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82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christopher.wheeler\AppData\Local\Microsoft\Windows\Temporary Internet Files\Content.Outlook\395U0ZCK\"/>
    </mc:Choice>
  </mc:AlternateContent>
  <bookViews>
    <workbookView xWindow="0" yWindow="0" windowWidth="25125" windowHeight="11910"/>
  </bookViews>
  <sheets>
    <sheet name="2017 MRI - Alphabetical" sheetId="4" r:id="rId1"/>
    <sheet name="2017 MRI - By County" sheetId="7" r:id="rId2"/>
    <sheet name="2017 MRI - Ranked" sheetId="1" r:id="rId3"/>
    <sheet name="2007 MRI - 2017 Methodology" sheetId="2" r:id="rId4"/>
    <sheet name="Changes 2007-2017- Alphabetical" sheetId="3" r:id="rId5"/>
    <sheet name="Changes 2007-2017 - By County" sheetId="8" r:id="rId6"/>
    <sheet name="Changes 2007-2017- Ranked" sheetId="5" r:id="rId7"/>
    <sheet name="Distress Viewer" sheetId="6" r:id="rId8"/>
  </sheets>
  <definedNames>
    <definedName name="_xlnm._FilterDatabase" localSheetId="3" hidden="1">'2007 MRI - 2017 Methodology'!#REF!</definedName>
    <definedName name="_xlnm._FilterDatabase" localSheetId="0" hidden="1">'2017 MRI - Alphabetical'!$B$6:$AL$571</definedName>
    <definedName name="_xlnm._FilterDatabase" localSheetId="1" hidden="1">'2017 MRI - By County'!$B$6:$AL$571</definedName>
    <definedName name="_xlnm._FilterDatabase" localSheetId="2" hidden="1">'2017 MRI - Ranked'!$B$6:$AL$571</definedName>
    <definedName name="ctrl">'Distress Viewer'!$AV$5</definedName>
    <definedName name="_xlnm.Print_Area" localSheetId="0">'2017 MRI - Alphabetical'!$B$1:$AL$571</definedName>
    <definedName name="_xlnm.Print_Area" localSheetId="1">'2017 MRI - By County'!$B$1:$AL$571</definedName>
    <definedName name="_xlnm.Print_Area" localSheetId="2">'2017 MRI - Ranked'!$B$1:$AL$571</definedName>
    <definedName name="_xlnm.Print_Area" localSheetId="7">'Distress Viewer'!$A$1:$T$25</definedName>
    <definedName name="_xlnm.Print_Titles" localSheetId="3">'2007 MRI - 2017 Methodology'!$2:$6</definedName>
    <definedName name="_xlnm.Print_Titles" localSheetId="0">'2017 MRI - Alphabetical'!$2:$6</definedName>
    <definedName name="_xlnm.Print_Titles" localSheetId="1">'2017 MRI - By County'!$2:$6</definedName>
    <definedName name="_xlnm.Print_Titles" localSheetId="2">'2017 MRI - Ranked'!$2:$6</definedName>
    <definedName name="_xlnm.Print_Titles" localSheetId="5">'Changes 2007-2017 - By County'!$2:$6</definedName>
    <definedName name="_xlnm.Print_Titles" localSheetId="4">'Changes 2007-2017- Alphabetical'!$2:$6</definedName>
    <definedName name="_xlnm.Print_Titles" localSheetId="6">'Changes 2007-2017- Ranked'!$2:$6</definedName>
  </definedNames>
  <calcPr calcId="171027" concurrentCalc="0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J19" i="6" l="1"/>
  <c r="AK99" i="8"/>
  <c r="AH99" i="8"/>
  <c r="AE99" i="8"/>
  <c r="AB99" i="8"/>
  <c r="Y99" i="8"/>
  <c r="V99" i="8"/>
  <c r="S99" i="8"/>
  <c r="P99" i="8"/>
  <c r="M99" i="8"/>
  <c r="J99" i="8"/>
  <c r="F99" i="8"/>
  <c r="AK139" i="8"/>
  <c r="AH139" i="8"/>
  <c r="AE139" i="8"/>
  <c r="AB139" i="8"/>
  <c r="Y139" i="8"/>
  <c r="V139" i="8"/>
  <c r="S139" i="8"/>
  <c r="P139" i="8"/>
  <c r="M139" i="8"/>
  <c r="J139" i="8"/>
  <c r="F139" i="8"/>
  <c r="AK252" i="8"/>
  <c r="AH252" i="8"/>
  <c r="AE252" i="8"/>
  <c r="AB252" i="8"/>
  <c r="Y252" i="8"/>
  <c r="V252" i="8"/>
  <c r="S252" i="8"/>
  <c r="P252" i="8"/>
  <c r="M252" i="8"/>
  <c r="J252" i="8"/>
  <c r="F252" i="8"/>
  <c r="AK483" i="8"/>
  <c r="AH483" i="8"/>
  <c r="AE483" i="8"/>
  <c r="AB483" i="8"/>
  <c r="Y483" i="8"/>
  <c r="V483" i="8"/>
  <c r="S483" i="8"/>
  <c r="P483" i="8"/>
  <c r="M483" i="8"/>
  <c r="J483" i="8"/>
  <c r="F483" i="8"/>
  <c r="AK98" i="8"/>
  <c r="AH98" i="8"/>
  <c r="AE98" i="8"/>
  <c r="AB98" i="8"/>
  <c r="Y98" i="8"/>
  <c r="V98" i="8"/>
  <c r="S98" i="8"/>
  <c r="P98" i="8"/>
  <c r="M98" i="8"/>
  <c r="J98" i="8"/>
  <c r="F98" i="8"/>
  <c r="AK176" i="8"/>
  <c r="AH176" i="8"/>
  <c r="AE176" i="8"/>
  <c r="AB176" i="8"/>
  <c r="Y176" i="8"/>
  <c r="V176" i="8"/>
  <c r="S176" i="8"/>
  <c r="P176" i="8"/>
  <c r="M176" i="8"/>
  <c r="J176" i="8"/>
  <c r="F176" i="8"/>
  <c r="AK138" i="8"/>
  <c r="AH138" i="8"/>
  <c r="AE138" i="8"/>
  <c r="AB138" i="8"/>
  <c r="Y138" i="8"/>
  <c r="V138" i="8"/>
  <c r="S138" i="8"/>
  <c r="P138" i="8"/>
  <c r="M138" i="8"/>
  <c r="J138" i="8"/>
  <c r="F138" i="8"/>
  <c r="AK468" i="8"/>
  <c r="AH468" i="8"/>
  <c r="AE468" i="8"/>
  <c r="AB468" i="8"/>
  <c r="Y468" i="8"/>
  <c r="V468" i="8"/>
  <c r="S468" i="8"/>
  <c r="P468" i="8"/>
  <c r="M468" i="8"/>
  <c r="J468" i="8"/>
  <c r="F468" i="8"/>
  <c r="AK97" i="8"/>
  <c r="AH97" i="8"/>
  <c r="AE97" i="8"/>
  <c r="AB97" i="8"/>
  <c r="Y97" i="8"/>
  <c r="V97" i="8"/>
  <c r="S97" i="8"/>
  <c r="P97" i="8"/>
  <c r="M97" i="8"/>
  <c r="J97" i="8"/>
  <c r="F97" i="8"/>
  <c r="AK251" i="8"/>
  <c r="AH251" i="8"/>
  <c r="AE251" i="8"/>
  <c r="AB251" i="8"/>
  <c r="Y251" i="8"/>
  <c r="V251" i="8"/>
  <c r="S251" i="8"/>
  <c r="P251" i="8"/>
  <c r="M251" i="8"/>
  <c r="J251" i="8"/>
  <c r="F251" i="8"/>
  <c r="AK250" i="8"/>
  <c r="AH250" i="8"/>
  <c r="AE250" i="8"/>
  <c r="AB250" i="8"/>
  <c r="Y250" i="8"/>
  <c r="V250" i="8"/>
  <c r="S250" i="8"/>
  <c r="P250" i="8"/>
  <c r="M250" i="8"/>
  <c r="J250" i="8"/>
  <c r="F250" i="8"/>
  <c r="AK327" i="8"/>
  <c r="AH327" i="8"/>
  <c r="AE327" i="8"/>
  <c r="AB327" i="8"/>
  <c r="Y327" i="8"/>
  <c r="V327" i="8"/>
  <c r="S327" i="8"/>
  <c r="P327" i="8"/>
  <c r="M327" i="8"/>
  <c r="J327" i="8"/>
  <c r="F327" i="8"/>
  <c r="AK192" i="8"/>
  <c r="AH192" i="8"/>
  <c r="AE192" i="8"/>
  <c r="AB192" i="8"/>
  <c r="Y192" i="8"/>
  <c r="V192" i="8"/>
  <c r="S192" i="8"/>
  <c r="P192" i="8"/>
  <c r="M192" i="8"/>
  <c r="J192" i="8"/>
  <c r="F192" i="8"/>
  <c r="AK175" i="8"/>
  <c r="AH175" i="8"/>
  <c r="AE175" i="8"/>
  <c r="AB175" i="8"/>
  <c r="Y175" i="8"/>
  <c r="V175" i="8"/>
  <c r="S175" i="8"/>
  <c r="P175" i="8"/>
  <c r="M175" i="8"/>
  <c r="J175" i="8"/>
  <c r="F175" i="8"/>
  <c r="AK549" i="8"/>
  <c r="AH549" i="8"/>
  <c r="AE549" i="8"/>
  <c r="AB549" i="8"/>
  <c r="Y549" i="8"/>
  <c r="V549" i="8"/>
  <c r="S549" i="8"/>
  <c r="P549" i="8"/>
  <c r="M549" i="8"/>
  <c r="J549" i="8"/>
  <c r="F549" i="8"/>
  <c r="AK137" i="8"/>
  <c r="AH137" i="8"/>
  <c r="AE137" i="8"/>
  <c r="AB137" i="8"/>
  <c r="Y137" i="8"/>
  <c r="V137" i="8"/>
  <c r="S137" i="8"/>
  <c r="P137" i="8"/>
  <c r="M137" i="8"/>
  <c r="J137" i="8"/>
  <c r="F137" i="8"/>
  <c r="AK191" i="8"/>
  <c r="AH191" i="8"/>
  <c r="AE191" i="8"/>
  <c r="AB191" i="8"/>
  <c r="Y191" i="8"/>
  <c r="V191" i="8"/>
  <c r="S191" i="8"/>
  <c r="P191" i="8"/>
  <c r="M191" i="8"/>
  <c r="J191" i="8"/>
  <c r="F191" i="8"/>
  <c r="AK190" i="8"/>
  <c r="AH190" i="8"/>
  <c r="AE190" i="8"/>
  <c r="AB190" i="8"/>
  <c r="Y190" i="8"/>
  <c r="V190" i="8"/>
  <c r="S190" i="8"/>
  <c r="P190" i="8"/>
  <c r="M190" i="8"/>
  <c r="J190" i="8"/>
  <c r="F190" i="8"/>
  <c r="AK571" i="8"/>
  <c r="AH571" i="8"/>
  <c r="AE571" i="8"/>
  <c r="AB571" i="8"/>
  <c r="Y571" i="8"/>
  <c r="V571" i="8"/>
  <c r="S571" i="8"/>
  <c r="P571" i="8"/>
  <c r="M571" i="8"/>
  <c r="J571" i="8"/>
  <c r="F571" i="8"/>
  <c r="AK419" i="8"/>
  <c r="AH419" i="8"/>
  <c r="AE419" i="8"/>
  <c r="AB419" i="8"/>
  <c r="Y419" i="8"/>
  <c r="V419" i="8"/>
  <c r="S419" i="8"/>
  <c r="P419" i="8"/>
  <c r="M419" i="8"/>
  <c r="J419" i="8"/>
  <c r="F419" i="8"/>
  <c r="AK29" i="8"/>
  <c r="AH29" i="8"/>
  <c r="AE29" i="8"/>
  <c r="AB29" i="8"/>
  <c r="Y29" i="8"/>
  <c r="V29" i="8"/>
  <c r="S29" i="8"/>
  <c r="P29" i="8"/>
  <c r="M29" i="8"/>
  <c r="J29" i="8"/>
  <c r="F29" i="8"/>
  <c r="AK96" i="8"/>
  <c r="AH96" i="8"/>
  <c r="AE96" i="8"/>
  <c r="AB96" i="8"/>
  <c r="Y96" i="8"/>
  <c r="V96" i="8"/>
  <c r="S96" i="8"/>
  <c r="P96" i="8"/>
  <c r="M96" i="8"/>
  <c r="J96" i="8"/>
  <c r="F96" i="8"/>
  <c r="AK249" i="8"/>
  <c r="AH249" i="8"/>
  <c r="AE249" i="8"/>
  <c r="AB249" i="8"/>
  <c r="Y249" i="8"/>
  <c r="V249" i="8"/>
  <c r="S249" i="8"/>
  <c r="P249" i="8"/>
  <c r="M249" i="8"/>
  <c r="J249" i="8"/>
  <c r="F249" i="8"/>
  <c r="AK548" i="8"/>
  <c r="AH548" i="8"/>
  <c r="AE548" i="8"/>
  <c r="AB548" i="8"/>
  <c r="Y548" i="8"/>
  <c r="V548" i="8"/>
  <c r="S548" i="8"/>
  <c r="P548" i="8"/>
  <c r="M548" i="8"/>
  <c r="J548" i="8"/>
  <c r="F548" i="8"/>
  <c r="AK136" i="8"/>
  <c r="AH136" i="8"/>
  <c r="AE136" i="8"/>
  <c r="AB136" i="8"/>
  <c r="Y136" i="8"/>
  <c r="V136" i="8"/>
  <c r="S136" i="8"/>
  <c r="P136" i="8"/>
  <c r="M136" i="8"/>
  <c r="J136" i="8"/>
  <c r="F136" i="8"/>
  <c r="AK302" i="8"/>
  <c r="AH302" i="8"/>
  <c r="AE302" i="8"/>
  <c r="AB302" i="8"/>
  <c r="Y302" i="8"/>
  <c r="V302" i="8"/>
  <c r="S302" i="8"/>
  <c r="P302" i="8"/>
  <c r="M302" i="8"/>
  <c r="J302" i="8"/>
  <c r="F302" i="8"/>
  <c r="AK189" i="8"/>
  <c r="AH189" i="8"/>
  <c r="AE189" i="8"/>
  <c r="AB189" i="8"/>
  <c r="Y189" i="8"/>
  <c r="V189" i="8"/>
  <c r="S189" i="8"/>
  <c r="P189" i="8"/>
  <c r="M189" i="8"/>
  <c r="J189" i="8"/>
  <c r="F189" i="8"/>
  <c r="AK228" i="8"/>
  <c r="AH228" i="8"/>
  <c r="AE228" i="8"/>
  <c r="AB228" i="8"/>
  <c r="Y228" i="8"/>
  <c r="V228" i="8"/>
  <c r="S228" i="8"/>
  <c r="P228" i="8"/>
  <c r="M228" i="8"/>
  <c r="J228" i="8"/>
  <c r="F228" i="8"/>
  <c r="AK264" i="8"/>
  <c r="AH264" i="8"/>
  <c r="AE264" i="8"/>
  <c r="AB264" i="8"/>
  <c r="Y264" i="8"/>
  <c r="V264" i="8"/>
  <c r="S264" i="8"/>
  <c r="P264" i="8"/>
  <c r="M264" i="8"/>
  <c r="J264" i="8"/>
  <c r="F264" i="8"/>
  <c r="AK467" i="8"/>
  <c r="AH467" i="8"/>
  <c r="AE467" i="8"/>
  <c r="AB467" i="8"/>
  <c r="Y467" i="8"/>
  <c r="V467" i="8"/>
  <c r="S467" i="8"/>
  <c r="P467" i="8"/>
  <c r="M467" i="8"/>
  <c r="J467" i="8"/>
  <c r="F467" i="8"/>
  <c r="AK380" i="8"/>
  <c r="AH380" i="8"/>
  <c r="AE380" i="8"/>
  <c r="AB380" i="8"/>
  <c r="Y380" i="8"/>
  <c r="V380" i="8"/>
  <c r="S380" i="8"/>
  <c r="P380" i="8"/>
  <c r="M380" i="8"/>
  <c r="J380" i="8"/>
  <c r="F380" i="8"/>
  <c r="AK248" i="8"/>
  <c r="AH248" i="8"/>
  <c r="AE248" i="8"/>
  <c r="AB248" i="8"/>
  <c r="Y248" i="8"/>
  <c r="V248" i="8"/>
  <c r="S248" i="8"/>
  <c r="P248" i="8"/>
  <c r="M248" i="8"/>
  <c r="J248" i="8"/>
  <c r="F248" i="8"/>
  <c r="AK188" i="8"/>
  <c r="AH188" i="8"/>
  <c r="AE188" i="8"/>
  <c r="AB188" i="8"/>
  <c r="Y188" i="8"/>
  <c r="V188" i="8"/>
  <c r="S188" i="8"/>
  <c r="P188" i="8"/>
  <c r="M188" i="8"/>
  <c r="J188" i="8"/>
  <c r="F188" i="8"/>
  <c r="AK227" i="8"/>
  <c r="AH227" i="8"/>
  <c r="AE227" i="8"/>
  <c r="AB227" i="8"/>
  <c r="Y227" i="8"/>
  <c r="V227" i="8"/>
  <c r="S227" i="8"/>
  <c r="P227" i="8"/>
  <c r="M227" i="8"/>
  <c r="J227" i="8"/>
  <c r="F227" i="8"/>
  <c r="AK290" i="8"/>
  <c r="AH290" i="8"/>
  <c r="AE290" i="8"/>
  <c r="AB290" i="8"/>
  <c r="Y290" i="8"/>
  <c r="V290" i="8"/>
  <c r="S290" i="8"/>
  <c r="P290" i="8"/>
  <c r="M290" i="8"/>
  <c r="J290" i="8"/>
  <c r="F290" i="8"/>
  <c r="AK247" i="8"/>
  <c r="AH247" i="8"/>
  <c r="AE247" i="8"/>
  <c r="AB247" i="8"/>
  <c r="Y247" i="8"/>
  <c r="V247" i="8"/>
  <c r="S247" i="8"/>
  <c r="P247" i="8"/>
  <c r="M247" i="8"/>
  <c r="J247" i="8"/>
  <c r="F247" i="8"/>
  <c r="AK263" i="8"/>
  <c r="AH263" i="8"/>
  <c r="AE263" i="8"/>
  <c r="AB263" i="8"/>
  <c r="Y263" i="8"/>
  <c r="V263" i="8"/>
  <c r="S263" i="8"/>
  <c r="P263" i="8"/>
  <c r="M263" i="8"/>
  <c r="J263" i="8"/>
  <c r="F263" i="8"/>
  <c r="AK466" i="8"/>
  <c r="AH466" i="8"/>
  <c r="AE466" i="8"/>
  <c r="AB466" i="8"/>
  <c r="Y466" i="8"/>
  <c r="V466" i="8"/>
  <c r="S466" i="8"/>
  <c r="P466" i="8"/>
  <c r="M466" i="8"/>
  <c r="J466" i="8"/>
  <c r="F466" i="8"/>
  <c r="AK174" i="8"/>
  <c r="AH174" i="8"/>
  <c r="AE174" i="8"/>
  <c r="AB174" i="8"/>
  <c r="Y174" i="8"/>
  <c r="V174" i="8"/>
  <c r="S174" i="8"/>
  <c r="P174" i="8"/>
  <c r="M174" i="8"/>
  <c r="J174" i="8"/>
  <c r="F174" i="8"/>
  <c r="AK504" i="8"/>
  <c r="AH504" i="8"/>
  <c r="AE504" i="8"/>
  <c r="AB504" i="8"/>
  <c r="Y504" i="8"/>
  <c r="V504" i="8"/>
  <c r="S504" i="8"/>
  <c r="P504" i="8"/>
  <c r="M504" i="8"/>
  <c r="J504" i="8"/>
  <c r="F504" i="8"/>
  <c r="AK418" i="8"/>
  <c r="AH418" i="8"/>
  <c r="AE418" i="8"/>
  <c r="AB418" i="8"/>
  <c r="Y418" i="8"/>
  <c r="V418" i="8"/>
  <c r="S418" i="8"/>
  <c r="P418" i="8"/>
  <c r="M418" i="8"/>
  <c r="J418" i="8"/>
  <c r="F418" i="8"/>
  <c r="AK95" i="8"/>
  <c r="AH95" i="8"/>
  <c r="AE95" i="8"/>
  <c r="AB95" i="8"/>
  <c r="Y95" i="8"/>
  <c r="V95" i="8"/>
  <c r="S95" i="8"/>
  <c r="P95" i="8"/>
  <c r="M95" i="8"/>
  <c r="J95" i="8"/>
  <c r="F95" i="8"/>
  <c r="AK570" i="8"/>
  <c r="AH570" i="8"/>
  <c r="AE570" i="8"/>
  <c r="AB570" i="8"/>
  <c r="Y570" i="8"/>
  <c r="V570" i="8"/>
  <c r="S570" i="8"/>
  <c r="P570" i="8"/>
  <c r="M570" i="8"/>
  <c r="J570" i="8"/>
  <c r="F570" i="8"/>
  <c r="AK246" i="8"/>
  <c r="AH246" i="8"/>
  <c r="AE246" i="8"/>
  <c r="AB246" i="8"/>
  <c r="Y246" i="8"/>
  <c r="V246" i="8"/>
  <c r="S246" i="8"/>
  <c r="P246" i="8"/>
  <c r="M246" i="8"/>
  <c r="J246" i="8"/>
  <c r="F246" i="8"/>
  <c r="AK135" i="8"/>
  <c r="AH135" i="8"/>
  <c r="AE135" i="8"/>
  <c r="AB135" i="8"/>
  <c r="Y135" i="8"/>
  <c r="V135" i="8"/>
  <c r="S135" i="8"/>
  <c r="P135" i="8"/>
  <c r="M135" i="8"/>
  <c r="J135" i="8"/>
  <c r="F135" i="8"/>
  <c r="AK569" i="8"/>
  <c r="AH569" i="8"/>
  <c r="AE569" i="8"/>
  <c r="AB569" i="8"/>
  <c r="Y569" i="8"/>
  <c r="V569" i="8"/>
  <c r="S569" i="8"/>
  <c r="P569" i="8"/>
  <c r="M569" i="8"/>
  <c r="J569" i="8"/>
  <c r="F569" i="8"/>
  <c r="AK503" i="8"/>
  <c r="AH503" i="8"/>
  <c r="AE503" i="8"/>
  <c r="AB503" i="8"/>
  <c r="Y503" i="8"/>
  <c r="V503" i="8"/>
  <c r="S503" i="8"/>
  <c r="P503" i="8"/>
  <c r="M503" i="8"/>
  <c r="J503" i="8"/>
  <c r="F503" i="8"/>
  <c r="AK528" i="8"/>
  <c r="AH528" i="8"/>
  <c r="AE528" i="8"/>
  <c r="AB528" i="8"/>
  <c r="Y528" i="8"/>
  <c r="V528" i="8"/>
  <c r="S528" i="8"/>
  <c r="P528" i="8"/>
  <c r="M528" i="8"/>
  <c r="J528" i="8"/>
  <c r="F528" i="8"/>
  <c r="AK465" i="8"/>
  <c r="AH465" i="8"/>
  <c r="AE465" i="8"/>
  <c r="AB465" i="8"/>
  <c r="Y465" i="8"/>
  <c r="V465" i="8"/>
  <c r="S465" i="8"/>
  <c r="P465" i="8"/>
  <c r="M465" i="8"/>
  <c r="J465" i="8"/>
  <c r="F465" i="8"/>
  <c r="AK527" i="8"/>
  <c r="AH527" i="8"/>
  <c r="AE527" i="8"/>
  <c r="AB527" i="8"/>
  <c r="Y527" i="8"/>
  <c r="V527" i="8"/>
  <c r="S527" i="8"/>
  <c r="P527" i="8"/>
  <c r="M527" i="8"/>
  <c r="J527" i="8"/>
  <c r="F527" i="8"/>
  <c r="AK94" i="8"/>
  <c r="AH94" i="8"/>
  <c r="AE94" i="8"/>
  <c r="AB94" i="8"/>
  <c r="Y94" i="8"/>
  <c r="V94" i="8"/>
  <c r="S94" i="8"/>
  <c r="P94" i="8"/>
  <c r="M94" i="8"/>
  <c r="J94" i="8"/>
  <c r="F94" i="8"/>
  <c r="AK379" i="8"/>
  <c r="AH379" i="8"/>
  <c r="AE379" i="8"/>
  <c r="AB379" i="8"/>
  <c r="Y379" i="8"/>
  <c r="V379" i="8"/>
  <c r="S379" i="8"/>
  <c r="P379" i="8"/>
  <c r="M379" i="8"/>
  <c r="J379" i="8"/>
  <c r="F379" i="8"/>
  <c r="AK93" i="8"/>
  <c r="AH93" i="8"/>
  <c r="AE93" i="8"/>
  <c r="AB93" i="8"/>
  <c r="Y93" i="8"/>
  <c r="V93" i="8"/>
  <c r="S93" i="8"/>
  <c r="P93" i="8"/>
  <c r="M93" i="8"/>
  <c r="J93" i="8"/>
  <c r="F93" i="8"/>
  <c r="AK173" i="8"/>
  <c r="AH173" i="8"/>
  <c r="AE173" i="8"/>
  <c r="AB173" i="8"/>
  <c r="Y173" i="8"/>
  <c r="V173" i="8"/>
  <c r="S173" i="8"/>
  <c r="P173" i="8"/>
  <c r="M173" i="8"/>
  <c r="J173" i="8"/>
  <c r="F173" i="8"/>
  <c r="AK206" i="8"/>
  <c r="AH206" i="8"/>
  <c r="AE206" i="8"/>
  <c r="AB206" i="8"/>
  <c r="Y206" i="8"/>
  <c r="V206" i="8"/>
  <c r="S206" i="8"/>
  <c r="P206" i="8"/>
  <c r="M206" i="8"/>
  <c r="J206" i="8"/>
  <c r="F206" i="8"/>
  <c r="AK417" i="8"/>
  <c r="AH417" i="8"/>
  <c r="AE417" i="8"/>
  <c r="AB417" i="8"/>
  <c r="Y417" i="8"/>
  <c r="V417" i="8"/>
  <c r="S417" i="8"/>
  <c r="P417" i="8"/>
  <c r="M417" i="8"/>
  <c r="J417" i="8"/>
  <c r="F417" i="8"/>
  <c r="AK226" i="8"/>
  <c r="AH226" i="8"/>
  <c r="AE226" i="8"/>
  <c r="AB226" i="8"/>
  <c r="Y226" i="8"/>
  <c r="V226" i="8"/>
  <c r="S226" i="8"/>
  <c r="P226" i="8"/>
  <c r="M226" i="8"/>
  <c r="J226" i="8"/>
  <c r="F226" i="8"/>
  <c r="AK526" i="8"/>
  <c r="AH526" i="8"/>
  <c r="AE526" i="8"/>
  <c r="AB526" i="8"/>
  <c r="Y526" i="8"/>
  <c r="V526" i="8"/>
  <c r="S526" i="8"/>
  <c r="P526" i="8"/>
  <c r="M526" i="8"/>
  <c r="J526" i="8"/>
  <c r="F526" i="8"/>
  <c r="AK28" i="8"/>
  <c r="AH28" i="8"/>
  <c r="AE28" i="8"/>
  <c r="AB28" i="8"/>
  <c r="Y28" i="8"/>
  <c r="V28" i="8"/>
  <c r="S28" i="8"/>
  <c r="P28" i="8"/>
  <c r="M28" i="8"/>
  <c r="J28" i="8"/>
  <c r="F28" i="8"/>
  <c r="AK187" i="8"/>
  <c r="AH187" i="8"/>
  <c r="AE187" i="8"/>
  <c r="AB187" i="8"/>
  <c r="Y187" i="8"/>
  <c r="V187" i="8"/>
  <c r="S187" i="8"/>
  <c r="P187" i="8"/>
  <c r="M187" i="8"/>
  <c r="J187" i="8"/>
  <c r="F187" i="8"/>
  <c r="AK92" i="8"/>
  <c r="AH92" i="8"/>
  <c r="AE92" i="8"/>
  <c r="AB92" i="8"/>
  <c r="Y92" i="8"/>
  <c r="V92" i="8"/>
  <c r="S92" i="8"/>
  <c r="P92" i="8"/>
  <c r="M92" i="8"/>
  <c r="J92" i="8"/>
  <c r="F92" i="8"/>
  <c r="AK482" i="8"/>
  <c r="AH482" i="8"/>
  <c r="AE482" i="8"/>
  <c r="AB482" i="8"/>
  <c r="Y482" i="8"/>
  <c r="V482" i="8"/>
  <c r="S482" i="8"/>
  <c r="P482" i="8"/>
  <c r="M482" i="8"/>
  <c r="J482" i="8"/>
  <c r="F482" i="8"/>
  <c r="AK378" i="8"/>
  <c r="AH378" i="8"/>
  <c r="AE378" i="8"/>
  <c r="AB378" i="8"/>
  <c r="Y378" i="8"/>
  <c r="V378" i="8"/>
  <c r="S378" i="8"/>
  <c r="P378" i="8"/>
  <c r="M378" i="8"/>
  <c r="J378" i="8"/>
  <c r="F378" i="8"/>
  <c r="AK205" i="8"/>
  <c r="AH205" i="8"/>
  <c r="AE205" i="8"/>
  <c r="AB205" i="8"/>
  <c r="Y205" i="8"/>
  <c r="V205" i="8"/>
  <c r="S205" i="8"/>
  <c r="P205" i="8"/>
  <c r="M205" i="8"/>
  <c r="J205" i="8"/>
  <c r="F205" i="8"/>
  <c r="AK289" i="8"/>
  <c r="AH289" i="8"/>
  <c r="AE289" i="8"/>
  <c r="AB289" i="8"/>
  <c r="Y289" i="8"/>
  <c r="V289" i="8"/>
  <c r="S289" i="8"/>
  <c r="P289" i="8"/>
  <c r="M289" i="8"/>
  <c r="J289" i="8"/>
  <c r="F289" i="8"/>
  <c r="AK547" i="8"/>
  <c r="AH547" i="8"/>
  <c r="AE547" i="8"/>
  <c r="AB547" i="8"/>
  <c r="Y547" i="8"/>
  <c r="V547" i="8"/>
  <c r="S547" i="8"/>
  <c r="P547" i="8"/>
  <c r="M547" i="8"/>
  <c r="J547" i="8"/>
  <c r="F547" i="8"/>
  <c r="AK262" i="8"/>
  <c r="AH262" i="8"/>
  <c r="AE262" i="8"/>
  <c r="AB262" i="8"/>
  <c r="Y262" i="8"/>
  <c r="V262" i="8"/>
  <c r="S262" i="8"/>
  <c r="P262" i="8"/>
  <c r="M262" i="8"/>
  <c r="J262" i="8"/>
  <c r="F262" i="8"/>
  <c r="AK377" i="8"/>
  <c r="AH377" i="8"/>
  <c r="AE377" i="8"/>
  <c r="AB377" i="8"/>
  <c r="Y377" i="8"/>
  <c r="V377" i="8"/>
  <c r="S377" i="8"/>
  <c r="P377" i="8"/>
  <c r="M377" i="8"/>
  <c r="J377" i="8"/>
  <c r="F377" i="8"/>
  <c r="AK452" i="8"/>
  <c r="AH452" i="8"/>
  <c r="AE452" i="8"/>
  <c r="AB452" i="8"/>
  <c r="Y452" i="8"/>
  <c r="V452" i="8"/>
  <c r="S452" i="8"/>
  <c r="P452" i="8"/>
  <c r="M452" i="8"/>
  <c r="J452" i="8"/>
  <c r="F452" i="8"/>
  <c r="AK301" i="8"/>
  <c r="AH301" i="8"/>
  <c r="AE301" i="8"/>
  <c r="AB301" i="8"/>
  <c r="Y301" i="8"/>
  <c r="V301" i="8"/>
  <c r="S301" i="8"/>
  <c r="P301" i="8"/>
  <c r="M301" i="8"/>
  <c r="J301" i="8"/>
  <c r="F301" i="8"/>
  <c r="AK464" i="8"/>
  <c r="AH464" i="8"/>
  <c r="AE464" i="8"/>
  <c r="AB464" i="8"/>
  <c r="Y464" i="8"/>
  <c r="V464" i="8"/>
  <c r="S464" i="8"/>
  <c r="P464" i="8"/>
  <c r="M464" i="8"/>
  <c r="J464" i="8"/>
  <c r="F464" i="8"/>
  <c r="AK451" i="8"/>
  <c r="AH451" i="8"/>
  <c r="AE451" i="8"/>
  <c r="AB451" i="8"/>
  <c r="Y451" i="8"/>
  <c r="V451" i="8"/>
  <c r="S451" i="8"/>
  <c r="P451" i="8"/>
  <c r="M451" i="8"/>
  <c r="J451" i="8"/>
  <c r="F451" i="8"/>
  <c r="AK376" i="8"/>
  <c r="AH376" i="8"/>
  <c r="AE376" i="8"/>
  <c r="AB376" i="8"/>
  <c r="Y376" i="8"/>
  <c r="V376" i="8"/>
  <c r="S376" i="8"/>
  <c r="P376" i="8"/>
  <c r="M376" i="8"/>
  <c r="J376" i="8"/>
  <c r="F376" i="8"/>
  <c r="AK288" i="8"/>
  <c r="AH288" i="8"/>
  <c r="AE288" i="8"/>
  <c r="AB288" i="8"/>
  <c r="Y288" i="8"/>
  <c r="V288" i="8"/>
  <c r="S288" i="8"/>
  <c r="P288" i="8"/>
  <c r="M288" i="8"/>
  <c r="J288" i="8"/>
  <c r="F288" i="8"/>
  <c r="AK91" i="8"/>
  <c r="AH91" i="8"/>
  <c r="AE91" i="8"/>
  <c r="AB91" i="8"/>
  <c r="Y91" i="8"/>
  <c r="V91" i="8"/>
  <c r="S91" i="8"/>
  <c r="P91" i="8"/>
  <c r="M91" i="8"/>
  <c r="J91" i="8"/>
  <c r="F91" i="8"/>
  <c r="AK90" i="8"/>
  <c r="AH90" i="8"/>
  <c r="AE90" i="8"/>
  <c r="AB90" i="8"/>
  <c r="Y90" i="8"/>
  <c r="V90" i="8"/>
  <c r="S90" i="8"/>
  <c r="P90" i="8"/>
  <c r="M90" i="8"/>
  <c r="J90" i="8"/>
  <c r="F90" i="8"/>
  <c r="AK89" i="8"/>
  <c r="AH89" i="8"/>
  <c r="AE89" i="8"/>
  <c r="AB89" i="8"/>
  <c r="Y89" i="8"/>
  <c r="V89" i="8"/>
  <c r="S89" i="8"/>
  <c r="P89" i="8"/>
  <c r="M89" i="8"/>
  <c r="J89" i="8"/>
  <c r="F89" i="8"/>
  <c r="AK172" i="8"/>
  <c r="AH172" i="8"/>
  <c r="AE172" i="8"/>
  <c r="AB172" i="8"/>
  <c r="Y172" i="8"/>
  <c r="V172" i="8"/>
  <c r="S172" i="8"/>
  <c r="P172" i="8"/>
  <c r="M172" i="8"/>
  <c r="J172" i="8"/>
  <c r="F172" i="8"/>
  <c r="AK134" i="8"/>
  <c r="AH134" i="8"/>
  <c r="AE134" i="8"/>
  <c r="AB134" i="8"/>
  <c r="Y134" i="8"/>
  <c r="V134" i="8"/>
  <c r="S134" i="8"/>
  <c r="P134" i="8"/>
  <c r="M134" i="8"/>
  <c r="J134" i="8"/>
  <c r="F134" i="8"/>
  <c r="AK245" i="8"/>
  <c r="AH245" i="8"/>
  <c r="AE245" i="8"/>
  <c r="AB245" i="8"/>
  <c r="Y245" i="8"/>
  <c r="V245" i="8"/>
  <c r="S245" i="8"/>
  <c r="P245" i="8"/>
  <c r="M245" i="8"/>
  <c r="J245" i="8"/>
  <c r="F245" i="8"/>
  <c r="AK525" i="8"/>
  <c r="AH525" i="8"/>
  <c r="AE525" i="8"/>
  <c r="AB525" i="8"/>
  <c r="Y525" i="8"/>
  <c r="V525" i="8"/>
  <c r="S525" i="8"/>
  <c r="P525" i="8"/>
  <c r="M525" i="8"/>
  <c r="J525" i="8"/>
  <c r="F525" i="8"/>
  <c r="AK450" i="8"/>
  <c r="AH450" i="8"/>
  <c r="AE450" i="8"/>
  <c r="AB450" i="8"/>
  <c r="Y450" i="8"/>
  <c r="V450" i="8"/>
  <c r="S450" i="8"/>
  <c r="P450" i="8"/>
  <c r="M450" i="8"/>
  <c r="J450" i="8"/>
  <c r="F450" i="8"/>
  <c r="AK546" i="8"/>
  <c r="AH546" i="8"/>
  <c r="AE546" i="8"/>
  <c r="AB546" i="8"/>
  <c r="Y546" i="8"/>
  <c r="V546" i="8"/>
  <c r="S546" i="8"/>
  <c r="P546" i="8"/>
  <c r="M546" i="8"/>
  <c r="J546" i="8"/>
  <c r="F546" i="8"/>
  <c r="AK171" i="8"/>
  <c r="AH171" i="8"/>
  <c r="AE171" i="8"/>
  <c r="AB171" i="8"/>
  <c r="Y171" i="8"/>
  <c r="V171" i="8"/>
  <c r="S171" i="8"/>
  <c r="P171" i="8"/>
  <c r="M171" i="8"/>
  <c r="J171" i="8"/>
  <c r="F171" i="8"/>
  <c r="AK204" i="8"/>
  <c r="AH204" i="8"/>
  <c r="AE204" i="8"/>
  <c r="AB204" i="8"/>
  <c r="Y204" i="8"/>
  <c r="V204" i="8"/>
  <c r="S204" i="8"/>
  <c r="P204" i="8"/>
  <c r="M204" i="8"/>
  <c r="J204" i="8"/>
  <c r="F204" i="8"/>
  <c r="AK186" i="8"/>
  <c r="AH186" i="8"/>
  <c r="AE186" i="8"/>
  <c r="AB186" i="8"/>
  <c r="Y186" i="8"/>
  <c r="V186" i="8"/>
  <c r="S186" i="8"/>
  <c r="P186" i="8"/>
  <c r="M186" i="8"/>
  <c r="J186" i="8"/>
  <c r="F186" i="8"/>
  <c r="AK287" i="8"/>
  <c r="AH287" i="8"/>
  <c r="AE287" i="8"/>
  <c r="AB287" i="8"/>
  <c r="Y287" i="8"/>
  <c r="V287" i="8"/>
  <c r="S287" i="8"/>
  <c r="P287" i="8"/>
  <c r="M287" i="8"/>
  <c r="J287" i="8"/>
  <c r="F287" i="8"/>
  <c r="AK524" i="8"/>
  <c r="AH524" i="8"/>
  <c r="AE524" i="8"/>
  <c r="AB524" i="8"/>
  <c r="Y524" i="8"/>
  <c r="V524" i="8"/>
  <c r="S524" i="8"/>
  <c r="P524" i="8"/>
  <c r="M524" i="8"/>
  <c r="J524" i="8"/>
  <c r="F524" i="8"/>
  <c r="AK523" i="8"/>
  <c r="AH523" i="8"/>
  <c r="AE523" i="8"/>
  <c r="AB523" i="8"/>
  <c r="Y523" i="8"/>
  <c r="V523" i="8"/>
  <c r="S523" i="8"/>
  <c r="P523" i="8"/>
  <c r="M523" i="8"/>
  <c r="J523" i="8"/>
  <c r="F523" i="8"/>
  <c r="AK449" i="8"/>
  <c r="AH449" i="8"/>
  <c r="AE449" i="8"/>
  <c r="AB449" i="8"/>
  <c r="Y449" i="8"/>
  <c r="V449" i="8"/>
  <c r="S449" i="8"/>
  <c r="P449" i="8"/>
  <c r="M449" i="8"/>
  <c r="J449" i="8"/>
  <c r="F449" i="8"/>
  <c r="AK545" i="8"/>
  <c r="AH545" i="8"/>
  <c r="AE545" i="8"/>
  <c r="AB545" i="8"/>
  <c r="Y545" i="8"/>
  <c r="V545" i="8"/>
  <c r="S545" i="8"/>
  <c r="P545" i="8"/>
  <c r="M545" i="8"/>
  <c r="J545" i="8"/>
  <c r="F545" i="8"/>
  <c r="AK133" i="8"/>
  <c r="AH133" i="8"/>
  <c r="AE133" i="8"/>
  <c r="AB133" i="8"/>
  <c r="Y133" i="8"/>
  <c r="V133" i="8"/>
  <c r="S133" i="8"/>
  <c r="P133" i="8"/>
  <c r="M133" i="8"/>
  <c r="J133" i="8"/>
  <c r="F133" i="8"/>
  <c r="AK375" i="8"/>
  <c r="AH375" i="8"/>
  <c r="AE375" i="8"/>
  <c r="AB375" i="8"/>
  <c r="Y375" i="8"/>
  <c r="V375" i="8"/>
  <c r="S375" i="8"/>
  <c r="P375" i="8"/>
  <c r="M375" i="8"/>
  <c r="J375" i="8"/>
  <c r="F375" i="8"/>
  <c r="AK374" i="8"/>
  <c r="AH374" i="8"/>
  <c r="AE374" i="8"/>
  <c r="AB374" i="8"/>
  <c r="Y374" i="8"/>
  <c r="V374" i="8"/>
  <c r="S374" i="8"/>
  <c r="P374" i="8"/>
  <c r="M374" i="8"/>
  <c r="J374" i="8"/>
  <c r="F374" i="8"/>
  <c r="AK326" i="8"/>
  <c r="AH326" i="8"/>
  <c r="AE326" i="8"/>
  <c r="AB326" i="8"/>
  <c r="Y326" i="8"/>
  <c r="V326" i="8"/>
  <c r="S326" i="8"/>
  <c r="P326" i="8"/>
  <c r="M326" i="8"/>
  <c r="J326" i="8"/>
  <c r="F326" i="8"/>
  <c r="AK522" i="8"/>
  <c r="AH522" i="8"/>
  <c r="AE522" i="8"/>
  <c r="AB522" i="8"/>
  <c r="Y522" i="8"/>
  <c r="V522" i="8"/>
  <c r="S522" i="8"/>
  <c r="P522" i="8"/>
  <c r="M522" i="8"/>
  <c r="J522" i="8"/>
  <c r="F522" i="8"/>
  <c r="AK132" i="8"/>
  <c r="AH132" i="8"/>
  <c r="AE132" i="8"/>
  <c r="AB132" i="8"/>
  <c r="Y132" i="8"/>
  <c r="V132" i="8"/>
  <c r="S132" i="8"/>
  <c r="P132" i="8"/>
  <c r="M132" i="8"/>
  <c r="J132" i="8"/>
  <c r="F132" i="8"/>
  <c r="AK448" i="8"/>
  <c r="AH448" i="8"/>
  <c r="AE448" i="8"/>
  <c r="AB448" i="8"/>
  <c r="Y448" i="8"/>
  <c r="V448" i="8"/>
  <c r="S448" i="8"/>
  <c r="P448" i="8"/>
  <c r="M448" i="8"/>
  <c r="J448" i="8"/>
  <c r="F448" i="8"/>
  <c r="AK325" i="8"/>
  <c r="AH325" i="8"/>
  <c r="AE325" i="8"/>
  <c r="AB325" i="8"/>
  <c r="Y325" i="8"/>
  <c r="V325" i="8"/>
  <c r="S325" i="8"/>
  <c r="P325" i="8"/>
  <c r="M325" i="8"/>
  <c r="J325" i="8"/>
  <c r="F325" i="8"/>
  <c r="AK324" i="8"/>
  <c r="AH324" i="8"/>
  <c r="AE324" i="8"/>
  <c r="AB324" i="8"/>
  <c r="Y324" i="8"/>
  <c r="V324" i="8"/>
  <c r="S324" i="8"/>
  <c r="P324" i="8"/>
  <c r="M324" i="8"/>
  <c r="J324" i="8"/>
  <c r="F324" i="8"/>
  <c r="AK225" i="8"/>
  <c r="AH225" i="8"/>
  <c r="AE225" i="8"/>
  <c r="AB225" i="8"/>
  <c r="Y225" i="8"/>
  <c r="V225" i="8"/>
  <c r="S225" i="8"/>
  <c r="P225" i="8"/>
  <c r="M225" i="8"/>
  <c r="J225" i="8"/>
  <c r="F225" i="8"/>
  <c r="AK244" i="8"/>
  <c r="AH244" i="8"/>
  <c r="AE244" i="8"/>
  <c r="AB244" i="8"/>
  <c r="Y244" i="8"/>
  <c r="V244" i="8"/>
  <c r="S244" i="8"/>
  <c r="P244" i="8"/>
  <c r="M244" i="8"/>
  <c r="J244" i="8"/>
  <c r="F244" i="8"/>
  <c r="AK88" i="8"/>
  <c r="AH88" i="8"/>
  <c r="AE88" i="8"/>
  <c r="AB88" i="8"/>
  <c r="Y88" i="8"/>
  <c r="V88" i="8"/>
  <c r="S88" i="8"/>
  <c r="P88" i="8"/>
  <c r="M88" i="8"/>
  <c r="J88" i="8"/>
  <c r="F88" i="8"/>
  <c r="AK323" i="8"/>
  <c r="AH323" i="8"/>
  <c r="AE323" i="8"/>
  <c r="AB323" i="8"/>
  <c r="Y323" i="8"/>
  <c r="V323" i="8"/>
  <c r="S323" i="8"/>
  <c r="P323" i="8"/>
  <c r="M323" i="8"/>
  <c r="J323" i="8"/>
  <c r="F323" i="8"/>
  <c r="AK502" i="8"/>
  <c r="AH502" i="8"/>
  <c r="AE502" i="8"/>
  <c r="AB502" i="8"/>
  <c r="Y502" i="8"/>
  <c r="V502" i="8"/>
  <c r="S502" i="8"/>
  <c r="P502" i="8"/>
  <c r="M502" i="8"/>
  <c r="J502" i="8"/>
  <c r="F502" i="8"/>
  <c r="AK322" i="8"/>
  <c r="AH322" i="8"/>
  <c r="AE322" i="8"/>
  <c r="AB322" i="8"/>
  <c r="Y322" i="8"/>
  <c r="V322" i="8"/>
  <c r="S322" i="8"/>
  <c r="P322" i="8"/>
  <c r="M322" i="8"/>
  <c r="J322" i="8"/>
  <c r="F322" i="8"/>
  <c r="AK501" i="8"/>
  <c r="AH501" i="8"/>
  <c r="AE501" i="8"/>
  <c r="AB501" i="8"/>
  <c r="Y501" i="8"/>
  <c r="V501" i="8"/>
  <c r="S501" i="8"/>
  <c r="P501" i="8"/>
  <c r="M501" i="8"/>
  <c r="J501" i="8"/>
  <c r="F501" i="8"/>
  <c r="AK27" i="8"/>
  <c r="AH27" i="8"/>
  <c r="AE27" i="8"/>
  <c r="AB27" i="8"/>
  <c r="Y27" i="8"/>
  <c r="V27" i="8"/>
  <c r="S27" i="8"/>
  <c r="P27" i="8"/>
  <c r="M27" i="8"/>
  <c r="J27" i="8"/>
  <c r="F27" i="8"/>
  <c r="AK170" i="8"/>
  <c r="AH170" i="8"/>
  <c r="AE170" i="8"/>
  <c r="AB170" i="8"/>
  <c r="Y170" i="8"/>
  <c r="V170" i="8"/>
  <c r="S170" i="8"/>
  <c r="P170" i="8"/>
  <c r="M170" i="8"/>
  <c r="J170" i="8"/>
  <c r="F170" i="8"/>
  <c r="AK373" i="8"/>
  <c r="AH373" i="8"/>
  <c r="AE373" i="8"/>
  <c r="AB373" i="8"/>
  <c r="Y373" i="8"/>
  <c r="V373" i="8"/>
  <c r="S373" i="8"/>
  <c r="P373" i="8"/>
  <c r="M373" i="8"/>
  <c r="J373" i="8"/>
  <c r="F373" i="8"/>
  <c r="AK372" i="8"/>
  <c r="AH372" i="8"/>
  <c r="AE372" i="8"/>
  <c r="AB372" i="8"/>
  <c r="Y372" i="8"/>
  <c r="V372" i="8"/>
  <c r="S372" i="8"/>
  <c r="P372" i="8"/>
  <c r="M372" i="8"/>
  <c r="J372" i="8"/>
  <c r="F372" i="8"/>
  <c r="AK447" i="8"/>
  <c r="AH447" i="8"/>
  <c r="AE447" i="8"/>
  <c r="AB447" i="8"/>
  <c r="Y447" i="8"/>
  <c r="V447" i="8"/>
  <c r="S447" i="8"/>
  <c r="P447" i="8"/>
  <c r="M447" i="8"/>
  <c r="J447" i="8"/>
  <c r="F447" i="8"/>
  <c r="AK203" i="8"/>
  <c r="AH203" i="8"/>
  <c r="AE203" i="8"/>
  <c r="AB203" i="8"/>
  <c r="Y203" i="8"/>
  <c r="V203" i="8"/>
  <c r="S203" i="8"/>
  <c r="P203" i="8"/>
  <c r="M203" i="8"/>
  <c r="J203" i="8"/>
  <c r="F203" i="8"/>
  <c r="AK131" i="8"/>
  <c r="AH131" i="8"/>
  <c r="AE131" i="8"/>
  <c r="AB131" i="8"/>
  <c r="Y131" i="8"/>
  <c r="V131" i="8"/>
  <c r="S131" i="8"/>
  <c r="P131" i="8"/>
  <c r="M131" i="8"/>
  <c r="J131" i="8"/>
  <c r="F131" i="8"/>
  <c r="AK261" i="8"/>
  <c r="AH261" i="8"/>
  <c r="AE261" i="8"/>
  <c r="AB261" i="8"/>
  <c r="Y261" i="8"/>
  <c r="V261" i="8"/>
  <c r="S261" i="8"/>
  <c r="P261" i="8"/>
  <c r="M261" i="8"/>
  <c r="J261" i="8"/>
  <c r="F261" i="8"/>
  <c r="AK446" i="8"/>
  <c r="AH446" i="8"/>
  <c r="AE446" i="8"/>
  <c r="AB446" i="8"/>
  <c r="Y446" i="8"/>
  <c r="V446" i="8"/>
  <c r="S446" i="8"/>
  <c r="P446" i="8"/>
  <c r="M446" i="8"/>
  <c r="J446" i="8"/>
  <c r="F446" i="8"/>
  <c r="AK445" i="8"/>
  <c r="AH445" i="8"/>
  <c r="AE445" i="8"/>
  <c r="AB445" i="8"/>
  <c r="Y445" i="8"/>
  <c r="V445" i="8"/>
  <c r="S445" i="8"/>
  <c r="P445" i="8"/>
  <c r="M445" i="8"/>
  <c r="J445" i="8"/>
  <c r="F445" i="8"/>
  <c r="AK185" i="8"/>
  <c r="AH185" i="8"/>
  <c r="AE185" i="8"/>
  <c r="AB185" i="8"/>
  <c r="Y185" i="8"/>
  <c r="V185" i="8"/>
  <c r="S185" i="8"/>
  <c r="P185" i="8"/>
  <c r="M185" i="8"/>
  <c r="J185" i="8"/>
  <c r="F185" i="8"/>
  <c r="AK371" i="8"/>
  <c r="AH371" i="8"/>
  <c r="AE371" i="8"/>
  <c r="AB371" i="8"/>
  <c r="Y371" i="8"/>
  <c r="V371" i="8"/>
  <c r="S371" i="8"/>
  <c r="P371" i="8"/>
  <c r="M371" i="8"/>
  <c r="J371" i="8"/>
  <c r="F371" i="8"/>
  <c r="AK370" i="8"/>
  <c r="AH370" i="8"/>
  <c r="AE370" i="8"/>
  <c r="AB370" i="8"/>
  <c r="Y370" i="8"/>
  <c r="V370" i="8"/>
  <c r="S370" i="8"/>
  <c r="P370" i="8"/>
  <c r="M370" i="8"/>
  <c r="J370" i="8"/>
  <c r="F370" i="8"/>
  <c r="AK544" i="8"/>
  <c r="AH544" i="8"/>
  <c r="AE544" i="8"/>
  <c r="AB544" i="8"/>
  <c r="Y544" i="8"/>
  <c r="V544" i="8"/>
  <c r="S544" i="8"/>
  <c r="P544" i="8"/>
  <c r="M544" i="8"/>
  <c r="J544" i="8"/>
  <c r="F544" i="8"/>
  <c r="AK321" i="8"/>
  <c r="AH321" i="8"/>
  <c r="AE321" i="8"/>
  <c r="AB321" i="8"/>
  <c r="Y321" i="8"/>
  <c r="V321" i="8"/>
  <c r="S321" i="8"/>
  <c r="P321" i="8"/>
  <c r="M321" i="8"/>
  <c r="J321" i="8"/>
  <c r="F321" i="8"/>
  <c r="AK521" i="8"/>
  <c r="AH521" i="8"/>
  <c r="AE521" i="8"/>
  <c r="AB521" i="8"/>
  <c r="Y521" i="8"/>
  <c r="V521" i="8"/>
  <c r="S521" i="8"/>
  <c r="P521" i="8"/>
  <c r="M521" i="8"/>
  <c r="J521" i="8"/>
  <c r="F521" i="8"/>
  <c r="AK481" i="8"/>
  <c r="AH481" i="8"/>
  <c r="AE481" i="8"/>
  <c r="AB481" i="8"/>
  <c r="Y481" i="8"/>
  <c r="V481" i="8"/>
  <c r="S481" i="8"/>
  <c r="P481" i="8"/>
  <c r="M481" i="8"/>
  <c r="J481" i="8"/>
  <c r="F481" i="8"/>
  <c r="AK87" i="8"/>
  <c r="AH87" i="8"/>
  <c r="AE87" i="8"/>
  <c r="AB87" i="8"/>
  <c r="Y87" i="8"/>
  <c r="V87" i="8"/>
  <c r="S87" i="8"/>
  <c r="P87" i="8"/>
  <c r="M87" i="8"/>
  <c r="J87" i="8"/>
  <c r="F87" i="8"/>
  <c r="AK86" i="8"/>
  <c r="AH86" i="8"/>
  <c r="AE86" i="8"/>
  <c r="AB86" i="8"/>
  <c r="Y86" i="8"/>
  <c r="V86" i="8"/>
  <c r="S86" i="8"/>
  <c r="P86" i="8"/>
  <c r="M86" i="8"/>
  <c r="J86" i="8"/>
  <c r="F86" i="8"/>
  <c r="AK85" i="8"/>
  <c r="AH85" i="8"/>
  <c r="AE85" i="8"/>
  <c r="AB85" i="8"/>
  <c r="Y85" i="8"/>
  <c r="V85" i="8"/>
  <c r="S85" i="8"/>
  <c r="P85" i="8"/>
  <c r="M85" i="8"/>
  <c r="J85" i="8"/>
  <c r="F85" i="8"/>
  <c r="AK169" i="8"/>
  <c r="AH169" i="8"/>
  <c r="AE169" i="8"/>
  <c r="AB169" i="8"/>
  <c r="Y169" i="8"/>
  <c r="V169" i="8"/>
  <c r="S169" i="8"/>
  <c r="P169" i="8"/>
  <c r="M169" i="8"/>
  <c r="J169" i="8"/>
  <c r="F169" i="8"/>
  <c r="AK369" i="8"/>
  <c r="AH369" i="8"/>
  <c r="AE369" i="8"/>
  <c r="AB369" i="8"/>
  <c r="Y369" i="8"/>
  <c r="V369" i="8"/>
  <c r="S369" i="8"/>
  <c r="P369" i="8"/>
  <c r="M369" i="8"/>
  <c r="J369" i="8"/>
  <c r="F369" i="8"/>
  <c r="AK416" i="8"/>
  <c r="AH416" i="8"/>
  <c r="AE416" i="8"/>
  <c r="AB416" i="8"/>
  <c r="Y416" i="8"/>
  <c r="V416" i="8"/>
  <c r="S416" i="8"/>
  <c r="P416" i="8"/>
  <c r="M416" i="8"/>
  <c r="J416" i="8"/>
  <c r="F416" i="8"/>
  <c r="AK543" i="8"/>
  <c r="AH543" i="8"/>
  <c r="AE543" i="8"/>
  <c r="AB543" i="8"/>
  <c r="Y543" i="8"/>
  <c r="V543" i="8"/>
  <c r="S543" i="8"/>
  <c r="P543" i="8"/>
  <c r="M543" i="8"/>
  <c r="J543" i="8"/>
  <c r="F543" i="8"/>
  <c r="AK542" i="8"/>
  <c r="AH542" i="8"/>
  <c r="AE542" i="8"/>
  <c r="AB542" i="8"/>
  <c r="Y542" i="8"/>
  <c r="V542" i="8"/>
  <c r="S542" i="8"/>
  <c r="P542" i="8"/>
  <c r="M542" i="8"/>
  <c r="J542" i="8"/>
  <c r="F542" i="8"/>
  <c r="AK224" i="8"/>
  <c r="AH224" i="8"/>
  <c r="AE224" i="8"/>
  <c r="AB224" i="8"/>
  <c r="Y224" i="8"/>
  <c r="V224" i="8"/>
  <c r="S224" i="8"/>
  <c r="P224" i="8"/>
  <c r="M224" i="8"/>
  <c r="J224" i="8"/>
  <c r="F224" i="8"/>
  <c r="AK368" i="8"/>
  <c r="AH368" i="8"/>
  <c r="AE368" i="8"/>
  <c r="AB368" i="8"/>
  <c r="Y368" i="8"/>
  <c r="V368" i="8"/>
  <c r="S368" i="8"/>
  <c r="P368" i="8"/>
  <c r="M368" i="8"/>
  <c r="J368" i="8"/>
  <c r="F368" i="8"/>
  <c r="AK500" i="8"/>
  <c r="AH500" i="8"/>
  <c r="AE500" i="8"/>
  <c r="AB500" i="8"/>
  <c r="Y500" i="8"/>
  <c r="V500" i="8"/>
  <c r="S500" i="8"/>
  <c r="P500" i="8"/>
  <c r="M500" i="8"/>
  <c r="J500" i="8"/>
  <c r="F500" i="8"/>
  <c r="AK84" i="8"/>
  <c r="AH84" i="8"/>
  <c r="AE84" i="8"/>
  <c r="AB84" i="8"/>
  <c r="Y84" i="8"/>
  <c r="V84" i="8"/>
  <c r="S84" i="8"/>
  <c r="P84" i="8"/>
  <c r="M84" i="8"/>
  <c r="J84" i="8"/>
  <c r="F84" i="8"/>
  <c r="AK415" i="8"/>
  <c r="AH415" i="8"/>
  <c r="AE415" i="8"/>
  <c r="AB415" i="8"/>
  <c r="Y415" i="8"/>
  <c r="V415" i="8"/>
  <c r="S415" i="8"/>
  <c r="P415" i="8"/>
  <c r="M415" i="8"/>
  <c r="J415" i="8"/>
  <c r="F415" i="8"/>
  <c r="AK414" i="8"/>
  <c r="AH414" i="8"/>
  <c r="AE414" i="8"/>
  <c r="AB414" i="8"/>
  <c r="Y414" i="8"/>
  <c r="V414" i="8"/>
  <c r="S414" i="8"/>
  <c r="P414" i="8"/>
  <c r="M414" i="8"/>
  <c r="J414" i="8"/>
  <c r="F414" i="8"/>
  <c r="AK83" i="8"/>
  <c r="AH83" i="8"/>
  <c r="AE83" i="8"/>
  <c r="AB83" i="8"/>
  <c r="Y83" i="8"/>
  <c r="V83" i="8"/>
  <c r="S83" i="8"/>
  <c r="P83" i="8"/>
  <c r="M83" i="8"/>
  <c r="J83" i="8"/>
  <c r="F83" i="8"/>
  <c r="AK300" i="8"/>
  <c r="AH300" i="8"/>
  <c r="AE300" i="8"/>
  <c r="AB300" i="8"/>
  <c r="Y300" i="8"/>
  <c r="V300" i="8"/>
  <c r="S300" i="8"/>
  <c r="P300" i="8"/>
  <c r="M300" i="8"/>
  <c r="J300" i="8"/>
  <c r="F300" i="8"/>
  <c r="AK130" i="8"/>
  <c r="AH130" i="8"/>
  <c r="AE130" i="8"/>
  <c r="AB130" i="8"/>
  <c r="Y130" i="8"/>
  <c r="V130" i="8"/>
  <c r="S130" i="8"/>
  <c r="P130" i="8"/>
  <c r="M130" i="8"/>
  <c r="J130" i="8"/>
  <c r="F130" i="8"/>
  <c r="AK129" i="8"/>
  <c r="AH129" i="8"/>
  <c r="AE129" i="8"/>
  <c r="AB129" i="8"/>
  <c r="Y129" i="8"/>
  <c r="V129" i="8"/>
  <c r="S129" i="8"/>
  <c r="P129" i="8"/>
  <c r="M129" i="8"/>
  <c r="J129" i="8"/>
  <c r="F129" i="8"/>
  <c r="AK413" i="8"/>
  <c r="AH413" i="8"/>
  <c r="AE413" i="8"/>
  <c r="AB413" i="8"/>
  <c r="Y413" i="8"/>
  <c r="V413" i="8"/>
  <c r="S413" i="8"/>
  <c r="P413" i="8"/>
  <c r="M413" i="8"/>
  <c r="J413" i="8"/>
  <c r="F413" i="8"/>
  <c r="AK82" i="8"/>
  <c r="AH82" i="8"/>
  <c r="AE82" i="8"/>
  <c r="AB82" i="8"/>
  <c r="Y82" i="8"/>
  <c r="V82" i="8"/>
  <c r="S82" i="8"/>
  <c r="P82" i="8"/>
  <c r="M82" i="8"/>
  <c r="J82" i="8"/>
  <c r="F82" i="8"/>
  <c r="AK81" i="8"/>
  <c r="AH81" i="8"/>
  <c r="AE81" i="8"/>
  <c r="AB81" i="8"/>
  <c r="Y81" i="8"/>
  <c r="V81" i="8"/>
  <c r="S81" i="8"/>
  <c r="P81" i="8"/>
  <c r="M81" i="8"/>
  <c r="J81" i="8"/>
  <c r="F81" i="8"/>
  <c r="AK463" i="8"/>
  <c r="AH463" i="8"/>
  <c r="AE463" i="8"/>
  <c r="AB463" i="8"/>
  <c r="Y463" i="8"/>
  <c r="V463" i="8"/>
  <c r="S463" i="8"/>
  <c r="P463" i="8"/>
  <c r="M463" i="8"/>
  <c r="J463" i="8"/>
  <c r="F463" i="8"/>
  <c r="AK80" i="8"/>
  <c r="AH80" i="8"/>
  <c r="AE80" i="8"/>
  <c r="AB80" i="8"/>
  <c r="Y80" i="8"/>
  <c r="V80" i="8"/>
  <c r="S80" i="8"/>
  <c r="P80" i="8"/>
  <c r="M80" i="8"/>
  <c r="J80" i="8"/>
  <c r="F80" i="8"/>
  <c r="AK79" i="8"/>
  <c r="AH79" i="8"/>
  <c r="AE79" i="8"/>
  <c r="AB79" i="8"/>
  <c r="Y79" i="8"/>
  <c r="V79" i="8"/>
  <c r="S79" i="8"/>
  <c r="P79" i="8"/>
  <c r="M79" i="8"/>
  <c r="J79" i="8"/>
  <c r="F79" i="8"/>
  <c r="AK78" i="8"/>
  <c r="AH78" i="8"/>
  <c r="AE78" i="8"/>
  <c r="AB78" i="8"/>
  <c r="Y78" i="8"/>
  <c r="V78" i="8"/>
  <c r="S78" i="8"/>
  <c r="P78" i="8"/>
  <c r="M78" i="8"/>
  <c r="J78" i="8"/>
  <c r="F78" i="8"/>
  <c r="AK367" i="8"/>
  <c r="AH367" i="8"/>
  <c r="AE367" i="8"/>
  <c r="AB367" i="8"/>
  <c r="Y367" i="8"/>
  <c r="V367" i="8"/>
  <c r="S367" i="8"/>
  <c r="P367" i="8"/>
  <c r="M367" i="8"/>
  <c r="J367" i="8"/>
  <c r="F367" i="8"/>
  <c r="AK286" i="8"/>
  <c r="AH286" i="8"/>
  <c r="AE286" i="8"/>
  <c r="AB286" i="8"/>
  <c r="Y286" i="8"/>
  <c r="V286" i="8"/>
  <c r="S286" i="8"/>
  <c r="P286" i="8"/>
  <c r="M286" i="8"/>
  <c r="J286" i="8"/>
  <c r="F286" i="8"/>
  <c r="AK285" i="8"/>
  <c r="AH285" i="8"/>
  <c r="AE285" i="8"/>
  <c r="AB285" i="8"/>
  <c r="Y285" i="8"/>
  <c r="V285" i="8"/>
  <c r="S285" i="8"/>
  <c r="P285" i="8"/>
  <c r="M285" i="8"/>
  <c r="J285" i="8"/>
  <c r="F285" i="8"/>
  <c r="AK499" i="8"/>
  <c r="AH499" i="8"/>
  <c r="AE499" i="8"/>
  <c r="AB499" i="8"/>
  <c r="Y499" i="8"/>
  <c r="V499" i="8"/>
  <c r="S499" i="8"/>
  <c r="P499" i="8"/>
  <c r="M499" i="8"/>
  <c r="J499" i="8"/>
  <c r="F499" i="8"/>
  <c r="AK412" i="8"/>
  <c r="AH412" i="8"/>
  <c r="AE412" i="8"/>
  <c r="AB412" i="8"/>
  <c r="Y412" i="8"/>
  <c r="V412" i="8"/>
  <c r="S412" i="8"/>
  <c r="P412" i="8"/>
  <c r="M412" i="8"/>
  <c r="J412" i="8"/>
  <c r="F412" i="8"/>
  <c r="AK77" i="8"/>
  <c r="AH77" i="8"/>
  <c r="AE77" i="8"/>
  <c r="AB77" i="8"/>
  <c r="Y77" i="8"/>
  <c r="V77" i="8"/>
  <c r="S77" i="8"/>
  <c r="P77" i="8"/>
  <c r="M77" i="8"/>
  <c r="J77" i="8"/>
  <c r="F77" i="8"/>
  <c r="AK541" i="8"/>
  <c r="AH541" i="8"/>
  <c r="AE541" i="8"/>
  <c r="AB541" i="8"/>
  <c r="Y541" i="8"/>
  <c r="V541" i="8"/>
  <c r="S541" i="8"/>
  <c r="P541" i="8"/>
  <c r="M541" i="8"/>
  <c r="J541" i="8"/>
  <c r="F541" i="8"/>
  <c r="AK480" i="8"/>
  <c r="AH480" i="8"/>
  <c r="AE480" i="8"/>
  <c r="AB480" i="8"/>
  <c r="Y480" i="8"/>
  <c r="V480" i="8"/>
  <c r="S480" i="8"/>
  <c r="P480" i="8"/>
  <c r="M480" i="8"/>
  <c r="J480" i="8"/>
  <c r="F480" i="8"/>
  <c r="AK462" i="8"/>
  <c r="AH462" i="8"/>
  <c r="AE462" i="8"/>
  <c r="AB462" i="8"/>
  <c r="Y462" i="8"/>
  <c r="V462" i="8"/>
  <c r="S462" i="8"/>
  <c r="P462" i="8"/>
  <c r="M462" i="8"/>
  <c r="J462" i="8"/>
  <c r="F462" i="8"/>
  <c r="AK299" i="8"/>
  <c r="AH299" i="8"/>
  <c r="AE299" i="8"/>
  <c r="AB299" i="8"/>
  <c r="Y299" i="8"/>
  <c r="V299" i="8"/>
  <c r="S299" i="8"/>
  <c r="P299" i="8"/>
  <c r="M299" i="8"/>
  <c r="J299" i="8"/>
  <c r="F299" i="8"/>
  <c r="AK26" i="8"/>
  <c r="AH26" i="8"/>
  <c r="AE26" i="8"/>
  <c r="AB26" i="8"/>
  <c r="Y26" i="8"/>
  <c r="V26" i="8"/>
  <c r="S26" i="8"/>
  <c r="P26" i="8"/>
  <c r="M26" i="8"/>
  <c r="J26" i="8"/>
  <c r="F26" i="8"/>
  <c r="AK461" i="8"/>
  <c r="AH461" i="8"/>
  <c r="AE461" i="8"/>
  <c r="AB461" i="8"/>
  <c r="Y461" i="8"/>
  <c r="V461" i="8"/>
  <c r="S461" i="8"/>
  <c r="P461" i="8"/>
  <c r="M461" i="8"/>
  <c r="J461" i="8"/>
  <c r="F461" i="8"/>
  <c r="AK444" i="8"/>
  <c r="AH444" i="8"/>
  <c r="AE444" i="8"/>
  <c r="AB444" i="8"/>
  <c r="Y444" i="8"/>
  <c r="V444" i="8"/>
  <c r="S444" i="8"/>
  <c r="P444" i="8"/>
  <c r="M444" i="8"/>
  <c r="J444" i="8"/>
  <c r="F444" i="8"/>
  <c r="AK443" i="8"/>
  <c r="AH443" i="8"/>
  <c r="AE443" i="8"/>
  <c r="AB443" i="8"/>
  <c r="Y443" i="8"/>
  <c r="V443" i="8"/>
  <c r="S443" i="8"/>
  <c r="P443" i="8"/>
  <c r="M443" i="8"/>
  <c r="J443" i="8"/>
  <c r="F443" i="8"/>
  <c r="AK568" i="8"/>
  <c r="AH568" i="8"/>
  <c r="AE568" i="8"/>
  <c r="AB568" i="8"/>
  <c r="Y568" i="8"/>
  <c r="V568" i="8"/>
  <c r="S568" i="8"/>
  <c r="P568" i="8"/>
  <c r="M568" i="8"/>
  <c r="J568" i="8"/>
  <c r="F568" i="8"/>
  <c r="AK442" i="8"/>
  <c r="AH442" i="8"/>
  <c r="AE442" i="8"/>
  <c r="AB442" i="8"/>
  <c r="Y442" i="8"/>
  <c r="V442" i="8"/>
  <c r="S442" i="8"/>
  <c r="P442" i="8"/>
  <c r="M442" i="8"/>
  <c r="J442" i="8"/>
  <c r="F442" i="8"/>
  <c r="AK25" i="8"/>
  <c r="AH25" i="8"/>
  <c r="AE25" i="8"/>
  <c r="AB25" i="8"/>
  <c r="Y25" i="8"/>
  <c r="V25" i="8"/>
  <c r="S25" i="8"/>
  <c r="P25" i="8"/>
  <c r="M25" i="8"/>
  <c r="J25" i="8"/>
  <c r="F25" i="8"/>
  <c r="AK320" i="8"/>
  <c r="AH320" i="8"/>
  <c r="AE320" i="8"/>
  <c r="AB320" i="8"/>
  <c r="Y320" i="8"/>
  <c r="V320" i="8"/>
  <c r="S320" i="8"/>
  <c r="P320" i="8"/>
  <c r="M320" i="8"/>
  <c r="J320" i="8"/>
  <c r="F320" i="8"/>
  <c r="AK540" i="8"/>
  <c r="AH540" i="8"/>
  <c r="AE540" i="8"/>
  <c r="AB540" i="8"/>
  <c r="Y540" i="8"/>
  <c r="V540" i="8"/>
  <c r="S540" i="8"/>
  <c r="P540" i="8"/>
  <c r="M540" i="8"/>
  <c r="J540" i="8"/>
  <c r="F540" i="8"/>
  <c r="AK479" i="8"/>
  <c r="AH479" i="8"/>
  <c r="AE479" i="8"/>
  <c r="AB479" i="8"/>
  <c r="Y479" i="8"/>
  <c r="V479" i="8"/>
  <c r="S479" i="8"/>
  <c r="P479" i="8"/>
  <c r="M479" i="8"/>
  <c r="J479" i="8"/>
  <c r="F479" i="8"/>
  <c r="AK243" i="8"/>
  <c r="AH243" i="8"/>
  <c r="AE243" i="8"/>
  <c r="AB243" i="8"/>
  <c r="Y243" i="8"/>
  <c r="V243" i="8"/>
  <c r="S243" i="8"/>
  <c r="P243" i="8"/>
  <c r="M243" i="8"/>
  <c r="J243" i="8"/>
  <c r="F243" i="8"/>
  <c r="AK319" i="8"/>
  <c r="AH319" i="8"/>
  <c r="AE319" i="8"/>
  <c r="AB319" i="8"/>
  <c r="Y319" i="8"/>
  <c r="V319" i="8"/>
  <c r="S319" i="8"/>
  <c r="P319" i="8"/>
  <c r="M319" i="8"/>
  <c r="J319" i="8"/>
  <c r="F319" i="8"/>
  <c r="AK168" i="8"/>
  <c r="AH168" i="8"/>
  <c r="AE168" i="8"/>
  <c r="AB168" i="8"/>
  <c r="Y168" i="8"/>
  <c r="V168" i="8"/>
  <c r="S168" i="8"/>
  <c r="P168" i="8"/>
  <c r="M168" i="8"/>
  <c r="J168" i="8"/>
  <c r="F168" i="8"/>
  <c r="AK167" i="8"/>
  <c r="AH167" i="8"/>
  <c r="AE167" i="8"/>
  <c r="AB167" i="8"/>
  <c r="Y167" i="8"/>
  <c r="V167" i="8"/>
  <c r="S167" i="8"/>
  <c r="P167" i="8"/>
  <c r="M167" i="8"/>
  <c r="J167" i="8"/>
  <c r="F167" i="8"/>
  <c r="AK441" i="8"/>
  <c r="AH441" i="8"/>
  <c r="AE441" i="8"/>
  <c r="AB441" i="8"/>
  <c r="Y441" i="8"/>
  <c r="V441" i="8"/>
  <c r="S441" i="8"/>
  <c r="P441" i="8"/>
  <c r="M441" i="8"/>
  <c r="J441" i="8"/>
  <c r="F441" i="8"/>
  <c r="AK478" i="8"/>
  <c r="AH478" i="8"/>
  <c r="AE478" i="8"/>
  <c r="AB478" i="8"/>
  <c r="Y478" i="8"/>
  <c r="V478" i="8"/>
  <c r="S478" i="8"/>
  <c r="P478" i="8"/>
  <c r="M478" i="8"/>
  <c r="J478" i="8"/>
  <c r="F478" i="8"/>
  <c r="AK567" i="8"/>
  <c r="AH567" i="8"/>
  <c r="AE567" i="8"/>
  <c r="AB567" i="8"/>
  <c r="Y567" i="8"/>
  <c r="V567" i="8"/>
  <c r="S567" i="8"/>
  <c r="P567" i="8"/>
  <c r="M567" i="8"/>
  <c r="J567" i="8"/>
  <c r="F567" i="8"/>
  <c r="AK318" i="8"/>
  <c r="AH318" i="8"/>
  <c r="AE318" i="8"/>
  <c r="AB318" i="8"/>
  <c r="Y318" i="8"/>
  <c r="V318" i="8"/>
  <c r="S318" i="8"/>
  <c r="P318" i="8"/>
  <c r="M318" i="8"/>
  <c r="J318" i="8"/>
  <c r="F318" i="8"/>
  <c r="AK411" i="8"/>
  <c r="AH411" i="8"/>
  <c r="AE411" i="8"/>
  <c r="AB411" i="8"/>
  <c r="Y411" i="8"/>
  <c r="V411" i="8"/>
  <c r="S411" i="8"/>
  <c r="P411" i="8"/>
  <c r="M411" i="8"/>
  <c r="J411" i="8"/>
  <c r="F411" i="8"/>
  <c r="AK477" i="8"/>
  <c r="AH477" i="8"/>
  <c r="AE477" i="8"/>
  <c r="AB477" i="8"/>
  <c r="Y477" i="8"/>
  <c r="V477" i="8"/>
  <c r="S477" i="8"/>
  <c r="P477" i="8"/>
  <c r="M477" i="8"/>
  <c r="J477" i="8"/>
  <c r="F477" i="8"/>
  <c r="AK166" i="8"/>
  <c r="AH166" i="8"/>
  <c r="AE166" i="8"/>
  <c r="AB166" i="8"/>
  <c r="Y166" i="8"/>
  <c r="V166" i="8"/>
  <c r="S166" i="8"/>
  <c r="P166" i="8"/>
  <c r="M166" i="8"/>
  <c r="J166" i="8"/>
  <c r="F166" i="8"/>
  <c r="AK476" i="8"/>
  <c r="AH476" i="8"/>
  <c r="AE476" i="8"/>
  <c r="AB476" i="8"/>
  <c r="Y476" i="8"/>
  <c r="V476" i="8"/>
  <c r="S476" i="8"/>
  <c r="P476" i="8"/>
  <c r="M476" i="8"/>
  <c r="J476" i="8"/>
  <c r="F476" i="8"/>
  <c r="AK298" i="8"/>
  <c r="AH298" i="8"/>
  <c r="AE298" i="8"/>
  <c r="AB298" i="8"/>
  <c r="Y298" i="8"/>
  <c r="V298" i="8"/>
  <c r="S298" i="8"/>
  <c r="P298" i="8"/>
  <c r="M298" i="8"/>
  <c r="J298" i="8"/>
  <c r="F298" i="8"/>
  <c r="AK128" i="8"/>
  <c r="AH128" i="8"/>
  <c r="AE128" i="8"/>
  <c r="AB128" i="8"/>
  <c r="Y128" i="8"/>
  <c r="V128" i="8"/>
  <c r="S128" i="8"/>
  <c r="P128" i="8"/>
  <c r="M128" i="8"/>
  <c r="J128" i="8"/>
  <c r="F128" i="8"/>
  <c r="AK127" i="8"/>
  <c r="AH127" i="8"/>
  <c r="AE127" i="8"/>
  <c r="AB127" i="8"/>
  <c r="Y127" i="8"/>
  <c r="V127" i="8"/>
  <c r="S127" i="8"/>
  <c r="P127" i="8"/>
  <c r="M127" i="8"/>
  <c r="J127" i="8"/>
  <c r="F127" i="8"/>
  <c r="AK498" i="8"/>
  <c r="AH498" i="8"/>
  <c r="AE498" i="8"/>
  <c r="AB498" i="8"/>
  <c r="Y498" i="8"/>
  <c r="V498" i="8"/>
  <c r="S498" i="8"/>
  <c r="P498" i="8"/>
  <c r="M498" i="8"/>
  <c r="J498" i="8"/>
  <c r="F498" i="8"/>
  <c r="AK242" i="8"/>
  <c r="AH242" i="8"/>
  <c r="AE242" i="8"/>
  <c r="AB242" i="8"/>
  <c r="Y242" i="8"/>
  <c r="V242" i="8"/>
  <c r="S242" i="8"/>
  <c r="P242" i="8"/>
  <c r="M242" i="8"/>
  <c r="J242" i="8"/>
  <c r="F242" i="8"/>
  <c r="AK460" i="8"/>
  <c r="AH460" i="8"/>
  <c r="AE460" i="8"/>
  <c r="AB460" i="8"/>
  <c r="Y460" i="8"/>
  <c r="V460" i="8"/>
  <c r="S460" i="8"/>
  <c r="P460" i="8"/>
  <c r="M460" i="8"/>
  <c r="J460" i="8"/>
  <c r="F460" i="8"/>
  <c r="AK459" i="8"/>
  <c r="AH459" i="8"/>
  <c r="AE459" i="8"/>
  <c r="AB459" i="8"/>
  <c r="Y459" i="8"/>
  <c r="V459" i="8"/>
  <c r="S459" i="8"/>
  <c r="P459" i="8"/>
  <c r="M459" i="8"/>
  <c r="J459" i="8"/>
  <c r="F459" i="8"/>
  <c r="AK410" i="8"/>
  <c r="AH410" i="8"/>
  <c r="AE410" i="8"/>
  <c r="AB410" i="8"/>
  <c r="Y410" i="8"/>
  <c r="V410" i="8"/>
  <c r="S410" i="8"/>
  <c r="P410" i="8"/>
  <c r="M410" i="8"/>
  <c r="J410" i="8"/>
  <c r="F410" i="8"/>
  <c r="AK76" i="8"/>
  <c r="AH76" i="8"/>
  <c r="AE76" i="8"/>
  <c r="AB76" i="8"/>
  <c r="Y76" i="8"/>
  <c r="V76" i="8"/>
  <c r="S76" i="8"/>
  <c r="P76" i="8"/>
  <c r="M76" i="8"/>
  <c r="J76" i="8"/>
  <c r="F76" i="8"/>
  <c r="AK75" i="8"/>
  <c r="AH75" i="8"/>
  <c r="AE75" i="8"/>
  <c r="AB75" i="8"/>
  <c r="Y75" i="8"/>
  <c r="V75" i="8"/>
  <c r="S75" i="8"/>
  <c r="P75" i="8"/>
  <c r="M75" i="8"/>
  <c r="J75" i="8"/>
  <c r="F75" i="8"/>
  <c r="AK126" i="8"/>
  <c r="AH126" i="8"/>
  <c r="AE126" i="8"/>
  <c r="AB126" i="8"/>
  <c r="Y126" i="8"/>
  <c r="V126" i="8"/>
  <c r="S126" i="8"/>
  <c r="P126" i="8"/>
  <c r="M126" i="8"/>
  <c r="J126" i="8"/>
  <c r="F126" i="8"/>
  <c r="AK74" i="8"/>
  <c r="AH74" i="8"/>
  <c r="AE74" i="8"/>
  <c r="AB74" i="8"/>
  <c r="Y74" i="8"/>
  <c r="V74" i="8"/>
  <c r="S74" i="8"/>
  <c r="P74" i="8"/>
  <c r="M74" i="8"/>
  <c r="J74" i="8"/>
  <c r="F74" i="8"/>
  <c r="AK566" i="8"/>
  <c r="AH566" i="8"/>
  <c r="AE566" i="8"/>
  <c r="AB566" i="8"/>
  <c r="Y566" i="8"/>
  <c r="V566" i="8"/>
  <c r="S566" i="8"/>
  <c r="P566" i="8"/>
  <c r="M566" i="8"/>
  <c r="J566" i="8"/>
  <c r="F566" i="8"/>
  <c r="AK73" i="8"/>
  <c r="AH73" i="8"/>
  <c r="AE73" i="8"/>
  <c r="AB73" i="8"/>
  <c r="Y73" i="8"/>
  <c r="V73" i="8"/>
  <c r="S73" i="8"/>
  <c r="P73" i="8"/>
  <c r="M73" i="8"/>
  <c r="J73" i="8"/>
  <c r="F73" i="8"/>
  <c r="AK475" i="8"/>
  <c r="AH475" i="8"/>
  <c r="AE475" i="8"/>
  <c r="AB475" i="8"/>
  <c r="Y475" i="8"/>
  <c r="V475" i="8"/>
  <c r="S475" i="8"/>
  <c r="P475" i="8"/>
  <c r="M475" i="8"/>
  <c r="J475" i="8"/>
  <c r="F475" i="8"/>
  <c r="AK72" i="8"/>
  <c r="AH72" i="8"/>
  <c r="AE72" i="8"/>
  <c r="AB72" i="8"/>
  <c r="Y72" i="8"/>
  <c r="V72" i="8"/>
  <c r="S72" i="8"/>
  <c r="P72" i="8"/>
  <c r="M72" i="8"/>
  <c r="J72" i="8"/>
  <c r="F72" i="8"/>
  <c r="AK317" i="8"/>
  <c r="AH317" i="8"/>
  <c r="AE317" i="8"/>
  <c r="AB317" i="8"/>
  <c r="Y317" i="8"/>
  <c r="V317" i="8"/>
  <c r="S317" i="8"/>
  <c r="P317" i="8"/>
  <c r="M317" i="8"/>
  <c r="J317" i="8"/>
  <c r="F317" i="8"/>
  <c r="AK520" i="8"/>
  <c r="AH520" i="8"/>
  <c r="AE520" i="8"/>
  <c r="AB520" i="8"/>
  <c r="Y520" i="8"/>
  <c r="V520" i="8"/>
  <c r="S520" i="8"/>
  <c r="P520" i="8"/>
  <c r="M520" i="8"/>
  <c r="J520" i="8"/>
  <c r="F520" i="8"/>
  <c r="AK366" i="8"/>
  <c r="AH366" i="8"/>
  <c r="AE366" i="8"/>
  <c r="AB366" i="8"/>
  <c r="Y366" i="8"/>
  <c r="V366" i="8"/>
  <c r="S366" i="8"/>
  <c r="P366" i="8"/>
  <c r="M366" i="8"/>
  <c r="J366" i="8"/>
  <c r="F366" i="8"/>
  <c r="AK365" i="8"/>
  <c r="AH365" i="8"/>
  <c r="AE365" i="8"/>
  <c r="AB365" i="8"/>
  <c r="Y365" i="8"/>
  <c r="V365" i="8"/>
  <c r="S365" i="8"/>
  <c r="P365" i="8"/>
  <c r="M365" i="8"/>
  <c r="J365" i="8"/>
  <c r="F365" i="8"/>
  <c r="AK440" i="8"/>
  <c r="AH440" i="8"/>
  <c r="AE440" i="8"/>
  <c r="AB440" i="8"/>
  <c r="Y440" i="8"/>
  <c r="V440" i="8"/>
  <c r="S440" i="8"/>
  <c r="P440" i="8"/>
  <c r="M440" i="8"/>
  <c r="J440" i="8"/>
  <c r="F440" i="8"/>
  <c r="AK439" i="8"/>
  <c r="AH439" i="8"/>
  <c r="AE439" i="8"/>
  <c r="AB439" i="8"/>
  <c r="Y439" i="8"/>
  <c r="V439" i="8"/>
  <c r="S439" i="8"/>
  <c r="P439" i="8"/>
  <c r="M439" i="8"/>
  <c r="J439" i="8"/>
  <c r="F439" i="8"/>
  <c r="AK184" i="8"/>
  <c r="AH184" i="8"/>
  <c r="AE184" i="8"/>
  <c r="AB184" i="8"/>
  <c r="Y184" i="8"/>
  <c r="V184" i="8"/>
  <c r="S184" i="8"/>
  <c r="P184" i="8"/>
  <c r="M184" i="8"/>
  <c r="J184" i="8"/>
  <c r="F184" i="8"/>
  <c r="AK165" i="8"/>
  <c r="AH165" i="8"/>
  <c r="AE165" i="8"/>
  <c r="AB165" i="8"/>
  <c r="Y165" i="8"/>
  <c r="V165" i="8"/>
  <c r="S165" i="8"/>
  <c r="P165" i="8"/>
  <c r="M165" i="8"/>
  <c r="J165" i="8"/>
  <c r="F165" i="8"/>
  <c r="AK71" i="8"/>
  <c r="AH71" i="8"/>
  <c r="AE71" i="8"/>
  <c r="AB71" i="8"/>
  <c r="Y71" i="8"/>
  <c r="V71" i="8"/>
  <c r="S71" i="8"/>
  <c r="P71" i="8"/>
  <c r="M71" i="8"/>
  <c r="J71" i="8"/>
  <c r="F71" i="8"/>
  <c r="AK223" i="8"/>
  <c r="AH223" i="8"/>
  <c r="AE223" i="8"/>
  <c r="AB223" i="8"/>
  <c r="Y223" i="8"/>
  <c r="V223" i="8"/>
  <c r="S223" i="8"/>
  <c r="P223" i="8"/>
  <c r="M223" i="8"/>
  <c r="J223" i="8"/>
  <c r="F223" i="8"/>
  <c r="AK70" i="8"/>
  <c r="AH70" i="8"/>
  <c r="AE70" i="8"/>
  <c r="AB70" i="8"/>
  <c r="Y70" i="8"/>
  <c r="V70" i="8"/>
  <c r="S70" i="8"/>
  <c r="P70" i="8"/>
  <c r="M70" i="8"/>
  <c r="J70" i="8"/>
  <c r="F70" i="8"/>
  <c r="AK69" i="8"/>
  <c r="AH69" i="8"/>
  <c r="AE69" i="8"/>
  <c r="AB69" i="8"/>
  <c r="Y69" i="8"/>
  <c r="V69" i="8"/>
  <c r="S69" i="8"/>
  <c r="P69" i="8"/>
  <c r="M69" i="8"/>
  <c r="J69" i="8"/>
  <c r="F69" i="8"/>
  <c r="AK24" i="8"/>
  <c r="AH24" i="8"/>
  <c r="AE24" i="8"/>
  <c r="AB24" i="8"/>
  <c r="Y24" i="8"/>
  <c r="V24" i="8"/>
  <c r="S24" i="8"/>
  <c r="P24" i="8"/>
  <c r="M24" i="8"/>
  <c r="J24" i="8"/>
  <c r="F24" i="8"/>
  <c r="AK183" i="8"/>
  <c r="AH183" i="8"/>
  <c r="AE183" i="8"/>
  <c r="AB183" i="8"/>
  <c r="Y183" i="8"/>
  <c r="V183" i="8"/>
  <c r="S183" i="8"/>
  <c r="P183" i="8"/>
  <c r="M183" i="8"/>
  <c r="J183" i="8"/>
  <c r="F183" i="8"/>
  <c r="AK497" i="8"/>
  <c r="AH497" i="8"/>
  <c r="AE497" i="8"/>
  <c r="AB497" i="8"/>
  <c r="Y497" i="8"/>
  <c r="V497" i="8"/>
  <c r="S497" i="8"/>
  <c r="P497" i="8"/>
  <c r="M497" i="8"/>
  <c r="J497" i="8"/>
  <c r="F497" i="8"/>
  <c r="AK125" i="8"/>
  <c r="AH125" i="8"/>
  <c r="AE125" i="8"/>
  <c r="AB125" i="8"/>
  <c r="Y125" i="8"/>
  <c r="V125" i="8"/>
  <c r="S125" i="8"/>
  <c r="P125" i="8"/>
  <c r="M125" i="8"/>
  <c r="J125" i="8"/>
  <c r="F125" i="8"/>
  <c r="AK458" i="8"/>
  <c r="AH458" i="8"/>
  <c r="AE458" i="8"/>
  <c r="AB458" i="8"/>
  <c r="Y458" i="8"/>
  <c r="V458" i="8"/>
  <c r="S458" i="8"/>
  <c r="P458" i="8"/>
  <c r="M458" i="8"/>
  <c r="J458" i="8"/>
  <c r="F458" i="8"/>
  <c r="AK222" i="8"/>
  <c r="AH222" i="8"/>
  <c r="AE222" i="8"/>
  <c r="AB222" i="8"/>
  <c r="Y222" i="8"/>
  <c r="V222" i="8"/>
  <c r="S222" i="8"/>
  <c r="P222" i="8"/>
  <c r="M222" i="8"/>
  <c r="J222" i="8"/>
  <c r="F222" i="8"/>
  <c r="AK316" i="8"/>
  <c r="AH316" i="8"/>
  <c r="AE316" i="8"/>
  <c r="AB316" i="8"/>
  <c r="Y316" i="8"/>
  <c r="V316" i="8"/>
  <c r="S316" i="8"/>
  <c r="P316" i="8"/>
  <c r="M316" i="8"/>
  <c r="J316" i="8"/>
  <c r="F316" i="8"/>
  <c r="AK260" i="8"/>
  <c r="AH260" i="8"/>
  <c r="AE260" i="8"/>
  <c r="AB260" i="8"/>
  <c r="Y260" i="8"/>
  <c r="V260" i="8"/>
  <c r="S260" i="8"/>
  <c r="P260" i="8"/>
  <c r="M260" i="8"/>
  <c r="J260" i="8"/>
  <c r="F260" i="8"/>
  <c r="AK68" i="8"/>
  <c r="AH68" i="8"/>
  <c r="AE68" i="8"/>
  <c r="AB68" i="8"/>
  <c r="Y68" i="8"/>
  <c r="V68" i="8"/>
  <c r="S68" i="8"/>
  <c r="P68" i="8"/>
  <c r="M68" i="8"/>
  <c r="J68" i="8"/>
  <c r="F68" i="8"/>
  <c r="AK519" i="8"/>
  <c r="AH519" i="8"/>
  <c r="AE519" i="8"/>
  <c r="AB519" i="8"/>
  <c r="Y519" i="8"/>
  <c r="V519" i="8"/>
  <c r="S519" i="8"/>
  <c r="P519" i="8"/>
  <c r="M519" i="8"/>
  <c r="J519" i="8"/>
  <c r="F519" i="8"/>
  <c r="AK241" i="8"/>
  <c r="AH241" i="8"/>
  <c r="AE241" i="8"/>
  <c r="AB241" i="8"/>
  <c r="Y241" i="8"/>
  <c r="V241" i="8"/>
  <c r="S241" i="8"/>
  <c r="P241" i="8"/>
  <c r="M241" i="8"/>
  <c r="J241" i="8"/>
  <c r="F241" i="8"/>
  <c r="AK221" i="8"/>
  <c r="AH221" i="8"/>
  <c r="AE221" i="8"/>
  <c r="AB221" i="8"/>
  <c r="Y221" i="8"/>
  <c r="V221" i="8"/>
  <c r="S221" i="8"/>
  <c r="P221" i="8"/>
  <c r="M221" i="8"/>
  <c r="J221" i="8"/>
  <c r="F221" i="8"/>
  <c r="AK539" i="8"/>
  <c r="AH539" i="8"/>
  <c r="AE539" i="8"/>
  <c r="AB539" i="8"/>
  <c r="Y539" i="8"/>
  <c r="V539" i="8"/>
  <c r="S539" i="8"/>
  <c r="P539" i="8"/>
  <c r="M539" i="8"/>
  <c r="J539" i="8"/>
  <c r="F539" i="8"/>
  <c r="AK67" i="8"/>
  <c r="AH67" i="8"/>
  <c r="AE67" i="8"/>
  <c r="AB67" i="8"/>
  <c r="Y67" i="8"/>
  <c r="V67" i="8"/>
  <c r="S67" i="8"/>
  <c r="P67" i="8"/>
  <c r="M67" i="8"/>
  <c r="J67" i="8"/>
  <c r="F67" i="8"/>
  <c r="AK124" i="8"/>
  <c r="AH124" i="8"/>
  <c r="AE124" i="8"/>
  <c r="AB124" i="8"/>
  <c r="Y124" i="8"/>
  <c r="V124" i="8"/>
  <c r="S124" i="8"/>
  <c r="P124" i="8"/>
  <c r="M124" i="8"/>
  <c r="J124" i="8"/>
  <c r="F124" i="8"/>
  <c r="AK315" i="8"/>
  <c r="AH315" i="8"/>
  <c r="AE315" i="8"/>
  <c r="AB315" i="8"/>
  <c r="Y315" i="8"/>
  <c r="V315" i="8"/>
  <c r="S315" i="8"/>
  <c r="P315" i="8"/>
  <c r="M315" i="8"/>
  <c r="J315" i="8"/>
  <c r="F315" i="8"/>
  <c r="AK409" i="8"/>
  <c r="AH409" i="8"/>
  <c r="AE409" i="8"/>
  <c r="AB409" i="8"/>
  <c r="Y409" i="8"/>
  <c r="V409" i="8"/>
  <c r="S409" i="8"/>
  <c r="P409" i="8"/>
  <c r="M409" i="8"/>
  <c r="J409" i="8"/>
  <c r="F409" i="8"/>
  <c r="AK364" i="8"/>
  <c r="AH364" i="8"/>
  <c r="AE364" i="8"/>
  <c r="AB364" i="8"/>
  <c r="Y364" i="8"/>
  <c r="V364" i="8"/>
  <c r="S364" i="8"/>
  <c r="P364" i="8"/>
  <c r="M364" i="8"/>
  <c r="J364" i="8"/>
  <c r="F364" i="8"/>
  <c r="AK363" i="8"/>
  <c r="AH363" i="8"/>
  <c r="AE363" i="8"/>
  <c r="AB363" i="8"/>
  <c r="Y363" i="8"/>
  <c r="V363" i="8"/>
  <c r="S363" i="8"/>
  <c r="P363" i="8"/>
  <c r="M363" i="8"/>
  <c r="J363" i="8"/>
  <c r="F363" i="8"/>
  <c r="AK240" i="8"/>
  <c r="AH240" i="8"/>
  <c r="AE240" i="8"/>
  <c r="AB240" i="8"/>
  <c r="Y240" i="8"/>
  <c r="V240" i="8"/>
  <c r="S240" i="8"/>
  <c r="P240" i="8"/>
  <c r="M240" i="8"/>
  <c r="J240" i="8"/>
  <c r="F240" i="8"/>
  <c r="AK23" i="8"/>
  <c r="AH23" i="8"/>
  <c r="AE23" i="8"/>
  <c r="AB23" i="8"/>
  <c r="Y23" i="8"/>
  <c r="V23" i="8"/>
  <c r="S23" i="8"/>
  <c r="P23" i="8"/>
  <c r="M23" i="8"/>
  <c r="J23" i="8"/>
  <c r="F23" i="8"/>
  <c r="AK538" i="8"/>
  <c r="AH538" i="8"/>
  <c r="AE538" i="8"/>
  <c r="AB538" i="8"/>
  <c r="Y538" i="8"/>
  <c r="V538" i="8"/>
  <c r="S538" i="8"/>
  <c r="P538" i="8"/>
  <c r="M538" i="8"/>
  <c r="J538" i="8"/>
  <c r="F538" i="8"/>
  <c r="AK408" i="8"/>
  <c r="AH408" i="8"/>
  <c r="AE408" i="8"/>
  <c r="AB408" i="8"/>
  <c r="Y408" i="8"/>
  <c r="V408" i="8"/>
  <c r="S408" i="8"/>
  <c r="P408" i="8"/>
  <c r="M408" i="8"/>
  <c r="J408" i="8"/>
  <c r="F408" i="8"/>
  <c r="AK407" i="8"/>
  <c r="AH407" i="8"/>
  <c r="AE407" i="8"/>
  <c r="AB407" i="8"/>
  <c r="Y407" i="8"/>
  <c r="V407" i="8"/>
  <c r="S407" i="8"/>
  <c r="P407" i="8"/>
  <c r="M407" i="8"/>
  <c r="J407" i="8"/>
  <c r="F407" i="8"/>
  <c r="AK123" i="8"/>
  <c r="AH123" i="8"/>
  <c r="AE123" i="8"/>
  <c r="AB123" i="8"/>
  <c r="Y123" i="8"/>
  <c r="V123" i="8"/>
  <c r="S123" i="8"/>
  <c r="P123" i="8"/>
  <c r="M123" i="8"/>
  <c r="J123" i="8"/>
  <c r="F123" i="8"/>
  <c r="AK122" i="8"/>
  <c r="AH122" i="8"/>
  <c r="AE122" i="8"/>
  <c r="AB122" i="8"/>
  <c r="Y122" i="8"/>
  <c r="V122" i="8"/>
  <c r="S122" i="8"/>
  <c r="P122" i="8"/>
  <c r="M122" i="8"/>
  <c r="J122" i="8"/>
  <c r="F122" i="8"/>
  <c r="AK164" i="8"/>
  <c r="AH164" i="8"/>
  <c r="AE164" i="8"/>
  <c r="AB164" i="8"/>
  <c r="Y164" i="8"/>
  <c r="V164" i="8"/>
  <c r="S164" i="8"/>
  <c r="P164" i="8"/>
  <c r="M164" i="8"/>
  <c r="J164" i="8"/>
  <c r="F164" i="8"/>
  <c r="AK406" i="8"/>
  <c r="AH406" i="8"/>
  <c r="AE406" i="8"/>
  <c r="AB406" i="8"/>
  <c r="Y406" i="8"/>
  <c r="V406" i="8"/>
  <c r="S406" i="8"/>
  <c r="P406" i="8"/>
  <c r="M406" i="8"/>
  <c r="J406" i="8"/>
  <c r="F406" i="8"/>
  <c r="AK405" i="8"/>
  <c r="AH405" i="8"/>
  <c r="AE405" i="8"/>
  <c r="AB405" i="8"/>
  <c r="Y405" i="8"/>
  <c r="V405" i="8"/>
  <c r="S405" i="8"/>
  <c r="P405" i="8"/>
  <c r="M405" i="8"/>
  <c r="J405" i="8"/>
  <c r="F405" i="8"/>
  <c r="AK404" i="8"/>
  <c r="AH404" i="8"/>
  <c r="AE404" i="8"/>
  <c r="AB404" i="8"/>
  <c r="Y404" i="8"/>
  <c r="V404" i="8"/>
  <c r="S404" i="8"/>
  <c r="P404" i="8"/>
  <c r="M404" i="8"/>
  <c r="J404" i="8"/>
  <c r="F404" i="8"/>
  <c r="AK403" i="8"/>
  <c r="AH403" i="8"/>
  <c r="AE403" i="8"/>
  <c r="AB403" i="8"/>
  <c r="Y403" i="8"/>
  <c r="V403" i="8"/>
  <c r="S403" i="8"/>
  <c r="P403" i="8"/>
  <c r="M403" i="8"/>
  <c r="J403" i="8"/>
  <c r="F403" i="8"/>
  <c r="AK121" i="8"/>
  <c r="AH121" i="8"/>
  <c r="AE121" i="8"/>
  <c r="AB121" i="8"/>
  <c r="Y121" i="8"/>
  <c r="V121" i="8"/>
  <c r="S121" i="8"/>
  <c r="P121" i="8"/>
  <c r="M121" i="8"/>
  <c r="J121" i="8"/>
  <c r="F121" i="8"/>
  <c r="AK66" i="8"/>
  <c r="AH66" i="8"/>
  <c r="AE66" i="8"/>
  <c r="AB66" i="8"/>
  <c r="Y66" i="8"/>
  <c r="V66" i="8"/>
  <c r="S66" i="8"/>
  <c r="P66" i="8"/>
  <c r="M66" i="8"/>
  <c r="J66" i="8"/>
  <c r="F66" i="8"/>
  <c r="AK402" i="8"/>
  <c r="AH402" i="8"/>
  <c r="AE402" i="8"/>
  <c r="AB402" i="8"/>
  <c r="Y402" i="8"/>
  <c r="V402" i="8"/>
  <c r="S402" i="8"/>
  <c r="P402" i="8"/>
  <c r="M402" i="8"/>
  <c r="J402" i="8"/>
  <c r="F402" i="8"/>
  <c r="AK65" i="8"/>
  <c r="AH65" i="8"/>
  <c r="AE65" i="8"/>
  <c r="AB65" i="8"/>
  <c r="Y65" i="8"/>
  <c r="V65" i="8"/>
  <c r="S65" i="8"/>
  <c r="P65" i="8"/>
  <c r="M65" i="8"/>
  <c r="J65" i="8"/>
  <c r="F65" i="8"/>
  <c r="AK496" i="8"/>
  <c r="AH496" i="8"/>
  <c r="AE496" i="8"/>
  <c r="AB496" i="8"/>
  <c r="Y496" i="8"/>
  <c r="V496" i="8"/>
  <c r="S496" i="8"/>
  <c r="P496" i="8"/>
  <c r="M496" i="8"/>
  <c r="J496" i="8"/>
  <c r="F496" i="8"/>
  <c r="AK220" i="8"/>
  <c r="AH220" i="8"/>
  <c r="AE220" i="8"/>
  <c r="AB220" i="8"/>
  <c r="Y220" i="8"/>
  <c r="V220" i="8"/>
  <c r="S220" i="8"/>
  <c r="P220" i="8"/>
  <c r="M220" i="8"/>
  <c r="J220" i="8"/>
  <c r="F220" i="8"/>
  <c r="AK518" i="8"/>
  <c r="AH518" i="8"/>
  <c r="AE518" i="8"/>
  <c r="AB518" i="8"/>
  <c r="Y518" i="8"/>
  <c r="V518" i="8"/>
  <c r="S518" i="8"/>
  <c r="P518" i="8"/>
  <c r="M518" i="8"/>
  <c r="J518" i="8"/>
  <c r="F518" i="8"/>
  <c r="AK314" i="8"/>
  <c r="AH314" i="8"/>
  <c r="AE314" i="8"/>
  <c r="AB314" i="8"/>
  <c r="Y314" i="8"/>
  <c r="V314" i="8"/>
  <c r="S314" i="8"/>
  <c r="P314" i="8"/>
  <c r="M314" i="8"/>
  <c r="J314" i="8"/>
  <c r="F314" i="8"/>
  <c r="AK239" i="8"/>
  <c r="AH239" i="8"/>
  <c r="AE239" i="8"/>
  <c r="AB239" i="8"/>
  <c r="Y239" i="8"/>
  <c r="V239" i="8"/>
  <c r="S239" i="8"/>
  <c r="P239" i="8"/>
  <c r="M239" i="8"/>
  <c r="J239" i="8"/>
  <c r="F239" i="8"/>
  <c r="AK362" i="8"/>
  <c r="AH362" i="8"/>
  <c r="AE362" i="8"/>
  <c r="AB362" i="8"/>
  <c r="Y362" i="8"/>
  <c r="V362" i="8"/>
  <c r="S362" i="8"/>
  <c r="P362" i="8"/>
  <c r="M362" i="8"/>
  <c r="J362" i="8"/>
  <c r="F362" i="8"/>
  <c r="AK401" i="8"/>
  <c r="AH401" i="8"/>
  <c r="AE401" i="8"/>
  <c r="AB401" i="8"/>
  <c r="Y401" i="8"/>
  <c r="V401" i="8"/>
  <c r="S401" i="8"/>
  <c r="P401" i="8"/>
  <c r="M401" i="8"/>
  <c r="J401" i="8"/>
  <c r="F401" i="8"/>
  <c r="AK202" i="8"/>
  <c r="AH202" i="8"/>
  <c r="AE202" i="8"/>
  <c r="AB202" i="8"/>
  <c r="Y202" i="8"/>
  <c r="V202" i="8"/>
  <c r="S202" i="8"/>
  <c r="P202" i="8"/>
  <c r="M202" i="8"/>
  <c r="J202" i="8"/>
  <c r="F202" i="8"/>
  <c r="AK313" i="8"/>
  <c r="AH313" i="8"/>
  <c r="AE313" i="8"/>
  <c r="AB313" i="8"/>
  <c r="Y313" i="8"/>
  <c r="V313" i="8"/>
  <c r="S313" i="8"/>
  <c r="P313" i="8"/>
  <c r="M313" i="8"/>
  <c r="J313" i="8"/>
  <c r="F313" i="8"/>
  <c r="AK361" i="8"/>
  <c r="AH361" i="8"/>
  <c r="AE361" i="8"/>
  <c r="AB361" i="8"/>
  <c r="Y361" i="8"/>
  <c r="V361" i="8"/>
  <c r="S361" i="8"/>
  <c r="P361" i="8"/>
  <c r="M361" i="8"/>
  <c r="J361" i="8"/>
  <c r="F361" i="8"/>
  <c r="AK495" i="8"/>
  <c r="AH495" i="8"/>
  <c r="AE495" i="8"/>
  <c r="AB495" i="8"/>
  <c r="Y495" i="8"/>
  <c r="V495" i="8"/>
  <c r="S495" i="8"/>
  <c r="P495" i="8"/>
  <c r="M495" i="8"/>
  <c r="J495" i="8"/>
  <c r="F495" i="8"/>
  <c r="AK219" i="8"/>
  <c r="AH219" i="8"/>
  <c r="AE219" i="8"/>
  <c r="AB219" i="8"/>
  <c r="Y219" i="8"/>
  <c r="V219" i="8"/>
  <c r="S219" i="8"/>
  <c r="P219" i="8"/>
  <c r="M219" i="8"/>
  <c r="J219" i="8"/>
  <c r="F219" i="8"/>
  <c r="AK284" i="8"/>
  <c r="AH284" i="8"/>
  <c r="AE284" i="8"/>
  <c r="AB284" i="8"/>
  <c r="Y284" i="8"/>
  <c r="V284" i="8"/>
  <c r="S284" i="8"/>
  <c r="P284" i="8"/>
  <c r="M284" i="8"/>
  <c r="J284" i="8"/>
  <c r="F284" i="8"/>
  <c r="AK64" i="8"/>
  <c r="AH64" i="8"/>
  <c r="AE64" i="8"/>
  <c r="AB64" i="8"/>
  <c r="Y64" i="8"/>
  <c r="V64" i="8"/>
  <c r="S64" i="8"/>
  <c r="P64" i="8"/>
  <c r="M64" i="8"/>
  <c r="J64" i="8"/>
  <c r="F64" i="8"/>
  <c r="AK360" i="8"/>
  <c r="AH360" i="8"/>
  <c r="AE360" i="8"/>
  <c r="AB360" i="8"/>
  <c r="Y360" i="8"/>
  <c r="V360" i="8"/>
  <c r="S360" i="8"/>
  <c r="P360" i="8"/>
  <c r="M360" i="8"/>
  <c r="J360" i="8"/>
  <c r="F360" i="8"/>
  <c r="AK312" i="8"/>
  <c r="AH312" i="8"/>
  <c r="AE312" i="8"/>
  <c r="AB312" i="8"/>
  <c r="Y312" i="8"/>
  <c r="V312" i="8"/>
  <c r="S312" i="8"/>
  <c r="P312" i="8"/>
  <c r="M312" i="8"/>
  <c r="J312" i="8"/>
  <c r="F312" i="8"/>
  <c r="AK182" i="8"/>
  <c r="AH182" i="8"/>
  <c r="AE182" i="8"/>
  <c r="AB182" i="8"/>
  <c r="Y182" i="8"/>
  <c r="V182" i="8"/>
  <c r="S182" i="8"/>
  <c r="P182" i="8"/>
  <c r="M182" i="8"/>
  <c r="J182" i="8"/>
  <c r="F182" i="8"/>
  <c r="AK311" i="8"/>
  <c r="AH311" i="8"/>
  <c r="AE311" i="8"/>
  <c r="AB311" i="8"/>
  <c r="Y311" i="8"/>
  <c r="V311" i="8"/>
  <c r="S311" i="8"/>
  <c r="P311" i="8"/>
  <c r="M311" i="8"/>
  <c r="J311" i="8"/>
  <c r="F311" i="8"/>
  <c r="AK163" i="8"/>
  <c r="AH163" i="8"/>
  <c r="AE163" i="8"/>
  <c r="AB163" i="8"/>
  <c r="Y163" i="8"/>
  <c r="V163" i="8"/>
  <c r="S163" i="8"/>
  <c r="P163" i="8"/>
  <c r="M163" i="8"/>
  <c r="J163" i="8"/>
  <c r="F163" i="8"/>
  <c r="AK400" i="8"/>
  <c r="AH400" i="8"/>
  <c r="AE400" i="8"/>
  <c r="AB400" i="8"/>
  <c r="Y400" i="8"/>
  <c r="V400" i="8"/>
  <c r="S400" i="8"/>
  <c r="P400" i="8"/>
  <c r="M400" i="8"/>
  <c r="J400" i="8"/>
  <c r="F400" i="8"/>
  <c r="AK399" i="8"/>
  <c r="AH399" i="8"/>
  <c r="AE399" i="8"/>
  <c r="AB399" i="8"/>
  <c r="Y399" i="8"/>
  <c r="V399" i="8"/>
  <c r="S399" i="8"/>
  <c r="P399" i="8"/>
  <c r="M399" i="8"/>
  <c r="J399" i="8"/>
  <c r="F399" i="8"/>
  <c r="AK120" i="8"/>
  <c r="AH120" i="8"/>
  <c r="AE120" i="8"/>
  <c r="AB120" i="8"/>
  <c r="Y120" i="8"/>
  <c r="V120" i="8"/>
  <c r="S120" i="8"/>
  <c r="P120" i="8"/>
  <c r="M120" i="8"/>
  <c r="J120" i="8"/>
  <c r="F120" i="8"/>
  <c r="AK119" i="8"/>
  <c r="AH119" i="8"/>
  <c r="AE119" i="8"/>
  <c r="AB119" i="8"/>
  <c r="Y119" i="8"/>
  <c r="V119" i="8"/>
  <c r="S119" i="8"/>
  <c r="P119" i="8"/>
  <c r="M119" i="8"/>
  <c r="J119" i="8"/>
  <c r="F119" i="8"/>
  <c r="AK63" i="8"/>
  <c r="AH63" i="8"/>
  <c r="AE63" i="8"/>
  <c r="AB63" i="8"/>
  <c r="Y63" i="8"/>
  <c r="V63" i="8"/>
  <c r="S63" i="8"/>
  <c r="P63" i="8"/>
  <c r="M63" i="8"/>
  <c r="J63" i="8"/>
  <c r="F63" i="8"/>
  <c r="AK201" i="8"/>
  <c r="AH201" i="8"/>
  <c r="AE201" i="8"/>
  <c r="AB201" i="8"/>
  <c r="Y201" i="8"/>
  <c r="V201" i="8"/>
  <c r="S201" i="8"/>
  <c r="P201" i="8"/>
  <c r="M201" i="8"/>
  <c r="J201" i="8"/>
  <c r="F201" i="8"/>
  <c r="AK359" i="8"/>
  <c r="AH359" i="8"/>
  <c r="AE359" i="8"/>
  <c r="AB359" i="8"/>
  <c r="Y359" i="8"/>
  <c r="V359" i="8"/>
  <c r="S359" i="8"/>
  <c r="P359" i="8"/>
  <c r="M359" i="8"/>
  <c r="J359" i="8"/>
  <c r="F359" i="8"/>
  <c r="AK358" i="8"/>
  <c r="AH358" i="8"/>
  <c r="AE358" i="8"/>
  <c r="AB358" i="8"/>
  <c r="Y358" i="8"/>
  <c r="V358" i="8"/>
  <c r="S358" i="8"/>
  <c r="P358" i="8"/>
  <c r="M358" i="8"/>
  <c r="J358" i="8"/>
  <c r="F358" i="8"/>
  <c r="AK22" i="8"/>
  <c r="AH22" i="8"/>
  <c r="AE22" i="8"/>
  <c r="AB22" i="8"/>
  <c r="Y22" i="8"/>
  <c r="V22" i="8"/>
  <c r="S22" i="8"/>
  <c r="P22" i="8"/>
  <c r="M22" i="8"/>
  <c r="J22" i="8"/>
  <c r="F22" i="8"/>
  <c r="AK218" i="8"/>
  <c r="AH218" i="8"/>
  <c r="AE218" i="8"/>
  <c r="AB218" i="8"/>
  <c r="Y218" i="8"/>
  <c r="V218" i="8"/>
  <c r="S218" i="8"/>
  <c r="P218" i="8"/>
  <c r="M218" i="8"/>
  <c r="J218" i="8"/>
  <c r="F218" i="8"/>
  <c r="AK118" i="8"/>
  <c r="AH118" i="8"/>
  <c r="AE118" i="8"/>
  <c r="AB118" i="8"/>
  <c r="Y118" i="8"/>
  <c r="V118" i="8"/>
  <c r="S118" i="8"/>
  <c r="P118" i="8"/>
  <c r="M118" i="8"/>
  <c r="J118" i="8"/>
  <c r="F118" i="8"/>
  <c r="AK494" i="8"/>
  <c r="AH494" i="8"/>
  <c r="AE494" i="8"/>
  <c r="AB494" i="8"/>
  <c r="Y494" i="8"/>
  <c r="V494" i="8"/>
  <c r="S494" i="8"/>
  <c r="P494" i="8"/>
  <c r="M494" i="8"/>
  <c r="J494" i="8"/>
  <c r="F494" i="8"/>
  <c r="AK238" i="8"/>
  <c r="AH238" i="8"/>
  <c r="AE238" i="8"/>
  <c r="AB238" i="8"/>
  <c r="Y238" i="8"/>
  <c r="V238" i="8"/>
  <c r="S238" i="8"/>
  <c r="P238" i="8"/>
  <c r="M238" i="8"/>
  <c r="J238" i="8"/>
  <c r="F238" i="8"/>
  <c r="AK438" i="8"/>
  <c r="AH438" i="8"/>
  <c r="AE438" i="8"/>
  <c r="AB438" i="8"/>
  <c r="Y438" i="8"/>
  <c r="V438" i="8"/>
  <c r="S438" i="8"/>
  <c r="P438" i="8"/>
  <c r="M438" i="8"/>
  <c r="J438" i="8"/>
  <c r="F438" i="8"/>
  <c r="AK117" i="8"/>
  <c r="AH117" i="8"/>
  <c r="AE117" i="8"/>
  <c r="AB117" i="8"/>
  <c r="Y117" i="8"/>
  <c r="V117" i="8"/>
  <c r="S117" i="8"/>
  <c r="P117" i="8"/>
  <c r="M117" i="8"/>
  <c r="J117" i="8"/>
  <c r="F117" i="8"/>
  <c r="AK565" i="8"/>
  <c r="AH565" i="8"/>
  <c r="AE565" i="8"/>
  <c r="AB565" i="8"/>
  <c r="Y565" i="8"/>
  <c r="V565" i="8"/>
  <c r="S565" i="8"/>
  <c r="P565" i="8"/>
  <c r="M565" i="8"/>
  <c r="J565" i="8"/>
  <c r="F565" i="8"/>
  <c r="AK474" i="8"/>
  <c r="AH474" i="8"/>
  <c r="AE474" i="8"/>
  <c r="AB474" i="8"/>
  <c r="Y474" i="8"/>
  <c r="V474" i="8"/>
  <c r="S474" i="8"/>
  <c r="P474" i="8"/>
  <c r="M474" i="8"/>
  <c r="J474" i="8"/>
  <c r="F474" i="8"/>
  <c r="AK437" i="8"/>
  <c r="AH437" i="8"/>
  <c r="AE437" i="8"/>
  <c r="AB437" i="8"/>
  <c r="Y437" i="8"/>
  <c r="V437" i="8"/>
  <c r="S437" i="8"/>
  <c r="P437" i="8"/>
  <c r="M437" i="8"/>
  <c r="J437" i="8"/>
  <c r="F437" i="8"/>
  <c r="AK357" i="8"/>
  <c r="AH357" i="8"/>
  <c r="AE357" i="8"/>
  <c r="AB357" i="8"/>
  <c r="Y357" i="8"/>
  <c r="V357" i="8"/>
  <c r="S357" i="8"/>
  <c r="P357" i="8"/>
  <c r="M357" i="8"/>
  <c r="J357" i="8"/>
  <c r="F357" i="8"/>
  <c r="AK356" i="8"/>
  <c r="AH356" i="8"/>
  <c r="AE356" i="8"/>
  <c r="AB356" i="8"/>
  <c r="Y356" i="8"/>
  <c r="V356" i="8"/>
  <c r="S356" i="8"/>
  <c r="P356" i="8"/>
  <c r="M356" i="8"/>
  <c r="J356" i="8"/>
  <c r="F356" i="8"/>
  <c r="AK62" i="8"/>
  <c r="AH62" i="8"/>
  <c r="AE62" i="8"/>
  <c r="AB62" i="8"/>
  <c r="Y62" i="8"/>
  <c r="V62" i="8"/>
  <c r="S62" i="8"/>
  <c r="P62" i="8"/>
  <c r="M62" i="8"/>
  <c r="J62" i="8"/>
  <c r="F62" i="8"/>
  <c r="AK162" i="8"/>
  <c r="AH162" i="8"/>
  <c r="AE162" i="8"/>
  <c r="AB162" i="8"/>
  <c r="Y162" i="8"/>
  <c r="V162" i="8"/>
  <c r="S162" i="8"/>
  <c r="P162" i="8"/>
  <c r="M162" i="8"/>
  <c r="J162" i="8"/>
  <c r="F162" i="8"/>
  <c r="AK398" i="8"/>
  <c r="AH398" i="8"/>
  <c r="AE398" i="8"/>
  <c r="AB398" i="8"/>
  <c r="Y398" i="8"/>
  <c r="V398" i="8"/>
  <c r="S398" i="8"/>
  <c r="P398" i="8"/>
  <c r="M398" i="8"/>
  <c r="J398" i="8"/>
  <c r="F398" i="8"/>
  <c r="AK61" i="8"/>
  <c r="AH61" i="8"/>
  <c r="AE61" i="8"/>
  <c r="AB61" i="8"/>
  <c r="Y61" i="8"/>
  <c r="V61" i="8"/>
  <c r="S61" i="8"/>
  <c r="P61" i="8"/>
  <c r="M61" i="8"/>
  <c r="J61" i="8"/>
  <c r="F61" i="8"/>
  <c r="AK116" i="8"/>
  <c r="AH116" i="8"/>
  <c r="AE116" i="8"/>
  <c r="AB116" i="8"/>
  <c r="Y116" i="8"/>
  <c r="V116" i="8"/>
  <c r="S116" i="8"/>
  <c r="P116" i="8"/>
  <c r="M116" i="8"/>
  <c r="J116" i="8"/>
  <c r="F116" i="8"/>
  <c r="AK181" i="8"/>
  <c r="AH181" i="8"/>
  <c r="AE181" i="8"/>
  <c r="AB181" i="8"/>
  <c r="Y181" i="8"/>
  <c r="V181" i="8"/>
  <c r="S181" i="8"/>
  <c r="P181" i="8"/>
  <c r="M181" i="8"/>
  <c r="J181" i="8"/>
  <c r="F181" i="8"/>
  <c r="AK473" i="8"/>
  <c r="AH473" i="8"/>
  <c r="AE473" i="8"/>
  <c r="AB473" i="8"/>
  <c r="Y473" i="8"/>
  <c r="V473" i="8"/>
  <c r="S473" i="8"/>
  <c r="P473" i="8"/>
  <c r="M473" i="8"/>
  <c r="J473" i="8"/>
  <c r="F473" i="8"/>
  <c r="AK564" i="8"/>
  <c r="AH564" i="8"/>
  <c r="AE564" i="8"/>
  <c r="AB564" i="8"/>
  <c r="Y564" i="8"/>
  <c r="V564" i="8"/>
  <c r="S564" i="8"/>
  <c r="P564" i="8"/>
  <c r="M564" i="8"/>
  <c r="J564" i="8"/>
  <c r="F564" i="8"/>
  <c r="AK21" i="8"/>
  <c r="AH21" i="8"/>
  <c r="AE21" i="8"/>
  <c r="AB21" i="8"/>
  <c r="Y21" i="8"/>
  <c r="V21" i="8"/>
  <c r="S21" i="8"/>
  <c r="P21" i="8"/>
  <c r="M21" i="8"/>
  <c r="J21" i="8"/>
  <c r="F21" i="8"/>
  <c r="AK397" i="8"/>
  <c r="AH397" i="8"/>
  <c r="AE397" i="8"/>
  <c r="AB397" i="8"/>
  <c r="Y397" i="8"/>
  <c r="V397" i="8"/>
  <c r="S397" i="8"/>
  <c r="P397" i="8"/>
  <c r="M397" i="8"/>
  <c r="J397" i="8"/>
  <c r="F397" i="8"/>
  <c r="AK355" i="8"/>
  <c r="AH355" i="8"/>
  <c r="AE355" i="8"/>
  <c r="AB355" i="8"/>
  <c r="Y355" i="8"/>
  <c r="V355" i="8"/>
  <c r="S355" i="8"/>
  <c r="P355" i="8"/>
  <c r="M355" i="8"/>
  <c r="J355" i="8"/>
  <c r="F355" i="8"/>
  <c r="AK436" i="8"/>
  <c r="AH436" i="8"/>
  <c r="AE436" i="8"/>
  <c r="AB436" i="8"/>
  <c r="Y436" i="8"/>
  <c r="V436" i="8"/>
  <c r="S436" i="8"/>
  <c r="P436" i="8"/>
  <c r="M436" i="8"/>
  <c r="J436" i="8"/>
  <c r="F436" i="8"/>
  <c r="AK237" i="8"/>
  <c r="AH237" i="8"/>
  <c r="AE237" i="8"/>
  <c r="AB237" i="8"/>
  <c r="Y237" i="8"/>
  <c r="V237" i="8"/>
  <c r="S237" i="8"/>
  <c r="P237" i="8"/>
  <c r="M237" i="8"/>
  <c r="J237" i="8"/>
  <c r="F237" i="8"/>
  <c r="AK60" i="8"/>
  <c r="AH60" i="8"/>
  <c r="AE60" i="8"/>
  <c r="AB60" i="8"/>
  <c r="Y60" i="8"/>
  <c r="V60" i="8"/>
  <c r="S60" i="8"/>
  <c r="P60" i="8"/>
  <c r="M60" i="8"/>
  <c r="J60" i="8"/>
  <c r="F60" i="8"/>
  <c r="AK354" i="8"/>
  <c r="AH354" i="8"/>
  <c r="AE354" i="8"/>
  <c r="AB354" i="8"/>
  <c r="Y354" i="8"/>
  <c r="V354" i="8"/>
  <c r="S354" i="8"/>
  <c r="P354" i="8"/>
  <c r="M354" i="8"/>
  <c r="J354" i="8"/>
  <c r="F354" i="8"/>
  <c r="AK217" i="8"/>
  <c r="AH217" i="8"/>
  <c r="AE217" i="8"/>
  <c r="AB217" i="8"/>
  <c r="Y217" i="8"/>
  <c r="V217" i="8"/>
  <c r="S217" i="8"/>
  <c r="P217" i="8"/>
  <c r="M217" i="8"/>
  <c r="J217" i="8"/>
  <c r="F217" i="8"/>
  <c r="AK353" i="8"/>
  <c r="AH353" i="8"/>
  <c r="AE353" i="8"/>
  <c r="AB353" i="8"/>
  <c r="Y353" i="8"/>
  <c r="V353" i="8"/>
  <c r="S353" i="8"/>
  <c r="P353" i="8"/>
  <c r="M353" i="8"/>
  <c r="J353" i="8"/>
  <c r="F353" i="8"/>
  <c r="AK59" i="8"/>
  <c r="AH59" i="8"/>
  <c r="AE59" i="8"/>
  <c r="AB59" i="8"/>
  <c r="Y59" i="8"/>
  <c r="V59" i="8"/>
  <c r="S59" i="8"/>
  <c r="P59" i="8"/>
  <c r="M59" i="8"/>
  <c r="J59" i="8"/>
  <c r="F59" i="8"/>
  <c r="AK457" i="8"/>
  <c r="AH457" i="8"/>
  <c r="AE457" i="8"/>
  <c r="AB457" i="8"/>
  <c r="Y457" i="8"/>
  <c r="V457" i="8"/>
  <c r="S457" i="8"/>
  <c r="P457" i="8"/>
  <c r="M457" i="8"/>
  <c r="J457" i="8"/>
  <c r="F457" i="8"/>
  <c r="AK435" i="8"/>
  <c r="AH435" i="8"/>
  <c r="AE435" i="8"/>
  <c r="AB435" i="8"/>
  <c r="Y435" i="8"/>
  <c r="V435" i="8"/>
  <c r="S435" i="8"/>
  <c r="P435" i="8"/>
  <c r="M435" i="8"/>
  <c r="J435" i="8"/>
  <c r="F435" i="8"/>
  <c r="AK20" i="8"/>
  <c r="AH20" i="8"/>
  <c r="AE20" i="8"/>
  <c r="AB20" i="8"/>
  <c r="Y20" i="8"/>
  <c r="V20" i="8"/>
  <c r="S20" i="8"/>
  <c r="P20" i="8"/>
  <c r="M20" i="8"/>
  <c r="J20" i="8"/>
  <c r="F20" i="8"/>
  <c r="AK161" i="8"/>
  <c r="AH161" i="8"/>
  <c r="AE161" i="8"/>
  <c r="AB161" i="8"/>
  <c r="Y161" i="8"/>
  <c r="V161" i="8"/>
  <c r="S161" i="8"/>
  <c r="P161" i="8"/>
  <c r="M161" i="8"/>
  <c r="J161" i="8"/>
  <c r="F161" i="8"/>
  <c r="AK537" i="8"/>
  <c r="AH537" i="8"/>
  <c r="AE537" i="8"/>
  <c r="AB537" i="8"/>
  <c r="Y537" i="8"/>
  <c r="V537" i="8"/>
  <c r="S537" i="8"/>
  <c r="P537" i="8"/>
  <c r="M537" i="8"/>
  <c r="J537" i="8"/>
  <c r="F537" i="8"/>
  <c r="AK396" i="8"/>
  <c r="AH396" i="8"/>
  <c r="AE396" i="8"/>
  <c r="AB396" i="8"/>
  <c r="Y396" i="8"/>
  <c r="V396" i="8"/>
  <c r="S396" i="8"/>
  <c r="P396" i="8"/>
  <c r="M396" i="8"/>
  <c r="J396" i="8"/>
  <c r="F396" i="8"/>
  <c r="AK563" i="8"/>
  <c r="AH563" i="8"/>
  <c r="AE563" i="8"/>
  <c r="AB563" i="8"/>
  <c r="Y563" i="8"/>
  <c r="V563" i="8"/>
  <c r="S563" i="8"/>
  <c r="P563" i="8"/>
  <c r="M563" i="8"/>
  <c r="J563" i="8"/>
  <c r="F563" i="8"/>
  <c r="AK58" i="8"/>
  <c r="AH58" i="8"/>
  <c r="AE58" i="8"/>
  <c r="AB58" i="8"/>
  <c r="Y58" i="8"/>
  <c r="V58" i="8"/>
  <c r="S58" i="8"/>
  <c r="P58" i="8"/>
  <c r="M58" i="8"/>
  <c r="J58" i="8"/>
  <c r="F58" i="8"/>
  <c r="AK283" i="8"/>
  <c r="AH283" i="8"/>
  <c r="AE283" i="8"/>
  <c r="AB283" i="8"/>
  <c r="Y283" i="8"/>
  <c r="V283" i="8"/>
  <c r="S283" i="8"/>
  <c r="P283" i="8"/>
  <c r="M283" i="8"/>
  <c r="J283" i="8"/>
  <c r="F283" i="8"/>
  <c r="AK282" i="8"/>
  <c r="AH282" i="8"/>
  <c r="AE282" i="8"/>
  <c r="AB282" i="8"/>
  <c r="Y282" i="8"/>
  <c r="V282" i="8"/>
  <c r="S282" i="8"/>
  <c r="P282" i="8"/>
  <c r="M282" i="8"/>
  <c r="J282" i="8"/>
  <c r="F282" i="8"/>
  <c r="AK297" i="8"/>
  <c r="AH297" i="8"/>
  <c r="AE297" i="8"/>
  <c r="AB297" i="8"/>
  <c r="Y297" i="8"/>
  <c r="V297" i="8"/>
  <c r="S297" i="8"/>
  <c r="P297" i="8"/>
  <c r="M297" i="8"/>
  <c r="J297" i="8"/>
  <c r="F297" i="8"/>
  <c r="AK200" i="8"/>
  <c r="AH200" i="8"/>
  <c r="AE200" i="8"/>
  <c r="AB200" i="8"/>
  <c r="Y200" i="8"/>
  <c r="V200" i="8"/>
  <c r="S200" i="8"/>
  <c r="P200" i="8"/>
  <c r="M200" i="8"/>
  <c r="J200" i="8"/>
  <c r="F200" i="8"/>
  <c r="AK160" i="8"/>
  <c r="AH160" i="8"/>
  <c r="AE160" i="8"/>
  <c r="AB160" i="8"/>
  <c r="Y160" i="8"/>
  <c r="V160" i="8"/>
  <c r="S160" i="8"/>
  <c r="P160" i="8"/>
  <c r="M160" i="8"/>
  <c r="J160" i="8"/>
  <c r="F160" i="8"/>
  <c r="AK434" i="8"/>
  <c r="AH434" i="8"/>
  <c r="AE434" i="8"/>
  <c r="AB434" i="8"/>
  <c r="Y434" i="8"/>
  <c r="V434" i="8"/>
  <c r="S434" i="8"/>
  <c r="P434" i="8"/>
  <c r="M434" i="8"/>
  <c r="J434" i="8"/>
  <c r="F434" i="8"/>
  <c r="AK159" i="8"/>
  <c r="AH159" i="8"/>
  <c r="AE159" i="8"/>
  <c r="AB159" i="8"/>
  <c r="Y159" i="8"/>
  <c r="V159" i="8"/>
  <c r="S159" i="8"/>
  <c r="P159" i="8"/>
  <c r="M159" i="8"/>
  <c r="J159" i="8"/>
  <c r="F159" i="8"/>
  <c r="AK281" i="8"/>
  <c r="AH281" i="8"/>
  <c r="AE281" i="8"/>
  <c r="AB281" i="8"/>
  <c r="Y281" i="8"/>
  <c r="V281" i="8"/>
  <c r="S281" i="8"/>
  <c r="P281" i="8"/>
  <c r="M281" i="8"/>
  <c r="J281" i="8"/>
  <c r="F281" i="8"/>
  <c r="AK433" i="8"/>
  <c r="AH433" i="8"/>
  <c r="AE433" i="8"/>
  <c r="AB433" i="8"/>
  <c r="Y433" i="8"/>
  <c r="V433" i="8"/>
  <c r="S433" i="8"/>
  <c r="P433" i="8"/>
  <c r="M433" i="8"/>
  <c r="J433" i="8"/>
  <c r="F433" i="8"/>
  <c r="AK432" i="8"/>
  <c r="AH432" i="8"/>
  <c r="AE432" i="8"/>
  <c r="AB432" i="8"/>
  <c r="Y432" i="8"/>
  <c r="V432" i="8"/>
  <c r="S432" i="8"/>
  <c r="P432" i="8"/>
  <c r="M432" i="8"/>
  <c r="J432" i="8"/>
  <c r="F432" i="8"/>
  <c r="AK352" i="8"/>
  <c r="AH352" i="8"/>
  <c r="AE352" i="8"/>
  <c r="AB352" i="8"/>
  <c r="Y352" i="8"/>
  <c r="V352" i="8"/>
  <c r="S352" i="8"/>
  <c r="P352" i="8"/>
  <c r="M352" i="8"/>
  <c r="J352" i="8"/>
  <c r="F352" i="8"/>
  <c r="AK517" i="8"/>
  <c r="AH517" i="8"/>
  <c r="AE517" i="8"/>
  <c r="AB517" i="8"/>
  <c r="Y517" i="8"/>
  <c r="V517" i="8"/>
  <c r="S517" i="8"/>
  <c r="P517" i="8"/>
  <c r="M517" i="8"/>
  <c r="J517" i="8"/>
  <c r="F517" i="8"/>
  <c r="AK431" i="8"/>
  <c r="AH431" i="8"/>
  <c r="AE431" i="8"/>
  <c r="AB431" i="8"/>
  <c r="Y431" i="8"/>
  <c r="V431" i="8"/>
  <c r="S431" i="8"/>
  <c r="P431" i="8"/>
  <c r="M431" i="8"/>
  <c r="J431" i="8"/>
  <c r="F431" i="8"/>
  <c r="AK562" i="8"/>
  <c r="AH562" i="8"/>
  <c r="AE562" i="8"/>
  <c r="AB562" i="8"/>
  <c r="Y562" i="8"/>
  <c r="V562" i="8"/>
  <c r="S562" i="8"/>
  <c r="P562" i="8"/>
  <c r="M562" i="8"/>
  <c r="J562" i="8"/>
  <c r="F562" i="8"/>
  <c r="AK395" i="8"/>
  <c r="AH395" i="8"/>
  <c r="AE395" i="8"/>
  <c r="AB395" i="8"/>
  <c r="Y395" i="8"/>
  <c r="V395" i="8"/>
  <c r="S395" i="8"/>
  <c r="P395" i="8"/>
  <c r="M395" i="8"/>
  <c r="J395" i="8"/>
  <c r="F395" i="8"/>
  <c r="AK280" i="8"/>
  <c r="AH280" i="8"/>
  <c r="AE280" i="8"/>
  <c r="AB280" i="8"/>
  <c r="Y280" i="8"/>
  <c r="V280" i="8"/>
  <c r="S280" i="8"/>
  <c r="P280" i="8"/>
  <c r="M280" i="8"/>
  <c r="J280" i="8"/>
  <c r="F280" i="8"/>
  <c r="AK351" i="8"/>
  <c r="AH351" i="8"/>
  <c r="AE351" i="8"/>
  <c r="AB351" i="8"/>
  <c r="Y351" i="8"/>
  <c r="V351" i="8"/>
  <c r="S351" i="8"/>
  <c r="P351" i="8"/>
  <c r="M351" i="8"/>
  <c r="J351" i="8"/>
  <c r="F351" i="8"/>
  <c r="AK536" i="8"/>
  <c r="AH536" i="8"/>
  <c r="AE536" i="8"/>
  <c r="AB536" i="8"/>
  <c r="Y536" i="8"/>
  <c r="V536" i="8"/>
  <c r="S536" i="8"/>
  <c r="P536" i="8"/>
  <c r="M536" i="8"/>
  <c r="J536" i="8"/>
  <c r="F536" i="8"/>
  <c r="AK259" i="8"/>
  <c r="AH259" i="8"/>
  <c r="AE259" i="8"/>
  <c r="AB259" i="8"/>
  <c r="Y259" i="8"/>
  <c r="V259" i="8"/>
  <c r="S259" i="8"/>
  <c r="P259" i="8"/>
  <c r="M259" i="8"/>
  <c r="J259" i="8"/>
  <c r="F259" i="8"/>
  <c r="AK350" i="8"/>
  <c r="AH350" i="8"/>
  <c r="AE350" i="8"/>
  <c r="AB350" i="8"/>
  <c r="Y350" i="8"/>
  <c r="V350" i="8"/>
  <c r="S350" i="8"/>
  <c r="P350" i="8"/>
  <c r="M350" i="8"/>
  <c r="J350" i="8"/>
  <c r="F350" i="8"/>
  <c r="AK258" i="8"/>
  <c r="AH258" i="8"/>
  <c r="AE258" i="8"/>
  <c r="AB258" i="8"/>
  <c r="Y258" i="8"/>
  <c r="V258" i="8"/>
  <c r="S258" i="8"/>
  <c r="P258" i="8"/>
  <c r="M258" i="8"/>
  <c r="J258" i="8"/>
  <c r="F258" i="8"/>
  <c r="AK394" i="8"/>
  <c r="AH394" i="8"/>
  <c r="AE394" i="8"/>
  <c r="AB394" i="8"/>
  <c r="Y394" i="8"/>
  <c r="V394" i="8"/>
  <c r="S394" i="8"/>
  <c r="P394" i="8"/>
  <c r="M394" i="8"/>
  <c r="J394" i="8"/>
  <c r="F394" i="8"/>
  <c r="AK310" i="8"/>
  <c r="AH310" i="8"/>
  <c r="AE310" i="8"/>
  <c r="AB310" i="8"/>
  <c r="Y310" i="8"/>
  <c r="V310" i="8"/>
  <c r="S310" i="8"/>
  <c r="P310" i="8"/>
  <c r="M310" i="8"/>
  <c r="J310" i="8"/>
  <c r="F310" i="8"/>
  <c r="AK430" i="8"/>
  <c r="AH430" i="8"/>
  <c r="AE430" i="8"/>
  <c r="AB430" i="8"/>
  <c r="Y430" i="8"/>
  <c r="V430" i="8"/>
  <c r="S430" i="8"/>
  <c r="P430" i="8"/>
  <c r="M430" i="8"/>
  <c r="J430" i="8"/>
  <c r="F430" i="8"/>
  <c r="AK429" i="8"/>
  <c r="AH429" i="8"/>
  <c r="AE429" i="8"/>
  <c r="AB429" i="8"/>
  <c r="Y429" i="8"/>
  <c r="V429" i="8"/>
  <c r="S429" i="8"/>
  <c r="P429" i="8"/>
  <c r="M429" i="8"/>
  <c r="J429" i="8"/>
  <c r="F429" i="8"/>
  <c r="AK216" i="8"/>
  <c r="AH216" i="8"/>
  <c r="AE216" i="8"/>
  <c r="AB216" i="8"/>
  <c r="Y216" i="8"/>
  <c r="V216" i="8"/>
  <c r="S216" i="8"/>
  <c r="P216" i="8"/>
  <c r="M216" i="8"/>
  <c r="J216" i="8"/>
  <c r="F216" i="8"/>
  <c r="AK349" i="8"/>
  <c r="AH349" i="8"/>
  <c r="AE349" i="8"/>
  <c r="AB349" i="8"/>
  <c r="Y349" i="8"/>
  <c r="V349" i="8"/>
  <c r="S349" i="8"/>
  <c r="P349" i="8"/>
  <c r="M349" i="8"/>
  <c r="J349" i="8"/>
  <c r="F349" i="8"/>
  <c r="AK561" i="8"/>
  <c r="AH561" i="8"/>
  <c r="AE561" i="8"/>
  <c r="AB561" i="8"/>
  <c r="Y561" i="8"/>
  <c r="V561" i="8"/>
  <c r="S561" i="8"/>
  <c r="P561" i="8"/>
  <c r="M561" i="8"/>
  <c r="J561" i="8"/>
  <c r="F561" i="8"/>
  <c r="AK348" i="8"/>
  <c r="AH348" i="8"/>
  <c r="AE348" i="8"/>
  <c r="AB348" i="8"/>
  <c r="Y348" i="8"/>
  <c r="V348" i="8"/>
  <c r="S348" i="8"/>
  <c r="P348" i="8"/>
  <c r="M348" i="8"/>
  <c r="J348" i="8"/>
  <c r="F348" i="8"/>
  <c r="AK296" i="8"/>
  <c r="AH296" i="8"/>
  <c r="AE296" i="8"/>
  <c r="AB296" i="8"/>
  <c r="Y296" i="8"/>
  <c r="V296" i="8"/>
  <c r="S296" i="8"/>
  <c r="P296" i="8"/>
  <c r="M296" i="8"/>
  <c r="J296" i="8"/>
  <c r="F296" i="8"/>
  <c r="AK199" i="8"/>
  <c r="AH199" i="8"/>
  <c r="AE199" i="8"/>
  <c r="AB199" i="8"/>
  <c r="Y199" i="8"/>
  <c r="V199" i="8"/>
  <c r="S199" i="8"/>
  <c r="P199" i="8"/>
  <c r="M199" i="8"/>
  <c r="J199" i="8"/>
  <c r="F199" i="8"/>
  <c r="AK295" i="8"/>
  <c r="AH295" i="8"/>
  <c r="AE295" i="8"/>
  <c r="AB295" i="8"/>
  <c r="Y295" i="8"/>
  <c r="V295" i="8"/>
  <c r="S295" i="8"/>
  <c r="P295" i="8"/>
  <c r="M295" i="8"/>
  <c r="J295" i="8"/>
  <c r="F295" i="8"/>
  <c r="AK560" i="8"/>
  <c r="AH560" i="8"/>
  <c r="AE560" i="8"/>
  <c r="AB560" i="8"/>
  <c r="Y560" i="8"/>
  <c r="V560" i="8"/>
  <c r="S560" i="8"/>
  <c r="P560" i="8"/>
  <c r="M560" i="8"/>
  <c r="J560" i="8"/>
  <c r="F560" i="8"/>
  <c r="AK516" i="8"/>
  <c r="AH516" i="8"/>
  <c r="AE516" i="8"/>
  <c r="AB516" i="8"/>
  <c r="Y516" i="8"/>
  <c r="V516" i="8"/>
  <c r="S516" i="8"/>
  <c r="P516" i="8"/>
  <c r="M516" i="8"/>
  <c r="J516" i="8"/>
  <c r="F516" i="8"/>
  <c r="AK347" i="8"/>
  <c r="AH347" i="8"/>
  <c r="AE347" i="8"/>
  <c r="AB347" i="8"/>
  <c r="Y347" i="8"/>
  <c r="V347" i="8"/>
  <c r="S347" i="8"/>
  <c r="P347" i="8"/>
  <c r="M347" i="8"/>
  <c r="J347" i="8"/>
  <c r="F347" i="8"/>
  <c r="AK279" i="8"/>
  <c r="AH279" i="8"/>
  <c r="AE279" i="8"/>
  <c r="AB279" i="8"/>
  <c r="Y279" i="8"/>
  <c r="V279" i="8"/>
  <c r="S279" i="8"/>
  <c r="P279" i="8"/>
  <c r="M279" i="8"/>
  <c r="J279" i="8"/>
  <c r="F279" i="8"/>
  <c r="AK57" i="8"/>
  <c r="AH57" i="8"/>
  <c r="AE57" i="8"/>
  <c r="AB57" i="8"/>
  <c r="Y57" i="8"/>
  <c r="V57" i="8"/>
  <c r="S57" i="8"/>
  <c r="P57" i="8"/>
  <c r="M57" i="8"/>
  <c r="J57" i="8"/>
  <c r="F57" i="8"/>
  <c r="AK257" i="8"/>
  <c r="AH257" i="8"/>
  <c r="AE257" i="8"/>
  <c r="AB257" i="8"/>
  <c r="Y257" i="8"/>
  <c r="V257" i="8"/>
  <c r="S257" i="8"/>
  <c r="P257" i="8"/>
  <c r="M257" i="8"/>
  <c r="J257" i="8"/>
  <c r="F257" i="8"/>
  <c r="AK158" i="8"/>
  <c r="AH158" i="8"/>
  <c r="AE158" i="8"/>
  <c r="AB158" i="8"/>
  <c r="Y158" i="8"/>
  <c r="V158" i="8"/>
  <c r="S158" i="8"/>
  <c r="P158" i="8"/>
  <c r="M158" i="8"/>
  <c r="J158" i="8"/>
  <c r="F158" i="8"/>
  <c r="AK535" i="8"/>
  <c r="AH535" i="8"/>
  <c r="AE535" i="8"/>
  <c r="AB535" i="8"/>
  <c r="Y535" i="8"/>
  <c r="V535" i="8"/>
  <c r="S535" i="8"/>
  <c r="P535" i="8"/>
  <c r="M535" i="8"/>
  <c r="J535" i="8"/>
  <c r="F535" i="8"/>
  <c r="AK56" i="8"/>
  <c r="AH56" i="8"/>
  <c r="AE56" i="8"/>
  <c r="AB56" i="8"/>
  <c r="Y56" i="8"/>
  <c r="V56" i="8"/>
  <c r="S56" i="8"/>
  <c r="P56" i="8"/>
  <c r="M56" i="8"/>
  <c r="J56" i="8"/>
  <c r="F56" i="8"/>
  <c r="AK493" i="8"/>
  <c r="AH493" i="8"/>
  <c r="AE493" i="8"/>
  <c r="AB493" i="8"/>
  <c r="Y493" i="8"/>
  <c r="V493" i="8"/>
  <c r="S493" i="8"/>
  <c r="P493" i="8"/>
  <c r="M493" i="8"/>
  <c r="J493" i="8"/>
  <c r="F493" i="8"/>
  <c r="AK294" i="8"/>
  <c r="AH294" i="8"/>
  <c r="AE294" i="8"/>
  <c r="AB294" i="8"/>
  <c r="Y294" i="8"/>
  <c r="V294" i="8"/>
  <c r="S294" i="8"/>
  <c r="P294" i="8"/>
  <c r="M294" i="8"/>
  <c r="J294" i="8"/>
  <c r="F294" i="8"/>
  <c r="AK346" i="8"/>
  <c r="AH346" i="8"/>
  <c r="AE346" i="8"/>
  <c r="AB346" i="8"/>
  <c r="Y346" i="8"/>
  <c r="V346" i="8"/>
  <c r="S346" i="8"/>
  <c r="P346" i="8"/>
  <c r="M346" i="8"/>
  <c r="J346" i="8"/>
  <c r="F346" i="8"/>
  <c r="AK309" i="8"/>
  <c r="AH309" i="8"/>
  <c r="AE309" i="8"/>
  <c r="AB309" i="8"/>
  <c r="Y309" i="8"/>
  <c r="V309" i="8"/>
  <c r="S309" i="8"/>
  <c r="P309" i="8"/>
  <c r="M309" i="8"/>
  <c r="J309" i="8"/>
  <c r="F309" i="8"/>
  <c r="AK278" i="8"/>
  <c r="AH278" i="8"/>
  <c r="AE278" i="8"/>
  <c r="AB278" i="8"/>
  <c r="Y278" i="8"/>
  <c r="V278" i="8"/>
  <c r="S278" i="8"/>
  <c r="P278" i="8"/>
  <c r="M278" i="8"/>
  <c r="J278" i="8"/>
  <c r="F278" i="8"/>
  <c r="AK308" i="8"/>
  <c r="AH308" i="8"/>
  <c r="AE308" i="8"/>
  <c r="AB308" i="8"/>
  <c r="Y308" i="8"/>
  <c r="V308" i="8"/>
  <c r="S308" i="8"/>
  <c r="P308" i="8"/>
  <c r="M308" i="8"/>
  <c r="J308" i="8"/>
  <c r="F308" i="8"/>
  <c r="AK345" i="8"/>
  <c r="AH345" i="8"/>
  <c r="AE345" i="8"/>
  <c r="AB345" i="8"/>
  <c r="Y345" i="8"/>
  <c r="V345" i="8"/>
  <c r="S345" i="8"/>
  <c r="P345" i="8"/>
  <c r="M345" i="8"/>
  <c r="J345" i="8"/>
  <c r="F345" i="8"/>
  <c r="AK456" i="8"/>
  <c r="AH456" i="8"/>
  <c r="AE456" i="8"/>
  <c r="AB456" i="8"/>
  <c r="Y456" i="8"/>
  <c r="V456" i="8"/>
  <c r="S456" i="8"/>
  <c r="P456" i="8"/>
  <c r="M456" i="8"/>
  <c r="J456" i="8"/>
  <c r="F456" i="8"/>
  <c r="AK55" i="8"/>
  <c r="AH55" i="8"/>
  <c r="AE55" i="8"/>
  <c r="AB55" i="8"/>
  <c r="Y55" i="8"/>
  <c r="V55" i="8"/>
  <c r="S55" i="8"/>
  <c r="P55" i="8"/>
  <c r="M55" i="8"/>
  <c r="J55" i="8"/>
  <c r="F55" i="8"/>
  <c r="AK54" i="8"/>
  <c r="AH54" i="8"/>
  <c r="AE54" i="8"/>
  <c r="AB54" i="8"/>
  <c r="Y54" i="8"/>
  <c r="V54" i="8"/>
  <c r="S54" i="8"/>
  <c r="P54" i="8"/>
  <c r="M54" i="8"/>
  <c r="J54" i="8"/>
  <c r="F54" i="8"/>
  <c r="AK428" i="8"/>
  <c r="AH428" i="8"/>
  <c r="AE428" i="8"/>
  <c r="AB428" i="8"/>
  <c r="Y428" i="8"/>
  <c r="V428" i="8"/>
  <c r="S428" i="8"/>
  <c r="P428" i="8"/>
  <c r="M428" i="8"/>
  <c r="J428" i="8"/>
  <c r="F428" i="8"/>
  <c r="AK236" i="8"/>
  <c r="AH236" i="8"/>
  <c r="AE236" i="8"/>
  <c r="AB236" i="8"/>
  <c r="Y236" i="8"/>
  <c r="V236" i="8"/>
  <c r="S236" i="8"/>
  <c r="P236" i="8"/>
  <c r="M236" i="8"/>
  <c r="J236" i="8"/>
  <c r="F236" i="8"/>
  <c r="AK256" i="8"/>
  <c r="AH256" i="8"/>
  <c r="AE256" i="8"/>
  <c r="AB256" i="8"/>
  <c r="Y256" i="8"/>
  <c r="V256" i="8"/>
  <c r="S256" i="8"/>
  <c r="P256" i="8"/>
  <c r="M256" i="8"/>
  <c r="J256" i="8"/>
  <c r="F256" i="8"/>
  <c r="AK53" i="8"/>
  <c r="AH53" i="8"/>
  <c r="AE53" i="8"/>
  <c r="AB53" i="8"/>
  <c r="Y53" i="8"/>
  <c r="V53" i="8"/>
  <c r="S53" i="8"/>
  <c r="P53" i="8"/>
  <c r="M53" i="8"/>
  <c r="J53" i="8"/>
  <c r="F53" i="8"/>
  <c r="AK559" i="8"/>
  <c r="AH559" i="8"/>
  <c r="AE559" i="8"/>
  <c r="AB559" i="8"/>
  <c r="Y559" i="8"/>
  <c r="V559" i="8"/>
  <c r="S559" i="8"/>
  <c r="P559" i="8"/>
  <c r="M559" i="8"/>
  <c r="J559" i="8"/>
  <c r="F559" i="8"/>
  <c r="AK515" i="8"/>
  <c r="AH515" i="8"/>
  <c r="AE515" i="8"/>
  <c r="AB515" i="8"/>
  <c r="Y515" i="8"/>
  <c r="V515" i="8"/>
  <c r="S515" i="8"/>
  <c r="P515" i="8"/>
  <c r="M515" i="8"/>
  <c r="J515" i="8"/>
  <c r="F515" i="8"/>
  <c r="AK558" i="8"/>
  <c r="AH558" i="8"/>
  <c r="AE558" i="8"/>
  <c r="AB558" i="8"/>
  <c r="Y558" i="8"/>
  <c r="V558" i="8"/>
  <c r="S558" i="8"/>
  <c r="P558" i="8"/>
  <c r="M558" i="8"/>
  <c r="J558" i="8"/>
  <c r="F558" i="8"/>
  <c r="AK393" i="8"/>
  <c r="AH393" i="8"/>
  <c r="AE393" i="8"/>
  <c r="AB393" i="8"/>
  <c r="Y393" i="8"/>
  <c r="V393" i="8"/>
  <c r="S393" i="8"/>
  <c r="P393" i="8"/>
  <c r="M393" i="8"/>
  <c r="J393" i="8"/>
  <c r="F393" i="8"/>
  <c r="AK392" i="8"/>
  <c r="AH392" i="8"/>
  <c r="AE392" i="8"/>
  <c r="AB392" i="8"/>
  <c r="Y392" i="8"/>
  <c r="V392" i="8"/>
  <c r="S392" i="8"/>
  <c r="P392" i="8"/>
  <c r="M392" i="8"/>
  <c r="J392" i="8"/>
  <c r="F392" i="8"/>
  <c r="AK514" i="8"/>
  <c r="AH514" i="8"/>
  <c r="AE514" i="8"/>
  <c r="AB514" i="8"/>
  <c r="Y514" i="8"/>
  <c r="V514" i="8"/>
  <c r="S514" i="8"/>
  <c r="P514" i="8"/>
  <c r="M514" i="8"/>
  <c r="J514" i="8"/>
  <c r="F514" i="8"/>
  <c r="AK277" i="8"/>
  <c r="AH277" i="8"/>
  <c r="AE277" i="8"/>
  <c r="AB277" i="8"/>
  <c r="Y277" i="8"/>
  <c r="V277" i="8"/>
  <c r="S277" i="8"/>
  <c r="P277" i="8"/>
  <c r="M277" i="8"/>
  <c r="J277" i="8"/>
  <c r="F277" i="8"/>
  <c r="AK19" i="8"/>
  <c r="AH19" i="8"/>
  <c r="AE19" i="8"/>
  <c r="AB19" i="8"/>
  <c r="Y19" i="8"/>
  <c r="V19" i="8"/>
  <c r="S19" i="8"/>
  <c r="P19" i="8"/>
  <c r="M19" i="8"/>
  <c r="J19" i="8"/>
  <c r="F19" i="8"/>
  <c r="AK293" i="8"/>
  <c r="AH293" i="8"/>
  <c r="AE293" i="8"/>
  <c r="AB293" i="8"/>
  <c r="Y293" i="8"/>
  <c r="V293" i="8"/>
  <c r="S293" i="8"/>
  <c r="P293" i="8"/>
  <c r="M293" i="8"/>
  <c r="J293" i="8"/>
  <c r="F293" i="8"/>
  <c r="AK18" i="8"/>
  <c r="AH18" i="8"/>
  <c r="AE18" i="8"/>
  <c r="AB18" i="8"/>
  <c r="Y18" i="8"/>
  <c r="V18" i="8"/>
  <c r="S18" i="8"/>
  <c r="P18" i="8"/>
  <c r="M18" i="8"/>
  <c r="J18" i="8"/>
  <c r="F18" i="8"/>
  <c r="AK513" i="8"/>
  <c r="AH513" i="8"/>
  <c r="AE513" i="8"/>
  <c r="AB513" i="8"/>
  <c r="Y513" i="8"/>
  <c r="V513" i="8"/>
  <c r="S513" i="8"/>
  <c r="P513" i="8"/>
  <c r="M513" i="8"/>
  <c r="J513" i="8"/>
  <c r="F513" i="8"/>
  <c r="AK455" i="8"/>
  <c r="AH455" i="8"/>
  <c r="AE455" i="8"/>
  <c r="AB455" i="8"/>
  <c r="Y455" i="8"/>
  <c r="V455" i="8"/>
  <c r="S455" i="8"/>
  <c r="P455" i="8"/>
  <c r="M455" i="8"/>
  <c r="J455" i="8"/>
  <c r="F455" i="8"/>
  <c r="AK115" i="8"/>
  <c r="AH115" i="8"/>
  <c r="AE115" i="8"/>
  <c r="AB115" i="8"/>
  <c r="Y115" i="8"/>
  <c r="V115" i="8"/>
  <c r="S115" i="8"/>
  <c r="P115" i="8"/>
  <c r="M115" i="8"/>
  <c r="J115" i="8"/>
  <c r="F115" i="8"/>
  <c r="AK157" i="8"/>
  <c r="AH157" i="8"/>
  <c r="AE157" i="8"/>
  <c r="AB157" i="8"/>
  <c r="Y157" i="8"/>
  <c r="V157" i="8"/>
  <c r="S157" i="8"/>
  <c r="P157" i="8"/>
  <c r="M157" i="8"/>
  <c r="J157" i="8"/>
  <c r="F157" i="8"/>
  <c r="AK156" i="8"/>
  <c r="AH156" i="8"/>
  <c r="AE156" i="8"/>
  <c r="AB156" i="8"/>
  <c r="Y156" i="8"/>
  <c r="V156" i="8"/>
  <c r="S156" i="8"/>
  <c r="P156" i="8"/>
  <c r="M156" i="8"/>
  <c r="J156" i="8"/>
  <c r="F156" i="8"/>
  <c r="AK155" i="8"/>
  <c r="AH155" i="8"/>
  <c r="AE155" i="8"/>
  <c r="AB155" i="8"/>
  <c r="Y155" i="8"/>
  <c r="V155" i="8"/>
  <c r="S155" i="8"/>
  <c r="P155" i="8"/>
  <c r="M155" i="8"/>
  <c r="J155" i="8"/>
  <c r="F155" i="8"/>
  <c r="AK557" i="8"/>
  <c r="AH557" i="8"/>
  <c r="AE557" i="8"/>
  <c r="AB557" i="8"/>
  <c r="Y557" i="8"/>
  <c r="V557" i="8"/>
  <c r="S557" i="8"/>
  <c r="P557" i="8"/>
  <c r="M557" i="8"/>
  <c r="J557" i="8"/>
  <c r="F557" i="8"/>
  <c r="AK52" i="8"/>
  <c r="AH52" i="8"/>
  <c r="AE52" i="8"/>
  <c r="AB52" i="8"/>
  <c r="Y52" i="8"/>
  <c r="V52" i="8"/>
  <c r="S52" i="8"/>
  <c r="P52" i="8"/>
  <c r="M52" i="8"/>
  <c r="J52" i="8"/>
  <c r="F52" i="8"/>
  <c r="AK255" i="8"/>
  <c r="AH255" i="8"/>
  <c r="AE255" i="8"/>
  <c r="AB255" i="8"/>
  <c r="Y255" i="8"/>
  <c r="V255" i="8"/>
  <c r="S255" i="8"/>
  <c r="P255" i="8"/>
  <c r="M255" i="8"/>
  <c r="J255" i="8"/>
  <c r="F255" i="8"/>
  <c r="AK556" i="8"/>
  <c r="AH556" i="8"/>
  <c r="AE556" i="8"/>
  <c r="AB556" i="8"/>
  <c r="Y556" i="8"/>
  <c r="V556" i="8"/>
  <c r="S556" i="8"/>
  <c r="P556" i="8"/>
  <c r="M556" i="8"/>
  <c r="J556" i="8"/>
  <c r="F556" i="8"/>
  <c r="AK198" i="8"/>
  <c r="AH198" i="8"/>
  <c r="AE198" i="8"/>
  <c r="AB198" i="8"/>
  <c r="Y198" i="8"/>
  <c r="V198" i="8"/>
  <c r="S198" i="8"/>
  <c r="P198" i="8"/>
  <c r="M198" i="8"/>
  <c r="J198" i="8"/>
  <c r="F198" i="8"/>
  <c r="AK235" i="8"/>
  <c r="AH235" i="8"/>
  <c r="AE235" i="8"/>
  <c r="AB235" i="8"/>
  <c r="Y235" i="8"/>
  <c r="V235" i="8"/>
  <c r="S235" i="8"/>
  <c r="P235" i="8"/>
  <c r="M235" i="8"/>
  <c r="J235" i="8"/>
  <c r="F235" i="8"/>
  <c r="AK512" i="8"/>
  <c r="AH512" i="8"/>
  <c r="AE512" i="8"/>
  <c r="AB512" i="8"/>
  <c r="Y512" i="8"/>
  <c r="V512" i="8"/>
  <c r="S512" i="8"/>
  <c r="P512" i="8"/>
  <c r="M512" i="8"/>
  <c r="J512" i="8"/>
  <c r="F512" i="8"/>
  <c r="AK492" i="8"/>
  <c r="AH492" i="8"/>
  <c r="AE492" i="8"/>
  <c r="AB492" i="8"/>
  <c r="Y492" i="8"/>
  <c r="V492" i="8"/>
  <c r="S492" i="8"/>
  <c r="P492" i="8"/>
  <c r="M492" i="8"/>
  <c r="J492" i="8"/>
  <c r="F492" i="8"/>
  <c r="AK154" i="8"/>
  <c r="AH154" i="8"/>
  <c r="AE154" i="8"/>
  <c r="AB154" i="8"/>
  <c r="Y154" i="8"/>
  <c r="V154" i="8"/>
  <c r="S154" i="8"/>
  <c r="P154" i="8"/>
  <c r="M154" i="8"/>
  <c r="J154" i="8"/>
  <c r="F154" i="8"/>
  <c r="AK153" i="8"/>
  <c r="AH153" i="8"/>
  <c r="AE153" i="8"/>
  <c r="AB153" i="8"/>
  <c r="Y153" i="8"/>
  <c r="V153" i="8"/>
  <c r="S153" i="8"/>
  <c r="P153" i="8"/>
  <c r="M153" i="8"/>
  <c r="J153" i="8"/>
  <c r="F153" i="8"/>
  <c r="AK51" i="8"/>
  <c r="AH51" i="8"/>
  <c r="AE51" i="8"/>
  <c r="AB51" i="8"/>
  <c r="Y51" i="8"/>
  <c r="V51" i="8"/>
  <c r="S51" i="8"/>
  <c r="P51" i="8"/>
  <c r="M51" i="8"/>
  <c r="J51" i="8"/>
  <c r="F51" i="8"/>
  <c r="AK215" i="8"/>
  <c r="AH215" i="8"/>
  <c r="AE215" i="8"/>
  <c r="AB215" i="8"/>
  <c r="Y215" i="8"/>
  <c r="V215" i="8"/>
  <c r="S215" i="8"/>
  <c r="P215" i="8"/>
  <c r="M215" i="8"/>
  <c r="J215" i="8"/>
  <c r="F215" i="8"/>
  <c r="AK276" i="8"/>
  <c r="AH276" i="8"/>
  <c r="AE276" i="8"/>
  <c r="AB276" i="8"/>
  <c r="Y276" i="8"/>
  <c r="V276" i="8"/>
  <c r="S276" i="8"/>
  <c r="P276" i="8"/>
  <c r="M276" i="8"/>
  <c r="J276" i="8"/>
  <c r="F276" i="8"/>
  <c r="AK234" i="8"/>
  <c r="AH234" i="8"/>
  <c r="AE234" i="8"/>
  <c r="AB234" i="8"/>
  <c r="Y234" i="8"/>
  <c r="V234" i="8"/>
  <c r="S234" i="8"/>
  <c r="P234" i="8"/>
  <c r="M234" i="8"/>
  <c r="J234" i="8"/>
  <c r="F234" i="8"/>
  <c r="AK152" i="8"/>
  <c r="AH152" i="8"/>
  <c r="AE152" i="8"/>
  <c r="AB152" i="8"/>
  <c r="Y152" i="8"/>
  <c r="V152" i="8"/>
  <c r="S152" i="8"/>
  <c r="P152" i="8"/>
  <c r="M152" i="8"/>
  <c r="J152" i="8"/>
  <c r="F152" i="8"/>
  <c r="AK534" i="8"/>
  <c r="AH534" i="8"/>
  <c r="AE534" i="8"/>
  <c r="AB534" i="8"/>
  <c r="Y534" i="8"/>
  <c r="V534" i="8"/>
  <c r="S534" i="8"/>
  <c r="P534" i="8"/>
  <c r="M534" i="8"/>
  <c r="J534" i="8"/>
  <c r="F534" i="8"/>
  <c r="AK50" i="8"/>
  <c r="AH50" i="8"/>
  <c r="AE50" i="8"/>
  <c r="AB50" i="8"/>
  <c r="Y50" i="8"/>
  <c r="V50" i="8"/>
  <c r="S50" i="8"/>
  <c r="P50" i="8"/>
  <c r="M50" i="8"/>
  <c r="J50" i="8"/>
  <c r="F50" i="8"/>
  <c r="AK17" i="8"/>
  <c r="AH17" i="8"/>
  <c r="AE17" i="8"/>
  <c r="AB17" i="8"/>
  <c r="Y17" i="8"/>
  <c r="V17" i="8"/>
  <c r="S17" i="8"/>
  <c r="P17" i="8"/>
  <c r="M17" i="8"/>
  <c r="J17" i="8"/>
  <c r="F17" i="8"/>
  <c r="AK275" i="8"/>
  <c r="AH275" i="8"/>
  <c r="AE275" i="8"/>
  <c r="AB275" i="8"/>
  <c r="Y275" i="8"/>
  <c r="V275" i="8"/>
  <c r="S275" i="8"/>
  <c r="P275" i="8"/>
  <c r="M275" i="8"/>
  <c r="J275" i="8"/>
  <c r="F275" i="8"/>
  <c r="AK555" i="8"/>
  <c r="AH555" i="8"/>
  <c r="AE555" i="8"/>
  <c r="AB555" i="8"/>
  <c r="Y555" i="8"/>
  <c r="V555" i="8"/>
  <c r="S555" i="8"/>
  <c r="P555" i="8"/>
  <c r="M555" i="8"/>
  <c r="J555" i="8"/>
  <c r="F555" i="8"/>
  <c r="AK344" i="8"/>
  <c r="AH344" i="8"/>
  <c r="AE344" i="8"/>
  <c r="AB344" i="8"/>
  <c r="Y344" i="8"/>
  <c r="V344" i="8"/>
  <c r="S344" i="8"/>
  <c r="P344" i="8"/>
  <c r="M344" i="8"/>
  <c r="J344" i="8"/>
  <c r="F344" i="8"/>
  <c r="AK343" i="8"/>
  <c r="AH343" i="8"/>
  <c r="AE343" i="8"/>
  <c r="AB343" i="8"/>
  <c r="Y343" i="8"/>
  <c r="V343" i="8"/>
  <c r="S343" i="8"/>
  <c r="P343" i="8"/>
  <c r="M343" i="8"/>
  <c r="J343" i="8"/>
  <c r="F343" i="8"/>
  <c r="AK511" i="8"/>
  <c r="AH511" i="8"/>
  <c r="AE511" i="8"/>
  <c r="AB511" i="8"/>
  <c r="Y511" i="8"/>
  <c r="V511" i="8"/>
  <c r="S511" i="8"/>
  <c r="P511" i="8"/>
  <c r="M511" i="8"/>
  <c r="J511" i="8"/>
  <c r="F511" i="8"/>
  <c r="AK274" i="8"/>
  <c r="AH274" i="8"/>
  <c r="AE274" i="8"/>
  <c r="AB274" i="8"/>
  <c r="Y274" i="8"/>
  <c r="V274" i="8"/>
  <c r="S274" i="8"/>
  <c r="P274" i="8"/>
  <c r="M274" i="8"/>
  <c r="J274" i="8"/>
  <c r="F274" i="8"/>
  <c r="AK554" i="8"/>
  <c r="AH554" i="8"/>
  <c r="AE554" i="8"/>
  <c r="AB554" i="8"/>
  <c r="Y554" i="8"/>
  <c r="V554" i="8"/>
  <c r="S554" i="8"/>
  <c r="P554" i="8"/>
  <c r="M554" i="8"/>
  <c r="J554" i="8"/>
  <c r="F554" i="8"/>
  <c r="AK491" i="8"/>
  <c r="AH491" i="8"/>
  <c r="AE491" i="8"/>
  <c r="AB491" i="8"/>
  <c r="Y491" i="8"/>
  <c r="V491" i="8"/>
  <c r="S491" i="8"/>
  <c r="P491" i="8"/>
  <c r="M491" i="8"/>
  <c r="J491" i="8"/>
  <c r="F491" i="8"/>
  <c r="AK233" i="8"/>
  <c r="AH233" i="8"/>
  <c r="AE233" i="8"/>
  <c r="AB233" i="8"/>
  <c r="Y233" i="8"/>
  <c r="V233" i="8"/>
  <c r="S233" i="8"/>
  <c r="P233" i="8"/>
  <c r="M233" i="8"/>
  <c r="J233" i="8"/>
  <c r="F233" i="8"/>
  <c r="AK49" i="8"/>
  <c r="AH49" i="8"/>
  <c r="AE49" i="8"/>
  <c r="AB49" i="8"/>
  <c r="Y49" i="8"/>
  <c r="V49" i="8"/>
  <c r="S49" i="8"/>
  <c r="P49" i="8"/>
  <c r="M49" i="8"/>
  <c r="J49" i="8"/>
  <c r="F49" i="8"/>
  <c r="AK510" i="8"/>
  <c r="AH510" i="8"/>
  <c r="AE510" i="8"/>
  <c r="AB510" i="8"/>
  <c r="Y510" i="8"/>
  <c r="V510" i="8"/>
  <c r="S510" i="8"/>
  <c r="P510" i="8"/>
  <c r="M510" i="8"/>
  <c r="J510" i="8"/>
  <c r="F510" i="8"/>
  <c r="AK509" i="8"/>
  <c r="AH509" i="8"/>
  <c r="AE509" i="8"/>
  <c r="AB509" i="8"/>
  <c r="Y509" i="8"/>
  <c r="V509" i="8"/>
  <c r="S509" i="8"/>
  <c r="P509" i="8"/>
  <c r="M509" i="8"/>
  <c r="J509" i="8"/>
  <c r="F509" i="8"/>
  <c r="AK48" i="8"/>
  <c r="AH48" i="8"/>
  <c r="AE48" i="8"/>
  <c r="AB48" i="8"/>
  <c r="Y48" i="8"/>
  <c r="V48" i="8"/>
  <c r="S48" i="8"/>
  <c r="P48" i="8"/>
  <c r="M48" i="8"/>
  <c r="J48" i="8"/>
  <c r="F48" i="8"/>
  <c r="AK16" i="8"/>
  <c r="AH16" i="8"/>
  <c r="AE16" i="8"/>
  <c r="AB16" i="8"/>
  <c r="Y16" i="8"/>
  <c r="V16" i="8"/>
  <c r="S16" i="8"/>
  <c r="P16" i="8"/>
  <c r="M16" i="8"/>
  <c r="J16" i="8"/>
  <c r="F16" i="8"/>
  <c r="AK391" i="8"/>
  <c r="AH391" i="8"/>
  <c r="AE391" i="8"/>
  <c r="AB391" i="8"/>
  <c r="Y391" i="8"/>
  <c r="V391" i="8"/>
  <c r="S391" i="8"/>
  <c r="P391" i="8"/>
  <c r="M391" i="8"/>
  <c r="J391" i="8"/>
  <c r="F391" i="8"/>
  <c r="AK114" i="8"/>
  <c r="AH114" i="8"/>
  <c r="AE114" i="8"/>
  <c r="AB114" i="8"/>
  <c r="Y114" i="8"/>
  <c r="V114" i="8"/>
  <c r="S114" i="8"/>
  <c r="P114" i="8"/>
  <c r="M114" i="8"/>
  <c r="J114" i="8"/>
  <c r="F114" i="8"/>
  <c r="AK273" i="8"/>
  <c r="AH273" i="8"/>
  <c r="AE273" i="8"/>
  <c r="AB273" i="8"/>
  <c r="Y273" i="8"/>
  <c r="V273" i="8"/>
  <c r="S273" i="8"/>
  <c r="P273" i="8"/>
  <c r="M273" i="8"/>
  <c r="J273" i="8"/>
  <c r="F273" i="8"/>
  <c r="AK113" i="8"/>
  <c r="AH113" i="8"/>
  <c r="AE113" i="8"/>
  <c r="AB113" i="8"/>
  <c r="Y113" i="8"/>
  <c r="V113" i="8"/>
  <c r="S113" i="8"/>
  <c r="P113" i="8"/>
  <c r="M113" i="8"/>
  <c r="J113" i="8"/>
  <c r="F113" i="8"/>
  <c r="AK342" i="8"/>
  <c r="AH342" i="8"/>
  <c r="AE342" i="8"/>
  <c r="AB342" i="8"/>
  <c r="Y342" i="8"/>
  <c r="V342" i="8"/>
  <c r="S342" i="8"/>
  <c r="P342" i="8"/>
  <c r="M342" i="8"/>
  <c r="J342" i="8"/>
  <c r="F342" i="8"/>
  <c r="AK490" i="8"/>
  <c r="AH490" i="8"/>
  <c r="AE490" i="8"/>
  <c r="AB490" i="8"/>
  <c r="Y490" i="8"/>
  <c r="V490" i="8"/>
  <c r="S490" i="8"/>
  <c r="P490" i="8"/>
  <c r="M490" i="8"/>
  <c r="J490" i="8"/>
  <c r="F490" i="8"/>
  <c r="AK533" i="8"/>
  <c r="AH533" i="8"/>
  <c r="AE533" i="8"/>
  <c r="AB533" i="8"/>
  <c r="Y533" i="8"/>
  <c r="V533" i="8"/>
  <c r="S533" i="8"/>
  <c r="P533" i="8"/>
  <c r="M533" i="8"/>
  <c r="J533" i="8"/>
  <c r="F533" i="8"/>
  <c r="AK47" i="8"/>
  <c r="AH47" i="8"/>
  <c r="AE47" i="8"/>
  <c r="AB47" i="8"/>
  <c r="Y47" i="8"/>
  <c r="V47" i="8"/>
  <c r="S47" i="8"/>
  <c r="P47" i="8"/>
  <c r="M47" i="8"/>
  <c r="J47" i="8"/>
  <c r="F47" i="8"/>
  <c r="AK214" i="8"/>
  <c r="AH214" i="8"/>
  <c r="AE214" i="8"/>
  <c r="AB214" i="8"/>
  <c r="Y214" i="8"/>
  <c r="V214" i="8"/>
  <c r="S214" i="8"/>
  <c r="P214" i="8"/>
  <c r="M214" i="8"/>
  <c r="J214" i="8"/>
  <c r="F214" i="8"/>
  <c r="AK197" i="8"/>
  <c r="AH197" i="8"/>
  <c r="AE197" i="8"/>
  <c r="AB197" i="8"/>
  <c r="Y197" i="8"/>
  <c r="V197" i="8"/>
  <c r="S197" i="8"/>
  <c r="P197" i="8"/>
  <c r="M197" i="8"/>
  <c r="J197" i="8"/>
  <c r="F197" i="8"/>
  <c r="AK46" i="8"/>
  <c r="AH46" i="8"/>
  <c r="AE46" i="8"/>
  <c r="AB46" i="8"/>
  <c r="Y46" i="8"/>
  <c r="V46" i="8"/>
  <c r="S46" i="8"/>
  <c r="P46" i="8"/>
  <c r="M46" i="8"/>
  <c r="J46" i="8"/>
  <c r="F46" i="8"/>
  <c r="AK341" i="8"/>
  <c r="AH341" i="8"/>
  <c r="AE341" i="8"/>
  <c r="AB341" i="8"/>
  <c r="Y341" i="8"/>
  <c r="V341" i="8"/>
  <c r="S341" i="8"/>
  <c r="P341" i="8"/>
  <c r="M341" i="8"/>
  <c r="J341" i="8"/>
  <c r="F341" i="8"/>
  <c r="AK292" i="8"/>
  <c r="AH292" i="8"/>
  <c r="AE292" i="8"/>
  <c r="AB292" i="8"/>
  <c r="Y292" i="8"/>
  <c r="V292" i="8"/>
  <c r="S292" i="8"/>
  <c r="P292" i="8"/>
  <c r="M292" i="8"/>
  <c r="J292" i="8"/>
  <c r="F292" i="8"/>
  <c r="AK112" i="8"/>
  <c r="AH112" i="8"/>
  <c r="AE112" i="8"/>
  <c r="AB112" i="8"/>
  <c r="Y112" i="8"/>
  <c r="V112" i="8"/>
  <c r="S112" i="8"/>
  <c r="P112" i="8"/>
  <c r="M112" i="8"/>
  <c r="J112" i="8"/>
  <c r="F112" i="8"/>
  <c r="AK15" i="8"/>
  <c r="AH15" i="8"/>
  <c r="AE15" i="8"/>
  <c r="AB15" i="8"/>
  <c r="Y15" i="8"/>
  <c r="V15" i="8"/>
  <c r="S15" i="8"/>
  <c r="P15" i="8"/>
  <c r="M15" i="8"/>
  <c r="J15" i="8"/>
  <c r="F15" i="8"/>
  <c r="AK213" i="8"/>
  <c r="AH213" i="8"/>
  <c r="AE213" i="8"/>
  <c r="AB213" i="8"/>
  <c r="Y213" i="8"/>
  <c r="V213" i="8"/>
  <c r="S213" i="8"/>
  <c r="P213" i="8"/>
  <c r="M213" i="8"/>
  <c r="J213" i="8"/>
  <c r="F213" i="8"/>
  <c r="AK340" i="8"/>
  <c r="AH340" i="8"/>
  <c r="AE340" i="8"/>
  <c r="AB340" i="8"/>
  <c r="Y340" i="8"/>
  <c r="V340" i="8"/>
  <c r="S340" i="8"/>
  <c r="P340" i="8"/>
  <c r="M340" i="8"/>
  <c r="J340" i="8"/>
  <c r="F340" i="8"/>
  <c r="AK45" i="8"/>
  <c r="AH45" i="8"/>
  <c r="AE45" i="8"/>
  <c r="AB45" i="8"/>
  <c r="Y45" i="8"/>
  <c r="V45" i="8"/>
  <c r="S45" i="8"/>
  <c r="P45" i="8"/>
  <c r="M45" i="8"/>
  <c r="J45" i="8"/>
  <c r="F45" i="8"/>
  <c r="AK44" i="8"/>
  <c r="AH44" i="8"/>
  <c r="AE44" i="8"/>
  <c r="AB44" i="8"/>
  <c r="Y44" i="8"/>
  <c r="V44" i="8"/>
  <c r="S44" i="8"/>
  <c r="P44" i="8"/>
  <c r="M44" i="8"/>
  <c r="J44" i="8"/>
  <c r="F44" i="8"/>
  <c r="AK43" i="8"/>
  <c r="AH43" i="8"/>
  <c r="AE43" i="8"/>
  <c r="AB43" i="8"/>
  <c r="Y43" i="8"/>
  <c r="V43" i="8"/>
  <c r="S43" i="8"/>
  <c r="P43" i="8"/>
  <c r="M43" i="8"/>
  <c r="J43" i="8"/>
  <c r="F43" i="8"/>
  <c r="AK472" i="8"/>
  <c r="AH472" i="8"/>
  <c r="AE472" i="8"/>
  <c r="AB472" i="8"/>
  <c r="Y472" i="8"/>
  <c r="V472" i="8"/>
  <c r="S472" i="8"/>
  <c r="P472" i="8"/>
  <c r="M472" i="8"/>
  <c r="J472" i="8"/>
  <c r="F472" i="8"/>
  <c r="AK42" i="8"/>
  <c r="AH42" i="8"/>
  <c r="AE42" i="8"/>
  <c r="AB42" i="8"/>
  <c r="Y42" i="8"/>
  <c r="V42" i="8"/>
  <c r="S42" i="8"/>
  <c r="P42" i="8"/>
  <c r="M42" i="8"/>
  <c r="J42" i="8"/>
  <c r="F42" i="8"/>
  <c r="AK471" i="8"/>
  <c r="AH471" i="8"/>
  <c r="AE471" i="8"/>
  <c r="AB471" i="8"/>
  <c r="Y471" i="8"/>
  <c r="V471" i="8"/>
  <c r="S471" i="8"/>
  <c r="P471" i="8"/>
  <c r="M471" i="8"/>
  <c r="J471" i="8"/>
  <c r="F471" i="8"/>
  <c r="AK232" i="8"/>
  <c r="AH232" i="8"/>
  <c r="AE232" i="8"/>
  <c r="AB232" i="8"/>
  <c r="Y232" i="8"/>
  <c r="V232" i="8"/>
  <c r="S232" i="8"/>
  <c r="P232" i="8"/>
  <c r="M232" i="8"/>
  <c r="J232" i="8"/>
  <c r="F232" i="8"/>
  <c r="AK532" i="8"/>
  <c r="AH532" i="8"/>
  <c r="AE532" i="8"/>
  <c r="AB532" i="8"/>
  <c r="Y532" i="8"/>
  <c r="V532" i="8"/>
  <c r="S532" i="8"/>
  <c r="P532" i="8"/>
  <c r="M532" i="8"/>
  <c r="J532" i="8"/>
  <c r="F532" i="8"/>
  <c r="AK14" i="8"/>
  <c r="AH14" i="8"/>
  <c r="AE14" i="8"/>
  <c r="AB14" i="8"/>
  <c r="Y14" i="8"/>
  <c r="V14" i="8"/>
  <c r="S14" i="8"/>
  <c r="P14" i="8"/>
  <c r="M14" i="8"/>
  <c r="J14" i="8"/>
  <c r="F14" i="8"/>
  <c r="AK13" i="8"/>
  <c r="AH13" i="8"/>
  <c r="AE13" i="8"/>
  <c r="AB13" i="8"/>
  <c r="Y13" i="8"/>
  <c r="V13" i="8"/>
  <c r="S13" i="8"/>
  <c r="P13" i="8"/>
  <c r="M13" i="8"/>
  <c r="J13" i="8"/>
  <c r="F13" i="8"/>
  <c r="AK307" i="8"/>
  <c r="AH307" i="8"/>
  <c r="AE307" i="8"/>
  <c r="AB307" i="8"/>
  <c r="Y307" i="8"/>
  <c r="V307" i="8"/>
  <c r="S307" i="8"/>
  <c r="P307" i="8"/>
  <c r="M307" i="8"/>
  <c r="J307" i="8"/>
  <c r="F307" i="8"/>
  <c r="AK111" i="8"/>
  <c r="AH111" i="8"/>
  <c r="AE111" i="8"/>
  <c r="AB111" i="8"/>
  <c r="Y111" i="8"/>
  <c r="V111" i="8"/>
  <c r="S111" i="8"/>
  <c r="P111" i="8"/>
  <c r="M111" i="8"/>
  <c r="J111" i="8"/>
  <c r="F111" i="8"/>
  <c r="AK41" i="8"/>
  <c r="AH41" i="8"/>
  <c r="AE41" i="8"/>
  <c r="AB41" i="8"/>
  <c r="Y41" i="8"/>
  <c r="V41" i="8"/>
  <c r="S41" i="8"/>
  <c r="P41" i="8"/>
  <c r="M41" i="8"/>
  <c r="J41" i="8"/>
  <c r="F41" i="8"/>
  <c r="AK339" i="8"/>
  <c r="AH339" i="8"/>
  <c r="AE339" i="8"/>
  <c r="AB339" i="8"/>
  <c r="Y339" i="8"/>
  <c r="V339" i="8"/>
  <c r="S339" i="8"/>
  <c r="P339" i="8"/>
  <c r="M339" i="8"/>
  <c r="J339" i="8"/>
  <c r="F339" i="8"/>
  <c r="AK110" i="8"/>
  <c r="AH110" i="8"/>
  <c r="AE110" i="8"/>
  <c r="AB110" i="8"/>
  <c r="Y110" i="8"/>
  <c r="V110" i="8"/>
  <c r="S110" i="8"/>
  <c r="P110" i="8"/>
  <c r="M110" i="8"/>
  <c r="J110" i="8"/>
  <c r="F110" i="8"/>
  <c r="AK291" i="8"/>
  <c r="AH291" i="8"/>
  <c r="AE291" i="8"/>
  <c r="AB291" i="8"/>
  <c r="Y291" i="8"/>
  <c r="V291" i="8"/>
  <c r="S291" i="8"/>
  <c r="P291" i="8"/>
  <c r="M291" i="8"/>
  <c r="J291" i="8"/>
  <c r="F291" i="8"/>
  <c r="AK40" i="8"/>
  <c r="AH40" i="8"/>
  <c r="AE40" i="8"/>
  <c r="AB40" i="8"/>
  <c r="Y40" i="8"/>
  <c r="V40" i="8"/>
  <c r="S40" i="8"/>
  <c r="P40" i="8"/>
  <c r="M40" i="8"/>
  <c r="J40" i="8"/>
  <c r="F40" i="8"/>
  <c r="AK212" i="8"/>
  <c r="AH212" i="8"/>
  <c r="AE212" i="8"/>
  <c r="AB212" i="8"/>
  <c r="Y212" i="8"/>
  <c r="V212" i="8"/>
  <c r="S212" i="8"/>
  <c r="P212" i="8"/>
  <c r="M212" i="8"/>
  <c r="J212" i="8"/>
  <c r="F212" i="8"/>
  <c r="AK254" i="8"/>
  <c r="AH254" i="8"/>
  <c r="AE254" i="8"/>
  <c r="AB254" i="8"/>
  <c r="Y254" i="8"/>
  <c r="V254" i="8"/>
  <c r="S254" i="8"/>
  <c r="P254" i="8"/>
  <c r="M254" i="8"/>
  <c r="J254" i="8"/>
  <c r="F254" i="8"/>
  <c r="AK390" i="8"/>
  <c r="AH390" i="8"/>
  <c r="AE390" i="8"/>
  <c r="AB390" i="8"/>
  <c r="Y390" i="8"/>
  <c r="V390" i="8"/>
  <c r="S390" i="8"/>
  <c r="P390" i="8"/>
  <c r="M390" i="8"/>
  <c r="J390" i="8"/>
  <c r="F390" i="8"/>
  <c r="AK231" i="8"/>
  <c r="AH231" i="8"/>
  <c r="AE231" i="8"/>
  <c r="AB231" i="8"/>
  <c r="Y231" i="8"/>
  <c r="V231" i="8"/>
  <c r="S231" i="8"/>
  <c r="P231" i="8"/>
  <c r="M231" i="8"/>
  <c r="J231" i="8"/>
  <c r="F231" i="8"/>
  <c r="AK306" i="8"/>
  <c r="AH306" i="8"/>
  <c r="AE306" i="8"/>
  <c r="AB306" i="8"/>
  <c r="Y306" i="8"/>
  <c r="V306" i="8"/>
  <c r="S306" i="8"/>
  <c r="P306" i="8"/>
  <c r="M306" i="8"/>
  <c r="J306" i="8"/>
  <c r="F306" i="8"/>
  <c r="AK272" i="8"/>
  <c r="AH272" i="8"/>
  <c r="AE272" i="8"/>
  <c r="AB272" i="8"/>
  <c r="Y272" i="8"/>
  <c r="V272" i="8"/>
  <c r="S272" i="8"/>
  <c r="P272" i="8"/>
  <c r="M272" i="8"/>
  <c r="J272" i="8"/>
  <c r="F272" i="8"/>
  <c r="AK427" i="8"/>
  <c r="AH427" i="8"/>
  <c r="AE427" i="8"/>
  <c r="AB427" i="8"/>
  <c r="Y427" i="8"/>
  <c r="V427" i="8"/>
  <c r="S427" i="8"/>
  <c r="P427" i="8"/>
  <c r="M427" i="8"/>
  <c r="J427" i="8"/>
  <c r="F427" i="8"/>
  <c r="AK305" i="8"/>
  <c r="AH305" i="8"/>
  <c r="AE305" i="8"/>
  <c r="AB305" i="8"/>
  <c r="Y305" i="8"/>
  <c r="V305" i="8"/>
  <c r="S305" i="8"/>
  <c r="P305" i="8"/>
  <c r="M305" i="8"/>
  <c r="J305" i="8"/>
  <c r="F305" i="8"/>
  <c r="AK39" i="8"/>
  <c r="AH39" i="8"/>
  <c r="AE39" i="8"/>
  <c r="AB39" i="8"/>
  <c r="Y39" i="8"/>
  <c r="V39" i="8"/>
  <c r="S39" i="8"/>
  <c r="P39" i="8"/>
  <c r="M39" i="8"/>
  <c r="J39" i="8"/>
  <c r="F39" i="8"/>
  <c r="AK196" i="8"/>
  <c r="AH196" i="8"/>
  <c r="AE196" i="8"/>
  <c r="AB196" i="8"/>
  <c r="Y196" i="8"/>
  <c r="V196" i="8"/>
  <c r="S196" i="8"/>
  <c r="P196" i="8"/>
  <c r="M196" i="8"/>
  <c r="J196" i="8"/>
  <c r="F196" i="8"/>
  <c r="AK389" i="8"/>
  <c r="AH389" i="8"/>
  <c r="AE389" i="8"/>
  <c r="AB389" i="8"/>
  <c r="Y389" i="8"/>
  <c r="V389" i="8"/>
  <c r="S389" i="8"/>
  <c r="P389" i="8"/>
  <c r="M389" i="8"/>
  <c r="J389" i="8"/>
  <c r="F389" i="8"/>
  <c r="AK230" i="8"/>
  <c r="AH230" i="8"/>
  <c r="AE230" i="8"/>
  <c r="AB230" i="8"/>
  <c r="Y230" i="8"/>
  <c r="V230" i="8"/>
  <c r="S230" i="8"/>
  <c r="P230" i="8"/>
  <c r="M230" i="8"/>
  <c r="J230" i="8"/>
  <c r="F230" i="8"/>
  <c r="AK388" i="8"/>
  <c r="AH388" i="8"/>
  <c r="AE388" i="8"/>
  <c r="AB388" i="8"/>
  <c r="Y388" i="8"/>
  <c r="V388" i="8"/>
  <c r="S388" i="8"/>
  <c r="P388" i="8"/>
  <c r="M388" i="8"/>
  <c r="J388" i="8"/>
  <c r="F388" i="8"/>
  <c r="AK180" i="8"/>
  <c r="AH180" i="8"/>
  <c r="AE180" i="8"/>
  <c r="AB180" i="8"/>
  <c r="Y180" i="8"/>
  <c r="V180" i="8"/>
  <c r="S180" i="8"/>
  <c r="P180" i="8"/>
  <c r="M180" i="8"/>
  <c r="J180" i="8"/>
  <c r="F180" i="8"/>
  <c r="AK38" i="8"/>
  <c r="AH38" i="8"/>
  <c r="AE38" i="8"/>
  <c r="AB38" i="8"/>
  <c r="Y38" i="8"/>
  <c r="V38" i="8"/>
  <c r="S38" i="8"/>
  <c r="P38" i="8"/>
  <c r="M38" i="8"/>
  <c r="J38" i="8"/>
  <c r="F38" i="8"/>
  <c r="AK109" i="8"/>
  <c r="AH109" i="8"/>
  <c r="AE109" i="8"/>
  <c r="AB109" i="8"/>
  <c r="Y109" i="8"/>
  <c r="V109" i="8"/>
  <c r="S109" i="8"/>
  <c r="P109" i="8"/>
  <c r="M109" i="8"/>
  <c r="J109" i="8"/>
  <c r="F109" i="8"/>
  <c r="AK271" i="8"/>
  <c r="AH271" i="8"/>
  <c r="AE271" i="8"/>
  <c r="AB271" i="8"/>
  <c r="Y271" i="8"/>
  <c r="V271" i="8"/>
  <c r="S271" i="8"/>
  <c r="P271" i="8"/>
  <c r="M271" i="8"/>
  <c r="J271" i="8"/>
  <c r="F271" i="8"/>
  <c r="AK108" i="8"/>
  <c r="AH108" i="8"/>
  <c r="AE108" i="8"/>
  <c r="AB108" i="8"/>
  <c r="Y108" i="8"/>
  <c r="V108" i="8"/>
  <c r="S108" i="8"/>
  <c r="P108" i="8"/>
  <c r="M108" i="8"/>
  <c r="J108" i="8"/>
  <c r="F108" i="8"/>
  <c r="AK195" i="8"/>
  <c r="AH195" i="8"/>
  <c r="AE195" i="8"/>
  <c r="AB195" i="8"/>
  <c r="Y195" i="8"/>
  <c r="V195" i="8"/>
  <c r="S195" i="8"/>
  <c r="P195" i="8"/>
  <c r="M195" i="8"/>
  <c r="J195" i="8"/>
  <c r="F195" i="8"/>
  <c r="AK338" i="8"/>
  <c r="AH338" i="8"/>
  <c r="AE338" i="8"/>
  <c r="AB338" i="8"/>
  <c r="Y338" i="8"/>
  <c r="V338" i="8"/>
  <c r="S338" i="8"/>
  <c r="P338" i="8"/>
  <c r="M338" i="8"/>
  <c r="J338" i="8"/>
  <c r="F338" i="8"/>
  <c r="AK37" i="8"/>
  <c r="AH37" i="8"/>
  <c r="AE37" i="8"/>
  <c r="AB37" i="8"/>
  <c r="Y37" i="8"/>
  <c r="V37" i="8"/>
  <c r="S37" i="8"/>
  <c r="P37" i="8"/>
  <c r="M37" i="8"/>
  <c r="J37" i="8"/>
  <c r="F37" i="8"/>
  <c r="AK531" i="8"/>
  <c r="AH531" i="8"/>
  <c r="AE531" i="8"/>
  <c r="AB531" i="8"/>
  <c r="Y531" i="8"/>
  <c r="V531" i="8"/>
  <c r="S531" i="8"/>
  <c r="P531" i="8"/>
  <c r="M531" i="8"/>
  <c r="J531" i="8"/>
  <c r="F531" i="8"/>
  <c r="AK304" i="8"/>
  <c r="AH304" i="8"/>
  <c r="AE304" i="8"/>
  <c r="AB304" i="8"/>
  <c r="Y304" i="8"/>
  <c r="V304" i="8"/>
  <c r="S304" i="8"/>
  <c r="P304" i="8"/>
  <c r="M304" i="8"/>
  <c r="J304" i="8"/>
  <c r="F304" i="8"/>
  <c r="AK12" i="8"/>
  <c r="AH12" i="8"/>
  <c r="AE12" i="8"/>
  <c r="AB12" i="8"/>
  <c r="Y12" i="8"/>
  <c r="V12" i="8"/>
  <c r="S12" i="8"/>
  <c r="P12" i="8"/>
  <c r="M12" i="8"/>
  <c r="J12" i="8"/>
  <c r="F12" i="8"/>
  <c r="AK194" i="8"/>
  <c r="AH194" i="8"/>
  <c r="AE194" i="8"/>
  <c r="AB194" i="8"/>
  <c r="Y194" i="8"/>
  <c r="V194" i="8"/>
  <c r="S194" i="8"/>
  <c r="P194" i="8"/>
  <c r="M194" i="8"/>
  <c r="J194" i="8"/>
  <c r="F194" i="8"/>
  <c r="AK337" i="8"/>
  <c r="AH337" i="8"/>
  <c r="AE337" i="8"/>
  <c r="AB337" i="8"/>
  <c r="Y337" i="8"/>
  <c r="V337" i="8"/>
  <c r="S337" i="8"/>
  <c r="P337" i="8"/>
  <c r="M337" i="8"/>
  <c r="J337" i="8"/>
  <c r="F337" i="8"/>
  <c r="AK151" i="8"/>
  <c r="AH151" i="8"/>
  <c r="AE151" i="8"/>
  <c r="AB151" i="8"/>
  <c r="Y151" i="8"/>
  <c r="V151" i="8"/>
  <c r="S151" i="8"/>
  <c r="P151" i="8"/>
  <c r="M151" i="8"/>
  <c r="J151" i="8"/>
  <c r="F151" i="8"/>
  <c r="AK36" i="8"/>
  <c r="AH36" i="8"/>
  <c r="AE36" i="8"/>
  <c r="AB36" i="8"/>
  <c r="Y36" i="8"/>
  <c r="V36" i="8"/>
  <c r="S36" i="8"/>
  <c r="P36" i="8"/>
  <c r="M36" i="8"/>
  <c r="J36" i="8"/>
  <c r="F36" i="8"/>
  <c r="AK270" i="8"/>
  <c r="AH270" i="8"/>
  <c r="AE270" i="8"/>
  <c r="AB270" i="8"/>
  <c r="Y270" i="8"/>
  <c r="V270" i="8"/>
  <c r="S270" i="8"/>
  <c r="P270" i="8"/>
  <c r="M270" i="8"/>
  <c r="J270" i="8"/>
  <c r="F270" i="8"/>
  <c r="AK269" i="8"/>
  <c r="AH269" i="8"/>
  <c r="AE269" i="8"/>
  <c r="AB269" i="8"/>
  <c r="Y269" i="8"/>
  <c r="V269" i="8"/>
  <c r="S269" i="8"/>
  <c r="P269" i="8"/>
  <c r="M269" i="8"/>
  <c r="J269" i="8"/>
  <c r="F269" i="8"/>
  <c r="AK454" i="8"/>
  <c r="AH454" i="8"/>
  <c r="AE454" i="8"/>
  <c r="AB454" i="8"/>
  <c r="Y454" i="8"/>
  <c r="V454" i="8"/>
  <c r="S454" i="8"/>
  <c r="P454" i="8"/>
  <c r="M454" i="8"/>
  <c r="J454" i="8"/>
  <c r="F454" i="8"/>
  <c r="AK35" i="8"/>
  <c r="AH35" i="8"/>
  <c r="AE35" i="8"/>
  <c r="AB35" i="8"/>
  <c r="Y35" i="8"/>
  <c r="V35" i="8"/>
  <c r="S35" i="8"/>
  <c r="P35" i="8"/>
  <c r="M35" i="8"/>
  <c r="J35" i="8"/>
  <c r="F35" i="8"/>
  <c r="AK150" i="8"/>
  <c r="AH150" i="8"/>
  <c r="AE150" i="8"/>
  <c r="AB150" i="8"/>
  <c r="Y150" i="8"/>
  <c r="V150" i="8"/>
  <c r="S150" i="8"/>
  <c r="P150" i="8"/>
  <c r="M150" i="8"/>
  <c r="J150" i="8"/>
  <c r="F150" i="8"/>
  <c r="AK229" i="8"/>
  <c r="AH229" i="8"/>
  <c r="AE229" i="8"/>
  <c r="AB229" i="8"/>
  <c r="Y229" i="8"/>
  <c r="V229" i="8"/>
  <c r="S229" i="8"/>
  <c r="P229" i="8"/>
  <c r="M229" i="8"/>
  <c r="J229" i="8"/>
  <c r="F229" i="8"/>
  <c r="AK530" i="8"/>
  <c r="AH530" i="8"/>
  <c r="AE530" i="8"/>
  <c r="AB530" i="8"/>
  <c r="Y530" i="8"/>
  <c r="V530" i="8"/>
  <c r="S530" i="8"/>
  <c r="P530" i="8"/>
  <c r="M530" i="8"/>
  <c r="J530" i="8"/>
  <c r="F530" i="8"/>
  <c r="AK211" i="8"/>
  <c r="AH211" i="8"/>
  <c r="AE211" i="8"/>
  <c r="AB211" i="8"/>
  <c r="Y211" i="8"/>
  <c r="V211" i="8"/>
  <c r="S211" i="8"/>
  <c r="P211" i="8"/>
  <c r="M211" i="8"/>
  <c r="J211" i="8"/>
  <c r="F211" i="8"/>
  <c r="AK107" i="8"/>
  <c r="AH107" i="8"/>
  <c r="AE107" i="8"/>
  <c r="AB107" i="8"/>
  <c r="Y107" i="8"/>
  <c r="V107" i="8"/>
  <c r="S107" i="8"/>
  <c r="P107" i="8"/>
  <c r="M107" i="8"/>
  <c r="J107" i="8"/>
  <c r="F107" i="8"/>
  <c r="AK106" i="8"/>
  <c r="AH106" i="8"/>
  <c r="AE106" i="8"/>
  <c r="AB106" i="8"/>
  <c r="Y106" i="8"/>
  <c r="V106" i="8"/>
  <c r="S106" i="8"/>
  <c r="P106" i="8"/>
  <c r="M106" i="8"/>
  <c r="J106" i="8"/>
  <c r="F106" i="8"/>
  <c r="AK387" i="8"/>
  <c r="AH387" i="8"/>
  <c r="AE387" i="8"/>
  <c r="AB387" i="8"/>
  <c r="Y387" i="8"/>
  <c r="V387" i="8"/>
  <c r="S387" i="8"/>
  <c r="P387" i="8"/>
  <c r="M387" i="8"/>
  <c r="J387" i="8"/>
  <c r="F387" i="8"/>
  <c r="AK386" i="8"/>
  <c r="AH386" i="8"/>
  <c r="AE386" i="8"/>
  <c r="AB386" i="8"/>
  <c r="Y386" i="8"/>
  <c r="V386" i="8"/>
  <c r="S386" i="8"/>
  <c r="P386" i="8"/>
  <c r="M386" i="8"/>
  <c r="J386" i="8"/>
  <c r="F386" i="8"/>
  <c r="AK149" i="8"/>
  <c r="AH149" i="8"/>
  <c r="AE149" i="8"/>
  <c r="AB149" i="8"/>
  <c r="Y149" i="8"/>
  <c r="V149" i="8"/>
  <c r="S149" i="8"/>
  <c r="P149" i="8"/>
  <c r="M149" i="8"/>
  <c r="J149" i="8"/>
  <c r="F149" i="8"/>
  <c r="AK148" i="8"/>
  <c r="AH148" i="8"/>
  <c r="AE148" i="8"/>
  <c r="AB148" i="8"/>
  <c r="Y148" i="8"/>
  <c r="V148" i="8"/>
  <c r="S148" i="8"/>
  <c r="P148" i="8"/>
  <c r="M148" i="8"/>
  <c r="J148" i="8"/>
  <c r="F148" i="8"/>
  <c r="AK385" i="8"/>
  <c r="AH385" i="8"/>
  <c r="AE385" i="8"/>
  <c r="AB385" i="8"/>
  <c r="Y385" i="8"/>
  <c r="V385" i="8"/>
  <c r="S385" i="8"/>
  <c r="P385" i="8"/>
  <c r="M385" i="8"/>
  <c r="J385" i="8"/>
  <c r="F385" i="8"/>
  <c r="AK384" i="8"/>
  <c r="AH384" i="8"/>
  <c r="AE384" i="8"/>
  <c r="AB384" i="8"/>
  <c r="Y384" i="8"/>
  <c r="V384" i="8"/>
  <c r="S384" i="8"/>
  <c r="P384" i="8"/>
  <c r="M384" i="8"/>
  <c r="J384" i="8"/>
  <c r="F384" i="8"/>
  <c r="AK210" i="8"/>
  <c r="AH210" i="8"/>
  <c r="AE210" i="8"/>
  <c r="AB210" i="8"/>
  <c r="Y210" i="8"/>
  <c r="V210" i="8"/>
  <c r="S210" i="8"/>
  <c r="P210" i="8"/>
  <c r="M210" i="8"/>
  <c r="J210" i="8"/>
  <c r="F210" i="8"/>
  <c r="AK303" i="8"/>
  <c r="AH303" i="8"/>
  <c r="AE303" i="8"/>
  <c r="AB303" i="8"/>
  <c r="Y303" i="8"/>
  <c r="V303" i="8"/>
  <c r="S303" i="8"/>
  <c r="P303" i="8"/>
  <c r="M303" i="8"/>
  <c r="J303" i="8"/>
  <c r="F303" i="8"/>
  <c r="AK470" i="8"/>
  <c r="AH470" i="8"/>
  <c r="AE470" i="8"/>
  <c r="AB470" i="8"/>
  <c r="Y470" i="8"/>
  <c r="V470" i="8"/>
  <c r="S470" i="8"/>
  <c r="P470" i="8"/>
  <c r="M470" i="8"/>
  <c r="J470" i="8"/>
  <c r="F470" i="8"/>
  <c r="AK34" i="8"/>
  <c r="AH34" i="8"/>
  <c r="AE34" i="8"/>
  <c r="AB34" i="8"/>
  <c r="Y34" i="8"/>
  <c r="V34" i="8"/>
  <c r="S34" i="8"/>
  <c r="P34" i="8"/>
  <c r="M34" i="8"/>
  <c r="J34" i="8"/>
  <c r="F34" i="8"/>
  <c r="AK179" i="8"/>
  <c r="AH179" i="8"/>
  <c r="AE179" i="8"/>
  <c r="AB179" i="8"/>
  <c r="Y179" i="8"/>
  <c r="V179" i="8"/>
  <c r="S179" i="8"/>
  <c r="P179" i="8"/>
  <c r="M179" i="8"/>
  <c r="J179" i="8"/>
  <c r="F179" i="8"/>
  <c r="AK178" i="8"/>
  <c r="AH178" i="8"/>
  <c r="AE178" i="8"/>
  <c r="AB178" i="8"/>
  <c r="Y178" i="8"/>
  <c r="V178" i="8"/>
  <c r="S178" i="8"/>
  <c r="P178" i="8"/>
  <c r="M178" i="8"/>
  <c r="J178" i="8"/>
  <c r="F178" i="8"/>
  <c r="AK147" i="8"/>
  <c r="AH147" i="8"/>
  <c r="AE147" i="8"/>
  <c r="AB147" i="8"/>
  <c r="Y147" i="8"/>
  <c r="V147" i="8"/>
  <c r="S147" i="8"/>
  <c r="P147" i="8"/>
  <c r="M147" i="8"/>
  <c r="J147" i="8"/>
  <c r="F147" i="8"/>
  <c r="AK268" i="8"/>
  <c r="AH268" i="8"/>
  <c r="AE268" i="8"/>
  <c r="AB268" i="8"/>
  <c r="Y268" i="8"/>
  <c r="V268" i="8"/>
  <c r="S268" i="8"/>
  <c r="P268" i="8"/>
  <c r="M268" i="8"/>
  <c r="J268" i="8"/>
  <c r="F268" i="8"/>
  <c r="AK209" i="8"/>
  <c r="AH209" i="8"/>
  <c r="AE209" i="8"/>
  <c r="AB209" i="8"/>
  <c r="Y209" i="8"/>
  <c r="V209" i="8"/>
  <c r="S209" i="8"/>
  <c r="P209" i="8"/>
  <c r="M209" i="8"/>
  <c r="J209" i="8"/>
  <c r="F209" i="8"/>
  <c r="AK508" i="8"/>
  <c r="AH508" i="8"/>
  <c r="AE508" i="8"/>
  <c r="AB508" i="8"/>
  <c r="Y508" i="8"/>
  <c r="V508" i="8"/>
  <c r="S508" i="8"/>
  <c r="P508" i="8"/>
  <c r="M508" i="8"/>
  <c r="J508" i="8"/>
  <c r="F508" i="8"/>
  <c r="AK383" i="8"/>
  <c r="AH383" i="8"/>
  <c r="AE383" i="8"/>
  <c r="AB383" i="8"/>
  <c r="Y383" i="8"/>
  <c r="V383" i="8"/>
  <c r="S383" i="8"/>
  <c r="P383" i="8"/>
  <c r="M383" i="8"/>
  <c r="J383" i="8"/>
  <c r="F383" i="8"/>
  <c r="AK105" i="8"/>
  <c r="AH105" i="8"/>
  <c r="AE105" i="8"/>
  <c r="AB105" i="8"/>
  <c r="Y105" i="8"/>
  <c r="V105" i="8"/>
  <c r="S105" i="8"/>
  <c r="P105" i="8"/>
  <c r="M105" i="8"/>
  <c r="J105" i="8"/>
  <c r="F105" i="8"/>
  <c r="AK104" i="8"/>
  <c r="AH104" i="8"/>
  <c r="AE104" i="8"/>
  <c r="AB104" i="8"/>
  <c r="Y104" i="8"/>
  <c r="V104" i="8"/>
  <c r="S104" i="8"/>
  <c r="P104" i="8"/>
  <c r="M104" i="8"/>
  <c r="J104" i="8"/>
  <c r="F104" i="8"/>
  <c r="AK11" i="8"/>
  <c r="AH11" i="8"/>
  <c r="AE11" i="8"/>
  <c r="AB11" i="8"/>
  <c r="Y11" i="8"/>
  <c r="V11" i="8"/>
  <c r="S11" i="8"/>
  <c r="P11" i="8"/>
  <c r="M11" i="8"/>
  <c r="J11" i="8"/>
  <c r="F11" i="8"/>
  <c r="AK10" i="8"/>
  <c r="AH10" i="8"/>
  <c r="AE10" i="8"/>
  <c r="AB10" i="8"/>
  <c r="Y10" i="8"/>
  <c r="V10" i="8"/>
  <c r="S10" i="8"/>
  <c r="P10" i="8"/>
  <c r="M10" i="8"/>
  <c r="J10" i="8"/>
  <c r="F10" i="8"/>
  <c r="AK146" i="8"/>
  <c r="AH146" i="8"/>
  <c r="AE146" i="8"/>
  <c r="AB146" i="8"/>
  <c r="Y146" i="8"/>
  <c r="V146" i="8"/>
  <c r="S146" i="8"/>
  <c r="P146" i="8"/>
  <c r="M146" i="8"/>
  <c r="J146" i="8"/>
  <c r="F146" i="8"/>
  <c r="AK9" i="8"/>
  <c r="AH9" i="8"/>
  <c r="AE9" i="8"/>
  <c r="AB9" i="8"/>
  <c r="Y9" i="8"/>
  <c r="V9" i="8"/>
  <c r="S9" i="8"/>
  <c r="P9" i="8"/>
  <c r="M9" i="8"/>
  <c r="J9" i="8"/>
  <c r="F9" i="8"/>
  <c r="AK336" i="8"/>
  <c r="AH336" i="8"/>
  <c r="AE336" i="8"/>
  <c r="AB336" i="8"/>
  <c r="Y336" i="8"/>
  <c r="V336" i="8"/>
  <c r="S336" i="8"/>
  <c r="P336" i="8"/>
  <c r="M336" i="8"/>
  <c r="J336" i="8"/>
  <c r="F336" i="8"/>
  <c r="AK489" i="8"/>
  <c r="AH489" i="8"/>
  <c r="AE489" i="8"/>
  <c r="AB489" i="8"/>
  <c r="Y489" i="8"/>
  <c r="V489" i="8"/>
  <c r="S489" i="8"/>
  <c r="P489" i="8"/>
  <c r="M489" i="8"/>
  <c r="J489" i="8"/>
  <c r="F489" i="8"/>
  <c r="AK193" i="8"/>
  <c r="AH193" i="8"/>
  <c r="AE193" i="8"/>
  <c r="AB193" i="8"/>
  <c r="Y193" i="8"/>
  <c r="V193" i="8"/>
  <c r="S193" i="8"/>
  <c r="P193" i="8"/>
  <c r="M193" i="8"/>
  <c r="J193" i="8"/>
  <c r="F193" i="8"/>
  <c r="AK426" i="8"/>
  <c r="AH426" i="8"/>
  <c r="AE426" i="8"/>
  <c r="AB426" i="8"/>
  <c r="Y426" i="8"/>
  <c r="V426" i="8"/>
  <c r="S426" i="8"/>
  <c r="P426" i="8"/>
  <c r="M426" i="8"/>
  <c r="J426" i="8"/>
  <c r="F426" i="8"/>
  <c r="AK507" i="8"/>
  <c r="AH507" i="8"/>
  <c r="AE507" i="8"/>
  <c r="AB507" i="8"/>
  <c r="Y507" i="8"/>
  <c r="V507" i="8"/>
  <c r="S507" i="8"/>
  <c r="P507" i="8"/>
  <c r="M507" i="8"/>
  <c r="J507" i="8"/>
  <c r="F507" i="8"/>
  <c r="AK488" i="8"/>
  <c r="AH488" i="8"/>
  <c r="AE488" i="8"/>
  <c r="AB488" i="8"/>
  <c r="Y488" i="8"/>
  <c r="V488" i="8"/>
  <c r="S488" i="8"/>
  <c r="P488" i="8"/>
  <c r="M488" i="8"/>
  <c r="J488" i="8"/>
  <c r="F488" i="8"/>
  <c r="AK335" i="8"/>
  <c r="AH335" i="8"/>
  <c r="AE335" i="8"/>
  <c r="AB335" i="8"/>
  <c r="Y335" i="8"/>
  <c r="V335" i="8"/>
  <c r="S335" i="8"/>
  <c r="P335" i="8"/>
  <c r="M335" i="8"/>
  <c r="J335" i="8"/>
  <c r="F335" i="8"/>
  <c r="AK487" i="8"/>
  <c r="AH487" i="8"/>
  <c r="AE487" i="8"/>
  <c r="AB487" i="8"/>
  <c r="Y487" i="8"/>
  <c r="V487" i="8"/>
  <c r="S487" i="8"/>
  <c r="P487" i="8"/>
  <c r="M487" i="8"/>
  <c r="J487" i="8"/>
  <c r="F487" i="8"/>
  <c r="AK103" i="8"/>
  <c r="AH103" i="8"/>
  <c r="AE103" i="8"/>
  <c r="AB103" i="8"/>
  <c r="Y103" i="8"/>
  <c r="V103" i="8"/>
  <c r="S103" i="8"/>
  <c r="P103" i="8"/>
  <c r="M103" i="8"/>
  <c r="J103" i="8"/>
  <c r="F103" i="8"/>
  <c r="AK102" i="8"/>
  <c r="AH102" i="8"/>
  <c r="AE102" i="8"/>
  <c r="AB102" i="8"/>
  <c r="Y102" i="8"/>
  <c r="V102" i="8"/>
  <c r="S102" i="8"/>
  <c r="P102" i="8"/>
  <c r="M102" i="8"/>
  <c r="J102" i="8"/>
  <c r="F102" i="8"/>
  <c r="AK382" i="8"/>
  <c r="AH382" i="8"/>
  <c r="AE382" i="8"/>
  <c r="AB382" i="8"/>
  <c r="Y382" i="8"/>
  <c r="V382" i="8"/>
  <c r="S382" i="8"/>
  <c r="P382" i="8"/>
  <c r="M382" i="8"/>
  <c r="J382" i="8"/>
  <c r="F382" i="8"/>
  <c r="AK381" i="8"/>
  <c r="AH381" i="8"/>
  <c r="AE381" i="8"/>
  <c r="AB381" i="8"/>
  <c r="Y381" i="8"/>
  <c r="V381" i="8"/>
  <c r="S381" i="8"/>
  <c r="P381" i="8"/>
  <c r="M381" i="8"/>
  <c r="J381" i="8"/>
  <c r="F381" i="8"/>
  <c r="AK33" i="8"/>
  <c r="AH33" i="8"/>
  <c r="AE33" i="8"/>
  <c r="AB33" i="8"/>
  <c r="Y33" i="8"/>
  <c r="V33" i="8"/>
  <c r="S33" i="8"/>
  <c r="P33" i="8"/>
  <c r="M33" i="8"/>
  <c r="J33" i="8"/>
  <c r="F33" i="8"/>
  <c r="AK267" i="8"/>
  <c r="AH267" i="8"/>
  <c r="AE267" i="8"/>
  <c r="AB267" i="8"/>
  <c r="Y267" i="8"/>
  <c r="V267" i="8"/>
  <c r="S267" i="8"/>
  <c r="P267" i="8"/>
  <c r="M267" i="8"/>
  <c r="J267" i="8"/>
  <c r="F267" i="8"/>
  <c r="AK453" i="8"/>
  <c r="AH453" i="8"/>
  <c r="AE453" i="8"/>
  <c r="AB453" i="8"/>
  <c r="Y453" i="8"/>
  <c r="V453" i="8"/>
  <c r="S453" i="8"/>
  <c r="P453" i="8"/>
  <c r="M453" i="8"/>
  <c r="J453" i="8"/>
  <c r="F453" i="8"/>
  <c r="AK208" i="8"/>
  <c r="AH208" i="8"/>
  <c r="AE208" i="8"/>
  <c r="AB208" i="8"/>
  <c r="Y208" i="8"/>
  <c r="V208" i="8"/>
  <c r="S208" i="8"/>
  <c r="P208" i="8"/>
  <c r="M208" i="8"/>
  <c r="J208" i="8"/>
  <c r="F208" i="8"/>
  <c r="AK553" i="8"/>
  <c r="AH553" i="8"/>
  <c r="AE553" i="8"/>
  <c r="AB553" i="8"/>
  <c r="Y553" i="8"/>
  <c r="V553" i="8"/>
  <c r="S553" i="8"/>
  <c r="P553" i="8"/>
  <c r="M553" i="8"/>
  <c r="J553" i="8"/>
  <c r="F553" i="8"/>
  <c r="AK101" i="8"/>
  <c r="AH101" i="8"/>
  <c r="AE101" i="8"/>
  <c r="AB101" i="8"/>
  <c r="Y101" i="8"/>
  <c r="V101" i="8"/>
  <c r="S101" i="8"/>
  <c r="P101" i="8"/>
  <c r="M101" i="8"/>
  <c r="J101" i="8"/>
  <c r="F101" i="8"/>
  <c r="AK266" i="8"/>
  <c r="AH266" i="8"/>
  <c r="AE266" i="8"/>
  <c r="AB266" i="8"/>
  <c r="Y266" i="8"/>
  <c r="V266" i="8"/>
  <c r="S266" i="8"/>
  <c r="P266" i="8"/>
  <c r="M266" i="8"/>
  <c r="J266" i="8"/>
  <c r="F266" i="8"/>
  <c r="AK486" i="8"/>
  <c r="AH486" i="8"/>
  <c r="AE486" i="8"/>
  <c r="AB486" i="8"/>
  <c r="Y486" i="8"/>
  <c r="V486" i="8"/>
  <c r="S486" i="8"/>
  <c r="P486" i="8"/>
  <c r="M486" i="8"/>
  <c r="J486" i="8"/>
  <c r="F486" i="8"/>
  <c r="AK485" i="8"/>
  <c r="AH485" i="8"/>
  <c r="AE485" i="8"/>
  <c r="AB485" i="8"/>
  <c r="Y485" i="8"/>
  <c r="V485" i="8"/>
  <c r="S485" i="8"/>
  <c r="P485" i="8"/>
  <c r="M485" i="8"/>
  <c r="J485" i="8"/>
  <c r="F485" i="8"/>
  <c r="AK145" i="8"/>
  <c r="AH145" i="8"/>
  <c r="AE145" i="8"/>
  <c r="AB145" i="8"/>
  <c r="Y145" i="8"/>
  <c r="V145" i="8"/>
  <c r="S145" i="8"/>
  <c r="P145" i="8"/>
  <c r="M145" i="8"/>
  <c r="J145" i="8"/>
  <c r="F145" i="8"/>
  <c r="AK144" i="8"/>
  <c r="AH144" i="8"/>
  <c r="AE144" i="8"/>
  <c r="AB144" i="8"/>
  <c r="Y144" i="8"/>
  <c r="V144" i="8"/>
  <c r="S144" i="8"/>
  <c r="P144" i="8"/>
  <c r="M144" i="8"/>
  <c r="J144" i="8"/>
  <c r="F144" i="8"/>
  <c r="AK425" i="8"/>
  <c r="AH425" i="8"/>
  <c r="AE425" i="8"/>
  <c r="AB425" i="8"/>
  <c r="Y425" i="8"/>
  <c r="V425" i="8"/>
  <c r="S425" i="8"/>
  <c r="P425" i="8"/>
  <c r="M425" i="8"/>
  <c r="J425" i="8"/>
  <c r="F425" i="8"/>
  <c r="AK529" i="8"/>
  <c r="AH529" i="8"/>
  <c r="AE529" i="8"/>
  <c r="AB529" i="8"/>
  <c r="Y529" i="8"/>
  <c r="V529" i="8"/>
  <c r="S529" i="8"/>
  <c r="P529" i="8"/>
  <c r="M529" i="8"/>
  <c r="J529" i="8"/>
  <c r="F529" i="8"/>
  <c r="AK32" i="8"/>
  <c r="AH32" i="8"/>
  <c r="AE32" i="8"/>
  <c r="AB32" i="8"/>
  <c r="Y32" i="8"/>
  <c r="V32" i="8"/>
  <c r="S32" i="8"/>
  <c r="P32" i="8"/>
  <c r="M32" i="8"/>
  <c r="J32" i="8"/>
  <c r="F32" i="8"/>
  <c r="AK552" i="8"/>
  <c r="AH552" i="8"/>
  <c r="AE552" i="8"/>
  <c r="AB552" i="8"/>
  <c r="Y552" i="8"/>
  <c r="V552" i="8"/>
  <c r="S552" i="8"/>
  <c r="P552" i="8"/>
  <c r="M552" i="8"/>
  <c r="J552" i="8"/>
  <c r="F552" i="8"/>
  <c r="AK334" i="8"/>
  <c r="AH334" i="8"/>
  <c r="AE334" i="8"/>
  <c r="AB334" i="8"/>
  <c r="Y334" i="8"/>
  <c r="V334" i="8"/>
  <c r="S334" i="8"/>
  <c r="P334" i="8"/>
  <c r="M334" i="8"/>
  <c r="J334" i="8"/>
  <c r="F334" i="8"/>
  <c r="AK143" i="8"/>
  <c r="AH143" i="8"/>
  <c r="AE143" i="8"/>
  <c r="AB143" i="8"/>
  <c r="Y143" i="8"/>
  <c r="V143" i="8"/>
  <c r="S143" i="8"/>
  <c r="P143" i="8"/>
  <c r="M143" i="8"/>
  <c r="J143" i="8"/>
  <c r="F143" i="8"/>
  <c r="AK207" i="8"/>
  <c r="AH207" i="8"/>
  <c r="AE207" i="8"/>
  <c r="AB207" i="8"/>
  <c r="Y207" i="8"/>
  <c r="V207" i="8"/>
  <c r="S207" i="8"/>
  <c r="P207" i="8"/>
  <c r="M207" i="8"/>
  <c r="J207" i="8"/>
  <c r="F207" i="8"/>
  <c r="AK484" i="8"/>
  <c r="AH484" i="8"/>
  <c r="AE484" i="8"/>
  <c r="AB484" i="8"/>
  <c r="Y484" i="8"/>
  <c r="V484" i="8"/>
  <c r="S484" i="8"/>
  <c r="P484" i="8"/>
  <c r="M484" i="8"/>
  <c r="J484" i="8"/>
  <c r="F484" i="8"/>
  <c r="AK424" i="8"/>
  <c r="AH424" i="8"/>
  <c r="AE424" i="8"/>
  <c r="AB424" i="8"/>
  <c r="Y424" i="8"/>
  <c r="V424" i="8"/>
  <c r="S424" i="8"/>
  <c r="P424" i="8"/>
  <c r="M424" i="8"/>
  <c r="J424" i="8"/>
  <c r="F424" i="8"/>
  <c r="AK423" i="8"/>
  <c r="AH423" i="8"/>
  <c r="AE423" i="8"/>
  <c r="AB423" i="8"/>
  <c r="Y423" i="8"/>
  <c r="V423" i="8"/>
  <c r="S423" i="8"/>
  <c r="P423" i="8"/>
  <c r="M423" i="8"/>
  <c r="J423" i="8"/>
  <c r="F423" i="8"/>
  <c r="AK253" i="8"/>
  <c r="AH253" i="8"/>
  <c r="AE253" i="8"/>
  <c r="AB253" i="8"/>
  <c r="Y253" i="8"/>
  <c r="V253" i="8"/>
  <c r="S253" i="8"/>
  <c r="P253" i="8"/>
  <c r="M253" i="8"/>
  <c r="J253" i="8"/>
  <c r="F253" i="8"/>
  <c r="AK422" i="8"/>
  <c r="AH422" i="8"/>
  <c r="AE422" i="8"/>
  <c r="AB422" i="8"/>
  <c r="Y422" i="8"/>
  <c r="V422" i="8"/>
  <c r="S422" i="8"/>
  <c r="P422" i="8"/>
  <c r="M422" i="8"/>
  <c r="J422" i="8"/>
  <c r="F422" i="8"/>
  <c r="AK100" i="8"/>
  <c r="AH100" i="8"/>
  <c r="AE100" i="8"/>
  <c r="AB100" i="8"/>
  <c r="Y100" i="8"/>
  <c r="V100" i="8"/>
  <c r="S100" i="8"/>
  <c r="P100" i="8"/>
  <c r="M100" i="8"/>
  <c r="J100" i="8"/>
  <c r="F100" i="8"/>
  <c r="AK142" i="8"/>
  <c r="AH142" i="8"/>
  <c r="AE142" i="8"/>
  <c r="AB142" i="8"/>
  <c r="Y142" i="8"/>
  <c r="V142" i="8"/>
  <c r="S142" i="8"/>
  <c r="P142" i="8"/>
  <c r="M142" i="8"/>
  <c r="J142" i="8"/>
  <c r="F142" i="8"/>
  <c r="AK421" i="8"/>
  <c r="AH421" i="8"/>
  <c r="AE421" i="8"/>
  <c r="AB421" i="8"/>
  <c r="Y421" i="8"/>
  <c r="V421" i="8"/>
  <c r="S421" i="8"/>
  <c r="P421" i="8"/>
  <c r="M421" i="8"/>
  <c r="J421" i="8"/>
  <c r="F421" i="8"/>
  <c r="AK420" i="8"/>
  <c r="AH420" i="8"/>
  <c r="AE420" i="8"/>
  <c r="AB420" i="8"/>
  <c r="Y420" i="8"/>
  <c r="V420" i="8"/>
  <c r="S420" i="8"/>
  <c r="P420" i="8"/>
  <c r="M420" i="8"/>
  <c r="J420" i="8"/>
  <c r="F420" i="8"/>
  <c r="AK333" i="8"/>
  <c r="AH333" i="8"/>
  <c r="AE333" i="8"/>
  <c r="AB333" i="8"/>
  <c r="Y333" i="8"/>
  <c r="V333" i="8"/>
  <c r="S333" i="8"/>
  <c r="P333" i="8"/>
  <c r="M333" i="8"/>
  <c r="J333" i="8"/>
  <c r="F333" i="8"/>
  <c r="AK177" i="8"/>
  <c r="AH177" i="8"/>
  <c r="AE177" i="8"/>
  <c r="AB177" i="8"/>
  <c r="Y177" i="8"/>
  <c r="V177" i="8"/>
  <c r="S177" i="8"/>
  <c r="P177" i="8"/>
  <c r="M177" i="8"/>
  <c r="J177" i="8"/>
  <c r="F177" i="8"/>
  <c r="AK141" i="8"/>
  <c r="AH141" i="8"/>
  <c r="AE141" i="8"/>
  <c r="AB141" i="8"/>
  <c r="Y141" i="8"/>
  <c r="V141" i="8"/>
  <c r="S141" i="8"/>
  <c r="P141" i="8"/>
  <c r="M141" i="8"/>
  <c r="J141" i="8"/>
  <c r="F141" i="8"/>
  <c r="AK140" i="8"/>
  <c r="AH140" i="8"/>
  <c r="AE140" i="8"/>
  <c r="AB140" i="8"/>
  <c r="Y140" i="8"/>
  <c r="V140" i="8"/>
  <c r="S140" i="8"/>
  <c r="P140" i="8"/>
  <c r="M140" i="8"/>
  <c r="J140" i="8"/>
  <c r="F140" i="8"/>
  <c r="AK332" i="8"/>
  <c r="AH332" i="8"/>
  <c r="AE332" i="8"/>
  <c r="AB332" i="8"/>
  <c r="Y332" i="8"/>
  <c r="V332" i="8"/>
  <c r="S332" i="8"/>
  <c r="P332" i="8"/>
  <c r="M332" i="8"/>
  <c r="J332" i="8"/>
  <c r="F332" i="8"/>
  <c r="AK8" i="8"/>
  <c r="AH8" i="8"/>
  <c r="AE8" i="8"/>
  <c r="AB8" i="8"/>
  <c r="Y8" i="8"/>
  <c r="V8" i="8"/>
  <c r="S8" i="8"/>
  <c r="P8" i="8"/>
  <c r="M8" i="8"/>
  <c r="J8" i="8"/>
  <c r="F8" i="8"/>
  <c r="AK331" i="8"/>
  <c r="AH331" i="8"/>
  <c r="AE331" i="8"/>
  <c r="AB331" i="8"/>
  <c r="Y331" i="8"/>
  <c r="V331" i="8"/>
  <c r="S331" i="8"/>
  <c r="P331" i="8"/>
  <c r="M331" i="8"/>
  <c r="J331" i="8"/>
  <c r="F331" i="8"/>
  <c r="AK506" i="8"/>
  <c r="AH506" i="8"/>
  <c r="AE506" i="8"/>
  <c r="AB506" i="8"/>
  <c r="Y506" i="8"/>
  <c r="V506" i="8"/>
  <c r="S506" i="8"/>
  <c r="P506" i="8"/>
  <c r="M506" i="8"/>
  <c r="J506" i="8"/>
  <c r="F506" i="8"/>
  <c r="AK505" i="8"/>
  <c r="AH505" i="8"/>
  <c r="AE505" i="8"/>
  <c r="AB505" i="8"/>
  <c r="Y505" i="8"/>
  <c r="V505" i="8"/>
  <c r="S505" i="8"/>
  <c r="P505" i="8"/>
  <c r="M505" i="8"/>
  <c r="J505" i="8"/>
  <c r="F505" i="8"/>
  <c r="AK31" i="8"/>
  <c r="AH31" i="8"/>
  <c r="AE31" i="8"/>
  <c r="AB31" i="8"/>
  <c r="Y31" i="8"/>
  <c r="V31" i="8"/>
  <c r="S31" i="8"/>
  <c r="P31" i="8"/>
  <c r="M31" i="8"/>
  <c r="J31" i="8"/>
  <c r="F31" i="8"/>
  <c r="AK551" i="8"/>
  <c r="AH551" i="8"/>
  <c r="AE551" i="8"/>
  <c r="AB551" i="8"/>
  <c r="Y551" i="8"/>
  <c r="V551" i="8"/>
  <c r="S551" i="8"/>
  <c r="P551" i="8"/>
  <c r="M551" i="8"/>
  <c r="J551" i="8"/>
  <c r="F551" i="8"/>
  <c r="AK469" i="8"/>
  <c r="AH469" i="8"/>
  <c r="AE469" i="8"/>
  <c r="AB469" i="8"/>
  <c r="Y469" i="8"/>
  <c r="V469" i="8"/>
  <c r="S469" i="8"/>
  <c r="P469" i="8"/>
  <c r="M469" i="8"/>
  <c r="J469" i="8"/>
  <c r="F469" i="8"/>
  <c r="AK330" i="8"/>
  <c r="AH330" i="8"/>
  <c r="AE330" i="8"/>
  <c r="AB330" i="8"/>
  <c r="Y330" i="8"/>
  <c r="V330" i="8"/>
  <c r="S330" i="8"/>
  <c r="P330" i="8"/>
  <c r="M330" i="8"/>
  <c r="J330" i="8"/>
  <c r="F330" i="8"/>
  <c r="AK329" i="8"/>
  <c r="AH329" i="8"/>
  <c r="AE329" i="8"/>
  <c r="AB329" i="8"/>
  <c r="Y329" i="8"/>
  <c r="V329" i="8"/>
  <c r="S329" i="8"/>
  <c r="P329" i="8"/>
  <c r="M329" i="8"/>
  <c r="J329" i="8"/>
  <c r="F329" i="8"/>
  <c r="AK30" i="8"/>
  <c r="AH30" i="8"/>
  <c r="AE30" i="8"/>
  <c r="AB30" i="8"/>
  <c r="Y30" i="8"/>
  <c r="V30" i="8"/>
  <c r="S30" i="8"/>
  <c r="P30" i="8"/>
  <c r="M30" i="8"/>
  <c r="J30" i="8"/>
  <c r="F30" i="8"/>
  <c r="AK550" i="8"/>
  <c r="AH550" i="8"/>
  <c r="AE550" i="8"/>
  <c r="AB550" i="8"/>
  <c r="Y550" i="8"/>
  <c r="V550" i="8"/>
  <c r="S550" i="8"/>
  <c r="P550" i="8"/>
  <c r="M550" i="8"/>
  <c r="J550" i="8"/>
  <c r="F550" i="8"/>
  <c r="AK265" i="8"/>
  <c r="AH265" i="8"/>
  <c r="AE265" i="8"/>
  <c r="AB265" i="8"/>
  <c r="Y265" i="8"/>
  <c r="V265" i="8"/>
  <c r="S265" i="8"/>
  <c r="P265" i="8"/>
  <c r="M265" i="8"/>
  <c r="J265" i="8"/>
  <c r="F265" i="8"/>
  <c r="AK7" i="8"/>
  <c r="AH7" i="8"/>
  <c r="AE7" i="8"/>
  <c r="AB7" i="8"/>
  <c r="Y7" i="8"/>
  <c r="V7" i="8"/>
  <c r="S7" i="8"/>
  <c r="P7" i="8"/>
  <c r="M7" i="8"/>
  <c r="J7" i="8"/>
  <c r="F7" i="8"/>
  <c r="AK328" i="8"/>
  <c r="AH328" i="8"/>
  <c r="AE328" i="8"/>
  <c r="AB328" i="8"/>
  <c r="Y328" i="8"/>
  <c r="V328" i="8"/>
  <c r="S328" i="8"/>
  <c r="P328" i="8"/>
  <c r="M328" i="8"/>
  <c r="J328" i="8"/>
  <c r="F328" i="8"/>
  <c r="AK574" i="7"/>
  <c r="AH574" i="7"/>
  <c r="AE574" i="7"/>
  <c r="AB574" i="7"/>
  <c r="AA503" i="7"/>
  <c r="Y574" i="7"/>
  <c r="V574" i="7"/>
  <c r="S574" i="7"/>
  <c r="P574" i="7"/>
  <c r="M574" i="7"/>
  <c r="J574" i="7"/>
  <c r="AK573" i="7"/>
  <c r="AH573" i="7"/>
  <c r="AG503" i="7"/>
  <c r="AE573" i="7"/>
  <c r="AB573" i="7"/>
  <c r="Y573" i="7"/>
  <c r="V573" i="7"/>
  <c r="S573" i="7"/>
  <c r="P573" i="7"/>
  <c r="M573" i="7"/>
  <c r="L264" i="7"/>
  <c r="J573" i="7"/>
  <c r="I503" i="7"/>
  <c r="AJ139" i="7"/>
  <c r="X98" i="7"/>
  <c r="R176" i="7"/>
  <c r="AD97" i="7"/>
  <c r="AD250" i="7"/>
  <c r="AD192" i="7"/>
  <c r="R175" i="7"/>
  <c r="AA137" i="7"/>
  <c r="R137" i="7"/>
  <c r="O137" i="7"/>
  <c r="AD571" i="7"/>
  <c r="R419" i="7"/>
  <c r="AD96" i="7"/>
  <c r="R249" i="7"/>
  <c r="R548" i="7"/>
  <c r="R136" i="7"/>
  <c r="R189" i="7"/>
  <c r="AD228" i="7"/>
  <c r="R228" i="7"/>
  <c r="R264" i="7"/>
  <c r="X467" i="7"/>
  <c r="X380" i="7"/>
  <c r="L380" i="7"/>
  <c r="AJ248" i="7"/>
  <c r="R248" i="7"/>
  <c r="L248" i="7"/>
  <c r="AJ188" i="7"/>
  <c r="R188" i="7"/>
  <c r="L188" i="7"/>
  <c r="R227" i="7"/>
  <c r="R290" i="7"/>
  <c r="R247" i="7"/>
  <c r="AD263" i="7"/>
  <c r="AD466" i="7"/>
  <c r="X466" i="7"/>
  <c r="R466" i="7"/>
  <c r="AD174" i="7"/>
  <c r="X174" i="7"/>
  <c r="L174" i="7"/>
  <c r="AD504" i="7"/>
  <c r="R504" i="7"/>
  <c r="L504" i="7"/>
  <c r="X418" i="7"/>
  <c r="R418" i="7"/>
  <c r="L418" i="7"/>
  <c r="X95" i="7"/>
  <c r="R95" i="7"/>
  <c r="AJ570" i="7"/>
  <c r="X570" i="7"/>
  <c r="L570" i="7"/>
  <c r="AJ246" i="7"/>
  <c r="R246" i="7"/>
  <c r="L246" i="7"/>
  <c r="AJ135" i="7"/>
  <c r="R135" i="7"/>
  <c r="L135" i="7"/>
  <c r="AD569" i="7"/>
  <c r="R569" i="7"/>
  <c r="AJ503" i="7"/>
  <c r="X503" i="7"/>
  <c r="R503" i="7"/>
  <c r="AJ528" i="7"/>
  <c r="X528" i="7"/>
  <c r="L528" i="7"/>
  <c r="AD465" i="7"/>
  <c r="X465" i="7"/>
  <c r="AJ527" i="7"/>
  <c r="AD527" i="7"/>
  <c r="X527" i="7"/>
  <c r="AJ94" i="7"/>
  <c r="AD94" i="7"/>
  <c r="R94" i="7"/>
  <c r="AJ379" i="7"/>
  <c r="X379" i="7"/>
  <c r="R379" i="7"/>
  <c r="AD93" i="7"/>
  <c r="X93" i="7"/>
  <c r="R93" i="7"/>
  <c r="AD173" i="7"/>
  <c r="X173" i="7"/>
  <c r="L173" i="7"/>
  <c r="AD206" i="7"/>
  <c r="R206" i="7"/>
  <c r="L206" i="7"/>
  <c r="X417" i="7"/>
  <c r="R417" i="7"/>
  <c r="L417" i="7"/>
  <c r="X226" i="7"/>
  <c r="R226" i="7"/>
  <c r="AJ526" i="7"/>
  <c r="X526" i="7"/>
  <c r="L526" i="7"/>
  <c r="AJ28" i="7"/>
  <c r="R28" i="7"/>
  <c r="L28" i="7"/>
  <c r="AJ187" i="7"/>
  <c r="R187" i="7"/>
  <c r="L187" i="7"/>
  <c r="AD92" i="7"/>
  <c r="R92" i="7"/>
  <c r="AJ482" i="7"/>
  <c r="AD482" i="7"/>
  <c r="L482" i="7"/>
  <c r="AJ378" i="7"/>
  <c r="AD378" i="7"/>
  <c r="L378" i="7"/>
  <c r="AJ205" i="7"/>
  <c r="X205" i="7"/>
  <c r="L205" i="7"/>
  <c r="AD289" i="7"/>
  <c r="X289" i="7"/>
  <c r="AJ547" i="7"/>
  <c r="AD547" i="7"/>
  <c r="X547" i="7"/>
  <c r="AJ262" i="7"/>
  <c r="AD262" i="7"/>
  <c r="R262" i="7"/>
  <c r="AJ377" i="7"/>
  <c r="X377" i="7"/>
  <c r="R377" i="7"/>
  <c r="AD452" i="7"/>
  <c r="X452" i="7"/>
  <c r="R452" i="7"/>
  <c r="AD301" i="7"/>
  <c r="X301" i="7"/>
  <c r="L301" i="7"/>
  <c r="AD464" i="7"/>
  <c r="R464" i="7"/>
  <c r="L464" i="7"/>
  <c r="X451" i="7"/>
  <c r="R451" i="7"/>
  <c r="L451" i="7"/>
  <c r="X376" i="7"/>
  <c r="R376" i="7"/>
  <c r="AJ288" i="7"/>
  <c r="X288" i="7"/>
  <c r="L288" i="7"/>
  <c r="AJ91" i="7"/>
  <c r="R91" i="7"/>
  <c r="L91" i="7"/>
  <c r="AJ90" i="7"/>
  <c r="R90" i="7"/>
  <c r="L90" i="7"/>
  <c r="AD89" i="7"/>
  <c r="R89" i="7"/>
  <c r="AJ172" i="7"/>
  <c r="AD172" i="7"/>
  <c r="L172" i="7"/>
  <c r="AJ134" i="7"/>
  <c r="AD134" i="7"/>
  <c r="L134" i="7"/>
  <c r="AJ245" i="7"/>
  <c r="X245" i="7"/>
  <c r="L245" i="7"/>
  <c r="AD525" i="7"/>
  <c r="X525" i="7"/>
  <c r="AJ450" i="7"/>
  <c r="AD450" i="7"/>
  <c r="X450" i="7"/>
  <c r="AJ546" i="7"/>
  <c r="AD546" i="7"/>
  <c r="R546" i="7"/>
  <c r="AJ171" i="7"/>
  <c r="X171" i="7"/>
  <c r="R171" i="7"/>
  <c r="AD204" i="7"/>
  <c r="X204" i="7"/>
  <c r="R204" i="7"/>
  <c r="AD186" i="7"/>
  <c r="X186" i="7"/>
  <c r="L186" i="7"/>
  <c r="AD287" i="7"/>
  <c r="R287" i="7"/>
  <c r="L287" i="7"/>
  <c r="X524" i="7"/>
  <c r="R524" i="7"/>
  <c r="L524" i="7"/>
  <c r="X523" i="7"/>
  <c r="R523" i="7"/>
  <c r="AJ449" i="7"/>
  <c r="X449" i="7"/>
  <c r="L449" i="7"/>
  <c r="AJ545" i="7"/>
  <c r="R545" i="7"/>
  <c r="L545" i="7"/>
  <c r="AJ133" i="7"/>
  <c r="R133" i="7"/>
  <c r="L133" i="7"/>
  <c r="AJ375" i="7"/>
  <c r="X375" i="7"/>
  <c r="R375" i="7"/>
  <c r="L375" i="7"/>
  <c r="AD374" i="7"/>
  <c r="X374" i="7"/>
  <c r="R374" i="7"/>
  <c r="AJ326" i="7"/>
  <c r="AD326" i="7"/>
  <c r="X326" i="7"/>
  <c r="L326" i="7"/>
  <c r="AJ522" i="7"/>
  <c r="AD522" i="7"/>
  <c r="R522" i="7"/>
  <c r="L522" i="7"/>
  <c r="AJ132" i="7"/>
  <c r="X132" i="7"/>
  <c r="R132" i="7"/>
  <c r="L132" i="7"/>
  <c r="AG448" i="7"/>
  <c r="AD448" i="7"/>
  <c r="AA448" i="7"/>
  <c r="R448" i="7"/>
  <c r="O448" i="7"/>
  <c r="I448" i="7"/>
  <c r="AJ325" i="7"/>
  <c r="AD325" i="7"/>
  <c r="R325" i="7"/>
  <c r="L325" i="7"/>
  <c r="AJ324" i="7"/>
  <c r="X324" i="7"/>
  <c r="R324" i="7"/>
  <c r="L324" i="7"/>
  <c r="AD225" i="7"/>
  <c r="X225" i="7"/>
  <c r="R225" i="7"/>
  <c r="AJ244" i="7"/>
  <c r="AD244" i="7"/>
  <c r="X244" i="7"/>
  <c r="L244" i="7"/>
  <c r="AJ88" i="7"/>
  <c r="AD88" i="7"/>
  <c r="R88" i="7"/>
  <c r="L88" i="7"/>
  <c r="AJ323" i="7"/>
  <c r="X323" i="7"/>
  <c r="R323" i="7"/>
  <c r="L323" i="7"/>
  <c r="AD502" i="7"/>
  <c r="X502" i="7"/>
  <c r="R502" i="7"/>
  <c r="AJ322" i="7"/>
  <c r="AD322" i="7"/>
  <c r="X322" i="7"/>
  <c r="L322" i="7"/>
  <c r="AJ501" i="7"/>
  <c r="AD501" i="7"/>
  <c r="R501" i="7"/>
  <c r="L501" i="7"/>
  <c r="AJ27" i="7"/>
  <c r="X27" i="7"/>
  <c r="R27" i="7"/>
  <c r="L27" i="7"/>
  <c r="AD170" i="7"/>
  <c r="X170" i="7"/>
  <c r="R170" i="7"/>
  <c r="AJ373" i="7"/>
  <c r="AD373" i="7"/>
  <c r="X373" i="7"/>
  <c r="L373" i="7"/>
  <c r="AJ372" i="7"/>
  <c r="AD372" i="7"/>
  <c r="R372" i="7"/>
  <c r="L372" i="7"/>
  <c r="AJ447" i="7"/>
  <c r="X447" i="7"/>
  <c r="R447" i="7"/>
  <c r="L447" i="7"/>
  <c r="AD203" i="7"/>
  <c r="X203" i="7"/>
  <c r="R203" i="7"/>
  <c r="AJ131" i="7"/>
  <c r="AD131" i="7"/>
  <c r="X131" i="7"/>
  <c r="L131" i="7"/>
  <c r="AJ261" i="7"/>
  <c r="AD261" i="7"/>
  <c r="R261" i="7"/>
  <c r="L261" i="7"/>
  <c r="AJ446" i="7"/>
  <c r="X446" i="7"/>
  <c r="R446" i="7"/>
  <c r="L446" i="7"/>
  <c r="AD445" i="7"/>
  <c r="X445" i="7"/>
  <c r="R445" i="7"/>
  <c r="AJ185" i="7"/>
  <c r="AD185" i="7"/>
  <c r="X185" i="7"/>
  <c r="L185" i="7"/>
  <c r="AJ371" i="7"/>
  <c r="AD371" i="7"/>
  <c r="R371" i="7"/>
  <c r="L371" i="7"/>
  <c r="AJ370" i="7"/>
  <c r="X370" i="7"/>
  <c r="R370" i="7"/>
  <c r="L370" i="7"/>
  <c r="AD544" i="7"/>
  <c r="X544" i="7"/>
  <c r="R544" i="7"/>
  <c r="AJ321" i="7"/>
  <c r="AD321" i="7"/>
  <c r="X321" i="7"/>
  <c r="L321" i="7"/>
  <c r="AJ521" i="7"/>
  <c r="AD521" i="7"/>
  <c r="R521" i="7"/>
  <c r="L521" i="7"/>
  <c r="AJ481" i="7"/>
  <c r="AD481" i="7"/>
  <c r="AA481" i="7"/>
  <c r="X481" i="7"/>
  <c r="R481" i="7"/>
  <c r="O481" i="7"/>
  <c r="L481" i="7"/>
  <c r="AJ87" i="7"/>
  <c r="AD87" i="7"/>
  <c r="X87" i="7"/>
  <c r="L87" i="7"/>
  <c r="AJ86" i="7"/>
  <c r="AD86" i="7"/>
  <c r="R86" i="7"/>
  <c r="L86" i="7"/>
  <c r="AJ85" i="7"/>
  <c r="X85" i="7"/>
  <c r="R85" i="7"/>
  <c r="L85" i="7"/>
  <c r="AD169" i="7"/>
  <c r="X169" i="7"/>
  <c r="R169" i="7"/>
  <c r="AJ369" i="7"/>
  <c r="AD369" i="7"/>
  <c r="X369" i="7"/>
  <c r="L369" i="7"/>
  <c r="AJ416" i="7"/>
  <c r="AD416" i="7"/>
  <c r="R416" i="7"/>
  <c r="L416" i="7"/>
  <c r="AJ543" i="7"/>
  <c r="X543" i="7"/>
  <c r="R543" i="7"/>
  <c r="L543" i="7"/>
  <c r="AD542" i="7"/>
  <c r="X542" i="7"/>
  <c r="R542" i="7"/>
  <c r="AJ224" i="7"/>
  <c r="AD224" i="7"/>
  <c r="X224" i="7"/>
  <c r="L224" i="7"/>
  <c r="AJ368" i="7"/>
  <c r="AD368" i="7"/>
  <c r="R368" i="7"/>
  <c r="L368" i="7"/>
  <c r="AJ500" i="7"/>
  <c r="X500" i="7"/>
  <c r="R500" i="7"/>
  <c r="L500" i="7"/>
  <c r="AD84" i="7"/>
  <c r="X84" i="7"/>
  <c r="R84" i="7"/>
  <c r="AJ415" i="7"/>
  <c r="AD415" i="7"/>
  <c r="X415" i="7"/>
  <c r="L415" i="7"/>
  <c r="AJ414" i="7"/>
  <c r="AD414" i="7"/>
  <c r="R414" i="7"/>
  <c r="L414" i="7"/>
  <c r="AJ83" i="7"/>
  <c r="X83" i="7"/>
  <c r="R83" i="7"/>
  <c r="L83" i="7"/>
  <c r="AG300" i="7"/>
  <c r="AD300" i="7"/>
  <c r="AA300" i="7"/>
  <c r="U300" i="7"/>
  <c r="R300" i="7"/>
  <c r="O300" i="7"/>
  <c r="I300" i="7"/>
  <c r="AJ130" i="7"/>
  <c r="AD130" i="7"/>
  <c r="R130" i="7"/>
  <c r="L130" i="7"/>
  <c r="AJ129" i="7"/>
  <c r="X129" i="7"/>
  <c r="R129" i="7"/>
  <c r="L129" i="7"/>
  <c r="AD413" i="7"/>
  <c r="X413" i="7"/>
  <c r="R413" i="7"/>
  <c r="AJ82" i="7"/>
  <c r="AD82" i="7"/>
  <c r="X82" i="7"/>
  <c r="L82" i="7"/>
  <c r="AJ81" i="7"/>
  <c r="AD81" i="7"/>
  <c r="R81" i="7"/>
  <c r="L81" i="7"/>
  <c r="AJ463" i="7"/>
  <c r="X463" i="7"/>
  <c r="R463" i="7"/>
  <c r="L463" i="7"/>
  <c r="AD80" i="7"/>
  <c r="X80" i="7"/>
  <c r="R80" i="7"/>
  <c r="AJ79" i="7"/>
  <c r="AD79" i="7"/>
  <c r="X79" i="7"/>
  <c r="L79" i="7"/>
  <c r="AJ78" i="7"/>
  <c r="AD78" i="7"/>
  <c r="R78" i="7"/>
  <c r="L78" i="7"/>
  <c r="AJ367" i="7"/>
  <c r="X367" i="7"/>
  <c r="R367" i="7"/>
  <c r="L367" i="7"/>
  <c r="AD286" i="7"/>
  <c r="X286" i="7"/>
  <c r="R286" i="7"/>
  <c r="AJ285" i="7"/>
  <c r="AD285" i="7"/>
  <c r="X285" i="7"/>
  <c r="L285" i="7"/>
  <c r="AJ499" i="7"/>
  <c r="AD499" i="7"/>
  <c r="R499" i="7"/>
  <c r="L499" i="7"/>
  <c r="AJ412" i="7"/>
  <c r="X412" i="7"/>
  <c r="R412" i="7"/>
  <c r="L412" i="7"/>
  <c r="AD77" i="7"/>
  <c r="X77" i="7"/>
  <c r="R77" i="7"/>
  <c r="AJ541" i="7"/>
  <c r="AD541" i="7"/>
  <c r="X541" i="7"/>
  <c r="L541" i="7"/>
  <c r="AJ480" i="7"/>
  <c r="AG480" i="7"/>
  <c r="AA480" i="7"/>
  <c r="X480" i="7"/>
  <c r="U480" i="7"/>
  <c r="O480" i="7"/>
  <c r="L480" i="7"/>
  <c r="I480" i="7"/>
  <c r="AD462" i="7"/>
  <c r="X462" i="7"/>
  <c r="R462" i="7"/>
  <c r="AJ299" i="7"/>
  <c r="AD299" i="7"/>
  <c r="X299" i="7"/>
  <c r="L299" i="7"/>
  <c r="AJ26" i="7"/>
  <c r="AD26" i="7"/>
  <c r="R26" i="7"/>
  <c r="L26" i="7"/>
  <c r="AJ461" i="7"/>
  <c r="X461" i="7"/>
  <c r="R461" i="7"/>
  <c r="L461" i="7"/>
  <c r="AD444" i="7"/>
  <c r="X444" i="7"/>
  <c r="R444" i="7"/>
  <c r="AJ443" i="7"/>
  <c r="AD443" i="7"/>
  <c r="X443" i="7"/>
  <c r="L443" i="7"/>
  <c r="AJ568" i="7"/>
  <c r="AD568" i="7"/>
  <c r="R568" i="7"/>
  <c r="L568" i="7"/>
  <c r="AJ442" i="7"/>
  <c r="X442" i="7"/>
  <c r="R442" i="7"/>
  <c r="L442" i="7"/>
  <c r="AD25" i="7"/>
  <c r="X25" i="7"/>
  <c r="R25" i="7"/>
  <c r="AJ320" i="7"/>
  <c r="AD320" i="7"/>
  <c r="X320" i="7"/>
  <c r="L320" i="7"/>
  <c r="AJ540" i="7"/>
  <c r="AD540" i="7"/>
  <c r="R540" i="7"/>
  <c r="L540" i="7"/>
  <c r="AJ479" i="7"/>
  <c r="X479" i="7"/>
  <c r="R479" i="7"/>
  <c r="L479" i="7"/>
  <c r="AD243" i="7"/>
  <c r="X243" i="7"/>
  <c r="R243" i="7"/>
  <c r="AJ319" i="7"/>
  <c r="AD319" i="7"/>
  <c r="X319" i="7"/>
  <c r="L319" i="7"/>
  <c r="AJ168" i="7"/>
  <c r="AD168" i="7"/>
  <c r="R168" i="7"/>
  <c r="L168" i="7"/>
  <c r="AJ167" i="7"/>
  <c r="X167" i="7"/>
  <c r="R167" i="7"/>
  <c r="L167" i="7"/>
  <c r="AJ441" i="7"/>
  <c r="AG441" i="7"/>
  <c r="AD441" i="7"/>
  <c r="AA441" i="7"/>
  <c r="X441" i="7"/>
  <c r="U441" i="7"/>
  <c r="R441" i="7"/>
  <c r="O441" i="7"/>
  <c r="L441" i="7"/>
  <c r="I441" i="7"/>
  <c r="AJ478" i="7"/>
  <c r="AD478" i="7"/>
  <c r="X478" i="7"/>
  <c r="R478" i="7"/>
  <c r="L478" i="7"/>
  <c r="AJ567" i="7"/>
  <c r="AD567" i="7"/>
  <c r="X567" i="7"/>
  <c r="R567" i="7"/>
  <c r="L567" i="7"/>
  <c r="AJ318" i="7"/>
  <c r="AD318" i="7"/>
  <c r="X318" i="7"/>
  <c r="R318" i="7"/>
  <c r="L318" i="7"/>
  <c r="AJ411" i="7"/>
  <c r="AD411" i="7"/>
  <c r="X411" i="7"/>
  <c r="R411" i="7"/>
  <c r="L411" i="7"/>
  <c r="AJ477" i="7"/>
  <c r="AD477" i="7"/>
  <c r="X477" i="7"/>
  <c r="R477" i="7"/>
  <c r="L477" i="7"/>
  <c r="AJ166" i="7"/>
  <c r="AD166" i="7"/>
  <c r="X166" i="7"/>
  <c r="R166" i="7"/>
  <c r="L166" i="7"/>
  <c r="AJ476" i="7"/>
  <c r="AD476" i="7"/>
  <c r="X476" i="7"/>
  <c r="R476" i="7"/>
  <c r="L476" i="7"/>
  <c r="AJ298" i="7"/>
  <c r="AD298" i="7"/>
  <c r="X298" i="7"/>
  <c r="R298" i="7"/>
  <c r="L298" i="7"/>
  <c r="AJ128" i="7"/>
  <c r="AD128" i="7"/>
  <c r="X128" i="7"/>
  <c r="R128" i="7"/>
  <c r="L128" i="7"/>
  <c r="AJ127" i="7"/>
  <c r="AD127" i="7"/>
  <c r="X127" i="7"/>
  <c r="R127" i="7"/>
  <c r="L127" i="7"/>
  <c r="AJ498" i="7"/>
  <c r="AD498" i="7"/>
  <c r="X498" i="7"/>
  <c r="R498" i="7"/>
  <c r="L498" i="7"/>
  <c r="AJ242" i="7"/>
  <c r="AD242" i="7"/>
  <c r="X242" i="7"/>
  <c r="R242" i="7"/>
  <c r="L242" i="7"/>
  <c r="AJ460" i="7"/>
  <c r="AD460" i="7"/>
  <c r="X460" i="7"/>
  <c r="R460" i="7"/>
  <c r="L460" i="7"/>
  <c r="AJ459" i="7"/>
  <c r="AD459" i="7"/>
  <c r="X459" i="7"/>
  <c r="R459" i="7"/>
  <c r="L459" i="7"/>
  <c r="AJ410" i="7"/>
  <c r="AD410" i="7"/>
  <c r="X410" i="7"/>
  <c r="R410" i="7"/>
  <c r="L410" i="7"/>
  <c r="AJ76" i="7"/>
  <c r="AG76" i="7"/>
  <c r="AD76" i="7"/>
  <c r="AA76" i="7"/>
  <c r="X76" i="7"/>
  <c r="U76" i="7"/>
  <c r="R76" i="7"/>
  <c r="O76" i="7"/>
  <c r="L76" i="7"/>
  <c r="I76" i="7"/>
  <c r="AJ75" i="7"/>
  <c r="AD75" i="7"/>
  <c r="X75" i="7"/>
  <c r="R75" i="7"/>
  <c r="L75" i="7"/>
  <c r="AJ126" i="7"/>
  <c r="AD126" i="7"/>
  <c r="X126" i="7"/>
  <c r="R126" i="7"/>
  <c r="L126" i="7"/>
  <c r="AJ74" i="7"/>
  <c r="AD74" i="7"/>
  <c r="X74" i="7"/>
  <c r="R74" i="7"/>
  <c r="L74" i="7"/>
  <c r="AJ566" i="7"/>
  <c r="AD566" i="7"/>
  <c r="X566" i="7"/>
  <c r="R566" i="7"/>
  <c r="L566" i="7"/>
  <c r="AJ73" i="7"/>
  <c r="AD73" i="7"/>
  <c r="X73" i="7"/>
  <c r="R73" i="7"/>
  <c r="L73" i="7"/>
  <c r="AJ475" i="7"/>
  <c r="AD475" i="7"/>
  <c r="X475" i="7"/>
  <c r="R475" i="7"/>
  <c r="L475" i="7"/>
  <c r="AJ72" i="7"/>
  <c r="AD72" i="7"/>
  <c r="X72" i="7"/>
  <c r="R72" i="7"/>
  <c r="L72" i="7"/>
  <c r="AJ317" i="7"/>
  <c r="AD317" i="7"/>
  <c r="X317" i="7"/>
  <c r="R317" i="7"/>
  <c r="L317" i="7"/>
  <c r="AJ520" i="7"/>
  <c r="AD520" i="7"/>
  <c r="X520" i="7"/>
  <c r="R520" i="7"/>
  <c r="L520" i="7"/>
  <c r="AJ366" i="7"/>
  <c r="AD366" i="7"/>
  <c r="X366" i="7"/>
  <c r="R366" i="7"/>
  <c r="L366" i="7"/>
  <c r="AJ365" i="7"/>
  <c r="AD365" i="7"/>
  <c r="X365" i="7"/>
  <c r="R365" i="7"/>
  <c r="L365" i="7"/>
  <c r="AJ440" i="7"/>
  <c r="AD440" i="7"/>
  <c r="X440" i="7"/>
  <c r="R440" i="7"/>
  <c r="L440" i="7"/>
  <c r="AJ439" i="7"/>
  <c r="AD439" i="7"/>
  <c r="X439" i="7"/>
  <c r="R439" i="7"/>
  <c r="L439" i="7"/>
  <c r="AJ184" i="7"/>
  <c r="AD184" i="7"/>
  <c r="X184" i="7"/>
  <c r="R184" i="7"/>
  <c r="L184" i="7"/>
  <c r="AJ165" i="7"/>
  <c r="AD165" i="7"/>
  <c r="X165" i="7"/>
  <c r="R165" i="7"/>
  <c r="L165" i="7"/>
  <c r="AJ71" i="7"/>
  <c r="AD71" i="7"/>
  <c r="X71" i="7"/>
  <c r="R71" i="7"/>
  <c r="L71" i="7"/>
  <c r="AJ223" i="7"/>
  <c r="AD223" i="7"/>
  <c r="X223" i="7"/>
  <c r="R223" i="7"/>
  <c r="L223" i="7"/>
  <c r="AJ70" i="7"/>
  <c r="AD70" i="7"/>
  <c r="X70" i="7"/>
  <c r="R70" i="7"/>
  <c r="L70" i="7"/>
  <c r="AJ69" i="7"/>
  <c r="AG69" i="7"/>
  <c r="AD69" i="7"/>
  <c r="AA69" i="7"/>
  <c r="X69" i="7"/>
  <c r="U69" i="7"/>
  <c r="R69" i="7"/>
  <c r="O69" i="7"/>
  <c r="L69" i="7"/>
  <c r="I69" i="7"/>
  <c r="AJ24" i="7"/>
  <c r="AD24" i="7"/>
  <c r="X24" i="7"/>
  <c r="R24" i="7"/>
  <c r="L24" i="7"/>
  <c r="AJ183" i="7"/>
  <c r="AD183" i="7"/>
  <c r="X183" i="7"/>
  <c r="R183" i="7"/>
  <c r="L183" i="7"/>
  <c r="AJ497" i="7"/>
  <c r="AD497" i="7"/>
  <c r="X497" i="7"/>
  <c r="R497" i="7"/>
  <c r="L497" i="7"/>
  <c r="AJ125" i="7"/>
  <c r="AD125" i="7"/>
  <c r="X125" i="7"/>
  <c r="R125" i="7"/>
  <c r="L125" i="7"/>
  <c r="AJ458" i="7"/>
  <c r="AD458" i="7"/>
  <c r="X458" i="7"/>
  <c r="R458" i="7"/>
  <c r="L458" i="7"/>
  <c r="AJ222" i="7"/>
  <c r="AD222" i="7"/>
  <c r="X222" i="7"/>
  <c r="R222" i="7"/>
  <c r="L222" i="7"/>
  <c r="AJ316" i="7"/>
  <c r="AD316" i="7"/>
  <c r="X316" i="7"/>
  <c r="R316" i="7"/>
  <c r="L316" i="7"/>
  <c r="AJ260" i="7"/>
  <c r="AD260" i="7"/>
  <c r="X260" i="7"/>
  <c r="R260" i="7"/>
  <c r="L260" i="7"/>
  <c r="AJ68" i="7"/>
  <c r="AD68" i="7"/>
  <c r="X68" i="7"/>
  <c r="R68" i="7"/>
  <c r="L68" i="7"/>
  <c r="AJ519" i="7"/>
  <c r="AD519" i="7"/>
  <c r="X519" i="7"/>
  <c r="R519" i="7"/>
  <c r="L519" i="7"/>
  <c r="AJ241" i="7"/>
  <c r="AD241" i="7"/>
  <c r="X241" i="7"/>
  <c r="R241" i="7"/>
  <c r="L241" i="7"/>
  <c r="AJ221" i="7"/>
  <c r="AD221" i="7"/>
  <c r="X221" i="7"/>
  <c r="R221" i="7"/>
  <c r="L221" i="7"/>
  <c r="AJ539" i="7"/>
  <c r="AG539" i="7"/>
  <c r="AD539" i="7"/>
  <c r="AA539" i="7"/>
  <c r="X539" i="7"/>
  <c r="U539" i="7"/>
  <c r="R539" i="7"/>
  <c r="O539" i="7"/>
  <c r="L539" i="7"/>
  <c r="I539" i="7"/>
  <c r="AJ67" i="7"/>
  <c r="AD67" i="7"/>
  <c r="X67" i="7"/>
  <c r="R67" i="7"/>
  <c r="L67" i="7"/>
  <c r="AJ124" i="7"/>
  <c r="AD124" i="7"/>
  <c r="X124" i="7"/>
  <c r="R124" i="7"/>
  <c r="L124" i="7"/>
  <c r="AJ315" i="7"/>
  <c r="AD315" i="7"/>
  <c r="X315" i="7"/>
  <c r="R315" i="7"/>
  <c r="L315" i="7"/>
  <c r="AJ409" i="7"/>
  <c r="AD409" i="7"/>
  <c r="X409" i="7"/>
  <c r="R409" i="7"/>
  <c r="L409" i="7"/>
  <c r="AJ364" i="7"/>
  <c r="AD364" i="7"/>
  <c r="X364" i="7"/>
  <c r="R364" i="7"/>
  <c r="L364" i="7"/>
  <c r="AJ363" i="7"/>
  <c r="AD363" i="7"/>
  <c r="X363" i="7"/>
  <c r="R363" i="7"/>
  <c r="L363" i="7"/>
  <c r="AJ240" i="7"/>
  <c r="AD240" i="7"/>
  <c r="X240" i="7"/>
  <c r="R240" i="7"/>
  <c r="L240" i="7"/>
  <c r="AJ23" i="7"/>
  <c r="AG23" i="7"/>
  <c r="AD23" i="7"/>
  <c r="AA23" i="7"/>
  <c r="X23" i="7"/>
  <c r="U23" i="7"/>
  <c r="R23" i="7"/>
  <c r="O23" i="7"/>
  <c r="L23" i="7"/>
  <c r="I23" i="7"/>
  <c r="AJ538" i="7"/>
  <c r="AD538" i="7"/>
  <c r="X538" i="7"/>
  <c r="R538" i="7"/>
  <c r="L538" i="7"/>
  <c r="AJ408" i="7"/>
  <c r="AD408" i="7"/>
  <c r="X408" i="7"/>
  <c r="R408" i="7"/>
  <c r="L408" i="7"/>
  <c r="AJ407" i="7"/>
  <c r="AD407" i="7"/>
  <c r="X407" i="7"/>
  <c r="R407" i="7"/>
  <c r="L407" i="7"/>
  <c r="AJ123" i="7"/>
  <c r="AD123" i="7"/>
  <c r="X123" i="7"/>
  <c r="R123" i="7"/>
  <c r="L123" i="7"/>
  <c r="AJ122" i="7"/>
  <c r="AD122" i="7"/>
  <c r="X122" i="7"/>
  <c r="R122" i="7"/>
  <c r="L122" i="7"/>
  <c r="AJ164" i="7"/>
  <c r="AD164" i="7"/>
  <c r="X164" i="7"/>
  <c r="R164" i="7"/>
  <c r="L164" i="7"/>
  <c r="AJ406" i="7"/>
  <c r="AD406" i="7"/>
  <c r="X406" i="7"/>
  <c r="R406" i="7"/>
  <c r="L406" i="7"/>
  <c r="AJ405" i="7"/>
  <c r="AG405" i="7"/>
  <c r="AD405" i="7"/>
  <c r="AA405" i="7"/>
  <c r="X405" i="7"/>
  <c r="U405" i="7"/>
  <c r="R405" i="7"/>
  <c r="O405" i="7"/>
  <c r="L405" i="7"/>
  <c r="I405" i="7"/>
  <c r="AJ404" i="7"/>
  <c r="AD404" i="7"/>
  <c r="X404" i="7"/>
  <c r="R404" i="7"/>
  <c r="L404" i="7"/>
  <c r="AJ403" i="7"/>
  <c r="AD403" i="7"/>
  <c r="X403" i="7"/>
  <c r="R403" i="7"/>
  <c r="L403" i="7"/>
  <c r="AJ121" i="7"/>
  <c r="AD121" i="7"/>
  <c r="X121" i="7"/>
  <c r="R121" i="7"/>
  <c r="L121" i="7"/>
  <c r="AJ66" i="7"/>
  <c r="AD66" i="7"/>
  <c r="X66" i="7"/>
  <c r="R66" i="7"/>
  <c r="L66" i="7"/>
  <c r="AJ402" i="7"/>
  <c r="AD402" i="7"/>
  <c r="X402" i="7"/>
  <c r="R402" i="7"/>
  <c r="L402" i="7"/>
  <c r="AJ65" i="7"/>
  <c r="AD65" i="7"/>
  <c r="X65" i="7"/>
  <c r="R65" i="7"/>
  <c r="L65" i="7"/>
  <c r="AJ496" i="7"/>
  <c r="AD496" i="7"/>
  <c r="X496" i="7"/>
  <c r="R496" i="7"/>
  <c r="L496" i="7"/>
  <c r="AJ220" i="7"/>
  <c r="AG220" i="7"/>
  <c r="AD220" i="7"/>
  <c r="AA220" i="7"/>
  <c r="X220" i="7"/>
  <c r="U220" i="7"/>
  <c r="R220" i="7"/>
  <c r="O220" i="7"/>
  <c r="L220" i="7"/>
  <c r="I220" i="7"/>
  <c r="AJ518" i="7"/>
  <c r="AD518" i="7"/>
  <c r="X518" i="7"/>
  <c r="R518" i="7"/>
  <c r="L518" i="7"/>
  <c r="AJ314" i="7"/>
  <c r="AD314" i="7"/>
  <c r="X314" i="7"/>
  <c r="R314" i="7"/>
  <c r="L314" i="7"/>
  <c r="AJ239" i="7"/>
  <c r="AD239" i="7"/>
  <c r="X239" i="7"/>
  <c r="R239" i="7"/>
  <c r="L239" i="7"/>
  <c r="AJ362" i="7"/>
  <c r="AD362" i="7"/>
  <c r="X362" i="7"/>
  <c r="R362" i="7"/>
  <c r="L362" i="7"/>
  <c r="AJ401" i="7"/>
  <c r="AD401" i="7"/>
  <c r="X401" i="7"/>
  <c r="R401" i="7"/>
  <c r="L401" i="7"/>
  <c r="AJ202" i="7"/>
  <c r="AD202" i="7"/>
  <c r="X202" i="7"/>
  <c r="R202" i="7"/>
  <c r="L202" i="7"/>
  <c r="AJ313" i="7"/>
  <c r="AD313" i="7"/>
  <c r="X313" i="7"/>
  <c r="R313" i="7"/>
  <c r="L313" i="7"/>
  <c r="AJ361" i="7"/>
  <c r="AD361" i="7"/>
  <c r="X361" i="7"/>
  <c r="R361" i="7"/>
  <c r="L361" i="7"/>
  <c r="AJ495" i="7"/>
  <c r="AG495" i="7"/>
  <c r="AD495" i="7"/>
  <c r="AA495" i="7"/>
  <c r="X495" i="7"/>
  <c r="U495" i="7"/>
  <c r="R495" i="7"/>
  <c r="O495" i="7"/>
  <c r="L495" i="7"/>
  <c r="I495" i="7"/>
  <c r="AJ219" i="7"/>
  <c r="AD219" i="7"/>
  <c r="X219" i="7"/>
  <c r="R219" i="7"/>
  <c r="L219" i="7"/>
  <c r="AJ284" i="7"/>
  <c r="AD284" i="7"/>
  <c r="X284" i="7"/>
  <c r="R284" i="7"/>
  <c r="L284" i="7"/>
  <c r="AJ64" i="7"/>
  <c r="AD64" i="7"/>
  <c r="X64" i="7"/>
  <c r="R64" i="7"/>
  <c r="L64" i="7"/>
  <c r="AJ360" i="7"/>
  <c r="AD360" i="7"/>
  <c r="X360" i="7"/>
  <c r="R360" i="7"/>
  <c r="L360" i="7"/>
  <c r="AJ312" i="7"/>
  <c r="AD312" i="7"/>
  <c r="X312" i="7"/>
  <c r="R312" i="7"/>
  <c r="L312" i="7"/>
  <c r="AJ182" i="7"/>
  <c r="AD182" i="7"/>
  <c r="X182" i="7"/>
  <c r="R182" i="7"/>
  <c r="L182" i="7"/>
  <c r="AJ311" i="7"/>
  <c r="AD311" i="7"/>
  <c r="X311" i="7"/>
  <c r="R311" i="7"/>
  <c r="L311" i="7"/>
  <c r="AJ163" i="7"/>
  <c r="AD163" i="7"/>
  <c r="X163" i="7"/>
  <c r="R163" i="7"/>
  <c r="L163" i="7"/>
  <c r="AJ400" i="7"/>
  <c r="AG400" i="7"/>
  <c r="AD400" i="7"/>
  <c r="AA400" i="7"/>
  <c r="X400" i="7"/>
  <c r="U400" i="7"/>
  <c r="R400" i="7"/>
  <c r="O400" i="7"/>
  <c r="L400" i="7"/>
  <c r="I400" i="7"/>
  <c r="AJ399" i="7"/>
  <c r="AD399" i="7"/>
  <c r="X399" i="7"/>
  <c r="R399" i="7"/>
  <c r="L399" i="7"/>
  <c r="AJ120" i="7"/>
  <c r="AD120" i="7"/>
  <c r="X120" i="7"/>
  <c r="R120" i="7"/>
  <c r="L120" i="7"/>
  <c r="AJ119" i="7"/>
  <c r="AD119" i="7"/>
  <c r="X119" i="7"/>
  <c r="R119" i="7"/>
  <c r="L119" i="7"/>
  <c r="AJ63" i="7"/>
  <c r="AD63" i="7"/>
  <c r="X63" i="7"/>
  <c r="R63" i="7"/>
  <c r="L63" i="7"/>
  <c r="AJ201" i="7"/>
  <c r="AD201" i="7"/>
  <c r="X201" i="7"/>
  <c r="R201" i="7"/>
  <c r="L201" i="7"/>
  <c r="AJ359" i="7"/>
  <c r="AD359" i="7"/>
  <c r="X359" i="7"/>
  <c r="R359" i="7"/>
  <c r="L359" i="7"/>
  <c r="AJ358" i="7"/>
  <c r="AD358" i="7"/>
  <c r="X358" i="7"/>
  <c r="R358" i="7"/>
  <c r="L358" i="7"/>
  <c r="AJ22" i="7"/>
  <c r="AG22" i="7"/>
  <c r="AD22" i="7"/>
  <c r="AA22" i="7"/>
  <c r="X22" i="7"/>
  <c r="U22" i="7"/>
  <c r="R22" i="7"/>
  <c r="O22" i="7"/>
  <c r="L22" i="7"/>
  <c r="I22" i="7"/>
  <c r="AJ218" i="7"/>
  <c r="AD218" i="7"/>
  <c r="X218" i="7"/>
  <c r="R218" i="7"/>
  <c r="L218" i="7"/>
  <c r="AJ118" i="7"/>
  <c r="AD118" i="7"/>
  <c r="X118" i="7"/>
  <c r="R118" i="7"/>
  <c r="L118" i="7"/>
  <c r="AJ494" i="7"/>
  <c r="AD494" i="7"/>
  <c r="X494" i="7"/>
  <c r="R494" i="7"/>
  <c r="L494" i="7"/>
  <c r="AJ238" i="7"/>
  <c r="AD238" i="7"/>
  <c r="X238" i="7"/>
  <c r="R238" i="7"/>
  <c r="L238" i="7"/>
  <c r="AJ438" i="7"/>
  <c r="AD438" i="7"/>
  <c r="X438" i="7"/>
  <c r="R438" i="7"/>
  <c r="L438" i="7"/>
  <c r="AJ117" i="7"/>
  <c r="AD117" i="7"/>
  <c r="X117" i="7"/>
  <c r="R117" i="7"/>
  <c r="L117" i="7"/>
  <c r="AJ565" i="7"/>
  <c r="AD565" i="7"/>
  <c r="X565" i="7"/>
  <c r="R565" i="7"/>
  <c r="L565" i="7"/>
  <c r="AJ474" i="7"/>
  <c r="AD474" i="7"/>
  <c r="X474" i="7"/>
  <c r="R474" i="7"/>
  <c r="L474" i="7"/>
  <c r="AJ437" i="7"/>
  <c r="AG437" i="7"/>
  <c r="AD437" i="7"/>
  <c r="AA437" i="7"/>
  <c r="X437" i="7"/>
  <c r="U437" i="7"/>
  <c r="R437" i="7"/>
  <c r="O437" i="7"/>
  <c r="L437" i="7"/>
  <c r="I437" i="7"/>
  <c r="AJ357" i="7"/>
  <c r="AD357" i="7"/>
  <c r="X357" i="7"/>
  <c r="R357" i="7"/>
  <c r="L357" i="7"/>
  <c r="AJ356" i="7"/>
  <c r="AD356" i="7"/>
  <c r="X356" i="7"/>
  <c r="R356" i="7"/>
  <c r="L356" i="7"/>
  <c r="AJ62" i="7"/>
  <c r="AD62" i="7"/>
  <c r="X62" i="7"/>
  <c r="R62" i="7"/>
  <c r="L62" i="7"/>
  <c r="AJ162" i="7"/>
  <c r="AD162" i="7"/>
  <c r="X162" i="7"/>
  <c r="R162" i="7"/>
  <c r="L162" i="7"/>
  <c r="AJ398" i="7"/>
  <c r="AD398" i="7"/>
  <c r="X398" i="7"/>
  <c r="R398" i="7"/>
  <c r="L398" i="7"/>
  <c r="AJ61" i="7"/>
  <c r="AD61" i="7"/>
  <c r="X61" i="7"/>
  <c r="R61" i="7"/>
  <c r="L61" i="7"/>
  <c r="AJ116" i="7"/>
  <c r="AG116" i="7"/>
  <c r="AD116" i="7"/>
  <c r="AA116" i="7"/>
  <c r="X116" i="7"/>
  <c r="U116" i="7"/>
  <c r="R116" i="7"/>
  <c r="O116" i="7"/>
  <c r="L116" i="7"/>
  <c r="I116" i="7"/>
  <c r="AJ181" i="7"/>
  <c r="AD181" i="7"/>
  <c r="X181" i="7"/>
  <c r="R181" i="7"/>
  <c r="L181" i="7"/>
  <c r="AJ473" i="7"/>
  <c r="AD473" i="7"/>
  <c r="X473" i="7"/>
  <c r="R473" i="7"/>
  <c r="L473" i="7"/>
  <c r="AJ564" i="7"/>
  <c r="AD564" i="7"/>
  <c r="X564" i="7"/>
  <c r="R564" i="7"/>
  <c r="L564" i="7"/>
  <c r="AJ21" i="7"/>
  <c r="AG21" i="7"/>
  <c r="AD21" i="7"/>
  <c r="AA21" i="7"/>
  <c r="X21" i="7"/>
  <c r="U21" i="7"/>
  <c r="R21" i="7"/>
  <c r="O21" i="7"/>
  <c r="L21" i="7"/>
  <c r="I21" i="7"/>
  <c r="AJ397" i="7"/>
  <c r="AD397" i="7"/>
  <c r="X397" i="7"/>
  <c r="R397" i="7"/>
  <c r="L397" i="7"/>
  <c r="AJ355" i="7"/>
  <c r="AD355" i="7"/>
  <c r="X355" i="7"/>
  <c r="R355" i="7"/>
  <c r="L355" i="7"/>
  <c r="AJ436" i="7"/>
  <c r="AD436" i="7"/>
  <c r="X436" i="7"/>
  <c r="R436" i="7"/>
  <c r="L436" i="7"/>
  <c r="AJ237" i="7"/>
  <c r="AD237" i="7"/>
  <c r="X237" i="7"/>
  <c r="R237" i="7"/>
  <c r="L237" i="7"/>
  <c r="AJ60" i="7"/>
  <c r="AG60" i="7"/>
  <c r="AD60" i="7"/>
  <c r="AA60" i="7"/>
  <c r="X60" i="7"/>
  <c r="U60" i="7"/>
  <c r="R60" i="7"/>
  <c r="O60" i="7"/>
  <c r="L60" i="7"/>
  <c r="I60" i="7"/>
  <c r="AJ354" i="7"/>
  <c r="AD354" i="7"/>
  <c r="X354" i="7"/>
  <c r="R354" i="7"/>
  <c r="L354" i="7"/>
  <c r="AJ217" i="7"/>
  <c r="AD217" i="7"/>
  <c r="X217" i="7"/>
  <c r="R217" i="7"/>
  <c r="L217" i="7"/>
  <c r="AJ353" i="7"/>
  <c r="AD353" i="7"/>
  <c r="X353" i="7"/>
  <c r="R353" i="7"/>
  <c r="L353" i="7"/>
  <c r="AJ59" i="7"/>
  <c r="AG59" i="7"/>
  <c r="AD59" i="7"/>
  <c r="AA59" i="7"/>
  <c r="X59" i="7"/>
  <c r="U59" i="7"/>
  <c r="R59" i="7"/>
  <c r="O59" i="7"/>
  <c r="L59" i="7"/>
  <c r="I59" i="7"/>
  <c r="AJ457" i="7"/>
  <c r="AD457" i="7"/>
  <c r="X457" i="7"/>
  <c r="R457" i="7"/>
  <c r="L457" i="7"/>
  <c r="AJ435" i="7"/>
  <c r="AD435" i="7"/>
  <c r="X435" i="7"/>
  <c r="R435" i="7"/>
  <c r="L435" i="7"/>
  <c r="AJ20" i="7"/>
  <c r="AD20" i="7"/>
  <c r="X20" i="7"/>
  <c r="R20" i="7"/>
  <c r="L20" i="7"/>
  <c r="AJ161" i="7"/>
  <c r="AG161" i="7"/>
  <c r="AD161" i="7"/>
  <c r="AA161" i="7"/>
  <c r="X161" i="7"/>
  <c r="U161" i="7"/>
  <c r="R161" i="7"/>
  <c r="O161" i="7"/>
  <c r="L161" i="7"/>
  <c r="I161" i="7"/>
  <c r="AJ537" i="7"/>
  <c r="AD537" i="7"/>
  <c r="X537" i="7"/>
  <c r="R537" i="7"/>
  <c r="L537" i="7"/>
  <c r="AJ396" i="7"/>
  <c r="AD396" i="7"/>
  <c r="X396" i="7"/>
  <c r="R396" i="7"/>
  <c r="L396" i="7"/>
  <c r="AJ563" i="7"/>
  <c r="AD563" i="7"/>
  <c r="X563" i="7"/>
  <c r="R563" i="7"/>
  <c r="L563" i="7"/>
  <c r="AJ58" i="7"/>
  <c r="AG58" i="7"/>
  <c r="AD58" i="7"/>
  <c r="AA58" i="7"/>
  <c r="X58" i="7"/>
  <c r="U58" i="7"/>
  <c r="R58" i="7"/>
  <c r="O58" i="7"/>
  <c r="L58" i="7"/>
  <c r="I58" i="7"/>
  <c r="AJ283" i="7"/>
  <c r="AD283" i="7"/>
  <c r="X283" i="7"/>
  <c r="R283" i="7"/>
  <c r="L283" i="7"/>
  <c r="AJ282" i="7"/>
  <c r="AD282" i="7"/>
  <c r="X282" i="7"/>
  <c r="R282" i="7"/>
  <c r="L282" i="7"/>
  <c r="AJ297" i="7"/>
  <c r="AD297" i="7"/>
  <c r="X297" i="7"/>
  <c r="R297" i="7"/>
  <c r="L297" i="7"/>
  <c r="AJ200" i="7"/>
  <c r="AG200" i="7"/>
  <c r="AD200" i="7"/>
  <c r="AA200" i="7"/>
  <c r="X200" i="7"/>
  <c r="U200" i="7"/>
  <c r="R200" i="7"/>
  <c r="O200" i="7"/>
  <c r="L200" i="7"/>
  <c r="I200" i="7"/>
  <c r="AJ160" i="7"/>
  <c r="AD160" i="7"/>
  <c r="X160" i="7"/>
  <c r="R160" i="7"/>
  <c r="L160" i="7"/>
  <c r="AJ434" i="7"/>
  <c r="AD434" i="7"/>
  <c r="X434" i="7"/>
  <c r="R434" i="7"/>
  <c r="L434" i="7"/>
  <c r="AJ159" i="7"/>
  <c r="AD159" i="7"/>
  <c r="X159" i="7"/>
  <c r="R159" i="7"/>
  <c r="L159" i="7"/>
  <c r="AJ281" i="7"/>
  <c r="AG281" i="7"/>
  <c r="AD281" i="7"/>
  <c r="AA281" i="7"/>
  <c r="X281" i="7"/>
  <c r="U281" i="7"/>
  <c r="R281" i="7"/>
  <c r="O281" i="7"/>
  <c r="L281" i="7"/>
  <c r="I281" i="7"/>
  <c r="AJ433" i="7"/>
  <c r="AD433" i="7"/>
  <c r="X433" i="7"/>
  <c r="R433" i="7"/>
  <c r="L433" i="7"/>
  <c r="AJ432" i="7"/>
  <c r="AD432" i="7"/>
  <c r="X432" i="7"/>
  <c r="R432" i="7"/>
  <c r="L432" i="7"/>
  <c r="AJ352" i="7"/>
  <c r="AD352" i="7"/>
  <c r="X352" i="7"/>
  <c r="R352" i="7"/>
  <c r="L352" i="7"/>
  <c r="AJ517" i="7"/>
  <c r="AG517" i="7"/>
  <c r="AD517" i="7"/>
  <c r="AA517" i="7"/>
  <c r="X517" i="7"/>
  <c r="U517" i="7"/>
  <c r="R517" i="7"/>
  <c r="O517" i="7"/>
  <c r="L517" i="7"/>
  <c r="I517" i="7"/>
  <c r="AJ431" i="7"/>
  <c r="AD431" i="7"/>
  <c r="X431" i="7"/>
  <c r="R431" i="7"/>
  <c r="L431" i="7"/>
  <c r="AJ562" i="7"/>
  <c r="AD562" i="7"/>
  <c r="X562" i="7"/>
  <c r="R562" i="7"/>
  <c r="L562" i="7"/>
  <c r="AJ395" i="7"/>
  <c r="AD395" i="7"/>
  <c r="X395" i="7"/>
  <c r="R395" i="7"/>
  <c r="L395" i="7"/>
  <c r="AJ280" i="7"/>
  <c r="AG280" i="7"/>
  <c r="AD280" i="7"/>
  <c r="AA280" i="7"/>
  <c r="X280" i="7"/>
  <c r="U280" i="7"/>
  <c r="R280" i="7"/>
  <c r="O280" i="7"/>
  <c r="L280" i="7"/>
  <c r="I280" i="7"/>
  <c r="AJ351" i="7"/>
  <c r="AD351" i="7"/>
  <c r="X351" i="7"/>
  <c r="R351" i="7"/>
  <c r="L351" i="7"/>
  <c r="AJ536" i="7"/>
  <c r="AD536" i="7"/>
  <c r="X536" i="7"/>
  <c r="R536" i="7"/>
  <c r="L536" i="7"/>
  <c r="AJ259" i="7"/>
  <c r="AD259" i="7"/>
  <c r="X259" i="7"/>
  <c r="R259" i="7"/>
  <c r="L259" i="7"/>
  <c r="AJ350" i="7"/>
  <c r="AG350" i="7"/>
  <c r="AD350" i="7"/>
  <c r="AA350" i="7"/>
  <c r="X350" i="7"/>
  <c r="U350" i="7"/>
  <c r="R350" i="7"/>
  <c r="O350" i="7"/>
  <c r="L350" i="7"/>
  <c r="I350" i="7"/>
  <c r="AJ258" i="7"/>
  <c r="AD258" i="7"/>
  <c r="X258" i="7"/>
  <c r="R258" i="7"/>
  <c r="L258" i="7"/>
  <c r="AJ394" i="7"/>
  <c r="AD394" i="7"/>
  <c r="X394" i="7"/>
  <c r="R394" i="7"/>
  <c r="L394" i="7"/>
  <c r="AJ310" i="7"/>
  <c r="AD310" i="7"/>
  <c r="X310" i="7"/>
  <c r="R310" i="7"/>
  <c r="L310" i="7"/>
  <c r="AJ430" i="7"/>
  <c r="AG430" i="7"/>
  <c r="AD430" i="7"/>
  <c r="AA430" i="7"/>
  <c r="X430" i="7"/>
  <c r="U430" i="7"/>
  <c r="R430" i="7"/>
  <c r="O430" i="7"/>
  <c r="L430" i="7"/>
  <c r="I430" i="7"/>
  <c r="E430" i="7"/>
  <c r="AJ429" i="7"/>
  <c r="AG429" i="7"/>
  <c r="AD429" i="7"/>
  <c r="AA429" i="7"/>
  <c r="X429" i="7"/>
  <c r="U429" i="7"/>
  <c r="R429" i="7"/>
  <c r="O429" i="7"/>
  <c r="L429" i="7"/>
  <c r="I429" i="7"/>
  <c r="AJ216" i="7"/>
  <c r="AD216" i="7"/>
  <c r="X216" i="7"/>
  <c r="R216" i="7"/>
  <c r="L216" i="7"/>
  <c r="AJ349" i="7"/>
  <c r="AD349" i="7"/>
  <c r="X349" i="7"/>
  <c r="R349" i="7"/>
  <c r="L349" i="7"/>
  <c r="AJ561" i="7"/>
  <c r="AD561" i="7"/>
  <c r="X561" i="7"/>
  <c r="R561" i="7"/>
  <c r="L561" i="7"/>
  <c r="AJ348" i="7"/>
  <c r="AG348" i="7"/>
  <c r="AD348" i="7"/>
  <c r="AA348" i="7"/>
  <c r="X348" i="7"/>
  <c r="U348" i="7"/>
  <c r="R348" i="7"/>
  <c r="O348" i="7"/>
  <c r="L348" i="7"/>
  <c r="I348" i="7"/>
  <c r="AJ296" i="7"/>
  <c r="AD296" i="7"/>
  <c r="X296" i="7"/>
  <c r="R296" i="7"/>
  <c r="L296" i="7"/>
  <c r="AJ199" i="7"/>
  <c r="AD199" i="7"/>
  <c r="X199" i="7"/>
  <c r="R199" i="7"/>
  <c r="L199" i="7"/>
  <c r="AJ295" i="7"/>
  <c r="AD295" i="7"/>
  <c r="X295" i="7"/>
  <c r="R295" i="7"/>
  <c r="L295" i="7"/>
  <c r="AJ560" i="7"/>
  <c r="AD560" i="7"/>
  <c r="X560" i="7"/>
  <c r="R560" i="7"/>
  <c r="L560" i="7"/>
  <c r="AJ516" i="7"/>
  <c r="AG516" i="7"/>
  <c r="AD516" i="7"/>
  <c r="AA516" i="7"/>
  <c r="X516" i="7"/>
  <c r="U516" i="7"/>
  <c r="R516" i="7"/>
  <c r="O516" i="7"/>
  <c r="L516" i="7"/>
  <c r="I516" i="7"/>
  <c r="AJ347" i="7"/>
  <c r="AD347" i="7"/>
  <c r="X347" i="7"/>
  <c r="R347" i="7"/>
  <c r="L347" i="7"/>
  <c r="AJ279" i="7"/>
  <c r="AD279" i="7"/>
  <c r="X279" i="7"/>
  <c r="R279" i="7"/>
  <c r="L279" i="7"/>
  <c r="AJ57" i="7"/>
  <c r="AD57" i="7"/>
  <c r="X57" i="7"/>
  <c r="R57" i="7"/>
  <c r="L57" i="7"/>
  <c r="AJ257" i="7"/>
  <c r="AG257" i="7"/>
  <c r="AD257" i="7"/>
  <c r="AA257" i="7"/>
  <c r="X257" i="7"/>
  <c r="U257" i="7"/>
  <c r="R257" i="7"/>
  <c r="O257" i="7"/>
  <c r="L257" i="7"/>
  <c r="I257" i="7"/>
  <c r="AJ158" i="7"/>
  <c r="AD158" i="7"/>
  <c r="X158" i="7"/>
  <c r="R158" i="7"/>
  <c r="L158" i="7"/>
  <c r="AJ535" i="7"/>
  <c r="AD535" i="7"/>
  <c r="X535" i="7"/>
  <c r="R535" i="7"/>
  <c r="L535" i="7"/>
  <c r="AJ56" i="7"/>
  <c r="AD56" i="7"/>
  <c r="X56" i="7"/>
  <c r="R56" i="7"/>
  <c r="L56" i="7"/>
  <c r="AJ493" i="7"/>
  <c r="AG493" i="7"/>
  <c r="AD493" i="7"/>
  <c r="AA493" i="7"/>
  <c r="X493" i="7"/>
  <c r="U493" i="7"/>
  <c r="R493" i="7"/>
  <c r="O493" i="7"/>
  <c r="L493" i="7"/>
  <c r="I493" i="7"/>
  <c r="AJ294" i="7"/>
  <c r="AD294" i="7"/>
  <c r="X294" i="7"/>
  <c r="R294" i="7"/>
  <c r="L294" i="7"/>
  <c r="AJ346" i="7"/>
  <c r="AD346" i="7"/>
  <c r="X346" i="7"/>
  <c r="R346" i="7"/>
  <c r="L346" i="7"/>
  <c r="AJ309" i="7"/>
  <c r="AD309" i="7"/>
  <c r="X309" i="7"/>
  <c r="R309" i="7"/>
  <c r="L309" i="7"/>
  <c r="AJ278" i="7"/>
  <c r="AG278" i="7"/>
  <c r="AD278" i="7"/>
  <c r="AA278" i="7"/>
  <c r="X278" i="7"/>
  <c r="U278" i="7"/>
  <c r="R278" i="7"/>
  <c r="O278" i="7"/>
  <c r="L278" i="7"/>
  <c r="I278" i="7"/>
  <c r="AJ308" i="7"/>
  <c r="AD308" i="7"/>
  <c r="X308" i="7"/>
  <c r="R308" i="7"/>
  <c r="L308" i="7"/>
  <c r="AJ345" i="7"/>
  <c r="AD345" i="7"/>
  <c r="X345" i="7"/>
  <c r="R345" i="7"/>
  <c r="L345" i="7"/>
  <c r="AJ456" i="7"/>
  <c r="AD456" i="7"/>
  <c r="X456" i="7"/>
  <c r="R456" i="7"/>
  <c r="L456" i="7"/>
  <c r="AJ55" i="7"/>
  <c r="AG55" i="7"/>
  <c r="AD55" i="7"/>
  <c r="AA55" i="7"/>
  <c r="X55" i="7"/>
  <c r="U55" i="7"/>
  <c r="R55" i="7"/>
  <c r="O55" i="7"/>
  <c r="L55" i="7"/>
  <c r="I55" i="7"/>
  <c r="AJ54" i="7"/>
  <c r="AD54" i="7"/>
  <c r="X54" i="7"/>
  <c r="R54" i="7"/>
  <c r="L54" i="7"/>
  <c r="AJ428" i="7"/>
  <c r="AD428" i="7"/>
  <c r="X428" i="7"/>
  <c r="R428" i="7"/>
  <c r="L428" i="7"/>
  <c r="AJ236" i="7"/>
  <c r="AD236" i="7"/>
  <c r="X236" i="7"/>
  <c r="R236" i="7"/>
  <c r="L236" i="7"/>
  <c r="AJ256" i="7"/>
  <c r="AG256" i="7"/>
  <c r="AD256" i="7"/>
  <c r="AA256" i="7"/>
  <c r="X256" i="7"/>
  <c r="U256" i="7"/>
  <c r="R256" i="7"/>
  <c r="O256" i="7"/>
  <c r="L256" i="7"/>
  <c r="I256" i="7"/>
  <c r="AJ53" i="7"/>
  <c r="AD53" i="7"/>
  <c r="X53" i="7"/>
  <c r="R53" i="7"/>
  <c r="L53" i="7"/>
  <c r="AJ559" i="7"/>
  <c r="AD559" i="7"/>
  <c r="X559" i="7"/>
  <c r="R559" i="7"/>
  <c r="L559" i="7"/>
  <c r="AJ515" i="7"/>
  <c r="AD515" i="7"/>
  <c r="X515" i="7"/>
  <c r="R515" i="7"/>
  <c r="L515" i="7"/>
  <c r="AJ558" i="7"/>
  <c r="AD558" i="7"/>
  <c r="X558" i="7"/>
  <c r="R558" i="7"/>
  <c r="L558" i="7"/>
  <c r="AJ393" i="7"/>
  <c r="AG393" i="7"/>
  <c r="AD393" i="7"/>
  <c r="AA393" i="7"/>
  <c r="X393" i="7"/>
  <c r="U393" i="7"/>
  <c r="R393" i="7"/>
  <c r="O393" i="7"/>
  <c r="L393" i="7"/>
  <c r="I393" i="7"/>
  <c r="AJ392" i="7"/>
  <c r="AD392" i="7"/>
  <c r="X392" i="7"/>
  <c r="R392" i="7"/>
  <c r="L392" i="7"/>
  <c r="AJ514" i="7"/>
  <c r="AD514" i="7"/>
  <c r="X514" i="7"/>
  <c r="R514" i="7"/>
  <c r="L514" i="7"/>
  <c r="AJ277" i="7"/>
  <c r="AD277" i="7"/>
  <c r="X277" i="7"/>
  <c r="R277" i="7"/>
  <c r="L277" i="7"/>
  <c r="AJ19" i="7"/>
  <c r="AG19" i="7"/>
  <c r="AD19" i="7"/>
  <c r="AA19" i="7"/>
  <c r="X19" i="7"/>
  <c r="U19" i="7"/>
  <c r="R19" i="7"/>
  <c r="O19" i="7"/>
  <c r="L19" i="7"/>
  <c r="I19" i="7"/>
  <c r="AJ293" i="7"/>
  <c r="AD293" i="7"/>
  <c r="X293" i="7"/>
  <c r="R293" i="7"/>
  <c r="L293" i="7"/>
  <c r="AJ18" i="7"/>
  <c r="AD18" i="7"/>
  <c r="X18" i="7"/>
  <c r="R18" i="7"/>
  <c r="L18" i="7"/>
  <c r="AJ513" i="7"/>
  <c r="AD513" i="7"/>
  <c r="X513" i="7"/>
  <c r="R513" i="7"/>
  <c r="L513" i="7"/>
  <c r="AJ455" i="7"/>
  <c r="AD455" i="7"/>
  <c r="X455" i="7"/>
  <c r="R455" i="7"/>
  <c r="L455" i="7"/>
  <c r="AJ115" i="7"/>
  <c r="AG115" i="7"/>
  <c r="AD115" i="7"/>
  <c r="AA115" i="7"/>
  <c r="X115" i="7"/>
  <c r="U115" i="7"/>
  <c r="R115" i="7"/>
  <c r="O115" i="7"/>
  <c r="L115" i="7"/>
  <c r="I115" i="7"/>
  <c r="AJ157" i="7"/>
  <c r="AD157" i="7"/>
  <c r="X157" i="7"/>
  <c r="R157" i="7"/>
  <c r="L157" i="7"/>
  <c r="AJ156" i="7"/>
  <c r="AD156" i="7"/>
  <c r="X156" i="7"/>
  <c r="R156" i="7"/>
  <c r="L156" i="7"/>
  <c r="AJ155" i="7"/>
  <c r="AD155" i="7"/>
  <c r="X155" i="7"/>
  <c r="R155" i="7"/>
  <c r="L155" i="7"/>
  <c r="AJ557" i="7"/>
  <c r="AG557" i="7"/>
  <c r="AD557" i="7"/>
  <c r="AA557" i="7"/>
  <c r="X557" i="7"/>
  <c r="U557" i="7"/>
  <c r="R557" i="7"/>
  <c r="O557" i="7"/>
  <c r="L557" i="7"/>
  <c r="I557" i="7"/>
  <c r="AJ52" i="7"/>
  <c r="AD52" i="7"/>
  <c r="X52" i="7"/>
  <c r="R52" i="7"/>
  <c r="L52" i="7"/>
  <c r="AJ255" i="7"/>
  <c r="AD255" i="7"/>
  <c r="X255" i="7"/>
  <c r="R255" i="7"/>
  <c r="L255" i="7"/>
  <c r="AJ556" i="7"/>
  <c r="AD556" i="7"/>
  <c r="X556" i="7"/>
  <c r="R556" i="7"/>
  <c r="L556" i="7"/>
  <c r="AJ198" i="7"/>
  <c r="AG198" i="7"/>
  <c r="AD198" i="7"/>
  <c r="AA198" i="7"/>
  <c r="X198" i="7"/>
  <c r="U198" i="7"/>
  <c r="R198" i="7"/>
  <c r="O198" i="7"/>
  <c r="L198" i="7"/>
  <c r="I198" i="7"/>
  <c r="E198" i="7"/>
  <c r="AJ235" i="7"/>
  <c r="AG235" i="7"/>
  <c r="AD235" i="7"/>
  <c r="AA235" i="7"/>
  <c r="X235" i="7"/>
  <c r="U235" i="7"/>
  <c r="R235" i="7"/>
  <c r="O235" i="7"/>
  <c r="L235" i="7"/>
  <c r="I235" i="7"/>
  <c r="AJ512" i="7"/>
  <c r="AD512" i="7"/>
  <c r="X512" i="7"/>
  <c r="R512" i="7"/>
  <c r="L512" i="7"/>
  <c r="AJ492" i="7"/>
  <c r="AD492" i="7"/>
  <c r="X492" i="7"/>
  <c r="R492" i="7"/>
  <c r="L492" i="7"/>
  <c r="AJ154" i="7"/>
  <c r="AD154" i="7"/>
  <c r="X154" i="7"/>
  <c r="R154" i="7"/>
  <c r="L154" i="7"/>
  <c r="AJ153" i="7"/>
  <c r="AG153" i="7"/>
  <c r="AD153" i="7"/>
  <c r="AA153" i="7"/>
  <c r="X153" i="7"/>
  <c r="U153" i="7"/>
  <c r="R153" i="7"/>
  <c r="O153" i="7"/>
  <c r="L153" i="7"/>
  <c r="I153" i="7"/>
  <c r="AJ51" i="7"/>
  <c r="AD51" i="7"/>
  <c r="X51" i="7"/>
  <c r="R51" i="7"/>
  <c r="L51" i="7"/>
  <c r="AJ215" i="7"/>
  <c r="AD215" i="7"/>
  <c r="X215" i="7"/>
  <c r="R215" i="7"/>
  <c r="L215" i="7"/>
  <c r="AJ276" i="7"/>
  <c r="AD276" i="7"/>
  <c r="X276" i="7"/>
  <c r="R276" i="7"/>
  <c r="L276" i="7"/>
  <c r="AJ234" i="7"/>
  <c r="AG234" i="7"/>
  <c r="AD234" i="7"/>
  <c r="AA234" i="7"/>
  <c r="X234" i="7"/>
  <c r="U234" i="7"/>
  <c r="R234" i="7"/>
  <c r="O234" i="7"/>
  <c r="L234" i="7"/>
  <c r="I234" i="7"/>
  <c r="AJ152" i="7"/>
  <c r="AD152" i="7"/>
  <c r="X152" i="7"/>
  <c r="R152" i="7"/>
  <c r="L152" i="7"/>
  <c r="AJ534" i="7"/>
  <c r="AD534" i="7"/>
  <c r="X534" i="7"/>
  <c r="R534" i="7"/>
  <c r="L534" i="7"/>
  <c r="AJ50" i="7"/>
  <c r="AD50" i="7"/>
  <c r="X50" i="7"/>
  <c r="R50" i="7"/>
  <c r="L50" i="7"/>
  <c r="AJ17" i="7"/>
  <c r="AD17" i="7"/>
  <c r="X17" i="7"/>
  <c r="R17" i="7"/>
  <c r="L17" i="7"/>
  <c r="AJ275" i="7"/>
  <c r="AG275" i="7"/>
  <c r="AD275" i="7"/>
  <c r="AA275" i="7"/>
  <c r="X275" i="7"/>
  <c r="U275" i="7"/>
  <c r="R275" i="7"/>
  <c r="O275" i="7"/>
  <c r="L275" i="7"/>
  <c r="I275" i="7"/>
  <c r="AJ555" i="7"/>
  <c r="AD555" i="7"/>
  <c r="X555" i="7"/>
  <c r="R555" i="7"/>
  <c r="L555" i="7"/>
  <c r="AJ344" i="7"/>
  <c r="AD344" i="7"/>
  <c r="X344" i="7"/>
  <c r="R344" i="7"/>
  <c r="L344" i="7"/>
  <c r="AJ343" i="7"/>
  <c r="AD343" i="7"/>
  <c r="X343" i="7"/>
  <c r="R343" i="7"/>
  <c r="L343" i="7"/>
  <c r="AJ511" i="7"/>
  <c r="AG511" i="7"/>
  <c r="AD511" i="7"/>
  <c r="AA511" i="7"/>
  <c r="X511" i="7"/>
  <c r="U511" i="7"/>
  <c r="R511" i="7"/>
  <c r="O511" i="7"/>
  <c r="L511" i="7"/>
  <c r="I511" i="7"/>
  <c r="AJ274" i="7"/>
  <c r="AD274" i="7"/>
  <c r="X274" i="7"/>
  <c r="R274" i="7"/>
  <c r="L274" i="7"/>
  <c r="AJ554" i="7"/>
  <c r="AD554" i="7"/>
  <c r="X554" i="7"/>
  <c r="R554" i="7"/>
  <c r="L554" i="7"/>
  <c r="AJ491" i="7"/>
  <c r="AD491" i="7"/>
  <c r="X491" i="7"/>
  <c r="R491" i="7"/>
  <c r="L491" i="7"/>
  <c r="AJ233" i="7"/>
  <c r="AG233" i="7"/>
  <c r="AD233" i="7"/>
  <c r="AA233" i="7"/>
  <c r="X233" i="7"/>
  <c r="U233" i="7"/>
  <c r="R233" i="7"/>
  <c r="O233" i="7"/>
  <c r="L233" i="7"/>
  <c r="I233" i="7"/>
  <c r="AJ49" i="7"/>
  <c r="AD49" i="7"/>
  <c r="X49" i="7"/>
  <c r="R49" i="7"/>
  <c r="L49" i="7"/>
  <c r="AJ510" i="7"/>
  <c r="AD510" i="7"/>
  <c r="X510" i="7"/>
  <c r="R510" i="7"/>
  <c r="L510" i="7"/>
  <c r="AJ509" i="7"/>
  <c r="AD509" i="7"/>
  <c r="X509" i="7"/>
  <c r="R509" i="7"/>
  <c r="L509" i="7"/>
  <c r="AJ48" i="7"/>
  <c r="AG48" i="7"/>
  <c r="AD48" i="7"/>
  <c r="AA48" i="7"/>
  <c r="X48" i="7"/>
  <c r="U48" i="7"/>
  <c r="R48" i="7"/>
  <c r="O48" i="7"/>
  <c r="L48" i="7"/>
  <c r="I48" i="7"/>
  <c r="AJ16" i="7"/>
  <c r="AD16" i="7"/>
  <c r="X16" i="7"/>
  <c r="R16" i="7"/>
  <c r="L16" i="7"/>
  <c r="AJ391" i="7"/>
  <c r="AD391" i="7"/>
  <c r="X391" i="7"/>
  <c r="R391" i="7"/>
  <c r="L391" i="7"/>
  <c r="AJ114" i="7"/>
  <c r="AD114" i="7"/>
  <c r="X114" i="7"/>
  <c r="R114" i="7"/>
  <c r="L114" i="7"/>
  <c r="AJ273" i="7"/>
  <c r="AD273" i="7"/>
  <c r="X273" i="7"/>
  <c r="R273" i="7"/>
  <c r="L273" i="7"/>
  <c r="AJ113" i="7"/>
  <c r="AG113" i="7"/>
  <c r="AD113" i="7"/>
  <c r="AA113" i="7"/>
  <c r="X113" i="7"/>
  <c r="U113" i="7"/>
  <c r="R113" i="7"/>
  <c r="O113" i="7"/>
  <c r="L113" i="7"/>
  <c r="I113" i="7"/>
  <c r="AJ342" i="7"/>
  <c r="AD342" i="7"/>
  <c r="X342" i="7"/>
  <c r="R342" i="7"/>
  <c r="L342" i="7"/>
  <c r="AJ490" i="7"/>
  <c r="AD490" i="7"/>
  <c r="X490" i="7"/>
  <c r="R490" i="7"/>
  <c r="L490" i="7"/>
  <c r="AJ533" i="7"/>
  <c r="AD533" i="7"/>
  <c r="X533" i="7"/>
  <c r="R533" i="7"/>
  <c r="L533" i="7"/>
  <c r="AJ47" i="7"/>
  <c r="AG47" i="7"/>
  <c r="AD47" i="7"/>
  <c r="AA47" i="7"/>
  <c r="X47" i="7"/>
  <c r="U47" i="7"/>
  <c r="R47" i="7"/>
  <c r="O47" i="7"/>
  <c r="L47" i="7"/>
  <c r="I47" i="7"/>
  <c r="AJ214" i="7"/>
  <c r="AD214" i="7"/>
  <c r="X214" i="7"/>
  <c r="R214" i="7"/>
  <c r="L214" i="7"/>
  <c r="AJ197" i="7"/>
  <c r="AD197" i="7"/>
  <c r="X197" i="7"/>
  <c r="R197" i="7"/>
  <c r="L197" i="7"/>
  <c r="AJ46" i="7"/>
  <c r="AD46" i="7"/>
  <c r="X46" i="7"/>
  <c r="R46" i="7"/>
  <c r="L46" i="7"/>
  <c r="AJ341" i="7"/>
  <c r="AD341" i="7"/>
  <c r="X341" i="7"/>
  <c r="R341" i="7"/>
  <c r="L341" i="7"/>
  <c r="AJ292" i="7"/>
  <c r="AG292" i="7"/>
  <c r="AD292" i="7"/>
  <c r="AA292" i="7"/>
  <c r="X292" i="7"/>
  <c r="U292" i="7"/>
  <c r="R292" i="7"/>
  <c r="O292" i="7"/>
  <c r="L292" i="7"/>
  <c r="I292" i="7"/>
  <c r="AJ112" i="7"/>
  <c r="AD112" i="7"/>
  <c r="X112" i="7"/>
  <c r="R112" i="7"/>
  <c r="L112" i="7"/>
  <c r="AJ15" i="7"/>
  <c r="AD15" i="7"/>
  <c r="X15" i="7"/>
  <c r="R15" i="7"/>
  <c r="L15" i="7"/>
  <c r="AJ213" i="7"/>
  <c r="AD213" i="7"/>
  <c r="X213" i="7"/>
  <c r="R213" i="7"/>
  <c r="L213" i="7"/>
  <c r="AJ340" i="7"/>
  <c r="AG340" i="7"/>
  <c r="AD340" i="7"/>
  <c r="AA340" i="7"/>
  <c r="X340" i="7"/>
  <c r="U340" i="7"/>
  <c r="R340" i="7"/>
  <c r="O340" i="7"/>
  <c r="L340" i="7"/>
  <c r="I340" i="7"/>
  <c r="AJ45" i="7"/>
  <c r="AD45" i="7"/>
  <c r="X45" i="7"/>
  <c r="R45" i="7"/>
  <c r="L45" i="7"/>
  <c r="AJ44" i="7"/>
  <c r="AD44" i="7"/>
  <c r="X44" i="7"/>
  <c r="R44" i="7"/>
  <c r="L44" i="7"/>
  <c r="AJ43" i="7"/>
  <c r="AD43" i="7"/>
  <c r="X43" i="7"/>
  <c r="R43" i="7"/>
  <c r="L43" i="7"/>
  <c r="AJ472" i="7"/>
  <c r="AD472" i="7"/>
  <c r="X472" i="7"/>
  <c r="R472" i="7"/>
  <c r="L472" i="7"/>
  <c r="AJ42" i="7"/>
  <c r="AG42" i="7"/>
  <c r="AD42" i="7"/>
  <c r="AA42" i="7"/>
  <c r="X42" i="7"/>
  <c r="U42" i="7"/>
  <c r="R42" i="7"/>
  <c r="O42" i="7"/>
  <c r="L42" i="7"/>
  <c r="I42" i="7"/>
  <c r="AJ471" i="7"/>
  <c r="AD471" i="7"/>
  <c r="X471" i="7"/>
  <c r="R471" i="7"/>
  <c r="L471" i="7"/>
  <c r="AJ232" i="7"/>
  <c r="AD232" i="7"/>
  <c r="X232" i="7"/>
  <c r="R232" i="7"/>
  <c r="L232" i="7"/>
  <c r="AJ532" i="7"/>
  <c r="AD532" i="7"/>
  <c r="X532" i="7"/>
  <c r="R532" i="7"/>
  <c r="L532" i="7"/>
  <c r="AJ14" i="7"/>
  <c r="AD14" i="7"/>
  <c r="X14" i="7"/>
  <c r="R14" i="7"/>
  <c r="L14" i="7"/>
  <c r="AJ13" i="7"/>
  <c r="AG13" i="7"/>
  <c r="AD13" i="7"/>
  <c r="AA13" i="7"/>
  <c r="X13" i="7"/>
  <c r="U13" i="7"/>
  <c r="R13" i="7"/>
  <c r="O13" i="7"/>
  <c r="L13" i="7"/>
  <c r="I13" i="7"/>
  <c r="AJ307" i="7"/>
  <c r="AD307" i="7"/>
  <c r="X307" i="7"/>
  <c r="R307" i="7"/>
  <c r="L307" i="7"/>
  <c r="AJ111" i="7"/>
  <c r="AD111" i="7"/>
  <c r="X111" i="7"/>
  <c r="R111" i="7"/>
  <c r="L111" i="7"/>
  <c r="AJ41" i="7"/>
  <c r="AD41" i="7"/>
  <c r="X41" i="7"/>
  <c r="R41" i="7"/>
  <c r="L41" i="7"/>
  <c r="AJ339" i="7"/>
  <c r="AG339" i="7"/>
  <c r="AD339" i="7"/>
  <c r="AA339" i="7"/>
  <c r="X339" i="7"/>
  <c r="U339" i="7"/>
  <c r="R339" i="7"/>
  <c r="O339" i="7"/>
  <c r="L339" i="7"/>
  <c r="I339" i="7"/>
  <c r="AJ110" i="7"/>
  <c r="AD110" i="7"/>
  <c r="X110" i="7"/>
  <c r="R110" i="7"/>
  <c r="L110" i="7"/>
  <c r="AJ291" i="7"/>
  <c r="AD291" i="7"/>
  <c r="X291" i="7"/>
  <c r="R291" i="7"/>
  <c r="L291" i="7"/>
  <c r="AJ40" i="7"/>
  <c r="AD40" i="7"/>
  <c r="X40" i="7"/>
  <c r="R40" i="7"/>
  <c r="L40" i="7"/>
  <c r="AJ212" i="7"/>
  <c r="AG212" i="7"/>
  <c r="AD212" i="7"/>
  <c r="AA212" i="7"/>
  <c r="X212" i="7"/>
  <c r="U212" i="7"/>
  <c r="R212" i="7"/>
  <c r="O212" i="7"/>
  <c r="L212" i="7"/>
  <c r="I212" i="7"/>
  <c r="AJ254" i="7"/>
  <c r="AD254" i="7"/>
  <c r="X254" i="7"/>
  <c r="R254" i="7"/>
  <c r="L254" i="7"/>
  <c r="AJ390" i="7"/>
  <c r="AD390" i="7"/>
  <c r="X390" i="7"/>
  <c r="R390" i="7"/>
  <c r="L390" i="7"/>
  <c r="AJ231" i="7"/>
  <c r="AD231" i="7"/>
  <c r="X231" i="7"/>
  <c r="R231" i="7"/>
  <c r="L231" i="7"/>
  <c r="AJ306" i="7"/>
  <c r="AG306" i="7"/>
  <c r="AD306" i="7"/>
  <c r="AA306" i="7"/>
  <c r="X306" i="7"/>
  <c r="U306" i="7"/>
  <c r="R306" i="7"/>
  <c r="O306" i="7"/>
  <c r="L306" i="7"/>
  <c r="I306" i="7"/>
  <c r="AJ272" i="7"/>
  <c r="AD272" i="7"/>
  <c r="X272" i="7"/>
  <c r="R272" i="7"/>
  <c r="L272" i="7"/>
  <c r="AJ427" i="7"/>
  <c r="AD427" i="7"/>
  <c r="X427" i="7"/>
  <c r="R427" i="7"/>
  <c r="L427" i="7"/>
  <c r="AJ305" i="7"/>
  <c r="AD305" i="7"/>
  <c r="X305" i="7"/>
  <c r="R305" i="7"/>
  <c r="L305" i="7"/>
  <c r="AJ39" i="7"/>
  <c r="AG39" i="7"/>
  <c r="AD39" i="7"/>
  <c r="AA39" i="7"/>
  <c r="X39" i="7"/>
  <c r="U39" i="7"/>
  <c r="R39" i="7"/>
  <c r="O39" i="7"/>
  <c r="L39" i="7"/>
  <c r="I39" i="7"/>
  <c r="AJ196" i="7"/>
  <c r="AD196" i="7"/>
  <c r="X196" i="7"/>
  <c r="R196" i="7"/>
  <c r="L196" i="7"/>
  <c r="AJ389" i="7"/>
  <c r="AD389" i="7"/>
  <c r="X389" i="7"/>
  <c r="R389" i="7"/>
  <c r="L389" i="7"/>
  <c r="AJ230" i="7"/>
  <c r="AD230" i="7"/>
  <c r="X230" i="7"/>
  <c r="R230" i="7"/>
  <c r="L230" i="7"/>
  <c r="AJ388" i="7"/>
  <c r="AG388" i="7"/>
  <c r="AD388" i="7"/>
  <c r="AA388" i="7"/>
  <c r="X388" i="7"/>
  <c r="U388" i="7"/>
  <c r="R388" i="7"/>
  <c r="O388" i="7"/>
  <c r="L388" i="7"/>
  <c r="I388" i="7"/>
  <c r="AJ180" i="7"/>
  <c r="AD180" i="7"/>
  <c r="X180" i="7"/>
  <c r="R180" i="7"/>
  <c r="L180" i="7"/>
  <c r="AJ38" i="7"/>
  <c r="AD38" i="7"/>
  <c r="X38" i="7"/>
  <c r="R38" i="7"/>
  <c r="L38" i="7"/>
  <c r="AJ109" i="7"/>
  <c r="AD109" i="7"/>
  <c r="X109" i="7"/>
  <c r="R109" i="7"/>
  <c r="L109" i="7"/>
  <c r="AJ271" i="7"/>
  <c r="AG271" i="7"/>
  <c r="AD271" i="7"/>
  <c r="AA271" i="7"/>
  <c r="X271" i="7"/>
  <c r="U271" i="7"/>
  <c r="R271" i="7"/>
  <c r="O271" i="7"/>
  <c r="L271" i="7"/>
  <c r="I271" i="7"/>
  <c r="AJ108" i="7"/>
  <c r="AD108" i="7"/>
  <c r="X108" i="7"/>
  <c r="R108" i="7"/>
  <c r="L108" i="7"/>
  <c r="AJ195" i="7"/>
  <c r="AD195" i="7"/>
  <c r="X195" i="7"/>
  <c r="R195" i="7"/>
  <c r="L195" i="7"/>
  <c r="AJ338" i="7"/>
  <c r="AD338" i="7"/>
  <c r="X338" i="7"/>
  <c r="R338" i="7"/>
  <c r="L338" i="7"/>
  <c r="AJ37" i="7"/>
  <c r="AG37" i="7"/>
  <c r="AD37" i="7"/>
  <c r="AA37" i="7"/>
  <c r="X37" i="7"/>
  <c r="U37" i="7"/>
  <c r="R37" i="7"/>
  <c r="O37" i="7"/>
  <c r="L37" i="7"/>
  <c r="I37" i="7"/>
  <c r="AJ531" i="7"/>
  <c r="AD531" i="7"/>
  <c r="X531" i="7"/>
  <c r="R531" i="7"/>
  <c r="L531" i="7"/>
  <c r="AJ304" i="7"/>
  <c r="AD304" i="7"/>
  <c r="X304" i="7"/>
  <c r="R304" i="7"/>
  <c r="L304" i="7"/>
  <c r="AJ12" i="7"/>
  <c r="AD12" i="7"/>
  <c r="X12" i="7"/>
  <c r="R12" i="7"/>
  <c r="L12" i="7"/>
  <c r="AJ194" i="7"/>
  <c r="AG194" i="7"/>
  <c r="AD194" i="7"/>
  <c r="AA194" i="7"/>
  <c r="X194" i="7"/>
  <c r="U194" i="7"/>
  <c r="R194" i="7"/>
  <c r="O194" i="7"/>
  <c r="L194" i="7"/>
  <c r="I194" i="7"/>
  <c r="AJ337" i="7"/>
  <c r="AD337" i="7"/>
  <c r="X337" i="7"/>
  <c r="R337" i="7"/>
  <c r="L337" i="7"/>
  <c r="AJ151" i="7"/>
  <c r="AD151" i="7"/>
  <c r="X151" i="7"/>
  <c r="R151" i="7"/>
  <c r="L151" i="7"/>
  <c r="AJ36" i="7"/>
  <c r="AD36" i="7"/>
  <c r="X36" i="7"/>
  <c r="R36" i="7"/>
  <c r="L36" i="7"/>
  <c r="AJ270" i="7"/>
  <c r="AG270" i="7"/>
  <c r="AD270" i="7"/>
  <c r="AA270" i="7"/>
  <c r="X270" i="7"/>
  <c r="U270" i="7"/>
  <c r="R270" i="7"/>
  <c r="O270" i="7"/>
  <c r="L270" i="7"/>
  <c r="I270" i="7"/>
  <c r="AJ269" i="7"/>
  <c r="AD269" i="7"/>
  <c r="X269" i="7"/>
  <c r="R269" i="7"/>
  <c r="L269" i="7"/>
  <c r="AJ454" i="7"/>
  <c r="AD454" i="7"/>
  <c r="X454" i="7"/>
  <c r="R454" i="7"/>
  <c r="L454" i="7"/>
  <c r="AJ35" i="7"/>
  <c r="AD35" i="7"/>
  <c r="X35" i="7"/>
  <c r="R35" i="7"/>
  <c r="L35" i="7"/>
  <c r="AJ150" i="7"/>
  <c r="AG150" i="7"/>
  <c r="AD150" i="7"/>
  <c r="AA150" i="7"/>
  <c r="X150" i="7"/>
  <c r="U150" i="7"/>
  <c r="R150" i="7"/>
  <c r="O150" i="7"/>
  <c r="L150" i="7"/>
  <c r="I150" i="7"/>
  <c r="E150" i="7"/>
  <c r="AJ229" i="7"/>
  <c r="AD229" i="7"/>
  <c r="X229" i="7"/>
  <c r="R229" i="7"/>
  <c r="L229" i="7"/>
  <c r="AJ530" i="7"/>
  <c r="AD530" i="7"/>
  <c r="X530" i="7"/>
  <c r="R530" i="7"/>
  <c r="L530" i="7"/>
  <c r="AJ211" i="7"/>
  <c r="AD211" i="7"/>
  <c r="X211" i="7"/>
  <c r="R211" i="7"/>
  <c r="L211" i="7"/>
  <c r="AJ107" i="7"/>
  <c r="AG107" i="7"/>
  <c r="AD107" i="7"/>
  <c r="AA107" i="7"/>
  <c r="X107" i="7"/>
  <c r="U107" i="7"/>
  <c r="R107" i="7"/>
  <c r="O107" i="7"/>
  <c r="L107" i="7"/>
  <c r="I107" i="7"/>
  <c r="AJ106" i="7"/>
  <c r="AD106" i="7"/>
  <c r="X106" i="7"/>
  <c r="R106" i="7"/>
  <c r="L106" i="7"/>
  <c r="AJ387" i="7"/>
  <c r="AG387" i="7"/>
  <c r="AD387" i="7"/>
  <c r="AA387" i="7"/>
  <c r="X387" i="7"/>
  <c r="U387" i="7"/>
  <c r="R387" i="7"/>
  <c r="O387" i="7"/>
  <c r="L387" i="7"/>
  <c r="I387" i="7"/>
  <c r="AJ386" i="7"/>
  <c r="AD386" i="7"/>
  <c r="X386" i="7"/>
  <c r="R386" i="7"/>
  <c r="L386" i="7"/>
  <c r="AJ149" i="7"/>
  <c r="AG149" i="7"/>
  <c r="AD149" i="7"/>
  <c r="AA149" i="7"/>
  <c r="X149" i="7"/>
  <c r="U149" i="7"/>
  <c r="R149" i="7"/>
  <c r="O149" i="7"/>
  <c r="L149" i="7"/>
  <c r="I149" i="7"/>
  <c r="AJ148" i="7"/>
  <c r="AD148" i="7"/>
  <c r="X148" i="7"/>
  <c r="R148" i="7"/>
  <c r="L148" i="7"/>
  <c r="AJ385" i="7"/>
  <c r="AG385" i="7"/>
  <c r="AD385" i="7"/>
  <c r="AA385" i="7"/>
  <c r="X385" i="7"/>
  <c r="U385" i="7"/>
  <c r="R385" i="7"/>
  <c r="O385" i="7"/>
  <c r="L385" i="7"/>
  <c r="I385" i="7"/>
  <c r="AJ384" i="7"/>
  <c r="AD384" i="7"/>
  <c r="X384" i="7"/>
  <c r="R384" i="7"/>
  <c r="L384" i="7"/>
  <c r="AJ210" i="7"/>
  <c r="AG210" i="7"/>
  <c r="AD210" i="7"/>
  <c r="AA210" i="7"/>
  <c r="X210" i="7"/>
  <c r="U210" i="7"/>
  <c r="R210" i="7"/>
  <c r="O210" i="7"/>
  <c r="L210" i="7"/>
  <c r="I210" i="7"/>
  <c r="AJ303" i="7"/>
  <c r="AD303" i="7"/>
  <c r="X303" i="7"/>
  <c r="R303" i="7"/>
  <c r="L303" i="7"/>
  <c r="AJ470" i="7"/>
  <c r="AG470" i="7"/>
  <c r="AD470" i="7"/>
  <c r="AA470" i="7"/>
  <c r="X470" i="7"/>
  <c r="U470" i="7"/>
  <c r="R470" i="7"/>
  <c r="O470" i="7"/>
  <c r="L470" i="7"/>
  <c r="I470" i="7"/>
  <c r="AJ34" i="7"/>
  <c r="AD34" i="7"/>
  <c r="X34" i="7"/>
  <c r="R34" i="7"/>
  <c r="L34" i="7"/>
  <c r="AJ179" i="7"/>
  <c r="AG179" i="7"/>
  <c r="AD179" i="7"/>
  <c r="AA179" i="7"/>
  <c r="X179" i="7"/>
  <c r="U179" i="7"/>
  <c r="R179" i="7"/>
  <c r="O179" i="7"/>
  <c r="L179" i="7"/>
  <c r="I179" i="7"/>
  <c r="AJ178" i="7"/>
  <c r="AD178" i="7"/>
  <c r="X178" i="7"/>
  <c r="R178" i="7"/>
  <c r="L178" i="7"/>
  <c r="AJ147" i="7"/>
  <c r="AG147" i="7"/>
  <c r="AD147" i="7"/>
  <c r="AA147" i="7"/>
  <c r="X147" i="7"/>
  <c r="U147" i="7"/>
  <c r="R147" i="7"/>
  <c r="O147" i="7"/>
  <c r="L147" i="7"/>
  <c r="I147" i="7"/>
  <c r="AJ268" i="7"/>
  <c r="AD268" i="7"/>
  <c r="X268" i="7"/>
  <c r="R268" i="7"/>
  <c r="L268" i="7"/>
  <c r="AJ209" i="7"/>
  <c r="AG209" i="7"/>
  <c r="AD209" i="7"/>
  <c r="AA209" i="7"/>
  <c r="X209" i="7"/>
  <c r="U209" i="7"/>
  <c r="R209" i="7"/>
  <c r="O209" i="7"/>
  <c r="L209" i="7"/>
  <c r="I209" i="7"/>
  <c r="AJ508" i="7"/>
  <c r="AD508" i="7"/>
  <c r="X508" i="7"/>
  <c r="R508" i="7"/>
  <c r="L508" i="7"/>
  <c r="AJ383" i="7"/>
  <c r="AG383" i="7"/>
  <c r="AD383" i="7"/>
  <c r="AA383" i="7"/>
  <c r="X383" i="7"/>
  <c r="U383" i="7"/>
  <c r="R383" i="7"/>
  <c r="O383" i="7"/>
  <c r="L383" i="7"/>
  <c r="I383" i="7"/>
  <c r="AJ105" i="7"/>
  <c r="AD105" i="7"/>
  <c r="X105" i="7"/>
  <c r="R105" i="7"/>
  <c r="L105" i="7"/>
  <c r="AJ104" i="7"/>
  <c r="AG104" i="7"/>
  <c r="AD104" i="7"/>
  <c r="AA104" i="7"/>
  <c r="X104" i="7"/>
  <c r="U104" i="7"/>
  <c r="R104" i="7"/>
  <c r="O104" i="7"/>
  <c r="L104" i="7"/>
  <c r="I104" i="7"/>
  <c r="AJ11" i="7"/>
  <c r="AD11" i="7"/>
  <c r="X11" i="7"/>
  <c r="R11" i="7"/>
  <c r="L11" i="7"/>
  <c r="AJ10" i="7"/>
  <c r="AG10" i="7"/>
  <c r="AD10" i="7"/>
  <c r="AA10" i="7"/>
  <c r="X10" i="7"/>
  <c r="U10" i="7"/>
  <c r="R10" i="7"/>
  <c r="O10" i="7"/>
  <c r="L10" i="7"/>
  <c r="I10" i="7"/>
  <c r="AJ146" i="7"/>
  <c r="AD146" i="7"/>
  <c r="X146" i="7"/>
  <c r="R146" i="7"/>
  <c r="L146" i="7"/>
  <c r="AJ9" i="7"/>
  <c r="AG9" i="7"/>
  <c r="AD9" i="7"/>
  <c r="AA9" i="7"/>
  <c r="X9" i="7"/>
  <c r="U9" i="7"/>
  <c r="R9" i="7"/>
  <c r="O9" i="7"/>
  <c r="L9" i="7"/>
  <c r="I9" i="7"/>
  <c r="AJ336" i="7"/>
  <c r="AD336" i="7"/>
  <c r="X336" i="7"/>
  <c r="R336" i="7"/>
  <c r="L336" i="7"/>
  <c r="AJ489" i="7"/>
  <c r="AG489" i="7"/>
  <c r="AD489" i="7"/>
  <c r="AA489" i="7"/>
  <c r="X489" i="7"/>
  <c r="U489" i="7"/>
  <c r="R489" i="7"/>
  <c r="O489" i="7"/>
  <c r="L489" i="7"/>
  <c r="I489" i="7"/>
  <c r="AJ193" i="7"/>
  <c r="AD193" i="7"/>
  <c r="X193" i="7"/>
  <c r="R193" i="7"/>
  <c r="L193" i="7"/>
  <c r="AJ426" i="7"/>
  <c r="AG426" i="7"/>
  <c r="AD426" i="7"/>
  <c r="AA426" i="7"/>
  <c r="X426" i="7"/>
  <c r="U426" i="7"/>
  <c r="R426" i="7"/>
  <c r="O426" i="7"/>
  <c r="L426" i="7"/>
  <c r="I426" i="7"/>
  <c r="AJ507" i="7"/>
  <c r="AD507" i="7"/>
  <c r="X507" i="7"/>
  <c r="R507" i="7"/>
  <c r="L507" i="7"/>
  <c r="AJ488" i="7"/>
  <c r="AG488" i="7"/>
  <c r="AD488" i="7"/>
  <c r="AA488" i="7"/>
  <c r="X488" i="7"/>
  <c r="U488" i="7"/>
  <c r="R488" i="7"/>
  <c r="O488" i="7"/>
  <c r="L488" i="7"/>
  <c r="I488" i="7"/>
  <c r="AJ335" i="7"/>
  <c r="AD335" i="7"/>
  <c r="X335" i="7"/>
  <c r="R335" i="7"/>
  <c r="L335" i="7"/>
  <c r="AJ487" i="7"/>
  <c r="AG487" i="7"/>
  <c r="AD487" i="7"/>
  <c r="AA487" i="7"/>
  <c r="X487" i="7"/>
  <c r="U487" i="7"/>
  <c r="R487" i="7"/>
  <c r="O487" i="7"/>
  <c r="L487" i="7"/>
  <c r="I487" i="7"/>
  <c r="AJ103" i="7"/>
  <c r="AD103" i="7"/>
  <c r="X103" i="7"/>
  <c r="R103" i="7"/>
  <c r="L103" i="7"/>
  <c r="AJ102" i="7"/>
  <c r="AG102" i="7"/>
  <c r="AD102" i="7"/>
  <c r="AA102" i="7"/>
  <c r="X102" i="7"/>
  <c r="U102" i="7"/>
  <c r="R102" i="7"/>
  <c r="O102" i="7"/>
  <c r="L102" i="7"/>
  <c r="I102" i="7"/>
  <c r="AJ382" i="7"/>
  <c r="AD382" i="7"/>
  <c r="X382" i="7"/>
  <c r="R382" i="7"/>
  <c r="L382" i="7"/>
  <c r="AJ381" i="7"/>
  <c r="AG381" i="7"/>
  <c r="AD381" i="7"/>
  <c r="AA381" i="7"/>
  <c r="X381" i="7"/>
  <c r="U381" i="7"/>
  <c r="R381" i="7"/>
  <c r="O381" i="7"/>
  <c r="L381" i="7"/>
  <c r="I381" i="7"/>
  <c r="AJ33" i="7"/>
  <c r="AD33" i="7"/>
  <c r="X33" i="7"/>
  <c r="R33" i="7"/>
  <c r="L33" i="7"/>
  <c r="AJ267" i="7"/>
  <c r="AG267" i="7"/>
  <c r="AD267" i="7"/>
  <c r="AA267" i="7"/>
  <c r="X267" i="7"/>
  <c r="U267" i="7"/>
  <c r="R267" i="7"/>
  <c r="O267" i="7"/>
  <c r="L267" i="7"/>
  <c r="I267" i="7"/>
  <c r="AJ453" i="7"/>
  <c r="AD453" i="7"/>
  <c r="X453" i="7"/>
  <c r="R453" i="7"/>
  <c r="L453" i="7"/>
  <c r="AJ208" i="7"/>
  <c r="AG208" i="7"/>
  <c r="AD208" i="7"/>
  <c r="AA208" i="7"/>
  <c r="X208" i="7"/>
  <c r="U208" i="7"/>
  <c r="R208" i="7"/>
  <c r="O208" i="7"/>
  <c r="L208" i="7"/>
  <c r="I208" i="7"/>
  <c r="AJ553" i="7"/>
  <c r="AD553" i="7"/>
  <c r="X553" i="7"/>
  <c r="R553" i="7"/>
  <c r="L553" i="7"/>
  <c r="AJ101" i="7"/>
  <c r="AG101" i="7"/>
  <c r="AD101" i="7"/>
  <c r="AA101" i="7"/>
  <c r="X101" i="7"/>
  <c r="U101" i="7"/>
  <c r="R101" i="7"/>
  <c r="O101" i="7"/>
  <c r="L101" i="7"/>
  <c r="I101" i="7"/>
  <c r="AJ266" i="7"/>
  <c r="AD266" i="7"/>
  <c r="X266" i="7"/>
  <c r="R266" i="7"/>
  <c r="L266" i="7"/>
  <c r="AJ486" i="7"/>
  <c r="AG486" i="7"/>
  <c r="AD486" i="7"/>
  <c r="AA486" i="7"/>
  <c r="X486" i="7"/>
  <c r="U486" i="7"/>
  <c r="R486" i="7"/>
  <c r="O486" i="7"/>
  <c r="L486" i="7"/>
  <c r="I486" i="7"/>
  <c r="AJ485" i="7"/>
  <c r="AD485" i="7"/>
  <c r="X485" i="7"/>
  <c r="R485" i="7"/>
  <c r="L485" i="7"/>
  <c r="AJ145" i="7"/>
  <c r="AG145" i="7"/>
  <c r="AD145" i="7"/>
  <c r="AA145" i="7"/>
  <c r="X145" i="7"/>
  <c r="U145" i="7"/>
  <c r="R145" i="7"/>
  <c r="O145" i="7"/>
  <c r="L145" i="7"/>
  <c r="I145" i="7"/>
  <c r="AJ144" i="7"/>
  <c r="AD144" i="7"/>
  <c r="X144" i="7"/>
  <c r="R144" i="7"/>
  <c r="L144" i="7"/>
  <c r="AJ425" i="7"/>
  <c r="AG425" i="7"/>
  <c r="AD425" i="7"/>
  <c r="AA425" i="7"/>
  <c r="X425" i="7"/>
  <c r="U425" i="7"/>
  <c r="R425" i="7"/>
  <c r="O425" i="7"/>
  <c r="L425" i="7"/>
  <c r="E425" i="7"/>
  <c r="I425" i="7"/>
  <c r="AJ529" i="7"/>
  <c r="AG529" i="7"/>
  <c r="AD529" i="7"/>
  <c r="AA529" i="7"/>
  <c r="X529" i="7"/>
  <c r="U529" i="7"/>
  <c r="R529" i="7"/>
  <c r="O529" i="7"/>
  <c r="L529" i="7"/>
  <c r="I529" i="7"/>
  <c r="AJ32" i="7"/>
  <c r="AD32" i="7"/>
  <c r="X32" i="7"/>
  <c r="R32" i="7"/>
  <c r="L32" i="7"/>
  <c r="AJ552" i="7"/>
  <c r="AG552" i="7"/>
  <c r="AD552" i="7"/>
  <c r="AA552" i="7"/>
  <c r="X552" i="7"/>
  <c r="U552" i="7"/>
  <c r="R552" i="7"/>
  <c r="O552" i="7"/>
  <c r="L552" i="7"/>
  <c r="I552" i="7"/>
  <c r="AJ334" i="7"/>
  <c r="AD334" i="7"/>
  <c r="X334" i="7"/>
  <c r="R334" i="7"/>
  <c r="L334" i="7"/>
  <c r="AJ143" i="7"/>
  <c r="AG143" i="7"/>
  <c r="AD143" i="7"/>
  <c r="AA143" i="7"/>
  <c r="X143" i="7"/>
  <c r="U143" i="7"/>
  <c r="R143" i="7"/>
  <c r="O143" i="7"/>
  <c r="L143" i="7"/>
  <c r="I143" i="7"/>
  <c r="AJ207" i="7"/>
  <c r="AD207" i="7"/>
  <c r="X207" i="7"/>
  <c r="R207" i="7"/>
  <c r="L207" i="7"/>
  <c r="AJ484" i="7"/>
  <c r="AG484" i="7"/>
  <c r="AD484" i="7"/>
  <c r="AA484" i="7"/>
  <c r="X484" i="7"/>
  <c r="U484" i="7"/>
  <c r="R484" i="7"/>
  <c r="O484" i="7"/>
  <c r="L484" i="7"/>
  <c r="I484" i="7"/>
  <c r="AJ424" i="7"/>
  <c r="AD424" i="7"/>
  <c r="X424" i="7"/>
  <c r="R424" i="7"/>
  <c r="L424" i="7"/>
  <c r="AJ423" i="7"/>
  <c r="AG423" i="7"/>
  <c r="AD423" i="7"/>
  <c r="AA423" i="7"/>
  <c r="X423" i="7"/>
  <c r="U423" i="7"/>
  <c r="R423" i="7"/>
  <c r="O423" i="7"/>
  <c r="L423" i="7"/>
  <c r="I423" i="7"/>
  <c r="AJ253" i="7"/>
  <c r="AD253" i="7"/>
  <c r="X253" i="7"/>
  <c r="R253" i="7"/>
  <c r="L253" i="7"/>
  <c r="AJ422" i="7"/>
  <c r="AG422" i="7"/>
  <c r="AD422" i="7"/>
  <c r="AA422" i="7"/>
  <c r="X422" i="7"/>
  <c r="U422" i="7"/>
  <c r="R422" i="7"/>
  <c r="O422" i="7"/>
  <c r="L422" i="7"/>
  <c r="I422" i="7"/>
  <c r="AJ100" i="7"/>
  <c r="AD100" i="7"/>
  <c r="X100" i="7"/>
  <c r="R100" i="7"/>
  <c r="L100" i="7"/>
  <c r="AJ142" i="7"/>
  <c r="AG142" i="7"/>
  <c r="AD142" i="7"/>
  <c r="AA142" i="7"/>
  <c r="X142" i="7"/>
  <c r="U142" i="7"/>
  <c r="R142" i="7"/>
  <c r="O142" i="7"/>
  <c r="L142" i="7"/>
  <c r="I142" i="7"/>
  <c r="AJ421" i="7"/>
  <c r="AD421" i="7"/>
  <c r="X421" i="7"/>
  <c r="R421" i="7"/>
  <c r="L421" i="7"/>
  <c r="AJ420" i="7"/>
  <c r="AG420" i="7"/>
  <c r="AD420" i="7"/>
  <c r="AA420" i="7"/>
  <c r="X420" i="7"/>
  <c r="U420" i="7"/>
  <c r="R420" i="7"/>
  <c r="O420" i="7"/>
  <c r="L420" i="7"/>
  <c r="I420" i="7"/>
  <c r="AJ333" i="7"/>
  <c r="AD333" i="7"/>
  <c r="X333" i="7"/>
  <c r="R333" i="7"/>
  <c r="L333" i="7"/>
  <c r="AJ177" i="7"/>
  <c r="AD177" i="7"/>
  <c r="X177" i="7"/>
  <c r="R177" i="7"/>
  <c r="L177" i="7"/>
  <c r="AJ141" i="7"/>
  <c r="AG141" i="7"/>
  <c r="AD141" i="7"/>
  <c r="AA141" i="7"/>
  <c r="X141" i="7"/>
  <c r="U141" i="7"/>
  <c r="R141" i="7"/>
  <c r="O141" i="7"/>
  <c r="L141" i="7"/>
  <c r="I141" i="7"/>
  <c r="AJ140" i="7"/>
  <c r="AD140" i="7"/>
  <c r="X140" i="7"/>
  <c r="R140" i="7"/>
  <c r="L140" i="7"/>
  <c r="AJ332" i="7"/>
  <c r="AG332" i="7"/>
  <c r="AD332" i="7"/>
  <c r="AA332" i="7"/>
  <c r="X332" i="7"/>
  <c r="U332" i="7"/>
  <c r="R332" i="7"/>
  <c r="O332" i="7"/>
  <c r="L332" i="7"/>
  <c r="I332" i="7"/>
  <c r="E332" i="7"/>
  <c r="AJ8" i="7"/>
  <c r="AD8" i="7"/>
  <c r="X8" i="7"/>
  <c r="R8" i="7"/>
  <c r="L8" i="7"/>
  <c r="AJ331" i="7"/>
  <c r="AG331" i="7"/>
  <c r="AD331" i="7"/>
  <c r="AA331" i="7"/>
  <c r="X331" i="7"/>
  <c r="U331" i="7"/>
  <c r="R331" i="7"/>
  <c r="O331" i="7"/>
  <c r="L331" i="7"/>
  <c r="I331" i="7"/>
  <c r="AJ506" i="7"/>
  <c r="AD506" i="7"/>
  <c r="X506" i="7"/>
  <c r="R506" i="7"/>
  <c r="L506" i="7"/>
  <c r="AJ505" i="7"/>
  <c r="AG505" i="7"/>
  <c r="AD505" i="7"/>
  <c r="AA505" i="7"/>
  <c r="X505" i="7"/>
  <c r="U505" i="7"/>
  <c r="R505" i="7"/>
  <c r="O505" i="7"/>
  <c r="L505" i="7"/>
  <c r="I505" i="7"/>
  <c r="AJ31" i="7"/>
  <c r="AD31" i="7"/>
  <c r="X31" i="7"/>
  <c r="R31" i="7"/>
  <c r="L31" i="7"/>
  <c r="AJ551" i="7"/>
  <c r="AG551" i="7"/>
  <c r="AD551" i="7"/>
  <c r="AA551" i="7"/>
  <c r="X551" i="7"/>
  <c r="U551" i="7"/>
  <c r="R551" i="7"/>
  <c r="O551" i="7"/>
  <c r="L551" i="7"/>
  <c r="I551" i="7"/>
  <c r="AJ469" i="7"/>
  <c r="AD469" i="7"/>
  <c r="X469" i="7"/>
  <c r="R469" i="7"/>
  <c r="L469" i="7"/>
  <c r="AJ330" i="7"/>
  <c r="AG330" i="7"/>
  <c r="AD330" i="7"/>
  <c r="AA330" i="7"/>
  <c r="X330" i="7"/>
  <c r="U330" i="7"/>
  <c r="R330" i="7"/>
  <c r="O330" i="7"/>
  <c r="L330" i="7"/>
  <c r="I330" i="7"/>
  <c r="E330" i="7"/>
  <c r="AJ329" i="7"/>
  <c r="AG329" i="7"/>
  <c r="AD329" i="7"/>
  <c r="AA329" i="7"/>
  <c r="X329" i="7"/>
  <c r="U329" i="7"/>
  <c r="R329" i="7"/>
  <c r="O329" i="7"/>
  <c r="L329" i="7"/>
  <c r="I329" i="7"/>
  <c r="AJ30" i="7"/>
  <c r="AD30" i="7"/>
  <c r="X30" i="7"/>
  <c r="R30" i="7"/>
  <c r="L30" i="7"/>
  <c r="AJ550" i="7"/>
  <c r="AG550" i="7"/>
  <c r="AD550" i="7"/>
  <c r="AA550" i="7"/>
  <c r="X550" i="7"/>
  <c r="U550" i="7"/>
  <c r="R550" i="7"/>
  <c r="O550" i="7"/>
  <c r="L550" i="7"/>
  <c r="I550" i="7"/>
  <c r="AJ265" i="7"/>
  <c r="AD265" i="7"/>
  <c r="X265" i="7"/>
  <c r="R265" i="7"/>
  <c r="L265" i="7"/>
  <c r="AJ7" i="7"/>
  <c r="AG7" i="7"/>
  <c r="AD7" i="7"/>
  <c r="AA7" i="7"/>
  <c r="X7" i="7"/>
  <c r="U7" i="7"/>
  <c r="R7" i="7"/>
  <c r="O7" i="7"/>
  <c r="L7" i="7"/>
  <c r="I7" i="7"/>
  <c r="AJ328" i="7"/>
  <c r="AD328" i="7"/>
  <c r="X328" i="7"/>
  <c r="R328" i="7"/>
  <c r="L328" i="7"/>
  <c r="G572" i="5"/>
  <c r="AC17" i="6"/>
  <c r="AC18" i="6"/>
  <c r="AC11" i="6"/>
  <c r="F7" i="3"/>
  <c r="E257" i="7"/>
  <c r="R468" i="7"/>
  <c r="R327" i="7"/>
  <c r="R29" i="7"/>
  <c r="R380" i="7"/>
  <c r="R174" i="7"/>
  <c r="R570" i="7"/>
  <c r="R527" i="7"/>
  <c r="R173" i="7"/>
  <c r="R526" i="7"/>
  <c r="R482" i="7"/>
  <c r="R547" i="7"/>
  <c r="R301" i="7"/>
  <c r="R288" i="7"/>
  <c r="R172" i="7"/>
  <c r="R450" i="7"/>
  <c r="R186" i="7"/>
  <c r="R449" i="7"/>
  <c r="R251" i="7"/>
  <c r="R190" i="7"/>
  <c r="R467" i="7"/>
  <c r="R263" i="7"/>
  <c r="R528" i="7"/>
  <c r="R465" i="7"/>
  <c r="R378" i="7"/>
  <c r="R205" i="7"/>
  <c r="R289" i="7"/>
  <c r="R134" i="7"/>
  <c r="R245" i="7"/>
  <c r="R525" i="7"/>
  <c r="R326" i="7"/>
  <c r="R244" i="7"/>
  <c r="R322" i="7"/>
  <c r="R373" i="7"/>
  <c r="R131" i="7"/>
  <c r="R185" i="7"/>
  <c r="R321" i="7"/>
  <c r="R87" i="7"/>
  <c r="R369" i="7"/>
  <c r="R224" i="7"/>
  <c r="R415" i="7"/>
  <c r="R82" i="7"/>
  <c r="R79" i="7"/>
  <c r="R285" i="7"/>
  <c r="R541" i="7"/>
  <c r="R480" i="7"/>
  <c r="R299" i="7"/>
  <c r="R443" i="7"/>
  <c r="R320" i="7"/>
  <c r="R319" i="7"/>
  <c r="E511" i="7"/>
  <c r="I542" i="7"/>
  <c r="I481" i="7"/>
  <c r="U542" i="7"/>
  <c r="U481" i="7"/>
  <c r="AG542" i="7"/>
  <c r="AG481" i="7"/>
  <c r="O549" i="7"/>
  <c r="O503" i="7"/>
  <c r="E505" i="7"/>
  <c r="E484" i="7"/>
  <c r="E557" i="7"/>
  <c r="U448" i="7"/>
  <c r="U503" i="7"/>
  <c r="L139" i="7"/>
  <c r="L466" i="7"/>
  <c r="L95" i="7"/>
  <c r="L569" i="7"/>
  <c r="L465" i="7"/>
  <c r="L93" i="7"/>
  <c r="L226" i="7"/>
  <c r="L92" i="7"/>
  <c r="L289" i="7"/>
  <c r="L452" i="7"/>
  <c r="L376" i="7"/>
  <c r="L89" i="7"/>
  <c r="L525" i="7"/>
  <c r="L204" i="7"/>
  <c r="L523" i="7"/>
  <c r="L503" i="7"/>
  <c r="L527" i="7"/>
  <c r="L94" i="7"/>
  <c r="L379" i="7"/>
  <c r="L547" i="7"/>
  <c r="L262" i="7"/>
  <c r="L377" i="7"/>
  <c r="L450" i="7"/>
  <c r="L546" i="7"/>
  <c r="L171" i="7"/>
  <c r="L374" i="7"/>
  <c r="L448" i="7"/>
  <c r="L225" i="7"/>
  <c r="L502" i="7"/>
  <c r="L170" i="7"/>
  <c r="L203" i="7"/>
  <c r="L445" i="7"/>
  <c r="L544" i="7"/>
  <c r="L169" i="7"/>
  <c r="L542" i="7"/>
  <c r="L84" i="7"/>
  <c r="L300" i="7"/>
  <c r="L413" i="7"/>
  <c r="L80" i="7"/>
  <c r="L286" i="7"/>
  <c r="L77" i="7"/>
  <c r="L462" i="7"/>
  <c r="L444" i="7"/>
  <c r="L25" i="7"/>
  <c r="L243" i="7"/>
  <c r="X248" i="7"/>
  <c r="X504" i="7"/>
  <c r="X246" i="7"/>
  <c r="X94" i="7"/>
  <c r="X206" i="7"/>
  <c r="X28" i="7"/>
  <c r="X378" i="7"/>
  <c r="X262" i="7"/>
  <c r="X464" i="7"/>
  <c r="X91" i="7"/>
  <c r="X134" i="7"/>
  <c r="X546" i="7"/>
  <c r="X287" i="7"/>
  <c r="X545" i="7"/>
  <c r="X483" i="7"/>
  <c r="X264" i="7"/>
  <c r="X188" i="7"/>
  <c r="X135" i="7"/>
  <c r="X569" i="7"/>
  <c r="X187" i="7"/>
  <c r="X92" i="7"/>
  <c r="X482" i="7"/>
  <c r="X90" i="7"/>
  <c r="X89" i="7"/>
  <c r="X172" i="7"/>
  <c r="X133" i="7"/>
  <c r="X522" i="7"/>
  <c r="X448" i="7"/>
  <c r="X325" i="7"/>
  <c r="X88" i="7"/>
  <c r="X501" i="7"/>
  <c r="X372" i="7"/>
  <c r="X261" i="7"/>
  <c r="X371" i="7"/>
  <c r="X521" i="7"/>
  <c r="X86" i="7"/>
  <c r="X416" i="7"/>
  <c r="X368" i="7"/>
  <c r="X414" i="7"/>
  <c r="X300" i="7"/>
  <c r="X130" i="7"/>
  <c r="X81" i="7"/>
  <c r="X78" i="7"/>
  <c r="X499" i="7"/>
  <c r="X26" i="7"/>
  <c r="X568" i="7"/>
  <c r="X540" i="7"/>
  <c r="X168" i="7"/>
  <c r="AD191" i="7"/>
  <c r="AD548" i="7"/>
  <c r="AD189" i="7"/>
  <c r="AD264" i="7"/>
  <c r="AD188" i="7"/>
  <c r="AD227" i="7"/>
  <c r="AD247" i="7"/>
  <c r="AD418" i="7"/>
  <c r="AD135" i="7"/>
  <c r="AD528" i="7"/>
  <c r="AD379" i="7"/>
  <c r="AD417" i="7"/>
  <c r="AD187" i="7"/>
  <c r="AD205" i="7"/>
  <c r="AD377" i="7"/>
  <c r="AD451" i="7"/>
  <c r="AD90" i="7"/>
  <c r="AD245" i="7"/>
  <c r="AD171" i="7"/>
  <c r="AD524" i="7"/>
  <c r="AD133" i="7"/>
  <c r="AJ252" i="7"/>
  <c r="AJ467" i="7"/>
  <c r="AJ466" i="7"/>
  <c r="AJ95" i="7"/>
  <c r="AJ569" i="7"/>
  <c r="AJ465" i="7"/>
  <c r="AJ93" i="7"/>
  <c r="AJ226" i="7"/>
  <c r="AJ92" i="7"/>
  <c r="AJ289" i="7"/>
  <c r="AJ452" i="7"/>
  <c r="AJ376" i="7"/>
  <c r="AJ89" i="7"/>
  <c r="AJ525" i="7"/>
  <c r="AJ204" i="7"/>
  <c r="AJ523" i="7"/>
  <c r="AD167" i="7"/>
  <c r="AJ243" i="7"/>
  <c r="AD479" i="7"/>
  <c r="AJ25" i="7"/>
  <c r="AD442" i="7"/>
  <c r="AJ444" i="7"/>
  <c r="AD461" i="7"/>
  <c r="AJ462" i="7"/>
  <c r="AD480" i="7"/>
  <c r="AJ77" i="7"/>
  <c r="AD412" i="7"/>
  <c r="AJ286" i="7"/>
  <c r="AD367" i="7"/>
  <c r="AJ80" i="7"/>
  <c r="AD463" i="7"/>
  <c r="AJ413" i="7"/>
  <c r="AD129" i="7"/>
  <c r="AJ300" i="7"/>
  <c r="AD83" i="7"/>
  <c r="AJ84" i="7"/>
  <c r="AD500" i="7"/>
  <c r="AJ542" i="7"/>
  <c r="AD543" i="7"/>
  <c r="AJ169" i="7"/>
  <c r="AD85" i="7"/>
  <c r="AJ544" i="7"/>
  <c r="AD370" i="7"/>
  <c r="AJ445" i="7"/>
  <c r="AD446" i="7"/>
  <c r="AJ203" i="7"/>
  <c r="AD447" i="7"/>
  <c r="AJ170" i="7"/>
  <c r="AD27" i="7"/>
  <c r="AJ502" i="7"/>
  <c r="AD323" i="7"/>
  <c r="AJ225" i="7"/>
  <c r="AD324" i="7"/>
  <c r="AJ448" i="7"/>
  <c r="AD132" i="7"/>
  <c r="AJ374" i="7"/>
  <c r="AD375" i="7"/>
  <c r="AD545" i="7"/>
  <c r="AD449" i="7"/>
  <c r="AD523" i="7"/>
  <c r="AJ524" i="7"/>
  <c r="AJ287" i="7"/>
  <c r="AJ186" i="7"/>
  <c r="AD91" i="7"/>
  <c r="AD288" i="7"/>
  <c r="AD376" i="7"/>
  <c r="AJ451" i="7"/>
  <c r="AJ464" i="7"/>
  <c r="AJ301" i="7"/>
  <c r="AD28" i="7"/>
  <c r="AD526" i="7"/>
  <c r="AD226" i="7"/>
  <c r="AJ417" i="7"/>
  <c r="AJ206" i="7"/>
  <c r="AJ173" i="7"/>
  <c r="AD503" i="7"/>
  <c r="AD246" i="7"/>
  <c r="AD570" i="7"/>
  <c r="AD95" i="7"/>
  <c r="AJ418" i="7"/>
  <c r="AJ504" i="7"/>
  <c r="AJ174" i="7"/>
  <c r="AD290" i="7"/>
  <c r="AD248" i="7"/>
  <c r="AD302" i="7"/>
  <c r="AD249" i="7"/>
  <c r="AD549" i="7"/>
  <c r="E113" i="7"/>
  <c r="E278" i="7"/>
  <c r="E59" i="7"/>
  <c r="O96" i="7"/>
  <c r="O189" i="7"/>
  <c r="O418" i="7"/>
  <c r="O135" i="7"/>
  <c r="O569" i="7"/>
  <c r="O527" i="7"/>
  <c r="O173" i="7"/>
  <c r="O28" i="7"/>
  <c r="O378" i="7"/>
  <c r="O262" i="7"/>
  <c r="O464" i="7"/>
  <c r="O451" i="7"/>
  <c r="O90" i="7"/>
  <c r="O245" i="7"/>
  <c r="O139" i="7"/>
  <c r="O548" i="7"/>
  <c r="O174" i="7"/>
  <c r="O570" i="7"/>
  <c r="O528" i="7"/>
  <c r="O379" i="7"/>
  <c r="O226" i="7"/>
  <c r="O92" i="7"/>
  <c r="O289" i="7"/>
  <c r="O452" i="7"/>
  <c r="O288" i="7"/>
  <c r="O172" i="7"/>
  <c r="O450" i="7"/>
  <c r="O138" i="7"/>
  <c r="O250" i="7"/>
  <c r="O191" i="7"/>
  <c r="O190" i="7"/>
  <c r="O302" i="7"/>
  <c r="O380" i="7"/>
  <c r="O227" i="7"/>
  <c r="O246" i="7"/>
  <c r="O465" i="7"/>
  <c r="O526" i="7"/>
  <c r="O547" i="7"/>
  <c r="O134" i="7"/>
  <c r="O287" i="7"/>
  <c r="O545" i="7"/>
  <c r="O326" i="7"/>
  <c r="O325" i="7"/>
  <c r="O88" i="7"/>
  <c r="O501" i="7"/>
  <c r="O372" i="7"/>
  <c r="O261" i="7"/>
  <c r="O99" i="7"/>
  <c r="O97" i="7"/>
  <c r="O192" i="7"/>
  <c r="O175" i="7"/>
  <c r="O249" i="7"/>
  <c r="O228" i="7"/>
  <c r="O188" i="7"/>
  <c r="O247" i="7"/>
  <c r="O504" i="7"/>
  <c r="O93" i="7"/>
  <c r="O482" i="7"/>
  <c r="O301" i="7"/>
  <c r="O91" i="7"/>
  <c r="O546" i="7"/>
  <c r="O204" i="7"/>
  <c r="O523" i="7"/>
  <c r="O375" i="7"/>
  <c r="O132" i="7"/>
  <c r="O225" i="7"/>
  <c r="O502" i="7"/>
  <c r="O170" i="7"/>
  <c r="O203" i="7"/>
  <c r="O445" i="7"/>
  <c r="O290" i="7"/>
  <c r="O263" i="7"/>
  <c r="O187" i="7"/>
  <c r="O171" i="7"/>
  <c r="O133" i="7"/>
  <c r="O324" i="7"/>
  <c r="O27" i="7"/>
  <c r="O446" i="7"/>
  <c r="O371" i="7"/>
  <c r="O521" i="7"/>
  <c r="O85" i="7"/>
  <c r="O543" i="7"/>
  <c r="O500" i="7"/>
  <c r="O83" i="7"/>
  <c r="O413" i="7"/>
  <c r="O80" i="7"/>
  <c r="O286" i="7"/>
  <c r="O541" i="7"/>
  <c r="O26" i="7"/>
  <c r="O568" i="7"/>
  <c r="O540" i="7"/>
  <c r="O167" i="7"/>
  <c r="O318" i="7"/>
  <c r="O476" i="7"/>
  <c r="O498" i="7"/>
  <c r="O410" i="7"/>
  <c r="O74" i="7"/>
  <c r="O566" i="7"/>
  <c r="O317" i="7"/>
  <c r="O439" i="7"/>
  <c r="O70" i="7"/>
  <c r="O497" i="7"/>
  <c r="O571" i="7"/>
  <c r="O419" i="7"/>
  <c r="O95" i="7"/>
  <c r="O94" i="7"/>
  <c r="O377" i="7"/>
  <c r="O89" i="7"/>
  <c r="O524" i="7"/>
  <c r="O522" i="7"/>
  <c r="O323" i="7"/>
  <c r="O447" i="7"/>
  <c r="O544" i="7"/>
  <c r="O87" i="7"/>
  <c r="O369" i="7"/>
  <c r="O224" i="7"/>
  <c r="O415" i="7"/>
  <c r="O130" i="7"/>
  <c r="O81" i="7"/>
  <c r="O78" i="7"/>
  <c r="O499" i="7"/>
  <c r="O412" i="7"/>
  <c r="O462" i="7"/>
  <c r="O444" i="7"/>
  <c r="O25" i="7"/>
  <c r="O319" i="7"/>
  <c r="O478" i="7"/>
  <c r="O477" i="7"/>
  <c r="O128" i="7"/>
  <c r="O460" i="7"/>
  <c r="O75" i="7"/>
  <c r="O475" i="7"/>
  <c r="O366" i="7"/>
  <c r="O365" i="7"/>
  <c r="O71" i="7"/>
  <c r="O24" i="7"/>
  <c r="O248" i="7"/>
  <c r="O206" i="7"/>
  <c r="O417" i="7"/>
  <c r="O376" i="7"/>
  <c r="O186" i="7"/>
  <c r="O244" i="7"/>
  <c r="O185" i="7"/>
  <c r="O86" i="7"/>
  <c r="O368" i="7"/>
  <c r="O129" i="7"/>
  <c r="O367" i="7"/>
  <c r="O77" i="7"/>
  <c r="O443" i="7"/>
  <c r="O168" i="7"/>
  <c r="O166" i="7"/>
  <c r="O459" i="7"/>
  <c r="O223" i="7"/>
  <c r="O458" i="7"/>
  <c r="O260" i="7"/>
  <c r="O221" i="7"/>
  <c r="O315" i="7"/>
  <c r="O240" i="7"/>
  <c r="O407" i="7"/>
  <c r="O406" i="7"/>
  <c r="O121" i="7"/>
  <c r="O496" i="7"/>
  <c r="O239" i="7"/>
  <c r="O361" i="7"/>
  <c r="O64" i="7"/>
  <c r="O163" i="7"/>
  <c r="O119" i="7"/>
  <c r="O358" i="7"/>
  <c r="O494" i="7"/>
  <c r="O238" i="7"/>
  <c r="O474" i="7"/>
  <c r="O162" i="7"/>
  <c r="O374" i="7"/>
  <c r="O373" i="7"/>
  <c r="O321" i="7"/>
  <c r="O416" i="7"/>
  <c r="O414" i="7"/>
  <c r="O463" i="7"/>
  <c r="O299" i="7"/>
  <c r="O320" i="7"/>
  <c r="O567" i="7"/>
  <c r="O127" i="7"/>
  <c r="O126" i="7"/>
  <c r="O72" i="7"/>
  <c r="O440" i="7"/>
  <c r="O183" i="7"/>
  <c r="O222" i="7"/>
  <c r="O519" i="7"/>
  <c r="O67" i="7"/>
  <c r="O364" i="7"/>
  <c r="O538" i="7"/>
  <c r="O122" i="7"/>
  <c r="O404" i="7"/>
  <c r="O402" i="7"/>
  <c r="O518" i="7"/>
  <c r="O401" i="7"/>
  <c r="O202" i="7"/>
  <c r="O219" i="7"/>
  <c r="O182" i="7"/>
  <c r="O399" i="7"/>
  <c r="O201" i="7"/>
  <c r="O218" i="7"/>
  <c r="O117" i="7"/>
  <c r="O357" i="7"/>
  <c r="O61" i="7"/>
  <c r="O205" i="7"/>
  <c r="O322" i="7"/>
  <c r="O169" i="7"/>
  <c r="O82" i="7"/>
  <c r="O479" i="7"/>
  <c r="O243" i="7"/>
  <c r="O242" i="7"/>
  <c r="O73" i="7"/>
  <c r="O184" i="7"/>
  <c r="O165" i="7"/>
  <c r="O241" i="7"/>
  <c r="O363" i="7"/>
  <c r="O164" i="7"/>
  <c r="O65" i="7"/>
  <c r="O284" i="7"/>
  <c r="O120" i="7"/>
  <c r="O118" i="7"/>
  <c r="O565" i="7"/>
  <c r="O181" i="7"/>
  <c r="O397" i="7"/>
  <c r="O355" i="7"/>
  <c r="O354" i="7"/>
  <c r="O457" i="7"/>
  <c r="O537" i="7"/>
  <c r="O283" i="7"/>
  <c r="O160" i="7"/>
  <c r="O433" i="7"/>
  <c r="O431" i="7"/>
  <c r="O351" i="7"/>
  <c r="O258" i="7"/>
  <c r="O216" i="7"/>
  <c r="O296" i="7"/>
  <c r="O347" i="7"/>
  <c r="O158" i="7"/>
  <c r="O294" i="7"/>
  <c r="O308" i="7"/>
  <c r="O54" i="7"/>
  <c r="O53" i="7"/>
  <c r="O392" i="7"/>
  <c r="O293" i="7"/>
  <c r="O18" i="7"/>
  <c r="O157" i="7"/>
  <c r="O52" i="7"/>
  <c r="O512" i="7"/>
  <c r="O51" i="7"/>
  <c r="O152" i="7"/>
  <c r="O555" i="7"/>
  <c r="O274" i="7"/>
  <c r="O49" i="7"/>
  <c r="O16" i="7"/>
  <c r="O342" i="7"/>
  <c r="O214" i="7"/>
  <c r="O112" i="7"/>
  <c r="O45" i="7"/>
  <c r="O471" i="7"/>
  <c r="O232" i="7"/>
  <c r="O307" i="7"/>
  <c r="O110" i="7"/>
  <c r="O254" i="7"/>
  <c r="O272" i="7"/>
  <c r="O196" i="7"/>
  <c r="O180" i="7"/>
  <c r="O108" i="7"/>
  <c r="O531" i="7"/>
  <c r="O337" i="7"/>
  <c r="O269" i="7"/>
  <c r="O229" i="7"/>
  <c r="O449" i="7"/>
  <c r="O370" i="7"/>
  <c r="O84" i="7"/>
  <c r="O285" i="7"/>
  <c r="O461" i="7"/>
  <c r="O411" i="7"/>
  <c r="O125" i="7"/>
  <c r="O316" i="7"/>
  <c r="O124" i="7"/>
  <c r="O408" i="7"/>
  <c r="O403" i="7"/>
  <c r="O314" i="7"/>
  <c r="O313" i="7"/>
  <c r="O311" i="7"/>
  <c r="O359" i="7"/>
  <c r="O356" i="7"/>
  <c r="O62" i="7"/>
  <c r="O564" i="7"/>
  <c r="O237" i="7"/>
  <c r="O353" i="7"/>
  <c r="O20" i="7"/>
  <c r="O563" i="7"/>
  <c r="O297" i="7"/>
  <c r="O159" i="7"/>
  <c r="O352" i="7"/>
  <c r="O395" i="7"/>
  <c r="O259" i="7"/>
  <c r="O310" i="7"/>
  <c r="O561" i="7"/>
  <c r="O295" i="7"/>
  <c r="O560" i="7"/>
  <c r="O57" i="7"/>
  <c r="O56" i="7"/>
  <c r="O309" i="7"/>
  <c r="O456" i="7"/>
  <c r="O236" i="7"/>
  <c r="O558" i="7"/>
  <c r="O277" i="7"/>
  <c r="O455" i="7"/>
  <c r="O155" i="7"/>
  <c r="O556" i="7"/>
  <c r="O154" i="7"/>
  <c r="O276" i="7"/>
  <c r="O50" i="7"/>
  <c r="O17" i="7"/>
  <c r="O343" i="7"/>
  <c r="O491" i="7"/>
  <c r="O509" i="7"/>
  <c r="O273" i="7"/>
  <c r="O533" i="7"/>
  <c r="O46" i="7"/>
  <c r="O341" i="7"/>
  <c r="O213" i="7"/>
  <c r="O472" i="7"/>
  <c r="O14" i="7"/>
  <c r="O41" i="7"/>
  <c r="O40" i="7"/>
  <c r="O231" i="7"/>
  <c r="O305" i="7"/>
  <c r="O230" i="7"/>
  <c r="O109" i="7"/>
  <c r="O338" i="7"/>
  <c r="O12" i="7"/>
  <c r="O36" i="7"/>
  <c r="O35" i="7"/>
  <c r="AA549" i="7"/>
  <c r="AA191" i="7"/>
  <c r="AA571" i="7"/>
  <c r="AA29" i="7"/>
  <c r="AA380" i="7"/>
  <c r="AA248" i="7"/>
  <c r="AA188" i="7"/>
  <c r="AA227" i="7"/>
  <c r="AA290" i="7"/>
  <c r="AA247" i="7"/>
  <c r="AA263" i="7"/>
  <c r="AA418" i="7"/>
  <c r="AA135" i="7"/>
  <c r="AA569" i="7"/>
  <c r="AA527" i="7"/>
  <c r="AA173" i="7"/>
  <c r="AA28" i="7"/>
  <c r="AA378" i="7"/>
  <c r="AA262" i="7"/>
  <c r="AA464" i="7"/>
  <c r="AA451" i="7"/>
  <c r="AA90" i="7"/>
  <c r="AA245" i="7"/>
  <c r="AA171" i="7"/>
  <c r="AA99" i="7"/>
  <c r="AA96" i="7"/>
  <c r="AA189" i="7"/>
  <c r="AA174" i="7"/>
  <c r="AA570" i="7"/>
  <c r="AA528" i="7"/>
  <c r="AA379" i="7"/>
  <c r="AA226" i="7"/>
  <c r="AA92" i="7"/>
  <c r="AA289" i="7"/>
  <c r="AA452" i="7"/>
  <c r="AA288" i="7"/>
  <c r="AA172" i="7"/>
  <c r="AA450" i="7"/>
  <c r="AA251" i="7"/>
  <c r="AA175" i="7"/>
  <c r="AA249" i="7"/>
  <c r="AA246" i="7"/>
  <c r="AA465" i="7"/>
  <c r="AA526" i="7"/>
  <c r="AA547" i="7"/>
  <c r="AA134" i="7"/>
  <c r="AA287" i="7"/>
  <c r="AA545" i="7"/>
  <c r="AA326" i="7"/>
  <c r="AA325" i="7"/>
  <c r="AA88" i="7"/>
  <c r="AA501" i="7"/>
  <c r="AA372" i="7"/>
  <c r="AA261" i="7"/>
  <c r="AA468" i="7"/>
  <c r="AA327" i="7"/>
  <c r="AA190" i="7"/>
  <c r="AA504" i="7"/>
  <c r="AA93" i="7"/>
  <c r="AA482" i="7"/>
  <c r="AA301" i="7"/>
  <c r="AA91" i="7"/>
  <c r="AA546" i="7"/>
  <c r="AA204" i="7"/>
  <c r="AA523" i="7"/>
  <c r="AA375" i="7"/>
  <c r="AA132" i="7"/>
  <c r="AA225" i="7"/>
  <c r="AA502" i="7"/>
  <c r="AA170" i="7"/>
  <c r="AA203" i="7"/>
  <c r="AA445" i="7"/>
  <c r="AA419" i="7"/>
  <c r="AA136" i="7"/>
  <c r="AA302" i="7"/>
  <c r="AA187" i="7"/>
  <c r="AA133" i="7"/>
  <c r="AA324" i="7"/>
  <c r="AA27" i="7"/>
  <c r="AA446" i="7"/>
  <c r="AA371" i="7"/>
  <c r="AA521" i="7"/>
  <c r="AA85" i="7"/>
  <c r="AA543" i="7"/>
  <c r="AA500" i="7"/>
  <c r="AA83" i="7"/>
  <c r="AA413" i="7"/>
  <c r="AA80" i="7"/>
  <c r="AA286" i="7"/>
  <c r="AA541" i="7"/>
  <c r="AA26" i="7"/>
  <c r="AA568" i="7"/>
  <c r="AA540" i="7"/>
  <c r="AA167" i="7"/>
  <c r="AA318" i="7"/>
  <c r="AA476" i="7"/>
  <c r="AA498" i="7"/>
  <c r="AA410" i="7"/>
  <c r="AA74" i="7"/>
  <c r="AA566" i="7"/>
  <c r="AA317" i="7"/>
  <c r="AA439" i="7"/>
  <c r="AA70" i="7"/>
  <c r="AA497" i="7"/>
  <c r="AA252" i="7"/>
  <c r="AA95" i="7"/>
  <c r="AA94" i="7"/>
  <c r="AA377" i="7"/>
  <c r="AA89" i="7"/>
  <c r="AA524" i="7"/>
  <c r="AA522" i="7"/>
  <c r="AA323" i="7"/>
  <c r="AA447" i="7"/>
  <c r="AA544" i="7"/>
  <c r="AA87" i="7"/>
  <c r="AA369" i="7"/>
  <c r="AA224" i="7"/>
  <c r="AA415" i="7"/>
  <c r="AA130" i="7"/>
  <c r="AA81" i="7"/>
  <c r="AA78" i="7"/>
  <c r="AA499" i="7"/>
  <c r="AA412" i="7"/>
  <c r="AA462" i="7"/>
  <c r="AA444" i="7"/>
  <c r="AA25" i="7"/>
  <c r="AA319" i="7"/>
  <c r="AA478" i="7"/>
  <c r="AA477" i="7"/>
  <c r="AA128" i="7"/>
  <c r="AA460" i="7"/>
  <c r="E460" i="7"/>
  <c r="AA75" i="7"/>
  <c r="AA475" i="7"/>
  <c r="AA366" i="7"/>
  <c r="AA365" i="7"/>
  <c r="AA71" i="7"/>
  <c r="AA24" i="7"/>
  <c r="AA206" i="7"/>
  <c r="AA417" i="7"/>
  <c r="AA376" i="7"/>
  <c r="AA186" i="7"/>
  <c r="AA244" i="7"/>
  <c r="AA185" i="7"/>
  <c r="AA86" i="7"/>
  <c r="AA368" i="7"/>
  <c r="AA129" i="7"/>
  <c r="AA367" i="7"/>
  <c r="AA77" i="7"/>
  <c r="AA443" i="7"/>
  <c r="AA168" i="7"/>
  <c r="AA166" i="7"/>
  <c r="AA459" i="7"/>
  <c r="AA223" i="7"/>
  <c r="AA260" i="7"/>
  <c r="AA221" i="7"/>
  <c r="AA315" i="7"/>
  <c r="AA240" i="7"/>
  <c r="AA407" i="7"/>
  <c r="AA406" i="7"/>
  <c r="AA121" i="7"/>
  <c r="AA496" i="7"/>
  <c r="AA239" i="7"/>
  <c r="AA361" i="7"/>
  <c r="AA64" i="7"/>
  <c r="AA163" i="7"/>
  <c r="AA119" i="7"/>
  <c r="AA358" i="7"/>
  <c r="AA494" i="7"/>
  <c r="AA238" i="7"/>
  <c r="AA474" i="7"/>
  <c r="AA162" i="7"/>
  <c r="AA374" i="7"/>
  <c r="AA373" i="7"/>
  <c r="AA321" i="7"/>
  <c r="AA416" i="7"/>
  <c r="AA414" i="7"/>
  <c r="AA463" i="7"/>
  <c r="AA299" i="7"/>
  <c r="AA320" i="7"/>
  <c r="AA567" i="7"/>
  <c r="AA127" i="7"/>
  <c r="AA126" i="7"/>
  <c r="AA72" i="7"/>
  <c r="AA440" i="7"/>
  <c r="AA183" i="7"/>
  <c r="AA222" i="7"/>
  <c r="AA519" i="7"/>
  <c r="AA67" i="7"/>
  <c r="AA364" i="7"/>
  <c r="AA538" i="7"/>
  <c r="AA122" i="7"/>
  <c r="AA404" i="7"/>
  <c r="AA402" i="7"/>
  <c r="AA518" i="7"/>
  <c r="AA401" i="7"/>
  <c r="AA202" i="7"/>
  <c r="AA219" i="7"/>
  <c r="AA182" i="7"/>
  <c r="AA399" i="7"/>
  <c r="AA201" i="7"/>
  <c r="AA218" i="7"/>
  <c r="AA117" i="7"/>
  <c r="AA357" i="7"/>
  <c r="AA61" i="7"/>
  <c r="AA205" i="7"/>
  <c r="AA322" i="7"/>
  <c r="AA169" i="7"/>
  <c r="AA82" i="7"/>
  <c r="AA479" i="7"/>
  <c r="AA243" i="7"/>
  <c r="AA242" i="7"/>
  <c r="AA73" i="7"/>
  <c r="AA184" i="7"/>
  <c r="AA165" i="7"/>
  <c r="AA458" i="7"/>
  <c r="AA241" i="7"/>
  <c r="AA363" i="7"/>
  <c r="AA164" i="7"/>
  <c r="AA65" i="7"/>
  <c r="AA284" i="7"/>
  <c r="AA120" i="7"/>
  <c r="AA118" i="7"/>
  <c r="AA565" i="7"/>
  <c r="AA181" i="7"/>
  <c r="AA397" i="7"/>
  <c r="AA355" i="7"/>
  <c r="AA354" i="7"/>
  <c r="AA457" i="7"/>
  <c r="AA537" i="7"/>
  <c r="AA283" i="7"/>
  <c r="AA160" i="7"/>
  <c r="AA433" i="7"/>
  <c r="AA431" i="7"/>
  <c r="AA351" i="7"/>
  <c r="AA258" i="7"/>
  <c r="AA216" i="7"/>
  <c r="AA296" i="7"/>
  <c r="AA347" i="7"/>
  <c r="AA158" i="7"/>
  <c r="AA294" i="7"/>
  <c r="AA308" i="7"/>
  <c r="AA54" i="7"/>
  <c r="AA53" i="7"/>
  <c r="AA392" i="7"/>
  <c r="AA293" i="7"/>
  <c r="AA18" i="7"/>
  <c r="AA157" i="7"/>
  <c r="AA52" i="7"/>
  <c r="AA512" i="7"/>
  <c r="AA51" i="7"/>
  <c r="AA152" i="7"/>
  <c r="AA555" i="7"/>
  <c r="AA274" i="7"/>
  <c r="AA49" i="7"/>
  <c r="AA16" i="7"/>
  <c r="AA342" i="7"/>
  <c r="AA214" i="7"/>
  <c r="AA112" i="7"/>
  <c r="AA45" i="7"/>
  <c r="AA471" i="7"/>
  <c r="AA232" i="7"/>
  <c r="AA307" i="7"/>
  <c r="AA110" i="7"/>
  <c r="AA254" i="7"/>
  <c r="AA272" i="7"/>
  <c r="AA196" i="7"/>
  <c r="AA180" i="7"/>
  <c r="AA108" i="7"/>
  <c r="AA531" i="7"/>
  <c r="AA337" i="7"/>
  <c r="AA269" i="7"/>
  <c r="AA229" i="7"/>
  <c r="AA449" i="7"/>
  <c r="AA370" i="7"/>
  <c r="AA84" i="7"/>
  <c r="AA285" i="7"/>
  <c r="AA461" i="7"/>
  <c r="AA411" i="7"/>
  <c r="AA125" i="7"/>
  <c r="AA316" i="7"/>
  <c r="AA124" i="7"/>
  <c r="AA408" i="7"/>
  <c r="AA403" i="7"/>
  <c r="AA314" i="7"/>
  <c r="AA313" i="7"/>
  <c r="AA311" i="7"/>
  <c r="AA359" i="7"/>
  <c r="AA356" i="7"/>
  <c r="AA62" i="7"/>
  <c r="AA564" i="7"/>
  <c r="AA237" i="7"/>
  <c r="AA353" i="7"/>
  <c r="AA20" i="7"/>
  <c r="AA563" i="7"/>
  <c r="AA297" i="7"/>
  <c r="AA159" i="7"/>
  <c r="AA352" i="7"/>
  <c r="AA395" i="7"/>
  <c r="AA259" i="7"/>
  <c r="AA310" i="7"/>
  <c r="AA561" i="7"/>
  <c r="AA295" i="7"/>
  <c r="AA560" i="7"/>
  <c r="AA57" i="7"/>
  <c r="AA56" i="7"/>
  <c r="AA309" i="7"/>
  <c r="AA456" i="7"/>
  <c r="AA236" i="7"/>
  <c r="AA558" i="7"/>
  <c r="AA277" i="7"/>
  <c r="AA455" i="7"/>
  <c r="AA155" i="7"/>
  <c r="AA556" i="7"/>
  <c r="AA154" i="7"/>
  <c r="AA276" i="7"/>
  <c r="AA50" i="7"/>
  <c r="AA17" i="7"/>
  <c r="AA343" i="7"/>
  <c r="AA491" i="7"/>
  <c r="AA509" i="7"/>
  <c r="AA273" i="7"/>
  <c r="AA533" i="7"/>
  <c r="AA46" i="7"/>
  <c r="AA341" i="7"/>
  <c r="AA213" i="7"/>
  <c r="AA472" i="7"/>
  <c r="AA14" i="7"/>
  <c r="AA41" i="7"/>
  <c r="AA40" i="7"/>
  <c r="AA231" i="7"/>
  <c r="AA305" i="7"/>
  <c r="AA230" i="7"/>
  <c r="AA109" i="7"/>
  <c r="AA338" i="7"/>
  <c r="AA12" i="7"/>
  <c r="AA36" i="7"/>
  <c r="AA35" i="7"/>
  <c r="O328" i="7"/>
  <c r="AA328" i="7"/>
  <c r="I265" i="7"/>
  <c r="U265" i="7"/>
  <c r="AG265" i="7"/>
  <c r="O30" i="7"/>
  <c r="AA30" i="7"/>
  <c r="I469" i="7"/>
  <c r="U469" i="7"/>
  <c r="AG469" i="7"/>
  <c r="O31" i="7"/>
  <c r="AA31" i="7"/>
  <c r="I506" i="7"/>
  <c r="U506" i="7"/>
  <c r="AG506" i="7"/>
  <c r="O8" i="7"/>
  <c r="AA8" i="7"/>
  <c r="I140" i="7"/>
  <c r="U140" i="7"/>
  <c r="AG140" i="7"/>
  <c r="O177" i="7"/>
  <c r="AA177" i="7"/>
  <c r="O333" i="7"/>
  <c r="AA333" i="7"/>
  <c r="I421" i="7"/>
  <c r="U421" i="7"/>
  <c r="AG421" i="7"/>
  <c r="O100" i="7"/>
  <c r="AA100" i="7"/>
  <c r="I253" i="7"/>
  <c r="E253" i="7"/>
  <c r="U253" i="7"/>
  <c r="AG253" i="7"/>
  <c r="O424" i="7"/>
  <c r="AA424" i="7"/>
  <c r="I207" i="7"/>
  <c r="U207" i="7"/>
  <c r="AG207" i="7"/>
  <c r="O334" i="7"/>
  <c r="AA334" i="7"/>
  <c r="I32" i="7"/>
  <c r="U32" i="7"/>
  <c r="AG32" i="7"/>
  <c r="O144" i="7"/>
  <c r="AA144" i="7"/>
  <c r="I485" i="7"/>
  <c r="U485" i="7"/>
  <c r="AG485" i="7"/>
  <c r="O266" i="7"/>
  <c r="AA266" i="7"/>
  <c r="I553" i="7"/>
  <c r="U553" i="7"/>
  <c r="AG553" i="7"/>
  <c r="O453" i="7"/>
  <c r="AA453" i="7"/>
  <c r="I33" i="7"/>
  <c r="U33" i="7"/>
  <c r="AG33" i="7"/>
  <c r="O382" i="7"/>
  <c r="AA382" i="7"/>
  <c r="I103" i="7"/>
  <c r="U103" i="7"/>
  <c r="AG103" i="7"/>
  <c r="O335" i="7"/>
  <c r="AA335" i="7"/>
  <c r="I507" i="7"/>
  <c r="U507" i="7"/>
  <c r="AG507" i="7"/>
  <c r="O193" i="7"/>
  <c r="AA193" i="7"/>
  <c r="I336" i="7"/>
  <c r="E336" i="7"/>
  <c r="U336" i="7"/>
  <c r="AG336" i="7"/>
  <c r="O146" i="7"/>
  <c r="AA146" i="7"/>
  <c r="I11" i="7"/>
  <c r="U11" i="7"/>
  <c r="AG11" i="7"/>
  <c r="O105" i="7"/>
  <c r="AA105" i="7"/>
  <c r="I508" i="7"/>
  <c r="U508" i="7"/>
  <c r="AG508" i="7"/>
  <c r="O268" i="7"/>
  <c r="AA268" i="7"/>
  <c r="I178" i="7"/>
  <c r="U178" i="7"/>
  <c r="AG178" i="7"/>
  <c r="O34" i="7"/>
  <c r="AA34" i="7"/>
  <c r="I303" i="7"/>
  <c r="U303" i="7"/>
  <c r="AG303" i="7"/>
  <c r="O384" i="7"/>
  <c r="AA384" i="7"/>
  <c r="I148" i="7"/>
  <c r="U148" i="7"/>
  <c r="AG148" i="7"/>
  <c r="O386" i="7"/>
  <c r="AA386" i="7"/>
  <c r="I106" i="7"/>
  <c r="U106" i="7"/>
  <c r="AG106" i="7"/>
  <c r="O211" i="7"/>
  <c r="AA211" i="7"/>
  <c r="I530" i="7"/>
  <c r="U530" i="7"/>
  <c r="AG530" i="7"/>
  <c r="O454" i="7"/>
  <c r="AA454" i="7"/>
  <c r="I151" i="7"/>
  <c r="U151" i="7"/>
  <c r="AG151" i="7"/>
  <c r="O304" i="7"/>
  <c r="AA304" i="7"/>
  <c r="I195" i="7"/>
  <c r="U195" i="7"/>
  <c r="AG195" i="7"/>
  <c r="O38" i="7"/>
  <c r="AA38" i="7"/>
  <c r="I389" i="7"/>
  <c r="U389" i="7"/>
  <c r="AG389" i="7"/>
  <c r="O427" i="7"/>
  <c r="AA427" i="7"/>
  <c r="I390" i="7"/>
  <c r="U390" i="7"/>
  <c r="AG390" i="7"/>
  <c r="O291" i="7"/>
  <c r="AA291" i="7"/>
  <c r="I111" i="7"/>
  <c r="U111" i="7"/>
  <c r="AG111" i="7"/>
  <c r="O532" i="7"/>
  <c r="AA532" i="7"/>
  <c r="O43" i="7"/>
  <c r="AA43" i="7"/>
  <c r="O44" i="7"/>
  <c r="AA44" i="7"/>
  <c r="I15" i="7"/>
  <c r="U15" i="7"/>
  <c r="AG15" i="7"/>
  <c r="I197" i="7"/>
  <c r="E197" i="7"/>
  <c r="U197" i="7"/>
  <c r="AG197" i="7"/>
  <c r="O490" i="7"/>
  <c r="AA490" i="7"/>
  <c r="I114" i="7"/>
  <c r="U114" i="7"/>
  <c r="AG114" i="7"/>
  <c r="I391" i="7"/>
  <c r="U391" i="7"/>
  <c r="AG391" i="7"/>
  <c r="O510" i="7"/>
  <c r="AA510" i="7"/>
  <c r="I554" i="7"/>
  <c r="U554" i="7"/>
  <c r="AG554" i="7"/>
  <c r="O344" i="7"/>
  <c r="AA344" i="7"/>
  <c r="O534" i="7"/>
  <c r="AA534" i="7"/>
  <c r="I215" i="7"/>
  <c r="E215" i="7"/>
  <c r="U215" i="7"/>
  <c r="AG215" i="7"/>
  <c r="O492" i="7"/>
  <c r="AA492" i="7"/>
  <c r="I255" i="7"/>
  <c r="U255" i="7"/>
  <c r="AG255" i="7"/>
  <c r="O156" i="7"/>
  <c r="AA156" i="7"/>
  <c r="I513" i="7"/>
  <c r="E513" i="7"/>
  <c r="U513" i="7"/>
  <c r="AG513" i="7"/>
  <c r="I514" i="7"/>
  <c r="U514" i="7"/>
  <c r="AG514" i="7"/>
  <c r="O515" i="7"/>
  <c r="AA515" i="7"/>
  <c r="O559" i="7"/>
  <c r="AA559" i="7"/>
  <c r="I428" i="7"/>
  <c r="U428" i="7"/>
  <c r="AG428" i="7"/>
  <c r="O345" i="7"/>
  <c r="AA345" i="7"/>
  <c r="I346" i="7"/>
  <c r="U346" i="7"/>
  <c r="AG346" i="7"/>
  <c r="O535" i="7"/>
  <c r="AA535" i="7"/>
  <c r="I279" i="7"/>
  <c r="U279" i="7"/>
  <c r="AG279" i="7"/>
  <c r="I199" i="7"/>
  <c r="U199" i="7"/>
  <c r="AG199" i="7"/>
  <c r="O349" i="7"/>
  <c r="AA349" i="7"/>
  <c r="I394" i="7"/>
  <c r="U394" i="7"/>
  <c r="AG394" i="7"/>
  <c r="O536" i="7"/>
  <c r="AA536" i="7"/>
  <c r="I562" i="7"/>
  <c r="U562" i="7"/>
  <c r="AG562" i="7"/>
  <c r="O432" i="7"/>
  <c r="AA432" i="7"/>
  <c r="I434" i="7"/>
  <c r="U434" i="7"/>
  <c r="AG434" i="7"/>
  <c r="O282" i="7"/>
  <c r="AA282" i="7"/>
  <c r="I396" i="7"/>
  <c r="U396" i="7"/>
  <c r="AG396" i="7"/>
  <c r="O435" i="7"/>
  <c r="AA435" i="7"/>
  <c r="I217" i="7"/>
  <c r="U217" i="7"/>
  <c r="AG217" i="7"/>
  <c r="O436" i="7"/>
  <c r="AA436" i="7"/>
  <c r="O473" i="7"/>
  <c r="AA473" i="7"/>
  <c r="I398" i="7"/>
  <c r="U398" i="7"/>
  <c r="AG398" i="7"/>
  <c r="I438" i="7"/>
  <c r="U438" i="7"/>
  <c r="AG438" i="7"/>
  <c r="I63" i="7"/>
  <c r="U63" i="7"/>
  <c r="AG63" i="7"/>
  <c r="O312" i="7"/>
  <c r="AA312" i="7"/>
  <c r="O360" i="7"/>
  <c r="AA360" i="7"/>
  <c r="O362" i="7"/>
  <c r="AA362" i="7"/>
  <c r="I66" i="7"/>
  <c r="U66" i="7"/>
  <c r="AG66" i="7"/>
  <c r="O123" i="7"/>
  <c r="AA123" i="7"/>
  <c r="I409" i="7"/>
  <c r="U409" i="7"/>
  <c r="AG409" i="7"/>
  <c r="O68" i="7"/>
  <c r="AA68" i="7"/>
  <c r="O520" i="7"/>
  <c r="AA520" i="7"/>
  <c r="O298" i="7"/>
  <c r="AA298" i="7"/>
  <c r="O442" i="7"/>
  <c r="AA442" i="7"/>
  <c r="O79" i="7"/>
  <c r="AA79" i="7"/>
  <c r="O131" i="7"/>
  <c r="AA131" i="7"/>
  <c r="O525" i="7"/>
  <c r="AA525" i="7"/>
  <c r="I249" i="7"/>
  <c r="I136" i="7"/>
  <c r="I227" i="7"/>
  <c r="I290" i="7"/>
  <c r="I247" i="7"/>
  <c r="I263" i="7"/>
  <c r="I174" i="7"/>
  <c r="I570" i="7"/>
  <c r="I528" i="7"/>
  <c r="I379" i="7"/>
  <c r="I226" i="7"/>
  <c r="E226" i="7"/>
  <c r="I92" i="7"/>
  <c r="I289" i="7"/>
  <c r="I452" i="7"/>
  <c r="I288" i="7"/>
  <c r="I172" i="7"/>
  <c r="I450" i="7"/>
  <c r="I252" i="7"/>
  <c r="I483" i="7"/>
  <c r="I302" i="7"/>
  <c r="I264" i="7"/>
  <c r="I418" i="7"/>
  <c r="I135" i="7"/>
  <c r="I569" i="7"/>
  <c r="I527" i="7"/>
  <c r="I173" i="7"/>
  <c r="I28" i="7"/>
  <c r="I378" i="7"/>
  <c r="I262" i="7"/>
  <c r="I464" i="7"/>
  <c r="I451" i="7"/>
  <c r="E451" i="7"/>
  <c r="I90" i="7"/>
  <c r="I245" i="7"/>
  <c r="I29" i="7"/>
  <c r="I96" i="7"/>
  <c r="I189" i="7"/>
  <c r="I504" i="7"/>
  <c r="I93" i="7"/>
  <c r="I482" i="7"/>
  <c r="E482" i="7"/>
  <c r="I301" i="7"/>
  <c r="I91" i="7"/>
  <c r="I546" i="7"/>
  <c r="I204" i="7"/>
  <c r="E204" i="7"/>
  <c r="I523" i="7"/>
  <c r="I375" i="7"/>
  <c r="I132" i="7"/>
  <c r="I225" i="7"/>
  <c r="E225" i="7"/>
  <c r="I502" i="7"/>
  <c r="I170" i="7"/>
  <c r="I203" i="7"/>
  <c r="I445" i="7"/>
  <c r="I246" i="7"/>
  <c r="I465" i="7"/>
  <c r="I526" i="7"/>
  <c r="I547" i="7"/>
  <c r="I134" i="7"/>
  <c r="I287" i="7"/>
  <c r="I545" i="7"/>
  <c r="I326" i="7"/>
  <c r="I325" i="7"/>
  <c r="I88" i="7"/>
  <c r="I501" i="7"/>
  <c r="I372" i="7"/>
  <c r="E372" i="7"/>
  <c r="I261" i="7"/>
  <c r="I95" i="7"/>
  <c r="I94" i="7"/>
  <c r="I377" i="7"/>
  <c r="E377" i="7"/>
  <c r="I89" i="7"/>
  <c r="I524" i="7"/>
  <c r="I522" i="7"/>
  <c r="I323" i="7"/>
  <c r="I447" i="7"/>
  <c r="I544" i="7"/>
  <c r="I87" i="7"/>
  <c r="I369" i="7"/>
  <c r="I224" i="7"/>
  <c r="I415" i="7"/>
  <c r="I130" i="7"/>
  <c r="I81" i="7"/>
  <c r="I78" i="7"/>
  <c r="I499" i="7"/>
  <c r="I412" i="7"/>
  <c r="I462" i="7"/>
  <c r="I444" i="7"/>
  <c r="I25" i="7"/>
  <c r="I319" i="7"/>
  <c r="I478" i="7"/>
  <c r="I477" i="7"/>
  <c r="I128" i="7"/>
  <c r="I460" i="7"/>
  <c r="I75" i="7"/>
  <c r="I475" i="7"/>
  <c r="I366" i="7"/>
  <c r="I365" i="7"/>
  <c r="I71" i="7"/>
  <c r="I24" i="7"/>
  <c r="I458" i="7"/>
  <c r="I467" i="7"/>
  <c r="I187" i="7"/>
  <c r="I171" i="7"/>
  <c r="I133" i="7"/>
  <c r="I324" i="7"/>
  <c r="I27" i="7"/>
  <c r="E27" i="7"/>
  <c r="I446" i="7"/>
  <c r="I371" i="7"/>
  <c r="I521" i="7"/>
  <c r="I85" i="7"/>
  <c r="I543" i="7"/>
  <c r="I500" i="7"/>
  <c r="I83" i="7"/>
  <c r="I413" i="7"/>
  <c r="I80" i="7"/>
  <c r="I286" i="7"/>
  <c r="I541" i="7"/>
  <c r="I26" i="7"/>
  <c r="I568" i="7"/>
  <c r="I540" i="7"/>
  <c r="I167" i="7"/>
  <c r="I318" i="7"/>
  <c r="I476" i="7"/>
  <c r="I498" i="7"/>
  <c r="I410" i="7"/>
  <c r="I74" i="7"/>
  <c r="I566" i="7"/>
  <c r="I317" i="7"/>
  <c r="E317" i="7"/>
  <c r="I439" i="7"/>
  <c r="I70" i="7"/>
  <c r="I497" i="7"/>
  <c r="I374" i="7"/>
  <c r="I373" i="7"/>
  <c r="I321" i="7"/>
  <c r="E321" i="7"/>
  <c r="I416" i="7"/>
  <c r="I414" i="7"/>
  <c r="I463" i="7"/>
  <c r="I299" i="7"/>
  <c r="I320" i="7"/>
  <c r="I567" i="7"/>
  <c r="I127" i="7"/>
  <c r="I126" i="7"/>
  <c r="E126" i="7"/>
  <c r="I72" i="7"/>
  <c r="I440" i="7"/>
  <c r="I183" i="7"/>
  <c r="I222" i="7"/>
  <c r="I519" i="7"/>
  <c r="I67" i="7"/>
  <c r="I364" i="7"/>
  <c r="I538" i="7"/>
  <c r="I122" i="7"/>
  <c r="I404" i="7"/>
  <c r="I402" i="7"/>
  <c r="I518" i="7"/>
  <c r="I401" i="7"/>
  <c r="I202" i="7"/>
  <c r="I219" i="7"/>
  <c r="I182" i="7"/>
  <c r="I399" i="7"/>
  <c r="I201" i="7"/>
  <c r="E201" i="7"/>
  <c r="I218" i="7"/>
  <c r="I117" i="7"/>
  <c r="I357" i="7"/>
  <c r="I466" i="7"/>
  <c r="I206" i="7"/>
  <c r="I417" i="7"/>
  <c r="I376" i="7"/>
  <c r="I186" i="7"/>
  <c r="I244" i="7"/>
  <c r="I185" i="7"/>
  <c r="I86" i="7"/>
  <c r="I368" i="7"/>
  <c r="I129" i="7"/>
  <c r="I367" i="7"/>
  <c r="I77" i="7"/>
  <c r="I443" i="7"/>
  <c r="I168" i="7"/>
  <c r="I166" i="7"/>
  <c r="E166" i="7"/>
  <c r="I459" i="7"/>
  <c r="I223" i="7"/>
  <c r="I260" i="7"/>
  <c r="I221" i="7"/>
  <c r="E221" i="7"/>
  <c r="I315" i="7"/>
  <c r="I240" i="7"/>
  <c r="E240" i="7"/>
  <c r="I407" i="7"/>
  <c r="I406" i="7"/>
  <c r="E406" i="7"/>
  <c r="I121" i="7"/>
  <c r="I496" i="7"/>
  <c r="E496" i="7"/>
  <c r="I239" i="7"/>
  <c r="I361" i="7"/>
  <c r="E361" i="7"/>
  <c r="I64" i="7"/>
  <c r="I163" i="7"/>
  <c r="E163" i="7"/>
  <c r="I119" i="7"/>
  <c r="I358" i="7"/>
  <c r="E358" i="7"/>
  <c r="I494" i="7"/>
  <c r="I238" i="7"/>
  <c r="E238" i="7"/>
  <c r="I474" i="7"/>
  <c r="I162" i="7"/>
  <c r="E162" i="7"/>
  <c r="I449" i="7"/>
  <c r="I370" i="7"/>
  <c r="I84" i="7"/>
  <c r="I285" i="7"/>
  <c r="E285" i="7"/>
  <c r="I461" i="7"/>
  <c r="I411" i="7"/>
  <c r="E411" i="7"/>
  <c r="I125" i="7"/>
  <c r="I316" i="7"/>
  <c r="I124" i="7"/>
  <c r="I408" i="7"/>
  <c r="I403" i="7"/>
  <c r="I314" i="7"/>
  <c r="I313" i="7"/>
  <c r="I311" i="7"/>
  <c r="E311" i="7"/>
  <c r="I359" i="7"/>
  <c r="I356" i="7"/>
  <c r="I62" i="7"/>
  <c r="I61" i="7"/>
  <c r="I564" i="7"/>
  <c r="I237" i="7"/>
  <c r="I353" i="7"/>
  <c r="I20" i="7"/>
  <c r="I563" i="7"/>
  <c r="I297" i="7"/>
  <c r="I159" i="7"/>
  <c r="I352" i="7"/>
  <c r="I395" i="7"/>
  <c r="I259" i="7"/>
  <c r="I310" i="7"/>
  <c r="I561" i="7"/>
  <c r="I295" i="7"/>
  <c r="I560" i="7"/>
  <c r="I57" i="7"/>
  <c r="I56" i="7"/>
  <c r="I309" i="7"/>
  <c r="I456" i="7"/>
  <c r="E456" i="7"/>
  <c r="I236" i="7"/>
  <c r="I558" i="7"/>
  <c r="I277" i="7"/>
  <c r="I455" i="7"/>
  <c r="I155" i="7"/>
  <c r="I556" i="7"/>
  <c r="I154" i="7"/>
  <c r="I276" i="7"/>
  <c r="I50" i="7"/>
  <c r="I17" i="7"/>
  <c r="I343" i="7"/>
  <c r="I491" i="7"/>
  <c r="E491" i="7"/>
  <c r="I509" i="7"/>
  <c r="I273" i="7"/>
  <c r="I533" i="7"/>
  <c r="I46" i="7"/>
  <c r="I341" i="7"/>
  <c r="I213" i="7"/>
  <c r="I472" i="7"/>
  <c r="I14" i="7"/>
  <c r="E14" i="7"/>
  <c r="I41" i="7"/>
  <c r="I40" i="7"/>
  <c r="I231" i="7"/>
  <c r="I305" i="7"/>
  <c r="I230" i="7"/>
  <c r="I109" i="7"/>
  <c r="I338" i="7"/>
  <c r="I12" i="7"/>
  <c r="I36" i="7"/>
  <c r="I35" i="7"/>
  <c r="I205" i="7"/>
  <c r="I322" i="7"/>
  <c r="E322" i="7"/>
  <c r="I169" i="7"/>
  <c r="I82" i="7"/>
  <c r="I479" i="7"/>
  <c r="I243" i="7"/>
  <c r="I242" i="7"/>
  <c r="I73" i="7"/>
  <c r="I184" i="7"/>
  <c r="I165" i="7"/>
  <c r="I241" i="7"/>
  <c r="I363" i="7"/>
  <c r="I164" i="7"/>
  <c r="I65" i="7"/>
  <c r="I284" i="7"/>
  <c r="I120" i="7"/>
  <c r="I118" i="7"/>
  <c r="I565" i="7"/>
  <c r="I181" i="7"/>
  <c r="I397" i="7"/>
  <c r="I355" i="7"/>
  <c r="I354" i="7"/>
  <c r="E354" i="7"/>
  <c r="I457" i="7"/>
  <c r="I537" i="7"/>
  <c r="I283" i="7"/>
  <c r="I160" i="7"/>
  <c r="I433" i="7"/>
  <c r="I431" i="7"/>
  <c r="I351" i="7"/>
  <c r="I258" i="7"/>
  <c r="I216" i="7"/>
  <c r="I296" i="7"/>
  <c r="E296" i="7"/>
  <c r="I347" i="7"/>
  <c r="I158" i="7"/>
  <c r="I294" i="7"/>
  <c r="I308" i="7"/>
  <c r="I54" i="7"/>
  <c r="I53" i="7"/>
  <c r="I392" i="7"/>
  <c r="I293" i="7"/>
  <c r="I18" i="7"/>
  <c r="I157" i="7"/>
  <c r="I52" i="7"/>
  <c r="I512" i="7"/>
  <c r="I51" i="7"/>
  <c r="I152" i="7"/>
  <c r="E152" i="7"/>
  <c r="I555" i="7"/>
  <c r="I274" i="7"/>
  <c r="I49" i="7"/>
  <c r="I16" i="7"/>
  <c r="E16" i="7"/>
  <c r="I342" i="7"/>
  <c r="I214" i="7"/>
  <c r="I112" i="7"/>
  <c r="I45" i="7"/>
  <c r="E45" i="7"/>
  <c r="I471" i="7"/>
  <c r="I232" i="7"/>
  <c r="I307" i="7"/>
  <c r="I110" i="7"/>
  <c r="I254" i="7"/>
  <c r="I272" i="7"/>
  <c r="E272" i="7"/>
  <c r="I196" i="7"/>
  <c r="I180" i="7"/>
  <c r="I108" i="7"/>
  <c r="I531" i="7"/>
  <c r="E531" i="7"/>
  <c r="I337" i="7"/>
  <c r="I269" i="7"/>
  <c r="I229" i="7"/>
  <c r="U548" i="7"/>
  <c r="U302" i="7"/>
  <c r="U174" i="7"/>
  <c r="U570" i="7"/>
  <c r="U528" i="7"/>
  <c r="U379" i="7"/>
  <c r="U226" i="7"/>
  <c r="U92" i="7"/>
  <c r="U289" i="7"/>
  <c r="U452" i="7"/>
  <c r="U288" i="7"/>
  <c r="U172" i="7"/>
  <c r="U450" i="7"/>
  <c r="U136" i="7"/>
  <c r="U466" i="7"/>
  <c r="U418" i="7"/>
  <c r="U135" i="7"/>
  <c r="U569" i="7"/>
  <c r="U527" i="7"/>
  <c r="U173" i="7"/>
  <c r="U28" i="7"/>
  <c r="U378" i="7"/>
  <c r="U262" i="7"/>
  <c r="U464" i="7"/>
  <c r="U451" i="7"/>
  <c r="U90" i="7"/>
  <c r="U245" i="7"/>
  <c r="U228" i="7"/>
  <c r="U247" i="7"/>
  <c r="U504" i="7"/>
  <c r="U93" i="7"/>
  <c r="U482" i="7"/>
  <c r="U301" i="7"/>
  <c r="U91" i="7"/>
  <c r="U546" i="7"/>
  <c r="U204" i="7"/>
  <c r="U523" i="7"/>
  <c r="U375" i="7"/>
  <c r="U132" i="7"/>
  <c r="U225" i="7"/>
  <c r="U502" i="7"/>
  <c r="U170" i="7"/>
  <c r="U203" i="7"/>
  <c r="U445" i="7"/>
  <c r="U29" i="7"/>
  <c r="U227" i="7"/>
  <c r="U246" i="7"/>
  <c r="E246" i="7"/>
  <c r="U465" i="7"/>
  <c r="U526" i="7"/>
  <c r="U547" i="7"/>
  <c r="U134" i="7"/>
  <c r="U287" i="7"/>
  <c r="U545" i="7"/>
  <c r="U326" i="7"/>
  <c r="U325" i="7"/>
  <c r="U88" i="7"/>
  <c r="U501" i="7"/>
  <c r="U372" i="7"/>
  <c r="U261" i="7"/>
  <c r="U176" i="7"/>
  <c r="U96" i="7"/>
  <c r="U467" i="7"/>
  <c r="U95" i="7"/>
  <c r="U94" i="7"/>
  <c r="U377" i="7"/>
  <c r="U89" i="7"/>
  <c r="U524" i="7"/>
  <c r="U522" i="7"/>
  <c r="U323" i="7"/>
  <c r="U447" i="7"/>
  <c r="U544" i="7"/>
  <c r="U87" i="7"/>
  <c r="U369" i="7"/>
  <c r="U224" i="7"/>
  <c r="U415" i="7"/>
  <c r="U130" i="7"/>
  <c r="U81" i="7"/>
  <c r="U78" i="7"/>
  <c r="U499" i="7"/>
  <c r="U412" i="7"/>
  <c r="U462" i="7"/>
  <c r="U444" i="7"/>
  <c r="U25" i="7"/>
  <c r="U319" i="7"/>
  <c r="U478" i="7"/>
  <c r="U477" i="7"/>
  <c r="U128" i="7"/>
  <c r="U460" i="7"/>
  <c r="U75" i="7"/>
  <c r="U475" i="7"/>
  <c r="U366" i="7"/>
  <c r="U365" i="7"/>
  <c r="U71" i="7"/>
  <c r="U24" i="7"/>
  <c r="U458" i="7"/>
  <c r="U290" i="7"/>
  <c r="U263" i="7"/>
  <c r="U187" i="7"/>
  <c r="U171" i="7"/>
  <c r="U133" i="7"/>
  <c r="U324" i="7"/>
  <c r="U27" i="7"/>
  <c r="U446" i="7"/>
  <c r="U371" i="7"/>
  <c r="U521" i="7"/>
  <c r="U85" i="7"/>
  <c r="U543" i="7"/>
  <c r="U500" i="7"/>
  <c r="U83" i="7"/>
  <c r="U413" i="7"/>
  <c r="U80" i="7"/>
  <c r="U286" i="7"/>
  <c r="U541" i="7"/>
  <c r="U26" i="7"/>
  <c r="U568" i="7"/>
  <c r="U540" i="7"/>
  <c r="U167" i="7"/>
  <c r="U318" i="7"/>
  <c r="U476" i="7"/>
  <c r="U498" i="7"/>
  <c r="U410" i="7"/>
  <c r="U74" i="7"/>
  <c r="U566" i="7"/>
  <c r="U317" i="7"/>
  <c r="U439" i="7"/>
  <c r="U70" i="7"/>
  <c r="U497" i="7"/>
  <c r="U374" i="7"/>
  <c r="U373" i="7"/>
  <c r="U321" i="7"/>
  <c r="U416" i="7"/>
  <c r="U414" i="7"/>
  <c r="U463" i="7"/>
  <c r="U299" i="7"/>
  <c r="U320" i="7"/>
  <c r="E320" i="7"/>
  <c r="U567" i="7"/>
  <c r="U127" i="7"/>
  <c r="U126" i="7"/>
  <c r="U72" i="7"/>
  <c r="U440" i="7"/>
  <c r="U183" i="7"/>
  <c r="U222" i="7"/>
  <c r="U519" i="7"/>
  <c r="U67" i="7"/>
  <c r="U364" i="7"/>
  <c r="U538" i="7"/>
  <c r="U122" i="7"/>
  <c r="U404" i="7"/>
  <c r="U402" i="7"/>
  <c r="U518" i="7"/>
  <c r="U401" i="7"/>
  <c r="U202" i="7"/>
  <c r="U219" i="7"/>
  <c r="U182" i="7"/>
  <c r="U399" i="7"/>
  <c r="U201" i="7"/>
  <c r="U218" i="7"/>
  <c r="U117" i="7"/>
  <c r="U357" i="7"/>
  <c r="U61" i="7"/>
  <c r="U206" i="7"/>
  <c r="U417" i="7"/>
  <c r="U376" i="7"/>
  <c r="U186" i="7"/>
  <c r="U244" i="7"/>
  <c r="U185" i="7"/>
  <c r="U86" i="7"/>
  <c r="E86" i="7"/>
  <c r="U368" i="7"/>
  <c r="U129" i="7"/>
  <c r="U367" i="7"/>
  <c r="U77" i="7"/>
  <c r="U443" i="7"/>
  <c r="U168" i="7"/>
  <c r="U166" i="7"/>
  <c r="U459" i="7"/>
  <c r="U223" i="7"/>
  <c r="U260" i="7"/>
  <c r="U221" i="7"/>
  <c r="U315" i="7"/>
  <c r="U240" i="7"/>
  <c r="U407" i="7"/>
  <c r="U406" i="7"/>
  <c r="U121" i="7"/>
  <c r="U496" i="7"/>
  <c r="U239" i="7"/>
  <c r="U361" i="7"/>
  <c r="U64" i="7"/>
  <c r="U163" i="7"/>
  <c r="U119" i="7"/>
  <c r="U358" i="7"/>
  <c r="U494" i="7"/>
  <c r="U238" i="7"/>
  <c r="U474" i="7"/>
  <c r="U162" i="7"/>
  <c r="U449" i="7"/>
  <c r="U370" i="7"/>
  <c r="U84" i="7"/>
  <c r="U285" i="7"/>
  <c r="U461" i="7"/>
  <c r="U411" i="7"/>
  <c r="U125" i="7"/>
  <c r="U316" i="7"/>
  <c r="U124" i="7"/>
  <c r="U408" i="7"/>
  <c r="U403" i="7"/>
  <c r="U314" i="7"/>
  <c r="U313" i="7"/>
  <c r="E313" i="7"/>
  <c r="U311" i="7"/>
  <c r="U359" i="7"/>
  <c r="U356" i="7"/>
  <c r="U62" i="7"/>
  <c r="U564" i="7"/>
  <c r="U237" i="7"/>
  <c r="U353" i="7"/>
  <c r="U20" i="7"/>
  <c r="E20" i="7"/>
  <c r="U563" i="7"/>
  <c r="U297" i="7"/>
  <c r="U159" i="7"/>
  <c r="U352" i="7"/>
  <c r="E352" i="7"/>
  <c r="U395" i="7"/>
  <c r="U259" i="7"/>
  <c r="U310" i="7"/>
  <c r="U561" i="7"/>
  <c r="U295" i="7"/>
  <c r="U560" i="7"/>
  <c r="U57" i="7"/>
  <c r="U56" i="7"/>
  <c r="U309" i="7"/>
  <c r="U456" i="7"/>
  <c r="U236" i="7"/>
  <c r="U558" i="7"/>
  <c r="U277" i="7"/>
  <c r="U455" i="7"/>
  <c r="U155" i="7"/>
  <c r="U556" i="7"/>
  <c r="U154" i="7"/>
  <c r="U276" i="7"/>
  <c r="U50" i="7"/>
  <c r="U17" i="7"/>
  <c r="E17" i="7"/>
  <c r="U343" i="7"/>
  <c r="U491" i="7"/>
  <c r="U509" i="7"/>
  <c r="U273" i="7"/>
  <c r="U533" i="7"/>
  <c r="U46" i="7"/>
  <c r="U341" i="7"/>
  <c r="U213" i="7"/>
  <c r="E213" i="7"/>
  <c r="U472" i="7"/>
  <c r="U14" i="7"/>
  <c r="U41" i="7"/>
  <c r="U40" i="7"/>
  <c r="E40" i="7"/>
  <c r="U231" i="7"/>
  <c r="U305" i="7"/>
  <c r="U230" i="7"/>
  <c r="U109" i="7"/>
  <c r="U338" i="7"/>
  <c r="U12" i="7"/>
  <c r="U36" i="7"/>
  <c r="U35" i="7"/>
  <c r="U205" i="7"/>
  <c r="U322" i="7"/>
  <c r="U169" i="7"/>
  <c r="U82" i="7"/>
  <c r="U479" i="7"/>
  <c r="U243" i="7"/>
  <c r="U242" i="7"/>
  <c r="U73" i="7"/>
  <c r="U184" i="7"/>
  <c r="U165" i="7"/>
  <c r="U241" i="7"/>
  <c r="U363" i="7"/>
  <c r="U164" i="7"/>
  <c r="U65" i="7"/>
  <c r="U284" i="7"/>
  <c r="U120" i="7"/>
  <c r="U118" i="7"/>
  <c r="U565" i="7"/>
  <c r="U181" i="7"/>
  <c r="U397" i="7"/>
  <c r="U355" i="7"/>
  <c r="U354" i="7"/>
  <c r="U457" i="7"/>
  <c r="U537" i="7"/>
  <c r="E537" i="7"/>
  <c r="U283" i="7"/>
  <c r="U160" i="7"/>
  <c r="U433" i="7"/>
  <c r="U431" i="7"/>
  <c r="U351" i="7"/>
  <c r="U258" i="7"/>
  <c r="U216" i="7"/>
  <c r="U296" i="7"/>
  <c r="U347" i="7"/>
  <c r="U158" i="7"/>
  <c r="U294" i="7"/>
  <c r="U308" i="7"/>
  <c r="U54" i="7"/>
  <c r="U53" i="7"/>
  <c r="U392" i="7"/>
  <c r="U293" i="7"/>
  <c r="U18" i="7"/>
  <c r="U157" i="7"/>
  <c r="U52" i="7"/>
  <c r="U512" i="7"/>
  <c r="U51" i="7"/>
  <c r="U152" i="7"/>
  <c r="U555" i="7"/>
  <c r="U274" i="7"/>
  <c r="U49" i="7"/>
  <c r="U16" i="7"/>
  <c r="U342" i="7"/>
  <c r="U214" i="7"/>
  <c r="U112" i="7"/>
  <c r="U45" i="7"/>
  <c r="U471" i="7"/>
  <c r="U232" i="7"/>
  <c r="E232" i="7"/>
  <c r="U307" i="7"/>
  <c r="U110" i="7"/>
  <c r="U254" i="7"/>
  <c r="U272" i="7"/>
  <c r="U196" i="7"/>
  <c r="U180" i="7"/>
  <c r="U108" i="7"/>
  <c r="U531" i="7"/>
  <c r="U337" i="7"/>
  <c r="U269" i="7"/>
  <c r="U229" i="7"/>
  <c r="AG483" i="7"/>
  <c r="AG98" i="7"/>
  <c r="AG136" i="7"/>
  <c r="AG189" i="7"/>
  <c r="AG174" i="7"/>
  <c r="E174" i="7"/>
  <c r="AG570" i="7"/>
  <c r="AG528" i="7"/>
  <c r="AG379" i="7"/>
  <c r="AG226" i="7"/>
  <c r="AG92" i="7"/>
  <c r="AG289" i="7"/>
  <c r="AG452" i="7"/>
  <c r="AG288" i="7"/>
  <c r="AG172" i="7"/>
  <c r="AG450" i="7"/>
  <c r="AG138" i="7"/>
  <c r="AG548" i="7"/>
  <c r="AG227" i="7"/>
  <c r="AG290" i="7"/>
  <c r="AG247" i="7"/>
  <c r="AG263" i="7"/>
  <c r="AG418" i="7"/>
  <c r="AG135" i="7"/>
  <c r="AG569" i="7"/>
  <c r="AG527" i="7"/>
  <c r="E527" i="7"/>
  <c r="AG173" i="7"/>
  <c r="AG28" i="7"/>
  <c r="AG378" i="7"/>
  <c r="AG262" i="7"/>
  <c r="AG464" i="7"/>
  <c r="AG451" i="7"/>
  <c r="AG90" i="7"/>
  <c r="AG245" i="7"/>
  <c r="AG171" i="7"/>
  <c r="AG264" i="7"/>
  <c r="AG504" i="7"/>
  <c r="AG93" i="7"/>
  <c r="E93" i="7"/>
  <c r="AG482" i="7"/>
  <c r="AG301" i="7"/>
  <c r="AG91" i="7"/>
  <c r="AG546" i="7"/>
  <c r="E546" i="7"/>
  <c r="AG204" i="7"/>
  <c r="AG523" i="7"/>
  <c r="AG375" i="7"/>
  <c r="AG132" i="7"/>
  <c r="AG225" i="7"/>
  <c r="AG502" i="7"/>
  <c r="AG170" i="7"/>
  <c r="AG203" i="7"/>
  <c r="E203" i="7"/>
  <c r="AG445" i="7"/>
  <c r="AG249" i="7"/>
  <c r="AG228" i="7"/>
  <c r="AG466" i="7"/>
  <c r="AG246" i="7"/>
  <c r="AG465" i="7"/>
  <c r="AG526" i="7"/>
  <c r="AG547" i="7"/>
  <c r="E547" i="7"/>
  <c r="AG134" i="7"/>
  <c r="AG287" i="7"/>
  <c r="AG545" i="7"/>
  <c r="AG326" i="7"/>
  <c r="E326" i="7"/>
  <c r="AG325" i="7"/>
  <c r="AG88" i="7"/>
  <c r="AG501" i="7"/>
  <c r="AG372" i="7"/>
  <c r="AG261" i="7"/>
  <c r="AG29" i="7"/>
  <c r="AG380" i="7"/>
  <c r="AG95" i="7"/>
  <c r="AG94" i="7"/>
  <c r="AG377" i="7"/>
  <c r="AG89" i="7"/>
  <c r="AG524" i="7"/>
  <c r="E524" i="7"/>
  <c r="AG522" i="7"/>
  <c r="AG323" i="7"/>
  <c r="AG447" i="7"/>
  <c r="E447" i="7"/>
  <c r="AG544" i="7"/>
  <c r="E544" i="7"/>
  <c r="AG87" i="7"/>
  <c r="AG369" i="7"/>
  <c r="AG224" i="7"/>
  <c r="E224" i="7"/>
  <c r="AG415" i="7"/>
  <c r="AG130" i="7"/>
  <c r="AG81" i="7"/>
  <c r="AG78" i="7"/>
  <c r="E78" i="7"/>
  <c r="AG499" i="7"/>
  <c r="AG412" i="7"/>
  <c r="AG462" i="7"/>
  <c r="AG444" i="7"/>
  <c r="E444" i="7"/>
  <c r="AG25" i="7"/>
  <c r="E25" i="7"/>
  <c r="AG319" i="7"/>
  <c r="AG478" i="7"/>
  <c r="AG477" i="7"/>
  <c r="AG128" i="7"/>
  <c r="AG460" i="7"/>
  <c r="AG75" i="7"/>
  <c r="AG475" i="7"/>
  <c r="AG366" i="7"/>
  <c r="AG365" i="7"/>
  <c r="AG71" i="7"/>
  <c r="AG24" i="7"/>
  <c r="AG458" i="7"/>
  <c r="AG467" i="7"/>
  <c r="AG187" i="7"/>
  <c r="AG133" i="7"/>
  <c r="AG324" i="7"/>
  <c r="E324" i="7"/>
  <c r="AG27" i="7"/>
  <c r="AG446" i="7"/>
  <c r="AG371" i="7"/>
  <c r="AG521" i="7"/>
  <c r="AG85" i="7"/>
  <c r="AG543" i="7"/>
  <c r="AG500" i="7"/>
  <c r="AG83" i="7"/>
  <c r="E83" i="7"/>
  <c r="AG413" i="7"/>
  <c r="AG80" i="7"/>
  <c r="E80" i="7"/>
  <c r="AG286" i="7"/>
  <c r="AG541" i="7"/>
  <c r="E541" i="7"/>
  <c r="AG26" i="7"/>
  <c r="AG568" i="7"/>
  <c r="AG540" i="7"/>
  <c r="AG167" i="7"/>
  <c r="AG318" i="7"/>
  <c r="AG476" i="7"/>
  <c r="E476" i="7"/>
  <c r="AG498" i="7"/>
  <c r="AG410" i="7"/>
  <c r="E410" i="7"/>
  <c r="AG74" i="7"/>
  <c r="AG566" i="7"/>
  <c r="AG317" i="7"/>
  <c r="AG439" i="7"/>
  <c r="AG70" i="7"/>
  <c r="AG497" i="7"/>
  <c r="AG374" i="7"/>
  <c r="AG373" i="7"/>
  <c r="E373" i="7"/>
  <c r="AG321" i="7"/>
  <c r="AG416" i="7"/>
  <c r="E416" i="7"/>
  <c r="AG414" i="7"/>
  <c r="AG463" i="7"/>
  <c r="AG299" i="7"/>
  <c r="AG320" i="7"/>
  <c r="AG567" i="7"/>
  <c r="AG127" i="7"/>
  <c r="AG126" i="7"/>
  <c r="AG72" i="7"/>
  <c r="AG440" i="7"/>
  <c r="AG183" i="7"/>
  <c r="E183" i="7"/>
  <c r="AG222" i="7"/>
  <c r="AG519" i="7"/>
  <c r="E519" i="7"/>
  <c r="AG67" i="7"/>
  <c r="AG364" i="7"/>
  <c r="E364" i="7"/>
  <c r="AG538" i="7"/>
  <c r="AG122" i="7"/>
  <c r="E122" i="7"/>
  <c r="AG404" i="7"/>
  <c r="AG402" i="7"/>
  <c r="E402" i="7"/>
  <c r="AG518" i="7"/>
  <c r="AG401" i="7"/>
  <c r="AG202" i="7"/>
  <c r="AG219" i="7"/>
  <c r="AG182" i="7"/>
  <c r="AG399" i="7"/>
  <c r="AG201" i="7"/>
  <c r="AG218" i="7"/>
  <c r="E218" i="7"/>
  <c r="AG117" i="7"/>
  <c r="AG357" i="7"/>
  <c r="E357" i="7"/>
  <c r="AG61" i="7"/>
  <c r="AG206" i="7"/>
  <c r="AG417" i="7"/>
  <c r="AG376" i="7"/>
  <c r="AG186" i="7"/>
  <c r="AG244" i="7"/>
  <c r="E244" i="7"/>
  <c r="AG185" i="7"/>
  <c r="AG86" i="7"/>
  <c r="AG368" i="7"/>
  <c r="AG129" i="7"/>
  <c r="E129" i="7"/>
  <c r="AG367" i="7"/>
  <c r="AG77" i="7"/>
  <c r="AG443" i="7"/>
  <c r="AG168" i="7"/>
  <c r="AG166" i="7"/>
  <c r="AG459" i="7"/>
  <c r="AG223" i="7"/>
  <c r="AG260" i="7"/>
  <c r="AG221" i="7"/>
  <c r="AG315" i="7"/>
  <c r="AG240" i="7"/>
  <c r="AG407" i="7"/>
  <c r="AG406" i="7"/>
  <c r="AG121" i="7"/>
  <c r="AG496" i="7"/>
  <c r="AG239" i="7"/>
  <c r="AG361" i="7"/>
  <c r="AG64" i="7"/>
  <c r="AG163" i="7"/>
  <c r="AG119" i="7"/>
  <c r="AG358" i="7"/>
  <c r="AG494" i="7"/>
  <c r="AG238" i="7"/>
  <c r="AG474" i="7"/>
  <c r="E474" i="7"/>
  <c r="AG162" i="7"/>
  <c r="AG449" i="7"/>
  <c r="E449" i="7"/>
  <c r="AG370" i="7"/>
  <c r="AG84" i="7"/>
  <c r="AG285" i="7"/>
  <c r="AG461" i="7"/>
  <c r="AG411" i="7"/>
  <c r="AG125" i="7"/>
  <c r="E125" i="7"/>
  <c r="AG316" i="7"/>
  <c r="AG124" i="7"/>
  <c r="E124" i="7"/>
  <c r="AG408" i="7"/>
  <c r="AG403" i="7"/>
  <c r="E403" i="7"/>
  <c r="AG314" i="7"/>
  <c r="AG313" i="7"/>
  <c r="AG311" i="7"/>
  <c r="AG359" i="7"/>
  <c r="E359" i="7"/>
  <c r="AG356" i="7"/>
  <c r="AG62" i="7"/>
  <c r="E62" i="7"/>
  <c r="AG564" i="7"/>
  <c r="AG237" i="7"/>
  <c r="E237" i="7"/>
  <c r="AG353" i="7"/>
  <c r="AG20" i="7"/>
  <c r="AG563" i="7"/>
  <c r="AG297" i="7"/>
  <c r="E297" i="7"/>
  <c r="AG159" i="7"/>
  <c r="AG352" i="7"/>
  <c r="AG395" i="7"/>
  <c r="AG259" i="7"/>
  <c r="E259" i="7"/>
  <c r="AG310" i="7"/>
  <c r="AG561" i="7"/>
  <c r="E561" i="7"/>
  <c r="AG295" i="7"/>
  <c r="AG560" i="7"/>
  <c r="AG57" i="7"/>
  <c r="AG56" i="7"/>
  <c r="AG309" i="7"/>
  <c r="AG456" i="7"/>
  <c r="AG236" i="7"/>
  <c r="AG558" i="7"/>
  <c r="AG277" i="7"/>
  <c r="AG455" i="7"/>
  <c r="AG155" i="7"/>
  <c r="AG556" i="7"/>
  <c r="AG154" i="7"/>
  <c r="AG276" i="7"/>
  <c r="AG50" i="7"/>
  <c r="AG17" i="7"/>
  <c r="AG343" i="7"/>
  <c r="AG491" i="7"/>
  <c r="AG509" i="7"/>
  <c r="AG273" i="7"/>
  <c r="AG533" i="7"/>
  <c r="AG46" i="7"/>
  <c r="AG341" i="7"/>
  <c r="AG213" i="7"/>
  <c r="AG472" i="7"/>
  <c r="AG14" i="7"/>
  <c r="AG41" i="7"/>
  <c r="AG40" i="7"/>
  <c r="AG231" i="7"/>
  <c r="AG305" i="7"/>
  <c r="AG230" i="7"/>
  <c r="AG109" i="7"/>
  <c r="AG338" i="7"/>
  <c r="AG12" i="7"/>
  <c r="E12" i="7"/>
  <c r="AG36" i="7"/>
  <c r="AG35" i="7"/>
  <c r="AG211" i="7"/>
  <c r="AG205" i="7"/>
  <c r="E205" i="7"/>
  <c r="AG322" i="7"/>
  <c r="AG169" i="7"/>
  <c r="AG82" i="7"/>
  <c r="AG479" i="7"/>
  <c r="AG243" i="7"/>
  <c r="AG242" i="7"/>
  <c r="E242" i="7"/>
  <c r="AG73" i="7"/>
  <c r="AG184" i="7"/>
  <c r="AG165" i="7"/>
  <c r="AG241" i="7"/>
  <c r="AG363" i="7"/>
  <c r="AG164" i="7"/>
  <c r="AG65" i="7"/>
  <c r="AG284" i="7"/>
  <c r="AG120" i="7"/>
  <c r="AG118" i="7"/>
  <c r="AG565" i="7"/>
  <c r="AG181" i="7"/>
  <c r="AG397" i="7"/>
  <c r="AG355" i="7"/>
  <c r="AG354" i="7"/>
  <c r="AG457" i="7"/>
  <c r="AG537" i="7"/>
  <c r="AG283" i="7"/>
  <c r="AG160" i="7"/>
  <c r="AG433" i="7"/>
  <c r="E433" i="7"/>
  <c r="AG431" i="7"/>
  <c r="AG351" i="7"/>
  <c r="AG258" i="7"/>
  <c r="AG216" i="7"/>
  <c r="E216" i="7"/>
  <c r="AG296" i="7"/>
  <c r="AG347" i="7"/>
  <c r="E347" i="7"/>
  <c r="AG158" i="7"/>
  <c r="AG294" i="7"/>
  <c r="E294" i="7"/>
  <c r="AG308" i="7"/>
  <c r="AG54" i="7"/>
  <c r="AG53" i="7"/>
  <c r="AG392" i="7"/>
  <c r="E392" i="7"/>
  <c r="AG293" i="7"/>
  <c r="AG18" i="7"/>
  <c r="E18" i="7"/>
  <c r="AG157" i="7"/>
  <c r="AG52" i="7"/>
  <c r="E52" i="7"/>
  <c r="AG512" i="7"/>
  <c r="AG51" i="7"/>
  <c r="AG152" i="7"/>
  <c r="AG555" i="7"/>
  <c r="AG274" i="7"/>
  <c r="AG49" i="7"/>
  <c r="E49" i="7"/>
  <c r="AG16" i="7"/>
  <c r="AG342" i="7"/>
  <c r="AG214" i="7"/>
  <c r="AG112" i="7"/>
  <c r="AG45" i="7"/>
  <c r="AG471" i="7"/>
  <c r="AG232" i="7"/>
  <c r="AG307" i="7"/>
  <c r="E307" i="7"/>
  <c r="AG110" i="7"/>
  <c r="AG254" i="7"/>
  <c r="AG272" i="7"/>
  <c r="AG196" i="7"/>
  <c r="E196" i="7"/>
  <c r="AG180" i="7"/>
  <c r="AG108" i="7"/>
  <c r="E108" i="7"/>
  <c r="AG531" i="7"/>
  <c r="AG337" i="7"/>
  <c r="AG269" i="7"/>
  <c r="AG229" i="7"/>
  <c r="E229" i="7"/>
  <c r="I328" i="7"/>
  <c r="U328" i="7"/>
  <c r="E328" i="7"/>
  <c r="AG328" i="7"/>
  <c r="O265" i="7"/>
  <c r="AA265" i="7"/>
  <c r="I30" i="7"/>
  <c r="E30" i="7"/>
  <c r="U30" i="7"/>
  <c r="AG30" i="7"/>
  <c r="O469" i="7"/>
  <c r="AA469" i="7"/>
  <c r="I31" i="7"/>
  <c r="U31" i="7"/>
  <c r="AG31" i="7"/>
  <c r="O506" i="7"/>
  <c r="AA506" i="7"/>
  <c r="I8" i="7"/>
  <c r="U8" i="7"/>
  <c r="AG8" i="7"/>
  <c r="O140" i="7"/>
  <c r="AA140" i="7"/>
  <c r="I177" i="7"/>
  <c r="E177" i="7"/>
  <c r="U177" i="7"/>
  <c r="AG177" i="7"/>
  <c r="I333" i="7"/>
  <c r="U333" i="7"/>
  <c r="AG333" i="7"/>
  <c r="O421" i="7"/>
  <c r="AA421" i="7"/>
  <c r="I100" i="7"/>
  <c r="U100" i="7"/>
  <c r="AG100" i="7"/>
  <c r="O253" i="7"/>
  <c r="AA253" i="7"/>
  <c r="I424" i="7"/>
  <c r="U424" i="7"/>
  <c r="AG424" i="7"/>
  <c r="O207" i="7"/>
  <c r="AA207" i="7"/>
  <c r="I334" i="7"/>
  <c r="U334" i="7"/>
  <c r="AG334" i="7"/>
  <c r="O32" i="7"/>
  <c r="AA32" i="7"/>
  <c r="I144" i="7"/>
  <c r="E144" i="7"/>
  <c r="U144" i="7"/>
  <c r="AG144" i="7"/>
  <c r="O485" i="7"/>
  <c r="AA485" i="7"/>
  <c r="I266" i="7"/>
  <c r="U266" i="7"/>
  <c r="E266" i="7"/>
  <c r="AG266" i="7"/>
  <c r="O553" i="7"/>
  <c r="AA553" i="7"/>
  <c r="I453" i="7"/>
  <c r="U453" i="7"/>
  <c r="AG453" i="7"/>
  <c r="E267" i="7"/>
  <c r="O33" i="7"/>
  <c r="E33" i="7"/>
  <c r="AA33" i="7"/>
  <c r="I382" i="7"/>
  <c r="E382" i="7"/>
  <c r="U382" i="7"/>
  <c r="AG382" i="7"/>
  <c r="E102" i="7"/>
  <c r="O103" i="7"/>
  <c r="AA103" i="7"/>
  <c r="I335" i="7"/>
  <c r="E335" i="7"/>
  <c r="U335" i="7"/>
  <c r="AG335" i="7"/>
  <c r="E488" i="7"/>
  <c r="O507" i="7"/>
  <c r="AA507" i="7"/>
  <c r="I193" i="7"/>
  <c r="U193" i="7"/>
  <c r="AG193" i="7"/>
  <c r="E489" i="7"/>
  <c r="O336" i="7"/>
  <c r="AA336" i="7"/>
  <c r="I146" i="7"/>
  <c r="E146" i="7"/>
  <c r="U146" i="7"/>
  <c r="AG146" i="7"/>
  <c r="E10" i="7"/>
  <c r="O11" i="7"/>
  <c r="E11" i="7"/>
  <c r="AA11" i="7"/>
  <c r="I105" i="7"/>
  <c r="E105" i="7"/>
  <c r="U105" i="7"/>
  <c r="AG105" i="7"/>
  <c r="E383" i="7"/>
  <c r="O508" i="7"/>
  <c r="AA508" i="7"/>
  <c r="I268" i="7"/>
  <c r="E268" i="7"/>
  <c r="U268" i="7"/>
  <c r="AG268" i="7"/>
  <c r="E147" i="7"/>
  <c r="O178" i="7"/>
  <c r="AA178" i="7"/>
  <c r="I34" i="7"/>
  <c r="U34" i="7"/>
  <c r="AG34" i="7"/>
  <c r="E34" i="7"/>
  <c r="E470" i="7"/>
  <c r="O303" i="7"/>
  <c r="AA303" i="7"/>
  <c r="I384" i="7"/>
  <c r="E384" i="7"/>
  <c r="U384" i="7"/>
  <c r="AG384" i="7"/>
  <c r="E385" i="7"/>
  <c r="O148" i="7"/>
  <c r="E148" i="7"/>
  <c r="AA148" i="7"/>
  <c r="I386" i="7"/>
  <c r="E386" i="7"/>
  <c r="U386" i="7"/>
  <c r="AG386" i="7"/>
  <c r="E387" i="7"/>
  <c r="O106" i="7"/>
  <c r="AA106" i="7"/>
  <c r="I211" i="7"/>
  <c r="E211" i="7"/>
  <c r="U211" i="7"/>
  <c r="O530" i="7"/>
  <c r="E530" i="7"/>
  <c r="AA530" i="7"/>
  <c r="I454" i="7"/>
  <c r="E454" i="7"/>
  <c r="U454" i="7"/>
  <c r="AG454" i="7"/>
  <c r="O151" i="7"/>
  <c r="AA151" i="7"/>
  <c r="I304" i="7"/>
  <c r="U304" i="7"/>
  <c r="AG304" i="7"/>
  <c r="O195" i="7"/>
  <c r="E195" i="7"/>
  <c r="AA195" i="7"/>
  <c r="I38" i="7"/>
  <c r="U38" i="7"/>
  <c r="AG38" i="7"/>
  <c r="E38" i="7"/>
  <c r="O389" i="7"/>
  <c r="AA389" i="7"/>
  <c r="I427" i="7"/>
  <c r="U427" i="7"/>
  <c r="AG427" i="7"/>
  <c r="O390" i="7"/>
  <c r="AA390" i="7"/>
  <c r="I291" i="7"/>
  <c r="E291" i="7"/>
  <c r="U291" i="7"/>
  <c r="AG291" i="7"/>
  <c r="O111" i="7"/>
  <c r="AA111" i="7"/>
  <c r="I532" i="7"/>
  <c r="U532" i="7"/>
  <c r="AG532" i="7"/>
  <c r="I43" i="7"/>
  <c r="E43" i="7"/>
  <c r="U43" i="7"/>
  <c r="AG43" i="7"/>
  <c r="I44" i="7"/>
  <c r="U44" i="7"/>
  <c r="AG44" i="7"/>
  <c r="O15" i="7"/>
  <c r="AA15" i="7"/>
  <c r="O197" i="7"/>
  <c r="AA197" i="7"/>
  <c r="I490" i="7"/>
  <c r="U490" i="7"/>
  <c r="AG490" i="7"/>
  <c r="O114" i="7"/>
  <c r="AA114" i="7"/>
  <c r="E114" i="7"/>
  <c r="O391" i="7"/>
  <c r="AA391" i="7"/>
  <c r="I510" i="7"/>
  <c r="U510" i="7"/>
  <c r="AG510" i="7"/>
  <c r="E510" i="7"/>
  <c r="O554" i="7"/>
  <c r="AA554" i="7"/>
  <c r="I344" i="7"/>
  <c r="U344" i="7"/>
  <c r="AG344" i="7"/>
  <c r="E344" i="7"/>
  <c r="I534" i="7"/>
  <c r="U534" i="7"/>
  <c r="AG534" i="7"/>
  <c r="O215" i="7"/>
  <c r="AA215" i="7"/>
  <c r="I492" i="7"/>
  <c r="U492" i="7"/>
  <c r="AG492" i="7"/>
  <c r="O255" i="7"/>
  <c r="AA255" i="7"/>
  <c r="I156" i="7"/>
  <c r="U156" i="7"/>
  <c r="AG156" i="7"/>
  <c r="O513" i="7"/>
  <c r="AA513" i="7"/>
  <c r="O514" i="7"/>
  <c r="AA514" i="7"/>
  <c r="I515" i="7"/>
  <c r="U515" i="7"/>
  <c r="AG515" i="7"/>
  <c r="E515" i="7"/>
  <c r="I559" i="7"/>
  <c r="U559" i="7"/>
  <c r="AG559" i="7"/>
  <c r="O428" i="7"/>
  <c r="E428" i="7"/>
  <c r="AA428" i="7"/>
  <c r="I345" i="7"/>
  <c r="U345" i="7"/>
  <c r="AG345" i="7"/>
  <c r="O346" i="7"/>
  <c r="AA346" i="7"/>
  <c r="I535" i="7"/>
  <c r="U535" i="7"/>
  <c r="AG535" i="7"/>
  <c r="O279" i="7"/>
  <c r="E279" i="7"/>
  <c r="AA279" i="7"/>
  <c r="O199" i="7"/>
  <c r="E199" i="7"/>
  <c r="AA199" i="7"/>
  <c r="I349" i="7"/>
  <c r="U349" i="7"/>
  <c r="AG349" i="7"/>
  <c r="O394" i="7"/>
  <c r="AA394" i="7"/>
  <c r="I536" i="7"/>
  <c r="U536" i="7"/>
  <c r="E536" i="7"/>
  <c r="AG536" i="7"/>
  <c r="O562" i="7"/>
  <c r="E562" i="7"/>
  <c r="AA562" i="7"/>
  <c r="I432" i="7"/>
  <c r="U432" i="7"/>
  <c r="AG432" i="7"/>
  <c r="O434" i="7"/>
  <c r="AA434" i="7"/>
  <c r="I282" i="7"/>
  <c r="U282" i="7"/>
  <c r="AG282" i="7"/>
  <c r="E282" i="7"/>
  <c r="O396" i="7"/>
  <c r="E396" i="7"/>
  <c r="AA396" i="7"/>
  <c r="I435" i="7"/>
  <c r="U435" i="7"/>
  <c r="AG435" i="7"/>
  <c r="E435" i="7"/>
  <c r="O217" i="7"/>
  <c r="AA217" i="7"/>
  <c r="I436" i="7"/>
  <c r="U436" i="7"/>
  <c r="AG436" i="7"/>
  <c r="I473" i="7"/>
  <c r="U473" i="7"/>
  <c r="AG473" i="7"/>
  <c r="E473" i="7"/>
  <c r="O398" i="7"/>
  <c r="AA398" i="7"/>
  <c r="O438" i="7"/>
  <c r="AA438" i="7"/>
  <c r="O63" i="7"/>
  <c r="AA63" i="7"/>
  <c r="I312" i="7"/>
  <c r="E312" i="7"/>
  <c r="U312" i="7"/>
  <c r="AG312" i="7"/>
  <c r="I360" i="7"/>
  <c r="U360" i="7"/>
  <c r="AG360" i="7"/>
  <c r="I362" i="7"/>
  <c r="U362" i="7"/>
  <c r="AG362" i="7"/>
  <c r="O66" i="7"/>
  <c r="AA66" i="7"/>
  <c r="I123" i="7"/>
  <c r="U123" i="7"/>
  <c r="AG123" i="7"/>
  <c r="E123" i="7"/>
  <c r="O409" i="7"/>
  <c r="AA409" i="7"/>
  <c r="I68" i="7"/>
  <c r="U68" i="7"/>
  <c r="E68" i="7"/>
  <c r="AG68" i="7"/>
  <c r="I520" i="7"/>
  <c r="U520" i="7"/>
  <c r="AG520" i="7"/>
  <c r="I298" i="7"/>
  <c r="U298" i="7"/>
  <c r="AG298" i="7"/>
  <c r="I442" i="7"/>
  <c r="U442" i="7"/>
  <c r="AG442" i="7"/>
  <c r="I79" i="7"/>
  <c r="U79" i="7"/>
  <c r="AG79" i="7"/>
  <c r="O542" i="7"/>
  <c r="AA542" i="7"/>
  <c r="I131" i="7"/>
  <c r="U131" i="7"/>
  <c r="AG131" i="7"/>
  <c r="I525" i="7"/>
  <c r="E525" i="7"/>
  <c r="U525" i="7"/>
  <c r="AG525" i="7"/>
  <c r="E154" i="7"/>
  <c r="E331" i="7"/>
  <c r="E214" i="7"/>
  <c r="E270" i="7"/>
  <c r="E340" i="7"/>
  <c r="E48" i="7"/>
  <c r="E161" i="7"/>
  <c r="E442" i="7"/>
  <c r="E465" i="7"/>
  <c r="M574" i="8"/>
  <c r="Y574" i="8"/>
  <c r="AK574" i="8"/>
  <c r="P574" i="8"/>
  <c r="AB574" i="8"/>
  <c r="F574" i="8"/>
  <c r="J574" i="8"/>
  <c r="V574" i="8"/>
  <c r="AH574" i="8"/>
  <c r="S574" i="8"/>
  <c r="AE574" i="8"/>
  <c r="J573" i="8"/>
  <c r="V573" i="8"/>
  <c r="AH573" i="8"/>
  <c r="M573" i="8"/>
  <c r="Y573" i="8"/>
  <c r="AK573" i="8"/>
  <c r="P573" i="8"/>
  <c r="AB573" i="8"/>
  <c r="F573" i="8"/>
  <c r="S573" i="8"/>
  <c r="AE573" i="8"/>
  <c r="E140" i="7"/>
  <c r="E141" i="7"/>
  <c r="E552" i="7"/>
  <c r="E292" i="7"/>
  <c r="E341" i="7"/>
  <c r="E115" i="7"/>
  <c r="E60" i="7"/>
  <c r="E21" i="7"/>
  <c r="E564" i="7"/>
  <c r="E284" i="7"/>
  <c r="E495" i="7"/>
  <c r="E72" i="7"/>
  <c r="E194" i="7"/>
  <c r="E37" i="7"/>
  <c r="E271" i="7"/>
  <c r="E277" i="7"/>
  <c r="E181" i="7"/>
  <c r="E469" i="7"/>
  <c r="E420" i="7"/>
  <c r="E421" i="7"/>
  <c r="E486" i="7"/>
  <c r="E388" i="7"/>
  <c r="E39" i="7"/>
  <c r="E42" i="7"/>
  <c r="E472" i="7"/>
  <c r="E551" i="7"/>
  <c r="E422" i="7"/>
  <c r="E145" i="7"/>
  <c r="E101" i="7"/>
  <c r="E381" i="7"/>
  <c r="E487" i="7"/>
  <c r="E426" i="7"/>
  <c r="E193" i="7"/>
  <c r="E9" i="7"/>
  <c r="E104" i="7"/>
  <c r="E209" i="7"/>
  <c r="E179" i="7"/>
  <c r="E210" i="7"/>
  <c r="E149" i="7"/>
  <c r="E107" i="7"/>
  <c r="E509" i="7"/>
  <c r="E233" i="7"/>
  <c r="E512" i="7"/>
  <c r="E256" i="7"/>
  <c r="E310" i="7"/>
  <c r="E350" i="7"/>
  <c r="E280" i="7"/>
  <c r="E395" i="7"/>
  <c r="E517" i="7"/>
  <c r="E281" i="7"/>
  <c r="E159" i="7"/>
  <c r="E200" i="7"/>
  <c r="E58" i="7"/>
  <c r="E565" i="7"/>
  <c r="E71" i="7"/>
  <c r="E440" i="7"/>
  <c r="E480" i="7"/>
  <c r="E69" i="7"/>
  <c r="E223" i="7"/>
  <c r="E55" i="7"/>
  <c r="E516" i="7"/>
  <c r="E432" i="7"/>
  <c r="E116" i="7"/>
  <c r="E61" i="7"/>
  <c r="E165" i="7"/>
  <c r="E319" i="7"/>
  <c r="E77" i="7"/>
  <c r="I99" i="7"/>
  <c r="I139" i="7"/>
  <c r="I138" i="7"/>
  <c r="I468" i="7"/>
  <c r="I97" i="7"/>
  <c r="I251" i="7"/>
  <c r="I250" i="7"/>
  <c r="I327" i="7"/>
  <c r="I192" i="7"/>
  <c r="I175" i="7"/>
  <c r="I549" i="7"/>
  <c r="I137" i="7"/>
  <c r="I191" i="7"/>
  <c r="I190" i="7"/>
  <c r="I571" i="7"/>
  <c r="I419" i="7"/>
  <c r="U139" i="7"/>
  <c r="U252" i="7"/>
  <c r="U99" i="7"/>
  <c r="U468" i="7"/>
  <c r="U97" i="7"/>
  <c r="U251" i="7"/>
  <c r="U250" i="7"/>
  <c r="U327" i="7"/>
  <c r="U192" i="7"/>
  <c r="U175" i="7"/>
  <c r="U549" i="7"/>
  <c r="U137" i="7"/>
  <c r="U191" i="7"/>
  <c r="U190" i="7"/>
  <c r="U571" i="7"/>
  <c r="U419" i="7"/>
  <c r="AG139" i="7"/>
  <c r="AG252" i="7"/>
  <c r="AG468" i="7"/>
  <c r="AG97" i="7"/>
  <c r="AG251" i="7"/>
  <c r="AG250" i="7"/>
  <c r="AG327" i="7"/>
  <c r="AG192" i="7"/>
  <c r="AG175" i="7"/>
  <c r="AG549" i="7"/>
  <c r="AG137" i="7"/>
  <c r="AG191" i="7"/>
  <c r="AG190" i="7"/>
  <c r="AG571" i="7"/>
  <c r="AG419" i="7"/>
  <c r="O98" i="7"/>
  <c r="O176" i="7"/>
  <c r="O252" i="7"/>
  <c r="O483" i="7"/>
  <c r="O264" i="7"/>
  <c r="O467" i="7"/>
  <c r="AA176" i="7"/>
  <c r="AA138" i="7"/>
  <c r="AA483" i="7"/>
  <c r="AA98" i="7"/>
  <c r="AA264" i="7"/>
  <c r="AA467" i="7"/>
  <c r="E540" i="7"/>
  <c r="E286" i="7"/>
  <c r="E300" i="7"/>
  <c r="E414" i="7"/>
  <c r="E368" i="7"/>
  <c r="E169" i="7"/>
  <c r="E481" i="7"/>
  <c r="E370" i="7"/>
  <c r="E185" i="7"/>
  <c r="E131" i="7"/>
  <c r="E88" i="7"/>
  <c r="E448" i="7"/>
  <c r="E374" i="7"/>
  <c r="E287" i="7"/>
  <c r="E186" i="7"/>
  <c r="E452" i="7"/>
  <c r="L138" i="7"/>
  <c r="L468" i="7"/>
  <c r="L97" i="7"/>
  <c r="L251" i="7"/>
  <c r="L250" i="7"/>
  <c r="L327" i="7"/>
  <c r="L192" i="7"/>
  <c r="L175" i="7"/>
  <c r="L549" i="7"/>
  <c r="L137" i="7"/>
  <c r="L191" i="7"/>
  <c r="L190" i="7"/>
  <c r="L571" i="7"/>
  <c r="E571" i="7"/>
  <c r="L419" i="7"/>
  <c r="L98" i="7"/>
  <c r="L176" i="7"/>
  <c r="L29" i="7"/>
  <c r="L96" i="7"/>
  <c r="L249" i="7"/>
  <c r="L548" i="7"/>
  <c r="L136" i="7"/>
  <c r="L302" i="7"/>
  <c r="L189" i="7"/>
  <c r="L228" i="7"/>
  <c r="X99" i="7"/>
  <c r="X468" i="7"/>
  <c r="X97" i="7"/>
  <c r="X251" i="7"/>
  <c r="X250" i="7"/>
  <c r="X327" i="7"/>
  <c r="X192" i="7"/>
  <c r="X175" i="7"/>
  <c r="X549" i="7"/>
  <c r="X137" i="7"/>
  <c r="X191" i="7"/>
  <c r="X190" i="7"/>
  <c r="X571" i="7"/>
  <c r="X419" i="7"/>
  <c r="X176" i="7"/>
  <c r="X138" i="7"/>
  <c r="X29" i="7"/>
  <c r="X96" i="7"/>
  <c r="X249" i="7"/>
  <c r="X548" i="7"/>
  <c r="X136" i="7"/>
  <c r="X302" i="7"/>
  <c r="X189" i="7"/>
  <c r="X228" i="7"/>
  <c r="AJ468" i="7"/>
  <c r="AJ97" i="7"/>
  <c r="AJ251" i="7"/>
  <c r="AJ250" i="7"/>
  <c r="AJ327" i="7"/>
  <c r="AJ192" i="7"/>
  <c r="AJ175" i="7"/>
  <c r="AJ549" i="7"/>
  <c r="AJ137" i="7"/>
  <c r="AJ191" i="7"/>
  <c r="AJ190" i="7"/>
  <c r="AJ571" i="7"/>
  <c r="AJ419" i="7"/>
  <c r="AJ99" i="7"/>
  <c r="AJ176" i="7"/>
  <c r="AJ138" i="7"/>
  <c r="AJ29" i="7"/>
  <c r="AJ96" i="7"/>
  <c r="AJ249" i="7"/>
  <c r="AJ548" i="7"/>
  <c r="AJ136" i="7"/>
  <c r="AJ302" i="7"/>
  <c r="AJ189" i="7"/>
  <c r="AJ228" i="7"/>
  <c r="R483" i="7"/>
  <c r="R139" i="7"/>
  <c r="AD483" i="7"/>
  <c r="AD98" i="7"/>
  <c r="AD139" i="7"/>
  <c r="AD252" i="7"/>
  <c r="AD380" i="7"/>
  <c r="E208" i="7"/>
  <c r="E453" i="7"/>
  <c r="E36" i="7"/>
  <c r="E338" i="7"/>
  <c r="E230" i="7"/>
  <c r="E110" i="7"/>
  <c r="E339" i="7"/>
  <c r="E41" i="7"/>
  <c r="E13" i="7"/>
  <c r="E47" i="7"/>
  <c r="E275" i="7"/>
  <c r="E255" i="7"/>
  <c r="E493" i="7"/>
  <c r="E437" i="7"/>
  <c r="E117" i="7"/>
  <c r="E22" i="7"/>
  <c r="E182" i="7"/>
  <c r="E365" i="7"/>
  <c r="E477" i="7"/>
  <c r="E568" i="7"/>
  <c r="E443" i="7"/>
  <c r="E413" i="7"/>
  <c r="E500" i="7"/>
  <c r="E369" i="7"/>
  <c r="E85" i="7"/>
  <c r="E87" i="7"/>
  <c r="E371" i="7"/>
  <c r="E445" i="7"/>
  <c r="E170" i="7"/>
  <c r="E502" i="7"/>
  <c r="E132" i="7"/>
  <c r="E375" i="7"/>
  <c r="E523" i="7"/>
  <c r="E526" i="7"/>
  <c r="E94" i="7"/>
  <c r="E503" i="7"/>
  <c r="E569" i="7"/>
  <c r="O466" i="7"/>
  <c r="AA466" i="7"/>
  <c r="L263" i="7"/>
  <c r="X263" i="7"/>
  <c r="AJ263" i="7"/>
  <c r="L247" i="7"/>
  <c r="X247" i="7"/>
  <c r="AJ247" i="7"/>
  <c r="L290" i="7"/>
  <c r="X290" i="7"/>
  <c r="AJ290" i="7"/>
  <c r="L227" i="7"/>
  <c r="X227" i="7"/>
  <c r="AJ227" i="7"/>
  <c r="I188" i="7"/>
  <c r="U188" i="7"/>
  <c r="AG188" i="7"/>
  <c r="I248" i="7"/>
  <c r="U248" i="7"/>
  <c r="AG248" i="7"/>
  <c r="I380" i="7"/>
  <c r="E380" i="7"/>
  <c r="U380" i="7"/>
  <c r="AJ380" i="7"/>
  <c r="L467" i="7"/>
  <c r="AD467" i="7"/>
  <c r="U264" i="7"/>
  <c r="AJ264" i="7"/>
  <c r="I228" i="7"/>
  <c r="AA228" i="7"/>
  <c r="U189" i="7"/>
  <c r="R302" i="7"/>
  <c r="AG302" i="7"/>
  <c r="O136" i="7"/>
  <c r="AD136" i="7"/>
  <c r="I548" i="7"/>
  <c r="AA548" i="7"/>
  <c r="U249" i="7"/>
  <c r="R96" i="7"/>
  <c r="AG96" i="7"/>
  <c r="O29" i="7"/>
  <c r="AD29" i="7"/>
  <c r="AD419" i="7"/>
  <c r="R571" i="7"/>
  <c r="AD190" i="7"/>
  <c r="R191" i="7"/>
  <c r="AD137" i="7"/>
  <c r="R549" i="7"/>
  <c r="AD175" i="7"/>
  <c r="R192" i="7"/>
  <c r="AD327" i="7"/>
  <c r="R250" i="7"/>
  <c r="AD251" i="7"/>
  <c r="R97" i="7"/>
  <c r="AD468" i="7"/>
  <c r="U138" i="7"/>
  <c r="AD176" i="7"/>
  <c r="I98" i="7"/>
  <c r="AJ98" i="7"/>
  <c r="L483" i="7"/>
  <c r="AJ483" i="7"/>
  <c r="L252" i="7"/>
  <c r="X139" i="7"/>
  <c r="AG99" i="7"/>
  <c r="AA192" i="7"/>
  <c r="O327" i="7"/>
  <c r="AA250" i="7"/>
  <c r="O251" i="7"/>
  <c r="AA97" i="7"/>
  <c r="O468" i="7"/>
  <c r="AD138" i="7"/>
  <c r="I176" i="7"/>
  <c r="AG176" i="7"/>
  <c r="E176" i="7"/>
  <c r="U98" i="7"/>
  <c r="U483" i="7"/>
  <c r="X252" i="7"/>
  <c r="AA139" i="7"/>
  <c r="L99" i="7"/>
  <c r="R99" i="7"/>
  <c r="AD99" i="7"/>
  <c r="E550" i="7"/>
  <c r="E7" i="7"/>
  <c r="E329" i="7"/>
  <c r="E31" i="7"/>
  <c r="E8" i="7"/>
  <c r="E142" i="7"/>
  <c r="E423" i="7"/>
  <c r="E143" i="7"/>
  <c r="E529" i="7"/>
  <c r="E553" i="7"/>
  <c r="E103" i="7"/>
  <c r="E508" i="7"/>
  <c r="E303" i="7"/>
  <c r="E106" i="7"/>
  <c r="E269" i="7"/>
  <c r="E337" i="7"/>
  <c r="E180" i="7"/>
  <c r="E305" i="7"/>
  <c r="E306" i="7"/>
  <c r="E231" i="7"/>
  <c r="E254" i="7"/>
  <c r="E212" i="7"/>
  <c r="E555" i="7"/>
  <c r="E534" i="7"/>
  <c r="E556" i="7"/>
  <c r="E155" i="7"/>
  <c r="E455" i="7"/>
  <c r="E19" i="7"/>
  <c r="E393" i="7"/>
  <c r="E53" i="7"/>
  <c r="E54" i="7"/>
  <c r="E234" i="7"/>
  <c r="E153" i="7"/>
  <c r="E235" i="7"/>
  <c r="E157" i="7"/>
  <c r="E236" i="7"/>
  <c r="E56" i="7"/>
  <c r="E57" i="7"/>
  <c r="E560" i="7"/>
  <c r="E348" i="7"/>
  <c r="E429" i="7"/>
  <c r="E258" i="7"/>
  <c r="E431" i="7"/>
  <c r="E160" i="7"/>
  <c r="E457" i="7"/>
  <c r="E398" i="7"/>
  <c r="E64" i="7"/>
  <c r="E362" i="7"/>
  <c r="E314" i="7"/>
  <c r="E518" i="7"/>
  <c r="E220" i="7"/>
  <c r="E65" i="7"/>
  <c r="E66" i="7"/>
  <c r="E404" i="7"/>
  <c r="E405" i="7"/>
  <c r="E164" i="7"/>
  <c r="E408" i="7"/>
  <c r="E538" i="7"/>
  <c r="E23" i="7"/>
  <c r="E363" i="7"/>
  <c r="E409" i="7"/>
  <c r="E67" i="7"/>
  <c r="E539" i="7"/>
  <c r="E241" i="7"/>
  <c r="E316" i="7"/>
  <c r="E400" i="7"/>
  <c r="E202" i="7"/>
  <c r="E475" i="7"/>
  <c r="E73" i="7"/>
  <c r="E75" i="7"/>
  <c r="E459" i="7"/>
  <c r="E76" i="7"/>
  <c r="E298" i="7"/>
  <c r="E441" i="7"/>
  <c r="E243" i="7"/>
  <c r="E462" i="7"/>
  <c r="E412" i="7"/>
  <c r="E367" i="7"/>
  <c r="E81" i="7"/>
  <c r="E130" i="7"/>
  <c r="E84" i="7"/>
  <c r="E289" i="7"/>
  <c r="E172" i="7"/>
  <c r="E301" i="7"/>
  <c r="E323" i="7"/>
  <c r="E133" i="7"/>
  <c r="E245" i="7"/>
  <c r="E90" i="7"/>
  <c r="E187" i="7"/>
  <c r="E417" i="7"/>
  <c r="E379" i="7"/>
  <c r="E504" i="7"/>
  <c r="E247" i="7"/>
  <c r="E249" i="7"/>
  <c r="E483" i="7"/>
  <c r="R138" i="7"/>
  <c r="R98" i="7"/>
  <c r="R252" i="7"/>
  <c r="E288" i="7"/>
  <c r="E438" i="7"/>
  <c r="E434" i="7"/>
  <c r="E111" i="7"/>
  <c r="E151" i="7"/>
  <c r="E542" i="7"/>
  <c r="E79" i="7"/>
  <c r="E436" i="7"/>
  <c r="E156" i="7"/>
  <c r="E532" i="7"/>
  <c r="E427" i="7"/>
  <c r="E304" i="7"/>
  <c r="E100" i="7"/>
  <c r="E112" i="7"/>
  <c r="E51" i="7"/>
  <c r="E351" i="7"/>
  <c r="E283" i="7"/>
  <c r="E355" i="7"/>
  <c r="E118" i="7"/>
  <c r="E184" i="7"/>
  <c r="E479" i="7"/>
  <c r="E309" i="7"/>
  <c r="E239" i="7"/>
  <c r="E407" i="7"/>
  <c r="E260" i="7"/>
  <c r="E168" i="7"/>
  <c r="E219" i="7"/>
  <c r="E463" i="7"/>
  <c r="E521" i="7"/>
  <c r="E522" i="7"/>
  <c r="E501" i="7"/>
  <c r="E545" i="7"/>
  <c r="E464" i="7"/>
  <c r="E418" i="7"/>
  <c r="E63" i="7"/>
  <c r="E346" i="7"/>
  <c r="E514" i="7"/>
  <c r="E390" i="7"/>
  <c r="E178" i="7"/>
  <c r="E507" i="7"/>
  <c r="E485" i="7"/>
  <c r="E261" i="7"/>
  <c r="E325" i="7"/>
  <c r="E333" i="7"/>
  <c r="E121" i="7"/>
  <c r="E376" i="7"/>
  <c r="E446" i="7"/>
  <c r="E274" i="7"/>
  <c r="E308" i="7"/>
  <c r="E120" i="7"/>
  <c r="E82" i="7"/>
  <c r="E109" i="7"/>
  <c r="E558" i="7"/>
  <c r="E458" i="7"/>
  <c r="E366" i="7"/>
  <c r="E128" i="7"/>
  <c r="E499" i="7"/>
  <c r="E415" i="7"/>
  <c r="E95" i="7"/>
  <c r="E262" i="7"/>
  <c r="E450" i="7"/>
  <c r="E528" i="7"/>
  <c r="E394" i="7"/>
  <c r="E389" i="7"/>
  <c r="E32" i="7"/>
  <c r="E171" i="7"/>
  <c r="E252" i="7"/>
  <c r="E251" i="7"/>
  <c r="E520" i="7"/>
  <c r="E349" i="7"/>
  <c r="E492" i="7"/>
  <c r="E315" i="7"/>
  <c r="E566" i="7"/>
  <c r="E543" i="7"/>
  <c r="E189" i="7"/>
  <c r="E549" i="7"/>
  <c r="E467" i="7"/>
  <c r="E302" i="7"/>
  <c r="E345" i="7"/>
  <c r="E397" i="7"/>
  <c r="E273" i="7"/>
  <c r="E91" i="7"/>
  <c r="E217" i="7"/>
  <c r="E138" i="7"/>
  <c r="E264" i="7"/>
  <c r="E136" i="7"/>
  <c r="E559" i="7"/>
  <c r="E334" i="7"/>
  <c r="E471" i="7"/>
  <c r="E342" i="7"/>
  <c r="E50" i="7"/>
  <c r="E353" i="7"/>
  <c r="E461" i="7"/>
  <c r="E494" i="7"/>
  <c r="E399" i="7"/>
  <c r="E401" i="7"/>
  <c r="E497" i="7"/>
  <c r="E24" i="7"/>
  <c r="E89" i="7"/>
  <c r="E134" i="7"/>
  <c r="E378" i="7"/>
  <c r="E92" i="7"/>
  <c r="E570" i="7"/>
  <c r="E554" i="7"/>
  <c r="E15" i="7"/>
  <c r="E207" i="7"/>
  <c r="E265" i="7"/>
  <c r="E424" i="7"/>
  <c r="E158" i="7"/>
  <c r="E46" i="7"/>
  <c r="E276" i="7"/>
  <c r="E356" i="7"/>
  <c r="E222" i="7"/>
  <c r="E299" i="7"/>
  <c r="E70" i="7"/>
  <c r="E74" i="7"/>
  <c r="E318" i="7"/>
  <c r="E26" i="7"/>
  <c r="E478" i="7"/>
  <c r="E28" i="7"/>
  <c r="E135" i="7"/>
  <c r="E391" i="7"/>
  <c r="E439" i="7"/>
  <c r="E466" i="7"/>
  <c r="E360" i="7"/>
  <c r="E535" i="7"/>
  <c r="E44" i="7"/>
  <c r="E533" i="7"/>
  <c r="E343" i="7"/>
  <c r="E295" i="7"/>
  <c r="E563" i="7"/>
  <c r="E119" i="7"/>
  <c r="E206" i="7"/>
  <c r="E127" i="7"/>
  <c r="E167" i="7"/>
  <c r="E506" i="7"/>
  <c r="E173" i="7"/>
  <c r="E290" i="7"/>
  <c r="E98" i="7"/>
  <c r="E29" i="7"/>
  <c r="G236" i="7"/>
  <c r="E228" i="7"/>
  <c r="E227" i="7"/>
  <c r="E99" i="7"/>
  <c r="E96" i="7"/>
  <c r="E490" i="7"/>
  <c r="E293" i="7"/>
  <c r="E35" i="7"/>
  <c r="E567" i="7"/>
  <c r="E498" i="7"/>
  <c r="E97" i="7"/>
  <c r="E191" i="7"/>
  <c r="E192" i="7"/>
  <c r="E137" i="7"/>
  <c r="E327" i="7"/>
  <c r="E419" i="7"/>
  <c r="E468" i="7"/>
  <c r="E250" i="7"/>
  <c r="E188" i="7"/>
  <c r="E263" i="7"/>
  <c r="E248" i="7"/>
  <c r="G248" i="7"/>
  <c r="E548" i="7"/>
  <c r="E175" i="7"/>
  <c r="E190" i="7"/>
  <c r="E139" i="7"/>
  <c r="G467" i="7"/>
  <c r="G220" i="7"/>
  <c r="G39" i="7"/>
  <c r="G402" i="7"/>
  <c r="G195" i="7"/>
  <c r="G226" i="7"/>
  <c r="G521" i="7"/>
  <c r="G59" i="7"/>
  <c r="G154" i="7"/>
  <c r="G393" i="7"/>
  <c r="G341" i="7"/>
  <c r="G230" i="7"/>
  <c r="G194" i="7"/>
  <c r="G569" i="7"/>
  <c r="G243" i="7"/>
  <c r="G221" i="7"/>
  <c r="G279" i="7"/>
  <c r="G532" i="7"/>
  <c r="G180" i="7"/>
  <c r="G146" i="7"/>
  <c r="AC27" i="6"/>
  <c r="G192" i="7"/>
  <c r="G533" i="7"/>
  <c r="G466" i="7"/>
  <c r="G252" i="7"/>
  <c r="G356" i="7"/>
  <c r="G554" i="7"/>
  <c r="G134" i="7"/>
  <c r="G401" i="7"/>
  <c r="G353" i="7"/>
  <c r="G397" i="7"/>
  <c r="G506" i="7"/>
  <c r="G118" i="7"/>
  <c r="G38" i="7"/>
  <c r="G55" i="7"/>
  <c r="G19" i="7"/>
  <c r="G565" i="7"/>
  <c r="G365" i="7"/>
  <c r="G370" i="7"/>
  <c r="G136" i="7"/>
  <c r="G384" i="7"/>
  <c r="G509" i="7"/>
  <c r="G394" i="7"/>
  <c r="G159" i="7"/>
  <c r="G345" i="7"/>
  <c r="G361" i="7"/>
  <c r="G167" i="7"/>
  <c r="G263" i="7"/>
  <c r="G196" i="7"/>
  <c r="G26" i="7"/>
  <c r="G111" i="7"/>
  <c r="G126" i="7"/>
  <c r="G468" i="7"/>
  <c r="G33" i="7"/>
  <c r="G430" i="7"/>
  <c r="G64" i="7"/>
  <c r="G75" i="7"/>
  <c r="G244" i="7"/>
  <c r="G175" i="7"/>
  <c r="G470" i="7"/>
  <c r="G329" i="7"/>
  <c r="G199" i="7"/>
  <c r="G514" i="7"/>
  <c r="G238" i="7"/>
  <c r="G408" i="7"/>
  <c r="G322" i="7"/>
  <c r="G176" i="7"/>
  <c r="G292" i="7"/>
  <c r="G203" i="7"/>
  <c r="G455" i="7"/>
  <c r="G542" i="7"/>
  <c r="G567" i="7"/>
  <c r="G426" i="7"/>
  <c r="G334" i="7"/>
  <c r="G140" i="7"/>
  <c r="G303" i="7"/>
  <c r="G48" i="7"/>
  <c r="G406" i="7"/>
  <c r="G86" i="7"/>
  <c r="G465" i="7"/>
  <c r="G250" i="7"/>
  <c r="G421" i="7"/>
  <c r="G272" i="7"/>
  <c r="G213" i="7"/>
  <c r="G217" i="7"/>
  <c r="G283" i="7"/>
  <c r="G127" i="7"/>
  <c r="G172" i="7"/>
  <c r="G105" i="7"/>
  <c r="G432" i="7"/>
  <c r="G89" i="7"/>
  <c r="G58" i="7"/>
  <c r="G528" i="7"/>
  <c r="G119" i="7"/>
  <c r="G74" i="7"/>
  <c r="G422" i="7"/>
  <c r="G34" i="7"/>
  <c r="G488" i="7"/>
  <c r="G420" i="7"/>
  <c r="G256" i="7"/>
  <c r="G507" i="7"/>
  <c r="G106" i="7"/>
  <c r="G427" i="7"/>
  <c r="G516" i="7"/>
  <c r="G471" i="7"/>
  <c r="G343" i="7"/>
  <c r="G216" i="7"/>
  <c r="G308" i="7"/>
  <c r="G517" i="7"/>
  <c r="G56" i="7"/>
  <c r="G561" i="7"/>
  <c r="G358" i="7"/>
  <c r="G239" i="7"/>
  <c r="G407" i="7"/>
  <c r="G260" i="7"/>
  <c r="G475" i="7"/>
  <c r="G285" i="7"/>
  <c r="G185" i="7"/>
  <c r="G412" i="7"/>
  <c r="G448" i="7"/>
  <c r="G545" i="7"/>
  <c r="G95" i="7"/>
  <c r="G190" i="7"/>
  <c r="G251" i="7"/>
  <c r="G63" i="7"/>
  <c r="G388" i="7"/>
  <c r="G141" i="7"/>
  <c r="G35" i="7"/>
  <c r="G453" i="7"/>
  <c r="G42" i="7"/>
  <c r="G152" i="7"/>
  <c r="G8" i="7"/>
  <c r="G254" i="7"/>
  <c r="G113" i="7"/>
  <c r="G330" i="7"/>
  <c r="G110" i="7"/>
  <c r="G493" i="7"/>
  <c r="G294" i="7"/>
  <c r="G218" i="7"/>
  <c r="G456" i="7"/>
  <c r="G474" i="7"/>
  <c r="G557" i="7"/>
  <c r="G310" i="7"/>
  <c r="G348" i="7"/>
  <c r="G457" i="7"/>
  <c r="G366" i="7"/>
  <c r="G124" i="7"/>
  <c r="G286" i="7"/>
  <c r="G450" i="7"/>
  <c r="G480" i="7"/>
  <c r="G225" i="7"/>
  <c r="G482" i="7"/>
  <c r="G187" i="7"/>
  <c r="G246" i="7"/>
  <c r="G144" i="7"/>
  <c r="G267" i="7"/>
  <c r="G44" i="7"/>
  <c r="G214" i="7"/>
  <c r="G558" i="7"/>
  <c r="G297" i="7"/>
  <c r="G364" i="7"/>
  <c r="G79" i="7"/>
  <c r="G446" i="7"/>
  <c r="G504" i="7"/>
  <c r="G383" i="7"/>
  <c r="G197" i="7"/>
  <c r="G61" i="7"/>
  <c r="G160" i="7"/>
  <c r="G23" i="7"/>
  <c r="G371" i="7"/>
  <c r="G399" i="7"/>
  <c r="G29" i="7"/>
  <c r="G207" i="7"/>
  <c r="G271" i="7"/>
  <c r="G211" i="7"/>
  <c r="G147" i="7"/>
  <c r="G266" i="7"/>
  <c r="G257" i="7"/>
  <c r="G336" i="7"/>
  <c r="G269" i="7"/>
  <c r="G390" i="7"/>
  <c r="G332" i="7"/>
  <c r="G15" i="7"/>
  <c r="G512" i="7"/>
  <c r="G274" i="7"/>
  <c r="G396" i="7"/>
  <c r="G20" i="7"/>
  <c r="G352" i="7"/>
  <c r="G163" i="7"/>
  <c r="G496" i="7"/>
  <c r="G240" i="7"/>
  <c r="G400" i="7"/>
  <c r="G168" i="7"/>
  <c r="G459" i="7"/>
  <c r="G502" i="7"/>
  <c r="G129" i="7"/>
  <c r="G287" i="7"/>
  <c r="G94" i="7"/>
  <c r="G28" i="7"/>
  <c r="G327" i="7"/>
  <c r="G381" i="7"/>
  <c r="G253" i="7"/>
  <c r="G331" i="7"/>
  <c r="G552" i="7"/>
  <c r="G487" i="7"/>
  <c r="G454" i="7"/>
  <c r="G112" i="7"/>
  <c r="G156" i="7"/>
  <c r="G143" i="7"/>
  <c r="G291" i="7"/>
  <c r="G233" i="7"/>
  <c r="G505" i="7"/>
  <c r="G307" i="7"/>
  <c r="G555" i="7"/>
  <c r="G434" i="7"/>
  <c r="G235" i="7"/>
  <c r="G57" i="7"/>
  <c r="G293" i="7"/>
  <c r="G281" i="7"/>
  <c r="G351" i="7"/>
  <c r="G355" i="7"/>
  <c r="G314" i="7"/>
  <c r="G316" i="7"/>
  <c r="G78" i="7"/>
  <c r="G25" i="7"/>
  <c r="G415" i="7"/>
  <c r="G325" i="7"/>
  <c r="G447" i="7"/>
  <c r="G503" i="7"/>
  <c r="G22" i="7"/>
  <c r="G385" i="7"/>
  <c r="G485" i="7"/>
  <c r="G536" i="7"/>
  <c r="G562" i="7"/>
  <c r="G494" i="7"/>
  <c r="G497" i="7"/>
  <c r="G300" i="7"/>
  <c r="G84" i="7"/>
  <c r="G484" i="7"/>
  <c r="G151" i="7"/>
  <c r="G265" i="7"/>
  <c r="G515" i="7"/>
  <c r="G313" i="7"/>
  <c r="G458" i="7"/>
  <c r="G498" i="7"/>
  <c r="G262" i="7"/>
  <c r="G290" i="7"/>
  <c r="G417" i="7"/>
  <c r="G478" i="7"/>
  <c r="G96" i="7"/>
  <c r="G449" i="7"/>
  <c r="G461" i="7"/>
  <c r="G462" i="7"/>
  <c r="G85" i="7"/>
  <c r="G541" i="7"/>
  <c r="G223" i="7"/>
  <c r="G68" i="7"/>
  <c r="G123" i="7"/>
  <c r="G362" i="7"/>
  <c r="G181" i="7"/>
  <c r="G473" i="7"/>
  <c r="G431" i="7"/>
  <c r="G280" i="7"/>
  <c r="G115" i="7"/>
  <c r="G18" i="7"/>
  <c r="G563" i="7"/>
  <c r="G215" i="7"/>
  <c r="G342" i="7"/>
  <c r="G277" i="7"/>
  <c r="G45" i="7"/>
  <c r="G231" i="7"/>
  <c r="G31" i="7"/>
  <c r="G486" i="7"/>
  <c r="G102" i="7"/>
  <c r="G37" i="7"/>
  <c r="G208" i="7"/>
  <c r="G189" i="7"/>
  <c r="G451" i="7"/>
  <c r="G204" i="7"/>
  <c r="G186" i="7"/>
  <c r="G88" i="7"/>
  <c r="G481" i="7"/>
  <c r="G463" i="7"/>
  <c r="G321" i="7"/>
  <c r="G413" i="7"/>
  <c r="G320" i="7"/>
  <c r="G440" i="7"/>
  <c r="G222" i="7"/>
  <c r="G538" i="7"/>
  <c r="G518" i="7"/>
  <c r="G71" i="7"/>
  <c r="G182" i="7"/>
  <c r="G349" i="7"/>
  <c r="G560" i="7"/>
  <c r="G200" i="7"/>
  <c r="G53" i="7"/>
  <c r="G275" i="7"/>
  <c r="G472" i="7"/>
  <c r="G150" i="7"/>
  <c r="G51" i="7"/>
  <c r="G340" i="7"/>
  <c r="G108" i="7"/>
  <c r="G178" i="7"/>
  <c r="G423" i="7"/>
  <c r="G550" i="7"/>
  <c r="G335" i="7"/>
  <c r="G149" i="7"/>
  <c r="G101" i="7"/>
  <c r="G210" i="7"/>
  <c r="G380" i="7"/>
  <c r="G188" i="7"/>
  <c r="G174" i="7"/>
  <c r="G90" i="7"/>
  <c r="G323" i="7"/>
  <c r="G301" i="7"/>
  <c r="G376" i="7"/>
  <c r="G326" i="7"/>
  <c r="G87" i="7"/>
  <c r="G442" i="7"/>
  <c r="G367" i="7"/>
  <c r="G261" i="7"/>
  <c r="G82" i="7"/>
  <c r="G540" i="7"/>
  <c r="G73" i="7"/>
  <c r="G363" i="7"/>
  <c r="G65" i="7"/>
  <c r="G435" i="7"/>
  <c r="G83" i="7"/>
  <c r="G548" i="7"/>
  <c r="G137" i="7"/>
  <c r="G171" i="7"/>
  <c r="G27" i="7"/>
  <c r="G546" i="7"/>
  <c r="G374" i="7"/>
  <c r="G544" i="7"/>
  <c r="G479" i="7"/>
  <c r="G441" i="7"/>
  <c r="G477" i="7"/>
  <c r="G410" i="7"/>
  <c r="G69" i="7"/>
  <c r="G539" i="7"/>
  <c r="G405" i="7"/>
  <c r="G311" i="7"/>
  <c r="G60" i="7"/>
  <c r="G354" i="7"/>
  <c r="G258" i="7"/>
  <c r="G346" i="7"/>
  <c r="G198" i="7"/>
  <c r="G52" i="7"/>
  <c r="G395" i="7"/>
  <c r="G49" i="7"/>
  <c r="G14" i="7"/>
  <c r="G511" i="7"/>
  <c r="G425" i="7"/>
  <c r="G305" i="7"/>
  <c r="G158" i="7"/>
  <c r="G193" i="7"/>
  <c r="G107" i="7"/>
  <c r="G551" i="7"/>
  <c r="G469" i="7"/>
  <c r="G97" i="7"/>
  <c r="G527" i="7"/>
  <c r="G419" i="7"/>
  <c r="G501" i="7"/>
  <c r="G131" i="7"/>
  <c r="G368" i="7"/>
  <c r="G444" i="7"/>
  <c r="G416" i="7"/>
  <c r="G443" i="7"/>
  <c r="G128" i="7"/>
  <c r="G70" i="7"/>
  <c r="G519" i="7"/>
  <c r="G122" i="7"/>
  <c r="G72" i="7"/>
  <c r="G495" i="7"/>
  <c r="G429" i="7"/>
  <c r="G295" i="7"/>
  <c r="G309" i="7"/>
  <c r="G259" i="7"/>
  <c r="G155" i="7"/>
  <c r="G16" i="7"/>
  <c r="G13" i="7"/>
  <c r="G491" i="7"/>
  <c r="G212" i="7"/>
  <c r="G337" i="7"/>
  <c r="G11" i="7"/>
  <c r="G273" i="7"/>
  <c r="G369" i="7"/>
  <c r="G318" i="7"/>
  <c r="G76" i="7"/>
  <c r="G80" i="7"/>
  <c r="G299" i="7"/>
  <c r="G183" i="7"/>
  <c r="G409" i="7"/>
  <c r="G66" i="7"/>
  <c r="G439" i="7"/>
  <c r="G161" i="7"/>
  <c r="G537" i="7"/>
  <c r="G437" i="7"/>
  <c r="G428" i="7"/>
  <c r="G276" i="7"/>
  <c r="G153" i="7"/>
  <c r="G54" i="7"/>
  <c r="G255" i="7"/>
  <c r="G41" i="7"/>
  <c r="G114" i="7"/>
  <c r="G347" i="7"/>
  <c r="G529" i="7"/>
  <c r="G109" i="7"/>
  <c r="G387" i="7"/>
  <c r="G179" i="7"/>
  <c r="G328" i="7"/>
  <c r="G9" i="7"/>
  <c r="G452" i="7"/>
  <c r="G464" i="7"/>
  <c r="G93" i="7"/>
  <c r="G547" i="7"/>
  <c r="G81" i="7"/>
  <c r="G411" i="7"/>
  <c r="G543" i="7"/>
  <c r="G166" i="7"/>
  <c r="G460" i="7"/>
  <c r="G202" i="7"/>
  <c r="G24" i="7"/>
  <c r="G67" i="7"/>
  <c r="G404" i="7"/>
  <c r="G165" i="7"/>
  <c r="G436" i="7"/>
  <c r="G201" i="7"/>
  <c r="G234" i="7"/>
  <c r="G21" i="7"/>
  <c r="G534" i="7"/>
  <c r="G47" i="7"/>
  <c r="G296" i="7"/>
  <c r="G333" i="7"/>
  <c r="G391" i="7"/>
  <c r="G306" i="7"/>
  <c r="G229" i="7"/>
  <c r="G103" i="7"/>
  <c r="G46" i="7"/>
  <c r="G36" i="7"/>
  <c r="G10" i="7"/>
  <c r="G389" i="7"/>
  <c r="G120" i="7"/>
  <c r="G483" i="7"/>
  <c r="G418" i="7"/>
  <c r="G379" i="7"/>
  <c r="G524" i="7"/>
  <c r="G228" i="7"/>
  <c r="G302" i="7"/>
  <c r="G373" i="7"/>
  <c r="G523" i="7"/>
  <c r="G130" i="7"/>
  <c r="G476" i="7"/>
  <c r="G298" i="7"/>
  <c r="G224" i="7"/>
  <c r="G568" i="7"/>
  <c r="G317" i="7"/>
  <c r="G241" i="7"/>
  <c r="G164" i="7"/>
  <c r="G424" i="7"/>
  <c r="G209" i="7"/>
  <c r="G30" i="7"/>
  <c r="G530" i="7"/>
  <c r="G12" i="7"/>
  <c r="G177" i="7"/>
  <c r="G508" i="7"/>
  <c r="G531" i="7"/>
  <c r="G339" i="7"/>
  <c r="G100" i="7"/>
  <c r="G40" i="7"/>
  <c r="G492" i="7"/>
  <c r="G438" i="7"/>
  <c r="G62" i="7"/>
  <c r="G357" i="7"/>
  <c r="G117" i="7"/>
  <c r="G125" i="7"/>
  <c r="G121" i="7"/>
  <c r="G315" i="7"/>
  <c r="G219" i="7"/>
  <c r="G77" i="7"/>
  <c r="G206" i="7"/>
  <c r="G242" i="7"/>
  <c r="G169" i="7"/>
  <c r="G375" i="7"/>
  <c r="G289" i="7"/>
  <c r="G245" i="7"/>
  <c r="G227" i="7"/>
  <c r="G264" i="7"/>
  <c r="G268" i="7"/>
  <c r="G145" i="7"/>
  <c r="G104" i="7"/>
  <c r="G489" i="7"/>
  <c r="G386" i="7"/>
  <c r="G338" i="7"/>
  <c r="G490" i="7"/>
  <c r="G7" i="7"/>
  <c r="G553" i="7"/>
  <c r="G43" i="7"/>
  <c r="G513" i="7"/>
  <c r="G270" i="7"/>
  <c r="G232" i="7"/>
  <c r="G556" i="7"/>
  <c r="G350" i="7"/>
  <c r="G157" i="7"/>
  <c r="G282" i="7"/>
  <c r="G50" i="7"/>
  <c r="G559" i="7"/>
  <c r="G237" i="7"/>
  <c r="G433" i="7"/>
  <c r="G398" i="7"/>
  <c r="G403" i="7"/>
  <c r="G319" i="7"/>
  <c r="G132" i="7"/>
  <c r="G500" i="7"/>
  <c r="G445" i="7"/>
  <c r="G378" i="7"/>
  <c r="G522" i="7"/>
  <c r="G135" i="7"/>
  <c r="G571" i="7"/>
  <c r="G304" i="7"/>
  <c r="G32" i="7"/>
  <c r="G148" i="7"/>
  <c r="G278" i="7"/>
  <c r="G116" i="7"/>
  <c r="G520" i="7"/>
  <c r="G312" i="7"/>
  <c r="G566" i="7"/>
  <c r="G525" i="7"/>
  <c r="G359" i="7"/>
  <c r="G142" i="7"/>
  <c r="G17" i="7"/>
  <c r="G392" i="7"/>
  <c r="G360" i="7"/>
  <c r="G184" i="7"/>
  <c r="G499" i="7"/>
  <c r="G133" i="7"/>
  <c r="G139" i="7"/>
  <c r="G288" i="7"/>
  <c r="G526" i="7"/>
  <c r="G173" i="7"/>
  <c r="G205" i="7"/>
  <c r="G372" i="7"/>
  <c r="G284" i="7"/>
  <c r="G99" i="7"/>
  <c r="G382" i="7"/>
  <c r="G414" i="7"/>
  <c r="G92" i="7"/>
  <c r="G91" i="7"/>
  <c r="G324" i="7"/>
  <c r="G549" i="7"/>
  <c r="G191" i="7"/>
  <c r="G344" i="7"/>
  <c r="G377" i="7"/>
  <c r="G247" i="7"/>
  <c r="G249" i="7"/>
  <c r="G170" i="7"/>
  <c r="G570" i="7"/>
  <c r="G510" i="7"/>
  <c r="G564" i="7"/>
  <c r="G138" i="7"/>
  <c r="G535" i="7"/>
  <c r="G98" i="7"/>
  <c r="G162" i="7"/>
  <c r="AJ15" i="6"/>
  <c r="AJ14" i="6"/>
  <c r="C9" i="6"/>
  <c r="AC575" i="6"/>
  <c r="AC574" i="6"/>
  <c r="AC573" i="6"/>
  <c r="AC572" i="6"/>
  <c r="AC571" i="6"/>
  <c r="AC570" i="6"/>
  <c r="AC569" i="6"/>
  <c r="AC568" i="6"/>
  <c r="AC567" i="6"/>
  <c r="AC566" i="6"/>
  <c r="AC565" i="6"/>
  <c r="AC564" i="6"/>
  <c r="AC563" i="6"/>
  <c r="AC562" i="6"/>
  <c r="AC561" i="6"/>
  <c r="AC560" i="6"/>
  <c r="AC559" i="6"/>
  <c r="AC558" i="6"/>
  <c r="AC557" i="6"/>
  <c r="AC556" i="6"/>
  <c r="AC555" i="6"/>
  <c r="AC554" i="6"/>
  <c r="AC553" i="6"/>
  <c r="AC552" i="6"/>
  <c r="AC551" i="6"/>
  <c r="AC550" i="6"/>
  <c r="AC549" i="6"/>
  <c r="AC548" i="6"/>
  <c r="AC547" i="6"/>
  <c r="AC546" i="6"/>
  <c r="AC545" i="6"/>
  <c r="AC544" i="6"/>
  <c r="AC543" i="6"/>
  <c r="AC542" i="6"/>
  <c r="AC541" i="6"/>
  <c r="AC540" i="6"/>
  <c r="AC539" i="6"/>
  <c r="AC538" i="6"/>
  <c r="AC537" i="6"/>
  <c r="AC536" i="6"/>
  <c r="AC535" i="6"/>
  <c r="AC534" i="6"/>
  <c r="AC533" i="6"/>
  <c r="AC532" i="6"/>
  <c r="AC531" i="6"/>
  <c r="AC530" i="6"/>
  <c r="AC529" i="6"/>
  <c r="AC528" i="6"/>
  <c r="AC527" i="6"/>
  <c r="AC526" i="6"/>
  <c r="AC525" i="6"/>
  <c r="AC524" i="6"/>
  <c r="AC523" i="6"/>
  <c r="AC522" i="6"/>
  <c r="AC521" i="6"/>
  <c r="AC520" i="6"/>
  <c r="AC519" i="6"/>
  <c r="AC518" i="6"/>
  <c r="AC517" i="6"/>
  <c r="AC516" i="6"/>
  <c r="AC515" i="6"/>
  <c r="AC514" i="6"/>
  <c r="AC513" i="6"/>
  <c r="AC512" i="6"/>
  <c r="AC511" i="6"/>
  <c r="AC510" i="6"/>
  <c r="AC509" i="6"/>
  <c r="AC508" i="6"/>
  <c r="AC507" i="6"/>
  <c r="AC506" i="6"/>
  <c r="AC505" i="6"/>
  <c r="AC504" i="6"/>
  <c r="AC503" i="6"/>
  <c r="AC502" i="6"/>
  <c r="AC501" i="6"/>
  <c r="AC500" i="6"/>
  <c r="AC499" i="6"/>
  <c r="AC498" i="6"/>
  <c r="AC497" i="6"/>
  <c r="AC496" i="6"/>
  <c r="AC495" i="6"/>
  <c r="AC494" i="6"/>
  <c r="AC493" i="6"/>
  <c r="AC492" i="6"/>
  <c r="AC491" i="6"/>
  <c r="AC490" i="6"/>
  <c r="AC489" i="6"/>
  <c r="AC488" i="6"/>
  <c r="AC487" i="6"/>
  <c r="AC486" i="6"/>
  <c r="AC485" i="6"/>
  <c r="AC484" i="6"/>
  <c r="AC483" i="6"/>
  <c r="AC482" i="6"/>
  <c r="AC481" i="6"/>
  <c r="AC480" i="6"/>
  <c r="AC479" i="6"/>
  <c r="AC478" i="6"/>
  <c r="AC477" i="6"/>
  <c r="AC476" i="6"/>
  <c r="AC475" i="6"/>
  <c r="AC474" i="6"/>
  <c r="AC473" i="6"/>
  <c r="AC472" i="6"/>
  <c r="AC471" i="6"/>
  <c r="AC470" i="6"/>
  <c r="AC469" i="6"/>
  <c r="AC468" i="6"/>
  <c r="AC467" i="6"/>
  <c r="AC466" i="6"/>
  <c r="AC465" i="6"/>
  <c r="AC464" i="6"/>
  <c r="AC463" i="6"/>
  <c r="AC462" i="6"/>
  <c r="AC461" i="6"/>
  <c r="AC460" i="6"/>
  <c r="AC459" i="6"/>
  <c r="AC458" i="6"/>
  <c r="AC457" i="6"/>
  <c r="AC456" i="6"/>
  <c r="AC455" i="6"/>
  <c r="AC454" i="6"/>
  <c r="AC453" i="6"/>
  <c r="AC452" i="6"/>
  <c r="AC451" i="6"/>
  <c r="AC450" i="6"/>
  <c r="AC449" i="6"/>
  <c r="AC448" i="6"/>
  <c r="AC447" i="6"/>
  <c r="AC446" i="6"/>
  <c r="AC445" i="6"/>
  <c r="AC444" i="6"/>
  <c r="AC443" i="6"/>
  <c r="AC442" i="6"/>
  <c r="AC441" i="6"/>
  <c r="AC440" i="6"/>
  <c r="AC439" i="6"/>
  <c r="AC438" i="6"/>
  <c r="AC437" i="6"/>
  <c r="AC436" i="6"/>
  <c r="AC435" i="6"/>
  <c r="AC434" i="6"/>
  <c r="AC433" i="6"/>
  <c r="AC432" i="6"/>
  <c r="AC431" i="6"/>
  <c r="AC430" i="6"/>
  <c r="AC429" i="6"/>
  <c r="AC428" i="6"/>
  <c r="AC427" i="6"/>
  <c r="AC426" i="6"/>
  <c r="AC425" i="6"/>
  <c r="AC424" i="6"/>
  <c r="AC423" i="6"/>
  <c r="AC422" i="6"/>
  <c r="AC421" i="6"/>
  <c r="AC420" i="6"/>
  <c r="AC419" i="6"/>
  <c r="AC418" i="6"/>
  <c r="AC417" i="6"/>
  <c r="AC416" i="6"/>
  <c r="AC415" i="6"/>
  <c r="AC414" i="6"/>
  <c r="AC413" i="6"/>
  <c r="AC412" i="6"/>
  <c r="AC411" i="6"/>
  <c r="AC410" i="6"/>
  <c r="AC409" i="6"/>
  <c r="AC408" i="6"/>
  <c r="AC407" i="6"/>
  <c r="AC406" i="6"/>
  <c r="AC405" i="6"/>
  <c r="AC404" i="6"/>
  <c r="AC403" i="6"/>
  <c r="AC402" i="6"/>
  <c r="AC401" i="6"/>
  <c r="AC400" i="6"/>
  <c r="AC399" i="6"/>
  <c r="AC398" i="6"/>
  <c r="AC397" i="6"/>
  <c r="AC396" i="6"/>
  <c r="AC395" i="6"/>
  <c r="AC394" i="6"/>
  <c r="AC393" i="6"/>
  <c r="AC392" i="6"/>
  <c r="AC391" i="6"/>
  <c r="AC390" i="6"/>
  <c r="AC389" i="6"/>
  <c r="AC388" i="6"/>
  <c r="AC387" i="6"/>
  <c r="AC386" i="6"/>
  <c r="AC385" i="6"/>
  <c r="AC384" i="6"/>
  <c r="AC383" i="6"/>
  <c r="AC382" i="6"/>
  <c r="AC381" i="6"/>
  <c r="AC380" i="6"/>
  <c r="AC379" i="6"/>
  <c r="AC378" i="6"/>
  <c r="AC377" i="6"/>
  <c r="AC376" i="6"/>
  <c r="AC375" i="6"/>
  <c r="AC374" i="6"/>
  <c r="AC373" i="6"/>
  <c r="AC372" i="6"/>
  <c r="AC371" i="6"/>
  <c r="AC370" i="6"/>
  <c r="AC369" i="6"/>
  <c r="AC368" i="6"/>
  <c r="AC367" i="6"/>
  <c r="AC366" i="6"/>
  <c r="AC365" i="6"/>
  <c r="AC364" i="6"/>
  <c r="AC363" i="6"/>
  <c r="AC362" i="6"/>
  <c r="AC361" i="6"/>
  <c r="AC360" i="6"/>
  <c r="AC359" i="6"/>
  <c r="AC358" i="6"/>
  <c r="AC357" i="6"/>
  <c r="AC356" i="6"/>
  <c r="AC355" i="6"/>
  <c r="AC354" i="6"/>
  <c r="AC353" i="6"/>
  <c r="AC352" i="6"/>
  <c r="AC351" i="6"/>
  <c r="AC350" i="6"/>
  <c r="AC349" i="6"/>
  <c r="AC348" i="6"/>
  <c r="AC347" i="6"/>
  <c r="AC346" i="6"/>
  <c r="AC345" i="6"/>
  <c r="AC344" i="6"/>
  <c r="AC343" i="6"/>
  <c r="AC342" i="6"/>
  <c r="AC341" i="6"/>
  <c r="AC340" i="6"/>
  <c r="AC339" i="6"/>
  <c r="AC338" i="6"/>
  <c r="AC337" i="6"/>
  <c r="AC336" i="6"/>
  <c r="AC335" i="6"/>
  <c r="AC334" i="6"/>
  <c r="AC333" i="6"/>
  <c r="AC332" i="6"/>
  <c r="AC331" i="6"/>
  <c r="AC330" i="6"/>
  <c r="AC329" i="6"/>
  <c r="AC328" i="6"/>
  <c r="AC327" i="6"/>
  <c r="AC326" i="6"/>
  <c r="AC325" i="6"/>
  <c r="AC324" i="6"/>
  <c r="AC323" i="6"/>
  <c r="AC322" i="6"/>
  <c r="AC321" i="6"/>
  <c r="AC320" i="6"/>
  <c r="AC319" i="6"/>
  <c r="AC318" i="6"/>
  <c r="AC317" i="6"/>
  <c r="AC316" i="6"/>
  <c r="AC315" i="6"/>
  <c r="AC314" i="6"/>
  <c r="AC313" i="6"/>
  <c r="AC312" i="6"/>
  <c r="AC311" i="6"/>
  <c r="AC310" i="6"/>
  <c r="AC309" i="6"/>
  <c r="AC308" i="6"/>
  <c r="AC307" i="6"/>
  <c r="AC306" i="6"/>
  <c r="AC305" i="6"/>
  <c r="AC304" i="6"/>
  <c r="AC303" i="6"/>
  <c r="AC302" i="6"/>
  <c r="AC301" i="6"/>
  <c r="AC300" i="6"/>
  <c r="AC299" i="6"/>
  <c r="AC298" i="6"/>
  <c r="AC297" i="6"/>
  <c r="AC296" i="6"/>
  <c r="AC295" i="6"/>
  <c r="AC294" i="6"/>
  <c r="AC293" i="6"/>
  <c r="AC292" i="6"/>
  <c r="AC291" i="6"/>
  <c r="AC290" i="6"/>
  <c r="AC289" i="6"/>
  <c r="AC288" i="6"/>
  <c r="AC287" i="6"/>
  <c r="AC286" i="6"/>
  <c r="AC285" i="6"/>
  <c r="AC284" i="6"/>
  <c r="AC283" i="6"/>
  <c r="AC282" i="6"/>
  <c r="AC281" i="6"/>
  <c r="AC280" i="6"/>
  <c r="AC279" i="6"/>
  <c r="AC278" i="6"/>
  <c r="AC277" i="6"/>
  <c r="AC276" i="6"/>
  <c r="AC275" i="6"/>
  <c r="AC274" i="6"/>
  <c r="AC273" i="6"/>
  <c r="AC272" i="6"/>
  <c r="AC271" i="6"/>
  <c r="AC270" i="6"/>
  <c r="AC269" i="6"/>
  <c r="AC268" i="6"/>
  <c r="AC267" i="6"/>
  <c r="AC266" i="6"/>
  <c r="AC265" i="6"/>
  <c r="AC264" i="6"/>
  <c r="AC263" i="6"/>
  <c r="AC262" i="6"/>
  <c r="AC261" i="6"/>
  <c r="AC260" i="6"/>
  <c r="AC259" i="6"/>
  <c r="AC258" i="6"/>
  <c r="AC257" i="6"/>
  <c r="AC256" i="6"/>
  <c r="AC255" i="6"/>
  <c r="AC254" i="6"/>
  <c r="AC253" i="6"/>
  <c r="AC252" i="6"/>
  <c r="AC251" i="6"/>
  <c r="AC250" i="6"/>
  <c r="AC249" i="6"/>
  <c r="AC248" i="6"/>
  <c r="AC247" i="6"/>
  <c r="AC246" i="6"/>
  <c r="AC245" i="6"/>
  <c r="AC244" i="6"/>
  <c r="AC243" i="6"/>
  <c r="AC242" i="6"/>
  <c r="AC241" i="6"/>
  <c r="AC240" i="6"/>
  <c r="AC239" i="6"/>
  <c r="AC238" i="6"/>
  <c r="AC237" i="6"/>
  <c r="AC236" i="6"/>
  <c r="AC235" i="6"/>
  <c r="AC234" i="6"/>
  <c r="AC233" i="6"/>
  <c r="AC232" i="6"/>
  <c r="AC231" i="6"/>
  <c r="AC230" i="6"/>
  <c r="AC229" i="6"/>
  <c r="AC228" i="6"/>
  <c r="AC227" i="6"/>
  <c r="AC226" i="6"/>
  <c r="AC225" i="6"/>
  <c r="AC224" i="6"/>
  <c r="AC223" i="6"/>
  <c r="AC222" i="6"/>
  <c r="AC221" i="6"/>
  <c r="AC220" i="6"/>
  <c r="AC219" i="6"/>
  <c r="AC218" i="6"/>
  <c r="AC217" i="6"/>
  <c r="AC216" i="6"/>
  <c r="AC215" i="6"/>
  <c r="AC214" i="6"/>
  <c r="AC213" i="6"/>
  <c r="AC212" i="6"/>
  <c r="AC211" i="6"/>
  <c r="AC210" i="6"/>
  <c r="AC209" i="6"/>
  <c r="AC208" i="6"/>
  <c r="AC207" i="6"/>
  <c r="AC206" i="6"/>
  <c r="AC205" i="6"/>
  <c r="AC204" i="6"/>
  <c r="AC203" i="6"/>
  <c r="AC202" i="6"/>
  <c r="AC201" i="6"/>
  <c r="AC200" i="6"/>
  <c r="AC199" i="6"/>
  <c r="AC198" i="6"/>
  <c r="AC197" i="6"/>
  <c r="AC196" i="6"/>
  <c r="AC195" i="6"/>
  <c r="AC194" i="6"/>
  <c r="AC193" i="6"/>
  <c r="AC192" i="6"/>
  <c r="AC191" i="6"/>
  <c r="AC190" i="6"/>
  <c r="AC189" i="6"/>
  <c r="AC188" i="6"/>
  <c r="AC187" i="6"/>
  <c r="AC186" i="6"/>
  <c r="AC185" i="6"/>
  <c r="AC184" i="6"/>
  <c r="AC183" i="6"/>
  <c r="AC182" i="6"/>
  <c r="AC181" i="6"/>
  <c r="AC180" i="6"/>
  <c r="AC179" i="6"/>
  <c r="AC178" i="6"/>
  <c r="AC177" i="6"/>
  <c r="AC176" i="6"/>
  <c r="AC175" i="6"/>
  <c r="AC174" i="6"/>
  <c r="AC173" i="6"/>
  <c r="AC172" i="6"/>
  <c r="AC171" i="6"/>
  <c r="AC170" i="6"/>
  <c r="AC169" i="6"/>
  <c r="AC168" i="6"/>
  <c r="AC167" i="6"/>
  <c r="AC166" i="6"/>
  <c r="AC165" i="6"/>
  <c r="AC164" i="6"/>
  <c r="AC163" i="6"/>
  <c r="AC162" i="6"/>
  <c r="AC161" i="6"/>
  <c r="AC160" i="6"/>
  <c r="AC159" i="6"/>
  <c r="AC158" i="6"/>
  <c r="AC157" i="6"/>
  <c r="AC156" i="6"/>
  <c r="AC155" i="6"/>
  <c r="AC154" i="6"/>
  <c r="AC153" i="6"/>
  <c r="AC152" i="6"/>
  <c r="AC151" i="6"/>
  <c r="AC150" i="6"/>
  <c r="AC149" i="6"/>
  <c r="AC148" i="6"/>
  <c r="AC147" i="6"/>
  <c r="AC146" i="6"/>
  <c r="AC145" i="6"/>
  <c r="AC144" i="6"/>
  <c r="AC143" i="6"/>
  <c r="AC142" i="6"/>
  <c r="AC141" i="6"/>
  <c r="AC140" i="6"/>
  <c r="AC139" i="6"/>
  <c r="AC138" i="6"/>
  <c r="AC137" i="6"/>
  <c r="AC136" i="6"/>
  <c r="AC135" i="6"/>
  <c r="AC134" i="6"/>
  <c r="AC133" i="6"/>
  <c r="AC132" i="6"/>
  <c r="AC131" i="6"/>
  <c r="AC130" i="6"/>
  <c r="AC129" i="6"/>
  <c r="AC128" i="6"/>
  <c r="AC127" i="6"/>
  <c r="AC126" i="6"/>
  <c r="AC125" i="6"/>
  <c r="AC124" i="6"/>
  <c r="AC123" i="6"/>
  <c r="AC122" i="6"/>
  <c r="AC121" i="6"/>
  <c r="AC120" i="6"/>
  <c r="AC119" i="6"/>
  <c r="AC118" i="6"/>
  <c r="AC117" i="6"/>
  <c r="AC116" i="6"/>
  <c r="AC115" i="6"/>
  <c r="AC114" i="6"/>
  <c r="AC113" i="6"/>
  <c r="AC112" i="6"/>
  <c r="AC111" i="6"/>
  <c r="AC110" i="6"/>
  <c r="AC109" i="6"/>
  <c r="AC108" i="6"/>
  <c r="AC107" i="6"/>
  <c r="AC106" i="6"/>
  <c r="AC105" i="6"/>
  <c r="AC104" i="6"/>
  <c r="AC103" i="6"/>
  <c r="AC102" i="6"/>
  <c r="AC101" i="6"/>
  <c r="AC100" i="6"/>
  <c r="AC99" i="6"/>
  <c r="AC98" i="6"/>
  <c r="AC97" i="6"/>
  <c r="AC96" i="6"/>
  <c r="AC95" i="6"/>
  <c r="AC94" i="6"/>
  <c r="AC93" i="6"/>
  <c r="AC92" i="6"/>
  <c r="AC91" i="6"/>
  <c r="AC90" i="6"/>
  <c r="AC89" i="6"/>
  <c r="AC88" i="6"/>
  <c r="AC87" i="6"/>
  <c r="AC86" i="6"/>
  <c r="AC85" i="6"/>
  <c r="AC84" i="6"/>
  <c r="AC83" i="6"/>
  <c r="AC82" i="6"/>
  <c r="AC81" i="6"/>
  <c r="AC80" i="6"/>
  <c r="AC79" i="6"/>
  <c r="AC78" i="6"/>
  <c r="AC77" i="6"/>
  <c r="AC76" i="6"/>
  <c r="AC75" i="6"/>
  <c r="AC74" i="6"/>
  <c r="AC73" i="6"/>
  <c r="AC72" i="6"/>
  <c r="AC71" i="6"/>
  <c r="AC70" i="6"/>
  <c r="AC69" i="6"/>
  <c r="AC68" i="6"/>
  <c r="AC67" i="6"/>
  <c r="AC66" i="6"/>
  <c r="AC65" i="6"/>
  <c r="AC64" i="6"/>
  <c r="AC63" i="6"/>
  <c r="AC62" i="6"/>
  <c r="AC61" i="6"/>
  <c r="AC60" i="6"/>
  <c r="AC59" i="6"/>
  <c r="AC58" i="6"/>
  <c r="AC57" i="6"/>
  <c r="AC56" i="6"/>
  <c r="AC55" i="6"/>
  <c r="AC54" i="6"/>
  <c r="AC53" i="6"/>
  <c r="AC52" i="6"/>
  <c r="AC51" i="6"/>
  <c r="AC50" i="6"/>
  <c r="AC49" i="6"/>
  <c r="AC48" i="6"/>
  <c r="AC47" i="6"/>
  <c r="AC46" i="6"/>
  <c r="AC45" i="6"/>
  <c r="AC44" i="6"/>
  <c r="AC43" i="6"/>
  <c r="AC42" i="6"/>
  <c r="AC41" i="6"/>
  <c r="AC40" i="6"/>
  <c r="AC39" i="6"/>
  <c r="AC38" i="6"/>
  <c r="AC37" i="6"/>
  <c r="AC36" i="6"/>
  <c r="AC35" i="6"/>
  <c r="AC34" i="6"/>
  <c r="AC33" i="6"/>
  <c r="AC32" i="6"/>
  <c r="AC31" i="6"/>
  <c r="AC30" i="6"/>
  <c r="AC29" i="6"/>
  <c r="AC28" i="6"/>
  <c r="AC26" i="6"/>
  <c r="AC25" i="6"/>
  <c r="AC24" i="6"/>
  <c r="AC23" i="6"/>
  <c r="AC22" i="6"/>
  <c r="AC21" i="6"/>
  <c r="AC20" i="6"/>
  <c r="AC19" i="6"/>
  <c r="AC16" i="6"/>
  <c r="AC15" i="6"/>
  <c r="AC14" i="6"/>
  <c r="AC13" i="6"/>
  <c r="AC12" i="6"/>
  <c r="B9" i="6"/>
  <c r="A9" i="6"/>
  <c r="AJ13" i="6"/>
  <c r="A14" i="6"/>
  <c r="F1" i="6"/>
  <c r="Y574" i="5"/>
  <c r="M574" i="5"/>
  <c r="E574" i="5"/>
  <c r="AK571" i="3"/>
  <c r="AH571" i="3"/>
  <c r="AE571" i="3"/>
  <c r="AB571" i="3"/>
  <c r="Y571" i="3"/>
  <c r="V571" i="3"/>
  <c r="S571" i="3"/>
  <c r="P571" i="3"/>
  <c r="M571" i="3"/>
  <c r="J571" i="3"/>
  <c r="AK570" i="3"/>
  <c r="AH570" i="3"/>
  <c r="AE570" i="3"/>
  <c r="AB570" i="3"/>
  <c r="Y570" i="3"/>
  <c r="V570" i="3"/>
  <c r="S570" i="3"/>
  <c r="P570" i="3"/>
  <c r="M570" i="3"/>
  <c r="J570" i="3"/>
  <c r="AK569" i="3"/>
  <c r="AH569" i="3"/>
  <c r="AE569" i="3"/>
  <c r="AB569" i="3"/>
  <c r="Y569" i="3"/>
  <c r="V569" i="3"/>
  <c r="S569" i="3"/>
  <c r="P569" i="3"/>
  <c r="M569" i="3"/>
  <c r="J569" i="3"/>
  <c r="AK568" i="3"/>
  <c r="AH568" i="3"/>
  <c r="AE568" i="3"/>
  <c r="AB568" i="3"/>
  <c r="Y568" i="3"/>
  <c r="V568" i="3"/>
  <c r="S568" i="3"/>
  <c r="P568" i="3"/>
  <c r="M568" i="3"/>
  <c r="J568" i="3"/>
  <c r="AK567" i="3"/>
  <c r="AH567" i="3"/>
  <c r="AE567" i="3"/>
  <c r="AB567" i="3"/>
  <c r="Y567" i="3"/>
  <c r="V567" i="3"/>
  <c r="S567" i="3"/>
  <c r="P567" i="3"/>
  <c r="M567" i="3"/>
  <c r="J567" i="3"/>
  <c r="AK566" i="3"/>
  <c r="AH566" i="3"/>
  <c r="AE566" i="3"/>
  <c r="AB566" i="3"/>
  <c r="Y566" i="3"/>
  <c r="V566" i="3"/>
  <c r="S566" i="3"/>
  <c r="P566" i="3"/>
  <c r="M566" i="3"/>
  <c r="J566" i="3"/>
  <c r="AK565" i="3"/>
  <c r="AH565" i="3"/>
  <c r="AE565" i="3"/>
  <c r="AB565" i="3"/>
  <c r="Y565" i="3"/>
  <c r="V565" i="3"/>
  <c r="S565" i="3"/>
  <c r="P565" i="3"/>
  <c r="M565" i="3"/>
  <c r="J565" i="3"/>
  <c r="AK564" i="3"/>
  <c r="AH564" i="3"/>
  <c r="AE564" i="3"/>
  <c r="AB564" i="3"/>
  <c r="Y564" i="3"/>
  <c r="V564" i="3"/>
  <c r="S564" i="3"/>
  <c r="P564" i="3"/>
  <c r="M564" i="3"/>
  <c r="J564" i="3"/>
  <c r="AK563" i="3"/>
  <c r="AH563" i="3"/>
  <c r="AE563" i="3"/>
  <c r="AB563" i="3"/>
  <c r="Y563" i="3"/>
  <c r="V563" i="3"/>
  <c r="S563" i="3"/>
  <c r="P563" i="3"/>
  <c r="M563" i="3"/>
  <c r="J563" i="3"/>
  <c r="AK562" i="3"/>
  <c r="AH562" i="3"/>
  <c r="AE562" i="3"/>
  <c r="AB562" i="3"/>
  <c r="Y562" i="3"/>
  <c r="V562" i="3"/>
  <c r="S562" i="3"/>
  <c r="P562" i="3"/>
  <c r="M562" i="3"/>
  <c r="J562" i="3"/>
  <c r="AK561" i="3"/>
  <c r="AH561" i="3"/>
  <c r="AE561" i="3"/>
  <c r="AB561" i="3"/>
  <c r="Y561" i="3"/>
  <c r="V561" i="3"/>
  <c r="S561" i="3"/>
  <c r="P561" i="3"/>
  <c r="M561" i="3"/>
  <c r="J561" i="3"/>
  <c r="AK560" i="3"/>
  <c r="AH560" i="3"/>
  <c r="AE560" i="3"/>
  <c r="AB560" i="3"/>
  <c r="Y560" i="3"/>
  <c r="V560" i="3"/>
  <c r="S560" i="3"/>
  <c r="P560" i="3"/>
  <c r="M560" i="3"/>
  <c r="J560" i="3"/>
  <c r="AK559" i="3"/>
  <c r="AH559" i="3"/>
  <c r="AE559" i="3"/>
  <c r="AB559" i="3"/>
  <c r="Y559" i="3"/>
  <c r="V559" i="3"/>
  <c r="S559" i="3"/>
  <c r="P559" i="3"/>
  <c r="M559" i="3"/>
  <c r="J559" i="3"/>
  <c r="AK558" i="3"/>
  <c r="AH558" i="3"/>
  <c r="AE558" i="3"/>
  <c r="AB558" i="3"/>
  <c r="Y558" i="3"/>
  <c r="V558" i="3"/>
  <c r="S558" i="3"/>
  <c r="P558" i="3"/>
  <c r="M558" i="3"/>
  <c r="J558" i="3"/>
  <c r="AK557" i="3"/>
  <c r="AH557" i="3"/>
  <c r="AE557" i="3"/>
  <c r="AB557" i="3"/>
  <c r="Y557" i="3"/>
  <c r="V557" i="3"/>
  <c r="S557" i="3"/>
  <c r="P557" i="3"/>
  <c r="M557" i="3"/>
  <c r="J557" i="3"/>
  <c r="AK556" i="3"/>
  <c r="AH556" i="3"/>
  <c r="AE556" i="3"/>
  <c r="AB556" i="3"/>
  <c r="Y556" i="3"/>
  <c r="V556" i="3"/>
  <c r="S556" i="3"/>
  <c r="P556" i="3"/>
  <c r="M556" i="3"/>
  <c r="J556" i="3"/>
  <c r="AK555" i="3"/>
  <c r="AH555" i="3"/>
  <c r="AE555" i="3"/>
  <c r="AB555" i="3"/>
  <c r="Y555" i="3"/>
  <c r="V555" i="3"/>
  <c r="S555" i="3"/>
  <c r="P555" i="3"/>
  <c r="M555" i="3"/>
  <c r="J555" i="3"/>
  <c r="AK554" i="3"/>
  <c r="AH554" i="3"/>
  <c r="AE554" i="3"/>
  <c r="AB554" i="3"/>
  <c r="Y554" i="3"/>
  <c r="V554" i="3"/>
  <c r="S554" i="3"/>
  <c r="P554" i="3"/>
  <c r="M554" i="3"/>
  <c r="J554" i="3"/>
  <c r="AK553" i="3"/>
  <c r="AH553" i="3"/>
  <c r="AE553" i="3"/>
  <c r="AB553" i="3"/>
  <c r="Y553" i="3"/>
  <c r="V553" i="3"/>
  <c r="S553" i="3"/>
  <c r="P553" i="3"/>
  <c r="M553" i="3"/>
  <c r="J553" i="3"/>
  <c r="AK552" i="3"/>
  <c r="AH552" i="3"/>
  <c r="AE552" i="3"/>
  <c r="AB552" i="3"/>
  <c r="Y552" i="3"/>
  <c r="V552" i="3"/>
  <c r="S552" i="3"/>
  <c r="P552" i="3"/>
  <c r="M552" i="3"/>
  <c r="J552" i="3"/>
  <c r="AK551" i="3"/>
  <c r="AH551" i="3"/>
  <c r="AE551" i="3"/>
  <c r="AB551" i="3"/>
  <c r="Y551" i="3"/>
  <c r="V551" i="3"/>
  <c r="S551" i="3"/>
  <c r="P551" i="3"/>
  <c r="M551" i="3"/>
  <c r="J551" i="3"/>
  <c r="AK550" i="3"/>
  <c r="AH550" i="3"/>
  <c r="AE550" i="3"/>
  <c r="AB550" i="3"/>
  <c r="Y550" i="3"/>
  <c r="V550" i="3"/>
  <c r="S550" i="3"/>
  <c r="P550" i="3"/>
  <c r="M550" i="3"/>
  <c r="J550" i="3"/>
  <c r="AK549" i="3"/>
  <c r="AH549" i="3"/>
  <c r="AE549" i="3"/>
  <c r="AB549" i="3"/>
  <c r="Y549" i="3"/>
  <c r="V549" i="3"/>
  <c r="S549" i="3"/>
  <c r="P549" i="3"/>
  <c r="M549" i="3"/>
  <c r="J549" i="3"/>
  <c r="AK548" i="3"/>
  <c r="AH548" i="3"/>
  <c r="AE548" i="3"/>
  <c r="AB548" i="3"/>
  <c r="Y548" i="3"/>
  <c r="V548" i="3"/>
  <c r="S548" i="3"/>
  <c r="P548" i="3"/>
  <c r="M548" i="3"/>
  <c r="J548" i="3"/>
  <c r="AK547" i="3"/>
  <c r="AH547" i="3"/>
  <c r="AE547" i="3"/>
  <c r="AB547" i="3"/>
  <c r="Y547" i="3"/>
  <c r="V547" i="3"/>
  <c r="S547" i="3"/>
  <c r="P547" i="3"/>
  <c r="M547" i="3"/>
  <c r="J547" i="3"/>
  <c r="AK546" i="3"/>
  <c r="AH546" i="3"/>
  <c r="AE546" i="3"/>
  <c r="AB546" i="3"/>
  <c r="Y546" i="3"/>
  <c r="V546" i="3"/>
  <c r="S546" i="3"/>
  <c r="P546" i="3"/>
  <c r="M546" i="3"/>
  <c r="J546" i="3"/>
  <c r="AK545" i="3"/>
  <c r="AH545" i="3"/>
  <c r="AE545" i="3"/>
  <c r="AB545" i="3"/>
  <c r="Y545" i="3"/>
  <c r="V545" i="3"/>
  <c r="S545" i="3"/>
  <c r="P545" i="3"/>
  <c r="M545" i="3"/>
  <c r="J545" i="3"/>
  <c r="AK544" i="3"/>
  <c r="AH544" i="3"/>
  <c r="AE544" i="3"/>
  <c r="AB544" i="3"/>
  <c r="Y544" i="3"/>
  <c r="V544" i="3"/>
  <c r="S544" i="3"/>
  <c r="P544" i="3"/>
  <c r="M544" i="3"/>
  <c r="J544" i="3"/>
  <c r="AK543" i="3"/>
  <c r="AH543" i="3"/>
  <c r="AE543" i="3"/>
  <c r="AB543" i="3"/>
  <c r="Y543" i="3"/>
  <c r="V543" i="3"/>
  <c r="S543" i="3"/>
  <c r="P543" i="3"/>
  <c r="M543" i="3"/>
  <c r="J543" i="3"/>
  <c r="AK542" i="3"/>
  <c r="AH542" i="3"/>
  <c r="AE542" i="3"/>
  <c r="AB542" i="3"/>
  <c r="Y542" i="3"/>
  <c r="V542" i="3"/>
  <c r="S542" i="3"/>
  <c r="P542" i="3"/>
  <c r="M542" i="3"/>
  <c r="J542" i="3"/>
  <c r="AK541" i="3"/>
  <c r="AH541" i="3"/>
  <c r="AE541" i="3"/>
  <c r="AB541" i="3"/>
  <c r="Y541" i="3"/>
  <c r="V541" i="3"/>
  <c r="S541" i="3"/>
  <c r="P541" i="3"/>
  <c r="M541" i="3"/>
  <c r="J541" i="3"/>
  <c r="AK540" i="3"/>
  <c r="AH540" i="3"/>
  <c r="AE540" i="3"/>
  <c r="AB540" i="3"/>
  <c r="Y540" i="3"/>
  <c r="V540" i="3"/>
  <c r="S540" i="3"/>
  <c r="P540" i="3"/>
  <c r="M540" i="3"/>
  <c r="J540" i="3"/>
  <c r="AK539" i="3"/>
  <c r="AH539" i="3"/>
  <c r="AE539" i="3"/>
  <c r="AB539" i="3"/>
  <c r="Y539" i="3"/>
  <c r="V539" i="3"/>
  <c r="S539" i="3"/>
  <c r="P539" i="3"/>
  <c r="M539" i="3"/>
  <c r="J539" i="3"/>
  <c r="AK538" i="3"/>
  <c r="AH538" i="3"/>
  <c r="AE538" i="3"/>
  <c r="AB538" i="3"/>
  <c r="Y538" i="3"/>
  <c r="V538" i="3"/>
  <c r="S538" i="3"/>
  <c r="P538" i="3"/>
  <c r="M538" i="3"/>
  <c r="J538" i="3"/>
  <c r="AK537" i="3"/>
  <c r="AH537" i="3"/>
  <c r="AE537" i="3"/>
  <c r="AB537" i="3"/>
  <c r="Y537" i="3"/>
  <c r="V537" i="3"/>
  <c r="S537" i="3"/>
  <c r="P537" i="3"/>
  <c r="M537" i="3"/>
  <c r="J537" i="3"/>
  <c r="AK536" i="3"/>
  <c r="AH536" i="3"/>
  <c r="AE536" i="3"/>
  <c r="AB536" i="3"/>
  <c r="Y536" i="3"/>
  <c r="V536" i="3"/>
  <c r="S536" i="3"/>
  <c r="P536" i="3"/>
  <c r="M536" i="3"/>
  <c r="J536" i="3"/>
  <c r="AK535" i="3"/>
  <c r="AH535" i="3"/>
  <c r="AE535" i="3"/>
  <c r="AB535" i="3"/>
  <c r="Y535" i="3"/>
  <c r="V535" i="3"/>
  <c r="S535" i="3"/>
  <c r="P535" i="3"/>
  <c r="M535" i="3"/>
  <c r="J535" i="3"/>
  <c r="AK534" i="3"/>
  <c r="AH534" i="3"/>
  <c r="AE534" i="3"/>
  <c r="AB534" i="3"/>
  <c r="Y534" i="3"/>
  <c r="V534" i="3"/>
  <c r="S534" i="3"/>
  <c r="P534" i="3"/>
  <c r="M534" i="3"/>
  <c r="J534" i="3"/>
  <c r="AK533" i="3"/>
  <c r="AH533" i="3"/>
  <c r="AE533" i="3"/>
  <c r="AB533" i="3"/>
  <c r="Y533" i="3"/>
  <c r="V533" i="3"/>
  <c r="S533" i="3"/>
  <c r="P533" i="3"/>
  <c r="M533" i="3"/>
  <c r="J533" i="3"/>
  <c r="AK532" i="3"/>
  <c r="AH532" i="3"/>
  <c r="AE532" i="3"/>
  <c r="AB532" i="3"/>
  <c r="Y532" i="3"/>
  <c r="V532" i="3"/>
  <c r="S532" i="3"/>
  <c r="P532" i="3"/>
  <c r="M532" i="3"/>
  <c r="J532" i="3"/>
  <c r="AK531" i="3"/>
  <c r="AH531" i="3"/>
  <c r="AE531" i="3"/>
  <c r="AB531" i="3"/>
  <c r="Y531" i="3"/>
  <c r="V531" i="3"/>
  <c r="S531" i="3"/>
  <c r="P531" i="3"/>
  <c r="M531" i="3"/>
  <c r="J531" i="3"/>
  <c r="AK530" i="3"/>
  <c r="AH530" i="3"/>
  <c r="AE530" i="3"/>
  <c r="AB530" i="3"/>
  <c r="Y530" i="3"/>
  <c r="V530" i="3"/>
  <c r="S530" i="3"/>
  <c r="P530" i="3"/>
  <c r="M530" i="3"/>
  <c r="J530" i="3"/>
  <c r="AK529" i="3"/>
  <c r="AH529" i="3"/>
  <c r="AE529" i="3"/>
  <c r="AB529" i="3"/>
  <c r="Y529" i="3"/>
  <c r="V529" i="3"/>
  <c r="S529" i="3"/>
  <c r="P529" i="3"/>
  <c r="M529" i="3"/>
  <c r="J529" i="3"/>
  <c r="AK528" i="3"/>
  <c r="AH528" i="3"/>
  <c r="AE528" i="3"/>
  <c r="AB528" i="3"/>
  <c r="Y528" i="3"/>
  <c r="V528" i="3"/>
  <c r="S528" i="3"/>
  <c r="P528" i="3"/>
  <c r="M528" i="3"/>
  <c r="J528" i="3"/>
  <c r="AK527" i="3"/>
  <c r="AH527" i="3"/>
  <c r="AE527" i="3"/>
  <c r="AB527" i="3"/>
  <c r="Y527" i="3"/>
  <c r="V527" i="3"/>
  <c r="S527" i="3"/>
  <c r="P527" i="3"/>
  <c r="M527" i="3"/>
  <c r="J527" i="3"/>
  <c r="AK526" i="3"/>
  <c r="AH526" i="3"/>
  <c r="AE526" i="3"/>
  <c r="AB526" i="3"/>
  <c r="Y526" i="3"/>
  <c r="V526" i="3"/>
  <c r="S526" i="3"/>
  <c r="P526" i="3"/>
  <c r="M526" i="3"/>
  <c r="J526" i="3"/>
  <c r="AK525" i="3"/>
  <c r="AH525" i="3"/>
  <c r="AE525" i="3"/>
  <c r="AB525" i="3"/>
  <c r="Y525" i="3"/>
  <c r="V525" i="3"/>
  <c r="S525" i="3"/>
  <c r="P525" i="3"/>
  <c r="M525" i="3"/>
  <c r="J525" i="3"/>
  <c r="AK524" i="3"/>
  <c r="AH524" i="3"/>
  <c r="AE524" i="3"/>
  <c r="AB524" i="3"/>
  <c r="Y524" i="3"/>
  <c r="V524" i="3"/>
  <c r="S524" i="3"/>
  <c r="P524" i="3"/>
  <c r="M524" i="3"/>
  <c r="J524" i="3"/>
  <c r="AK523" i="3"/>
  <c r="AH523" i="3"/>
  <c r="AE523" i="3"/>
  <c r="AB523" i="3"/>
  <c r="Y523" i="3"/>
  <c r="V523" i="3"/>
  <c r="S523" i="3"/>
  <c r="P523" i="3"/>
  <c r="M523" i="3"/>
  <c r="J523" i="3"/>
  <c r="AK522" i="3"/>
  <c r="AH522" i="3"/>
  <c r="AE522" i="3"/>
  <c r="AB522" i="3"/>
  <c r="Y522" i="3"/>
  <c r="V522" i="3"/>
  <c r="S522" i="3"/>
  <c r="P522" i="3"/>
  <c r="M522" i="3"/>
  <c r="J522" i="3"/>
  <c r="AK521" i="3"/>
  <c r="AH521" i="3"/>
  <c r="AE521" i="3"/>
  <c r="AB521" i="3"/>
  <c r="Y521" i="3"/>
  <c r="V521" i="3"/>
  <c r="S521" i="3"/>
  <c r="P521" i="3"/>
  <c r="M521" i="3"/>
  <c r="J521" i="3"/>
  <c r="AK520" i="3"/>
  <c r="AH520" i="3"/>
  <c r="AE520" i="3"/>
  <c r="AB520" i="3"/>
  <c r="Y520" i="3"/>
  <c r="V520" i="3"/>
  <c r="S520" i="3"/>
  <c r="P520" i="3"/>
  <c r="M520" i="3"/>
  <c r="J520" i="3"/>
  <c r="AK519" i="3"/>
  <c r="AH519" i="3"/>
  <c r="AE519" i="3"/>
  <c r="AB519" i="3"/>
  <c r="Y519" i="3"/>
  <c r="V519" i="3"/>
  <c r="S519" i="3"/>
  <c r="P519" i="3"/>
  <c r="M519" i="3"/>
  <c r="J519" i="3"/>
  <c r="AK518" i="3"/>
  <c r="AH518" i="3"/>
  <c r="AE518" i="3"/>
  <c r="AB518" i="3"/>
  <c r="Y518" i="3"/>
  <c r="V518" i="3"/>
  <c r="S518" i="3"/>
  <c r="P518" i="3"/>
  <c r="M518" i="3"/>
  <c r="J518" i="3"/>
  <c r="AK517" i="3"/>
  <c r="AH517" i="3"/>
  <c r="AE517" i="3"/>
  <c r="AB517" i="3"/>
  <c r="Y517" i="3"/>
  <c r="V517" i="3"/>
  <c r="S517" i="3"/>
  <c r="P517" i="3"/>
  <c r="M517" i="3"/>
  <c r="J517" i="3"/>
  <c r="AK516" i="3"/>
  <c r="AH516" i="3"/>
  <c r="AE516" i="3"/>
  <c r="AB516" i="3"/>
  <c r="Y516" i="3"/>
  <c r="V516" i="3"/>
  <c r="S516" i="3"/>
  <c r="P516" i="3"/>
  <c r="M516" i="3"/>
  <c r="J516" i="3"/>
  <c r="AK515" i="3"/>
  <c r="AH515" i="3"/>
  <c r="AE515" i="3"/>
  <c r="AB515" i="3"/>
  <c r="Y515" i="3"/>
  <c r="V515" i="3"/>
  <c r="S515" i="3"/>
  <c r="P515" i="3"/>
  <c r="M515" i="3"/>
  <c r="J515" i="3"/>
  <c r="AK514" i="3"/>
  <c r="AH514" i="3"/>
  <c r="AE514" i="3"/>
  <c r="AB514" i="3"/>
  <c r="Y514" i="3"/>
  <c r="V514" i="3"/>
  <c r="S514" i="3"/>
  <c r="P514" i="3"/>
  <c r="M514" i="3"/>
  <c r="J514" i="3"/>
  <c r="AK513" i="3"/>
  <c r="AH513" i="3"/>
  <c r="AE513" i="3"/>
  <c r="AB513" i="3"/>
  <c r="Y513" i="3"/>
  <c r="V513" i="3"/>
  <c r="S513" i="3"/>
  <c r="P513" i="3"/>
  <c r="M513" i="3"/>
  <c r="J513" i="3"/>
  <c r="AK512" i="3"/>
  <c r="AH512" i="3"/>
  <c r="AE512" i="3"/>
  <c r="AB512" i="3"/>
  <c r="Y512" i="3"/>
  <c r="V512" i="3"/>
  <c r="S512" i="3"/>
  <c r="P512" i="3"/>
  <c r="M512" i="3"/>
  <c r="J512" i="3"/>
  <c r="AK511" i="3"/>
  <c r="AH511" i="3"/>
  <c r="AE511" i="3"/>
  <c r="AB511" i="3"/>
  <c r="Y511" i="3"/>
  <c r="V511" i="3"/>
  <c r="S511" i="3"/>
  <c r="P511" i="3"/>
  <c r="M511" i="3"/>
  <c r="J511" i="3"/>
  <c r="AK510" i="3"/>
  <c r="AH510" i="3"/>
  <c r="AE510" i="3"/>
  <c r="AB510" i="3"/>
  <c r="Y510" i="3"/>
  <c r="V510" i="3"/>
  <c r="S510" i="3"/>
  <c r="P510" i="3"/>
  <c r="M510" i="3"/>
  <c r="J510" i="3"/>
  <c r="AK509" i="3"/>
  <c r="AH509" i="3"/>
  <c r="AE509" i="3"/>
  <c r="AB509" i="3"/>
  <c r="Y509" i="3"/>
  <c r="V509" i="3"/>
  <c r="S509" i="3"/>
  <c r="P509" i="3"/>
  <c r="M509" i="3"/>
  <c r="J509" i="3"/>
  <c r="AK508" i="3"/>
  <c r="AH508" i="3"/>
  <c r="AE508" i="3"/>
  <c r="AB508" i="3"/>
  <c r="Y508" i="3"/>
  <c r="V508" i="3"/>
  <c r="S508" i="3"/>
  <c r="P508" i="3"/>
  <c r="M508" i="3"/>
  <c r="J508" i="3"/>
  <c r="AK507" i="3"/>
  <c r="AH507" i="3"/>
  <c r="AE507" i="3"/>
  <c r="AB507" i="3"/>
  <c r="Y507" i="3"/>
  <c r="V507" i="3"/>
  <c r="S507" i="3"/>
  <c r="P507" i="3"/>
  <c r="M507" i="3"/>
  <c r="J507" i="3"/>
  <c r="AK506" i="3"/>
  <c r="AH506" i="3"/>
  <c r="AE506" i="3"/>
  <c r="AB506" i="3"/>
  <c r="Y506" i="3"/>
  <c r="V506" i="3"/>
  <c r="S506" i="3"/>
  <c r="P506" i="3"/>
  <c r="M506" i="3"/>
  <c r="J506" i="3"/>
  <c r="AK505" i="3"/>
  <c r="AH505" i="3"/>
  <c r="AE505" i="3"/>
  <c r="AB505" i="3"/>
  <c r="Y505" i="3"/>
  <c r="V505" i="3"/>
  <c r="S505" i="3"/>
  <c r="P505" i="3"/>
  <c r="M505" i="3"/>
  <c r="J505" i="3"/>
  <c r="AK504" i="3"/>
  <c r="AH504" i="3"/>
  <c r="AE504" i="3"/>
  <c r="AB504" i="3"/>
  <c r="Y504" i="3"/>
  <c r="V504" i="3"/>
  <c r="S504" i="3"/>
  <c r="P504" i="3"/>
  <c r="M504" i="3"/>
  <c r="J504" i="3"/>
  <c r="AK503" i="3"/>
  <c r="AH503" i="3"/>
  <c r="AE503" i="3"/>
  <c r="AB503" i="3"/>
  <c r="Y503" i="3"/>
  <c r="V503" i="3"/>
  <c r="S503" i="3"/>
  <c r="P503" i="3"/>
  <c r="M503" i="3"/>
  <c r="J503" i="3"/>
  <c r="AK502" i="3"/>
  <c r="AH502" i="3"/>
  <c r="AE502" i="3"/>
  <c r="AB502" i="3"/>
  <c r="Y502" i="3"/>
  <c r="V502" i="3"/>
  <c r="S502" i="3"/>
  <c r="P502" i="3"/>
  <c r="M502" i="3"/>
  <c r="J502" i="3"/>
  <c r="AK501" i="3"/>
  <c r="AH501" i="3"/>
  <c r="AE501" i="3"/>
  <c r="AB501" i="3"/>
  <c r="Y501" i="3"/>
  <c r="V501" i="3"/>
  <c r="S501" i="3"/>
  <c r="P501" i="3"/>
  <c r="M501" i="3"/>
  <c r="J501" i="3"/>
  <c r="AK500" i="3"/>
  <c r="AH500" i="3"/>
  <c r="AE500" i="3"/>
  <c r="AB500" i="3"/>
  <c r="Y500" i="3"/>
  <c r="V500" i="3"/>
  <c r="S500" i="3"/>
  <c r="P500" i="3"/>
  <c r="M500" i="3"/>
  <c r="J500" i="3"/>
  <c r="AK499" i="3"/>
  <c r="AH499" i="3"/>
  <c r="AE499" i="3"/>
  <c r="AB499" i="3"/>
  <c r="Y499" i="3"/>
  <c r="V499" i="3"/>
  <c r="S499" i="3"/>
  <c r="P499" i="3"/>
  <c r="M499" i="3"/>
  <c r="J499" i="3"/>
  <c r="AK498" i="3"/>
  <c r="AH498" i="3"/>
  <c r="AE498" i="3"/>
  <c r="AB498" i="3"/>
  <c r="Y498" i="3"/>
  <c r="V498" i="3"/>
  <c r="S498" i="3"/>
  <c r="P498" i="3"/>
  <c r="M498" i="3"/>
  <c r="J498" i="3"/>
  <c r="AK497" i="3"/>
  <c r="AH497" i="3"/>
  <c r="AE497" i="3"/>
  <c r="AB497" i="3"/>
  <c r="Y497" i="3"/>
  <c r="V497" i="3"/>
  <c r="S497" i="3"/>
  <c r="P497" i="3"/>
  <c r="M497" i="3"/>
  <c r="J497" i="3"/>
  <c r="AK496" i="3"/>
  <c r="AH496" i="3"/>
  <c r="AE496" i="3"/>
  <c r="AB496" i="3"/>
  <c r="Y496" i="3"/>
  <c r="V496" i="3"/>
  <c r="S496" i="3"/>
  <c r="P496" i="3"/>
  <c r="M496" i="3"/>
  <c r="J496" i="3"/>
  <c r="AK495" i="3"/>
  <c r="AH495" i="3"/>
  <c r="AE495" i="3"/>
  <c r="AB495" i="3"/>
  <c r="Y495" i="3"/>
  <c r="V495" i="3"/>
  <c r="S495" i="3"/>
  <c r="P495" i="3"/>
  <c r="M495" i="3"/>
  <c r="J495" i="3"/>
  <c r="AK494" i="3"/>
  <c r="AH494" i="3"/>
  <c r="AE494" i="3"/>
  <c r="AB494" i="3"/>
  <c r="Y494" i="3"/>
  <c r="V494" i="3"/>
  <c r="S494" i="3"/>
  <c r="P494" i="3"/>
  <c r="M494" i="3"/>
  <c r="J494" i="3"/>
  <c r="AK493" i="3"/>
  <c r="AH493" i="3"/>
  <c r="AE493" i="3"/>
  <c r="AB493" i="3"/>
  <c r="Y493" i="3"/>
  <c r="V493" i="3"/>
  <c r="S493" i="3"/>
  <c r="P493" i="3"/>
  <c r="M493" i="3"/>
  <c r="J493" i="3"/>
  <c r="AK492" i="3"/>
  <c r="AH492" i="3"/>
  <c r="AE492" i="3"/>
  <c r="AB492" i="3"/>
  <c r="Y492" i="3"/>
  <c r="V492" i="3"/>
  <c r="S492" i="3"/>
  <c r="P492" i="3"/>
  <c r="M492" i="3"/>
  <c r="J492" i="3"/>
  <c r="AK491" i="3"/>
  <c r="AH491" i="3"/>
  <c r="AE491" i="3"/>
  <c r="AB491" i="3"/>
  <c r="Y491" i="3"/>
  <c r="V491" i="3"/>
  <c r="S491" i="3"/>
  <c r="P491" i="3"/>
  <c r="M491" i="3"/>
  <c r="J491" i="3"/>
  <c r="AK490" i="3"/>
  <c r="AH490" i="3"/>
  <c r="AE490" i="3"/>
  <c r="AB490" i="3"/>
  <c r="Y490" i="3"/>
  <c r="V490" i="3"/>
  <c r="S490" i="3"/>
  <c r="P490" i="3"/>
  <c r="M490" i="3"/>
  <c r="J490" i="3"/>
  <c r="AK489" i="3"/>
  <c r="AH489" i="3"/>
  <c r="AE489" i="3"/>
  <c r="AB489" i="3"/>
  <c r="Y489" i="3"/>
  <c r="V489" i="3"/>
  <c r="S489" i="3"/>
  <c r="P489" i="3"/>
  <c r="M489" i="3"/>
  <c r="J489" i="3"/>
  <c r="AK488" i="3"/>
  <c r="AH488" i="3"/>
  <c r="AE488" i="3"/>
  <c r="AB488" i="3"/>
  <c r="Y488" i="3"/>
  <c r="V488" i="3"/>
  <c r="S488" i="3"/>
  <c r="P488" i="3"/>
  <c r="M488" i="3"/>
  <c r="J488" i="3"/>
  <c r="AK487" i="3"/>
  <c r="AH487" i="3"/>
  <c r="AE487" i="3"/>
  <c r="AB487" i="3"/>
  <c r="Y487" i="3"/>
  <c r="V487" i="3"/>
  <c r="S487" i="3"/>
  <c r="P487" i="3"/>
  <c r="M487" i="3"/>
  <c r="J487" i="3"/>
  <c r="AK486" i="3"/>
  <c r="AH486" i="3"/>
  <c r="AE486" i="3"/>
  <c r="AB486" i="3"/>
  <c r="Y486" i="3"/>
  <c r="V486" i="3"/>
  <c r="S486" i="3"/>
  <c r="P486" i="3"/>
  <c r="M486" i="3"/>
  <c r="J486" i="3"/>
  <c r="AK485" i="3"/>
  <c r="AH485" i="3"/>
  <c r="AE485" i="3"/>
  <c r="AB485" i="3"/>
  <c r="Y485" i="3"/>
  <c r="V485" i="3"/>
  <c r="S485" i="3"/>
  <c r="P485" i="3"/>
  <c r="M485" i="3"/>
  <c r="J485" i="3"/>
  <c r="AK484" i="3"/>
  <c r="AH484" i="3"/>
  <c r="AE484" i="3"/>
  <c r="AB484" i="3"/>
  <c r="Y484" i="3"/>
  <c r="V484" i="3"/>
  <c r="S484" i="3"/>
  <c r="P484" i="3"/>
  <c r="M484" i="3"/>
  <c r="J484" i="3"/>
  <c r="AK483" i="3"/>
  <c r="AH483" i="3"/>
  <c r="AE483" i="3"/>
  <c r="AB483" i="3"/>
  <c r="Y483" i="3"/>
  <c r="V483" i="3"/>
  <c r="S483" i="3"/>
  <c r="P483" i="3"/>
  <c r="M483" i="3"/>
  <c r="J483" i="3"/>
  <c r="AK482" i="3"/>
  <c r="AH482" i="3"/>
  <c r="AE482" i="3"/>
  <c r="AB482" i="3"/>
  <c r="Y482" i="3"/>
  <c r="V482" i="3"/>
  <c r="S482" i="3"/>
  <c r="P482" i="3"/>
  <c r="M482" i="3"/>
  <c r="J482" i="3"/>
  <c r="AK481" i="3"/>
  <c r="AH481" i="3"/>
  <c r="AE481" i="3"/>
  <c r="AB481" i="3"/>
  <c r="Y481" i="3"/>
  <c r="V481" i="3"/>
  <c r="S481" i="3"/>
  <c r="P481" i="3"/>
  <c r="M481" i="3"/>
  <c r="J481" i="3"/>
  <c r="AK480" i="3"/>
  <c r="AH480" i="3"/>
  <c r="AE480" i="3"/>
  <c r="AB480" i="3"/>
  <c r="Y480" i="3"/>
  <c r="V480" i="3"/>
  <c r="S480" i="3"/>
  <c r="P480" i="3"/>
  <c r="M480" i="3"/>
  <c r="J480" i="3"/>
  <c r="AK479" i="3"/>
  <c r="AH479" i="3"/>
  <c r="AE479" i="3"/>
  <c r="AB479" i="3"/>
  <c r="Y479" i="3"/>
  <c r="V479" i="3"/>
  <c r="S479" i="3"/>
  <c r="P479" i="3"/>
  <c r="M479" i="3"/>
  <c r="J479" i="3"/>
  <c r="AK478" i="3"/>
  <c r="AH478" i="3"/>
  <c r="AE478" i="3"/>
  <c r="AB478" i="3"/>
  <c r="Y478" i="3"/>
  <c r="V478" i="3"/>
  <c r="S478" i="3"/>
  <c r="P478" i="3"/>
  <c r="M478" i="3"/>
  <c r="J478" i="3"/>
  <c r="AK477" i="3"/>
  <c r="AH477" i="3"/>
  <c r="AE477" i="3"/>
  <c r="AB477" i="3"/>
  <c r="Y477" i="3"/>
  <c r="V477" i="3"/>
  <c r="S477" i="3"/>
  <c r="P477" i="3"/>
  <c r="M477" i="3"/>
  <c r="J477" i="3"/>
  <c r="AK476" i="3"/>
  <c r="AH476" i="3"/>
  <c r="AE476" i="3"/>
  <c r="AB476" i="3"/>
  <c r="Y476" i="3"/>
  <c r="V476" i="3"/>
  <c r="S476" i="3"/>
  <c r="P476" i="3"/>
  <c r="M476" i="3"/>
  <c r="J476" i="3"/>
  <c r="AK475" i="3"/>
  <c r="AH475" i="3"/>
  <c r="AE475" i="3"/>
  <c r="AB475" i="3"/>
  <c r="Y475" i="3"/>
  <c r="V475" i="3"/>
  <c r="S475" i="3"/>
  <c r="P475" i="3"/>
  <c r="M475" i="3"/>
  <c r="J475" i="3"/>
  <c r="AK474" i="3"/>
  <c r="AH474" i="3"/>
  <c r="AE474" i="3"/>
  <c r="AB474" i="3"/>
  <c r="Y474" i="3"/>
  <c r="V474" i="3"/>
  <c r="S474" i="3"/>
  <c r="P474" i="3"/>
  <c r="M474" i="3"/>
  <c r="J474" i="3"/>
  <c r="AK473" i="3"/>
  <c r="AH473" i="3"/>
  <c r="AE473" i="3"/>
  <c r="AB473" i="3"/>
  <c r="Y473" i="3"/>
  <c r="V473" i="3"/>
  <c r="S473" i="3"/>
  <c r="P473" i="3"/>
  <c r="M473" i="3"/>
  <c r="J473" i="3"/>
  <c r="AK472" i="3"/>
  <c r="AH472" i="3"/>
  <c r="AE472" i="3"/>
  <c r="AB472" i="3"/>
  <c r="Y472" i="3"/>
  <c r="V472" i="3"/>
  <c r="S472" i="3"/>
  <c r="P472" i="3"/>
  <c r="M472" i="3"/>
  <c r="J472" i="3"/>
  <c r="AK471" i="3"/>
  <c r="AH471" i="3"/>
  <c r="AE471" i="3"/>
  <c r="AB471" i="3"/>
  <c r="Y471" i="3"/>
  <c r="V471" i="3"/>
  <c r="S471" i="3"/>
  <c r="P471" i="3"/>
  <c r="M471" i="3"/>
  <c r="J471" i="3"/>
  <c r="AK470" i="3"/>
  <c r="AH470" i="3"/>
  <c r="AE470" i="3"/>
  <c r="AB470" i="3"/>
  <c r="Y470" i="3"/>
  <c r="V470" i="3"/>
  <c r="S470" i="3"/>
  <c r="P470" i="3"/>
  <c r="M470" i="3"/>
  <c r="J470" i="3"/>
  <c r="AK469" i="3"/>
  <c r="AH469" i="3"/>
  <c r="AE469" i="3"/>
  <c r="AB469" i="3"/>
  <c r="Y469" i="3"/>
  <c r="V469" i="3"/>
  <c r="S469" i="3"/>
  <c r="P469" i="3"/>
  <c r="M469" i="3"/>
  <c r="J469" i="3"/>
  <c r="AK468" i="3"/>
  <c r="AH468" i="3"/>
  <c r="AE468" i="3"/>
  <c r="AB468" i="3"/>
  <c r="Y468" i="3"/>
  <c r="V468" i="3"/>
  <c r="S468" i="3"/>
  <c r="P468" i="3"/>
  <c r="M468" i="3"/>
  <c r="J468" i="3"/>
  <c r="AK467" i="3"/>
  <c r="AH467" i="3"/>
  <c r="AE467" i="3"/>
  <c r="AB467" i="3"/>
  <c r="Y467" i="3"/>
  <c r="V467" i="3"/>
  <c r="S467" i="3"/>
  <c r="P467" i="3"/>
  <c r="M467" i="3"/>
  <c r="J467" i="3"/>
  <c r="AK466" i="3"/>
  <c r="AH466" i="3"/>
  <c r="AE466" i="3"/>
  <c r="AB466" i="3"/>
  <c r="Y466" i="3"/>
  <c r="V466" i="3"/>
  <c r="S466" i="3"/>
  <c r="P466" i="3"/>
  <c r="M466" i="3"/>
  <c r="J466" i="3"/>
  <c r="AK465" i="3"/>
  <c r="AH465" i="3"/>
  <c r="AE465" i="3"/>
  <c r="AB465" i="3"/>
  <c r="Y465" i="3"/>
  <c r="V465" i="3"/>
  <c r="S465" i="3"/>
  <c r="P465" i="3"/>
  <c r="M465" i="3"/>
  <c r="J465" i="3"/>
  <c r="AK464" i="3"/>
  <c r="AH464" i="3"/>
  <c r="AE464" i="3"/>
  <c r="AB464" i="3"/>
  <c r="Y464" i="3"/>
  <c r="V464" i="3"/>
  <c r="S464" i="3"/>
  <c r="P464" i="3"/>
  <c r="M464" i="3"/>
  <c r="J464" i="3"/>
  <c r="AK463" i="3"/>
  <c r="AH463" i="3"/>
  <c r="AE463" i="3"/>
  <c r="AB463" i="3"/>
  <c r="Y463" i="3"/>
  <c r="V463" i="3"/>
  <c r="S463" i="3"/>
  <c r="P463" i="3"/>
  <c r="M463" i="3"/>
  <c r="J463" i="3"/>
  <c r="AK462" i="3"/>
  <c r="AH462" i="3"/>
  <c r="AE462" i="3"/>
  <c r="AB462" i="3"/>
  <c r="Y462" i="3"/>
  <c r="V462" i="3"/>
  <c r="S462" i="3"/>
  <c r="P462" i="3"/>
  <c r="M462" i="3"/>
  <c r="J462" i="3"/>
  <c r="AK461" i="3"/>
  <c r="AH461" i="3"/>
  <c r="AE461" i="3"/>
  <c r="AB461" i="3"/>
  <c r="Y461" i="3"/>
  <c r="V461" i="3"/>
  <c r="S461" i="3"/>
  <c r="P461" i="3"/>
  <c r="M461" i="3"/>
  <c r="J461" i="3"/>
  <c r="AK460" i="3"/>
  <c r="AH460" i="3"/>
  <c r="AE460" i="3"/>
  <c r="AB460" i="3"/>
  <c r="Y460" i="3"/>
  <c r="V460" i="3"/>
  <c r="S460" i="3"/>
  <c r="P460" i="3"/>
  <c r="M460" i="3"/>
  <c r="J460" i="3"/>
  <c r="AK459" i="3"/>
  <c r="AH459" i="3"/>
  <c r="AE459" i="3"/>
  <c r="AB459" i="3"/>
  <c r="Y459" i="3"/>
  <c r="V459" i="3"/>
  <c r="S459" i="3"/>
  <c r="P459" i="3"/>
  <c r="M459" i="3"/>
  <c r="J459" i="3"/>
  <c r="AK458" i="3"/>
  <c r="AH458" i="3"/>
  <c r="AE458" i="3"/>
  <c r="AB458" i="3"/>
  <c r="Y458" i="3"/>
  <c r="V458" i="3"/>
  <c r="S458" i="3"/>
  <c r="P458" i="3"/>
  <c r="M458" i="3"/>
  <c r="J458" i="3"/>
  <c r="AK457" i="3"/>
  <c r="AH457" i="3"/>
  <c r="AE457" i="3"/>
  <c r="AB457" i="3"/>
  <c r="Y457" i="3"/>
  <c r="V457" i="3"/>
  <c r="S457" i="3"/>
  <c r="P457" i="3"/>
  <c r="M457" i="3"/>
  <c r="J457" i="3"/>
  <c r="AK456" i="3"/>
  <c r="AH456" i="3"/>
  <c r="AE456" i="3"/>
  <c r="AB456" i="3"/>
  <c r="Y456" i="3"/>
  <c r="V456" i="3"/>
  <c r="S456" i="3"/>
  <c r="P456" i="3"/>
  <c r="M456" i="3"/>
  <c r="J456" i="3"/>
  <c r="AK455" i="3"/>
  <c r="AH455" i="3"/>
  <c r="AE455" i="3"/>
  <c r="AB455" i="3"/>
  <c r="Y455" i="3"/>
  <c r="V455" i="3"/>
  <c r="S455" i="3"/>
  <c r="P455" i="3"/>
  <c r="M455" i="3"/>
  <c r="J455" i="3"/>
  <c r="AK454" i="3"/>
  <c r="AH454" i="3"/>
  <c r="AE454" i="3"/>
  <c r="AB454" i="3"/>
  <c r="Y454" i="3"/>
  <c r="V454" i="3"/>
  <c r="S454" i="3"/>
  <c r="P454" i="3"/>
  <c r="M454" i="3"/>
  <c r="J454" i="3"/>
  <c r="AK453" i="3"/>
  <c r="AH453" i="3"/>
  <c r="AE453" i="3"/>
  <c r="AB453" i="3"/>
  <c r="Y453" i="3"/>
  <c r="V453" i="3"/>
  <c r="S453" i="3"/>
  <c r="P453" i="3"/>
  <c r="M453" i="3"/>
  <c r="J453" i="3"/>
  <c r="AK452" i="3"/>
  <c r="AH452" i="3"/>
  <c r="AE452" i="3"/>
  <c r="AB452" i="3"/>
  <c r="Y452" i="3"/>
  <c r="V452" i="3"/>
  <c r="S452" i="3"/>
  <c r="P452" i="3"/>
  <c r="M452" i="3"/>
  <c r="J452" i="3"/>
  <c r="AK451" i="3"/>
  <c r="AH451" i="3"/>
  <c r="AE451" i="3"/>
  <c r="AB451" i="3"/>
  <c r="Y451" i="3"/>
  <c r="V451" i="3"/>
  <c r="S451" i="3"/>
  <c r="P451" i="3"/>
  <c r="M451" i="3"/>
  <c r="J451" i="3"/>
  <c r="AK450" i="3"/>
  <c r="AH450" i="3"/>
  <c r="AE450" i="3"/>
  <c r="AB450" i="3"/>
  <c r="Y450" i="3"/>
  <c r="V450" i="3"/>
  <c r="S450" i="3"/>
  <c r="P450" i="3"/>
  <c r="M450" i="3"/>
  <c r="J450" i="3"/>
  <c r="AK449" i="3"/>
  <c r="AH449" i="3"/>
  <c r="AE449" i="3"/>
  <c r="AB449" i="3"/>
  <c r="Y449" i="3"/>
  <c r="V449" i="3"/>
  <c r="S449" i="3"/>
  <c r="P449" i="3"/>
  <c r="M449" i="3"/>
  <c r="J449" i="3"/>
  <c r="AK448" i="3"/>
  <c r="AH448" i="3"/>
  <c r="AE448" i="3"/>
  <c r="AB448" i="3"/>
  <c r="Y448" i="3"/>
  <c r="V448" i="3"/>
  <c r="S448" i="3"/>
  <c r="P448" i="3"/>
  <c r="M448" i="3"/>
  <c r="J448" i="3"/>
  <c r="AK447" i="3"/>
  <c r="AH447" i="3"/>
  <c r="AE447" i="3"/>
  <c r="AB447" i="3"/>
  <c r="Y447" i="3"/>
  <c r="V447" i="3"/>
  <c r="S447" i="3"/>
  <c r="P447" i="3"/>
  <c r="M447" i="3"/>
  <c r="J447" i="3"/>
  <c r="AK446" i="3"/>
  <c r="AH446" i="3"/>
  <c r="AE446" i="3"/>
  <c r="AB446" i="3"/>
  <c r="Y446" i="3"/>
  <c r="V446" i="3"/>
  <c r="S446" i="3"/>
  <c r="P446" i="3"/>
  <c r="M446" i="3"/>
  <c r="J446" i="3"/>
  <c r="AK445" i="3"/>
  <c r="AH445" i="3"/>
  <c r="AE445" i="3"/>
  <c r="AB445" i="3"/>
  <c r="Y445" i="3"/>
  <c r="V445" i="3"/>
  <c r="S445" i="3"/>
  <c r="P445" i="3"/>
  <c r="M445" i="3"/>
  <c r="J445" i="3"/>
  <c r="AK444" i="3"/>
  <c r="AH444" i="3"/>
  <c r="AE444" i="3"/>
  <c r="AB444" i="3"/>
  <c r="Y444" i="3"/>
  <c r="V444" i="3"/>
  <c r="S444" i="3"/>
  <c r="P444" i="3"/>
  <c r="M444" i="3"/>
  <c r="J444" i="3"/>
  <c r="AK443" i="3"/>
  <c r="AH443" i="3"/>
  <c r="AE443" i="3"/>
  <c r="AB443" i="3"/>
  <c r="Y443" i="3"/>
  <c r="V443" i="3"/>
  <c r="S443" i="3"/>
  <c r="P443" i="3"/>
  <c r="M443" i="3"/>
  <c r="J443" i="3"/>
  <c r="AK442" i="3"/>
  <c r="AH442" i="3"/>
  <c r="AE442" i="3"/>
  <c r="AB442" i="3"/>
  <c r="Y442" i="3"/>
  <c r="V442" i="3"/>
  <c r="S442" i="3"/>
  <c r="P442" i="3"/>
  <c r="M442" i="3"/>
  <c r="J442" i="3"/>
  <c r="AK441" i="3"/>
  <c r="AH441" i="3"/>
  <c r="AE441" i="3"/>
  <c r="AB441" i="3"/>
  <c r="Y441" i="3"/>
  <c r="V441" i="3"/>
  <c r="S441" i="3"/>
  <c r="P441" i="3"/>
  <c r="M441" i="3"/>
  <c r="J441" i="3"/>
  <c r="AK440" i="3"/>
  <c r="AH440" i="3"/>
  <c r="AE440" i="3"/>
  <c r="AB440" i="3"/>
  <c r="Y440" i="3"/>
  <c r="V440" i="3"/>
  <c r="S440" i="3"/>
  <c r="P440" i="3"/>
  <c r="M440" i="3"/>
  <c r="J440" i="3"/>
  <c r="AK439" i="3"/>
  <c r="AH439" i="3"/>
  <c r="AE439" i="3"/>
  <c r="AB439" i="3"/>
  <c r="Y439" i="3"/>
  <c r="V439" i="3"/>
  <c r="S439" i="3"/>
  <c r="P439" i="3"/>
  <c r="M439" i="3"/>
  <c r="J439" i="3"/>
  <c r="AK438" i="3"/>
  <c r="AH438" i="3"/>
  <c r="AE438" i="3"/>
  <c r="AB438" i="3"/>
  <c r="Y438" i="3"/>
  <c r="V438" i="3"/>
  <c r="S438" i="3"/>
  <c r="P438" i="3"/>
  <c r="M438" i="3"/>
  <c r="J438" i="3"/>
  <c r="AK437" i="3"/>
  <c r="AH437" i="3"/>
  <c r="AE437" i="3"/>
  <c r="AB437" i="3"/>
  <c r="Y437" i="3"/>
  <c r="V437" i="3"/>
  <c r="S437" i="3"/>
  <c r="P437" i="3"/>
  <c r="M437" i="3"/>
  <c r="J437" i="3"/>
  <c r="AK436" i="3"/>
  <c r="AH436" i="3"/>
  <c r="AE436" i="3"/>
  <c r="AB436" i="3"/>
  <c r="Y436" i="3"/>
  <c r="V436" i="3"/>
  <c r="S436" i="3"/>
  <c r="P436" i="3"/>
  <c r="M436" i="3"/>
  <c r="J436" i="3"/>
  <c r="AK435" i="3"/>
  <c r="AH435" i="3"/>
  <c r="AE435" i="3"/>
  <c r="AB435" i="3"/>
  <c r="Y435" i="3"/>
  <c r="V435" i="3"/>
  <c r="S435" i="3"/>
  <c r="P435" i="3"/>
  <c r="M435" i="3"/>
  <c r="J435" i="3"/>
  <c r="AK434" i="3"/>
  <c r="AH434" i="3"/>
  <c r="AE434" i="3"/>
  <c r="AB434" i="3"/>
  <c r="Y434" i="3"/>
  <c r="V434" i="3"/>
  <c r="S434" i="3"/>
  <c r="P434" i="3"/>
  <c r="M434" i="3"/>
  <c r="J434" i="3"/>
  <c r="AK433" i="3"/>
  <c r="AH433" i="3"/>
  <c r="AE433" i="3"/>
  <c r="AB433" i="3"/>
  <c r="Y433" i="3"/>
  <c r="V433" i="3"/>
  <c r="S433" i="3"/>
  <c r="P433" i="3"/>
  <c r="M433" i="3"/>
  <c r="J433" i="3"/>
  <c r="AK432" i="3"/>
  <c r="AH432" i="3"/>
  <c r="AE432" i="3"/>
  <c r="AB432" i="3"/>
  <c r="Y432" i="3"/>
  <c r="V432" i="3"/>
  <c r="S432" i="3"/>
  <c r="P432" i="3"/>
  <c r="M432" i="3"/>
  <c r="J432" i="3"/>
  <c r="AK431" i="3"/>
  <c r="AH431" i="3"/>
  <c r="AE431" i="3"/>
  <c r="AB431" i="3"/>
  <c r="Y431" i="3"/>
  <c r="V431" i="3"/>
  <c r="S431" i="3"/>
  <c r="P431" i="3"/>
  <c r="M431" i="3"/>
  <c r="J431" i="3"/>
  <c r="AK430" i="3"/>
  <c r="AH430" i="3"/>
  <c r="AE430" i="3"/>
  <c r="AB430" i="3"/>
  <c r="Y430" i="3"/>
  <c r="V430" i="3"/>
  <c r="S430" i="3"/>
  <c r="P430" i="3"/>
  <c r="M430" i="3"/>
  <c r="J430" i="3"/>
  <c r="AK429" i="3"/>
  <c r="AH429" i="3"/>
  <c r="AE429" i="3"/>
  <c r="AB429" i="3"/>
  <c r="Y429" i="3"/>
  <c r="V429" i="3"/>
  <c r="S429" i="3"/>
  <c r="P429" i="3"/>
  <c r="M429" i="3"/>
  <c r="J429" i="3"/>
  <c r="AK428" i="3"/>
  <c r="AH428" i="3"/>
  <c r="AE428" i="3"/>
  <c r="AB428" i="3"/>
  <c r="Y428" i="3"/>
  <c r="V428" i="3"/>
  <c r="S428" i="3"/>
  <c r="P428" i="3"/>
  <c r="M428" i="3"/>
  <c r="J428" i="3"/>
  <c r="AK427" i="3"/>
  <c r="AH427" i="3"/>
  <c r="AE427" i="3"/>
  <c r="AB427" i="3"/>
  <c r="Y427" i="3"/>
  <c r="V427" i="3"/>
  <c r="S427" i="3"/>
  <c r="P427" i="3"/>
  <c r="M427" i="3"/>
  <c r="J427" i="3"/>
  <c r="AK426" i="3"/>
  <c r="AH426" i="3"/>
  <c r="AE426" i="3"/>
  <c r="AB426" i="3"/>
  <c r="Y426" i="3"/>
  <c r="V426" i="3"/>
  <c r="S426" i="3"/>
  <c r="P426" i="3"/>
  <c r="M426" i="3"/>
  <c r="J426" i="3"/>
  <c r="AK425" i="3"/>
  <c r="AH425" i="3"/>
  <c r="AE425" i="3"/>
  <c r="AB425" i="3"/>
  <c r="Y425" i="3"/>
  <c r="V425" i="3"/>
  <c r="S425" i="3"/>
  <c r="P425" i="3"/>
  <c r="M425" i="3"/>
  <c r="J425" i="3"/>
  <c r="AK424" i="3"/>
  <c r="AH424" i="3"/>
  <c r="AE424" i="3"/>
  <c r="AB424" i="3"/>
  <c r="Y424" i="3"/>
  <c r="V424" i="3"/>
  <c r="S424" i="3"/>
  <c r="P424" i="3"/>
  <c r="M424" i="3"/>
  <c r="J424" i="3"/>
  <c r="AK423" i="3"/>
  <c r="AH423" i="3"/>
  <c r="AE423" i="3"/>
  <c r="AB423" i="3"/>
  <c r="Y423" i="3"/>
  <c r="V423" i="3"/>
  <c r="S423" i="3"/>
  <c r="P423" i="3"/>
  <c r="M423" i="3"/>
  <c r="J423" i="3"/>
  <c r="AK422" i="3"/>
  <c r="AH422" i="3"/>
  <c r="AE422" i="3"/>
  <c r="AB422" i="3"/>
  <c r="Y422" i="3"/>
  <c r="V422" i="3"/>
  <c r="S422" i="3"/>
  <c r="P422" i="3"/>
  <c r="M422" i="3"/>
  <c r="J422" i="3"/>
  <c r="AK421" i="3"/>
  <c r="AH421" i="3"/>
  <c r="AE421" i="3"/>
  <c r="AB421" i="3"/>
  <c r="Y421" i="3"/>
  <c r="V421" i="3"/>
  <c r="S421" i="3"/>
  <c r="P421" i="3"/>
  <c r="M421" i="3"/>
  <c r="J421" i="3"/>
  <c r="AK420" i="3"/>
  <c r="AH420" i="3"/>
  <c r="AE420" i="3"/>
  <c r="AB420" i="3"/>
  <c r="Y420" i="3"/>
  <c r="V420" i="3"/>
  <c r="S420" i="3"/>
  <c r="P420" i="3"/>
  <c r="M420" i="3"/>
  <c r="J420" i="3"/>
  <c r="AK419" i="3"/>
  <c r="AH419" i="3"/>
  <c r="AE419" i="3"/>
  <c r="AB419" i="3"/>
  <c r="Y419" i="3"/>
  <c r="V419" i="3"/>
  <c r="S419" i="3"/>
  <c r="P419" i="3"/>
  <c r="M419" i="3"/>
  <c r="J419" i="3"/>
  <c r="AK418" i="3"/>
  <c r="AH418" i="3"/>
  <c r="AE418" i="3"/>
  <c r="AB418" i="3"/>
  <c r="Y418" i="3"/>
  <c r="V418" i="3"/>
  <c r="S418" i="3"/>
  <c r="P418" i="3"/>
  <c r="M418" i="3"/>
  <c r="J418" i="3"/>
  <c r="AK417" i="3"/>
  <c r="AH417" i="3"/>
  <c r="AE417" i="3"/>
  <c r="AB417" i="3"/>
  <c r="Y417" i="3"/>
  <c r="V417" i="3"/>
  <c r="S417" i="3"/>
  <c r="P417" i="3"/>
  <c r="M417" i="3"/>
  <c r="J417" i="3"/>
  <c r="AK416" i="3"/>
  <c r="AH416" i="3"/>
  <c r="AE416" i="3"/>
  <c r="AB416" i="3"/>
  <c r="Y416" i="3"/>
  <c r="V416" i="3"/>
  <c r="S416" i="3"/>
  <c r="P416" i="3"/>
  <c r="M416" i="3"/>
  <c r="J416" i="3"/>
  <c r="AK415" i="3"/>
  <c r="AH415" i="3"/>
  <c r="AE415" i="3"/>
  <c r="AB415" i="3"/>
  <c r="Y415" i="3"/>
  <c r="V415" i="3"/>
  <c r="S415" i="3"/>
  <c r="P415" i="3"/>
  <c r="M415" i="3"/>
  <c r="J415" i="3"/>
  <c r="AK414" i="3"/>
  <c r="AH414" i="3"/>
  <c r="AE414" i="3"/>
  <c r="AB414" i="3"/>
  <c r="Y414" i="3"/>
  <c r="V414" i="3"/>
  <c r="S414" i="3"/>
  <c r="P414" i="3"/>
  <c r="M414" i="3"/>
  <c r="J414" i="3"/>
  <c r="AK413" i="3"/>
  <c r="AH413" i="3"/>
  <c r="AE413" i="3"/>
  <c r="AB413" i="3"/>
  <c r="Y413" i="3"/>
  <c r="V413" i="3"/>
  <c r="S413" i="3"/>
  <c r="P413" i="3"/>
  <c r="M413" i="3"/>
  <c r="J413" i="3"/>
  <c r="AK412" i="3"/>
  <c r="AH412" i="3"/>
  <c r="AE412" i="3"/>
  <c r="AB412" i="3"/>
  <c r="Y412" i="3"/>
  <c r="V412" i="3"/>
  <c r="S412" i="3"/>
  <c r="P412" i="3"/>
  <c r="M412" i="3"/>
  <c r="J412" i="3"/>
  <c r="AK411" i="3"/>
  <c r="AH411" i="3"/>
  <c r="AE411" i="3"/>
  <c r="AB411" i="3"/>
  <c r="Y411" i="3"/>
  <c r="V411" i="3"/>
  <c r="S411" i="3"/>
  <c r="P411" i="3"/>
  <c r="M411" i="3"/>
  <c r="J411" i="3"/>
  <c r="AK410" i="3"/>
  <c r="AH410" i="3"/>
  <c r="AE410" i="3"/>
  <c r="AB410" i="3"/>
  <c r="Y410" i="3"/>
  <c r="V410" i="3"/>
  <c r="S410" i="3"/>
  <c r="P410" i="3"/>
  <c r="M410" i="3"/>
  <c r="J410" i="3"/>
  <c r="AK409" i="3"/>
  <c r="AH409" i="3"/>
  <c r="AE409" i="3"/>
  <c r="AB409" i="3"/>
  <c r="Y409" i="3"/>
  <c r="V409" i="3"/>
  <c r="S409" i="3"/>
  <c r="P409" i="3"/>
  <c r="M409" i="3"/>
  <c r="J409" i="3"/>
  <c r="AK408" i="3"/>
  <c r="AH408" i="3"/>
  <c r="AE408" i="3"/>
  <c r="AB408" i="3"/>
  <c r="Y408" i="3"/>
  <c r="V408" i="3"/>
  <c r="S408" i="3"/>
  <c r="P408" i="3"/>
  <c r="M408" i="3"/>
  <c r="J408" i="3"/>
  <c r="AK407" i="3"/>
  <c r="AH407" i="3"/>
  <c r="AE407" i="3"/>
  <c r="AB407" i="3"/>
  <c r="Y407" i="3"/>
  <c r="V407" i="3"/>
  <c r="S407" i="3"/>
  <c r="P407" i="3"/>
  <c r="M407" i="3"/>
  <c r="J407" i="3"/>
  <c r="AK406" i="3"/>
  <c r="AH406" i="3"/>
  <c r="AE406" i="3"/>
  <c r="AB406" i="3"/>
  <c r="Y406" i="3"/>
  <c r="V406" i="3"/>
  <c r="S406" i="3"/>
  <c r="P406" i="3"/>
  <c r="M406" i="3"/>
  <c r="J406" i="3"/>
  <c r="AK405" i="3"/>
  <c r="AH405" i="3"/>
  <c r="AE405" i="3"/>
  <c r="AB405" i="3"/>
  <c r="Y405" i="3"/>
  <c r="V405" i="3"/>
  <c r="S405" i="3"/>
  <c r="P405" i="3"/>
  <c r="M405" i="3"/>
  <c r="J405" i="3"/>
  <c r="AK404" i="3"/>
  <c r="AH404" i="3"/>
  <c r="AE404" i="3"/>
  <c r="AB404" i="3"/>
  <c r="Y404" i="3"/>
  <c r="V404" i="3"/>
  <c r="S404" i="3"/>
  <c r="P404" i="3"/>
  <c r="M404" i="3"/>
  <c r="J404" i="3"/>
  <c r="AK403" i="3"/>
  <c r="AH403" i="3"/>
  <c r="AE403" i="3"/>
  <c r="AB403" i="3"/>
  <c r="Y403" i="3"/>
  <c r="V403" i="3"/>
  <c r="S403" i="3"/>
  <c r="P403" i="3"/>
  <c r="M403" i="3"/>
  <c r="J403" i="3"/>
  <c r="AK402" i="3"/>
  <c r="AH402" i="3"/>
  <c r="AE402" i="3"/>
  <c r="AB402" i="3"/>
  <c r="Y402" i="3"/>
  <c r="V402" i="3"/>
  <c r="S402" i="3"/>
  <c r="P402" i="3"/>
  <c r="M402" i="3"/>
  <c r="J402" i="3"/>
  <c r="AK401" i="3"/>
  <c r="AH401" i="3"/>
  <c r="AE401" i="3"/>
  <c r="AB401" i="3"/>
  <c r="Y401" i="3"/>
  <c r="V401" i="3"/>
  <c r="S401" i="3"/>
  <c r="P401" i="3"/>
  <c r="M401" i="3"/>
  <c r="J401" i="3"/>
  <c r="AK400" i="3"/>
  <c r="AH400" i="3"/>
  <c r="AE400" i="3"/>
  <c r="AB400" i="3"/>
  <c r="Y400" i="3"/>
  <c r="V400" i="3"/>
  <c r="S400" i="3"/>
  <c r="P400" i="3"/>
  <c r="M400" i="3"/>
  <c r="J400" i="3"/>
  <c r="AK399" i="3"/>
  <c r="AH399" i="3"/>
  <c r="AE399" i="3"/>
  <c r="AB399" i="3"/>
  <c r="Y399" i="3"/>
  <c r="V399" i="3"/>
  <c r="S399" i="3"/>
  <c r="P399" i="3"/>
  <c r="M399" i="3"/>
  <c r="J399" i="3"/>
  <c r="AK398" i="3"/>
  <c r="AH398" i="3"/>
  <c r="AE398" i="3"/>
  <c r="AB398" i="3"/>
  <c r="Y398" i="3"/>
  <c r="V398" i="3"/>
  <c r="S398" i="3"/>
  <c r="P398" i="3"/>
  <c r="M398" i="3"/>
  <c r="J398" i="3"/>
  <c r="AK397" i="3"/>
  <c r="AH397" i="3"/>
  <c r="AE397" i="3"/>
  <c r="AB397" i="3"/>
  <c r="Y397" i="3"/>
  <c r="V397" i="3"/>
  <c r="S397" i="3"/>
  <c r="P397" i="3"/>
  <c r="M397" i="3"/>
  <c r="J397" i="3"/>
  <c r="AK396" i="3"/>
  <c r="AH396" i="3"/>
  <c r="AE396" i="3"/>
  <c r="AB396" i="3"/>
  <c r="Y396" i="3"/>
  <c r="V396" i="3"/>
  <c r="S396" i="3"/>
  <c r="P396" i="3"/>
  <c r="M396" i="3"/>
  <c r="J396" i="3"/>
  <c r="AK395" i="3"/>
  <c r="AH395" i="3"/>
  <c r="AE395" i="3"/>
  <c r="AB395" i="3"/>
  <c r="Y395" i="3"/>
  <c r="V395" i="3"/>
  <c r="S395" i="3"/>
  <c r="P395" i="3"/>
  <c r="M395" i="3"/>
  <c r="J395" i="3"/>
  <c r="AK394" i="3"/>
  <c r="AH394" i="3"/>
  <c r="AE394" i="3"/>
  <c r="AB394" i="3"/>
  <c r="Y394" i="3"/>
  <c r="V394" i="3"/>
  <c r="S394" i="3"/>
  <c r="P394" i="3"/>
  <c r="M394" i="3"/>
  <c r="J394" i="3"/>
  <c r="AK393" i="3"/>
  <c r="AH393" i="3"/>
  <c r="AE393" i="3"/>
  <c r="AB393" i="3"/>
  <c r="Y393" i="3"/>
  <c r="V393" i="3"/>
  <c r="S393" i="3"/>
  <c r="P393" i="3"/>
  <c r="M393" i="3"/>
  <c r="J393" i="3"/>
  <c r="AK392" i="3"/>
  <c r="AH392" i="3"/>
  <c r="AE392" i="3"/>
  <c r="AB392" i="3"/>
  <c r="Y392" i="3"/>
  <c r="V392" i="3"/>
  <c r="S392" i="3"/>
  <c r="P392" i="3"/>
  <c r="M392" i="3"/>
  <c r="J392" i="3"/>
  <c r="AK391" i="3"/>
  <c r="AH391" i="3"/>
  <c r="AE391" i="3"/>
  <c r="AB391" i="3"/>
  <c r="Y391" i="3"/>
  <c r="V391" i="3"/>
  <c r="S391" i="3"/>
  <c r="P391" i="3"/>
  <c r="M391" i="3"/>
  <c r="J391" i="3"/>
  <c r="AK390" i="3"/>
  <c r="AH390" i="3"/>
  <c r="AE390" i="3"/>
  <c r="AB390" i="3"/>
  <c r="Y390" i="3"/>
  <c r="V390" i="3"/>
  <c r="S390" i="3"/>
  <c r="P390" i="3"/>
  <c r="M390" i="3"/>
  <c r="J390" i="3"/>
  <c r="AK389" i="3"/>
  <c r="AH389" i="3"/>
  <c r="AE389" i="3"/>
  <c r="AB389" i="3"/>
  <c r="Y389" i="3"/>
  <c r="V389" i="3"/>
  <c r="S389" i="3"/>
  <c r="P389" i="3"/>
  <c r="M389" i="3"/>
  <c r="J389" i="3"/>
  <c r="AK388" i="3"/>
  <c r="AH388" i="3"/>
  <c r="AE388" i="3"/>
  <c r="AB388" i="3"/>
  <c r="Y388" i="3"/>
  <c r="V388" i="3"/>
  <c r="S388" i="3"/>
  <c r="P388" i="3"/>
  <c r="M388" i="3"/>
  <c r="J388" i="3"/>
  <c r="AK387" i="3"/>
  <c r="AH387" i="3"/>
  <c r="AE387" i="3"/>
  <c r="AB387" i="3"/>
  <c r="Y387" i="3"/>
  <c r="V387" i="3"/>
  <c r="S387" i="3"/>
  <c r="P387" i="3"/>
  <c r="M387" i="3"/>
  <c r="J387" i="3"/>
  <c r="AK386" i="3"/>
  <c r="AH386" i="3"/>
  <c r="AE386" i="3"/>
  <c r="AB386" i="3"/>
  <c r="Y386" i="3"/>
  <c r="V386" i="3"/>
  <c r="S386" i="3"/>
  <c r="P386" i="3"/>
  <c r="M386" i="3"/>
  <c r="J386" i="3"/>
  <c r="AK385" i="3"/>
  <c r="AH385" i="3"/>
  <c r="AE385" i="3"/>
  <c r="AB385" i="3"/>
  <c r="Y385" i="3"/>
  <c r="V385" i="3"/>
  <c r="S385" i="3"/>
  <c r="P385" i="3"/>
  <c r="M385" i="3"/>
  <c r="J385" i="3"/>
  <c r="AK384" i="3"/>
  <c r="AH384" i="3"/>
  <c r="AE384" i="3"/>
  <c r="AB384" i="3"/>
  <c r="Y384" i="3"/>
  <c r="V384" i="3"/>
  <c r="S384" i="3"/>
  <c r="P384" i="3"/>
  <c r="M384" i="3"/>
  <c r="J384" i="3"/>
  <c r="AK383" i="3"/>
  <c r="AH383" i="3"/>
  <c r="AE383" i="3"/>
  <c r="AB383" i="3"/>
  <c r="Y383" i="3"/>
  <c r="V383" i="3"/>
  <c r="S383" i="3"/>
  <c r="P383" i="3"/>
  <c r="M383" i="3"/>
  <c r="J383" i="3"/>
  <c r="AK382" i="3"/>
  <c r="AH382" i="3"/>
  <c r="AE382" i="3"/>
  <c r="AB382" i="3"/>
  <c r="Y382" i="3"/>
  <c r="V382" i="3"/>
  <c r="S382" i="3"/>
  <c r="P382" i="3"/>
  <c r="M382" i="3"/>
  <c r="J382" i="3"/>
  <c r="AK381" i="3"/>
  <c r="AH381" i="3"/>
  <c r="AE381" i="3"/>
  <c r="AB381" i="3"/>
  <c r="Y381" i="3"/>
  <c r="V381" i="3"/>
  <c r="S381" i="3"/>
  <c r="P381" i="3"/>
  <c r="M381" i="3"/>
  <c r="J381" i="3"/>
  <c r="AK380" i="3"/>
  <c r="AH380" i="3"/>
  <c r="AE380" i="3"/>
  <c r="AB380" i="3"/>
  <c r="Y380" i="3"/>
  <c r="V380" i="3"/>
  <c r="S380" i="3"/>
  <c r="P380" i="3"/>
  <c r="M380" i="3"/>
  <c r="J380" i="3"/>
  <c r="AK379" i="3"/>
  <c r="AH379" i="3"/>
  <c r="AE379" i="3"/>
  <c r="AB379" i="3"/>
  <c r="Y379" i="3"/>
  <c r="V379" i="3"/>
  <c r="S379" i="3"/>
  <c r="P379" i="3"/>
  <c r="M379" i="3"/>
  <c r="J379" i="3"/>
  <c r="AK378" i="3"/>
  <c r="AH378" i="3"/>
  <c r="AE378" i="3"/>
  <c r="AB378" i="3"/>
  <c r="Y378" i="3"/>
  <c r="V378" i="3"/>
  <c r="S378" i="3"/>
  <c r="P378" i="3"/>
  <c r="M378" i="3"/>
  <c r="J378" i="3"/>
  <c r="AK377" i="3"/>
  <c r="AH377" i="3"/>
  <c r="AE377" i="3"/>
  <c r="AB377" i="3"/>
  <c r="Y377" i="3"/>
  <c r="V377" i="3"/>
  <c r="S377" i="3"/>
  <c r="P377" i="3"/>
  <c r="M377" i="3"/>
  <c r="J377" i="3"/>
  <c r="AK376" i="3"/>
  <c r="AH376" i="3"/>
  <c r="AE376" i="3"/>
  <c r="AB376" i="3"/>
  <c r="Y376" i="3"/>
  <c r="V376" i="3"/>
  <c r="S376" i="3"/>
  <c r="P376" i="3"/>
  <c r="M376" i="3"/>
  <c r="J376" i="3"/>
  <c r="AK375" i="3"/>
  <c r="AH375" i="3"/>
  <c r="AE375" i="3"/>
  <c r="AB375" i="3"/>
  <c r="Y375" i="3"/>
  <c r="V375" i="3"/>
  <c r="S375" i="3"/>
  <c r="P375" i="3"/>
  <c r="M375" i="3"/>
  <c r="J375" i="3"/>
  <c r="AK374" i="3"/>
  <c r="AH374" i="3"/>
  <c r="AE374" i="3"/>
  <c r="AB374" i="3"/>
  <c r="Y374" i="3"/>
  <c r="V374" i="3"/>
  <c r="S374" i="3"/>
  <c r="P374" i="3"/>
  <c r="M374" i="3"/>
  <c r="J374" i="3"/>
  <c r="AK373" i="3"/>
  <c r="AH373" i="3"/>
  <c r="AE373" i="3"/>
  <c r="AB373" i="3"/>
  <c r="Y373" i="3"/>
  <c r="V373" i="3"/>
  <c r="S373" i="3"/>
  <c r="P373" i="3"/>
  <c r="M373" i="3"/>
  <c r="J373" i="3"/>
  <c r="AK372" i="3"/>
  <c r="AH372" i="3"/>
  <c r="AE372" i="3"/>
  <c r="AB372" i="3"/>
  <c r="Y372" i="3"/>
  <c r="V372" i="3"/>
  <c r="S372" i="3"/>
  <c r="P372" i="3"/>
  <c r="M372" i="3"/>
  <c r="J372" i="3"/>
  <c r="AK371" i="3"/>
  <c r="AH371" i="3"/>
  <c r="AE371" i="3"/>
  <c r="AB371" i="3"/>
  <c r="Y371" i="3"/>
  <c r="V371" i="3"/>
  <c r="S371" i="3"/>
  <c r="P371" i="3"/>
  <c r="M371" i="3"/>
  <c r="J371" i="3"/>
  <c r="AK370" i="3"/>
  <c r="AH370" i="3"/>
  <c r="AE370" i="3"/>
  <c r="AB370" i="3"/>
  <c r="Y370" i="3"/>
  <c r="V370" i="3"/>
  <c r="S370" i="3"/>
  <c r="P370" i="3"/>
  <c r="M370" i="3"/>
  <c r="J370" i="3"/>
  <c r="AK369" i="3"/>
  <c r="AH369" i="3"/>
  <c r="AE369" i="3"/>
  <c r="AB369" i="3"/>
  <c r="Y369" i="3"/>
  <c r="V369" i="3"/>
  <c r="S369" i="3"/>
  <c r="P369" i="3"/>
  <c r="M369" i="3"/>
  <c r="J369" i="3"/>
  <c r="AK368" i="3"/>
  <c r="AH368" i="3"/>
  <c r="AE368" i="3"/>
  <c r="AB368" i="3"/>
  <c r="Y368" i="3"/>
  <c r="V368" i="3"/>
  <c r="S368" i="3"/>
  <c r="P368" i="3"/>
  <c r="M368" i="3"/>
  <c r="J368" i="3"/>
  <c r="AK367" i="3"/>
  <c r="AH367" i="3"/>
  <c r="AE367" i="3"/>
  <c r="AB367" i="3"/>
  <c r="Y367" i="3"/>
  <c r="V367" i="3"/>
  <c r="S367" i="3"/>
  <c r="P367" i="3"/>
  <c r="M367" i="3"/>
  <c r="J367" i="3"/>
  <c r="AK366" i="3"/>
  <c r="AH366" i="3"/>
  <c r="AE366" i="3"/>
  <c r="AB366" i="3"/>
  <c r="Y366" i="3"/>
  <c r="V366" i="3"/>
  <c r="S366" i="3"/>
  <c r="P366" i="3"/>
  <c r="M366" i="3"/>
  <c r="J366" i="3"/>
  <c r="AK365" i="3"/>
  <c r="AH365" i="3"/>
  <c r="AE365" i="3"/>
  <c r="AB365" i="3"/>
  <c r="Y365" i="3"/>
  <c r="V365" i="3"/>
  <c r="S365" i="3"/>
  <c r="P365" i="3"/>
  <c r="M365" i="3"/>
  <c r="J365" i="3"/>
  <c r="AK364" i="3"/>
  <c r="AH364" i="3"/>
  <c r="AE364" i="3"/>
  <c r="AB364" i="3"/>
  <c r="Y364" i="3"/>
  <c r="V364" i="3"/>
  <c r="S364" i="3"/>
  <c r="P364" i="3"/>
  <c r="M364" i="3"/>
  <c r="J364" i="3"/>
  <c r="AK363" i="3"/>
  <c r="AH363" i="3"/>
  <c r="AE363" i="3"/>
  <c r="AB363" i="3"/>
  <c r="Y363" i="3"/>
  <c r="V363" i="3"/>
  <c r="S363" i="3"/>
  <c r="P363" i="3"/>
  <c r="M363" i="3"/>
  <c r="J363" i="3"/>
  <c r="AK362" i="3"/>
  <c r="AH362" i="3"/>
  <c r="AE362" i="3"/>
  <c r="AB362" i="3"/>
  <c r="Y362" i="3"/>
  <c r="V362" i="3"/>
  <c r="S362" i="3"/>
  <c r="P362" i="3"/>
  <c r="M362" i="3"/>
  <c r="J362" i="3"/>
  <c r="AK361" i="3"/>
  <c r="AH361" i="3"/>
  <c r="AE361" i="3"/>
  <c r="AB361" i="3"/>
  <c r="Y361" i="3"/>
  <c r="V361" i="3"/>
  <c r="S361" i="3"/>
  <c r="P361" i="3"/>
  <c r="M361" i="3"/>
  <c r="J361" i="3"/>
  <c r="AK360" i="3"/>
  <c r="AH360" i="3"/>
  <c r="AE360" i="3"/>
  <c r="AB360" i="3"/>
  <c r="Y360" i="3"/>
  <c r="V360" i="3"/>
  <c r="S360" i="3"/>
  <c r="P360" i="3"/>
  <c r="M360" i="3"/>
  <c r="J360" i="3"/>
  <c r="AK359" i="3"/>
  <c r="AH359" i="3"/>
  <c r="AE359" i="3"/>
  <c r="AB359" i="3"/>
  <c r="Y359" i="3"/>
  <c r="V359" i="3"/>
  <c r="S359" i="3"/>
  <c r="P359" i="3"/>
  <c r="M359" i="3"/>
  <c r="J359" i="3"/>
  <c r="AK358" i="3"/>
  <c r="AH358" i="3"/>
  <c r="AE358" i="3"/>
  <c r="AB358" i="3"/>
  <c r="Y358" i="3"/>
  <c r="V358" i="3"/>
  <c r="S358" i="3"/>
  <c r="P358" i="3"/>
  <c r="M358" i="3"/>
  <c r="J358" i="3"/>
  <c r="AK357" i="3"/>
  <c r="AH357" i="3"/>
  <c r="AE357" i="3"/>
  <c r="AB357" i="3"/>
  <c r="Y357" i="3"/>
  <c r="V357" i="3"/>
  <c r="S357" i="3"/>
  <c r="P357" i="3"/>
  <c r="M357" i="3"/>
  <c r="J357" i="3"/>
  <c r="AK356" i="3"/>
  <c r="AH356" i="3"/>
  <c r="AE356" i="3"/>
  <c r="AB356" i="3"/>
  <c r="Y356" i="3"/>
  <c r="V356" i="3"/>
  <c r="S356" i="3"/>
  <c r="P356" i="3"/>
  <c r="M356" i="3"/>
  <c r="J356" i="3"/>
  <c r="AK355" i="3"/>
  <c r="AH355" i="3"/>
  <c r="AE355" i="3"/>
  <c r="AB355" i="3"/>
  <c r="Y355" i="3"/>
  <c r="V355" i="3"/>
  <c r="S355" i="3"/>
  <c r="P355" i="3"/>
  <c r="M355" i="3"/>
  <c r="J355" i="3"/>
  <c r="AK354" i="3"/>
  <c r="AH354" i="3"/>
  <c r="AE354" i="3"/>
  <c r="AB354" i="3"/>
  <c r="Y354" i="3"/>
  <c r="V354" i="3"/>
  <c r="S354" i="3"/>
  <c r="P354" i="3"/>
  <c r="M354" i="3"/>
  <c r="J354" i="3"/>
  <c r="AK353" i="3"/>
  <c r="AH353" i="3"/>
  <c r="AE353" i="3"/>
  <c r="AB353" i="3"/>
  <c r="Y353" i="3"/>
  <c r="V353" i="3"/>
  <c r="S353" i="3"/>
  <c r="P353" i="3"/>
  <c r="M353" i="3"/>
  <c r="J353" i="3"/>
  <c r="AK352" i="3"/>
  <c r="AH352" i="3"/>
  <c r="AE352" i="3"/>
  <c r="AB352" i="3"/>
  <c r="Y352" i="3"/>
  <c r="V352" i="3"/>
  <c r="S352" i="3"/>
  <c r="P352" i="3"/>
  <c r="M352" i="3"/>
  <c r="J352" i="3"/>
  <c r="AK351" i="3"/>
  <c r="AH351" i="3"/>
  <c r="AE351" i="3"/>
  <c r="AB351" i="3"/>
  <c r="Y351" i="3"/>
  <c r="V351" i="3"/>
  <c r="S351" i="3"/>
  <c r="P351" i="3"/>
  <c r="M351" i="3"/>
  <c r="J351" i="3"/>
  <c r="AK350" i="3"/>
  <c r="AH350" i="3"/>
  <c r="AE350" i="3"/>
  <c r="AB350" i="3"/>
  <c r="Y350" i="3"/>
  <c r="V350" i="3"/>
  <c r="S350" i="3"/>
  <c r="P350" i="3"/>
  <c r="M350" i="3"/>
  <c r="J350" i="3"/>
  <c r="AK349" i="3"/>
  <c r="AH349" i="3"/>
  <c r="AE349" i="3"/>
  <c r="AB349" i="3"/>
  <c r="Y349" i="3"/>
  <c r="V349" i="3"/>
  <c r="S349" i="3"/>
  <c r="P349" i="3"/>
  <c r="M349" i="3"/>
  <c r="J349" i="3"/>
  <c r="AK348" i="3"/>
  <c r="AH348" i="3"/>
  <c r="AE348" i="3"/>
  <c r="AB348" i="3"/>
  <c r="Y348" i="3"/>
  <c r="V348" i="3"/>
  <c r="S348" i="3"/>
  <c r="P348" i="3"/>
  <c r="M348" i="3"/>
  <c r="J348" i="3"/>
  <c r="AK347" i="3"/>
  <c r="AH347" i="3"/>
  <c r="AE347" i="3"/>
  <c r="AB347" i="3"/>
  <c r="Y347" i="3"/>
  <c r="V347" i="3"/>
  <c r="S347" i="3"/>
  <c r="P347" i="3"/>
  <c r="M347" i="3"/>
  <c r="J347" i="3"/>
  <c r="AK346" i="3"/>
  <c r="AH346" i="3"/>
  <c r="AE346" i="3"/>
  <c r="AB346" i="3"/>
  <c r="Y346" i="3"/>
  <c r="V346" i="3"/>
  <c r="S346" i="3"/>
  <c r="P346" i="3"/>
  <c r="M346" i="3"/>
  <c r="J346" i="3"/>
  <c r="AK345" i="3"/>
  <c r="AH345" i="3"/>
  <c r="AE345" i="3"/>
  <c r="AB345" i="3"/>
  <c r="Y345" i="3"/>
  <c r="V345" i="3"/>
  <c r="S345" i="3"/>
  <c r="P345" i="3"/>
  <c r="M345" i="3"/>
  <c r="J345" i="3"/>
  <c r="AK344" i="3"/>
  <c r="AH344" i="3"/>
  <c r="AE344" i="3"/>
  <c r="AB344" i="3"/>
  <c r="Y344" i="3"/>
  <c r="V344" i="3"/>
  <c r="S344" i="3"/>
  <c r="P344" i="3"/>
  <c r="M344" i="3"/>
  <c r="J344" i="3"/>
  <c r="AK343" i="3"/>
  <c r="AH343" i="3"/>
  <c r="AE343" i="3"/>
  <c r="AB343" i="3"/>
  <c r="Y343" i="3"/>
  <c r="V343" i="3"/>
  <c r="S343" i="3"/>
  <c r="P343" i="3"/>
  <c r="M343" i="3"/>
  <c r="J343" i="3"/>
  <c r="AK342" i="3"/>
  <c r="AH342" i="3"/>
  <c r="AE342" i="3"/>
  <c r="AB342" i="3"/>
  <c r="Y342" i="3"/>
  <c r="V342" i="3"/>
  <c r="S342" i="3"/>
  <c r="P342" i="3"/>
  <c r="M342" i="3"/>
  <c r="J342" i="3"/>
  <c r="AK341" i="3"/>
  <c r="AH341" i="3"/>
  <c r="AE341" i="3"/>
  <c r="AB341" i="3"/>
  <c r="Y341" i="3"/>
  <c r="V341" i="3"/>
  <c r="S341" i="3"/>
  <c r="P341" i="3"/>
  <c r="M341" i="3"/>
  <c r="J341" i="3"/>
  <c r="AK340" i="3"/>
  <c r="AH340" i="3"/>
  <c r="AE340" i="3"/>
  <c r="AB340" i="3"/>
  <c r="Y340" i="3"/>
  <c r="V340" i="3"/>
  <c r="S340" i="3"/>
  <c r="P340" i="3"/>
  <c r="M340" i="3"/>
  <c r="J340" i="3"/>
  <c r="AK339" i="3"/>
  <c r="AH339" i="3"/>
  <c r="AE339" i="3"/>
  <c r="AB339" i="3"/>
  <c r="Y339" i="3"/>
  <c r="V339" i="3"/>
  <c r="S339" i="3"/>
  <c r="P339" i="3"/>
  <c r="M339" i="3"/>
  <c r="J339" i="3"/>
  <c r="AK338" i="3"/>
  <c r="AH338" i="3"/>
  <c r="AE338" i="3"/>
  <c r="AB338" i="3"/>
  <c r="Y338" i="3"/>
  <c r="V338" i="3"/>
  <c r="S338" i="3"/>
  <c r="P338" i="3"/>
  <c r="M338" i="3"/>
  <c r="J338" i="3"/>
  <c r="AK337" i="3"/>
  <c r="AH337" i="3"/>
  <c r="AE337" i="3"/>
  <c r="AB337" i="3"/>
  <c r="Y337" i="3"/>
  <c r="V337" i="3"/>
  <c r="S337" i="3"/>
  <c r="P337" i="3"/>
  <c r="M337" i="3"/>
  <c r="J337" i="3"/>
  <c r="AK336" i="3"/>
  <c r="AH336" i="3"/>
  <c r="AE336" i="3"/>
  <c r="AB336" i="3"/>
  <c r="Y336" i="3"/>
  <c r="V336" i="3"/>
  <c r="S336" i="3"/>
  <c r="P336" i="3"/>
  <c r="M336" i="3"/>
  <c r="J336" i="3"/>
  <c r="AK335" i="3"/>
  <c r="AH335" i="3"/>
  <c r="AE335" i="3"/>
  <c r="AB335" i="3"/>
  <c r="Y335" i="3"/>
  <c r="V335" i="3"/>
  <c r="S335" i="3"/>
  <c r="P335" i="3"/>
  <c r="M335" i="3"/>
  <c r="J335" i="3"/>
  <c r="AK334" i="3"/>
  <c r="AH334" i="3"/>
  <c r="AE334" i="3"/>
  <c r="AB334" i="3"/>
  <c r="Y334" i="3"/>
  <c r="V334" i="3"/>
  <c r="S334" i="3"/>
  <c r="P334" i="3"/>
  <c r="M334" i="3"/>
  <c r="J334" i="3"/>
  <c r="AK333" i="3"/>
  <c r="AH333" i="3"/>
  <c r="AE333" i="3"/>
  <c r="AB333" i="3"/>
  <c r="Y333" i="3"/>
  <c r="V333" i="3"/>
  <c r="S333" i="3"/>
  <c r="P333" i="3"/>
  <c r="M333" i="3"/>
  <c r="J333" i="3"/>
  <c r="AK332" i="3"/>
  <c r="AH332" i="3"/>
  <c r="AE332" i="3"/>
  <c r="AB332" i="3"/>
  <c r="Y332" i="3"/>
  <c r="V332" i="3"/>
  <c r="S332" i="3"/>
  <c r="P332" i="3"/>
  <c r="M332" i="3"/>
  <c r="J332" i="3"/>
  <c r="AK331" i="3"/>
  <c r="AH331" i="3"/>
  <c r="AE331" i="3"/>
  <c r="AB331" i="3"/>
  <c r="Y331" i="3"/>
  <c r="V331" i="3"/>
  <c r="S331" i="3"/>
  <c r="P331" i="3"/>
  <c r="M331" i="3"/>
  <c r="J331" i="3"/>
  <c r="AK330" i="3"/>
  <c r="AH330" i="3"/>
  <c r="AE330" i="3"/>
  <c r="AB330" i="3"/>
  <c r="Y330" i="3"/>
  <c r="V330" i="3"/>
  <c r="S330" i="3"/>
  <c r="P330" i="3"/>
  <c r="M330" i="3"/>
  <c r="J330" i="3"/>
  <c r="AK329" i="3"/>
  <c r="AH329" i="3"/>
  <c r="AE329" i="3"/>
  <c r="AB329" i="3"/>
  <c r="Y329" i="3"/>
  <c r="V329" i="3"/>
  <c r="S329" i="3"/>
  <c r="P329" i="3"/>
  <c r="M329" i="3"/>
  <c r="J329" i="3"/>
  <c r="AK328" i="3"/>
  <c r="AH328" i="3"/>
  <c r="AE328" i="3"/>
  <c r="AB328" i="3"/>
  <c r="Y328" i="3"/>
  <c r="V328" i="3"/>
  <c r="S328" i="3"/>
  <c r="P328" i="3"/>
  <c r="M328" i="3"/>
  <c r="J328" i="3"/>
  <c r="AK327" i="3"/>
  <c r="AH327" i="3"/>
  <c r="AE327" i="3"/>
  <c r="AB327" i="3"/>
  <c r="Y327" i="3"/>
  <c r="V327" i="3"/>
  <c r="S327" i="3"/>
  <c r="P327" i="3"/>
  <c r="M327" i="3"/>
  <c r="J327" i="3"/>
  <c r="AK326" i="3"/>
  <c r="AH326" i="3"/>
  <c r="AE326" i="3"/>
  <c r="AB326" i="3"/>
  <c r="Y326" i="3"/>
  <c r="V326" i="3"/>
  <c r="S326" i="3"/>
  <c r="P326" i="3"/>
  <c r="M326" i="3"/>
  <c r="J326" i="3"/>
  <c r="AK325" i="3"/>
  <c r="AH325" i="3"/>
  <c r="AE325" i="3"/>
  <c r="AB325" i="3"/>
  <c r="Y325" i="3"/>
  <c r="V325" i="3"/>
  <c r="S325" i="3"/>
  <c r="P325" i="3"/>
  <c r="M325" i="3"/>
  <c r="J325" i="3"/>
  <c r="AK324" i="3"/>
  <c r="AH324" i="3"/>
  <c r="AE324" i="3"/>
  <c r="AB324" i="3"/>
  <c r="Y324" i="3"/>
  <c r="V324" i="3"/>
  <c r="S324" i="3"/>
  <c r="P324" i="3"/>
  <c r="M324" i="3"/>
  <c r="J324" i="3"/>
  <c r="AK323" i="3"/>
  <c r="AH323" i="3"/>
  <c r="AE323" i="3"/>
  <c r="AB323" i="3"/>
  <c r="Y323" i="3"/>
  <c r="V323" i="3"/>
  <c r="S323" i="3"/>
  <c r="P323" i="3"/>
  <c r="M323" i="3"/>
  <c r="J323" i="3"/>
  <c r="AK322" i="3"/>
  <c r="AH322" i="3"/>
  <c r="AE322" i="3"/>
  <c r="AB322" i="3"/>
  <c r="Y322" i="3"/>
  <c r="V322" i="3"/>
  <c r="S322" i="3"/>
  <c r="P322" i="3"/>
  <c r="M322" i="3"/>
  <c r="J322" i="3"/>
  <c r="AK321" i="3"/>
  <c r="AH321" i="3"/>
  <c r="AE321" i="3"/>
  <c r="AB321" i="3"/>
  <c r="Y321" i="3"/>
  <c r="V321" i="3"/>
  <c r="S321" i="3"/>
  <c r="P321" i="3"/>
  <c r="M321" i="3"/>
  <c r="J321" i="3"/>
  <c r="AK320" i="3"/>
  <c r="AH320" i="3"/>
  <c r="AE320" i="3"/>
  <c r="AB320" i="3"/>
  <c r="Y320" i="3"/>
  <c r="V320" i="3"/>
  <c r="S320" i="3"/>
  <c r="P320" i="3"/>
  <c r="M320" i="3"/>
  <c r="J320" i="3"/>
  <c r="AK319" i="3"/>
  <c r="AH319" i="3"/>
  <c r="AE319" i="3"/>
  <c r="AB319" i="3"/>
  <c r="Y319" i="3"/>
  <c r="V319" i="3"/>
  <c r="S319" i="3"/>
  <c r="P319" i="3"/>
  <c r="M319" i="3"/>
  <c r="J319" i="3"/>
  <c r="AK318" i="3"/>
  <c r="AH318" i="3"/>
  <c r="AE318" i="3"/>
  <c r="AB318" i="3"/>
  <c r="Y318" i="3"/>
  <c r="V318" i="3"/>
  <c r="S318" i="3"/>
  <c r="P318" i="3"/>
  <c r="M318" i="3"/>
  <c r="J318" i="3"/>
  <c r="AK317" i="3"/>
  <c r="AH317" i="3"/>
  <c r="AE317" i="3"/>
  <c r="AB317" i="3"/>
  <c r="Y317" i="3"/>
  <c r="V317" i="3"/>
  <c r="S317" i="3"/>
  <c r="P317" i="3"/>
  <c r="M317" i="3"/>
  <c r="J317" i="3"/>
  <c r="AK316" i="3"/>
  <c r="AH316" i="3"/>
  <c r="AE316" i="3"/>
  <c r="AB316" i="3"/>
  <c r="Y316" i="3"/>
  <c r="V316" i="3"/>
  <c r="S316" i="3"/>
  <c r="P316" i="3"/>
  <c r="M316" i="3"/>
  <c r="J316" i="3"/>
  <c r="AK315" i="3"/>
  <c r="AH315" i="3"/>
  <c r="AE315" i="3"/>
  <c r="AB315" i="3"/>
  <c r="Y315" i="3"/>
  <c r="V315" i="3"/>
  <c r="S315" i="3"/>
  <c r="P315" i="3"/>
  <c r="M315" i="3"/>
  <c r="J315" i="3"/>
  <c r="AK314" i="3"/>
  <c r="AH314" i="3"/>
  <c r="AE314" i="3"/>
  <c r="AB314" i="3"/>
  <c r="Y314" i="3"/>
  <c r="V314" i="3"/>
  <c r="S314" i="3"/>
  <c r="P314" i="3"/>
  <c r="M314" i="3"/>
  <c r="J314" i="3"/>
  <c r="AK313" i="3"/>
  <c r="AH313" i="3"/>
  <c r="AE313" i="3"/>
  <c r="AB313" i="3"/>
  <c r="Y313" i="3"/>
  <c r="V313" i="3"/>
  <c r="S313" i="3"/>
  <c r="P313" i="3"/>
  <c r="M313" i="3"/>
  <c r="J313" i="3"/>
  <c r="AK312" i="3"/>
  <c r="AH312" i="3"/>
  <c r="AE312" i="3"/>
  <c r="AB312" i="3"/>
  <c r="Y312" i="3"/>
  <c r="V312" i="3"/>
  <c r="S312" i="3"/>
  <c r="P312" i="3"/>
  <c r="M312" i="3"/>
  <c r="J312" i="3"/>
  <c r="AK311" i="3"/>
  <c r="AH311" i="3"/>
  <c r="AE311" i="3"/>
  <c r="AB311" i="3"/>
  <c r="Y311" i="3"/>
  <c r="V311" i="3"/>
  <c r="S311" i="3"/>
  <c r="P311" i="3"/>
  <c r="M311" i="3"/>
  <c r="J311" i="3"/>
  <c r="AK310" i="3"/>
  <c r="AH310" i="3"/>
  <c r="AE310" i="3"/>
  <c r="AB310" i="3"/>
  <c r="Y310" i="3"/>
  <c r="V310" i="3"/>
  <c r="S310" i="3"/>
  <c r="P310" i="3"/>
  <c r="M310" i="3"/>
  <c r="J310" i="3"/>
  <c r="AK309" i="3"/>
  <c r="AH309" i="3"/>
  <c r="AE309" i="3"/>
  <c r="AB309" i="3"/>
  <c r="Y309" i="3"/>
  <c r="V309" i="3"/>
  <c r="S309" i="3"/>
  <c r="P309" i="3"/>
  <c r="M309" i="3"/>
  <c r="J309" i="3"/>
  <c r="AK308" i="3"/>
  <c r="AH308" i="3"/>
  <c r="AE308" i="3"/>
  <c r="AB308" i="3"/>
  <c r="Y308" i="3"/>
  <c r="V308" i="3"/>
  <c r="S308" i="3"/>
  <c r="P308" i="3"/>
  <c r="M308" i="3"/>
  <c r="J308" i="3"/>
  <c r="AK307" i="3"/>
  <c r="AH307" i="3"/>
  <c r="AE307" i="3"/>
  <c r="AB307" i="3"/>
  <c r="Y307" i="3"/>
  <c r="V307" i="3"/>
  <c r="S307" i="3"/>
  <c r="P307" i="3"/>
  <c r="M307" i="3"/>
  <c r="J307" i="3"/>
  <c r="AK306" i="3"/>
  <c r="AH306" i="3"/>
  <c r="AE306" i="3"/>
  <c r="AB306" i="3"/>
  <c r="Y306" i="3"/>
  <c r="V306" i="3"/>
  <c r="S306" i="3"/>
  <c r="P306" i="3"/>
  <c r="M306" i="3"/>
  <c r="J306" i="3"/>
  <c r="AK305" i="3"/>
  <c r="AH305" i="3"/>
  <c r="AE305" i="3"/>
  <c r="AB305" i="3"/>
  <c r="Y305" i="3"/>
  <c r="V305" i="3"/>
  <c r="S305" i="3"/>
  <c r="P305" i="3"/>
  <c r="M305" i="3"/>
  <c r="J305" i="3"/>
  <c r="AK304" i="3"/>
  <c r="AH304" i="3"/>
  <c r="AE304" i="3"/>
  <c r="AB304" i="3"/>
  <c r="Y304" i="3"/>
  <c r="V304" i="3"/>
  <c r="S304" i="3"/>
  <c r="P304" i="3"/>
  <c r="M304" i="3"/>
  <c r="J304" i="3"/>
  <c r="AK303" i="3"/>
  <c r="AH303" i="3"/>
  <c r="AE303" i="3"/>
  <c r="AB303" i="3"/>
  <c r="Y303" i="3"/>
  <c r="V303" i="3"/>
  <c r="S303" i="3"/>
  <c r="P303" i="3"/>
  <c r="M303" i="3"/>
  <c r="J303" i="3"/>
  <c r="AK302" i="3"/>
  <c r="AH302" i="3"/>
  <c r="AE302" i="3"/>
  <c r="AB302" i="3"/>
  <c r="Y302" i="3"/>
  <c r="V302" i="3"/>
  <c r="S302" i="3"/>
  <c r="P302" i="3"/>
  <c r="M302" i="3"/>
  <c r="J302" i="3"/>
  <c r="AK301" i="3"/>
  <c r="AH301" i="3"/>
  <c r="AE301" i="3"/>
  <c r="AB301" i="3"/>
  <c r="Y301" i="3"/>
  <c r="V301" i="3"/>
  <c r="S301" i="3"/>
  <c r="P301" i="3"/>
  <c r="M301" i="3"/>
  <c r="J301" i="3"/>
  <c r="AK300" i="3"/>
  <c r="AH300" i="3"/>
  <c r="AE300" i="3"/>
  <c r="AB300" i="3"/>
  <c r="Y300" i="3"/>
  <c r="V300" i="3"/>
  <c r="S300" i="3"/>
  <c r="P300" i="3"/>
  <c r="M300" i="3"/>
  <c r="J300" i="3"/>
  <c r="AK299" i="3"/>
  <c r="AH299" i="3"/>
  <c r="AE299" i="3"/>
  <c r="AB299" i="3"/>
  <c r="Y299" i="3"/>
  <c r="V299" i="3"/>
  <c r="S299" i="3"/>
  <c r="P299" i="3"/>
  <c r="M299" i="3"/>
  <c r="J299" i="3"/>
  <c r="AK298" i="3"/>
  <c r="AH298" i="3"/>
  <c r="AE298" i="3"/>
  <c r="AB298" i="3"/>
  <c r="Y298" i="3"/>
  <c r="V298" i="3"/>
  <c r="S298" i="3"/>
  <c r="P298" i="3"/>
  <c r="M298" i="3"/>
  <c r="J298" i="3"/>
  <c r="AK297" i="3"/>
  <c r="AH297" i="3"/>
  <c r="AE297" i="3"/>
  <c r="AB297" i="3"/>
  <c r="Y297" i="3"/>
  <c r="V297" i="3"/>
  <c r="S297" i="3"/>
  <c r="P297" i="3"/>
  <c r="M297" i="3"/>
  <c r="J297" i="3"/>
  <c r="AK296" i="3"/>
  <c r="AH296" i="3"/>
  <c r="AE296" i="3"/>
  <c r="AB296" i="3"/>
  <c r="Y296" i="3"/>
  <c r="V296" i="3"/>
  <c r="S296" i="3"/>
  <c r="P296" i="3"/>
  <c r="M296" i="3"/>
  <c r="J296" i="3"/>
  <c r="AK295" i="3"/>
  <c r="AH295" i="3"/>
  <c r="AE295" i="3"/>
  <c r="AB295" i="3"/>
  <c r="Y295" i="3"/>
  <c r="V295" i="3"/>
  <c r="S295" i="3"/>
  <c r="P295" i="3"/>
  <c r="M295" i="3"/>
  <c r="J295" i="3"/>
  <c r="AK294" i="3"/>
  <c r="AH294" i="3"/>
  <c r="AE294" i="3"/>
  <c r="AB294" i="3"/>
  <c r="Y294" i="3"/>
  <c r="V294" i="3"/>
  <c r="S294" i="3"/>
  <c r="P294" i="3"/>
  <c r="M294" i="3"/>
  <c r="J294" i="3"/>
  <c r="AK293" i="3"/>
  <c r="AH293" i="3"/>
  <c r="AE293" i="3"/>
  <c r="AB293" i="3"/>
  <c r="Y293" i="3"/>
  <c r="V293" i="3"/>
  <c r="S293" i="3"/>
  <c r="P293" i="3"/>
  <c r="M293" i="3"/>
  <c r="J293" i="3"/>
  <c r="AK292" i="3"/>
  <c r="AH292" i="3"/>
  <c r="AE292" i="3"/>
  <c r="AB292" i="3"/>
  <c r="Y292" i="3"/>
  <c r="V292" i="3"/>
  <c r="S292" i="3"/>
  <c r="P292" i="3"/>
  <c r="M292" i="3"/>
  <c r="J292" i="3"/>
  <c r="AK291" i="3"/>
  <c r="AH291" i="3"/>
  <c r="AE291" i="3"/>
  <c r="AB291" i="3"/>
  <c r="Y291" i="3"/>
  <c r="V291" i="3"/>
  <c r="S291" i="3"/>
  <c r="P291" i="3"/>
  <c r="M291" i="3"/>
  <c r="J291" i="3"/>
  <c r="AK290" i="3"/>
  <c r="AH290" i="3"/>
  <c r="AE290" i="3"/>
  <c r="AB290" i="3"/>
  <c r="Y290" i="3"/>
  <c r="V290" i="3"/>
  <c r="S290" i="3"/>
  <c r="P290" i="3"/>
  <c r="M290" i="3"/>
  <c r="J290" i="3"/>
  <c r="AK289" i="3"/>
  <c r="AH289" i="3"/>
  <c r="AE289" i="3"/>
  <c r="AB289" i="3"/>
  <c r="Y289" i="3"/>
  <c r="V289" i="3"/>
  <c r="S289" i="3"/>
  <c r="P289" i="3"/>
  <c r="M289" i="3"/>
  <c r="J289" i="3"/>
  <c r="AK288" i="3"/>
  <c r="AH288" i="3"/>
  <c r="AE288" i="3"/>
  <c r="AB288" i="3"/>
  <c r="Y288" i="3"/>
  <c r="V288" i="3"/>
  <c r="S288" i="3"/>
  <c r="P288" i="3"/>
  <c r="M288" i="3"/>
  <c r="J288" i="3"/>
  <c r="AK287" i="3"/>
  <c r="AH287" i="3"/>
  <c r="AE287" i="3"/>
  <c r="AB287" i="3"/>
  <c r="Y287" i="3"/>
  <c r="V287" i="3"/>
  <c r="S287" i="3"/>
  <c r="P287" i="3"/>
  <c r="M287" i="3"/>
  <c r="J287" i="3"/>
  <c r="AK286" i="3"/>
  <c r="AH286" i="3"/>
  <c r="AE286" i="3"/>
  <c r="AB286" i="3"/>
  <c r="Y286" i="3"/>
  <c r="V286" i="3"/>
  <c r="S286" i="3"/>
  <c r="P286" i="3"/>
  <c r="M286" i="3"/>
  <c r="J286" i="3"/>
  <c r="AK285" i="3"/>
  <c r="AH285" i="3"/>
  <c r="AE285" i="3"/>
  <c r="AB285" i="3"/>
  <c r="Y285" i="3"/>
  <c r="V285" i="3"/>
  <c r="S285" i="3"/>
  <c r="P285" i="3"/>
  <c r="M285" i="3"/>
  <c r="J285" i="3"/>
  <c r="AK284" i="3"/>
  <c r="AH284" i="3"/>
  <c r="AE284" i="3"/>
  <c r="AB284" i="3"/>
  <c r="Y284" i="3"/>
  <c r="V284" i="3"/>
  <c r="S284" i="3"/>
  <c r="P284" i="3"/>
  <c r="M284" i="3"/>
  <c r="J284" i="3"/>
  <c r="AK283" i="3"/>
  <c r="AH283" i="3"/>
  <c r="AE283" i="3"/>
  <c r="AB283" i="3"/>
  <c r="Y283" i="3"/>
  <c r="V283" i="3"/>
  <c r="S283" i="3"/>
  <c r="P283" i="3"/>
  <c r="M283" i="3"/>
  <c r="J283" i="3"/>
  <c r="AK282" i="3"/>
  <c r="AH282" i="3"/>
  <c r="AE282" i="3"/>
  <c r="AB282" i="3"/>
  <c r="Y282" i="3"/>
  <c r="V282" i="3"/>
  <c r="S282" i="3"/>
  <c r="P282" i="3"/>
  <c r="M282" i="3"/>
  <c r="J282" i="3"/>
  <c r="AK281" i="3"/>
  <c r="AH281" i="3"/>
  <c r="AE281" i="3"/>
  <c r="AB281" i="3"/>
  <c r="Y281" i="3"/>
  <c r="V281" i="3"/>
  <c r="S281" i="3"/>
  <c r="P281" i="3"/>
  <c r="M281" i="3"/>
  <c r="J281" i="3"/>
  <c r="AK280" i="3"/>
  <c r="AH280" i="3"/>
  <c r="AE280" i="3"/>
  <c r="AB280" i="3"/>
  <c r="Y280" i="3"/>
  <c r="V280" i="3"/>
  <c r="S280" i="3"/>
  <c r="P280" i="3"/>
  <c r="M280" i="3"/>
  <c r="J280" i="3"/>
  <c r="AK279" i="3"/>
  <c r="AH279" i="3"/>
  <c r="AE279" i="3"/>
  <c r="AB279" i="3"/>
  <c r="Y279" i="3"/>
  <c r="V279" i="3"/>
  <c r="S279" i="3"/>
  <c r="P279" i="3"/>
  <c r="M279" i="3"/>
  <c r="J279" i="3"/>
  <c r="AK278" i="3"/>
  <c r="AH278" i="3"/>
  <c r="AE278" i="3"/>
  <c r="AB278" i="3"/>
  <c r="Y278" i="3"/>
  <c r="V278" i="3"/>
  <c r="S278" i="3"/>
  <c r="P278" i="3"/>
  <c r="M278" i="3"/>
  <c r="J278" i="3"/>
  <c r="AK277" i="3"/>
  <c r="AH277" i="3"/>
  <c r="AE277" i="3"/>
  <c r="AB277" i="3"/>
  <c r="Y277" i="3"/>
  <c r="V277" i="3"/>
  <c r="S277" i="3"/>
  <c r="P277" i="3"/>
  <c r="M277" i="3"/>
  <c r="J277" i="3"/>
  <c r="AK276" i="3"/>
  <c r="AH276" i="3"/>
  <c r="AE276" i="3"/>
  <c r="AB276" i="3"/>
  <c r="Y276" i="3"/>
  <c r="V276" i="3"/>
  <c r="S276" i="3"/>
  <c r="P276" i="3"/>
  <c r="M276" i="3"/>
  <c r="J276" i="3"/>
  <c r="AK275" i="3"/>
  <c r="AH275" i="3"/>
  <c r="AE275" i="3"/>
  <c r="AB275" i="3"/>
  <c r="Y275" i="3"/>
  <c r="V275" i="3"/>
  <c r="S275" i="3"/>
  <c r="P275" i="3"/>
  <c r="M275" i="3"/>
  <c r="J275" i="3"/>
  <c r="AK274" i="3"/>
  <c r="AH274" i="3"/>
  <c r="AE274" i="3"/>
  <c r="AB274" i="3"/>
  <c r="Y274" i="3"/>
  <c r="V274" i="3"/>
  <c r="S274" i="3"/>
  <c r="P274" i="3"/>
  <c r="M274" i="3"/>
  <c r="J274" i="3"/>
  <c r="AK273" i="3"/>
  <c r="AH273" i="3"/>
  <c r="AE273" i="3"/>
  <c r="AB273" i="3"/>
  <c r="Y273" i="3"/>
  <c r="V273" i="3"/>
  <c r="S273" i="3"/>
  <c r="P273" i="3"/>
  <c r="M273" i="3"/>
  <c r="J273" i="3"/>
  <c r="AK272" i="3"/>
  <c r="AH272" i="3"/>
  <c r="AE272" i="3"/>
  <c r="AB272" i="3"/>
  <c r="Y272" i="3"/>
  <c r="V272" i="3"/>
  <c r="S272" i="3"/>
  <c r="P272" i="3"/>
  <c r="M272" i="3"/>
  <c r="J272" i="3"/>
  <c r="AK271" i="3"/>
  <c r="AH271" i="3"/>
  <c r="AE271" i="3"/>
  <c r="AB271" i="3"/>
  <c r="Y271" i="3"/>
  <c r="V271" i="3"/>
  <c r="S271" i="3"/>
  <c r="P271" i="3"/>
  <c r="M271" i="3"/>
  <c r="J271" i="3"/>
  <c r="AK270" i="3"/>
  <c r="AH270" i="3"/>
  <c r="AE270" i="3"/>
  <c r="AB270" i="3"/>
  <c r="Y270" i="3"/>
  <c r="V270" i="3"/>
  <c r="S270" i="3"/>
  <c r="P270" i="3"/>
  <c r="M270" i="3"/>
  <c r="J270" i="3"/>
  <c r="AK269" i="3"/>
  <c r="AH269" i="3"/>
  <c r="AE269" i="3"/>
  <c r="AB269" i="3"/>
  <c r="Y269" i="3"/>
  <c r="V269" i="3"/>
  <c r="S269" i="3"/>
  <c r="P269" i="3"/>
  <c r="M269" i="3"/>
  <c r="J269" i="3"/>
  <c r="AK268" i="3"/>
  <c r="AH268" i="3"/>
  <c r="AE268" i="3"/>
  <c r="AB268" i="3"/>
  <c r="Y268" i="3"/>
  <c r="V268" i="3"/>
  <c r="S268" i="3"/>
  <c r="P268" i="3"/>
  <c r="M268" i="3"/>
  <c r="J268" i="3"/>
  <c r="AK267" i="3"/>
  <c r="AH267" i="3"/>
  <c r="AE267" i="3"/>
  <c r="AB267" i="3"/>
  <c r="Y267" i="3"/>
  <c r="V267" i="3"/>
  <c r="S267" i="3"/>
  <c r="P267" i="3"/>
  <c r="M267" i="3"/>
  <c r="J267" i="3"/>
  <c r="AK266" i="3"/>
  <c r="AH266" i="3"/>
  <c r="AE266" i="3"/>
  <c r="AB266" i="3"/>
  <c r="Y266" i="3"/>
  <c r="V266" i="3"/>
  <c r="S266" i="3"/>
  <c r="P266" i="3"/>
  <c r="M266" i="3"/>
  <c r="J266" i="3"/>
  <c r="AK265" i="3"/>
  <c r="AH265" i="3"/>
  <c r="AE265" i="3"/>
  <c r="AB265" i="3"/>
  <c r="Y265" i="3"/>
  <c r="V265" i="3"/>
  <c r="S265" i="3"/>
  <c r="P265" i="3"/>
  <c r="M265" i="3"/>
  <c r="J265" i="3"/>
  <c r="AK264" i="3"/>
  <c r="AH264" i="3"/>
  <c r="AE264" i="3"/>
  <c r="AB264" i="3"/>
  <c r="Y264" i="3"/>
  <c r="V264" i="3"/>
  <c r="S264" i="3"/>
  <c r="P264" i="3"/>
  <c r="M264" i="3"/>
  <c r="J264" i="3"/>
  <c r="AK263" i="3"/>
  <c r="AH263" i="3"/>
  <c r="AE263" i="3"/>
  <c r="AB263" i="3"/>
  <c r="Y263" i="3"/>
  <c r="V263" i="3"/>
  <c r="S263" i="3"/>
  <c r="P263" i="3"/>
  <c r="M263" i="3"/>
  <c r="J263" i="3"/>
  <c r="AK262" i="3"/>
  <c r="AH262" i="3"/>
  <c r="AE262" i="3"/>
  <c r="AB262" i="3"/>
  <c r="Y262" i="3"/>
  <c r="V262" i="3"/>
  <c r="S262" i="3"/>
  <c r="P262" i="3"/>
  <c r="M262" i="3"/>
  <c r="J262" i="3"/>
  <c r="AK261" i="3"/>
  <c r="AH261" i="3"/>
  <c r="AE261" i="3"/>
  <c r="AB261" i="3"/>
  <c r="Y261" i="3"/>
  <c r="V261" i="3"/>
  <c r="S261" i="3"/>
  <c r="P261" i="3"/>
  <c r="M261" i="3"/>
  <c r="J261" i="3"/>
  <c r="AK260" i="3"/>
  <c r="AH260" i="3"/>
  <c r="AE260" i="3"/>
  <c r="AB260" i="3"/>
  <c r="Y260" i="3"/>
  <c r="V260" i="3"/>
  <c r="S260" i="3"/>
  <c r="P260" i="3"/>
  <c r="M260" i="3"/>
  <c r="J260" i="3"/>
  <c r="AK259" i="3"/>
  <c r="AH259" i="3"/>
  <c r="AE259" i="3"/>
  <c r="AB259" i="3"/>
  <c r="Y259" i="3"/>
  <c r="V259" i="3"/>
  <c r="S259" i="3"/>
  <c r="P259" i="3"/>
  <c r="M259" i="3"/>
  <c r="J259" i="3"/>
  <c r="AK258" i="3"/>
  <c r="AH258" i="3"/>
  <c r="AE258" i="3"/>
  <c r="AB258" i="3"/>
  <c r="Y258" i="3"/>
  <c r="V258" i="3"/>
  <c r="S258" i="3"/>
  <c r="P258" i="3"/>
  <c r="M258" i="3"/>
  <c r="J258" i="3"/>
  <c r="AK257" i="3"/>
  <c r="AH257" i="3"/>
  <c r="AE257" i="3"/>
  <c r="AB257" i="3"/>
  <c r="Y257" i="3"/>
  <c r="V257" i="3"/>
  <c r="S257" i="3"/>
  <c r="P257" i="3"/>
  <c r="M257" i="3"/>
  <c r="J257" i="3"/>
  <c r="AK256" i="3"/>
  <c r="AH256" i="3"/>
  <c r="AE256" i="3"/>
  <c r="AB256" i="3"/>
  <c r="Y256" i="3"/>
  <c r="V256" i="3"/>
  <c r="S256" i="3"/>
  <c r="P256" i="3"/>
  <c r="M256" i="3"/>
  <c r="J256" i="3"/>
  <c r="AK255" i="3"/>
  <c r="AH255" i="3"/>
  <c r="AE255" i="3"/>
  <c r="AB255" i="3"/>
  <c r="Y255" i="3"/>
  <c r="V255" i="3"/>
  <c r="S255" i="3"/>
  <c r="P255" i="3"/>
  <c r="M255" i="3"/>
  <c r="J255" i="3"/>
  <c r="AK254" i="3"/>
  <c r="AH254" i="3"/>
  <c r="AE254" i="3"/>
  <c r="AB254" i="3"/>
  <c r="Y254" i="3"/>
  <c r="V254" i="3"/>
  <c r="S254" i="3"/>
  <c r="P254" i="3"/>
  <c r="M254" i="3"/>
  <c r="J254" i="3"/>
  <c r="AK253" i="3"/>
  <c r="AH253" i="3"/>
  <c r="AE253" i="3"/>
  <c r="AB253" i="3"/>
  <c r="Y253" i="3"/>
  <c r="V253" i="3"/>
  <c r="S253" i="3"/>
  <c r="P253" i="3"/>
  <c r="M253" i="3"/>
  <c r="J253" i="3"/>
  <c r="AK252" i="3"/>
  <c r="AH252" i="3"/>
  <c r="AE252" i="3"/>
  <c r="AB252" i="3"/>
  <c r="Y252" i="3"/>
  <c r="V252" i="3"/>
  <c r="S252" i="3"/>
  <c r="P252" i="3"/>
  <c r="M252" i="3"/>
  <c r="J252" i="3"/>
  <c r="AK251" i="3"/>
  <c r="AH251" i="3"/>
  <c r="AE251" i="3"/>
  <c r="AB251" i="3"/>
  <c r="Y251" i="3"/>
  <c r="V251" i="3"/>
  <c r="S251" i="3"/>
  <c r="P251" i="3"/>
  <c r="M251" i="3"/>
  <c r="J251" i="3"/>
  <c r="AK250" i="3"/>
  <c r="AH250" i="3"/>
  <c r="AE250" i="3"/>
  <c r="AB250" i="3"/>
  <c r="Y250" i="3"/>
  <c r="V250" i="3"/>
  <c r="S250" i="3"/>
  <c r="P250" i="3"/>
  <c r="M250" i="3"/>
  <c r="J250" i="3"/>
  <c r="AK249" i="3"/>
  <c r="AH249" i="3"/>
  <c r="AE249" i="3"/>
  <c r="AB249" i="3"/>
  <c r="Y249" i="3"/>
  <c r="V249" i="3"/>
  <c r="S249" i="3"/>
  <c r="P249" i="3"/>
  <c r="M249" i="3"/>
  <c r="J249" i="3"/>
  <c r="AK248" i="3"/>
  <c r="AH248" i="3"/>
  <c r="AE248" i="3"/>
  <c r="AB248" i="3"/>
  <c r="Y248" i="3"/>
  <c r="V248" i="3"/>
  <c r="S248" i="3"/>
  <c r="P248" i="3"/>
  <c r="M248" i="3"/>
  <c r="J248" i="3"/>
  <c r="AK247" i="3"/>
  <c r="AH247" i="3"/>
  <c r="AE247" i="3"/>
  <c r="AB247" i="3"/>
  <c r="Y247" i="3"/>
  <c r="V247" i="3"/>
  <c r="S247" i="3"/>
  <c r="P247" i="3"/>
  <c r="M247" i="3"/>
  <c r="J247" i="3"/>
  <c r="AK246" i="3"/>
  <c r="AH246" i="3"/>
  <c r="AE246" i="3"/>
  <c r="AB246" i="3"/>
  <c r="Y246" i="3"/>
  <c r="V246" i="3"/>
  <c r="S246" i="3"/>
  <c r="P246" i="3"/>
  <c r="M246" i="3"/>
  <c r="J246" i="3"/>
  <c r="AK245" i="3"/>
  <c r="AH245" i="3"/>
  <c r="AE245" i="3"/>
  <c r="AB245" i="3"/>
  <c r="Y245" i="3"/>
  <c r="V245" i="3"/>
  <c r="S245" i="3"/>
  <c r="P245" i="3"/>
  <c r="M245" i="3"/>
  <c r="J245" i="3"/>
  <c r="AK244" i="3"/>
  <c r="AH244" i="3"/>
  <c r="AE244" i="3"/>
  <c r="AB244" i="3"/>
  <c r="Y244" i="3"/>
  <c r="V244" i="3"/>
  <c r="S244" i="3"/>
  <c r="P244" i="3"/>
  <c r="M244" i="3"/>
  <c r="J244" i="3"/>
  <c r="AK243" i="3"/>
  <c r="AH243" i="3"/>
  <c r="AE243" i="3"/>
  <c r="AB243" i="3"/>
  <c r="Y243" i="3"/>
  <c r="V243" i="3"/>
  <c r="S243" i="3"/>
  <c r="P243" i="3"/>
  <c r="M243" i="3"/>
  <c r="J243" i="3"/>
  <c r="AK242" i="3"/>
  <c r="AH242" i="3"/>
  <c r="AE242" i="3"/>
  <c r="AB242" i="3"/>
  <c r="Y242" i="3"/>
  <c r="V242" i="3"/>
  <c r="S242" i="3"/>
  <c r="P242" i="3"/>
  <c r="M242" i="3"/>
  <c r="J242" i="3"/>
  <c r="AK241" i="3"/>
  <c r="AH241" i="3"/>
  <c r="AE241" i="3"/>
  <c r="AB241" i="3"/>
  <c r="Y241" i="3"/>
  <c r="V241" i="3"/>
  <c r="S241" i="3"/>
  <c r="P241" i="3"/>
  <c r="M241" i="3"/>
  <c r="J241" i="3"/>
  <c r="AK240" i="3"/>
  <c r="AH240" i="3"/>
  <c r="AE240" i="3"/>
  <c r="AB240" i="3"/>
  <c r="Y240" i="3"/>
  <c r="V240" i="3"/>
  <c r="S240" i="3"/>
  <c r="P240" i="3"/>
  <c r="M240" i="3"/>
  <c r="J240" i="3"/>
  <c r="AK239" i="3"/>
  <c r="AH239" i="3"/>
  <c r="AE239" i="3"/>
  <c r="AB239" i="3"/>
  <c r="Y239" i="3"/>
  <c r="V239" i="3"/>
  <c r="S239" i="3"/>
  <c r="P239" i="3"/>
  <c r="M239" i="3"/>
  <c r="J239" i="3"/>
  <c r="AK238" i="3"/>
  <c r="AH238" i="3"/>
  <c r="AE238" i="3"/>
  <c r="AB238" i="3"/>
  <c r="Y238" i="3"/>
  <c r="V238" i="3"/>
  <c r="S238" i="3"/>
  <c r="P238" i="3"/>
  <c r="M238" i="3"/>
  <c r="J238" i="3"/>
  <c r="AK237" i="3"/>
  <c r="AH237" i="3"/>
  <c r="AE237" i="3"/>
  <c r="AB237" i="3"/>
  <c r="Y237" i="3"/>
  <c r="V237" i="3"/>
  <c r="S237" i="3"/>
  <c r="P237" i="3"/>
  <c r="M237" i="3"/>
  <c r="J237" i="3"/>
  <c r="AK236" i="3"/>
  <c r="AH236" i="3"/>
  <c r="AE236" i="3"/>
  <c r="AB236" i="3"/>
  <c r="Y236" i="3"/>
  <c r="V236" i="3"/>
  <c r="S236" i="3"/>
  <c r="P236" i="3"/>
  <c r="M236" i="3"/>
  <c r="J236" i="3"/>
  <c r="AK235" i="3"/>
  <c r="AH235" i="3"/>
  <c r="AE235" i="3"/>
  <c r="AB235" i="3"/>
  <c r="Y235" i="3"/>
  <c r="V235" i="3"/>
  <c r="S235" i="3"/>
  <c r="P235" i="3"/>
  <c r="M235" i="3"/>
  <c r="J235" i="3"/>
  <c r="AK234" i="3"/>
  <c r="AH234" i="3"/>
  <c r="AE234" i="3"/>
  <c r="AB234" i="3"/>
  <c r="Y234" i="3"/>
  <c r="V234" i="3"/>
  <c r="S234" i="3"/>
  <c r="P234" i="3"/>
  <c r="M234" i="3"/>
  <c r="J234" i="3"/>
  <c r="AK233" i="3"/>
  <c r="AH233" i="3"/>
  <c r="AE233" i="3"/>
  <c r="AB233" i="3"/>
  <c r="Y233" i="3"/>
  <c r="V233" i="3"/>
  <c r="S233" i="3"/>
  <c r="P233" i="3"/>
  <c r="M233" i="3"/>
  <c r="J233" i="3"/>
  <c r="AK232" i="3"/>
  <c r="AH232" i="3"/>
  <c r="AE232" i="3"/>
  <c r="AB232" i="3"/>
  <c r="Y232" i="3"/>
  <c r="V232" i="3"/>
  <c r="S232" i="3"/>
  <c r="P232" i="3"/>
  <c r="M232" i="3"/>
  <c r="J232" i="3"/>
  <c r="AK231" i="3"/>
  <c r="AH231" i="3"/>
  <c r="AE231" i="3"/>
  <c r="AB231" i="3"/>
  <c r="Y231" i="3"/>
  <c r="V231" i="3"/>
  <c r="S231" i="3"/>
  <c r="P231" i="3"/>
  <c r="M231" i="3"/>
  <c r="J231" i="3"/>
  <c r="AK230" i="3"/>
  <c r="AH230" i="3"/>
  <c r="AE230" i="3"/>
  <c r="AB230" i="3"/>
  <c r="Y230" i="3"/>
  <c r="V230" i="3"/>
  <c r="S230" i="3"/>
  <c r="P230" i="3"/>
  <c r="M230" i="3"/>
  <c r="J230" i="3"/>
  <c r="AK229" i="3"/>
  <c r="AH229" i="3"/>
  <c r="AE229" i="3"/>
  <c r="AB229" i="3"/>
  <c r="Y229" i="3"/>
  <c r="V229" i="3"/>
  <c r="S229" i="3"/>
  <c r="P229" i="3"/>
  <c r="M229" i="3"/>
  <c r="J229" i="3"/>
  <c r="AK228" i="3"/>
  <c r="AH228" i="3"/>
  <c r="AE228" i="3"/>
  <c r="AB228" i="3"/>
  <c r="Y228" i="3"/>
  <c r="V228" i="3"/>
  <c r="S228" i="3"/>
  <c r="P228" i="3"/>
  <c r="M228" i="3"/>
  <c r="J228" i="3"/>
  <c r="AK227" i="3"/>
  <c r="AH227" i="3"/>
  <c r="AE227" i="3"/>
  <c r="AB227" i="3"/>
  <c r="Y227" i="3"/>
  <c r="V227" i="3"/>
  <c r="S227" i="3"/>
  <c r="P227" i="3"/>
  <c r="M227" i="3"/>
  <c r="J227" i="3"/>
  <c r="AK226" i="3"/>
  <c r="AH226" i="3"/>
  <c r="AE226" i="3"/>
  <c r="AB226" i="3"/>
  <c r="Y226" i="3"/>
  <c r="V226" i="3"/>
  <c r="S226" i="3"/>
  <c r="P226" i="3"/>
  <c r="M226" i="3"/>
  <c r="J226" i="3"/>
  <c r="AK225" i="3"/>
  <c r="AH225" i="3"/>
  <c r="AE225" i="3"/>
  <c r="AB225" i="3"/>
  <c r="Y225" i="3"/>
  <c r="V225" i="3"/>
  <c r="S225" i="3"/>
  <c r="P225" i="3"/>
  <c r="M225" i="3"/>
  <c r="J225" i="3"/>
  <c r="AK224" i="3"/>
  <c r="AH224" i="3"/>
  <c r="AE224" i="3"/>
  <c r="AB224" i="3"/>
  <c r="Y224" i="3"/>
  <c r="V224" i="3"/>
  <c r="S224" i="3"/>
  <c r="P224" i="3"/>
  <c r="M224" i="3"/>
  <c r="J224" i="3"/>
  <c r="AK223" i="3"/>
  <c r="AH223" i="3"/>
  <c r="AE223" i="3"/>
  <c r="AB223" i="3"/>
  <c r="Y223" i="3"/>
  <c r="V223" i="3"/>
  <c r="S223" i="3"/>
  <c r="P223" i="3"/>
  <c r="M223" i="3"/>
  <c r="J223" i="3"/>
  <c r="AK222" i="3"/>
  <c r="AH222" i="3"/>
  <c r="AE222" i="3"/>
  <c r="AB222" i="3"/>
  <c r="Y222" i="3"/>
  <c r="V222" i="3"/>
  <c r="S222" i="3"/>
  <c r="P222" i="3"/>
  <c r="M222" i="3"/>
  <c r="J222" i="3"/>
  <c r="AK221" i="3"/>
  <c r="AH221" i="3"/>
  <c r="AE221" i="3"/>
  <c r="AB221" i="3"/>
  <c r="Y221" i="3"/>
  <c r="V221" i="3"/>
  <c r="S221" i="3"/>
  <c r="P221" i="3"/>
  <c r="M221" i="3"/>
  <c r="J221" i="3"/>
  <c r="AK220" i="3"/>
  <c r="AH220" i="3"/>
  <c r="AE220" i="3"/>
  <c r="AB220" i="3"/>
  <c r="Y220" i="3"/>
  <c r="V220" i="3"/>
  <c r="S220" i="3"/>
  <c r="P220" i="3"/>
  <c r="M220" i="3"/>
  <c r="J220" i="3"/>
  <c r="AK219" i="3"/>
  <c r="AH219" i="3"/>
  <c r="AE219" i="3"/>
  <c r="AB219" i="3"/>
  <c r="Y219" i="3"/>
  <c r="V219" i="3"/>
  <c r="S219" i="3"/>
  <c r="P219" i="3"/>
  <c r="M219" i="3"/>
  <c r="J219" i="3"/>
  <c r="AK218" i="3"/>
  <c r="AH218" i="3"/>
  <c r="AE218" i="3"/>
  <c r="AB218" i="3"/>
  <c r="Y218" i="3"/>
  <c r="V218" i="3"/>
  <c r="S218" i="3"/>
  <c r="P218" i="3"/>
  <c r="M218" i="3"/>
  <c r="J218" i="3"/>
  <c r="AK217" i="3"/>
  <c r="AH217" i="3"/>
  <c r="AE217" i="3"/>
  <c r="AB217" i="3"/>
  <c r="Y217" i="3"/>
  <c r="V217" i="3"/>
  <c r="S217" i="3"/>
  <c r="P217" i="3"/>
  <c r="M217" i="3"/>
  <c r="J217" i="3"/>
  <c r="AK216" i="3"/>
  <c r="AH216" i="3"/>
  <c r="AE216" i="3"/>
  <c r="AB216" i="3"/>
  <c r="Y216" i="3"/>
  <c r="V216" i="3"/>
  <c r="S216" i="3"/>
  <c r="P216" i="3"/>
  <c r="M216" i="3"/>
  <c r="J216" i="3"/>
  <c r="AK215" i="3"/>
  <c r="AH215" i="3"/>
  <c r="AE215" i="3"/>
  <c r="AB215" i="3"/>
  <c r="Y215" i="3"/>
  <c r="V215" i="3"/>
  <c r="S215" i="3"/>
  <c r="P215" i="3"/>
  <c r="M215" i="3"/>
  <c r="J215" i="3"/>
  <c r="AK214" i="3"/>
  <c r="AH214" i="3"/>
  <c r="AE214" i="3"/>
  <c r="AB214" i="3"/>
  <c r="Y214" i="3"/>
  <c r="V214" i="3"/>
  <c r="S214" i="3"/>
  <c r="P214" i="3"/>
  <c r="M214" i="3"/>
  <c r="J214" i="3"/>
  <c r="AK213" i="3"/>
  <c r="AH213" i="3"/>
  <c r="AE213" i="3"/>
  <c r="AB213" i="3"/>
  <c r="Y213" i="3"/>
  <c r="V213" i="3"/>
  <c r="S213" i="3"/>
  <c r="P213" i="3"/>
  <c r="M213" i="3"/>
  <c r="J213" i="3"/>
  <c r="AK212" i="3"/>
  <c r="AH212" i="3"/>
  <c r="AE212" i="3"/>
  <c r="AB212" i="3"/>
  <c r="Y212" i="3"/>
  <c r="V212" i="3"/>
  <c r="S212" i="3"/>
  <c r="P212" i="3"/>
  <c r="M212" i="3"/>
  <c r="J212" i="3"/>
  <c r="AK211" i="3"/>
  <c r="AH211" i="3"/>
  <c r="AE211" i="3"/>
  <c r="AB211" i="3"/>
  <c r="Y211" i="3"/>
  <c r="V211" i="3"/>
  <c r="S211" i="3"/>
  <c r="P211" i="3"/>
  <c r="M211" i="3"/>
  <c r="J211" i="3"/>
  <c r="AK210" i="3"/>
  <c r="AH210" i="3"/>
  <c r="AE210" i="3"/>
  <c r="AB210" i="3"/>
  <c r="Y210" i="3"/>
  <c r="V210" i="3"/>
  <c r="S210" i="3"/>
  <c r="P210" i="3"/>
  <c r="M210" i="3"/>
  <c r="J210" i="3"/>
  <c r="AK209" i="3"/>
  <c r="AH209" i="3"/>
  <c r="AE209" i="3"/>
  <c r="AB209" i="3"/>
  <c r="Y209" i="3"/>
  <c r="V209" i="3"/>
  <c r="S209" i="3"/>
  <c r="P209" i="3"/>
  <c r="M209" i="3"/>
  <c r="J209" i="3"/>
  <c r="AK208" i="3"/>
  <c r="AH208" i="3"/>
  <c r="AE208" i="3"/>
  <c r="AB208" i="3"/>
  <c r="Y208" i="3"/>
  <c r="V208" i="3"/>
  <c r="S208" i="3"/>
  <c r="P208" i="3"/>
  <c r="M208" i="3"/>
  <c r="J208" i="3"/>
  <c r="AK207" i="3"/>
  <c r="AH207" i="3"/>
  <c r="AE207" i="3"/>
  <c r="AB207" i="3"/>
  <c r="Y207" i="3"/>
  <c r="V207" i="3"/>
  <c r="S207" i="3"/>
  <c r="P207" i="3"/>
  <c r="M207" i="3"/>
  <c r="J207" i="3"/>
  <c r="AK206" i="3"/>
  <c r="AH206" i="3"/>
  <c r="AE206" i="3"/>
  <c r="AB206" i="3"/>
  <c r="Y206" i="3"/>
  <c r="V206" i="3"/>
  <c r="S206" i="3"/>
  <c r="P206" i="3"/>
  <c r="M206" i="3"/>
  <c r="J206" i="3"/>
  <c r="AK205" i="3"/>
  <c r="AH205" i="3"/>
  <c r="AE205" i="3"/>
  <c r="AB205" i="3"/>
  <c r="Y205" i="3"/>
  <c r="V205" i="3"/>
  <c r="S205" i="3"/>
  <c r="P205" i="3"/>
  <c r="M205" i="3"/>
  <c r="J205" i="3"/>
  <c r="AK204" i="3"/>
  <c r="AH204" i="3"/>
  <c r="AE204" i="3"/>
  <c r="AB204" i="3"/>
  <c r="Y204" i="3"/>
  <c r="V204" i="3"/>
  <c r="S204" i="3"/>
  <c r="P204" i="3"/>
  <c r="M204" i="3"/>
  <c r="J204" i="3"/>
  <c r="AK203" i="3"/>
  <c r="AH203" i="3"/>
  <c r="AE203" i="3"/>
  <c r="AB203" i="3"/>
  <c r="Y203" i="3"/>
  <c r="V203" i="3"/>
  <c r="S203" i="3"/>
  <c r="P203" i="3"/>
  <c r="M203" i="3"/>
  <c r="J203" i="3"/>
  <c r="AK202" i="3"/>
  <c r="AH202" i="3"/>
  <c r="AE202" i="3"/>
  <c r="AB202" i="3"/>
  <c r="Y202" i="3"/>
  <c r="V202" i="3"/>
  <c r="S202" i="3"/>
  <c r="P202" i="3"/>
  <c r="M202" i="3"/>
  <c r="J202" i="3"/>
  <c r="AK201" i="3"/>
  <c r="AH201" i="3"/>
  <c r="AE201" i="3"/>
  <c r="AB201" i="3"/>
  <c r="Y201" i="3"/>
  <c r="V201" i="3"/>
  <c r="S201" i="3"/>
  <c r="P201" i="3"/>
  <c r="M201" i="3"/>
  <c r="J201" i="3"/>
  <c r="AK200" i="3"/>
  <c r="AH200" i="3"/>
  <c r="AE200" i="3"/>
  <c r="AB200" i="3"/>
  <c r="Y200" i="3"/>
  <c r="V200" i="3"/>
  <c r="S200" i="3"/>
  <c r="P200" i="3"/>
  <c r="M200" i="3"/>
  <c r="J200" i="3"/>
  <c r="AK199" i="3"/>
  <c r="AH199" i="3"/>
  <c r="AE199" i="3"/>
  <c r="AB199" i="3"/>
  <c r="Y199" i="3"/>
  <c r="V199" i="3"/>
  <c r="S199" i="3"/>
  <c r="P199" i="3"/>
  <c r="M199" i="3"/>
  <c r="J199" i="3"/>
  <c r="AK198" i="3"/>
  <c r="AH198" i="3"/>
  <c r="AE198" i="3"/>
  <c r="AB198" i="3"/>
  <c r="Y198" i="3"/>
  <c r="V198" i="3"/>
  <c r="S198" i="3"/>
  <c r="P198" i="3"/>
  <c r="M198" i="3"/>
  <c r="J198" i="3"/>
  <c r="AK197" i="3"/>
  <c r="AH197" i="3"/>
  <c r="AE197" i="3"/>
  <c r="AB197" i="3"/>
  <c r="Y197" i="3"/>
  <c r="V197" i="3"/>
  <c r="S197" i="3"/>
  <c r="P197" i="3"/>
  <c r="M197" i="3"/>
  <c r="J197" i="3"/>
  <c r="AK196" i="3"/>
  <c r="AH196" i="3"/>
  <c r="AE196" i="3"/>
  <c r="AB196" i="3"/>
  <c r="Y196" i="3"/>
  <c r="V196" i="3"/>
  <c r="S196" i="3"/>
  <c r="P196" i="3"/>
  <c r="M196" i="3"/>
  <c r="J196" i="3"/>
  <c r="AK195" i="3"/>
  <c r="AH195" i="3"/>
  <c r="AE195" i="3"/>
  <c r="AB195" i="3"/>
  <c r="Y195" i="3"/>
  <c r="V195" i="3"/>
  <c r="S195" i="3"/>
  <c r="P195" i="3"/>
  <c r="M195" i="3"/>
  <c r="J195" i="3"/>
  <c r="AK194" i="3"/>
  <c r="AH194" i="3"/>
  <c r="AE194" i="3"/>
  <c r="AB194" i="3"/>
  <c r="Y194" i="3"/>
  <c r="V194" i="3"/>
  <c r="S194" i="3"/>
  <c r="P194" i="3"/>
  <c r="M194" i="3"/>
  <c r="J194" i="3"/>
  <c r="AK193" i="3"/>
  <c r="AH193" i="3"/>
  <c r="AE193" i="3"/>
  <c r="AB193" i="3"/>
  <c r="Y193" i="3"/>
  <c r="V193" i="3"/>
  <c r="S193" i="3"/>
  <c r="P193" i="3"/>
  <c r="M193" i="3"/>
  <c r="J193" i="3"/>
  <c r="AK192" i="3"/>
  <c r="AH192" i="3"/>
  <c r="AE192" i="3"/>
  <c r="AB192" i="3"/>
  <c r="Y192" i="3"/>
  <c r="V192" i="3"/>
  <c r="S192" i="3"/>
  <c r="P192" i="3"/>
  <c r="M192" i="3"/>
  <c r="J192" i="3"/>
  <c r="AK191" i="3"/>
  <c r="AH191" i="3"/>
  <c r="AE191" i="3"/>
  <c r="AB191" i="3"/>
  <c r="Y191" i="3"/>
  <c r="V191" i="3"/>
  <c r="S191" i="3"/>
  <c r="P191" i="3"/>
  <c r="M191" i="3"/>
  <c r="J191" i="3"/>
  <c r="AK190" i="3"/>
  <c r="AH190" i="3"/>
  <c r="AE190" i="3"/>
  <c r="AB190" i="3"/>
  <c r="Y190" i="3"/>
  <c r="V190" i="3"/>
  <c r="S190" i="3"/>
  <c r="P190" i="3"/>
  <c r="M190" i="3"/>
  <c r="J190" i="3"/>
  <c r="AK189" i="3"/>
  <c r="AH189" i="3"/>
  <c r="AE189" i="3"/>
  <c r="AB189" i="3"/>
  <c r="Y189" i="3"/>
  <c r="V189" i="3"/>
  <c r="S189" i="3"/>
  <c r="P189" i="3"/>
  <c r="M189" i="3"/>
  <c r="J189" i="3"/>
  <c r="AK188" i="3"/>
  <c r="AH188" i="3"/>
  <c r="AE188" i="3"/>
  <c r="AB188" i="3"/>
  <c r="Y188" i="3"/>
  <c r="V188" i="3"/>
  <c r="S188" i="3"/>
  <c r="P188" i="3"/>
  <c r="M188" i="3"/>
  <c r="J188" i="3"/>
  <c r="AK187" i="3"/>
  <c r="AH187" i="3"/>
  <c r="AE187" i="3"/>
  <c r="AB187" i="3"/>
  <c r="Y187" i="3"/>
  <c r="V187" i="3"/>
  <c r="S187" i="3"/>
  <c r="P187" i="3"/>
  <c r="M187" i="3"/>
  <c r="J187" i="3"/>
  <c r="AK186" i="3"/>
  <c r="AH186" i="3"/>
  <c r="AE186" i="3"/>
  <c r="AB186" i="3"/>
  <c r="Y186" i="3"/>
  <c r="V186" i="3"/>
  <c r="S186" i="3"/>
  <c r="P186" i="3"/>
  <c r="M186" i="3"/>
  <c r="J186" i="3"/>
  <c r="AK185" i="3"/>
  <c r="AH185" i="3"/>
  <c r="AE185" i="3"/>
  <c r="AB185" i="3"/>
  <c r="Y185" i="3"/>
  <c r="V185" i="3"/>
  <c r="S185" i="3"/>
  <c r="P185" i="3"/>
  <c r="M185" i="3"/>
  <c r="J185" i="3"/>
  <c r="AK184" i="3"/>
  <c r="AH184" i="3"/>
  <c r="AE184" i="3"/>
  <c r="AB184" i="3"/>
  <c r="Y184" i="3"/>
  <c r="V184" i="3"/>
  <c r="S184" i="3"/>
  <c r="P184" i="3"/>
  <c r="M184" i="3"/>
  <c r="J184" i="3"/>
  <c r="AK183" i="3"/>
  <c r="AH183" i="3"/>
  <c r="AE183" i="3"/>
  <c r="AB183" i="3"/>
  <c r="Y183" i="3"/>
  <c r="V183" i="3"/>
  <c r="S183" i="3"/>
  <c r="P183" i="3"/>
  <c r="M183" i="3"/>
  <c r="J183" i="3"/>
  <c r="AK182" i="3"/>
  <c r="AH182" i="3"/>
  <c r="AE182" i="3"/>
  <c r="AB182" i="3"/>
  <c r="Y182" i="3"/>
  <c r="V182" i="3"/>
  <c r="S182" i="3"/>
  <c r="P182" i="3"/>
  <c r="M182" i="3"/>
  <c r="J182" i="3"/>
  <c r="AK181" i="3"/>
  <c r="AH181" i="3"/>
  <c r="AE181" i="3"/>
  <c r="AB181" i="3"/>
  <c r="Y181" i="3"/>
  <c r="V181" i="3"/>
  <c r="S181" i="3"/>
  <c r="P181" i="3"/>
  <c r="M181" i="3"/>
  <c r="J181" i="3"/>
  <c r="AK180" i="3"/>
  <c r="AH180" i="3"/>
  <c r="AE180" i="3"/>
  <c r="AB180" i="3"/>
  <c r="Y180" i="3"/>
  <c r="V180" i="3"/>
  <c r="S180" i="3"/>
  <c r="P180" i="3"/>
  <c r="M180" i="3"/>
  <c r="J180" i="3"/>
  <c r="AK179" i="3"/>
  <c r="AH179" i="3"/>
  <c r="AE179" i="3"/>
  <c r="AB179" i="3"/>
  <c r="Y179" i="3"/>
  <c r="V179" i="3"/>
  <c r="S179" i="3"/>
  <c r="P179" i="3"/>
  <c r="M179" i="3"/>
  <c r="J179" i="3"/>
  <c r="AK178" i="3"/>
  <c r="AH178" i="3"/>
  <c r="AE178" i="3"/>
  <c r="AB178" i="3"/>
  <c r="Y178" i="3"/>
  <c r="V178" i="3"/>
  <c r="S178" i="3"/>
  <c r="P178" i="3"/>
  <c r="M178" i="3"/>
  <c r="J178" i="3"/>
  <c r="AK177" i="3"/>
  <c r="AH177" i="3"/>
  <c r="AE177" i="3"/>
  <c r="AB177" i="3"/>
  <c r="Y177" i="3"/>
  <c r="V177" i="3"/>
  <c r="S177" i="3"/>
  <c r="P177" i="3"/>
  <c r="M177" i="3"/>
  <c r="J177" i="3"/>
  <c r="AK176" i="3"/>
  <c r="AH176" i="3"/>
  <c r="AE176" i="3"/>
  <c r="AB176" i="3"/>
  <c r="Y176" i="3"/>
  <c r="V176" i="3"/>
  <c r="S176" i="3"/>
  <c r="P176" i="3"/>
  <c r="M176" i="3"/>
  <c r="J176" i="3"/>
  <c r="AK175" i="3"/>
  <c r="AH175" i="3"/>
  <c r="AE175" i="3"/>
  <c r="AB175" i="3"/>
  <c r="Y175" i="3"/>
  <c r="V175" i="3"/>
  <c r="S175" i="3"/>
  <c r="P175" i="3"/>
  <c r="M175" i="3"/>
  <c r="J175" i="3"/>
  <c r="AK174" i="3"/>
  <c r="AH174" i="3"/>
  <c r="AE174" i="3"/>
  <c r="AB174" i="3"/>
  <c r="Y174" i="3"/>
  <c r="V174" i="3"/>
  <c r="S174" i="3"/>
  <c r="P174" i="3"/>
  <c r="M174" i="3"/>
  <c r="J174" i="3"/>
  <c r="AK173" i="3"/>
  <c r="AH173" i="3"/>
  <c r="AE173" i="3"/>
  <c r="AB173" i="3"/>
  <c r="Y173" i="3"/>
  <c r="V173" i="3"/>
  <c r="S173" i="3"/>
  <c r="P173" i="3"/>
  <c r="M173" i="3"/>
  <c r="J173" i="3"/>
  <c r="AK172" i="3"/>
  <c r="AH172" i="3"/>
  <c r="AE172" i="3"/>
  <c r="AB172" i="3"/>
  <c r="Y172" i="3"/>
  <c r="V172" i="3"/>
  <c r="S172" i="3"/>
  <c r="P172" i="3"/>
  <c r="M172" i="3"/>
  <c r="J172" i="3"/>
  <c r="AK171" i="3"/>
  <c r="AH171" i="3"/>
  <c r="AE171" i="3"/>
  <c r="AB171" i="3"/>
  <c r="Y171" i="3"/>
  <c r="V171" i="3"/>
  <c r="S171" i="3"/>
  <c r="P171" i="3"/>
  <c r="M171" i="3"/>
  <c r="J171" i="3"/>
  <c r="AK170" i="3"/>
  <c r="AH170" i="3"/>
  <c r="AE170" i="3"/>
  <c r="AB170" i="3"/>
  <c r="Y170" i="3"/>
  <c r="V170" i="3"/>
  <c r="S170" i="3"/>
  <c r="P170" i="3"/>
  <c r="M170" i="3"/>
  <c r="J170" i="3"/>
  <c r="AK169" i="3"/>
  <c r="AH169" i="3"/>
  <c r="AE169" i="3"/>
  <c r="AB169" i="3"/>
  <c r="Y169" i="3"/>
  <c r="V169" i="3"/>
  <c r="S169" i="3"/>
  <c r="P169" i="3"/>
  <c r="M169" i="3"/>
  <c r="J169" i="3"/>
  <c r="AK168" i="3"/>
  <c r="AH168" i="3"/>
  <c r="AE168" i="3"/>
  <c r="AB168" i="3"/>
  <c r="Y168" i="3"/>
  <c r="V168" i="3"/>
  <c r="S168" i="3"/>
  <c r="P168" i="3"/>
  <c r="M168" i="3"/>
  <c r="J168" i="3"/>
  <c r="AK167" i="3"/>
  <c r="AH167" i="3"/>
  <c r="AE167" i="3"/>
  <c r="AB167" i="3"/>
  <c r="Y167" i="3"/>
  <c r="V167" i="3"/>
  <c r="S167" i="3"/>
  <c r="P167" i="3"/>
  <c r="M167" i="3"/>
  <c r="J167" i="3"/>
  <c r="AK166" i="3"/>
  <c r="AH166" i="3"/>
  <c r="AE166" i="3"/>
  <c r="AB166" i="3"/>
  <c r="Y166" i="3"/>
  <c r="V166" i="3"/>
  <c r="S166" i="3"/>
  <c r="P166" i="3"/>
  <c r="M166" i="3"/>
  <c r="J166" i="3"/>
  <c r="AK165" i="3"/>
  <c r="AH165" i="3"/>
  <c r="AE165" i="3"/>
  <c r="AB165" i="3"/>
  <c r="Y165" i="3"/>
  <c r="V165" i="3"/>
  <c r="S165" i="3"/>
  <c r="P165" i="3"/>
  <c r="M165" i="3"/>
  <c r="J165" i="3"/>
  <c r="AK164" i="3"/>
  <c r="AH164" i="3"/>
  <c r="AE164" i="3"/>
  <c r="AB164" i="3"/>
  <c r="Y164" i="3"/>
  <c r="V164" i="3"/>
  <c r="S164" i="3"/>
  <c r="P164" i="3"/>
  <c r="M164" i="3"/>
  <c r="J164" i="3"/>
  <c r="AK163" i="3"/>
  <c r="AH163" i="3"/>
  <c r="AE163" i="3"/>
  <c r="AB163" i="3"/>
  <c r="Y163" i="3"/>
  <c r="V163" i="3"/>
  <c r="S163" i="3"/>
  <c r="P163" i="3"/>
  <c r="M163" i="3"/>
  <c r="J163" i="3"/>
  <c r="AK162" i="3"/>
  <c r="AH162" i="3"/>
  <c r="AE162" i="3"/>
  <c r="AB162" i="3"/>
  <c r="Y162" i="3"/>
  <c r="V162" i="3"/>
  <c r="S162" i="3"/>
  <c r="P162" i="3"/>
  <c r="M162" i="3"/>
  <c r="J162" i="3"/>
  <c r="AK161" i="3"/>
  <c r="AH161" i="3"/>
  <c r="AE161" i="3"/>
  <c r="AB161" i="3"/>
  <c r="Y161" i="3"/>
  <c r="V161" i="3"/>
  <c r="S161" i="3"/>
  <c r="P161" i="3"/>
  <c r="M161" i="3"/>
  <c r="J161" i="3"/>
  <c r="AK160" i="3"/>
  <c r="AH160" i="3"/>
  <c r="AE160" i="3"/>
  <c r="AB160" i="3"/>
  <c r="Y160" i="3"/>
  <c r="V160" i="3"/>
  <c r="S160" i="3"/>
  <c r="P160" i="3"/>
  <c r="M160" i="3"/>
  <c r="J160" i="3"/>
  <c r="AK159" i="3"/>
  <c r="AH159" i="3"/>
  <c r="AE159" i="3"/>
  <c r="AB159" i="3"/>
  <c r="Y159" i="3"/>
  <c r="V159" i="3"/>
  <c r="S159" i="3"/>
  <c r="P159" i="3"/>
  <c r="M159" i="3"/>
  <c r="J159" i="3"/>
  <c r="AK158" i="3"/>
  <c r="AH158" i="3"/>
  <c r="AE158" i="3"/>
  <c r="AB158" i="3"/>
  <c r="Y158" i="3"/>
  <c r="V158" i="3"/>
  <c r="S158" i="3"/>
  <c r="P158" i="3"/>
  <c r="M158" i="3"/>
  <c r="J158" i="3"/>
  <c r="AK157" i="3"/>
  <c r="AH157" i="3"/>
  <c r="AE157" i="3"/>
  <c r="AB157" i="3"/>
  <c r="Y157" i="3"/>
  <c r="V157" i="3"/>
  <c r="S157" i="3"/>
  <c r="P157" i="3"/>
  <c r="M157" i="3"/>
  <c r="J157" i="3"/>
  <c r="AK156" i="3"/>
  <c r="AH156" i="3"/>
  <c r="AE156" i="3"/>
  <c r="AB156" i="3"/>
  <c r="Y156" i="3"/>
  <c r="V156" i="3"/>
  <c r="S156" i="3"/>
  <c r="P156" i="3"/>
  <c r="M156" i="3"/>
  <c r="J156" i="3"/>
  <c r="AK155" i="3"/>
  <c r="AH155" i="3"/>
  <c r="AE155" i="3"/>
  <c r="AB155" i="3"/>
  <c r="Y155" i="3"/>
  <c r="V155" i="3"/>
  <c r="S155" i="3"/>
  <c r="P155" i="3"/>
  <c r="M155" i="3"/>
  <c r="J155" i="3"/>
  <c r="AK154" i="3"/>
  <c r="AH154" i="3"/>
  <c r="AE154" i="3"/>
  <c r="AB154" i="3"/>
  <c r="Y154" i="3"/>
  <c r="V154" i="3"/>
  <c r="S154" i="3"/>
  <c r="P154" i="3"/>
  <c r="M154" i="3"/>
  <c r="J154" i="3"/>
  <c r="AK153" i="3"/>
  <c r="AH153" i="3"/>
  <c r="AE153" i="3"/>
  <c r="AB153" i="3"/>
  <c r="Y153" i="3"/>
  <c r="V153" i="3"/>
  <c r="S153" i="3"/>
  <c r="P153" i="3"/>
  <c r="M153" i="3"/>
  <c r="J153" i="3"/>
  <c r="AK152" i="3"/>
  <c r="AH152" i="3"/>
  <c r="AE152" i="3"/>
  <c r="AB152" i="3"/>
  <c r="Y152" i="3"/>
  <c r="V152" i="3"/>
  <c r="S152" i="3"/>
  <c r="P152" i="3"/>
  <c r="M152" i="3"/>
  <c r="J152" i="3"/>
  <c r="AK151" i="3"/>
  <c r="AH151" i="3"/>
  <c r="AE151" i="3"/>
  <c r="AB151" i="3"/>
  <c r="Y151" i="3"/>
  <c r="V151" i="3"/>
  <c r="S151" i="3"/>
  <c r="P151" i="3"/>
  <c r="M151" i="3"/>
  <c r="J151" i="3"/>
  <c r="AK150" i="3"/>
  <c r="AH150" i="3"/>
  <c r="AE150" i="3"/>
  <c r="AB150" i="3"/>
  <c r="Y150" i="3"/>
  <c r="V150" i="3"/>
  <c r="S150" i="3"/>
  <c r="P150" i="3"/>
  <c r="M150" i="3"/>
  <c r="J150" i="3"/>
  <c r="AK149" i="3"/>
  <c r="AH149" i="3"/>
  <c r="AE149" i="3"/>
  <c r="AB149" i="3"/>
  <c r="Y149" i="3"/>
  <c r="V149" i="3"/>
  <c r="S149" i="3"/>
  <c r="P149" i="3"/>
  <c r="M149" i="3"/>
  <c r="J149" i="3"/>
  <c r="AK148" i="3"/>
  <c r="AH148" i="3"/>
  <c r="AE148" i="3"/>
  <c r="AB148" i="3"/>
  <c r="Y148" i="3"/>
  <c r="V148" i="3"/>
  <c r="S148" i="3"/>
  <c r="P148" i="3"/>
  <c r="M148" i="3"/>
  <c r="J148" i="3"/>
  <c r="AK147" i="3"/>
  <c r="AH147" i="3"/>
  <c r="AE147" i="3"/>
  <c r="AB147" i="3"/>
  <c r="Y147" i="3"/>
  <c r="V147" i="3"/>
  <c r="S147" i="3"/>
  <c r="P147" i="3"/>
  <c r="M147" i="3"/>
  <c r="J147" i="3"/>
  <c r="AK146" i="3"/>
  <c r="AH146" i="3"/>
  <c r="AE146" i="3"/>
  <c r="AB146" i="3"/>
  <c r="Y146" i="3"/>
  <c r="V146" i="3"/>
  <c r="S146" i="3"/>
  <c r="P146" i="3"/>
  <c r="M146" i="3"/>
  <c r="J146" i="3"/>
  <c r="AK145" i="3"/>
  <c r="AH145" i="3"/>
  <c r="AE145" i="3"/>
  <c r="AB145" i="3"/>
  <c r="Y145" i="3"/>
  <c r="V145" i="3"/>
  <c r="S145" i="3"/>
  <c r="P145" i="3"/>
  <c r="M145" i="3"/>
  <c r="J145" i="3"/>
  <c r="AK144" i="3"/>
  <c r="AH144" i="3"/>
  <c r="AE144" i="3"/>
  <c r="AB144" i="3"/>
  <c r="Y144" i="3"/>
  <c r="V144" i="3"/>
  <c r="S144" i="3"/>
  <c r="P144" i="3"/>
  <c r="M144" i="3"/>
  <c r="J144" i="3"/>
  <c r="AK143" i="3"/>
  <c r="AH143" i="3"/>
  <c r="AE143" i="3"/>
  <c r="AB143" i="3"/>
  <c r="Y143" i="3"/>
  <c r="V143" i="3"/>
  <c r="S143" i="3"/>
  <c r="P143" i="3"/>
  <c r="M143" i="3"/>
  <c r="J143" i="3"/>
  <c r="AK142" i="3"/>
  <c r="AH142" i="3"/>
  <c r="AE142" i="3"/>
  <c r="AB142" i="3"/>
  <c r="Y142" i="3"/>
  <c r="V142" i="3"/>
  <c r="S142" i="3"/>
  <c r="P142" i="3"/>
  <c r="M142" i="3"/>
  <c r="J142" i="3"/>
  <c r="AK141" i="3"/>
  <c r="AH141" i="3"/>
  <c r="AE141" i="3"/>
  <c r="AB141" i="3"/>
  <c r="Y141" i="3"/>
  <c r="V141" i="3"/>
  <c r="S141" i="3"/>
  <c r="P141" i="3"/>
  <c r="M141" i="3"/>
  <c r="J141" i="3"/>
  <c r="AK140" i="3"/>
  <c r="AH140" i="3"/>
  <c r="AE140" i="3"/>
  <c r="AB140" i="3"/>
  <c r="Y140" i="3"/>
  <c r="V140" i="3"/>
  <c r="S140" i="3"/>
  <c r="P140" i="3"/>
  <c r="M140" i="3"/>
  <c r="J140" i="3"/>
  <c r="AK139" i="3"/>
  <c r="AH139" i="3"/>
  <c r="AE139" i="3"/>
  <c r="AB139" i="3"/>
  <c r="Y139" i="3"/>
  <c r="V139" i="3"/>
  <c r="S139" i="3"/>
  <c r="P139" i="3"/>
  <c r="M139" i="3"/>
  <c r="J139" i="3"/>
  <c r="AK138" i="3"/>
  <c r="AH138" i="3"/>
  <c r="AE138" i="3"/>
  <c r="AB138" i="3"/>
  <c r="Y138" i="3"/>
  <c r="V138" i="3"/>
  <c r="S138" i="3"/>
  <c r="P138" i="3"/>
  <c r="M138" i="3"/>
  <c r="J138" i="3"/>
  <c r="AK137" i="3"/>
  <c r="AH137" i="3"/>
  <c r="AE137" i="3"/>
  <c r="AB137" i="3"/>
  <c r="Y137" i="3"/>
  <c r="V137" i="3"/>
  <c r="S137" i="3"/>
  <c r="P137" i="3"/>
  <c r="M137" i="3"/>
  <c r="J137" i="3"/>
  <c r="AK136" i="3"/>
  <c r="AH136" i="3"/>
  <c r="AE136" i="3"/>
  <c r="AB136" i="3"/>
  <c r="Y136" i="3"/>
  <c r="V136" i="3"/>
  <c r="S136" i="3"/>
  <c r="P136" i="3"/>
  <c r="M136" i="3"/>
  <c r="J136" i="3"/>
  <c r="AK135" i="3"/>
  <c r="AH135" i="3"/>
  <c r="AE135" i="3"/>
  <c r="AB135" i="3"/>
  <c r="Y135" i="3"/>
  <c r="V135" i="3"/>
  <c r="S135" i="3"/>
  <c r="P135" i="3"/>
  <c r="M135" i="3"/>
  <c r="J135" i="3"/>
  <c r="AK134" i="3"/>
  <c r="AH134" i="3"/>
  <c r="AE134" i="3"/>
  <c r="AB134" i="3"/>
  <c r="Y134" i="3"/>
  <c r="V134" i="3"/>
  <c r="S134" i="3"/>
  <c r="P134" i="3"/>
  <c r="M134" i="3"/>
  <c r="J134" i="3"/>
  <c r="AK133" i="3"/>
  <c r="AH133" i="3"/>
  <c r="AE133" i="3"/>
  <c r="AB133" i="3"/>
  <c r="Y133" i="3"/>
  <c r="V133" i="3"/>
  <c r="S133" i="3"/>
  <c r="P133" i="3"/>
  <c r="M133" i="3"/>
  <c r="J133" i="3"/>
  <c r="AK132" i="3"/>
  <c r="AH132" i="3"/>
  <c r="AE132" i="3"/>
  <c r="AB132" i="3"/>
  <c r="Y132" i="3"/>
  <c r="V132" i="3"/>
  <c r="S132" i="3"/>
  <c r="P132" i="3"/>
  <c r="M132" i="3"/>
  <c r="J132" i="3"/>
  <c r="AK131" i="3"/>
  <c r="AH131" i="3"/>
  <c r="AE131" i="3"/>
  <c r="AB131" i="3"/>
  <c r="Y131" i="3"/>
  <c r="V131" i="3"/>
  <c r="S131" i="3"/>
  <c r="P131" i="3"/>
  <c r="M131" i="3"/>
  <c r="J131" i="3"/>
  <c r="AK130" i="3"/>
  <c r="AH130" i="3"/>
  <c r="AE130" i="3"/>
  <c r="AB130" i="3"/>
  <c r="Y130" i="3"/>
  <c r="V130" i="3"/>
  <c r="S130" i="3"/>
  <c r="P130" i="3"/>
  <c r="M130" i="3"/>
  <c r="J130" i="3"/>
  <c r="AK129" i="3"/>
  <c r="AH129" i="3"/>
  <c r="AE129" i="3"/>
  <c r="AB129" i="3"/>
  <c r="Y129" i="3"/>
  <c r="V129" i="3"/>
  <c r="S129" i="3"/>
  <c r="P129" i="3"/>
  <c r="M129" i="3"/>
  <c r="J129" i="3"/>
  <c r="AK128" i="3"/>
  <c r="AH128" i="3"/>
  <c r="AE128" i="3"/>
  <c r="AB128" i="3"/>
  <c r="Y128" i="3"/>
  <c r="V128" i="3"/>
  <c r="S128" i="3"/>
  <c r="P128" i="3"/>
  <c r="M128" i="3"/>
  <c r="J128" i="3"/>
  <c r="AK127" i="3"/>
  <c r="AH127" i="3"/>
  <c r="AE127" i="3"/>
  <c r="AB127" i="3"/>
  <c r="Y127" i="3"/>
  <c r="V127" i="3"/>
  <c r="S127" i="3"/>
  <c r="P127" i="3"/>
  <c r="M127" i="3"/>
  <c r="J127" i="3"/>
  <c r="AK126" i="3"/>
  <c r="AH126" i="3"/>
  <c r="AE126" i="3"/>
  <c r="AB126" i="3"/>
  <c r="Y126" i="3"/>
  <c r="V126" i="3"/>
  <c r="S126" i="3"/>
  <c r="P126" i="3"/>
  <c r="M126" i="3"/>
  <c r="J126" i="3"/>
  <c r="AK125" i="3"/>
  <c r="AH125" i="3"/>
  <c r="AE125" i="3"/>
  <c r="AB125" i="3"/>
  <c r="Y125" i="3"/>
  <c r="V125" i="3"/>
  <c r="S125" i="3"/>
  <c r="P125" i="3"/>
  <c r="M125" i="3"/>
  <c r="J125" i="3"/>
  <c r="AK124" i="3"/>
  <c r="AH124" i="3"/>
  <c r="AE124" i="3"/>
  <c r="AB124" i="3"/>
  <c r="Y124" i="3"/>
  <c r="V124" i="3"/>
  <c r="S124" i="3"/>
  <c r="P124" i="3"/>
  <c r="M124" i="3"/>
  <c r="J124" i="3"/>
  <c r="AK123" i="3"/>
  <c r="AH123" i="3"/>
  <c r="AE123" i="3"/>
  <c r="AB123" i="3"/>
  <c r="Y123" i="3"/>
  <c r="V123" i="3"/>
  <c r="S123" i="3"/>
  <c r="P123" i="3"/>
  <c r="M123" i="3"/>
  <c r="J123" i="3"/>
  <c r="AK122" i="3"/>
  <c r="AH122" i="3"/>
  <c r="AE122" i="3"/>
  <c r="AB122" i="3"/>
  <c r="Y122" i="3"/>
  <c r="V122" i="3"/>
  <c r="S122" i="3"/>
  <c r="P122" i="3"/>
  <c r="M122" i="3"/>
  <c r="J122" i="3"/>
  <c r="AK121" i="3"/>
  <c r="AH121" i="3"/>
  <c r="AE121" i="3"/>
  <c r="AB121" i="3"/>
  <c r="Y121" i="3"/>
  <c r="V121" i="3"/>
  <c r="S121" i="3"/>
  <c r="P121" i="3"/>
  <c r="M121" i="3"/>
  <c r="J121" i="3"/>
  <c r="AK120" i="3"/>
  <c r="AH120" i="3"/>
  <c r="AE120" i="3"/>
  <c r="AB120" i="3"/>
  <c r="Y120" i="3"/>
  <c r="V120" i="3"/>
  <c r="S120" i="3"/>
  <c r="P120" i="3"/>
  <c r="M120" i="3"/>
  <c r="J120" i="3"/>
  <c r="AK119" i="3"/>
  <c r="AH119" i="3"/>
  <c r="AE119" i="3"/>
  <c r="AB119" i="3"/>
  <c r="Y119" i="3"/>
  <c r="V119" i="3"/>
  <c r="S119" i="3"/>
  <c r="P119" i="3"/>
  <c r="M119" i="3"/>
  <c r="J119" i="3"/>
  <c r="AK118" i="3"/>
  <c r="AH118" i="3"/>
  <c r="AE118" i="3"/>
  <c r="AB118" i="3"/>
  <c r="Y118" i="3"/>
  <c r="V118" i="3"/>
  <c r="S118" i="3"/>
  <c r="P118" i="3"/>
  <c r="M118" i="3"/>
  <c r="J118" i="3"/>
  <c r="AK117" i="3"/>
  <c r="AH117" i="3"/>
  <c r="AE117" i="3"/>
  <c r="AB117" i="3"/>
  <c r="Y117" i="3"/>
  <c r="V117" i="3"/>
  <c r="S117" i="3"/>
  <c r="P117" i="3"/>
  <c r="M117" i="3"/>
  <c r="J117" i="3"/>
  <c r="AK116" i="3"/>
  <c r="AH116" i="3"/>
  <c r="AE116" i="3"/>
  <c r="AB116" i="3"/>
  <c r="Y116" i="3"/>
  <c r="V116" i="3"/>
  <c r="S116" i="3"/>
  <c r="P116" i="3"/>
  <c r="M116" i="3"/>
  <c r="J116" i="3"/>
  <c r="AK115" i="3"/>
  <c r="AH115" i="3"/>
  <c r="AE115" i="3"/>
  <c r="AB115" i="3"/>
  <c r="Y115" i="3"/>
  <c r="V115" i="3"/>
  <c r="S115" i="3"/>
  <c r="P115" i="3"/>
  <c r="M115" i="3"/>
  <c r="J115" i="3"/>
  <c r="AK114" i="3"/>
  <c r="AH114" i="3"/>
  <c r="AE114" i="3"/>
  <c r="AB114" i="3"/>
  <c r="Y114" i="3"/>
  <c r="V114" i="3"/>
  <c r="S114" i="3"/>
  <c r="P114" i="3"/>
  <c r="M114" i="3"/>
  <c r="J114" i="3"/>
  <c r="AK113" i="3"/>
  <c r="AH113" i="3"/>
  <c r="AE113" i="3"/>
  <c r="AB113" i="3"/>
  <c r="Y113" i="3"/>
  <c r="V113" i="3"/>
  <c r="S113" i="3"/>
  <c r="P113" i="3"/>
  <c r="M113" i="3"/>
  <c r="J113" i="3"/>
  <c r="AK112" i="3"/>
  <c r="AH112" i="3"/>
  <c r="AE112" i="3"/>
  <c r="AB112" i="3"/>
  <c r="Y112" i="3"/>
  <c r="V112" i="3"/>
  <c r="S112" i="3"/>
  <c r="P112" i="3"/>
  <c r="M112" i="3"/>
  <c r="J112" i="3"/>
  <c r="AK111" i="3"/>
  <c r="AH111" i="3"/>
  <c r="AE111" i="3"/>
  <c r="AB111" i="3"/>
  <c r="Y111" i="3"/>
  <c r="V111" i="3"/>
  <c r="S111" i="3"/>
  <c r="P111" i="3"/>
  <c r="M111" i="3"/>
  <c r="J111" i="3"/>
  <c r="AK110" i="3"/>
  <c r="AH110" i="3"/>
  <c r="AE110" i="3"/>
  <c r="AB110" i="3"/>
  <c r="Y110" i="3"/>
  <c r="V110" i="3"/>
  <c r="S110" i="3"/>
  <c r="P110" i="3"/>
  <c r="M110" i="3"/>
  <c r="J110" i="3"/>
  <c r="AK109" i="3"/>
  <c r="AH109" i="3"/>
  <c r="AE109" i="3"/>
  <c r="AB109" i="3"/>
  <c r="Y109" i="3"/>
  <c r="V109" i="3"/>
  <c r="S109" i="3"/>
  <c r="P109" i="3"/>
  <c r="M109" i="3"/>
  <c r="J109" i="3"/>
  <c r="AK108" i="3"/>
  <c r="AH108" i="3"/>
  <c r="AE108" i="3"/>
  <c r="AB108" i="3"/>
  <c r="Y108" i="3"/>
  <c r="V108" i="3"/>
  <c r="S108" i="3"/>
  <c r="P108" i="3"/>
  <c r="M108" i="3"/>
  <c r="J108" i="3"/>
  <c r="AK107" i="3"/>
  <c r="AH107" i="3"/>
  <c r="AE107" i="3"/>
  <c r="AB107" i="3"/>
  <c r="Y107" i="3"/>
  <c r="V107" i="3"/>
  <c r="S107" i="3"/>
  <c r="P107" i="3"/>
  <c r="M107" i="3"/>
  <c r="J107" i="3"/>
  <c r="AK106" i="3"/>
  <c r="AH106" i="3"/>
  <c r="AE106" i="3"/>
  <c r="AB106" i="3"/>
  <c r="Y106" i="3"/>
  <c r="V106" i="3"/>
  <c r="S106" i="3"/>
  <c r="P106" i="3"/>
  <c r="M106" i="3"/>
  <c r="J106" i="3"/>
  <c r="AK105" i="3"/>
  <c r="AH105" i="3"/>
  <c r="AE105" i="3"/>
  <c r="AB105" i="3"/>
  <c r="Y105" i="3"/>
  <c r="V105" i="3"/>
  <c r="S105" i="3"/>
  <c r="P105" i="3"/>
  <c r="M105" i="3"/>
  <c r="J105" i="3"/>
  <c r="AK104" i="3"/>
  <c r="AH104" i="3"/>
  <c r="AE104" i="3"/>
  <c r="AB104" i="3"/>
  <c r="Y104" i="3"/>
  <c r="V104" i="3"/>
  <c r="S104" i="3"/>
  <c r="P104" i="3"/>
  <c r="M104" i="3"/>
  <c r="J104" i="3"/>
  <c r="AK103" i="3"/>
  <c r="AH103" i="3"/>
  <c r="AE103" i="3"/>
  <c r="AB103" i="3"/>
  <c r="Y103" i="3"/>
  <c r="V103" i="3"/>
  <c r="S103" i="3"/>
  <c r="P103" i="3"/>
  <c r="M103" i="3"/>
  <c r="J103" i="3"/>
  <c r="AK102" i="3"/>
  <c r="AH102" i="3"/>
  <c r="AE102" i="3"/>
  <c r="AB102" i="3"/>
  <c r="Y102" i="3"/>
  <c r="V102" i="3"/>
  <c r="S102" i="3"/>
  <c r="P102" i="3"/>
  <c r="M102" i="3"/>
  <c r="J102" i="3"/>
  <c r="AK101" i="3"/>
  <c r="AH101" i="3"/>
  <c r="AE101" i="3"/>
  <c r="AB101" i="3"/>
  <c r="Y101" i="3"/>
  <c r="V101" i="3"/>
  <c r="S101" i="3"/>
  <c r="P101" i="3"/>
  <c r="M101" i="3"/>
  <c r="J101" i="3"/>
  <c r="AK100" i="3"/>
  <c r="AH100" i="3"/>
  <c r="AE100" i="3"/>
  <c r="AB100" i="3"/>
  <c r="Y100" i="3"/>
  <c r="V100" i="3"/>
  <c r="S100" i="3"/>
  <c r="P100" i="3"/>
  <c r="M100" i="3"/>
  <c r="J100" i="3"/>
  <c r="AK99" i="3"/>
  <c r="AH99" i="3"/>
  <c r="AE99" i="3"/>
  <c r="AB99" i="3"/>
  <c r="Y99" i="3"/>
  <c r="V99" i="3"/>
  <c r="S99" i="3"/>
  <c r="P99" i="3"/>
  <c r="M99" i="3"/>
  <c r="J99" i="3"/>
  <c r="AK98" i="3"/>
  <c r="AH98" i="3"/>
  <c r="AE98" i="3"/>
  <c r="AB98" i="3"/>
  <c r="Y98" i="3"/>
  <c r="V98" i="3"/>
  <c r="S98" i="3"/>
  <c r="P98" i="3"/>
  <c r="M98" i="3"/>
  <c r="J98" i="3"/>
  <c r="AK97" i="3"/>
  <c r="AH97" i="3"/>
  <c r="AE97" i="3"/>
  <c r="AB97" i="3"/>
  <c r="Y97" i="3"/>
  <c r="V97" i="3"/>
  <c r="S97" i="3"/>
  <c r="P97" i="3"/>
  <c r="M97" i="3"/>
  <c r="J97" i="3"/>
  <c r="AK96" i="3"/>
  <c r="AH96" i="3"/>
  <c r="AE96" i="3"/>
  <c r="AB96" i="3"/>
  <c r="Y96" i="3"/>
  <c r="V96" i="3"/>
  <c r="S96" i="3"/>
  <c r="P96" i="3"/>
  <c r="M96" i="3"/>
  <c r="J96" i="3"/>
  <c r="AK95" i="3"/>
  <c r="AH95" i="3"/>
  <c r="AE95" i="3"/>
  <c r="AB95" i="3"/>
  <c r="Y95" i="3"/>
  <c r="V95" i="3"/>
  <c r="S95" i="3"/>
  <c r="P95" i="3"/>
  <c r="M95" i="3"/>
  <c r="J95" i="3"/>
  <c r="AK94" i="3"/>
  <c r="AH94" i="3"/>
  <c r="AE94" i="3"/>
  <c r="AB94" i="3"/>
  <c r="Y94" i="3"/>
  <c r="V94" i="3"/>
  <c r="S94" i="3"/>
  <c r="P94" i="3"/>
  <c r="M94" i="3"/>
  <c r="J94" i="3"/>
  <c r="AK93" i="3"/>
  <c r="AH93" i="3"/>
  <c r="AE93" i="3"/>
  <c r="AB93" i="3"/>
  <c r="Y93" i="3"/>
  <c r="V93" i="3"/>
  <c r="S93" i="3"/>
  <c r="P93" i="3"/>
  <c r="M93" i="3"/>
  <c r="J93" i="3"/>
  <c r="AK92" i="3"/>
  <c r="AH92" i="3"/>
  <c r="AE92" i="3"/>
  <c r="AB92" i="3"/>
  <c r="Y92" i="3"/>
  <c r="V92" i="3"/>
  <c r="S92" i="3"/>
  <c r="P92" i="3"/>
  <c r="M92" i="3"/>
  <c r="J92" i="3"/>
  <c r="AK91" i="3"/>
  <c r="AH91" i="3"/>
  <c r="AE91" i="3"/>
  <c r="AB91" i="3"/>
  <c r="Y91" i="3"/>
  <c r="V91" i="3"/>
  <c r="S91" i="3"/>
  <c r="P91" i="3"/>
  <c r="M91" i="3"/>
  <c r="J91" i="3"/>
  <c r="AK90" i="3"/>
  <c r="AH90" i="3"/>
  <c r="AE90" i="3"/>
  <c r="AB90" i="3"/>
  <c r="Y90" i="3"/>
  <c r="V90" i="3"/>
  <c r="S90" i="3"/>
  <c r="P90" i="3"/>
  <c r="M90" i="3"/>
  <c r="J90" i="3"/>
  <c r="AK89" i="3"/>
  <c r="AH89" i="3"/>
  <c r="AE89" i="3"/>
  <c r="AB89" i="3"/>
  <c r="Y89" i="3"/>
  <c r="V89" i="3"/>
  <c r="S89" i="3"/>
  <c r="P89" i="3"/>
  <c r="M89" i="3"/>
  <c r="J89" i="3"/>
  <c r="AK88" i="3"/>
  <c r="AH88" i="3"/>
  <c r="AE88" i="3"/>
  <c r="AB88" i="3"/>
  <c r="Y88" i="3"/>
  <c r="V88" i="3"/>
  <c r="S88" i="3"/>
  <c r="P88" i="3"/>
  <c r="M88" i="3"/>
  <c r="J88" i="3"/>
  <c r="AK87" i="3"/>
  <c r="AH87" i="3"/>
  <c r="AE87" i="3"/>
  <c r="AB87" i="3"/>
  <c r="Y87" i="3"/>
  <c r="V87" i="3"/>
  <c r="S87" i="3"/>
  <c r="P87" i="3"/>
  <c r="M87" i="3"/>
  <c r="J87" i="3"/>
  <c r="AK86" i="3"/>
  <c r="AH86" i="3"/>
  <c r="AE86" i="3"/>
  <c r="AB86" i="3"/>
  <c r="Y86" i="3"/>
  <c r="V86" i="3"/>
  <c r="S86" i="3"/>
  <c r="P86" i="3"/>
  <c r="M86" i="3"/>
  <c r="J86" i="3"/>
  <c r="AK85" i="3"/>
  <c r="AH85" i="3"/>
  <c r="AE85" i="3"/>
  <c r="AB85" i="3"/>
  <c r="Y85" i="3"/>
  <c r="V85" i="3"/>
  <c r="S85" i="3"/>
  <c r="P85" i="3"/>
  <c r="M85" i="3"/>
  <c r="J85" i="3"/>
  <c r="AK84" i="3"/>
  <c r="AH84" i="3"/>
  <c r="AE84" i="3"/>
  <c r="AB84" i="3"/>
  <c r="Y84" i="3"/>
  <c r="V84" i="3"/>
  <c r="S84" i="3"/>
  <c r="P84" i="3"/>
  <c r="M84" i="3"/>
  <c r="J84" i="3"/>
  <c r="AK83" i="3"/>
  <c r="AH83" i="3"/>
  <c r="AE83" i="3"/>
  <c r="AB83" i="3"/>
  <c r="Y83" i="3"/>
  <c r="V83" i="3"/>
  <c r="S83" i="3"/>
  <c r="P83" i="3"/>
  <c r="M83" i="3"/>
  <c r="J83" i="3"/>
  <c r="AK82" i="3"/>
  <c r="AH82" i="3"/>
  <c r="AE82" i="3"/>
  <c r="AB82" i="3"/>
  <c r="Y82" i="3"/>
  <c r="V82" i="3"/>
  <c r="S82" i="3"/>
  <c r="P82" i="3"/>
  <c r="M82" i="3"/>
  <c r="J82" i="3"/>
  <c r="AK81" i="3"/>
  <c r="AH81" i="3"/>
  <c r="AE81" i="3"/>
  <c r="AB81" i="3"/>
  <c r="Y81" i="3"/>
  <c r="V81" i="3"/>
  <c r="S81" i="3"/>
  <c r="P81" i="3"/>
  <c r="M81" i="3"/>
  <c r="J81" i="3"/>
  <c r="AK80" i="3"/>
  <c r="AH80" i="3"/>
  <c r="AE80" i="3"/>
  <c r="AB80" i="3"/>
  <c r="Y80" i="3"/>
  <c r="V80" i="3"/>
  <c r="S80" i="3"/>
  <c r="P80" i="3"/>
  <c r="M80" i="3"/>
  <c r="J80" i="3"/>
  <c r="AK79" i="3"/>
  <c r="AH79" i="3"/>
  <c r="AE79" i="3"/>
  <c r="AB79" i="3"/>
  <c r="Y79" i="3"/>
  <c r="V79" i="3"/>
  <c r="S79" i="3"/>
  <c r="P79" i="3"/>
  <c r="M79" i="3"/>
  <c r="J79" i="3"/>
  <c r="AK78" i="3"/>
  <c r="AH78" i="3"/>
  <c r="AE78" i="3"/>
  <c r="AB78" i="3"/>
  <c r="Y78" i="3"/>
  <c r="V78" i="3"/>
  <c r="S78" i="3"/>
  <c r="P78" i="3"/>
  <c r="M78" i="3"/>
  <c r="J78" i="3"/>
  <c r="AK77" i="3"/>
  <c r="AH77" i="3"/>
  <c r="AE77" i="3"/>
  <c r="AB77" i="3"/>
  <c r="Y77" i="3"/>
  <c r="V77" i="3"/>
  <c r="S77" i="3"/>
  <c r="P77" i="3"/>
  <c r="M77" i="3"/>
  <c r="J77" i="3"/>
  <c r="AK76" i="3"/>
  <c r="AH76" i="3"/>
  <c r="AE76" i="3"/>
  <c r="AB76" i="3"/>
  <c r="Y76" i="3"/>
  <c r="V76" i="3"/>
  <c r="S76" i="3"/>
  <c r="P76" i="3"/>
  <c r="M76" i="3"/>
  <c r="J76" i="3"/>
  <c r="AK75" i="3"/>
  <c r="AH75" i="3"/>
  <c r="AE75" i="3"/>
  <c r="AB75" i="3"/>
  <c r="Y75" i="3"/>
  <c r="V75" i="3"/>
  <c r="S75" i="3"/>
  <c r="P75" i="3"/>
  <c r="M75" i="3"/>
  <c r="J75" i="3"/>
  <c r="AK74" i="3"/>
  <c r="AH74" i="3"/>
  <c r="AE74" i="3"/>
  <c r="AB74" i="3"/>
  <c r="Y74" i="3"/>
  <c r="V74" i="3"/>
  <c r="S74" i="3"/>
  <c r="P74" i="3"/>
  <c r="M74" i="3"/>
  <c r="J74" i="3"/>
  <c r="AK73" i="3"/>
  <c r="AH73" i="3"/>
  <c r="AE73" i="3"/>
  <c r="AB73" i="3"/>
  <c r="Y73" i="3"/>
  <c r="V73" i="3"/>
  <c r="S73" i="3"/>
  <c r="P73" i="3"/>
  <c r="M73" i="3"/>
  <c r="J73" i="3"/>
  <c r="AK72" i="3"/>
  <c r="AH72" i="3"/>
  <c r="AE72" i="3"/>
  <c r="AB72" i="3"/>
  <c r="Y72" i="3"/>
  <c r="V72" i="3"/>
  <c r="S72" i="3"/>
  <c r="P72" i="3"/>
  <c r="M72" i="3"/>
  <c r="J72" i="3"/>
  <c r="AK71" i="3"/>
  <c r="AH71" i="3"/>
  <c r="AE71" i="3"/>
  <c r="AB71" i="3"/>
  <c r="Y71" i="3"/>
  <c r="V71" i="3"/>
  <c r="S71" i="3"/>
  <c r="P71" i="3"/>
  <c r="M71" i="3"/>
  <c r="J71" i="3"/>
  <c r="AK70" i="3"/>
  <c r="AH70" i="3"/>
  <c r="AE70" i="3"/>
  <c r="AB70" i="3"/>
  <c r="Y70" i="3"/>
  <c r="V70" i="3"/>
  <c r="S70" i="3"/>
  <c r="P70" i="3"/>
  <c r="M70" i="3"/>
  <c r="J70" i="3"/>
  <c r="AK69" i="3"/>
  <c r="AH69" i="3"/>
  <c r="AE69" i="3"/>
  <c r="AB69" i="3"/>
  <c r="Y69" i="3"/>
  <c r="V69" i="3"/>
  <c r="S69" i="3"/>
  <c r="P69" i="3"/>
  <c r="M69" i="3"/>
  <c r="J69" i="3"/>
  <c r="AK68" i="3"/>
  <c r="AH68" i="3"/>
  <c r="AE68" i="3"/>
  <c r="AB68" i="3"/>
  <c r="Y68" i="3"/>
  <c r="V68" i="3"/>
  <c r="S68" i="3"/>
  <c r="P68" i="3"/>
  <c r="M68" i="3"/>
  <c r="J68" i="3"/>
  <c r="AK67" i="3"/>
  <c r="AH67" i="3"/>
  <c r="AE67" i="3"/>
  <c r="AB67" i="3"/>
  <c r="Y67" i="3"/>
  <c r="V67" i="3"/>
  <c r="S67" i="3"/>
  <c r="P67" i="3"/>
  <c r="M67" i="3"/>
  <c r="J67" i="3"/>
  <c r="AK66" i="3"/>
  <c r="AH66" i="3"/>
  <c r="AE66" i="3"/>
  <c r="AB66" i="3"/>
  <c r="Y66" i="3"/>
  <c r="V66" i="3"/>
  <c r="S66" i="3"/>
  <c r="P66" i="3"/>
  <c r="M66" i="3"/>
  <c r="J66" i="3"/>
  <c r="AK65" i="3"/>
  <c r="AH65" i="3"/>
  <c r="AE65" i="3"/>
  <c r="AB65" i="3"/>
  <c r="Y65" i="3"/>
  <c r="V65" i="3"/>
  <c r="S65" i="3"/>
  <c r="P65" i="3"/>
  <c r="M65" i="3"/>
  <c r="J65" i="3"/>
  <c r="AK64" i="3"/>
  <c r="AH64" i="3"/>
  <c r="AE64" i="3"/>
  <c r="AB64" i="3"/>
  <c r="Y64" i="3"/>
  <c r="V64" i="3"/>
  <c r="S64" i="3"/>
  <c r="P64" i="3"/>
  <c r="M64" i="3"/>
  <c r="J64" i="3"/>
  <c r="AK63" i="3"/>
  <c r="AH63" i="3"/>
  <c r="AE63" i="3"/>
  <c r="AB63" i="3"/>
  <c r="Y63" i="3"/>
  <c r="V63" i="3"/>
  <c r="S63" i="3"/>
  <c r="P63" i="3"/>
  <c r="M63" i="3"/>
  <c r="J63" i="3"/>
  <c r="AK62" i="3"/>
  <c r="AH62" i="3"/>
  <c r="AE62" i="3"/>
  <c r="AB62" i="3"/>
  <c r="Y62" i="3"/>
  <c r="V62" i="3"/>
  <c r="S62" i="3"/>
  <c r="P62" i="3"/>
  <c r="M62" i="3"/>
  <c r="J62" i="3"/>
  <c r="AK61" i="3"/>
  <c r="AH61" i="3"/>
  <c r="AE61" i="3"/>
  <c r="AB61" i="3"/>
  <c r="Y61" i="3"/>
  <c r="V61" i="3"/>
  <c r="S61" i="3"/>
  <c r="P61" i="3"/>
  <c r="M61" i="3"/>
  <c r="J61" i="3"/>
  <c r="AK60" i="3"/>
  <c r="AH60" i="3"/>
  <c r="AE60" i="3"/>
  <c r="AB60" i="3"/>
  <c r="Y60" i="3"/>
  <c r="V60" i="3"/>
  <c r="S60" i="3"/>
  <c r="P60" i="3"/>
  <c r="M60" i="3"/>
  <c r="J60" i="3"/>
  <c r="AK59" i="3"/>
  <c r="AH59" i="3"/>
  <c r="AE59" i="3"/>
  <c r="AB59" i="3"/>
  <c r="Y59" i="3"/>
  <c r="V59" i="3"/>
  <c r="S59" i="3"/>
  <c r="P59" i="3"/>
  <c r="M59" i="3"/>
  <c r="J59" i="3"/>
  <c r="AK58" i="3"/>
  <c r="AH58" i="3"/>
  <c r="AE58" i="3"/>
  <c r="AB58" i="3"/>
  <c r="Y58" i="3"/>
  <c r="V58" i="3"/>
  <c r="S58" i="3"/>
  <c r="P58" i="3"/>
  <c r="M58" i="3"/>
  <c r="J58" i="3"/>
  <c r="AK57" i="3"/>
  <c r="AH57" i="3"/>
  <c r="AE57" i="3"/>
  <c r="AB57" i="3"/>
  <c r="Y57" i="3"/>
  <c r="V57" i="3"/>
  <c r="S57" i="3"/>
  <c r="P57" i="3"/>
  <c r="M57" i="3"/>
  <c r="J57" i="3"/>
  <c r="AK56" i="3"/>
  <c r="AH56" i="3"/>
  <c r="AE56" i="3"/>
  <c r="AB56" i="3"/>
  <c r="Y56" i="3"/>
  <c r="V56" i="3"/>
  <c r="S56" i="3"/>
  <c r="P56" i="3"/>
  <c r="M56" i="3"/>
  <c r="J56" i="3"/>
  <c r="AK55" i="3"/>
  <c r="AH55" i="3"/>
  <c r="AE55" i="3"/>
  <c r="AB55" i="3"/>
  <c r="Y55" i="3"/>
  <c r="V55" i="3"/>
  <c r="S55" i="3"/>
  <c r="P55" i="3"/>
  <c r="M55" i="3"/>
  <c r="J55" i="3"/>
  <c r="AK54" i="3"/>
  <c r="AH54" i="3"/>
  <c r="AE54" i="3"/>
  <c r="AB54" i="3"/>
  <c r="Y54" i="3"/>
  <c r="V54" i="3"/>
  <c r="S54" i="3"/>
  <c r="P54" i="3"/>
  <c r="M54" i="3"/>
  <c r="J54" i="3"/>
  <c r="AK53" i="3"/>
  <c r="AH53" i="3"/>
  <c r="AE53" i="3"/>
  <c r="AB53" i="3"/>
  <c r="Y53" i="3"/>
  <c r="V53" i="3"/>
  <c r="S53" i="3"/>
  <c r="P53" i="3"/>
  <c r="M53" i="3"/>
  <c r="J53" i="3"/>
  <c r="AK52" i="3"/>
  <c r="AH52" i="3"/>
  <c r="AE52" i="3"/>
  <c r="AB52" i="3"/>
  <c r="Y52" i="3"/>
  <c r="V52" i="3"/>
  <c r="S52" i="3"/>
  <c r="P52" i="3"/>
  <c r="M52" i="3"/>
  <c r="J52" i="3"/>
  <c r="AK51" i="3"/>
  <c r="AH51" i="3"/>
  <c r="AE51" i="3"/>
  <c r="AB51" i="3"/>
  <c r="Y51" i="3"/>
  <c r="V51" i="3"/>
  <c r="S51" i="3"/>
  <c r="P51" i="3"/>
  <c r="M51" i="3"/>
  <c r="J51" i="3"/>
  <c r="AK50" i="3"/>
  <c r="AH50" i="3"/>
  <c r="AE50" i="3"/>
  <c r="AB50" i="3"/>
  <c r="Y50" i="3"/>
  <c r="V50" i="3"/>
  <c r="S50" i="3"/>
  <c r="P50" i="3"/>
  <c r="M50" i="3"/>
  <c r="J50" i="3"/>
  <c r="AK49" i="3"/>
  <c r="AH49" i="3"/>
  <c r="AE49" i="3"/>
  <c r="AB49" i="3"/>
  <c r="Y49" i="3"/>
  <c r="V49" i="3"/>
  <c r="S49" i="3"/>
  <c r="P49" i="3"/>
  <c r="M49" i="3"/>
  <c r="J49" i="3"/>
  <c r="AK48" i="3"/>
  <c r="AH48" i="3"/>
  <c r="AE48" i="3"/>
  <c r="AB48" i="3"/>
  <c r="Y48" i="3"/>
  <c r="V48" i="3"/>
  <c r="S48" i="3"/>
  <c r="P48" i="3"/>
  <c r="M48" i="3"/>
  <c r="J48" i="3"/>
  <c r="AK47" i="3"/>
  <c r="AH47" i="3"/>
  <c r="AE47" i="3"/>
  <c r="AB47" i="3"/>
  <c r="Y47" i="3"/>
  <c r="V47" i="3"/>
  <c r="S47" i="3"/>
  <c r="P47" i="3"/>
  <c r="M47" i="3"/>
  <c r="J47" i="3"/>
  <c r="AK46" i="3"/>
  <c r="AH46" i="3"/>
  <c r="AE46" i="3"/>
  <c r="AB46" i="3"/>
  <c r="Y46" i="3"/>
  <c r="V46" i="3"/>
  <c r="S46" i="3"/>
  <c r="P46" i="3"/>
  <c r="M46" i="3"/>
  <c r="J46" i="3"/>
  <c r="AK45" i="3"/>
  <c r="AH45" i="3"/>
  <c r="AE45" i="3"/>
  <c r="AB45" i="3"/>
  <c r="Y45" i="3"/>
  <c r="V45" i="3"/>
  <c r="S45" i="3"/>
  <c r="P45" i="3"/>
  <c r="M45" i="3"/>
  <c r="J45" i="3"/>
  <c r="AK44" i="3"/>
  <c r="AH44" i="3"/>
  <c r="AE44" i="3"/>
  <c r="AB44" i="3"/>
  <c r="Y44" i="3"/>
  <c r="V44" i="3"/>
  <c r="S44" i="3"/>
  <c r="P44" i="3"/>
  <c r="M44" i="3"/>
  <c r="J44" i="3"/>
  <c r="AK43" i="3"/>
  <c r="AH43" i="3"/>
  <c r="AE43" i="3"/>
  <c r="AB43" i="3"/>
  <c r="Y43" i="3"/>
  <c r="V43" i="3"/>
  <c r="S43" i="3"/>
  <c r="P43" i="3"/>
  <c r="M43" i="3"/>
  <c r="J43" i="3"/>
  <c r="AK42" i="3"/>
  <c r="AH42" i="3"/>
  <c r="AE42" i="3"/>
  <c r="AB42" i="3"/>
  <c r="Y42" i="3"/>
  <c r="V42" i="3"/>
  <c r="S42" i="3"/>
  <c r="P42" i="3"/>
  <c r="M42" i="3"/>
  <c r="J42" i="3"/>
  <c r="AK41" i="3"/>
  <c r="AH41" i="3"/>
  <c r="AE41" i="3"/>
  <c r="AB41" i="3"/>
  <c r="Y41" i="3"/>
  <c r="V41" i="3"/>
  <c r="S41" i="3"/>
  <c r="P41" i="3"/>
  <c r="M41" i="3"/>
  <c r="J41" i="3"/>
  <c r="AK40" i="3"/>
  <c r="AH40" i="3"/>
  <c r="AE40" i="3"/>
  <c r="AB40" i="3"/>
  <c r="Y40" i="3"/>
  <c r="V40" i="3"/>
  <c r="S40" i="3"/>
  <c r="P40" i="3"/>
  <c r="M40" i="3"/>
  <c r="J40" i="3"/>
  <c r="AK39" i="3"/>
  <c r="AH39" i="3"/>
  <c r="AE39" i="3"/>
  <c r="AB39" i="3"/>
  <c r="Y39" i="3"/>
  <c r="V39" i="3"/>
  <c r="S39" i="3"/>
  <c r="P39" i="3"/>
  <c r="M39" i="3"/>
  <c r="J39" i="3"/>
  <c r="AK38" i="3"/>
  <c r="AH38" i="3"/>
  <c r="AE38" i="3"/>
  <c r="AB38" i="3"/>
  <c r="Y38" i="3"/>
  <c r="V38" i="3"/>
  <c r="S38" i="3"/>
  <c r="P38" i="3"/>
  <c r="M38" i="3"/>
  <c r="J38" i="3"/>
  <c r="AK37" i="3"/>
  <c r="AH37" i="3"/>
  <c r="AE37" i="3"/>
  <c r="AB37" i="3"/>
  <c r="Y37" i="3"/>
  <c r="V37" i="3"/>
  <c r="S37" i="3"/>
  <c r="P37" i="3"/>
  <c r="M37" i="3"/>
  <c r="J37" i="3"/>
  <c r="AK36" i="3"/>
  <c r="AH36" i="3"/>
  <c r="AE36" i="3"/>
  <c r="AB36" i="3"/>
  <c r="Y36" i="3"/>
  <c r="V36" i="3"/>
  <c r="S36" i="3"/>
  <c r="P36" i="3"/>
  <c r="M36" i="3"/>
  <c r="J36" i="3"/>
  <c r="AK35" i="3"/>
  <c r="AH35" i="3"/>
  <c r="AE35" i="3"/>
  <c r="AB35" i="3"/>
  <c r="Y35" i="3"/>
  <c r="V35" i="3"/>
  <c r="S35" i="3"/>
  <c r="P35" i="3"/>
  <c r="M35" i="3"/>
  <c r="J35" i="3"/>
  <c r="AK34" i="3"/>
  <c r="AH34" i="3"/>
  <c r="AE34" i="3"/>
  <c r="AB34" i="3"/>
  <c r="Y34" i="3"/>
  <c r="V34" i="3"/>
  <c r="S34" i="3"/>
  <c r="P34" i="3"/>
  <c r="M34" i="3"/>
  <c r="J34" i="3"/>
  <c r="AK33" i="3"/>
  <c r="AH33" i="3"/>
  <c r="AE33" i="3"/>
  <c r="AB33" i="3"/>
  <c r="Y33" i="3"/>
  <c r="V33" i="3"/>
  <c r="S33" i="3"/>
  <c r="P33" i="3"/>
  <c r="M33" i="3"/>
  <c r="J33" i="3"/>
  <c r="AK32" i="3"/>
  <c r="AH32" i="3"/>
  <c r="AE32" i="3"/>
  <c r="AB32" i="3"/>
  <c r="Y32" i="3"/>
  <c r="V32" i="3"/>
  <c r="S32" i="3"/>
  <c r="P32" i="3"/>
  <c r="M32" i="3"/>
  <c r="J32" i="3"/>
  <c r="AK31" i="3"/>
  <c r="AH31" i="3"/>
  <c r="AE31" i="3"/>
  <c r="AB31" i="3"/>
  <c r="Y31" i="3"/>
  <c r="V31" i="3"/>
  <c r="S31" i="3"/>
  <c r="P31" i="3"/>
  <c r="M31" i="3"/>
  <c r="J31" i="3"/>
  <c r="AK30" i="3"/>
  <c r="AH30" i="3"/>
  <c r="AE30" i="3"/>
  <c r="AB30" i="3"/>
  <c r="Y30" i="3"/>
  <c r="V30" i="3"/>
  <c r="S30" i="3"/>
  <c r="P30" i="3"/>
  <c r="M30" i="3"/>
  <c r="J30" i="3"/>
  <c r="AK29" i="3"/>
  <c r="AH29" i="3"/>
  <c r="AE29" i="3"/>
  <c r="AB29" i="3"/>
  <c r="Y29" i="3"/>
  <c r="V29" i="3"/>
  <c r="S29" i="3"/>
  <c r="P29" i="3"/>
  <c r="M29" i="3"/>
  <c r="J29" i="3"/>
  <c r="AK28" i="3"/>
  <c r="AH28" i="3"/>
  <c r="AE28" i="3"/>
  <c r="AB28" i="3"/>
  <c r="Y28" i="3"/>
  <c r="V28" i="3"/>
  <c r="S28" i="3"/>
  <c r="P28" i="3"/>
  <c r="M28" i="3"/>
  <c r="J28" i="3"/>
  <c r="AK27" i="3"/>
  <c r="AH27" i="3"/>
  <c r="AE27" i="3"/>
  <c r="AB27" i="3"/>
  <c r="Y27" i="3"/>
  <c r="V27" i="3"/>
  <c r="S27" i="3"/>
  <c r="P27" i="3"/>
  <c r="M27" i="3"/>
  <c r="J27" i="3"/>
  <c r="AK26" i="3"/>
  <c r="AH26" i="3"/>
  <c r="AE26" i="3"/>
  <c r="AB26" i="3"/>
  <c r="Y26" i="3"/>
  <c r="V26" i="3"/>
  <c r="S26" i="3"/>
  <c r="P26" i="3"/>
  <c r="M26" i="3"/>
  <c r="J26" i="3"/>
  <c r="AK25" i="3"/>
  <c r="AH25" i="3"/>
  <c r="AE25" i="3"/>
  <c r="AB25" i="3"/>
  <c r="Y25" i="3"/>
  <c r="V25" i="3"/>
  <c r="S25" i="3"/>
  <c r="P25" i="3"/>
  <c r="M25" i="3"/>
  <c r="J25" i="3"/>
  <c r="AK24" i="3"/>
  <c r="AH24" i="3"/>
  <c r="AE24" i="3"/>
  <c r="AB24" i="3"/>
  <c r="Y24" i="3"/>
  <c r="V24" i="3"/>
  <c r="S24" i="3"/>
  <c r="P24" i="3"/>
  <c r="M24" i="3"/>
  <c r="J24" i="3"/>
  <c r="AK23" i="3"/>
  <c r="AH23" i="3"/>
  <c r="AE23" i="3"/>
  <c r="AB23" i="3"/>
  <c r="Y23" i="3"/>
  <c r="V23" i="3"/>
  <c r="S23" i="3"/>
  <c r="P23" i="3"/>
  <c r="M23" i="3"/>
  <c r="J23" i="3"/>
  <c r="AK22" i="3"/>
  <c r="AH22" i="3"/>
  <c r="AE22" i="3"/>
  <c r="AB22" i="3"/>
  <c r="Y22" i="3"/>
  <c r="V22" i="3"/>
  <c r="S22" i="3"/>
  <c r="P22" i="3"/>
  <c r="M22" i="3"/>
  <c r="J22" i="3"/>
  <c r="AK21" i="3"/>
  <c r="AH21" i="3"/>
  <c r="AE21" i="3"/>
  <c r="AB21" i="3"/>
  <c r="Y21" i="3"/>
  <c r="V21" i="3"/>
  <c r="S21" i="3"/>
  <c r="P21" i="3"/>
  <c r="M21" i="3"/>
  <c r="J21" i="3"/>
  <c r="AK20" i="3"/>
  <c r="AH20" i="3"/>
  <c r="AE20" i="3"/>
  <c r="AB20" i="3"/>
  <c r="Y20" i="3"/>
  <c r="V20" i="3"/>
  <c r="S20" i="3"/>
  <c r="P20" i="3"/>
  <c r="M20" i="3"/>
  <c r="J20" i="3"/>
  <c r="AK19" i="3"/>
  <c r="AH19" i="3"/>
  <c r="AE19" i="3"/>
  <c r="AB19" i="3"/>
  <c r="Y19" i="3"/>
  <c r="V19" i="3"/>
  <c r="S19" i="3"/>
  <c r="P19" i="3"/>
  <c r="M19" i="3"/>
  <c r="J19" i="3"/>
  <c r="AK18" i="3"/>
  <c r="AH18" i="3"/>
  <c r="AE18" i="3"/>
  <c r="AB18" i="3"/>
  <c r="Y18" i="3"/>
  <c r="V18" i="3"/>
  <c r="S18" i="3"/>
  <c r="P18" i="3"/>
  <c r="M18" i="3"/>
  <c r="J18" i="3"/>
  <c r="AK17" i="3"/>
  <c r="AH17" i="3"/>
  <c r="AE17" i="3"/>
  <c r="AB17" i="3"/>
  <c r="Y17" i="3"/>
  <c r="V17" i="3"/>
  <c r="S17" i="3"/>
  <c r="P17" i="3"/>
  <c r="M17" i="3"/>
  <c r="J17" i="3"/>
  <c r="AK16" i="3"/>
  <c r="AH16" i="3"/>
  <c r="AE16" i="3"/>
  <c r="AB16" i="3"/>
  <c r="Y16" i="3"/>
  <c r="V16" i="3"/>
  <c r="S16" i="3"/>
  <c r="P16" i="3"/>
  <c r="M16" i="3"/>
  <c r="J16" i="3"/>
  <c r="AK15" i="3"/>
  <c r="AH15" i="3"/>
  <c r="AE15" i="3"/>
  <c r="AB15" i="3"/>
  <c r="Y15" i="3"/>
  <c r="V15" i="3"/>
  <c r="S15" i="3"/>
  <c r="P15" i="3"/>
  <c r="M15" i="3"/>
  <c r="J15" i="3"/>
  <c r="AK14" i="3"/>
  <c r="AH14" i="3"/>
  <c r="AE14" i="3"/>
  <c r="AB14" i="3"/>
  <c r="Y14" i="3"/>
  <c r="V14" i="3"/>
  <c r="S14" i="3"/>
  <c r="P14" i="3"/>
  <c r="M14" i="3"/>
  <c r="J14" i="3"/>
  <c r="AK13" i="3"/>
  <c r="AH13" i="3"/>
  <c r="AE13" i="3"/>
  <c r="AB13" i="3"/>
  <c r="Y13" i="3"/>
  <c r="V13" i="3"/>
  <c r="S13" i="3"/>
  <c r="P13" i="3"/>
  <c r="M13" i="3"/>
  <c r="J13" i="3"/>
  <c r="AK12" i="3"/>
  <c r="AH12" i="3"/>
  <c r="AE12" i="3"/>
  <c r="AB12" i="3"/>
  <c r="Y12" i="3"/>
  <c r="V12" i="3"/>
  <c r="S12" i="3"/>
  <c r="P12" i="3"/>
  <c r="M12" i="3"/>
  <c r="J12" i="3"/>
  <c r="AK11" i="3"/>
  <c r="AH11" i="3"/>
  <c r="AE11" i="3"/>
  <c r="AB11" i="3"/>
  <c r="Y11" i="3"/>
  <c r="V11" i="3"/>
  <c r="S11" i="3"/>
  <c r="P11" i="3"/>
  <c r="M11" i="3"/>
  <c r="J11" i="3"/>
  <c r="AK10" i="3"/>
  <c r="AH10" i="3"/>
  <c r="AE10" i="3"/>
  <c r="AB10" i="3"/>
  <c r="Y10" i="3"/>
  <c r="V10" i="3"/>
  <c r="S10" i="3"/>
  <c r="P10" i="3"/>
  <c r="M10" i="3"/>
  <c r="J10" i="3"/>
  <c r="AK9" i="3"/>
  <c r="AH9" i="3"/>
  <c r="AE9" i="3"/>
  <c r="AB9" i="3"/>
  <c r="Y9" i="3"/>
  <c r="V9" i="3"/>
  <c r="S9" i="3"/>
  <c r="P9" i="3"/>
  <c r="M9" i="3"/>
  <c r="J9" i="3"/>
  <c r="AK8" i="3"/>
  <c r="AH8" i="3"/>
  <c r="AE8" i="3"/>
  <c r="AB8" i="3"/>
  <c r="Y8" i="3"/>
  <c r="V8" i="3"/>
  <c r="S8" i="3"/>
  <c r="P8" i="3"/>
  <c r="M8" i="3"/>
  <c r="J8" i="3"/>
  <c r="AK7" i="3"/>
  <c r="AH7" i="3"/>
  <c r="AE7" i="3"/>
  <c r="AB7" i="3"/>
  <c r="Y7" i="3"/>
  <c r="V7" i="3"/>
  <c r="S7" i="3"/>
  <c r="P7" i="3"/>
  <c r="M7" i="3"/>
  <c r="J7" i="3"/>
  <c r="F571" i="3"/>
  <c r="F570" i="3"/>
  <c r="F569" i="3"/>
  <c r="F568" i="3"/>
  <c r="F567" i="3"/>
  <c r="F566" i="3"/>
  <c r="F565" i="3"/>
  <c r="F564" i="3"/>
  <c r="F563" i="3"/>
  <c r="F562" i="3"/>
  <c r="F561" i="3"/>
  <c r="F560" i="3"/>
  <c r="F559" i="3"/>
  <c r="F558" i="3"/>
  <c r="F557" i="3"/>
  <c r="F556" i="3"/>
  <c r="F555" i="3"/>
  <c r="F554" i="3"/>
  <c r="F553" i="3"/>
  <c r="F552" i="3"/>
  <c r="F551" i="3"/>
  <c r="F550" i="3"/>
  <c r="F549" i="3"/>
  <c r="F548" i="3"/>
  <c r="F547" i="3"/>
  <c r="F546" i="3"/>
  <c r="F545" i="3"/>
  <c r="F544" i="3"/>
  <c r="F543" i="3"/>
  <c r="F542" i="3"/>
  <c r="F541" i="3"/>
  <c r="F540" i="3"/>
  <c r="F539" i="3"/>
  <c r="F538" i="3"/>
  <c r="F537" i="3"/>
  <c r="F536" i="3"/>
  <c r="F535" i="3"/>
  <c r="F534" i="3"/>
  <c r="F533" i="3"/>
  <c r="F532" i="3"/>
  <c r="F531" i="3"/>
  <c r="F530" i="3"/>
  <c r="F529" i="3"/>
  <c r="F528" i="3"/>
  <c r="F527" i="3"/>
  <c r="F526" i="3"/>
  <c r="F525" i="3"/>
  <c r="F524" i="3"/>
  <c r="F523" i="3"/>
  <c r="F522" i="3"/>
  <c r="F521" i="3"/>
  <c r="F520" i="3"/>
  <c r="F519" i="3"/>
  <c r="F518" i="3"/>
  <c r="F517" i="3"/>
  <c r="F516" i="3"/>
  <c r="F515" i="3"/>
  <c r="F514" i="3"/>
  <c r="F513" i="3"/>
  <c r="F512" i="3"/>
  <c r="F511" i="3"/>
  <c r="F510" i="3"/>
  <c r="F509" i="3"/>
  <c r="F508" i="3"/>
  <c r="F507" i="3"/>
  <c r="F506" i="3"/>
  <c r="F505" i="3"/>
  <c r="F504" i="3"/>
  <c r="F503" i="3"/>
  <c r="F502" i="3"/>
  <c r="F501" i="3"/>
  <c r="F500" i="3"/>
  <c r="F499" i="3"/>
  <c r="F498" i="3"/>
  <c r="F497" i="3"/>
  <c r="F496" i="3"/>
  <c r="F495" i="3"/>
  <c r="F494" i="3"/>
  <c r="F493" i="3"/>
  <c r="F492" i="3"/>
  <c r="F491" i="3"/>
  <c r="F490" i="3"/>
  <c r="F489" i="3"/>
  <c r="F488" i="3"/>
  <c r="F487" i="3"/>
  <c r="F486" i="3"/>
  <c r="F485" i="3"/>
  <c r="F484" i="3"/>
  <c r="F483" i="3"/>
  <c r="F482" i="3"/>
  <c r="F481" i="3"/>
  <c r="F480" i="3"/>
  <c r="F479" i="3"/>
  <c r="F478" i="3"/>
  <c r="F477" i="3"/>
  <c r="F476" i="3"/>
  <c r="F475" i="3"/>
  <c r="F474" i="3"/>
  <c r="F473" i="3"/>
  <c r="F472" i="3"/>
  <c r="F471" i="3"/>
  <c r="F470" i="3"/>
  <c r="F469" i="3"/>
  <c r="F468" i="3"/>
  <c r="F467" i="3"/>
  <c r="F466" i="3"/>
  <c r="F465" i="3"/>
  <c r="F464" i="3"/>
  <c r="F463" i="3"/>
  <c r="F462" i="3"/>
  <c r="F461" i="3"/>
  <c r="F460" i="3"/>
  <c r="F459" i="3"/>
  <c r="F458" i="3"/>
  <c r="F457" i="3"/>
  <c r="F456" i="3"/>
  <c r="F455" i="3"/>
  <c r="F454" i="3"/>
  <c r="F453" i="3"/>
  <c r="F452" i="3"/>
  <c r="F451" i="3"/>
  <c r="F450" i="3"/>
  <c r="F449" i="3"/>
  <c r="F448" i="3"/>
  <c r="F447" i="3"/>
  <c r="F446" i="3"/>
  <c r="F445" i="3"/>
  <c r="F444" i="3"/>
  <c r="F443" i="3"/>
  <c r="F442" i="3"/>
  <c r="F441" i="3"/>
  <c r="F440" i="3"/>
  <c r="F439" i="3"/>
  <c r="F438" i="3"/>
  <c r="F437" i="3"/>
  <c r="F436" i="3"/>
  <c r="F435" i="3"/>
  <c r="F434" i="3"/>
  <c r="F433" i="3"/>
  <c r="F432" i="3"/>
  <c r="F431" i="3"/>
  <c r="F430" i="3"/>
  <c r="F429" i="3"/>
  <c r="F428" i="3"/>
  <c r="F427" i="3"/>
  <c r="F426" i="3"/>
  <c r="F425" i="3"/>
  <c r="F424" i="3"/>
  <c r="F423" i="3"/>
  <c r="F422" i="3"/>
  <c r="F421" i="3"/>
  <c r="F420" i="3"/>
  <c r="F419" i="3"/>
  <c r="F418" i="3"/>
  <c r="F417" i="3"/>
  <c r="F416" i="3"/>
  <c r="F415" i="3"/>
  <c r="F414" i="3"/>
  <c r="F413" i="3"/>
  <c r="F412" i="3"/>
  <c r="F411" i="3"/>
  <c r="F410" i="3"/>
  <c r="F409" i="3"/>
  <c r="F408" i="3"/>
  <c r="F407" i="3"/>
  <c r="F406" i="3"/>
  <c r="F405" i="3"/>
  <c r="F404" i="3"/>
  <c r="F403" i="3"/>
  <c r="F402" i="3"/>
  <c r="F401" i="3"/>
  <c r="F400" i="3"/>
  <c r="F399" i="3"/>
  <c r="F398" i="3"/>
  <c r="F397" i="3"/>
  <c r="F396" i="3"/>
  <c r="F395" i="3"/>
  <c r="F394" i="3"/>
  <c r="F393" i="3"/>
  <c r="F392" i="3"/>
  <c r="F391" i="3"/>
  <c r="F390" i="3"/>
  <c r="F389" i="3"/>
  <c r="F388" i="3"/>
  <c r="F387" i="3"/>
  <c r="F386" i="3"/>
  <c r="F385" i="3"/>
  <c r="F384" i="3"/>
  <c r="F383" i="3"/>
  <c r="F382" i="3"/>
  <c r="F381" i="3"/>
  <c r="F380" i="3"/>
  <c r="F379" i="3"/>
  <c r="F378" i="3"/>
  <c r="F377" i="3"/>
  <c r="F376" i="3"/>
  <c r="F375" i="3"/>
  <c r="F374" i="3"/>
  <c r="F373" i="3"/>
  <c r="F372" i="3"/>
  <c r="F371" i="3"/>
  <c r="F370" i="3"/>
  <c r="F369" i="3"/>
  <c r="F368" i="3"/>
  <c r="F367" i="3"/>
  <c r="F366" i="3"/>
  <c r="F365" i="3"/>
  <c r="F364" i="3"/>
  <c r="F363" i="3"/>
  <c r="F362" i="3"/>
  <c r="F361" i="3"/>
  <c r="F360" i="3"/>
  <c r="F359" i="3"/>
  <c r="F358" i="3"/>
  <c r="F357" i="3"/>
  <c r="F356" i="3"/>
  <c r="F355" i="3"/>
  <c r="F354" i="3"/>
  <c r="F353" i="3"/>
  <c r="F352" i="3"/>
  <c r="F351" i="3"/>
  <c r="F350" i="3"/>
  <c r="F349" i="3"/>
  <c r="F348" i="3"/>
  <c r="F347" i="3"/>
  <c r="F346" i="3"/>
  <c r="F345" i="3"/>
  <c r="F344" i="3"/>
  <c r="F343" i="3"/>
  <c r="F342" i="3"/>
  <c r="F341" i="3"/>
  <c r="F340" i="3"/>
  <c r="F339" i="3"/>
  <c r="F338" i="3"/>
  <c r="F337" i="3"/>
  <c r="F336" i="3"/>
  <c r="F335" i="3"/>
  <c r="F334" i="3"/>
  <c r="F333" i="3"/>
  <c r="F332" i="3"/>
  <c r="F331" i="3"/>
  <c r="F330" i="3"/>
  <c r="F329" i="3"/>
  <c r="F328" i="3"/>
  <c r="F327" i="3"/>
  <c r="F326" i="3"/>
  <c r="F325" i="3"/>
  <c r="F324" i="3"/>
  <c r="F323" i="3"/>
  <c r="F322" i="3"/>
  <c r="F321" i="3"/>
  <c r="F320" i="3"/>
  <c r="F319" i="3"/>
  <c r="F318" i="3"/>
  <c r="F317" i="3"/>
  <c r="F316" i="3"/>
  <c r="F315" i="3"/>
  <c r="F314" i="3"/>
  <c r="F313" i="3"/>
  <c r="F312" i="3"/>
  <c r="F311" i="3"/>
  <c r="F310" i="3"/>
  <c r="F309" i="3"/>
  <c r="F308" i="3"/>
  <c r="F307" i="3"/>
  <c r="F306" i="3"/>
  <c r="F305" i="3"/>
  <c r="F304" i="3"/>
  <c r="F303" i="3"/>
  <c r="F302" i="3"/>
  <c r="F301" i="3"/>
  <c r="F300" i="3"/>
  <c r="F299" i="3"/>
  <c r="F298" i="3"/>
  <c r="F297" i="3"/>
  <c r="F296" i="3"/>
  <c r="F295" i="3"/>
  <c r="F294" i="3"/>
  <c r="F293" i="3"/>
  <c r="F292" i="3"/>
  <c r="F291" i="3"/>
  <c r="F290" i="3"/>
  <c r="F289" i="3"/>
  <c r="F288" i="3"/>
  <c r="F287" i="3"/>
  <c r="F286" i="3"/>
  <c r="F285" i="3"/>
  <c r="F284" i="3"/>
  <c r="F283" i="3"/>
  <c r="F282" i="3"/>
  <c r="F281" i="3"/>
  <c r="F280" i="3"/>
  <c r="F279" i="3"/>
  <c r="F278" i="3"/>
  <c r="F277" i="3"/>
  <c r="F276" i="3"/>
  <c r="F275" i="3"/>
  <c r="F274" i="3"/>
  <c r="F273" i="3"/>
  <c r="F272" i="3"/>
  <c r="F271" i="3"/>
  <c r="F270" i="3"/>
  <c r="F269" i="3"/>
  <c r="F268" i="3"/>
  <c r="F267" i="3"/>
  <c r="F266" i="3"/>
  <c r="F265" i="3"/>
  <c r="F264" i="3"/>
  <c r="F263" i="3"/>
  <c r="F262" i="3"/>
  <c r="F261" i="3"/>
  <c r="F260" i="3"/>
  <c r="F259" i="3"/>
  <c r="F258" i="3"/>
  <c r="F257" i="3"/>
  <c r="F256" i="3"/>
  <c r="F255" i="3"/>
  <c r="F254" i="3"/>
  <c r="F253" i="3"/>
  <c r="F252" i="3"/>
  <c r="F251" i="3"/>
  <c r="F250" i="3"/>
  <c r="F249" i="3"/>
  <c r="F248" i="3"/>
  <c r="F247" i="3"/>
  <c r="F246" i="3"/>
  <c r="F245" i="3"/>
  <c r="F244" i="3"/>
  <c r="F243" i="3"/>
  <c r="F242" i="3"/>
  <c r="F241" i="3"/>
  <c r="F240" i="3"/>
  <c r="F239" i="3"/>
  <c r="F238" i="3"/>
  <c r="F237" i="3"/>
  <c r="F236" i="3"/>
  <c r="F235" i="3"/>
  <c r="F234" i="3"/>
  <c r="F233" i="3"/>
  <c r="F232" i="3"/>
  <c r="F231" i="3"/>
  <c r="F230" i="3"/>
  <c r="F229" i="3"/>
  <c r="F228" i="3"/>
  <c r="F227" i="3"/>
  <c r="F226" i="3"/>
  <c r="F225" i="3"/>
  <c r="F224" i="3"/>
  <c r="F223" i="3"/>
  <c r="F222" i="3"/>
  <c r="F221" i="3"/>
  <c r="F220" i="3"/>
  <c r="F219" i="3"/>
  <c r="F218" i="3"/>
  <c r="F217" i="3"/>
  <c r="F216" i="3"/>
  <c r="F215" i="3"/>
  <c r="F214" i="3"/>
  <c r="F213" i="3"/>
  <c r="F212" i="3"/>
  <c r="F211" i="3"/>
  <c r="F210" i="3"/>
  <c r="F209" i="3"/>
  <c r="F208" i="3"/>
  <c r="F207" i="3"/>
  <c r="F206" i="3"/>
  <c r="F205" i="3"/>
  <c r="F204" i="3"/>
  <c r="F203" i="3"/>
  <c r="F202" i="3"/>
  <c r="F201" i="3"/>
  <c r="F200" i="3"/>
  <c r="F199" i="3"/>
  <c r="F198" i="3"/>
  <c r="F197" i="3"/>
  <c r="F196" i="3"/>
  <c r="F195" i="3"/>
  <c r="F194" i="3"/>
  <c r="F193" i="3"/>
  <c r="F192" i="3"/>
  <c r="F191" i="3"/>
  <c r="F190" i="3"/>
  <c r="F189" i="3"/>
  <c r="F188" i="3"/>
  <c r="F187" i="3"/>
  <c r="F186" i="3"/>
  <c r="F185" i="3"/>
  <c r="F184" i="3"/>
  <c r="F183" i="3"/>
  <c r="F182" i="3"/>
  <c r="F181" i="3"/>
  <c r="F180" i="3"/>
  <c r="F179" i="3"/>
  <c r="F178" i="3"/>
  <c r="F177" i="3"/>
  <c r="F176" i="3"/>
  <c r="F175" i="3"/>
  <c r="F174" i="3"/>
  <c r="F173" i="3"/>
  <c r="F172" i="3"/>
  <c r="F171" i="3"/>
  <c r="F170" i="3"/>
  <c r="F169" i="3"/>
  <c r="F168" i="3"/>
  <c r="F167" i="3"/>
  <c r="F166" i="3"/>
  <c r="F165" i="3"/>
  <c r="F164" i="3"/>
  <c r="F163" i="3"/>
  <c r="F162" i="3"/>
  <c r="F161" i="3"/>
  <c r="F160" i="3"/>
  <c r="F159" i="3"/>
  <c r="F158" i="3"/>
  <c r="F157" i="3"/>
  <c r="F156" i="3"/>
  <c r="F155" i="3"/>
  <c r="F154" i="3"/>
  <c r="F153" i="3"/>
  <c r="F152" i="3"/>
  <c r="F151" i="3"/>
  <c r="F150" i="3"/>
  <c r="F149" i="3"/>
  <c r="F148" i="3"/>
  <c r="F147" i="3"/>
  <c r="F146" i="3"/>
  <c r="F145" i="3"/>
  <c r="F144" i="3"/>
  <c r="F143" i="3"/>
  <c r="F142" i="3"/>
  <c r="F141" i="3"/>
  <c r="F140" i="3"/>
  <c r="F139" i="3"/>
  <c r="F138" i="3"/>
  <c r="F137" i="3"/>
  <c r="F136" i="3"/>
  <c r="F135" i="3"/>
  <c r="F134" i="3"/>
  <c r="F133" i="3"/>
  <c r="F132" i="3"/>
  <c r="F131" i="3"/>
  <c r="F130" i="3"/>
  <c r="F129" i="3"/>
  <c r="F128" i="3"/>
  <c r="F127" i="3"/>
  <c r="F126" i="3"/>
  <c r="F125" i="3"/>
  <c r="F124" i="3"/>
  <c r="F123" i="3"/>
  <c r="F122" i="3"/>
  <c r="F121" i="3"/>
  <c r="F120" i="3"/>
  <c r="F119" i="3"/>
  <c r="F118" i="3"/>
  <c r="F117" i="3"/>
  <c r="F116" i="3"/>
  <c r="F115" i="3"/>
  <c r="F114" i="3"/>
  <c r="F113" i="3"/>
  <c r="F112" i="3"/>
  <c r="F111" i="3"/>
  <c r="F110" i="3"/>
  <c r="F109" i="3"/>
  <c r="F108" i="3"/>
  <c r="F107" i="3"/>
  <c r="F106" i="3"/>
  <c r="F105" i="3"/>
  <c r="F104" i="3"/>
  <c r="F103" i="3"/>
  <c r="F102" i="3"/>
  <c r="F101" i="3"/>
  <c r="F100" i="3"/>
  <c r="F99" i="3"/>
  <c r="F98" i="3"/>
  <c r="F97" i="3"/>
  <c r="F96" i="3"/>
  <c r="F95" i="3"/>
  <c r="F94" i="3"/>
  <c r="F93" i="3"/>
  <c r="F92" i="3"/>
  <c r="F91" i="3"/>
  <c r="F90" i="3"/>
  <c r="F89" i="3"/>
  <c r="F88" i="3"/>
  <c r="F87" i="3"/>
  <c r="F86" i="3"/>
  <c r="F85" i="3"/>
  <c r="F84" i="3"/>
  <c r="F83" i="3"/>
  <c r="F82" i="3"/>
  <c r="F81" i="3"/>
  <c r="F80" i="3"/>
  <c r="F79" i="3"/>
  <c r="F78" i="3"/>
  <c r="F77" i="3"/>
  <c r="F76" i="3"/>
  <c r="F75" i="3"/>
  <c r="F74" i="3"/>
  <c r="F73" i="3"/>
  <c r="F72" i="3"/>
  <c r="F71" i="3"/>
  <c r="F70" i="3"/>
  <c r="F69" i="3"/>
  <c r="F68" i="3"/>
  <c r="F67" i="3"/>
  <c r="F66" i="3"/>
  <c r="F65" i="3"/>
  <c r="F64" i="3"/>
  <c r="F63" i="3"/>
  <c r="F62" i="3"/>
  <c r="F61" i="3"/>
  <c r="F60" i="3"/>
  <c r="F59" i="3"/>
  <c r="F58" i="3"/>
  <c r="F57" i="3"/>
  <c r="F56" i="3"/>
  <c r="F55" i="3"/>
  <c r="F54" i="3"/>
  <c r="F53" i="3"/>
  <c r="F52" i="3"/>
  <c r="F51" i="3"/>
  <c r="F50" i="3"/>
  <c r="F49" i="3"/>
  <c r="F48" i="3"/>
  <c r="F47" i="3"/>
  <c r="F46" i="3"/>
  <c r="F45" i="3"/>
  <c r="F44" i="3"/>
  <c r="F43" i="3"/>
  <c r="F42" i="3"/>
  <c r="F41" i="3"/>
  <c r="F40" i="3"/>
  <c r="F39" i="3"/>
  <c r="F38" i="3"/>
  <c r="F37" i="3"/>
  <c r="F36" i="3"/>
  <c r="F35" i="3"/>
  <c r="F34" i="3"/>
  <c r="F33" i="3"/>
  <c r="F32" i="3"/>
  <c r="F31" i="3"/>
  <c r="F30" i="3"/>
  <c r="F29" i="3"/>
  <c r="F28" i="3"/>
  <c r="F27" i="3"/>
  <c r="F26" i="3"/>
  <c r="F25" i="3"/>
  <c r="F24" i="3"/>
  <c r="F23" i="3"/>
  <c r="F22" i="3"/>
  <c r="F21" i="3"/>
  <c r="F20" i="3"/>
  <c r="F19" i="3"/>
  <c r="F18" i="3"/>
  <c r="F17" i="3"/>
  <c r="F16" i="3"/>
  <c r="F15" i="3"/>
  <c r="F14" i="3"/>
  <c r="F13" i="3"/>
  <c r="F12" i="3"/>
  <c r="F11" i="3"/>
  <c r="F10" i="3"/>
  <c r="F9" i="3"/>
  <c r="F8" i="3"/>
  <c r="AK574" i="2"/>
  <c r="AH574" i="2"/>
  <c r="AE574" i="2"/>
  <c r="AB574" i="2"/>
  <c r="Y574" i="2"/>
  <c r="V574" i="2"/>
  <c r="S574" i="2"/>
  <c r="P574" i="2"/>
  <c r="M574" i="2"/>
  <c r="J574" i="2"/>
  <c r="AK573" i="2"/>
  <c r="AH573" i="2"/>
  <c r="AE573" i="2"/>
  <c r="AB573" i="2"/>
  <c r="Y573" i="2"/>
  <c r="V573" i="2"/>
  <c r="S573" i="2"/>
  <c r="P573" i="2"/>
  <c r="M573" i="2"/>
  <c r="J573" i="2"/>
  <c r="U20" i="2"/>
  <c r="AK574" i="4"/>
  <c r="AJ408" i="4"/>
  <c r="AH574" i="4"/>
  <c r="AE574" i="4"/>
  <c r="AB574" i="4"/>
  <c r="Y574" i="4"/>
  <c r="X284" i="4"/>
  <c r="V574" i="4"/>
  <c r="S574" i="4"/>
  <c r="P574" i="4"/>
  <c r="M574" i="4"/>
  <c r="J574" i="4"/>
  <c r="AK573" i="4"/>
  <c r="AH573" i="4"/>
  <c r="AE573" i="4"/>
  <c r="AB573" i="4"/>
  <c r="Y573" i="4"/>
  <c r="V573" i="4"/>
  <c r="S573" i="4"/>
  <c r="R441" i="4"/>
  <c r="P573" i="4"/>
  <c r="M573" i="4"/>
  <c r="J573" i="4"/>
  <c r="AJ494" i="4"/>
  <c r="AJ501" i="4"/>
  <c r="X77" i="4"/>
  <c r="L99" i="4"/>
  <c r="AJ28" i="4"/>
  <c r="I240" i="4"/>
  <c r="U362" i="4"/>
  <c r="AG131" i="4"/>
  <c r="AJ291" i="4"/>
  <c r="X444" i="4"/>
  <c r="L336" i="4"/>
  <c r="AJ555" i="4"/>
  <c r="X311" i="4"/>
  <c r="L224" i="4"/>
  <c r="AD275" i="4"/>
  <c r="R283" i="4"/>
  <c r="X440" i="4"/>
  <c r="AJ189" i="4"/>
  <c r="R342" i="4"/>
  <c r="AD369" i="4"/>
  <c r="L343" i="4"/>
  <c r="X242" i="4"/>
  <c r="AJ303" i="4"/>
  <c r="R464" i="4"/>
  <c r="AD337" i="4"/>
  <c r="L549" i="4"/>
  <c r="X353" i="4"/>
  <c r="AJ79" i="4"/>
  <c r="R175" i="4"/>
  <c r="AD182" i="4"/>
  <c r="L196" i="4"/>
  <c r="X68" i="4"/>
  <c r="AJ258" i="4"/>
  <c r="R474" i="4"/>
  <c r="AD516" i="4"/>
  <c r="L93" i="4"/>
  <c r="X47" i="4"/>
  <c r="AJ414" i="4"/>
  <c r="R254" i="4"/>
  <c r="AD543" i="4"/>
  <c r="U491" i="4"/>
  <c r="I491" i="4"/>
  <c r="R561" i="4"/>
  <c r="AG267" i="4"/>
  <c r="U267" i="4"/>
  <c r="R267" i="4"/>
  <c r="O517" i="4"/>
  <c r="AG388" i="4"/>
  <c r="L388" i="4"/>
  <c r="AA320" i="4"/>
  <c r="O320" i="4"/>
  <c r="L320" i="4"/>
  <c r="I135" i="4"/>
  <c r="AA396" i="4"/>
  <c r="AJ404" i="4"/>
  <c r="U404" i="4"/>
  <c r="I404" i="4"/>
  <c r="AJ395" i="4"/>
  <c r="AG101" i="4"/>
  <c r="U101" i="4"/>
  <c r="AD237" i="4"/>
  <c r="O237" i="4"/>
  <c r="AG90" i="4"/>
  <c r="AD90" i="4"/>
  <c r="AA125" i="4"/>
  <c r="O125" i="4"/>
  <c r="X19" i="4"/>
  <c r="I19" i="4"/>
  <c r="AA505" i="4"/>
  <c r="X505" i="4"/>
  <c r="U133" i="4"/>
  <c r="I133" i="4"/>
  <c r="R347" i="4"/>
  <c r="AG386" i="4"/>
  <c r="U386" i="4"/>
  <c r="R386" i="4"/>
  <c r="O566" i="4"/>
  <c r="AG570" i="4"/>
  <c r="L570" i="4"/>
  <c r="AA406" i="4"/>
  <c r="O406" i="4"/>
  <c r="L406" i="4"/>
  <c r="I351" i="4"/>
  <c r="AA502" i="4"/>
  <c r="AJ384" i="4"/>
  <c r="U384" i="4"/>
  <c r="I384" i="4"/>
  <c r="AJ559" i="4"/>
  <c r="AG385" i="4"/>
  <c r="U385" i="4"/>
  <c r="AD391" i="4"/>
  <c r="O391" i="4"/>
  <c r="AG455" i="4"/>
  <c r="AD455" i="4"/>
  <c r="AA554" i="4"/>
  <c r="O554" i="4"/>
  <c r="X62" i="4"/>
  <c r="I62" i="4"/>
  <c r="AA20" i="4"/>
  <c r="X20" i="4"/>
  <c r="U448" i="4"/>
  <c r="I448" i="4"/>
  <c r="R75" i="4"/>
  <c r="O102" i="2"/>
  <c r="AA106" i="2"/>
  <c r="AD410" i="4"/>
  <c r="AD143" i="4"/>
  <c r="AD96" i="4"/>
  <c r="AD524" i="4"/>
  <c r="AD7" i="4"/>
  <c r="AD312" i="4"/>
  <c r="AD119" i="4"/>
  <c r="AD211" i="4"/>
  <c r="AD409" i="4"/>
  <c r="AD176" i="4"/>
  <c r="AD528" i="4"/>
  <c r="AD238" i="4"/>
  <c r="AD263" i="4"/>
  <c r="AD173" i="4"/>
  <c r="AD53" i="4"/>
  <c r="AD397" i="4"/>
  <c r="AD523" i="4"/>
  <c r="AD446" i="4"/>
  <c r="AD304" i="4"/>
  <c r="AD544" i="4"/>
  <c r="AD184" i="4"/>
  <c r="AD130" i="4"/>
  <c r="AD313" i="4"/>
  <c r="E313" i="4"/>
  <c r="AD21" i="4"/>
  <c r="AD140" i="4"/>
  <c r="AD317" i="4"/>
  <c r="AD449" i="4"/>
  <c r="AD522" i="4"/>
  <c r="AD73" i="4"/>
  <c r="AD458" i="4"/>
  <c r="AD207" i="4"/>
  <c r="AD518" i="4"/>
  <c r="AD477" i="4"/>
  <c r="AD356" i="4"/>
  <c r="AD454" i="4"/>
  <c r="AD457" i="4"/>
  <c r="AD376" i="4"/>
  <c r="AD402" i="4"/>
  <c r="AD470" i="4"/>
  <c r="AD18" i="4"/>
  <c r="AD265" i="4"/>
  <c r="AD431" i="4"/>
  <c r="AD241" i="4"/>
  <c r="AD32" i="4"/>
  <c r="AD276" i="4"/>
  <c r="AD365" i="4"/>
  <c r="AD499" i="4"/>
  <c r="AD450" i="4"/>
  <c r="AD490" i="4"/>
  <c r="AD17" i="4"/>
  <c r="AD14" i="4"/>
  <c r="E14" i="4"/>
  <c r="AD284" i="4"/>
  <c r="AD510" i="4"/>
  <c r="AD61" i="4"/>
  <c r="AD562" i="4"/>
  <c r="AD507" i="4"/>
  <c r="AD192" i="4"/>
  <c r="AD484" i="4"/>
  <c r="AD270" i="4"/>
  <c r="AD127" i="4"/>
  <c r="AD217" i="4"/>
  <c r="AD379" i="4"/>
  <c r="AD126" i="4"/>
  <c r="AD199" i="4"/>
  <c r="AD540" i="4"/>
  <c r="AD158" i="4"/>
  <c r="AD300" i="4"/>
  <c r="AD334" i="4"/>
  <c r="AD441" i="4"/>
  <c r="AD33" i="4"/>
  <c r="AD42" i="4"/>
  <c r="AD271" i="4"/>
  <c r="AD412" i="4"/>
  <c r="AD183" i="4"/>
  <c r="AD558" i="4"/>
  <c r="E558" i="4"/>
  <c r="AD141" i="4"/>
  <c r="AD52" i="4"/>
  <c r="AD58" i="4"/>
  <c r="AD27" i="4"/>
  <c r="AD323" i="4"/>
  <c r="AD186" i="4"/>
  <c r="AD521" i="4"/>
  <c r="AD191" i="4"/>
  <c r="AD15" i="4"/>
  <c r="AD362" i="4"/>
  <c r="AD136" i="4"/>
  <c r="AD165" i="4"/>
  <c r="AD172" i="4"/>
  <c r="AD338" i="4"/>
  <c r="AD472" i="4"/>
  <c r="AD230" i="4"/>
  <c r="AD512" i="4"/>
  <c r="AD373" i="4"/>
  <c r="AD215" i="4"/>
  <c r="AD39" i="4"/>
  <c r="AD264" i="4"/>
  <c r="AD51" i="4"/>
  <c r="AD250" i="4"/>
  <c r="AD201" i="4"/>
  <c r="AD506" i="4"/>
  <c r="AD37" i="4"/>
  <c r="AD77" i="4"/>
  <c r="AD535" i="4"/>
  <c r="AD60" i="4"/>
  <c r="AD424" i="4"/>
  <c r="AD179" i="4"/>
  <c r="AD197" i="4"/>
  <c r="AD232" i="4"/>
  <c r="AD137" i="4"/>
  <c r="AD368" i="4"/>
  <c r="AD156" i="4"/>
  <c r="AD380" i="4"/>
  <c r="AD256" i="4"/>
  <c r="AD466" i="4"/>
  <c r="AD533" i="4"/>
  <c r="AD352" i="4"/>
  <c r="AD503" i="4"/>
  <c r="AD508" i="4"/>
  <c r="AD155" i="4"/>
  <c r="AD360" i="4"/>
  <c r="AD393" i="4"/>
  <c r="AD460" i="4"/>
  <c r="AD433" i="4"/>
  <c r="AD452" i="4"/>
  <c r="AD372" i="4"/>
  <c r="AD281" i="4"/>
  <c r="AD70" i="4"/>
  <c r="AD487" i="4"/>
  <c r="AD467" i="4"/>
  <c r="AD118" i="4"/>
  <c r="AD220" i="4"/>
  <c r="AD94" i="4"/>
  <c r="AD219" i="4"/>
  <c r="AD138" i="4"/>
  <c r="AD114" i="4"/>
  <c r="AD187" i="4"/>
  <c r="AD346" i="4"/>
  <c r="AD252" i="4"/>
  <c r="AD38" i="4"/>
  <c r="AD269" i="4"/>
  <c r="AD325" i="4"/>
  <c r="AD297" i="4"/>
  <c r="AD174" i="4"/>
  <c r="AD292" i="4"/>
  <c r="AD134" i="4"/>
  <c r="AD497" i="4"/>
  <c r="AD330" i="4"/>
  <c r="AD253" i="4"/>
  <c r="AD344" i="4"/>
  <c r="AD545" i="4"/>
  <c r="AD557" i="4"/>
  <c r="AD389" i="4"/>
  <c r="AD209" i="4"/>
  <c r="AD36" i="4"/>
  <c r="AD430" i="4"/>
  <c r="AD152" i="4"/>
  <c r="AD193" i="4"/>
  <c r="AD249" i="4"/>
  <c r="AD177" i="4"/>
  <c r="AD293" i="4"/>
  <c r="AD370" i="4"/>
  <c r="AD354" i="4"/>
  <c r="AD456" i="4"/>
  <c r="AD99" i="4"/>
  <c r="AD475" i="4"/>
  <c r="AD49" i="4"/>
  <c r="AD367" i="4"/>
  <c r="AD488" i="4"/>
  <c r="AD348" i="4"/>
  <c r="AD240" i="4"/>
  <c r="AD95" i="4"/>
  <c r="AD41" i="4"/>
  <c r="AD552" i="4"/>
  <c r="AD492" i="4"/>
  <c r="AD266" i="4"/>
  <c r="AD444" i="4"/>
  <c r="AD287" i="4"/>
  <c r="AD223" i="4"/>
  <c r="AD160" i="4"/>
  <c r="AD244" i="4"/>
  <c r="AD145" i="4"/>
  <c r="AD462" i="4"/>
  <c r="AD43" i="4"/>
  <c r="AD311" i="4"/>
  <c r="AD76" i="4"/>
  <c r="AD31" i="4"/>
  <c r="AD278" i="4"/>
  <c r="AD283" i="4"/>
  <c r="AD13" i="4"/>
  <c r="AD268" i="4"/>
  <c r="AD229" i="4"/>
  <c r="AD565" i="4"/>
  <c r="AD147" i="4"/>
  <c r="AD298" i="4"/>
  <c r="AD403" i="4"/>
  <c r="AD459" i="4"/>
  <c r="AD568" i="4"/>
  <c r="AD526" i="4"/>
  <c r="AD309" i="4"/>
  <c r="AD463" i="4"/>
  <c r="AD473" i="4"/>
  <c r="AD504" i="4"/>
  <c r="AD65" i="4"/>
  <c r="AD92" i="4"/>
  <c r="AD198" i="4"/>
  <c r="AD189" i="4"/>
  <c r="AD343" i="4"/>
  <c r="AD303" i="4"/>
  <c r="AD549" i="4"/>
  <c r="AD79" i="4"/>
  <c r="AD196" i="4"/>
  <c r="AD258" i="4"/>
  <c r="AD93" i="4"/>
  <c r="AD414" i="4"/>
  <c r="AD561" i="4"/>
  <c r="AD267" i="4"/>
  <c r="AD395" i="4"/>
  <c r="AD101" i="4"/>
  <c r="AD347" i="4"/>
  <c r="AD386" i="4"/>
  <c r="AD559" i="4"/>
  <c r="AD385" i="4"/>
  <c r="AD75" i="4"/>
  <c r="AD117" i="4"/>
  <c r="AD495" i="4"/>
  <c r="AD216" i="4"/>
  <c r="AD302" i="4"/>
  <c r="AD483" i="4"/>
  <c r="AD282" i="4"/>
  <c r="AD129" i="4"/>
  <c r="AD564" i="4"/>
  <c r="AD102" i="4"/>
  <c r="AD139" i="4"/>
  <c r="AD112" i="4"/>
  <c r="AD551" i="4"/>
  <c r="AD416" i="4"/>
  <c r="AD422" i="4"/>
  <c r="AD336" i="4"/>
  <c r="AD8" i="4"/>
  <c r="AD539" i="4"/>
  <c r="AD178" i="4"/>
  <c r="AD224" i="4"/>
  <c r="AD23" i="4"/>
  <c r="AD170" i="4"/>
  <c r="AD342" i="4"/>
  <c r="AD124" i="4"/>
  <c r="AD464" i="4"/>
  <c r="AD66" i="4"/>
  <c r="AD175" i="4"/>
  <c r="AD85" i="4"/>
  <c r="AD474" i="4"/>
  <c r="AD361" i="4"/>
  <c r="AD254" i="4"/>
  <c r="AD491" i="4"/>
  <c r="AD396" i="4"/>
  <c r="AD404" i="4"/>
  <c r="AD505" i="4"/>
  <c r="AD133" i="4"/>
  <c r="AD502" i="4"/>
  <c r="AD384" i="4"/>
  <c r="AD20" i="4"/>
  <c r="AD448" i="4"/>
  <c r="AD541" i="4"/>
  <c r="AD363" i="4"/>
  <c r="AD411" i="4"/>
  <c r="AD501" i="4"/>
  <c r="AD482" i="4"/>
  <c r="AD285" i="4"/>
  <c r="AD408" i="4"/>
  <c r="AD28" i="4"/>
  <c r="AD131" i="4"/>
  <c r="AD345" i="4"/>
  <c r="AD246" i="4"/>
  <c r="AD291" i="4"/>
  <c r="AD35" i="4"/>
  <c r="AD527" i="4"/>
  <c r="AD29" i="4"/>
  <c r="AD555" i="4"/>
  <c r="AD556" i="4"/>
  <c r="AD355" i="4"/>
  <c r="L390" i="4"/>
  <c r="L470" i="4"/>
  <c r="L26" i="4"/>
  <c r="L13" i="4"/>
  <c r="L507" i="4"/>
  <c r="L529" i="4"/>
  <c r="L479" i="4"/>
  <c r="L71" i="4"/>
  <c r="L89" i="4"/>
  <c r="L117" i="4"/>
  <c r="L21" i="4"/>
  <c r="L207" i="4"/>
  <c r="L484" i="4"/>
  <c r="L245" i="4"/>
  <c r="L338" i="4"/>
  <c r="L32" i="4"/>
  <c r="L472" i="4"/>
  <c r="L230" i="4"/>
  <c r="L499" i="4"/>
  <c r="L268" i="4"/>
  <c r="L411" i="4"/>
  <c r="L490" i="4"/>
  <c r="L161" i="4"/>
  <c r="L324" i="4"/>
  <c r="L235" i="4"/>
  <c r="L96" i="4"/>
  <c r="L495" i="4"/>
  <c r="L7" i="4"/>
  <c r="L363" i="4"/>
  <c r="L211" i="4"/>
  <c r="L176" i="4"/>
  <c r="L349" i="4"/>
  <c r="L397" i="4"/>
  <c r="L544" i="4"/>
  <c r="L218" i="4"/>
  <c r="L257" i="4"/>
  <c r="L78" i="4"/>
  <c r="L284" i="4"/>
  <c r="L510" i="4"/>
  <c r="L61" i="4"/>
  <c r="L562" i="4"/>
  <c r="L313" i="4"/>
  <c r="L234" i="4"/>
  <c r="L84" i="4"/>
  <c r="L317" i="4"/>
  <c r="L73" i="4"/>
  <c r="L173" i="4"/>
  <c r="L315" i="4"/>
  <c r="L512" i="4"/>
  <c r="L249" i="4"/>
  <c r="L423" i="4"/>
  <c r="L433" i="4"/>
  <c r="L373" i="4"/>
  <c r="L229" i="4"/>
  <c r="L127" i="4"/>
  <c r="E127" i="4"/>
  <c r="L55" i="4"/>
  <c r="L359" i="4"/>
  <c r="L565" i="4"/>
  <c r="L379" i="4"/>
  <c r="E379" i="4"/>
  <c r="L126" i="4"/>
  <c r="L372" i="4"/>
  <c r="L420" i="4"/>
  <c r="L132" i="4"/>
  <c r="E132" i="4"/>
  <c r="L419" i="4"/>
  <c r="L119" i="4"/>
  <c r="L528" i="4"/>
  <c r="L263" i="4"/>
  <c r="E263" i="4"/>
  <c r="L304" i="4"/>
  <c r="L518" i="4"/>
  <c r="L216" i="4"/>
  <c r="L407" i="4"/>
  <c r="E407" i="4"/>
  <c r="L50" i="4"/>
  <c r="L177" i="4"/>
  <c r="L293" i="4"/>
  <c r="L250" i="4"/>
  <c r="L201" i="4"/>
  <c r="L506" i="4"/>
  <c r="L37" i="4"/>
  <c r="L77" i="4"/>
  <c r="L535" i="4"/>
  <c r="L60" i="4"/>
  <c r="L424" i="4"/>
  <c r="L197" i="4"/>
  <c r="L232" i="4"/>
  <c r="L183" i="4"/>
  <c r="L137" i="4"/>
  <c r="L368" i="4"/>
  <c r="L156" i="4"/>
  <c r="L380" i="4"/>
  <c r="L256" i="4"/>
  <c r="L466" i="4"/>
  <c r="L323" i="4"/>
  <c r="L186" i="4"/>
  <c r="L352" i="4"/>
  <c r="L503" i="4"/>
  <c r="L155" i="4"/>
  <c r="L362" i="4"/>
  <c r="L360" i="4"/>
  <c r="L165" i="4"/>
  <c r="L140" i="4"/>
  <c r="L202" i="4"/>
  <c r="L522" i="4"/>
  <c r="L523" i="4"/>
  <c r="L560" i="4"/>
  <c r="L376" i="4"/>
  <c r="L281" i="4"/>
  <c r="L70" i="4"/>
  <c r="E70" i="4"/>
  <c r="L500" i="4"/>
  <c r="L553" i="4"/>
  <c r="L467" i="4"/>
  <c r="L147" i="4"/>
  <c r="L179" i="4"/>
  <c r="L118" i="4"/>
  <c r="L220" i="4"/>
  <c r="L378" i="4"/>
  <c r="L465" i="4"/>
  <c r="L94" i="4"/>
  <c r="L219" i="4"/>
  <c r="L298" i="4"/>
  <c r="E298" i="4"/>
  <c r="L403" i="4"/>
  <c r="L114" i="4"/>
  <c r="L459" i="4"/>
  <c r="L533" i="4"/>
  <c r="L568" i="4"/>
  <c r="L508" i="4"/>
  <c r="L346" i="4"/>
  <c r="L163" i="4"/>
  <c r="E163" i="4"/>
  <c r="L38" i="4"/>
  <c r="L123" i="4"/>
  <c r="L401" i="4"/>
  <c r="L212" i="4"/>
  <c r="L264" i="4"/>
  <c r="L501" i="4"/>
  <c r="L482" i="4"/>
  <c r="L483" i="4"/>
  <c r="L282" i="4"/>
  <c r="L285" i="4"/>
  <c r="L408" i="4"/>
  <c r="L564" i="4"/>
  <c r="E564" i="4"/>
  <c r="L28" i="4"/>
  <c r="L102" i="4"/>
  <c r="L112" i="4"/>
  <c r="L131" i="4"/>
  <c r="E131" i="4"/>
  <c r="L393" i="4"/>
  <c r="L41" i="4"/>
  <c r="L552" i="4"/>
  <c r="L492" i="4"/>
  <c r="L266" i="4"/>
  <c r="L444" i="4"/>
  <c r="L287" i="4"/>
  <c r="L223" i="4"/>
  <c r="L160" i="4"/>
  <c r="L244" i="4"/>
  <c r="L145" i="4"/>
  <c r="L462" i="4"/>
  <c r="L43" i="4"/>
  <c r="L311" i="4"/>
  <c r="L76" i="4"/>
  <c r="L31" i="4"/>
  <c r="L278" i="4"/>
  <c r="L283" i="4"/>
  <c r="L438" i="4"/>
  <c r="L22" i="4"/>
  <c r="L199" i="4"/>
  <c r="L158" i="4"/>
  <c r="L300" i="4"/>
  <c r="L33" i="4"/>
  <c r="L42" i="4"/>
  <c r="L558" i="4"/>
  <c r="L129" i="4"/>
  <c r="L58" i="4"/>
  <c r="L27" i="4"/>
  <c r="L521" i="4"/>
  <c r="L139" i="4"/>
  <c r="L136" i="4"/>
  <c r="L345" i="4"/>
  <c r="L469" i="4"/>
  <c r="L526" i="4"/>
  <c r="L57" i="4"/>
  <c r="L309" i="4"/>
  <c r="L107" i="4"/>
  <c r="L463" i="4"/>
  <c r="L415" i="4"/>
  <c r="L473" i="4"/>
  <c r="L190" i="4"/>
  <c r="L504" i="4"/>
  <c r="L80" i="4"/>
  <c r="L65" i="4"/>
  <c r="L200" i="4"/>
  <c r="L92" i="4"/>
  <c r="L115" i="4"/>
  <c r="L198" i="4"/>
  <c r="L275" i="4"/>
  <c r="L524" i="4"/>
  <c r="L477" i="4"/>
  <c r="L371" i="4"/>
  <c r="L456" i="4"/>
  <c r="L487" i="4"/>
  <c r="L49" i="4"/>
  <c r="L367" i="4"/>
  <c r="L252" i="4"/>
  <c r="L246" i="4"/>
  <c r="L291" i="4"/>
  <c r="L35" i="4"/>
  <c r="L527" i="4"/>
  <c r="L29" i="4"/>
  <c r="L555" i="4"/>
  <c r="L556" i="4"/>
  <c r="L355" i="4"/>
  <c r="L170" i="4"/>
  <c r="L342" i="4"/>
  <c r="L124" i="4"/>
  <c r="L464" i="4"/>
  <c r="L66" i="4"/>
  <c r="L175" i="4"/>
  <c r="L85" i="4"/>
  <c r="L474" i="4"/>
  <c r="L361" i="4"/>
  <c r="L254" i="4"/>
  <c r="E254" i="4"/>
  <c r="L267" i="4"/>
  <c r="L517" i="4"/>
  <c r="L101" i="4"/>
  <c r="L237" i="4"/>
  <c r="L386" i="4"/>
  <c r="L566" i="4"/>
  <c r="L385" i="4"/>
  <c r="L391" i="4"/>
  <c r="L53" i="4"/>
  <c r="L51" i="4"/>
  <c r="L540" i="4"/>
  <c r="L354" i="4"/>
  <c r="E354" i="4"/>
  <c r="L271" i="4"/>
  <c r="L412" i="4"/>
  <c r="L95" i="4"/>
  <c r="L269" i="4"/>
  <c r="L297" i="4"/>
  <c r="L292" i="4"/>
  <c r="L497" i="4"/>
  <c r="L253" i="4"/>
  <c r="L545" i="4"/>
  <c r="L389" i="4"/>
  <c r="L36" i="4"/>
  <c r="L152" i="4"/>
  <c r="L440" i="4"/>
  <c r="L513" i="4"/>
  <c r="L242" i="4"/>
  <c r="L69" i="4"/>
  <c r="L353" i="4"/>
  <c r="L157" i="4"/>
  <c r="L68" i="4"/>
  <c r="L150" i="4"/>
  <c r="L47" i="4"/>
  <c r="L67" i="4"/>
  <c r="L491" i="4"/>
  <c r="L561" i="4"/>
  <c r="L404" i="4"/>
  <c r="L395" i="4"/>
  <c r="L133" i="4"/>
  <c r="L347" i="4"/>
  <c r="E347" i="4"/>
  <c r="L384" i="4"/>
  <c r="L559" i="4"/>
  <c r="L448" i="4"/>
  <c r="L75" i="4"/>
  <c r="E75" i="4"/>
  <c r="L417" i="4"/>
  <c r="L409" i="4"/>
  <c r="L108" i="4"/>
  <c r="L402" i="4"/>
  <c r="L334" i="4"/>
  <c r="L441" i="4"/>
  <c r="L141" i="4"/>
  <c r="L52" i="4"/>
  <c r="L191" i="4"/>
  <c r="L15" i="4"/>
  <c r="L325" i="4"/>
  <c r="L174" i="4"/>
  <c r="L134" i="4"/>
  <c r="L330" i="4"/>
  <c r="L344" i="4"/>
  <c r="L557" i="4"/>
  <c r="L209" i="4"/>
  <c r="L430" i="4"/>
  <c r="X448" i="4"/>
  <c r="AD62" i="4"/>
  <c r="AD554" i="4"/>
  <c r="AJ75" i="4"/>
  <c r="AJ448" i="4"/>
  <c r="L554" i="4"/>
  <c r="L20" i="4"/>
  <c r="L62" i="4"/>
  <c r="R455" i="4"/>
  <c r="R391" i="4"/>
  <c r="X559" i="4"/>
  <c r="X384" i="4"/>
  <c r="AD351" i="4"/>
  <c r="AD406" i="4"/>
  <c r="E406" i="4"/>
  <c r="AJ566" i="4"/>
  <c r="AJ386" i="4"/>
  <c r="L505" i="4"/>
  <c r="L19" i="4"/>
  <c r="R90" i="4"/>
  <c r="R237" i="4"/>
  <c r="X395" i="4"/>
  <c r="X404" i="4"/>
  <c r="AD135" i="4"/>
  <c r="AD320" i="4"/>
  <c r="AJ517" i="4"/>
  <c r="AJ267" i="4"/>
  <c r="E267" i="4"/>
  <c r="L543" i="4"/>
  <c r="AD67" i="4"/>
  <c r="R414" i="4"/>
  <c r="AJ243" i="4"/>
  <c r="X361" i="4"/>
  <c r="L516" i="4"/>
  <c r="AD150" i="4"/>
  <c r="R258" i="4"/>
  <c r="AJ259" i="4"/>
  <c r="X85" i="4"/>
  <c r="L182" i="4"/>
  <c r="AD157" i="4"/>
  <c r="R79" i="4"/>
  <c r="AJ399" i="4"/>
  <c r="X66" i="4"/>
  <c r="L337" i="4"/>
  <c r="AD69" i="4"/>
  <c r="R303" i="4"/>
  <c r="AJ116" i="4"/>
  <c r="X124" i="4"/>
  <c r="L369" i="4"/>
  <c r="AD513" i="4"/>
  <c r="R189" i="4"/>
  <c r="AJ392" i="4"/>
  <c r="X170" i="4"/>
  <c r="L23" i="4"/>
  <c r="X31" i="4"/>
  <c r="AJ556" i="4"/>
  <c r="R557" i="4"/>
  <c r="AD80" i="4"/>
  <c r="L8" i="4"/>
  <c r="X223" i="4"/>
  <c r="AJ35" i="4"/>
  <c r="R174" i="4"/>
  <c r="AD57" i="4"/>
  <c r="L551" i="4"/>
  <c r="AD163" i="4"/>
  <c r="R191" i="4"/>
  <c r="L187" i="4"/>
  <c r="R52" i="4"/>
  <c r="AD465" i="4"/>
  <c r="L475" i="4"/>
  <c r="X535" i="4"/>
  <c r="AJ482" i="4"/>
  <c r="L450" i="4"/>
  <c r="AD445" i="4"/>
  <c r="R344" i="4"/>
  <c r="AD190" i="4"/>
  <c r="R325" i="4"/>
  <c r="AD469" i="4"/>
  <c r="R141" i="4"/>
  <c r="AD378" i="4"/>
  <c r="AD321" i="4"/>
  <c r="R409" i="4"/>
  <c r="X81" i="4"/>
  <c r="X290" i="4"/>
  <c r="X167" i="4"/>
  <c r="X166" i="4"/>
  <c r="X338" i="4"/>
  <c r="X265" i="4"/>
  <c r="X495" i="4"/>
  <c r="X32" i="4"/>
  <c r="X472" i="4"/>
  <c r="X401" i="4"/>
  <c r="X162" i="4"/>
  <c r="X276" i="4"/>
  <c r="X363" i="4"/>
  <c r="X212" i="4"/>
  <c r="X106" i="4"/>
  <c r="X365" i="4"/>
  <c r="X349" i="4"/>
  <c r="X214" i="4"/>
  <c r="X450" i="4"/>
  <c r="X411" i="4"/>
  <c r="X490" i="4"/>
  <c r="X235" i="4"/>
  <c r="X419" i="4"/>
  <c r="X550" i="4"/>
  <c r="X438" i="4"/>
  <c r="X542" i="4"/>
  <c r="X143" i="4"/>
  <c r="X119" i="4"/>
  <c r="X211" i="4"/>
  <c r="X409" i="4"/>
  <c r="X176" i="4"/>
  <c r="X528" i="4"/>
  <c r="X238" i="4"/>
  <c r="X53" i="4"/>
  <c r="X397" i="4"/>
  <c r="X523" i="4"/>
  <c r="X315" i="4"/>
  <c r="X128" i="4"/>
  <c r="E128" i="4"/>
  <c r="X446" i="4"/>
  <c r="X130" i="4"/>
  <c r="X529" i="4"/>
  <c r="X383" i="4"/>
  <c r="X234" i="4"/>
  <c r="X21" i="4"/>
  <c r="X536" i="4"/>
  <c r="X84" i="4"/>
  <c r="X317" i="4"/>
  <c r="X245" i="4"/>
  <c r="X449" i="4"/>
  <c r="X216" i="4"/>
  <c r="X512" i="4"/>
  <c r="X249" i="4"/>
  <c r="X127" i="4"/>
  <c r="X55" i="4"/>
  <c r="X359" i="4"/>
  <c r="X264" i="4"/>
  <c r="X177" i="4"/>
  <c r="X293" i="4"/>
  <c r="X51" i="4"/>
  <c r="X479" i="4"/>
  <c r="X493" i="4"/>
  <c r="X207" i="4"/>
  <c r="X296" i="4"/>
  <c r="X407" i="4"/>
  <c r="X371" i="4"/>
  <c r="X50" i="4"/>
  <c r="X376" i="4"/>
  <c r="X402" i="4"/>
  <c r="X195" i="4"/>
  <c r="X140" i="4"/>
  <c r="X202" i="4"/>
  <c r="X560" i="4"/>
  <c r="X61" i="4"/>
  <c r="X562" i="4"/>
  <c r="E562" i="4"/>
  <c r="X370" i="4"/>
  <c r="X501" i="4"/>
  <c r="X482" i="4"/>
  <c r="X456" i="4"/>
  <c r="X483" i="4"/>
  <c r="X282" i="4"/>
  <c r="X99" i="4"/>
  <c r="X475" i="4"/>
  <c r="E475" i="4"/>
  <c r="X285" i="4"/>
  <c r="X408" i="4"/>
  <c r="X49" i="4"/>
  <c r="X367" i="4"/>
  <c r="X129" i="4"/>
  <c r="X564" i="4"/>
  <c r="X488" i="4"/>
  <c r="X28" i="4"/>
  <c r="X348" i="4"/>
  <c r="X240" i="4"/>
  <c r="X102" i="4"/>
  <c r="X139" i="4"/>
  <c r="X112" i="4"/>
  <c r="X95" i="4"/>
  <c r="X131" i="4"/>
  <c r="X538" i="4"/>
  <c r="X507" i="4"/>
  <c r="X484" i="4"/>
  <c r="X161" i="4"/>
  <c r="X423" i="4"/>
  <c r="X270" i="4"/>
  <c r="X218" i="4"/>
  <c r="X78" i="4"/>
  <c r="X379" i="4"/>
  <c r="X126" i="4"/>
  <c r="X199" i="4"/>
  <c r="X540" i="4"/>
  <c r="X354" i="4"/>
  <c r="X158" i="4"/>
  <c r="X300" i="4"/>
  <c r="X334" i="4"/>
  <c r="X441" i="4"/>
  <c r="X33" i="4"/>
  <c r="X42" i="4"/>
  <c r="X271" i="4"/>
  <c r="X412" i="4"/>
  <c r="X558" i="4"/>
  <c r="X141" i="4"/>
  <c r="X52" i="4"/>
  <c r="X58" i="4"/>
  <c r="X27" i="4"/>
  <c r="X186" i="4"/>
  <c r="X521" i="4"/>
  <c r="X191" i="4"/>
  <c r="X15" i="4"/>
  <c r="X362" i="4"/>
  <c r="X136" i="4"/>
  <c r="X165" i="4"/>
  <c r="X345" i="4"/>
  <c r="X30" i="4"/>
  <c r="X110" i="4"/>
  <c r="X22" i="4"/>
  <c r="X506" i="4"/>
  <c r="X37" i="4"/>
  <c r="X60" i="4"/>
  <c r="X424" i="4"/>
  <c r="X232" i="4"/>
  <c r="X183" i="4"/>
  <c r="X156" i="4"/>
  <c r="X380" i="4"/>
  <c r="E380" i="4"/>
  <c r="X352" i="4"/>
  <c r="X503" i="4"/>
  <c r="X360" i="4"/>
  <c r="X551" i="4"/>
  <c r="X246" i="4"/>
  <c r="X416" i="4"/>
  <c r="X291" i="4"/>
  <c r="X422" i="4"/>
  <c r="X35" i="4"/>
  <c r="X336" i="4"/>
  <c r="X527" i="4"/>
  <c r="X8" i="4"/>
  <c r="X29" i="4"/>
  <c r="X539" i="4"/>
  <c r="X555" i="4"/>
  <c r="X178" i="4"/>
  <c r="E178" i="4"/>
  <c r="X556" i="4"/>
  <c r="X224" i="4"/>
  <c r="X355" i="4"/>
  <c r="X23" i="4"/>
  <c r="X460" i="4"/>
  <c r="X257" i="4"/>
  <c r="X372" i="4"/>
  <c r="X281" i="4"/>
  <c r="X70" i="4"/>
  <c r="X487" i="4"/>
  <c r="X467" i="4"/>
  <c r="X118" i="4"/>
  <c r="X220" i="4"/>
  <c r="X94" i="4"/>
  <c r="X219" i="4"/>
  <c r="X138" i="4"/>
  <c r="X114" i="4"/>
  <c r="X187" i="4"/>
  <c r="X508" i="4"/>
  <c r="X346" i="4"/>
  <c r="X252" i="4"/>
  <c r="X38" i="4"/>
  <c r="X269" i="4"/>
  <c r="X325" i="4"/>
  <c r="X297" i="4"/>
  <c r="X174" i="4"/>
  <c r="X292" i="4"/>
  <c r="X134" i="4"/>
  <c r="X497" i="4"/>
  <c r="X330" i="4"/>
  <c r="X253" i="4"/>
  <c r="X344" i="4"/>
  <c r="X545" i="4"/>
  <c r="X557" i="4"/>
  <c r="X389" i="4"/>
  <c r="X209" i="4"/>
  <c r="X36" i="4"/>
  <c r="X430" i="4"/>
  <c r="X152" i="4"/>
  <c r="X149" i="4"/>
  <c r="X510" i="4"/>
  <c r="X250" i="4"/>
  <c r="X201" i="4"/>
  <c r="X179" i="4"/>
  <c r="X197" i="4"/>
  <c r="X256" i="4"/>
  <c r="X466" i="4"/>
  <c r="X323" i="4"/>
  <c r="X533" i="4"/>
  <c r="X393" i="4"/>
  <c r="X552" i="4"/>
  <c r="X266" i="4"/>
  <c r="X287" i="4"/>
  <c r="X160" i="4"/>
  <c r="X145" i="4"/>
  <c r="X43" i="4"/>
  <c r="X76" i="4"/>
  <c r="X278" i="4"/>
  <c r="X392" i="4"/>
  <c r="X369" i="4"/>
  <c r="X116" i="4"/>
  <c r="X337" i="4"/>
  <c r="X399" i="4"/>
  <c r="X182" i="4"/>
  <c r="X259" i="4"/>
  <c r="X516" i="4"/>
  <c r="X243" i="4"/>
  <c r="X543" i="4"/>
  <c r="X388" i="4"/>
  <c r="X320" i="4"/>
  <c r="X90" i="4"/>
  <c r="X125" i="4"/>
  <c r="X570" i="4"/>
  <c r="X406" i="4"/>
  <c r="X455" i="4"/>
  <c r="X554" i="4"/>
  <c r="X268" i="4"/>
  <c r="X229" i="4"/>
  <c r="X565" i="4"/>
  <c r="X147" i="4"/>
  <c r="X298" i="4"/>
  <c r="X403" i="4"/>
  <c r="X459" i="4"/>
  <c r="X568" i="4"/>
  <c r="X526" i="4"/>
  <c r="X309" i="4"/>
  <c r="X463" i="4"/>
  <c r="X473" i="4"/>
  <c r="X504" i="4"/>
  <c r="X65" i="4"/>
  <c r="X92" i="4"/>
  <c r="X198" i="4"/>
  <c r="X189" i="4"/>
  <c r="X343" i="4"/>
  <c r="X303" i="4"/>
  <c r="X549" i="4"/>
  <c r="X79" i="4"/>
  <c r="X196" i="4"/>
  <c r="X258" i="4"/>
  <c r="X93" i="4"/>
  <c r="X414" i="4"/>
  <c r="X267" i="4"/>
  <c r="X517" i="4"/>
  <c r="X101" i="4"/>
  <c r="X237" i="4"/>
  <c r="X386" i="4"/>
  <c r="X566" i="4"/>
  <c r="X385" i="4"/>
  <c r="X391" i="4"/>
  <c r="X567" i="4"/>
  <c r="X514" i="4"/>
  <c r="X500" i="4"/>
  <c r="X553" i="4"/>
  <c r="X378" i="4"/>
  <c r="X465" i="4"/>
  <c r="X163" i="4"/>
  <c r="X469" i="4"/>
  <c r="X57" i="4"/>
  <c r="X107" i="4"/>
  <c r="X415" i="4"/>
  <c r="X190" i="4"/>
  <c r="X80" i="4"/>
  <c r="X200" i="4"/>
  <c r="X115" i="4"/>
  <c r="X275" i="4"/>
  <c r="AJ391" i="4"/>
  <c r="AJ385" i="4"/>
  <c r="L502" i="4"/>
  <c r="L351" i="4"/>
  <c r="R570" i="4"/>
  <c r="R566" i="4"/>
  <c r="X347" i="4"/>
  <c r="X133" i="4"/>
  <c r="AD19" i="4"/>
  <c r="AD125" i="4"/>
  <c r="AJ237" i="4"/>
  <c r="AJ101" i="4"/>
  <c r="L396" i="4"/>
  <c r="L135" i="4"/>
  <c r="R388" i="4"/>
  <c r="R517" i="4"/>
  <c r="X561" i="4"/>
  <c r="X491" i="4"/>
  <c r="AJ543" i="4"/>
  <c r="X254" i="4"/>
  <c r="L243" i="4"/>
  <c r="AD47" i="4"/>
  <c r="R93" i="4"/>
  <c r="AJ516" i="4"/>
  <c r="X474" i="4"/>
  <c r="L259" i="4"/>
  <c r="AD68" i="4"/>
  <c r="R196" i="4"/>
  <c r="AJ182" i="4"/>
  <c r="X175" i="4"/>
  <c r="L399" i="4"/>
  <c r="AD353" i="4"/>
  <c r="R549" i="4"/>
  <c r="AJ337" i="4"/>
  <c r="X464" i="4"/>
  <c r="L116" i="4"/>
  <c r="AD242" i="4"/>
  <c r="R343" i="4"/>
  <c r="AJ369" i="4"/>
  <c r="X342" i="4"/>
  <c r="L392" i="4"/>
  <c r="AD440" i="4"/>
  <c r="X283" i="4"/>
  <c r="R430" i="4"/>
  <c r="AD115" i="4"/>
  <c r="L178" i="4"/>
  <c r="X462" i="4"/>
  <c r="AJ29" i="4"/>
  <c r="R330" i="4"/>
  <c r="AD415" i="4"/>
  <c r="L422" i="4"/>
  <c r="X492" i="4"/>
  <c r="AJ246" i="4"/>
  <c r="AJ345" i="4"/>
  <c r="X155" i="4"/>
  <c r="L240" i="4"/>
  <c r="L138" i="4"/>
  <c r="X368" i="4"/>
  <c r="AD553" i="4"/>
  <c r="L370" i="4"/>
  <c r="X108" i="4"/>
  <c r="L312" i="4"/>
  <c r="R436" i="4"/>
  <c r="R227" i="4"/>
  <c r="R172" i="4"/>
  <c r="R205" i="4"/>
  <c r="R374" i="4"/>
  <c r="R431" i="4"/>
  <c r="R193" i="4"/>
  <c r="R541" i="4"/>
  <c r="R230" i="4"/>
  <c r="R499" i="4"/>
  <c r="R268" i="4"/>
  <c r="R161" i="4"/>
  <c r="R296" i="4"/>
  <c r="R460" i="4"/>
  <c r="R434" i="4"/>
  <c r="R96" i="4"/>
  <c r="R524" i="4"/>
  <c r="R495" i="4"/>
  <c r="R401" i="4"/>
  <c r="R162" i="4"/>
  <c r="R276" i="4"/>
  <c r="R7" i="4"/>
  <c r="R312" i="4"/>
  <c r="R363" i="4"/>
  <c r="R212" i="4"/>
  <c r="R106" i="4"/>
  <c r="R365" i="4"/>
  <c r="R349" i="4"/>
  <c r="R214" i="4"/>
  <c r="E214" i="4"/>
  <c r="R263" i="4"/>
  <c r="R173" i="4"/>
  <c r="R304" i="4"/>
  <c r="R544" i="4"/>
  <c r="E544" i="4"/>
  <c r="R450" i="4"/>
  <c r="R299" i="4"/>
  <c r="R313" i="4"/>
  <c r="R542" i="4"/>
  <c r="R73" i="4"/>
  <c r="R238" i="4"/>
  <c r="R315" i="4"/>
  <c r="R446" i="4"/>
  <c r="R423" i="4"/>
  <c r="R514" i="4"/>
  <c r="R270" i="4"/>
  <c r="R433" i="4"/>
  <c r="R373" i="4"/>
  <c r="R229" i="4"/>
  <c r="R215" i="4"/>
  <c r="R302" i="4"/>
  <c r="R39" i="4"/>
  <c r="R565" i="4"/>
  <c r="R379" i="4"/>
  <c r="R126" i="4"/>
  <c r="R372" i="4"/>
  <c r="R529" i="4"/>
  <c r="R121" i="4"/>
  <c r="R21" i="4"/>
  <c r="R458" i="4"/>
  <c r="R245" i="4"/>
  <c r="R449" i="4"/>
  <c r="R518" i="4"/>
  <c r="R477" i="4"/>
  <c r="R216" i="4"/>
  <c r="R356" i="4"/>
  <c r="R454" i="4"/>
  <c r="R457" i="4"/>
  <c r="R264" i="4"/>
  <c r="R177" i="4"/>
  <c r="R293" i="4"/>
  <c r="R143" i="4"/>
  <c r="R522" i="4"/>
  <c r="R14" i="4"/>
  <c r="R376" i="4"/>
  <c r="R281" i="4"/>
  <c r="R70" i="4"/>
  <c r="R500" i="4"/>
  <c r="R553" i="4"/>
  <c r="R487" i="4"/>
  <c r="R467" i="4"/>
  <c r="R147" i="4"/>
  <c r="R179" i="4"/>
  <c r="R118" i="4"/>
  <c r="R220" i="4"/>
  <c r="R378" i="4"/>
  <c r="R465" i="4"/>
  <c r="R94" i="4"/>
  <c r="R219" i="4"/>
  <c r="R298" i="4"/>
  <c r="R403" i="4"/>
  <c r="R114" i="4"/>
  <c r="R459" i="4"/>
  <c r="R568" i="4"/>
  <c r="R508" i="4"/>
  <c r="E508" i="4"/>
  <c r="R346" i="4"/>
  <c r="R252" i="4"/>
  <c r="R163" i="4"/>
  <c r="R38" i="4"/>
  <c r="R195" i="4"/>
  <c r="R192" i="4"/>
  <c r="R239" i="4"/>
  <c r="R217" i="4"/>
  <c r="R61" i="4"/>
  <c r="R562" i="4"/>
  <c r="R370" i="4"/>
  <c r="R501" i="4"/>
  <c r="R482" i="4"/>
  <c r="R456" i="4"/>
  <c r="R483" i="4"/>
  <c r="R282" i="4"/>
  <c r="R99" i="4"/>
  <c r="R475" i="4"/>
  <c r="R285" i="4"/>
  <c r="R408" i="4"/>
  <c r="E408" i="4"/>
  <c r="R49" i="4"/>
  <c r="R367" i="4"/>
  <c r="R129" i="4"/>
  <c r="R564" i="4"/>
  <c r="R488" i="4"/>
  <c r="R138" i="4"/>
  <c r="R28" i="4"/>
  <c r="R187" i="4"/>
  <c r="R348" i="4"/>
  <c r="R240" i="4"/>
  <c r="R102" i="4"/>
  <c r="R112" i="4"/>
  <c r="R131" i="4"/>
  <c r="R438" i="4"/>
  <c r="R128" i="4"/>
  <c r="R17" i="4"/>
  <c r="R199" i="4"/>
  <c r="R158" i="4"/>
  <c r="R300" i="4"/>
  <c r="R33" i="4"/>
  <c r="R42" i="4"/>
  <c r="R558" i="4"/>
  <c r="R58" i="4"/>
  <c r="R27" i="4"/>
  <c r="E27" i="4"/>
  <c r="R186" i="4"/>
  <c r="R521" i="4"/>
  <c r="R139" i="4"/>
  <c r="R136" i="4"/>
  <c r="R345" i="4"/>
  <c r="R469" i="4"/>
  <c r="R526" i="4"/>
  <c r="R57" i="4"/>
  <c r="R309" i="4"/>
  <c r="R107" i="4"/>
  <c r="R463" i="4"/>
  <c r="R415" i="4"/>
  <c r="R473" i="4"/>
  <c r="R190" i="4"/>
  <c r="R504" i="4"/>
  <c r="R80" i="4"/>
  <c r="R65" i="4"/>
  <c r="R200" i="4"/>
  <c r="R92" i="4"/>
  <c r="R115" i="4"/>
  <c r="R198" i="4"/>
  <c r="R275" i="4"/>
  <c r="R26" i="4"/>
  <c r="R110" i="4"/>
  <c r="R452" i="4"/>
  <c r="R506" i="4"/>
  <c r="R37" i="4"/>
  <c r="R60" i="4"/>
  <c r="E60" i="4"/>
  <c r="R424" i="4"/>
  <c r="R232" i="4"/>
  <c r="R183" i="4"/>
  <c r="R156" i="4"/>
  <c r="R380" i="4"/>
  <c r="R352" i="4"/>
  <c r="R503" i="4"/>
  <c r="R360" i="4"/>
  <c r="R551" i="4"/>
  <c r="R246" i="4"/>
  <c r="R416" i="4"/>
  <c r="R291" i="4"/>
  <c r="R422" i="4"/>
  <c r="R35" i="4"/>
  <c r="R336" i="4"/>
  <c r="R527" i="4"/>
  <c r="R8" i="4"/>
  <c r="R29" i="4"/>
  <c r="R539" i="4"/>
  <c r="R555" i="4"/>
  <c r="R178" i="4"/>
  <c r="R556" i="4"/>
  <c r="R224" i="4"/>
  <c r="R355" i="4"/>
  <c r="R23" i="4"/>
  <c r="R53" i="4"/>
  <c r="R51" i="4"/>
  <c r="R540" i="4"/>
  <c r="R354" i="4"/>
  <c r="R271" i="4"/>
  <c r="R412" i="4"/>
  <c r="R95" i="4"/>
  <c r="R165" i="4"/>
  <c r="R269" i="4"/>
  <c r="R297" i="4"/>
  <c r="R292" i="4"/>
  <c r="R497" i="4"/>
  <c r="R253" i="4"/>
  <c r="R545" i="4"/>
  <c r="R389" i="4"/>
  <c r="R36" i="4"/>
  <c r="R152" i="4"/>
  <c r="R440" i="4"/>
  <c r="R513" i="4"/>
  <c r="R242" i="4"/>
  <c r="R69" i="4"/>
  <c r="R353" i="4"/>
  <c r="R157" i="4"/>
  <c r="R68" i="4"/>
  <c r="R150" i="4"/>
  <c r="R47" i="4"/>
  <c r="R67" i="4"/>
  <c r="R491" i="4"/>
  <c r="R396" i="4"/>
  <c r="R404" i="4"/>
  <c r="R505" i="4"/>
  <c r="R133" i="4"/>
  <c r="R502" i="4"/>
  <c r="R384" i="4"/>
  <c r="R20" i="4"/>
  <c r="R448" i="4"/>
  <c r="R13" i="4"/>
  <c r="R510" i="4"/>
  <c r="R250" i="4"/>
  <c r="R201" i="4"/>
  <c r="R197" i="4"/>
  <c r="R256" i="4"/>
  <c r="R466" i="4"/>
  <c r="R323" i="4"/>
  <c r="R533" i="4"/>
  <c r="R393" i="4"/>
  <c r="R552" i="4"/>
  <c r="R266" i="4"/>
  <c r="R287" i="4"/>
  <c r="R160" i="4"/>
  <c r="R145" i="4"/>
  <c r="R43" i="4"/>
  <c r="R76" i="4"/>
  <c r="R278" i="4"/>
  <c r="R392" i="4"/>
  <c r="R369" i="4"/>
  <c r="R116" i="4"/>
  <c r="R337" i="4"/>
  <c r="R399" i="4"/>
  <c r="R182" i="4"/>
  <c r="R259" i="4"/>
  <c r="R516" i="4"/>
  <c r="R243" i="4"/>
  <c r="R543" i="4"/>
  <c r="R320" i="4"/>
  <c r="R135" i="4"/>
  <c r="R125" i="4"/>
  <c r="R19" i="4"/>
  <c r="R406" i="4"/>
  <c r="R351" i="4"/>
  <c r="R554" i="4"/>
  <c r="R62" i="4"/>
  <c r="R321" i="4"/>
  <c r="R284" i="4"/>
  <c r="R77" i="4"/>
  <c r="R535" i="4"/>
  <c r="R137" i="4"/>
  <c r="R368" i="4"/>
  <c r="R155" i="4"/>
  <c r="R362" i="4"/>
  <c r="R41" i="4"/>
  <c r="R492" i="4"/>
  <c r="R444" i="4"/>
  <c r="R223" i="4"/>
  <c r="R244" i="4"/>
  <c r="R462" i="4"/>
  <c r="R311" i="4"/>
  <c r="R31" i="4"/>
  <c r="AJ103" i="4"/>
  <c r="AJ130" i="4"/>
  <c r="AJ520" i="4"/>
  <c r="AJ260" i="4"/>
  <c r="AJ48" i="4"/>
  <c r="AJ419" i="4"/>
  <c r="AJ550" i="4"/>
  <c r="E550" i="4"/>
  <c r="AJ547" i="4"/>
  <c r="AJ317" i="4"/>
  <c r="AJ438" i="4"/>
  <c r="AJ542" i="4"/>
  <c r="AJ449" i="4"/>
  <c r="AJ522" i="4"/>
  <c r="AJ73" i="4"/>
  <c r="AJ315" i="4"/>
  <c r="AJ128" i="4"/>
  <c r="AJ382" i="4"/>
  <c r="AJ299" i="4"/>
  <c r="AJ195" i="4"/>
  <c r="AJ507" i="4"/>
  <c r="AJ529" i="4"/>
  <c r="AJ534" i="4"/>
  <c r="AJ146" i="4"/>
  <c r="AJ486" i="4"/>
  <c r="AJ324" i="4"/>
  <c r="AJ383" i="4"/>
  <c r="AJ234" i="4"/>
  <c r="AJ149" i="4"/>
  <c r="AJ536" i="4"/>
  <c r="AJ123" i="4"/>
  <c r="AJ202" i="4"/>
  <c r="AJ484" i="4"/>
  <c r="AJ245" i="4"/>
  <c r="AJ110" i="4"/>
  <c r="AJ460" i="4"/>
  <c r="AJ518" i="4"/>
  <c r="AJ530" i="4"/>
  <c r="AJ394" i="4"/>
  <c r="AJ479" i="4"/>
  <c r="AJ493" i="4"/>
  <c r="AJ265" i="4"/>
  <c r="AJ401" i="4"/>
  <c r="AJ276" i="4"/>
  <c r="AJ365" i="4"/>
  <c r="AJ499" i="4"/>
  <c r="AJ490" i="4"/>
  <c r="AJ296" i="4"/>
  <c r="E296" i="4"/>
  <c r="AJ407" i="4"/>
  <c r="AJ371" i="4"/>
  <c r="AJ50" i="4"/>
  <c r="AJ284" i="4"/>
  <c r="AJ61" i="4"/>
  <c r="AJ562" i="4"/>
  <c r="AJ81" i="4"/>
  <c r="AJ227" i="4"/>
  <c r="AJ143" i="4"/>
  <c r="AJ524" i="4"/>
  <c r="AJ312" i="4"/>
  <c r="AJ212" i="4"/>
  <c r="AJ528" i="4"/>
  <c r="AJ214" i="4"/>
  <c r="AJ263" i="4"/>
  <c r="AJ523" i="4"/>
  <c r="AJ304" i="4"/>
  <c r="AJ270" i="4"/>
  <c r="AJ433" i="4"/>
  <c r="AJ108" i="4"/>
  <c r="AJ560" i="4"/>
  <c r="AJ22" i="4"/>
  <c r="AJ565" i="4"/>
  <c r="AJ379" i="4"/>
  <c r="AJ126" i="4"/>
  <c r="AJ372" i="4"/>
  <c r="AJ472" i="4"/>
  <c r="AJ7" i="4"/>
  <c r="AJ230" i="4"/>
  <c r="AJ161" i="4"/>
  <c r="AJ423" i="4"/>
  <c r="AJ373" i="4"/>
  <c r="E373" i="4"/>
  <c r="AJ218" i="4"/>
  <c r="AJ78" i="4"/>
  <c r="AJ264" i="4"/>
  <c r="AJ51" i="4"/>
  <c r="AJ250" i="4"/>
  <c r="AJ201" i="4"/>
  <c r="AJ506" i="4"/>
  <c r="AJ37" i="4"/>
  <c r="AJ77" i="4"/>
  <c r="AJ535" i="4"/>
  <c r="AJ60" i="4"/>
  <c r="AJ424" i="4"/>
  <c r="AJ179" i="4"/>
  <c r="AJ197" i="4"/>
  <c r="AJ232" i="4"/>
  <c r="AJ137" i="4"/>
  <c r="AJ368" i="4"/>
  <c r="AJ156" i="4"/>
  <c r="AJ380" i="4"/>
  <c r="AJ256" i="4"/>
  <c r="AJ466" i="4"/>
  <c r="AJ533" i="4"/>
  <c r="AJ352" i="4"/>
  <c r="AJ503" i="4"/>
  <c r="AJ508" i="4"/>
  <c r="AJ155" i="4"/>
  <c r="AJ360" i="4"/>
  <c r="AJ393" i="4"/>
  <c r="AJ96" i="4"/>
  <c r="AJ211" i="4"/>
  <c r="AJ349" i="4"/>
  <c r="AJ173" i="4"/>
  <c r="AJ544" i="4"/>
  <c r="AJ477" i="4"/>
  <c r="AJ359" i="4"/>
  <c r="AJ510" i="4"/>
  <c r="AJ402" i="4"/>
  <c r="AJ281" i="4"/>
  <c r="AJ70" i="4"/>
  <c r="AJ500" i="4"/>
  <c r="AJ553" i="4"/>
  <c r="AJ487" i="4"/>
  <c r="AJ467" i="4"/>
  <c r="AJ282" i="4"/>
  <c r="AJ147" i="4"/>
  <c r="AJ118" i="4"/>
  <c r="AJ220" i="4"/>
  <c r="AJ378" i="4"/>
  <c r="AJ465" i="4"/>
  <c r="AJ94" i="4"/>
  <c r="AJ219" i="4"/>
  <c r="AJ298" i="4"/>
  <c r="AJ403" i="4"/>
  <c r="AJ138" i="4"/>
  <c r="AJ114" i="4"/>
  <c r="AJ187" i="4"/>
  <c r="AJ459" i="4"/>
  <c r="AJ102" i="4"/>
  <c r="AJ568" i="4"/>
  <c r="AJ346" i="4"/>
  <c r="AJ252" i="4"/>
  <c r="AJ163" i="4"/>
  <c r="AJ131" i="4"/>
  <c r="AJ38" i="4"/>
  <c r="AJ26" i="4"/>
  <c r="AJ249" i="4"/>
  <c r="AJ257" i="4"/>
  <c r="AJ177" i="4"/>
  <c r="AJ293" i="4"/>
  <c r="AJ370" i="4"/>
  <c r="AJ354" i="4"/>
  <c r="AJ456" i="4"/>
  <c r="E456" i="4"/>
  <c r="AJ99" i="4"/>
  <c r="AJ475" i="4"/>
  <c r="AJ49" i="4"/>
  <c r="AJ367" i="4"/>
  <c r="AJ52" i="4"/>
  <c r="AJ488" i="4"/>
  <c r="AJ348" i="4"/>
  <c r="AJ240" i="4"/>
  <c r="AJ15" i="4"/>
  <c r="AJ95" i="4"/>
  <c r="AJ41" i="4"/>
  <c r="AJ552" i="4"/>
  <c r="AJ492" i="4"/>
  <c r="AJ266" i="4"/>
  <c r="AJ444" i="4"/>
  <c r="AJ287" i="4"/>
  <c r="AJ223" i="4"/>
  <c r="AJ160" i="4"/>
  <c r="AJ244" i="4"/>
  <c r="AJ145" i="4"/>
  <c r="AJ462" i="4"/>
  <c r="AJ43" i="4"/>
  <c r="AJ311" i="4"/>
  <c r="AJ76" i="4"/>
  <c r="AJ31" i="4"/>
  <c r="AJ278" i="4"/>
  <c r="AJ283" i="4"/>
  <c r="AJ56" i="4"/>
  <c r="AJ166" i="4"/>
  <c r="AJ162" i="4"/>
  <c r="AJ106" i="4"/>
  <c r="AJ238" i="4"/>
  <c r="AJ446" i="4"/>
  <c r="AJ55" i="4"/>
  <c r="AJ376" i="4"/>
  <c r="AJ540" i="4"/>
  <c r="AJ334" i="4"/>
  <c r="AJ441" i="4"/>
  <c r="AJ271" i="4"/>
  <c r="AJ412" i="4"/>
  <c r="AJ141" i="4"/>
  <c r="AJ323" i="4"/>
  <c r="AJ191" i="4"/>
  <c r="AJ362" i="4"/>
  <c r="AJ165" i="4"/>
  <c r="AJ469" i="4"/>
  <c r="AJ526" i="4"/>
  <c r="AJ57" i="4"/>
  <c r="AJ309" i="4"/>
  <c r="AJ107" i="4"/>
  <c r="AJ463" i="4"/>
  <c r="AJ415" i="4"/>
  <c r="AJ473" i="4"/>
  <c r="AJ190" i="4"/>
  <c r="AJ504" i="4"/>
  <c r="AJ80" i="4"/>
  <c r="AJ65" i="4"/>
  <c r="AJ200" i="4"/>
  <c r="AJ92" i="4"/>
  <c r="AJ115" i="4"/>
  <c r="AJ198" i="4"/>
  <c r="AJ275" i="4"/>
  <c r="AJ483" i="4"/>
  <c r="AJ129" i="4"/>
  <c r="E129" i="4"/>
  <c r="AJ564" i="4"/>
  <c r="AJ139" i="4"/>
  <c r="AJ112" i="4"/>
  <c r="AJ551" i="4"/>
  <c r="AJ416" i="4"/>
  <c r="AJ422" i="4"/>
  <c r="AJ336" i="4"/>
  <c r="AJ8" i="4"/>
  <c r="AJ539" i="4"/>
  <c r="AJ178" i="4"/>
  <c r="AJ224" i="4"/>
  <c r="AJ23" i="4"/>
  <c r="AJ170" i="4"/>
  <c r="AJ342" i="4"/>
  <c r="AJ124" i="4"/>
  <c r="AJ464" i="4"/>
  <c r="AJ66" i="4"/>
  <c r="AJ175" i="4"/>
  <c r="AJ85" i="4"/>
  <c r="AJ474" i="4"/>
  <c r="E474" i="4"/>
  <c r="AJ361" i="4"/>
  <c r="AJ254" i="4"/>
  <c r="AJ135" i="4"/>
  <c r="AJ396" i="4"/>
  <c r="AJ19" i="4"/>
  <c r="AJ505" i="4"/>
  <c r="AJ351" i="4"/>
  <c r="AJ502" i="4"/>
  <c r="AJ62" i="4"/>
  <c r="AJ20" i="4"/>
  <c r="AJ158" i="4"/>
  <c r="AJ300" i="4"/>
  <c r="AJ183" i="4"/>
  <c r="AJ558" i="4"/>
  <c r="AJ136" i="4"/>
  <c r="AJ325" i="4"/>
  <c r="AJ174" i="4"/>
  <c r="AJ134" i="4"/>
  <c r="AJ330" i="4"/>
  <c r="AJ344" i="4"/>
  <c r="AJ557" i="4"/>
  <c r="AJ209" i="4"/>
  <c r="AJ430" i="4"/>
  <c r="AJ440" i="4"/>
  <c r="AJ513" i="4"/>
  <c r="AJ242" i="4"/>
  <c r="AJ69" i="4"/>
  <c r="AJ353" i="4"/>
  <c r="AJ157" i="4"/>
  <c r="AJ68" i="4"/>
  <c r="AJ150" i="4"/>
  <c r="AJ47" i="4"/>
  <c r="AJ67" i="4"/>
  <c r="AJ388" i="4"/>
  <c r="AJ320" i="4"/>
  <c r="AJ90" i="4"/>
  <c r="AJ125" i="4"/>
  <c r="AJ570" i="4"/>
  <c r="AJ406" i="4"/>
  <c r="AJ455" i="4"/>
  <c r="AJ554" i="4"/>
  <c r="AJ199" i="4"/>
  <c r="AJ33" i="4"/>
  <c r="AJ42" i="4"/>
  <c r="AJ58" i="4"/>
  <c r="AJ27" i="4"/>
  <c r="AJ186" i="4"/>
  <c r="AJ521" i="4"/>
  <c r="AJ269" i="4"/>
  <c r="AJ297" i="4"/>
  <c r="AJ292" i="4"/>
  <c r="AJ497" i="4"/>
  <c r="AJ253" i="4"/>
  <c r="AJ545" i="4"/>
  <c r="AJ389" i="4"/>
  <c r="AJ36" i="4"/>
  <c r="X75" i="4"/>
  <c r="L455" i="4"/>
  <c r="R385" i="4"/>
  <c r="R559" i="4"/>
  <c r="X502" i="4"/>
  <c r="X351" i="4"/>
  <c r="AD570" i="4"/>
  <c r="AD566" i="4"/>
  <c r="AJ347" i="4"/>
  <c r="AJ133" i="4"/>
  <c r="L125" i="4"/>
  <c r="L90" i="4"/>
  <c r="R101" i="4"/>
  <c r="R395" i="4"/>
  <c r="X396" i="4"/>
  <c r="X135" i="4"/>
  <c r="AD388" i="4"/>
  <c r="AD517" i="4"/>
  <c r="AJ561" i="4"/>
  <c r="AJ491" i="4"/>
  <c r="X67" i="4"/>
  <c r="L414" i="4"/>
  <c r="AD243" i="4"/>
  <c r="R361" i="4"/>
  <c r="AJ93" i="4"/>
  <c r="X150" i="4"/>
  <c r="L258" i="4"/>
  <c r="AD259" i="4"/>
  <c r="R85" i="4"/>
  <c r="AJ196" i="4"/>
  <c r="X157" i="4"/>
  <c r="L79" i="4"/>
  <c r="AD399" i="4"/>
  <c r="R66" i="4"/>
  <c r="AJ549" i="4"/>
  <c r="X69" i="4"/>
  <c r="L303" i="4"/>
  <c r="AD116" i="4"/>
  <c r="R124" i="4"/>
  <c r="AJ343" i="4"/>
  <c r="X513" i="4"/>
  <c r="L189" i="4"/>
  <c r="AD392" i="4"/>
  <c r="R170" i="4"/>
  <c r="AJ152" i="4"/>
  <c r="AJ355" i="4"/>
  <c r="R209" i="4"/>
  <c r="AD200" i="4"/>
  <c r="L539" i="4"/>
  <c r="X244" i="4"/>
  <c r="AJ527" i="4"/>
  <c r="R134" i="4"/>
  <c r="AD107" i="4"/>
  <c r="L416" i="4"/>
  <c r="X41" i="4"/>
  <c r="R15" i="4"/>
  <c r="L348" i="4"/>
  <c r="L488" i="4"/>
  <c r="X137" i="4"/>
  <c r="AJ285" i="4"/>
  <c r="R334" i="4"/>
  <c r="AD500" i="4"/>
  <c r="R402" i="4"/>
  <c r="AJ514" i="4"/>
  <c r="L547" i="4"/>
  <c r="O173" i="4"/>
  <c r="O533" i="4"/>
  <c r="O487" i="4"/>
  <c r="E487" i="4"/>
  <c r="O252" i="4"/>
  <c r="O129" i="4"/>
  <c r="O186" i="4"/>
  <c r="AA72" i="4"/>
  <c r="AA84" i="4"/>
  <c r="AA401" i="4"/>
  <c r="AA354" i="4"/>
  <c r="AA345" i="4"/>
  <c r="AA127" i="4"/>
  <c r="AA183" i="4"/>
  <c r="AA323" i="4"/>
  <c r="AA508" i="4"/>
  <c r="I313" i="4"/>
  <c r="I381" i="4"/>
  <c r="I363" i="4"/>
  <c r="I271" i="4"/>
  <c r="E271" i="4"/>
  <c r="I136" i="4"/>
  <c r="I277" i="4"/>
  <c r="I214" i="4"/>
  <c r="I501" i="4"/>
  <c r="E501" i="4"/>
  <c r="U222" i="4"/>
  <c r="U366" i="4"/>
  <c r="U51" i="4"/>
  <c r="U486" i="4"/>
  <c r="E486" i="4"/>
  <c r="U523" i="4"/>
  <c r="U138" i="4"/>
  <c r="U187" i="4"/>
  <c r="U139" i="4"/>
  <c r="U95" i="4"/>
  <c r="U433" i="4"/>
  <c r="AG547" i="4"/>
  <c r="AG510" i="4"/>
  <c r="AG7" i="4"/>
  <c r="AG52" i="4"/>
  <c r="AG15" i="4"/>
  <c r="AA75" i="4"/>
  <c r="O20" i="4"/>
  <c r="AG62" i="4"/>
  <c r="U455" i="4"/>
  <c r="I385" i="4"/>
  <c r="E385" i="4"/>
  <c r="AA559" i="4"/>
  <c r="O502" i="4"/>
  <c r="AG351" i="4"/>
  <c r="U570" i="4"/>
  <c r="I386" i="4"/>
  <c r="AA347" i="4"/>
  <c r="O505" i="4"/>
  <c r="AG19" i="4"/>
  <c r="U90" i="4"/>
  <c r="I101" i="4"/>
  <c r="AA395" i="4"/>
  <c r="O396" i="4"/>
  <c r="AG135" i="4"/>
  <c r="U388" i="4"/>
  <c r="I267" i="4"/>
  <c r="AA561" i="4"/>
  <c r="O165" i="4"/>
  <c r="U179" i="4"/>
  <c r="O75" i="4"/>
  <c r="AG448" i="4"/>
  <c r="U62" i="4"/>
  <c r="I455" i="4"/>
  <c r="AA391" i="4"/>
  <c r="O559" i="4"/>
  <c r="AG384" i="4"/>
  <c r="U351" i="4"/>
  <c r="I570" i="4"/>
  <c r="AA566" i="4"/>
  <c r="O347" i="4"/>
  <c r="AG133" i="4"/>
  <c r="U19" i="4"/>
  <c r="I90" i="4"/>
  <c r="AA237" i="4"/>
  <c r="O395" i="4"/>
  <c r="AG404" i="4"/>
  <c r="U135" i="4"/>
  <c r="I388" i="4"/>
  <c r="AA517" i="4"/>
  <c r="O561" i="4"/>
  <c r="AG491" i="4"/>
  <c r="E491" i="4"/>
  <c r="AG102" i="4"/>
  <c r="AG282" i="4"/>
  <c r="L104" i="4"/>
  <c r="L48" i="4"/>
  <c r="L339" i="4"/>
  <c r="L260" i="4"/>
  <c r="L167" i="4"/>
  <c r="L227" i="4"/>
  <c r="O447" i="4"/>
  <c r="O496" i="4"/>
  <c r="O154" i="4"/>
  <c r="O437" i="4"/>
  <c r="O46" i="4"/>
  <c r="O97" i="4"/>
  <c r="O421" i="4"/>
  <c r="O366" i="4"/>
  <c r="E366" i="4"/>
  <c r="O262" i="4"/>
  <c r="O188" i="4"/>
  <c r="O328" i="4"/>
  <c r="O226" i="4"/>
  <c r="O295" i="4"/>
  <c r="O461" i="4"/>
  <c r="O432" i="4"/>
  <c r="O113" i="4"/>
  <c r="O88" i="4"/>
  <c r="O105" i="4"/>
  <c r="O54" i="4"/>
  <c r="O34" i="4"/>
  <c r="O451" i="4"/>
  <c r="O231" i="4"/>
  <c r="O159" i="4"/>
  <c r="O63" i="4"/>
  <c r="E63" i="4"/>
  <c r="O280" i="4"/>
  <c r="O294" i="4"/>
  <c r="O435" i="4"/>
  <c r="O515" i="4"/>
  <c r="O213" i="4"/>
  <c r="O532" i="4"/>
  <c r="O210" i="4"/>
  <c r="O310" i="4"/>
  <c r="O109" i="4"/>
  <c r="O10" i="4"/>
  <c r="O427" i="4"/>
  <c r="O420" i="4"/>
  <c r="O538" i="4"/>
  <c r="O206" i="4"/>
  <c r="O358" i="4"/>
  <c r="O16" i="4"/>
  <c r="O364" i="4"/>
  <c r="O481" i="4"/>
  <c r="O184" i="4"/>
  <c r="O299" i="4"/>
  <c r="O59" i="4"/>
  <c r="O476" i="4"/>
  <c r="O306" i="4"/>
  <c r="O322" i="4"/>
  <c r="O286" i="4"/>
  <c r="O436" i="4"/>
  <c r="O289" i="4"/>
  <c r="O25" i="4"/>
  <c r="O222" i="4"/>
  <c r="O26" i="4"/>
  <c r="O195" i="4"/>
  <c r="O227" i="4"/>
  <c r="O313" i="4"/>
  <c r="O507" i="4"/>
  <c r="O255" i="4"/>
  <c r="O331" i="4"/>
  <c r="O429" i="4"/>
  <c r="O72" i="4"/>
  <c r="O381" i="4"/>
  <c r="O305" i="4"/>
  <c r="O529" i="4"/>
  <c r="O277" i="4"/>
  <c r="O24" i="4"/>
  <c r="O319" i="4"/>
  <c r="E319" i="4"/>
  <c r="O471" i="4"/>
  <c r="O479" i="4"/>
  <c r="O314" i="4"/>
  <c r="O567" i="4"/>
  <c r="O205" i="4"/>
  <c r="O234" i="4"/>
  <c r="O30" i="4"/>
  <c r="O21" i="4"/>
  <c r="O317" i="4"/>
  <c r="O542" i="4"/>
  <c r="O96" i="4"/>
  <c r="O495" i="4"/>
  <c r="O472" i="4"/>
  <c r="O162" i="4"/>
  <c r="O7" i="4"/>
  <c r="O363" i="4"/>
  <c r="O211" i="4"/>
  <c r="O106" i="4"/>
  <c r="O230" i="4"/>
  <c r="O268" i="4"/>
  <c r="O484" i="4"/>
  <c r="O110" i="4"/>
  <c r="O522" i="4"/>
  <c r="O409" i="4"/>
  <c r="O528" i="4"/>
  <c r="O214" i="4"/>
  <c r="O263" i="4"/>
  <c r="O53" i="4"/>
  <c r="O523" i="4"/>
  <c r="O128" i="4"/>
  <c r="O304" i="4"/>
  <c r="O450" i="4"/>
  <c r="O490" i="4"/>
  <c r="O296" i="4"/>
  <c r="O518" i="4"/>
  <c r="O216" i="4"/>
  <c r="O249" i="4"/>
  <c r="O514" i="4"/>
  <c r="O433" i="4"/>
  <c r="O229" i="4"/>
  <c r="O428" i="4"/>
  <c r="O530" i="4"/>
  <c r="O332" i="4"/>
  <c r="O390" i="4"/>
  <c r="O519" i="4"/>
  <c r="O168" i="4"/>
  <c r="O274" i="4"/>
  <c r="O13" i="4"/>
  <c r="O480" i="4"/>
  <c r="O172" i="4"/>
  <c r="O167" i="4"/>
  <c r="O192" i="4"/>
  <c r="O493" i="4"/>
  <c r="O265" i="4"/>
  <c r="O140" i="4"/>
  <c r="O374" i="4"/>
  <c r="O419" i="4"/>
  <c r="O239" i="4"/>
  <c r="O202" i="4"/>
  <c r="O438" i="4"/>
  <c r="O401" i="4"/>
  <c r="O212" i="4"/>
  <c r="O245" i="4"/>
  <c r="O349" i="4"/>
  <c r="O315" i="4"/>
  <c r="O161" i="4"/>
  <c r="O423" i="4"/>
  <c r="O565" i="4"/>
  <c r="O376" i="4"/>
  <c r="O379" i="4"/>
  <c r="O510" i="4"/>
  <c r="O293" i="4"/>
  <c r="O61" i="4"/>
  <c r="O51" i="4"/>
  <c r="O370" i="4"/>
  <c r="O250" i="4"/>
  <c r="O501" i="4"/>
  <c r="O70" i="4"/>
  <c r="O540" i="4"/>
  <c r="O500" i="4"/>
  <c r="E500" i="4"/>
  <c r="O37" i="4"/>
  <c r="O456" i="4"/>
  <c r="O77" i="4"/>
  <c r="O300" i="4"/>
  <c r="O467" i="4"/>
  <c r="O334" i="4"/>
  <c r="O282" i="4"/>
  <c r="O424" i="4"/>
  <c r="O99" i="4"/>
  <c r="O179" i="4"/>
  <c r="O42" i="4"/>
  <c r="O118" i="4"/>
  <c r="E118" i="4"/>
  <c r="O271" i="4"/>
  <c r="O408" i="4"/>
  <c r="O232" i="4"/>
  <c r="O49" i="4"/>
  <c r="O465" i="4"/>
  <c r="O558" i="4"/>
  <c r="O94" i="4"/>
  <c r="O368" i="4"/>
  <c r="O564" i="4"/>
  <c r="O156" i="4"/>
  <c r="O52" i="4"/>
  <c r="O403" i="4"/>
  <c r="O58" i="4"/>
  <c r="O138" i="4"/>
  <c r="O466" i="4"/>
  <c r="O28" i="4"/>
  <c r="O187" i="4"/>
  <c r="O459" i="4"/>
  <c r="O521" i="4"/>
  <c r="O240" i="4"/>
  <c r="O102" i="4"/>
  <c r="O102" i="3"/>
  <c r="O503" i="4"/>
  <c r="O15" i="4"/>
  <c r="O139" i="4"/>
  <c r="O346" i="4"/>
  <c r="O362" i="4"/>
  <c r="O136" i="4"/>
  <c r="O95" i="4"/>
  <c r="O131" i="4"/>
  <c r="O38" i="4"/>
  <c r="O104" i="4"/>
  <c r="O489" i="4"/>
  <c r="O74" i="4"/>
  <c r="O203" i="4"/>
  <c r="O382" i="4"/>
  <c r="O537" i="4"/>
  <c r="O122" i="4"/>
  <c r="O171" i="4"/>
  <c r="O225" i="4"/>
  <c r="O81" i="4"/>
  <c r="O335" i="4"/>
  <c r="O91" i="4"/>
  <c r="O534" i="4"/>
  <c r="O485" i="4"/>
  <c r="O56" i="4"/>
  <c r="O146" i="4"/>
  <c r="O486" i="4"/>
  <c r="O445" i="4"/>
  <c r="O260" i="4"/>
  <c r="O132" i="4"/>
  <c r="O117" i="4"/>
  <c r="O413" i="4"/>
  <c r="O151" i="4"/>
  <c r="O86" i="4"/>
  <c r="O434" i="4"/>
  <c r="O339" i="4"/>
  <c r="O326" i="4"/>
  <c r="O536" i="4"/>
  <c r="O235" i="4"/>
  <c r="O541" i="4"/>
  <c r="O143" i="4"/>
  <c r="O312" i="4"/>
  <c r="O207" i="4"/>
  <c r="O238" i="4"/>
  <c r="E238" i="4"/>
  <c r="O544" i="4"/>
  <c r="O512" i="4"/>
  <c r="O407" i="4"/>
  <c r="O215" i="4"/>
  <c r="O371" i="4"/>
  <c r="O302" i="4"/>
  <c r="O50" i="4"/>
  <c r="O39" i="4"/>
  <c r="O177" i="4"/>
  <c r="O562" i="4"/>
  <c r="O482" i="4"/>
  <c r="O158" i="4"/>
  <c r="O60" i="4"/>
  <c r="O475" i="4"/>
  <c r="O412" i="4"/>
  <c r="O137" i="4"/>
  <c r="O298" i="4"/>
  <c r="O261" i="4"/>
  <c r="O470" i="4"/>
  <c r="O442" i="4"/>
  <c r="O324" i="4"/>
  <c r="O383" i="4"/>
  <c r="O18" i="4"/>
  <c r="O338" i="4"/>
  <c r="O431" i="4"/>
  <c r="O123" i="4"/>
  <c r="O458" i="4"/>
  <c r="O84" i="4"/>
  <c r="O276" i="4"/>
  <c r="O499" i="4"/>
  <c r="O176" i="4"/>
  <c r="O446" i="4"/>
  <c r="O477" i="4"/>
  <c r="O127" i="4"/>
  <c r="O452" i="4"/>
  <c r="O55" i="4"/>
  <c r="O217" i="4"/>
  <c r="O359" i="4"/>
  <c r="O321" i="4"/>
  <c r="O284" i="4"/>
  <c r="O372" i="4"/>
  <c r="O201" i="4"/>
  <c r="O553" i="4"/>
  <c r="O483" i="4"/>
  <c r="O33" i="4"/>
  <c r="O220" i="4"/>
  <c r="O367" i="4"/>
  <c r="O141" i="4"/>
  <c r="O256" i="4"/>
  <c r="O318" i="4"/>
  <c r="O400" i="4"/>
  <c r="O468" i="4"/>
  <c r="O394" i="4"/>
  <c r="O290" i="4"/>
  <c r="O426" i="4"/>
  <c r="O520" i="4"/>
  <c r="O121" i="4"/>
  <c r="O71" i="4"/>
  <c r="O251" i="4"/>
  <c r="O166" i="4"/>
  <c r="O48" i="4"/>
  <c r="O241" i="4"/>
  <c r="O547" i="4"/>
  <c r="O32" i="4"/>
  <c r="O365" i="4"/>
  <c r="O73" i="4"/>
  <c r="O397" i="4"/>
  <c r="O460" i="4"/>
  <c r="O373" i="4"/>
  <c r="O218" i="4"/>
  <c r="O17" i="4"/>
  <c r="O257" i="4"/>
  <c r="O14" i="4"/>
  <c r="O78" i="4"/>
  <c r="O264" i="4"/>
  <c r="O402" i="4"/>
  <c r="O281" i="4"/>
  <c r="O354" i="4"/>
  <c r="O535" i="4"/>
  <c r="O147" i="4"/>
  <c r="O285" i="4"/>
  <c r="O183" i="4"/>
  <c r="O219" i="4"/>
  <c r="O488" i="4"/>
  <c r="O323" i="4"/>
  <c r="O352" i="4"/>
  <c r="O155" i="4"/>
  <c r="AG316" i="4"/>
  <c r="AG333" i="4"/>
  <c r="AG350" i="4"/>
  <c r="AG530" i="4"/>
  <c r="AG476" i="4"/>
  <c r="AG318" i="4"/>
  <c r="AG210" i="4"/>
  <c r="AG332" i="4"/>
  <c r="AG74" i="4"/>
  <c r="AG400" i="4"/>
  <c r="AG109" i="4"/>
  <c r="AG203" i="4"/>
  <c r="AG286" i="4"/>
  <c r="AG382" i="4"/>
  <c r="AG188" i="4"/>
  <c r="AG405" i="4"/>
  <c r="AG100" i="4"/>
  <c r="AG301" i="4"/>
  <c r="AG208" i="4"/>
  <c r="AG46" i="4"/>
  <c r="AG34" i="4"/>
  <c r="AG322" i="4"/>
  <c r="AG366" i="4"/>
  <c r="AG159" i="4"/>
  <c r="AG262" i="4"/>
  <c r="AG328" i="4"/>
  <c r="AG435" i="4"/>
  <c r="AG515" i="4"/>
  <c r="AG88" i="4"/>
  <c r="AG97" i="4"/>
  <c r="AG231" i="4"/>
  <c r="AG280" i="4"/>
  <c r="AG429" i="4"/>
  <c r="AG294" i="4"/>
  <c r="AG168" i="4"/>
  <c r="AG537" i="4"/>
  <c r="AG261" i="4"/>
  <c r="AG289" i="4"/>
  <c r="AG72" i="4"/>
  <c r="AG151" i="4"/>
  <c r="AG86" i="4"/>
  <c r="AG481" i="4"/>
  <c r="AG470" i="4"/>
  <c r="AG26" i="4"/>
  <c r="AG81" i="4"/>
  <c r="E81" i="4"/>
  <c r="AG443" i="4"/>
  <c r="AG153" i="4"/>
  <c r="AG105" i="4"/>
  <c r="AG390" i="4"/>
  <c r="AG63" i="4"/>
  <c r="AG10" i="4"/>
  <c r="AG420" i="4"/>
  <c r="AG12" i="4"/>
  <c r="AG538" i="4"/>
  <c r="AG358" i="4"/>
  <c r="AG225" i="4"/>
  <c r="AG381" i="4"/>
  <c r="AG184" i="4"/>
  <c r="AG130" i="4"/>
  <c r="AG13" i="4"/>
  <c r="AG290" i="4"/>
  <c r="AG529" i="4"/>
  <c r="AG442" i="4"/>
  <c r="AG24" i="4"/>
  <c r="AG485" i="4"/>
  <c r="AG398" i="4"/>
  <c r="AG480" i="4"/>
  <c r="AG471" i="4"/>
  <c r="AG54" i="4"/>
  <c r="AG468" i="4"/>
  <c r="AG427" i="4"/>
  <c r="AG122" i="4"/>
  <c r="AG171" i="4"/>
  <c r="AG16" i="4"/>
  <c r="AG394" i="4"/>
  <c r="AG299" i="4"/>
  <c r="AG507" i="4"/>
  <c r="E507" i="4"/>
  <c r="AG534" i="4"/>
  <c r="AG520" i="4"/>
  <c r="AG479" i="4"/>
  <c r="AG445" i="4"/>
  <c r="AG567" i="4"/>
  <c r="AG251" i="4"/>
  <c r="AG234" i="4"/>
  <c r="AG326" i="4"/>
  <c r="AG493" i="4"/>
  <c r="AG338" i="4"/>
  <c r="AG140" i="4"/>
  <c r="AG438" i="4"/>
  <c r="E438" i="4"/>
  <c r="AG143" i="4"/>
  <c r="AG524" i="4"/>
  <c r="AG32" i="4"/>
  <c r="AG401" i="4"/>
  <c r="E401" i="4"/>
  <c r="AG276" i="4"/>
  <c r="AG312" i="4"/>
  <c r="AG119" i="4"/>
  <c r="AG212" i="4"/>
  <c r="AG365" i="4"/>
  <c r="AG499" i="4"/>
  <c r="AG207" i="4"/>
  <c r="AG245" i="4"/>
  <c r="E245" i="4"/>
  <c r="AG449" i="4"/>
  <c r="AG73" i="4"/>
  <c r="AG176" i="4"/>
  <c r="AG349" i="4"/>
  <c r="E349" i="4"/>
  <c r="AG238" i="4"/>
  <c r="AG173" i="4"/>
  <c r="AG397" i="4"/>
  <c r="AG315" i="4"/>
  <c r="E315" i="4"/>
  <c r="AG446" i="4"/>
  <c r="AG544" i="4"/>
  <c r="AG411" i="4"/>
  <c r="AG161" i="4"/>
  <c r="E161" i="4"/>
  <c r="AG460" i="4"/>
  <c r="AG477" i="4"/>
  <c r="AG512" i="4"/>
  <c r="AG423" i="4"/>
  <c r="E423" i="4"/>
  <c r="AG270" i="4"/>
  <c r="AG373" i="4"/>
  <c r="AG127" i="4"/>
  <c r="AG421" i="4"/>
  <c r="AG169" i="4"/>
  <c r="AG364" i="4"/>
  <c r="AG222" i="4"/>
  <c r="AG120" i="4"/>
  <c r="AG195" i="4"/>
  <c r="AG335" i="4"/>
  <c r="AG91" i="4"/>
  <c r="AG56" i="4"/>
  <c r="AG146" i="4"/>
  <c r="AG255" i="4"/>
  <c r="AG172" i="4"/>
  <c r="AG383" i="4"/>
  <c r="AG192" i="4"/>
  <c r="AG265" i="4"/>
  <c r="AG241" i="4"/>
  <c r="AG419" i="4"/>
  <c r="E419" i="4"/>
  <c r="AG410" i="4"/>
  <c r="AG202" i="4"/>
  <c r="AG317" i="4"/>
  <c r="AG472" i="4"/>
  <c r="AG211" i="4"/>
  <c r="AG484" i="4"/>
  <c r="AG528" i="4"/>
  <c r="AG523" i="4"/>
  <c r="AG490" i="4"/>
  <c r="AG249" i="4"/>
  <c r="AG264" i="4"/>
  <c r="AG284" i="4"/>
  <c r="AG177" i="4"/>
  <c r="AG126" i="4"/>
  <c r="AG402" i="4"/>
  <c r="AG372" i="4"/>
  <c r="AG562" i="4"/>
  <c r="AG199" i="4"/>
  <c r="AG281" i="4"/>
  <c r="AG201" i="4"/>
  <c r="AG482" i="4"/>
  <c r="AG506" i="4"/>
  <c r="AG354" i="4"/>
  <c r="AG553" i="4"/>
  <c r="AG158" i="4"/>
  <c r="AG487" i="4"/>
  <c r="AG535" i="4"/>
  <c r="AG483" i="4"/>
  <c r="AG60" i="4"/>
  <c r="AG441" i="4"/>
  <c r="AG147" i="4"/>
  <c r="AG33" i="4"/>
  <c r="AG475" i="4"/>
  <c r="AG197" i="4"/>
  <c r="AG285" i="4"/>
  <c r="AG220" i="4"/>
  <c r="AG412" i="4"/>
  <c r="AG378" i="4"/>
  <c r="AG183" i="4"/>
  <c r="AG367" i="4"/>
  <c r="AG137" i="4"/>
  <c r="AG129" i="4"/>
  <c r="AG219" i="4"/>
  <c r="AG141" i="4"/>
  <c r="AG298" i="4"/>
  <c r="AG380" i="4"/>
  <c r="AG488" i="4"/>
  <c r="AG256" i="4"/>
  <c r="AG27" i="4"/>
  <c r="AG114" i="4"/>
  <c r="AG323" i="4"/>
  <c r="AG186" i="4"/>
  <c r="AG348" i="4"/>
  <c r="AG533" i="4"/>
  <c r="AG352" i="4"/>
  <c r="AG191" i="4"/>
  <c r="AG568" i="4"/>
  <c r="AG508" i="4"/>
  <c r="AG155" i="4"/>
  <c r="AG112" i="4"/>
  <c r="AG252" i="4"/>
  <c r="AG163" i="4"/>
  <c r="AG360" i="4"/>
  <c r="AG165" i="4"/>
  <c r="AG345" i="4"/>
  <c r="AG310" i="4"/>
  <c r="AG436" i="4"/>
  <c r="AG206" i="4"/>
  <c r="AG305" i="4"/>
  <c r="AG25" i="4"/>
  <c r="AG313" i="4"/>
  <c r="AG277" i="4"/>
  <c r="E277" i="4"/>
  <c r="AG324" i="4"/>
  <c r="AG205" i="4"/>
  <c r="AG71" i="4"/>
  <c r="AG166" i="4"/>
  <c r="E166" i="4"/>
  <c r="AG48" i="4"/>
  <c r="AG117" i="4"/>
  <c r="AG431" i="4"/>
  <c r="AG123" i="4"/>
  <c r="AG489" i="4"/>
  <c r="AG319" i="4"/>
  <c r="AG132" i="4"/>
  <c r="AG21" i="4"/>
  <c r="AG550" i="4"/>
  <c r="AG541" i="4"/>
  <c r="AG162" i="4"/>
  <c r="AG230" i="4"/>
  <c r="E230" i="4"/>
  <c r="AG409" i="4"/>
  <c r="AG128" i="4"/>
  <c r="AG518" i="4"/>
  <c r="AG229" i="4"/>
  <c r="AG452" i="4"/>
  <c r="AG407" i="4"/>
  <c r="AG217" i="4"/>
  <c r="AG371" i="4"/>
  <c r="AG321" i="4"/>
  <c r="AG50" i="4"/>
  <c r="AG379" i="4"/>
  <c r="AG51" i="4"/>
  <c r="AG70" i="4"/>
  <c r="AG456" i="4"/>
  <c r="AG334" i="4"/>
  <c r="AG179" i="4"/>
  <c r="AG408" i="4"/>
  <c r="AG558" i="4"/>
  <c r="AG156" i="4"/>
  <c r="AG138" i="4"/>
  <c r="AG306" i="4"/>
  <c r="AG519" i="4"/>
  <c r="AG227" i="4"/>
  <c r="AG426" i="4"/>
  <c r="AG434" i="4"/>
  <c r="AG30" i="4"/>
  <c r="AG149" i="4"/>
  <c r="AG374" i="4"/>
  <c r="AG235" i="4"/>
  <c r="AG458" i="4"/>
  <c r="AG495" i="4"/>
  <c r="AG106" i="4"/>
  <c r="AG522" i="4"/>
  <c r="AG53" i="4"/>
  <c r="AG296" i="4"/>
  <c r="AG433" i="4"/>
  <c r="AG17" i="4"/>
  <c r="AG55" i="4"/>
  <c r="AG14" i="4"/>
  <c r="AG359" i="4"/>
  <c r="AG376" i="4"/>
  <c r="AG61" i="4"/>
  <c r="AG501" i="4"/>
  <c r="AG37" i="4"/>
  <c r="E37" i="4"/>
  <c r="AG467" i="4"/>
  <c r="AG99" i="4"/>
  <c r="AG271" i="4"/>
  <c r="AG465" i="4"/>
  <c r="AG564" i="4"/>
  <c r="AG58" i="4"/>
  <c r="AG274" i="4"/>
  <c r="AG314" i="4"/>
  <c r="AG486" i="4"/>
  <c r="AG18" i="4"/>
  <c r="AG89" i="4"/>
  <c r="AG536" i="4"/>
  <c r="AG239" i="4"/>
  <c r="AG84" i="4"/>
  <c r="AG96" i="4"/>
  <c r="AG363" i="4"/>
  <c r="E363" i="4"/>
  <c r="AG110" i="4"/>
  <c r="AG263" i="4"/>
  <c r="AG450" i="4"/>
  <c r="AG514" i="4"/>
  <c r="AG356" i="4"/>
  <c r="AG218" i="4"/>
  <c r="AG454" i="4"/>
  <c r="AG257" i="4"/>
  <c r="AG457" i="4"/>
  <c r="AG78" i="4"/>
  <c r="AG565" i="4"/>
  <c r="AG293" i="4"/>
  <c r="AG250" i="4"/>
  <c r="AG500" i="4"/>
  <c r="AG300" i="4"/>
  <c r="AG424" i="4"/>
  <c r="AG118" i="4"/>
  <c r="AG49" i="4"/>
  <c r="AG368" i="4"/>
  <c r="AG403" i="4"/>
  <c r="AG28" i="4"/>
  <c r="AG240" i="4"/>
  <c r="AG139" i="4"/>
  <c r="I67" i="4"/>
  <c r="O254" i="4"/>
  <c r="AG414" i="4"/>
  <c r="I47" i="4"/>
  <c r="O361" i="4"/>
  <c r="U93" i="4"/>
  <c r="O516" i="4"/>
  <c r="I150" i="4"/>
  <c r="U150" i="4"/>
  <c r="AG150" i="4"/>
  <c r="O474" i="4"/>
  <c r="AA474" i="4"/>
  <c r="I258" i="4"/>
  <c r="U258" i="4"/>
  <c r="AG258" i="4"/>
  <c r="O259" i="4"/>
  <c r="U68" i="4"/>
  <c r="AG68" i="4"/>
  <c r="O85" i="4"/>
  <c r="AA85" i="4"/>
  <c r="I196" i="4"/>
  <c r="E196" i="4"/>
  <c r="U196" i="4"/>
  <c r="AG196" i="4"/>
  <c r="O182" i="4"/>
  <c r="AA182" i="4"/>
  <c r="I157" i="4"/>
  <c r="U157" i="4"/>
  <c r="AG157" i="4"/>
  <c r="O175" i="4"/>
  <c r="E175" i="4"/>
  <c r="AA175" i="4"/>
  <c r="I79" i="4"/>
  <c r="U79" i="4"/>
  <c r="AG79" i="4"/>
  <c r="O399" i="4"/>
  <c r="AA399" i="4"/>
  <c r="I353" i="4"/>
  <c r="U353" i="4"/>
  <c r="E353" i="4"/>
  <c r="AG353" i="4"/>
  <c r="O66" i="4"/>
  <c r="AA66" i="4"/>
  <c r="I549" i="4"/>
  <c r="U549" i="4"/>
  <c r="AG549" i="4"/>
  <c r="O337" i="4"/>
  <c r="AA337" i="4"/>
  <c r="I69" i="4"/>
  <c r="U69" i="4"/>
  <c r="AG69" i="4"/>
  <c r="O464" i="4"/>
  <c r="E464" i="4"/>
  <c r="AA464" i="4"/>
  <c r="I303" i="4"/>
  <c r="U303" i="4"/>
  <c r="AG303" i="4"/>
  <c r="O116" i="4"/>
  <c r="AA116" i="4"/>
  <c r="I242" i="4"/>
  <c r="U242" i="4"/>
  <c r="E242" i="4"/>
  <c r="AG242" i="4"/>
  <c r="O124" i="4"/>
  <c r="AA124" i="4"/>
  <c r="I343" i="4"/>
  <c r="E343" i="4"/>
  <c r="U343" i="4"/>
  <c r="AG343" i="4"/>
  <c r="O369" i="4"/>
  <c r="AA369" i="4"/>
  <c r="I513" i="4"/>
  <c r="U513" i="4"/>
  <c r="AG513" i="4"/>
  <c r="O342" i="4"/>
  <c r="E342" i="4"/>
  <c r="AA342" i="4"/>
  <c r="I189" i="4"/>
  <c r="U189" i="4"/>
  <c r="AG189" i="4"/>
  <c r="O392" i="4"/>
  <c r="AA392" i="4"/>
  <c r="I440" i="4"/>
  <c r="U440" i="4"/>
  <c r="E440" i="4"/>
  <c r="AG440" i="4"/>
  <c r="O170" i="4"/>
  <c r="AA170" i="4"/>
  <c r="I283" i="4"/>
  <c r="E283" i="4"/>
  <c r="U283" i="4"/>
  <c r="AG283" i="4"/>
  <c r="O152" i="4"/>
  <c r="AA152" i="4"/>
  <c r="I23" i="4"/>
  <c r="U23" i="4"/>
  <c r="AG23" i="4"/>
  <c r="O275" i="4"/>
  <c r="E275" i="4"/>
  <c r="AA275" i="4"/>
  <c r="I278" i="4"/>
  <c r="U278" i="4"/>
  <c r="AG278" i="4"/>
  <c r="O430" i="4"/>
  <c r="AA430" i="4"/>
  <c r="I355" i="4"/>
  <c r="U355" i="4"/>
  <c r="E355" i="4"/>
  <c r="AG355" i="4"/>
  <c r="O198" i="4"/>
  <c r="AA198" i="4"/>
  <c r="I31" i="4"/>
  <c r="E31" i="4"/>
  <c r="U31" i="4"/>
  <c r="AG31" i="4"/>
  <c r="O36" i="4"/>
  <c r="AA36" i="4"/>
  <c r="I224" i="4"/>
  <c r="U224" i="4"/>
  <c r="AG224" i="4"/>
  <c r="O115" i="4"/>
  <c r="E115" i="4"/>
  <c r="AA115" i="4"/>
  <c r="I76" i="4"/>
  <c r="U76" i="4"/>
  <c r="AG76" i="4"/>
  <c r="O209" i="4"/>
  <c r="AA209" i="4"/>
  <c r="I556" i="4"/>
  <c r="U556" i="4"/>
  <c r="E556" i="4"/>
  <c r="AG556" i="4"/>
  <c r="O92" i="4"/>
  <c r="AA92" i="4"/>
  <c r="I311" i="4"/>
  <c r="E311" i="4"/>
  <c r="U311" i="4"/>
  <c r="AG311" i="4"/>
  <c r="O389" i="4"/>
  <c r="AA389" i="4"/>
  <c r="I178" i="4"/>
  <c r="U178" i="4"/>
  <c r="AG178" i="4"/>
  <c r="O200" i="4"/>
  <c r="E200" i="4"/>
  <c r="AA200" i="4"/>
  <c r="I43" i="4"/>
  <c r="U43" i="4"/>
  <c r="AG43" i="4"/>
  <c r="O557" i="4"/>
  <c r="AA557" i="4"/>
  <c r="I555" i="4"/>
  <c r="U555" i="4"/>
  <c r="E555" i="4"/>
  <c r="AG555" i="4"/>
  <c r="O65" i="4"/>
  <c r="AA65" i="4"/>
  <c r="I462" i="4"/>
  <c r="E462" i="4"/>
  <c r="U462" i="4"/>
  <c r="AG462" i="4"/>
  <c r="O545" i="4"/>
  <c r="AA545" i="4"/>
  <c r="I539" i="4"/>
  <c r="U539" i="4"/>
  <c r="AG539" i="4"/>
  <c r="O80" i="4"/>
  <c r="E80" i="4"/>
  <c r="AA80" i="4"/>
  <c r="I145" i="4"/>
  <c r="U145" i="4"/>
  <c r="AG145" i="4"/>
  <c r="O344" i="4"/>
  <c r="AA344" i="4"/>
  <c r="I29" i="4"/>
  <c r="U29" i="4"/>
  <c r="E29" i="4"/>
  <c r="AG29" i="4"/>
  <c r="O504" i="4"/>
  <c r="AA504" i="4"/>
  <c r="I244" i="4"/>
  <c r="E244" i="4"/>
  <c r="U244" i="4"/>
  <c r="AG244" i="4"/>
  <c r="O253" i="4"/>
  <c r="AA253" i="4"/>
  <c r="I8" i="4"/>
  <c r="U8" i="4"/>
  <c r="AG8" i="4"/>
  <c r="O190" i="4"/>
  <c r="E190" i="4"/>
  <c r="AA190" i="4"/>
  <c r="I160" i="4"/>
  <c r="U160" i="4"/>
  <c r="AG160" i="4"/>
  <c r="O330" i="4"/>
  <c r="AA330" i="4"/>
  <c r="I527" i="4"/>
  <c r="U527" i="4"/>
  <c r="E527" i="4"/>
  <c r="AG527" i="4"/>
  <c r="O473" i="4"/>
  <c r="AA473" i="4"/>
  <c r="I223" i="4"/>
  <c r="E223" i="4"/>
  <c r="U223" i="4"/>
  <c r="AG223" i="4"/>
  <c r="O497" i="4"/>
  <c r="AA497" i="4"/>
  <c r="I336" i="4"/>
  <c r="U336" i="4"/>
  <c r="AG336" i="4"/>
  <c r="O415" i="4"/>
  <c r="E415" i="4"/>
  <c r="AA415" i="4"/>
  <c r="I287" i="4"/>
  <c r="U287" i="4"/>
  <c r="AG287" i="4"/>
  <c r="O134" i="4"/>
  <c r="AA134" i="4"/>
  <c r="I35" i="4"/>
  <c r="U35" i="4"/>
  <c r="E35" i="4"/>
  <c r="AG35" i="4"/>
  <c r="O463" i="4"/>
  <c r="AA463" i="4"/>
  <c r="I444" i="4"/>
  <c r="E444" i="4"/>
  <c r="U444" i="4"/>
  <c r="AG444" i="4"/>
  <c r="O292" i="4"/>
  <c r="AA292" i="4"/>
  <c r="I422" i="4"/>
  <c r="U422" i="4"/>
  <c r="AG422" i="4"/>
  <c r="O107" i="4"/>
  <c r="E107" i="4"/>
  <c r="AA107" i="4"/>
  <c r="I266" i="4"/>
  <c r="U266" i="4"/>
  <c r="AG266" i="4"/>
  <c r="O174" i="4"/>
  <c r="AA174" i="4"/>
  <c r="I291" i="4"/>
  <c r="U291" i="4"/>
  <c r="E291" i="4"/>
  <c r="AG291" i="4"/>
  <c r="O309" i="4"/>
  <c r="AA309" i="4"/>
  <c r="I492" i="4"/>
  <c r="E492" i="4"/>
  <c r="U492" i="4"/>
  <c r="AG492" i="4"/>
  <c r="O297" i="4"/>
  <c r="AA297" i="4"/>
  <c r="I416" i="4"/>
  <c r="U416" i="4"/>
  <c r="AG416" i="4"/>
  <c r="O57" i="4"/>
  <c r="E57" i="4"/>
  <c r="AA57" i="4"/>
  <c r="I552" i="4"/>
  <c r="U552" i="4"/>
  <c r="AG552" i="4"/>
  <c r="O325" i="4"/>
  <c r="AA325" i="4"/>
  <c r="I246" i="4"/>
  <c r="U246" i="4"/>
  <c r="E246" i="4"/>
  <c r="AG246" i="4"/>
  <c r="O526" i="4"/>
  <c r="AA526" i="4"/>
  <c r="I41" i="4"/>
  <c r="E41" i="4"/>
  <c r="U41" i="4"/>
  <c r="AG41" i="4"/>
  <c r="O269" i="4"/>
  <c r="AA269" i="4"/>
  <c r="I551" i="4"/>
  <c r="U551" i="4"/>
  <c r="AG551" i="4"/>
  <c r="O469" i="4"/>
  <c r="E469" i="4"/>
  <c r="AA469" i="4"/>
  <c r="I393" i="4"/>
  <c r="U393" i="4"/>
  <c r="AG393" i="4"/>
  <c r="O345" i="4"/>
  <c r="AG38" i="4"/>
  <c r="U131" i="4"/>
  <c r="I95" i="4"/>
  <c r="E95" i="4"/>
  <c r="AA163" i="4"/>
  <c r="AG136" i="4"/>
  <c r="AG346" i="4"/>
  <c r="I139" i="4"/>
  <c r="E139" i="4"/>
  <c r="O508" i="4"/>
  <c r="O191" i="4"/>
  <c r="U102" i="4"/>
  <c r="AA352" i="4"/>
  <c r="AA348" i="4"/>
  <c r="AG459" i="4"/>
  <c r="I187" i="4"/>
  <c r="I466" i="4"/>
  <c r="O27" i="4"/>
  <c r="I58" i="4"/>
  <c r="U156" i="4"/>
  <c r="AG94" i="4"/>
  <c r="O378" i="4"/>
  <c r="AA285" i="4"/>
  <c r="I99" i="4"/>
  <c r="U334" i="4"/>
  <c r="E334" i="4"/>
  <c r="AG77" i="4"/>
  <c r="O506" i="4"/>
  <c r="AA281" i="4"/>
  <c r="I61" i="4"/>
  <c r="U379" i="4"/>
  <c r="AA78" i="4"/>
  <c r="AG22" i="4"/>
  <c r="AG39" i="4"/>
  <c r="I359" i="4"/>
  <c r="I14" i="4"/>
  <c r="O454" i="4"/>
  <c r="O560" i="4"/>
  <c r="U371" i="4"/>
  <c r="U217" i="4"/>
  <c r="AA17" i="4"/>
  <c r="AA218" i="4"/>
  <c r="AG108" i="4"/>
  <c r="AG215" i="4"/>
  <c r="I127" i="4"/>
  <c r="I450" i="4"/>
  <c r="AG304" i="4"/>
  <c r="AA315" i="4"/>
  <c r="AA499" i="4"/>
  <c r="U106" i="4"/>
  <c r="O119" i="4"/>
  <c r="I84" i="4"/>
  <c r="O550" i="4"/>
  <c r="AA239" i="4"/>
  <c r="AG193" i="4"/>
  <c r="U493" i="4"/>
  <c r="U30" i="4"/>
  <c r="O89" i="4"/>
  <c r="AG260" i="4"/>
  <c r="U445" i="4"/>
  <c r="AG167" i="4"/>
  <c r="O398" i="4"/>
  <c r="U534" i="4"/>
  <c r="AG451" i="4"/>
  <c r="AA180" i="4"/>
  <c r="AA87" i="4"/>
  <c r="AA571" i="4"/>
  <c r="AA509" i="4"/>
  <c r="AA142" i="4"/>
  <c r="AA489" i="4"/>
  <c r="AA413" i="4"/>
  <c r="AA331" i="4"/>
  <c r="AA451" i="4"/>
  <c r="AA310" i="4"/>
  <c r="AA306" i="4"/>
  <c r="AA390" i="4"/>
  <c r="AA519" i="4"/>
  <c r="AA10" i="4"/>
  <c r="AA468" i="4"/>
  <c r="AA429" i="4"/>
  <c r="AA420" i="4"/>
  <c r="AA12" i="4"/>
  <c r="AA144" i="4"/>
  <c r="AA341" i="4"/>
  <c r="AA64" i="4"/>
  <c r="AA439" i="4"/>
  <c r="AA530" i="4"/>
  <c r="AA476" i="4"/>
  <c r="AA318" i="4"/>
  <c r="AA185" i="4"/>
  <c r="AA288" i="4"/>
  <c r="AA210" i="4"/>
  <c r="AA478" i="4"/>
  <c r="AA332" i="4"/>
  <c r="AA74" i="4"/>
  <c r="AA400" i="4"/>
  <c r="AA109" i="4"/>
  <c r="AA203" i="4"/>
  <c r="AA286" i="4"/>
  <c r="AA382" i="4"/>
  <c r="AA188" i="4"/>
  <c r="AA405" i="4"/>
  <c r="AA168" i="4"/>
  <c r="AA538" i="4"/>
  <c r="AA417" i="4"/>
  <c r="AA40" i="4"/>
  <c r="AA11" i="4"/>
  <c r="AA531" i="4"/>
  <c r="AA154" i="4"/>
  <c r="AA46" i="4"/>
  <c r="AA159" i="4"/>
  <c r="AA274" i="4"/>
  <c r="AA381" i="4"/>
  <c r="AA169" i="4"/>
  <c r="AA222" i="4"/>
  <c r="AA394" i="4"/>
  <c r="AA184" i="4"/>
  <c r="AA299" i="4"/>
  <c r="AA329" i="4"/>
  <c r="AA375" i="4"/>
  <c r="AA279" i="4"/>
  <c r="AA231" i="4"/>
  <c r="AA427" i="4"/>
  <c r="AA328" i="4"/>
  <c r="AA151" i="4"/>
  <c r="AA16" i="4"/>
  <c r="AA305" i="4"/>
  <c r="AA81" i="4"/>
  <c r="AA195" i="4"/>
  <c r="AA227" i="4"/>
  <c r="AA313" i="4"/>
  <c r="AA507" i="4"/>
  <c r="AA30" i="4"/>
  <c r="AA493" i="4"/>
  <c r="AA103" i="4"/>
  <c r="AA387" i="4"/>
  <c r="AA221" i="4"/>
  <c r="AA247" i="4"/>
  <c r="AA97" i="4"/>
  <c r="AA421" i="4"/>
  <c r="AA366" i="4"/>
  <c r="AA294" i="4"/>
  <c r="AA261" i="4"/>
  <c r="AA436" i="4"/>
  <c r="AA225" i="4"/>
  <c r="AA364" i="4"/>
  <c r="AA481" i="4"/>
  <c r="AA120" i="4"/>
  <c r="AA470" i="4"/>
  <c r="AA130" i="4"/>
  <c r="AA91" i="4"/>
  <c r="AA56" i="4"/>
  <c r="AA398" i="4"/>
  <c r="AA255" i="4"/>
  <c r="AA486" i="4"/>
  <c r="AA172" i="4"/>
  <c r="AA383" i="4"/>
  <c r="AA18" i="4"/>
  <c r="AA89" i="4"/>
  <c r="AA166" i="4"/>
  <c r="AA265" i="4"/>
  <c r="AA21" i="4"/>
  <c r="AA317" i="4"/>
  <c r="AA542" i="4"/>
  <c r="AA96" i="4"/>
  <c r="AA495" i="4"/>
  <c r="AA472" i="4"/>
  <c r="AA162" i="4"/>
  <c r="AA7" i="4"/>
  <c r="AA363" i="4"/>
  <c r="AA211" i="4"/>
  <c r="AA106" i="4"/>
  <c r="AA230" i="4"/>
  <c r="AA268" i="4"/>
  <c r="AA484" i="4"/>
  <c r="AA110" i="4"/>
  <c r="AA522" i="4"/>
  <c r="AA409" i="4"/>
  <c r="AA528" i="4"/>
  <c r="AA214" i="4"/>
  <c r="AA263" i="4"/>
  <c r="AA53" i="4"/>
  <c r="AA523" i="4"/>
  <c r="AA128" i="4"/>
  <c r="AA304" i="4"/>
  <c r="AA450" i="4"/>
  <c r="AA490" i="4"/>
  <c r="AA296" i="4"/>
  <c r="AA518" i="4"/>
  <c r="AA216" i="4"/>
  <c r="AA249" i="4"/>
  <c r="AA514" i="4"/>
  <c r="AA433" i="4"/>
  <c r="AA229" i="4"/>
  <c r="AA181" i="4"/>
  <c r="AA437" i="4"/>
  <c r="AA280" i="4"/>
  <c r="AA26" i="4"/>
  <c r="AA529" i="4"/>
  <c r="AA534" i="4"/>
  <c r="AA479" i="4"/>
  <c r="AA445" i="4"/>
  <c r="AA260" i="4"/>
  <c r="AA339" i="4"/>
  <c r="AA149" i="4"/>
  <c r="AA117" i="4"/>
  <c r="AA536" i="4"/>
  <c r="AA431" i="4"/>
  <c r="AA550" i="4"/>
  <c r="AA458" i="4"/>
  <c r="AA143" i="4"/>
  <c r="AA276" i="4"/>
  <c r="AA365" i="4"/>
  <c r="AA449" i="4"/>
  <c r="AA238" i="4"/>
  <c r="AA446" i="4"/>
  <c r="AA460" i="4"/>
  <c r="AA270" i="4"/>
  <c r="AA565" i="4"/>
  <c r="AA376" i="4"/>
  <c r="AA379" i="4"/>
  <c r="AA510" i="4"/>
  <c r="AA293" i="4"/>
  <c r="AA61" i="4"/>
  <c r="AA51" i="4"/>
  <c r="AA370" i="4"/>
  <c r="AA250" i="4"/>
  <c r="AA501" i="4"/>
  <c r="AA70" i="4"/>
  <c r="AA540" i="4"/>
  <c r="AA500" i="4"/>
  <c r="AA37" i="4"/>
  <c r="AA456" i="4"/>
  <c r="AA77" i="4"/>
  <c r="AA300" i="4"/>
  <c r="AA467" i="4"/>
  <c r="AA334" i="4"/>
  <c r="AA282" i="4"/>
  <c r="E282" i="4"/>
  <c r="AA424" i="4"/>
  <c r="AA99" i="4"/>
  <c r="AA179" i="4"/>
  <c r="AA42" i="4"/>
  <c r="AA118" i="4"/>
  <c r="AA271" i="4"/>
  <c r="AA408" i="4"/>
  <c r="AA232" i="4"/>
  <c r="E232" i="4"/>
  <c r="AA49" i="4"/>
  <c r="AA465" i="4"/>
  <c r="AA558" i="4"/>
  <c r="AA94" i="4"/>
  <c r="AA368" i="4"/>
  <c r="AA564" i="4"/>
  <c r="AA156" i="4"/>
  <c r="AA52" i="4"/>
  <c r="E52" i="4"/>
  <c r="AA403" i="4"/>
  <c r="AA58" i="4"/>
  <c r="AA138" i="4"/>
  <c r="AA466" i="4"/>
  <c r="AA28" i="4"/>
  <c r="AA187" i="4"/>
  <c r="AA459" i="4"/>
  <c r="AA521" i="4"/>
  <c r="E521" i="4"/>
  <c r="AA240" i="4"/>
  <c r="AA102" i="4"/>
  <c r="AA503" i="4"/>
  <c r="AA15" i="4"/>
  <c r="AA139" i="4"/>
  <c r="AA346" i="4"/>
  <c r="AA362" i="4"/>
  <c r="AA136" i="4"/>
  <c r="E136" i="4"/>
  <c r="AA95" i="4"/>
  <c r="AA131" i="4"/>
  <c r="AA38" i="4"/>
  <c r="AA548" i="4"/>
  <c r="AA105" i="4"/>
  <c r="AA34" i="4"/>
  <c r="AA63" i="4"/>
  <c r="AA515" i="4"/>
  <c r="AA86" i="4"/>
  <c r="AA13" i="4"/>
  <c r="AA24" i="4"/>
  <c r="AA426" i="4"/>
  <c r="AA480" i="4"/>
  <c r="AA319" i="4"/>
  <c r="AA314" i="4"/>
  <c r="AA167" i="4"/>
  <c r="AA192" i="4"/>
  <c r="AA234" i="4"/>
  <c r="AA338" i="4"/>
  <c r="AA140" i="4"/>
  <c r="AA206" i="4"/>
  <c r="AA358" i="4"/>
  <c r="AA290" i="4"/>
  <c r="AA442" i="4"/>
  <c r="AA146" i="4"/>
  <c r="AA324" i="4"/>
  <c r="AA121" i="4"/>
  <c r="AA241" i="4"/>
  <c r="AA547" i="4"/>
  <c r="AA32" i="4"/>
  <c r="AA212" i="4"/>
  <c r="AA73" i="4"/>
  <c r="E73" i="4"/>
  <c r="AA397" i="4"/>
  <c r="AA161" i="4"/>
  <c r="AA373" i="4"/>
  <c r="AA108" i="4"/>
  <c r="AA356" i="4"/>
  <c r="AA560" i="4"/>
  <c r="AA454" i="4"/>
  <c r="AA22" i="4"/>
  <c r="AA457" i="4"/>
  <c r="AA126" i="4"/>
  <c r="AA199" i="4"/>
  <c r="AA506" i="4"/>
  <c r="AA487" i="4"/>
  <c r="AA441" i="4"/>
  <c r="AA197" i="4"/>
  <c r="AA378" i="4"/>
  <c r="AA129" i="4"/>
  <c r="AA380" i="4"/>
  <c r="AA113" i="4"/>
  <c r="AA54" i="4"/>
  <c r="AA537" i="4"/>
  <c r="AA171" i="4"/>
  <c r="AA520" i="4"/>
  <c r="AA567" i="4"/>
  <c r="AA205" i="4"/>
  <c r="AA71" i="4"/>
  <c r="AA251" i="4"/>
  <c r="AA48" i="4"/>
  <c r="AA132" i="4"/>
  <c r="AA193" i="4"/>
  <c r="AA419" i="4"/>
  <c r="AA410" i="4"/>
  <c r="AA524" i="4"/>
  <c r="AA119" i="4"/>
  <c r="AA245" i="4"/>
  <c r="AA173" i="4"/>
  <c r="AA411" i="4"/>
  <c r="AA423" i="4"/>
  <c r="AA407" i="4"/>
  <c r="AA215" i="4"/>
  <c r="AA371" i="4"/>
  <c r="AA302" i="4"/>
  <c r="AA50" i="4"/>
  <c r="AA39" i="4"/>
  <c r="AA177" i="4"/>
  <c r="AA562" i="4"/>
  <c r="AA482" i="4"/>
  <c r="AA158" i="4"/>
  <c r="AA60" i="4"/>
  <c r="AA475" i="4"/>
  <c r="AA412" i="4"/>
  <c r="AA137" i="4"/>
  <c r="AA298" i="4"/>
  <c r="AA27" i="4"/>
  <c r="AA88" i="4"/>
  <c r="AA322" i="4"/>
  <c r="AA435" i="4"/>
  <c r="AA25" i="4"/>
  <c r="AA277" i="4"/>
  <c r="AA471" i="4"/>
  <c r="AA434" i="4"/>
  <c r="AA374" i="4"/>
  <c r="AA235" i="4"/>
  <c r="AA541" i="4"/>
  <c r="AA202" i="4"/>
  <c r="AA438" i="4"/>
  <c r="AA312" i="4"/>
  <c r="AA207" i="4"/>
  <c r="AA349" i="4"/>
  <c r="AA544" i="4"/>
  <c r="AA512" i="4"/>
  <c r="AA452" i="4"/>
  <c r="AA55" i="4"/>
  <c r="AA217" i="4"/>
  <c r="AA359" i="4"/>
  <c r="AA321" i="4"/>
  <c r="AA284" i="4"/>
  <c r="AA372" i="4"/>
  <c r="AA201" i="4"/>
  <c r="AA553" i="4"/>
  <c r="AA483" i="4"/>
  <c r="AA33" i="4"/>
  <c r="AA220" i="4"/>
  <c r="AA367" i="4"/>
  <c r="AA141" i="4"/>
  <c r="AA256" i="4"/>
  <c r="AA186" i="4"/>
  <c r="AA191" i="4"/>
  <c r="AA112" i="4"/>
  <c r="I153" i="4"/>
  <c r="I103" i="4"/>
  <c r="I329" i="4"/>
  <c r="I375" i="4"/>
  <c r="I279" i="4"/>
  <c r="I247" i="4"/>
  <c r="I74" i="4"/>
  <c r="I390" i="4"/>
  <c r="I286" i="4"/>
  <c r="I405" i="4"/>
  <c r="I420" i="4"/>
  <c r="I12" i="4"/>
  <c r="I221" i="4"/>
  <c r="I154" i="4"/>
  <c r="I400" i="4"/>
  <c r="I262" i="4"/>
  <c r="I382" i="4"/>
  <c r="I188" i="4"/>
  <c r="I328" i="4"/>
  <c r="I168" i="4"/>
  <c r="I538" i="4"/>
  <c r="I185" i="4"/>
  <c r="I105" i="4"/>
  <c r="I34" i="4"/>
  <c r="I366" i="4"/>
  <c r="I63" i="4"/>
  <c r="I435" i="4"/>
  <c r="I537" i="4"/>
  <c r="I289" i="4"/>
  <c r="I72" i="4"/>
  <c r="I151" i="4"/>
  <c r="I86" i="4"/>
  <c r="I394" i="4"/>
  <c r="I470" i="4"/>
  <c r="I26" i="4"/>
  <c r="I81" i="4"/>
  <c r="I280" i="4"/>
  <c r="I515" i="4"/>
  <c r="I261" i="4"/>
  <c r="I206" i="4"/>
  <c r="I171" i="4"/>
  <c r="I274" i="4"/>
  <c r="I130" i="4"/>
  <c r="I13" i="4"/>
  <c r="I290" i="4"/>
  <c r="I529" i="4"/>
  <c r="I91" i="4"/>
  <c r="I442" i="4"/>
  <c r="I24" i="4"/>
  <c r="I485" i="4"/>
  <c r="I398" i="4"/>
  <c r="I480" i="4"/>
  <c r="I471" i="4"/>
  <c r="I132" i="4"/>
  <c r="I40" i="4"/>
  <c r="I306" i="4"/>
  <c r="I169" i="4"/>
  <c r="I25" i="4"/>
  <c r="I299" i="4"/>
  <c r="E299" i="4"/>
  <c r="I227" i="4"/>
  <c r="I534" i="4"/>
  <c r="I520" i="4"/>
  <c r="I172" i="4"/>
  <c r="I324" i="4"/>
  <c r="I18" i="4"/>
  <c r="I260" i="4"/>
  <c r="I89" i="4"/>
  <c r="I493" i="4"/>
  <c r="I48" i="4"/>
  <c r="I338" i="4"/>
  <c r="I117" i="4"/>
  <c r="I438" i="4"/>
  <c r="I143" i="4"/>
  <c r="I524" i="4"/>
  <c r="I32" i="4"/>
  <c r="I401" i="4"/>
  <c r="I276" i="4"/>
  <c r="I312" i="4"/>
  <c r="I119" i="4"/>
  <c r="I212" i="4"/>
  <c r="I365" i="4"/>
  <c r="I499" i="4"/>
  <c r="I207" i="4"/>
  <c r="I245" i="4"/>
  <c r="I449" i="4"/>
  <c r="I73" i="4"/>
  <c r="I176" i="4"/>
  <c r="I349" i="4"/>
  <c r="I238" i="4"/>
  <c r="I173" i="4"/>
  <c r="I397" i="4"/>
  <c r="I315" i="4"/>
  <c r="I446" i="4"/>
  <c r="I544" i="4"/>
  <c r="I411" i="4"/>
  <c r="I161" i="4"/>
  <c r="I460" i="4"/>
  <c r="I477" i="4"/>
  <c r="I512" i="4"/>
  <c r="I423" i="4"/>
  <c r="I270" i="4"/>
  <c r="I373" i="4"/>
  <c r="I288" i="4"/>
  <c r="I54" i="4"/>
  <c r="I109" i="4"/>
  <c r="I436" i="4"/>
  <c r="I481" i="4"/>
  <c r="I195" i="4"/>
  <c r="I426" i="4"/>
  <c r="I319" i="4"/>
  <c r="I479" i="4"/>
  <c r="I121" i="4"/>
  <c r="I383" i="4"/>
  <c r="I251" i="4"/>
  <c r="I434" i="4"/>
  <c r="E434" i="4"/>
  <c r="I30" i="4"/>
  <c r="I326" i="4"/>
  <c r="I431" i="4"/>
  <c r="I123" i="4"/>
  <c r="I458" i="4"/>
  <c r="I547" i="4"/>
  <c r="I96" i="4"/>
  <c r="I7" i="4"/>
  <c r="E7" i="4"/>
  <c r="I230" i="4"/>
  <c r="I522" i="4"/>
  <c r="I263" i="4"/>
  <c r="I304" i="4"/>
  <c r="I518" i="4"/>
  <c r="I433" i="4"/>
  <c r="I264" i="4"/>
  <c r="I284" i="4"/>
  <c r="E284" i="4"/>
  <c r="I177" i="4"/>
  <c r="I126" i="4"/>
  <c r="I402" i="4"/>
  <c r="I372" i="4"/>
  <c r="E372" i="4"/>
  <c r="I562" i="4"/>
  <c r="I199" i="4"/>
  <c r="I281" i="4"/>
  <c r="I201" i="4"/>
  <c r="E201" i="4"/>
  <c r="I482" i="4"/>
  <c r="I506" i="4"/>
  <c r="I354" i="4"/>
  <c r="I553" i="4"/>
  <c r="E553" i="4"/>
  <c r="I158" i="4"/>
  <c r="I487" i="4"/>
  <c r="I535" i="4"/>
  <c r="I483" i="4"/>
  <c r="E483" i="4"/>
  <c r="I60" i="4"/>
  <c r="I441" i="4"/>
  <c r="I147" i="4"/>
  <c r="I33" i="4"/>
  <c r="E33" i="4"/>
  <c r="I475" i="4"/>
  <c r="I197" i="4"/>
  <c r="I285" i="4"/>
  <c r="I220" i="4"/>
  <c r="E220" i="4"/>
  <c r="I412" i="4"/>
  <c r="I378" i="4"/>
  <c r="I183" i="4"/>
  <c r="I367" i="4"/>
  <c r="E367" i="4"/>
  <c r="I137" i="4"/>
  <c r="I129" i="4"/>
  <c r="I219" i="4"/>
  <c r="I141" i="4"/>
  <c r="E141" i="4"/>
  <c r="I298" i="4"/>
  <c r="I380" i="4"/>
  <c r="I488" i="4"/>
  <c r="I256" i="4"/>
  <c r="E256" i="4"/>
  <c r="I27" i="4"/>
  <c r="I114" i="4"/>
  <c r="I323" i="4"/>
  <c r="I186" i="4"/>
  <c r="E186" i="4"/>
  <c r="I348" i="4"/>
  <c r="I533" i="4"/>
  <c r="I352" i="4"/>
  <c r="I191" i="4"/>
  <c r="E191" i="4"/>
  <c r="I568" i="4"/>
  <c r="I508" i="4"/>
  <c r="I155" i="4"/>
  <c r="I112" i="4"/>
  <c r="E112" i="4"/>
  <c r="I252" i="4"/>
  <c r="I163" i="4"/>
  <c r="I360" i="4"/>
  <c r="I165" i="4"/>
  <c r="E165" i="4"/>
  <c r="I345" i="4"/>
  <c r="I318" i="4"/>
  <c r="I478" i="4"/>
  <c r="I468" i="4"/>
  <c r="I429" i="4"/>
  <c r="I222" i="4"/>
  <c r="I120" i="4"/>
  <c r="I184" i="4"/>
  <c r="I507" i="4"/>
  <c r="I255" i="4"/>
  <c r="I167" i="4"/>
  <c r="I205" i="4"/>
  <c r="I234" i="4"/>
  <c r="I166" i="4"/>
  <c r="I140" i="4"/>
  <c r="I231" i="4"/>
  <c r="I294" i="4"/>
  <c r="I122" i="4"/>
  <c r="I335" i="4"/>
  <c r="I314" i="4"/>
  <c r="I486" i="4"/>
  <c r="I445" i="4"/>
  <c r="I567" i="4"/>
  <c r="I192" i="4"/>
  <c r="E192" i="4"/>
  <c r="I71" i="4"/>
  <c r="I149" i="4"/>
  <c r="I374" i="4"/>
  <c r="I193" i="4"/>
  <c r="I550" i="4"/>
  <c r="I410" i="4"/>
  <c r="I317" i="4"/>
  <c r="I162" i="4"/>
  <c r="E162" i="4"/>
  <c r="I268" i="4"/>
  <c r="I528" i="4"/>
  <c r="I128" i="4"/>
  <c r="I216" i="4"/>
  <c r="E216" i="4"/>
  <c r="I356" i="4"/>
  <c r="I218" i="4"/>
  <c r="I454" i="4"/>
  <c r="I257" i="4"/>
  <c r="I457" i="4"/>
  <c r="I78" i="4"/>
  <c r="I565" i="4"/>
  <c r="I293" i="4"/>
  <c r="E293" i="4"/>
  <c r="I250" i="4"/>
  <c r="I500" i="4"/>
  <c r="I300" i="4"/>
  <c r="I424" i="4"/>
  <c r="E424" i="4"/>
  <c r="I118" i="4"/>
  <c r="I49" i="4"/>
  <c r="I368" i="4"/>
  <c r="I403" i="4"/>
  <c r="E403" i="4"/>
  <c r="I301" i="4"/>
  <c r="I427" i="4"/>
  <c r="I358" i="4"/>
  <c r="I16" i="4"/>
  <c r="I364" i="4"/>
  <c r="I146" i="4"/>
  <c r="I21" i="4"/>
  <c r="I536" i="4"/>
  <c r="I419" i="4"/>
  <c r="I541" i="4"/>
  <c r="I472" i="4"/>
  <c r="I106" i="4"/>
  <c r="I409" i="4"/>
  <c r="I523" i="4"/>
  <c r="I296" i="4"/>
  <c r="I229" i="4"/>
  <c r="E229" i="4"/>
  <c r="I215" i="4"/>
  <c r="I108" i="4"/>
  <c r="I302" i="4"/>
  <c r="I560" i="4"/>
  <c r="I39" i="4"/>
  <c r="I22" i="4"/>
  <c r="I510" i="4"/>
  <c r="I370" i="4"/>
  <c r="E370" i="4"/>
  <c r="I540" i="4"/>
  <c r="I77" i="4"/>
  <c r="I282" i="4"/>
  <c r="I42" i="4"/>
  <c r="E42" i="4"/>
  <c r="I232" i="4"/>
  <c r="I94" i="4"/>
  <c r="I52" i="4"/>
  <c r="I225" i="4"/>
  <c r="I305" i="4"/>
  <c r="I56" i="4"/>
  <c r="I339" i="4"/>
  <c r="I235" i="4"/>
  <c r="I239" i="4"/>
  <c r="I202" i="4"/>
  <c r="I495" i="4"/>
  <c r="I211" i="4"/>
  <c r="E211" i="4"/>
  <c r="I110" i="4"/>
  <c r="I53" i="4"/>
  <c r="I490" i="4"/>
  <c r="I514" i="4"/>
  <c r="E514" i="4"/>
  <c r="I452" i="4"/>
  <c r="I407" i="4"/>
  <c r="I217" i="4"/>
  <c r="I371" i="4"/>
  <c r="E371" i="4"/>
  <c r="I321" i="4"/>
  <c r="I50" i="4"/>
  <c r="I379" i="4"/>
  <c r="I51" i="4"/>
  <c r="E51" i="4"/>
  <c r="I70" i="4"/>
  <c r="I456" i="4"/>
  <c r="I334" i="4"/>
  <c r="I179" i="4"/>
  <c r="E179" i="4"/>
  <c r="I408" i="4"/>
  <c r="I558" i="4"/>
  <c r="I156" i="4"/>
  <c r="I138" i="4"/>
  <c r="E138" i="4"/>
  <c r="I459" i="4"/>
  <c r="I503" i="4"/>
  <c r="I362" i="4"/>
  <c r="O543" i="4"/>
  <c r="U67" i="4"/>
  <c r="AA254" i="4"/>
  <c r="U414" i="4"/>
  <c r="AA243" i="4"/>
  <c r="AG47" i="4"/>
  <c r="AA361" i="4"/>
  <c r="AG93" i="4"/>
  <c r="AA516" i="4"/>
  <c r="AA259" i="4"/>
  <c r="U75" i="4"/>
  <c r="AG75" i="4"/>
  <c r="AA448" i="4"/>
  <c r="U20" i="4"/>
  <c r="U20" i="3"/>
  <c r="AG20" i="4"/>
  <c r="O62" i="4"/>
  <c r="AA62" i="4"/>
  <c r="E62" i="4"/>
  <c r="I554" i="4"/>
  <c r="U554" i="4"/>
  <c r="AG554" i="4"/>
  <c r="O455" i="4"/>
  <c r="E455" i="4"/>
  <c r="AA455" i="4"/>
  <c r="I391" i="4"/>
  <c r="U391" i="4"/>
  <c r="AG391" i="4"/>
  <c r="E391" i="4"/>
  <c r="O385" i="4"/>
  <c r="AA385" i="4"/>
  <c r="I559" i="4"/>
  <c r="U559" i="4"/>
  <c r="E559" i="4"/>
  <c r="AG559" i="4"/>
  <c r="O384" i="4"/>
  <c r="AA384" i="4"/>
  <c r="I502" i="4"/>
  <c r="E502" i="4"/>
  <c r="U502" i="4"/>
  <c r="AG502" i="4"/>
  <c r="O351" i="4"/>
  <c r="AA351" i="4"/>
  <c r="E351" i="4"/>
  <c r="I406" i="4"/>
  <c r="U406" i="4"/>
  <c r="AG406" i="4"/>
  <c r="O570" i="4"/>
  <c r="E570" i="4"/>
  <c r="AA570" i="4"/>
  <c r="I566" i="4"/>
  <c r="U566" i="4"/>
  <c r="AG566" i="4"/>
  <c r="O386" i="4"/>
  <c r="AA386" i="4"/>
  <c r="I347" i="4"/>
  <c r="U347" i="4"/>
  <c r="AG347" i="4"/>
  <c r="O133" i="4"/>
  <c r="AA133" i="4"/>
  <c r="I505" i="4"/>
  <c r="E505" i="4"/>
  <c r="U505" i="4"/>
  <c r="AG505" i="4"/>
  <c r="O19" i="4"/>
  <c r="AA19" i="4"/>
  <c r="E19" i="4"/>
  <c r="I125" i="4"/>
  <c r="U125" i="4"/>
  <c r="AG125" i="4"/>
  <c r="O90" i="4"/>
  <c r="E90" i="4"/>
  <c r="AA90" i="4"/>
  <c r="I237" i="4"/>
  <c r="U237" i="4"/>
  <c r="AG237" i="4"/>
  <c r="E237" i="4"/>
  <c r="O101" i="4"/>
  <c r="AA101" i="4"/>
  <c r="I395" i="4"/>
  <c r="U395" i="4"/>
  <c r="E395" i="4"/>
  <c r="AG395" i="4"/>
  <c r="O404" i="4"/>
  <c r="AA404" i="4"/>
  <c r="I396" i="4"/>
  <c r="E396" i="4"/>
  <c r="U396" i="4"/>
  <c r="AG396" i="4"/>
  <c r="O135" i="4"/>
  <c r="AA135" i="4"/>
  <c r="E135" i="4"/>
  <c r="I320" i="4"/>
  <c r="U320" i="4"/>
  <c r="AG320" i="4"/>
  <c r="O388" i="4"/>
  <c r="E388" i="4"/>
  <c r="AA388" i="4"/>
  <c r="I517" i="4"/>
  <c r="U517" i="4"/>
  <c r="AG517" i="4"/>
  <c r="O267" i="4"/>
  <c r="AA267" i="4"/>
  <c r="I561" i="4"/>
  <c r="U561" i="4"/>
  <c r="E561" i="4"/>
  <c r="AG561" i="4"/>
  <c r="O491" i="4"/>
  <c r="AA491" i="4"/>
  <c r="U38" i="4"/>
  <c r="E38" i="4"/>
  <c r="I131" i="4"/>
  <c r="AA360" i="4"/>
  <c r="O163" i="4"/>
  <c r="O112" i="4"/>
  <c r="U346" i="4"/>
  <c r="AA155" i="4"/>
  <c r="AA568" i="4"/>
  <c r="AG503" i="4"/>
  <c r="E503" i="4"/>
  <c r="I102" i="4"/>
  <c r="I521" i="4"/>
  <c r="O348" i="4"/>
  <c r="U459" i="4"/>
  <c r="E459" i="4"/>
  <c r="U28" i="4"/>
  <c r="AA114" i="4"/>
  <c r="AG466" i="4"/>
  <c r="AA488" i="4"/>
  <c r="I564" i="4"/>
  <c r="U558" i="4"/>
  <c r="AG232" i="4"/>
  <c r="O197" i="4"/>
  <c r="AA147" i="4"/>
  <c r="I467" i="4"/>
  <c r="U456" i="4"/>
  <c r="AG540" i="4"/>
  <c r="E540" i="4"/>
  <c r="O199" i="4"/>
  <c r="AA402" i="4"/>
  <c r="I376" i="4"/>
  <c r="AA477" i="4"/>
  <c r="U296" i="4"/>
  <c r="O411" i="4"/>
  <c r="O449" i="4"/>
  <c r="I484" i="4"/>
  <c r="E484" i="4"/>
  <c r="AG268" i="4"/>
  <c r="AG542" i="4"/>
  <c r="I241" i="4"/>
  <c r="O193" i="4"/>
  <c r="U431" i="4"/>
  <c r="AG339" i="4"/>
  <c r="U314" i="4"/>
  <c r="AA289" i="4"/>
  <c r="O12" i="4"/>
  <c r="AA262" i="4"/>
  <c r="AG331" i="4"/>
  <c r="O149" i="4"/>
  <c r="E149" i="4"/>
  <c r="AA326" i="4"/>
  <c r="O120" i="4"/>
  <c r="AA122" i="4"/>
  <c r="O405" i="4"/>
  <c r="AA357" i="4"/>
  <c r="U221" i="4"/>
  <c r="U113" i="4"/>
  <c r="U88" i="4"/>
  <c r="U105" i="4"/>
  <c r="U54" i="4"/>
  <c r="U231" i="4"/>
  <c r="U63" i="4"/>
  <c r="U280" i="4"/>
  <c r="U427" i="4"/>
  <c r="U294" i="4"/>
  <c r="U515" i="4"/>
  <c r="U489" i="4"/>
  <c r="U306" i="4"/>
  <c r="U390" i="4"/>
  <c r="U519" i="4"/>
  <c r="U10" i="4"/>
  <c r="U468" i="4"/>
  <c r="U429" i="4"/>
  <c r="U420" i="4"/>
  <c r="U64" i="4"/>
  <c r="U439" i="4"/>
  <c r="U476" i="4"/>
  <c r="U288" i="4"/>
  <c r="U332" i="4"/>
  <c r="U286" i="4"/>
  <c r="U382" i="4"/>
  <c r="U405" i="4"/>
  <c r="U122" i="4"/>
  <c r="U436" i="4"/>
  <c r="U171" i="4"/>
  <c r="U225" i="4"/>
  <c r="U305" i="4"/>
  <c r="U25" i="4"/>
  <c r="U120" i="4"/>
  <c r="U470" i="4"/>
  <c r="U26" i="4"/>
  <c r="U81" i="4"/>
  <c r="U148" i="4"/>
  <c r="U154" i="4"/>
  <c r="U46" i="4"/>
  <c r="U400" i="4"/>
  <c r="U34" i="4"/>
  <c r="U169" i="4"/>
  <c r="U86" i="4"/>
  <c r="U364" i="4"/>
  <c r="U130" i="4"/>
  <c r="U13" i="4"/>
  <c r="U290" i="4"/>
  <c r="U529" i="4"/>
  <c r="U335" i="4"/>
  <c r="U89" i="4"/>
  <c r="U339" i="4"/>
  <c r="U530" i="4"/>
  <c r="U159" i="4"/>
  <c r="U262" i="4"/>
  <c r="U435" i="4"/>
  <c r="U537" i="4"/>
  <c r="U289" i="4"/>
  <c r="U274" i="4"/>
  <c r="U313" i="4"/>
  <c r="U426" i="4"/>
  <c r="U485" i="4"/>
  <c r="U146" i="4"/>
  <c r="U121" i="4"/>
  <c r="U167" i="4"/>
  <c r="U192" i="4"/>
  <c r="U71" i="4"/>
  <c r="U434" i="4"/>
  <c r="U132" i="4"/>
  <c r="U338" i="4"/>
  <c r="U140" i="4"/>
  <c r="U438" i="4"/>
  <c r="U143" i="4"/>
  <c r="U524" i="4"/>
  <c r="U32" i="4"/>
  <c r="U401" i="4"/>
  <c r="U276" i="4"/>
  <c r="U312" i="4"/>
  <c r="U119" i="4"/>
  <c r="U212" i="4"/>
  <c r="U365" i="4"/>
  <c r="U499" i="4"/>
  <c r="U207" i="4"/>
  <c r="U245" i="4"/>
  <c r="U449" i="4"/>
  <c r="U73" i="4"/>
  <c r="U176" i="4"/>
  <c r="U349" i="4"/>
  <c r="U238" i="4"/>
  <c r="U173" i="4"/>
  <c r="U397" i="4"/>
  <c r="U315" i="4"/>
  <c r="U446" i="4"/>
  <c r="U544" i="4"/>
  <c r="U411" i="4"/>
  <c r="U161" i="4"/>
  <c r="U460" i="4"/>
  <c r="U477" i="4"/>
  <c r="U512" i="4"/>
  <c r="U423" i="4"/>
  <c r="U270" i="4"/>
  <c r="U373" i="4"/>
  <c r="U127" i="4"/>
  <c r="U328" i="4"/>
  <c r="U12" i="4"/>
  <c r="U538" i="4"/>
  <c r="U261" i="4"/>
  <c r="U206" i="4"/>
  <c r="U358" i="4"/>
  <c r="U381" i="4"/>
  <c r="U16" i="4"/>
  <c r="U507" i="4"/>
  <c r="U442" i="4"/>
  <c r="U277" i="4"/>
  <c r="U398" i="4"/>
  <c r="U520" i="4"/>
  <c r="U324" i="4"/>
  <c r="U205" i="4"/>
  <c r="U234" i="4"/>
  <c r="E234" i="4"/>
  <c r="U166" i="4"/>
  <c r="U48" i="4"/>
  <c r="U21" i="4"/>
  <c r="U193" i="4"/>
  <c r="U235" i="4"/>
  <c r="U541" i="4"/>
  <c r="U84" i="4"/>
  <c r="U495" i="4"/>
  <c r="U363" i="4"/>
  <c r="U268" i="4"/>
  <c r="U409" i="4"/>
  <c r="U53" i="4"/>
  <c r="U450" i="4"/>
  <c r="U216" i="4"/>
  <c r="U229" i="4"/>
  <c r="U264" i="4"/>
  <c r="E264" i="4"/>
  <c r="U284" i="4"/>
  <c r="U177" i="4"/>
  <c r="U126" i="4"/>
  <c r="U402" i="4"/>
  <c r="U372" i="4"/>
  <c r="U562" i="4"/>
  <c r="U199" i="4"/>
  <c r="U281" i="4"/>
  <c r="E281" i="4"/>
  <c r="U201" i="4"/>
  <c r="U482" i="4"/>
  <c r="U506" i="4"/>
  <c r="U354" i="4"/>
  <c r="U553" i="4"/>
  <c r="U158" i="4"/>
  <c r="U487" i="4"/>
  <c r="U535" i="4"/>
  <c r="U483" i="4"/>
  <c r="U60" i="4"/>
  <c r="U441" i="4"/>
  <c r="U147" i="4"/>
  <c r="U33" i="4"/>
  <c r="U475" i="4"/>
  <c r="U197" i="4"/>
  <c r="U285" i="4"/>
  <c r="E285" i="4"/>
  <c r="U220" i="4"/>
  <c r="U412" i="4"/>
  <c r="U378" i="4"/>
  <c r="U183" i="4"/>
  <c r="U367" i="4"/>
  <c r="U137" i="4"/>
  <c r="U129" i="4"/>
  <c r="U219" i="4"/>
  <c r="E219" i="4"/>
  <c r="U141" i="4"/>
  <c r="U298" i="4"/>
  <c r="U380" i="4"/>
  <c r="U488" i="4"/>
  <c r="U256" i="4"/>
  <c r="U27" i="4"/>
  <c r="U114" i="4"/>
  <c r="U323" i="4"/>
  <c r="E323" i="4"/>
  <c r="U186" i="4"/>
  <c r="U348" i="4"/>
  <c r="E348" i="4"/>
  <c r="U533" i="4"/>
  <c r="U352" i="4"/>
  <c r="E352" i="4"/>
  <c r="U191" i="4"/>
  <c r="U568" i="4"/>
  <c r="U508" i="4"/>
  <c r="U155" i="4"/>
  <c r="E155" i="4"/>
  <c r="U112" i="4"/>
  <c r="U252" i="4"/>
  <c r="U163" i="4"/>
  <c r="U360" i="4"/>
  <c r="U165" i="4"/>
  <c r="U345" i="4"/>
  <c r="U72" i="4"/>
  <c r="U151" i="4"/>
  <c r="U394" i="4"/>
  <c r="U195" i="4"/>
  <c r="U471" i="4"/>
  <c r="U479" i="4"/>
  <c r="U172" i="4"/>
  <c r="U383" i="4"/>
  <c r="U251" i="4"/>
  <c r="U326" i="4"/>
  <c r="U149" i="4"/>
  <c r="U374" i="4"/>
  <c r="U536" i="4"/>
  <c r="U74" i="4"/>
  <c r="U168" i="4"/>
  <c r="U481" i="4"/>
  <c r="U184" i="4"/>
  <c r="U24" i="4"/>
  <c r="U18" i="4"/>
  <c r="U260" i="4"/>
  <c r="U123" i="4"/>
  <c r="U239" i="4"/>
  <c r="E239" i="4"/>
  <c r="U202" i="4"/>
  <c r="U96" i="4"/>
  <c r="U211" i="4"/>
  <c r="U110" i="4"/>
  <c r="U263" i="4"/>
  <c r="U490" i="4"/>
  <c r="U514" i="4"/>
  <c r="U17" i="4"/>
  <c r="E17" i="4"/>
  <c r="U55" i="4"/>
  <c r="U14" i="4"/>
  <c r="U359" i="4"/>
  <c r="U376" i="4"/>
  <c r="E376" i="4"/>
  <c r="U61" i="4"/>
  <c r="U501" i="4"/>
  <c r="U37" i="4"/>
  <c r="U467" i="4"/>
  <c r="U99" i="4"/>
  <c r="U271" i="4"/>
  <c r="U465" i="4"/>
  <c r="U564" i="4"/>
  <c r="U58" i="4"/>
  <c r="U299" i="4"/>
  <c r="U91" i="4"/>
  <c r="U56" i="4"/>
  <c r="U319" i="4"/>
  <c r="U241" i="4"/>
  <c r="U547" i="4"/>
  <c r="U542" i="4"/>
  <c r="U7" i="4"/>
  <c r="U484" i="4"/>
  <c r="U214" i="4"/>
  <c r="U304" i="4"/>
  <c r="U249" i="4"/>
  <c r="U356" i="4"/>
  <c r="U218" i="4"/>
  <c r="U454" i="4"/>
  <c r="U257" i="4"/>
  <c r="U457" i="4"/>
  <c r="U78" i="4"/>
  <c r="U565" i="4"/>
  <c r="U293" i="4"/>
  <c r="U250" i="4"/>
  <c r="U500" i="4"/>
  <c r="U300" i="4"/>
  <c r="U424" i="4"/>
  <c r="U118" i="4"/>
  <c r="U49" i="4"/>
  <c r="U368" i="4"/>
  <c r="U403" i="4"/>
  <c r="U188" i="4"/>
  <c r="U227" i="4"/>
  <c r="U255" i="4"/>
  <c r="U265" i="4"/>
  <c r="U117" i="4"/>
  <c r="U550" i="4"/>
  <c r="U410" i="4"/>
  <c r="U317" i="4"/>
  <c r="U162" i="4"/>
  <c r="U230" i="4"/>
  <c r="U528" i="4"/>
  <c r="E528" i="4"/>
  <c r="U128" i="4"/>
  <c r="U518" i="4"/>
  <c r="U215" i="4"/>
  <c r="U108" i="4"/>
  <c r="E108" i="4"/>
  <c r="U302" i="4"/>
  <c r="U560" i="4"/>
  <c r="U39" i="4"/>
  <c r="U22" i="4"/>
  <c r="E22" i="4"/>
  <c r="U510" i="4"/>
  <c r="U370" i="4"/>
  <c r="U540" i="4"/>
  <c r="U77" i="4"/>
  <c r="E77" i="4"/>
  <c r="U282" i="4"/>
  <c r="U42" i="4"/>
  <c r="U232" i="4"/>
  <c r="U94" i="4"/>
  <c r="U52" i="4"/>
  <c r="U466" i="4"/>
  <c r="U521" i="4"/>
  <c r="U15" i="4"/>
  <c r="E15" i="4"/>
  <c r="U136" i="4"/>
  <c r="AA543" i="4"/>
  <c r="AG67" i="4"/>
  <c r="I414" i="4"/>
  <c r="O243" i="4"/>
  <c r="U47" i="4"/>
  <c r="I93" i="4"/>
  <c r="I68" i="4"/>
  <c r="E68" i="4"/>
  <c r="I75" i="4"/>
  <c r="O448" i="4"/>
  <c r="I20" i="4"/>
  <c r="I543" i="4"/>
  <c r="E543" i="4"/>
  <c r="U543" i="4"/>
  <c r="AG543" i="4"/>
  <c r="O67" i="4"/>
  <c r="AA67" i="4"/>
  <c r="I254" i="4"/>
  <c r="U254" i="4"/>
  <c r="AG254" i="4"/>
  <c r="O414" i="4"/>
  <c r="AA414" i="4"/>
  <c r="I243" i="4"/>
  <c r="U243" i="4"/>
  <c r="AG243" i="4"/>
  <c r="O47" i="4"/>
  <c r="AA47" i="4"/>
  <c r="I361" i="4"/>
  <c r="U361" i="4"/>
  <c r="AG361" i="4"/>
  <c r="O93" i="4"/>
  <c r="AA93" i="4"/>
  <c r="I516" i="4"/>
  <c r="E516" i="4"/>
  <c r="U516" i="4"/>
  <c r="AG516" i="4"/>
  <c r="O150" i="4"/>
  <c r="AA150" i="4"/>
  <c r="I474" i="4"/>
  <c r="U474" i="4"/>
  <c r="AG474" i="4"/>
  <c r="O258" i="4"/>
  <c r="AA258" i="4"/>
  <c r="I259" i="4"/>
  <c r="U259" i="4"/>
  <c r="AG259" i="4"/>
  <c r="O68" i="4"/>
  <c r="AA68" i="4"/>
  <c r="I85" i="4"/>
  <c r="U85" i="4"/>
  <c r="AG85" i="4"/>
  <c r="O196" i="4"/>
  <c r="AA196" i="4"/>
  <c r="I182" i="4"/>
  <c r="E182" i="4"/>
  <c r="U182" i="4"/>
  <c r="AG182" i="4"/>
  <c r="O157" i="4"/>
  <c r="AA157" i="4"/>
  <c r="E157" i="4"/>
  <c r="I175" i="4"/>
  <c r="U175" i="4"/>
  <c r="AG175" i="4"/>
  <c r="O79" i="4"/>
  <c r="AA79" i="4"/>
  <c r="I399" i="4"/>
  <c r="U399" i="4"/>
  <c r="AG399" i="4"/>
  <c r="E399" i="4"/>
  <c r="O353" i="4"/>
  <c r="AA353" i="4"/>
  <c r="I66" i="4"/>
  <c r="U66" i="4"/>
  <c r="E66" i="4"/>
  <c r="AG66" i="4"/>
  <c r="O549" i="4"/>
  <c r="AA549" i="4"/>
  <c r="I337" i="4"/>
  <c r="E337" i="4"/>
  <c r="U337" i="4"/>
  <c r="AG337" i="4"/>
  <c r="O69" i="4"/>
  <c r="AA69" i="4"/>
  <c r="I464" i="4"/>
  <c r="U464" i="4"/>
  <c r="AG464" i="4"/>
  <c r="O303" i="4"/>
  <c r="AA303" i="4"/>
  <c r="I116" i="4"/>
  <c r="U116" i="4"/>
  <c r="AG116" i="4"/>
  <c r="E116" i="4"/>
  <c r="O242" i="4"/>
  <c r="AA242" i="4"/>
  <c r="I124" i="4"/>
  <c r="U124" i="4"/>
  <c r="E124" i="4"/>
  <c r="AG124" i="4"/>
  <c r="O343" i="4"/>
  <c r="AA343" i="4"/>
  <c r="I369" i="4"/>
  <c r="E369" i="4"/>
  <c r="U369" i="4"/>
  <c r="AG369" i="4"/>
  <c r="O513" i="4"/>
  <c r="AA513" i="4"/>
  <c r="E513" i="4"/>
  <c r="I342" i="4"/>
  <c r="U342" i="4"/>
  <c r="AG342" i="4"/>
  <c r="O189" i="4"/>
  <c r="AA189" i="4"/>
  <c r="I392" i="4"/>
  <c r="U392" i="4"/>
  <c r="AG392" i="4"/>
  <c r="E392" i="4"/>
  <c r="O440" i="4"/>
  <c r="AA440" i="4"/>
  <c r="I170" i="4"/>
  <c r="U170" i="4"/>
  <c r="E170" i="4"/>
  <c r="AG170" i="4"/>
  <c r="O283" i="4"/>
  <c r="AA283" i="4"/>
  <c r="I152" i="4"/>
  <c r="E152" i="4"/>
  <c r="U152" i="4"/>
  <c r="AG152" i="4"/>
  <c r="O23" i="4"/>
  <c r="AA23" i="4"/>
  <c r="I275" i="4"/>
  <c r="U275" i="4"/>
  <c r="AG275" i="4"/>
  <c r="O278" i="4"/>
  <c r="AA278" i="4"/>
  <c r="I430" i="4"/>
  <c r="U430" i="4"/>
  <c r="AG430" i="4"/>
  <c r="O355" i="4"/>
  <c r="AA355" i="4"/>
  <c r="I198" i="4"/>
  <c r="U198" i="4"/>
  <c r="E198" i="4"/>
  <c r="AG198" i="4"/>
  <c r="O31" i="4"/>
  <c r="AA31" i="4"/>
  <c r="I36" i="4"/>
  <c r="E36" i="4"/>
  <c r="U36" i="4"/>
  <c r="AG36" i="4"/>
  <c r="O224" i="4"/>
  <c r="AA224" i="4"/>
  <c r="I115" i="4"/>
  <c r="U115" i="4"/>
  <c r="AG115" i="4"/>
  <c r="O76" i="4"/>
  <c r="AA76" i="4"/>
  <c r="I209" i="4"/>
  <c r="U209" i="4"/>
  <c r="AG209" i="4"/>
  <c r="O556" i="4"/>
  <c r="AA556" i="4"/>
  <c r="I92" i="4"/>
  <c r="U92" i="4"/>
  <c r="E92" i="4"/>
  <c r="AG92" i="4"/>
  <c r="O311" i="4"/>
  <c r="AA311" i="4"/>
  <c r="I389" i="4"/>
  <c r="E389" i="4"/>
  <c r="U389" i="4"/>
  <c r="AG389" i="4"/>
  <c r="O178" i="4"/>
  <c r="AA178" i="4"/>
  <c r="I200" i="4"/>
  <c r="U200" i="4"/>
  <c r="AG200" i="4"/>
  <c r="O43" i="4"/>
  <c r="AA43" i="4"/>
  <c r="I557" i="4"/>
  <c r="U557" i="4"/>
  <c r="AG557" i="4"/>
  <c r="O555" i="4"/>
  <c r="AA555" i="4"/>
  <c r="I65" i="4"/>
  <c r="U65" i="4"/>
  <c r="AG65" i="4"/>
  <c r="O462" i="4"/>
  <c r="AA462" i="4"/>
  <c r="I545" i="4"/>
  <c r="E545" i="4"/>
  <c r="U545" i="4"/>
  <c r="AG545" i="4"/>
  <c r="O539" i="4"/>
  <c r="AA539" i="4"/>
  <c r="E539" i="4"/>
  <c r="I80" i="4"/>
  <c r="U80" i="4"/>
  <c r="AG80" i="4"/>
  <c r="O145" i="4"/>
  <c r="AA145" i="4"/>
  <c r="I344" i="4"/>
  <c r="U344" i="4"/>
  <c r="AG344" i="4"/>
  <c r="O29" i="4"/>
  <c r="AA29" i="4"/>
  <c r="I504" i="4"/>
  <c r="U504" i="4"/>
  <c r="E504" i="4"/>
  <c r="AG504" i="4"/>
  <c r="O244" i="4"/>
  <c r="AA244" i="4"/>
  <c r="I253" i="4"/>
  <c r="E253" i="4"/>
  <c r="U253" i="4"/>
  <c r="AG253" i="4"/>
  <c r="O8" i="4"/>
  <c r="AA8" i="4"/>
  <c r="E8" i="4"/>
  <c r="I190" i="4"/>
  <c r="U190" i="4"/>
  <c r="AG190" i="4"/>
  <c r="O160" i="4"/>
  <c r="AA160" i="4"/>
  <c r="I330" i="4"/>
  <c r="U330" i="4"/>
  <c r="AG330" i="4"/>
  <c r="O527" i="4"/>
  <c r="AA527" i="4"/>
  <c r="I473" i="4"/>
  <c r="U473" i="4"/>
  <c r="E473" i="4"/>
  <c r="AG473" i="4"/>
  <c r="O223" i="4"/>
  <c r="AA223" i="4"/>
  <c r="I497" i="4"/>
  <c r="E497" i="4"/>
  <c r="U497" i="4"/>
  <c r="AG497" i="4"/>
  <c r="O336" i="4"/>
  <c r="AA336" i="4"/>
  <c r="E336" i="4"/>
  <c r="I415" i="4"/>
  <c r="U415" i="4"/>
  <c r="AG415" i="4"/>
  <c r="O287" i="4"/>
  <c r="AA287" i="4"/>
  <c r="I134" i="4"/>
  <c r="U134" i="4"/>
  <c r="AG134" i="4"/>
  <c r="E134" i="4"/>
  <c r="O35" i="4"/>
  <c r="AA35" i="4"/>
  <c r="I463" i="4"/>
  <c r="U463" i="4"/>
  <c r="AG463" i="4"/>
  <c r="O444" i="4"/>
  <c r="AA444" i="4"/>
  <c r="I292" i="4"/>
  <c r="E292" i="4"/>
  <c r="U292" i="4"/>
  <c r="AG292" i="4"/>
  <c r="O422" i="4"/>
  <c r="AA422" i="4"/>
  <c r="E422" i="4"/>
  <c r="I107" i="4"/>
  <c r="U107" i="4"/>
  <c r="AG107" i="4"/>
  <c r="O266" i="4"/>
  <c r="AA266" i="4"/>
  <c r="I174" i="4"/>
  <c r="U174" i="4"/>
  <c r="AG174" i="4"/>
  <c r="O291" i="4"/>
  <c r="AA291" i="4"/>
  <c r="I309" i="4"/>
  <c r="U309" i="4"/>
  <c r="E309" i="4"/>
  <c r="AG309" i="4"/>
  <c r="O492" i="4"/>
  <c r="AA492" i="4"/>
  <c r="I297" i="4"/>
  <c r="E297" i="4"/>
  <c r="U297" i="4"/>
  <c r="AG297" i="4"/>
  <c r="O416" i="4"/>
  <c r="AA416" i="4"/>
  <c r="E416" i="4"/>
  <c r="I57" i="4"/>
  <c r="U57" i="4"/>
  <c r="AG57" i="4"/>
  <c r="O552" i="4"/>
  <c r="AA552" i="4"/>
  <c r="I325" i="4"/>
  <c r="U325" i="4"/>
  <c r="AG325" i="4"/>
  <c r="O246" i="4"/>
  <c r="AA246" i="4"/>
  <c r="I526" i="4"/>
  <c r="U526" i="4"/>
  <c r="AG526" i="4"/>
  <c r="O41" i="4"/>
  <c r="AA41" i="4"/>
  <c r="I269" i="4"/>
  <c r="E269" i="4"/>
  <c r="U269" i="4"/>
  <c r="AG269" i="4"/>
  <c r="O551" i="4"/>
  <c r="AA551" i="4"/>
  <c r="E551" i="4"/>
  <c r="I469" i="4"/>
  <c r="U469" i="4"/>
  <c r="AG469" i="4"/>
  <c r="O393" i="4"/>
  <c r="AA393" i="4"/>
  <c r="I38" i="4"/>
  <c r="AA165" i="4"/>
  <c r="O360" i="4"/>
  <c r="E360" i="4"/>
  <c r="AG95" i="4"/>
  <c r="AA252" i="4"/>
  <c r="AG362" i="4"/>
  <c r="I346" i="4"/>
  <c r="E346" i="4"/>
  <c r="I15" i="4"/>
  <c r="O568" i="4"/>
  <c r="U503" i="4"/>
  <c r="U240" i="4"/>
  <c r="AA533" i="4"/>
  <c r="AG521" i="4"/>
  <c r="AG187" i="4"/>
  <c r="I28" i="4"/>
  <c r="E28" i="4"/>
  <c r="O114" i="4"/>
  <c r="O380" i="4"/>
  <c r="AA219" i="4"/>
  <c r="I465" i="4"/>
  <c r="E465" i="4"/>
  <c r="U408" i="4"/>
  <c r="AG42" i="4"/>
  <c r="O441" i="4"/>
  <c r="AA535" i="4"/>
  <c r="I37" i="4"/>
  <c r="U70" i="4"/>
  <c r="AG370" i="4"/>
  <c r="O126" i="4"/>
  <c r="E126" i="4"/>
  <c r="AA264" i="4"/>
  <c r="O457" i="4"/>
  <c r="O22" i="4"/>
  <c r="U50" i="4"/>
  <c r="E50" i="4"/>
  <c r="U321" i="4"/>
  <c r="AA14" i="4"/>
  <c r="AA257" i="4"/>
  <c r="AG560" i="4"/>
  <c r="AG302" i="4"/>
  <c r="I55" i="4"/>
  <c r="I17" i="4"/>
  <c r="O356" i="4"/>
  <c r="O108" i="4"/>
  <c r="U407" i="4"/>
  <c r="U452" i="4"/>
  <c r="O270" i="4"/>
  <c r="I249" i="4"/>
  <c r="AG216" i="4"/>
  <c r="AG214" i="4"/>
  <c r="AA176" i="4"/>
  <c r="U522" i="4"/>
  <c r="U472" i="4"/>
  <c r="O524" i="4"/>
  <c r="I542" i="4"/>
  <c r="O410" i="4"/>
  <c r="U458" i="4"/>
  <c r="U419" i="4"/>
  <c r="AA123" i="4"/>
  <c r="I265" i="4"/>
  <c r="U567" i="4"/>
  <c r="AG121" i="4"/>
  <c r="U480" i="4"/>
  <c r="AA485" i="4"/>
  <c r="AA335" i="4"/>
  <c r="O130" i="4"/>
  <c r="O169" i="4"/>
  <c r="U279" i="4"/>
  <c r="R318" i="4"/>
  <c r="R34" i="4"/>
  <c r="R159" i="4"/>
  <c r="R435" i="4"/>
  <c r="R418" i="4"/>
  <c r="R310" i="4"/>
  <c r="R427" i="4"/>
  <c r="R537" i="4"/>
  <c r="R481" i="4"/>
  <c r="R470" i="4"/>
  <c r="R184" i="4"/>
  <c r="R479" i="4"/>
  <c r="R486" i="4"/>
  <c r="R324" i="4"/>
  <c r="E324" i="4"/>
  <c r="R167" i="4"/>
  <c r="R567" i="4"/>
  <c r="R383" i="4"/>
  <c r="R260" i="4"/>
  <c r="R71" i="4"/>
  <c r="R234" i="4"/>
  <c r="R166" i="4"/>
  <c r="R48" i="4"/>
  <c r="R81" i="4"/>
  <c r="R290" i="4"/>
  <c r="R507" i="4"/>
  <c r="R445" i="4"/>
  <c r="R251" i="4"/>
  <c r="R326" i="4"/>
  <c r="R149" i="4"/>
  <c r="R536" i="4"/>
  <c r="R123" i="4"/>
  <c r="R235" i="4"/>
  <c r="R419" i="4"/>
  <c r="R550" i="4"/>
  <c r="R547" i="4"/>
  <c r="R84" i="4"/>
  <c r="R202" i="4"/>
  <c r="AD571" i="4"/>
  <c r="AD185" i="4"/>
  <c r="AD515" i="4"/>
  <c r="AD429" i="4"/>
  <c r="AD122" i="4"/>
  <c r="AD120" i="4"/>
  <c r="AD26" i="4"/>
  <c r="AD299" i="4"/>
  <c r="AD91" i="4"/>
  <c r="AD479" i="4"/>
  <c r="AD486" i="4"/>
  <c r="AD324" i="4"/>
  <c r="AD167" i="4"/>
  <c r="AD567" i="4"/>
  <c r="AD383" i="4"/>
  <c r="AD260" i="4"/>
  <c r="AD71" i="4"/>
  <c r="AD234" i="4"/>
  <c r="AD166" i="4"/>
  <c r="AD48" i="4"/>
  <c r="AD111" i="4"/>
  <c r="AD195" i="4"/>
  <c r="AD529" i="4"/>
  <c r="AD314" i="4"/>
  <c r="AD205" i="4"/>
  <c r="AD149" i="4"/>
  <c r="AD536" i="4"/>
  <c r="AD123" i="4"/>
  <c r="AD235" i="4"/>
  <c r="AD419" i="4"/>
  <c r="AD550" i="4"/>
  <c r="AD547" i="4"/>
  <c r="AD84" i="4"/>
  <c r="AD202" i="4"/>
  <c r="L208" i="4"/>
  <c r="L400" i="4"/>
  <c r="L382" i="4"/>
  <c r="L421" i="4"/>
  <c r="L366" i="4"/>
  <c r="L54" i="4"/>
  <c r="L261" i="4"/>
  <c r="L168" i="4"/>
  <c r="L299" i="4"/>
  <c r="L81" i="4"/>
  <c r="L314" i="4"/>
  <c r="L172" i="4"/>
  <c r="L121" i="4"/>
  <c r="L445" i="4"/>
  <c r="L205" i="4"/>
  <c r="L18" i="4"/>
  <c r="L192" i="4"/>
  <c r="L251" i="4"/>
  <c r="L434" i="4"/>
  <c r="L30" i="4"/>
  <c r="L326" i="4"/>
  <c r="L493" i="4"/>
  <c r="L184" i="4"/>
  <c r="L195" i="4"/>
  <c r="L130" i="4"/>
  <c r="L486" i="4"/>
  <c r="L383" i="4"/>
  <c r="L166" i="4"/>
  <c r="L265" i="4"/>
  <c r="L374" i="4"/>
  <c r="L431" i="4"/>
  <c r="E431" i="4"/>
  <c r="L193" i="4"/>
  <c r="L241" i="4"/>
  <c r="L239" i="4"/>
  <c r="L458" i="4"/>
  <c r="L541" i="4"/>
  <c r="L410" i="4"/>
  <c r="X340" i="4"/>
  <c r="X413" i="4"/>
  <c r="X331" i="4"/>
  <c r="X12" i="4"/>
  <c r="X203" i="4"/>
  <c r="X394" i="4"/>
  <c r="X534" i="4"/>
  <c r="X277" i="4"/>
  <c r="X426" i="4"/>
  <c r="X56" i="4"/>
  <c r="X520" i="4"/>
  <c r="X319" i="4"/>
  <c r="X146" i="4"/>
  <c r="X314" i="4"/>
  <c r="X172" i="4"/>
  <c r="X121" i="4"/>
  <c r="X445" i="4"/>
  <c r="X205" i="4"/>
  <c r="X18" i="4"/>
  <c r="X192" i="4"/>
  <c r="X251" i="4"/>
  <c r="X434" i="4"/>
  <c r="X326" i="4"/>
  <c r="X132" i="4"/>
  <c r="X437" i="4"/>
  <c r="X26" i="4"/>
  <c r="X227" i="4"/>
  <c r="X13" i="4"/>
  <c r="X335" i="4"/>
  <c r="X324" i="4"/>
  <c r="X260" i="4"/>
  <c r="X339" i="4"/>
  <c r="X48" i="4"/>
  <c r="X117" i="4"/>
  <c r="X374" i="4"/>
  <c r="X431" i="4"/>
  <c r="X193" i="4"/>
  <c r="X241" i="4"/>
  <c r="X239" i="4"/>
  <c r="X458" i="4"/>
  <c r="X541" i="4"/>
  <c r="X410" i="4"/>
  <c r="AJ288" i="4"/>
  <c r="AJ322" i="4"/>
  <c r="AJ366" i="4"/>
  <c r="AJ59" i="4"/>
  <c r="AJ88" i="4"/>
  <c r="AJ54" i="4"/>
  <c r="AJ210" i="4"/>
  <c r="AJ332" i="4"/>
  <c r="AJ261" i="4"/>
  <c r="AJ470" i="4"/>
  <c r="AJ255" i="4"/>
  <c r="AJ314" i="4"/>
  <c r="AJ172" i="4"/>
  <c r="AJ121" i="4"/>
  <c r="AJ445" i="4"/>
  <c r="AJ205" i="4"/>
  <c r="AJ18" i="4"/>
  <c r="AJ192" i="4"/>
  <c r="AJ251" i="4"/>
  <c r="AJ89" i="4"/>
  <c r="AJ434" i="4"/>
  <c r="AJ339" i="4"/>
  <c r="AJ326" i="4"/>
  <c r="AJ132" i="4"/>
  <c r="AJ168" i="4"/>
  <c r="AJ184" i="4"/>
  <c r="AJ313" i="4"/>
  <c r="AJ290" i="4"/>
  <c r="AJ277" i="4"/>
  <c r="AJ319" i="4"/>
  <c r="AJ167" i="4"/>
  <c r="AJ71" i="4"/>
  <c r="AJ30" i="4"/>
  <c r="AJ117" i="4"/>
  <c r="AJ374" i="4"/>
  <c r="AJ431" i="4"/>
  <c r="AJ193" i="4"/>
  <c r="AJ241" i="4"/>
  <c r="AJ239" i="4"/>
  <c r="AJ458" i="4"/>
  <c r="AJ541" i="4"/>
  <c r="AJ410" i="4"/>
  <c r="O12" i="8"/>
  <c r="R78" i="4"/>
  <c r="AD78" i="4"/>
  <c r="L457" i="4"/>
  <c r="X457" i="4"/>
  <c r="AJ457" i="4"/>
  <c r="E457" i="4"/>
  <c r="R22" i="4"/>
  <c r="AD22" i="4"/>
  <c r="L39" i="4"/>
  <c r="X39" i="4"/>
  <c r="AJ39" i="4"/>
  <c r="R50" i="4"/>
  <c r="AD50" i="4"/>
  <c r="L321" i="4"/>
  <c r="X321" i="4"/>
  <c r="AJ321" i="4"/>
  <c r="R359" i="4"/>
  <c r="AD359" i="4"/>
  <c r="L14" i="4"/>
  <c r="X14" i="4"/>
  <c r="AJ14" i="4"/>
  <c r="R257" i="4"/>
  <c r="AD257" i="4"/>
  <c r="L454" i="4"/>
  <c r="X454" i="4"/>
  <c r="AJ454" i="4"/>
  <c r="R560" i="4"/>
  <c r="AD560" i="4"/>
  <c r="L302" i="4"/>
  <c r="X302" i="4"/>
  <c r="AJ302" i="4"/>
  <c r="R371" i="4"/>
  <c r="AD371" i="4"/>
  <c r="L217" i="4"/>
  <c r="X217" i="4"/>
  <c r="AJ217" i="4"/>
  <c r="R55" i="4"/>
  <c r="AD55" i="4"/>
  <c r="L17" i="4"/>
  <c r="X17" i="4"/>
  <c r="AJ17" i="4"/>
  <c r="R218" i="4"/>
  <c r="AD218" i="4"/>
  <c r="L356" i="4"/>
  <c r="X356" i="4"/>
  <c r="AJ356" i="4"/>
  <c r="R108" i="4"/>
  <c r="AD108" i="4"/>
  <c r="L215" i="4"/>
  <c r="X215" i="4"/>
  <c r="AJ215" i="4"/>
  <c r="R407" i="4"/>
  <c r="AD407" i="4"/>
  <c r="L452" i="4"/>
  <c r="X452" i="4"/>
  <c r="AJ452" i="4"/>
  <c r="R127" i="4"/>
  <c r="AJ127" i="4"/>
  <c r="AJ229" i="4"/>
  <c r="X373" i="4"/>
  <c r="X433" i="4"/>
  <c r="L270" i="4"/>
  <c r="L514" i="4"/>
  <c r="AD514" i="4"/>
  <c r="AD423" i="4"/>
  <c r="R249" i="4"/>
  <c r="E249" i="4"/>
  <c r="R512" i="4"/>
  <c r="AJ512" i="4"/>
  <c r="AJ216" i="4"/>
  <c r="X477" i="4"/>
  <c r="X518" i="4"/>
  <c r="L460" i="4"/>
  <c r="L296" i="4"/>
  <c r="AD296" i="4"/>
  <c r="AD161" i="4"/>
  <c r="R490" i="4"/>
  <c r="R411" i="4"/>
  <c r="AJ411" i="4"/>
  <c r="AJ450" i="4"/>
  <c r="X544" i="4"/>
  <c r="X304" i="4"/>
  <c r="L446" i="4"/>
  <c r="L128" i="4"/>
  <c r="AD128" i="4"/>
  <c r="AD315" i="4"/>
  <c r="R523" i="4"/>
  <c r="R397" i="4"/>
  <c r="AJ397" i="4"/>
  <c r="AJ53" i="4"/>
  <c r="X173" i="4"/>
  <c r="X263" i="4"/>
  <c r="L238" i="4"/>
  <c r="L214" i="4"/>
  <c r="AD214" i="4"/>
  <c r="AD349" i="4"/>
  <c r="R528" i="4"/>
  <c r="R176" i="4"/>
  <c r="AJ176" i="4"/>
  <c r="AJ409" i="4"/>
  <c r="X73" i="4"/>
  <c r="X522" i="4"/>
  <c r="L449" i="4"/>
  <c r="L110" i="4"/>
  <c r="AD110" i="4"/>
  <c r="AD245" i="4"/>
  <c r="R484" i="4"/>
  <c r="R207" i="4"/>
  <c r="AJ207" i="4"/>
  <c r="AJ268" i="4"/>
  <c r="X499" i="4"/>
  <c r="X230" i="4"/>
  <c r="L365" i="4"/>
  <c r="L106" i="4"/>
  <c r="AD106" i="4"/>
  <c r="AD212" i="4"/>
  <c r="R211" i="4"/>
  <c r="R119" i="4"/>
  <c r="AJ119" i="4"/>
  <c r="AJ363" i="4"/>
  <c r="X312" i="4"/>
  <c r="X7" i="4"/>
  <c r="L276" i="4"/>
  <c r="E276" i="4"/>
  <c r="L162" i="4"/>
  <c r="AD162" i="4"/>
  <c r="AD401" i="4"/>
  <c r="R472" i="4"/>
  <c r="R32" i="4"/>
  <c r="AJ32" i="4"/>
  <c r="AJ495" i="4"/>
  <c r="X524" i="4"/>
  <c r="X96" i="4"/>
  <c r="L143" i="4"/>
  <c r="L542" i="4"/>
  <c r="AD542" i="4"/>
  <c r="AD438" i="4"/>
  <c r="R317" i="4"/>
  <c r="R410" i="4"/>
  <c r="AJ84" i="4"/>
  <c r="X547" i="4"/>
  <c r="L550" i="4"/>
  <c r="AD239" i="4"/>
  <c r="R241" i="4"/>
  <c r="AJ235" i="4"/>
  <c r="X123" i="4"/>
  <c r="L536" i="4"/>
  <c r="AD374" i="4"/>
  <c r="AJ140" i="4"/>
  <c r="AJ21" i="4"/>
  <c r="L149" i="4"/>
  <c r="R338" i="4"/>
  <c r="AJ338" i="4"/>
  <c r="AD132" i="4"/>
  <c r="AD326" i="4"/>
  <c r="AD434" i="4"/>
  <c r="X89" i="4"/>
  <c r="AD251" i="4"/>
  <c r="X71" i="4"/>
  <c r="R18" i="4"/>
  <c r="L567" i="4"/>
  <c r="AJ567" i="4"/>
  <c r="AD121" i="4"/>
  <c r="X486" i="4"/>
  <c r="R314" i="4"/>
  <c r="AJ426" i="4"/>
  <c r="L290" i="4"/>
  <c r="AD290" i="4"/>
  <c r="X313" i="4"/>
  <c r="AJ13" i="4"/>
  <c r="AD227" i="4"/>
  <c r="R130" i="4"/>
  <c r="AD81" i="4"/>
  <c r="X299" i="4"/>
  <c r="X184" i="4"/>
  <c r="X470" i="4"/>
  <c r="X188" i="4"/>
  <c r="AJ350" i="4"/>
  <c r="L333" i="4"/>
  <c r="I417" i="4"/>
  <c r="U569" i="4"/>
  <c r="AG546" i="4"/>
  <c r="U8" i="8"/>
  <c r="L180" i="4"/>
  <c r="X494" i="4"/>
  <c r="AJ20" i="6"/>
  <c r="C14" i="6"/>
  <c r="X70" i="3"/>
  <c r="X42" i="3"/>
  <c r="AD67" i="3"/>
  <c r="AA235" i="3"/>
  <c r="I136" i="2"/>
  <c r="I232" i="8"/>
  <c r="U108" i="2"/>
  <c r="AG42" i="2"/>
  <c r="AD17" i="3"/>
  <c r="O260" i="3"/>
  <c r="F573" i="3"/>
  <c r="E121" i="4"/>
  <c r="E243" i="4"/>
  <c r="R140" i="4"/>
  <c r="R117" i="4"/>
  <c r="R265" i="4"/>
  <c r="R132" i="4"/>
  <c r="R493" i="4"/>
  <c r="AD493" i="4"/>
  <c r="R339" i="4"/>
  <c r="AD339" i="4"/>
  <c r="R30" i="4"/>
  <c r="AD30" i="4"/>
  <c r="R89" i="4"/>
  <c r="AD89" i="4"/>
  <c r="L255" i="4"/>
  <c r="X255" i="4"/>
  <c r="R146" i="4"/>
  <c r="AD146" i="4"/>
  <c r="L471" i="4"/>
  <c r="X471" i="4"/>
  <c r="AJ471" i="4"/>
  <c r="R319" i="4"/>
  <c r="AD319" i="4"/>
  <c r="L480" i="4"/>
  <c r="X480" i="4"/>
  <c r="AJ480" i="4"/>
  <c r="R520" i="4"/>
  <c r="AD520" i="4"/>
  <c r="L398" i="4"/>
  <c r="X398" i="4"/>
  <c r="AJ398" i="4"/>
  <c r="R56" i="4"/>
  <c r="AD56" i="4"/>
  <c r="L485" i="4"/>
  <c r="X485" i="4"/>
  <c r="AJ485" i="4"/>
  <c r="R426" i="4"/>
  <c r="AD426" i="4"/>
  <c r="L24" i="4"/>
  <c r="X24" i="4"/>
  <c r="AJ24" i="4"/>
  <c r="R277" i="4"/>
  <c r="AD277" i="4"/>
  <c r="L442" i="4"/>
  <c r="X442" i="4"/>
  <c r="AJ442" i="4"/>
  <c r="R534" i="4"/>
  <c r="R91" i="4"/>
  <c r="AJ335" i="4"/>
  <c r="L394" i="4"/>
  <c r="AD481" i="4"/>
  <c r="AD436" i="4"/>
  <c r="R122" i="4"/>
  <c r="AJ538" i="4"/>
  <c r="X168" i="4"/>
  <c r="L12" i="4"/>
  <c r="AD435" i="4"/>
  <c r="AJ188" i="4"/>
  <c r="X382" i="4"/>
  <c r="L10" i="4"/>
  <c r="X322" i="4"/>
  <c r="R451" i="4"/>
  <c r="AD34" i="4"/>
  <c r="AD97" i="4"/>
  <c r="X54" i="4"/>
  <c r="L113" i="4"/>
  <c r="X247" i="4"/>
  <c r="AD142" i="4"/>
  <c r="X563" i="4"/>
  <c r="E568" i="4"/>
  <c r="E529" i="4"/>
  <c r="R87" i="4"/>
  <c r="R509" i="4"/>
  <c r="R387" i="4"/>
  <c r="R279" i="4"/>
  <c r="R413" i="4"/>
  <c r="R437" i="4"/>
  <c r="R88" i="4"/>
  <c r="R105" i="4"/>
  <c r="R331" i="4"/>
  <c r="R74" i="4"/>
  <c r="R306" i="4"/>
  <c r="R322" i="4"/>
  <c r="R203" i="4"/>
  <c r="R63" i="4"/>
  <c r="R286" i="4"/>
  <c r="R405" i="4"/>
  <c r="R294" i="4"/>
  <c r="R206" i="4"/>
  <c r="R274" i="4"/>
  <c r="R358" i="4"/>
  <c r="R381" i="4"/>
  <c r="R16" i="4"/>
  <c r="R169" i="4"/>
  <c r="R364" i="4"/>
  <c r="R222" i="4"/>
  <c r="R335" i="4"/>
  <c r="E335" i="4"/>
  <c r="R341" i="4"/>
  <c r="R329" i="4"/>
  <c r="R531" i="4"/>
  <c r="R54" i="4"/>
  <c r="R366" i="4"/>
  <c r="R382" i="4"/>
  <c r="R188" i="4"/>
  <c r="R12" i="4"/>
  <c r="R168" i="4"/>
  <c r="R538" i="4"/>
  <c r="R261" i="4"/>
  <c r="R394" i="4"/>
  <c r="E394" i="4"/>
  <c r="R228" i="4"/>
  <c r="R439" i="4"/>
  <c r="R288" i="4"/>
  <c r="R97" i="4"/>
  <c r="R231" i="4"/>
  <c r="R519" i="4"/>
  <c r="R468" i="4"/>
  <c r="R262" i="4"/>
  <c r="R328" i="4"/>
  <c r="R289" i="4"/>
  <c r="R171" i="4"/>
  <c r="R72" i="4"/>
  <c r="R225" i="4"/>
  <c r="R151" i="4"/>
  <c r="R305" i="4"/>
  <c r="R86" i="4"/>
  <c r="R25" i="4"/>
  <c r="AD329" i="4"/>
  <c r="AD87" i="4"/>
  <c r="AD375" i="4"/>
  <c r="AD105" i="4"/>
  <c r="AD74" i="4"/>
  <c r="AD451" i="4"/>
  <c r="AD310" i="4"/>
  <c r="AD306" i="4"/>
  <c r="AD63" i="4"/>
  <c r="AD286" i="4"/>
  <c r="AD280" i="4"/>
  <c r="AD405" i="4"/>
  <c r="AD294" i="4"/>
  <c r="AD206" i="4"/>
  <c r="AD274" i="4"/>
  <c r="AD358" i="4"/>
  <c r="AD381" i="4"/>
  <c r="AD16" i="4"/>
  <c r="AD169" i="4"/>
  <c r="AD364" i="4"/>
  <c r="AD222" i="4"/>
  <c r="AD335" i="4"/>
  <c r="AD534" i="4"/>
  <c r="AD236" i="4"/>
  <c r="AD413" i="4"/>
  <c r="AD437" i="4"/>
  <c r="AD88" i="4"/>
  <c r="AD54" i="4"/>
  <c r="AD322" i="4"/>
  <c r="AD203" i="4"/>
  <c r="AD366" i="4"/>
  <c r="AD382" i="4"/>
  <c r="AD188" i="4"/>
  <c r="AD12" i="4"/>
  <c r="AD168" i="4"/>
  <c r="AD538" i="4"/>
  <c r="AD261" i="4"/>
  <c r="AD394" i="4"/>
  <c r="AD233" i="4"/>
  <c r="AD11" i="4"/>
  <c r="AD46" i="4"/>
  <c r="AD231" i="4"/>
  <c r="AD519" i="4"/>
  <c r="AD468" i="4"/>
  <c r="AD262" i="4"/>
  <c r="AD328" i="4"/>
  <c r="AD420" i="4"/>
  <c r="AD289" i="4"/>
  <c r="AD171" i="4"/>
  <c r="AD72" i="4"/>
  <c r="AD225" i="4"/>
  <c r="AD151" i="4"/>
  <c r="AD305" i="4"/>
  <c r="AD86" i="4"/>
  <c r="AD25" i="4"/>
  <c r="L476" i="4"/>
  <c r="L247" i="4"/>
  <c r="L97" i="4"/>
  <c r="L231" i="4"/>
  <c r="L519" i="4"/>
  <c r="L468" i="4"/>
  <c r="L262" i="4"/>
  <c r="L429" i="4"/>
  <c r="L328" i="4"/>
  <c r="L289" i="4"/>
  <c r="L171" i="4"/>
  <c r="L72" i="4"/>
  <c r="L225" i="4"/>
  <c r="L151" i="4"/>
  <c r="L305" i="4"/>
  <c r="L86" i="4"/>
  <c r="L25" i="4"/>
  <c r="L91" i="4"/>
  <c r="L530" i="4"/>
  <c r="L279" i="4"/>
  <c r="L332" i="4"/>
  <c r="L451" i="4"/>
  <c r="L310" i="4"/>
  <c r="L109" i="4"/>
  <c r="L159" i="4"/>
  <c r="L280" i="4"/>
  <c r="L427" i="4"/>
  <c r="L435" i="4"/>
  <c r="L515" i="4"/>
  <c r="L537" i="4"/>
  <c r="L122" i="4"/>
  <c r="L436" i="4"/>
  <c r="L481" i="4"/>
  <c r="L120" i="4"/>
  <c r="L548" i="4"/>
  <c r="L40" i="4"/>
  <c r="L428" i="4"/>
  <c r="L350" i="4"/>
  <c r="L59" i="4"/>
  <c r="L221" i="4"/>
  <c r="L413" i="4"/>
  <c r="L154" i="4"/>
  <c r="L437" i="4"/>
  <c r="L105" i="4"/>
  <c r="L331" i="4"/>
  <c r="L74" i="4"/>
  <c r="L306" i="4"/>
  <c r="L322" i="4"/>
  <c r="L203" i="4"/>
  <c r="L63" i="4"/>
  <c r="L286" i="4"/>
  <c r="L405" i="4"/>
  <c r="L294" i="4"/>
  <c r="L206" i="4"/>
  <c r="L274" i="4"/>
  <c r="L358" i="4"/>
  <c r="L381" i="4"/>
  <c r="L16" i="4"/>
  <c r="L169" i="4"/>
  <c r="L364" i="4"/>
  <c r="L222" i="4"/>
  <c r="X428" i="4"/>
  <c r="X59" i="4"/>
  <c r="X64" i="4"/>
  <c r="X221" i="4"/>
  <c r="X113" i="4"/>
  <c r="X46" i="4"/>
  <c r="X400" i="4"/>
  <c r="X231" i="4"/>
  <c r="X390" i="4"/>
  <c r="X519" i="4"/>
  <c r="X10" i="4"/>
  <c r="X468" i="4"/>
  <c r="X262" i="4"/>
  <c r="X328" i="4"/>
  <c r="X420" i="4"/>
  <c r="X289" i="4"/>
  <c r="X171" i="4"/>
  <c r="X72" i="4"/>
  <c r="X225" i="4"/>
  <c r="X151" i="4"/>
  <c r="X305" i="4"/>
  <c r="X86" i="4"/>
  <c r="X25" i="4"/>
  <c r="X91" i="4"/>
  <c r="X44" i="4"/>
  <c r="X103" i="4"/>
  <c r="X532" i="4"/>
  <c r="X104" i="4"/>
  <c r="X350" i="4"/>
  <c r="X489" i="4"/>
  <c r="X476" i="4"/>
  <c r="X97" i="4"/>
  <c r="X34" i="4"/>
  <c r="X421" i="4"/>
  <c r="X159" i="4"/>
  <c r="X427" i="4"/>
  <c r="X429" i="4"/>
  <c r="X435" i="4"/>
  <c r="X515" i="4"/>
  <c r="X537" i="4"/>
  <c r="X122" i="4"/>
  <c r="X436" i="4"/>
  <c r="X481" i="4"/>
  <c r="X120" i="4"/>
  <c r="X425" i="4"/>
  <c r="X525" i="4"/>
  <c r="X208" i="4"/>
  <c r="X333" i="4"/>
  <c r="X530" i="4"/>
  <c r="X279" i="4"/>
  <c r="X210" i="4"/>
  <c r="X105" i="4"/>
  <c r="X332" i="4"/>
  <c r="X74" i="4"/>
  <c r="X451" i="4"/>
  <c r="X310" i="4"/>
  <c r="X306" i="4"/>
  <c r="X63" i="4"/>
  <c r="X286" i="4"/>
  <c r="X280" i="4"/>
  <c r="X405" i="4"/>
  <c r="X294" i="4"/>
  <c r="X206" i="4"/>
  <c r="X274" i="4"/>
  <c r="X358" i="4"/>
  <c r="X381" i="4"/>
  <c r="X16" i="4"/>
  <c r="X169" i="4"/>
  <c r="X364" i="4"/>
  <c r="X222" i="4"/>
  <c r="AJ44" i="4"/>
  <c r="AJ208" i="4"/>
  <c r="AJ532" i="4"/>
  <c r="AJ104" i="4"/>
  <c r="AJ333" i="4"/>
  <c r="AJ279" i="4"/>
  <c r="AJ413" i="4"/>
  <c r="AJ437" i="4"/>
  <c r="AJ331" i="4"/>
  <c r="AJ46" i="4"/>
  <c r="AJ231" i="4"/>
  <c r="AJ109" i="4"/>
  <c r="AJ519" i="4"/>
  <c r="AJ468" i="4"/>
  <c r="AJ262" i="4"/>
  <c r="AJ328" i="4"/>
  <c r="AJ420" i="4"/>
  <c r="AJ289" i="4"/>
  <c r="AJ171" i="4"/>
  <c r="AJ72" i="4"/>
  <c r="AJ225" i="4"/>
  <c r="AJ151" i="4"/>
  <c r="AJ305" i="4"/>
  <c r="AJ86" i="4"/>
  <c r="AJ25" i="4"/>
  <c r="AJ91" i="4"/>
  <c r="AJ425" i="4"/>
  <c r="AJ525" i="4"/>
  <c r="AJ247" i="4"/>
  <c r="AJ154" i="4"/>
  <c r="AJ400" i="4"/>
  <c r="AJ97" i="4"/>
  <c r="AJ34" i="4"/>
  <c r="AJ390" i="4"/>
  <c r="AJ159" i="4"/>
  <c r="AJ10" i="4"/>
  <c r="AJ427" i="4"/>
  <c r="AJ429" i="4"/>
  <c r="AJ435" i="4"/>
  <c r="AJ515" i="4"/>
  <c r="AJ537" i="4"/>
  <c r="AJ122" i="4"/>
  <c r="AJ436" i="4"/>
  <c r="AJ481" i="4"/>
  <c r="AJ120" i="4"/>
  <c r="AJ340" i="4"/>
  <c r="AJ563" i="4"/>
  <c r="AJ142" i="4"/>
  <c r="AJ64" i="4"/>
  <c r="AJ489" i="4"/>
  <c r="AJ476" i="4"/>
  <c r="AJ185" i="4"/>
  <c r="AJ221" i="4"/>
  <c r="AJ478" i="4"/>
  <c r="AJ113" i="4"/>
  <c r="AJ105" i="4"/>
  <c r="AJ74" i="4"/>
  <c r="AJ451" i="4"/>
  <c r="AJ421" i="4"/>
  <c r="AJ310" i="4"/>
  <c r="AJ306" i="4"/>
  <c r="AJ63" i="4"/>
  <c r="AJ286" i="4"/>
  <c r="AJ280" i="4"/>
  <c r="AJ405" i="4"/>
  <c r="AJ294" i="4"/>
  <c r="AJ206" i="4"/>
  <c r="AJ274" i="4"/>
  <c r="AJ358" i="4"/>
  <c r="AJ381" i="4"/>
  <c r="AJ16" i="4"/>
  <c r="AJ169" i="4"/>
  <c r="AJ364" i="4"/>
  <c r="AJ222" i="4"/>
  <c r="R255" i="4"/>
  <c r="AD255" i="4"/>
  <c r="L146" i="4"/>
  <c r="R471" i="4"/>
  <c r="AD471" i="4"/>
  <c r="L319" i="4"/>
  <c r="R480" i="4"/>
  <c r="AD480" i="4"/>
  <c r="L520" i="4"/>
  <c r="R398" i="4"/>
  <c r="AD398" i="4"/>
  <c r="L56" i="4"/>
  <c r="R485" i="4"/>
  <c r="AD485" i="4"/>
  <c r="L426" i="4"/>
  <c r="R24" i="4"/>
  <c r="AD24" i="4"/>
  <c r="L277" i="4"/>
  <c r="R442" i="4"/>
  <c r="AD442" i="4"/>
  <c r="L534" i="4"/>
  <c r="L335" i="4"/>
  <c r="R120" i="4"/>
  <c r="X261" i="4"/>
  <c r="L538" i="4"/>
  <c r="AD537" i="4"/>
  <c r="R515" i="4"/>
  <c r="AJ12" i="4"/>
  <c r="L188" i="4"/>
  <c r="AD427" i="4"/>
  <c r="AD159" i="4"/>
  <c r="X366" i="4"/>
  <c r="AJ203" i="4"/>
  <c r="X109" i="4"/>
  <c r="X154" i="4"/>
  <c r="AD478" i="4"/>
  <c r="AJ439" i="4"/>
  <c r="L532" i="4"/>
  <c r="AJ98" i="4"/>
  <c r="L181" i="4"/>
  <c r="S574" i="3"/>
  <c r="AE574" i="3"/>
  <c r="M573" i="3"/>
  <c r="Y574" i="3"/>
  <c r="I142" i="4"/>
  <c r="I387" i="4"/>
  <c r="I509" i="4"/>
  <c r="U82" i="4"/>
  <c r="I498" i="4"/>
  <c r="I546" i="4"/>
  <c r="I180" i="4"/>
  <c r="P574" i="3"/>
  <c r="AB574" i="3"/>
  <c r="J573" i="3"/>
  <c r="V573" i="3"/>
  <c r="AH573" i="3"/>
  <c r="I113" i="4"/>
  <c r="I210" i="4"/>
  <c r="I443" i="4"/>
  <c r="I100" i="4"/>
  <c r="AG498" i="4"/>
  <c r="X144" i="4"/>
  <c r="AK573" i="3"/>
  <c r="M574" i="3"/>
  <c r="Y573" i="3"/>
  <c r="F574" i="3"/>
  <c r="F574" i="5"/>
  <c r="F573" i="5"/>
  <c r="J574" i="5"/>
  <c r="J573" i="5"/>
  <c r="V574" i="5"/>
  <c r="V573" i="5"/>
  <c r="AH574" i="5"/>
  <c r="AH573" i="5"/>
  <c r="S574" i="5"/>
  <c r="S573" i="5"/>
  <c r="E573" i="5"/>
  <c r="P574" i="5"/>
  <c r="AB574" i="5"/>
  <c r="P573" i="5"/>
  <c r="AE574" i="5"/>
  <c r="AE573" i="5"/>
  <c r="M573" i="5"/>
  <c r="Y573" i="5"/>
  <c r="AK573" i="5"/>
  <c r="AB573" i="5"/>
  <c r="AK574" i="5"/>
  <c r="J574" i="3"/>
  <c r="V574" i="3"/>
  <c r="AH574" i="3"/>
  <c r="P573" i="3"/>
  <c r="AB573" i="3"/>
  <c r="AE573" i="3"/>
  <c r="S573" i="3"/>
  <c r="AK574" i="3"/>
  <c r="I49" i="2"/>
  <c r="U63" i="2"/>
  <c r="AG169" i="2"/>
  <c r="AG511" i="8"/>
  <c r="U13" i="2"/>
  <c r="I34" i="2"/>
  <c r="I484" i="8"/>
  <c r="I61" i="2"/>
  <c r="AG22" i="2"/>
  <c r="AG140" i="8"/>
  <c r="I45" i="2"/>
  <c r="U11" i="2"/>
  <c r="AG30" i="2"/>
  <c r="AA56" i="2"/>
  <c r="I7" i="2"/>
  <c r="AG15" i="2"/>
  <c r="AG551" i="8"/>
  <c r="U25" i="2"/>
  <c r="AG37" i="2"/>
  <c r="AG47" i="2"/>
  <c r="U67" i="2"/>
  <c r="AG201" i="2"/>
  <c r="AJ180" i="2"/>
  <c r="U9" i="2"/>
  <c r="AA18" i="2"/>
  <c r="U28" i="2"/>
  <c r="U142" i="8"/>
  <c r="AG39" i="2"/>
  <c r="AG51" i="2"/>
  <c r="AG90" i="2"/>
  <c r="AG211" i="8"/>
  <c r="AG9" i="2"/>
  <c r="AG11" i="2"/>
  <c r="AG13" i="2"/>
  <c r="I17" i="2"/>
  <c r="I19" i="2"/>
  <c r="I331" i="8"/>
  <c r="AG20" i="2"/>
  <c r="U23" i="2"/>
  <c r="I26" i="2"/>
  <c r="AG28" i="2"/>
  <c r="AG142" i="8"/>
  <c r="U31" i="2"/>
  <c r="U253" i="8"/>
  <c r="I35" i="2"/>
  <c r="U38" i="2"/>
  <c r="AA40" i="2"/>
  <c r="U43" i="2"/>
  <c r="U46" i="2"/>
  <c r="U266" i="8"/>
  <c r="AA48" i="2"/>
  <c r="I53" i="2"/>
  <c r="I57" i="2"/>
  <c r="I487" i="8"/>
  <c r="AG61" i="2"/>
  <c r="U72" i="2"/>
  <c r="U508" i="8"/>
  <c r="U82" i="2"/>
  <c r="AG94" i="2"/>
  <c r="U111" i="2"/>
  <c r="AG156" i="2"/>
  <c r="AG113" i="8"/>
  <c r="AG211" i="2"/>
  <c r="AG428" i="8"/>
  <c r="I9" i="2"/>
  <c r="I11" i="2"/>
  <c r="I13" i="2"/>
  <c r="I330" i="8"/>
  <c r="U15" i="2"/>
  <c r="AG17" i="2"/>
  <c r="AG505" i="8"/>
  <c r="I20" i="2"/>
  <c r="I8" i="8"/>
  <c r="U22" i="2"/>
  <c r="I24" i="2"/>
  <c r="I27" i="2"/>
  <c r="I421" i="8"/>
  <c r="U30" i="2"/>
  <c r="U422" i="8"/>
  <c r="U33" i="2"/>
  <c r="AG36" i="2"/>
  <c r="AG36" i="3"/>
  <c r="U39" i="2"/>
  <c r="U32" i="8"/>
  <c r="U42" i="2"/>
  <c r="AA44" i="2"/>
  <c r="U47" i="2"/>
  <c r="AG50" i="2"/>
  <c r="AG55" i="2"/>
  <c r="AG59" i="2"/>
  <c r="U66" i="2"/>
  <c r="AG78" i="2"/>
  <c r="U87" i="2"/>
  <c r="AG104" i="2"/>
  <c r="I126" i="2"/>
  <c r="L196" i="2"/>
  <c r="L455" i="8"/>
  <c r="X149" i="2"/>
  <c r="X149" i="3"/>
  <c r="AJ137" i="2"/>
  <c r="R63" i="2"/>
  <c r="AD107" i="2"/>
  <c r="AD195" i="8"/>
  <c r="O80" i="2"/>
  <c r="U7" i="2"/>
  <c r="U328" i="8"/>
  <c r="AG7" i="2"/>
  <c r="AG328" i="8"/>
  <c r="AA10" i="2"/>
  <c r="O12" i="2"/>
  <c r="I15" i="2"/>
  <c r="I551" i="8"/>
  <c r="U17" i="2"/>
  <c r="O19" i="2"/>
  <c r="O331" i="8"/>
  <c r="AG21" i="2"/>
  <c r="AG23" i="2"/>
  <c r="AG141" i="8"/>
  <c r="AA26" i="2"/>
  <c r="AG29" i="2"/>
  <c r="AG100" i="8"/>
  <c r="AG31" i="2"/>
  <c r="U36" i="2"/>
  <c r="AG38" i="2"/>
  <c r="I41" i="2"/>
  <c r="AG43" i="2"/>
  <c r="AG46" i="2"/>
  <c r="AG54" i="2"/>
  <c r="AG58" i="2"/>
  <c r="AG73" i="2"/>
  <c r="O86" i="2"/>
  <c r="AG98" i="2"/>
  <c r="AG116" i="2"/>
  <c r="AJ18" i="2"/>
  <c r="AD22" i="2"/>
  <c r="AD140" i="8"/>
  <c r="R97" i="2"/>
  <c r="L136" i="2"/>
  <c r="AD17" i="2"/>
  <c r="AD505" i="8"/>
  <c r="AD72" i="2"/>
  <c r="AD508" i="8"/>
  <c r="X16" i="2"/>
  <c r="AD28" i="2"/>
  <c r="AD142" i="8"/>
  <c r="AD44" i="2"/>
  <c r="X83" i="2"/>
  <c r="AJ91" i="2"/>
  <c r="AJ530" i="8"/>
  <c r="AD121" i="2"/>
  <c r="AD306" i="8"/>
  <c r="L8" i="2"/>
  <c r="L7" i="8"/>
  <c r="L11" i="2"/>
  <c r="R15" i="2"/>
  <c r="R551" i="8"/>
  <c r="L20" i="2"/>
  <c r="L8" i="8"/>
  <c r="AD21" i="2"/>
  <c r="AD332" i="8"/>
  <c r="X24" i="2"/>
  <c r="AD30" i="2"/>
  <c r="AD422" i="8"/>
  <c r="AD32" i="2"/>
  <c r="AD423" i="8"/>
  <c r="AJ34" i="2"/>
  <c r="AJ36" i="2"/>
  <c r="AJ38" i="2"/>
  <c r="AJ552" i="8"/>
  <c r="AJ46" i="2"/>
  <c r="AJ266" i="8"/>
  <c r="R53" i="2"/>
  <c r="AJ58" i="2"/>
  <c r="AJ335" i="8"/>
  <c r="AD61" i="2"/>
  <c r="AD426" i="8"/>
  <c r="AJ64" i="2"/>
  <c r="AD67" i="2"/>
  <c r="AD10" i="8"/>
  <c r="AD84" i="2"/>
  <c r="AD87" i="2"/>
  <c r="AD387" i="8"/>
  <c r="AD93" i="2"/>
  <c r="AD150" i="8"/>
  <c r="AJ147" i="2"/>
  <c r="AJ8" i="2"/>
  <c r="AJ9" i="2"/>
  <c r="AJ12" i="2"/>
  <c r="AJ13" i="2"/>
  <c r="L17" i="2"/>
  <c r="L505" i="8"/>
  <c r="R18" i="2"/>
  <c r="R506" i="8"/>
  <c r="R27" i="2"/>
  <c r="AD29" i="2"/>
  <c r="AD45" i="2"/>
  <c r="AD70" i="2"/>
  <c r="AD105" i="8"/>
  <c r="X75" i="2"/>
  <c r="X147" i="8"/>
  <c r="AD80" i="2"/>
  <c r="L90" i="2"/>
  <c r="AD112" i="2"/>
  <c r="AD180" i="8"/>
  <c r="AD130" i="2"/>
  <c r="AD41" i="8"/>
  <c r="R105" i="2"/>
  <c r="AD181" i="2"/>
  <c r="L16" i="2"/>
  <c r="X216" i="2"/>
  <c r="AJ152" i="2"/>
  <c r="AJ47" i="8"/>
  <c r="X7" i="2"/>
  <c r="X328" i="8"/>
  <c r="AD11" i="2"/>
  <c r="AD30" i="8"/>
  <c r="AD14" i="2"/>
  <c r="X19" i="2"/>
  <c r="AD20" i="2"/>
  <c r="AD33" i="2"/>
  <c r="AD424" i="8"/>
  <c r="AD42" i="2"/>
  <c r="AJ54" i="2"/>
  <c r="R57" i="2"/>
  <c r="AD60" i="2"/>
  <c r="AD507" i="8"/>
  <c r="AD66" i="2"/>
  <c r="AD146" i="8"/>
  <c r="AD76" i="2"/>
  <c r="X86" i="2"/>
  <c r="X386" i="8"/>
  <c r="AJ94" i="2"/>
  <c r="AJ35" i="8"/>
  <c r="AD133" i="2"/>
  <c r="AD143" i="2"/>
  <c r="AD151" i="2"/>
  <c r="AD214" i="8"/>
  <c r="AD156" i="2"/>
  <c r="AD113" i="8"/>
  <c r="R162" i="2"/>
  <c r="R509" i="8"/>
  <c r="AD166" i="2"/>
  <c r="AD193" i="2"/>
  <c r="AD203" i="2"/>
  <c r="AD392" i="8"/>
  <c r="AD343" i="2"/>
  <c r="R7" i="2"/>
  <c r="R328" i="8"/>
  <c r="X8" i="2"/>
  <c r="L9" i="2"/>
  <c r="AD9" i="2"/>
  <c r="R10" i="2"/>
  <c r="AJ10" i="2"/>
  <c r="AJ550" i="8"/>
  <c r="AJ11" i="2"/>
  <c r="X12" i="2"/>
  <c r="L13" i="2"/>
  <c r="L330" i="8"/>
  <c r="AD13" i="2"/>
  <c r="R14" i="2"/>
  <c r="R469" i="8"/>
  <c r="X15" i="2"/>
  <c r="X551" i="8"/>
  <c r="AJ16" i="2"/>
  <c r="AJ17" i="2"/>
  <c r="AJ505" i="8"/>
  <c r="AJ19" i="2"/>
  <c r="AJ331" i="8"/>
  <c r="AJ20" i="2"/>
  <c r="AJ8" i="8"/>
  <c r="AJ22" i="2"/>
  <c r="AJ140" i="8"/>
  <c r="AJ24" i="2"/>
  <c r="AJ26" i="2"/>
  <c r="AJ420" i="8"/>
  <c r="AJ28" i="2"/>
  <c r="AJ142" i="8"/>
  <c r="AJ30" i="2"/>
  <c r="R33" i="2"/>
  <c r="X34" i="2"/>
  <c r="R35" i="2"/>
  <c r="R207" i="8"/>
  <c r="AD36" i="2"/>
  <c r="AD37" i="2"/>
  <c r="AD334" i="8"/>
  <c r="AD38" i="2"/>
  <c r="AD552" i="8"/>
  <c r="AD40" i="2"/>
  <c r="AD41" i="2"/>
  <c r="AD425" i="8"/>
  <c r="AJ42" i="2"/>
  <c r="AD46" i="2"/>
  <c r="AD48" i="2"/>
  <c r="AD553" i="8"/>
  <c r="AD49" i="2"/>
  <c r="R51" i="2"/>
  <c r="R267" i="8"/>
  <c r="AJ52" i="2"/>
  <c r="AJ33" i="8"/>
  <c r="AD54" i="2"/>
  <c r="AD382" i="8"/>
  <c r="AD55" i="2"/>
  <c r="AJ56" i="2"/>
  <c r="AD58" i="2"/>
  <c r="AD335" i="8"/>
  <c r="AD59" i="2"/>
  <c r="AD62" i="2"/>
  <c r="AD63" i="2"/>
  <c r="AD65" i="2"/>
  <c r="AD9" i="8"/>
  <c r="R67" i="2"/>
  <c r="R69" i="2"/>
  <c r="AD71" i="2"/>
  <c r="AJ75" i="2"/>
  <c r="AJ147" i="8"/>
  <c r="AD77" i="2"/>
  <c r="AD179" i="8"/>
  <c r="AD79" i="2"/>
  <c r="AD470" i="8"/>
  <c r="AJ83" i="2"/>
  <c r="AD85" i="2"/>
  <c r="AD149" i="8"/>
  <c r="AJ86" i="2"/>
  <c r="AJ386" i="8"/>
  <c r="AD88" i="2"/>
  <c r="AD92" i="2"/>
  <c r="AD229" i="8"/>
  <c r="AD94" i="2"/>
  <c r="AD35" i="8"/>
  <c r="AD95" i="2"/>
  <c r="R98" i="2"/>
  <c r="R103" i="2"/>
  <c r="AD105" i="2"/>
  <c r="AD37" i="8"/>
  <c r="R111" i="2"/>
  <c r="X114" i="2"/>
  <c r="AD118" i="2"/>
  <c r="AD305" i="8"/>
  <c r="AD123" i="2"/>
  <c r="AD390" i="8"/>
  <c r="AD128" i="2"/>
  <c r="AD110" i="8"/>
  <c r="AJ131" i="2"/>
  <c r="AD135" i="2"/>
  <c r="AD532" i="8"/>
  <c r="AD138" i="2"/>
  <c r="AD42" i="8"/>
  <c r="AD144" i="2"/>
  <c r="AD149" i="2"/>
  <c r="AD159" i="2"/>
  <c r="AD391" i="8"/>
  <c r="AD163" i="2"/>
  <c r="AD510" i="8"/>
  <c r="AD183" i="2"/>
  <c r="AD154" i="8"/>
  <c r="AD201" i="2"/>
  <c r="AJ7" i="2"/>
  <c r="AD8" i="2"/>
  <c r="AD7" i="8"/>
  <c r="R9" i="2"/>
  <c r="X10" i="2"/>
  <c r="X11" i="2"/>
  <c r="L12" i="2"/>
  <c r="L329" i="8"/>
  <c r="AD12" i="2"/>
  <c r="AD329" i="8"/>
  <c r="R13" i="2"/>
  <c r="X14" i="2"/>
  <c r="X469" i="8"/>
  <c r="L15" i="2"/>
  <c r="L551" i="8"/>
  <c r="AD15" i="2"/>
  <c r="AD551" i="8"/>
  <c r="R16" i="2"/>
  <c r="X17" i="2"/>
  <c r="X505" i="8"/>
  <c r="L18" i="2"/>
  <c r="L506" i="8"/>
  <c r="AD18" i="2"/>
  <c r="AD506" i="8"/>
  <c r="R19" i="2"/>
  <c r="X20" i="2"/>
  <c r="X8" i="8"/>
  <c r="R21" i="2"/>
  <c r="R332" i="8"/>
  <c r="X22" i="2"/>
  <c r="R23" i="2"/>
  <c r="R25" i="2"/>
  <c r="R333" i="8"/>
  <c r="X26" i="2"/>
  <c r="X28" i="2"/>
  <c r="R29" i="2"/>
  <c r="X30" i="2"/>
  <c r="X422" i="8"/>
  <c r="R31" i="2"/>
  <c r="R253" i="8"/>
  <c r="X32" i="2"/>
  <c r="AD34" i="2"/>
  <c r="AD35" i="2"/>
  <c r="AD39" i="2"/>
  <c r="AD32" i="8"/>
  <c r="AJ40" i="2"/>
  <c r="R43" i="2"/>
  <c r="R145" i="8"/>
  <c r="R45" i="2"/>
  <c r="AD47" i="2"/>
  <c r="AD101" i="8"/>
  <c r="AJ48" i="2"/>
  <c r="AJ553" i="8"/>
  <c r="AD50" i="2"/>
  <c r="AD51" i="2"/>
  <c r="AD267" i="8"/>
  <c r="R61" i="2"/>
  <c r="R426" i="8"/>
  <c r="AJ62" i="2"/>
  <c r="AJ193" i="8"/>
  <c r="AD64" i="2"/>
  <c r="AD69" i="2"/>
  <c r="AD104" i="8"/>
  <c r="AD74" i="2"/>
  <c r="R76" i="2"/>
  <c r="R178" i="8"/>
  <c r="AD78" i="2"/>
  <c r="AD82" i="2"/>
  <c r="R84" i="2"/>
  <c r="R84" i="3"/>
  <c r="AD89" i="2"/>
  <c r="AD107" i="8"/>
  <c r="AD91" i="2"/>
  <c r="L93" i="2"/>
  <c r="L150" i="8"/>
  <c r="AD96" i="2"/>
  <c r="AD269" i="8"/>
  <c r="AD98" i="2"/>
  <c r="AD104" i="2"/>
  <c r="AD106" i="2"/>
  <c r="AD115" i="2"/>
  <c r="AD389" i="8"/>
  <c r="AD120" i="2"/>
  <c r="AD272" i="8"/>
  <c r="AD125" i="2"/>
  <c r="AD129" i="2"/>
  <c r="AJ132" i="2"/>
  <c r="AD140" i="2"/>
  <c r="AD43" i="8"/>
  <c r="AD147" i="2"/>
  <c r="R150" i="2"/>
  <c r="R197" i="8"/>
  <c r="AJ154" i="2"/>
  <c r="AJ490" i="8"/>
  <c r="AD160" i="2"/>
  <c r="AD165" i="2"/>
  <c r="AJ170" i="2"/>
  <c r="AJ343" i="8"/>
  <c r="R187" i="2"/>
  <c r="R198" i="8"/>
  <c r="R245" i="2"/>
  <c r="R536" i="8"/>
  <c r="I142" i="2"/>
  <c r="U205" i="2"/>
  <c r="U558" i="8"/>
  <c r="AG179" i="2"/>
  <c r="L7" i="2"/>
  <c r="L328" i="8"/>
  <c r="AD7" i="2"/>
  <c r="AD328" i="8"/>
  <c r="R8" i="2"/>
  <c r="R7" i="8"/>
  <c r="X9" i="2"/>
  <c r="L10" i="2"/>
  <c r="AD10" i="2"/>
  <c r="R11" i="2"/>
  <c r="R12" i="2"/>
  <c r="X13" i="2"/>
  <c r="X330" i="8"/>
  <c r="L14" i="2"/>
  <c r="AJ14" i="2"/>
  <c r="AJ15" i="2"/>
  <c r="AJ551" i="8"/>
  <c r="AD16" i="2"/>
  <c r="AD31" i="8"/>
  <c r="R17" i="2"/>
  <c r="X18" i="2"/>
  <c r="X506" i="8"/>
  <c r="AD19" i="2"/>
  <c r="AD331" i="8"/>
  <c r="R20" i="2"/>
  <c r="AD23" i="2"/>
  <c r="AD24" i="2"/>
  <c r="AD25" i="2"/>
  <c r="AD26" i="2"/>
  <c r="AD420" i="8"/>
  <c r="AD27" i="2"/>
  <c r="AD31" i="2"/>
  <c r="AD253" i="8"/>
  <c r="AJ32" i="2"/>
  <c r="AJ423" i="8"/>
  <c r="X36" i="2"/>
  <c r="X143" i="8"/>
  <c r="R37" i="2"/>
  <c r="R334" i="8"/>
  <c r="X38" i="2"/>
  <c r="R39" i="2"/>
  <c r="R32" i="8"/>
  <c r="R41" i="2"/>
  <c r="R425" i="8"/>
  <c r="AD43" i="2"/>
  <c r="AJ44" i="2"/>
  <c r="R47" i="2"/>
  <c r="R101" i="8"/>
  <c r="R49" i="2"/>
  <c r="R208" i="8"/>
  <c r="AJ50" i="2"/>
  <c r="AJ453" i="8"/>
  <c r="AD52" i="2"/>
  <c r="AD33" i="8"/>
  <c r="AD53" i="2"/>
  <c r="AD381" i="8"/>
  <c r="R55" i="2"/>
  <c r="R102" i="8"/>
  <c r="AD56" i="2"/>
  <c r="AD57" i="2"/>
  <c r="AD487" i="8"/>
  <c r="R59" i="2"/>
  <c r="AJ60" i="2"/>
  <c r="AJ507" i="8"/>
  <c r="R65" i="2"/>
  <c r="R9" i="8"/>
  <c r="AJ66" i="2"/>
  <c r="AJ146" i="8"/>
  <c r="AD68" i="2"/>
  <c r="AD11" i="8"/>
  <c r="R71" i="2"/>
  <c r="R383" i="8"/>
  <c r="AD73" i="2"/>
  <c r="AD75" i="2"/>
  <c r="L77" i="2"/>
  <c r="L179" i="8"/>
  <c r="R79" i="2"/>
  <c r="R470" i="8"/>
  <c r="AD81" i="2"/>
  <c r="AD83" i="2"/>
  <c r="L85" i="2"/>
  <c r="L149" i="8"/>
  <c r="AD86" i="2"/>
  <c r="AD386" i="8"/>
  <c r="R88" i="2"/>
  <c r="R106" i="8"/>
  <c r="AD90" i="2"/>
  <c r="AD211" i="8"/>
  <c r="R92" i="2"/>
  <c r="R229" i="8"/>
  <c r="X94" i="2"/>
  <c r="X95" i="2"/>
  <c r="AD97" i="2"/>
  <c r="AD99" i="2"/>
  <c r="AD151" i="8"/>
  <c r="AD113" i="2"/>
  <c r="AD117" i="2"/>
  <c r="X122" i="2"/>
  <c r="AD126" i="2"/>
  <c r="AD40" i="8"/>
  <c r="AD131" i="2"/>
  <c r="L135" i="2"/>
  <c r="L532" i="8"/>
  <c r="X144" i="2"/>
  <c r="X213" i="8"/>
  <c r="AD152" i="2"/>
  <c r="AD47" i="8"/>
  <c r="L163" i="2"/>
  <c r="L168" i="2"/>
  <c r="AA12" i="2"/>
  <c r="O14" i="2"/>
  <c r="O469" i="8"/>
  <c r="AA19" i="2"/>
  <c r="O28" i="2"/>
  <c r="AA35" i="2"/>
  <c r="O37" i="2"/>
  <c r="O334" i="8"/>
  <c r="O42" i="2"/>
  <c r="O144" i="8"/>
  <c r="O46" i="2"/>
  <c r="O266" i="8"/>
  <c r="O50" i="2"/>
  <c r="AA53" i="2"/>
  <c r="O58" i="2"/>
  <c r="O335" i="8"/>
  <c r="AA145" i="2"/>
  <c r="O147" i="2"/>
  <c r="O121" i="2"/>
  <c r="O306" i="8"/>
  <c r="O112" i="2"/>
  <c r="O110" i="2"/>
  <c r="O106" i="2"/>
  <c r="O74" i="2"/>
  <c r="O268" i="8"/>
  <c r="O70" i="2"/>
  <c r="O67" i="2"/>
  <c r="O10" i="8"/>
  <c r="O63" i="2"/>
  <c r="O218" i="2"/>
  <c r="O208" i="2"/>
  <c r="O202" i="2"/>
  <c r="O514" i="8"/>
  <c r="O176" i="2"/>
  <c r="O170" i="2"/>
  <c r="O155" i="2"/>
  <c r="O342" i="8"/>
  <c r="O153" i="2"/>
  <c r="O115" i="2"/>
  <c r="O100" i="2"/>
  <c r="O68" i="2"/>
  <c r="O11" i="8"/>
  <c r="O64" i="2"/>
  <c r="O192" i="2"/>
  <c r="O186" i="2"/>
  <c r="O235" i="8"/>
  <c r="O161" i="2"/>
  <c r="O145" i="2"/>
  <c r="O137" i="2"/>
  <c r="O129" i="2"/>
  <c r="O339" i="8"/>
  <c r="O123" i="2"/>
  <c r="O113" i="2"/>
  <c r="O108" i="2"/>
  <c r="O108" i="8"/>
  <c r="O98" i="2"/>
  <c r="O94" i="2"/>
  <c r="O35" i="8"/>
  <c r="O92" i="2"/>
  <c r="O82" i="2"/>
  <c r="O76" i="2"/>
  <c r="O72" i="2"/>
  <c r="O69" i="2"/>
  <c r="O66" i="2"/>
  <c r="O62" i="2"/>
  <c r="O193" i="8"/>
  <c r="O88" i="2"/>
  <c r="O106" i="8"/>
  <c r="O84" i="2"/>
  <c r="O78" i="2"/>
  <c r="O60" i="2"/>
  <c r="O507" i="8"/>
  <c r="O56" i="2"/>
  <c r="O103" i="8"/>
  <c r="O52" i="2"/>
  <c r="O33" i="8"/>
  <c r="O48" i="2"/>
  <c r="O553" i="8"/>
  <c r="O44" i="2"/>
  <c r="O40" i="2"/>
  <c r="O33" i="2"/>
  <c r="O32" i="2"/>
  <c r="O25" i="2"/>
  <c r="O24" i="2"/>
  <c r="O177" i="8"/>
  <c r="O17" i="2"/>
  <c r="O15" i="2"/>
  <c r="O551" i="8"/>
  <c r="O13" i="2"/>
  <c r="O11" i="2"/>
  <c r="O9" i="2"/>
  <c r="O7" i="2"/>
  <c r="O328" i="8"/>
  <c r="O96" i="2"/>
  <c r="O269" i="8"/>
  <c r="O71" i="2"/>
  <c r="O61" i="2"/>
  <c r="O57" i="2"/>
  <c r="O53" i="2"/>
  <c r="O45" i="2"/>
  <c r="O35" i="2"/>
  <c r="O34" i="2"/>
  <c r="O26" i="2"/>
  <c r="O224" i="2"/>
  <c r="O158" i="8"/>
  <c r="O131" i="2"/>
  <c r="O111" i="8"/>
  <c r="O104" i="2"/>
  <c r="O531" i="8"/>
  <c r="O90" i="2"/>
  <c r="O59" i="2"/>
  <c r="O488" i="8"/>
  <c r="O55" i="2"/>
  <c r="O51" i="2"/>
  <c r="O47" i="2"/>
  <c r="O101" i="8"/>
  <c r="O43" i="2"/>
  <c r="O39" i="2"/>
  <c r="O38" i="2"/>
  <c r="O31" i="2"/>
  <c r="O30" i="2"/>
  <c r="O422" i="8"/>
  <c r="O23" i="2"/>
  <c r="O22" i="2"/>
  <c r="O140" i="8"/>
  <c r="O20" i="2"/>
  <c r="O8" i="8"/>
  <c r="O139" i="2"/>
  <c r="O139" i="3"/>
  <c r="O65" i="2"/>
  <c r="O49" i="2"/>
  <c r="O41" i="2"/>
  <c r="O27" i="2"/>
  <c r="O421" i="8"/>
  <c r="AA8" i="2"/>
  <c r="O10" i="2"/>
  <c r="AA16" i="2"/>
  <c r="O18" i="2"/>
  <c r="O506" i="8"/>
  <c r="AA27" i="2"/>
  <c r="O29" i="2"/>
  <c r="O100" i="8"/>
  <c r="O36" i="2"/>
  <c r="O143" i="8"/>
  <c r="AA41" i="2"/>
  <c r="AA425" i="8"/>
  <c r="AA45" i="2"/>
  <c r="AA49" i="2"/>
  <c r="AA208" i="8"/>
  <c r="O54" i="2"/>
  <c r="O382" i="8"/>
  <c r="AA57" i="2"/>
  <c r="AA487" i="8"/>
  <c r="AA62" i="2"/>
  <c r="AA208" i="2"/>
  <c r="AA176" i="2"/>
  <c r="AA153" i="2"/>
  <c r="AA143" i="2"/>
  <c r="AA135" i="2"/>
  <c r="AA119" i="2"/>
  <c r="AA104" i="2"/>
  <c r="AA102" i="2"/>
  <c r="AA98" i="2"/>
  <c r="AA96" i="2"/>
  <c r="AA269" i="8"/>
  <c r="AA94" i="2"/>
  <c r="AA92" i="2"/>
  <c r="AA90" i="2"/>
  <c r="AA211" i="8"/>
  <c r="AA80" i="2"/>
  <c r="AA78" i="2"/>
  <c r="AA76" i="2"/>
  <c r="AA75" i="2"/>
  <c r="AA73" i="2"/>
  <c r="AA69" i="2"/>
  <c r="AA224" i="2"/>
  <c r="AA214" i="2"/>
  <c r="AA198" i="2"/>
  <c r="AA108" i="2"/>
  <c r="AA82" i="2"/>
  <c r="AA72" i="2"/>
  <c r="AA67" i="2"/>
  <c r="AA66" i="2"/>
  <c r="AA146" i="8"/>
  <c r="AA63" i="2"/>
  <c r="AA182" i="2"/>
  <c r="AA159" i="2"/>
  <c r="AA391" i="8"/>
  <c r="AA127" i="2"/>
  <c r="AA291" i="8"/>
  <c r="AA121" i="2"/>
  <c r="AA100" i="2"/>
  <c r="AA88" i="2"/>
  <c r="AA106" i="8"/>
  <c r="AA86" i="2"/>
  <c r="AA386" i="8"/>
  <c r="AA84" i="2"/>
  <c r="AA83" i="2"/>
  <c r="AA81" i="2"/>
  <c r="AA71" i="2"/>
  <c r="AA68" i="2"/>
  <c r="AA65" i="2"/>
  <c r="AA64" i="2"/>
  <c r="AA336" i="8"/>
  <c r="AA61" i="2"/>
  <c r="AA151" i="2"/>
  <c r="AA214" i="8"/>
  <c r="AA137" i="2"/>
  <c r="AA110" i="2"/>
  <c r="AA79" i="2"/>
  <c r="AA470" i="8"/>
  <c r="AA59" i="2"/>
  <c r="AA58" i="2"/>
  <c r="AA55" i="2"/>
  <c r="AA102" i="8"/>
  <c r="AA54" i="2"/>
  <c r="AA51" i="2"/>
  <c r="AA50" i="2"/>
  <c r="AA453" i="8"/>
  <c r="AA47" i="2"/>
  <c r="AA46" i="2"/>
  <c r="AA43" i="2"/>
  <c r="AA42" i="2"/>
  <c r="AA39" i="2"/>
  <c r="AA38" i="2"/>
  <c r="AA552" i="8"/>
  <c r="AA31" i="2"/>
  <c r="AA30" i="2"/>
  <c r="AA422" i="8"/>
  <c r="AA23" i="2"/>
  <c r="AA22" i="2"/>
  <c r="AA17" i="2"/>
  <c r="AA15" i="2"/>
  <c r="AA13" i="2"/>
  <c r="AA11" i="2"/>
  <c r="AA30" i="8"/>
  <c r="AA9" i="2"/>
  <c r="AA7" i="2"/>
  <c r="AA328" i="8"/>
  <c r="AA33" i="2"/>
  <c r="AA33" i="3"/>
  <c r="AA32" i="2"/>
  <c r="AA25" i="2"/>
  <c r="AA24" i="2"/>
  <c r="AA177" i="8"/>
  <c r="AA161" i="2"/>
  <c r="AA113" i="2"/>
  <c r="AA388" i="8"/>
  <c r="AA70" i="2"/>
  <c r="AA37" i="2"/>
  <c r="AA36" i="2"/>
  <c r="AA29" i="2"/>
  <c r="AA28" i="2"/>
  <c r="AA142" i="8"/>
  <c r="AA21" i="2"/>
  <c r="AA20" i="2"/>
  <c r="AA8" i="8"/>
  <c r="AA192" i="2"/>
  <c r="AA155" i="8"/>
  <c r="AA166" i="2"/>
  <c r="AA112" i="2"/>
  <c r="AA180" i="8"/>
  <c r="AA74" i="2"/>
  <c r="AA268" i="8"/>
  <c r="O8" i="2"/>
  <c r="O7" i="8"/>
  <c r="AA14" i="2"/>
  <c r="O16" i="2"/>
  <c r="O21" i="2"/>
  <c r="AA34" i="2"/>
  <c r="AA52" i="2"/>
  <c r="AA60" i="2"/>
  <c r="AA507" i="8"/>
  <c r="AA77" i="2"/>
  <c r="AA129" i="2"/>
  <c r="AA339" i="8"/>
  <c r="I25" i="2"/>
  <c r="I32" i="2"/>
  <c r="I33" i="2"/>
  <c r="I40" i="2"/>
  <c r="I48" i="2"/>
  <c r="U50" i="2"/>
  <c r="U51" i="2"/>
  <c r="U54" i="2"/>
  <c r="U55" i="2"/>
  <c r="U102" i="8"/>
  <c r="I60" i="2"/>
  <c r="I507" i="8"/>
  <c r="U19" i="2"/>
  <c r="U331" i="8"/>
  <c r="AG19" i="2"/>
  <c r="I21" i="2"/>
  <c r="U24" i="2"/>
  <c r="AG24" i="2"/>
  <c r="AG177" i="8"/>
  <c r="AG25" i="2"/>
  <c r="U27" i="2"/>
  <c r="I28" i="2"/>
  <c r="I29" i="2"/>
  <c r="I100" i="8"/>
  <c r="U32" i="2"/>
  <c r="AG32" i="2"/>
  <c r="AG33" i="2"/>
  <c r="U35" i="2"/>
  <c r="I36" i="2"/>
  <c r="I37" i="2"/>
  <c r="U40" i="2"/>
  <c r="U41" i="2"/>
  <c r="U425" i="8"/>
  <c r="I42" i="2"/>
  <c r="U44" i="2"/>
  <c r="U45" i="2"/>
  <c r="I46" i="2"/>
  <c r="U48" i="2"/>
  <c r="U49" i="2"/>
  <c r="U208" i="8"/>
  <c r="I50" i="2"/>
  <c r="U52" i="2"/>
  <c r="U33" i="8"/>
  <c r="U53" i="2"/>
  <c r="I54" i="2"/>
  <c r="U56" i="2"/>
  <c r="U57" i="2"/>
  <c r="I58" i="2"/>
  <c r="U60" i="2"/>
  <c r="U61" i="2"/>
  <c r="U426" i="8"/>
  <c r="U62" i="2"/>
  <c r="U193" i="8"/>
  <c r="U75" i="2"/>
  <c r="AG91" i="2"/>
  <c r="AG530" i="8"/>
  <c r="AG92" i="2"/>
  <c r="AG229" i="8"/>
  <c r="AG96" i="2"/>
  <c r="AG269" i="8"/>
  <c r="AG100" i="2"/>
  <c r="I228" i="2"/>
  <c r="I221" i="2"/>
  <c r="I215" i="2"/>
  <c r="I345" i="8"/>
  <c r="I199" i="2"/>
  <c r="I167" i="2"/>
  <c r="I554" i="8"/>
  <c r="I152" i="2"/>
  <c r="I118" i="2"/>
  <c r="I305" i="8"/>
  <c r="I111" i="2"/>
  <c r="I98" i="2"/>
  <c r="I95" i="2"/>
  <c r="I94" i="2"/>
  <c r="I92" i="2"/>
  <c r="I229" i="8"/>
  <c r="I90" i="2"/>
  <c r="I89" i="2"/>
  <c r="I85" i="2"/>
  <c r="I149" i="8"/>
  <c r="I82" i="2"/>
  <c r="I76" i="2"/>
  <c r="I72" i="2"/>
  <c r="I508" i="8"/>
  <c r="I69" i="2"/>
  <c r="I104" i="8"/>
  <c r="I66" i="2"/>
  <c r="I146" i="8"/>
  <c r="I189" i="2"/>
  <c r="I160" i="2"/>
  <c r="I158" i="2"/>
  <c r="I114" i="8"/>
  <c r="I150" i="2"/>
  <c r="I105" i="2"/>
  <c r="I101" i="2"/>
  <c r="I194" i="8"/>
  <c r="I99" i="2"/>
  <c r="I151" i="8"/>
  <c r="I97" i="2"/>
  <c r="I93" i="2"/>
  <c r="I150" i="8"/>
  <c r="I91" i="2"/>
  <c r="I81" i="2"/>
  <c r="I210" i="8"/>
  <c r="I79" i="2"/>
  <c r="I77" i="2"/>
  <c r="I74" i="2"/>
  <c r="I70" i="2"/>
  <c r="I105" i="8"/>
  <c r="I67" i="2"/>
  <c r="I63" i="2"/>
  <c r="I489" i="8"/>
  <c r="I205" i="2"/>
  <c r="I173" i="2"/>
  <c r="I275" i="8"/>
  <c r="I134" i="2"/>
  <c r="I120" i="2"/>
  <c r="I272" i="8"/>
  <c r="I109" i="2"/>
  <c r="I107" i="2"/>
  <c r="I195" i="8"/>
  <c r="I96" i="2"/>
  <c r="I269" i="8"/>
  <c r="I88" i="2"/>
  <c r="I87" i="2"/>
  <c r="I86" i="2"/>
  <c r="I386" i="8"/>
  <c r="I84" i="2"/>
  <c r="I80" i="2"/>
  <c r="I303" i="8"/>
  <c r="I78" i="2"/>
  <c r="I75" i="2"/>
  <c r="I147" i="8"/>
  <c r="I71" i="2"/>
  <c r="I383" i="8"/>
  <c r="I65" i="2"/>
  <c r="I9" i="8"/>
  <c r="U195" i="2"/>
  <c r="U189" i="2"/>
  <c r="U255" i="8"/>
  <c r="U158" i="2"/>
  <c r="U156" i="2"/>
  <c r="U113" i="8"/>
  <c r="U114" i="2"/>
  <c r="U230" i="8"/>
  <c r="U103" i="2"/>
  <c r="U101" i="2"/>
  <c r="U194" i="8"/>
  <c r="U100" i="2"/>
  <c r="U99" i="2"/>
  <c r="U151" i="8"/>
  <c r="U91" i="2"/>
  <c r="U530" i="8"/>
  <c r="U88" i="2"/>
  <c r="U84" i="2"/>
  <c r="U148" i="8"/>
  <c r="U81" i="2"/>
  <c r="U71" i="2"/>
  <c r="U68" i="2"/>
  <c r="U65" i="2"/>
  <c r="U64" i="2"/>
  <c r="U336" i="8"/>
  <c r="U259" i="2"/>
  <c r="U200" i="8"/>
  <c r="U148" i="2"/>
  <c r="U341" i="8"/>
  <c r="U142" i="2"/>
  <c r="U140" i="2"/>
  <c r="U126" i="2"/>
  <c r="U40" i="8"/>
  <c r="U124" i="2"/>
  <c r="U104" i="2"/>
  <c r="U102" i="2"/>
  <c r="U12" i="8"/>
  <c r="U98" i="2"/>
  <c r="U96" i="2"/>
  <c r="U92" i="2"/>
  <c r="U90" i="2"/>
  <c r="U211" i="8"/>
  <c r="U86" i="2"/>
  <c r="U386" i="8"/>
  <c r="U83" i="2"/>
  <c r="U80" i="2"/>
  <c r="U78" i="2"/>
  <c r="U34" i="8"/>
  <c r="U76" i="2"/>
  <c r="U73" i="2"/>
  <c r="U209" i="8"/>
  <c r="U69" i="2"/>
  <c r="U310" i="2"/>
  <c r="U221" i="2"/>
  <c r="U211" i="2"/>
  <c r="U428" i="8"/>
  <c r="U179" i="2"/>
  <c r="U276" i="8"/>
  <c r="U150" i="2"/>
  <c r="U132" i="2"/>
  <c r="U118" i="2"/>
  <c r="U116" i="2"/>
  <c r="U196" i="8"/>
  <c r="U112" i="2"/>
  <c r="U180" i="8"/>
  <c r="U110" i="2"/>
  <c r="U106" i="2"/>
  <c r="U105" i="2"/>
  <c r="U37" i="8"/>
  <c r="U97" i="2"/>
  <c r="U95" i="2"/>
  <c r="U454" i="8"/>
  <c r="U93" i="2"/>
  <c r="U150" i="8"/>
  <c r="U89" i="2"/>
  <c r="U79" i="2"/>
  <c r="U470" i="8"/>
  <c r="U77" i="2"/>
  <c r="U74" i="2"/>
  <c r="U70" i="2"/>
  <c r="AG302" i="2"/>
  <c r="AG359" i="8"/>
  <c r="AG185" i="2"/>
  <c r="AG163" i="2"/>
  <c r="AG162" i="2"/>
  <c r="AG509" i="8"/>
  <c r="AG148" i="2"/>
  <c r="AG136" i="2"/>
  <c r="AG128" i="2"/>
  <c r="AG124" i="2"/>
  <c r="AG254" i="8"/>
  <c r="AG122" i="2"/>
  <c r="AG231" i="8"/>
  <c r="AG112" i="2"/>
  <c r="AG108" i="2"/>
  <c r="AG108" i="8"/>
  <c r="AG107" i="2"/>
  <c r="AG195" i="8"/>
  <c r="AG106" i="2"/>
  <c r="AG95" i="2"/>
  <c r="AG87" i="2"/>
  <c r="AG85" i="2"/>
  <c r="AG149" i="8"/>
  <c r="AG79" i="2"/>
  <c r="AG77" i="2"/>
  <c r="AG179" i="8"/>
  <c r="AG74" i="2"/>
  <c r="AG70" i="2"/>
  <c r="AG105" i="8"/>
  <c r="AG499" i="2"/>
  <c r="AG146" i="2"/>
  <c r="AG112" i="8"/>
  <c r="AG120" i="2"/>
  <c r="AG118" i="2"/>
  <c r="AG305" i="8"/>
  <c r="AG111" i="2"/>
  <c r="AG110" i="2"/>
  <c r="AG109" i="2"/>
  <c r="AG105" i="2"/>
  <c r="AG37" i="8"/>
  <c r="AG97" i="2"/>
  <c r="AG270" i="8"/>
  <c r="AG93" i="2"/>
  <c r="AG150" i="8"/>
  <c r="AG89" i="2"/>
  <c r="AG107" i="8"/>
  <c r="AG88" i="2"/>
  <c r="AG86" i="2"/>
  <c r="AG84" i="2"/>
  <c r="AG83" i="2"/>
  <c r="AG81" i="2"/>
  <c r="AG71" i="2"/>
  <c r="AG383" i="8"/>
  <c r="AG68" i="2"/>
  <c r="AG11" i="8"/>
  <c r="AG65" i="2"/>
  <c r="AG9" i="8"/>
  <c r="AG64" i="2"/>
  <c r="AG230" i="2"/>
  <c r="AG195" i="2"/>
  <c r="AG115" i="8"/>
  <c r="AG154" i="2"/>
  <c r="AG140" i="2"/>
  <c r="AG43" i="8"/>
  <c r="AG138" i="2"/>
  <c r="AG130" i="2"/>
  <c r="AG103" i="2"/>
  <c r="AG102" i="2"/>
  <c r="AG12" i="8"/>
  <c r="AG101" i="2"/>
  <c r="AG194" i="8"/>
  <c r="AG82" i="2"/>
  <c r="AG72" i="2"/>
  <c r="AG67" i="2"/>
  <c r="AG10" i="8"/>
  <c r="AG66" i="2"/>
  <c r="AG146" i="8"/>
  <c r="AG63" i="2"/>
  <c r="AG489" i="8"/>
  <c r="AG62" i="2"/>
  <c r="AG193" i="8"/>
  <c r="I44" i="2"/>
  <c r="I52" i="2"/>
  <c r="I33" i="8"/>
  <c r="I56" i="2"/>
  <c r="U58" i="2"/>
  <c r="U335" i="8"/>
  <c r="U59" i="2"/>
  <c r="I103" i="2"/>
  <c r="I304" i="8"/>
  <c r="U109" i="2"/>
  <c r="U134" i="2"/>
  <c r="U14" i="8"/>
  <c r="I144" i="2"/>
  <c r="I8" i="2"/>
  <c r="I7" i="8"/>
  <c r="U8" i="2"/>
  <c r="AG8" i="2"/>
  <c r="AG7" i="8"/>
  <c r="I10" i="2"/>
  <c r="U10" i="2"/>
  <c r="U550" i="8"/>
  <c r="AG10" i="2"/>
  <c r="I12" i="2"/>
  <c r="I329" i="8"/>
  <c r="U12" i="2"/>
  <c r="AG12" i="2"/>
  <c r="I14" i="2"/>
  <c r="U14" i="2"/>
  <c r="AG14" i="2"/>
  <c r="AG469" i="8"/>
  <c r="I16" i="2"/>
  <c r="U16" i="2"/>
  <c r="AG16" i="2"/>
  <c r="AG31" i="8"/>
  <c r="I18" i="2"/>
  <c r="U18" i="2"/>
  <c r="U506" i="8"/>
  <c r="AG18" i="2"/>
  <c r="U21" i="2"/>
  <c r="U332" i="8"/>
  <c r="I22" i="2"/>
  <c r="I23" i="2"/>
  <c r="I141" i="8"/>
  <c r="U26" i="2"/>
  <c r="U420" i="8"/>
  <c r="AG26" i="2"/>
  <c r="AG420" i="8"/>
  <c r="AG27" i="2"/>
  <c r="AG421" i="8"/>
  <c r="U29" i="2"/>
  <c r="I30" i="2"/>
  <c r="I422" i="8"/>
  <c r="I31" i="2"/>
  <c r="U34" i="2"/>
  <c r="U484" i="8"/>
  <c r="AG34" i="2"/>
  <c r="AG35" i="2"/>
  <c r="AG207" i="8"/>
  <c r="U37" i="2"/>
  <c r="U334" i="8"/>
  <c r="I38" i="2"/>
  <c r="I39" i="2"/>
  <c r="I32" i="8"/>
  <c r="AG40" i="2"/>
  <c r="AG41" i="2"/>
  <c r="I43" i="2"/>
  <c r="AG44" i="2"/>
  <c r="AG45" i="2"/>
  <c r="I47" i="2"/>
  <c r="I101" i="8"/>
  <c r="AG48" i="2"/>
  <c r="AG553" i="8"/>
  <c r="AG49" i="2"/>
  <c r="I51" i="2"/>
  <c r="AG52" i="2"/>
  <c r="AG53" i="2"/>
  <c r="I55" i="2"/>
  <c r="AG56" i="2"/>
  <c r="AG57" i="2"/>
  <c r="AG487" i="8"/>
  <c r="I59" i="2"/>
  <c r="AG60" i="2"/>
  <c r="AG507" i="8"/>
  <c r="I62" i="2"/>
  <c r="I193" i="8"/>
  <c r="I64" i="2"/>
  <c r="I68" i="2"/>
  <c r="AG69" i="2"/>
  <c r="AG104" i="8"/>
  <c r="I73" i="2"/>
  <c r="I209" i="8"/>
  <c r="AG75" i="2"/>
  <c r="AG147" i="8"/>
  <c r="AG76" i="2"/>
  <c r="AG80" i="2"/>
  <c r="AG303" i="8"/>
  <c r="I83" i="2"/>
  <c r="U85" i="2"/>
  <c r="U94" i="2"/>
  <c r="AG99" i="2"/>
  <c r="U107" i="2"/>
  <c r="AG114" i="2"/>
  <c r="I128" i="2"/>
  <c r="I110" i="8"/>
  <c r="AG132" i="2"/>
  <c r="AG307" i="8"/>
  <c r="U163" i="2"/>
  <c r="U510" i="8"/>
  <c r="U173" i="2"/>
  <c r="U275" i="8"/>
  <c r="I183" i="2"/>
  <c r="I154" i="8"/>
  <c r="AG217" i="2"/>
  <c r="AG278" i="8"/>
  <c r="L254" i="2"/>
  <c r="L433" i="8"/>
  <c r="L245" i="2"/>
  <c r="L536" i="8"/>
  <c r="L241" i="2"/>
  <c r="L237" i="2"/>
  <c r="L233" i="2"/>
  <c r="L230" i="2"/>
  <c r="L560" i="8"/>
  <c r="L227" i="2"/>
  <c r="L219" i="2"/>
  <c r="L346" i="8"/>
  <c r="L217" i="2"/>
  <c r="L278" i="8"/>
  <c r="L209" i="2"/>
  <c r="L256" i="8"/>
  <c r="L207" i="2"/>
  <c r="L559" i="8"/>
  <c r="L202" i="2"/>
  <c r="L514" i="8"/>
  <c r="L199" i="2"/>
  <c r="L197" i="2"/>
  <c r="L248" i="2"/>
  <c r="L244" i="2"/>
  <c r="L240" i="2"/>
  <c r="L310" i="8"/>
  <c r="L236" i="2"/>
  <c r="L232" i="2"/>
  <c r="L199" i="8"/>
  <c r="L229" i="2"/>
  <c r="L226" i="2"/>
  <c r="L224" i="2"/>
  <c r="L221" i="2"/>
  <c r="L216" i="2"/>
  <c r="L308" i="8"/>
  <c r="L214" i="2"/>
  <c r="L206" i="2"/>
  <c r="L204" i="2"/>
  <c r="L247" i="2"/>
  <c r="L243" i="2"/>
  <c r="L350" i="8"/>
  <c r="L239" i="2"/>
  <c r="L235" i="2"/>
  <c r="L561" i="8"/>
  <c r="L231" i="2"/>
  <c r="L228" i="2"/>
  <c r="L225" i="2"/>
  <c r="L257" i="8"/>
  <c r="L223" i="2"/>
  <c r="L218" i="2"/>
  <c r="L215" i="2"/>
  <c r="L213" i="2"/>
  <c r="L211" i="2"/>
  <c r="L428" i="8"/>
  <c r="L203" i="2"/>
  <c r="L392" i="8"/>
  <c r="L201" i="2"/>
  <c r="L277" i="8"/>
  <c r="L252" i="2"/>
  <c r="L352" i="8"/>
  <c r="L238" i="2"/>
  <c r="L429" i="8"/>
  <c r="L222" i="2"/>
  <c r="L56" i="8"/>
  <c r="L220" i="2"/>
  <c r="L294" i="8"/>
  <c r="L205" i="2"/>
  <c r="L195" i="2"/>
  <c r="L115" i="8"/>
  <c r="L187" i="2"/>
  <c r="L198" i="8"/>
  <c r="L185" i="2"/>
  <c r="L177" i="2"/>
  <c r="L152" i="8"/>
  <c r="L175" i="2"/>
  <c r="L170" i="2"/>
  <c r="L343" i="8"/>
  <c r="L167" i="2"/>
  <c r="L234" i="2"/>
  <c r="L200" i="2"/>
  <c r="L19" i="8"/>
  <c r="L194" i="2"/>
  <c r="L192" i="2"/>
  <c r="L189" i="2"/>
  <c r="L255" i="8"/>
  <c r="L184" i="2"/>
  <c r="L182" i="2"/>
  <c r="L153" i="8"/>
  <c r="L174" i="2"/>
  <c r="L17" i="8"/>
  <c r="L172" i="2"/>
  <c r="L555" i="8"/>
  <c r="L246" i="2"/>
  <c r="L351" i="8"/>
  <c r="L212" i="2"/>
  <c r="L198" i="2"/>
  <c r="L18" i="8"/>
  <c r="L193" i="2"/>
  <c r="L156" i="8"/>
  <c r="L191" i="2"/>
  <c r="L557" i="8"/>
  <c r="L186" i="2"/>
  <c r="L235" i="8"/>
  <c r="L183" i="2"/>
  <c r="L181" i="2"/>
  <c r="L179" i="2"/>
  <c r="L276" i="8"/>
  <c r="L171" i="2"/>
  <c r="L344" i="8"/>
  <c r="L169" i="2"/>
  <c r="L511" i="8"/>
  <c r="L162" i="2"/>
  <c r="L160" i="2"/>
  <c r="L16" i="8"/>
  <c r="L155" i="2"/>
  <c r="L342" i="8"/>
  <c r="L148" i="2"/>
  <c r="L146" i="2"/>
  <c r="L112" i="8"/>
  <c r="L144" i="2"/>
  <c r="L208" i="2"/>
  <c r="L53" i="8"/>
  <c r="L180" i="2"/>
  <c r="L215" i="8"/>
  <c r="L166" i="2"/>
  <c r="L491" i="8"/>
  <c r="L165" i="2"/>
  <c r="L164" i="2"/>
  <c r="L157" i="2"/>
  <c r="L273" i="8"/>
  <c r="L149" i="2"/>
  <c r="L46" i="8"/>
  <c r="L139" i="2"/>
  <c r="L472" i="8"/>
  <c r="L134" i="2"/>
  <c r="L14" i="8"/>
  <c r="L129" i="2"/>
  <c r="L339" i="8"/>
  <c r="L124" i="2"/>
  <c r="L254" i="8"/>
  <c r="L122" i="2"/>
  <c r="L231" i="8"/>
  <c r="L119" i="2"/>
  <c r="L427" i="8"/>
  <c r="L116" i="2"/>
  <c r="L196" i="8"/>
  <c r="L113" i="2"/>
  <c r="L388" i="8"/>
  <c r="L111" i="2"/>
  <c r="L106" i="2"/>
  <c r="L338" i="8"/>
  <c r="L103" i="2"/>
  <c r="L210" i="2"/>
  <c r="L178" i="2"/>
  <c r="L234" i="8"/>
  <c r="L176" i="2"/>
  <c r="L161" i="2"/>
  <c r="L153" i="2"/>
  <c r="L152" i="2"/>
  <c r="L145" i="2"/>
  <c r="L15" i="8"/>
  <c r="L142" i="2"/>
  <c r="L137" i="2"/>
  <c r="L471" i="8"/>
  <c r="L132" i="2"/>
  <c r="L130" i="2"/>
  <c r="L41" i="8"/>
  <c r="L127" i="2"/>
  <c r="L291" i="8"/>
  <c r="L125" i="2"/>
  <c r="L212" i="8"/>
  <c r="L120" i="2"/>
  <c r="L117" i="2"/>
  <c r="L39" i="8"/>
  <c r="L114" i="2"/>
  <c r="L230" i="8"/>
  <c r="L112" i="2"/>
  <c r="L180" i="8"/>
  <c r="L109" i="2"/>
  <c r="L104" i="2"/>
  <c r="L531" i="8"/>
  <c r="L101" i="2"/>
  <c r="L242" i="2"/>
  <c r="L258" i="8"/>
  <c r="L158" i="2"/>
  <c r="L114" i="8"/>
  <c r="L156" i="2"/>
  <c r="L113" i="8"/>
  <c r="L151" i="2"/>
  <c r="L150" i="2"/>
  <c r="L140" i="2"/>
  <c r="L43" i="8"/>
  <c r="L123" i="2"/>
  <c r="L390" i="8"/>
  <c r="L121" i="2"/>
  <c r="L115" i="2"/>
  <c r="L107" i="2"/>
  <c r="L195" i="8"/>
  <c r="L105" i="2"/>
  <c r="L99" i="2"/>
  <c r="L151" i="8"/>
  <c r="L97" i="2"/>
  <c r="L270" i="8"/>
  <c r="L82" i="2"/>
  <c r="L79" i="2"/>
  <c r="L74" i="2"/>
  <c r="L173" i="2"/>
  <c r="L143" i="2"/>
  <c r="L340" i="8"/>
  <c r="L128" i="2"/>
  <c r="L110" i="8"/>
  <c r="L126" i="2"/>
  <c r="L40" i="8"/>
  <c r="L118" i="2"/>
  <c r="L305" i="8"/>
  <c r="L98" i="2"/>
  <c r="L95" i="2"/>
  <c r="L454" i="8"/>
  <c r="L92" i="2"/>
  <c r="L91" i="2"/>
  <c r="L88" i="2"/>
  <c r="L87" i="2"/>
  <c r="L84" i="2"/>
  <c r="L148" i="8"/>
  <c r="L81" i="2"/>
  <c r="L210" i="8"/>
  <c r="L76" i="2"/>
  <c r="L178" i="8"/>
  <c r="L73" i="2"/>
  <c r="L209" i="8"/>
  <c r="L71" i="2"/>
  <c r="L69" i="2"/>
  <c r="L67" i="2"/>
  <c r="L10" i="8"/>
  <c r="L65" i="2"/>
  <c r="L63" i="2"/>
  <c r="L61" i="2"/>
  <c r="L426" i="8"/>
  <c r="L59" i="2"/>
  <c r="L488" i="8"/>
  <c r="L57" i="2"/>
  <c r="L55" i="2"/>
  <c r="L53" i="2"/>
  <c r="L381" i="8"/>
  <c r="L51" i="2"/>
  <c r="L267" i="8"/>
  <c r="L49" i="2"/>
  <c r="L47" i="2"/>
  <c r="L101" i="8"/>
  <c r="L45" i="2"/>
  <c r="L43" i="2"/>
  <c r="L145" i="8"/>
  <c r="L41" i="2"/>
  <c r="L425" i="8"/>
  <c r="L39" i="2"/>
  <c r="L37" i="2"/>
  <c r="L334" i="8"/>
  <c r="L35" i="2"/>
  <c r="L207" i="8"/>
  <c r="L33" i="2"/>
  <c r="L31" i="2"/>
  <c r="L253" i="8"/>
  <c r="L29" i="2"/>
  <c r="L100" i="8"/>
  <c r="L27" i="2"/>
  <c r="L421" i="8"/>
  <c r="L25" i="2"/>
  <c r="L333" i="8"/>
  <c r="L23" i="2"/>
  <c r="L188" i="2"/>
  <c r="L159" i="2"/>
  <c r="L391" i="8"/>
  <c r="L154" i="2"/>
  <c r="L147" i="2"/>
  <c r="L138" i="2"/>
  <c r="L42" i="8"/>
  <c r="L133" i="2"/>
  <c r="L13" i="8"/>
  <c r="L131" i="2"/>
  <c r="L96" i="2"/>
  <c r="L269" i="8"/>
  <c r="L83" i="2"/>
  <c r="L78" i="2"/>
  <c r="L34" i="8"/>
  <c r="L75" i="2"/>
  <c r="X300" i="2"/>
  <c r="X22" i="8"/>
  <c r="X283" i="2"/>
  <c r="X249" i="2"/>
  <c r="X562" i="8"/>
  <c r="X247" i="2"/>
  <c r="X280" i="8"/>
  <c r="X243" i="2"/>
  <c r="X350" i="8"/>
  <c r="X239" i="2"/>
  <c r="X430" i="8"/>
  <c r="X235" i="2"/>
  <c r="X231" i="2"/>
  <c r="X295" i="8"/>
  <c r="X228" i="2"/>
  <c r="X225" i="2"/>
  <c r="X223" i="2"/>
  <c r="X215" i="2"/>
  <c r="X213" i="2"/>
  <c r="X208" i="2"/>
  <c r="X205" i="2"/>
  <c r="X203" i="2"/>
  <c r="X392" i="8"/>
  <c r="X201" i="2"/>
  <c r="X277" i="8"/>
  <c r="X286" i="2"/>
  <c r="X261" i="2"/>
  <c r="X255" i="2"/>
  <c r="X250" i="2"/>
  <c r="X431" i="8"/>
  <c r="X246" i="2"/>
  <c r="X351" i="8"/>
  <c r="X242" i="2"/>
  <c r="X258" i="8"/>
  <c r="X238" i="2"/>
  <c r="X429" i="8"/>
  <c r="X234" i="2"/>
  <c r="X348" i="8"/>
  <c r="X222" i="2"/>
  <c r="X56" i="8"/>
  <c r="X220" i="2"/>
  <c r="X294" i="8"/>
  <c r="X212" i="2"/>
  <c r="X210" i="2"/>
  <c r="X202" i="2"/>
  <c r="X514" i="8"/>
  <c r="X200" i="2"/>
  <c r="X19" i="8"/>
  <c r="X198" i="2"/>
  <c r="X285" i="2"/>
  <c r="X61" i="8"/>
  <c r="X263" i="2"/>
  <c r="X58" i="8"/>
  <c r="X257" i="2"/>
  <c r="X434" i="8"/>
  <c r="X256" i="2"/>
  <c r="X159" i="8"/>
  <c r="X252" i="2"/>
  <c r="X352" i="8"/>
  <c r="X251" i="2"/>
  <c r="X517" i="8"/>
  <c r="X245" i="2"/>
  <c r="X536" i="8"/>
  <c r="X241" i="2"/>
  <c r="X237" i="2"/>
  <c r="X216" i="8"/>
  <c r="X233" i="2"/>
  <c r="X230" i="2"/>
  <c r="X227" i="2"/>
  <c r="X279" i="8"/>
  <c r="X224" i="2"/>
  <c r="X158" i="8"/>
  <c r="X221" i="2"/>
  <c r="X493" i="8"/>
  <c r="X219" i="2"/>
  <c r="X346" i="8"/>
  <c r="X217" i="2"/>
  <c r="X278" i="8"/>
  <c r="X209" i="2"/>
  <c r="X207" i="2"/>
  <c r="X199" i="2"/>
  <c r="X293" i="8"/>
  <c r="X197" i="2"/>
  <c r="X513" i="8"/>
  <c r="X244" i="2"/>
  <c r="X259" i="8"/>
  <c r="X229" i="2"/>
  <c r="X516" i="8"/>
  <c r="X226" i="2"/>
  <c r="X211" i="2"/>
  <c r="X428" i="8"/>
  <c r="X193" i="2"/>
  <c r="X156" i="8"/>
  <c r="X191" i="2"/>
  <c r="X183" i="2"/>
  <c r="X154" i="8"/>
  <c r="X181" i="2"/>
  <c r="X176" i="2"/>
  <c r="X534" i="8"/>
  <c r="X173" i="2"/>
  <c r="X171" i="2"/>
  <c r="X169" i="2"/>
  <c r="X511" i="8"/>
  <c r="X260" i="2"/>
  <c r="X297" i="8"/>
  <c r="X240" i="2"/>
  <c r="X310" i="8"/>
  <c r="X206" i="2"/>
  <c r="X195" i="2"/>
  <c r="X115" i="8"/>
  <c r="X190" i="2"/>
  <c r="X52" i="8"/>
  <c r="X188" i="2"/>
  <c r="X556" i="8"/>
  <c r="X180" i="2"/>
  <c r="X178" i="2"/>
  <c r="X170" i="2"/>
  <c r="X343" i="8"/>
  <c r="X168" i="2"/>
  <c r="X274" i="8"/>
  <c r="X166" i="2"/>
  <c r="X491" i="8"/>
  <c r="X254" i="2"/>
  <c r="X433" i="8"/>
  <c r="X236" i="2"/>
  <c r="X218" i="2"/>
  <c r="X309" i="8"/>
  <c r="X204" i="2"/>
  <c r="X196" i="2"/>
  <c r="X455" i="8"/>
  <c r="X192" i="2"/>
  <c r="X189" i="2"/>
  <c r="X255" i="8"/>
  <c r="X187" i="2"/>
  <c r="X198" i="8"/>
  <c r="X185" i="2"/>
  <c r="X177" i="2"/>
  <c r="X152" i="8"/>
  <c r="X175" i="2"/>
  <c r="X50" i="8"/>
  <c r="X167" i="2"/>
  <c r="X554" i="8"/>
  <c r="X165" i="2"/>
  <c r="X161" i="2"/>
  <c r="X48" i="8"/>
  <c r="X154" i="2"/>
  <c r="X490" i="8"/>
  <c r="X152" i="2"/>
  <c r="X47" i="8"/>
  <c r="X150" i="2"/>
  <c r="X197" i="8"/>
  <c r="X145" i="2"/>
  <c r="X253" i="2"/>
  <c r="X432" i="8"/>
  <c r="X186" i="2"/>
  <c r="X235" i="8"/>
  <c r="X172" i="2"/>
  <c r="X155" i="2"/>
  <c r="X147" i="2"/>
  <c r="X138" i="2"/>
  <c r="X135" i="2"/>
  <c r="X133" i="2"/>
  <c r="X131" i="2"/>
  <c r="X111" i="8"/>
  <c r="X128" i="2"/>
  <c r="X126" i="2"/>
  <c r="X121" i="2"/>
  <c r="X118" i="2"/>
  <c r="X106" i="2"/>
  <c r="X338" i="8"/>
  <c r="X105" i="2"/>
  <c r="X37" i="8"/>
  <c r="X248" i="2"/>
  <c r="X184" i="2"/>
  <c r="X492" i="8"/>
  <c r="X182" i="2"/>
  <c r="X159" i="2"/>
  <c r="X158" i="2"/>
  <c r="X114" i="8"/>
  <c r="X151" i="2"/>
  <c r="X214" i="8"/>
  <c r="X143" i="2"/>
  <c r="X340" i="8"/>
  <c r="X141" i="2"/>
  <c r="X44" i="8"/>
  <c r="X139" i="2"/>
  <c r="X472" i="8"/>
  <c r="X136" i="2"/>
  <c r="X232" i="8"/>
  <c r="X134" i="2"/>
  <c r="X129" i="2"/>
  <c r="X339" i="8"/>
  <c r="X124" i="2"/>
  <c r="X254" i="8"/>
  <c r="X116" i="2"/>
  <c r="X196" i="8"/>
  <c r="X113" i="2"/>
  <c r="X112" i="2"/>
  <c r="X180" i="8"/>
  <c r="X111" i="2"/>
  <c r="X104" i="2"/>
  <c r="X531" i="8"/>
  <c r="X103" i="2"/>
  <c r="X304" i="8"/>
  <c r="X97" i="2"/>
  <c r="X270" i="8"/>
  <c r="X160" i="2"/>
  <c r="X16" i="8"/>
  <c r="X153" i="2"/>
  <c r="X127" i="2"/>
  <c r="X291" i="8"/>
  <c r="X125" i="2"/>
  <c r="X117" i="2"/>
  <c r="X110" i="2"/>
  <c r="X109" i="8"/>
  <c r="X108" i="2"/>
  <c r="X108" i="8"/>
  <c r="X102" i="2"/>
  <c r="X12" i="8"/>
  <c r="X100" i="2"/>
  <c r="X93" i="2"/>
  <c r="X89" i="2"/>
  <c r="X85" i="2"/>
  <c r="X149" i="8"/>
  <c r="X82" i="2"/>
  <c r="X77" i="2"/>
  <c r="X179" i="8"/>
  <c r="X74" i="2"/>
  <c r="X268" i="8"/>
  <c r="X232" i="2"/>
  <c r="X199" i="8"/>
  <c r="X179" i="2"/>
  <c r="X276" i="8"/>
  <c r="X164" i="2"/>
  <c r="X163" i="2"/>
  <c r="X148" i="2"/>
  <c r="X146" i="2"/>
  <c r="X112" i="8"/>
  <c r="X137" i="2"/>
  <c r="X471" i="8"/>
  <c r="X132" i="2"/>
  <c r="X130" i="2"/>
  <c r="X41" i="8"/>
  <c r="X98" i="2"/>
  <c r="X92" i="2"/>
  <c r="X229" i="8"/>
  <c r="X88" i="2"/>
  <c r="X84" i="2"/>
  <c r="X79" i="2"/>
  <c r="X470" i="8"/>
  <c r="X76" i="2"/>
  <c r="X178" i="8"/>
  <c r="X71" i="2"/>
  <c r="X69" i="2"/>
  <c r="X67" i="2"/>
  <c r="X10" i="8"/>
  <c r="X65" i="2"/>
  <c r="X9" i="8"/>
  <c r="X63" i="2"/>
  <c r="X489" i="8"/>
  <c r="X61" i="2"/>
  <c r="X426" i="8"/>
  <c r="X59" i="2"/>
  <c r="X488" i="8"/>
  <c r="X57" i="2"/>
  <c r="X487" i="8"/>
  <c r="X55" i="2"/>
  <c r="X53" i="2"/>
  <c r="X51" i="2"/>
  <c r="X49" i="2"/>
  <c r="X208" i="8"/>
  <c r="X47" i="2"/>
  <c r="X101" i="8"/>
  <c r="X45" i="2"/>
  <c r="X43" i="2"/>
  <c r="X145" i="8"/>
  <c r="X41" i="2"/>
  <c r="X425" i="8"/>
  <c r="X39" i="2"/>
  <c r="X37" i="2"/>
  <c r="X334" i="8"/>
  <c r="X35" i="2"/>
  <c r="X207" i="8"/>
  <c r="X33" i="2"/>
  <c r="X424" i="8"/>
  <c r="X31" i="2"/>
  <c r="X253" i="8"/>
  <c r="X29" i="2"/>
  <c r="X27" i="2"/>
  <c r="X25" i="2"/>
  <c r="X23" i="2"/>
  <c r="X21" i="2"/>
  <c r="X332" i="8"/>
  <c r="X258" i="2"/>
  <c r="X160" i="8"/>
  <c r="X214" i="2"/>
  <c r="X194" i="2"/>
  <c r="X162" i="2"/>
  <c r="X509" i="8"/>
  <c r="X157" i="2"/>
  <c r="X273" i="8"/>
  <c r="X156" i="2"/>
  <c r="X113" i="8"/>
  <c r="X142" i="2"/>
  <c r="X140" i="2"/>
  <c r="X123" i="2"/>
  <c r="X115" i="2"/>
  <c r="X109" i="2"/>
  <c r="X107" i="2"/>
  <c r="X195" i="8"/>
  <c r="X101" i="2"/>
  <c r="X194" i="8"/>
  <c r="X99" i="2"/>
  <c r="X151" i="8"/>
  <c r="X96" i="2"/>
  <c r="X91" i="2"/>
  <c r="X530" i="8"/>
  <c r="X87" i="2"/>
  <c r="X81" i="2"/>
  <c r="X210" i="8"/>
  <c r="X78" i="2"/>
  <c r="X34" i="8"/>
  <c r="X73" i="2"/>
  <c r="X209" i="8"/>
  <c r="AJ295" i="2"/>
  <c r="AJ259" i="2"/>
  <c r="AJ200" i="8"/>
  <c r="AJ257" i="2"/>
  <c r="AJ434" i="8"/>
  <c r="AJ256" i="2"/>
  <c r="AJ255" i="2"/>
  <c r="AJ281" i="8"/>
  <c r="AJ251" i="2"/>
  <c r="AJ517" i="8"/>
  <c r="AJ245" i="2"/>
  <c r="AJ536" i="8"/>
  <c r="AJ241" i="2"/>
  <c r="AJ394" i="8"/>
  <c r="AJ237" i="2"/>
  <c r="AJ216" i="8"/>
  <c r="AJ233" i="2"/>
  <c r="AJ227" i="2"/>
  <c r="AJ221" i="2"/>
  <c r="AJ219" i="2"/>
  <c r="AJ346" i="8"/>
  <c r="AJ214" i="2"/>
  <c r="AJ456" i="8"/>
  <c r="AJ211" i="2"/>
  <c r="AJ428" i="8"/>
  <c r="AJ209" i="2"/>
  <c r="AJ256" i="8"/>
  <c r="AJ207" i="2"/>
  <c r="AJ199" i="2"/>
  <c r="AJ293" i="8"/>
  <c r="AJ197" i="2"/>
  <c r="AJ513" i="8"/>
  <c r="AJ302" i="2"/>
  <c r="AJ299" i="2"/>
  <c r="AJ218" i="8"/>
  <c r="AJ263" i="2"/>
  <c r="AJ58" i="8"/>
  <c r="AJ253" i="2"/>
  <c r="AJ432" i="8"/>
  <c r="AJ252" i="2"/>
  <c r="AJ352" i="8"/>
  <c r="AJ248" i="2"/>
  <c r="AJ244" i="2"/>
  <c r="AJ259" i="8"/>
  <c r="AJ240" i="2"/>
  <c r="AJ236" i="2"/>
  <c r="AJ232" i="2"/>
  <c r="AJ199" i="8"/>
  <c r="AJ229" i="2"/>
  <c r="AJ516" i="8"/>
  <c r="AJ226" i="2"/>
  <c r="AJ218" i="2"/>
  <c r="AJ309" i="8"/>
  <c r="AJ216" i="2"/>
  <c r="AJ208" i="2"/>
  <c r="AJ53" i="8"/>
  <c r="AJ206" i="2"/>
  <c r="AJ204" i="2"/>
  <c r="AJ201" i="2"/>
  <c r="AJ277" i="8"/>
  <c r="AJ298" i="2"/>
  <c r="AJ260" i="2"/>
  <c r="AJ297" i="8"/>
  <c r="AJ258" i="2"/>
  <c r="AJ254" i="2"/>
  <c r="AJ433" i="8"/>
  <c r="AJ247" i="2"/>
  <c r="AJ243" i="2"/>
  <c r="AJ239" i="2"/>
  <c r="AJ430" i="8"/>
  <c r="AJ235" i="2"/>
  <c r="AJ231" i="2"/>
  <c r="AJ228" i="2"/>
  <c r="AJ225" i="2"/>
  <c r="AJ223" i="2"/>
  <c r="AJ535" i="8"/>
  <c r="AJ215" i="2"/>
  <c r="AJ345" i="8"/>
  <c r="AJ213" i="2"/>
  <c r="AJ205" i="2"/>
  <c r="AJ203" i="2"/>
  <c r="AJ392" i="8"/>
  <c r="AJ198" i="2"/>
  <c r="AJ18" i="8"/>
  <c r="AJ195" i="2"/>
  <c r="AJ301" i="2"/>
  <c r="AJ262" i="2"/>
  <c r="AJ234" i="2"/>
  <c r="AJ217" i="2"/>
  <c r="AJ278" i="8"/>
  <c r="AJ202" i="2"/>
  <c r="AJ200" i="2"/>
  <c r="AJ189" i="2"/>
  <c r="AJ255" i="8"/>
  <c r="AJ187" i="2"/>
  <c r="AJ182" i="2"/>
  <c r="AJ153" i="8"/>
  <c r="AJ179" i="2"/>
  <c r="AJ276" i="8"/>
  <c r="AJ177" i="2"/>
  <c r="AJ175" i="2"/>
  <c r="AJ50" i="8"/>
  <c r="AJ167" i="2"/>
  <c r="AJ554" i="8"/>
  <c r="AJ296" i="2"/>
  <c r="AJ250" i="2"/>
  <c r="AJ431" i="8"/>
  <c r="AJ246" i="2"/>
  <c r="AJ351" i="8"/>
  <c r="AJ230" i="2"/>
  <c r="AJ560" i="8"/>
  <c r="AJ212" i="2"/>
  <c r="AJ54" i="8"/>
  <c r="AJ196" i="2"/>
  <c r="AJ455" i="8"/>
  <c r="AJ194" i="2"/>
  <c r="AJ186" i="2"/>
  <c r="AJ235" i="8"/>
  <c r="AJ184" i="2"/>
  <c r="AJ176" i="2"/>
  <c r="AJ174" i="2"/>
  <c r="AJ17" i="8"/>
  <c r="AJ172" i="2"/>
  <c r="AJ555" i="8"/>
  <c r="AJ169" i="2"/>
  <c r="AJ511" i="8"/>
  <c r="AJ249" i="2"/>
  <c r="AJ562" i="8"/>
  <c r="AJ242" i="2"/>
  <c r="AJ258" i="8"/>
  <c r="AJ224" i="2"/>
  <c r="AJ158" i="8"/>
  <c r="AJ210" i="2"/>
  <c r="AJ193" i="2"/>
  <c r="AJ156" i="8"/>
  <c r="AJ191" i="2"/>
  <c r="AJ557" i="8"/>
  <c r="AJ183" i="2"/>
  <c r="AJ154" i="8"/>
  <c r="AJ181" i="2"/>
  <c r="AJ173" i="2"/>
  <c r="AJ171" i="2"/>
  <c r="AJ166" i="2"/>
  <c r="AJ491" i="8"/>
  <c r="AJ163" i="2"/>
  <c r="AJ510" i="8"/>
  <c r="AJ160" i="2"/>
  <c r="AJ16" i="8"/>
  <c r="AJ158" i="2"/>
  <c r="AJ114" i="8"/>
  <c r="AJ156" i="2"/>
  <c r="AJ113" i="8"/>
  <c r="AJ151" i="2"/>
  <c r="AJ214" i="8"/>
  <c r="AJ144" i="2"/>
  <c r="AJ238" i="2"/>
  <c r="AJ220" i="2"/>
  <c r="AJ294" i="8"/>
  <c r="AJ192" i="2"/>
  <c r="AJ178" i="2"/>
  <c r="AJ234" i="8"/>
  <c r="AJ161" i="2"/>
  <c r="AJ48" i="8"/>
  <c r="AJ153" i="2"/>
  <c r="AJ145" i="2"/>
  <c r="AJ15" i="8"/>
  <c r="AJ142" i="2"/>
  <c r="AJ45" i="8"/>
  <c r="AJ140" i="2"/>
  <c r="AJ130" i="2"/>
  <c r="AJ41" i="8"/>
  <c r="AJ127" i="2"/>
  <c r="AJ291" i="8"/>
  <c r="AJ120" i="2"/>
  <c r="AJ107" i="2"/>
  <c r="AJ195" i="8"/>
  <c r="AJ106" i="2"/>
  <c r="AJ338" i="8"/>
  <c r="AJ99" i="2"/>
  <c r="AJ151" i="8"/>
  <c r="AJ98" i="2"/>
  <c r="AJ36" i="8"/>
  <c r="AJ283" i="2"/>
  <c r="AJ181" i="8"/>
  <c r="AJ222" i="2"/>
  <c r="AJ56" i="8"/>
  <c r="AJ190" i="2"/>
  <c r="AJ52" i="8"/>
  <c r="AJ188" i="2"/>
  <c r="AJ556" i="8"/>
  <c r="AJ165" i="2"/>
  <c r="AJ233" i="8"/>
  <c r="AJ164" i="2"/>
  <c r="AJ157" i="2"/>
  <c r="AJ273" i="8"/>
  <c r="AJ149" i="2"/>
  <c r="AJ46" i="8"/>
  <c r="AJ148" i="2"/>
  <c r="AJ138" i="2"/>
  <c r="AJ42" i="8"/>
  <c r="AJ135" i="2"/>
  <c r="AJ532" i="8"/>
  <c r="AJ128" i="2"/>
  <c r="AJ110" i="8"/>
  <c r="AJ125" i="2"/>
  <c r="AJ212" i="8"/>
  <c r="AJ123" i="2"/>
  <c r="AJ390" i="8"/>
  <c r="AJ121" i="2"/>
  <c r="AJ118" i="2"/>
  <c r="AJ305" i="8"/>
  <c r="AJ117" i="2"/>
  <c r="AJ115" i="2"/>
  <c r="AJ112" i="2"/>
  <c r="AJ180" i="8"/>
  <c r="AJ105" i="2"/>
  <c r="AJ37" i="8"/>
  <c r="AJ104" i="2"/>
  <c r="AJ531" i="8"/>
  <c r="AJ162" i="2"/>
  <c r="AJ509" i="8"/>
  <c r="AJ136" i="2"/>
  <c r="AJ134" i="2"/>
  <c r="AJ14" i="8"/>
  <c r="AJ133" i="2"/>
  <c r="AJ13" i="8"/>
  <c r="AJ111" i="2"/>
  <c r="AJ109" i="2"/>
  <c r="AJ271" i="8"/>
  <c r="AJ103" i="2"/>
  <c r="AJ304" i="8"/>
  <c r="AJ101" i="2"/>
  <c r="AJ194" i="8"/>
  <c r="AJ95" i="2"/>
  <c r="AJ454" i="8"/>
  <c r="AJ82" i="2"/>
  <c r="AJ77" i="2"/>
  <c r="AJ179" i="8"/>
  <c r="AJ74" i="2"/>
  <c r="AJ185" i="2"/>
  <c r="AJ512" i="8"/>
  <c r="AJ155" i="2"/>
  <c r="AJ342" i="8"/>
  <c r="AJ150" i="2"/>
  <c r="AJ197" i="8"/>
  <c r="AJ143" i="2"/>
  <c r="AJ340" i="8"/>
  <c r="AJ141" i="2"/>
  <c r="AJ44" i="8"/>
  <c r="AJ139" i="2"/>
  <c r="AJ126" i="2"/>
  <c r="AJ40" i="8"/>
  <c r="AJ124" i="2"/>
  <c r="AJ254" i="8"/>
  <c r="AJ122" i="2"/>
  <c r="AJ231" i="8"/>
  <c r="AJ119" i="2"/>
  <c r="AJ427" i="8"/>
  <c r="AJ116" i="2"/>
  <c r="AJ196" i="8"/>
  <c r="AJ114" i="2"/>
  <c r="AJ230" i="8"/>
  <c r="AJ113" i="2"/>
  <c r="AJ110" i="2"/>
  <c r="AJ109" i="8"/>
  <c r="AJ108" i="2"/>
  <c r="AJ102" i="2"/>
  <c r="AJ12" i="8"/>
  <c r="AJ100" i="2"/>
  <c r="AJ93" i="2"/>
  <c r="AJ150" i="8"/>
  <c r="AJ92" i="2"/>
  <c r="AJ229" i="8"/>
  <c r="AJ89" i="2"/>
  <c r="AJ88" i="2"/>
  <c r="AJ106" i="8"/>
  <c r="AJ85" i="2"/>
  <c r="AJ149" i="8"/>
  <c r="AJ84" i="2"/>
  <c r="AJ79" i="2"/>
  <c r="AJ470" i="8"/>
  <c r="AJ76" i="2"/>
  <c r="AJ71" i="2"/>
  <c r="AJ69" i="2"/>
  <c r="AJ104" i="8"/>
  <c r="AJ67" i="2"/>
  <c r="AJ10" i="8"/>
  <c r="AJ65" i="2"/>
  <c r="AJ9" i="8"/>
  <c r="AJ63" i="2"/>
  <c r="AJ489" i="8"/>
  <c r="AJ61" i="2"/>
  <c r="AJ426" i="8"/>
  <c r="AJ59" i="2"/>
  <c r="AJ57" i="2"/>
  <c r="AJ55" i="2"/>
  <c r="AJ102" i="8"/>
  <c r="AJ53" i="2"/>
  <c r="AJ381" i="8"/>
  <c r="AJ51" i="2"/>
  <c r="AJ49" i="2"/>
  <c r="AJ208" i="8"/>
  <c r="AJ47" i="2"/>
  <c r="AJ101" i="8"/>
  <c r="AJ45" i="2"/>
  <c r="AJ43" i="2"/>
  <c r="AJ145" i="8"/>
  <c r="AJ41" i="2"/>
  <c r="AJ425" i="8"/>
  <c r="AJ39" i="2"/>
  <c r="AJ37" i="2"/>
  <c r="AJ35" i="2"/>
  <c r="AJ207" i="8"/>
  <c r="AJ33" i="2"/>
  <c r="AJ424" i="8"/>
  <c r="AJ31" i="2"/>
  <c r="AJ253" i="8"/>
  <c r="AJ29" i="2"/>
  <c r="AJ100" i="8"/>
  <c r="AJ27" i="2"/>
  <c r="AJ421" i="8"/>
  <c r="AJ25" i="2"/>
  <c r="AJ23" i="2"/>
  <c r="AJ141" i="8"/>
  <c r="AJ21" i="2"/>
  <c r="AJ332" i="8"/>
  <c r="AJ168" i="2"/>
  <c r="AJ274" i="8"/>
  <c r="AJ159" i="2"/>
  <c r="AJ129" i="2"/>
  <c r="AJ339" i="8"/>
  <c r="AJ96" i="2"/>
  <c r="AJ269" i="8"/>
  <c r="AJ81" i="2"/>
  <c r="AJ210" i="8"/>
  <c r="AJ78" i="2"/>
  <c r="AJ34" i="8"/>
  <c r="AJ73" i="2"/>
  <c r="AJ209" i="8"/>
  <c r="R253" i="2"/>
  <c r="R432" i="8"/>
  <c r="R248" i="2"/>
  <c r="R244" i="2"/>
  <c r="R259" i="8"/>
  <c r="R240" i="2"/>
  <c r="R236" i="2"/>
  <c r="R232" i="2"/>
  <c r="R199" i="8"/>
  <c r="R229" i="2"/>
  <c r="R516" i="8"/>
  <c r="R226" i="2"/>
  <c r="R221" i="2"/>
  <c r="R218" i="2"/>
  <c r="R216" i="2"/>
  <c r="R308" i="8"/>
  <c r="R214" i="2"/>
  <c r="R206" i="2"/>
  <c r="R204" i="2"/>
  <c r="R196" i="2"/>
  <c r="R295" i="2"/>
  <c r="R247" i="2"/>
  <c r="R243" i="2"/>
  <c r="R239" i="2"/>
  <c r="R430" i="8"/>
  <c r="R235" i="2"/>
  <c r="R231" i="2"/>
  <c r="R295" i="8"/>
  <c r="R228" i="2"/>
  <c r="R347" i="8"/>
  <c r="R225" i="2"/>
  <c r="R257" i="8"/>
  <c r="R223" i="2"/>
  <c r="R535" i="8"/>
  <c r="R215" i="2"/>
  <c r="R345" i="8"/>
  <c r="R213" i="2"/>
  <c r="R211" i="2"/>
  <c r="R428" i="8"/>
  <c r="R208" i="2"/>
  <c r="R203" i="2"/>
  <c r="R392" i="8"/>
  <c r="R201" i="2"/>
  <c r="R277" i="8"/>
  <c r="R250" i="2"/>
  <c r="R246" i="2"/>
  <c r="R351" i="8"/>
  <c r="R242" i="2"/>
  <c r="R258" i="8"/>
  <c r="R238" i="2"/>
  <c r="R429" i="8"/>
  <c r="R234" i="2"/>
  <c r="R348" i="8"/>
  <c r="R222" i="2"/>
  <c r="R56" i="8"/>
  <c r="R220" i="2"/>
  <c r="R294" i="8"/>
  <c r="R212" i="2"/>
  <c r="R210" i="2"/>
  <c r="R205" i="2"/>
  <c r="R558" i="8"/>
  <c r="R202" i="2"/>
  <c r="R514" i="8"/>
  <c r="R200" i="2"/>
  <c r="R19" i="8"/>
  <c r="R198" i="2"/>
  <c r="R18" i="8"/>
  <c r="R326" i="2"/>
  <c r="R257" i="2"/>
  <c r="R241" i="2"/>
  <c r="R224" i="2"/>
  <c r="R158" i="8"/>
  <c r="R209" i="2"/>
  <c r="R256" i="8"/>
  <c r="R207" i="2"/>
  <c r="R197" i="2"/>
  <c r="R513" i="8"/>
  <c r="R194" i="2"/>
  <c r="R189" i="2"/>
  <c r="R255" i="8"/>
  <c r="R186" i="2"/>
  <c r="R235" i="8"/>
  <c r="R184" i="2"/>
  <c r="R492" i="8"/>
  <c r="R182" i="2"/>
  <c r="R153" i="8"/>
  <c r="R174" i="2"/>
  <c r="R17" i="8"/>
  <c r="R172" i="2"/>
  <c r="R555" i="8"/>
  <c r="R256" i="2"/>
  <c r="R159" i="8"/>
  <c r="R237" i="2"/>
  <c r="R219" i="2"/>
  <c r="R193" i="2"/>
  <c r="R156" i="8"/>
  <c r="R191" i="2"/>
  <c r="R557" i="8"/>
  <c r="R183" i="2"/>
  <c r="R154" i="8"/>
  <c r="R181" i="2"/>
  <c r="R179" i="2"/>
  <c r="R176" i="2"/>
  <c r="R171" i="2"/>
  <c r="R344" i="8"/>
  <c r="R169" i="2"/>
  <c r="R511" i="8"/>
  <c r="R233" i="2"/>
  <c r="R217" i="2"/>
  <c r="R199" i="2"/>
  <c r="R293" i="8"/>
  <c r="R190" i="2"/>
  <c r="R52" i="8"/>
  <c r="R188" i="2"/>
  <c r="R556" i="8"/>
  <c r="R180" i="2"/>
  <c r="R178" i="2"/>
  <c r="R234" i="8"/>
  <c r="R173" i="2"/>
  <c r="R275" i="8"/>
  <c r="R170" i="2"/>
  <c r="R168" i="2"/>
  <c r="R274" i="8"/>
  <c r="R166" i="2"/>
  <c r="R491" i="8"/>
  <c r="R158" i="2"/>
  <c r="R114" i="8"/>
  <c r="R151" i="2"/>
  <c r="R149" i="2"/>
  <c r="R46" i="8"/>
  <c r="R147" i="2"/>
  <c r="R292" i="8"/>
  <c r="R230" i="2"/>
  <c r="R560" i="8"/>
  <c r="R185" i="2"/>
  <c r="R167" i="2"/>
  <c r="R554" i="8"/>
  <c r="R160" i="2"/>
  <c r="R16" i="8"/>
  <c r="R152" i="2"/>
  <c r="R47" i="8"/>
  <c r="R144" i="2"/>
  <c r="R142" i="2"/>
  <c r="R132" i="2"/>
  <c r="R307" i="8"/>
  <c r="R130" i="2"/>
  <c r="R41" i="8"/>
  <c r="R127" i="2"/>
  <c r="R291" i="8"/>
  <c r="R125" i="2"/>
  <c r="R123" i="2"/>
  <c r="R390" i="8"/>
  <c r="R120" i="2"/>
  <c r="R272" i="8"/>
  <c r="R117" i="2"/>
  <c r="R115" i="2"/>
  <c r="R114" i="2"/>
  <c r="R230" i="8"/>
  <c r="R110" i="2"/>
  <c r="R109" i="8"/>
  <c r="R109" i="2"/>
  <c r="R102" i="2"/>
  <c r="R12" i="8"/>
  <c r="R101" i="2"/>
  <c r="R194" i="8"/>
  <c r="R195" i="2"/>
  <c r="R115" i="8"/>
  <c r="R163" i="2"/>
  <c r="R510" i="8"/>
  <c r="R156" i="2"/>
  <c r="R155" i="2"/>
  <c r="R148" i="2"/>
  <c r="R140" i="2"/>
  <c r="R43" i="8"/>
  <c r="R138" i="2"/>
  <c r="R42" i="8"/>
  <c r="R135" i="2"/>
  <c r="R532" i="8"/>
  <c r="R133" i="2"/>
  <c r="R13" i="8"/>
  <c r="R131" i="2"/>
  <c r="R111" i="8"/>
  <c r="R128" i="2"/>
  <c r="R110" i="8"/>
  <c r="R121" i="2"/>
  <c r="R306" i="8"/>
  <c r="R108" i="2"/>
  <c r="R107" i="2"/>
  <c r="R195" i="8"/>
  <c r="R100" i="2"/>
  <c r="R99" i="2"/>
  <c r="R151" i="8"/>
  <c r="R95" i="2"/>
  <c r="R454" i="8"/>
  <c r="R227" i="2"/>
  <c r="R279" i="8"/>
  <c r="R165" i="2"/>
  <c r="R233" i="8"/>
  <c r="R145" i="2"/>
  <c r="R143" i="2"/>
  <c r="R340" i="8"/>
  <c r="R126" i="2"/>
  <c r="R124" i="2"/>
  <c r="R254" i="8"/>
  <c r="R122" i="2"/>
  <c r="R231" i="8"/>
  <c r="R119" i="2"/>
  <c r="R118" i="2"/>
  <c r="R116" i="2"/>
  <c r="R196" i="8"/>
  <c r="R113" i="2"/>
  <c r="R96" i="2"/>
  <c r="R269" i="8"/>
  <c r="R91" i="2"/>
  <c r="R87" i="2"/>
  <c r="R387" i="8"/>
  <c r="R81" i="2"/>
  <c r="R210" i="8"/>
  <c r="R78" i="2"/>
  <c r="R34" i="8"/>
  <c r="R73" i="2"/>
  <c r="R209" i="8"/>
  <c r="R192" i="2"/>
  <c r="R155" i="8"/>
  <c r="R161" i="2"/>
  <c r="R48" i="8"/>
  <c r="R159" i="2"/>
  <c r="R391" i="8"/>
  <c r="R154" i="2"/>
  <c r="R153" i="2"/>
  <c r="R129" i="2"/>
  <c r="R339" i="8"/>
  <c r="R94" i="2"/>
  <c r="R90" i="2"/>
  <c r="R211" i="8"/>
  <c r="R86" i="2"/>
  <c r="R83" i="2"/>
  <c r="R80" i="2"/>
  <c r="R303" i="8"/>
  <c r="R75" i="2"/>
  <c r="R147" i="8"/>
  <c r="R72" i="2"/>
  <c r="R70" i="2"/>
  <c r="R105" i="8"/>
  <c r="R68" i="2"/>
  <c r="R11" i="8"/>
  <c r="R66" i="2"/>
  <c r="R146" i="8"/>
  <c r="R64" i="2"/>
  <c r="R62" i="2"/>
  <c r="R193" i="8"/>
  <c r="R60" i="2"/>
  <c r="R507" i="8"/>
  <c r="R58" i="2"/>
  <c r="R335" i="8"/>
  <c r="R56" i="2"/>
  <c r="R54" i="2"/>
  <c r="R52" i="2"/>
  <c r="R50" i="2"/>
  <c r="R453" i="8"/>
  <c r="R48" i="2"/>
  <c r="R46" i="2"/>
  <c r="R44" i="2"/>
  <c r="R42" i="2"/>
  <c r="R144" i="8"/>
  <c r="R40" i="2"/>
  <c r="R38" i="2"/>
  <c r="R36" i="2"/>
  <c r="R143" i="8"/>
  <c r="R34" i="2"/>
  <c r="R32" i="2"/>
  <c r="R30" i="2"/>
  <c r="R422" i="8"/>
  <c r="R28" i="2"/>
  <c r="R142" i="8"/>
  <c r="R26" i="2"/>
  <c r="R420" i="8"/>
  <c r="R24" i="2"/>
  <c r="R22" i="2"/>
  <c r="R140" i="8"/>
  <c r="R175" i="2"/>
  <c r="R50" i="8"/>
  <c r="R164" i="2"/>
  <c r="R146" i="2"/>
  <c r="R141" i="2"/>
  <c r="R44" i="8"/>
  <c r="R139" i="2"/>
  <c r="R472" i="8"/>
  <c r="R137" i="2"/>
  <c r="R471" i="8"/>
  <c r="R136" i="2"/>
  <c r="R134" i="2"/>
  <c r="R112" i="2"/>
  <c r="R180" i="8"/>
  <c r="R106" i="2"/>
  <c r="R338" i="8"/>
  <c r="R104" i="2"/>
  <c r="R93" i="2"/>
  <c r="R89" i="2"/>
  <c r="R85" i="2"/>
  <c r="R149" i="8"/>
  <c r="R82" i="2"/>
  <c r="R77" i="2"/>
  <c r="R74" i="2"/>
  <c r="X40" i="2"/>
  <c r="X42" i="2"/>
  <c r="X144" i="8"/>
  <c r="X44" i="2"/>
  <c r="X46" i="2"/>
  <c r="X266" i="8"/>
  <c r="X48" i="2"/>
  <c r="X553" i="8"/>
  <c r="X50" i="2"/>
  <c r="X52" i="2"/>
  <c r="X33" i="8"/>
  <c r="X54" i="2"/>
  <c r="X56" i="2"/>
  <c r="X58" i="2"/>
  <c r="X60" i="2"/>
  <c r="X507" i="8"/>
  <c r="X62" i="2"/>
  <c r="X193" i="8"/>
  <c r="X64" i="2"/>
  <c r="X66" i="2"/>
  <c r="X146" i="8"/>
  <c r="X68" i="2"/>
  <c r="X11" i="8"/>
  <c r="AJ68" i="2"/>
  <c r="AJ11" i="8"/>
  <c r="X70" i="2"/>
  <c r="X105" i="8"/>
  <c r="AJ70" i="2"/>
  <c r="AJ105" i="8"/>
  <c r="X72" i="2"/>
  <c r="X508" i="8"/>
  <c r="AJ72" i="2"/>
  <c r="AJ508" i="8"/>
  <c r="X80" i="2"/>
  <c r="X303" i="8"/>
  <c r="AJ80" i="2"/>
  <c r="L86" i="2"/>
  <c r="AJ87" i="2"/>
  <c r="L94" i="2"/>
  <c r="L35" i="8"/>
  <c r="AJ97" i="2"/>
  <c r="AJ270" i="8"/>
  <c r="L100" i="2"/>
  <c r="L102" i="2"/>
  <c r="L12" i="8"/>
  <c r="L108" i="2"/>
  <c r="L108" i="8"/>
  <c r="L110" i="2"/>
  <c r="X120" i="2"/>
  <c r="X272" i="8"/>
  <c r="AJ146" i="2"/>
  <c r="AJ112" i="8"/>
  <c r="R157" i="2"/>
  <c r="R177" i="2"/>
  <c r="R152" i="8"/>
  <c r="L19" i="2"/>
  <c r="L21" i="2"/>
  <c r="L332" i="8"/>
  <c r="L22" i="2"/>
  <c r="L24" i="2"/>
  <c r="L26" i="2"/>
  <c r="L28" i="2"/>
  <c r="L142" i="8"/>
  <c r="L30" i="2"/>
  <c r="L422" i="8"/>
  <c r="L32" i="2"/>
  <c r="L423" i="8"/>
  <c r="L34" i="2"/>
  <c r="L36" i="2"/>
  <c r="L143" i="8"/>
  <c r="L38" i="2"/>
  <c r="L552" i="8"/>
  <c r="L40" i="2"/>
  <c r="L42" i="2"/>
  <c r="L144" i="8"/>
  <c r="L44" i="2"/>
  <c r="L46" i="2"/>
  <c r="L48" i="2"/>
  <c r="L50" i="2"/>
  <c r="L453" i="8"/>
  <c r="L52" i="2"/>
  <c r="L33" i="8"/>
  <c r="L54" i="2"/>
  <c r="L382" i="8"/>
  <c r="L56" i="2"/>
  <c r="L58" i="2"/>
  <c r="L60" i="2"/>
  <c r="L507" i="8"/>
  <c r="L62" i="2"/>
  <c r="L193" i="8"/>
  <c r="L64" i="2"/>
  <c r="L66" i="2"/>
  <c r="L146" i="8"/>
  <c r="L68" i="2"/>
  <c r="L11" i="8"/>
  <c r="L70" i="2"/>
  <c r="L72" i="2"/>
  <c r="L80" i="2"/>
  <c r="L89" i="2"/>
  <c r="L107" i="8"/>
  <c r="X90" i="2"/>
  <c r="X211" i="8"/>
  <c r="AJ90" i="2"/>
  <c r="X119" i="2"/>
  <c r="X427" i="8"/>
  <c r="L141" i="2"/>
  <c r="L44" i="8"/>
  <c r="X174" i="2"/>
  <c r="X17" i="8"/>
  <c r="L190" i="2"/>
  <c r="L52" i="8"/>
  <c r="AD410" i="2"/>
  <c r="AD338" i="2"/>
  <c r="AD123" i="8"/>
  <c r="AD318" i="2"/>
  <c r="AD304" i="2"/>
  <c r="AD289" i="2"/>
  <c r="AD356" i="8"/>
  <c r="AD250" i="2"/>
  <c r="AD431" i="8"/>
  <c r="AD246" i="2"/>
  <c r="AD351" i="8"/>
  <c r="AD242" i="2"/>
  <c r="AD258" i="8"/>
  <c r="AD238" i="2"/>
  <c r="AD234" i="2"/>
  <c r="AD348" i="8"/>
  <c r="AD224" i="2"/>
  <c r="AD158" i="8"/>
  <c r="AD222" i="2"/>
  <c r="AD220" i="2"/>
  <c r="AD212" i="2"/>
  <c r="AD210" i="2"/>
  <c r="AD202" i="2"/>
  <c r="AD514" i="8"/>
  <c r="AD200" i="2"/>
  <c r="AD195" i="2"/>
  <c r="AD115" i="8"/>
  <c r="AD540" i="2"/>
  <c r="AD248" i="8"/>
  <c r="AD374" i="2"/>
  <c r="AD333" i="2"/>
  <c r="AD316" i="2"/>
  <c r="AD257" i="2"/>
  <c r="AD434" i="8"/>
  <c r="AD256" i="2"/>
  <c r="AD159" i="8"/>
  <c r="AD251" i="2"/>
  <c r="AD517" i="8"/>
  <c r="AD245" i="2"/>
  <c r="AD241" i="2"/>
  <c r="AD237" i="2"/>
  <c r="AD216" i="8"/>
  <c r="AD233" i="2"/>
  <c r="AD230" i="2"/>
  <c r="AD560" i="8"/>
  <c r="AD227" i="2"/>
  <c r="AD279" i="8"/>
  <c r="AD221" i="2"/>
  <c r="AD219" i="2"/>
  <c r="AD346" i="8"/>
  <c r="AD217" i="2"/>
  <c r="AD278" i="8"/>
  <c r="AD214" i="2"/>
  <c r="AD209" i="2"/>
  <c r="AD256" i="8"/>
  <c r="AD207" i="2"/>
  <c r="AD199" i="2"/>
  <c r="AD293" i="8"/>
  <c r="AD366" i="2"/>
  <c r="AD328" i="2"/>
  <c r="AD65" i="8"/>
  <c r="AD294" i="2"/>
  <c r="AD253" i="2"/>
  <c r="AD432" i="8"/>
  <c r="AD248" i="2"/>
  <c r="AD244" i="2"/>
  <c r="AD259" i="8"/>
  <c r="AD240" i="2"/>
  <c r="AD310" i="8"/>
  <c r="AD236" i="2"/>
  <c r="AD349" i="8"/>
  <c r="AD232" i="2"/>
  <c r="AD199" i="8"/>
  <c r="AD229" i="2"/>
  <c r="AD226" i="2"/>
  <c r="AD218" i="2"/>
  <c r="AD216" i="2"/>
  <c r="AD308" i="8"/>
  <c r="AD211" i="2"/>
  <c r="AD428" i="8"/>
  <c r="AD208" i="2"/>
  <c r="AD206" i="2"/>
  <c r="AD515" i="8"/>
  <c r="AD204" i="2"/>
  <c r="AD196" i="2"/>
  <c r="AD247" i="2"/>
  <c r="AD231" i="2"/>
  <c r="AD295" i="8"/>
  <c r="AD215" i="2"/>
  <c r="AD345" i="8"/>
  <c r="AD213" i="2"/>
  <c r="AD198" i="2"/>
  <c r="AD18" i="8"/>
  <c r="AD192" i="2"/>
  <c r="AD190" i="2"/>
  <c r="AD188" i="2"/>
  <c r="AD180" i="2"/>
  <c r="AD178" i="2"/>
  <c r="AD234" i="8"/>
  <c r="AD170" i="2"/>
  <c r="AD343" i="8"/>
  <c r="AD168" i="2"/>
  <c r="AD243" i="2"/>
  <c r="AD350" i="8"/>
  <c r="AD228" i="2"/>
  <c r="AD225" i="2"/>
  <c r="AD189" i="2"/>
  <c r="AD255" i="8"/>
  <c r="AD187" i="2"/>
  <c r="AD185" i="2"/>
  <c r="AD512" i="8"/>
  <c r="AD182" i="2"/>
  <c r="AD177" i="2"/>
  <c r="AD175" i="2"/>
  <c r="AD50" i="8"/>
  <c r="AD167" i="2"/>
  <c r="AD462" i="2"/>
  <c r="AD373" i="8"/>
  <c r="AD305" i="2"/>
  <c r="AD290" i="2"/>
  <c r="AD239" i="2"/>
  <c r="AD223" i="2"/>
  <c r="AD205" i="2"/>
  <c r="AD194" i="2"/>
  <c r="AD186" i="2"/>
  <c r="AD235" i="8"/>
  <c r="AD184" i="2"/>
  <c r="AD492" i="8"/>
  <c r="AD179" i="2"/>
  <c r="AD276" i="8"/>
  <c r="AD176" i="2"/>
  <c r="AD534" i="8"/>
  <c r="AD174" i="2"/>
  <c r="AD172" i="2"/>
  <c r="AD555" i="8"/>
  <c r="AD164" i="2"/>
  <c r="AD157" i="2"/>
  <c r="AD155" i="2"/>
  <c r="AD342" i="8"/>
  <c r="AD153" i="2"/>
  <c r="AD148" i="2"/>
  <c r="AD100" i="2"/>
  <c r="AD101" i="2"/>
  <c r="AD194" i="8"/>
  <c r="AD108" i="2"/>
  <c r="AD108" i="8"/>
  <c r="AD109" i="2"/>
  <c r="AD114" i="2"/>
  <c r="AD122" i="2"/>
  <c r="AD127" i="2"/>
  <c r="AD291" i="8"/>
  <c r="AD132" i="2"/>
  <c r="AD307" i="8"/>
  <c r="AD142" i="2"/>
  <c r="AD145" i="2"/>
  <c r="AD15" i="8"/>
  <c r="AD146" i="2"/>
  <c r="AD112" i="8"/>
  <c r="AD154" i="2"/>
  <c r="AD161" i="2"/>
  <c r="AD48" i="8"/>
  <c r="AD162" i="2"/>
  <c r="AD509" i="8"/>
  <c r="AD169" i="2"/>
  <c r="AD171" i="2"/>
  <c r="AD197" i="2"/>
  <c r="AD235" i="2"/>
  <c r="AD102" i="2"/>
  <c r="AD12" i="8"/>
  <c r="AD103" i="2"/>
  <c r="AD110" i="2"/>
  <c r="AD109" i="8"/>
  <c r="AD111" i="2"/>
  <c r="AD116" i="2"/>
  <c r="AD196" i="8"/>
  <c r="AD119" i="2"/>
  <c r="AD124" i="2"/>
  <c r="AD254" i="8"/>
  <c r="AD134" i="2"/>
  <c r="AD14" i="8"/>
  <c r="AD136" i="2"/>
  <c r="AD137" i="2"/>
  <c r="AD471" i="8"/>
  <c r="AD139" i="2"/>
  <c r="AD472" i="8"/>
  <c r="AD141" i="2"/>
  <c r="AD44" i="8"/>
  <c r="AD150" i="2"/>
  <c r="AD197" i="8"/>
  <c r="AD158" i="2"/>
  <c r="AD114" i="8"/>
  <c r="AD173" i="2"/>
  <c r="AD275" i="8"/>
  <c r="AD191" i="2"/>
  <c r="AD557" i="8"/>
  <c r="R387" i="2"/>
  <c r="R498" i="8"/>
  <c r="AD370" i="2"/>
  <c r="AD440" i="8"/>
  <c r="L250" i="2"/>
  <c r="AJ361" i="2"/>
  <c r="R262" i="2"/>
  <c r="O340" i="2"/>
  <c r="O303" i="2"/>
  <c r="O298" i="2"/>
  <c r="O118" i="8"/>
  <c r="O283" i="2"/>
  <c r="O282" i="2"/>
  <c r="O473" i="8"/>
  <c r="O278" i="2"/>
  <c r="O274" i="2"/>
  <c r="O354" i="8"/>
  <c r="O270" i="2"/>
  <c r="O266" i="2"/>
  <c r="O265" i="2"/>
  <c r="O261" i="2"/>
  <c r="O259" i="2"/>
  <c r="O200" i="8"/>
  <c r="O255" i="2"/>
  <c r="O281" i="8"/>
  <c r="O252" i="2"/>
  <c r="O352" i="8"/>
  <c r="O321" i="2"/>
  <c r="O401" i="8"/>
  <c r="O290" i="2"/>
  <c r="O288" i="2"/>
  <c r="O263" i="2"/>
  <c r="O58" i="8"/>
  <c r="O256" i="2"/>
  <c r="O159" i="8"/>
  <c r="O253" i="2"/>
  <c r="O432" i="8"/>
  <c r="O250" i="2"/>
  <c r="O443" i="2"/>
  <c r="O308" i="2"/>
  <c r="O304" i="2"/>
  <c r="O63" i="8"/>
  <c r="O293" i="2"/>
  <c r="O280" i="2"/>
  <c r="O21" i="8"/>
  <c r="O272" i="2"/>
  <c r="O251" i="2"/>
  <c r="O517" i="8"/>
  <c r="O291" i="2"/>
  <c r="O437" i="8"/>
  <c r="O285" i="2"/>
  <c r="O61" i="8"/>
  <c r="O254" i="2"/>
  <c r="O433" i="8"/>
  <c r="O246" i="2"/>
  <c r="O351" i="8"/>
  <c r="O244" i="2"/>
  <c r="O242" i="2"/>
  <c r="O258" i="8"/>
  <c r="O240" i="2"/>
  <c r="O238" i="2"/>
  <c r="O236" i="2"/>
  <c r="O234" i="2"/>
  <c r="O232" i="2"/>
  <c r="O199" i="8"/>
  <c r="O230" i="2"/>
  <c r="O560" i="8"/>
  <c r="O228" i="2"/>
  <c r="O348" i="2"/>
  <c r="O124" i="8"/>
  <c r="O258" i="2"/>
  <c r="O249" i="2"/>
  <c r="O562" i="8"/>
  <c r="O247" i="2"/>
  <c r="O245" i="2"/>
  <c r="O536" i="8"/>
  <c r="O243" i="2"/>
  <c r="O241" i="2"/>
  <c r="O239" i="2"/>
  <c r="O237" i="2"/>
  <c r="O216" i="8"/>
  <c r="O235" i="2"/>
  <c r="O561" i="8"/>
  <c r="O233" i="2"/>
  <c r="O351" i="2"/>
  <c r="O221" i="8"/>
  <c r="O268" i="2"/>
  <c r="O248" i="2"/>
  <c r="O225" i="2"/>
  <c r="O257" i="8"/>
  <c r="O223" i="2"/>
  <c r="O221" i="2"/>
  <c r="O219" i="2"/>
  <c r="O346" i="8"/>
  <c r="O217" i="2"/>
  <c r="O278" i="8"/>
  <c r="O215" i="2"/>
  <c r="O213" i="2"/>
  <c r="O55" i="8"/>
  <c r="O211" i="2"/>
  <c r="O428" i="8"/>
  <c r="O209" i="2"/>
  <c r="O256" i="8"/>
  <c r="O207" i="2"/>
  <c r="O559" i="8"/>
  <c r="O205" i="2"/>
  <c r="O558" i="8"/>
  <c r="O203" i="2"/>
  <c r="O201" i="2"/>
  <c r="O199" i="2"/>
  <c r="O293" i="8"/>
  <c r="O197" i="2"/>
  <c r="O195" i="2"/>
  <c r="O193" i="2"/>
  <c r="O191" i="2"/>
  <c r="O189" i="2"/>
  <c r="O187" i="2"/>
  <c r="O198" i="8"/>
  <c r="O185" i="2"/>
  <c r="O183" i="2"/>
  <c r="O181" i="2"/>
  <c r="O179" i="2"/>
  <c r="O177" i="2"/>
  <c r="O152" i="8"/>
  <c r="O175" i="2"/>
  <c r="O173" i="2"/>
  <c r="O275" i="8"/>
  <c r="O171" i="2"/>
  <c r="O169" i="2"/>
  <c r="O167" i="2"/>
  <c r="O554" i="8"/>
  <c r="O165" i="2"/>
  <c r="O233" i="8"/>
  <c r="O163" i="2"/>
  <c r="O510" i="8"/>
  <c r="O300" i="2"/>
  <c r="O276" i="2"/>
  <c r="O237" i="8"/>
  <c r="O227" i="2"/>
  <c r="O229" i="2"/>
  <c r="O220" i="2"/>
  <c r="O212" i="2"/>
  <c r="O204" i="2"/>
  <c r="O196" i="2"/>
  <c r="O188" i="2"/>
  <c r="O180" i="2"/>
  <c r="O172" i="2"/>
  <c r="O164" i="2"/>
  <c r="O222" i="2"/>
  <c r="O56" i="8"/>
  <c r="O214" i="2"/>
  <c r="O206" i="2"/>
  <c r="O198" i="2"/>
  <c r="O190" i="2"/>
  <c r="O182" i="2"/>
  <c r="O153" i="8"/>
  <c r="O174" i="2"/>
  <c r="O17" i="8"/>
  <c r="O166" i="2"/>
  <c r="O162" i="2"/>
  <c r="O160" i="2"/>
  <c r="O158" i="2"/>
  <c r="O156" i="2"/>
  <c r="O154" i="2"/>
  <c r="O490" i="8"/>
  <c r="O152" i="2"/>
  <c r="O47" i="8"/>
  <c r="O150" i="2"/>
  <c r="O197" i="8"/>
  <c r="O148" i="2"/>
  <c r="O146" i="2"/>
  <c r="O144" i="2"/>
  <c r="O142" i="2"/>
  <c r="O140" i="2"/>
  <c r="O43" i="8"/>
  <c r="O138" i="2"/>
  <c r="O136" i="2"/>
  <c r="O232" i="8"/>
  <c r="O134" i="2"/>
  <c r="O132" i="2"/>
  <c r="O130" i="2"/>
  <c r="O41" i="8"/>
  <c r="O128" i="2"/>
  <c r="O126" i="2"/>
  <c r="O124" i="2"/>
  <c r="O122" i="2"/>
  <c r="O231" i="8"/>
  <c r="O120" i="2"/>
  <c r="O118" i="2"/>
  <c r="O116" i="2"/>
  <c r="O196" i="8"/>
  <c r="O114" i="2"/>
  <c r="O230" i="8"/>
  <c r="AA411" i="2"/>
  <c r="AA461" i="8"/>
  <c r="AA376" i="2"/>
  <c r="AA300" i="2"/>
  <c r="AA22" i="8"/>
  <c r="AA291" i="2"/>
  <c r="AA263" i="2"/>
  <c r="AA58" i="8"/>
  <c r="AA262" i="2"/>
  <c r="AA255" i="2"/>
  <c r="AA252" i="2"/>
  <c r="AA373" i="2"/>
  <c r="AA520" i="8"/>
  <c r="AA327" i="2"/>
  <c r="AA282" i="2"/>
  <c r="AA278" i="2"/>
  <c r="AA355" i="8"/>
  <c r="AA274" i="2"/>
  <c r="AA270" i="2"/>
  <c r="AA266" i="2"/>
  <c r="AA264" i="2"/>
  <c r="AA563" i="8"/>
  <c r="AA256" i="2"/>
  <c r="AA253" i="2"/>
  <c r="AA250" i="2"/>
  <c r="AA283" i="2"/>
  <c r="AA181" i="8"/>
  <c r="AA276" i="2"/>
  <c r="AA268" i="2"/>
  <c r="AA261" i="2"/>
  <c r="AA282" i="8"/>
  <c r="AA260" i="2"/>
  <c r="AA297" i="8"/>
  <c r="AA259" i="2"/>
  <c r="AA200" i="8"/>
  <c r="AA258" i="2"/>
  <c r="AA160" i="8"/>
  <c r="AA251" i="2"/>
  <c r="AA517" i="8"/>
  <c r="AA249" i="2"/>
  <c r="AA562" i="8"/>
  <c r="AA246" i="2"/>
  <c r="AA244" i="2"/>
  <c r="AA242" i="2"/>
  <c r="AA240" i="2"/>
  <c r="AA310" i="8"/>
  <c r="AA238" i="2"/>
  <c r="AA429" i="8"/>
  <c r="AA236" i="2"/>
  <c r="AA234" i="2"/>
  <c r="AA232" i="2"/>
  <c r="AA230" i="2"/>
  <c r="AA560" i="8"/>
  <c r="AA228" i="2"/>
  <c r="AA335" i="2"/>
  <c r="AA290" i="2"/>
  <c r="AA280" i="2"/>
  <c r="AA21" i="8"/>
  <c r="AA272" i="2"/>
  <c r="AA257" i="2"/>
  <c r="AA434" i="8"/>
  <c r="AA254" i="2"/>
  <c r="AA248" i="2"/>
  <c r="AA247" i="2"/>
  <c r="AA245" i="2"/>
  <c r="AA536" i="8"/>
  <c r="AA243" i="2"/>
  <c r="AA241" i="2"/>
  <c r="AA239" i="2"/>
  <c r="AA237" i="2"/>
  <c r="AA216" i="8"/>
  <c r="AA235" i="2"/>
  <c r="AA561" i="8"/>
  <c r="AA233" i="2"/>
  <c r="AA231" i="2"/>
  <c r="AA225" i="2"/>
  <c r="AA257" i="8"/>
  <c r="AA223" i="2"/>
  <c r="AA535" i="8"/>
  <c r="AA221" i="2"/>
  <c r="AA493" i="8"/>
  <c r="AA219" i="2"/>
  <c r="AA346" i="8"/>
  <c r="AA217" i="2"/>
  <c r="AA215" i="2"/>
  <c r="AA213" i="2"/>
  <c r="AA211" i="2"/>
  <c r="AA428" i="8"/>
  <c r="AA209" i="2"/>
  <c r="AA207" i="2"/>
  <c r="AA205" i="2"/>
  <c r="AA558" i="8"/>
  <c r="AA203" i="2"/>
  <c r="AA201" i="2"/>
  <c r="AA199" i="2"/>
  <c r="AA293" i="8"/>
  <c r="AA197" i="2"/>
  <c r="AA513" i="8"/>
  <c r="AA195" i="2"/>
  <c r="AA115" i="8"/>
  <c r="AA193" i="2"/>
  <c r="AA191" i="2"/>
  <c r="AA189" i="2"/>
  <c r="AA255" i="8"/>
  <c r="AA187" i="2"/>
  <c r="AA185" i="2"/>
  <c r="AA183" i="2"/>
  <c r="AA181" i="2"/>
  <c r="AA51" i="8"/>
  <c r="AA179" i="2"/>
  <c r="AA276" i="8"/>
  <c r="AA177" i="2"/>
  <c r="AA152" i="8"/>
  <c r="AA175" i="2"/>
  <c r="AA50" i="8"/>
  <c r="AA173" i="2"/>
  <c r="AA171" i="2"/>
  <c r="AA169" i="2"/>
  <c r="AA167" i="2"/>
  <c r="AA165" i="2"/>
  <c r="AA233" i="8"/>
  <c r="AA163" i="2"/>
  <c r="AA510" i="8"/>
  <c r="AA332" i="2"/>
  <c r="AA288" i="2"/>
  <c r="AA62" i="8"/>
  <c r="AA265" i="2"/>
  <c r="AA396" i="8"/>
  <c r="AA343" i="2"/>
  <c r="AA240" i="8"/>
  <c r="AA226" i="2"/>
  <c r="AA218" i="2"/>
  <c r="AA210" i="2"/>
  <c r="AA202" i="2"/>
  <c r="AA514" i="8"/>
  <c r="AA194" i="2"/>
  <c r="AA186" i="2"/>
  <c r="AA235" i="8"/>
  <c r="AA178" i="2"/>
  <c r="AA170" i="2"/>
  <c r="AA343" i="8"/>
  <c r="AA229" i="2"/>
  <c r="AA220" i="2"/>
  <c r="AA294" i="8"/>
  <c r="AA212" i="2"/>
  <c r="AA54" i="8"/>
  <c r="AA204" i="2"/>
  <c r="AA196" i="2"/>
  <c r="AA455" i="8"/>
  <c r="AA188" i="2"/>
  <c r="AA556" i="8"/>
  <c r="AA180" i="2"/>
  <c r="AA215" i="8"/>
  <c r="AA172" i="2"/>
  <c r="AA164" i="2"/>
  <c r="AA162" i="2"/>
  <c r="AA160" i="2"/>
  <c r="AA16" i="8"/>
  <c r="AA158" i="2"/>
  <c r="AA156" i="2"/>
  <c r="AA113" i="8"/>
  <c r="AA154" i="2"/>
  <c r="AA490" i="8"/>
  <c r="AA152" i="2"/>
  <c r="AA150" i="2"/>
  <c r="AA148" i="2"/>
  <c r="AA146" i="2"/>
  <c r="AA112" i="8"/>
  <c r="AA144" i="2"/>
  <c r="AA213" i="8"/>
  <c r="AA142" i="2"/>
  <c r="AA45" i="8"/>
  <c r="AA140" i="2"/>
  <c r="AA138" i="2"/>
  <c r="AA42" i="8"/>
  <c r="AA136" i="2"/>
  <c r="AA134" i="2"/>
  <c r="AA132" i="2"/>
  <c r="AA307" i="8"/>
  <c r="AA130" i="2"/>
  <c r="AA128" i="2"/>
  <c r="AA126" i="2"/>
  <c r="AA124" i="2"/>
  <c r="AA254" i="8"/>
  <c r="AA122" i="2"/>
  <c r="AA231" i="8"/>
  <c r="AA120" i="2"/>
  <c r="AA118" i="2"/>
  <c r="AA305" i="8"/>
  <c r="AA116" i="2"/>
  <c r="AA114" i="2"/>
  <c r="I302" i="2"/>
  <c r="I359" i="8"/>
  <c r="I288" i="2"/>
  <c r="I263" i="2"/>
  <c r="I58" i="8"/>
  <c r="I256" i="2"/>
  <c r="I253" i="2"/>
  <c r="I248" i="2"/>
  <c r="I309" i="2"/>
  <c r="I301" i="2"/>
  <c r="I358" i="8"/>
  <c r="I295" i="2"/>
  <c r="I291" i="2"/>
  <c r="I437" i="8"/>
  <c r="I289" i="2"/>
  <c r="I286" i="2"/>
  <c r="I285" i="2"/>
  <c r="I61" i="8"/>
  <c r="I281" i="2"/>
  <c r="I564" i="8"/>
  <c r="I277" i="2"/>
  <c r="I436" i="8"/>
  <c r="I273" i="2"/>
  <c r="I269" i="2"/>
  <c r="I262" i="2"/>
  <c r="I283" i="8"/>
  <c r="I257" i="2"/>
  <c r="I254" i="2"/>
  <c r="I433" i="8"/>
  <c r="I251" i="2"/>
  <c r="I517" i="8"/>
  <c r="I258" i="2"/>
  <c r="I249" i="2"/>
  <c r="I562" i="8"/>
  <c r="I279" i="2"/>
  <c r="I271" i="2"/>
  <c r="I264" i="2"/>
  <c r="I563" i="8"/>
  <c r="I255" i="2"/>
  <c r="I247" i="2"/>
  <c r="I280" i="8"/>
  <c r="I245" i="2"/>
  <c r="I536" i="8"/>
  <c r="I243" i="2"/>
  <c r="I241" i="2"/>
  <c r="I239" i="2"/>
  <c r="I430" i="8"/>
  <c r="I237" i="2"/>
  <c r="I235" i="2"/>
  <c r="I233" i="2"/>
  <c r="I231" i="2"/>
  <c r="I229" i="2"/>
  <c r="I227" i="2"/>
  <c r="I279" i="8"/>
  <c r="I341" i="2"/>
  <c r="I284" i="2"/>
  <c r="I283" i="2"/>
  <c r="I275" i="2"/>
  <c r="I267" i="2"/>
  <c r="I161" i="8"/>
  <c r="I265" i="2"/>
  <c r="I396" i="8"/>
  <c r="I261" i="2"/>
  <c r="I260" i="2"/>
  <c r="I297" i="8"/>
  <c r="I259" i="2"/>
  <c r="I250" i="2"/>
  <c r="I431" i="8"/>
  <c r="I246" i="2"/>
  <c r="I351" i="8"/>
  <c r="I244" i="2"/>
  <c r="I242" i="2"/>
  <c r="I258" i="8"/>
  <c r="I240" i="2"/>
  <c r="I310" i="8"/>
  <c r="I238" i="2"/>
  <c r="I236" i="2"/>
  <c r="I234" i="2"/>
  <c r="I348" i="8"/>
  <c r="I232" i="2"/>
  <c r="I199" i="8"/>
  <c r="I230" i="2"/>
  <c r="I560" i="8"/>
  <c r="I226" i="2"/>
  <c r="I224" i="2"/>
  <c r="I158" i="8"/>
  <c r="I222" i="2"/>
  <c r="I220" i="2"/>
  <c r="I218" i="2"/>
  <c r="I216" i="2"/>
  <c r="I214" i="2"/>
  <c r="I456" i="8"/>
  <c r="I212" i="2"/>
  <c r="I54" i="8"/>
  <c r="I210" i="2"/>
  <c r="I236" i="8"/>
  <c r="I208" i="2"/>
  <c r="I206" i="2"/>
  <c r="I515" i="8"/>
  <c r="I204" i="2"/>
  <c r="I202" i="2"/>
  <c r="I200" i="2"/>
  <c r="I19" i="8"/>
  <c r="I198" i="2"/>
  <c r="I18" i="8"/>
  <c r="I196" i="2"/>
  <c r="I194" i="2"/>
  <c r="I192" i="2"/>
  <c r="I190" i="2"/>
  <c r="I52" i="8"/>
  <c r="I188" i="2"/>
  <c r="I556" i="8"/>
  <c r="I186" i="2"/>
  <c r="I184" i="2"/>
  <c r="I182" i="2"/>
  <c r="I180" i="2"/>
  <c r="I215" i="8"/>
  <c r="I178" i="2"/>
  <c r="I234" i="8"/>
  <c r="I176" i="2"/>
  <c r="I174" i="2"/>
  <c r="I172" i="2"/>
  <c r="I170" i="2"/>
  <c r="I343" i="8"/>
  <c r="I168" i="2"/>
  <c r="I274" i="8"/>
  <c r="I166" i="2"/>
  <c r="I164" i="2"/>
  <c r="I401" i="2"/>
  <c r="I319" i="8"/>
  <c r="I252" i="2"/>
  <c r="I352" i="8"/>
  <c r="I225" i="2"/>
  <c r="I217" i="2"/>
  <c r="I278" i="8"/>
  <c r="I209" i="2"/>
  <c r="I201" i="2"/>
  <c r="I193" i="2"/>
  <c r="I185" i="2"/>
  <c r="I512" i="8"/>
  <c r="I177" i="2"/>
  <c r="I152" i="8"/>
  <c r="I169" i="2"/>
  <c r="I296" i="2"/>
  <c r="I238" i="8"/>
  <c r="I292" i="2"/>
  <c r="I219" i="2"/>
  <c r="I346" i="8"/>
  <c r="I211" i="2"/>
  <c r="I203" i="2"/>
  <c r="I195" i="2"/>
  <c r="I115" i="8"/>
  <c r="I187" i="2"/>
  <c r="I179" i="2"/>
  <c r="I171" i="2"/>
  <c r="I163" i="2"/>
  <c r="I161" i="2"/>
  <c r="I48" i="8"/>
  <c r="I159" i="2"/>
  <c r="I157" i="2"/>
  <c r="I273" i="8"/>
  <c r="I155" i="2"/>
  <c r="I342" i="8"/>
  <c r="I153" i="2"/>
  <c r="I151" i="2"/>
  <c r="I149" i="2"/>
  <c r="I147" i="2"/>
  <c r="I292" i="8"/>
  <c r="I145" i="2"/>
  <c r="I143" i="2"/>
  <c r="I141" i="2"/>
  <c r="I139" i="2"/>
  <c r="I137" i="2"/>
  <c r="I471" i="8"/>
  <c r="I135" i="2"/>
  <c r="I532" i="8"/>
  <c r="I133" i="2"/>
  <c r="I13" i="8"/>
  <c r="I131" i="2"/>
  <c r="I111" i="8"/>
  <c r="I129" i="2"/>
  <c r="I127" i="2"/>
  <c r="I291" i="8"/>
  <c r="I125" i="2"/>
  <c r="I212" i="8"/>
  <c r="I123" i="2"/>
  <c r="I121" i="2"/>
  <c r="I306" i="8"/>
  <c r="I119" i="2"/>
  <c r="I117" i="2"/>
  <c r="I115" i="2"/>
  <c r="I389" i="8"/>
  <c r="I113" i="2"/>
  <c r="U473" i="2"/>
  <c r="U342" i="2"/>
  <c r="U306" i="2"/>
  <c r="U292" i="2"/>
  <c r="U279" i="2"/>
  <c r="U397" i="8"/>
  <c r="U275" i="2"/>
  <c r="U271" i="2"/>
  <c r="U267" i="2"/>
  <c r="U161" i="8"/>
  <c r="U264" i="2"/>
  <c r="U257" i="2"/>
  <c r="U434" i="8"/>
  <c r="U251" i="2"/>
  <c r="U517" i="8"/>
  <c r="U248" i="2"/>
  <c r="U334" i="2"/>
  <c r="U318" i="2"/>
  <c r="U305" i="2"/>
  <c r="U119" i="8"/>
  <c r="U302" i="2"/>
  <c r="U293" i="2"/>
  <c r="U565" i="8"/>
  <c r="U283" i="2"/>
  <c r="U181" i="8"/>
  <c r="U265" i="2"/>
  <c r="U396" i="8"/>
  <c r="U261" i="2"/>
  <c r="U260" i="2"/>
  <c r="U258" i="2"/>
  <c r="U160" i="8"/>
  <c r="U254" i="2"/>
  <c r="U249" i="2"/>
  <c r="U562" i="8"/>
  <c r="U382" i="2"/>
  <c r="U76" i="8"/>
  <c r="U301" i="2"/>
  <c r="U295" i="2"/>
  <c r="U291" i="2"/>
  <c r="U277" i="2"/>
  <c r="U436" i="8"/>
  <c r="U269" i="2"/>
  <c r="U435" i="8"/>
  <c r="U263" i="2"/>
  <c r="U58" i="8"/>
  <c r="U255" i="2"/>
  <c r="U252" i="2"/>
  <c r="U326" i="2"/>
  <c r="U296" i="2"/>
  <c r="U238" i="8"/>
  <c r="U289" i="2"/>
  <c r="U356" i="8"/>
  <c r="U287" i="2"/>
  <c r="U162" i="8"/>
  <c r="U250" i="2"/>
  <c r="U247" i="2"/>
  <c r="U245" i="2"/>
  <c r="U536" i="8"/>
  <c r="U243" i="2"/>
  <c r="U241" i="2"/>
  <c r="U239" i="2"/>
  <c r="U237" i="2"/>
  <c r="U216" i="8"/>
  <c r="U235" i="2"/>
  <c r="U561" i="8"/>
  <c r="U233" i="2"/>
  <c r="U231" i="2"/>
  <c r="U295" i="8"/>
  <c r="U229" i="2"/>
  <c r="U516" i="8"/>
  <c r="U227" i="2"/>
  <c r="U279" i="8"/>
  <c r="U308" i="2"/>
  <c r="U297" i="2"/>
  <c r="U494" i="8"/>
  <c r="U288" i="2"/>
  <c r="U286" i="2"/>
  <c r="U262" i="2"/>
  <c r="U256" i="2"/>
  <c r="U159" i="8"/>
  <c r="U253" i="2"/>
  <c r="U432" i="8"/>
  <c r="U246" i="2"/>
  <c r="U244" i="2"/>
  <c r="U259" i="8"/>
  <c r="U242" i="2"/>
  <c r="U240" i="2"/>
  <c r="U238" i="2"/>
  <c r="U236" i="2"/>
  <c r="U234" i="2"/>
  <c r="U232" i="2"/>
  <c r="U199" i="8"/>
  <c r="U284" i="2"/>
  <c r="U228" i="2"/>
  <c r="U226" i="2"/>
  <c r="U224" i="2"/>
  <c r="U222" i="2"/>
  <c r="U220" i="2"/>
  <c r="U294" i="8"/>
  <c r="U218" i="2"/>
  <c r="U309" i="8"/>
  <c r="U216" i="2"/>
  <c r="U214" i="2"/>
  <c r="U456" i="8"/>
  <c r="U212" i="2"/>
  <c r="U54" i="8"/>
  <c r="U210" i="2"/>
  <c r="U208" i="2"/>
  <c r="U206" i="2"/>
  <c r="U515" i="8"/>
  <c r="U204" i="2"/>
  <c r="U202" i="2"/>
  <c r="U514" i="8"/>
  <c r="U200" i="2"/>
  <c r="U198" i="2"/>
  <c r="U196" i="2"/>
  <c r="U455" i="8"/>
  <c r="U194" i="2"/>
  <c r="U192" i="2"/>
  <c r="U155" i="8"/>
  <c r="U190" i="2"/>
  <c r="U188" i="2"/>
  <c r="U186" i="2"/>
  <c r="U235" i="8"/>
  <c r="U184" i="2"/>
  <c r="U182" i="2"/>
  <c r="U153" i="8"/>
  <c r="U180" i="2"/>
  <c r="U178" i="2"/>
  <c r="U176" i="2"/>
  <c r="U174" i="2"/>
  <c r="U17" i="8"/>
  <c r="U172" i="2"/>
  <c r="U555" i="8"/>
  <c r="U170" i="2"/>
  <c r="U168" i="2"/>
  <c r="U274" i="8"/>
  <c r="U166" i="2"/>
  <c r="U491" i="8"/>
  <c r="U164" i="2"/>
  <c r="U230" i="2"/>
  <c r="U560" i="8"/>
  <c r="U281" i="2"/>
  <c r="U223" i="2"/>
  <c r="U535" i="8"/>
  <c r="U215" i="2"/>
  <c r="U345" i="8"/>
  <c r="U207" i="2"/>
  <c r="U199" i="2"/>
  <c r="U293" i="8"/>
  <c r="U191" i="2"/>
  <c r="U557" i="8"/>
  <c r="U183" i="2"/>
  <c r="U175" i="2"/>
  <c r="U167" i="2"/>
  <c r="U273" i="2"/>
  <c r="U225" i="2"/>
  <c r="U217" i="2"/>
  <c r="U209" i="2"/>
  <c r="U201" i="2"/>
  <c r="U277" i="8"/>
  <c r="U193" i="2"/>
  <c r="U185" i="2"/>
  <c r="U177" i="2"/>
  <c r="U169" i="2"/>
  <c r="U161" i="2"/>
  <c r="U48" i="8"/>
  <c r="U159" i="2"/>
  <c r="U391" i="8"/>
  <c r="U157" i="2"/>
  <c r="U155" i="2"/>
  <c r="U153" i="2"/>
  <c r="U151" i="2"/>
  <c r="U149" i="2"/>
  <c r="U147" i="2"/>
  <c r="U145" i="2"/>
  <c r="U15" i="8"/>
  <c r="U143" i="2"/>
  <c r="U141" i="2"/>
  <c r="U44" i="8"/>
  <c r="U139" i="2"/>
  <c r="U472" i="8"/>
  <c r="U137" i="2"/>
  <c r="U135" i="2"/>
  <c r="U133" i="2"/>
  <c r="U13" i="8"/>
  <c r="U131" i="2"/>
  <c r="U111" i="8"/>
  <c r="U129" i="2"/>
  <c r="U127" i="2"/>
  <c r="U125" i="2"/>
  <c r="U123" i="2"/>
  <c r="U390" i="8"/>
  <c r="U121" i="2"/>
  <c r="U306" i="8"/>
  <c r="U119" i="2"/>
  <c r="U117" i="2"/>
  <c r="U115" i="2"/>
  <c r="U113" i="2"/>
  <c r="U388" i="8"/>
  <c r="AG391" i="2"/>
  <c r="AG359" i="2"/>
  <c r="AG344" i="2"/>
  <c r="AG333" i="2"/>
  <c r="AG404" i="8"/>
  <c r="AG326" i="2"/>
  <c r="AG316" i="2"/>
  <c r="AG312" i="2"/>
  <c r="AG308" i="2"/>
  <c r="AG304" i="2"/>
  <c r="AG63" i="8"/>
  <c r="AG299" i="2"/>
  <c r="AG296" i="2"/>
  <c r="AG238" i="8"/>
  <c r="AG295" i="2"/>
  <c r="AG294" i="2"/>
  <c r="AG117" i="8"/>
  <c r="AG290" i="2"/>
  <c r="AG289" i="2"/>
  <c r="AG356" i="8"/>
  <c r="AG288" i="2"/>
  <c r="AG286" i="2"/>
  <c r="AG285" i="2"/>
  <c r="AG61" i="8"/>
  <c r="AG284" i="2"/>
  <c r="AG283" i="2"/>
  <c r="AG280" i="2"/>
  <c r="AG21" i="8"/>
  <c r="AG276" i="2"/>
  <c r="AG272" i="2"/>
  <c r="AG268" i="2"/>
  <c r="AG20" i="8"/>
  <c r="AG261" i="2"/>
  <c r="AG257" i="2"/>
  <c r="AG251" i="2"/>
  <c r="AG248" i="2"/>
  <c r="AG396" i="2"/>
  <c r="AG349" i="2"/>
  <c r="AG342" i="2"/>
  <c r="AG23" i="8"/>
  <c r="AG336" i="2"/>
  <c r="AG164" i="8"/>
  <c r="AG330" i="2"/>
  <c r="AG325" i="2"/>
  <c r="AG306" i="2"/>
  <c r="AG120" i="8"/>
  <c r="AG303" i="2"/>
  <c r="AG279" i="2"/>
  <c r="AG275" i="2"/>
  <c r="AG271" i="2"/>
  <c r="AG59" i="8"/>
  <c r="AG267" i="2"/>
  <c r="AG161" i="8"/>
  <c r="AG263" i="2"/>
  <c r="AG260" i="2"/>
  <c r="AG297" i="8"/>
  <c r="AG259" i="2"/>
  <c r="AG258" i="2"/>
  <c r="AG254" i="2"/>
  <c r="AG433" i="8"/>
  <c r="AG249" i="2"/>
  <c r="AG346" i="2"/>
  <c r="AG409" i="8"/>
  <c r="AG340" i="2"/>
  <c r="AG334" i="2"/>
  <c r="AG405" i="8"/>
  <c r="AG321" i="2"/>
  <c r="AG401" i="8"/>
  <c r="AG314" i="2"/>
  <c r="AG287" i="2"/>
  <c r="AG282" i="2"/>
  <c r="AG473" i="8"/>
  <c r="AG274" i="2"/>
  <c r="AG266" i="2"/>
  <c r="AG264" i="2"/>
  <c r="AG563" i="8"/>
  <c r="AG256" i="2"/>
  <c r="AG253" i="2"/>
  <c r="AG375" i="2"/>
  <c r="AG352" i="2"/>
  <c r="AG241" i="8"/>
  <c r="AG338" i="2"/>
  <c r="AG318" i="2"/>
  <c r="AG361" i="8"/>
  <c r="AG310" i="2"/>
  <c r="AG305" i="2"/>
  <c r="AG119" i="8"/>
  <c r="AG298" i="2"/>
  <c r="AG118" i="8"/>
  <c r="AG292" i="2"/>
  <c r="AG281" i="2"/>
  <c r="AG564" i="8"/>
  <c r="AG273" i="2"/>
  <c r="AG265" i="2"/>
  <c r="AG247" i="2"/>
  <c r="AG245" i="2"/>
  <c r="AG243" i="2"/>
  <c r="AG241" i="2"/>
  <c r="AG394" i="8"/>
  <c r="AG239" i="2"/>
  <c r="AG430" i="8"/>
  <c r="AG237" i="2"/>
  <c r="AG235" i="2"/>
  <c r="AG561" i="8"/>
  <c r="AG233" i="2"/>
  <c r="AG231" i="2"/>
  <c r="AG229" i="2"/>
  <c r="AG227" i="2"/>
  <c r="AG279" i="8"/>
  <c r="AG368" i="2"/>
  <c r="AG184" i="8"/>
  <c r="AG329" i="2"/>
  <c r="AG322" i="2"/>
  <c r="AG362" i="8"/>
  <c r="AG293" i="2"/>
  <c r="AG291" i="2"/>
  <c r="AG437" i="8"/>
  <c r="AG277" i="2"/>
  <c r="AG269" i="2"/>
  <c r="AG246" i="2"/>
  <c r="AG351" i="8"/>
  <c r="AG244" i="2"/>
  <c r="AG242" i="2"/>
  <c r="AG258" i="8"/>
  <c r="AG240" i="2"/>
  <c r="AG238" i="2"/>
  <c r="AG429" i="8"/>
  <c r="AG236" i="2"/>
  <c r="AG234" i="2"/>
  <c r="AG348" i="8"/>
  <c r="AG232" i="2"/>
  <c r="AG199" i="8"/>
  <c r="AG297" i="2"/>
  <c r="AG278" i="2"/>
  <c r="AG255" i="2"/>
  <c r="AG226" i="2"/>
  <c r="AG224" i="2"/>
  <c r="AG158" i="8"/>
  <c r="AG222" i="2"/>
  <c r="AG56" i="8"/>
  <c r="AG220" i="2"/>
  <c r="AG218" i="2"/>
  <c r="AG216" i="2"/>
  <c r="AG214" i="2"/>
  <c r="AG456" i="8"/>
  <c r="AG212" i="2"/>
  <c r="AG210" i="2"/>
  <c r="AG208" i="2"/>
  <c r="AG206" i="2"/>
  <c r="AG204" i="2"/>
  <c r="AG202" i="2"/>
  <c r="AG200" i="2"/>
  <c r="AG19" i="8"/>
  <c r="AG198" i="2"/>
  <c r="AG18" i="8"/>
  <c r="AG196" i="2"/>
  <c r="AG194" i="2"/>
  <c r="AG192" i="2"/>
  <c r="AG155" i="8"/>
  <c r="AG190" i="2"/>
  <c r="AG52" i="8"/>
  <c r="AG188" i="2"/>
  <c r="AG186" i="2"/>
  <c r="AG184" i="2"/>
  <c r="AG492" i="8"/>
  <c r="AG182" i="2"/>
  <c r="AG180" i="2"/>
  <c r="AG178" i="2"/>
  <c r="AG176" i="2"/>
  <c r="AG534" i="8"/>
  <c r="AG174" i="2"/>
  <c r="AG172" i="2"/>
  <c r="AG555" i="8"/>
  <c r="AG170" i="2"/>
  <c r="AG343" i="8"/>
  <c r="AG168" i="2"/>
  <c r="AG166" i="2"/>
  <c r="AG164" i="2"/>
  <c r="AG262" i="2"/>
  <c r="AG228" i="2"/>
  <c r="AG250" i="2"/>
  <c r="AG431" i="8"/>
  <c r="AG221" i="2"/>
  <c r="AG213" i="2"/>
  <c r="AG205" i="2"/>
  <c r="AG197" i="2"/>
  <c r="AG189" i="2"/>
  <c r="AG181" i="2"/>
  <c r="AG173" i="2"/>
  <c r="AG165" i="2"/>
  <c r="AG252" i="2"/>
  <c r="AG352" i="8"/>
  <c r="AG223" i="2"/>
  <c r="AG215" i="2"/>
  <c r="AG207" i="2"/>
  <c r="AG559" i="8"/>
  <c r="AG199" i="2"/>
  <c r="AG191" i="2"/>
  <c r="AG183" i="2"/>
  <c r="AG154" i="8"/>
  <c r="AG175" i="2"/>
  <c r="AG50" i="8"/>
  <c r="AG167" i="2"/>
  <c r="AG554" i="8"/>
  <c r="AG161" i="2"/>
  <c r="AG159" i="2"/>
  <c r="AG391" i="8"/>
  <c r="AG157" i="2"/>
  <c r="AG273" i="8"/>
  <c r="AG155" i="2"/>
  <c r="AG342" i="8"/>
  <c r="AG153" i="2"/>
  <c r="AG151" i="2"/>
  <c r="AG214" i="8"/>
  <c r="AG149" i="2"/>
  <c r="AG46" i="8"/>
  <c r="AG147" i="2"/>
  <c r="AG292" i="8"/>
  <c r="AG145" i="2"/>
  <c r="AG143" i="2"/>
  <c r="AG340" i="8"/>
  <c r="AG141" i="2"/>
  <c r="AG139" i="2"/>
  <c r="AG472" i="8"/>
  <c r="AG137" i="2"/>
  <c r="AG471" i="8"/>
  <c r="AG135" i="2"/>
  <c r="AG133" i="2"/>
  <c r="AG13" i="8"/>
  <c r="AG131" i="2"/>
  <c r="AG111" i="8"/>
  <c r="AG129" i="2"/>
  <c r="AG127" i="2"/>
  <c r="AG291" i="8"/>
  <c r="AG125" i="2"/>
  <c r="AG212" i="8"/>
  <c r="AG123" i="2"/>
  <c r="AG121" i="2"/>
  <c r="AG306" i="8"/>
  <c r="AG119" i="2"/>
  <c r="AG427" i="8"/>
  <c r="AG117" i="2"/>
  <c r="AG115" i="2"/>
  <c r="AG389" i="8"/>
  <c r="AG113" i="2"/>
  <c r="O73" i="2"/>
  <c r="O75" i="2"/>
  <c r="O147" i="8"/>
  <c r="O77" i="2"/>
  <c r="O179" i="8"/>
  <c r="O79" i="2"/>
  <c r="O81" i="2"/>
  <c r="O83" i="2"/>
  <c r="O85" i="2"/>
  <c r="AA85" i="2"/>
  <c r="AA149" i="8"/>
  <c r="O87" i="2"/>
  <c r="AA87" i="2"/>
  <c r="O89" i="2"/>
  <c r="AA89" i="2"/>
  <c r="AA107" i="8"/>
  <c r="O91" i="2"/>
  <c r="AA91" i="2"/>
  <c r="AA530" i="8"/>
  <c r="O93" i="2"/>
  <c r="AA93" i="2"/>
  <c r="O95" i="2"/>
  <c r="AA95" i="2"/>
  <c r="AA454" i="8"/>
  <c r="O97" i="2"/>
  <c r="AA97" i="2"/>
  <c r="AA270" i="8"/>
  <c r="O99" i="2"/>
  <c r="O151" i="8"/>
  <c r="AA99" i="2"/>
  <c r="I100" i="2"/>
  <c r="I337" i="8"/>
  <c r="O101" i="2"/>
  <c r="O194" i="8"/>
  <c r="AA101" i="2"/>
  <c r="I102" i="2"/>
  <c r="I12" i="8"/>
  <c r="O103" i="2"/>
  <c r="AA103" i="2"/>
  <c r="AA304" i="8"/>
  <c r="I104" i="2"/>
  <c r="O105" i="2"/>
  <c r="AA105" i="2"/>
  <c r="AA37" i="8"/>
  <c r="I106" i="2"/>
  <c r="O107" i="2"/>
  <c r="AA107" i="2"/>
  <c r="AA195" i="8"/>
  <c r="I108" i="2"/>
  <c r="O109" i="2"/>
  <c r="O271" i="8"/>
  <c r="AA109" i="2"/>
  <c r="AA271" i="8"/>
  <c r="I110" i="2"/>
  <c r="I109" i="8"/>
  <c r="O111" i="2"/>
  <c r="AA111" i="2"/>
  <c r="I112" i="2"/>
  <c r="I116" i="2"/>
  <c r="AA117" i="2"/>
  <c r="O119" i="2"/>
  <c r="O427" i="8"/>
  <c r="U122" i="2"/>
  <c r="U231" i="8"/>
  <c r="I124" i="2"/>
  <c r="I254" i="8"/>
  <c r="AA125" i="2"/>
  <c r="AA212" i="8"/>
  <c r="O127" i="2"/>
  <c r="U130" i="2"/>
  <c r="U41" i="8"/>
  <c r="I132" i="2"/>
  <c r="I307" i="8"/>
  <c r="AA133" i="2"/>
  <c r="AA13" i="8"/>
  <c r="O135" i="2"/>
  <c r="O532" i="8"/>
  <c r="U138" i="2"/>
  <c r="U42" i="8"/>
  <c r="I140" i="2"/>
  <c r="I43" i="8"/>
  <c r="AA141" i="2"/>
  <c r="AA44" i="8"/>
  <c r="O143" i="2"/>
  <c r="O340" i="8"/>
  <c r="AG144" i="2"/>
  <c r="U146" i="2"/>
  <c r="I148" i="2"/>
  <c r="AA149" i="2"/>
  <c r="AA46" i="8"/>
  <c r="O151" i="2"/>
  <c r="O214" i="8"/>
  <c r="AG152" i="2"/>
  <c r="U154" i="2"/>
  <c r="I156" i="2"/>
  <c r="I113" i="8"/>
  <c r="AA157" i="2"/>
  <c r="O159" i="2"/>
  <c r="O391" i="8"/>
  <c r="AG160" i="2"/>
  <c r="U162" i="2"/>
  <c r="U165" i="2"/>
  <c r="U233" i="8"/>
  <c r="AA168" i="2"/>
  <c r="AA274" i="8"/>
  <c r="AG171" i="2"/>
  <c r="I175" i="2"/>
  <c r="I50" i="8"/>
  <c r="O178" i="2"/>
  <c r="O234" i="8"/>
  <c r="U181" i="2"/>
  <c r="AA184" i="2"/>
  <c r="AA492" i="8"/>
  <c r="AG187" i="2"/>
  <c r="AG198" i="8"/>
  <c r="I191" i="2"/>
  <c r="O194" i="2"/>
  <c r="U197" i="2"/>
  <c r="U513" i="8"/>
  <c r="AA200" i="2"/>
  <c r="AA19" i="8"/>
  <c r="AG203" i="2"/>
  <c r="AG392" i="8"/>
  <c r="I207" i="2"/>
  <c r="O210" i="2"/>
  <c r="O236" i="8"/>
  <c r="U213" i="2"/>
  <c r="AA216" i="2"/>
  <c r="AG219" i="2"/>
  <c r="AG346" i="8"/>
  <c r="I223" i="2"/>
  <c r="O226" i="2"/>
  <c r="AA227" i="2"/>
  <c r="O257" i="2"/>
  <c r="AG270" i="2"/>
  <c r="AG457" i="8"/>
  <c r="I114" i="2"/>
  <c r="AA115" i="2"/>
  <c r="AA389" i="8"/>
  <c r="O117" i="2"/>
  <c r="O39" i="8"/>
  <c r="U120" i="2"/>
  <c r="U272" i="8"/>
  <c r="I122" i="2"/>
  <c r="AA123" i="2"/>
  <c r="O125" i="2"/>
  <c r="O212" i="8"/>
  <c r="AG126" i="2"/>
  <c r="U128" i="2"/>
  <c r="U110" i="8"/>
  <c r="I130" i="2"/>
  <c r="AA131" i="2"/>
  <c r="O133" i="2"/>
  <c r="AG134" i="2"/>
  <c r="U136" i="2"/>
  <c r="U232" i="8"/>
  <c r="I138" i="2"/>
  <c r="AA139" i="2"/>
  <c r="AA472" i="8"/>
  <c r="O141" i="2"/>
  <c r="AG142" i="2"/>
  <c r="U144" i="2"/>
  <c r="I146" i="2"/>
  <c r="AA147" i="2"/>
  <c r="AA292" i="8"/>
  <c r="O149" i="2"/>
  <c r="AG150" i="2"/>
  <c r="AG197" i="8"/>
  <c r="U152" i="2"/>
  <c r="U47" i="8"/>
  <c r="I154" i="2"/>
  <c r="I490" i="8"/>
  <c r="AA155" i="2"/>
  <c r="O157" i="2"/>
  <c r="O273" i="8"/>
  <c r="AG158" i="2"/>
  <c r="AG114" i="8"/>
  <c r="U160" i="2"/>
  <c r="U16" i="8"/>
  <c r="I162" i="2"/>
  <c r="I165" i="2"/>
  <c r="O168" i="2"/>
  <c r="U171" i="2"/>
  <c r="U344" i="8"/>
  <c r="AA174" i="2"/>
  <c r="AG177" i="2"/>
  <c r="AG152" i="8"/>
  <c r="I181" i="2"/>
  <c r="O184" i="2"/>
  <c r="O492" i="8"/>
  <c r="U187" i="2"/>
  <c r="U198" i="8"/>
  <c r="AA190" i="2"/>
  <c r="AA52" i="8"/>
  <c r="AG193" i="2"/>
  <c r="AG156" i="8"/>
  <c r="I197" i="2"/>
  <c r="O200" i="2"/>
  <c r="U203" i="2"/>
  <c r="AA206" i="2"/>
  <c r="AA515" i="8"/>
  <c r="AG209" i="2"/>
  <c r="I213" i="2"/>
  <c r="O216" i="2"/>
  <c r="U219" i="2"/>
  <c r="AA222" i="2"/>
  <c r="AA56" i="8"/>
  <c r="AG225" i="2"/>
  <c r="AG257" i="8"/>
  <c r="O231" i="2"/>
  <c r="R251" i="2"/>
  <c r="R517" i="8"/>
  <c r="R427" i="2"/>
  <c r="R81" i="8"/>
  <c r="R330" i="2"/>
  <c r="R66" i="8"/>
  <c r="R320" i="2"/>
  <c r="R202" i="8"/>
  <c r="R293" i="2"/>
  <c r="R260" i="2"/>
  <c r="R258" i="2"/>
  <c r="R254" i="2"/>
  <c r="R433" i="8"/>
  <c r="R249" i="2"/>
  <c r="R298" i="2"/>
  <c r="R118" i="8"/>
  <c r="R287" i="2"/>
  <c r="R162" i="8"/>
  <c r="R259" i="2"/>
  <c r="R200" i="8"/>
  <c r="R255" i="2"/>
  <c r="R252" i="2"/>
  <c r="R352" i="8"/>
  <c r="AD252" i="2"/>
  <c r="AD352" i="8"/>
  <c r="AD255" i="2"/>
  <c r="AD262" i="2"/>
  <c r="AD291" i="2"/>
  <c r="AD437" i="8"/>
  <c r="AD292" i="2"/>
  <c r="AD474" i="8"/>
  <c r="AD313" i="2"/>
  <c r="AD340" i="2"/>
  <c r="AD346" i="2"/>
  <c r="AD409" i="8"/>
  <c r="AD378" i="2"/>
  <c r="AD440" i="2"/>
  <c r="AD542" i="8"/>
  <c r="AD487" i="2"/>
  <c r="AD204" i="8"/>
  <c r="AD521" i="2"/>
  <c r="AD94" i="8"/>
  <c r="AD249" i="2"/>
  <c r="AD562" i="8"/>
  <c r="AD254" i="2"/>
  <c r="AD433" i="8"/>
  <c r="AD258" i="2"/>
  <c r="AD160" i="8"/>
  <c r="AD259" i="2"/>
  <c r="AD200" i="8"/>
  <c r="AD260" i="2"/>
  <c r="AD297" i="8"/>
  <c r="AD324" i="2"/>
  <c r="AD314" i="8"/>
  <c r="AD335" i="2"/>
  <c r="AD406" i="8"/>
  <c r="AD349" i="2"/>
  <c r="L386" i="2"/>
  <c r="L242" i="8"/>
  <c r="L365" i="2"/>
  <c r="L223" i="8"/>
  <c r="L290" i="2"/>
  <c r="L288" i="2"/>
  <c r="L265" i="2"/>
  <c r="L262" i="2"/>
  <c r="L283" i="8"/>
  <c r="L373" i="2"/>
  <c r="L302" i="2"/>
  <c r="L298" i="2"/>
  <c r="L296" i="2"/>
  <c r="L284" i="2"/>
  <c r="L116" i="8"/>
  <c r="L264" i="2"/>
  <c r="L300" i="2"/>
  <c r="L22" i="8"/>
  <c r="L294" i="2"/>
  <c r="L117" i="8"/>
  <c r="L286" i="2"/>
  <c r="L398" i="8"/>
  <c r="L281" i="2"/>
  <c r="L564" i="8"/>
  <c r="L279" i="2"/>
  <c r="L277" i="2"/>
  <c r="L275" i="2"/>
  <c r="L60" i="8"/>
  <c r="L273" i="2"/>
  <c r="L271" i="2"/>
  <c r="L59" i="8"/>
  <c r="L269" i="2"/>
  <c r="L267" i="2"/>
  <c r="L161" i="8"/>
  <c r="X305" i="2"/>
  <c r="X294" i="2"/>
  <c r="X117" i="8"/>
  <c r="X292" i="2"/>
  <c r="X474" i="8"/>
  <c r="X289" i="2"/>
  <c r="X356" i="8"/>
  <c r="X288" i="2"/>
  <c r="X282" i="2"/>
  <c r="X473" i="8"/>
  <c r="X280" i="2"/>
  <c r="X21" i="8"/>
  <c r="X278" i="2"/>
  <c r="X355" i="8"/>
  <c r="X276" i="2"/>
  <c r="X237" i="8"/>
  <c r="X274" i="2"/>
  <c r="X354" i="8"/>
  <c r="X272" i="2"/>
  <c r="X270" i="2"/>
  <c r="X457" i="8"/>
  <c r="X268" i="2"/>
  <c r="X20" i="8"/>
  <c r="X266" i="2"/>
  <c r="X265" i="2"/>
  <c r="X303" i="2"/>
  <c r="X201" i="8"/>
  <c r="X290" i="2"/>
  <c r="X357" i="8"/>
  <c r="X287" i="2"/>
  <c r="X162" i="8"/>
  <c r="X302" i="2"/>
  <c r="X298" i="2"/>
  <c r="X118" i="8"/>
  <c r="X296" i="2"/>
  <c r="X238" i="8"/>
  <c r="X284" i="2"/>
  <c r="X116" i="8"/>
  <c r="X264" i="2"/>
  <c r="X563" i="8"/>
  <c r="AJ369" i="2"/>
  <c r="AJ329" i="2"/>
  <c r="AJ325" i="2"/>
  <c r="AJ319" i="2"/>
  <c r="AJ300" i="2"/>
  <c r="AJ288" i="2"/>
  <c r="AJ62" i="8"/>
  <c r="AJ286" i="2"/>
  <c r="AJ285" i="2"/>
  <c r="AJ282" i="2"/>
  <c r="AJ281" i="2"/>
  <c r="AJ564" i="8"/>
  <c r="AJ280" i="2"/>
  <c r="AJ21" i="8"/>
  <c r="AJ279" i="2"/>
  <c r="AJ397" i="8"/>
  <c r="AJ278" i="2"/>
  <c r="AJ355" i="8"/>
  <c r="AJ277" i="2"/>
  <c r="AJ436" i="8"/>
  <c r="AJ276" i="2"/>
  <c r="AJ275" i="2"/>
  <c r="AJ60" i="8"/>
  <c r="AJ274" i="2"/>
  <c r="AJ354" i="8"/>
  <c r="AJ273" i="2"/>
  <c r="AJ272" i="2"/>
  <c r="AJ271" i="2"/>
  <c r="AJ59" i="8"/>
  <c r="AJ270" i="2"/>
  <c r="AJ457" i="8"/>
  <c r="AJ269" i="2"/>
  <c r="AJ268" i="2"/>
  <c r="AJ20" i="8"/>
  <c r="AJ267" i="2"/>
  <c r="AJ266" i="2"/>
  <c r="AJ537" i="8"/>
  <c r="AJ265" i="2"/>
  <c r="AJ396" i="8"/>
  <c r="AJ333" i="2"/>
  <c r="AJ327" i="2"/>
  <c r="AJ323" i="2"/>
  <c r="AJ239" i="8"/>
  <c r="AJ305" i="2"/>
  <c r="AJ294" i="2"/>
  <c r="AJ117" i="8"/>
  <c r="AJ292" i="2"/>
  <c r="AJ474" i="8"/>
  <c r="AJ291" i="2"/>
  <c r="AJ437" i="8"/>
  <c r="AJ290" i="2"/>
  <c r="AJ289" i="2"/>
  <c r="AJ356" i="8"/>
  <c r="AJ387" i="2"/>
  <c r="AJ353" i="2"/>
  <c r="AJ321" i="2"/>
  <c r="AJ401" i="8"/>
  <c r="AJ303" i="2"/>
  <c r="AJ201" i="8"/>
  <c r="AJ297" i="2"/>
  <c r="AJ494" i="8"/>
  <c r="AJ287" i="2"/>
  <c r="AJ264" i="2"/>
  <c r="AJ563" i="8"/>
  <c r="AJ261" i="2"/>
  <c r="AJ282" i="8"/>
  <c r="R334" i="2"/>
  <c r="R405" i="8"/>
  <c r="R328" i="2"/>
  <c r="R65" i="8"/>
  <c r="R324" i="2"/>
  <c r="R306" i="2"/>
  <c r="R120" i="8"/>
  <c r="R304" i="2"/>
  <c r="R63" i="8"/>
  <c r="R302" i="2"/>
  <c r="R300" i="2"/>
  <c r="R22" i="8"/>
  <c r="R296" i="2"/>
  <c r="R285" i="2"/>
  <c r="R61" i="8"/>
  <c r="R284" i="2"/>
  <c r="R116" i="8"/>
  <c r="R264" i="2"/>
  <c r="R563" i="8"/>
  <c r="R261" i="2"/>
  <c r="R282" i="8"/>
  <c r="R402" i="2"/>
  <c r="R243" i="8"/>
  <c r="R385" i="2"/>
  <c r="R460" i="8"/>
  <c r="R322" i="2"/>
  <c r="R294" i="2"/>
  <c r="R117" i="8"/>
  <c r="R286" i="2"/>
  <c r="R398" i="8"/>
  <c r="R283" i="2"/>
  <c r="R181" i="8"/>
  <c r="R282" i="2"/>
  <c r="R473" i="8"/>
  <c r="R281" i="2"/>
  <c r="R564" i="8"/>
  <c r="R280" i="2"/>
  <c r="R279" i="2"/>
  <c r="R278" i="2"/>
  <c r="R355" i="8"/>
  <c r="R277" i="2"/>
  <c r="R436" i="8"/>
  <c r="R276" i="2"/>
  <c r="R275" i="2"/>
  <c r="R60" i="8"/>
  <c r="R274" i="2"/>
  <c r="R354" i="8"/>
  <c r="R273" i="2"/>
  <c r="R272" i="2"/>
  <c r="R271" i="2"/>
  <c r="R59" i="8"/>
  <c r="R270" i="2"/>
  <c r="R457" i="8"/>
  <c r="R269" i="2"/>
  <c r="R435" i="8"/>
  <c r="R268" i="2"/>
  <c r="R20" i="8"/>
  <c r="R267" i="2"/>
  <c r="R161" i="8"/>
  <c r="R266" i="2"/>
  <c r="R263" i="2"/>
  <c r="R58" i="8"/>
  <c r="R379" i="2"/>
  <c r="R74" i="8"/>
  <c r="R332" i="2"/>
  <c r="R301" i="2"/>
  <c r="R299" i="2"/>
  <c r="R218" i="8"/>
  <c r="R297" i="2"/>
  <c r="R494" i="8"/>
  <c r="R292" i="2"/>
  <c r="R291" i="2"/>
  <c r="R437" i="8"/>
  <c r="R290" i="2"/>
  <c r="R357" i="8"/>
  <c r="R289" i="2"/>
  <c r="R288" i="2"/>
  <c r="R62" i="8"/>
  <c r="R265" i="2"/>
  <c r="L256" i="2"/>
  <c r="L258" i="2"/>
  <c r="L160" i="8"/>
  <c r="L260" i="2"/>
  <c r="L297" i="8"/>
  <c r="L263" i="2"/>
  <c r="L266" i="2"/>
  <c r="L537" i="8"/>
  <c r="L268" i="2"/>
  <c r="L20" i="8"/>
  <c r="L270" i="2"/>
  <c r="L272" i="2"/>
  <c r="L274" i="2"/>
  <c r="L354" i="8"/>
  <c r="L276" i="2"/>
  <c r="L278" i="2"/>
  <c r="L355" i="8"/>
  <c r="L280" i="2"/>
  <c r="L282" i="2"/>
  <c r="L473" i="8"/>
  <c r="L261" i="2"/>
  <c r="L357" i="2"/>
  <c r="L249" i="2"/>
  <c r="L562" i="8"/>
  <c r="L251" i="2"/>
  <c r="L517" i="8"/>
  <c r="L253" i="2"/>
  <c r="L255" i="2"/>
  <c r="L257" i="2"/>
  <c r="L434" i="8"/>
  <c r="L259" i="2"/>
  <c r="L200" i="8"/>
  <c r="X259" i="2"/>
  <c r="X200" i="8"/>
  <c r="X262" i="2"/>
  <c r="X267" i="2"/>
  <c r="X161" i="8"/>
  <c r="X269" i="2"/>
  <c r="X435" i="8"/>
  <c r="X271" i="2"/>
  <c r="X59" i="8"/>
  <c r="X273" i="2"/>
  <c r="X275" i="2"/>
  <c r="X60" i="8"/>
  <c r="X277" i="2"/>
  <c r="X436" i="8"/>
  <c r="X279" i="2"/>
  <c r="X397" i="8"/>
  <c r="X281" i="2"/>
  <c r="AJ284" i="2"/>
  <c r="AJ116" i="8"/>
  <c r="L292" i="2"/>
  <c r="L474" i="8"/>
  <c r="AJ293" i="2"/>
  <c r="AJ565" i="8"/>
  <c r="AJ331" i="2"/>
  <c r="AD265" i="2"/>
  <c r="AD396" i="8"/>
  <c r="AD266" i="2"/>
  <c r="AD267" i="2"/>
  <c r="AD161" i="8"/>
  <c r="AD268" i="2"/>
  <c r="AD20" i="8"/>
  <c r="AD269" i="2"/>
  <c r="AD435" i="8"/>
  <c r="AD270" i="2"/>
  <c r="AD271" i="2"/>
  <c r="AD59" i="8"/>
  <c r="AD272" i="2"/>
  <c r="AD273" i="2"/>
  <c r="AD274" i="2"/>
  <c r="AD275" i="2"/>
  <c r="AD60" i="8"/>
  <c r="AD276" i="2"/>
  <c r="AD237" i="8"/>
  <c r="AD277" i="2"/>
  <c r="AD278" i="2"/>
  <c r="AD279" i="2"/>
  <c r="AD280" i="2"/>
  <c r="AD281" i="2"/>
  <c r="AD564" i="8"/>
  <c r="AD282" i="2"/>
  <c r="AD473" i="8"/>
  <c r="AD285" i="2"/>
  <c r="AD61" i="8"/>
  <c r="AD286" i="2"/>
  <c r="AD398" i="8"/>
  <c r="AD288" i="2"/>
  <c r="AD306" i="2"/>
  <c r="AD120" i="8"/>
  <c r="AD309" i="2"/>
  <c r="AD311" i="2"/>
  <c r="AD314" i="2"/>
  <c r="AD64" i="8"/>
  <c r="AD320" i="2"/>
  <c r="AD202" i="8"/>
  <c r="AD323" i="2"/>
  <c r="AD239" i="8"/>
  <c r="AD325" i="2"/>
  <c r="AD518" i="8"/>
  <c r="AD327" i="2"/>
  <c r="AD329" i="2"/>
  <c r="AD330" i="2"/>
  <c r="AD334" i="2"/>
  <c r="AD405" i="8"/>
  <c r="AD336" i="2"/>
  <c r="AD164" i="8"/>
  <c r="AD342" i="2"/>
  <c r="AD23" i="8"/>
  <c r="AD344" i="2"/>
  <c r="AD363" i="8"/>
  <c r="AD358" i="2"/>
  <c r="AD458" i="8"/>
  <c r="AD362" i="2"/>
  <c r="AD24" i="8"/>
  <c r="AD368" i="2"/>
  <c r="AD184" i="8"/>
  <c r="AD372" i="2"/>
  <c r="AD366" i="8"/>
  <c r="AD382" i="2"/>
  <c r="AD76" i="8"/>
  <c r="AD469" i="2"/>
  <c r="AD88" i="8"/>
  <c r="AD547" i="2"/>
  <c r="AD136" i="8"/>
  <c r="AD263" i="2"/>
  <c r="AD58" i="8"/>
  <c r="AD283" i="2"/>
  <c r="AD181" i="8"/>
  <c r="AD284" i="2"/>
  <c r="AD116" i="8"/>
  <c r="AD293" i="2"/>
  <c r="AD565" i="8"/>
  <c r="AD295" i="2"/>
  <c r="AD296" i="2"/>
  <c r="AD298" i="2"/>
  <c r="AD118" i="8"/>
  <c r="AD299" i="2"/>
  <c r="AD218" i="8"/>
  <c r="AD300" i="2"/>
  <c r="AD302" i="2"/>
  <c r="AD308" i="2"/>
  <c r="AD312" i="2"/>
  <c r="AD312" i="8"/>
  <c r="AD317" i="2"/>
  <c r="AD495" i="8"/>
  <c r="AD319" i="2"/>
  <c r="AD326" i="2"/>
  <c r="AD339" i="2"/>
  <c r="AD407" i="8"/>
  <c r="AD347" i="2"/>
  <c r="AD354" i="2"/>
  <c r="AD68" i="8"/>
  <c r="AD364" i="2"/>
  <c r="AD70" i="8"/>
  <c r="AD379" i="2"/>
  <c r="AD74" i="8"/>
  <c r="AD388" i="2"/>
  <c r="AD127" i="8"/>
  <c r="AD415" i="2"/>
  <c r="AD444" i="2"/>
  <c r="AD169" i="8"/>
  <c r="AD517" i="2"/>
  <c r="AD206" i="8"/>
  <c r="AD566" i="2"/>
  <c r="AD261" i="2"/>
  <c r="AD264" i="2"/>
  <c r="AD563" i="8"/>
  <c r="AD287" i="2"/>
  <c r="AD162" i="8"/>
  <c r="AD297" i="2"/>
  <c r="AD494" i="8"/>
  <c r="AD301" i="2"/>
  <c r="AD303" i="2"/>
  <c r="AD201" i="8"/>
  <c r="AD307" i="2"/>
  <c r="AD310" i="2"/>
  <c r="AD315" i="2"/>
  <c r="AD284" i="8"/>
  <c r="AD321" i="2"/>
  <c r="AD401" i="8"/>
  <c r="AD322" i="2"/>
  <c r="AD331" i="2"/>
  <c r="AD332" i="2"/>
  <c r="AD337" i="2"/>
  <c r="AD122" i="8"/>
  <c r="AD341" i="2"/>
  <c r="AD345" i="2"/>
  <c r="AD364" i="8"/>
  <c r="AD352" i="2"/>
  <c r="AD241" i="8"/>
  <c r="AD356" i="2"/>
  <c r="AD360" i="2"/>
  <c r="AD497" i="8"/>
  <c r="AD376" i="2"/>
  <c r="AD475" i="8"/>
  <c r="AD381" i="2"/>
  <c r="AD409" i="2"/>
  <c r="AD443" i="8"/>
  <c r="AD455" i="2"/>
  <c r="AD479" i="2"/>
  <c r="AD375" i="8"/>
  <c r="O441" i="2"/>
  <c r="O543" i="8"/>
  <c r="O427" i="2"/>
  <c r="O81" i="8"/>
  <c r="O423" i="2"/>
  <c r="O78" i="8"/>
  <c r="O419" i="2"/>
  <c r="O499" i="8"/>
  <c r="O407" i="2"/>
  <c r="O442" i="8"/>
  <c r="O398" i="2"/>
  <c r="O397" i="2"/>
  <c r="O478" i="8"/>
  <c r="O395" i="2"/>
  <c r="O318" i="8"/>
  <c r="O392" i="2"/>
  <c r="O166" i="8"/>
  <c r="O391" i="2"/>
  <c r="O476" i="8"/>
  <c r="O381" i="2"/>
  <c r="O75" i="8"/>
  <c r="O379" i="2"/>
  <c r="O376" i="2"/>
  <c r="O475" i="8"/>
  <c r="O373" i="2"/>
  <c r="O520" i="8"/>
  <c r="O371" i="2"/>
  <c r="O365" i="8"/>
  <c r="O369" i="2"/>
  <c r="O439" i="8"/>
  <c r="O362" i="2"/>
  <c r="O360" i="2"/>
  <c r="O357" i="2"/>
  <c r="O355" i="2"/>
  <c r="O260" i="8"/>
  <c r="O353" i="2"/>
  <c r="O519" i="8"/>
  <c r="O501" i="2"/>
  <c r="O464" i="8"/>
  <c r="O461" i="2"/>
  <c r="O451" i="2"/>
  <c r="O544" i="8"/>
  <c r="O447" i="2"/>
  <c r="O87" i="8"/>
  <c r="O437" i="2"/>
  <c r="O433" i="2"/>
  <c r="O83" i="8"/>
  <c r="O429" i="2"/>
  <c r="O413" i="8"/>
  <c r="O415" i="2"/>
  <c r="O402" i="2"/>
  <c r="O401" i="2"/>
  <c r="O319" i="8"/>
  <c r="O399" i="2"/>
  <c r="O167" i="8"/>
  <c r="O396" i="2"/>
  <c r="O388" i="2"/>
  <c r="O385" i="2"/>
  <c r="O460" i="8"/>
  <c r="O380" i="2"/>
  <c r="O378" i="2"/>
  <c r="O566" i="8"/>
  <c r="O375" i="2"/>
  <c r="O366" i="2"/>
  <c r="O364" i="2"/>
  <c r="O70" i="8"/>
  <c r="O359" i="2"/>
  <c r="O509" i="2"/>
  <c r="O493" i="2"/>
  <c r="O134" i="8"/>
  <c r="O469" i="2"/>
  <c r="O453" i="2"/>
  <c r="O449" i="2"/>
  <c r="O445" i="2"/>
  <c r="O439" i="2"/>
  <c r="O435" i="2"/>
  <c r="O415" i="8"/>
  <c r="O431" i="2"/>
  <c r="O130" i="8"/>
  <c r="O413" i="2"/>
  <c r="O411" i="2"/>
  <c r="O406" i="2"/>
  <c r="O25" i="8"/>
  <c r="O404" i="2"/>
  <c r="O394" i="2"/>
  <c r="O411" i="8"/>
  <c r="O393" i="2"/>
  <c r="O390" i="2"/>
  <c r="O389" i="2"/>
  <c r="O128" i="8"/>
  <c r="O387" i="2"/>
  <c r="O386" i="2"/>
  <c r="O242" i="8"/>
  <c r="O382" i="2"/>
  <c r="O76" i="8"/>
  <c r="O374" i="2"/>
  <c r="O372" i="2"/>
  <c r="O366" i="8"/>
  <c r="O367" i="2"/>
  <c r="O165" i="8"/>
  <c r="O358" i="2"/>
  <c r="O458" i="8"/>
  <c r="O356" i="2"/>
  <c r="O410" i="2"/>
  <c r="O444" i="8"/>
  <c r="O383" i="2"/>
  <c r="O377" i="2"/>
  <c r="O368" i="2"/>
  <c r="O365" i="2"/>
  <c r="O223" i="8"/>
  <c r="O363" i="2"/>
  <c r="O361" i="2"/>
  <c r="O352" i="2"/>
  <c r="O350" i="2"/>
  <c r="O334" i="2"/>
  <c r="O330" i="2"/>
  <c r="O66" i="8"/>
  <c r="O326" i="2"/>
  <c r="O220" i="8"/>
  <c r="O322" i="2"/>
  <c r="O306" i="2"/>
  <c r="O120" i="8"/>
  <c r="O305" i="2"/>
  <c r="O302" i="2"/>
  <c r="O425" i="2"/>
  <c r="O347" i="2"/>
  <c r="O315" i="8"/>
  <c r="O345" i="2"/>
  <c r="O364" i="8"/>
  <c r="O343" i="2"/>
  <c r="O341" i="2"/>
  <c r="O339" i="2"/>
  <c r="O337" i="2"/>
  <c r="O335" i="2"/>
  <c r="O406" i="8"/>
  <c r="O331" i="2"/>
  <c r="O327" i="2"/>
  <c r="O323" i="2"/>
  <c r="O239" i="8"/>
  <c r="O319" i="2"/>
  <c r="O317" i="2"/>
  <c r="O495" i="8"/>
  <c r="O315" i="2"/>
  <c r="O284" i="8"/>
  <c r="O313" i="2"/>
  <c r="O360" i="8"/>
  <c r="O311" i="2"/>
  <c r="O309" i="2"/>
  <c r="O307" i="2"/>
  <c r="O301" i="2"/>
  <c r="O417" i="2"/>
  <c r="O403" i="2"/>
  <c r="O384" i="2"/>
  <c r="O459" i="8"/>
  <c r="O344" i="2"/>
  <c r="O363" i="8"/>
  <c r="O336" i="2"/>
  <c r="O164" i="8"/>
  <c r="O333" i="2"/>
  <c r="O332" i="2"/>
  <c r="O403" i="8"/>
  <c r="O325" i="2"/>
  <c r="O518" i="8"/>
  <c r="O324" i="2"/>
  <c r="O314" i="8"/>
  <c r="O312" i="2"/>
  <c r="O354" i="2"/>
  <c r="O68" i="8"/>
  <c r="O346" i="2"/>
  <c r="O409" i="8"/>
  <c r="O338" i="2"/>
  <c r="O314" i="2"/>
  <c r="O64" i="8"/>
  <c r="O421" i="2"/>
  <c r="O286" i="8"/>
  <c r="O400" i="2"/>
  <c r="O168" i="8"/>
  <c r="O370" i="2"/>
  <c r="O440" i="8"/>
  <c r="O349" i="2"/>
  <c r="O342" i="2"/>
  <c r="O318" i="2"/>
  <c r="O310" i="2"/>
  <c r="O296" i="2"/>
  <c r="O292" i="2"/>
  <c r="O474" i="8"/>
  <c r="O289" i="2"/>
  <c r="O356" i="8"/>
  <c r="O286" i="2"/>
  <c r="O398" i="8"/>
  <c r="O281" i="2"/>
  <c r="O279" i="2"/>
  <c r="O277" i="2"/>
  <c r="O275" i="2"/>
  <c r="O273" i="2"/>
  <c r="O271" i="2"/>
  <c r="O59" i="8"/>
  <c r="O269" i="2"/>
  <c r="O435" i="8"/>
  <c r="O267" i="2"/>
  <c r="AA461" i="2"/>
  <c r="AA447" i="2"/>
  <c r="AA437" i="2"/>
  <c r="AA433" i="2"/>
  <c r="AA429" i="2"/>
  <c r="AA415" i="2"/>
  <c r="AA480" i="8"/>
  <c r="AA400" i="2"/>
  <c r="AA399" i="2"/>
  <c r="AA167" i="8"/>
  <c r="AA384" i="2"/>
  <c r="AA459" i="8"/>
  <c r="AA377" i="2"/>
  <c r="AA370" i="2"/>
  <c r="AA368" i="2"/>
  <c r="AA184" i="8"/>
  <c r="AA365" i="2"/>
  <c r="AA223" i="8"/>
  <c r="AA363" i="2"/>
  <c r="AA361" i="2"/>
  <c r="AA354" i="2"/>
  <c r="AA68" i="8"/>
  <c r="AA352" i="2"/>
  <c r="AA443" i="2"/>
  <c r="AA425" i="2"/>
  <c r="AA421" i="2"/>
  <c r="AA286" i="8"/>
  <c r="AA417" i="2"/>
  <c r="AA77" i="8"/>
  <c r="AA410" i="2"/>
  <c r="AA409" i="2"/>
  <c r="AA405" i="2"/>
  <c r="AA404" i="2"/>
  <c r="AA540" i="8"/>
  <c r="AA403" i="2"/>
  <c r="AA479" i="8"/>
  <c r="AA393" i="2"/>
  <c r="AA477" i="8"/>
  <c r="AA389" i="2"/>
  <c r="AA387" i="2"/>
  <c r="AA386" i="2"/>
  <c r="AA242" i="8"/>
  <c r="AA383" i="2"/>
  <c r="AA410" i="8"/>
  <c r="AA382" i="2"/>
  <c r="AA76" i="8"/>
  <c r="AA379" i="2"/>
  <c r="AA74" i="8"/>
  <c r="AA374" i="2"/>
  <c r="AA317" i="8"/>
  <c r="AA372" i="2"/>
  <c r="AA367" i="2"/>
  <c r="AA358" i="2"/>
  <c r="AA356" i="2"/>
  <c r="AA316" i="8"/>
  <c r="AA441" i="2"/>
  <c r="AA423" i="2"/>
  <c r="AA78" i="8"/>
  <c r="AA419" i="2"/>
  <c r="AA499" i="8"/>
  <c r="AA402" i="2"/>
  <c r="AA243" i="8"/>
  <c r="AA401" i="2"/>
  <c r="AA398" i="2"/>
  <c r="AA441" i="8"/>
  <c r="AA396" i="2"/>
  <c r="AA567" i="8"/>
  <c r="AA395" i="2"/>
  <c r="AA318" i="8"/>
  <c r="AA391" i="2"/>
  <c r="AA476" i="8"/>
  <c r="AA388" i="2"/>
  <c r="AA127" i="8"/>
  <c r="AA380" i="2"/>
  <c r="AA378" i="2"/>
  <c r="AA375" i="2"/>
  <c r="AA366" i="2"/>
  <c r="AA71" i="8"/>
  <c r="AA364" i="2"/>
  <c r="AA359" i="2"/>
  <c r="AA125" i="8"/>
  <c r="AA445" i="2"/>
  <c r="AA439" i="2"/>
  <c r="AA406" i="2"/>
  <c r="AA25" i="8"/>
  <c r="AA394" i="2"/>
  <c r="AA411" i="8"/>
  <c r="AA390" i="2"/>
  <c r="AA385" i="2"/>
  <c r="AA460" i="8"/>
  <c r="AA381" i="2"/>
  <c r="AA75" i="8"/>
  <c r="AA371" i="2"/>
  <c r="AA365" i="8"/>
  <c r="AA355" i="2"/>
  <c r="AA349" i="2"/>
  <c r="AA67" i="8"/>
  <c r="AA304" i="2"/>
  <c r="AA63" i="8"/>
  <c r="AA303" i="2"/>
  <c r="AA201" i="8"/>
  <c r="AA302" i="2"/>
  <c r="AA299" i="2"/>
  <c r="AA298" i="2"/>
  <c r="AA118" i="8"/>
  <c r="AA469" i="2"/>
  <c r="AA88" i="8"/>
  <c r="AA435" i="2"/>
  <c r="AA413" i="2"/>
  <c r="AA299" i="8"/>
  <c r="AA397" i="2"/>
  <c r="AA478" i="8"/>
  <c r="AA369" i="2"/>
  <c r="AA353" i="2"/>
  <c r="AA351" i="2"/>
  <c r="AA348" i="2"/>
  <c r="AA124" i="8"/>
  <c r="AA346" i="2"/>
  <c r="AA409" i="8"/>
  <c r="AA344" i="2"/>
  <c r="AA342" i="2"/>
  <c r="AA23" i="8"/>
  <c r="AA340" i="2"/>
  <c r="AA338" i="2"/>
  <c r="AA123" i="8"/>
  <c r="AA336" i="2"/>
  <c r="AA334" i="2"/>
  <c r="AA405" i="8"/>
  <c r="AA333" i="2"/>
  <c r="AA330" i="2"/>
  <c r="AA66" i="8"/>
  <c r="AA329" i="2"/>
  <c r="AA402" i="8"/>
  <c r="AA326" i="2"/>
  <c r="AA220" i="8"/>
  <c r="AA325" i="2"/>
  <c r="AA322" i="2"/>
  <c r="AA321" i="2"/>
  <c r="AA318" i="2"/>
  <c r="AA361" i="8"/>
  <c r="AA316" i="2"/>
  <c r="AA314" i="2"/>
  <c r="AA64" i="8"/>
  <c r="AA312" i="2"/>
  <c r="AA310" i="2"/>
  <c r="AA308" i="2"/>
  <c r="AA306" i="2"/>
  <c r="AA120" i="8"/>
  <c r="AA305" i="2"/>
  <c r="AA119" i="8"/>
  <c r="AA449" i="2"/>
  <c r="AA431" i="2"/>
  <c r="AA360" i="2"/>
  <c r="AA497" i="8"/>
  <c r="AA357" i="2"/>
  <c r="AA222" i="8"/>
  <c r="AA347" i="2"/>
  <c r="AA315" i="8"/>
  <c r="AA339" i="2"/>
  <c r="AA331" i="2"/>
  <c r="AA121" i="8"/>
  <c r="AA328" i="2"/>
  <c r="AA323" i="2"/>
  <c r="AA239" i="8"/>
  <c r="AA320" i="2"/>
  <c r="AA202" i="8"/>
  <c r="AA315" i="2"/>
  <c r="AA284" i="8"/>
  <c r="AA427" i="2"/>
  <c r="AA81" i="8"/>
  <c r="AA362" i="2"/>
  <c r="AA24" i="8"/>
  <c r="AA341" i="2"/>
  <c r="AA317" i="2"/>
  <c r="AA495" i="8"/>
  <c r="AA453" i="2"/>
  <c r="AA350" i="2"/>
  <c r="AA345" i="2"/>
  <c r="AA337" i="2"/>
  <c r="AA313" i="2"/>
  <c r="AA360" i="8"/>
  <c r="AA301" i="2"/>
  <c r="AA297" i="2"/>
  <c r="AA296" i="2"/>
  <c r="AA238" i="8"/>
  <c r="AA293" i="2"/>
  <c r="AA292" i="2"/>
  <c r="AA289" i="2"/>
  <c r="AA286" i="2"/>
  <c r="AA398" i="8"/>
  <c r="AA281" i="2"/>
  <c r="AA564" i="8"/>
  <c r="AA279" i="2"/>
  <c r="AA397" i="8"/>
  <c r="AA277" i="2"/>
  <c r="AA436" i="8"/>
  <c r="AA275" i="2"/>
  <c r="AA60" i="8"/>
  <c r="AA273" i="2"/>
  <c r="AA271" i="2"/>
  <c r="AA269" i="2"/>
  <c r="AA267" i="2"/>
  <c r="AA161" i="8"/>
  <c r="I487" i="2"/>
  <c r="I471" i="2"/>
  <c r="I408" i="2"/>
  <c r="I568" i="8"/>
  <c r="I404" i="2"/>
  <c r="I540" i="8"/>
  <c r="I393" i="2"/>
  <c r="I389" i="2"/>
  <c r="I374" i="2"/>
  <c r="I317" i="8"/>
  <c r="I372" i="2"/>
  <c r="I367" i="2"/>
  <c r="I365" i="2"/>
  <c r="I223" i="8"/>
  <c r="I358" i="2"/>
  <c r="I458" i="8"/>
  <c r="I356" i="2"/>
  <c r="I316" i="8"/>
  <c r="I485" i="2"/>
  <c r="I287" i="8"/>
  <c r="I455" i="2"/>
  <c r="I445" i="8"/>
  <c r="I407" i="2"/>
  <c r="I397" i="2"/>
  <c r="I392" i="2"/>
  <c r="I381" i="2"/>
  <c r="I75" i="8"/>
  <c r="I376" i="2"/>
  <c r="I475" i="8"/>
  <c r="I371" i="2"/>
  <c r="I369" i="2"/>
  <c r="I362" i="2"/>
  <c r="I360" i="2"/>
  <c r="I497" i="8"/>
  <c r="I355" i="2"/>
  <c r="I260" i="8"/>
  <c r="I353" i="2"/>
  <c r="I519" i="8"/>
  <c r="I477" i="2"/>
  <c r="I326" i="8"/>
  <c r="I409" i="2"/>
  <c r="I443" i="8"/>
  <c r="I405" i="2"/>
  <c r="I320" i="8"/>
  <c r="I400" i="2"/>
  <c r="I384" i="2"/>
  <c r="I459" i="8"/>
  <c r="I377" i="2"/>
  <c r="I370" i="2"/>
  <c r="I368" i="2"/>
  <c r="I184" i="8"/>
  <c r="I363" i="2"/>
  <c r="I69" i="8"/>
  <c r="I361" i="2"/>
  <c r="I183" i="8"/>
  <c r="I354" i="2"/>
  <c r="I68" i="8"/>
  <c r="I352" i="2"/>
  <c r="I241" i="8"/>
  <c r="I375" i="2"/>
  <c r="I72" i="8"/>
  <c r="I359" i="2"/>
  <c r="I125" i="8"/>
  <c r="I351" i="2"/>
  <c r="I221" i="8"/>
  <c r="I348" i="2"/>
  <c r="I124" i="8"/>
  <c r="I346" i="2"/>
  <c r="I344" i="2"/>
  <c r="I342" i="2"/>
  <c r="I23" i="8"/>
  <c r="I340" i="2"/>
  <c r="I338" i="2"/>
  <c r="I123" i="8"/>
  <c r="I336" i="2"/>
  <c r="I164" i="8"/>
  <c r="I333" i="2"/>
  <c r="I329" i="2"/>
  <c r="I325" i="2"/>
  <c r="I518" i="8"/>
  <c r="I321" i="2"/>
  <c r="I401" i="8"/>
  <c r="I318" i="2"/>
  <c r="I361" i="8"/>
  <c r="I316" i="2"/>
  <c r="I314" i="2"/>
  <c r="I312" i="2"/>
  <c r="I312" i="8"/>
  <c r="I310" i="2"/>
  <c r="I308" i="2"/>
  <c r="I304" i="2"/>
  <c r="I303" i="2"/>
  <c r="I300" i="2"/>
  <c r="I22" i="8"/>
  <c r="I299" i="2"/>
  <c r="I373" i="2"/>
  <c r="I357" i="2"/>
  <c r="I350" i="2"/>
  <c r="I334" i="2"/>
  <c r="I405" i="8"/>
  <c r="I330" i="2"/>
  <c r="I66" i="8"/>
  <c r="I326" i="2"/>
  <c r="I322" i="2"/>
  <c r="I306" i="2"/>
  <c r="I120" i="8"/>
  <c r="I305" i="2"/>
  <c r="I119" i="8"/>
  <c r="I463" i="2"/>
  <c r="I170" i="8"/>
  <c r="I380" i="2"/>
  <c r="I126" i="8"/>
  <c r="I378" i="2"/>
  <c r="I366" i="2"/>
  <c r="I71" i="8"/>
  <c r="I349" i="2"/>
  <c r="I67" i="8"/>
  <c r="I345" i="2"/>
  <c r="I364" i="8"/>
  <c r="I337" i="2"/>
  <c r="I313" i="2"/>
  <c r="I360" i="8"/>
  <c r="I396" i="2"/>
  <c r="I388" i="2"/>
  <c r="I127" i="8"/>
  <c r="I347" i="2"/>
  <c r="I315" i="8"/>
  <c r="I339" i="2"/>
  <c r="I407" i="8"/>
  <c r="I332" i="2"/>
  <c r="I331" i="2"/>
  <c r="I324" i="2"/>
  <c r="I314" i="8"/>
  <c r="I323" i="2"/>
  <c r="I239" i="8"/>
  <c r="I315" i="2"/>
  <c r="I284" i="8"/>
  <c r="I385" i="2"/>
  <c r="I364" i="2"/>
  <c r="I70" i="8"/>
  <c r="I343" i="2"/>
  <c r="I335" i="2"/>
  <c r="I406" i="8"/>
  <c r="I328" i="2"/>
  <c r="I327" i="2"/>
  <c r="I320" i="2"/>
  <c r="I202" i="8"/>
  <c r="I319" i="2"/>
  <c r="I313" i="8"/>
  <c r="I311" i="2"/>
  <c r="I298" i="2"/>
  <c r="I118" i="8"/>
  <c r="I297" i="2"/>
  <c r="I294" i="2"/>
  <c r="I117" i="8"/>
  <c r="I293" i="2"/>
  <c r="I290" i="2"/>
  <c r="I287" i="2"/>
  <c r="I162" i="8"/>
  <c r="I282" i="2"/>
  <c r="I473" i="8"/>
  <c r="I280" i="2"/>
  <c r="I21" i="8"/>
  <c r="I278" i="2"/>
  <c r="I276" i="2"/>
  <c r="I237" i="8"/>
  <c r="I274" i="2"/>
  <c r="I354" i="8"/>
  <c r="I272" i="2"/>
  <c r="I270" i="2"/>
  <c r="I268" i="2"/>
  <c r="I266" i="2"/>
  <c r="U481" i="2"/>
  <c r="U545" i="8"/>
  <c r="U455" i="2"/>
  <c r="U445" i="8"/>
  <c r="U401" i="2"/>
  <c r="U319" i="8"/>
  <c r="U396" i="2"/>
  <c r="U567" i="8"/>
  <c r="U388" i="2"/>
  <c r="U127" i="8"/>
  <c r="U380" i="2"/>
  <c r="U126" i="8"/>
  <c r="U378" i="2"/>
  <c r="U566" i="8"/>
  <c r="U375" i="2"/>
  <c r="U366" i="2"/>
  <c r="U71" i="8"/>
  <c r="U364" i="2"/>
  <c r="U359" i="2"/>
  <c r="U463" i="2"/>
  <c r="U412" i="2"/>
  <c r="U26" i="8"/>
  <c r="U400" i="2"/>
  <c r="U384" i="2"/>
  <c r="U459" i="8"/>
  <c r="U377" i="2"/>
  <c r="U370" i="2"/>
  <c r="U440" i="8"/>
  <c r="U368" i="2"/>
  <c r="U365" i="2"/>
  <c r="U363" i="2"/>
  <c r="U69" i="8"/>
  <c r="U361" i="2"/>
  <c r="U354" i="2"/>
  <c r="U352" i="2"/>
  <c r="U487" i="2"/>
  <c r="U204" i="8"/>
  <c r="U471" i="2"/>
  <c r="U225" i="8"/>
  <c r="U407" i="2"/>
  <c r="U397" i="2"/>
  <c r="U392" i="2"/>
  <c r="U385" i="2"/>
  <c r="U460" i="8"/>
  <c r="U381" i="2"/>
  <c r="U75" i="8"/>
  <c r="U376" i="2"/>
  <c r="U373" i="2"/>
  <c r="U520" i="8"/>
  <c r="U371" i="2"/>
  <c r="U365" i="8"/>
  <c r="U369" i="2"/>
  <c r="U362" i="2"/>
  <c r="U360" i="2"/>
  <c r="U357" i="2"/>
  <c r="U355" i="2"/>
  <c r="U353" i="2"/>
  <c r="U379" i="2"/>
  <c r="U74" i="8"/>
  <c r="U347" i="2"/>
  <c r="U345" i="2"/>
  <c r="U343" i="2"/>
  <c r="U341" i="2"/>
  <c r="U339" i="2"/>
  <c r="U407" i="8"/>
  <c r="U337" i="2"/>
  <c r="U122" i="8"/>
  <c r="U335" i="2"/>
  <c r="U406" i="8"/>
  <c r="U332" i="2"/>
  <c r="U403" i="8"/>
  <c r="U331" i="2"/>
  <c r="U328" i="2"/>
  <c r="U327" i="2"/>
  <c r="U324" i="2"/>
  <c r="U323" i="2"/>
  <c r="U320" i="2"/>
  <c r="U319" i="2"/>
  <c r="U313" i="8"/>
  <c r="U317" i="2"/>
  <c r="U495" i="8"/>
  <c r="U315" i="2"/>
  <c r="U284" i="8"/>
  <c r="U313" i="2"/>
  <c r="U360" i="8"/>
  <c r="U311" i="2"/>
  <c r="U182" i="8"/>
  <c r="U309" i="2"/>
  <c r="U307" i="2"/>
  <c r="U300" i="2"/>
  <c r="U405" i="2"/>
  <c r="U393" i="2"/>
  <c r="U477" i="8"/>
  <c r="U389" i="2"/>
  <c r="U128" i="8"/>
  <c r="U367" i="2"/>
  <c r="U165" i="8"/>
  <c r="U349" i="2"/>
  <c r="U67" i="8"/>
  <c r="U304" i="2"/>
  <c r="U299" i="2"/>
  <c r="U218" i="8"/>
  <c r="U386" i="2"/>
  <c r="U350" i="2"/>
  <c r="U539" i="8"/>
  <c r="U346" i="2"/>
  <c r="U338" i="2"/>
  <c r="U123" i="8"/>
  <c r="U330" i="2"/>
  <c r="U66" i="8"/>
  <c r="U322" i="2"/>
  <c r="U314" i="2"/>
  <c r="U64" i="8"/>
  <c r="U479" i="2"/>
  <c r="U409" i="2"/>
  <c r="U443" i="8"/>
  <c r="U374" i="2"/>
  <c r="U317" i="8"/>
  <c r="U372" i="2"/>
  <c r="U366" i="8"/>
  <c r="U351" i="2"/>
  <c r="U221" i="8"/>
  <c r="U348" i="2"/>
  <c r="U340" i="2"/>
  <c r="U408" i="8"/>
  <c r="U329" i="2"/>
  <c r="U321" i="2"/>
  <c r="U401" i="8"/>
  <c r="U316" i="2"/>
  <c r="U404" i="2"/>
  <c r="U540" i="8"/>
  <c r="U358" i="2"/>
  <c r="U356" i="2"/>
  <c r="U316" i="8"/>
  <c r="U344" i="2"/>
  <c r="U336" i="2"/>
  <c r="U164" i="8"/>
  <c r="U333" i="2"/>
  <c r="U325" i="2"/>
  <c r="U518" i="8"/>
  <c r="U312" i="2"/>
  <c r="U312" i="8"/>
  <c r="U303" i="2"/>
  <c r="U201" i="8"/>
  <c r="U298" i="2"/>
  <c r="U294" i="2"/>
  <c r="U117" i="8"/>
  <c r="U290" i="2"/>
  <c r="U357" i="8"/>
  <c r="U285" i="2"/>
  <c r="U282" i="2"/>
  <c r="U473" i="8"/>
  <c r="U280" i="2"/>
  <c r="U21" i="8"/>
  <c r="U278" i="2"/>
  <c r="U355" i="8"/>
  <c r="U276" i="2"/>
  <c r="U237" i="8"/>
  <c r="U274" i="2"/>
  <c r="U272" i="2"/>
  <c r="U270" i="2"/>
  <c r="U268" i="2"/>
  <c r="U20" i="8"/>
  <c r="U266" i="2"/>
  <c r="U537" i="8"/>
  <c r="O260" i="2"/>
  <c r="O297" i="8"/>
  <c r="O262" i="2"/>
  <c r="O283" i="8"/>
  <c r="O264" i="2"/>
  <c r="O563" i="8"/>
  <c r="AA294" i="2"/>
  <c r="AA295" i="2"/>
  <c r="O297" i="2"/>
  <c r="O494" i="8"/>
  <c r="I307" i="2"/>
  <c r="AA309" i="2"/>
  <c r="AA163" i="8"/>
  <c r="I317" i="2"/>
  <c r="I495" i="8"/>
  <c r="O320" i="2"/>
  <c r="O202" i="8"/>
  <c r="O329" i="2"/>
  <c r="AA392" i="2"/>
  <c r="AA407" i="2"/>
  <c r="AA442" i="8"/>
  <c r="O284" i="2"/>
  <c r="AA284" i="2"/>
  <c r="AA116" i="8"/>
  <c r="AA285" i="2"/>
  <c r="O287" i="2"/>
  <c r="AA287" i="2"/>
  <c r="AA162" i="8"/>
  <c r="O294" i="2"/>
  <c r="O117" i="8"/>
  <c r="O295" i="2"/>
  <c r="O438" i="8"/>
  <c r="O299" i="2"/>
  <c r="AA307" i="2"/>
  <c r="AA311" i="2"/>
  <c r="AA182" i="8"/>
  <c r="O316" i="2"/>
  <c r="AA319" i="2"/>
  <c r="AA313" i="8"/>
  <c r="AA324" i="2"/>
  <c r="O328" i="2"/>
  <c r="O65" i="8"/>
  <c r="AG507" i="2"/>
  <c r="AG491" i="2"/>
  <c r="AG475" i="2"/>
  <c r="AG132" i="8"/>
  <c r="AG467" i="2"/>
  <c r="AG502" i="8"/>
  <c r="AG451" i="2"/>
  <c r="AG412" i="2"/>
  <c r="AG26" i="8"/>
  <c r="AG405" i="2"/>
  <c r="AG320" i="8"/>
  <c r="AG404" i="2"/>
  <c r="AG393" i="2"/>
  <c r="AG389" i="2"/>
  <c r="AG128" i="8"/>
  <c r="AG387" i="2"/>
  <c r="AG386" i="2"/>
  <c r="AG242" i="8"/>
  <c r="AG383" i="2"/>
  <c r="AG381" i="2"/>
  <c r="AG376" i="2"/>
  <c r="AG475" i="8"/>
  <c r="AG367" i="2"/>
  <c r="AG362" i="2"/>
  <c r="AG24" i="8"/>
  <c r="AG360" i="2"/>
  <c r="AG497" i="8"/>
  <c r="AG351" i="2"/>
  <c r="AG221" i="8"/>
  <c r="AG489" i="2"/>
  <c r="AG546" i="8"/>
  <c r="AG473" i="2"/>
  <c r="AG325" i="8"/>
  <c r="AG407" i="2"/>
  <c r="AG442" i="8"/>
  <c r="AG397" i="2"/>
  <c r="AG478" i="8"/>
  <c r="AG394" i="2"/>
  <c r="AG392" i="2"/>
  <c r="AG390" i="2"/>
  <c r="AG388" i="2"/>
  <c r="AG127" i="8"/>
  <c r="AG385" i="2"/>
  <c r="AG460" i="8"/>
  <c r="AG378" i="2"/>
  <c r="AG373" i="2"/>
  <c r="AG520" i="8"/>
  <c r="AG371" i="2"/>
  <c r="AG369" i="2"/>
  <c r="AG439" i="8"/>
  <c r="AG366" i="2"/>
  <c r="AG364" i="2"/>
  <c r="AG70" i="8"/>
  <c r="AG357" i="2"/>
  <c r="AG355" i="2"/>
  <c r="AG353" i="2"/>
  <c r="AG519" i="8"/>
  <c r="AG481" i="2"/>
  <c r="AG545" i="8"/>
  <c r="AG409" i="2"/>
  <c r="AG443" i="8"/>
  <c r="AG400" i="2"/>
  <c r="AG168" i="8"/>
  <c r="AG384" i="2"/>
  <c r="AG459" i="8"/>
  <c r="AG382" i="2"/>
  <c r="AG76" i="8"/>
  <c r="AG379" i="2"/>
  <c r="AG377" i="2"/>
  <c r="AG374" i="2"/>
  <c r="AG372" i="2"/>
  <c r="AG365" i="2"/>
  <c r="AG223" i="8"/>
  <c r="AG363" i="2"/>
  <c r="AG361" i="2"/>
  <c r="AG183" i="8"/>
  <c r="AG358" i="2"/>
  <c r="AG458" i="8"/>
  <c r="AG356" i="2"/>
  <c r="AG316" i="8"/>
  <c r="AG307" i="2"/>
  <c r="AG399" i="8"/>
  <c r="AG309" i="2"/>
  <c r="AG163" i="8"/>
  <c r="AG311" i="2"/>
  <c r="AG182" i="8"/>
  <c r="AG313" i="2"/>
  <c r="AG360" i="8"/>
  <c r="AG315" i="2"/>
  <c r="AG317" i="2"/>
  <c r="AG495" i="8"/>
  <c r="AG319" i="2"/>
  <c r="AG313" i="8"/>
  <c r="AG320" i="2"/>
  <c r="AG202" i="8"/>
  <c r="AG323" i="2"/>
  <c r="AG239" i="8"/>
  <c r="AG324" i="2"/>
  <c r="AG314" i="8"/>
  <c r="AG327" i="2"/>
  <c r="AG328" i="2"/>
  <c r="AG65" i="8"/>
  <c r="AG331" i="2"/>
  <c r="AG121" i="8"/>
  <c r="AG332" i="2"/>
  <c r="AG403" i="8"/>
  <c r="AG335" i="2"/>
  <c r="AG406" i="8"/>
  <c r="AG337" i="2"/>
  <c r="AG339" i="2"/>
  <c r="AG407" i="8"/>
  <c r="AG341" i="2"/>
  <c r="AG343" i="2"/>
  <c r="AG240" i="8"/>
  <c r="AG345" i="2"/>
  <c r="AG364" i="8"/>
  <c r="AG347" i="2"/>
  <c r="AG315" i="8"/>
  <c r="AG350" i="2"/>
  <c r="AG539" i="8"/>
  <c r="AG354" i="2"/>
  <c r="AG68" i="8"/>
  <c r="AG370" i="2"/>
  <c r="AG440" i="8"/>
  <c r="AG380" i="2"/>
  <c r="AG401" i="2"/>
  <c r="AG300" i="2"/>
  <c r="AG22" i="8"/>
  <c r="AG301" i="2"/>
  <c r="AG358" i="8"/>
  <c r="AG348" i="2"/>
  <c r="AG124" i="8"/>
  <c r="AG398" i="2"/>
  <c r="AG441" i="8"/>
  <c r="AG459" i="2"/>
  <c r="AG203" i="8"/>
  <c r="AG483" i="2"/>
  <c r="I569" i="2"/>
  <c r="I521" i="2"/>
  <c r="U489" i="2"/>
  <c r="U546" i="8"/>
  <c r="L517" i="2"/>
  <c r="L206" i="8"/>
  <c r="L459" i="2"/>
  <c r="L203" i="8"/>
  <c r="L432" i="2"/>
  <c r="L424" i="2"/>
  <c r="L79" i="8"/>
  <c r="L422" i="2"/>
  <c r="L410" i="2"/>
  <c r="L444" i="8"/>
  <c r="L405" i="2"/>
  <c r="L398" i="2"/>
  <c r="L441" i="8"/>
  <c r="L396" i="2"/>
  <c r="L393" i="2"/>
  <c r="L477" i="8"/>
  <c r="L539" i="2"/>
  <c r="L188" i="8"/>
  <c r="L501" i="2"/>
  <c r="L464" i="8"/>
  <c r="L461" i="2"/>
  <c r="L450" i="2"/>
  <c r="L321" i="8"/>
  <c r="L446" i="2"/>
  <c r="L442" i="2"/>
  <c r="L438" i="2"/>
  <c r="L368" i="8"/>
  <c r="L434" i="2"/>
  <c r="L420" i="2"/>
  <c r="L285" i="8"/>
  <c r="L418" i="2"/>
  <c r="L412" i="2"/>
  <c r="L411" i="2"/>
  <c r="L461" i="8"/>
  <c r="L401" i="2"/>
  <c r="L319" i="8"/>
  <c r="L455" i="2"/>
  <c r="L445" i="8"/>
  <c r="L416" i="2"/>
  <c r="L541" i="8"/>
  <c r="L414" i="2"/>
  <c r="L462" i="8"/>
  <c r="L404" i="2"/>
  <c r="L540" i="8"/>
  <c r="L403" i="2"/>
  <c r="L479" i="8"/>
  <c r="L399" i="2"/>
  <c r="L395" i="2"/>
  <c r="L318" i="8"/>
  <c r="L394" i="2"/>
  <c r="L411" i="8"/>
  <c r="L392" i="2"/>
  <c r="L166" i="8"/>
  <c r="L388" i="2"/>
  <c r="L127" i="8"/>
  <c r="L381" i="2"/>
  <c r="L75" i="8"/>
  <c r="L379" i="2"/>
  <c r="L376" i="2"/>
  <c r="L475" i="8"/>
  <c r="L374" i="2"/>
  <c r="L317" i="8"/>
  <c r="L372" i="2"/>
  <c r="L366" i="8"/>
  <c r="L349" i="2"/>
  <c r="L67" i="8"/>
  <c r="L430" i="2"/>
  <c r="L129" i="8"/>
  <c r="L428" i="2"/>
  <c r="L82" i="8"/>
  <c r="L426" i="2"/>
  <c r="L463" i="8"/>
  <c r="L400" i="2"/>
  <c r="L168" i="8"/>
  <c r="L391" i="2"/>
  <c r="L390" i="2"/>
  <c r="L387" i="2"/>
  <c r="L383" i="2"/>
  <c r="L378" i="2"/>
  <c r="L370" i="2"/>
  <c r="L440" i="8"/>
  <c r="L368" i="2"/>
  <c r="L184" i="8"/>
  <c r="L366" i="2"/>
  <c r="L71" i="8"/>
  <c r="L364" i="2"/>
  <c r="L362" i="2"/>
  <c r="L24" i="8"/>
  <c r="L360" i="2"/>
  <c r="L497" i="8"/>
  <c r="L358" i="2"/>
  <c r="L356" i="2"/>
  <c r="L316" i="8"/>
  <c r="L354" i="2"/>
  <c r="L352" i="2"/>
  <c r="L241" i="8"/>
  <c r="L408" i="2"/>
  <c r="L568" i="8"/>
  <c r="L384" i="2"/>
  <c r="L459" i="8"/>
  <c r="L375" i="2"/>
  <c r="L367" i="2"/>
  <c r="L165" i="8"/>
  <c r="L359" i="2"/>
  <c r="L125" i="8"/>
  <c r="L351" i="2"/>
  <c r="L221" i="8"/>
  <c r="L350" i="2"/>
  <c r="L348" i="2"/>
  <c r="L124" i="8"/>
  <c r="L346" i="2"/>
  <c r="L409" i="8"/>
  <c r="L344" i="2"/>
  <c r="L363" i="8"/>
  <c r="L342" i="2"/>
  <c r="L340" i="2"/>
  <c r="L338" i="2"/>
  <c r="L336" i="2"/>
  <c r="L164" i="8"/>
  <c r="L317" i="2"/>
  <c r="L495" i="8"/>
  <c r="L315" i="2"/>
  <c r="L313" i="2"/>
  <c r="L360" i="8"/>
  <c r="L311" i="2"/>
  <c r="L182" i="8"/>
  <c r="L309" i="2"/>
  <c r="L163" i="8"/>
  <c r="L307" i="2"/>
  <c r="L380" i="2"/>
  <c r="L126" i="8"/>
  <c r="L377" i="2"/>
  <c r="L369" i="2"/>
  <c r="L439" i="8"/>
  <c r="L361" i="2"/>
  <c r="L183" i="8"/>
  <c r="L353" i="2"/>
  <c r="L519" i="8"/>
  <c r="L334" i="2"/>
  <c r="L405" i="8"/>
  <c r="L332" i="2"/>
  <c r="L403" i="8"/>
  <c r="L330" i="2"/>
  <c r="L66" i="8"/>
  <c r="L328" i="2"/>
  <c r="L65" i="8"/>
  <c r="L326" i="2"/>
  <c r="L220" i="8"/>
  <c r="L324" i="2"/>
  <c r="L314" i="8"/>
  <c r="L322" i="2"/>
  <c r="L362" i="8"/>
  <c r="L320" i="2"/>
  <c r="L202" i="8"/>
  <c r="L389" i="2"/>
  <c r="L128" i="8"/>
  <c r="L371" i="2"/>
  <c r="L365" i="8"/>
  <c r="L363" i="2"/>
  <c r="L69" i="8"/>
  <c r="L355" i="2"/>
  <c r="L260" i="8"/>
  <c r="L347" i="2"/>
  <c r="L345" i="2"/>
  <c r="L364" i="8"/>
  <c r="L343" i="2"/>
  <c r="L240" i="8"/>
  <c r="L341" i="2"/>
  <c r="L339" i="2"/>
  <c r="L407" i="8"/>
  <c r="L337" i="2"/>
  <c r="L335" i="2"/>
  <c r="L406" i="8"/>
  <c r="L318" i="2"/>
  <c r="L316" i="2"/>
  <c r="L314" i="2"/>
  <c r="L312" i="2"/>
  <c r="L312" i="8"/>
  <c r="L310" i="2"/>
  <c r="L311" i="8"/>
  <c r="L308" i="2"/>
  <c r="L306" i="2"/>
  <c r="L120" i="8"/>
  <c r="L304" i="2"/>
  <c r="X564" i="2"/>
  <c r="X468" i="8"/>
  <c r="X545" i="2"/>
  <c r="X189" i="8"/>
  <c r="X526" i="2"/>
  <c r="X569" i="8"/>
  <c r="X483" i="2"/>
  <c r="X523" i="8"/>
  <c r="X449" i="2"/>
  <c r="X521" i="8"/>
  <c r="X445" i="2"/>
  <c r="X85" i="8"/>
  <c r="X441" i="2"/>
  <c r="X437" i="2"/>
  <c r="X500" i="8"/>
  <c r="X433" i="2"/>
  <c r="X83" i="8"/>
  <c r="X421" i="2"/>
  <c r="X286" i="8"/>
  <c r="X420" i="2"/>
  <c r="X419" i="2"/>
  <c r="X499" i="8"/>
  <c r="X396" i="2"/>
  <c r="X567" i="8"/>
  <c r="X395" i="2"/>
  <c r="X318" i="8"/>
  <c r="X394" i="2"/>
  <c r="X393" i="2"/>
  <c r="X495" i="2"/>
  <c r="X89" i="8"/>
  <c r="X470" i="2"/>
  <c r="X467" i="2"/>
  <c r="X454" i="2"/>
  <c r="X185" i="8"/>
  <c r="X417" i="2"/>
  <c r="X416" i="2"/>
  <c r="X541" i="8"/>
  <c r="X415" i="2"/>
  <c r="X410" i="2"/>
  <c r="X444" i="8"/>
  <c r="X409" i="2"/>
  <c r="X401" i="2"/>
  <c r="X505" i="2"/>
  <c r="X262" i="8"/>
  <c r="X471" i="2"/>
  <c r="X225" i="8"/>
  <c r="X429" i="2"/>
  <c r="X428" i="2"/>
  <c r="X82" i="8"/>
  <c r="X427" i="2"/>
  <c r="X81" i="8"/>
  <c r="X413" i="2"/>
  <c r="X299" i="8"/>
  <c r="X405" i="2"/>
  <c r="X404" i="2"/>
  <c r="X402" i="2"/>
  <c r="X243" i="8"/>
  <c r="X388" i="2"/>
  <c r="X127" i="8"/>
  <c r="X381" i="2"/>
  <c r="X75" i="8"/>
  <c r="X379" i="2"/>
  <c r="X376" i="2"/>
  <c r="X475" i="8"/>
  <c r="X374" i="2"/>
  <c r="X317" i="8"/>
  <c r="X372" i="2"/>
  <c r="X366" i="8"/>
  <c r="X349" i="2"/>
  <c r="X67" i="8"/>
  <c r="X424" i="2"/>
  <c r="X392" i="2"/>
  <c r="X166" i="8"/>
  <c r="X378" i="2"/>
  <c r="X566" i="8"/>
  <c r="X370" i="2"/>
  <c r="X440" i="8"/>
  <c r="X368" i="2"/>
  <c r="X184" i="8"/>
  <c r="X366" i="2"/>
  <c r="X71" i="8"/>
  <c r="X364" i="2"/>
  <c r="X362" i="2"/>
  <c r="X24" i="8"/>
  <c r="X360" i="2"/>
  <c r="X497" i="8"/>
  <c r="X358" i="2"/>
  <c r="X356" i="2"/>
  <c r="X316" i="8"/>
  <c r="X354" i="2"/>
  <c r="X352" i="2"/>
  <c r="X241" i="8"/>
  <c r="X406" i="2"/>
  <c r="X25" i="8"/>
  <c r="X403" i="2"/>
  <c r="X479" i="8"/>
  <c r="X386" i="2"/>
  <c r="X242" i="8"/>
  <c r="X373" i="2"/>
  <c r="X520" i="8"/>
  <c r="X365" i="2"/>
  <c r="X223" i="8"/>
  <c r="X357" i="2"/>
  <c r="X348" i="2"/>
  <c r="X124" i="8"/>
  <c r="X346" i="2"/>
  <c r="X344" i="2"/>
  <c r="X363" i="8"/>
  <c r="X342" i="2"/>
  <c r="X23" i="8"/>
  <c r="X340" i="2"/>
  <c r="X408" i="8"/>
  <c r="X338" i="2"/>
  <c r="X123" i="8"/>
  <c r="X336" i="2"/>
  <c r="X164" i="8"/>
  <c r="X317" i="2"/>
  <c r="X495" i="8"/>
  <c r="X315" i="2"/>
  <c r="X284" i="8"/>
  <c r="X313" i="2"/>
  <c r="X311" i="2"/>
  <c r="X182" i="8"/>
  <c r="X309" i="2"/>
  <c r="X163" i="8"/>
  <c r="X307" i="2"/>
  <c r="X492" i="2"/>
  <c r="X245" i="8"/>
  <c r="X431" i="2"/>
  <c r="X423" i="2"/>
  <c r="X400" i="2"/>
  <c r="X390" i="2"/>
  <c r="X384" i="2"/>
  <c r="X459" i="8"/>
  <c r="X375" i="2"/>
  <c r="X367" i="2"/>
  <c r="X359" i="2"/>
  <c r="X125" i="8"/>
  <c r="X351" i="2"/>
  <c r="X221" i="8"/>
  <c r="X350" i="2"/>
  <c r="X334" i="2"/>
  <c r="X405" i="8"/>
  <c r="X332" i="2"/>
  <c r="X330" i="2"/>
  <c r="X66" i="8"/>
  <c r="X328" i="2"/>
  <c r="X65" i="8"/>
  <c r="X326" i="2"/>
  <c r="X220" i="8"/>
  <c r="X324" i="2"/>
  <c r="X322" i="2"/>
  <c r="X362" i="8"/>
  <c r="X320" i="2"/>
  <c r="X202" i="8"/>
  <c r="X476" i="2"/>
  <c r="X425" i="2"/>
  <c r="X387" i="2"/>
  <c r="X380" i="2"/>
  <c r="X377" i="2"/>
  <c r="X369" i="2"/>
  <c r="X361" i="2"/>
  <c r="X183" i="8"/>
  <c r="X353" i="2"/>
  <c r="X519" i="8"/>
  <c r="X347" i="2"/>
  <c r="X345" i="2"/>
  <c r="X364" i="8"/>
  <c r="X343" i="2"/>
  <c r="X240" i="8"/>
  <c r="X341" i="2"/>
  <c r="X339" i="2"/>
  <c r="X407" i="8"/>
  <c r="X337" i="2"/>
  <c r="X122" i="8"/>
  <c r="X335" i="2"/>
  <c r="X406" i="8"/>
  <c r="X318" i="2"/>
  <c r="X316" i="2"/>
  <c r="X314" i="2"/>
  <c r="X312" i="2"/>
  <c r="X312" i="8"/>
  <c r="X310" i="2"/>
  <c r="X311" i="8"/>
  <c r="X308" i="2"/>
  <c r="X306" i="2"/>
  <c r="X304" i="2"/>
  <c r="X63" i="8"/>
  <c r="AJ503" i="2"/>
  <c r="AJ459" i="2"/>
  <c r="AJ203" i="8"/>
  <c r="AJ456" i="2"/>
  <c r="AJ451" i="2"/>
  <c r="AJ544" i="8"/>
  <c r="AJ425" i="2"/>
  <c r="AJ414" i="2"/>
  <c r="AJ462" i="8"/>
  <c r="AJ408" i="2"/>
  <c r="AJ568" i="8"/>
  <c r="AJ406" i="2"/>
  <c r="AJ25" i="8"/>
  <c r="AJ403" i="2"/>
  <c r="AJ479" i="8"/>
  <c r="AJ396" i="2"/>
  <c r="AJ394" i="2"/>
  <c r="AJ411" i="8"/>
  <c r="AJ393" i="2"/>
  <c r="AJ477" i="8"/>
  <c r="AJ554" i="2"/>
  <c r="AJ190" i="8"/>
  <c r="AJ513" i="2"/>
  <c r="AJ28" i="8"/>
  <c r="AJ480" i="2"/>
  <c r="AJ133" i="8"/>
  <c r="AJ426" i="2"/>
  <c r="AJ463" i="8"/>
  <c r="AJ421" i="2"/>
  <c r="AJ409" i="2"/>
  <c r="AJ443" i="8"/>
  <c r="AJ401" i="2"/>
  <c r="AJ319" i="8"/>
  <c r="AJ399" i="2"/>
  <c r="AJ167" i="8"/>
  <c r="AJ481" i="2"/>
  <c r="AJ545" i="8"/>
  <c r="AJ455" i="2"/>
  <c r="AJ452" i="2"/>
  <c r="AJ370" i="8"/>
  <c r="AJ422" i="2"/>
  <c r="AJ367" i="8"/>
  <c r="AJ417" i="2"/>
  <c r="AJ410" i="2"/>
  <c r="AJ444" i="8"/>
  <c r="AJ405" i="2"/>
  <c r="AJ404" i="2"/>
  <c r="AJ540" i="8"/>
  <c r="AJ532" i="2"/>
  <c r="AJ402" i="2"/>
  <c r="AJ243" i="8"/>
  <c r="AJ388" i="2"/>
  <c r="AJ127" i="8"/>
  <c r="AJ381" i="2"/>
  <c r="AJ75" i="8"/>
  <c r="AJ379" i="2"/>
  <c r="AJ376" i="2"/>
  <c r="AJ475" i="8"/>
  <c r="AJ374" i="2"/>
  <c r="AJ317" i="8"/>
  <c r="AJ372" i="2"/>
  <c r="AJ366" i="8"/>
  <c r="AJ349" i="2"/>
  <c r="AJ67" i="8"/>
  <c r="AJ551" i="2"/>
  <c r="AJ493" i="2"/>
  <c r="AJ134" i="8"/>
  <c r="AJ378" i="2"/>
  <c r="AJ566" i="8"/>
  <c r="AJ370" i="2"/>
  <c r="AJ440" i="8"/>
  <c r="AJ368" i="2"/>
  <c r="AJ184" i="8"/>
  <c r="AJ366" i="2"/>
  <c r="AJ71" i="8"/>
  <c r="AJ364" i="2"/>
  <c r="AJ70" i="8"/>
  <c r="AJ362" i="2"/>
  <c r="AJ360" i="2"/>
  <c r="AJ497" i="8"/>
  <c r="AJ358" i="2"/>
  <c r="AJ356" i="2"/>
  <c r="AJ316" i="8"/>
  <c r="AJ354" i="2"/>
  <c r="AJ68" i="8"/>
  <c r="AJ352" i="2"/>
  <c r="AJ241" i="8"/>
  <c r="AJ391" i="2"/>
  <c r="AJ476" i="8"/>
  <c r="AJ389" i="2"/>
  <c r="AJ128" i="8"/>
  <c r="AJ371" i="2"/>
  <c r="AJ365" i="8"/>
  <c r="AJ363" i="2"/>
  <c r="AJ69" i="8"/>
  <c r="AJ355" i="2"/>
  <c r="AJ260" i="8"/>
  <c r="AJ346" i="2"/>
  <c r="AJ409" i="8"/>
  <c r="AJ344" i="2"/>
  <c r="AJ342" i="2"/>
  <c r="AJ23" i="8"/>
  <c r="AJ340" i="2"/>
  <c r="AJ408" i="8"/>
  <c r="AJ338" i="2"/>
  <c r="AJ123" i="8"/>
  <c r="AJ336" i="2"/>
  <c r="AJ164" i="8"/>
  <c r="AJ317" i="2"/>
  <c r="AJ495" i="8"/>
  <c r="AJ315" i="2"/>
  <c r="AJ313" i="2"/>
  <c r="AJ360" i="8"/>
  <c r="AJ311" i="2"/>
  <c r="AJ309" i="2"/>
  <c r="AJ163" i="8"/>
  <c r="AJ307" i="2"/>
  <c r="AJ413" i="2"/>
  <c r="AJ386" i="2"/>
  <c r="AJ242" i="8"/>
  <c r="AJ373" i="2"/>
  <c r="AJ365" i="2"/>
  <c r="AJ223" i="8"/>
  <c r="AJ357" i="2"/>
  <c r="AJ348" i="2"/>
  <c r="AJ124" i="8"/>
  <c r="AJ334" i="2"/>
  <c r="AJ405" i="8"/>
  <c r="AJ332" i="2"/>
  <c r="AJ330" i="2"/>
  <c r="AJ66" i="8"/>
  <c r="AJ328" i="2"/>
  <c r="AJ65" i="8"/>
  <c r="AJ326" i="2"/>
  <c r="AJ220" i="8"/>
  <c r="AJ324" i="2"/>
  <c r="AJ314" i="8"/>
  <c r="AJ322" i="2"/>
  <c r="AJ362" i="8"/>
  <c r="AJ320" i="2"/>
  <c r="AJ202" i="8"/>
  <c r="AJ400" i="2"/>
  <c r="AJ168" i="8"/>
  <c r="AJ392" i="2"/>
  <c r="AJ390" i="2"/>
  <c r="AJ298" i="8"/>
  <c r="AJ384" i="2"/>
  <c r="AJ459" i="8"/>
  <c r="AJ375" i="2"/>
  <c r="AJ367" i="2"/>
  <c r="AJ359" i="2"/>
  <c r="AJ125" i="8"/>
  <c r="AJ351" i="2"/>
  <c r="AJ221" i="8"/>
  <c r="AJ350" i="2"/>
  <c r="AJ539" i="8"/>
  <c r="AJ347" i="2"/>
  <c r="AJ315" i="8"/>
  <c r="AJ345" i="2"/>
  <c r="AJ364" i="8"/>
  <c r="AJ343" i="2"/>
  <c r="AJ341" i="2"/>
  <c r="AJ339" i="2"/>
  <c r="AJ407" i="8"/>
  <c r="AJ337" i="2"/>
  <c r="AJ122" i="8"/>
  <c r="AJ335" i="2"/>
  <c r="AJ318" i="2"/>
  <c r="AJ316" i="2"/>
  <c r="AJ314" i="2"/>
  <c r="AJ64" i="8"/>
  <c r="AJ312" i="2"/>
  <c r="AJ312" i="8"/>
  <c r="AJ310" i="2"/>
  <c r="AJ311" i="8"/>
  <c r="AJ308" i="2"/>
  <c r="AJ306" i="2"/>
  <c r="AJ120" i="8"/>
  <c r="AJ304" i="2"/>
  <c r="AJ63" i="8"/>
  <c r="R531" i="2"/>
  <c r="R418" i="8"/>
  <c r="R520" i="2"/>
  <c r="R493" i="2"/>
  <c r="R134" i="8"/>
  <c r="R477" i="2"/>
  <c r="R326" i="8"/>
  <c r="R472" i="2"/>
  <c r="R465" i="2"/>
  <c r="R462" i="2"/>
  <c r="R373" i="8"/>
  <c r="R453" i="2"/>
  <c r="R431" i="2"/>
  <c r="R130" i="8"/>
  <c r="R425" i="2"/>
  <c r="R423" i="2"/>
  <c r="R78" i="8"/>
  <c r="R412" i="2"/>
  <c r="R26" i="8"/>
  <c r="R406" i="2"/>
  <c r="R25" i="8"/>
  <c r="R404" i="2"/>
  <c r="R540" i="8"/>
  <c r="R403" i="2"/>
  <c r="R479" i="8"/>
  <c r="R399" i="2"/>
  <c r="R392" i="2"/>
  <c r="R571" i="2"/>
  <c r="R568" i="2"/>
  <c r="R483" i="8"/>
  <c r="R561" i="2"/>
  <c r="R250" i="8"/>
  <c r="R549" i="2"/>
  <c r="R249" i="8"/>
  <c r="R542" i="2"/>
  <c r="R530" i="2"/>
  <c r="R523" i="2"/>
  <c r="R519" i="2"/>
  <c r="R93" i="8"/>
  <c r="R503" i="2"/>
  <c r="R452" i="8"/>
  <c r="R491" i="2"/>
  <c r="R525" i="8"/>
  <c r="R489" i="2"/>
  <c r="R484" i="2"/>
  <c r="R479" i="2"/>
  <c r="R375" i="8"/>
  <c r="R463" i="2"/>
  <c r="R170" i="8"/>
  <c r="R458" i="2"/>
  <c r="R455" i="2"/>
  <c r="R445" i="8"/>
  <c r="R449" i="2"/>
  <c r="R521" i="8"/>
  <c r="R445" i="2"/>
  <c r="R85" i="8"/>
  <c r="R441" i="2"/>
  <c r="R543" i="8"/>
  <c r="R437" i="2"/>
  <c r="R433" i="2"/>
  <c r="R421" i="2"/>
  <c r="R419" i="2"/>
  <c r="R499" i="8"/>
  <c r="R407" i="2"/>
  <c r="R442" i="8"/>
  <c r="R400" i="2"/>
  <c r="R397" i="2"/>
  <c r="R478" i="8"/>
  <c r="R395" i="2"/>
  <c r="R318" i="8"/>
  <c r="R394" i="2"/>
  <c r="R560" i="2"/>
  <c r="R553" i="2"/>
  <c r="R541" i="2"/>
  <c r="R380" i="8"/>
  <c r="R522" i="2"/>
  <c r="R527" i="8"/>
  <c r="R512" i="2"/>
  <c r="R187" i="8"/>
  <c r="R502" i="2"/>
  <c r="R301" i="8"/>
  <c r="R500" i="2"/>
  <c r="R451" i="8"/>
  <c r="R497" i="2"/>
  <c r="R91" i="8"/>
  <c r="R490" i="2"/>
  <c r="R450" i="8"/>
  <c r="R488" i="2"/>
  <c r="R171" i="8"/>
  <c r="R486" i="2"/>
  <c r="R186" i="8"/>
  <c r="R475" i="2"/>
  <c r="R132" i="8"/>
  <c r="R470" i="2"/>
  <c r="R468" i="2"/>
  <c r="R323" i="8"/>
  <c r="R464" i="2"/>
  <c r="R27" i="8"/>
  <c r="R451" i="2"/>
  <c r="R544" i="8"/>
  <c r="R447" i="2"/>
  <c r="R443" i="2"/>
  <c r="R439" i="2"/>
  <c r="R435" i="2"/>
  <c r="R415" i="8"/>
  <c r="R417" i="2"/>
  <c r="R415" i="2"/>
  <c r="R480" i="8"/>
  <c r="R410" i="2"/>
  <c r="R408" i="2"/>
  <c r="R398" i="2"/>
  <c r="R441" i="8"/>
  <c r="R396" i="2"/>
  <c r="R567" i="8"/>
  <c r="R393" i="2"/>
  <c r="R477" i="8"/>
  <c r="R511" i="2"/>
  <c r="R496" i="2"/>
  <c r="R473" i="2"/>
  <c r="R325" i="8"/>
  <c r="R413" i="2"/>
  <c r="R299" i="8"/>
  <c r="R401" i="2"/>
  <c r="R319" i="8"/>
  <c r="R389" i="2"/>
  <c r="R386" i="2"/>
  <c r="R242" i="8"/>
  <c r="R384" i="2"/>
  <c r="R459" i="8"/>
  <c r="R380" i="2"/>
  <c r="R126" i="8"/>
  <c r="R377" i="2"/>
  <c r="R375" i="2"/>
  <c r="R373" i="2"/>
  <c r="R520" i="8"/>
  <c r="R371" i="2"/>
  <c r="R365" i="8"/>
  <c r="R350" i="2"/>
  <c r="R474" i="2"/>
  <c r="R461" i="2"/>
  <c r="R459" i="2"/>
  <c r="R203" i="8"/>
  <c r="R369" i="2"/>
  <c r="R439" i="8"/>
  <c r="R367" i="2"/>
  <c r="R165" i="8"/>
  <c r="R365" i="2"/>
  <c r="R223" i="8"/>
  <c r="R363" i="2"/>
  <c r="R69" i="8"/>
  <c r="R361" i="2"/>
  <c r="R359" i="2"/>
  <c r="R125" i="8"/>
  <c r="R357" i="2"/>
  <c r="R355" i="2"/>
  <c r="R353" i="2"/>
  <c r="R519" i="8"/>
  <c r="R351" i="2"/>
  <c r="R221" i="8"/>
  <c r="R508" i="2"/>
  <c r="R466" i="2"/>
  <c r="R457" i="2"/>
  <c r="R261" i="8"/>
  <c r="R429" i="2"/>
  <c r="R391" i="2"/>
  <c r="R388" i="2"/>
  <c r="R383" i="2"/>
  <c r="R381" i="2"/>
  <c r="R75" i="8"/>
  <c r="R370" i="2"/>
  <c r="R440" i="8"/>
  <c r="R362" i="2"/>
  <c r="R24" i="8"/>
  <c r="R354" i="2"/>
  <c r="R68" i="8"/>
  <c r="R347" i="2"/>
  <c r="R315" i="8"/>
  <c r="R345" i="2"/>
  <c r="R364" i="8"/>
  <c r="R343" i="2"/>
  <c r="R240" i="8"/>
  <c r="R341" i="2"/>
  <c r="R538" i="8"/>
  <c r="R339" i="2"/>
  <c r="R407" i="8"/>
  <c r="R337" i="2"/>
  <c r="R122" i="8"/>
  <c r="R335" i="2"/>
  <c r="R318" i="2"/>
  <c r="R361" i="8"/>
  <c r="R316" i="2"/>
  <c r="R314" i="2"/>
  <c r="R64" i="8"/>
  <c r="R312" i="2"/>
  <c r="R312" i="8"/>
  <c r="R310" i="2"/>
  <c r="R308" i="2"/>
  <c r="R378" i="2"/>
  <c r="R566" i="8"/>
  <c r="R372" i="2"/>
  <c r="R366" i="8"/>
  <c r="R364" i="2"/>
  <c r="R356" i="2"/>
  <c r="R316" i="8"/>
  <c r="R333" i="2"/>
  <c r="R331" i="2"/>
  <c r="R121" i="8"/>
  <c r="R329" i="2"/>
  <c r="R327" i="2"/>
  <c r="R325" i="2"/>
  <c r="R518" i="8"/>
  <c r="R323" i="2"/>
  <c r="R239" i="8"/>
  <c r="R321" i="2"/>
  <c r="R401" i="8"/>
  <c r="R319" i="2"/>
  <c r="R313" i="8"/>
  <c r="R460" i="2"/>
  <c r="R447" i="8"/>
  <c r="R390" i="2"/>
  <c r="R382" i="2"/>
  <c r="R374" i="2"/>
  <c r="R366" i="2"/>
  <c r="R71" i="8"/>
  <c r="R358" i="2"/>
  <c r="R458" i="8"/>
  <c r="R349" i="2"/>
  <c r="R67" i="8"/>
  <c r="R348" i="2"/>
  <c r="R124" i="8"/>
  <c r="R346" i="2"/>
  <c r="R409" i="8"/>
  <c r="R344" i="2"/>
  <c r="R363" i="8"/>
  <c r="R342" i="2"/>
  <c r="R23" i="8"/>
  <c r="R340" i="2"/>
  <c r="R338" i="2"/>
  <c r="R336" i="2"/>
  <c r="R164" i="8"/>
  <c r="R317" i="2"/>
  <c r="R495" i="8"/>
  <c r="R315" i="2"/>
  <c r="R284" i="8"/>
  <c r="R313" i="2"/>
  <c r="R360" i="8"/>
  <c r="R311" i="2"/>
  <c r="R309" i="2"/>
  <c r="R307" i="2"/>
  <c r="R305" i="2"/>
  <c r="R119" i="8"/>
  <c r="R303" i="2"/>
  <c r="R201" i="8"/>
  <c r="X319" i="2"/>
  <c r="X313" i="8"/>
  <c r="X321" i="2"/>
  <c r="X401" i="8"/>
  <c r="X323" i="2"/>
  <c r="X325" i="2"/>
  <c r="X327" i="2"/>
  <c r="X329" i="2"/>
  <c r="X331" i="2"/>
  <c r="X121" i="8"/>
  <c r="X333" i="2"/>
  <c r="X404" i="8"/>
  <c r="AJ380" i="2"/>
  <c r="AJ126" i="8"/>
  <c r="X391" i="2"/>
  <c r="X476" i="8"/>
  <c r="AJ418" i="2"/>
  <c r="L283" i="2"/>
  <c r="L181" i="8"/>
  <c r="L285" i="2"/>
  <c r="L61" i="8"/>
  <c r="L287" i="2"/>
  <c r="L162" i="8"/>
  <c r="L289" i="2"/>
  <c r="L291" i="2"/>
  <c r="X291" i="2"/>
  <c r="X437" i="8"/>
  <c r="L293" i="2"/>
  <c r="X293" i="2"/>
  <c r="L295" i="2"/>
  <c r="X295" i="2"/>
  <c r="L297" i="2"/>
  <c r="L494" i="8"/>
  <c r="X297" i="2"/>
  <c r="X494" i="8"/>
  <c r="L299" i="2"/>
  <c r="L218" i="8"/>
  <c r="X299" i="2"/>
  <c r="X218" i="8"/>
  <c r="L301" i="2"/>
  <c r="X301" i="2"/>
  <c r="L303" i="2"/>
  <c r="L201" i="8"/>
  <c r="L305" i="2"/>
  <c r="L119" i="8"/>
  <c r="L319" i="2"/>
  <c r="L313" i="8"/>
  <c r="L321" i="2"/>
  <c r="L323" i="2"/>
  <c r="L239" i="8"/>
  <c r="L325" i="2"/>
  <c r="L518" i="8"/>
  <c r="L327" i="2"/>
  <c r="L496" i="8"/>
  <c r="L329" i="2"/>
  <c r="L331" i="2"/>
  <c r="L121" i="8"/>
  <c r="L333" i="2"/>
  <c r="L404" i="8"/>
  <c r="R352" i="2"/>
  <c r="R241" i="8"/>
  <c r="X355" i="2"/>
  <c r="X260" i="8"/>
  <c r="R360" i="2"/>
  <c r="X363" i="2"/>
  <c r="X69" i="8"/>
  <c r="R368" i="2"/>
  <c r="R184" i="8"/>
  <c r="X371" i="2"/>
  <c r="X365" i="8"/>
  <c r="R376" i="2"/>
  <c r="X389" i="2"/>
  <c r="X128" i="8"/>
  <c r="AD558" i="2"/>
  <c r="AD175" i="8"/>
  <c r="AD539" i="2"/>
  <c r="AD188" i="8"/>
  <c r="AD510" i="2"/>
  <c r="AD482" i="8"/>
  <c r="AD499" i="2"/>
  <c r="AD495" i="2"/>
  <c r="AD89" i="8"/>
  <c r="AD489" i="2"/>
  <c r="AD467" i="2"/>
  <c r="AD502" i="8"/>
  <c r="AD454" i="2"/>
  <c r="AD450" i="2"/>
  <c r="AD321" i="8"/>
  <c r="AD447" i="2"/>
  <c r="AD446" i="2"/>
  <c r="AD86" i="8"/>
  <c r="AD443" i="2"/>
  <c r="AD442" i="2"/>
  <c r="AD416" i="8"/>
  <c r="AD439" i="2"/>
  <c r="AD438" i="2"/>
  <c r="AD368" i="8"/>
  <c r="AD435" i="2"/>
  <c r="AD415" i="8"/>
  <c r="AD434" i="2"/>
  <c r="AD414" i="8"/>
  <c r="AD429" i="2"/>
  <c r="AD413" i="8"/>
  <c r="AD427" i="2"/>
  <c r="AD418" i="2"/>
  <c r="AD416" i="2"/>
  <c r="AD541" i="8"/>
  <c r="AD413" i="2"/>
  <c r="AD405" i="2"/>
  <c r="AD320" i="8"/>
  <c r="AD404" i="2"/>
  <c r="AD540" i="8"/>
  <c r="AD402" i="2"/>
  <c r="AD243" i="8"/>
  <c r="AD398" i="2"/>
  <c r="AD441" i="8"/>
  <c r="AD392" i="2"/>
  <c r="AD166" i="8"/>
  <c r="AD509" i="2"/>
  <c r="AD505" i="2"/>
  <c r="AD262" i="8"/>
  <c r="AD498" i="2"/>
  <c r="AD482" i="2"/>
  <c r="AD475" i="2"/>
  <c r="AD132" i="8"/>
  <c r="AD473" i="2"/>
  <c r="AD325" i="8"/>
  <c r="AD471" i="2"/>
  <c r="AD464" i="2"/>
  <c r="AD461" i="2"/>
  <c r="AD456" i="2"/>
  <c r="AD431" i="2"/>
  <c r="AD130" i="8"/>
  <c r="AD428" i="2"/>
  <c r="AD425" i="2"/>
  <c r="AD423" i="2"/>
  <c r="AD78" i="8"/>
  <c r="AD414" i="2"/>
  <c r="AD462" i="8"/>
  <c r="AD408" i="2"/>
  <c r="AD568" i="8"/>
  <c r="AD406" i="2"/>
  <c r="AD403" i="2"/>
  <c r="AD479" i="8"/>
  <c r="AD400" i="2"/>
  <c r="AD570" i="2"/>
  <c r="AD139" i="8"/>
  <c r="AD567" i="2"/>
  <c r="AD98" i="8"/>
  <c r="AD548" i="2"/>
  <c r="AD536" i="2"/>
  <c r="AD247" i="8"/>
  <c r="AD529" i="2"/>
  <c r="AD570" i="8"/>
  <c r="AD518" i="2"/>
  <c r="AD173" i="8"/>
  <c r="AD494" i="2"/>
  <c r="AD492" i="2"/>
  <c r="AD245" i="8"/>
  <c r="AD480" i="2"/>
  <c r="AD133" i="8"/>
  <c r="AD478" i="2"/>
  <c r="AD476" i="2"/>
  <c r="AD466" i="2"/>
  <c r="AD322" i="8"/>
  <c r="AD460" i="2"/>
  <c r="AD447" i="8"/>
  <c r="AD459" i="2"/>
  <c r="AD203" i="8"/>
  <c r="AD457" i="2"/>
  <c r="AD261" i="8"/>
  <c r="AD453" i="2"/>
  <c r="AD449" i="2"/>
  <c r="AD445" i="2"/>
  <c r="AD85" i="8"/>
  <c r="AD441" i="2"/>
  <c r="AD543" i="8"/>
  <c r="AD437" i="2"/>
  <c r="AD500" i="8"/>
  <c r="AD433" i="2"/>
  <c r="AD430" i="2"/>
  <c r="AD426" i="2"/>
  <c r="AD463" i="8"/>
  <c r="AD424" i="2"/>
  <c r="AD79" i="8"/>
  <c r="AD421" i="2"/>
  <c r="AD419" i="2"/>
  <c r="AD412" i="2"/>
  <c r="AD26" i="8"/>
  <c r="AD411" i="2"/>
  <c r="AD461" i="8"/>
  <c r="AD407" i="2"/>
  <c r="AD442" i="8"/>
  <c r="AD399" i="2"/>
  <c r="AD167" i="8"/>
  <c r="AD397" i="2"/>
  <c r="AD478" i="8"/>
  <c r="AD396" i="2"/>
  <c r="AD395" i="2"/>
  <c r="AD318" i="8"/>
  <c r="AD394" i="2"/>
  <c r="AD411" i="8"/>
  <c r="AD393" i="2"/>
  <c r="AD477" i="8"/>
  <c r="AD351" i="2"/>
  <c r="AD221" i="8"/>
  <c r="AD353" i="2"/>
  <c r="AD519" i="8"/>
  <c r="AD355" i="2"/>
  <c r="AD260" i="8"/>
  <c r="AD357" i="2"/>
  <c r="AD359" i="2"/>
  <c r="AD361" i="2"/>
  <c r="AD183" i="8"/>
  <c r="AD363" i="2"/>
  <c r="AD69" i="8"/>
  <c r="AD365" i="2"/>
  <c r="AD223" i="8"/>
  <c r="AD367" i="2"/>
  <c r="AD369" i="2"/>
  <c r="AD439" i="8"/>
  <c r="AD383" i="2"/>
  <c r="AD410" i="8"/>
  <c r="AD401" i="2"/>
  <c r="AD319" i="8"/>
  <c r="AD422" i="2"/>
  <c r="AD367" i="8"/>
  <c r="AD432" i="2"/>
  <c r="AD448" i="2"/>
  <c r="AD481" i="8"/>
  <c r="AD477" i="2"/>
  <c r="AD326" i="8"/>
  <c r="AD485" i="2"/>
  <c r="AD287" i="8"/>
  <c r="AD501" i="2"/>
  <c r="AD464" i="8"/>
  <c r="AD528" i="2"/>
  <c r="AD569" i="2"/>
  <c r="R550" i="2"/>
  <c r="AD348" i="2"/>
  <c r="AD124" i="8"/>
  <c r="AD350" i="2"/>
  <c r="AD371" i="2"/>
  <c r="AD365" i="8"/>
  <c r="AD373" i="2"/>
  <c r="AD520" i="8"/>
  <c r="AD375" i="2"/>
  <c r="AD377" i="2"/>
  <c r="AD380" i="2"/>
  <c r="AD126" i="8"/>
  <c r="AD384" i="2"/>
  <c r="AD459" i="8"/>
  <c r="AD385" i="2"/>
  <c r="AD460" i="8"/>
  <c r="AD386" i="2"/>
  <c r="AD242" i="8"/>
  <c r="AD387" i="2"/>
  <c r="AD498" i="8"/>
  <c r="AD389" i="2"/>
  <c r="AD128" i="8"/>
  <c r="AD390" i="2"/>
  <c r="AD391" i="2"/>
  <c r="AD476" i="8"/>
  <c r="AD417" i="2"/>
  <c r="AD77" i="8"/>
  <c r="AD420" i="2"/>
  <c r="AD436" i="2"/>
  <c r="AD452" i="2"/>
  <c r="AD370" i="8"/>
  <c r="AD463" i="2"/>
  <c r="AD170" i="8"/>
  <c r="AD483" i="2"/>
  <c r="AD523" i="8"/>
  <c r="AD504" i="2"/>
  <c r="AD377" i="8"/>
  <c r="AD559" i="2"/>
  <c r="AD192" i="8"/>
  <c r="L571" i="2"/>
  <c r="L99" i="8"/>
  <c r="L568" i="2"/>
  <c r="L483" i="8"/>
  <c r="L564" i="2"/>
  <c r="L560" i="2"/>
  <c r="L327" i="8"/>
  <c r="L556" i="2"/>
  <c r="L137" i="8"/>
  <c r="L549" i="2"/>
  <c r="L249" i="8"/>
  <c r="L545" i="2"/>
  <c r="L189" i="8"/>
  <c r="L541" i="2"/>
  <c r="L380" i="8"/>
  <c r="L537" i="2"/>
  <c r="L534" i="2"/>
  <c r="L530" i="2"/>
  <c r="L95" i="8"/>
  <c r="L526" i="2"/>
  <c r="L569" i="8"/>
  <c r="L522" i="2"/>
  <c r="L527" i="8"/>
  <c r="L519" i="2"/>
  <c r="L93" i="8"/>
  <c r="L515" i="2"/>
  <c r="L226" i="8"/>
  <c r="L511" i="2"/>
  <c r="L508" i="2"/>
  <c r="L570" i="2"/>
  <c r="L139" i="8"/>
  <c r="L567" i="2"/>
  <c r="L98" i="8"/>
  <c r="L563" i="2"/>
  <c r="L559" i="2"/>
  <c r="L192" i="8"/>
  <c r="L555" i="2"/>
  <c r="L552" i="2"/>
  <c r="L419" i="8"/>
  <c r="L548" i="2"/>
  <c r="L548" i="8"/>
  <c r="L544" i="2"/>
  <c r="L228" i="8"/>
  <c r="L540" i="2"/>
  <c r="L248" i="8"/>
  <c r="L533" i="2"/>
  <c r="L529" i="2"/>
  <c r="L570" i="8"/>
  <c r="L525" i="2"/>
  <c r="L503" i="8"/>
  <c r="L521" i="2"/>
  <c r="L94" i="8"/>
  <c r="L518" i="2"/>
  <c r="L173" i="8"/>
  <c r="L514" i="2"/>
  <c r="L526" i="8"/>
  <c r="L510" i="2"/>
  <c r="L482" i="8"/>
  <c r="L561" i="2"/>
  <c r="L553" i="2"/>
  <c r="L571" i="8"/>
  <c r="L550" i="2"/>
  <c r="L96" i="8"/>
  <c r="L542" i="2"/>
  <c r="L467" i="8"/>
  <c r="L531" i="2"/>
  <c r="L523" i="2"/>
  <c r="L520" i="2"/>
  <c r="L512" i="2"/>
  <c r="L187" i="8"/>
  <c r="L509" i="2"/>
  <c r="L502" i="2"/>
  <c r="L496" i="2"/>
  <c r="L493" i="2"/>
  <c r="L134" i="8"/>
  <c r="L490" i="2"/>
  <c r="L450" i="8"/>
  <c r="L488" i="2"/>
  <c r="L171" i="8"/>
  <c r="L486" i="2"/>
  <c r="L186" i="8"/>
  <c r="L479" i="2"/>
  <c r="L375" i="8"/>
  <c r="L474" i="2"/>
  <c r="L448" i="8"/>
  <c r="L472" i="2"/>
  <c r="L324" i="8"/>
  <c r="L470" i="2"/>
  <c r="L244" i="8"/>
  <c r="L562" i="2"/>
  <c r="L251" i="8"/>
  <c r="L554" i="2"/>
  <c r="L551" i="2"/>
  <c r="L543" i="2"/>
  <c r="L264" i="8"/>
  <c r="L532" i="2"/>
  <c r="L524" i="2"/>
  <c r="L528" i="8"/>
  <c r="L513" i="2"/>
  <c r="L28" i="8"/>
  <c r="L507" i="2"/>
  <c r="L289" i="8"/>
  <c r="L506" i="2"/>
  <c r="L547" i="8"/>
  <c r="L505" i="2"/>
  <c r="L262" i="8"/>
  <c r="L499" i="2"/>
  <c r="L495" i="2"/>
  <c r="L492" i="2"/>
  <c r="L245" i="8"/>
  <c r="L485" i="2"/>
  <c r="L287" i="8"/>
  <c r="L483" i="2"/>
  <c r="L481" i="2"/>
  <c r="L545" i="8"/>
  <c r="L476" i="2"/>
  <c r="L522" i="8"/>
  <c r="L464" i="2"/>
  <c r="L27" i="8"/>
  <c r="L462" i="2"/>
  <c r="L460" i="2"/>
  <c r="L447" i="8"/>
  <c r="L457" i="2"/>
  <c r="L261" i="8"/>
  <c r="L453" i="2"/>
  <c r="L451" i="2"/>
  <c r="L544" i="8"/>
  <c r="L449" i="2"/>
  <c r="L447" i="2"/>
  <c r="L87" i="8"/>
  <c r="L445" i="2"/>
  <c r="L443" i="2"/>
  <c r="L441" i="2"/>
  <c r="L543" i="8"/>
  <c r="L439" i="2"/>
  <c r="L437" i="2"/>
  <c r="L500" i="8"/>
  <c r="L435" i="2"/>
  <c r="L433" i="2"/>
  <c r="L83" i="8"/>
  <c r="L431" i="2"/>
  <c r="L130" i="8"/>
  <c r="L429" i="2"/>
  <c r="L427" i="2"/>
  <c r="L81" i="8"/>
  <c r="L425" i="2"/>
  <c r="L423" i="2"/>
  <c r="L78" i="8"/>
  <c r="L421" i="2"/>
  <c r="L286" i="8"/>
  <c r="L419" i="2"/>
  <c r="L499" i="8"/>
  <c r="L417" i="2"/>
  <c r="L77" i="8"/>
  <c r="L415" i="2"/>
  <c r="L480" i="8"/>
  <c r="L413" i="2"/>
  <c r="L299" i="8"/>
  <c r="L569" i="2"/>
  <c r="L557" i="2"/>
  <c r="L538" i="2"/>
  <c r="L227" i="8"/>
  <c r="L535" i="2"/>
  <c r="L263" i="8"/>
  <c r="L516" i="2"/>
  <c r="L417" i="8"/>
  <c r="L498" i="2"/>
  <c r="L484" i="2"/>
  <c r="L524" i="8"/>
  <c r="L478" i="2"/>
  <c r="L477" i="2"/>
  <c r="L475" i="2"/>
  <c r="L132" i="8"/>
  <c r="L469" i="2"/>
  <c r="L88" i="8"/>
  <c r="L468" i="2"/>
  <c r="L467" i="2"/>
  <c r="L502" i="8"/>
  <c r="L466" i="2"/>
  <c r="L465" i="2"/>
  <c r="L501" i="8"/>
  <c r="L454" i="2"/>
  <c r="L185" i="8"/>
  <c r="L566" i="2"/>
  <c r="L176" i="8"/>
  <c r="L547" i="2"/>
  <c r="L136" i="8"/>
  <c r="L528" i="2"/>
  <c r="L246" i="8"/>
  <c r="L503" i="2"/>
  <c r="L489" i="2"/>
  <c r="L480" i="2"/>
  <c r="L471" i="2"/>
  <c r="L463" i="2"/>
  <c r="L170" i="8"/>
  <c r="L448" i="2"/>
  <c r="L481" i="8"/>
  <c r="L444" i="2"/>
  <c r="L169" i="8"/>
  <c r="L440" i="2"/>
  <c r="L542" i="8"/>
  <c r="L436" i="2"/>
  <c r="L565" i="2"/>
  <c r="L138" i="8"/>
  <c r="L546" i="2"/>
  <c r="L527" i="2"/>
  <c r="L135" i="8"/>
  <c r="L504" i="2"/>
  <c r="L377" i="8"/>
  <c r="L500" i="2"/>
  <c r="L451" i="8"/>
  <c r="L494" i="2"/>
  <c r="L482" i="2"/>
  <c r="L449" i="8"/>
  <c r="L456" i="2"/>
  <c r="L446" i="8"/>
  <c r="L452" i="2"/>
  <c r="L409" i="2"/>
  <c r="L443" i="8"/>
  <c r="L407" i="2"/>
  <c r="L442" i="8"/>
  <c r="L406" i="2"/>
  <c r="L25" i="8"/>
  <c r="L402" i="2"/>
  <c r="L397" i="2"/>
  <c r="L478" i="8"/>
  <c r="L385" i="2"/>
  <c r="L460" i="8"/>
  <c r="L382" i="2"/>
  <c r="X569" i="2"/>
  <c r="X566" i="2"/>
  <c r="X176" i="8"/>
  <c r="X562" i="2"/>
  <c r="X251" i="8"/>
  <c r="X558" i="2"/>
  <c r="X175" i="8"/>
  <c r="X554" i="2"/>
  <c r="X551" i="2"/>
  <c r="X547" i="2"/>
  <c r="X136" i="8"/>
  <c r="X543" i="2"/>
  <c r="X539" i="2"/>
  <c r="X188" i="8"/>
  <c r="X536" i="2"/>
  <c r="X247" i="8"/>
  <c r="X532" i="2"/>
  <c r="X504" i="8"/>
  <c r="X528" i="2"/>
  <c r="X246" i="8"/>
  <c r="X524" i="2"/>
  <c r="X517" i="2"/>
  <c r="X206" i="8"/>
  <c r="X513" i="2"/>
  <c r="X28" i="8"/>
  <c r="X509" i="2"/>
  <c r="X507" i="2"/>
  <c r="X289" i="8"/>
  <c r="X565" i="2"/>
  <c r="X138" i="8"/>
  <c r="X561" i="2"/>
  <c r="X250" i="8"/>
  <c r="X557" i="2"/>
  <c r="X553" i="2"/>
  <c r="X571" i="8"/>
  <c r="X550" i="2"/>
  <c r="X96" i="8"/>
  <c r="X546" i="2"/>
  <c r="X302" i="8"/>
  <c r="X542" i="2"/>
  <c r="X538" i="2"/>
  <c r="X535" i="2"/>
  <c r="X263" i="8"/>
  <c r="X531" i="2"/>
  <c r="X527" i="2"/>
  <c r="X135" i="8"/>
  <c r="X523" i="2"/>
  <c r="X465" i="8"/>
  <c r="X520" i="2"/>
  <c r="X379" i="8"/>
  <c r="X516" i="2"/>
  <c r="X417" i="8"/>
  <c r="X512" i="2"/>
  <c r="X187" i="8"/>
  <c r="X570" i="2"/>
  <c r="X139" i="8"/>
  <c r="X567" i="2"/>
  <c r="X98" i="8"/>
  <c r="X559" i="2"/>
  <c r="X192" i="8"/>
  <c r="X548" i="2"/>
  <c r="X540" i="2"/>
  <c r="X248" i="8"/>
  <c r="X529" i="2"/>
  <c r="X521" i="2"/>
  <c r="X94" i="8"/>
  <c r="X518" i="2"/>
  <c r="X173" i="8"/>
  <c r="X510" i="2"/>
  <c r="X482" i="8"/>
  <c r="X504" i="2"/>
  <c r="X377" i="8"/>
  <c r="X498" i="2"/>
  <c r="X494" i="2"/>
  <c r="X172" i="8"/>
  <c r="X489" i="2"/>
  <c r="X546" i="8"/>
  <c r="X482" i="2"/>
  <c r="X449" i="8"/>
  <c r="X480" i="2"/>
  <c r="X133" i="8"/>
  <c r="X478" i="2"/>
  <c r="X473" i="2"/>
  <c r="X469" i="2"/>
  <c r="X88" i="8"/>
  <c r="X571" i="2"/>
  <c r="X568" i="2"/>
  <c r="X560" i="2"/>
  <c r="X327" i="8"/>
  <c r="X549" i="2"/>
  <c r="X541" i="2"/>
  <c r="X380" i="8"/>
  <c r="X530" i="2"/>
  <c r="X522" i="2"/>
  <c r="X527" i="8"/>
  <c r="X519" i="2"/>
  <c r="X93" i="8"/>
  <c r="X511" i="2"/>
  <c r="X508" i="2"/>
  <c r="X205" i="8"/>
  <c r="X503" i="2"/>
  <c r="X452" i="8"/>
  <c r="X500" i="2"/>
  <c r="X497" i="2"/>
  <c r="X91" i="8"/>
  <c r="X493" i="2"/>
  <c r="X134" i="8"/>
  <c r="X491" i="2"/>
  <c r="X525" i="8"/>
  <c r="X484" i="2"/>
  <c r="X524" i="8"/>
  <c r="X479" i="2"/>
  <c r="X477" i="2"/>
  <c r="X475" i="2"/>
  <c r="X466" i="2"/>
  <c r="X461" i="2"/>
  <c r="X459" i="2"/>
  <c r="X203" i="8"/>
  <c r="X455" i="2"/>
  <c r="X445" i="8"/>
  <c r="X412" i="2"/>
  <c r="X563" i="2"/>
  <c r="X97" i="8"/>
  <c r="X544" i="2"/>
  <c r="X228" i="8"/>
  <c r="X525" i="2"/>
  <c r="X503" i="8"/>
  <c r="X496" i="2"/>
  <c r="X490" i="2"/>
  <c r="X450" i="8"/>
  <c r="X485" i="2"/>
  <c r="X472" i="2"/>
  <c r="X324" i="8"/>
  <c r="X462" i="2"/>
  <c r="X453" i="2"/>
  <c r="X448" i="2"/>
  <c r="X481" i="8"/>
  <c r="X444" i="2"/>
  <c r="X169" i="8"/>
  <c r="X440" i="2"/>
  <c r="X542" i="8"/>
  <c r="X436" i="2"/>
  <c r="X84" i="8"/>
  <c r="X432" i="2"/>
  <c r="X556" i="2"/>
  <c r="X137" i="8"/>
  <c r="X537" i="2"/>
  <c r="X290" i="8"/>
  <c r="X534" i="2"/>
  <c r="X515" i="2"/>
  <c r="X506" i="2"/>
  <c r="X547" i="8"/>
  <c r="X501" i="2"/>
  <c r="X464" i="8"/>
  <c r="X499" i="2"/>
  <c r="X376" i="8"/>
  <c r="X487" i="2"/>
  <c r="X204" i="8"/>
  <c r="X486" i="2"/>
  <c r="X481" i="2"/>
  <c r="X474" i="2"/>
  <c r="X448" i="8"/>
  <c r="X460" i="2"/>
  <c r="X447" i="8"/>
  <c r="X458" i="2"/>
  <c r="X131" i="8"/>
  <c r="X457" i="2"/>
  <c r="X261" i="8"/>
  <c r="X456" i="2"/>
  <c r="X446" i="8"/>
  <c r="X452" i="2"/>
  <c r="X370" i="8"/>
  <c r="X451" i="2"/>
  <c r="X447" i="2"/>
  <c r="X443" i="2"/>
  <c r="X439" i="2"/>
  <c r="X435" i="2"/>
  <c r="X415" i="8"/>
  <c r="X555" i="2"/>
  <c r="X191" i="8"/>
  <c r="X552" i="2"/>
  <c r="X533" i="2"/>
  <c r="X174" i="8"/>
  <c r="X514" i="2"/>
  <c r="X526" i="8"/>
  <c r="X502" i="2"/>
  <c r="X301" i="8"/>
  <c r="X488" i="2"/>
  <c r="X171" i="8"/>
  <c r="X468" i="2"/>
  <c r="X323" i="8"/>
  <c r="X465" i="2"/>
  <c r="X501" i="8"/>
  <c r="X464" i="2"/>
  <c r="X463" i="2"/>
  <c r="X450" i="2"/>
  <c r="X321" i="8"/>
  <c r="X446" i="2"/>
  <c r="X86" i="8"/>
  <c r="X442" i="2"/>
  <c r="X438" i="2"/>
  <c r="X368" i="8"/>
  <c r="X434" i="2"/>
  <c r="X430" i="2"/>
  <c r="X129" i="8"/>
  <c r="X426" i="2"/>
  <c r="X463" i="8"/>
  <c r="X422" i="2"/>
  <c r="X367" i="8"/>
  <c r="X418" i="2"/>
  <c r="X414" i="2"/>
  <c r="X462" i="8"/>
  <c r="X411" i="2"/>
  <c r="X461" i="8"/>
  <c r="X408" i="2"/>
  <c r="X407" i="2"/>
  <c r="X442" i="8"/>
  <c r="X399" i="2"/>
  <c r="X167" i="8"/>
  <c r="X398" i="2"/>
  <c r="X397" i="2"/>
  <c r="X478" i="8"/>
  <c r="X385" i="2"/>
  <c r="X383" i="2"/>
  <c r="X382" i="2"/>
  <c r="AJ571" i="2"/>
  <c r="AJ99" i="8"/>
  <c r="AJ568" i="2"/>
  <c r="AJ483" i="8"/>
  <c r="AJ564" i="2"/>
  <c r="AJ468" i="8"/>
  <c r="AJ560" i="2"/>
  <c r="AJ327" i="8"/>
  <c r="AJ556" i="2"/>
  <c r="AJ137" i="8"/>
  <c r="AJ549" i="2"/>
  <c r="AJ249" i="8"/>
  <c r="AJ545" i="2"/>
  <c r="AJ189" i="8"/>
  <c r="AJ541" i="2"/>
  <c r="AJ380" i="8"/>
  <c r="AJ537" i="2"/>
  <c r="AJ290" i="8"/>
  <c r="AJ534" i="2"/>
  <c r="AJ466" i="8"/>
  <c r="AJ530" i="2"/>
  <c r="AJ95" i="8"/>
  <c r="AJ526" i="2"/>
  <c r="AJ569" i="8"/>
  <c r="AJ522" i="2"/>
  <c r="AJ527" i="8"/>
  <c r="AJ519" i="2"/>
  <c r="AJ515" i="2"/>
  <c r="AJ226" i="8"/>
  <c r="AJ511" i="2"/>
  <c r="AJ508" i="2"/>
  <c r="AJ205" i="8"/>
  <c r="AJ505" i="2"/>
  <c r="AJ262" i="8"/>
  <c r="AJ570" i="2"/>
  <c r="AJ139" i="8"/>
  <c r="AJ567" i="2"/>
  <c r="AJ98" i="8"/>
  <c r="AJ563" i="2"/>
  <c r="AJ559" i="2"/>
  <c r="AJ192" i="8"/>
  <c r="AJ555" i="2"/>
  <c r="AJ191" i="8"/>
  <c r="AJ552" i="2"/>
  <c r="AJ548" i="2"/>
  <c r="AJ544" i="2"/>
  <c r="AJ228" i="8"/>
  <c r="AJ540" i="2"/>
  <c r="AJ533" i="2"/>
  <c r="AJ529" i="2"/>
  <c r="AJ570" i="8"/>
  <c r="AJ525" i="2"/>
  <c r="AJ503" i="8"/>
  <c r="AJ521" i="2"/>
  <c r="AJ518" i="2"/>
  <c r="AJ173" i="8"/>
  <c r="AJ514" i="2"/>
  <c r="AJ510" i="2"/>
  <c r="AJ507" i="2"/>
  <c r="AJ289" i="8"/>
  <c r="AJ565" i="2"/>
  <c r="AJ138" i="8"/>
  <c r="AJ557" i="2"/>
  <c r="AJ549" i="8"/>
  <c r="AJ546" i="2"/>
  <c r="AJ538" i="2"/>
  <c r="AJ227" i="8"/>
  <c r="AJ535" i="2"/>
  <c r="AJ263" i="8"/>
  <c r="AJ527" i="2"/>
  <c r="AJ135" i="8"/>
  <c r="AJ516" i="2"/>
  <c r="AJ417" i="8"/>
  <c r="AJ502" i="2"/>
  <c r="AJ499" i="2"/>
  <c r="AJ496" i="2"/>
  <c r="AJ490" i="2"/>
  <c r="AJ450" i="8"/>
  <c r="AJ488" i="2"/>
  <c r="AJ171" i="8"/>
  <c r="AJ486" i="2"/>
  <c r="AJ186" i="8"/>
  <c r="AJ483" i="2"/>
  <c r="AJ523" i="8"/>
  <c r="AJ474" i="2"/>
  <c r="AJ472" i="2"/>
  <c r="AJ324" i="8"/>
  <c r="AJ470" i="2"/>
  <c r="AJ244" i="8"/>
  <c r="AJ569" i="2"/>
  <c r="AJ566" i="2"/>
  <c r="AJ176" i="8"/>
  <c r="AJ558" i="2"/>
  <c r="AJ175" i="8"/>
  <c r="AJ547" i="2"/>
  <c r="AJ539" i="2"/>
  <c r="AJ188" i="8"/>
  <c r="AJ536" i="2"/>
  <c r="AJ247" i="8"/>
  <c r="AJ528" i="2"/>
  <c r="AJ246" i="8"/>
  <c r="AJ517" i="2"/>
  <c r="AJ206" i="8"/>
  <c r="AJ509" i="2"/>
  <c r="AJ378" i="8"/>
  <c r="AJ501" i="2"/>
  <c r="AJ464" i="8"/>
  <c r="AJ495" i="2"/>
  <c r="AJ89" i="8"/>
  <c r="AJ492" i="2"/>
  <c r="AJ245" i="8"/>
  <c r="AJ489" i="2"/>
  <c r="AJ546" i="8"/>
  <c r="AJ487" i="2"/>
  <c r="AJ204" i="8"/>
  <c r="AJ485" i="2"/>
  <c r="AJ476" i="2"/>
  <c r="AJ473" i="2"/>
  <c r="AJ325" i="8"/>
  <c r="AJ471" i="2"/>
  <c r="AJ469" i="2"/>
  <c r="AJ88" i="8"/>
  <c r="AJ467" i="2"/>
  <c r="AJ464" i="2"/>
  <c r="AJ27" i="8"/>
  <c r="AJ462" i="2"/>
  <c r="AJ373" i="8"/>
  <c r="AJ460" i="2"/>
  <c r="AJ457" i="2"/>
  <c r="AJ411" i="2"/>
  <c r="AJ461" i="8"/>
  <c r="AJ553" i="2"/>
  <c r="AJ571" i="8"/>
  <c r="AJ550" i="2"/>
  <c r="AJ531" i="2"/>
  <c r="AJ512" i="2"/>
  <c r="AJ187" i="8"/>
  <c r="AJ506" i="2"/>
  <c r="AJ547" i="8"/>
  <c r="AJ504" i="2"/>
  <c r="AJ377" i="8"/>
  <c r="AJ500" i="2"/>
  <c r="AJ494" i="2"/>
  <c r="AJ172" i="8"/>
  <c r="AJ491" i="2"/>
  <c r="AJ482" i="2"/>
  <c r="AJ475" i="2"/>
  <c r="AJ132" i="8"/>
  <c r="AJ463" i="2"/>
  <c r="AJ170" i="8"/>
  <c r="AJ458" i="2"/>
  <c r="AJ450" i="2"/>
  <c r="AJ321" i="8"/>
  <c r="AJ449" i="2"/>
  <c r="AJ521" i="8"/>
  <c r="AJ446" i="2"/>
  <c r="AJ86" i="8"/>
  <c r="AJ445" i="2"/>
  <c r="AJ85" i="8"/>
  <c r="AJ442" i="2"/>
  <c r="AJ416" i="8"/>
  <c r="AJ441" i="2"/>
  <c r="AJ543" i="8"/>
  <c r="AJ438" i="2"/>
  <c r="AJ368" i="8"/>
  <c r="AJ437" i="2"/>
  <c r="AJ500" i="8"/>
  <c r="AJ434" i="2"/>
  <c r="AJ414" i="8"/>
  <c r="AJ433" i="2"/>
  <c r="AJ83" i="8"/>
  <c r="AJ430" i="2"/>
  <c r="AJ129" i="8"/>
  <c r="AJ429" i="2"/>
  <c r="AJ413" i="8"/>
  <c r="AJ562" i="2"/>
  <c r="AJ251" i="8"/>
  <c r="AJ543" i="2"/>
  <c r="AJ524" i="2"/>
  <c r="AJ528" i="8"/>
  <c r="AJ497" i="2"/>
  <c r="AJ477" i="2"/>
  <c r="AJ326" i="8"/>
  <c r="AJ468" i="2"/>
  <c r="AJ323" i="8"/>
  <c r="AJ466" i="2"/>
  <c r="AJ465" i="2"/>
  <c r="AJ501" i="8"/>
  <c r="AJ454" i="2"/>
  <c r="AJ453" i="2"/>
  <c r="AJ561" i="2"/>
  <c r="AJ250" i="8"/>
  <c r="AJ542" i="2"/>
  <c r="AJ523" i="2"/>
  <c r="AJ520" i="2"/>
  <c r="AJ498" i="2"/>
  <c r="AJ484" i="2"/>
  <c r="AJ524" i="8"/>
  <c r="AJ479" i="2"/>
  <c r="AJ478" i="2"/>
  <c r="AJ374" i="8"/>
  <c r="AJ461" i="2"/>
  <c r="AJ448" i="2"/>
  <c r="AJ481" i="8"/>
  <c r="AJ447" i="2"/>
  <c r="AJ444" i="2"/>
  <c r="AJ169" i="8"/>
  <c r="AJ443" i="2"/>
  <c r="AJ440" i="2"/>
  <c r="AJ439" i="2"/>
  <c r="AJ436" i="2"/>
  <c r="AJ435" i="2"/>
  <c r="AJ432" i="2"/>
  <c r="AJ431" i="2"/>
  <c r="AJ428" i="2"/>
  <c r="AJ427" i="2"/>
  <c r="AJ81" i="8"/>
  <c r="AJ424" i="2"/>
  <c r="AJ423" i="2"/>
  <c r="AJ78" i="8"/>
  <c r="AJ420" i="2"/>
  <c r="AJ419" i="2"/>
  <c r="AJ499" i="8"/>
  <c r="AJ416" i="2"/>
  <c r="AJ541" i="8"/>
  <c r="AJ415" i="2"/>
  <c r="AJ412" i="2"/>
  <c r="AJ407" i="2"/>
  <c r="AJ442" i="8"/>
  <c r="AJ398" i="2"/>
  <c r="AJ397" i="2"/>
  <c r="AJ478" i="8"/>
  <c r="AJ395" i="2"/>
  <c r="AJ318" i="8"/>
  <c r="AJ385" i="2"/>
  <c r="AJ460" i="8"/>
  <c r="AJ383" i="2"/>
  <c r="AJ410" i="8"/>
  <c r="AJ382" i="2"/>
  <c r="AJ76" i="8"/>
  <c r="AJ377" i="2"/>
  <c r="L473" i="2"/>
  <c r="L487" i="2"/>
  <c r="L204" i="8"/>
  <c r="L491" i="2"/>
  <c r="L525" i="8"/>
  <c r="L497" i="2"/>
  <c r="L91" i="8"/>
  <c r="L558" i="2"/>
  <c r="L175" i="8"/>
  <c r="L458" i="2"/>
  <c r="L536" i="2"/>
  <c r="L247" i="8"/>
  <c r="R570" i="2"/>
  <c r="R139" i="8"/>
  <c r="R567" i="2"/>
  <c r="R98" i="8"/>
  <c r="R563" i="2"/>
  <c r="R559" i="2"/>
  <c r="R555" i="2"/>
  <c r="R552" i="2"/>
  <c r="R419" i="8"/>
  <c r="R548" i="2"/>
  <c r="R544" i="2"/>
  <c r="R540" i="2"/>
  <c r="R533" i="2"/>
  <c r="R174" i="8"/>
  <c r="R529" i="2"/>
  <c r="R570" i="8"/>
  <c r="R525" i="2"/>
  <c r="R521" i="2"/>
  <c r="R94" i="8"/>
  <c r="R518" i="2"/>
  <c r="R173" i="8"/>
  <c r="R514" i="2"/>
  <c r="R526" i="8"/>
  <c r="R510" i="2"/>
  <c r="R482" i="8"/>
  <c r="R569" i="2"/>
  <c r="R566" i="2"/>
  <c r="R176" i="8"/>
  <c r="R562" i="2"/>
  <c r="R251" i="8"/>
  <c r="R558" i="2"/>
  <c r="R175" i="8"/>
  <c r="R554" i="2"/>
  <c r="R551" i="2"/>
  <c r="R29" i="8"/>
  <c r="R547" i="2"/>
  <c r="R136" i="8"/>
  <c r="R543" i="2"/>
  <c r="R264" i="8"/>
  <c r="R539" i="2"/>
  <c r="R188" i="8"/>
  <c r="R536" i="2"/>
  <c r="R247" i="8"/>
  <c r="R532" i="2"/>
  <c r="R528" i="2"/>
  <c r="R246" i="8"/>
  <c r="R524" i="2"/>
  <c r="R517" i="2"/>
  <c r="R206" i="8"/>
  <c r="R513" i="2"/>
  <c r="R509" i="2"/>
  <c r="R507" i="2"/>
  <c r="R289" i="8"/>
  <c r="AD565" i="2"/>
  <c r="AD561" i="2"/>
  <c r="AD557" i="2"/>
  <c r="AD553" i="2"/>
  <c r="AD550" i="2"/>
  <c r="AD96" i="8"/>
  <c r="AD546" i="2"/>
  <c r="AD542" i="2"/>
  <c r="AD538" i="2"/>
  <c r="AD227" i="8"/>
  <c r="AD535" i="2"/>
  <c r="AD263" i="8"/>
  <c r="AD531" i="2"/>
  <c r="AD527" i="2"/>
  <c r="AD135" i="8"/>
  <c r="AD523" i="2"/>
  <c r="AD520" i="2"/>
  <c r="AD379" i="8"/>
  <c r="AD516" i="2"/>
  <c r="AD417" i="8"/>
  <c r="AD512" i="2"/>
  <c r="AD187" i="8"/>
  <c r="AD506" i="2"/>
  <c r="AD547" i="8"/>
  <c r="AD571" i="2"/>
  <c r="AD99" i="8"/>
  <c r="AD568" i="2"/>
  <c r="AD564" i="2"/>
  <c r="AD560" i="2"/>
  <c r="AD327" i="8"/>
  <c r="AD556" i="2"/>
  <c r="AD137" i="8"/>
  <c r="AD549" i="2"/>
  <c r="AD249" i="8"/>
  <c r="AD545" i="2"/>
  <c r="AD189" i="8"/>
  <c r="AD541" i="2"/>
  <c r="AD537" i="2"/>
  <c r="AD534" i="2"/>
  <c r="AD530" i="2"/>
  <c r="AD526" i="2"/>
  <c r="AD522" i="2"/>
  <c r="AD519" i="2"/>
  <c r="AD515" i="2"/>
  <c r="AD226" i="8"/>
  <c r="AD511" i="2"/>
  <c r="AD508" i="2"/>
  <c r="AD205" i="8"/>
  <c r="R405" i="2"/>
  <c r="R409" i="2"/>
  <c r="R443" i="8"/>
  <c r="R411" i="2"/>
  <c r="R461" i="8"/>
  <c r="R414" i="2"/>
  <c r="R462" i="8"/>
  <c r="R416" i="2"/>
  <c r="R541" i="8"/>
  <c r="R418" i="2"/>
  <c r="R412" i="8"/>
  <c r="R420" i="2"/>
  <c r="R422" i="2"/>
  <c r="R367" i="8"/>
  <c r="R424" i="2"/>
  <c r="R79" i="8"/>
  <c r="R426" i="2"/>
  <c r="R463" i="8"/>
  <c r="R428" i="2"/>
  <c r="R430" i="2"/>
  <c r="R129" i="8"/>
  <c r="R432" i="2"/>
  <c r="R434" i="2"/>
  <c r="R414" i="8"/>
  <c r="R436" i="2"/>
  <c r="R438" i="2"/>
  <c r="R368" i="8"/>
  <c r="R440" i="2"/>
  <c r="R542" i="8"/>
  <c r="R442" i="2"/>
  <c r="R416" i="8"/>
  <c r="R444" i="2"/>
  <c r="R446" i="2"/>
  <c r="R86" i="8"/>
  <c r="R448" i="2"/>
  <c r="R481" i="8"/>
  <c r="R450" i="2"/>
  <c r="R321" i="8"/>
  <c r="AD451" i="2"/>
  <c r="AD544" i="8"/>
  <c r="R452" i="2"/>
  <c r="R370" i="8"/>
  <c r="R454" i="2"/>
  <c r="R456" i="2"/>
  <c r="R446" i="8"/>
  <c r="AD458" i="2"/>
  <c r="AD131" i="8"/>
  <c r="AD465" i="2"/>
  <c r="AD501" i="8"/>
  <c r="R467" i="2"/>
  <c r="AD468" i="2"/>
  <c r="AD323" i="8"/>
  <c r="R469" i="2"/>
  <c r="R88" i="8"/>
  <c r="AD470" i="2"/>
  <c r="AD244" i="8"/>
  <c r="R471" i="2"/>
  <c r="R225" i="8"/>
  <c r="AD472" i="2"/>
  <c r="AD324" i="8"/>
  <c r="AD474" i="2"/>
  <c r="R478" i="2"/>
  <c r="I479" i="2"/>
  <c r="R480" i="2"/>
  <c r="R133" i="8"/>
  <c r="AD481" i="2"/>
  <c r="AD545" i="8"/>
  <c r="R482" i="2"/>
  <c r="R449" i="8"/>
  <c r="AD486" i="2"/>
  <c r="AD186" i="8"/>
  <c r="R487" i="2"/>
  <c r="R204" i="8"/>
  <c r="AD488" i="2"/>
  <c r="AD171" i="8"/>
  <c r="AD490" i="2"/>
  <c r="R494" i="2"/>
  <c r="AD496" i="2"/>
  <c r="R498" i="2"/>
  <c r="AD502" i="2"/>
  <c r="AD301" i="8"/>
  <c r="R504" i="2"/>
  <c r="R377" i="8"/>
  <c r="AD514" i="2"/>
  <c r="AD526" i="8"/>
  <c r="R516" i="2"/>
  <c r="R417" i="8"/>
  <c r="AD525" i="2"/>
  <c r="R527" i="2"/>
  <c r="AD533" i="2"/>
  <c r="R535" i="2"/>
  <c r="R263" i="8"/>
  <c r="R538" i="2"/>
  <c r="AD544" i="2"/>
  <c r="AD228" i="8"/>
  <c r="R546" i="2"/>
  <c r="AD552" i="2"/>
  <c r="AD555" i="2"/>
  <c r="AD191" i="8"/>
  <c r="R557" i="2"/>
  <c r="R549" i="8"/>
  <c r="AD563" i="2"/>
  <c r="R565" i="2"/>
  <c r="R138" i="8"/>
  <c r="R476" i="2"/>
  <c r="R481" i="2"/>
  <c r="R545" i="8"/>
  <c r="R483" i="2"/>
  <c r="R523" i="8"/>
  <c r="AD484" i="2"/>
  <c r="AD524" i="8"/>
  <c r="R485" i="2"/>
  <c r="R287" i="8"/>
  <c r="AD491" i="2"/>
  <c r="AD525" i="8"/>
  <c r="R492" i="2"/>
  <c r="R245" i="8"/>
  <c r="AD493" i="2"/>
  <c r="R495" i="2"/>
  <c r="R89" i="8"/>
  <c r="AD497" i="2"/>
  <c r="AD91" i="8"/>
  <c r="R499" i="2"/>
  <c r="R376" i="8"/>
  <c r="AD500" i="2"/>
  <c r="AD451" i="8"/>
  <c r="R501" i="2"/>
  <c r="R464" i="8"/>
  <c r="AD503" i="2"/>
  <c r="AD452" i="8"/>
  <c r="R505" i="2"/>
  <c r="R506" i="2"/>
  <c r="R547" i="8"/>
  <c r="AD507" i="2"/>
  <c r="AD289" i="8"/>
  <c r="AD513" i="2"/>
  <c r="AD28" i="8"/>
  <c r="R515" i="2"/>
  <c r="R226" i="8"/>
  <c r="AD524" i="2"/>
  <c r="AD528" i="8"/>
  <c r="R526" i="2"/>
  <c r="R569" i="8"/>
  <c r="AD532" i="2"/>
  <c r="R534" i="2"/>
  <c r="R466" i="8"/>
  <c r="R537" i="2"/>
  <c r="AD543" i="2"/>
  <c r="AD264" i="8"/>
  <c r="R545" i="2"/>
  <c r="R189" i="8"/>
  <c r="AD551" i="2"/>
  <c r="AD554" i="2"/>
  <c r="R556" i="2"/>
  <c r="R137" i="8"/>
  <c r="AD562" i="2"/>
  <c r="R564" i="2"/>
  <c r="I553" i="2"/>
  <c r="I537" i="2"/>
  <c r="I290" i="8"/>
  <c r="I570" i="2"/>
  <c r="I139" i="8"/>
  <c r="I566" i="2"/>
  <c r="I176" i="8"/>
  <c r="I562" i="2"/>
  <c r="I251" i="8"/>
  <c r="I558" i="2"/>
  <c r="I175" i="8"/>
  <c r="I554" i="2"/>
  <c r="I550" i="2"/>
  <c r="I96" i="8"/>
  <c r="I546" i="2"/>
  <c r="I302" i="8"/>
  <c r="I542" i="2"/>
  <c r="I538" i="2"/>
  <c r="I227" i="8"/>
  <c r="I534" i="2"/>
  <c r="I466" i="8"/>
  <c r="I530" i="2"/>
  <c r="I526" i="2"/>
  <c r="I569" i="8"/>
  <c r="I522" i="2"/>
  <c r="I527" i="8"/>
  <c r="I571" i="2"/>
  <c r="I567" i="2"/>
  <c r="I98" i="8"/>
  <c r="I563" i="2"/>
  <c r="I97" i="8"/>
  <c r="I559" i="2"/>
  <c r="I192" i="8"/>
  <c r="I555" i="2"/>
  <c r="I191" i="8"/>
  <c r="I551" i="2"/>
  <c r="I29" i="8"/>
  <c r="I547" i="2"/>
  <c r="I136" i="8"/>
  <c r="I543" i="2"/>
  <c r="I539" i="2"/>
  <c r="I188" i="8"/>
  <c r="I535" i="2"/>
  <c r="I531" i="2"/>
  <c r="I527" i="2"/>
  <c r="I135" i="8"/>
  <c r="I523" i="2"/>
  <c r="I465" i="8"/>
  <c r="I568" i="2"/>
  <c r="I483" i="8"/>
  <c r="I564" i="2"/>
  <c r="I468" i="8"/>
  <c r="I560" i="2"/>
  <c r="I556" i="2"/>
  <c r="I137" i="8"/>
  <c r="I552" i="2"/>
  <c r="I419" i="8"/>
  <c r="I548" i="2"/>
  <c r="I544" i="2"/>
  <c r="I228" i="8"/>
  <c r="I540" i="2"/>
  <c r="I248" i="8"/>
  <c r="I536" i="2"/>
  <c r="I532" i="2"/>
  <c r="I504" i="8"/>
  <c r="I528" i="2"/>
  <c r="I246" i="8"/>
  <c r="I524" i="2"/>
  <c r="I528" i="8"/>
  <c r="I520" i="2"/>
  <c r="I379" i="8"/>
  <c r="I516" i="2"/>
  <c r="I515" i="2"/>
  <c r="I226" i="8"/>
  <c r="I512" i="2"/>
  <c r="I508" i="2"/>
  <c r="I205" i="8"/>
  <c r="I504" i="2"/>
  <c r="I377" i="8"/>
  <c r="I500" i="2"/>
  <c r="I451" i="8"/>
  <c r="I496" i="2"/>
  <c r="I492" i="2"/>
  <c r="I488" i="2"/>
  <c r="I171" i="8"/>
  <c r="I484" i="2"/>
  <c r="I480" i="2"/>
  <c r="I133" i="8"/>
  <c r="I476" i="2"/>
  <c r="I472" i="2"/>
  <c r="I324" i="8"/>
  <c r="I565" i="2"/>
  <c r="I138" i="8"/>
  <c r="I557" i="2"/>
  <c r="I549" i="8"/>
  <c r="I549" i="2"/>
  <c r="I541" i="2"/>
  <c r="I380" i="8"/>
  <c r="I533" i="2"/>
  <c r="I174" i="8"/>
  <c r="I525" i="2"/>
  <c r="I517" i="2"/>
  <c r="I206" i="8"/>
  <c r="I513" i="2"/>
  <c r="I28" i="8"/>
  <c r="I509" i="2"/>
  <c r="I378" i="8"/>
  <c r="I505" i="2"/>
  <c r="I501" i="2"/>
  <c r="I497" i="2"/>
  <c r="I493" i="2"/>
  <c r="I134" i="8"/>
  <c r="I519" i="2"/>
  <c r="I518" i="2"/>
  <c r="I173" i="8"/>
  <c r="I514" i="2"/>
  <c r="I510" i="2"/>
  <c r="I482" i="8"/>
  <c r="I506" i="2"/>
  <c r="I547" i="8"/>
  <c r="I502" i="2"/>
  <c r="I498" i="2"/>
  <c r="I288" i="8"/>
  <c r="I494" i="2"/>
  <c r="I490" i="2"/>
  <c r="I450" i="8"/>
  <c r="I486" i="2"/>
  <c r="I186" i="8"/>
  <c r="I482" i="2"/>
  <c r="I449" i="8"/>
  <c r="I478" i="2"/>
  <c r="I374" i="8"/>
  <c r="I474" i="2"/>
  <c r="I448" i="8"/>
  <c r="I468" i="2"/>
  <c r="I464" i="2"/>
  <c r="I27" i="8"/>
  <c r="I460" i="2"/>
  <c r="I447" i="8"/>
  <c r="I456" i="2"/>
  <c r="I446" i="8"/>
  <c r="I452" i="2"/>
  <c r="I370" i="8"/>
  <c r="I448" i="2"/>
  <c r="I481" i="8"/>
  <c r="I444" i="2"/>
  <c r="I440" i="2"/>
  <c r="I542" i="8"/>
  <c r="I436" i="2"/>
  <c r="I432" i="2"/>
  <c r="I300" i="8"/>
  <c r="I428" i="2"/>
  <c r="I424" i="2"/>
  <c r="I420" i="2"/>
  <c r="I416" i="2"/>
  <c r="I541" i="8"/>
  <c r="I507" i="2"/>
  <c r="I289" i="8"/>
  <c r="I499" i="2"/>
  <c r="I376" i="8"/>
  <c r="I469" i="2"/>
  <c r="I88" i="8"/>
  <c r="I465" i="2"/>
  <c r="I461" i="2"/>
  <c r="I457" i="2"/>
  <c r="I261" i="8"/>
  <c r="I453" i="2"/>
  <c r="I470" i="2"/>
  <c r="I244" i="8"/>
  <c r="I466" i="2"/>
  <c r="I462" i="2"/>
  <c r="I458" i="2"/>
  <c r="I131" i="8"/>
  <c r="I454" i="2"/>
  <c r="I185" i="8"/>
  <c r="I450" i="2"/>
  <c r="I446" i="2"/>
  <c r="I86" i="8"/>
  <c r="I442" i="2"/>
  <c r="I416" i="8"/>
  <c r="I438" i="2"/>
  <c r="I368" i="8"/>
  <c r="I434" i="2"/>
  <c r="I430" i="2"/>
  <c r="I129" i="8"/>
  <c r="I426" i="2"/>
  <c r="I422" i="2"/>
  <c r="I418" i="2"/>
  <c r="I414" i="2"/>
  <c r="I410" i="2"/>
  <c r="I444" i="8"/>
  <c r="U570" i="2"/>
  <c r="U139" i="8"/>
  <c r="U566" i="2"/>
  <c r="U176" i="8"/>
  <c r="U562" i="2"/>
  <c r="U251" i="8"/>
  <c r="U558" i="2"/>
  <c r="U175" i="8"/>
  <c r="U554" i="2"/>
  <c r="U190" i="8"/>
  <c r="U550" i="2"/>
  <c r="U96" i="8"/>
  <c r="U546" i="2"/>
  <c r="U542" i="2"/>
  <c r="U538" i="2"/>
  <c r="U227" i="8"/>
  <c r="U534" i="2"/>
  <c r="U466" i="8"/>
  <c r="U530" i="2"/>
  <c r="U95" i="8"/>
  <c r="U526" i="2"/>
  <c r="U522" i="2"/>
  <c r="U527" i="8"/>
  <c r="U571" i="2"/>
  <c r="U567" i="2"/>
  <c r="U98" i="8"/>
  <c r="U563" i="2"/>
  <c r="U559" i="2"/>
  <c r="U555" i="2"/>
  <c r="U551" i="2"/>
  <c r="U29" i="8"/>
  <c r="U547" i="2"/>
  <c r="U543" i="2"/>
  <c r="U264" i="8"/>
  <c r="U539" i="2"/>
  <c r="U188" i="8"/>
  <c r="U535" i="2"/>
  <c r="U531" i="2"/>
  <c r="U527" i="2"/>
  <c r="U523" i="2"/>
  <c r="U465" i="8"/>
  <c r="U568" i="2"/>
  <c r="U483" i="8"/>
  <c r="U564" i="2"/>
  <c r="U560" i="2"/>
  <c r="U327" i="8"/>
  <c r="U556" i="2"/>
  <c r="U552" i="2"/>
  <c r="U419" i="8"/>
  <c r="U548" i="2"/>
  <c r="U544" i="2"/>
  <c r="U228" i="8"/>
  <c r="U540" i="2"/>
  <c r="U248" i="8"/>
  <c r="U536" i="2"/>
  <c r="U247" i="8"/>
  <c r="U532" i="2"/>
  <c r="U528" i="2"/>
  <c r="U524" i="2"/>
  <c r="U528" i="8"/>
  <c r="U520" i="2"/>
  <c r="U379" i="8"/>
  <c r="U516" i="2"/>
  <c r="U417" i="8"/>
  <c r="U569" i="2"/>
  <c r="U252" i="8"/>
  <c r="U561" i="2"/>
  <c r="U553" i="2"/>
  <c r="U571" i="8"/>
  <c r="U545" i="2"/>
  <c r="U189" i="8"/>
  <c r="U537" i="2"/>
  <c r="U290" i="8"/>
  <c r="U529" i="2"/>
  <c r="U570" i="8"/>
  <c r="U521" i="2"/>
  <c r="U94" i="8"/>
  <c r="U515" i="2"/>
  <c r="U512" i="2"/>
  <c r="U508" i="2"/>
  <c r="U205" i="8"/>
  <c r="U504" i="2"/>
  <c r="U500" i="2"/>
  <c r="U451" i="8"/>
  <c r="U496" i="2"/>
  <c r="U492" i="2"/>
  <c r="U245" i="8"/>
  <c r="U488" i="2"/>
  <c r="U484" i="2"/>
  <c r="U480" i="2"/>
  <c r="U476" i="2"/>
  <c r="U522" i="8"/>
  <c r="U472" i="2"/>
  <c r="U324" i="8"/>
  <c r="U517" i="2"/>
  <c r="U206" i="8"/>
  <c r="U513" i="2"/>
  <c r="U28" i="8"/>
  <c r="U509" i="2"/>
  <c r="U505" i="2"/>
  <c r="U262" i="8"/>
  <c r="U501" i="2"/>
  <c r="U464" i="8"/>
  <c r="U497" i="2"/>
  <c r="U91" i="8"/>
  <c r="U493" i="2"/>
  <c r="U134" i="8"/>
  <c r="U565" i="2"/>
  <c r="U557" i="2"/>
  <c r="U549" i="8"/>
  <c r="U549" i="2"/>
  <c r="U249" i="8"/>
  <c r="U541" i="2"/>
  <c r="U380" i="8"/>
  <c r="U533" i="2"/>
  <c r="U174" i="8"/>
  <c r="U525" i="2"/>
  <c r="U519" i="2"/>
  <c r="U514" i="2"/>
  <c r="U526" i="8"/>
  <c r="U510" i="2"/>
  <c r="U482" i="8"/>
  <c r="U506" i="2"/>
  <c r="U547" i="8"/>
  <c r="U502" i="2"/>
  <c r="U498" i="2"/>
  <c r="U494" i="2"/>
  <c r="U490" i="2"/>
  <c r="U486" i="2"/>
  <c r="U186" i="8"/>
  <c r="U482" i="2"/>
  <c r="U449" i="8"/>
  <c r="U478" i="2"/>
  <c r="U474" i="2"/>
  <c r="U511" i="2"/>
  <c r="U92" i="8"/>
  <c r="U503" i="2"/>
  <c r="U452" i="8"/>
  <c r="U495" i="2"/>
  <c r="U468" i="2"/>
  <c r="U464" i="2"/>
  <c r="U27" i="8"/>
  <c r="U460" i="2"/>
  <c r="U447" i="8"/>
  <c r="U456" i="2"/>
  <c r="U446" i="8"/>
  <c r="U452" i="2"/>
  <c r="U370" i="8"/>
  <c r="U448" i="2"/>
  <c r="U481" i="8"/>
  <c r="U444" i="2"/>
  <c r="U440" i="2"/>
  <c r="U436" i="2"/>
  <c r="U84" i="8"/>
  <c r="U432" i="2"/>
  <c r="U428" i="2"/>
  <c r="U424" i="2"/>
  <c r="U79" i="8"/>
  <c r="U420" i="2"/>
  <c r="U416" i="2"/>
  <c r="U541" i="8"/>
  <c r="U518" i="2"/>
  <c r="U173" i="8"/>
  <c r="U469" i="2"/>
  <c r="U88" i="8"/>
  <c r="U465" i="2"/>
  <c r="U501" i="8"/>
  <c r="U461" i="2"/>
  <c r="U372" i="8"/>
  <c r="U457" i="2"/>
  <c r="U261" i="8"/>
  <c r="U453" i="2"/>
  <c r="U507" i="2"/>
  <c r="U289" i="8"/>
  <c r="U499" i="2"/>
  <c r="U470" i="2"/>
  <c r="U466" i="2"/>
  <c r="U322" i="8"/>
  <c r="U462" i="2"/>
  <c r="U373" i="8"/>
  <c r="U458" i="2"/>
  <c r="U131" i="8"/>
  <c r="U454" i="2"/>
  <c r="U450" i="2"/>
  <c r="U321" i="8"/>
  <c r="U446" i="2"/>
  <c r="U86" i="8"/>
  <c r="U442" i="2"/>
  <c r="U416" i="8"/>
  <c r="U438" i="2"/>
  <c r="U368" i="8"/>
  <c r="U434" i="2"/>
  <c r="U414" i="8"/>
  <c r="U430" i="2"/>
  <c r="U129" i="8"/>
  <c r="U426" i="2"/>
  <c r="U463" i="8"/>
  <c r="U422" i="2"/>
  <c r="U367" i="8"/>
  <c r="U418" i="2"/>
  <c r="U414" i="2"/>
  <c r="U462" i="8"/>
  <c r="U410" i="2"/>
  <c r="AG570" i="2"/>
  <c r="AG566" i="2"/>
  <c r="AG562" i="2"/>
  <c r="AG251" i="8"/>
  <c r="AG558" i="2"/>
  <c r="AG175" i="8"/>
  <c r="AG554" i="2"/>
  <c r="AG190" i="8"/>
  <c r="AG550" i="2"/>
  <c r="AG96" i="8"/>
  <c r="AG546" i="2"/>
  <c r="AG302" i="8"/>
  <c r="AG542" i="2"/>
  <c r="AG467" i="8"/>
  <c r="AG538" i="2"/>
  <c r="AG227" i="8"/>
  <c r="AG534" i="2"/>
  <c r="AG466" i="8"/>
  <c r="AG530" i="2"/>
  <c r="AG95" i="8"/>
  <c r="AG526" i="2"/>
  <c r="AG569" i="8"/>
  <c r="AG522" i="2"/>
  <c r="AG527" i="8"/>
  <c r="AG571" i="2"/>
  <c r="AG567" i="2"/>
  <c r="AG98" i="8"/>
  <c r="AG563" i="2"/>
  <c r="AG97" i="8"/>
  <c r="AG559" i="2"/>
  <c r="AG192" i="8"/>
  <c r="AG555" i="2"/>
  <c r="AG191" i="8"/>
  <c r="AG551" i="2"/>
  <c r="AG29" i="8"/>
  <c r="AG547" i="2"/>
  <c r="AG136" i="8"/>
  <c r="AG543" i="2"/>
  <c r="AG264" i="8"/>
  <c r="AG539" i="2"/>
  <c r="AG188" i="8"/>
  <c r="AG535" i="2"/>
  <c r="AG263" i="8"/>
  <c r="AG531" i="2"/>
  <c r="AG418" i="8"/>
  <c r="AG527" i="2"/>
  <c r="AG135" i="8"/>
  <c r="AG523" i="2"/>
  <c r="AG519" i="2"/>
  <c r="AG93" i="8"/>
  <c r="AG568" i="2"/>
  <c r="AG483" i="8"/>
  <c r="AG564" i="2"/>
  <c r="AG468" i="8"/>
  <c r="AG560" i="2"/>
  <c r="AG556" i="2"/>
  <c r="AG137" i="8"/>
  <c r="AG552" i="2"/>
  <c r="AG548" i="2"/>
  <c r="AG544" i="2"/>
  <c r="AG228" i="8"/>
  <c r="AG540" i="2"/>
  <c r="AG536" i="2"/>
  <c r="AG532" i="2"/>
  <c r="AG528" i="2"/>
  <c r="AG246" i="8"/>
  <c r="AG524" i="2"/>
  <c r="AG528" i="8"/>
  <c r="AG520" i="2"/>
  <c r="AG379" i="8"/>
  <c r="AG516" i="2"/>
  <c r="AG417" i="8"/>
  <c r="AG518" i="2"/>
  <c r="AG173" i="8"/>
  <c r="AG515" i="2"/>
  <c r="AG226" i="8"/>
  <c r="AG512" i="2"/>
  <c r="AG508" i="2"/>
  <c r="AG205" i="8"/>
  <c r="AG504" i="2"/>
  <c r="AG377" i="8"/>
  <c r="AG500" i="2"/>
  <c r="AG496" i="2"/>
  <c r="AG492" i="2"/>
  <c r="AG245" i="8"/>
  <c r="AG488" i="2"/>
  <c r="AG171" i="8"/>
  <c r="AG484" i="2"/>
  <c r="AG524" i="8"/>
  <c r="AG480" i="2"/>
  <c r="AG476" i="2"/>
  <c r="AG472" i="2"/>
  <c r="AG569" i="2"/>
  <c r="AG561" i="2"/>
  <c r="AG250" i="8"/>
  <c r="AG553" i="2"/>
  <c r="AG545" i="2"/>
  <c r="AG189" i="8"/>
  <c r="AG537" i="2"/>
  <c r="AG290" i="8"/>
  <c r="AG529" i="2"/>
  <c r="AG570" i="8"/>
  <c r="AG521" i="2"/>
  <c r="AG94" i="8"/>
  <c r="AG517" i="2"/>
  <c r="AG513" i="2"/>
  <c r="AG28" i="8"/>
  <c r="AG509" i="2"/>
  <c r="AG505" i="2"/>
  <c r="AG262" i="8"/>
  <c r="AG501" i="2"/>
  <c r="AG464" i="8"/>
  <c r="AG497" i="2"/>
  <c r="AG493" i="2"/>
  <c r="AG134" i="8"/>
  <c r="AG514" i="2"/>
  <c r="AG510" i="2"/>
  <c r="AG506" i="2"/>
  <c r="AG547" i="8"/>
  <c r="AG502" i="2"/>
  <c r="AG301" i="8"/>
  <c r="AG498" i="2"/>
  <c r="AG494" i="2"/>
  <c r="AG490" i="2"/>
  <c r="AG450" i="8"/>
  <c r="AG486" i="2"/>
  <c r="AG186" i="8"/>
  <c r="AG482" i="2"/>
  <c r="AG449" i="8"/>
  <c r="AG478" i="2"/>
  <c r="AG474" i="2"/>
  <c r="AG448" i="8"/>
  <c r="AG468" i="2"/>
  <c r="AG464" i="2"/>
  <c r="AG27" i="8"/>
  <c r="AG460" i="2"/>
  <c r="AG447" i="8"/>
  <c r="AG456" i="2"/>
  <c r="AG446" i="8"/>
  <c r="AG452" i="2"/>
  <c r="AG370" i="8"/>
  <c r="AG448" i="2"/>
  <c r="AG444" i="2"/>
  <c r="AG169" i="8"/>
  <c r="AG440" i="2"/>
  <c r="AG542" i="8"/>
  <c r="AG436" i="2"/>
  <c r="AG432" i="2"/>
  <c r="AG428" i="2"/>
  <c r="AG424" i="2"/>
  <c r="AG420" i="2"/>
  <c r="AG285" i="8"/>
  <c r="AG416" i="2"/>
  <c r="AG541" i="8"/>
  <c r="AG565" i="2"/>
  <c r="AG138" i="8"/>
  <c r="AG557" i="2"/>
  <c r="AG549" i="2"/>
  <c r="AG249" i="8"/>
  <c r="AG541" i="2"/>
  <c r="AG380" i="8"/>
  <c r="AG533" i="2"/>
  <c r="AG174" i="8"/>
  <c r="AG525" i="2"/>
  <c r="AG511" i="2"/>
  <c r="AG503" i="2"/>
  <c r="AG495" i="2"/>
  <c r="AG89" i="8"/>
  <c r="AG469" i="2"/>
  <c r="AG88" i="8"/>
  <c r="AG465" i="2"/>
  <c r="AG461" i="2"/>
  <c r="AG457" i="2"/>
  <c r="AG261" i="8"/>
  <c r="AG453" i="2"/>
  <c r="AG470" i="2"/>
  <c r="AG244" i="8"/>
  <c r="AG466" i="2"/>
  <c r="AG322" i="8"/>
  <c r="AG462" i="2"/>
  <c r="AG373" i="8"/>
  <c r="AG458" i="2"/>
  <c r="AG131" i="8"/>
  <c r="AG454" i="2"/>
  <c r="AG185" i="8"/>
  <c r="AG450" i="2"/>
  <c r="AG321" i="8"/>
  <c r="AG446" i="2"/>
  <c r="AG86" i="8"/>
  <c r="AG442" i="2"/>
  <c r="AG416" i="8"/>
  <c r="AG438" i="2"/>
  <c r="AG434" i="2"/>
  <c r="AG414" i="8"/>
  <c r="AG430" i="2"/>
  <c r="AG426" i="2"/>
  <c r="AG422" i="2"/>
  <c r="AG367" i="8"/>
  <c r="AG418" i="2"/>
  <c r="AG414" i="2"/>
  <c r="AG462" i="8"/>
  <c r="AG410" i="2"/>
  <c r="AG444" i="8"/>
  <c r="AG406" i="2"/>
  <c r="AG25" i="8"/>
  <c r="O568" i="2"/>
  <c r="O483" i="8"/>
  <c r="O564" i="2"/>
  <c r="O468" i="8"/>
  <c r="O560" i="2"/>
  <c r="O556" i="2"/>
  <c r="O137" i="8"/>
  <c r="O552" i="2"/>
  <c r="O548" i="2"/>
  <c r="O544" i="2"/>
  <c r="O228" i="8"/>
  <c r="O540" i="2"/>
  <c r="O248" i="8"/>
  <c r="O536" i="2"/>
  <c r="O532" i="2"/>
  <c r="O504" i="8"/>
  <c r="O528" i="2"/>
  <c r="O524" i="2"/>
  <c r="O528" i="8"/>
  <c r="O520" i="2"/>
  <c r="O569" i="2"/>
  <c r="O565" i="2"/>
  <c r="O561" i="2"/>
  <c r="O250" i="8"/>
  <c r="O557" i="2"/>
  <c r="O549" i="8"/>
  <c r="O553" i="2"/>
  <c r="O571" i="8"/>
  <c r="O549" i="2"/>
  <c r="O249" i="8"/>
  <c r="O545" i="2"/>
  <c r="O189" i="8"/>
  <c r="O541" i="2"/>
  <c r="O537" i="2"/>
  <c r="O533" i="2"/>
  <c r="O174" i="8"/>
  <c r="O529" i="2"/>
  <c r="O570" i="8"/>
  <c r="O525" i="2"/>
  <c r="O521" i="2"/>
  <c r="O94" i="8"/>
  <c r="O570" i="2"/>
  <c r="O566" i="2"/>
  <c r="O176" i="8"/>
  <c r="O562" i="2"/>
  <c r="O251" i="8"/>
  <c r="O558" i="2"/>
  <c r="O175" i="8"/>
  <c r="O554" i="2"/>
  <c r="O190" i="8"/>
  <c r="O550" i="2"/>
  <c r="O96" i="8"/>
  <c r="O546" i="2"/>
  <c r="O542" i="2"/>
  <c r="O467" i="8"/>
  <c r="O538" i="2"/>
  <c r="O227" i="8"/>
  <c r="O534" i="2"/>
  <c r="O466" i="8"/>
  <c r="O530" i="2"/>
  <c r="O95" i="8"/>
  <c r="O526" i="2"/>
  <c r="O569" i="8"/>
  <c r="O522" i="2"/>
  <c r="O527" i="8"/>
  <c r="O518" i="2"/>
  <c r="O173" i="8"/>
  <c r="O519" i="2"/>
  <c r="O93" i="8"/>
  <c r="O516" i="2"/>
  <c r="O417" i="8"/>
  <c r="O514" i="2"/>
  <c r="O510" i="2"/>
  <c r="O482" i="8"/>
  <c r="O506" i="2"/>
  <c r="O547" i="8"/>
  <c r="O502" i="2"/>
  <c r="O301" i="8"/>
  <c r="O498" i="2"/>
  <c r="O494" i="2"/>
  <c r="O490" i="2"/>
  <c r="O450" i="8"/>
  <c r="O486" i="2"/>
  <c r="O186" i="8"/>
  <c r="O482" i="2"/>
  <c r="O449" i="8"/>
  <c r="O478" i="2"/>
  <c r="O474" i="2"/>
  <c r="O448" i="8"/>
  <c r="O571" i="2"/>
  <c r="O563" i="2"/>
  <c r="O555" i="2"/>
  <c r="O191" i="8"/>
  <c r="O547" i="2"/>
  <c r="O136" i="8"/>
  <c r="O539" i="2"/>
  <c r="O188" i="8"/>
  <c r="O531" i="2"/>
  <c r="O523" i="2"/>
  <c r="O465" i="8"/>
  <c r="O511" i="2"/>
  <c r="O507" i="2"/>
  <c r="O289" i="8"/>
  <c r="O503" i="2"/>
  <c r="O452" i="8"/>
  <c r="O499" i="2"/>
  <c r="O376" i="8"/>
  <c r="O495" i="2"/>
  <c r="O515" i="2"/>
  <c r="O512" i="2"/>
  <c r="O187" i="8"/>
  <c r="O508" i="2"/>
  <c r="O205" i="8"/>
  <c r="O504" i="2"/>
  <c r="O377" i="8"/>
  <c r="O500" i="2"/>
  <c r="O496" i="2"/>
  <c r="O90" i="8"/>
  <c r="O492" i="2"/>
  <c r="O245" i="8"/>
  <c r="O488" i="2"/>
  <c r="O484" i="2"/>
  <c r="O524" i="8"/>
  <c r="O480" i="2"/>
  <c r="O133" i="8"/>
  <c r="O476" i="2"/>
  <c r="O522" i="8"/>
  <c r="O472" i="2"/>
  <c r="O324" i="8"/>
  <c r="O470" i="2"/>
  <c r="O244" i="8"/>
  <c r="O466" i="2"/>
  <c r="O322" i="8"/>
  <c r="O462" i="2"/>
  <c r="O373" i="8"/>
  <c r="O458" i="2"/>
  <c r="O131" i="8"/>
  <c r="O454" i="2"/>
  <c r="O185" i="8"/>
  <c r="O450" i="2"/>
  <c r="O446" i="2"/>
  <c r="O442" i="2"/>
  <c r="O438" i="2"/>
  <c r="O434" i="2"/>
  <c r="O414" i="8"/>
  <c r="O430" i="2"/>
  <c r="O129" i="8"/>
  <c r="O426" i="2"/>
  <c r="O463" i="8"/>
  <c r="O422" i="2"/>
  <c r="O367" i="8"/>
  <c r="O418" i="2"/>
  <c r="O414" i="2"/>
  <c r="O567" i="2"/>
  <c r="O559" i="2"/>
  <c r="O551" i="2"/>
  <c r="O29" i="8"/>
  <c r="O543" i="2"/>
  <c r="O535" i="2"/>
  <c r="O263" i="8"/>
  <c r="O527" i="2"/>
  <c r="O135" i="8"/>
  <c r="O513" i="2"/>
  <c r="O28" i="8"/>
  <c r="O505" i="2"/>
  <c r="O262" i="8"/>
  <c r="O497" i="2"/>
  <c r="O91" i="8"/>
  <c r="O491" i="2"/>
  <c r="O525" i="8"/>
  <c r="O489" i="2"/>
  <c r="O487" i="2"/>
  <c r="O204" i="8"/>
  <c r="O485" i="2"/>
  <c r="O483" i="2"/>
  <c r="O481" i="2"/>
  <c r="O545" i="8"/>
  <c r="O479" i="2"/>
  <c r="O375" i="8"/>
  <c r="O477" i="2"/>
  <c r="O326" i="8"/>
  <c r="O475" i="2"/>
  <c r="O132" i="8"/>
  <c r="O473" i="2"/>
  <c r="O325" i="8"/>
  <c r="O471" i="2"/>
  <c r="O467" i="2"/>
  <c r="O502" i="8"/>
  <c r="O463" i="2"/>
  <c r="O170" i="8"/>
  <c r="O459" i="2"/>
  <c r="O203" i="8"/>
  <c r="O455" i="2"/>
  <c r="O517" i="2"/>
  <c r="O206" i="8"/>
  <c r="O468" i="2"/>
  <c r="O464" i="2"/>
  <c r="O460" i="2"/>
  <c r="O456" i="2"/>
  <c r="O446" i="8"/>
  <c r="O452" i="2"/>
  <c r="O370" i="8"/>
  <c r="O448" i="2"/>
  <c r="O481" i="8"/>
  <c r="O444" i="2"/>
  <c r="O169" i="8"/>
  <c r="O440" i="2"/>
  <c r="O542" i="8"/>
  <c r="O436" i="2"/>
  <c r="O84" i="8"/>
  <c r="O432" i="2"/>
  <c r="O428" i="2"/>
  <c r="O82" i="8"/>
  <c r="O424" i="2"/>
  <c r="O420" i="2"/>
  <c r="O416" i="2"/>
  <c r="O412" i="2"/>
  <c r="O26" i="8"/>
  <c r="O408" i="2"/>
  <c r="O568" i="8"/>
  <c r="AA568" i="2"/>
  <c r="AA483" i="8"/>
  <c r="AA564" i="2"/>
  <c r="AA468" i="8"/>
  <c r="AA560" i="2"/>
  <c r="AA327" i="8"/>
  <c r="AA556" i="2"/>
  <c r="AA137" i="8"/>
  <c r="AA552" i="2"/>
  <c r="AA419" i="8"/>
  <c r="AA548" i="2"/>
  <c r="AA544" i="2"/>
  <c r="AA228" i="8"/>
  <c r="AA540" i="2"/>
  <c r="AA536" i="2"/>
  <c r="AA247" i="8"/>
  <c r="AA532" i="2"/>
  <c r="AA528" i="2"/>
  <c r="AA246" i="8"/>
  <c r="AA524" i="2"/>
  <c r="AA528" i="8"/>
  <c r="AA520" i="2"/>
  <c r="AA379" i="8"/>
  <c r="AA569" i="2"/>
  <c r="AA565" i="2"/>
  <c r="AA138" i="8"/>
  <c r="AA561" i="2"/>
  <c r="AA557" i="2"/>
  <c r="AA549" i="8"/>
  <c r="AA553" i="2"/>
  <c r="AA549" i="2"/>
  <c r="AA249" i="8"/>
  <c r="AA545" i="2"/>
  <c r="AA541" i="2"/>
  <c r="AA537" i="2"/>
  <c r="AA290" i="8"/>
  <c r="AA533" i="2"/>
  <c r="AA174" i="8"/>
  <c r="AA529" i="2"/>
  <c r="AA570" i="8"/>
  <c r="AA525" i="2"/>
  <c r="AA521" i="2"/>
  <c r="AA570" i="2"/>
  <c r="AA139" i="8"/>
  <c r="AA566" i="2"/>
  <c r="AA562" i="2"/>
  <c r="AA251" i="8"/>
  <c r="AA558" i="2"/>
  <c r="AA175" i="8"/>
  <c r="AA554" i="2"/>
  <c r="AA190" i="8"/>
  <c r="AA550" i="2"/>
  <c r="AA96" i="8"/>
  <c r="AA546" i="2"/>
  <c r="AA542" i="2"/>
  <c r="AA467" i="8"/>
  <c r="AA538" i="2"/>
  <c r="AA227" i="8"/>
  <c r="AA534" i="2"/>
  <c r="AA466" i="8"/>
  <c r="AA530" i="2"/>
  <c r="AA95" i="8"/>
  <c r="AA526" i="2"/>
  <c r="AA569" i="8"/>
  <c r="AA522" i="2"/>
  <c r="AA527" i="8"/>
  <c r="AA518" i="2"/>
  <c r="AA173" i="8"/>
  <c r="AA567" i="2"/>
  <c r="AA559" i="2"/>
  <c r="AA192" i="8"/>
  <c r="AA551" i="2"/>
  <c r="AA543" i="2"/>
  <c r="AA264" i="8"/>
  <c r="AA535" i="2"/>
  <c r="AA527" i="2"/>
  <c r="AA135" i="8"/>
  <c r="AA519" i="2"/>
  <c r="AA93" i="8"/>
  <c r="AA514" i="2"/>
  <c r="AA526" i="8"/>
  <c r="AA510" i="2"/>
  <c r="AA506" i="2"/>
  <c r="AA502" i="2"/>
  <c r="AA301" i="8"/>
  <c r="AA498" i="2"/>
  <c r="AA494" i="2"/>
  <c r="AA490" i="2"/>
  <c r="AA450" i="8"/>
  <c r="AA486" i="2"/>
  <c r="AA186" i="8"/>
  <c r="AA482" i="2"/>
  <c r="AA449" i="8"/>
  <c r="AA478" i="2"/>
  <c r="AA374" i="8"/>
  <c r="AA474" i="2"/>
  <c r="AA448" i="8"/>
  <c r="AA516" i="2"/>
  <c r="AA511" i="2"/>
  <c r="AA507" i="2"/>
  <c r="AA289" i="8"/>
  <c r="AA503" i="2"/>
  <c r="AA452" i="8"/>
  <c r="AA499" i="2"/>
  <c r="AA376" i="8"/>
  <c r="AA495" i="2"/>
  <c r="AA571" i="2"/>
  <c r="AA99" i="8"/>
  <c r="AA563" i="2"/>
  <c r="AA555" i="2"/>
  <c r="AA191" i="8"/>
  <c r="AA547" i="2"/>
  <c r="AA136" i="8"/>
  <c r="AA539" i="2"/>
  <c r="AA531" i="2"/>
  <c r="AA418" i="8"/>
  <c r="AA523" i="2"/>
  <c r="AA465" i="8"/>
  <c r="AA515" i="2"/>
  <c r="AA512" i="2"/>
  <c r="AA187" i="8"/>
  <c r="AA508" i="2"/>
  <c r="AA504" i="2"/>
  <c r="AA377" i="8"/>
  <c r="AA500" i="2"/>
  <c r="AA451" i="8"/>
  <c r="AA496" i="2"/>
  <c r="AA492" i="2"/>
  <c r="AA245" i="8"/>
  <c r="AA488" i="2"/>
  <c r="AA484" i="2"/>
  <c r="AA524" i="8"/>
  <c r="AA480" i="2"/>
  <c r="AA133" i="8"/>
  <c r="AA476" i="2"/>
  <c r="AA522" i="8"/>
  <c r="AA472" i="2"/>
  <c r="AA324" i="8"/>
  <c r="AA509" i="2"/>
  <c r="AA378" i="8"/>
  <c r="AA501" i="2"/>
  <c r="AA464" i="8"/>
  <c r="AA493" i="2"/>
  <c r="AA470" i="2"/>
  <c r="AA244" i="8"/>
  <c r="AA466" i="2"/>
  <c r="AA462" i="2"/>
  <c r="AA373" i="8"/>
  <c r="AA458" i="2"/>
  <c r="AA454" i="2"/>
  <c r="AA185" i="8"/>
  <c r="AA450" i="2"/>
  <c r="AA446" i="2"/>
  <c r="AA86" i="8"/>
  <c r="AA442" i="2"/>
  <c r="AA438" i="2"/>
  <c r="AA368" i="8"/>
  <c r="AA434" i="2"/>
  <c r="AA414" i="8"/>
  <c r="AA430" i="2"/>
  <c r="AA129" i="8"/>
  <c r="AA426" i="2"/>
  <c r="AA422" i="2"/>
  <c r="AA418" i="2"/>
  <c r="AA414" i="2"/>
  <c r="AA462" i="8"/>
  <c r="AA491" i="2"/>
  <c r="AA525" i="8"/>
  <c r="AA489" i="2"/>
  <c r="AA487" i="2"/>
  <c r="AA204" i="8"/>
  <c r="AA485" i="2"/>
  <c r="AA287" i="8"/>
  <c r="AA483" i="2"/>
  <c r="AA523" i="8"/>
  <c r="AA481" i="2"/>
  <c r="AA545" i="8"/>
  <c r="AA479" i="2"/>
  <c r="AA375" i="8"/>
  <c r="AA477" i="2"/>
  <c r="AA475" i="2"/>
  <c r="AA132" i="8"/>
  <c r="AA473" i="2"/>
  <c r="AA325" i="8"/>
  <c r="AA471" i="2"/>
  <c r="AA467" i="2"/>
  <c r="AA502" i="8"/>
  <c r="AA463" i="2"/>
  <c r="AA170" i="8"/>
  <c r="AA459" i="2"/>
  <c r="AA455" i="2"/>
  <c r="AA445" i="8"/>
  <c r="AA451" i="2"/>
  <c r="AA544" i="8"/>
  <c r="AA513" i="2"/>
  <c r="AA505" i="2"/>
  <c r="AA497" i="2"/>
  <c r="AA468" i="2"/>
  <c r="AA323" i="8"/>
  <c r="AA464" i="2"/>
  <c r="AA27" i="8"/>
  <c r="AA460" i="2"/>
  <c r="AA447" i="8"/>
  <c r="AA456" i="2"/>
  <c r="AA446" i="8"/>
  <c r="AA452" i="2"/>
  <c r="AA448" i="2"/>
  <c r="AA444" i="2"/>
  <c r="AA169" i="8"/>
  <c r="AA440" i="2"/>
  <c r="AA542" i="8"/>
  <c r="AA436" i="2"/>
  <c r="AA84" i="8"/>
  <c r="AA432" i="2"/>
  <c r="AA428" i="2"/>
  <c r="AA424" i="2"/>
  <c r="AA79" i="8"/>
  <c r="AA420" i="2"/>
  <c r="AA285" i="8"/>
  <c r="AA416" i="2"/>
  <c r="AA412" i="2"/>
  <c r="AA26" i="8"/>
  <c r="AA408" i="2"/>
  <c r="AA568" i="8"/>
  <c r="I379" i="2"/>
  <c r="I74" i="8"/>
  <c r="I383" i="2"/>
  <c r="I410" i="8"/>
  <c r="U383" i="2"/>
  <c r="I387" i="2"/>
  <c r="I498" i="8"/>
  <c r="U387" i="2"/>
  <c r="I391" i="2"/>
  <c r="I476" i="8"/>
  <c r="U391" i="2"/>
  <c r="U476" i="8"/>
  <c r="I395" i="2"/>
  <c r="I318" i="8"/>
  <c r="U395" i="2"/>
  <c r="AG395" i="2"/>
  <c r="AG318" i="8"/>
  <c r="I399" i="2"/>
  <c r="U399" i="2"/>
  <c r="AG399" i="2"/>
  <c r="I403" i="2"/>
  <c r="U403" i="2"/>
  <c r="U479" i="8"/>
  <c r="AG403" i="2"/>
  <c r="O405" i="2"/>
  <c r="AG408" i="2"/>
  <c r="AG568" i="8"/>
  <c r="O409" i="2"/>
  <c r="I412" i="2"/>
  <c r="I26" i="8"/>
  <c r="I413" i="2"/>
  <c r="U413" i="2"/>
  <c r="AG413" i="2"/>
  <c r="I415" i="2"/>
  <c r="I480" i="8"/>
  <c r="U415" i="2"/>
  <c r="U480" i="8"/>
  <c r="AG415" i="2"/>
  <c r="AG480" i="8"/>
  <c r="I417" i="2"/>
  <c r="I77" i="8"/>
  <c r="U417" i="2"/>
  <c r="AG417" i="2"/>
  <c r="I419" i="2"/>
  <c r="I499" i="8"/>
  <c r="U419" i="2"/>
  <c r="U499" i="8"/>
  <c r="AG419" i="2"/>
  <c r="I421" i="2"/>
  <c r="U421" i="2"/>
  <c r="AG421" i="2"/>
  <c r="I423" i="2"/>
  <c r="I78" i="8"/>
  <c r="U423" i="2"/>
  <c r="U78" i="8"/>
  <c r="AG423" i="2"/>
  <c r="I425" i="2"/>
  <c r="U425" i="2"/>
  <c r="AG425" i="2"/>
  <c r="I427" i="2"/>
  <c r="I81" i="8"/>
  <c r="U427" i="2"/>
  <c r="U81" i="8"/>
  <c r="AG427" i="2"/>
  <c r="AG81" i="8"/>
  <c r="I429" i="2"/>
  <c r="I413" i="8"/>
  <c r="U429" i="2"/>
  <c r="U413" i="8"/>
  <c r="AG429" i="2"/>
  <c r="I431" i="2"/>
  <c r="I130" i="8"/>
  <c r="U431" i="2"/>
  <c r="U130" i="8"/>
  <c r="AG431" i="2"/>
  <c r="AG130" i="8"/>
  <c r="I433" i="2"/>
  <c r="I83" i="8"/>
  <c r="U433" i="2"/>
  <c r="U83" i="8"/>
  <c r="AG433" i="2"/>
  <c r="I435" i="2"/>
  <c r="U435" i="2"/>
  <c r="AG435" i="2"/>
  <c r="AG415" i="8"/>
  <c r="I437" i="2"/>
  <c r="U437" i="2"/>
  <c r="AG437" i="2"/>
  <c r="I439" i="2"/>
  <c r="U439" i="2"/>
  <c r="U224" i="8"/>
  <c r="AG439" i="2"/>
  <c r="I441" i="2"/>
  <c r="I543" i="8"/>
  <c r="U441" i="2"/>
  <c r="U543" i="8"/>
  <c r="AG441" i="2"/>
  <c r="AG543" i="8"/>
  <c r="I443" i="2"/>
  <c r="I369" i="8"/>
  <c r="U443" i="2"/>
  <c r="AG443" i="2"/>
  <c r="I445" i="2"/>
  <c r="I85" i="8"/>
  <c r="U445" i="2"/>
  <c r="U85" i="8"/>
  <c r="AG445" i="2"/>
  <c r="I447" i="2"/>
  <c r="U447" i="2"/>
  <c r="AG447" i="2"/>
  <c r="I449" i="2"/>
  <c r="U449" i="2"/>
  <c r="U521" i="8"/>
  <c r="AG449" i="2"/>
  <c r="AG521" i="8"/>
  <c r="I451" i="2"/>
  <c r="U451" i="2"/>
  <c r="AA457" i="2"/>
  <c r="AA261" i="8"/>
  <c r="U459" i="2"/>
  <c r="AA465" i="2"/>
  <c r="AA501" i="8"/>
  <c r="U467" i="2"/>
  <c r="I473" i="2"/>
  <c r="I325" i="8"/>
  <c r="U475" i="2"/>
  <c r="U132" i="8"/>
  <c r="AG477" i="2"/>
  <c r="AG326" i="8"/>
  <c r="I481" i="2"/>
  <c r="U483" i="2"/>
  <c r="U523" i="8"/>
  <c r="AG485" i="2"/>
  <c r="I489" i="2"/>
  <c r="U491" i="2"/>
  <c r="U525" i="8"/>
  <c r="AA517" i="2"/>
  <c r="AA206" i="8"/>
  <c r="I529" i="2"/>
  <c r="I570" i="8"/>
  <c r="I545" i="2"/>
  <c r="I561" i="2"/>
  <c r="I250" i="8"/>
  <c r="I382" i="2"/>
  <c r="I76" i="8"/>
  <c r="I386" i="2"/>
  <c r="I242" i="8"/>
  <c r="I390" i="2"/>
  <c r="U390" i="2"/>
  <c r="U298" i="8"/>
  <c r="I394" i="2"/>
  <c r="I411" i="8"/>
  <c r="U394" i="2"/>
  <c r="U411" i="8"/>
  <c r="I398" i="2"/>
  <c r="U398" i="2"/>
  <c r="I402" i="2"/>
  <c r="U402" i="2"/>
  <c r="AG402" i="2"/>
  <c r="AG243" i="8"/>
  <c r="I406" i="2"/>
  <c r="I25" i="8"/>
  <c r="U406" i="2"/>
  <c r="U25" i="8"/>
  <c r="U408" i="2"/>
  <c r="U568" i="8"/>
  <c r="I411" i="2"/>
  <c r="U411" i="2"/>
  <c r="AG411" i="2"/>
  <c r="AG461" i="8"/>
  <c r="AG455" i="2"/>
  <c r="AG445" i="8"/>
  <c r="O457" i="2"/>
  <c r="I459" i="2"/>
  <c r="AG463" i="2"/>
  <c r="O465" i="2"/>
  <c r="O501" i="8"/>
  <c r="I467" i="2"/>
  <c r="I502" i="8"/>
  <c r="AG471" i="2"/>
  <c r="AG225" i="8"/>
  <c r="I475" i="2"/>
  <c r="I132" i="8"/>
  <c r="U477" i="2"/>
  <c r="U326" i="8"/>
  <c r="AG479" i="2"/>
  <c r="I483" i="2"/>
  <c r="U485" i="2"/>
  <c r="U287" i="8"/>
  <c r="AG487" i="2"/>
  <c r="AG204" i="8"/>
  <c r="I491" i="2"/>
  <c r="I525" i="8"/>
  <c r="I495" i="2"/>
  <c r="I89" i="8"/>
  <c r="I503" i="2"/>
  <c r="I511" i="2"/>
  <c r="E384" i="4"/>
  <c r="E386" i="4"/>
  <c r="E133" i="4"/>
  <c r="E554" i="4"/>
  <c r="E320" i="4"/>
  <c r="E549" i="4"/>
  <c r="E187" i="4"/>
  <c r="E441" i="4"/>
  <c r="E125" i="4"/>
  <c r="E552" i="4"/>
  <c r="E102" i="4"/>
  <c r="E156" i="4"/>
  <c r="E510" i="4"/>
  <c r="E23" i="4"/>
  <c r="E114" i="4"/>
  <c r="E449" i="4"/>
  <c r="E522" i="4"/>
  <c r="E260" i="4"/>
  <c r="I316" i="4"/>
  <c r="I213" i="4"/>
  <c r="I213" i="3"/>
  <c r="I226" i="4"/>
  <c r="I83" i="4"/>
  <c r="I83" i="3"/>
  <c r="I164" i="4"/>
  <c r="I164" i="3"/>
  <c r="I295" i="4"/>
  <c r="I295" i="3"/>
  <c r="I447" i="4"/>
  <c r="I248" i="4"/>
  <c r="I377" i="4"/>
  <c r="I377" i="3"/>
  <c r="I461" i="4"/>
  <c r="I496" i="4"/>
  <c r="I496" i="3"/>
  <c r="I194" i="4"/>
  <c r="I9" i="4"/>
  <c r="I9" i="3"/>
  <c r="I432" i="4"/>
  <c r="I494" i="4"/>
  <c r="I204" i="4"/>
  <c r="I204" i="3"/>
  <c r="I148" i="4"/>
  <c r="I308" i="4"/>
  <c r="I308" i="3"/>
  <c r="I82" i="4"/>
  <c r="I82" i="3"/>
  <c r="I307" i="4"/>
  <c r="I307" i="3"/>
  <c r="I569" i="4"/>
  <c r="I45" i="4"/>
  <c r="I45" i="3"/>
  <c r="I428" i="4"/>
  <c r="I98" i="4"/>
  <c r="I98" i="3"/>
  <c r="I208" i="4"/>
  <c r="I208" i="3"/>
  <c r="I532" i="4"/>
  <c r="I418" i="4"/>
  <c r="I104" i="4"/>
  <c r="I104" i="3"/>
  <c r="I333" i="4"/>
  <c r="I333" i="3"/>
  <c r="I228" i="4"/>
  <c r="I228" i="3"/>
  <c r="I350" i="4"/>
  <c r="I350" i="3"/>
  <c r="I59" i="4"/>
  <c r="I59" i="3"/>
  <c r="I357" i="4"/>
  <c r="I357" i="3"/>
  <c r="I144" i="4"/>
  <c r="I144" i="3"/>
  <c r="I111" i="4"/>
  <c r="I111" i="3"/>
  <c r="I340" i="4"/>
  <c r="I87" i="4"/>
  <c r="I563" i="4"/>
  <c r="I233" i="4"/>
  <c r="I425" i="4"/>
  <c r="I425" i="3"/>
  <c r="I571" i="4"/>
  <c r="I571" i="3"/>
  <c r="I525" i="4"/>
  <c r="I525" i="3"/>
  <c r="I236" i="4"/>
  <c r="I44" i="4"/>
  <c r="I44" i="3"/>
  <c r="I11" i="4"/>
  <c r="I11" i="3"/>
  <c r="U494" i="4"/>
  <c r="U494" i="3"/>
  <c r="U357" i="4"/>
  <c r="U357" i="3"/>
  <c r="U180" i="4"/>
  <c r="U180" i="3"/>
  <c r="U111" i="4"/>
  <c r="U111" i="3"/>
  <c r="U340" i="4"/>
  <c r="U181" i="4"/>
  <c r="U181" i="3"/>
  <c r="U87" i="4"/>
  <c r="U87" i="3"/>
  <c r="U563" i="4"/>
  <c r="U417" i="4"/>
  <c r="U233" i="4"/>
  <c r="U233" i="3"/>
  <c r="U425" i="4"/>
  <c r="U548" i="4"/>
  <c r="U571" i="4"/>
  <c r="U525" i="4"/>
  <c r="U40" i="4"/>
  <c r="U236" i="4"/>
  <c r="U236" i="3"/>
  <c r="U44" i="4"/>
  <c r="U44" i="3"/>
  <c r="U341" i="4"/>
  <c r="U341" i="3"/>
  <c r="U11" i="4"/>
  <c r="U509" i="4"/>
  <c r="U329" i="4"/>
  <c r="U329" i="3"/>
  <c r="U531" i="4"/>
  <c r="U316" i="4"/>
  <c r="U144" i="4"/>
  <c r="U144" i="3"/>
  <c r="U511" i="4"/>
  <c r="U546" i="4"/>
  <c r="U546" i="3"/>
  <c r="U498" i="4"/>
  <c r="U327" i="4"/>
  <c r="U327" i="3"/>
  <c r="U272" i="4"/>
  <c r="U272" i="3"/>
  <c r="U100" i="4"/>
  <c r="U100" i="3"/>
  <c r="U443" i="4"/>
  <c r="U443" i="3"/>
  <c r="U453" i="4"/>
  <c r="U453" i="3"/>
  <c r="U273" i="4"/>
  <c r="U301" i="4"/>
  <c r="U301" i="3"/>
  <c r="U153" i="4"/>
  <c r="U153" i="3"/>
  <c r="U103" i="4"/>
  <c r="U103" i="3"/>
  <c r="U213" i="4"/>
  <c r="U226" i="4"/>
  <c r="U226" i="3"/>
  <c r="U83" i="4"/>
  <c r="U83" i="3"/>
  <c r="U164" i="4"/>
  <c r="U164" i="3"/>
  <c r="U295" i="4"/>
  <c r="U295" i="3"/>
  <c r="U447" i="4"/>
  <c r="U447" i="3"/>
  <c r="U248" i="4"/>
  <c r="U377" i="4"/>
  <c r="U377" i="3"/>
  <c r="U461" i="4"/>
  <c r="U496" i="4"/>
  <c r="U194" i="4"/>
  <c r="U194" i="3"/>
  <c r="U9" i="4"/>
  <c r="U9" i="3"/>
  <c r="U428" i="4"/>
  <c r="U432" i="4"/>
  <c r="U208" i="4"/>
  <c r="U532" i="4"/>
  <c r="U418" i="4"/>
  <c r="U418" i="3"/>
  <c r="U104" i="4"/>
  <c r="U104" i="3"/>
  <c r="U333" i="4"/>
  <c r="U333" i="3"/>
  <c r="U228" i="4"/>
  <c r="U228" i="3"/>
  <c r="U350" i="4"/>
  <c r="U59" i="4"/>
  <c r="U59" i="3"/>
  <c r="AG213" i="4"/>
  <c r="AG213" i="3"/>
  <c r="AG226" i="4"/>
  <c r="AG226" i="3"/>
  <c r="AG83" i="4"/>
  <c r="AG83" i="3"/>
  <c r="AG164" i="4"/>
  <c r="AG295" i="4"/>
  <c r="AG295" i="3"/>
  <c r="AG447" i="4"/>
  <c r="AG248" i="4"/>
  <c r="AG248" i="3"/>
  <c r="AG377" i="4"/>
  <c r="AG461" i="4"/>
  <c r="AG496" i="4"/>
  <c r="AG496" i="3"/>
  <c r="AG194" i="4"/>
  <c r="AG9" i="4"/>
  <c r="AG9" i="3"/>
  <c r="AG432" i="4"/>
  <c r="AG418" i="4"/>
  <c r="AG228" i="4"/>
  <c r="AG228" i="3"/>
  <c r="AG494" i="4"/>
  <c r="AG494" i="3"/>
  <c r="AG204" i="4"/>
  <c r="AG148" i="4"/>
  <c r="AG111" i="4"/>
  <c r="AG111" i="3"/>
  <c r="AG340" i="4"/>
  <c r="AG340" i="3"/>
  <c r="AG308" i="4"/>
  <c r="AG308" i="3"/>
  <c r="AG87" i="4"/>
  <c r="AG87" i="3"/>
  <c r="AG563" i="4"/>
  <c r="AG82" i="4"/>
  <c r="AG233" i="4"/>
  <c r="AG233" i="3"/>
  <c r="AG425" i="4"/>
  <c r="AG425" i="3"/>
  <c r="AG307" i="4"/>
  <c r="AG571" i="4"/>
  <c r="AG571" i="3"/>
  <c r="AG525" i="4"/>
  <c r="AG569" i="4"/>
  <c r="AG236" i="4"/>
  <c r="AG236" i="3"/>
  <c r="AG44" i="4"/>
  <c r="AG45" i="4"/>
  <c r="AG45" i="3"/>
  <c r="AG11" i="4"/>
  <c r="AG11" i="3"/>
  <c r="AG98" i="4"/>
  <c r="AG98" i="3"/>
  <c r="AG357" i="4"/>
  <c r="AG144" i="4"/>
  <c r="AG144" i="3"/>
  <c r="AG180" i="4"/>
  <c r="AG181" i="4"/>
  <c r="AG417" i="4"/>
  <c r="AG417" i="3"/>
  <c r="AG548" i="4"/>
  <c r="AG40" i="4"/>
  <c r="AG40" i="3"/>
  <c r="AG341" i="4"/>
  <c r="AG341" i="3"/>
  <c r="AG509" i="4"/>
  <c r="AG103" i="4"/>
  <c r="AG103" i="3"/>
  <c r="AG329" i="4"/>
  <c r="AG531" i="4"/>
  <c r="AG387" i="4"/>
  <c r="O204" i="4"/>
  <c r="O148" i="4"/>
  <c r="O148" i="3"/>
  <c r="O308" i="4"/>
  <c r="O82" i="4"/>
  <c r="O307" i="4"/>
  <c r="O307" i="3"/>
  <c r="O569" i="4"/>
  <c r="O569" i="3"/>
  <c r="O45" i="4"/>
  <c r="O45" i="3"/>
  <c r="O98" i="4"/>
  <c r="O98" i="3"/>
  <c r="O418" i="4"/>
  <c r="O228" i="4"/>
  <c r="O228" i="3"/>
  <c r="O357" i="4"/>
  <c r="O357" i="3"/>
  <c r="O180" i="4"/>
  <c r="O180" i="3"/>
  <c r="O111" i="4"/>
  <c r="O340" i="4"/>
  <c r="O340" i="3"/>
  <c r="O181" i="4"/>
  <c r="O181" i="3"/>
  <c r="O87" i="4"/>
  <c r="O87" i="3"/>
  <c r="O563" i="4"/>
  <c r="O417" i="4"/>
  <c r="O417" i="3"/>
  <c r="O233" i="4"/>
  <c r="O233" i="3"/>
  <c r="O425" i="4"/>
  <c r="O425" i="3"/>
  <c r="O548" i="4"/>
  <c r="O548" i="3"/>
  <c r="O571" i="4"/>
  <c r="O571" i="3"/>
  <c r="O525" i="4"/>
  <c r="O40" i="4"/>
  <c r="O40" i="3"/>
  <c r="O236" i="4"/>
  <c r="O236" i="3"/>
  <c r="O44" i="4"/>
  <c r="O44" i="3"/>
  <c r="O11" i="4"/>
  <c r="O11" i="3"/>
  <c r="O546" i="4"/>
  <c r="O498" i="4"/>
  <c r="O327" i="4"/>
  <c r="O327" i="3"/>
  <c r="O272" i="4"/>
  <c r="O100" i="4"/>
  <c r="O100" i="3"/>
  <c r="O443" i="4"/>
  <c r="O453" i="4"/>
  <c r="O273" i="4"/>
  <c r="O273" i="3"/>
  <c r="O301" i="4"/>
  <c r="O153" i="4"/>
  <c r="O153" i="3"/>
  <c r="O341" i="4"/>
  <c r="O341" i="3"/>
  <c r="O509" i="4"/>
  <c r="O103" i="4"/>
  <c r="O329" i="4"/>
  <c r="O329" i="3"/>
  <c r="O531" i="4"/>
  <c r="O387" i="4"/>
  <c r="O387" i="3"/>
  <c r="AA316" i="4"/>
  <c r="AA316" i="3"/>
  <c r="AA511" i="4"/>
  <c r="AA546" i="4"/>
  <c r="AA546" i="3"/>
  <c r="AA498" i="4"/>
  <c r="AA327" i="4"/>
  <c r="AA272" i="4"/>
  <c r="AA100" i="4"/>
  <c r="AA443" i="4"/>
  <c r="AA443" i="3"/>
  <c r="AA453" i="4"/>
  <c r="AA273" i="4"/>
  <c r="AA301" i="4"/>
  <c r="AA301" i="3"/>
  <c r="AA153" i="4"/>
  <c r="AA153" i="3"/>
  <c r="AA428" i="4"/>
  <c r="AA208" i="4"/>
  <c r="AA532" i="4"/>
  <c r="AA104" i="4"/>
  <c r="AA104" i="3"/>
  <c r="AA333" i="4"/>
  <c r="AA333" i="3"/>
  <c r="AA350" i="4"/>
  <c r="AA350" i="3"/>
  <c r="AA59" i="4"/>
  <c r="AA59" i="3"/>
  <c r="AA213" i="4"/>
  <c r="AA213" i="3"/>
  <c r="AA226" i="4"/>
  <c r="AA83" i="4"/>
  <c r="AA164" i="4"/>
  <c r="AA164" i="3"/>
  <c r="AA295" i="4"/>
  <c r="AA295" i="3"/>
  <c r="AA447" i="4"/>
  <c r="AA447" i="3"/>
  <c r="AA248" i="4"/>
  <c r="AA248" i="3"/>
  <c r="AA377" i="4"/>
  <c r="AA377" i="3"/>
  <c r="AA461" i="4"/>
  <c r="AA461" i="3"/>
  <c r="AA496" i="4"/>
  <c r="AA496" i="3"/>
  <c r="AA194" i="4"/>
  <c r="AA194" i="3"/>
  <c r="AA9" i="4"/>
  <c r="AA9" i="3"/>
  <c r="AA432" i="4"/>
  <c r="AA432" i="3"/>
  <c r="AA418" i="4"/>
  <c r="AA228" i="4"/>
  <c r="AA494" i="4"/>
  <c r="AA494" i="3"/>
  <c r="AA204" i="4"/>
  <c r="AA204" i="3"/>
  <c r="AA148" i="4"/>
  <c r="AA340" i="4"/>
  <c r="AA340" i="3"/>
  <c r="AA308" i="4"/>
  <c r="AA308" i="3"/>
  <c r="AA563" i="4"/>
  <c r="AA563" i="3"/>
  <c r="AA82" i="4"/>
  <c r="AA82" i="3"/>
  <c r="AA425" i="4"/>
  <c r="AA307" i="4"/>
  <c r="AA525" i="4"/>
  <c r="AA525" i="3"/>
  <c r="AA569" i="4"/>
  <c r="AA44" i="4"/>
  <c r="AA45" i="4"/>
  <c r="AA45" i="3"/>
  <c r="AA98" i="4"/>
  <c r="AA98" i="3"/>
  <c r="E212" i="4"/>
  <c r="I10" i="4"/>
  <c r="I10" i="3"/>
  <c r="I519" i="4"/>
  <c r="I519" i="3"/>
  <c r="I322" i="4"/>
  <c r="I322" i="3"/>
  <c r="U322" i="4"/>
  <c r="I310" i="4"/>
  <c r="I310" i="3"/>
  <c r="U310" i="4"/>
  <c r="U421" i="4"/>
  <c r="U421" i="3"/>
  <c r="I332" i="4"/>
  <c r="I332" i="3"/>
  <c r="I331" i="4"/>
  <c r="I331" i="3"/>
  <c r="U331" i="4"/>
  <c r="U331" i="3"/>
  <c r="I88" i="4"/>
  <c r="I88" i="3"/>
  <c r="O478" i="4"/>
  <c r="AG478" i="4"/>
  <c r="AG478" i="3"/>
  <c r="O247" i="4"/>
  <c r="O247" i="3"/>
  <c r="AG247" i="4"/>
  <c r="AG247" i="3"/>
  <c r="U210" i="4"/>
  <c r="U210" i="3"/>
  <c r="O288" i="4"/>
  <c r="O288" i="3"/>
  <c r="AG288" i="4"/>
  <c r="AG288" i="3"/>
  <c r="O279" i="4"/>
  <c r="O279" i="3"/>
  <c r="O185" i="4"/>
  <c r="O185" i="3"/>
  <c r="AG185" i="4"/>
  <c r="AG185" i="3"/>
  <c r="I476" i="4"/>
  <c r="I530" i="4"/>
  <c r="I530" i="3"/>
  <c r="I439" i="4"/>
  <c r="O375" i="4"/>
  <c r="O375" i="3"/>
  <c r="AG375" i="4"/>
  <c r="AG375" i="3"/>
  <c r="I64" i="4"/>
  <c r="I64" i="3"/>
  <c r="O142" i="4"/>
  <c r="AG142" i="4"/>
  <c r="AG142" i="3"/>
  <c r="U387" i="4"/>
  <c r="U387" i="3"/>
  <c r="O350" i="4"/>
  <c r="O350" i="3"/>
  <c r="AG104" i="4"/>
  <c r="O208" i="4"/>
  <c r="O208" i="3"/>
  <c r="U98" i="4"/>
  <c r="U98" i="3"/>
  <c r="O9" i="4"/>
  <c r="O9" i="3"/>
  <c r="U45" i="4"/>
  <c r="AA236" i="4"/>
  <c r="I273" i="4"/>
  <c r="I273" i="3"/>
  <c r="I453" i="4"/>
  <c r="I453" i="3"/>
  <c r="O377" i="4"/>
  <c r="U307" i="4"/>
  <c r="U307" i="3"/>
  <c r="AA233" i="4"/>
  <c r="AA233" i="3"/>
  <c r="I272" i="4"/>
  <c r="I272" i="3"/>
  <c r="I327" i="4"/>
  <c r="O164" i="4"/>
  <c r="O164" i="3"/>
  <c r="U308" i="4"/>
  <c r="U308" i="3"/>
  <c r="AA111" i="4"/>
  <c r="I511" i="4"/>
  <c r="I511" i="3"/>
  <c r="U204" i="4"/>
  <c r="U204" i="3"/>
  <c r="O511" i="4"/>
  <c r="E312" i="4"/>
  <c r="E120" i="4"/>
  <c r="I159" i="4"/>
  <c r="I203" i="4"/>
  <c r="U203" i="4"/>
  <c r="U203" i="3"/>
  <c r="U109" i="4"/>
  <c r="I421" i="4"/>
  <c r="I421" i="3"/>
  <c r="I451" i="4"/>
  <c r="U451" i="4"/>
  <c r="I97" i="4"/>
  <c r="U97" i="4"/>
  <c r="I46" i="4"/>
  <c r="I46" i="3"/>
  <c r="I437" i="4"/>
  <c r="I437" i="3"/>
  <c r="U437" i="4"/>
  <c r="U437" i="3"/>
  <c r="AG437" i="4"/>
  <c r="AG437" i="3"/>
  <c r="AG154" i="4"/>
  <c r="AG154" i="3"/>
  <c r="AG113" i="4"/>
  <c r="U478" i="4"/>
  <c r="U478" i="3"/>
  <c r="U247" i="4"/>
  <c r="U247" i="3"/>
  <c r="I413" i="4"/>
  <c r="U413" i="4"/>
  <c r="AG413" i="4"/>
  <c r="AG279" i="4"/>
  <c r="AG279" i="3"/>
  <c r="O221" i="4"/>
  <c r="AG221" i="4"/>
  <c r="U185" i="4"/>
  <c r="U185" i="3"/>
  <c r="U318" i="4"/>
  <c r="U318" i="3"/>
  <c r="O439" i="4"/>
  <c r="O439" i="3"/>
  <c r="AG439" i="4"/>
  <c r="U375" i="4"/>
  <c r="U375" i="3"/>
  <c r="I489" i="4"/>
  <c r="O64" i="4"/>
  <c r="O64" i="3"/>
  <c r="AG64" i="4"/>
  <c r="AG64" i="3"/>
  <c r="U142" i="4"/>
  <c r="U142" i="3"/>
  <c r="AG59" i="4"/>
  <c r="I531" i="4"/>
  <c r="I531" i="3"/>
  <c r="O333" i="4"/>
  <c r="O333" i="3"/>
  <c r="AG532" i="4"/>
  <c r="AG428" i="4"/>
  <c r="AG428" i="3"/>
  <c r="I341" i="4"/>
  <c r="I341" i="3"/>
  <c r="O194" i="4"/>
  <c r="O194" i="3"/>
  <c r="AG273" i="4"/>
  <c r="AG273" i="3"/>
  <c r="AG453" i="4"/>
  <c r="I548" i="4"/>
  <c r="I548" i="3"/>
  <c r="O248" i="4"/>
  <c r="AG272" i="4"/>
  <c r="AG327" i="4"/>
  <c r="AG327" i="3"/>
  <c r="I181" i="4"/>
  <c r="O83" i="4"/>
  <c r="O83" i="3"/>
  <c r="AG511" i="4"/>
  <c r="O316" i="4"/>
  <c r="O316" i="3"/>
  <c r="R316" i="4"/>
  <c r="R316" i="3"/>
  <c r="O494" i="4"/>
  <c r="L103" i="4"/>
  <c r="X180" i="4"/>
  <c r="X180" i="3"/>
  <c r="AJ144" i="4"/>
  <c r="AJ144" i="3"/>
  <c r="E518" i="4"/>
  <c r="E96" i="4"/>
  <c r="E250" i="4"/>
  <c r="E490" i="4"/>
  <c r="E317" i="4"/>
  <c r="R420" i="4"/>
  <c r="R429" i="4"/>
  <c r="R280" i="4"/>
  <c r="R10" i="4"/>
  <c r="AD10" i="4"/>
  <c r="AD10" i="3"/>
  <c r="R390" i="4"/>
  <c r="AD390" i="4"/>
  <c r="AD390" i="3"/>
  <c r="R109" i="4"/>
  <c r="AD109" i="4"/>
  <c r="AD109" i="3"/>
  <c r="R421" i="4"/>
  <c r="AD421" i="4"/>
  <c r="AD421" i="3"/>
  <c r="L34" i="4"/>
  <c r="R400" i="4"/>
  <c r="AD400" i="4"/>
  <c r="L46" i="4"/>
  <c r="L46" i="3"/>
  <c r="R332" i="4"/>
  <c r="AD332" i="4"/>
  <c r="R113" i="4"/>
  <c r="AD113" i="4"/>
  <c r="AD113" i="3"/>
  <c r="R247" i="4"/>
  <c r="AD247" i="4"/>
  <c r="L210" i="4"/>
  <c r="L210" i="3"/>
  <c r="AD288" i="4"/>
  <c r="AD288" i="3"/>
  <c r="R185" i="4"/>
  <c r="R185" i="3"/>
  <c r="AD318" i="4"/>
  <c r="AD318" i="3"/>
  <c r="AD439" i="4"/>
  <c r="L489" i="4"/>
  <c r="L489" i="3"/>
  <c r="L64" i="4"/>
  <c r="L64" i="3"/>
  <c r="AD509" i="4"/>
  <c r="R11" i="4"/>
  <c r="AD341" i="4"/>
  <c r="AD341" i="3"/>
  <c r="R236" i="4"/>
  <c r="R236" i="3"/>
  <c r="R233" i="4"/>
  <c r="R233" i="3"/>
  <c r="R111" i="4"/>
  <c r="R111" i="3"/>
  <c r="R46" i="4"/>
  <c r="R46" i="3"/>
  <c r="R478" i="4"/>
  <c r="R375" i="4"/>
  <c r="R142" i="4"/>
  <c r="R142" i="3"/>
  <c r="AD387" i="4"/>
  <c r="AD387" i="3"/>
  <c r="AD228" i="4"/>
  <c r="AD531" i="4"/>
  <c r="AD418" i="4"/>
  <c r="R432" i="4"/>
  <c r="R432" i="3"/>
  <c r="R571" i="4"/>
  <c r="R357" i="4"/>
  <c r="R357" i="3"/>
  <c r="R511" i="4"/>
  <c r="R511" i="3"/>
  <c r="R226" i="4"/>
  <c r="R226" i="3"/>
  <c r="R498" i="4"/>
  <c r="R164" i="4"/>
  <c r="R164" i="3"/>
  <c r="R272" i="4"/>
  <c r="R272" i="3"/>
  <c r="R447" i="4"/>
  <c r="R447" i="3"/>
  <c r="R443" i="4"/>
  <c r="R377" i="4"/>
  <c r="R273" i="4"/>
  <c r="R273" i="3"/>
  <c r="R496" i="4"/>
  <c r="R496" i="3"/>
  <c r="R153" i="4"/>
  <c r="R153" i="3"/>
  <c r="R9" i="4"/>
  <c r="R9" i="3"/>
  <c r="R494" i="4"/>
  <c r="R144" i="4"/>
  <c r="R144" i="3"/>
  <c r="R180" i="4"/>
  <c r="R180" i="3"/>
  <c r="R340" i="4"/>
  <c r="R181" i="4"/>
  <c r="R181" i="3"/>
  <c r="R563" i="4"/>
  <c r="R563" i="3"/>
  <c r="R417" i="4"/>
  <c r="R425" i="4"/>
  <c r="R548" i="4"/>
  <c r="R525" i="4"/>
  <c r="R525" i="3"/>
  <c r="R40" i="4"/>
  <c r="R40" i="3"/>
  <c r="R44" i="4"/>
  <c r="R204" i="4"/>
  <c r="R204" i="3"/>
  <c r="R148" i="4"/>
  <c r="R148" i="3"/>
  <c r="R546" i="4"/>
  <c r="R546" i="3"/>
  <c r="R308" i="4"/>
  <c r="R327" i="4"/>
  <c r="R327" i="3"/>
  <c r="R82" i="4"/>
  <c r="R82" i="3"/>
  <c r="R100" i="4"/>
  <c r="R100" i="3"/>
  <c r="R307" i="4"/>
  <c r="R453" i="4"/>
  <c r="R453" i="3"/>
  <c r="R569" i="4"/>
  <c r="R569" i="3"/>
  <c r="R301" i="4"/>
  <c r="R45" i="4"/>
  <c r="R428" i="4"/>
  <c r="R98" i="4"/>
  <c r="R98" i="3"/>
  <c r="R213" i="4"/>
  <c r="R213" i="3"/>
  <c r="R83" i="4"/>
  <c r="R295" i="4"/>
  <c r="R295" i="3"/>
  <c r="R248" i="4"/>
  <c r="R248" i="3"/>
  <c r="R461" i="4"/>
  <c r="R461" i="3"/>
  <c r="R194" i="4"/>
  <c r="R532" i="4"/>
  <c r="R333" i="4"/>
  <c r="R333" i="3"/>
  <c r="R59" i="4"/>
  <c r="R489" i="4"/>
  <c r="R489" i="3"/>
  <c r="R476" i="4"/>
  <c r="R103" i="4"/>
  <c r="R103" i="3"/>
  <c r="R208" i="4"/>
  <c r="R104" i="4"/>
  <c r="R104" i="3"/>
  <c r="R350" i="4"/>
  <c r="R64" i="4"/>
  <c r="R64" i="3"/>
  <c r="R530" i="4"/>
  <c r="R221" i="4"/>
  <c r="R221" i="3"/>
  <c r="R210" i="4"/>
  <c r="R154" i="4"/>
  <c r="R154" i="3"/>
  <c r="AD357" i="4"/>
  <c r="AD511" i="4"/>
  <c r="AD226" i="4"/>
  <c r="AD498" i="4"/>
  <c r="AD498" i="3"/>
  <c r="AD164" i="4"/>
  <c r="AD164" i="3"/>
  <c r="AD272" i="4"/>
  <c r="AD447" i="4"/>
  <c r="AD443" i="4"/>
  <c r="AD443" i="3"/>
  <c r="AD377" i="4"/>
  <c r="AD273" i="4"/>
  <c r="AD496" i="4"/>
  <c r="AD496" i="3"/>
  <c r="AD153" i="4"/>
  <c r="AD153" i="3"/>
  <c r="AD9" i="4"/>
  <c r="AD9" i="3"/>
  <c r="AD494" i="4"/>
  <c r="AD144" i="4"/>
  <c r="AD144" i="3"/>
  <c r="AD180" i="4"/>
  <c r="AD180" i="3"/>
  <c r="AD340" i="4"/>
  <c r="AD181" i="4"/>
  <c r="AD563" i="4"/>
  <c r="AD563" i="3"/>
  <c r="AD417" i="4"/>
  <c r="AD417" i="3"/>
  <c r="AD425" i="4"/>
  <c r="AD548" i="4"/>
  <c r="AD525" i="4"/>
  <c r="AD525" i="3"/>
  <c r="AD40" i="4"/>
  <c r="AD40" i="3"/>
  <c r="AD44" i="4"/>
  <c r="AD44" i="3"/>
  <c r="AD204" i="4"/>
  <c r="AD204" i="3"/>
  <c r="AD148" i="4"/>
  <c r="AD148" i="3"/>
  <c r="AD546" i="4"/>
  <c r="AD546" i="3"/>
  <c r="AD308" i="4"/>
  <c r="AD327" i="4"/>
  <c r="AD82" i="4"/>
  <c r="AD100" i="4"/>
  <c r="AD100" i="3"/>
  <c r="AD307" i="4"/>
  <c r="AD307" i="3"/>
  <c r="AD453" i="4"/>
  <c r="AD569" i="4"/>
  <c r="AD569" i="3"/>
  <c r="AD301" i="4"/>
  <c r="AD301" i="3"/>
  <c r="AD45" i="4"/>
  <c r="AD428" i="4"/>
  <c r="AD428" i="3"/>
  <c r="AD98" i="4"/>
  <c r="AD98" i="3"/>
  <c r="AD316" i="4"/>
  <c r="AD316" i="3"/>
  <c r="AD432" i="4"/>
  <c r="AD432" i="3"/>
  <c r="AD532" i="4"/>
  <c r="AD333" i="4"/>
  <c r="AD59" i="4"/>
  <c r="AD59" i="3"/>
  <c r="AD489" i="4"/>
  <c r="AD476" i="4"/>
  <c r="AD279" i="4"/>
  <c r="AD213" i="4"/>
  <c r="AD213" i="3"/>
  <c r="AD83" i="4"/>
  <c r="AD295" i="4"/>
  <c r="AD295" i="3"/>
  <c r="AD248" i="4"/>
  <c r="AD248" i="3"/>
  <c r="AD461" i="4"/>
  <c r="AD461" i="3"/>
  <c r="AD194" i="4"/>
  <c r="AD103" i="4"/>
  <c r="AD103" i="3"/>
  <c r="AD208" i="4"/>
  <c r="AD104" i="4"/>
  <c r="AD350" i="4"/>
  <c r="AD64" i="4"/>
  <c r="AD64" i="3"/>
  <c r="AD530" i="4"/>
  <c r="AD530" i="3"/>
  <c r="AD221" i="4"/>
  <c r="AD221" i="3"/>
  <c r="AD210" i="4"/>
  <c r="AD210" i="3"/>
  <c r="AD154" i="4"/>
  <c r="AD154" i="3"/>
  <c r="AD331" i="4"/>
  <c r="AD331" i="3"/>
  <c r="L204" i="4"/>
  <c r="L204" i="3"/>
  <c r="L148" i="4"/>
  <c r="L546" i="4"/>
  <c r="L308" i="4"/>
  <c r="L308" i="3"/>
  <c r="L327" i="4"/>
  <c r="L327" i="3"/>
  <c r="L82" i="4"/>
  <c r="L100" i="4"/>
  <c r="L307" i="4"/>
  <c r="L307" i="3"/>
  <c r="L453" i="4"/>
  <c r="L453" i="3"/>
  <c r="L569" i="4"/>
  <c r="L569" i="3"/>
  <c r="L301" i="4"/>
  <c r="L45" i="4"/>
  <c r="L45" i="3"/>
  <c r="L316" i="4"/>
  <c r="L316" i="3"/>
  <c r="L213" i="4"/>
  <c r="L213" i="3"/>
  <c r="L111" i="4"/>
  <c r="L111" i="3"/>
  <c r="L83" i="4"/>
  <c r="L83" i="3"/>
  <c r="L87" i="4"/>
  <c r="L87" i="3"/>
  <c r="L295" i="4"/>
  <c r="L295" i="3"/>
  <c r="L233" i="4"/>
  <c r="L248" i="4"/>
  <c r="L248" i="3"/>
  <c r="L571" i="4"/>
  <c r="L571" i="3"/>
  <c r="L461" i="4"/>
  <c r="L236" i="4"/>
  <c r="L236" i="3"/>
  <c r="L194" i="4"/>
  <c r="L226" i="4"/>
  <c r="L226" i="3"/>
  <c r="L498" i="4"/>
  <c r="L164" i="4"/>
  <c r="L272" i="4"/>
  <c r="L272" i="3"/>
  <c r="L447" i="4"/>
  <c r="L447" i="3"/>
  <c r="L443" i="4"/>
  <c r="L443" i="3"/>
  <c r="L377" i="4"/>
  <c r="L377" i="3"/>
  <c r="L273" i="4"/>
  <c r="L273" i="3"/>
  <c r="L496" i="4"/>
  <c r="L496" i="3"/>
  <c r="L153" i="4"/>
  <c r="L153" i="3"/>
  <c r="L9" i="4"/>
  <c r="L9" i="3"/>
  <c r="L432" i="4"/>
  <c r="L432" i="3"/>
  <c r="L494" i="4"/>
  <c r="L494" i="3"/>
  <c r="L509" i="4"/>
  <c r="L98" i="4"/>
  <c r="L98" i="3"/>
  <c r="L418" i="4"/>
  <c r="L418" i="3"/>
  <c r="L228" i="4"/>
  <c r="L228" i="3"/>
  <c r="L142" i="4"/>
  <c r="L439" i="4"/>
  <c r="L185" i="4"/>
  <c r="L185" i="3"/>
  <c r="L144" i="4"/>
  <c r="L144" i="3"/>
  <c r="L340" i="4"/>
  <c r="L563" i="4"/>
  <c r="L425" i="4"/>
  <c r="L525" i="4"/>
  <c r="L525" i="3"/>
  <c r="L44" i="4"/>
  <c r="L341" i="4"/>
  <c r="L341" i="3"/>
  <c r="L11" i="4"/>
  <c r="L329" i="4"/>
  <c r="L329" i="3"/>
  <c r="L531" i="4"/>
  <c r="L387" i="4"/>
  <c r="L375" i="4"/>
  <c r="L318" i="4"/>
  <c r="L318" i="3"/>
  <c r="L288" i="4"/>
  <c r="L478" i="4"/>
  <c r="L88" i="4"/>
  <c r="X88" i="4"/>
  <c r="X88" i="3"/>
  <c r="X478" i="4"/>
  <c r="X288" i="4"/>
  <c r="X318" i="4"/>
  <c r="X318" i="3"/>
  <c r="AJ318" i="4"/>
  <c r="AJ318" i="3"/>
  <c r="X375" i="4"/>
  <c r="X375" i="3"/>
  <c r="AJ375" i="4"/>
  <c r="AJ375" i="3"/>
  <c r="X387" i="4"/>
  <c r="X387" i="3"/>
  <c r="AJ387" i="4"/>
  <c r="AJ387" i="3"/>
  <c r="X531" i="4"/>
  <c r="AJ531" i="4"/>
  <c r="X329" i="4"/>
  <c r="X329" i="3"/>
  <c r="AJ329" i="4"/>
  <c r="AJ329" i="3"/>
  <c r="X98" i="4"/>
  <c r="X11" i="4"/>
  <c r="AJ11" i="4"/>
  <c r="AJ11" i="3"/>
  <c r="X341" i="4"/>
  <c r="X341" i="3"/>
  <c r="AJ341" i="4"/>
  <c r="AJ341" i="3"/>
  <c r="AJ40" i="4"/>
  <c r="AJ40" i="3"/>
  <c r="AJ548" i="4"/>
  <c r="AJ548" i="3"/>
  <c r="AJ417" i="4"/>
  <c r="AJ417" i="3"/>
  <c r="AJ181" i="4"/>
  <c r="AJ180" i="4"/>
  <c r="AJ180" i="3"/>
  <c r="L357" i="4"/>
  <c r="X185" i="4"/>
  <c r="X185" i="3"/>
  <c r="X439" i="4"/>
  <c r="X142" i="4"/>
  <c r="X142" i="3"/>
  <c r="X228" i="4"/>
  <c r="X228" i="3"/>
  <c r="AJ228" i="4"/>
  <c r="AJ228" i="3"/>
  <c r="X418" i="4"/>
  <c r="AJ418" i="4"/>
  <c r="X509" i="4"/>
  <c r="AJ509" i="4"/>
  <c r="AJ509" i="3"/>
  <c r="AJ428" i="4"/>
  <c r="X40" i="4"/>
  <c r="X40" i="3"/>
  <c r="X548" i="4"/>
  <c r="X417" i="4"/>
  <c r="X417" i="3"/>
  <c r="X181" i="4"/>
  <c r="X204" i="4"/>
  <c r="X204" i="3"/>
  <c r="X148" i="4"/>
  <c r="X546" i="4"/>
  <c r="X546" i="3"/>
  <c r="X308" i="4"/>
  <c r="X308" i="3"/>
  <c r="X327" i="4"/>
  <c r="X82" i="4"/>
  <c r="X82" i="3"/>
  <c r="X100" i="4"/>
  <c r="X100" i="3"/>
  <c r="X307" i="4"/>
  <c r="X307" i="3"/>
  <c r="X453" i="4"/>
  <c r="X569" i="4"/>
  <c r="X569" i="3"/>
  <c r="X301" i="4"/>
  <c r="X301" i="3"/>
  <c r="X45" i="4"/>
  <c r="X316" i="4"/>
  <c r="X316" i="3"/>
  <c r="X213" i="4"/>
  <c r="X213" i="3"/>
  <c r="X111" i="4"/>
  <c r="X111" i="3"/>
  <c r="X83" i="4"/>
  <c r="X87" i="4"/>
  <c r="X295" i="4"/>
  <c r="X233" i="4"/>
  <c r="X233" i="3"/>
  <c r="X248" i="4"/>
  <c r="X571" i="4"/>
  <c r="X461" i="4"/>
  <c r="X461" i="3"/>
  <c r="X236" i="4"/>
  <c r="X236" i="3"/>
  <c r="X194" i="4"/>
  <c r="X194" i="3"/>
  <c r="X357" i="4"/>
  <c r="X357" i="3"/>
  <c r="X511" i="4"/>
  <c r="X511" i="3"/>
  <c r="X226" i="4"/>
  <c r="X226" i="3"/>
  <c r="X498" i="4"/>
  <c r="X164" i="4"/>
  <c r="X164" i="3"/>
  <c r="X272" i="4"/>
  <c r="X272" i="3"/>
  <c r="X447" i="4"/>
  <c r="X447" i="3"/>
  <c r="X443" i="4"/>
  <c r="X377" i="4"/>
  <c r="X377" i="3"/>
  <c r="X273" i="4"/>
  <c r="X496" i="4"/>
  <c r="X496" i="3"/>
  <c r="X153" i="4"/>
  <c r="X153" i="3"/>
  <c r="X9" i="4"/>
  <c r="X9" i="3"/>
  <c r="X432" i="4"/>
  <c r="AJ204" i="4"/>
  <c r="AJ204" i="3"/>
  <c r="AJ148" i="4"/>
  <c r="AJ148" i="3"/>
  <c r="AJ546" i="4"/>
  <c r="AJ308" i="4"/>
  <c r="AJ327" i="4"/>
  <c r="AJ327" i="3"/>
  <c r="AJ82" i="4"/>
  <c r="AJ100" i="4"/>
  <c r="AJ307" i="4"/>
  <c r="AJ453" i="4"/>
  <c r="AJ453" i="3"/>
  <c r="AJ569" i="4"/>
  <c r="AJ301" i="4"/>
  <c r="AJ45" i="4"/>
  <c r="AJ45" i="3"/>
  <c r="AJ316" i="4"/>
  <c r="AJ316" i="3"/>
  <c r="AJ213" i="4"/>
  <c r="AJ213" i="3"/>
  <c r="AJ111" i="4"/>
  <c r="AJ83" i="4"/>
  <c r="AJ87" i="4"/>
  <c r="AJ87" i="3"/>
  <c r="AJ295" i="4"/>
  <c r="AJ233" i="4"/>
  <c r="AJ233" i="3"/>
  <c r="AJ248" i="4"/>
  <c r="AJ248" i="3"/>
  <c r="AJ571" i="4"/>
  <c r="AJ571" i="3"/>
  <c r="AJ461" i="4"/>
  <c r="AJ236" i="4"/>
  <c r="AJ194" i="4"/>
  <c r="AJ194" i="3"/>
  <c r="AJ357" i="4"/>
  <c r="AJ357" i="3"/>
  <c r="AJ511" i="4"/>
  <c r="AJ226" i="4"/>
  <c r="AJ226" i="3"/>
  <c r="AJ498" i="4"/>
  <c r="AJ498" i="3"/>
  <c r="AJ164" i="4"/>
  <c r="AJ164" i="3"/>
  <c r="AJ272" i="4"/>
  <c r="AJ272" i="3"/>
  <c r="AJ447" i="4"/>
  <c r="AJ447" i="3"/>
  <c r="AJ443" i="4"/>
  <c r="AJ443" i="3"/>
  <c r="AJ377" i="4"/>
  <c r="AJ377" i="3"/>
  <c r="AJ273" i="4"/>
  <c r="AJ496" i="4"/>
  <c r="AJ153" i="4"/>
  <c r="AJ9" i="4"/>
  <c r="AJ9" i="3"/>
  <c r="AJ432" i="4"/>
  <c r="L511" i="4"/>
  <c r="O144" i="4"/>
  <c r="O144" i="3"/>
  <c r="X432" i="3"/>
  <c r="X548" i="3"/>
  <c r="AG432" i="3"/>
  <c r="AJ432" i="3"/>
  <c r="AJ273" i="3"/>
  <c r="AJ461" i="3"/>
  <c r="AJ295" i="3"/>
  <c r="AJ569" i="3"/>
  <c r="AJ82" i="3"/>
  <c r="X443" i="3"/>
  <c r="X498" i="3"/>
  <c r="X248" i="3"/>
  <c r="X418" i="3"/>
  <c r="X439" i="3"/>
  <c r="X98" i="3"/>
  <c r="X531" i="3"/>
  <c r="X478" i="3"/>
  <c r="L531" i="3"/>
  <c r="L142" i="3"/>
  <c r="L509" i="3"/>
  <c r="L148" i="3"/>
  <c r="AD489" i="3"/>
  <c r="AD308" i="3"/>
  <c r="AD357" i="3"/>
  <c r="R301" i="3"/>
  <c r="R443" i="3"/>
  <c r="AD228" i="3"/>
  <c r="R478" i="3"/>
  <c r="O494" i="3"/>
  <c r="O248" i="3"/>
  <c r="AG113" i="3"/>
  <c r="AA111" i="3"/>
  <c r="AA498" i="3"/>
  <c r="O509" i="3"/>
  <c r="O272" i="3"/>
  <c r="O525" i="3"/>
  <c r="O308" i="3"/>
  <c r="AG531" i="3"/>
  <c r="AG181" i="3"/>
  <c r="AG307" i="3"/>
  <c r="AG563" i="3"/>
  <c r="AG194" i="3"/>
  <c r="U350" i="3"/>
  <c r="U428" i="3"/>
  <c r="U461" i="3"/>
  <c r="U213" i="3"/>
  <c r="U273" i="3"/>
  <c r="U511" i="3"/>
  <c r="U571" i="3"/>
  <c r="U417" i="3"/>
  <c r="U340" i="3"/>
  <c r="I563" i="3"/>
  <c r="I532" i="3"/>
  <c r="I432" i="3"/>
  <c r="I461" i="3"/>
  <c r="X365" i="3"/>
  <c r="R330" i="3"/>
  <c r="R362" i="3"/>
  <c r="O370" i="3"/>
  <c r="R31" i="3"/>
  <c r="O365" i="3"/>
  <c r="AA455" i="3"/>
  <c r="L12" i="3"/>
  <c r="AD30" i="3"/>
  <c r="R450" i="3"/>
  <c r="AA107" i="3"/>
  <c r="AJ26" i="3"/>
  <c r="AJ116" i="3"/>
  <c r="AA55" i="3"/>
  <c r="I490" i="3"/>
  <c r="R545" i="3"/>
  <c r="O209" i="3"/>
  <c r="AD121" i="3"/>
  <c r="AD401" i="3"/>
  <c r="U567" i="3"/>
  <c r="AG42" i="3"/>
  <c r="AA68" i="3"/>
  <c r="U27" i="3"/>
  <c r="I24" i="3"/>
  <c r="AA256" i="3"/>
  <c r="AA106" i="3"/>
  <c r="U23" i="3"/>
  <c r="AG544" i="3"/>
  <c r="O294" i="3"/>
  <c r="X509" i="3"/>
  <c r="AD447" i="3"/>
  <c r="AD439" i="3"/>
  <c r="AA511" i="3"/>
  <c r="AG548" i="3"/>
  <c r="U425" i="3"/>
  <c r="O484" i="3"/>
  <c r="R246" i="3"/>
  <c r="R430" i="3"/>
  <c r="AD400" i="3"/>
  <c r="AG461" i="3"/>
  <c r="U498" i="3"/>
  <c r="AJ496" i="3"/>
  <c r="AJ546" i="3"/>
  <c r="X571" i="3"/>
  <c r="X87" i="3"/>
  <c r="X453" i="3"/>
  <c r="AJ418" i="3"/>
  <c r="X288" i="3"/>
  <c r="L478" i="3"/>
  <c r="L387" i="3"/>
  <c r="L439" i="3"/>
  <c r="L233" i="3"/>
  <c r="L301" i="3"/>
  <c r="AD476" i="3"/>
  <c r="AD532" i="3"/>
  <c r="AD453" i="3"/>
  <c r="AD327" i="3"/>
  <c r="AD548" i="3"/>
  <c r="AD494" i="3"/>
  <c r="AD273" i="3"/>
  <c r="R307" i="3"/>
  <c r="R308" i="3"/>
  <c r="R44" i="3"/>
  <c r="R340" i="3"/>
  <c r="AD531" i="3"/>
  <c r="R375" i="3"/>
  <c r="L103" i="3"/>
  <c r="AG511" i="3"/>
  <c r="AG272" i="3"/>
  <c r="AG532" i="3"/>
  <c r="AG413" i="3"/>
  <c r="U109" i="3"/>
  <c r="O478" i="3"/>
  <c r="U322" i="3"/>
  <c r="AA148" i="3"/>
  <c r="AA226" i="3"/>
  <c r="AA428" i="3"/>
  <c r="AG509" i="3"/>
  <c r="AG82" i="3"/>
  <c r="AG377" i="3"/>
  <c r="U432" i="3"/>
  <c r="U496" i="3"/>
  <c r="I233" i="3"/>
  <c r="AD442" i="3"/>
  <c r="R24" i="3"/>
  <c r="L56" i="3"/>
  <c r="AD480" i="3"/>
  <c r="R471" i="3"/>
  <c r="U536" i="3"/>
  <c r="R37" i="3"/>
  <c r="X522" i="3"/>
  <c r="AJ190" i="3"/>
  <c r="AA20" i="3"/>
  <c r="AJ384" i="3"/>
  <c r="R352" i="3"/>
  <c r="R175" i="3"/>
  <c r="AD81" i="3"/>
  <c r="R108" i="3"/>
  <c r="O145" i="3"/>
  <c r="AA16" i="3"/>
  <c r="I61" i="3"/>
  <c r="U139" i="3"/>
  <c r="X139" i="3"/>
  <c r="E542" i="4"/>
  <c r="E454" i="4"/>
  <c r="E470" i="4"/>
  <c r="E235" i="4"/>
  <c r="E536" i="4"/>
  <c r="E314" i="4"/>
  <c r="E184" i="4"/>
  <c r="E117" i="4"/>
  <c r="E321" i="4"/>
  <c r="E94" i="4"/>
  <c r="E393" i="4"/>
  <c r="E150" i="4"/>
  <c r="E523" i="4"/>
  <c r="I87" i="8"/>
  <c r="I224" i="8"/>
  <c r="U77" i="8"/>
  <c r="AA412" i="8"/>
  <c r="AA288" i="8"/>
  <c r="AA176" i="8"/>
  <c r="O302" i="8"/>
  <c r="O503" i="8"/>
  <c r="AG481" i="8"/>
  <c r="AG288" i="8"/>
  <c r="AG504" i="8"/>
  <c r="AD251" i="8"/>
  <c r="R135" i="8"/>
  <c r="R185" i="8"/>
  <c r="AD250" i="8"/>
  <c r="R28" i="8"/>
  <c r="L131" i="8"/>
  <c r="AJ79" i="8"/>
  <c r="AJ542" i="8"/>
  <c r="AJ467" i="8"/>
  <c r="AJ91" i="8"/>
  <c r="AJ131" i="8"/>
  <c r="AJ525" i="8"/>
  <c r="AJ448" i="8"/>
  <c r="AJ482" i="8"/>
  <c r="X460" i="8"/>
  <c r="X414" i="8"/>
  <c r="X326" i="8"/>
  <c r="X483" i="8"/>
  <c r="X467" i="8"/>
  <c r="X264" i="8"/>
  <c r="L76" i="8"/>
  <c r="L452" i="8"/>
  <c r="L190" i="8"/>
  <c r="L250" i="8"/>
  <c r="L191" i="8"/>
  <c r="L466" i="8"/>
  <c r="R96" i="8"/>
  <c r="AD165" i="8"/>
  <c r="AD125" i="8"/>
  <c r="AD567" i="8"/>
  <c r="AD225" i="8"/>
  <c r="L401" i="8"/>
  <c r="X565" i="8"/>
  <c r="X239" i="8"/>
  <c r="R123" i="8"/>
  <c r="R476" i="8"/>
  <c r="R205" i="8"/>
  <c r="R465" i="8"/>
  <c r="R167" i="8"/>
  <c r="AJ240" i="8"/>
  <c r="AJ363" i="8"/>
  <c r="AJ24" i="8"/>
  <c r="AJ74" i="8"/>
  <c r="AJ452" i="8"/>
  <c r="X126" i="8"/>
  <c r="X78" i="8"/>
  <c r="L123" i="8"/>
  <c r="L410" i="8"/>
  <c r="L74" i="8"/>
  <c r="L86" i="8"/>
  <c r="AA364" i="8"/>
  <c r="AD355" i="8"/>
  <c r="AD457" i="8"/>
  <c r="AD537" i="8"/>
  <c r="R238" i="8"/>
  <c r="AJ237" i="8"/>
  <c r="AJ518" i="8"/>
  <c r="X537" i="8"/>
  <c r="L118" i="8"/>
  <c r="AD566" i="8"/>
  <c r="R160" i="8"/>
  <c r="AD52" i="8"/>
  <c r="AD456" i="8"/>
  <c r="AD394" i="8"/>
  <c r="L105" i="8"/>
  <c r="L140" i="8"/>
  <c r="R273" i="8"/>
  <c r="X103" i="8"/>
  <c r="R484" i="8"/>
  <c r="R530" i="8"/>
  <c r="R40" i="8"/>
  <c r="R39" i="8"/>
  <c r="R343" i="8"/>
  <c r="R276" i="8"/>
  <c r="R434" i="8"/>
  <c r="AJ334" i="8"/>
  <c r="AJ148" i="8"/>
  <c r="AJ108" i="8"/>
  <c r="AJ275" i="8"/>
  <c r="AJ534" i="8"/>
  <c r="AJ152" i="8"/>
  <c r="AJ348" i="8"/>
  <c r="X389" i="8"/>
  <c r="X456" i="8"/>
  <c r="X150" i="8"/>
  <c r="X305" i="8"/>
  <c r="X292" i="8"/>
  <c r="X275" i="8"/>
  <c r="X557" i="8"/>
  <c r="X559" i="8"/>
  <c r="X181" i="8"/>
  <c r="L556" i="8"/>
  <c r="L104" i="8"/>
  <c r="L275" i="8"/>
  <c r="L389" i="8"/>
  <c r="L197" i="8"/>
  <c r="L348" i="8"/>
  <c r="L558" i="8"/>
  <c r="L513" i="8"/>
  <c r="AG331" i="8"/>
  <c r="L510" i="8"/>
  <c r="AD111" i="8"/>
  <c r="L550" i="8"/>
  <c r="AD16" i="8"/>
  <c r="X142" i="8"/>
  <c r="X140" i="8"/>
  <c r="AD454" i="8"/>
  <c r="R10" i="8"/>
  <c r="AD240" i="8"/>
  <c r="AD144" i="8"/>
  <c r="AD469" i="8"/>
  <c r="X308" i="8"/>
  <c r="R421" i="8"/>
  <c r="L232" i="8"/>
  <c r="AG92" i="8"/>
  <c r="E414" i="4"/>
  <c r="E193" i="4"/>
  <c r="E205" i="4"/>
  <c r="E130" i="4"/>
  <c r="E435" i="4"/>
  <c r="E145" i="4"/>
  <c r="E84" i="4"/>
  <c r="E158" i="4"/>
  <c r="E215" i="4"/>
  <c r="E541" i="4"/>
  <c r="E368" i="4"/>
  <c r="E53" i="4"/>
  <c r="E409" i="4"/>
  <c r="E495" i="4"/>
  <c r="E25" i="4"/>
  <c r="E310" i="4"/>
  <c r="E356" i="4"/>
  <c r="E71" i="4"/>
  <c r="E477" i="4"/>
  <c r="E479" i="4"/>
  <c r="E26" i="4"/>
  <c r="E173" i="4"/>
  <c r="E241" i="4"/>
  <c r="E218" i="4"/>
  <c r="E160" i="4"/>
  <c r="E374" i="4"/>
  <c r="E326" i="4"/>
  <c r="E86" i="4"/>
  <c r="AA205" i="8"/>
  <c r="I464" i="8"/>
  <c r="AD448" i="8"/>
  <c r="R169" i="8"/>
  <c r="R84" i="8"/>
  <c r="AD380" i="8"/>
  <c r="AD571" i="8"/>
  <c r="R528" i="8"/>
  <c r="R190" i="8"/>
  <c r="R248" i="8"/>
  <c r="R191" i="8"/>
  <c r="AJ26" i="8"/>
  <c r="AJ379" i="8"/>
  <c r="AJ264" i="8"/>
  <c r="AJ451" i="8"/>
  <c r="AJ261" i="8"/>
  <c r="AJ419" i="8"/>
  <c r="X27" i="8"/>
  <c r="X373" i="8"/>
  <c r="X26" i="8"/>
  <c r="X451" i="8"/>
  <c r="X29" i="8"/>
  <c r="L133" i="8"/>
  <c r="L322" i="8"/>
  <c r="L549" i="8"/>
  <c r="L521" i="8"/>
  <c r="L89" i="8"/>
  <c r="L379" i="8"/>
  <c r="AD246" i="8"/>
  <c r="AD129" i="8"/>
  <c r="AD25" i="8"/>
  <c r="AD185" i="8"/>
  <c r="AD376" i="8"/>
  <c r="R311" i="8"/>
  <c r="R183" i="8"/>
  <c r="R128" i="8"/>
  <c r="R244" i="8"/>
  <c r="R83" i="8"/>
  <c r="R467" i="8"/>
  <c r="R501" i="8"/>
  <c r="AJ165" i="8"/>
  <c r="AJ166" i="8"/>
  <c r="AJ284" i="8"/>
  <c r="AJ446" i="8"/>
  <c r="X64" i="8"/>
  <c r="X439" i="8"/>
  <c r="X314" i="8"/>
  <c r="X409" i="8"/>
  <c r="X79" i="8"/>
  <c r="X480" i="8"/>
  <c r="X411" i="8"/>
  <c r="X543" i="8"/>
  <c r="L122" i="8"/>
  <c r="L68" i="8"/>
  <c r="L167" i="8"/>
  <c r="L367" i="8"/>
  <c r="O567" i="8"/>
  <c r="AD238" i="8"/>
  <c r="X564" i="8"/>
  <c r="L457" i="8"/>
  <c r="R474" i="8"/>
  <c r="R359" i="8"/>
  <c r="AJ162" i="8"/>
  <c r="AJ519" i="8"/>
  <c r="AJ22" i="8"/>
  <c r="AJ439" i="8"/>
  <c r="R281" i="8"/>
  <c r="R562" i="8"/>
  <c r="R565" i="8"/>
  <c r="I388" i="8"/>
  <c r="L431" i="8"/>
  <c r="AD513" i="8"/>
  <c r="AD45" i="8"/>
  <c r="AD230" i="8"/>
  <c r="AD273" i="8"/>
  <c r="AD357" i="8"/>
  <c r="AD559" i="8"/>
  <c r="AD19" i="8"/>
  <c r="AD294" i="8"/>
  <c r="L303" i="8"/>
  <c r="L420" i="8"/>
  <c r="L331" i="8"/>
  <c r="R179" i="8"/>
  <c r="R150" i="8"/>
  <c r="R14" i="8"/>
  <c r="R552" i="8"/>
  <c r="R15" i="8"/>
  <c r="R342" i="8"/>
  <c r="R431" i="8"/>
  <c r="AJ487" i="8"/>
  <c r="AJ178" i="8"/>
  <c r="AJ389" i="8"/>
  <c r="AJ514" i="8"/>
  <c r="AJ558" i="8"/>
  <c r="AJ159" i="8"/>
  <c r="X43" i="8"/>
  <c r="X381" i="8"/>
  <c r="X104" i="8"/>
  <c r="X148" i="8"/>
  <c r="X532" i="8"/>
  <c r="X233" i="8"/>
  <c r="X394" i="8"/>
  <c r="X18" i="8"/>
  <c r="X54" i="8"/>
  <c r="X281" i="8"/>
  <c r="X345" i="8"/>
  <c r="L147" i="8"/>
  <c r="L111" i="8"/>
  <c r="L424" i="8"/>
  <c r="L208" i="8"/>
  <c r="L470" i="8"/>
  <c r="L534" i="8"/>
  <c r="L54" i="8"/>
  <c r="L309" i="8"/>
  <c r="L216" i="8"/>
  <c r="AA508" i="8"/>
  <c r="AA147" i="8"/>
  <c r="AD270" i="8"/>
  <c r="AD147" i="8"/>
  <c r="AD177" i="8"/>
  <c r="AD207" i="8"/>
  <c r="AJ328" i="8"/>
  <c r="AJ144" i="8"/>
  <c r="R424" i="8"/>
  <c r="X7" i="8"/>
  <c r="R487" i="8"/>
  <c r="AJ7" i="8"/>
  <c r="AD148" i="8"/>
  <c r="AJ143" i="8"/>
  <c r="X177" i="8"/>
  <c r="AJ471" i="8"/>
  <c r="AG299" i="8"/>
  <c r="E410" i="4"/>
  <c r="E106" i="4"/>
  <c r="E452" i="4"/>
  <c r="E167" i="4"/>
  <c r="E18" i="4"/>
  <c r="E359" i="4"/>
  <c r="E472" i="4"/>
  <c r="E290" i="4"/>
  <c r="I92" i="8"/>
  <c r="U87" i="8"/>
  <c r="I500" i="8"/>
  <c r="AG80" i="8"/>
  <c r="I286" i="8"/>
  <c r="AG77" i="8"/>
  <c r="AA90" i="8"/>
  <c r="AA172" i="8"/>
  <c r="AA302" i="8"/>
  <c r="AA503" i="8"/>
  <c r="O192" i="8"/>
  <c r="O99" i="8"/>
  <c r="O252" i="8"/>
  <c r="AG82" i="8"/>
  <c r="AG172" i="8"/>
  <c r="AG482" i="8"/>
  <c r="AG99" i="8"/>
  <c r="U412" i="8"/>
  <c r="U371" i="8"/>
  <c r="U374" i="8"/>
  <c r="U172" i="8"/>
  <c r="U302" i="8"/>
  <c r="I503" i="8"/>
  <c r="I90" i="8"/>
  <c r="I99" i="8"/>
  <c r="R468" i="8"/>
  <c r="AD29" i="8"/>
  <c r="R262" i="8"/>
  <c r="R302" i="8"/>
  <c r="AD174" i="8"/>
  <c r="AD468" i="8"/>
  <c r="AD467" i="8"/>
  <c r="AD549" i="8"/>
  <c r="R378" i="8"/>
  <c r="R503" i="8"/>
  <c r="R228" i="8"/>
  <c r="R192" i="8"/>
  <c r="AJ480" i="8"/>
  <c r="AJ130" i="8"/>
  <c r="AJ224" i="8"/>
  <c r="AJ375" i="8"/>
  <c r="AJ465" i="8"/>
  <c r="AJ185" i="8"/>
  <c r="AJ449" i="8"/>
  <c r="AJ96" i="8"/>
  <c r="AJ447" i="8"/>
  <c r="AJ287" i="8"/>
  <c r="AJ301" i="8"/>
  <c r="AJ94" i="8"/>
  <c r="AJ248" i="8"/>
  <c r="X410" i="8"/>
  <c r="X544" i="8"/>
  <c r="X186" i="8"/>
  <c r="X132" i="8"/>
  <c r="X325" i="8"/>
  <c r="X227" i="8"/>
  <c r="X528" i="8"/>
  <c r="X190" i="8"/>
  <c r="L243" i="8"/>
  <c r="L370" i="8"/>
  <c r="L546" i="8"/>
  <c r="L326" i="8"/>
  <c r="L252" i="8"/>
  <c r="L415" i="8"/>
  <c r="L369" i="8"/>
  <c r="L373" i="8"/>
  <c r="L523" i="8"/>
  <c r="L376" i="8"/>
  <c r="L29" i="8"/>
  <c r="L301" i="8"/>
  <c r="L465" i="8"/>
  <c r="L174" i="8"/>
  <c r="L468" i="8"/>
  <c r="AD84" i="8"/>
  <c r="AD298" i="8"/>
  <c r="AD72" i="8"/>
  <c r="AD300" i="8"/>
  <c r="AD286" i="8"/>
  <c r="AD83" i="8"/>
  <c r="AD521" i="8"/>
  <c r="AD27" i="8"/>
  <c r="AD449" i="8"/>
  <c r="R475" i="8"/>
  <c r="R497" i="8"/>
  <c r="L438" i="8"/>
  <c r="L437" i="8"/>
  <c r="X518" i="8"/>
  <c r="R182" i="8"/>
  <c r="R406" i="8"/>
  <c r="R127" i="8"/>
  <c r="R322" i="8"/>
  <c r="R260" i="8"/>
  <c r="R568" i="8"/>
  <c r="R411" i="8"/>
  <c r="R500" i="8"/>
  <c r="R524" i="8"/>
  <c r="R166" i="8"/>
  <c r="R324" i="8"/>
  <c r="AJ361" i="8"/>
  <c r="AJ538" i="8"/>
  <c r="AJ520" i="8"/>
  <c r="AJ29" i="8"/>
  <c r="AJ445" i="8"/>
  <c r="AJ567" i="8"/>
  <c r="X400" i="8"/>
  <c r="X315" i="8"/>
  <c r="X522" i="8"/>
  <c r="X165" i="8"/>
  <c r="X168" i="8"/>
  <c r="X399" i="8"/>
  <c r="X68" i="8"/>
  <c r="X74" i="8"/>
  <c r="X540" i="8"/>
  <c r="X319" i="8"/>
  <c r="X244" i="8"/>
  <c r="L219" i="8"/>
  <c r="L315" i="8"/>
  <c r="L70" i="8"/>
  <c r="L566" i="8"/>
  <c r="L476" i="8"/>
  <c r="L416" i="8"/>
  <c r="AG496" i="8"/>
  <c r="AG525" i="8"/>
  <c r="AA438" i="8"/>
  <c r="U353" i="8"/>
  <c r="U222" i="8"/>
  <c r="I353" i="8"/>
  <c r="I460" i="8"/>
  <c r="I362" i="8"/>
  <c r="I539" i="8"/>
  <c r="AA369" i="8"/>
  <c r="AA87" i="8"/>
  <c r="O397" i="8"/>
  <c r="AD176" i="8"/>
  <c r="AD315" i="8"/>
  <c r="AD22" i="8"/>
  <c r="AD66" i="8"/>
  <c r="AD163" i="8"/>
  <c r="L432" i="8"/>
  <c r="L237" i="8"/>
  <c r="R237" i="8"/>
  <c r="AJ161" i="8"/>
  <c r="AJ61" i="8"/>
  <c r="X359" i="8"/>
  <c r="X396" i="8"/>
  <c r="L435" i="8"/>
  <c r="AD360" i="8"/>
  <c r="U532" i="8"/>
  <c r="I59" i="8"/>
  <c r="AD427" i="8"/>
  <c r="AD152" i="8"/>
  <c r="AD455" i="8"/>
  <c r="AD516" i="8"/>
  <c r="AD317" i="8"/>
  <c r="AD63" i="8"/>
  <c r="AJ211" i="8"/>
  <c r="L553" i="8"/>
  <c r="AJ303" i="8"/>
  <c r="X335" i="8"/>
  <c r="X453" i="8"/>
  <c r="R232" i="8"/>
  <c r="R103" i="8"/>
  <c r="R113" i="8"/>
  <c r="R389" i="8"/>
  <c r="R212" i="8"/>
  <c r="R278" i="8"/>
  <c r="R394" i="8"/>
  <c r="R54" i="8"/>
  <c r="R350" i="8"/>
  <c r="R309" i="8"/>
  <c r="AJ267" i="8"/>
  <c r="AJ429" i="8"/>
  <c r="AJ198" i="8"/>
  <c r="AJ115" i="8"/>
  <c r="AJ350" i="8"/>
  <c r="AJ310" i="8"/>
  <c r="AJ279" i="8"/>
  <c r="X141" i="8"/>
  <c r="X32" i="8"/>
  <c r="X102" i="8"/>
  <c r="X510" i="8"/>
  <c r="X14" i="8"/>
  <c r="X153" i="8"/>
  <c r="X110" i="8"/>
  <c r="X42" i="8"/>
  <c r="X535" i="8"/>
  <c r="X561" i="8"/>
  <c r="L307" i="8"/>
  <c r="L47" i="8"/>
  <c r="L233" i="8"/>
  <c r="L50" i="8"/>
  <c r="L535" i="8"/>
  <c r="L279" i="8"/>
  <c r="I211" i="8"/>
  <c r="AD421" i="8"/>
  <c r="AD141" i="8"/>
  <c r="R505" i="8"/>
  <c r="I45" i="8"/>
  <c r="AD233" i="8"/>
  <c r="AD277" i="8"/>
  <c r="AD193" i="8"/>
  <c r="X46" i="8"/>
  <c r="E538" i="4"/>
  <c r="E93" i="4"/>
  <c r="E195" i="4"/>
  <c r="E412" i="4"/>
  <c r="E482" i="4"/>
  <c r="E177" i="4"/>
  <c r="E404" i="4"/>
  <c r="E101" i="4"/>
  <c r="E20" i="4"/>
  <c r="E202" i="4"/>
  <c r="E78" i="4"/>
  <c r="E533" i="4"/>
  <c r="E199" i="4"/>
  <c r="E547" i="4"/>
  <c r="E58" i="4"/>
  <c r="E99" i="4"/>
  <c r="E30" i="4"/>
  <c r="E499" i="4"/>
  <c r="E524" i="4"/>
  <c r="E251" i="4"/>
  <c r="E302" i="4"/>
  <c r="E362" i="4"/>
  <c r="E535" i="4"/>
  <c r="E560" i="4"/>
  <c r="E123" i="4"/>
  <c r="E397" i="4"/>
  <c r="E172" i="4"/>
  <c r="I172" i="3"/>
  <c r="AA378" i="3"/>
  <c r="E378" i="4"/>
  <c r="E266" i="4"/>
  <c r="E278" i="4"/>
  <c r="E67" i="4"/>
  <c r="E21" i="4"/>
  <c r="E445" i="4"/>
  <c r="E12" i="4"/>
  <c r="E488" i="4"/>
  <c r="E147" i="4"/>
  <c r="E402" i="4"/>
  <c r="E137" i="4"/>
  <c r="E240" i="4"/>
  <c r="E300" i="4"/>
  <c r="E565" i="4"/>
  <c r="E13" i="4"/>
  <c r="E268" i="4"/>
  <c r="E227" i="4"/>
  <c r="E515" i="4"/>
  <c r="E225" i="4"/>
  <c r="I257" i="3"/>
  <c r="E257" i="4"/>
  <c r="E411" i="4"/>
  <c r="E176" i="4"/>
  <c r="E119" i="4"/>
  <c r="E450" i="4"/>
  <c r="E39" i="4"/>
  <c r="E466" i="4"/>
  <c r="E189" i="4"/>
  <c r="E258" i="4"/>
  <c r="U243" i="8"/>
  <c r="AG83" i="8"/>
  <c r="O320" i="8"/>
  <c r="U318" i="8"/>
  <c r="AA370" i="8"/>
  <c r="AA326" i="8"/>
  <c r="AA263" i="8"/>
  <c r="O323" i="8"/>
  <c r="O368" i="8"/>
  <c r="O451" i="8"/>
  <c r="O290" i="8"/>
  <c r="AG129" i="8"/>
  <c r="AG374" i="8"/>
  <c r="AG206" i="8"/>
  <c r="AG324" i="8"/>
  <c r="AG465" i="8"/>
  <c r="AG176" i="8"/>
  <c r="U542" i="8"/>
  <c r="U171" i="8"/>
  <c r="U377" i="8"/>
  <c r="U263" i="8"/>
  <c r="I462" i="8"/>
  <c r="I373" i="8"/>
  <c r="I79" i="8"/>
  <c r="I93" i="8"/>
  <c r="I187" i="8"/>
  <c r="AD97" i="8"/>
  <c r="AD90" i="8"/>
  <c r="AD95" i="8"/>
  <c r="AJ87" i="8"/>
  <c r="X252" i="8"/>
  <c r="AD82" i="8"/>
  <c r="AD81" i="8"/>
  <c r="R298" i="8"/>
  <c r="R92" i="8"/>
  <c r="AJ72" i="8"/>
  <c r="X219" i="8"/>
  <c r="X73" i="8"/>
  <c r="L400" i="8"/>
  <c r="L73" i="8"/>
  <c r="L412" i="8"/>
  <c r="AG366" i="8"/>
  <c r="AG298" i="8"/>
  <c r="AG75" i="8"/>
  <c r="O218" i="8"/>
  <c r="O162" i="8"/>
  <c r="U375" i="8"/>
  <c r="U399" i="8"/>
  <c r="U239" i="8"/>
  <c r="U121" i="8"/>
  <c r="U315" i="8"/>
  <c r="U183" i="8"/>
  <c r="I565" i="8"/>
  <c r="I182" i="8"/>
  <c r="I65" i="8"/>
  <c r="I121" i="8"/>
  <c r="I311" i="8"/>
  <c r="I404" i="8"/>
  <c r="I440" i="8"/>
  <c r="I365" i="8"/>
  <c r="I478" i="8"/>
  <c r="I366" i="8"/>
  <c r="AA122" i="8"/>
  <c r="AA362" i="8"/>
  <c r="AA439" i="8"/>
  <c r="AA566" i="8"/>
  <c r="AA444" i="8"/>
  <c r="AA69" i="8"/>
  <c r="AA73" i="8"/>
  <c r="O23" i="8"/>
  <c r="O399" i="8"/>
  <c r="O496" i="8"/>
  <c r="O407" i="8"/>
  <c r="E305" i="4"/>
  <c r="E364" i="4"/>
  <c r="E325" i="4"/>
  <c r="E209" i="4"/>
  <c r="E467" i="4"/>
  <c r="E49" i="4"/>
  <c r="E433" i="4"/>
  <c r="E383" i="4"/>
  <c r="E65" i="4"/>
  <c r="E76" i="4"/>
  <c r="E85" i="4"/>
  <c r="E183" i="4"/>
  <c r="E304" i="4"/>
  <c r="E512" i="4"/>
  <c r="E207" i="4"/>
  <c r="E32" i="4"/>
  <c r="E287" i="4"/>
  <c r="E43" i="4"/>
  <c r="E79" i="4"/>
  <c r="E361" i="4"/>
  <c r="AG287" i="8"/>
  <c r="U203" i="8"/>
  <c r="I299" i="8"/>
  <c r="AG167" i="8"/>
  <c r="U498" i="8"/>
  <c r="AA188" i="8"/>
  <c r="AA482" i="8"/>
  <c r="AA98" i="8"/>
  <c r="AA380" i="8"/>
  <c r="O285" i="8"/>
  <c r="O523" i="8"/>
  <c r="O226" i="8"/>
  <c r="O548" i="8"/>
  <c r="AG327" i="8"/>
  <c r="U89" i="8"/>
  <c r="U138" i="8"/>
  <c r="I262" i="8"/>
  <c r="E61" i="4"/>
  <c r="U80" i="8"/>
  <c r="AG499" i="8"/>
  <c r="AG479" i="8"/>
  <c r="AA91" i="8"/>
  <c r="AA225" i="8"/>
  <c r="AA321" i="8"/>
  <c r="AA322" i="8"/>
  <c r="AA226" i="8"/>
  <c r="AA92" i="8"/>
  <c r="AA189" i="8"/>
  <c r="E471" i="4"/>
  <c r="U185" i="8"/>
  <c r="U82" i="8"/>
  <c r="U288" i="8"/>
  <c r="U378" i="8"/>
  <c r="U250" i="8"/>
  <c r="U137" i="8"/>
  <c r="U191" i="8"/>
  <c r="U99" i="8"/>
  <c r="I412" i="8"/>
  <c r="I414" i="8"/>
  <c r="I321" i="8"/>
  <c r="I322" i="8"/>
  <c r="I372" i="8"/>
  <c r="I82" i="8"/>
  <c r="I169" i="8"/>
  <c r="I172" i="8"/>
  <c r="I524" i="8"/>
  <c r="I327" i="8"/>
  <c r="I264" i="8"/>
  <c r="AD504" i="8"/>
  <c r="R172" i="8"/>
  <c r="I375" i="8"/>
  <c r="R300" i="8"/>
  <c r="R320" i="8"/>
  <c r="AD93" i="8"/>
  <c r="AD466" i="8"/>
  <c r="AD418" i="8"/>
  <c r="AD302" i="8"/>
  <c r="R504" i="8"/>
  <c r="R548" i="8"/>
  <c r="R97" i="8"/>
  <c r="AJ441" i="8"/>
  <c r="AJ300" i="8"/>
  <c r="AJ225" i="8"/>
  <c r="AJ302" i="8"/>
  <c r="AJ93" i="8"/>
  <c r="X412" i="8"/>
  <c r="X224" i="8"/>
  <c r="X226" i="8"/>
  <c r="X300" i="8"/>
  <c r="X287" i="8"/>
  <c r="X95" i="8"/>
  <c r="X374" i="8"/>
  <c r="X548" i="8"/>
  <c r="X378" i="8"/>
  <c r="L84" i="8"/>
  <c r="L323" i="8"/>
  <c r="L374" i="8"/>
  <c r="L413" i="8"/>
  <c r="L371" i="8"/>
  <c r="L378" i="8"/>
  <c r="L418" i="8"/>
  <c r="AD285" i="8"/>
  <c r="AD371" i="8"/>
  <c r="AD168" i="8"/>
  <c r="AD288" i="8"/>
  <c r="AD299" i="8"/>
  <c r="AD224" i="8"/>
  <c r="AD87" i="8"/>
  <c r="AD546" i="8"/>
  <c r="L402" i="8"/>
  <c r="X358" i="8"/>
  <c r="L356" i="8"/>
  <c r="AJ412" i="8"/>
  <c r="R404" i="8"/>
  <c r="R222" i="8"/>
  <c r="R372" i="8"/>
  <c r="R224" i="8"/>
  <c r="R546" i="8"/>
  <c r="R371" i="8"/>
  <c r="AJ406" i="8"/>
  <c r="AJ504" i="8"/>
  <c r="AJ77" i="8"/>
  <c r="AJ286" i="8"/>
  <c r="AJ80" i="8"/>
  <c r="X361" i="8"/>
  <c r="X538" i="8"/>
  <c r="X539" i="8"/>
  <c r="X72" i="8"/>
  <c r="X222" i="8"/>
  <c r="X70" i="8"/>
  <c r="X320" i="8"/>
  <c r="X413" i="8"/>
  <c r="X77" i="8"/>
  <c r="L361" i="8"/>
  <c r="L538" i="8"/>
  <c r="L458" i="8"/>
  <c r="L320" i="8"/>
  <c r="L300" i="8"/>
  <c r="I94" i="8"/>
  <c r="AG319" i="8"/>
  <c r="AG538" i="8"/>
  <c r="AG71" i="8"/>
  <c r="AG566" i="8"/>
  <c r="AG166" i="8"/>
  <c r="AG410" i="8"/>
  <c r="AG477" i="8"/>
  <c r="AG544" i="8"/>
  <c r="AG289" i="8"/>
  <c r="O219" i="8"/>
  <c r="AA61" i="8"/>
  <c r="AA166" i="8"/>
  <c r="AA117" i="8"/>
  <c r="U354" i="8"/>
  <c r="U118" i="8"/>
  <c r="U404" i="8"/>
  <c r="U458" i="8"/>
  <c r="U402" i="8"/>
  <c r="U63" i="8"/>
  <c r="U163" i="8"/>
  <c r="U314" i="8"/>
  <c r="U538" i="8"/>
  <c r="U497" i="8"/>
  <c r="U73" i="8"/>
  <c r="U170" i="8"/>
  <c r="U72" i="8"/>
  <c r="I537" i="8"/>
  <c r="I403" i="8"/>
  <c r="I567" i="8"/>
  <c r="I220" i="8"/>
  <c r="I222" i="8"/>
  <c r="I201" i="8"/>
  <c r="I363" i="8"/>
  <c r="I73" i="8"/>
  <c r="I442" i="8"/>
  <c r="AA435" i="8"/>
  <c r="AA356" i="8"/>
  <c r="AA538" i="8"/>
  <c r="AA407" i="8"/>
  <c r="AA130" i="8"/>
  <c r="AA400" i="8"/>
  <c r="AA219" i="8"/>
  <c r="AA518" i="8"/>
  <c r="AA404" i="8"/>
  <c r="AA408" i="8"/>
  <c r="AA126" i="8"/>
  <c r="AA458" i="8"/>
  <c r="AA498" i="8"/>
  <c r="AA241" i="8"/>
  <c r="AA413" i="8"/>
  <c r="AA372" i="8"/>
  <c r="O217" i="8"/>
  <c r="O238" i="8"/>
  <c r="O67" i="8"/>
  <c r="O312" i="8"/>
  <c r="O404" i="8"/>
  <c r="O479" i="8"/>
  <c r="O163" i="8"/>
  <c r="O121" i="8"/>
  <c r="O538" i="8"/>
  <c r="O80" i="8"/>
  <c r="O362" i="8"/>
  <c r="O539" i="8"/>
  <c r="O498" i="8"/>
  <c r="O299" i="8"/>
  <c r="O85" i="8"/>
  <c r="O71" i="8"/>
  <c r="O372" i="8"/>
  <c r="O222" i="8"/>
  <c r="AD538" i="8"/>
  <c r="AD362" i="8"/>
  <c r="AD399" i="8"/>
  <c r="AD402" i="8"/>
  <c r="AD354" i="8"/>
  <c r="R217" i="8"/>
  <c r="AJ404" i="8"/>
  <c r="AJ353" i="8"/>
  <c r="AJ398" i="8"/>
  <c r="L397" i="8"/>
  <c r="I55" i="8"/>
  <c r="O19" i="8"/>
  <c r="AA17" i="8"/>
  <c r="I509" i="8"/>
  <c r="AA342" i="8"/>
  <c r="O46" i="8"/>
  <c r="AG45" i="8"/>
  <c r="I41" i="8"/>
  <c r="AA390" i="8"/>
  <c r="AA279" i="8"/>
  <c r="AA308" i="8"/>
  <c r="AA273" i="8"/>
  <c r="AG213" i="8"/>
  <c r="I180" i="8"/>
  <c r="O195" i="8"/>
  <c r="I531" i="8"/>
  <c r="AA194" i="8"/>
  <c r="O454" i="8"/>
  <c r="O530" i="8"/>
  <c r="O387" i="8"/>
  <c r="O210" i="8"/>
  <c r="O209" i="8"/>
  <c r="AG275" i="8"/>
  <c r="AG558" i="8"/>
  <c r="AG347" i="8"/>
  <c r="AG274" i="8"/>
  <c r="AG53" i="8"/>
  <c r="AG308" i="8"/>
  <c r="AG494" i="8"/>
  <c r="AG565" i="8"/>
  <c r="AG350" i="8"/>
  <c r="AG217" i="8"/>
  <c r="AG162" i="8"/>
  <c r="AG408" i="8"/>
  <c r="AG160" i="8"/>
  <c r="AG201" i="8"/>
  <c r="AG395" i="8"/>
  <c r="AG181" i="8"/>
  <c r="AG62" i="8"/>
  <c r="AG438" i="8"/>
  <c r="AG400" i="8"/>
  <c r="U471" i="8"/>
  <c r="U533" i="8"/>
  <c r="U156" i="8"/>
  <c r="U257" i="8"/>
  <c r="U154" i="8"/>
  <c r="U49" i="8"/>
  <c r="U215" i="8"/>
  <c r="U556" i="8"/>
  <c r="U393" i="8"/>
  <c r="U347" i="8"/>
  <c r="U349" i="8"/>
  <c r="U283" i="8"/>
  <c r="U400" i="8"/>
  <c r="U296" i="8"/>
  <c r="U394" i="8"/>
  <c r="U431" i="8"/>
  <c r="U220" i="8"/>
  <c r="U358" i="8"/>
  <c r="U361" i="8"/>
  <c r="U60" i="8"/>
  <c r="U23" i="8"/>
  <c r="I39" i="8"/>
  <c r="I44" i="8"/>
  <c r="I46" i="8"/>
  <c r="I344" i="8"/>
  <c r="I392" i="8"/>
  <c r="I156" i="8"/>
  <c r="I257" i="8"/>
  <c r="I491" i="8"/>
  <c r="I17" i="8"/>
  <c r="I153" i="8"/>
  <c r="I56" i="8"/>
  <c r="I116" i="8"/>
  <c r="I295" i="8"/>
  <c r="I217" i="8"/>
  <c r="I398" i="8"/>
  <c r="I159" i="8"/>
  <c r="AA230" i="8"/>
  <c r="AA41" i="8"/>
  <c r="AA509" i="8"/>
  <c r="AA309" i="8"/>
  <c r="AA554" i="8"/>
  <c r="AA345" i="8"/>
  <c r="AA350" i="8"/>
  <c r="AA433" i="8"/>
  <c r="AA199" i="8"/>
  <c r="AA352" i="8"/>
  <c r="AA437" i="8"/>
  <c r="O42" i="8"/>
  <c r="O112" i="8"/>
  <c r="O509" i="8"/>
  <c r="O52" i="8"/>
  <c r="O556" i="8"/>
  <c r="O294" i="8"/>
  <c r="O22" i="8"/>
  <c r="O511" i="8"/>
  <c r="O512" i="8"/>
  <c r="O156" i="8"/>
  <c r="O277" i="8"/>
  <c r="O296" i="8"/>
  <c r="O394" i="8"/>
  <c r="O429" i="8"/>
  <c r="O357" i="8"/>
  <c r="O457" i="8"/>
  <c r="O181" i="8"/>
  <c r="R283" i="8"/>
  <c r="AD511" i="8"/>
  <c r="AD533" i="8"/>
  <c r="AD257" i="8"/>
  <c r="AD393" i="8"/>
  <c r="AD395" i="8"/>
  <c r="AD71" i="8"/>
  <c r="AD236" i="8"/>
  <c r="AD361" i="8"/>
  <c r="L266" i="8"/>
  <c r="X336" i="8"/>
  <c r="X529" i="8"/>
  <c r="R49" i="8"/>
  <c r="R490" i="8"/>
  <c r="R271" i="8"/>
  <c r="R213" i="8"/>
  <c r="R512" i="8"/>
  <c r="R214" i="8"/>
  <c r="R296" i="8"/>
  <c r="R280" i="8"/>
  <c r="R515" i="8"/>
  <c r="R493" i="8"/>
  <c r="R349" i="8"/>
  <c r="AJ486" i="8"/>
  <c r="AJ272" i="8"/>
  <c r="AJ213" i="8"/>
  <c r="AJ295" i="8"/>
  <c r="AJ280" i="8"/>
  <c r="AJ296" i="8"/>
  <c r="X333" i="8"/>
  <c r="X49" i="8"/>
  <c r="X533" i="8"/>
  <c r="X296" i="8"/>
  <c r="X398" i="8"/>
  <c r="X53" i="8"/>
  <c r="X257" i="8"/>
  <c r="L385" i="8"/>
  <c r="L486" i="8"/>
  <c r="L530" i="8"/>
  <c r="L533" i="8"/>
  <c r="L236" i="8"/>
  <c r="L51" i="8"/>
  <c r="L55" i="8"/>
  <c r="L515" i="8"/>
  <c r="L349" i="8"/>
  <c r="AG230" i="8"/>
  <c r="U149" i="8"/>
  <c r="I336" i="8"/>
  <c r="AG425" i="8"/>
  <c r="I253" i="8"/>
  <c r="U469" i="8"/>
  <c r="AG304" i="8"/>
  <c r="AG490" i="8"/>
  <c r="AG385" i="8"/>
  <c r="AG271" i="8"/>
  <c r="AG272" i="8"/>
  <c r="AG268" i="8"/>
  <c r="AG387" i="8"/>
  <c r="AG110" i="8"/>
  <c r="AG510" i="8"/>
  <c r="U268" i="8"/>
  <c r="U338" i="8"/>
  <c r="U305" i="8"/>
  <c r="U385" i="8"/>
  <c r="U269" i="8"/>
  <c r="U254" i="8"/>
  <c r="U11" i="8"/>
  <c r="U106" i="8"/>
  <c r="I148" i="8"/>
  <c r="I14" i="8"/>
  <c r="I10" i="8"/>
  <c r="I470" i="8"/>
  <c r="I270" i="8"/>
  <c r="I384" i="8"/>
  <c r="I38" i="8"/>
  <c r="I293" i="8"/>
  <c r="AG337" i="8"/>
  <c r="U147" i="8"/>
  <c r="I335" i="8"/>
  <c r="U381" i="8"/>
  <c r="I144" i="8"/>
  <c r="I143" i="8"/>
  <c r="U423" i="8"/>
  <c r="AG333" i="8"/>
  <c r="U382" i="8"/>
  <c r="I529" i="8"/>
  <c r="AA484" i="8"/>
  <c r="AA100" i="8"/>
  <c r="AA423" i="8"/>
  <c r="AA140" i="8"/>
  <c r="AA266" i="8"/>
  <c r="AA426" i="8"/>
  <c r="AA108" i="8"/>
  <c r="AA104" i="8"/>
  <c r="AA34" i="8"/>
  <c r="AA35" i="8"/>
  <c r="AA531" i="8"/>
  <c r="AA533" i="8"/>
  <c r="O472" i="8"/>
  <c r="O145" i="8"/>
  <c r="O486" i="8"/>
  <c r="O383" i="8"/>
  <c r="O30" i="8"/>
  <c r="O529" i="8"/>
  <c r="O508" i="8"/>
  <c r="O390" i="8"/>
  <c r="O48" i="8"/>
  <c r="O53" i="8"/>
  <c r="O105" i="8"/>
  <c r="O180" i="8"/>
  <c r="AA331" i="8"/>
  <c r="AD388" i="8"/>
  <c r="AD36" i="8"/>
  <c r="AJ529" i="8"/>
  <c r="R265" i="8"/>
  <c r="AD213" i="8"/>
  <c r="R38" i="8"/>
  <c r="AD488" i="8"/>
  <c r="AD529" i="8"/>
  <c r="AD265" i="8"/>
  <c r="AJ329" i="8"/>
  <c r="AJ336" i="8"/>
  <c r="AG196" i="8"/>
  <c r="AG335" i="8"/>
  <c r="AG34" i="8"/>
  <c r="AG453" i="8"/>
  <c r="I265" i="8"/>
  <c r="AG35" i="8"/>
  <c r="AG8" i="8"/>
  <c r="AG30" i="8"/>
  <c r="AG32" i="8"/>
  <c r="AJ215" i="8"/>
  <c r="AG334" i="8"/>
  <c r="AA103" i="8"/>
  <c r="E567" i="4"/>
  <c r="E140" i="4"/>
  <c r="E110" i="4"/>
  <c r="AA248" i="8"/>
  <c r="O98" i="8"/>
  <c r="O416" i="8"/>
  <c r="O92" i="8"/>
  <c r="O419" i="8"/>
  <c r="AG452" i="8"/>
  <c r="AG571" i="8"/>
  <c r="AG548" i="8"/>
  <c r="I523" i="8"/>
  <c r="U461" i="8"/>
  <c r="U502" i="8"/>
  <c r="U369" i="8"/>
  <c r="AG500" i="8"/>
  <c r="AG413" i="8"/>
  <c r="I80" i="8"/>
  <c r="O443" i="8"/>
  <c r="AA171" i="8"/>
  <c r="AA417" i="8"/>
  <c r="O374" i="8"/>
  <c r="AG501" i="8"/>
  <c r="AG378" i="8"/>
  <c r="U444" i="8"/>
  <c r="U187" i="8"/>
  <c r="I91" i="8"/>
  <c r="I417" i="8"/>
  <c r="I548" i="8"/>
  <c r="R522" i="8"/>
  <c r="AD503" i="8"/>
  <c r="AJ372" i="8"/>
  <c r="AJ548" i="8"/>
  <c r="X372" i="8"/>
  <c r="X92" i="8"/>
  <c r="X99" i="8"/>
  <c r="X288" i="8"/>
  <c r="L225" i="8"/>
  <c r="L224" i="8"/>
  <c r="L504" i="8"/>
  <c r="L290" i="8"/>
  <c r="AD252" i="8"/>
  <c r="AD222" i="8"/>
  <c r="AD522" i="8"/>
  <c r="AD172" i="8"/>
  <c r="AD548" i="8"/>
  <c r="L358" i="8"/>
  <c r="X402" i="8"/>
  <c r="R399" i="8"/>
  <c r="R408" i="8"/>
  <c r="R496" i="8"/>
  <c r="R400" i="8"/>
  <c r="R219" i="8"/>
  <c r="R413" i="8"/>
  <c r="R72" i="8"/>
  <c r="R369" i="8"/>
  <c r="R286" i="8"/>
  <c r="R95" i="8"/>
  <c r="AJ222" i="8"/>
  <c r="AJ299" i="8"/>
  <c r="X498" i="8"/>
  <c r="X458" i="8"/>
  <c r="L399" i="8"/>
  <c r="L408" i="8"/>
  <c r="L498" i="8"/>
  <c r="I252" i="8"/>
  <c r="AG284" i="8"/>
  <c r="AG69" i="8"/>
  <c r="AG73" i="8"/>
  <c r="AG165" i="8"/>
  <c r="O402" i="8"/>
  <c r="I399" i="8"/>
  <c r="U61" i="8"/>
  <c r="U362" i="8"/>
  <c r="U320" i="8"/>
  <c r="U496" i="8"/>
  <c r="U519" i="8"/>
  <c r="U475" i="8"/>
  <c r="U478" i="8"/>
  <c r="U241" i="8"/>
  <c r="I494" i="8"/>
  <c r="I240" i="8"/>
  <c r="I63" i="8"/>
  <c r="I64" i="8"/>
  <c r="I409" i="8"/>
  <c r="I128" i="8"/>
  <c r="AA474" i="8"/>
  <c r="AA358" i="8"/>
  <c r="AA539" i="8"/>
  <c r="AA521" i="8"/>
  <c r="AA311" i="8"/>
  <c r="AA221" i="8"/>
  <c r="AA218" i="8"/>
  <c r="AA224" i="8"/>
  <c r="AA165" i="8"/>
  <c r="AA128" i="8"/>
  <c r="AA320" i="8"/>
  <c r="O60" i="8"/>
  <c r="O311" i="8"/>
  <c r="O123" i="8"/>
  <c r="O77" i="8"/>
  <c r="O313" i="8"/>
  <c r="U108" i="8"/>
  <c r="E55" i="4"/>
  <c r="E174" i="4"/>
  <c r="E330" i="4"/>
  <c r="E344" i="4"/>
  <c r="E557" i="4"/>
  <c r="E430" i="4"/>
  <c r="E259" i="4"/>
  <c r="E448" i="4"/>
  <c r="E47" i="4"/>
  <c r="E252" i="4"/>
  <c r="E517" i="4"/>
  <c r="E566" i="4"/>
  <c r="E222" i="4"/>
  <c r="E197" i="4"/>
  <c r="E506" i="4"/>
  <c r="E270" i="4"/>
  <c r="E460" i="4"/>
  <c r="E446" i="4"/>
  <c r="E365" i="4"/>
  <c r="E143" i="4"/>
  <c r="E48" i="4"/>
  <c r="E217" i="4"/>
  <c r="E526" i="4"/>
  <c r="E463" i="4"/>
  <c r="E224" i="4"/>
  <c r="E303" i="4"/>
  <c r="E69" i="4"/>
  <c r="E338" i="4"/>
  <c r="E168" i="4"/>
  <c r="O79" i="8"/>
  <c r="O287" i="8"/>
  <c r="O171" i="8"/>
  <c r="O89" i="8"/>
  <c r="O380" i="8"/>
  <c r="O379" i="8"/>
  <c r="AG412" i="8"/>
  <c r="AG372" i="8"/>
  <c r="AG300" i="8"/>
  <c r="AG526" i="8"/>
  <c r="AG522" i="8"/>
  <c r="U441" i="8"/>
  <c r="I545" i="8"/>
  <c r="U544" i="8"/>
  <c r="AG85" i="8"/>
  <c r="AG286" i="8"/>
  <c r="AA82" i="8"/>
  <c r="AA546" i="8"/>
  <c r="AA367" i="8"/>
  <c r="AA29" i="8"/>
  <c r="O445" i="8"/>
  <c r="O264" i="8"/>
  <c r="O462" i="8"/>
  <c r="O86" i="8"/>
  <c r="O172" i="8"/>
  <c r="AG90" i="8"/>
  <c r="AG247" i="8"/>
  <c r="AG419" i="8"/>
  <c r="U300" i="8"/>
  <c r="U93" i="8"/>
  <c r="U133" i="8"/>
  <c r="U90" i="8"/>
  <c r="U246" i="8"/>
  <c r="U135" i="8"/>
  <c r="U192" i="8"/>
  <c r="I526" i="8"/>
  <c r="I418" i="8"/>
  <c r="I467" i="8"/>
  <c r="R227" i="8"/>
  <c r="R374" i="8"/>
  <c r="AD290" i="8"/>
  <c r="AJ415" i="8"/>
  <c r="AJ369" i="8"/>
  <c r="AJ288" i="8"/>
  <c r="AJ252" i="8"/>
  <c r="AJ90" i="8"/>
  <c r="AJ97" i="8"/>
  <c r="X369" i="8"/>
  <c r="X371" i="8"/>
  <c r="X418" i="8"/>
  <c r="I461" i="8"/>
  <c r="I441" i="8"/>
  <c r="I189" i="8"/>
  <c r="I546" i="8"/>
  <c r="I544" i="8"/>
  <c r="AG87" i="8"/>
  <c r="AG224" i="8"/>
  <c r="I415" i="8"/>
  <c r="AG78" i="8"/>
  <c r="U286" i="8"/>
  <c r="U299" i="8"/>
  <c r="I479" i="8"/>
  <c r="AA541" i="8"/>
  <c r="AA300" i="8"/>
  <c r="AA481" i="8"/>
  <c r="AA28" i="8"/>
  <c r="AA463" i="8"/>
  <c r="AA416" i="8"/>
  <c r="AA131" i="8"/>
  <c r="AA134" i="8"/>
  <c r="AA97" i="8"/>
  <c r="AA547" i="8"/>
  <c r="AA94" i="8"/>
  <c r="AA571" i="8"/>
  <c r="AA252" i="8"/>
  <c r="AA504" i="8"/>
  <c r="AA548" i="8"/>
  <c r="O27" i="8"/>
  <c r="O546" i="8"/>
  <c r="O412" i="8"/>
  <c r="O321" i="8"/>
  <c r="O418" i="8"/>
  <c r="O97" i="8"/>
  <c r="O288" i="8"/>
  <c r="O139" i="8"/>
  <c r="O138" i="8"/>
  <c r="O327" i="8"/>
  <c r="AG371" i="8"/>
  <c r="AG503" i="8"/>
  <c r="AG549" i="8"/>
  <c r="AG79" i="8"/>
  <c r="AG91" i="8"/>
  <c r="AG252" i="8"/>
  <c r="AG248" i="8"/>
  <c r="U285" i="8"/>
  <c r="U448" i="8"/>
  <c r="U503" i="8"/>
  <c r="U524" i="8"/>
  <c r="U226" i="8"/>
  <c r="U504" i="8"/>
  <c r="U548" i="8"/>
  <c r="U468" i="8"/>
  <c r="U418" i="8"/>
  <c r="U97" i="8"/>
  <c r="U569" i="8"/>
  <c r="U467" i="8"/>
  <c r="I371" i="8"/>
  <c r="I285" i="8"/>
  <c r="I323" i="8"/>
  <c r="I301" i="8"/>
  <c r="I249" i="8"/>
  <c r="I522" i="8"/>
  <c r="I245" i="8"/>
  <c r="I247" i="8"/>
  <c r="I95" i="8"/>
  <c r="R288" i="8"/>
  <c r="R82" i="8"/>
  <c r="R285" i="8"/>
  <c r="AD92" i="8"/>
  <c r="R252" i="8"/>
  <c r="AJ84" i="8"/>
  <c r="AJ371" i="8"/>
  <c r="AJ418" i="8"/>
  <c r="AJ522" i="8"/>
  <c r="AJ92" i="8"/>
  <c r="X87" i="8"/>
  <c r="X545" i="8"/>
  <c r="X90" i="8"/>
  <c r="L172" i="8"/>
  <c r="L302" i="8"/>
  <c r="L288" i="8"/>
  <c r="L80" i="8"/>
  <c r="L90" i="8"/>
  <c r="L97" i="8"/>
  <c r="L92" i="8"/>
  <c r="AD73" i="8"/>
  <c r="AD539" i="8"/>
  <c r="AD374" i="8"/>
  <c r="AD80" i="8"/>
  <c r="AD372" i="8"/>
  <c r="AD378" i="8"/>
  <c r="AD412" i="8"/>
  <c r="AD369" i="8"/>
  <c r="X438" i="8"/>
  <c r="X496" i="8"/>
  <c r="R76" i="8"/>
  <c r="R402" i="8"/>
  <c r="R70" i="8"/>
  <c r="R539" i="8"/>
  <c r="R73" i="8"/>
  <c r="R90" i="8"/>
  <c r="R77" i="8"/>
  <c r="R87" i="8"/>
  <c r="R168" i="8"/>
  <c r="R99" i="8"/>
  <c r="R80" i="8"/>
  <c r="R379" i="8"/>
  <c r="AJ400" i="8"/>
  <c r="AJ219" i="8"/>
  <c r="AJ399" i="8"/>
  <c r="AJ458" i="8"/>
  <c r="AJ320" i="8"/>
  <c r="X120" i="8"/>
  <c r="X80" i="8"/>
  <c r="X403" i="8"/>
  <c r="X298" i="8"/>
  <c r="X285" i="8"/>
  <c r="L539" i="8"/>
  <c r="L72" i="8"/>
  <c r="L372" i="8"/>
  <c r="AG122" i="8"/>
  <c r="AG222" i="8"/>
  <c r="AG365" i="8"/>
  <c r="AG498" i="8"/>
  <c r="AA314" i="8"/>
  <c r="AA399" i="8"/>
  <c r="O116" i="8"/>
  <c r="U457" i="8"/>
  <c r="U219" i="8"/>
  <c r="U124" i="8"/>
  <c r="U22" i="8"/>
  <c r="U202" i="8"/>
  <c r="U364" i="8"/>
  <c r="U260" i="8"/>
  <c r="U442" i="8"/>
  <c r="U68" i="8"/>
  <c r="U184" i="8"/>
  <c r="U168" i="8"/>
  <c r="I457" i="8"/>
  <c r="I355" i="8"/>
  <c r="I357" i="8"/>
  <c r="I496" i="8"/>
  <c r="I122" i="8"/>
  <c r="I566" i="8"/>
  <c r="I218" i="8"/>
  <c r="I400" i="8"/>
  <c r="I219" i="8"/>
  <c r="I402" i="8"/>
  <c r="I408" i="8"/>
  <c r="I168" i="8"/>
  <c r="I439" i="8"/>
  <c r="I166" i="8"/>
  <c r="I165" i="8"/>
  <c r="I477" i="8"/>
  <c r="I204" i="8"/>
  <c r="AA217" i="8"/>
  <c r="AA371" i="8"/>
  <c r="AA401" i="8"/>
  <c r="AA164" i="8"/>
  <c r="AA363" i="8"/>
  <c r="AA519" i="8"/>
  <c r="AA359" i="8"/>
  <c r="AA260" i="8"/>
  <c r="AA298" i="8"/>
  <c r="AA85" i="8"/>
  <c r="AA72" i="8"/>
  <c r="AA543" i="8"/>
  <c r="AA366" i="8"/>
  <c r="AA443" i="8"/>
  <c r="AA80" i="8"/>
  <c r="AA183" i="8"/>
  <c r="AA440" i="8"/>
  <c r="O436" i="8"/>
  <c r="O361" i="8"/>
  <c r="O358" i="8"/>
  <c r="O119" i="8"/>
  <c r="O183" i="8"/>
  <c r="O73" i="8"/>
  <c r="O298" i="8"/>
  <c r="O371" i="8"/>
  <c r="O125" i="8"/>
  <c r="O480" i="8"/>
  <c r="O24" i="8"/>
  <c r="AD75" i="8"/>
  <c r="AD403" i="8"/>
  <c r="AD358" i="8"/>
  <c r="AD282" i="8"/>
  <c r="AD313" i="8"/>
  <c r="AD21" i="8"/>
  <c r="AD353" i="8"/>
  <c r="AJ121" i="8"/>
  <c r="X217" i="8"/>
  <c r="X283" i="8"/>
  <c r="L281" i="8"/>
  <c r="L222" i="8"/>
  <c r="R403" i="8"/>
  <c r="R397" i="8"/>
  <c r="AD408" i="8"/>
  <c r="AD283" i="8"/>
  <c r="U346" i="8"/>
  <c r="I51" i="8"/>
  <c r="O274" i="8"/>
  <c r="I112" i="8"/>
  <c r="O13" i="8"/>
  <c r="AG40" i="8"/>
  <c r="I535" i="8"/>
  <c r="AG344" i="8"/>
  <c r="AG16" i="8"/>
  <c r="U490" i="8"/>
  <c r="I341" i="8"/>
  <c r="AA39" i="8"/>
  <c r="O38" i="8"/>
  <c r="I108" i="8"/>
  <c r="O304" i="8"/>
  <c r="O150" i="8"/>
  <c r="O107" i="8"/>
  <c r="O149" i="8"/>
  <c r="AG293" i="8"/>
  <c r="AG255" i="8"/>
  <c r="AG493" i="8"/>
  <c r="AG49" i="8"/>
  <c r="AG215" i="8"/>
  <c r="AG556" i="8"/>
  <c r="AG455" i="8"/>
  <c r="AG393" i="8"/>
  <c r="AG54" i="8"/>
  <c r="AG294" i="8"/>
  <c r="AG281" i="8"/>
  <c r="AG436" i="8"/>
  <c r="AG402" i="8"/>
  <c r="AG295" i="8"/>
  <c r="AG280" i="8"/>
  <c r="AG474" i="8"/>
  <c r="AG432" i="8"/>
  <c r="AG562" i="8"/>
  <c r="AG518" i="8"/>
  <c r="AG67" i="8"/>
  <c r="AG434" i="8"/>
  <c r="AG357" i="8"/>
  <c r="AG219" i="8"/>
  <c r="AG125" i="8"/>
  <c r="U39" i="8"/>
  <c r="U212" i="8"/>
  <c r="U273" i="8"/>
  <c r="U152" i="8"/>
  <c r="U554" i="8"/>
  <c r="U564" i="8"/>
  <c r="U534" i="8"/>
  <c r="U19" i="8"/>
  <c r="U53" i="8"/>
  <c r="U308" i="8"/>
  <c r="U158" i="8"/>
  <c r="U310" i="8"/>
  <c r="U281" i="8"/>
  <c r="U437" i="8"/>
  <c r="U282" i="8"/>
  <c r="U395" i="8"/>
  <c r="I339" i="8"/>
  <c r="I15" i="8"/>
  <c r="I533" i="8"/>
  <c r="I256" i="8"/>
  <c r="I235" i="8"/>
  <c r="I157" i="8"/>
  <c r="I514" i="8"/>
  <c r="I309" i="8"/>
  <c r="I57" i="8"/>
  <c r="I349" i="8"/>
  <c r="I259" i="8"/>
  <c r="I561" i="8"/>
  <c r="I350" i="8"/>
  <c r="I160" i="8"/>
  <c r="I395" i="8"/>
  <c r="I62" i="8"/>
  <c r="AA40" i="8"/>
  <c r="AA14" i="8"/>
  <c r="AA197" i="8"/>
  <c r="AA114" i="8"/>
  <c r="AA393" i="8"/>
  <c r="AA344" i="8"/>
  <c r="AA198" i="8"/>
  <c r="AA392" i="8"/>
  <c r="AA295" i="8"/>
  <c r="AA280" i="8"/>
  <c r="AA353" i="8"/>
  <c r="AA347" i="8"/>
  <c r="AA349" i="8"/>
  <c r="AA20" i="8"/>
  <c r="AA432" i="8"/>
  <c r="AA457" i="8"/>
  <c r="AA496" i="8"/>
  <c r="AA283" i="8"/>
  <c r="AA475" i="8"/>
  <c r="O305" i="8"/>
  <c r="O40" i="8"/>
  <c r="O45" i="8"/>
  <c r="O114" i="8"/>
  <c r="O515" i="8"/>
  <c r="O555" i="8"/>
  <c r="O393" i="8"/>
  <c r="O279" i="8"/>
  <c r="O51" i="8"/>
  <c r="O255" i="8"/>
  <c r="O513" i="8"/>
  <c r="O493" i="8"/>
  <c r="O20" i="8"/>
  <c r="O348" i="8"/>
  <c r="O369" i="8"/>
  <c r="O396" i="8"/>
  <c r="O355" i="8"/>
  <c r="O201" i="8"/>
  <c r="AD337" i="8"/>
  <c r="AD157" i="8"/>
  <c r="AD215" i="8"/>
  <c r="AD280" i="8"/>
  <c r="AD53" i="8"/>
  <c r="AD57" i="8"/>
  <c r="AD117" i="8"/>
  <c r="AD296" i="8"/>
  <c r="AD404" i="8"/>
  <c r="L484" i="8"/>
  <c r="L337" i="8"/>
  <c r="L386" i="8"/>
  <c r="X485" i="8"/>
  <c r="R266" i="8"/>
  <c r="R382" i="8"/>
  <c r="R385" i="8"/>
  <c r="R388" i="8"/>
  <c r="R157" i="8"/>
  <c r="R236" i="8"/>
  <c r="AJ391" i="8"/>
  <c r="AJ333" i="8"/>
  <c r="AJ337" i="8"/>
  <c r="AJ388" i="8"/>
  <c r="AJ38" i="8"/>
  <c r="AJ49" i="8"/>
  <c r="AJ533" i="8"/>
  <c r="AJ358" i="8"/>
  <c r="AJ257" i="8"/>
  <c r="AJ393" i="8"/>
  <c r="AJ349" i="8"/>
  <c r="AJ493" i="8"/>
  <c r="X486" i="8"/>
  <c r="X341" i="8"/>
  <c r="X391" i="8"/>
  <c r="X512" i="8"/>
  <c r="X51" i="8"/>
  <c r="L490" i="8"/>
  <c r="L387" i="8"/>
  <c r="L37" i="8"/>
  <c r="L49" i="8"/>
  <c r="L157" i="8"/>
  <c r="L295" i="8"/>
  <c r="L280" i="8"/>
  <c r="AG151" i="8"/>
  <c r="I102" i="8"/>
  <c r="AG208" i="8"/>
  <c r="AG485" i="8"/>
  <c r="AG484" i="8"/>
  <c r="U100" i="8"/>
  <c r="I31" i="8"/>
  <c r="AG329" i="8"/>
  <c r="AG42" i="8"/>
  <c r="AG560" i="8"/>
  <c r="AG386" i="8"/>
  <c r="AG38" i="8"/>
  <c r="AG376" i="8"/>
  <c r="AG470" i="8"/>
  <c r="AG338" i="8"/>
  <c r="AG341" i="8"/>
  <c r="U270" i="8"/>
  <c r="U197" i="8"/>
  <c r="U311" i="8"/>
  <c r="U43" i="8"/>
  <c r="U210" i="8"/>
  <c r="U115" i="8"/>
  <c r="I34" i="8"/>
  <c r="I387" i="8"/>
  <c r="I271" i="8"/>
  <c r="I558" i="8"/>
  <c r="I268" i="8"/>
  <c r="I530" i="8"/>
  <c r="I16" i="8"/>
  <c r="I107" i="8"/>
  <c r="I454" i="8"/>
  <c r="I47" i="8"/>
  <c r="I493" i="8"/>
  <c r="U103" i="8"/>
  <c r="I453" i="8"/>
  <c r="U486" i="8"/>
  <c r="U529" i="8"/>
  <c r="AG424" i="8"/>
  <c r="I142" i="8"/>
  <c r="U177" i="8"/>
  <c r="U453" i="8"/>
  <c r="I423" i="8"/>
  <c r="O31" i="8"/>
  <c r="AA332" i="8"/>
  <c r="AA334" i="8"/>
  <c r="AA551" i="8"/>
  <c r="AA144" i="8"/>
  <c r="AA335" i="8"/>
  <c r="AA471" i="8"/>
  <c r="AA385" i="8"/>
  <c r="AA337" i="8"/>
  <c r="AA153" i="8"/>
  <c r="AA456" i="8"/>
  <c r="AA36" i="8"/>
  <c r="AA532" i="8"/>
  <c r="AA53" i="8"/>
  <c r="O550" i="8"/>
  <c r="O208" i="8"/>
  <c r="O267" i="8"/>
  <c r="O484" i="8"/>
  <c r="O487" i="8"/>
  <c r="O423" i="8"/>
  <c r="O34" i="8"/>
  <c r="O146" i="8"/>
  <c r="O384" i="8"/>
  <c r="O471" i="8"/>
  <c r="O155" i="8"/>
  <c r="O389" i="8"/>
  <c r="O338" i="8"/>
  <c r="AA207" i="8"/>
  <c r="X231" i="8"/>
  <c r="AD385" i="8"/>
  <c r="AJ485" i="8"/>
  <c r="R30" i="8"/>
  <c r="AD384" i="8"/>
  <c r="R486" i="8"/>
  <c r="X30" i="8"/>
  <c r="R304" i="8"/>
  <c r="AJ385" i="8"/>
  <c r="AD489" i="8"/>
  <c r="AJ177" i="8"/>
  <c r="AD51" i="8"/>
  <c r="AD486" i="8"/>
  <c r="L30" i="8"/>
  <c r="X385" i="8"/>
  <c r="O386" i="8"/>
  <c r="AG531" i="8"/>
  <c r="AG488" i="8"/>
  <c r="AA485" i="8"/>
  <c r="AA553" i="8"/>
  <c r="U552" i="8"/>
  <c r="U30" i="8"/>
  <c r="I208" i="8"/>
  <c r="I222" i="3"/>
  <c r="AA338" i="8"/>
  <c r="E458" i="4"/>
  <c r="O241" i="8"/>
  <c r="O184" i="8"/>
  <c r="O316" i="8"/>
  <c r="O317" i="8"/>
  <c r="O540" i="8"/>
  <c r="O378" i="8"/>
  <c r="O72" i="8"/>
  <c r="O243" i="8"/>
  <c r="O500" i="8"/>
  <c r="O441" i="8"/>
  <c r="AD400" i="8"/>
  <c r="AD496" i="8"/>
  <c r="AD62" i="8"/>
  <c r="AD436" i="8"/>
  <c r="AD217" i="8"/>
  <c r="L21" i="8"/>
  <c r="L353" i="8"/>
  <c r="R396" i="8"/>
  <c r="R358" i="8"/>
  <c r="R362" i="8"/>
  <c r="R314" i="8"/>
  <c r="AJ357" i="8"/>
  <c r="AJ119" i="8"/>
  <c r="AJ217" i="8"/>
  <c r="AJ402" i="8"/>
  <c r="X62" i="8"/>
  <c r="X119" i="8"/>
  <c r="L217" i="8"/>
  <c r="L359" i="8"/>
  <c r="L62" i="8"/>
  <c r="AD67" i="8"/>
  <c r="R297" i="8"/>
  <c r="AG256" i="8"/>
  <c r="I513" i="8"/>
  <c r="O44" i="8"/>
  <c r="AG14" i="8"/>
  <c r="I231" i="8"/>
  <c r="I230" i="8"/>
  <c r="O57" i="8"/>
  <c r="U55" i="8"/>
  <c r="U509" i="8"/>
  <c r="O291" i="8"/>
  <c r="AA38" i="8"/>
  <c r="I338" i="8"/>
  <c r="O470" i="8"/>
  <c r="AG388" i="8"/>
  <c r="AG339" i="8"/>
  <c r="AG15" i="8"/>
  <c r="AG48" i="8"/>
  <c r="AG557" i="8"/>
  <c r="AG535" i="8"/>
  <c r="AG51" i="8"/>
  <c r="AG55" i="8"/>
  <c r="AG283" i="8"/>
  <c r="AG235" i="8"/>
  <c r="AG157" i="8"/>
  <c r="AG514" i="8"/>
  <c r="AG236" i="8"/>
  <c r="AG309" i="8"/>
  <c r="AG57" i="8"/>
  <c r="AG310" i="8"/>
  <c r="AG435" i="8"/>
  <c r="AG516" i="8"/>
  <c r="AG536" i="8"/>
  <c r="AG311" i="8"/>
  <c r="AG72" i="8"/>
  <c r="AG537" i="8"/>
  <c r="AG200" i="8"/>
  <c r="AG517" i="8"/>
  <c r="AG353" i="8"/>
  <c r="AG116" i="8"/>
  <c r="AG312" i="8"/>
  <c r="AG363" i="8"/>
  <c r="U389" i="8"/>
  <c r="U292" i="8"/>
  <c r="U342" i="8"/>
  <c r="U511" i="8"/>
  <c r="U217" i="8"/>
  <c r="U52" i="8"/>
  <c r="U18" i="8"/>
  <c r="U429" i="8"/>
  <c r="U398" i="8"/>
  <c r="U352" i="8"/>
  <c r="U405" i="8"/>
  <c r="U563" i="8"/>
  <c r="U325" i="8"/>
  <c r="I427" i="8"/>
  <c r="I340" i="8"/>
  <c r="I214" i="8"/>
  <c r="I391" i="8"/>
  <c r="I428" i="8"/>
  <c r="I511" i="8"/>
  <c r="I277" i="8"/>
  <c r="I534" i="8"/>
  <c r="I492" i="8"/>
  <c r="I155" i="8"/>
  <c r="I53" i="8"/>
  <c r="I308" i="8"/>
  <c r="I538" i="8"/>
  <c r="I296" i="8"/>
  <c r="I281" i="8"/>
  <c r="I434" i="8"/>
  <c r="I356" i="8"/>
  <c r="AA196" i="8"/>
  <c r="AA43" i="8"/>
  <c r="AA341" i="8"/>
  <c r="AA49" i="8"/>
  <c r="AA516" i="8"/>
  <c r="AA157" i="8"/>
  <c r="AA57" i="8"/>
  <c r="AA403" i="8"/>
  <c r="AA511" i="8"/>
  <c r="AA512" i="8"/>
  <c r="AA156" i="8"/>
  <c r="AA256" i="8"/>
  <c r="AA278" i="8"/>
  <c r="AA406" i="8"/>
  <c r="AA348" i="8"/>
  <c r="AA258" i="8"/>
  <c r="AA281" i="8"/>
  <c r="O254" i="8"/>
  <c r="O307" i="8"/>
  <c r="O341" i="8"/>
  <c r="O113" i="8"/>
  <c r="O491" i="8"/>
  <c r="O18" i="8"/>
  <c r="O49" i="8"/>
  <c r="O455" i="8"/>
  <c r="O516" i="8"/>
  <c r="O276" i="8"/>
  <c r="O392" i="8"/>
  <c r="O395" i="8"/>
  <c r="O160" i="8"/>
  <c r="O310" i="8"/>
  <c r="O353" i="8"/>
  <c r="O400" i="8"/>
  <c r="O282" i="8"/>
  <c r="AD38" i="8"/>
  <c r="AD561" i="8"/>
  <c r="AD231" i="8"/>
  <c r="AD430" i="8"/>
  <c r="AD554" i="8"/>
  <c r="AD347" i="8"/>
  <c r="AD219" i="8"/>
  <c r="L485" i="8"/>
  <c r="AJ387" i="8"/>
  <c r="X382" i="8"/>
  <c r="R268" i="8"/>
  <c r="R107" i="8"/>
  <c r="R485" i="8"/>
  <c r="R427" i="8"/>
  <c r="R108" i="8"/>
  <c r="R341" i="8"/>
  <c r="R51" i="8"/>
  <c r="R220" i="8"/>
  <c r="R53" i="8"/>
  <c r="R561" i="8"/>
  <c r="R438" i="8"/>
  <c r="R57" i="8"/>
  <c r="AJ32" i="8"/>
  <c r="AJ383" i="8"/>
  <c r="AJ384" i="8"/>
  <c r="AJ155" i="8"/>
  <c r="AJ51" i="8"/>
  <c r="AJ492" i="8"/>
  <c r="AJ283" i="8"/>
  <c r="AJ561" i="8"/>
  <c r="AJ308" i="8"/>
  <c r="AJ395" i="8"/>
  <c r="AJ438" i="8"/>
  <c r="X387" i="8"/>
  <c r="X36" i="8"/>
  <c r="X384" i="8"/>
  <c r="X337" i="8"/>
  <c r="X38" i="8"/>
  <c r="X395" i="8"/>
  <c r="X306" i="8"/>
  <c r="X155" i="8"/>
  <c r="X349" i="8"/>
  <c r="X236" i="8"/>
  <c r="X55" i="8"/>
  <c r="X347" i="8"/>
  <c r="L32" i="8"/>
  <c r="L489" i="8"/>
  <c r="L268" i="8"/>
  <c r="L306" i="8"/>
  <c r="L214" i="8"/>
  <c r="L45" i="8"/>
  <c r="L304" i="8"/>
  <c r="L341" i="8"/>
  <c r="L155" i="8"/>
  <c r="L512" i="8"/>
  <c r="L345" i="8"/>
  <c r="L347" i="8"/>
  <c r="L456" i="8"/>
  <c r="L57" i="8"/>
  <c r="L296" i="8"/>
  <c r="U195" i="8"/>
  <c r="I385" i="8"/>
  <c r="AG103" i="8"/>
  <c r="I267" i="8"/>
  <c r="AG486" i="8"/>
  <c r="AG529" i="8"/>
  <c r="AG506" i="8"/>
  <c r="U31" i="8"/>
  <c r="I469" i="8"/>
  <c r="AG550" i="8"/>
  <c r="U7" i="8"/>
  <c r="U271" i="8"/>
  <c r="I103" i="8"/>
  <c r="AG384" i="8"/>
  <c r="AG41" i="8"/>
  <c r="AG148" i="8"/>
  <c r="AG180" i="8"/>
  <c r="AG232" i="8"/>
  <c r="AG512" i="8"/>
  <c r="U179" i="8"/>
  <c r="U109" i="8"/>
  <c r="U307" i="8"/>
  <c r="U493" i="8"/>
  <c r="U36" i="8"/>
  <c r="U383" i="8"/>
  <c r="U304" i="8"/>
  <c r="I35" i="8"/>
  <c r="U487" i="8"/>
  <c r="I266" i="8"/>
  <c r="U207" i="8"/>
  <c r="I424" i="8"/>
  <c r="AA179" i="8"/>
  <c r="O332" i="8"/>
  <c r="AA143" i="8"/>
  <c r="AA48" i="8"/>
  <c r="AA424" i="8"/>
  <c r="AA330" i="8"/>
  <c r="AA141" i="8"/>
  <c r="AA32" i="8"/>
  <c r="AA210" i="8"/>
  <c r="AA209" i="8"/>
  <c r="AA427" i="8"/>
  <c r="AA534" i="8"/>
  <c r="AA31" i="8"/>
  <c r="O425" i="8"/>
  <c r="O253" i="8"/>
  <c r="O211" i="8"/>
  <c r="O420" i="8"/>
  <c r="O381" i="8"/>
  <c r="O330" i="8"/>
  <c r="O333" i="8"/>
  <c r="O485" i="8"/>
  <c r="O178" i="8"/>
  <c r="O36" i="8"/>
  <c r="O337" i="8"/>
  <c r="O343" i="8"/>
  <c r="O309" i="8"/>
  <c r="AA381" i="8"/>
  <c r="R488" i="8"/>
  <c r="AD333" i="8"/>
  <c r="R329" i="8"/>
  <c r="X265" i="8"/>
  <c r="AG276" i="8"/>
  <c r="AJ307" i="8"/>
  <c r="R148" i="8"/>
  <c r="AD268" i="8"/>
  <c r="X420" i="8"/>
  <c r="AD266" i="8"/>
  <c r="X484" i="8"/>
  <c r="AJ30" i="8"/>
  <c r="L265" i="8"/>
  <c r="L31" i="8"/>
  <c r="AJ265" i="8"/>
  <c r="X31" i="8"/>
  <c r="R270" i="8"/>
  <c r="AG36" i="8"/>
  <c r="AG382" i="8"/>
  <c r="AG552" i="8"/>
  <c r="AA420" i="8"/>
  <c r="U505" i="8"/>
  <c r="R489" i="8"/>
  <c r="I40" i="8"/>
  <c r="U146" i="8"/>
  <c r="U101" i="8"/>
  <c r="AG143" i="8"/>
  <c r="I177" i="8"/>
  <c r="U551" i="8"/>
  <c r="U384" i="8"/>
  <c r="I381" i="8"/>
  <c r="AA529" i="8"/>
  <c r="AG265" i="8"/>
  <c r="AG277" i="8"/>
  <c r="U333" i="8"/>
  <c r="AG422" i="8"/>
  <c r="I426" i="8"/>
  <c r="U489" i="8"/>
  <c r="AG144" i="8"/>
  <c r="O405" i="8"/>
  <c r="O69" i="8"/>
  <c r="O410" i="8"/>
  <c r="O477" i="8"/>
  <c r="O461" i="8"/>
  <c r="O224" i="8"/>
  <c r="O88" i="8"/>
  <c r="O126" i="8"/>
  <c r="O74" i="8"/>
  <c r="AD121" i="8"/>
  <c r="AD311" i="8"/>
  <c r="AD438" i="8"/>
  <c r="AD397" i="8"/>
  <c r="L282" i="8"/>
  <c r="R356" i="8"/>
  <c r="R353" i="8"/>
  <c r="R21" i="8"/>
  <c r="AJ498" i="8"/>
  <c r="AJ496" i="8"/>
  <c r="AJ313" i="8"/>
  <c r="X353" i="8"/>
  <c r="L436" i="8"/>
  <c r="L238" i="8"/>
  <c r="AD281" i="8"/>
  <c r="O295" i="8"/>
  <c r="O308" i="8"/>
  <c r="U392" i="8"/>
  <c r="I233" i="8"/>
  <c r="U213" i="8"/>
  <c r="I42" i="8"/>
  <c r="AA111" i="8"/>
  <c r="O434" i="8"/>
  <c r="I559" i="8"/>
  <c r="O157" i="8"/>
  <c r="U51" i="8"/>
  <c r="AG47" i="8"/>
  <c r="U112" i="8"/>
  <c r="I196" i="8"/>
  <c r="O37" i="8"/>
  <c r="AA151" i="8"/>
  <c r="AA387" i="8"/>
  <c r="O385" i="8"/>
  <c r="AG39" i="8"/>
  <c r="AG44" i="8"/>
  <c r="AG233" i="8"/>
  <c r="AG513" i="8"/>
  <c r="AG491" i="8"/>
  <c r="AG17" i="8"/>
  <c r="AG153" i="8"/>
  <c r="AG515" i="8"/>
  <c r="AG355" i="8"/>
  <c r="AG349" i="8"/>
  <c r="AG259" i="8"/>
  <c r="AG296" i="8"/>
  <c r="AG396" i="8"/>
  <c r="AG123" i="8"/>
  <c r="AG159" i="8"/>
  <c r="AG58" i="8"/>
  <c r="AG397" i="8"/>
  <c r="AG66" i="8"/>
  <c r="AG567" i="8"/>
  <c r="AG282" i="8"/>
  <c r="AG398" i="8"/>
  <c r="AG220" i="8"/>
  <c r="AG476" i="8"/>
  <c r="U427" i="8"/>
  <c r="U291" i="8"/>
  <c r="U340" i="8"/>
  <c r="U214" i="8"/>
  <c r="U512" i="8"/>
  <c r="U278" i="8"/>
  <c r="U50" i="8"/>
  <c r="U559" i="8"/>
  <c r="U343" i="8"/>
  <c r="U234" i="8"/>
  <c r="U157" i="8"/>
  <c r="U236" i="8"/>
  <c r="U57" i="8"/>
  <c r="U348" i="8"/>
  <c r="U258" i="8"/>
  <c r="U430" i="8"/>
  <c r="U280" i="8"/>
  <c r="U438" i="8"/>
  <c r="U433" i="8"/>
  <c r="U59" i="8"/>
  <c r="U120" i="8"/>
  <c r="I390" i="8"/>
  <c r="I472" i="8"/>
  <c r="I510" i="8"/>
  <c r="I474" i="8"/>
  <c r="I49" i="8"/>
  <c r="I555" i="8"/>
  <c r="I455" i="8"/>
  <c r="I393" i="8"/>
  <c r="I294" i="8"/>
  <c r="I429" i="8"/>
  <c r="I282" i="8"/>
  <c r="I181" i="8"/>
  <c r="I516" i="8"/>
  <c r="I216" i="8"/>
  <c r="I435" i="8"/>
  <c r="I438" i="8"/>
  <c r="I432" i="8"/>
  <c r="AA272" i="8"/>
  <c r="AA110" i="8"/>
  <c r="AA232" i="8"/>
  <c r="AA47" i="8"/>
  <c r="AA234" i="8"/>
  <c r="AA236" i="8"/>
  <c r="AA275" i="8"/>
  <c r="AA55" i="8"/>
  <c r="AA296" i="8"/>
  <c r="AA394" i="8"/>
  <c r="AA395" i="8"/>
  <c r="AA351" i="8"/>
  <c r="AA237" i="8"/>
  <c r="AA159" i="8"/>
  <c r="AA354" i="8"/>
  <c r="O272" i="8"/>
  <c r="O110" i="8"/>
  <c r="O213" i="8"/>
  <c r="O16" i="8"/>
  <c r="O456" i="8"/>
  <c r="O215" i="8"/>
  <c r="O54" i="8"/>
  <c r="O50" i="8"/>
  <c r="O154" i="8"/>
  <c r="O557" i="8"/>
  <c r="O345" i="8"/>
  <c r="O535" i="8"/>
  <c r="O430" i="8"/>
  <c r="O280" i="8"/>
  <c r="O347" i="8"/>
  <c r="O349" i="8"/>
  <c r="O259" i="8"/>
  <c r="O565" i="8"/>
  <c r="O431" i="8"/>
  <c r="O62" i="8"/>
  <c r="O537" i="8"/>
  <c r="O408" i="8"/>
  <c r="AD304" i="8"/>
  <c r="AD344" i="8"/>
  <c r="AD490" i="8"/>
  <c r="AD271" i="8"/>
  <c r="AD341" i="8"/>
  <c r="AD49" i="8"/>
  <c r="AD558" i="8"/>
  <c r="AD119" i="8"/>
  <c r="AD274" i="8"/>
  <c r="AD556" i="8"/>
  <c r="AD55" i="8"/>
  <c r="AD493" i="8"/>
  <c r="AD56" i="8"/>
  <c r="L508" i="8"/>
  <c r="L336" i="8"/>
  <c r="L103" i="8"/>
  <c r="L529" i="8"/>
  <c r="L177" i="8"/>
  <c r="L109" i="8"/>
  <c r="R384" i="8"/>
  <c r="R531" i="8"/>
  <c r="R112" i="8"/>
  <c r="R177" i="8"/>
  <c r="R423" i="8"/>
  <c r="R529" i="8"/>
  <c r="R553" i="8"/>
  <c r="R336" i="8"/>
  <c r="R508" i="8"/>
  <c r="R386" i="8"/>
  <c r="R533" i="8"/>
  <c r="R337" i="8"/>
  <c r="R45" i="8"/>
  <c r="R215" i="8"/>
  <c r="R534" i="8"/>
  <c r="R55" i="8"/>
  <c r="R393" i="8"/>
  <c r="R395" i="8"/>
  <c r="AJ488" i="8"/>
  <c r="AJ107" i="8"/>
  <c r="AJ268" i="8"/>
  <c r="AJ39" i="8"/>
  <c r="AJ341" i="8"/>
  <c r="AJ43" i="8"/>
  <c r="AJ344" i="8"/>
  <c r="AJ157" i="8"/>
  <c r="AJ55" i="8"/>
  <c r="AJ347" i="8"/>
  <c r="AJ515" i="8"/>
  <c r="AJ57" i="8"/>
  <c r="X269" i="8"/>
  <c r="X271" i="8"/>
  <c r="X45" i="8"/>
  <c r="X157" i="8"/>
  <c r="X383" i="8"/>
  <c r="X106" i="8"/>
  <c r="X307" i="8"/>
  <c r="X107" i="8"/>
  <c r="X388" i="8"/>
  <c r="X393" i="8"/>
  <c r="X215" i="8"/>
  <c r="X515" i="8"/>
  <c r="X344" i="8"/>
  <c r="X57" i="8"/>
  <c r="X560" i="8"/>
  <c r="X282" i="8"/>
  <c r="X558" i="8"/>
  <c r="L106" i="8"/>
  <c r="L36" i="8"/>
  <c r="L384" i="8"/>
  <c r="L271" i="8"/>
  <c r="L272" i="8"/>
  <c r="L38" i="8"/>
  <c r="L213" i="8"/>
  <c r="L492" i="8"/>
  <c r="L393" i="8"/>
  <c r="L493" i="8"/>
  <c r="L395" i="8"/>
  <c r="L394" i="8"/>
  <c r="U35" i="8"/>
  <c r="AG178" i="8"/>
  <c r="I11" i="8"/>
  <c r="I488" i="8"/>
  <c r="AG381" i="8"/>
  <c r="I145" i="8"/>
  <c r="I552" i="8"/>
  <c r="I140" i="8"/>
  <c r="I506" i="8"/>
  <c r="U329" i="8"/>
  <c r="I550" i="8"/>
  <c r="I213" i="8"/>
  <c r="U488" i="8"/>
  <c r="I485" i="8"/>
  <c r="AG336" i="8"/>
  <c r="AG210" i="8"/>
  <c r="AG106" i="8"/>
  <c r="U105" i="8"/>
  <c r="U107" i="8"/>
  <c r="U104" i="8"/>
  <c r="U303" i="8"/>
  <c r="U229" i="8"/>
  <c r="U531" i="8"/>
  <c r="U45" i="8"/>
  <c r="U9" i="8"/>
  <c r="U337" i="8"/>
  <c r="I106" i="8"/>
  <c r="I179" i="8"/>
  <c r="I37" i="8"/>
  <c r="I255" i="8"/>
  <c r="I178" i="8"/>
  <c r="I36" i="8"/>
  <c r="I347" i="8"/>
  <c r="U485" i="8"/>
  <c r="U421" i="8"/>
  <c r="AA265" i="8"/>
  <c r="AA488" i="8"/>
  <c r="AA11" i="8"/>
  <c r="AA384" i="8"/>
  <c r="AA158" i="8"/>
  <c r="AA486" i="8"/>
  <c r="AA421" i="8"/>
  <c r="AA7" i="8"/>
  <c r="O32" i="8"/>
  <c r="O265" i="8"/>
  <c r="O148" i="8"/>
  <c r="O15" i="8"/>
  <c r="O336" i="8"/>
  <c r="O533" i="8"/>
  <c r="O142" i="8"/>
  <c r="AD210" i="8"/>
  <c r="AD103" i="8"/>
  <c r="L469" i="8"/>
  <c r="AD550" i="8"/>
  <c r="AD531" i="8"/>
  <c r="AD34" i="8"/>
  <c r="AD336" i="8"/>
  <c r="AD484" i="8"/>
  <c r="R31" i="8"/>
  <c r="X550" i="8"/>
  <c r="R36" i="8"/>
  <c r="AD106" i="8"/>
  <c r="AJ31" i="8"/>
  <c r="R550" i="8"/>
  <c r="R37" i="8"/>
  <c r="AJ484" i="8"/>
  <c r="AD485" i="8"/>
  <c r="AG209" i="8"/>
  <c r="AG145" i="8"/>
  <c r="U387" i="8"/>
  <c r="AG102" i="8"/>
  <c r="U144" i="8"/>
  <c r="I30" i="8"/>
  <c r="U38" i="8"/>
  <c r="U141" i="8"/>
  <c r="AG267" i="8"/>
  <c r="U265" i="8"/>
  <c r="I328" i="8"/>
  <c r="I486" i="8"/>
  <c r="U330" i="8"/>
  <c r="E345" i="4"/>
  <c r="T437" i="2"/>
  <c r="U500" i="8"/>
  <c r="I426" i="3"/>
  <c r="I463" i="8"/>
  <c r="I535" i="3"/>
  <c r="I263" i="8"/>
  <c r="I553" i="3"/>
  <c r="I571" i="8"/>
  <c r="Q537" i="2"/>
  <c r="R290" i="8"/>
  <c r="AC493" i="2"/>
  <c r="AD134" i="8"/>
  <c r="AI428" i="2"/>
  <c r="AJ82" i="8"/>
  <c r="W382" i="2"/>
  <c r="X76" i="8"/>
  <c r="X549" i="3"/>
  <c r="X249" i="8"/>
  <c r="X529" i="3"/>
  <c r="X570" i="8"/>
  <c r="AD419" i="3"/>
  <c r="AD499" i="8"/>
  <c r="R309" i="3"/>
  <c r="R163" i="8"/>
  <c r="X467" i="3"/>
  <c r="X502" i="8"/>
  <c r="L396" i="3"/>
  <c r="L567" i="8"/>
  <c r="AG483" i="3"/>
  <c r="AG523" i="8"/>
  <c r="U328" i="3"/>
  <c r="U65" i="8"/>
  <c r="U369" i="3"/>
  <c r="U439" i="8"/>
  <c r="U364" i="3"/>
  <c r="U70" i="8"/>
  <c r="AA293" i="3"/>
  <c r="AA565" i="8"/>
  <c r="AA328" i="3"/>
  <c r="AA65" i="8"/>
  <c r="AA437" i="3"/>
  <c r="AA500" i="8"/>
  <c r="O97" i="3"/>
  <c r="O270" i="8"/>
  <c r="AG123" i="3"/>
  <c r="AG390" i="8"/>
  <c r="AG274" i="3"/>
  <c r="AG354" i="8"/>
  <c r="AG276" i="3"/>
  <c r="AG237" i="8"/>
  <c r="U288" i="3"/>
  <c r="U62" i="8"/>
  <c r="I187" i="3"/>
  <c r="I198" i="8"/>
  <c r="AD187" i="3"/>
  <c r="AD198" i="8"/>
  <c r="AD410" i="3"/>
  <c r="AD444" i="8"/>
  <c r="L58" i="3"/>
  <c r="L335" i="8"/>
  <c r="R196" i="3"/>
  <c r="R455" i="8"/>
  <c r="X178" i="3"/>
  <c r="X234" i="8"/>
  <c r="L244" i="3"/>
  <c r="L259" i="8"/>
  <c r="O38" i="3"/>
  <c r="O552" i="8"/>
  <c r="X38" i="3"/>
  <c r="X552" i="8"/>
  <c r="AJ137" i="3"/>
  <c r="AA35" i="3"/>
  <c r="O115" i="3"/>
  <c r="AA135" i="3"/>
  <c r="AJ83" i="3"/>
  <c r="L11" i="3"/>
  <c r="AD82" i="3"/>
  <c r="R11" i="3"/>
  <c r="AA100" i="3"/>
  <c r="U60" i="3"/>
  <c r="U507" i="8"/>
  <c r="I54" i="3"/>
  <c r="I382" i="8"/>
  <c r="I37" i="3"/>
  <c r="I334" i="8"/>
  <c r="AG32" i="3"/>
  <c r="AG423" i="8"/>
  <c r="I21" i="3"/>
  <c r="I332" i="8"/>
  <c r="I48" i="3"/>
  <c r="I553" i="8"/>
  <c r="I25" i="3"/>
  <c r="I333" i="8"/>
  <c r="AA52" i="3"/>
  <c r="AA33" i="8"/>
  <c r="AA14" i="3"/>
  <c r="AA469" i="8"/>
  <c r="AA166" i="3"/>
  <c r="AA491" i="8"/>
  <c r="AA70" i="3"/>
  <c r="AA105" i="8"/>
  <c r="AA25" i="3"/>
  <c r="AA333" i="8"/>
  <c r="AA17" i="3"/>
  <c r="AA505" i="8"/>
  <c r="AA31" i="3"/>
  <c r="AA253" i="8"/>
  <c r="AA43" i="3"/>
  <c r="AA145" i="8"/>
  <c r="AA51" i="3"/>
  <c r="AA267" i="8"/>
  <c r="AA84" i="3"/>
  <c r="AA148" i="8"/>
  <c r="AA121" i="3"/>
  <c r="AA306" i="8"/>
  <c r="AA63" i="3"/>
  <c r="AA489" i="8"/>
  <c r="AA76" i="3"/>
  <c r="AA178" i="8"/>
  <c r="AA92" i="3"/>
  <c r="AA229" i="8"/>
  <c r="AA102" i="3"/>
  <c r="AA12" i="8"/>
  <c r="AA143" i="3"/>
  <c r="AA340" i="8"/>
  <c r="AA62" i="3"/>
  <c r="AA193" i="8"/>
  <c r="O65" i="3"/>
  <c r="O9" i="8"/>
  <c r="O23" i="3"/>
  <c r="O141" i="8"/>
  <c r="O55" i="3"/>
  <c r="O102" i="8"/>
  <c r="O35" i="3"/>
  <c r="O207" i="8"/>
  <c r="O61" i="3"/>
  <c r="O426" i="8"/>
  <c r="O17" i="3"/>
  <c r="O505" i="8"/>
  <c r="O33" i="3"/>
  <c r="O424" i="8"/>
  <c r="O69" i="3"/>
  <c r="O104" i="8"/>
  <c r="O92" i="3"/>
  <c r="O229" i="8"/>
  <c r="O113" i="3"/>
  <c r="O388" i="8"/>
  <c r="O110" i="3"/>
  <c r="O109" i="8"/>
  <c r="AA145" i="3"/>
  <c r="AA15" i="8"/>
  <c r="L168" i="3"/>
  <c r="L274" i="8"/>
  <c r="AD117" i="3"/>
  <c r="AD39" i="8"/>
  <c r="X95" i="3"/>
  <c r="X454" i="8"/>
  <c r="AD73" i="3"/>
  <c r="AD209" i="8"/>
  <c r="AD43" i="3"/>
  <c r="AD145" i="8"/>
  <c r="AD147" i="3"/>
  <c r="AD292" i="8"/>
  <c r="AD125" i="3"/>
  <c r="AD212" i="8"/>
  <c r="AD91" i="3"/>
  <c r="AD530" i="8"/>
  <c r="AD50" i="3"/>
  <c r="AD453" i="8"/>
  <c r="R29" i="3"/>
  <c r="R100" i="8"/>
  <c r="R23" i="3"/>
  <c r="R141" i="8"/>
  <c r="R19" i="3"/>
  <c r="R331" i="8"/>
  <c r="R13" i="3"/>
  <c r="R330" i="8"/>
  <c r="AD149" i="3"/>
  <c r="AD46" i="8"/>
  <c r="AJ131" i="3"/>
  <c r="AJ111" i="8"/>
  <c r="X114" i="3"/>
  <c r="X230" i="8"/>
  <c r="R69" i="3"/>
  <c r="R104" i="8"/>
  <c r="AD55" i="3"/>
  <c r="AD102" i="8"/>
  <c r="AD49" i="3"/>
  <c r="AD208" i="8"/>
  <c r="AD36" i="3"/>
  <c r="AD143" i="8"/>
  <c r="AJ30" i="3"/>
  <c r="AJ422" i="8"/>
  <c r="AD166" i="3"/>
  <c r="AD491" i="8"/>
  <c r="AD143" i="3"/>
  <c r="AD340" i="8"/>
  <c r="AD76" i="3"/>
  <c r="AD178" i="8"/>
  <c r="AJ54" i="3"/>
  <c r="AJ382" i="8"/>
  <c r="X19" i="3"/>
  <c r="X331" i="8"/>
  <c r="AD80" i="3"/>
  <c r="AD303" i="8"/>
  <c r="AD29" i="3"/>
  <c r="AD100" i="8"/>
  <c r="AJ13" i="3"/>
  <c r="AJ330" i="8"/>
  <c r="AJ147" i="3"/>
  <c r="AJ292" i="8"/>
  <c r="R53" i="3"/>
  <c r="R381" i="8"/>
  <c r="AJ18" i="3"/>
  <c r="AJ506" i="8"/>
  <c r="AG31" i="3"/>
  <c r="AG253" i="8"/>
  <c r="AG21" i="3"/>
  <c r="AG332" i="8"/>
  <c r="O12" i="3"/>
  <c r="O329" i="8"/>
  <c r="O80" i="3"/>
  <c r="O303" i="8"/>
  <c r="AG61" i="3"/>
  <c r="AG426" i="8"/>
  <c r="I35" i="3"/>
  <c r="I207" i="8"/>
  <c r="AG13" i="3"/>
  <c r="AG330" i="8"/>
  <c r="AG47" i="3"/>
  <c r="AG101" i="8"/>
  <c r="I49" i="3"/>
  <c r="AJ494" i="3"/>
  <c r="AG63" i="3"/>
  <c r="U277" i="3"/>
  <c r="X30" i="3"/>
  <c r="AG202" i="3"/>
  <c r="R110" i="3"/>
  <c r="AJ477" i="3"/>
  <c r="AJ22" i="3"/>
  <c r="AG250" i="3"/>
  <c r="AG94" i="3"/>
  <c r="AA27" i="3"/>
  <c r="I136" i="3"/>
  <c r="O322" i="3"/>
  <c r="O13" i="3"/>
  <c r="R18" i="3"/>
  <c r="O96" i="3"/>
  <c r="AG176" i="3"/>
  <c r="I460" i="3"/>
  <c r="X177" i="3"/>
  <c r="AD424" i="3"/>
  <c r="AD58" i="3"/>
  <c r="AJ165" i="3"/>
  <c r="U527" i="3"/>
  <c r="AG476" i="3"/>
  <c r="AJ81" i="3"/>
  <c r="O251" i="3"/>
  <c r="U541" i="3"/>
  <c r="X7" i="3"/>
  <c r="R315" i="3"/>
  <c r="L17" i="3"/>
  <c r="U482" i="3"/>
  <c r="U298" i="3"/>
  <c r="O28" i="3"/>
  <c r="U163" i="3"/>
  <c r="X309" i="3"/>
  <c r="R8" i="3"/>
  <c r="X275" i="3"/>
  <c r="AD69" i="3"/>
  <c r="U388" i="3"/>
  <c r="AA75" i="3"/>
  <c r="U528" i="3"/>
  <c r="AG457" i="3"/>
  <c r="L465" i="3"/>
  <c r="AD112" i="3"/>
  <c r="I415" i="3"/>
  <c r="O178" i="3"/>
  <c r="O67" i="3"/>
  <c r="AG343" i="3"/>
  <c r="AD75" i="3"/>
  <c r="I289" i="3"/>
  <c r="X56" i="3"/>
  <c r="AJ419" i="3"/>
  <c r="O257" i="3"/>
  <c r="L77" i="3"/>
  <c r="AD163" i="3"/>
  <c r="AG516" i="3"/>
  <c r="L135" i="3"/>
  <c r="AD65" i="3"/>
  <c r="AJ440" i="3"/>
  <c r="L93" i="3"/>
  <c r="I396" i="3"/>
  <c r="I20" i="3"/>
  <c r="AA124" i="3"/>
  <c r="N457" i="2"/>
  <c r="O261" i="8"/>
  <c r="O416" i="3"/>
  <c r="O541" i="8"/>
  <c r="O528" i="3"/>
  <c r="O246" i="8"/>
  <c r="AG426" i="3"/>
  <c r="AG463" i="8"/>
  <c r="AG500" i="3"/>
  <c r="AG451" i="8"/>
  <c r="I436" i="3"/>
  <c r="I84" i="8"/>
  <c r="AI377" i="2"/>
  <c r="AJ73" i="8"/>
  <c r="AI420" i="2"/>
  <c r="AJ285" i="8"/>
  <c r="AJ533" i="3"/>
  <c r="AJ174" i="8"/>
  <c r="X466" i="3"/>
  <c r="X322" i="8"/>
  <c r="AJ332" i="3"/>
  <c r="AJ403" i="8"/>
  <c r="L314" i="3"/>
  <c r="L64" i="8"/>
  <c r="L390" i="3"/>
  <c r="L298" i="8"/>
  <c r="L412" i="3"/>
  <c r="L26" i="8"/>
  <c r="U344" i="3"/>
  <c r="U363" i="8"/>
  <c r="U386" i="3"/>
  <c r="U242" i="8"/>
  <c r="AA312" i="3"/>
  <c r="AA312" i="8"/>
  <c r="AA401" i="3"/>
  <c r="AA319" i="8"/>
  <c r="AA400" i="3"/>
  <c r="AA168" i="8"/>
  <c r="AD311" i="3"/>
  <c r="AD182" i="8"/>
  <c r="AJ282" i="3"/>
  <c r="AJ473" i="8"/>
  <c r="L373" i="3"/>
  <c r="L520" i="8"/>
  <c r="U149" i="3"/>
  <c r="U46" i="8"/>
  <c r="I275" i="3"/>
  <c r="I60" i="8"/>
  <c r="AA172" i="3"/>
  <c r="AA555" i="8"/>
  <c r="AA239" i="3"/>
  <c r="AA430" i="8"/>
  <c r="AA244" i="3"/>
  <c r="AA259" i="8"/>
  <c r="R237" i="3"/>
  <c r="R216" i="8"/>
  <c r="AJ302" i="3"/>
  <c r="AJ359" i="8"/>
  <c r="X126" i="3"/>
  <c r="X40" i="8"/>
  <c r="X172" i="3"/>
  <c r="X555" i="8"/>
  <c r="L229" i="3"/>
  <c r="L516" i="8"/>
  <c r="AA65" i="3"/>
  <c r="AA9" i="8"/>
  <c r="O63" i="3"/>
  <c r="O489" i="8"/>
  <c r="O50" i="3"/>
  <c r="O453" i="8"/>
  <c r="AA12" i="3"/>
  <c r="AA329" i="8"/>
  <c r="AJ14" i="3"/>
  <c r="AJ469" i="8"/>
  <c r="AD129" i="3"/>
  <c r="AD339" i="8"/>
  <c r="AD106" i="3"/>
  <c r="AD338" i="8"/>
  <c r="U36" i="3"/>
  <c r="U143" i="8"/>
  <c r="AD97" i="3"/>
  <c r="O49" i="3"/>
  <c r="X11" i="3"/>
  <c r="AD181" i="3"/>
  <c r="R45" i="3"/>
  <c r="AA44" i="3"/>
  <c r="AA83" i="3"/>
  <c r="AA208" i="3"/>
  <c r="U11" i="3"/>
  <c r="I503" i="3"/>
  <c r="I452" i="8"/>
  <c r="AG463" i="3"/>
  <c r="AG170" i="8"/>
  <c r="I402" i="3"/>
  <c r="I243" i="8"/>
  <c r="AG443" i="3"/>
  <c r="AG369" i="8"/>
  <c r="U399" i="3"/>
  <c r="U167" i="8"/>
  <c r="AA495" i="3"/>
  <c r="AA89" i="8"/>
  <c r="AA561" i="3"/>
  <c r="AA250" i="8"/>
  <c r="O536" i="3"/>
  <c r="O247" i="8"/>
  <c r="AG570" i="3"/>
  <c r="AG139" i="8"/>
  <c r="U470" i="3"/>
  <c r="U244" i="8"/>
  <c r="U444" i="3"/>
  <c r="U169" i="8"/>
  <c r="I554" i="3"/>
  <c r="I190" i="8"/>
  <c r="R467" i="3"/>
  <c r="R502" i="8"/>
  <c r="AD568" i="3"/>
  <c r="AD483" i="8"/>
  <c r="X557" i="3"/>
  <c r="X549" i="8"/>
  <c r="L445" i="3"/>
  <c r="L85" i="8"/>
  <c r="R410" i="3"/>
  <c r="R444" i="8"/>
  <c r="R458" i="3"/>
  <c r="R131" i="8"/>
  <c r="AJ311" i="3"/>
  <c r="AJ182" i="8"/>
  <c r="X409" i="3"/>
  <c r="X443" i="8"/>
  <c r="AG374" i="3"/>
  <c r="AG317" i="8"/>
  <c r="U346" i="3"/>
  <c r="U409" i="8"/>
  <c r="U392" i="3"/>
  <c r="U166" i="8"/>
  <c r="AA297" i="3"/>
  <c r="AA494" i="8"/>
  <c r="AA364" i="3"/>
  <c r="AA70" i="8"/>
  <c r="O281" i="3"/>
  <c r="O564" i="8"/>
  <c r="AD455" i="3"/>
  <c r="AD445" i="8"/>
  <c r="L256" i="3"/>
  <c r="L159" i="8"/>
  <c r="L265" i="3"/>
  <c r="L396" i="8"/>
  <c r="I191" i="3"/>
  <c r="I557" i="8"/>
  <c r="AG135" i="3"/>
  <c r="AG532" i="8"/>
  <c r="AG215" i="3"/>
  <c r="AG345" i="8"/>
  <c r="U129" i="3"/>
  <c r="U339" i="8"/>
  <c r="I279" i="3"/>
  <c r="I397" i="8"/>
  <c r="AA183" i="3"/>
  <c r="AA154" i="8"/>
  <c r="AA191" i="3"/>
  <c r="AA557" i="8"/>
  <c r="AA207" i="3"/>
  <c r="AA559" i="8"/>
  <c r="AA290" i="3"/>
  <c r="AA357" i="8"/>
  <c r="AD136" i="3"/>
  <c r="AD232" i="8"/>
  <c r="AD223" i="3"/>
  <c r="AD535" i="8"/>
  <c r="AD182" i="3"/>
  <c r="AD153" i="8"/>
  <c r="R118" i="3"/>
  <c r="R305" i="8"/>
  <c r="R207" i="3"/>
  <c r="R559" i="8"/>
  <c r="AJ298" i="3"/>
  <c r="AJ118" i="8"/>
  <c r="L162" i="3"/>
  <c r="L509" i="8"/>
  <c r="L239" i="3"/>
  <c r="L430" i="8"/>
  <c r="L224" i="3"/>
  <c r="L158" i="8"/>
  <c r="AG52" i="3"/>
  <c r="AG33" i="8"/>
  <c r="AG72" i="3"/>
  <c r="AG508" i="8"/>
  <c r="U158" i="3"/>
  <c r="U114" i="8"/>
  <c r="I150" i="3"/>
  <c r="I197" i="8"/>
  <c r="U48" i="3"/>
  <c r="U553" i="8"/>
  <c r="AA54" i="3"/>
  <c r="AA382" i="8"/>
  <c r="AA71" i="3"/>
  <c r="AA383" i="8"/>
  <c r="X94" i="3"/>
  <c r="X35" i="8"/>
  <c r="R20" i="3"/>
  <c r="R8" i="8"/>
  <c r="X32" i="3"/>
  <c r="X423" i="8"/>
  <c r="X12" i="3"/>
  <c r="X329" i="8"/>
  <c r="AD133" i="3"/>
  <c r="AD13" i="8"/>
  <c r="I41" i="3"/>
  <c r="I425" i="8"/>
  <c r="AA10" i="3"/>
  <c r="AA550" i="8"/>
  <c r="U43" i="3"/>
  <c r="U145" i="8"/>
  <c r="X144" i="3"/>
  <c r="L197" i="3"/>
  <c r="R91" i="3"/>
  <c r="L442" i="3"/>
  <c r="X24" i="3"/>
  <c r="AJ485" i="3"/>
  <c r="R56" i="3"/>
  <c r="AD520" i="3"/>
  <c r="X471" i="3"/>
  <c r="L81" i="3"/>
  <c r="U530" i="3"/>
  <c r="AA86" i="3"/>
  <c r="AA167" i="3"/>
  <c r="L338" i="3"/>
  <c r="X524" i="3"/>
  <c r="AJ349" i="3"/>
  <c r="AD433" i="3"/>
  <c r="U376" i="3"/>
  <c r="U540" i="3"/>
  <c r="U42" i="3"/>
  <c r="O129" i="3"/>
  <c r="O352" i="3"/>
  <c r="I38" i="3"/>
  <c r="U188" i="3"/>
  <c r="U442" i="3"/>
  <c r="AD434" i="3"/>
  <c r="O7" i="3"/>
  <c r="AA214" i="3"/>
  <c r="AG407" i="3"/>
  <c r="R51" i="3"/>
  <c r="R42" i="3"/>
  <c r="R28" i="3"/>
  <c r="AA269" i="3"/>
  <c r="O46" i="3"/>
  <c r="O314" i="3"/>
  <c r="AG30" i="3"/>
  <c r="O202" i="3"/>
  <c r="R119" i="3"/>
  <c r="X490" i="3"/>
  <c r="L321" i="3"/>
  <c r="U147" i="3"/>
  <c r="AA58" i="3"/>
  <c r="O187" i="3"/>
  <c r="O131" i="3"/>
  <c r="L292" i="3"/>
  <c r="X344" i="3"/>
  <c r="AJ170" i="3"/>
  <c r="AD68" i="3"/>
  <c r="AG90" i="3"/>
  <c r="O117" i="3"/>
  <c r="I304" i="3"/>
  <c r="AJ61" i="3"/>
  <c r="X403" i="3"/>
  <c r="AJ38" i="3"/>
  <c r="AA8" i="3"/>
  <c r="I198" i="3"/>
  <c r="L561" i="3"/>
  <c r="AA259" i="3"/>
  <c r="AG100" i="3"/>
  <c r="U25" i="3"/>
  <c r="X251" i="3"/>
  <c r="I96" i="3"/>
  <c r="AA50" i="3"/>
  <c r="AD285" i="3"/>
  <c r="AD165" i="3"/>
  <c r="AJ320" i="3"/>
  <c r="X385" i="3"/>
  <c r="R92" i="3"/>
  <c r="X343" i="3"/>
  <c r="X47" i="3"/>
  <c r="O19" i="3"/>
  <c r="AA190" i="3"/>
  <c r="AG150" i="3"/>
  <c r="AF479" i="2"/>
  <c r="AG375" i="8"/>
  <c r="I390" i="3"/>
  <c r="I298" i="8"/>
  <c r="O432" i="3"/>
  <c r="O300" i="8"/>
  <c r="O514" i="3"/>
  <c r="O526" i="8"/>
  <c r="U468" i="3"/>
  <c r="U323" i="8"/>
  <c r="U490" i="3"/>
  <c r="U450" i="8"/>
  <c r="U547" i="3"/>
  <c r="U136" i="8"/>
  <c r="AC554" i="2"/>
  <c r="AD190" i="8"/>
  <c r="AD552" i="3"/>
  <c r="AD419" i="8"/>
  <c r="AD526" i="3"/>
  <c r="AD569" i="8"/>
  <c r="AD523" i="3"/>
  <c r="AD465" i="8"/>
  <c r="AJ467" i="3"/>
  <c r="AJ502" i="8"/>
  <c r="AJ547" i="3"/>
  <c r="AJ136" i="8"/>
  <c r="AJ499" i="3"/>
  <c r="AJ376" i="8"/>
  <c r="W398" i="2"/>
  <c r="X441" i="8"/>
  <c r="W442" i="2"/>
  <c r="X416" i="8"/>
  <c r="R383" i="3"/>
  <c r="R410" i="8"/>
  <c r="R560" i="3"/>
  <c r="R327" i="8"/>
  <c r="X313" i="3"/>
  <c r="X360" i="8"/>
  <c r="L342" i="3"/>
  <c r="L23" i="8"/>
  <c r="AG379" i="3"/>
  <c r="AG74" i="8"/>
  <c r="AA435" i="3"/>
  <c r="AA415" i="8"/>
  <c r="O337" i="3"/>
  <c r="O122" i="8"/>
  <c r="AD415" i="3"/>
  <c r="AD480" i="8"/>
  <c r="AD302" i="3"/>
  <c r="AD359" i="8"/>
  <c r="L290" i="3"/>
  <c r="L357" i="8"/>
  <c r="AG275" i="3"/>
  <c r="AG60" i="8"/>
  <c r="AG299" i="3"/>
  <c r="AG218" i="8"/>
  <c r="U209" i="3"/>
  <c r="U256" i="8"/>
  <c r="U184" i="3"/>
  <c r="U492" i="8"/>
  <c r="U302" i="3"/>
  <c r="U359" i="8"/>
  <c r="U292" i="3"/>
  <c r="U474" i="8"/>
  <c r="O134" i="3"/>
  <c r="O14" i="8"/>
  <c r="AD238" i="3"/>
  <c r="AD429" i="8"/>
  <c r="AJ258" i="3"/>
  <c r="AJ160" i="8"/>
  <c r="X29" i="3"/>
  <c r="X100" i="8"/>
  <c r="X125" i="3"/>
  <c r="X212" i="8"/>
  <c r="L57" i="3"/>
  <c r="L487" i="8"/>
  <c r="L65" i="3"/>
  <c r="L9" i="8"/>
  <c r="O176" i="3"/>
  <c r="O534" i="8"/>
  <c r="O147" i="3"/>
  <c r="O292" i="8"/>
  <c r="AD71" i="3"/>
  <c r="AD383" i="8"/>
  <c r="AJ56" i="3"/>
  <c r="AJ103" i="8"/>
  <c r="AD13" i="3"/>
  <c r="AD330" i="8"/>
  <c r="AD193" i="3"/>
  <c r="AD156" i="8"/>
  <c r="AD20" i="3"/>
  <c r="AD8" i="8"/>
  <c r="L90" i="3"/>
  <c r="L211" i="8"/>
  <c r="AG46" i="3"/>
  <c r="AG266" i="8"/>
  <c r="U33" i="3"/>
  <c r="U424" i="8"/>
  <c r="U22" i="3"/>
  <c r="U140" i="8"/>
  <c r="I26" i="3"/>
  <c r="I420" i="8"/>
  <c r="I17" i="3"/>
  <c r="I505" i="8"/>
  <c r="AA18" i="3"/>
  <c r="AA506" i="8"/>
  <c r="U67" i="3"/>
  <c r="U10" i="8"/>
  <c r="I34" i="3"/>
  <c r="X83" i="3"/>
  <c r="AD83" i="3"/>
  <c r="AD45" i="3"/>
  <c r="AG59" i="3"/>
  <c r="AG104" i="3"/>
  <c r="O82" i="3"/>
  <c r="I459" i="3"/>
  <c r="I203" i="8"/>
  <c r="I449" i="3"/>
  <c r="I521" i="8"/>
  <c r="U435" i="3"/>
  <c r="U415" i="8"/>
  <c r="I399" i="3"/>
  <c r="I167" i="8"/>
  <c r="U383" i="3"/>
  <c r="U410" i="8"/>
  <c r="AA505" i="3"/>
  <c r="AA262" i="8"/>
  <c r="AA459" i="3"/>
  <c r="AA203" i="8"/>
  <c r="O460" i="3"/>
  <c r="O447" i="8"/>
  <c r="O471" i="3"/>
  <c r="O225" i="8"/>
  <c r="AG438" i="3"/>
  <c r="AG368" i="8"/>
  <c r="AG436" i="3"/>
  <c r="AG84" i="8"/>
  <c r="AG468" i="3"/>
  <c r="AG323" i="8"/>
  <c r="AG480" i="3"/>
  <c r="AG133" i="8"/>
  <c r="AG512" i="3"/>
  <c r="AG187" i="8"/>
  <c r="U499" i="3"/>
  <c r="U376" i="8"/>
  <c r="U502" i="3"/>
  <c r="U301" i="8"/>
  <c r="I422" i="3"/>
  <c r="I367" i="8"/>
  <c r="I465" i="3"/>
  <c r="I501" i="8"/>
  <c r="AD490" i="3"/>
  <c r="AD450" i="8"/>
  <c r="AD522" i="3"/>
  <c r="AD527" i="8"/>
  <c r="AD565" i="3"/>
  <c r="AD138" i="8"/>
  <c r="L473" i="3"/>
  <c r="L325" i="8"/>
  <c r="AJ466" i="3"/>
  <c r="AJ322" i="8"/>
  <c r="AJ514" i="3"/>
  <c r="AJ526" i="8"/>
  <c r="X408" i="3"/>
  <c r="X568" i="8"/>
  <c r="X463" i="3"/>
  <c r="X170" i="8"/>
  <c r="X552" i="3"/>
  <c r="X419" i="8"/>
  <c r="X534" i="3"/>
  <c r="X466" i="8"/>
  <c r="X479" i="3"/>
  <c r="X375" i="8"/>
  <c r="L508" i="3"/>
  <c r="L205" i="8"/>
  <c r="AD456" i="3"/>
  <c r="AD446" i="8"/>
  <c r="L293" i="3"/>
  <c r="L565" i="8"/>
  <c r="R374" i="3"/>
  <c r="R317" i="8"/>
  <c r="R474" i="3"/>
  <c r="R448" i="8"/>
  <c r="R553" i="3"/>
  <c r="R571" i="8"/>
  <c r="X431" i="3"/>
  <c r="X130" i="8"/>
  <c r="X393" i="3"/>
  <c r="X477" i="8"/>
  <c r="L304" i="3"/>
  <c r="L63" i="8"/>
  <c r="L315" i="3"/>
  <c r="L284" i="8"/>
  <c r="L434" i="3"/>
  <c r="L414" i="8"/>
  <c r="AG380" i="3"/>
  <c r="AG126" i="8"/>
  <c r="AG355" i="3"/>
  <c r="AG260" i="8"/>
  <c r="AG394" i="3"/>
  <c r="AG411" i="8"/>
  <c r="AG404" i="3"/>
  <c r="AG540" i="8"/>
  <c r="U343" i="3"/>
  <c r="U240" i="8"/>
  <c r="U362" i="3"/>
  <c r="U24" i="8"/>
  <c r="U365" i="3"/>
  <c r="U223" i="8"/>
  <c r="U359" i="3"/>
  <c r="U125" i="8"/>
  <c r="I268" i="3"/>
  <c r="I20" i="8"/>
  <c r="I373" i="3"/>
  <c r="I520" i="8"/>
  <c r="I362" i="3"/>
  <c r="I24" i="8"/>
  <c r="I471" i="3"/>
  <c r="I225" i="8"/>
  <c r="AA271" i="3"/>
  <c r="AA59" i="8"/>
  <c r="AA433" i="3"/>
  <c r="AA83" i="8"/>
  <c r="O267" i="3"/>
  <c r="O161" i="8"/>
  <c r="O311" i="3"/>
  <c r="O182" i="8"/>
  <c r="O343" i="3"/>
  <c r="O240" i="8"/>
  <c r="O302" i="3"/>
  <c r="O359" i="8"/>
  <c r="O449" i="3"/>
  <c r="O521" i="8"/>
  <c r="O388" i="3"/>
  <c r="O127" i="8"/>
  <c r="O360" i="3"/>
  <c r="O497" i="8"/>
  <c r="AD356" i="3"/>
  <c r="AD316" i="8"/>
  <c r="AD326" i="3"/>
  <c r="AD220" i="8"/>
  <c r="L263" i="3"/>
  <c r="L58" i="8"/>
  <c r="R266" i="3"/>
  <c r="R537" i="8"/>
  <c r="AJ269" i="3"/>
  <c r="AJ435" i="8"/>
  <c r="L264" i="3"/>
  <c r="L563" i="8"/>
  <c r="AA93" i="3"/>
  <c r="AA150" i="8"/>
  <c r="AG153" i="3"/>
  <c r="AG533" i="8"/>
  <c r="AG178" i="3"/>
  <c r="AG234" i="8"/>
  <c r="AG237" i="3"/>
  <c r="AG216" i="8"/>
  <c r="AG314" i="3"/>
  <c r="AG64" i="8"/>
  <c r="U222" i="3"/>
  <c r="U56" i="8"/>
  <c r="U284" i="3"/>
  <c r="U116" i="8"/>
  <c r="U246" i="3"/>
  <c r="U351" i="8"/>
  <c r="U243" i="3"/>
  <c r="U350" i="8"/>
  <c r="U260" i="3"/>
  <c r="U297" i="8"/>
  <c r="I179" i="3"/>
  <c r="I276" i="8"/>
  <c r="I259" i="3"/>
  <c r="I200" i="8"/>
  <c r="I241" i="3"/>
  <c r="I394" i="8"/>
  <c r="I309" i="3"/>
  <c r="I163" i="8"/>
  <c r="AA201" i="3"/>
  <c r="AA277" i="8"/>
  <c r="AA250" i="3"/>
  <c r="AA431" i="8"/>
  <c r="AA266" i="3"/>
  <c r="AA537" i="8"/>
  <c r="AA282" i="3"/>
  <c r="AA473" i="8"/>
  <c r="O171" i="3"/>
  <c r="O344" i="8"/>
  <c r="O195" i="3"/>
  <c r="O115" i="8"/>
  <c r="O243" i="3"/>
  <c r="O350" i="8"/>
  <c r="AJ361" i="3"/>
  <c r="AJ183" i="8"/>
  <c r="AD174" i="3"/>
  <c r="AD17" i="8"/>
  <c r="AD192" i="3"/>
  <c r="AD155" i="8"/>
  <c r="AD218" i="3"/>
  <c r="AD309" i="8"/>
  <c r="AD245" i="3"/>
  <c r="AD536" i="8"/>
  <c r="AD212" i="3"/>
  <c r="AD54" i="8"/>
  <c r="R52" i="3"/>
  <c r="R33" i="8"/>
  <c r="R94" i="3"/>
  <c r="R35" i="8"/>
  <c r="R219" i="3"/>
  <c r="R346" i="8"/>
  <c r="R214" i="3"/>
  <c r="R456" i="8"/>
  <c r="R240" i="3"/>
  <c r="R310" i="8"/>
  <c r="AJ139" i="3"/>
  <c r="AJ472" i="8"/>
  <c r="AJ136" i="3"/>
  <c r="AJ232" i="8"/>
  <c r="AJ121" i="3"/>
  <c r="AJ306" i="8"/>
  <c r="AJ210" i="3"/>
  <c r="AJ236" i="8"/>
  <c r="AJ296" i="3"/>
  <c r="AJ238" i="8"/>
  <c r="AJ200" i="3"/>
  <c r="AJ19" i="8"/>
  <c r="AJ207" i="3"/>
  <c r="AJ559" i="8"/>
  <c r="X123" i="3"/>
  <c r="X390" i="8"/>
  <c r="X27" i="3"/>
  <c r="X421" i="8"/>
  <c r="X51" i="3"/>
  <c r="X267" i="8"/>
  <c r="X117" i="3"/>
  <c r="X39" i="8"/>
  <c r="X133" i="3"/>
  <c r="X13" i="8"/>
  <c r="X155" i="3"/>
  <c r="X342" i="8"/>
  <c r="X145" i="3"/>
  <c r="X15" i="8"/>
  <c r="X209" i="3"/>
  <c r="X256" i="8"/>
  <c r="L147" i="3"/>
  <c r="L292" i="8"/>
  <c r="L23" i="3"/>
  <c r="L141" i="8"/>
  <c r="L55" i="3"/>
  <c r="L102" i="8"/>
  <c r="L71" i="3"/>
  <c r="L383" i="8"/>
  <c r="L92" i="3"/>
  <c r="L229" i="8"/>
  <c r="L101" i="3"/>
  <c r="L194" i="8"/>
  <c r="L161" i="3"/>
  <c r="L48" i="8"/>
  <c r="L183" i="3"/>
  <c r="L154" i="8"/>
  <c r="L167" i="3"/>
  <c r="L554" i="8"/>
  <c r="L199" i="3"/>
  <c r="L293" i="8"/>
  <c r="AG110" i="3"/>
  <c r="AG109" i="8"/>
  <c r="AG95" i="3"/>
  <c r="AG454" i="8"/>
  <c r="U76" i="3"/>
  <c r="U178" i="8"/>
  <c r="U51" i="3"/>
  <c r="U267" i="8"/>
  <c r="AA47" i="3"/>
  <c r="AA101" i="8"/>
  <c r="AA110" i="3"/>
  <c r="AA109" i="8"/>
  <c r="AA67" i="3"/>
  <c r="AA10" i="8"/>
  <c r="AA198" i="3"/>
  <c r="AA18" i="8"/>
  <c r="AA80" i="3"/>
  <c r="AA303" i="8"/>
  <c r="I142" i="3"/>
  <c r="AJ154" i="3"/>
  <c r="AJ91" i="3"/>
  <c r="AD151" i="3"/>
  <c r="AD11" i="3"/>
  <c r="AD105" i="3"/>
  <c r="R25" i="3"/>
  <c r="R88" i="3"/>
  <c r="I446" i="3"/>
  <c r="AG54" i="3"/>
  <c r="R26" i="3"/>
  <c r="U205" i="3"/>
  <c r="AD21" i="3"/>
  <c r="AJ312" i="3"/>
  <c r="AD53" i="3"/>
  <c r="R215" i="3"/>
  <c r="I293" i="3"/>
  <c r="O483" i="3"/>
  <c r="AG118" i="3"/>
  <c r="U156" i="3"/>
  <c r="U15" i="3"/>
  <c r="X422" i="3"/>
  <c r="U538" i="3"/>
  <c r="AG146" i="3"/>
  <c r="O132" i="3"/>
  <c r="U212" i="3"/>
  <c r="AA53" i="3"/>
  <c r="U55" i="3"/>
  <c r="AJ201" i="3"/>
  <c r="AD232" i="3"/>
  <c r="X568" i="3"/>
  <c r="O57" i="3"/>
  <c r="O328" i="3"/>
  <c r="I167" i="3"/>
  <c r="O326" i="3"/>
  <c r="L542" i="3"/>
  <c r="AJ268" i="3"/>
  <c r="AD373" i="3"/>
  <c r="U264" i="3"/>
  <c r="AG378" i="3"/>
  <c r="I256" i="3"/>
  <c r="U352" i="3"/>
  <c r="I345" i="3"/>
  <c r="AD336" i="3"/>
  <c r="AJ36" i="3"/>
  <c r="AD189" i="3"/>
  <c r="AJ516" i="3"/>
  <c r="I384" i="3"/>
  <c r="AA32" i="3"/>
  <c r="O423" i="3"/>
  <c r="AJ540" i="3"/>
  <c r="AJ459" i="3"/>
  <c r="U309" i="3"/>
  <c r="U504" i="3"/>
  <c r="I342" i="3"/>
  <c r="AJ559" i="3"/>
  <c r="AJ135" i="3"/>
  <c r="O159" i="3"/>
  <c r="AG81" i="3"/>
  <c r="R48" i="3"/>
  <c r="U214" i="3"/>
  <c r="R177" i="3"/>
  <c r="AJ94" i="3"/>
  <c r="AG389" i="3"/>
  <c r="O389" i="3"/>
  <c r="L8" i="3"/>
  <c r="AD115" i="3"/>
  <c r="L69" i="3"/>
  <c r="O491" i="3"/>
  <c r="I406" i="3"/>
  <c r="U555" i="3"/>
  <c r="AJ16" i="6"/>
  <c r="H411" i="2"/>
  <c r="I411" i="3"/>
  <c r="AF402" i="2"/>
  <c r="AG402" i="3"/>
  <c r="H398" i="2"/>
  <c r="I398" i="3"/>
  <c r="H489" i="2"/>
  <c r="AF477" i="2"/>
  <c r="AG477" i="3"/>
  <c r="Z465" i="2"/>
  <c r="AA465" i="3"/>
  <c r="AF431" i="2"/>
  <c r="AG431" i="3"/>
  <c r="H427" i="2"/>
  <c r="I427" i="3"/>
  <c r="T413" i="2"/>
  <c r="AF395" i="2"/>
  <c r="AG395" i="3"/>
  <c r="Z416" i="2"/>
  <c r="Z448" i="2"/>
  <c r="AA448" i="3"/>
  <c r="Z513" i="2"/>
  <c r="AA513" i="3"/>
  <c r="Z475" i="2"/>
  <c r="AA475" i="3"/>
  <c r="Z442" i="2"/>
  <c r="AA442" i="3"/>
  <c r="Z490" i="2"/>
  <c r="Z506" i="2"/>
  <c r="AA506" i="3"/>
  <c r="Z527" i="2"/>
  <c r="AA527" i="3"/>
  <c r="Z559" i="2"/>
  <c r="AA559" i="3"/>
  <c r="Z526" i="2"/>
  <c r="AA526" i="3"/>
  <c r="Z542" i="2"/>
  <c r="AA542" i="3"/>
  <c r="Z521" i="2"/>
  <c r="AA521" i="3"/>
  <c r="Z532" i="2"/>
  <c r="Z548" i="2"/>
  <c r="AA548" i="3"/>
  <c r="Z564" i="2"/>
  <c r="AA564" i="3"/>
  <c r="N450" i="2"/>
  <c r="N480" i="2"/>
  <c r="O480" i="3"/>
  <c r="N512" i="2"/>
  <c r="O512" i="3"/>
  <c r="N503" i="2"/>
  <c r="O503" i="3"/>
  <c r="N498" i="2"/>
  <c r="N538" i="2"/>
  <c r="N533" i="2"/>
  <c r="O533" i="3"/>
  <c r="AF410" i="2"/>
  <c r="AF469" i="2"/>
  <c r="AF506" i="2"/>
  <c r="AF497" i="2"/>
  <c r="AG497" i="3"/>
  <c r="AF513" i="2"/>
  <c r="AG513" i="3"/>
  <c r="AF537" i="2"/>
  <c r="AG537" i="3"/>
  <c r="AF484" i="2"/>
  <c r="AG484" i="3"/>
  <c r="T414" i="2"/>
  <c r="T474" i="2"/>
  <c r="T557" i="2"/>
  <c r="T501" i="2"/>
  <c r="U501" i="3"/>
  <c r="T517" i="2"/>
  <c r="U517" i="3"/>
  <c r="T484" i="2"/>
  <c r="U484" i="3"/>
  <c r="T500" i="2"/>
  <c r="U500" i="3"/>
  <c r="T515" i="2"/>
  <c r="U515" i="3"/>
  <c r="T545" i="2"/>
  <c r="U545" i="3"/>
  <c r="T516" i="2"/>
  <c r="U516" i="3"/>
  <c r="T531" i="2"/>
  <c r="T558" i="2"/>
  <c r="H410" i="2"/>
  <c r="I410" i="3"/>
  <c r="H452" i="2"/>
  <c r="H486" i="2"/>
  <c r="I486" i="3"/>
  <c r="H518" i="2"/>
  <c r="I518" i="3"/>
  <c r="H517" i="2"/>
  <c r="I517" i="3"/>
  <c r="H492" i="2"/>
  <c r="H508" i="2"/>
  <c r="I508" i="3"/>
  <c r="H520" i="2"/>
  <c r="I520" i="3"/>
  <c r="H536" i="2"/>
  <c r="I536" i="3"/>
  <c r="H552" i="2"/>
  <c r="I552" i="3"/>
  <c r="H568" i="2"/>
  <c r="I568" i="3"/>
  <c r="H546" i="2"/>
  <c r="H562" i="2"/>
  <c r="I562" i="3"/>
  <c r="AC524" i="2"/>
  <c r="AD524" i="3"/>
  <c r="Q506" i="2"/>
  <c r="R506" i="3"/>
  <c r="AC500" i="2"/>
  <c r="AD500" i="3"/>
  <c r="Q498" i="2"/>
  <c r="AC488" i="2"/>
  <c r="AD488" i="3"/>
  <c r="Q436" i="2"/>
  <c r="AC511" i="2"/>
  <c r="AC538" i="2"/>
  <c r="AC553" i="2"/>
  <c r="AD553" i="3"/>
  <c r="Q507" i="2"/>
  <c r="R507" i="3"/>
  <c r="Q524" i="2"/>
  <c r="R524" i="3"/>
  <c r="Q570" i="2"/>
  <c r="K497" i="2"/>
  <c r="L497" i="3"/>
  <c r="AI520" i="2"/>
  <c r="AI475" i="2"/>
  <c r="AI500" i="2"/>
  <c r="AJ500" i="3"/>
  <c r="AI457" i="2"/>
  <c r="AI492" i="2"/>
  <c r="AI517" i="2"/>
  <c r="AJ517" i="3"/>
  <c r="AI535" i="2"/>
  <c r="AI511" i="2"/>
  <c r="W502" i="2"/>
  <c r="W555" i="2"/>
  <c r="X555" i="3"/>
  <c r="W537" i="2"/>
  <c r="W440" i="2"/>
  <c r="X440" i="3"/>
  <c r="W462" i="2"/>
  <c r="X462" i="3"/>
  <c r="W500" i="2"/>
  <c r="W469" i="2"/>
  <c r="W482" i="2"/>
  <c r="X482" i="3"/>
  <c r="W504" i="2"/>
  <c r="X504" i="3"/>
  <c r="K494" i="2"/>
  <c r="K498" i="2"/>
  <c r="K557" i="2"/>
  <c r="L557" i="3"/>
  <c r="K417" i="2"/>
  <c r="L417" i="3"/>
  <c r="K543" i="2"/>
  <c r="K470" i="2"/>
  <c r="L470" i="3"/>
  <c r="K486" i="2"/>
  <c r="L486" i="3"/>
  <c r="K548" i="2"/>
  <c r="K560" i="2"/>
  <c r="AC559" i="2"/>
  <c r="AD559" i="3"/>
  <c r="AC452" i="2"/>
  <c r="AD452" i="3"/>
  <c r="AC391" i="2"/>
  <c r="AD391" i="3"/>
  <c r="AC386" i="2"/>
  <c r="AD386" i="3"/>
  <c r="AC355" i="2"/>
  <c r="AC478" i="2"/>
  <c r="AC518" i="2"/>
  <c r="AD518" i="3"/>
  <c r="AC567" i="2"/>
  <c r="AD567" i="3"/>
  <c r="AC425" i="2"/>
  <c r="AC475" i="2"/>
  <c r="AD475" i="3"/>
  <c r="AC435" i="2"/>
  <c r="W295" i="2"/>
  <c r="W291" i="2"/>
  <c r="X291" i="3"/>
  <c r="K285" i="2"/>
  <c r="L285" i="3"/>
  <c r="AI380" i="2"/>
  <c r="AJ380" i="3"/>
  <c r="Q317" i="2"/>
  <c r="Q342" i="2"/>
  <c r="R342" i="3"/>
  <c r="Q321" i="2"/>
  <c r="Q341" i="2"/>
  <c r="Q354" i="2"/>
  <c r="R354" i="3"/>
  <c r="Q377" i="2"/>
  <c r="Q389" i="2"/>
  <c r="R389" i="3"/>
  <c r="Q417" i="2"/>
  <c r="Q400" i="2"/>
  <c r="Q449" i="2"/>
  <c r="R449" i="3"/>
  <c r="Q479" i="2"/>
  <c r="R479" i="3"/>
  <c r="Q542" i="2"/>
  <c r="R542" i="3"/>
  <c r="Q520" i="2"/>
  <c r="AI316" i="2"/>
  <c r="AI307" i="2"/>
  <c r="AI315" i="2"/>
  <c r="AJ315" i="3"/>
  <c r="AI391" i="2"/>
  <c r="AI480" i="2"/>
  <c r="AI394" i="2"/>
  <c r="AJ394" i="3"/>
  <c r="AI408" i="2"/>
  <c r="AJ408" i="3"/>
  <c r="W369" i="2"/>
  <c r="W390" i="2"/>
  <c r="W492" i="2"/>
  <c r="X492" i="3"/>
  <c r="W402" i="2"/>
  <c r="W420" i="2"/>
  <c r="W441" i="2"/>
  <c r="X441" i="3"/>
  <c r="W526" i="2"/>
  <c r="X526" i="3"/>
  <c r="K337" i="2"/>
  <c r="K345" i="2"/>
  <c r="L345" i="3"/>
  <c r="K371" i="2"/>
  <c r="L371" i="3"/>
  <c r="K324" i="2"/>
  <c r="L324" i="3"/>
  <c r="K369" i="2"/>
  <c r="L369" i="3"/>
  <c r="K317" i="2"/>
  <c r="L317" i="3"/>
  <c r="K350" i="2"/>
  <c r="K354" i="2"/>
  <c r="L354" i="3"/>
  <c r="K374" i="2"/>
  <c r="K399" i="2"/>
  <c r="L399" i="3"/>
  <c r="K416" i="2"/>
  <c r="L416" i="3"/>
  <c r="K461" i="2"/>
  <c r="AF337" i="2"/>
  <c r="AF328" i="2"/>
  <c r="AG328" i="3"/>
  <c r="AF320" i="2"/>
  <c r="AG320" i="3"/>
  <c r="AF313" i="2"/>
  <c r="AG313" i="3"/>
  <c r="AF365" i="2"/>
  <c r="AG365" i="3"/>
  <c r="AF371" i="2"/>
  <c r="AF397" i="2"/>
  <c r="AG397" i="3"/>
  <c r="AF376" i="2"/>
  <c r="AG376" i="3"/>
  <c r="AF475" i="2"/>
  <c r="Z324" i="2"/>
  <c r="AA324" i="3"/>
  <c r="Z287" i="2"/>
  <c r="AA287" i="3"/>
  <c r="N320" i="2"/>
  <c r="O320" i="3"/>
  <c r="T270" i="2"/>
  <c r="U270" i="3"/>
  <c r="T290" i="2"/>
  <c r="U290" i="3"/>
  <c r="T316" i="2"/>
  <c r="T348" i="2"/>
  <c r="U348" i="3"/>
  <c r="T409" i="2"/>
  <c r="U409" i="3"/>
  <c r="T300" i="2"/>
  <c r="T313" i="2"/>
  <c r="U313" i="3"/>
  <c r="T320" i="2"/>
  <c r="U320" i="3"/>
  <c r="T337" i="2"/>
  <c r="U337" i="3"/>
  <c r="T345" i="2"/>
  <c r="U345" i="3"/>
  <c r="T355" i="2"/>
  <c r="U355" i="3"/>
  <c r="T381" i="2"/>
  <c r="U381" i="3"/>
  <c r="H290" i="2"/>
  <c r="H298" i="2"/>
  <c r="I298" i="3"/>
  <c r="H364" i="2"/>
  <c r="I364" i="3"/>
  <c r="H347" i="2"/>
  <c r="H316" i="2"/>
  <c r="H329" i="2"/>
  <c r="I329" i="3"/>
  <c r="H353" i="2"/>
  <c r="H369" i="2"/>
  <c r="I369" i="3"/>
  <c r="H392" i="2"/>
  <c r="I392" i="3"/>
  <c r="H485" i="2"/>
  <c r="I485" i="3"/>
  <c r="H367" i="2"/>
  <c r="I367" i="3"/>
  <c r="H393" i="2"/>
  <c r="I393" i="3"/>
  <c r="H487" i="2"/>
  <c r="I487" i="3"/>
  <c r="Z313" i="2"/>
  <c r="Z427" i="2"/>
  <c r="AA427" i="3"/>
  <c r="Z305" i="2"/>
  <c r="Z321" i="2"/>
  <c r="AA321" i="3"/>
  <c r="Z344" i="2"/>
  <c r="AA344" i="3"/>
  <c r="Z375" i="2"/>
  <c r="Z391" i="2"/>
  <c r="AA391" i="3"/>
  <c r="Z425" i="2"/>
  <c r="Z361" i="2"/>
  <c r="AA361" i="3"/>
  <c r="Z370" i="2"/>
  <c r="AA370" i="3"/>
  <c r="N344" i="2"/>
  <c r="N377" i="2"/>
  <c r="N358" i="2"/>
  <c r="O358" i="3"/>
  <c r="N382" i="2"/>
  <c r="O382" i="3"/>
  <c r="N390" i="2"/>
  <c r="O390" i="3"/>
  <c r="N392" i="2"/>
  <c r="N407" i="2"/>
  <c r="O407" i="3"/>
  <c r="N441" i="2"/>
  <c r="O441" i="3"/>
  <c r="AC301" i="2"/>
  <c r="AC319" i="2"/>
  <c r="AC358" i="2"/>
  <c r="AC334" i="2"/>
  <c r="AD334" i="3"/>
  <c r="AC325" i="2"/>
  <c r="AD325" i="3"/>
  <c r="AC280" i="2"/>
  <c r="AC276" i="2"/>
  <c r="AD276" i="3"/>
  <c r="W281" i="2"/>
  <c r="K255" i="2"/>
  <c r="Q288" i="2"/>
  <c r="Q292" i="2"/>
  <c r="R292" i="3"/>
  <c r="Q328" i="2"/>
  <c r="AI287" i="2"/>
  <c r="AJ287" i="3"/>
  <c r="AI274" i="2"/>
  <c r="AI300" i="2"/>
  <c r="AJ300" i="3"/>
  <c r="W303" i="2"/>
  <c r="X303" i="3"/>
  <c r="K286" i="2"/>
  <c r="K284" i="2"/>
  <c r="L284" i="3"/>
  <c r="AC335" i="2"/>
  <c r="AC258" i="2"/>
  <c r="AD258" i="3"/>
  <c r="Q255" i="2"/>
  <c r="Q293" i="2"/>
  <c r="R293" i="3"/>
  <c r="Q251" i="2"/>
  <c r="R251" i="3"/>
  <c r="T152" i="2"/>
  <c r="Z139" i="2"/>
  <c r="AA139" i="3"/>
  <c r="AF126" i="2"/>
  <c r="AG126" i="3"/>
  <c r="AF270" i="2"/>
  <c r="AG270" i="3"/>
  <c r="N210" i="2"/>
  <c r="O210" i="3"/>
  <c r="Z184" i="2"/>
  <c r="AA184" i="3"/>
  <c r="Z133" i="2"/>
  <c r="Z117" i="2"/>
  <c r="AA117" i="3"/>
  <c r="N103" i="2"/>
  <c r="N85" i="2"/>
  <c r="AF189" i="2"/>
  <c r="AF180" i="2"/>
  <c r="AF255" i="2"/>
  <c r="AF247" i="2"/>
  <c r="AF292" i="2"/>
  <c r="AG292" i="3"/>
  <c r="AF253" i="2"/>
  <c r="AG253" i="3"/>
  <c r="AF325" i="2"/>
  <c r="AF349" i="2"/>
  <c r="AG349" i="3"/>
  <c r="AF257" i="2"/>
  <c r="AG257" i="3"/>
  <c r="AF316" i="2"/>
  <c r="AF359" i="2"/>
  <c r="AG359" i="3"/>
  <c r="T117" i="2"/>
  <c r="U117" i="3"/>
  <c r="T125" i="2"/>
  <c r="U125" i="3"/>
  <c r="T133" i="2"/>
  <c r="U133" i="3"/>
  <c r="T141" i="2"/>
  <c r="U141" i="3"/>
  <c r="T177" i="2"/>
  <c r="U177" i="3"/>
  <c r="T168" i="2"/>
  <c r="T176" i="2"/>
  <c r="U176" i="3"/>
  <c r="T192" i="2"/>
  <c r="U192" i="3"/>
  <c r="T229" i="2"/>
  <c r="T245" i="2"/>
  <c r="U245" i="3"/>
  <c r="T255" i="2"/>
  <c r="U255" i="3"/>
  <c r="T249" i="2"/>
  <c r="U249" i="3"/>
  <c r="T248" i="2"/>
  <c r="T267" i="2"/>
  <c r="U267" i="3"/>
  <c r="H137" i="2"/>
  <c r="H145" i="2"/>
  <c r="I145" i="3"/>
  <c r="H153" i="2"/>
  <c r="I153" i="3"/>
  <c r="I161" i="3"/>
  <c r="H161" i="2"/>
  <c r="H219" i="2"/>
  <c r="I219" i="3"/>
  <c r="H177" i="2"/>
  <c r="I177" i="3"/>
  <c r="H401" i="2"/>
  <c r="I401" i="3"/>
  <c r="H178" i="2"/>
  <c r="I178" i="3"/>
  <c r="H210" i="2"/>
  <c r="H226" i="2"/>
  <c r="H244" i="2"/>
  <c r="I244" i="3"/>
  <c r="H260" i="2"/>
  <c r="I260" i="3"/>
  <c r="H227" i="2"/>
  <c r="I227" i="3"/>
  <c r="H243" i="2"/>
  <c r="I243" i="3"/>
  <c r="H258" i="2"/>
  <c r="I258" i="3"/>
  <c r="H281" i="2"/>
  <c r="I281" i="3"/>
  <c r="Z118" i="2"/>
  <c r="Z158" i="2"/>
  <c r="Z170" i="2"/>
  <c r="AA170" i="3"/>
  <c r="Z219" i="2"/>
  <c r="Z231" i="2"/>
  <c r="AA231" i="3"/>
  <c r="Z228" i="2"/>
  <c r="Z327" i="2"/>
  <c r="N118" i="2"/>
  <c r="O118" i="3"/>
  <c r="N126" i="2"/>
  <c r="O126" i="3"/>
  <c r="N174" i="2"/>
  <c r="N181" i="2"/>
  <c r="N205" i="2"/>
  <c r="O205" i="3"/>
  <c r="N285" i="2"/>
  <c r="N443" i="2"/>
  <c r="N252" i="2"/>
  <c r="O252" i="3"/>
  <c r="N278" i="2"/>
  <c r="O278" i="3"/>
  <c r="K250" i="2"/>
  <c r="L250" i="3"/>
  <c r="AC124" i="2"/>
  <c r="AD124" i="3"/>
  <c r="AC100" i="2"/>
  <c r="AC157" i="2"/>
  <c r="AD157" i="3"/>
  <c r="AC176" i="2"/>
  <c r="AD176" i="3"/>
  <c r="AC290" i="2"/>
  <c r="AD290" i="3"/>
  <c r="AC180" i="2"/>
  <c r="AC198" i="2"/>
  <c r="AD198" i="3"/>
  <c r="AC226" i="2"/>
  <c r="AC240" i="2"/>
  <c r="AD240" i="3"/>
  <c r="AC207" i="2"/>
  <c r="AD207" i="3"/>
  <c r="AC333" i="2"/>
  <c r="AC220" i="2"/>
  <c r="AD220" i="3"/>
  <c r="K66" i="2"/>
  <c r="W120" i="2"/>
  <c r="K86" i="2"/>
  <c r="W68" i="2"/>
  <c r="W60" i="2"/>
  <c r="X60" i="3"/>
  <c r="W52" i="2"/>
  <c r="X52" i="3"/>
  <c r="W44" i="2"/>
  <c r="Q77" i="2"/>
  <c r="R77" i="3"/>
  <c r="Q93" i="2"/>
  <c r="R93" i="3"/>
  <c r="Q141" i="2"/>
  <c r="R141" i="3"/>
  <c r="Q38" i="2"/>
  <c r="Q62" i="2"/>
  <c r="Q129" i="2"/>
  <c r="R129" i="3"/>
  <c r="Q161" i="2"/>
  <c r="R161" i="3"/>
  <c r="R81" i="3"/>
  <c r="Q81" i="2"/>
  <c r="Q145" i="2"/>
  <c r="R145" i="3"/>
  <c r="Q135" i="2"/>
  <c r="R135" i="3"/>
  <c r="Q132" i="2"/>
  <c r="Q147" i="2"/>
  <c r="Q166" i="2"/>
  <c r="R166" i="3"/>
  <c r="Q199" i="2"/>
  <c r="R199" i="3"/>
  <c r="Q183" i="2"/>
  <c r="R183" i="3"/>
  <c r="Q194" i="2"/>
  <c r="Q210" i="2"/>
  <c r="Q250" i="2"/>
  <c r="R250" i="3"/>
  <c r="Q211" i="2"/>
  <c r="R211" i="3"/>
  <c r="Q239" i="2"/>
  <c r="R239" i="3"/>
  <c r="Q216" i="2"/>
  <c r="Q244" i="2"/>
  <c r="R244" i="3"/>
  <c r="AI25" i="2"/>
  <c r="AI41" i="2"/>
  <c r="AJ41" i="3"/>
  <c r="AI65" i="2"/>
  <c r="AJ65" i="3"/>
  <c r="AI100" i="2"/>
  <c r="AI185" i="2"/>
  <c r="AI162" i="2"/>
  <c r="AJ162" i="3"/>
  <c r="AI138" i="2"/>
  <c r="AJ138" i="3"/>
  <c r="AI130" i="2"/>
  <c r="AI166" i="2"/>
  <c r="AI172" i="2"/>
  <c r="AJ172" i="3"/>
  <c r="AI186" i="2"/>
  <c r="AJ186" i="3"/>
  <c r="AI167" i="2"/>
  <c r="AJ167" i="3"/>
  <c r="AI202" i="2"/>
  <c r="AJ202" i="3"/>
  <c r="AI205" i="2"/>
  <c r="AI239" i="2"/>
  <c r="AJ239" i="3"/>
  <c r="AI236" i="2"/>
  <c r="AI221" i="2"/>
  <c r="AI256" i="2"/>
  <c r="AJ256" i="3"/>
  <c r="W21" i="2"/>
  <c r="W53" i="2"/>
  <c r="X84" i="3"/>
  <c r="W84" i="2"/>
  <c r="W232" i="2"/>
  <c r="X232" i="3"/>
  <c r="W97" i="2"/>
  <c r="W141" i="2"/>
  <c r="W135" i="2"/>
  <c r="W185" i="2"/>
  <c r="W254" i="2"/>
  <c r="X254" i="3"/>
  <c r="W169" i="2"/>
  <c r="W211" i="2"/>
  <c r="X211" i="3"/>
  <c r="W227" i="2"/>
  <c r="X227" i="3"/>
  <c r="W198" i="2"/>
  <c r="X198" i="3"/>
  <c r="W238" i="2"/>
  <c r="X238" i="3"/>
  <c r="W231" i="2"/>
  <c r="K75" i="2"/>
  <c r="L75" i="3"/>
  <c r="K131" i="2"/>
  <c r="L131" i="3"/>
  <c r="K33" i="2"/>
  <c r="L33" i="3"/>
  <c r="K49" i="2"/>
  <c r="L49" i="3"/>
  <c r="K73" i="2"/>
  <c r="K95" i="2"/>
  <c r="K128" i="2"/>
  <c r="L128" i="3"/>
  <c r="K123" i="2"/>
  <c r="K156" i="2"/>
  <c r="L156" i="3"/>
  <c r="K104" i="2"/>
  <c r="K117" i="2"/>
  <c r="L117" i="3"/>
  <c r="K130" i="2"/>
  <c r="L130" i="3"/>
  <c r="K145" i="2"/>
  <c r="L145" i="3"/>
  <c r="K176" i="2"/>
  <c r="L176" i="3"/>
  <c r="K106" i="2"/>
  <c r="K119" i="2"/>
  <c r="L119" i="3"/>
  <c r="K134" i="2"/>
  <c r="L134" i="3"/>
  <c r="K164" i="2"/>
  <c r="K208" i="2"/>
  <c r="L208" i="3"/>
  <c r="K155" i="2"/>
  <c r="L155" i="3"/>
  <c r="K171" i="2"/>
  <c r="K186" i="2"/>
  <c r="K212" i="2"/>
  <c r="K182" i="2"/>
  <c r="L182" i="3"/>
  <c r="K194" i="2"/>
  <c r="K170" i="2"/>
  <c r="L170" i="3"/>
  <c r="K187" i="2"/>
  <c r="L187" i="3"/>
  <c r="K222" i="2"/>
  <c r="K203" i="2"/>
  <c r="K218" i="2"/>
  <c r="L218" i="3"/>
  <c r="K231" i="2"/>
  <c r="K247" i="2"/>
  <c r="K216" i="2"/>
  <c r="K202" i="2"/>
  <c r="L202" i="3"/>
  <c r="K219" i="2"/>
  <c r="K237" i="2"/>
  <c r="L237" i="3"/>
  <c r="AF217" i="2"/>
  <c r="AG217" i="3"/>
  <c r="AF132" i="2"/>
  <c r="AF99" i="2"/>
  <c r="AG99" i="3"/>
  <c r="AF80" i="2"/>
  <c r="AG80" i="3"/>
  <c r="AF69" i="2"/>
  <c r="AF60" i="2"/>
  <c r="AG60" i="3"/>
  <c r="H55" i="2"/>
  <c r="I55" i="3"/>
  <c r="AF49" i="2"/>
  <c r="AG49" i="3"/>
  <c r="AF44" i="2"/>
  <c r="H39" i="2"/>
  <c r="I39" i="3"/>
  <c r="AF34" i="2"/>
  <c r="AG34" i="3"/>
  <c r="T29" i="2"/>
  <c r="U29" i="3"/>
  <c r="H23" i="2"/>
  <c r="T18" i="2"/>
  <c r="U18" i="3"/>
  <c r="H16" i="2"/>
  <c r="I16" i="3"/>
  <c r="AF12" i="2"/>
  <c r="AG12" i="3"/>
  <c r="T10" i="2"/>
  <c r="U10" i="3"/>
  <c r="H8" i="2"/>
  <c r="H103" i="2"/>
  <c r="H52" i="2"/>
  <c r="I52" i="3"/>
  <c r="AF66" i="2"/>
  <c r="AF101" i="2"/>
  <c r="AF138" i="2"/>
  <c r="AG138" i="3"/>
  <c r="AF230" i="2"/>
  <c r="AF71" i="2"/>
  <c r="AF86" i="2"/>
  <c r="AG86" i="3"/>
  <c r="AF97" i="2"/>
  <c r="AG97" i="3"/>
  <c r="AF111" i="2"/>
  <c r="AF499" i="2"/>
  <c r="AG499" i="3"/>
  <c r="AF79" i="2"/>
  <c r="AF106" i="2"/>
  <c r="AG106" i="3"/>
  <c r="AF122" i="2"/>
  <c r="AF148" i="2"/>
  <c r="AF302" i="2"/>
  <c r="AG302" i="3"/>
  <c r="T79" i="2"/>
  <c r="T97" i="2"/>
  <c r="T112" i="2"/>
  <c r="U112" i="3"/>
  <c r="T150" i="2"/>
  <c r="U150" i="3"/>
  <c r="T310" i="2"/>
  <c r="T78" i="2"/>
  <c r="U78" i="3"/>
  <c r="T90" i="2"/>
  <c r="U90" i="3"/>
  <c r="T102" i="2"/>
  <c r="U102" i="3"/>
  <c r="T140" i="2"/>
  <c r="U140" i="3"/>
  <c r="T64" i="2"/>
  <c r="U64" i="3"/>
  <c r="T81" i="2"/>
  <c r="U81" i="3"/>
  <c r="T99" i="2"/>
  <c r="U99" i="3"/>
  <c r="T114" i="2"/>
  <c r="U114" i="3"/>
  <c r="T195" i="2"/>
  <c r="U195" i="3"/>
  <c r="H78" i="2"/>
  <c r="I78" i="3"/>
  <c r="H87" i="2"/>
  <c r="H109" i="2"/>
  <c r="I109" i="3"/>
  <c r="H205" i="2"/>
  <c r="I205" i="3"/>
  <c r="H74" i="2"/>
  <c r="I74" i="3"/>
  <c r="H91" i="2"/>
  <c r="I91" i="3"/>
  <c r="H101" i="2"/>
  <c r="H160" i="2"/>
  <c r="I160" i="3"/>
  <c r="H72" i="2"/>
  <c r="I72" i="3"/>
  <c r="H89" i="2"/>
  <c r="I89" i="3"/>
  <c r="H95" i="2"/>
  <c r="I95" i="3"/>
  <c r="H152" i="2"/>
  <c r="I152" i="3"/>
  <c r="H221" i="2"/>
  <c r="AF92" i="2"/>
  <c r="AG92" i="3"/>
  <c r="T61" i="2"/>
  <c r="U61" i="3"/>
  <c r="T56" i="2"/>
  <c r="U56" i="3"/>
  <c r="H50" i="2"/>
  <c r="I50" i="3"/>
  <c r="T45" i="2"/>
  <c r="T40" i="2"/>
  <c r="AF33" i="2"/>
  <c r="H28" i="2"/>
  <c r="T24" i="2"/>
  <c r="U24" i="3"/>
  <c r="H60" i="2"/>
  <c r="I60" i="3"/>
  <c r="T50" i="2"/>
  <c r="H32" i="2"/>
  <c r="Z60" i="2"/>
  <c r="N16" i="2"/>
  <c r="O16" i="3"/>
  <c r="Z112" i="2"/>
  <c r="AA112" i="3"/>
  <c r="Z21" i="2"/>
  <c r="AA21" i="3"/>
  <c r="Z37" i="2"/>
  <c r="Z24" i="2"/>
  <c r="AA24" i="3"/>
  <c r="Z7" i="2"/>
  <c r="AA7" i="3"/>
  <c r="Z106" i="2"/>
  <c r="Z15" i="2"/>
  <c r="AA15" i="3"/>
  <c r="Z30" i="2"/>
  <c r="AA30" i="3"/>
  <c r="T20" i="2"/>
  <c r="I210" i="3"/>
  <c r="I28" i="3"/>
  <c r="O174" i="3"/>
  <c r="L480" i="3"/>
  <c r="X255" i="3"/>
  <c r="R436" i="3"/>
  <c r="AG255" i="3"/>
  <c r="R321" i="3"/>
  <c r="AA158" i="3"/>
  <c r="AJ492" i="3"/>
  <c r="AA375" i="3"/>
  <c r="L374" i="3"/>
  <c r="O457" i="3"/>
  <c r="AJ535" i="3"/>
  <c r="X141" i="3"/>
  <c r="AG316" i="3"/>
  <c r="X21" i="3"/>
  <c r="L216" i="3"/>
  <c r="AA118" i="3"/>
  <c r="I137" i="3"/>
  <c r="L66" i="3"/>
  <c r="AG66" i="3"/>
  <c r="U474" i="3"/>
  <c r="I221" i="3"/>
  <c r="I290" i="3"/>
  <c r="AJ205" i="3"/>
  <c r="AG230" i="3"/>
  <c r="U229" i="3"/>
  <c r="AG325" i="3"/>
  <c r="U152" i="3"/>
  <c r="AG337" i="3"/>
  <c r="R570" i="3"/>
  <c r="AG189" i="3"/>
  <c r="O85" i="3"/>
  <c r="O344" i="3"/>
  <c r="AJ307" i="3"/>
  <c r="AJ308" i="3"/>
  <c r="X273" i="3"/>
  <c r="X295" i="3"/>
  <c r="X148" i="3"/>
  <c r="L357" i="3"/>
  <c r="L375" i="3"/>
  <c r="L425" i="3"/>
  <c r="L194" i="3"/>
  <c r="AD208" i="3"/>
  <c r="AD333" i="3"/>
  <c r="AD226" i="3"/>
  <c r="R210" i="3"/>
  <c r="R350" i="3"/>
  <c r="R532" i="3"/>
  <c r="R428" i="3"/>
  <c r="R548" i="3"/>
  <c r="R494" i="3"/>
  <c r="AD418" i="3"/>
  <c r="AG439" i="3"/>
  <c r="AG221" i="3"/>
  <c r="U413" i="3"/>
  <c r="U451" i="3"/>
  <c r="O511" i="3"/>
  <c r="I476" i="3"/>
  <c r="U310" i="3"/>
  <c r="AA307" i="3"/>
  <c r="AA532" i="3"/>
  <c r="O531" i="3"/>
  <c r="O453" i="3"/>
  <c r="AG329" i="3"/>
  <c r="AG180" i="3"/>
  <c r="AG569" i="3"/>
  <c r="AG148" i="3"/>
  <c r="AG418" i="3"/>
  <c r="AG447" i="3"/>
  <c r="U532" i="3"/>
  <c r="U509" i="3"/>
  <c r="U548" i="3"/>
  <c r="U563" i="3"/>
  <c r="I87" i="3"/>
  <c r="I148" i="3"/>
  <c r="I316" i="3"/>
  <c r="H511" i="2"/>
  <c r="AF487" i="2"/>
  <c r="T477" i="2"/>
  <c r="N465" i="2"/>
  <c r="AF455" i="2"/>
  <c r="T408" i="2"/>
  <c r="U408" i="3"/>
  <c r="T402" i="2"/>
  <c r="U402" i="3"/>
  <c r="T394" i="2"/>
  <c r="U394" i="3"/>
  <c r="H386" i="2"/>
  <c r="I386" i="3"/>
  <c r="H529" i="2"/>
  <c r="AF485" i="2"/>
  <c r="AG485" i="3"/>
  <c r="T475" i="2"/>
  <c r="U475" i="3"/>
  <c r="T459" i="2"/>
  <c r="U459" i="3"/>
  <c r="AF449" i="2"/>
  <c r="AG449" i="3"/>
  <c r="T447" i="2"/>
  <c r="H445" i="2"/>
  <c r="AF441" i="2"/>
  <c r="AG441" i="3"/>
  <c r="T439" i="2"/>
  <c r="U439" i="3"/>
  <c r="H437" i="2"/>
  <c r="AF433" i="2"/>
  <c r="AG433" i="3"/>
  <c r="T431" i="2"/>
  <c r="U431" i="3"/>
  <c r="H429" i="2"/>
  <c r="I429" i="3"/>
  <c r="AF425" i="2"/>
  <c r="T423" i="2"/>
  <c r="U423" i="3"/>
  <c r="H421" i="2"/>
  <c r="AF417" i="2"/>
  <c r="T415" i="2"/>
  <c r="H413" i="2"/>
  <c r="N405" i="2"/>
  <c r="O405" i="3"/>
  <c r="AF399" i="2"/>
  <c r="AG399" i="3"/>
  <c r="T395" i="2"/>
  <c r="T387" i="2"/>
  <c r="H379" i="2"/>
  <c r="I379" i="3"/>
  <c r="Z420" i="2"/>
  <c r="AA420" i="3"/>
  <c r="Z436" i="2"/>
  <c r="AA436" i="3"/>
  <c r="Z452" i="2"/>
  <c r="AA452" i="3"/>
  <c r="Z468" i="2"/>
  <c r="AA468" i="3"/>
  <c r="Z451" i="2"/>
  <c r="AA451" i="3"/>
  <c r="Z467" i="2"/>
  <c r="AA467" i="3"/>
  <c r="Z477" i="2"/>
  <c r="AA477" i="3"/>
  <c r="Z485" i="2"/>
  <c r="Z414" i="2"/>
  <c r="AA414" i="3"/>
  <c r="Z430" i="2"/>
  <c r="AA430" i="3"/>
  <c r="Z446" i="2"/>
  <c r="AA446" i="3"/>
  <c r="Z462" i="2"/>
  <c r="AA462" i="3"/>
  <c r="Z501" i="2"/>
  <c r="Z480" i="2"/>
  <c r="AA480" i="3"/>
  <c r="Z496" i="2"/>
  <c r="Z512" i="2"/>
  <c r="Z539" i="2"/>
  <c r="AA539" i="3"/>
  <c r="Z571" i="2"/>
  <c r="Z507" i="2"/>
  <c r="AA507" i="3"/>
  <c r="Z478" i="2"/>
  <c r="Z494" i="2"/>
  <c r="Z510" i="2"/>
  <c r="AA510" i="3"/>
  <c r="Z535" i="2"/>
  <c r="AA535" i="3"/>
  <c r="Z567" i="2"/>
  <c r="AA567" i="3"/>
  <c r="Z530" i="2"/>
  <c r="Z546" i="2"/>
  <c r="Z562" i="2"/>
  <c r="AA562" i="3"/>
  <c r="Z525" i="2"/>
  <c r="Z541" i="2"/>
  <c r="AA541" i="3"/>
  <c r="Z557" i="2"/>
  <c r="AA557" i="3"/>
  <c r="Z520" i="2"/>
  <c r="Z536" i="2"/>
  <c r="AA536" i="3"/>
  <c r="Z552" i="2"/>
  <c r="AA552" i="3"/>
  <c r="Z568" i="2"/>
  <c r="AA568" i="3"/>
  <c r="N420" i="2"/>
  <c r="O420" i="3"/>
  <c r="N436" i="2"/>
  <c r="O436" i="3"/>
  <c r="N452" i="2"/>
  <c r="O452" i="3"/>
  <c r="N468" i="2"/>
  <c r="N463" i="2"/>
  <c r="O463" i="3"/>
  <c r="N475" i="2"/>
  <c r="O475" i="3"/>
  <c r="N483" i="2"/>
  <c r="N491" i="2"/>
  <c r="N527" i="2"/>
  <c r="O527" i="3"/>
  <c r="N559" i="2"/>
  <c r="O559" i="3"/>
  <c r="N422" i="2"/>
  <c r="O422" i="3"/>
  <c r="N438" i="2"/>
  <c r="N454" i="2"/>
  <c r="O454" i="3"/>
  <c r="N470" i="2"/>
  <c r="O470" i="3"/>
  <c r="N484" i="2"/>
  <c r="N500" i="2"/>
  <c r="N515" i="2"/>
  <c r="O515" i="3"/>
  <c r="N507" i="2"/>
  <c r="O507" i="3"/>
  <c r="N539" i="2"/>
  <c r="O539" i="3"/>
  <c r="N571" i="2"/>
  <c r="N486" i="2"/>
  <c r="N502" i="2"/>
  <c r="O502" i="3"/>
  <c r="N516" i="2"/>
  <c r="N526" i="2"/>
  <c r="O526" i="3"/>
  <c r="N542" i="2"/>
  <c r="N558" i="2"/>
  <c r="O558" i="3"/>
  <c r="N521" i="2"/>
  <c r="O521" i="3"/>
  <c r="N537" i="2"/>
  <c r="O537" i="3"/>
  <c r="N553" i="2"/>
  <c r="N569" i="2"/>
  <c r="N532" i="2"/>
  <c r="O532" i="3"/>
  <c r="N548" i="2"/>
  <c r="N564" i="2"/>
  <c r="O564" i="3"/>
  <c r="AF414" i="2"/>
  <c r="AG414" i="3"/>
  <c r="AF430" i="2"/>
  <c r="AF446" i="2"/>
  <c r="AF462" i="2"/>
  <c r="AG462" i="3"/>
  <c r="AF457" i="2"/>
  <c r="AF495" i="2"/>
  <c r="AG495" i="3"/>
  <c r="AF533" i="2"/>
  <c r="AG533" i="3"/>
  <c r="AF565" i="2"/>
  <c r="AG565" i="3"/>
  <c r="AF428" i="2"/>
  <c r="AF444" i="2"/>
  <c r="AG444" i="3"/>
  <c r="AF460" i="2"/>
  <c r="AG460" i="3"/>
  <c r="AF478" i="2"/>
  <c r="AF494" i="2"/>
  <c r="AF510" i="2"/>
  <c r="AG510" i="3"/>
  <c r="AF501" i="2"/>
  <c r="AG501" i="3"/>
  <c r="AF517" i="2"/>
  <c r="AG517" i="3"/>
  <c r="AF545" i="2"/>
  <c r="AF472" i="2"/>
  <c r="AG472" i="3"/>
  <c r="AF488" i="2"/>
  <c r="AG488" i="3"/>
  <c r="AF504" i="2"/>
  <c r="AG504" i="3"/>
  <c r="AF518" i="2"/>
  <c r="AF528" i="2"/>
  <c r="AG528" i="3"/>
  <c r="AF544" i="2"/>
  <c r="AF560" i="2"/>
  <c r="AG560" i="3"/>
  <c r="AF523" i="2"/>
  <c r="AG523" i="3"/>
  <c r="AF539" i="2"/>
  <c r="AG539" i="3"/>
  <c r="AF555" i="2"/>
  <c r="AG555" i="3"/>
  <c r="AF571" i="2"/>
  <c r="AF534" i="2"/>
  <c r="AG534" i="3"/>
  <c r="AF550" i="2"/>
  <c r="AG550" i="3"/>
  <c r="AF566" i="2"/>
  <c r="AG566" i="3"/>
  <c r="T418" i="2"/>
  <c r="T434" i="2"/>
  <c r="U434" i="3"/>
  <c r="T450" i="2"/>
  <c r="U450" i="3"/>
  <c r="T466" i="2"/>
  <c r="U466" i="3"/>
  <c r="T453" i="2"/>
  <c r="T469" i="2"/>
  <c r="T424" i="2"/>
  <c r="U424" i="3"/>
  <c r="T440" i="2"/>
  <c r="U440" i="3"/>
  <c r="T456" i="2"/>
  <c r="U456" i="3"/>
  <c r="T495" i="2"/>
  <c r="U495" i="3"/>
  <c r="T478" i="2"/>
  <c r="T494" i="2"/>
  <c r="T510" i="2"/>
  <c r="U510" i="3"/>
  <c r="T533" i="2"/>
  <c r="T565" i="2"/>
  <c r="U565" i="3"/>
  <c r="T505" i="2"/>
  <c r="U505" i="3"/>
  <c r="T472" i="2"/>
  <c r="U472" i="3"/>
  <c r="T488" i="2"/>
  <c r="U488" i="3"/>
  <c r="T504" i="2"/>
  <c r="T521" i="2"/>
  <c r="T553" i="2"/>
  <c r="U553" i="3"/>
  <c r="T520" i="2"/>
  <c r="U520" i="3"/>
  <c r="T536" i="2"/>
  <c r="T552" i="2"/>
  <c r="U552" i="3"/>
  <c r="T568" i="2"/>
  <c r="T535" i="2"/>
  <c r="U535" i="3"/>
  <c r="T551" i="2"/>
  <c r="U551" i="3"/>
  <c r="T567" i="2"/>
  <c r="T530" i="2"/>
  <c r="T546" i="2"/>
  <c r="T562" i="2"/>
  <c r="U562" i="3"/>
  <c r="H414" i="2"/>
  <c r="I414" i="3"/>
  <c r="H430" i="2"/>
  <c r="I430" i="3"/>
  <c r="H446" i="2"/>
  <c r="H462" i="2"/>
  <c r="H457" i="2"/>
  <c r="I457" i="3"/>
  <c r="H499" i="2"/>
  <c r="I499" i="3"/>
  <c r="H424" i="2"/>
  <c r="I424" i="3"/>
  <c r="H440" i="2"/>
  <c r="I440" i="3"/>
  <c r="H456" i="2"/>
  <c r="I456" i="3"/>
  <c r="H474" i="2"/>
  <c r="I474" i="3"/>
  <c r="H490" i="2"/>
  <c r="H506" i="2"/>
  <c r="I506" i="3"/>
  <c r="H519" i="2"/>
  <c r="H505" i="2"/>
  <c r="I505" i="3"/>
  <c r="H525" i="2"/>
  <c r="H557" i="2"/>
  <c r="I557" i="3"/>
  <c r="H480" i="2"/>
  <c r="I480" i="3"/>
  <c r="H496" i="2"/>
  <c r="H512" i="2"/>
  <c r="I512" i="3"/>
  <c r="H524" i="2"/>
  <c r="I524" i="3"/>
  <c r="H540" i="2"/>
  <c r="I540" i="3"/>
  <c r="H556" i="2"/>
  <c r="I556" i="3"/>
  <c r="H523" i="2"/>
  <c r="I523" i="3"/>
  <c r="H539" i="2"/>
  <c r="H555" i="2"/>
  <c r="H571" i="2"/>
  <c r="H534" i="2"/>
  <c r="I534" i="3"/>
  <c r="H550" i="2"/>
  <c r="H566" i="2"/>
  <c r="I566" i="3"/>
  <c r="Q564" i="2"/>
  <c r="R564" i="3"/>
  <c r="AC551" i="2"/>
  <c r="AD551" i="3"/>
  <c r="Q534" i="2"/>
  <c r="Q515" i="2"/>
  <c r="Q505" i="2"/>
  <c r="R505" i="3"/>
  <c r="Q499" i="2"/>
  <c r="R499" i="3"/>
  <c r="Q492" i="2"/>
  <c r="R492" i="3"/>
  <c r="Q483" i="2"/>
  <c r="R483" i="3"/>
  <c r="AC563" i="2"/>
  <c r="Q546" i="2"/>
  <c r="AC533" i="2"/>
  <c r="AC514" i="2"/>
  <c r="AC496" i="2"/>
  <c r="Q487" i="2"/>
  <c r="R487" i="3"/>
  <c r="Q480" i="2"/>
  <c r="AC472" i="2"/>
  <c r="AD472" i="3"/>
  <c r="AC468" i="2"/>
  <c r="Q456" i="2"/>
  <c r="R456" i="3"/>
  <c r="Q450" i="2"/>
  <c r="Q442" i="2"/>
  <c r="Q434" i="2"/>
  <c r="R434" i="3"/>
  <c r="Q426" i="2"/>
  <c r="Q418" i="2"/>
  <c r="R418" i="3"/>
  <c r="Q409" i="2"/>
  <c r="R409" i="3"/>
  <c r="AC515" i="2"/>
  <c r="AD515" i="3"/>
  <c r="AC530" i="2"/>
  <c r="AC545" i="2"/>
  <c r="AD545" i="3"/>
  <c r="AC564" i="2"/>
  <c r="AD564" i="3"/>
  <c r="AC512" i="2"/>
  <c r="AD512" i="3"/>
  <c r="AC527" i="2"/>
  <c r="AD527" i="3"/>
  <c r="AC542" i="2"/>
  <c r="AC557" i="2"/>
  <c r="Q509" i="2"/>
  <c r="Q528" i="2"/>
  <c r="R528" i="3"/>
  <c r="Q543" i="2"/>
  <c r="R543" i="3"/>
  <c r="Q558" i="2"/>
  <c r="R558" i="3"/>
  <c r="Q510" i="2"/>
  <c r="R510" i="3"/>
  <c r="Q525" i="2"/>
  <c r="Q544" i="2"/>
  <c r="R544" i="3"/>
  <c r="Q559" i="2"/>
  <c r="R559" i="3"/>
  <c r="K536" i="2"/>
  <c r="L536" i="3"/>
  <c r="K491" i="2"/>
  <c r="AI382" i="2"/>
  <c r="AJ382" i="3"/>
  <c r="AI397" i="2"/>
  <c r="AJ397" i="3"/>
  <c r="AI415" i="2"/>
  <c r="AJ415" i="3"/>
  <c r="AI423" i="2"/>
  <c r="AJ423" i="3"/>
  <c r="AI431" i="2"/>
  <c r="AJ431" i="3"/>
  <c r="AI439" i="2"/>
  <c r="AI447" i="2"/>
  <c r="AI479" i="2"/>
  <c r="AJ479" i="3"/>
  <c r="AI523" i="2"/>
  <c r="AI454" i="2"/>
  <c r="AJ454" i="3"/>
  <c r="AI477" i="2"/>
  <c r="AI562" i="2"/>
  <c r="AJ562" i="3"/>
  <c r="AI434" i="2"/>
  <c r="AJ434" i="3"/>
  <c r="AI442" i="2"/>
  <c r="AI450" i="2"/>
  <c r="AJ450" i="3"/>
  <c r="AI482" i="2"/>
  <c r="AI504" i="2"/>
  <c r="AJ504" i="3"/>
  <c r="AI550" i="2"/>
  <c r="AJ550" i="3"/>
  <c r="AI460" i="2"/>
  <c r="AJ460" i="3"/>
  <c r="AI469" i="2"/>
  <c r="AJ469" i="3"/>
  <c r="AI485" i="2"/>
  <c r="AI495" i="2"/>
  <c r="AI528" i="2"/>
  <c r="AI558" i="2"/>
  <c r="AJ558" i="3"/>
  <c r="AI472" i="2"/>
  <c r="AJ472" i="3"/>
  <c r="AI488" i="2"/>
  <c r="AJ488" i="3"/>
  <c r="AI502" i="2"/>
  <c r="AJ502" i="3"/>
  <c r="AI538" i="2"/>
  <c r="AI507" i="2"/>
  <c r="AI521" i="2"/>
  <c r="AI540" i="2"/>
  <c r="AI555" i="2"/>
  <c r="AJ555" i="3"/>
  <c r="AI570" i="2"/>
  <c r="AJ570" i="3"/>
  <c r="AI515" i="2"/>
  <c r="AI530" i="2"/>
  <c r="AJ530" i="3"/>
  <c r="AI545" i="2"/>
  <c r="AJ545" i="3"/>
  <c r="AI564" i="2"/>
  <c r="AJ564" i="3"/>
  <c r="W383" i="2"/>
  <c r="X383" i="3"/>
  <c r="W399" i="2"/>
  <c r="W414" i="2"/>
  <c r="X414" i="3"/>
  <c r="W430" i="2"/>
  <c r="X430" i="3"/>
  <c r="W446" i="2"/>
  <c r="W465" i="2"/>
  <c r="X465" i="3"/>
  <c r="W514" i="2"/>
  <c r="X514" i="3"/>
  <c r="W435" i="2"/>
  <c r="W451" i="2"/>
  <c r="W458" i="2"/>
  <c r="W486" i="2"/>
  <c r="X486" i="3"/>
  <c r="W506" i="2"/>
  <c r="X506" i="3"/>
  <c r="W556" i="2"/>
  <c r="X556" i="3"/>
  <c r="W444" i="2"/>
  <c r="W472" i="2"/>
  <c r="X472" i="3"/>
  <c r="W525" i="2"/>
  <c r="W455" i="2"/>
  <c r="W475" i="2"/>
  <c r="X475" i="3"/>
  <c r="W491" i="2"/>
  <c r="X491" i="3"/>
  <c r="W503" i="2"/>
  <c r="X503" i="3"/>
  <c r="W522" i="2"/>
  <c r="W560" i="2"/>
  <c r="X560" i="3"/>
  <c r="W473" i="2"/>
  <c r="X473" i="3"/>
  <c r="W489" i="2"/>
  <c r="W510" i="2"/>
  <c r="X510" i="3"/>
  <c r="W540" i="2"/>
  <c r="X540" i="3"/>
  <c r="W570" i="2"/>
  <c r="X570" i="3"/>
  <c r="W523" i="2"/>
  <c r="X523" i="3"/>
  <c r="W538" i="2"/>
  <c r="X538" i="3"/>
  <c r="W553" i="2"/>
  <c r="X553" i="3"/>
  <c r="W507" i="2"/>
  <c r="X507" i="3"/>
  <c r="W524" i="2"/>
  <c r="W539" i="2"/>
  <c r="X539" i="3"/>
  <c r="W554" i="2"/>
  <c r="X554" i="3"/>
  <c r="W569" i="2"/>
  <c r="K402" i="2"/>
  <c r="L402" i="3"/>
  <c r="K452" i="2"/>
  <c r="L452" i="3"/>
  <c r="K500" i="2"/>
  <c r="K565" i="2"/>
  <c r="K448" i="2"/>
  <c r="L448" i="3"/>
  <c r="K489" i="2"/>
  <c r="K566" i="2"/>
  <c r="L566" i="3"/>
  <c r="K467" i="2"/>
  <c r="L467" i="3"/>
  <c r="K477" i="2"/>
  <c r="L477" i="3"/>
  <c r="K516" i="2"/>
  <c r="L516" i="3"/>
  <c r="K569" i="2"/>
  <c r="K419" i="2"/>
  <c r="L419" i="3"/>
  <c r="K427" i="2"/>
  <c r="K435" i="2"/>
  <c r="K443" i="2"/>
  <c r="K451" i="2"/>
  <c r="K462" i="2"/>
  <c r="L462" i="3"/>
  <c r="K483" i="2"/>
  <c r="L483" i="3"/>
  <c r="K499" i="2"/>
  <c r="L499" i="3"/>
  <c r="K513" i="2"/>
  <c r="K551" i="2"/>
  <c r="L551" i="3"/>
  <c r="K472" i="2"/>
  <c r="L472" i="3"/>
  <c r="K488" i="2"/>
  <c r="K502" i="2"/>
  <c r="L502" i="3"/>
  <c r="K523" i="2"/>
  <c r="L523" i="3"/>
  <c r="K553" i="2"/>
  <c r="L553" i="3"/>
  <c r="K518" i="2"/>
  <c r="L518" i="3"/>
  <c r="K533" i="2"/>
  <c r="L533" i="3"/>
  <c r="K552" i="2"/>
  <c r="L552" i="3"/>
  <c r="K567" i="2"/>
  <c r="L567" i="3"/>
  <c r="K515" i="2"/>
  <c r="K530" i="2"/>
  <c r="K545" i="2"/>
  <c r="L545" i="3"/>
  <c r="K564" i="2"/>
  <c r="L564" i="3"/>
  <c r="AC504" i="2"/>
  <c r="AD504" i="3"/>
  <c r="AC436" i="2"/>
  <c r="AC390" i="2"/>
  <c r="AC385" i="2"/>
  <c r="AD385" i="3"/>
  <c r="AC375" i="2"/>
  <c r="AC348" i="2"/>
  <c r="AD348" i="3"/>
  <c r="AC501" i="2"/>
  <c r="AD501" i="3"/>
  <c r="AC432" i="2"/>
  <c r="AC369" i="2"/>
  <c r="AD369" i="3"/>
  <c r="AC361" i="2"/>
  <c r="AD361" i="3"/>
  <c r="AC353" i="2"/>
  <c r="AD353" i="3"/>
  <c r="AC395" i="2"/>
  <c r="AD395" i="3"/>
  <c r="AC407" i="2"/>
  <c r="AD407" i="3"/>
  <c r="AC421" i="2"/>
  <c r="AC433" i="2"/>
  <c r="AC449" i="2"/>
  <c r="AD449" i="3"/>
  <c r="AC460" i="2"/>
  <c r="AD460" i="3"/>
  <c r="AC480" i="2"/>
  <c r="AC529" i="2"/>
  <c r="AD529" i="3"/>
  <c r="AC570" i="2"/>
  <c r="AD570" i="3"/>
  <c r="AC408" i="2"/>
  <c r="AC428" i="2"/>
  <c r="AC464" i="2"/>
  <c r="AC482" i="2"/>
  <c r="AD482" i="3"/>
  <c r="AC392" i="2"/>
  <c r="AD392" i="3"/>
  <c r="AC405" i="2"/>
  <c r="AC427" i="2"/>
  <c r="AC438" i="2"/>
  <c r="AC446" i="2"/>
  <c r="AC467" i="2"/>
  <c r="AD467" i="3"/>
  <c r="AC510" i="2"/>
  <c r="AD510" i="3"/>
  <c r="Q376" i="2"/>
  <c r="R376" i="3"/>
  <c r="Q360" i="2"/>
  <c r="R360" i="3"/>
  <c r="K331" i="2"/>
  <c r="K323" i="2"/>
  <c r="L323" i="3"/>
  <c r="K303" i="2"/>
  <c r="L303" i="3"/>
  <c r="K299" i="2"/>
  <c r="L299" i="3"/>
  <c r="K295" i="2"/>
  <c r="K291" i="2"/>
  <c r="L291" i="3"/>
  <c r="K283" i="2"/>
  <c r="L283" i="3"/>
  <c r="W333" i="2"/>
  <c r="W325" i="2"/>
  <c r="X325" i="3"/>
  <c r="Q303" i="2"/>
  <c r="Q311" i="2"/>
  <c r="R311" i="3"/>
  <c r="Q336" i="2"/>
  <c r="R336" i="3"/>
  <c r="Q344" i="2"/>
  <c r="Q358" i="2"/>
  <c r="Q390" i="2"/>
  <c r="Q323" i="2"/>
  <c r="R323" i="3"/>
  <c r="Q331" i="2"/>
  <c r="Q372" i="2"/>
  <c r="R372" i="3"/>
  <c r="Q312" i="2"/>
  <c r="R312" i="3"/>
  <c r="Q335" i="2"/>
  <c r="Q343" i="2"/>
  <c r="R343" i="3"/>
  <c r="Q362" i="2"/>
  <c r="Q388" i="2"/>
  <c r="Q466" i="2"/>
  <c r="R466" i="3"/>
  <c r="Q355" i="2"/>
  <c r="R355" i="3"/>
  <c r="Q363" i="2"/>
  <c r="Q459" i="2"/>
  <c r="R459" i="3"/>
  <c r="Q371" i="2"/>
  <c r="R371" i="3"/>
  <c r="Q380" i="2"/>
  <c r="R380" i="3"/>
  <c r="Q401" i="2"/>
  <c r="R401" i="3"/>
  <c r="Q511" i="2"/>
  <c r="Q408" i="2"/>
  <c r="R408" i="3"/>
  <c r="Q435" i="2"/>
  <c r="Q451" i="2"/>
  <c r="Q475" i="2"/>
  <c r="Q497" i="2"/>
  <c r="R497" i="3"/>
  <c r="Q522" i="2"/>
  <c r="R522" i="3"/>
  <c r="Q394" i="2"/>
  <c r="Q407" i="2"/>
  <c r="R407" i="3"/>
  <c r="Q437" i="2"/>
  <c r="Q455" i="2"/>
  <c r="R455" i="3"/>
  <c r="Q484" i="2"/>
  <c r="R484" i="3"/>
  <c r="Q519" i="2"/>
  <c r="Q549" i="2"/>
  <c r="R549" i="3"/>
  <c r="Q392" i="2"/>
  <c r="Q406" i="2"/>
  <c r="R406" i="3"/>
  <c r="Q431" i="2"/>
  <c r="R431" i="3"/>
  <c r="Q472" i="2"/>
  <c r="R472" i="3"/>
  <c r="Q531" i="2"/>
  <c r="AI310" i="2"/>
  <c r="AI318" i="2"/>
  <c r="AI341" i="2"/>
  <c r="AI350" i="2"/>
  <c r="AJ350" i="3"/>
  <c r="AI375" i="2"/>
  <c r="AI400" i="2"/>
  <c r="AI326" i="2"/>
  <c r="AJ326" i="3"/>
  <c r="AI334" i="2"/>
  <c r="AJ334" i="3"/>
  <c r="AI373" i="2"/>
  <c r="AJ373" i="3"/>
  <c r="AI309" i="2"/>
  <c r="AJ309" i="3"/>
  <c r="AI317" i="2"/>
  <c r="AJ317" i="3"/>
  <c r="AI342" i="2"/>
  <c r="AJ342" i="3"/>
  <c r="AI363" i="2"/>
  <c r="AI352" i="2"/>
  <c r="AJ352" i="3"/>
  <c r="AI360" i="2"/>
  <c r="AJ360" i="3"/>
  <c r="AI368" i="2"/>
  <c r="AJ368" i="3"/>
  <c r="AI551" i="2"/>
  <c r="AI376" i="2"/>
  <c r="AI402" i="2"/>
  <c r="AJ402" i="3"/>
  <c r="AI410" i="2"/>
  <c r="AJ410" i="3"/>
  <c r="AI455" i="2"/>
  <c r="AJ455" i="3"/>
  <c r="AI409" i="2"/>
  <c r="AJ409" i="3"/>
  <c r="AI513" i="2"/>
  <c r="AJ513" i="3"/>
  <c r="AI396" i="2"/>
  <c r="AJ396" i="3"/>
  <c r="AI414" i="2"/>
  <c r="AI459" i="2"/>
  <c r="W308" i="2"/>
  <c r="W316" i="2"/>
  <c r="W339" i="2"/>
  <c r="X339" i="3"/>
  <c r="W347" i="2"/>
  <c r="X347" i="3"/>
  <c r="W377" i="2"/>
  <c r="W476" i="2"/>
  <c r="W326" i="2"/>
  <c r="X326" i="3"/>
  <c r="W334" i="2"/>
  <c r="X334" i="3"/>
  <c r="W367" i="2"/>
  <c r="W400" i="2"/>
  <c r="W307" i="2"/>
  <c r="W315" i="2"/>
  <c r="X315" i="3"/>
  <c r="W340" i="2"/>
  <c r="W348" i="2"/>
  <c r="W386" i="2"/>
  <c r="X386" i="3"/>
  <c r="W354" i="2"/>
  <c r="X354" i="3"/>
  <c r="W362" i="2"/>
  <c r="X362" i="3"/>
  <c r="W370" i="2"/>
  <c r="X370" i="3"/>
  <c r="W349" i="2"/>
  <c r="X349" i="3"/>
  <c r="W379" i="2"/>
  <c r="X379" i="3"/>
  <c r="W404" i="2"/>
  <c r="X404" i="3"/>
  <c r="W428" i="2"/>
  <c r="W401" i="2"/>
  <c r="W416" i="2"/>
  <c r="W470" i="2"/>
  <c r="W395" i="2"/>
  <c r="W421" i="2"/>
  <c r="W445" i="2"/>
  <c r="X445" i="3"/>
  <c r="W545" i="2"/>
  <c r="X545" i="3"/>
  <c r="K308" i="2"/>
  <c r="K316" i="2"/>
  <c r="K339" i="2"/>
  <c r="L339" i="3"/>
  <c r="K347" i="2"/>
  <c r="L347" i="3"/>
  <c r="K389" i="2"/>
  <c r="L389" i="3"/>
  <c r="K326" i="2"/>
  <c r="K334" i="2"/>
  <c r="K377" i="2"/>
  <c r="K311" i="2"/>
  <c r="L311" i="3"/>
  <c r="K336" i="2"/>
  <c r="K344" i="2"/>
  <c r="L344" i="3"/>
  <c r="K351" i="2"/>
  <c r="L351" i="3"/>
  <c r="K384" i="2"/>
  <c r="K356" i="2"/>
  <c r="L356" i="3"/>
  <c r="K364" i="2"/>
  <c r="K378" i="2"/>
  <c r="K391" i="2"/>
  <c r="L391" i="3"/>
  <c r="K430" i="2"/>
  <c r="K376" i="2"/>
  <c r="L376" i="3"/>
  <c r="K392" i="2"/>
  <c r="L392" i="3"/>
  <c r="K403" i="2"/>
  <c r="L403" i="3"/>
  <c r="K455" i="2"/>
  <c r="L455" i="3"/>
  <c r="K418" i="2"/>
  <c r="K442" i="2"/>
  <c r="K501" i="2"/>
  <c r="K398" i="2"/>
  <c r="K424" i="2"/>
  <c r="L424" i="3"/>
  <c r="T489" i="2"/>
  <c r="U489" i="3"/>
  <c r="AF459" i="2"/>
  <c r="AG459" i="3"/>
  <c r="AF300" i="2"/>
  <c r="AG300" i="3"/>
  <c r="AF354" i="2"/>
  <c r="AG354" i="3"/>
  <c r="AF343" i="2"/>
  <c r="AF335" i="2"/>
  <c r="AG335" i="3"/>
  <c r="AF327" i="2"/>
  <c r="AF319" i="2"/>
  <c r="AG319" i="3"/>
  <c r="AF311" i="2"/>
  <c r="AF358" i="2"/>
  <c r="AG358" i="3"/>
  <c r="AF372" i="2"/>
  <c r="AG372" i="3"/>
  <c r="AF382" i="2"/>
  <c r="AG382" i="3"/>
  <c r="AF481" i="2"/>
  <c r="AG481" i="3"/>
  <c r="AF364" i="2"/>
  <c r="AG364" i="3"/>
  <c r="AF373" i="2"/>
  <c r="AG373" i="3"/>
  <c r="AF390" i="2"/>
  <c r="AG390" i="3"/>
  <c r="AF407" i="2"/>
  <c r="AF360" i="2"/>
  <c r="AF381" i="2"/>
  <c r="AF389" i="2"/>
  <c r="AF412" i="2"/>
  <c r="AG412" i="3"/>
  <c r="AF491" i="2"/>
  <c r="AG491" i="3"/>
  <c r="Z319" i="2"/>
  <c r="AA319" i="3"/>
  <c r="N299" i="2"/>
  <c r="O299" i="3"/>
  <c r="N287" i="2"/>
  <c r="O287" i="3"/>
  <c r="Z407" i="2"/>
  <c r="AA407" i="3"/>
  <c r="H317" i="2"/>
  <c r="I317" i="3"/>
  <c r="Z295" i="2"/>
  <c r="N260" i="2"/>
  <c r="T272" i="2"/>
  <c r="T280" i="2"/>
  <c r="T294" i="2"/>
  <c r="U294" i="3"/>
  <c r="T325" i="2"/>
  <c r="U325" i="3"/>
  <c r="T356" i="2"/>
  <c r="U356" i="3"/>
  <c r="T321" i="2"/>
  <c r="U321" i="3"/>
  <c r="T351" i="2"/>
  <c r="U351" i="3"/>
  <c r="T479" i="2"/>
  <c r="U479" i="3"/>
  <c r="T338" i="2"/>
  <c r="U338" i="3"/>
  <c r="T299" i="2"/>
  <c r="U299" i="3"/>
  <c r="T389" i="2"/>
  <c r="U389" i="3"/>
  <c r="T307" i="2"/>
  <c r="T315" i="2"/>
  <c r="T323" i="2"/>
  <c r="U323" i="3"/>
  <c r="T331" i="2"/>
  <c r="T339" i="2"/>
  <c r="U339" i="3"/>
  <c r="T347" i="2"/>
  <c r="U347" i="3"/>
  <c r="T357" i="2"/>
  <c r="T371" i="2"/>
  <c r="U371" i="3"/>
  <c r="T385" i="2"/>
  <c r="T471" i="2"/>
  <c r="U471" i="3"/>
  <c r="T361" i="2"/>
  <c r="U361" i="3"/>
  <c r="T370" i="2"/>
  <c r="T412" i="2"/>
  <c r="T366" i="2"/>
  <c r="U366" i="3"/>
  <c r="T388" i="2"/>
  <c r="T481" i="2"/>
  <c r="H272" i="2"/>
  <c r="H280" i="2"/>
  <c r="H293" i="2"/>
  <c r="H311" i="2"/>
  <c r="I311" i="3"/>
  <c r="H328" i="2"/>
  <c r="I328" i="3"/>
  <c r="H385" i="2"/>
  <c r="I385" i="3"/>
  <c r="H331" i="2"/>
  <c r="H388" i="2"/>
  <c r="I388" i="3"/>
  <c r="H345" i="2"/>
  <c r="H380" i="2"/>
  <c r="I380" i="3"/>
  <c r="H322" i="2"/>
  <c r="H350" i="2"/>
  <c r="H300" i="2"/>
  <c r="I300" i="3"/>
  <c r="H310" i="2"/>
  <c r="H318" i="2"/>
  <c r="H333" i="2"/>
  <c r="H342" i="2"/>
  <c r="H351" i="2"/>
  <c r="I351" i="3"/>
  <c r="H354" i="2"/>
  <c r="I354" i="3"/>
  <c r="H370" i="2"/>
  <c r="I370" i="3"/>
  <c r="H405" i="2"/>
  <c r="I405" i="3"/>
  <c r="H355" i="2"/>
  <c r="H371" i="2"/>
  <c r="I371" i="3"/>
  <c r="H397" i="2"/>
  <c r="H356" i="2"/>
  <c r="I356" i="3"/>
  <c r="H372" i="2"/>
  <c r="I372" i="3"/>
  <c r="H404" i="2"/>
  <c r="I404" i="3"/>
  <c r="Z267" i="2"/>
  <c r="AA267" i="3"/>
  <c r="Z275" i="2"/>
  <c r="AA275" i="3"/>
  <c r="Z286" i="2"/>
  <c r="AA286" i="3"/>
  <c r="Z296" i="2"/>
  <c r="Z337" i="2"/>
  <c r="AA337" i="3"/>
  <c r="Z317" i="2"/>
  <c r="AA317" i="3"/>
  <c r="Z315" i="2"/>
  <c r="AA315" i="3"/>
  <c r="Z331" i="2"/>
  <c r="AA331" i="3"/>
  <c r="Z360" i="2"/>
  <c r="AA360" i="3"/>
  <c r="Z306" i="2"/>
  <c r="AA306" i="3"/>
  <c r="Z314" i="2"/>
  <c r="AA314" i="3"/>
  <c r="Z322" i="2"/>
  <c r="AA322" i="3"/>
  <c r="Z330" i="2"/>
  <c r="AA330" i="3"/>
  <c r="Z338" i="2"/>
  <c r="Z346" i="2"/>
  <c r="Z369" i="2"/>
  <c r="AA369" i="3"/>
  <c r="Z469" i="2"/>
  <c r="AA469" i="3"/>
  <c r="Z303" i="2"/>
  <c r="AA303" i="3"/>
  <c r="Z371" i="2"/>
  <c r="AA371" i="3"/>
  <c r="Z394" i="2"/>
  <c r="Z359" i="2"/>
  <c r="AA359" i="3"/>
  <c r="Z378" i="2"/>
  <c r="Z395" i="2"/>
  <c r="AA395" i="3"/>
  <c r="Z402" i="2"/>
  <c r="AA402" i="3"/>
  <c r="Z356" i="2"/>
  <c r="Z374" i="2"/>
  <c r="AA374" i="3"/>
  <c r="Z386" i="2"/>
  <c r="Z403" i="2"/>
  <c r="AA403" i="3"/>
  <c r="Z410" i="2"/>
  <c r="AA410" i="3"/>
  <c r="Z443" i="2"/>
  <c r="Z363" i="2"/>
  <c r="Z377" i="2"/>
  <c r="Z415" i="2"/>
  <c r="Z447" i="2"/>
  <c r="N271" i="2"/>
  <c r="O271" i="3"/>
  <c r="N279" i="2"/>
  <c r="N292" i="2"/>
  <c r="O292" i="3"/>
  <c r="N342" i="2"/>
  <c r="O342" i="3"/>
  <c r="N421" i="2"/>
  <c r="O421" i="3"/>
  <c r="N354" i="2"/>
  <c r="O354" i="3"/>
  <c r="N332" i="2"/>
  <c r="O332" i="3"/>
  <c r="N384" i="2"/>
  <c r="O384" i="3"/>
  <c r="N307" i="2"/>
  <c r="N315" i="2"/>
  <c r="N327" i="2"/>
  <c r="N339" i="2"/>
  <c r="N347" i="2"/>
  <c r="O347" i="3"/>
  <c r="N306" i="2"/>
  <c r="N334" i="2"/>
  <c r="N363" i="2"/>
  <c r="O363" i="3"/>
  <c r="N383" i="2"/>
  <c r="O383" i="3"/>
  <c r="N367" i="2"/>
  <c r="O367" i="3"/>
  <c r="N386" i="2"/>
  <c r="O386" i="3"/>
  <c r="N393" i="2"/>
  <c r="O393" i="3"/>
  <c r="N411" i="2"/>
  <c r="O411" i="3"/>
  <c r="N439" i="2"/>
  <c r="N469" i="2"/>
  <c r="N364" i="2"/>
  <c r="O364" i="3"/>
  <c r="N380" i="2"/>
  <c r="N399" i="2"/>
  <c r="O399" i="3"/>
  <c r="N429" i="2"/>
  <c r="O429" i="3"/>
  <c r="N451" i="2"/>
  <c r="N355" i="2"/>
  <c r="O355" i="3"/>
  <c r="N369" i="2"/>
  <c r="O369" i="3"/>
  <c r="N379" i="2"/>
  <c r="O379" i="3"/>
  <c r="N395" i="2"/>
  <c r="O395" i="3"/>
  <c r="N419" i="2"/>
  <c r="O419" i="3"/>
  <c r="AC479" i="2"/>
  <c r="AC376" i="2"/>
  <c r="AD376" i="3"/>
  <c r="AC345" i="2"/>
  <c r="AD345" i="3"/>
  <c r="AC331" i="2"/>
  <c r="AC310" i="2"/>
  <c r="AC297" i="2"/>
  <c r="AD297" i="3"/>
  <c r="AC566" i="2"/>
  <c r="AC388" i="2"/>
  <c r="AD388" i="3"/>
  <c r="AC347" i="2"/>
  <c r="AD347" i="3"/>
  <c r="AC317" i="2"/>
  <c r="AD317" i="3"/>
  <c r="AC300" i="2"/>
  <c r="AD300" i="3"/>
  <c r="AC295" i="2"/>
  <c r="AC263" i="2"/>
  <c r="AC372" i="2"/>
  <c r="AD372" i="3"/>
  <c r="AC344" i="2"/>
  <c r="AD344" i="3"/>
  <c r="AC330" i="2"/>
  <c r="AD330" i="3"/>
  <c r="AC323" i="2"/>
  <c r="AD323" i="3"/>
  <c r="AC309" i="2"/>
  <c r="AD309" i="3"/>
  <c r="AC285" i="2"/>
  <c r="AC279" i="2"/>
  <c r="AC275" i="2"/>
  <c r="AC271" i="2"/>
  <c r="AC267" i="2"/>
  <c r="AD267" i="3"/>
  <c r="AI293" i="2"/>
  <c r="AJ293" i="3"/>
  <c r="W279" i="2"/>
  <c r="W271" i="2"/>
  <c r="X271" i="3"/>
  <c r="W259" i="2"/>
  <c r="X259" i="3"/>
  <c r="K253" i="2"/>
  <c r="L253" i="3"/>
  <c r="K261" i="2"/>
  <c r="L261" i="3"/>
  <c r="K276" i="2"/>
  <c r="L276" i="3"/>
  <c r="K268" i="2"/>
  <c r="L268" i="3"/>
  <c r="K258" i="2"/>
  <c r="L258" i="3"/>
  <c r="Q289" i="2"/>
  <c r="Q297" i="2"/>
  <c r="R297" i="3"/>
  <c r="Q379" i="2"/>
  <c r="R379" i="3"/>
  <c r="Q268" i="2"/>
  <c r="R268" i="3"/>
  <c r="Q272" i="2"/>
  <c r="Q276" i="2"/>
  <c r="R276" i="3"/>
  <c r="Q280" i="2"/>
  <c r="Q286" i="2"/>
  <c r="Q402" i="2"/>
  <c r="R402" i="3"/>
  <c r="Q285" i="2"/>
  <c r="Q304" i="2"/>
  <c r="R304" i="3"/>
  <c r="Q334" i="2"/>
  <c r="AI297" i="2"/>
  <c r="AJ297" i="3"/>
  <c r="AI387" i="2"/>
  <c r="AI292" i="2"/>
  <c r="AJ292" i="3"/>
  <c r="AI327" i="2"/>
  <c r="AI267" i="2"/>
  <c r="AJ267" i="3"/>
  <c r="AI271" i="2"/>
  <c r="AJ271" i="3"/>
  <c r="AI275" i="2"/>
  <c r="AJ275" i="3"/>
  <c r="AI279" i="2"/>
  <c r="AI285" i="2"/>
  <c r="AJ285" i="3"/>
  <c r="AI319" i="2"/>
  <c r="AJ319" i="3"/>
  <c r="W264" i="2"/>
  <c r="X264" i="3"/>
  <c r="W302" i="2"/>
  <c r="X302" i="3"/>
  <c r="W265" i="2"/>
  <c r="X265" i="3"/>
  <c r="W272" i="2"/>
  <c r="W280" i="2"/>
  <c r="W292" i="2"/>
  <c r="X292" i="3"/>
  <c r="K269" i="2"/>
  <c r="L269" i="3"/>
  <c r="K277" i="2"/>
  <c r="K294" i="2"/>
  <c r="K296" i="2"/>
  <c r="L296" i="3"/>
  <c r="K262" i="2"/>
  <c r="K365" i="2"/>
  <c r="L365" i="3"/>
  <c r="AC324" i="2"/>
  <c r="AD324" i="3"/>
  <c r="AC254" i="2"/>
  <c r="AD254" i="3"/>
  <c r="AC440" i="2"/>
  <c r="AD440" i="3"/>
  <c r="AC313" i="2"/>
  <c r="AC255" i="2"/>
  <c r="Q259" i="2"/>
  <c r="R259" i="3"/>
  <c r="Q254" i="2"/>
  <c r="Q320" i="2"/>
  <c r="R320" i="3"/>
  <c r="N231" i="2"/>
  <c r="O231" i="3"/>
  <c r="N216" i="2"/>
  <c r="O216" i="3"/>
  <c r="T203" i="2"/>
  <c r="Z190" i="2"/>
  <c r="AF177" i="2"/>
  <c r="H165" i="2"/>
  <c r="I165" i="3"/>
  <c r="N157" i="2"/>
  <c r="AF150" i="2"/>
  <c r="T144" i="2"/>
  <c r="H138" i="2"/>
  <c r="Z131" i="2"/>
  <c r="AA131" i="3"/>
  <c r="N125" i="2"/>
  <c r="N117" i="2"/>
  <c r="N257" i="2"/>
  <c r="AF219" i="2"/>
  <c r="AG219" i="3"/>
  <c r="H207" i="2"/>
  <c r="I207" i="3"/>
  <c r="N194" i="2"/>
  <c r="T181" i="2"/>
  <c r="Z168" i="2"/>
  <c r="AA168" i="3"/>
  <c r="N159" i="2"/>
  <c r="AF152" i="2"/>
  <c r="AG152" i="3"/>
  <c r="T146" i="2"/>
  <c r="U146" i="3"/>
  <c r="H140" i="2"/>
  <c r="H132" i="2"/>
  <c r="I132" i="3"/>
  <c r="H124" i="2"/>
  <c r="I124" i="3"/>
  <c r="H116" i="2"/>
  <c r="I116" i="3"/>
  <c r="H110" i="2"/>
  <c r="Z107" i="2"/>
  <c r="N105" i="2"/>
  <c r="O105" i="3"/>
  <c r="H102" i="2"/>
  <c r="I102" i="3"/>
  <c r="Z99" i="2"/>
  <c r="AA99" i="3"/>
  <c r="Z95" i="2"/>
  <c r="AA95" i="3"/>
  <c r="Z91" i="2"/>
  <c r="AA91" i="3"/>
  <c r="Z87" i="2"/>
  <c r="AA87" i="3"/>
  <c r="N83" i="2"/>
  <c r="N75" i="2"/>
  <c r="O75" i="3"/>
  <c r="AF117" i="2"/>
  <c r="AG117" i="3"/>
  <c r="AF125" i="2"/>
  <c r="AF133" i="2"/>
  <c r="AG133" i="3"/>
  <c r="AG141" i="3"/>
  <c r="AF141" i="2"/>
  <c r="AF149" i="2"/>
  <c r="AG149" i="3"/>
  <c r="AF157" i="2"/>
  <c r="AG157" i="3"/>
  <c r="AF175" i="2"/>
  <c r="AG175" i="3"/>
  <c r="AF207" i="2"/>
  <c r="AF165" i="2"/>
  <c r="AG165" i="3"/>
  <c r="AF197" i="2"/>
  <c r="AG197" i="3"/>
  <c r="AF250" i="2"/>
  <c r="AF166" i="2"/>
  <c r="AG166" i="3"/>
  <c r="AF174" i="2"/>
  <c r="AG174" i="3"/>
  <c r="AF182" i="2"/>
  <c r="AF190" i="2"/>
  <c r="AF198" i="2"/>
  <c r="AG198" i="3"/>
  <c r="AF206" i="2"/>
  <c r="AG206" i="3"/>
  <c r="AF214" i="2"/>
  <c r="AG214" i="3"/>
  <c r="AF222" i="2"/>
  <c r="AG222" i="3"/>
  <c r="AF278" i="2"/>
  <c r="AG278" i="3"/>
  <c r="AF236" i="2"/>
  <c r="AF244" i="2"/>
  <c r="AG244" i="3"/>
  <c r="AF291" i="2"/>
  <c r="AG291" i="3"/>
  <c r="AF368" i="2"/>
  <c r="AG368" i="3"/>
  <c r="AF233" i="2"/>
  <c r="AF241" i="2"/>
  <c r="AG241" i="3"/>
  <c r="AF265" i="2"/>
  <c r="AG265" i="3"/>
  <c r="AF298" i="2"/>
  <c r="AG298" i="3"/>
  <c r="AF338" i="2"/>
  <c r="AG338" i="3"/>
  <c r="AF256" i="2"/>
  <c r="AG256" i="3"/>
  <c r="AF282" i="2"/>
  <c r="AG282" i="3"/>
  <c r="AF334" i="2"/>
  <c r="AG334" i="3"/>
  <c r="AF254" i="2"/>
  <c r="AG254" i="3"/>
  <c r="AF263" i="2"/>
  <c r="AG263" i="3"/>
  <c r="AF279" i="2"/>
  <c r="AF330" i="2"/>
  <c r="AG330" i="3"/>
  <c r="AF396" i="2"/>
  <c r="AG396" i="3"/>
  <c r="AF261" i="2"/>
  <c r="AF280" i="2"/>
  <c r="AG280" i="3"/>
  <c r="AF286" i="2"/>
  <c r="AG286" i="3"/>
  <c r="AF294" i="2"/>
  <c r="AG294" i="3"/>
  <c r="AF304" i="2"/>
  <c r="AG304" i="3"/>
  <c r="AF326" i="2"/>
  <c r="AG326" i="3"/>
  <c r="AF391" i="2"/>
  <c r="AG391" i="3"/>
  <c r="T119" i="2"/>
  <c r="U119" i="3"/>
  <c r="T127" i="2"/>
  <c r="U135" i="3"/>
  <c r="T135" i="2"/>
  <c r="T143" i="2"/>
  <c r="U143" i="3"/>
  <c r="U151" i="3"/>
  <c r="T151" i="2"/>
  <c r="U159" i="3"/>
  <c r="T159" i="2"/>
  <c r="T185" i="2"/>
  <c r="T217" i="2"/>
  <c r="U217" i="3"/>
  <c r="T175" i="2"/>
  <c r="U175" i="3"/>
  <c r="T207" i="2"/>
  <c r="U207" i="3"/>
  <c r="T230" i="2"/>
  <c r="U230" i="3"/>
  <c r="T170" i="2"/>
  <c r="U170" i="3"/>
  <c r="T178" i="2"/>
  <c r="U178" i="3"/>
  <c r="T186" i="2"/>
  <c r="U186" i="3"/>
  <c r="T194" i="2"/>
  <c r="T202" i="2"/>
  <c r="U202" i="3"/>
  <c r="T210" i="2"/>
  <c r="T218" i="2"/>
  <c r="U218" i="3"/>
  <c r="T226" i="2"/>
  <c r="T234" i="2"/>
  <c r="U234" i="3"/>
  <c r="T242" i="2"/>
  <c r="U242" i="3"/>
  <c r="T256" i="2"/>
  <c r="U256" i="3"/>
  <c r="T297" i="2"/>
  <c r="U297" i="3"/>
  <c r="T231" i="2"/>
  <c r="T239" i="2"/>
  <c r="T247" i="2"/>
  <c r="T296" i="2"/>
  <c r="U296" i="3"/>
  <c r="T263" i="2"/>
  <c r="U263" i="3"/>
  <c r="T295" i="2"/>
  <c r="T254" i="2"/>
  <c r="U254" i="3"/>
  <c r="T265" i="2"/>
  <c r="U265" i="3"/>
  <c r="T305" i="2"/>
  <c r="U305" i="3"/>
  <c r="T251" i="2"/>
  <c r="U251" i="3"/>
  <c r="T271" i="2"/>
  <c r="U271" i="3"/>
  <c r="T306" i="2"/>
  <c r="H115" i="2"/>
  <c r="I115" i="3"/>
  <c r="H123" i="2"/>
  <c r="I123" i="3"/>
  <c r="H131" i="2"/>
  <c r="I131" i="3"/>
  <c r="H139" i="2"/>
  <c r="H147" i="2"/>
  <c r="I147" i="3"/>
  <c r="H155" i="2"/>
  <c r="I155" i="3"/>
  <c r="H163" i="2"/>
  <c r="I163" i="3"/>
  <c r="H195" i="2"/>
  <c r="I195" i="3"/>
  <c r="H292" i="2"/>
  <c r="I292" i="3"/>
  <c r="I185" i="3"/>
  <c r="H185" i="2"/>
  <c r="H217" i="2"/>
  <c r="I217" i="3"/>
  <c r="H164" i="2"/>
  <c r="H172" i="2"/>
  <c r="H180" i="2"/>
  <c r="H188" i="2"/>
  <c r="H196" i="2"/>
  <c r="H204" i="2"/>
  <c r="H212" i="2"/>
  <c r="I212" i="3"/>
  <c r="H220" i="2"/>
  <c r="H230" i="2"/>
  <c r="I230" i="3"/>
  <c r="H238" i="2"/>
  <c r="I238" i="3"/>
  <c r="H246" i="2"/>
  <c r="I246" i="3"/>
  <c r="H261" i="2"/>
  <c r="I261" i="3"/>
  <c r="H283" i="2"/>
  <c r="I283" i="3"/>
  <c r="H229" i="2"/>
  <c r="I229" i="3"/>
  <c r="H237" i="2"/>
  <c r="I237" i="3"/>
  <c r="H245" i="2"/>
  <c r="I245" i="3"/>
  <c r="H271" i="2"/>
  <c r="I271" i="3"/>
  <c r="H251" i="2"/>
  <c r="H269" i="2"/>
  <c r="I269" i="3"/>
  <c r="H285" i="2"/>
  <c r="H295" i="2"/>
  <c r="H253" i="2"/>
  <c r="I253" i="3"/>
  <c r="H302" i="2"/>
  <c r="I302" i="3"/>
  <c r="Z120" i="2"/>
  <c r="AA120" i="3"/>
  <c r="Z128" i="2"/>
  <c r="AA128" i="3"/>
  <c r="Z136" i="2"/>
  <c r="AA136" i="3"/>
  <c r="Z144" i="2"/>
  <c r="AA144" i="3"/>
  <c r="Z152" i="2"/>
  <c r="Z160" i="2"/>
  <c r="AA160" i="3"/>
  <c r="Z180" i="2"/>
  <c r="AA180" i="3"/>
  <c r="Z212" i="2"/>
  <c r="AA212" i="3"/>
  <c r="Z178" i="2"/>
  <c r="AA178" i="3"/>
  <c r="Z210" i="2"/>
  <c r="AA210" i="3"/>
  <c r="Z265" i="2"/>
  <c r="AA265" i="3"/>
  <c r="Z165" i="2"/>
  <c r="Z173" i="2"/>
  <c r="AA173" i="3"/>
  <c r="Z181" i="2"/>
  <c r="Z189" i="2"/>
  <c r="AA189" i="3"/>
  <c r="Z197" i="2"/>
  <c r="AA197" i="3"/>
  <c r="Z205" i="2"/>
  <c r="AA205" i="3"/>
  <c r="Z213" i="2"/>
  <c r="Z221" i="2"/>
  <c r="AA221" i="3"/>
  <c r="Z233" i="2"/>
  <c r="Z241" i="2"/>
  <c r="AA241" i="3"/>
  <c r="Z248" i="2"/>
  <c r="Z280" i="2"/>
  <c r="Z230" i="2"/>
  <c r="AA230" i="3"/>
  <c r="Z238" i="2"/>
  <c r="Z246" i="2"/>
  <c r="AA246" i="3"/>
  <c r="Z259" i="2"/>
  <c r="Z276" i="2"/>
  <c r="AA276" i="3"/>
  <c r="Z256" i="2"/>
  <c r="Z274" i="2"/>
  <c r="AA274" i="3"/>
  <c r="Z373" i="2"/>
  <c r="Z263" i="2"/>
  <c r="Z411" i="2"/>
  <c r="AA411" i="3"/>
  <c r="N120" i="2"/>
  <c r="O120" i="3"/>
  <c r="N128" i="2"/>
  <c r="O128" i="3"/>
  <c r="N136" i="2"/>
  <c r="O136" i="3"/>
  <c r="N144" i="2"/>
  <c r="N152" i="2"/>
  <c r="O152" i="3"/>
  <c r="N160" i="2"/>
  <c r="O160" i="3"/>
  <c r="N182" i="2"/>
  <c r="O182" i="3"/>
  <c r="N214" i="2"/>
  <c r="O214" i="3"/>
  <c r="N180" i="2"/>
  <c r="N212" i="2"/>
  <c r="O212" i="3"/>
  <c r="N276" i="2"/>
  <c r="O276" i="3"/>
  <c r="N167" i="2"/>
  <c r="O167" i="3"/>
  <c r="N175" i="2"/>
  <c r="O175" i="3"/>
  <c r="N183" i="2"/>
  <c r="O183" i="3"/>
  <c r="N191" i="2"/>
  <c r="O191" i="3"/>
  <c r="N199" i="2"/>
  <c r="O199" i="3"/>
  <c r="N207" i="2"/>
  <c r="O207" i="3"/>
  <c r="N215" i="2"/>
  <c r="N223" i="2"/>
  <c r="N351" i="2"/>
  <c r="O351" i="3"/>
  <c r="N239" i="2"/>
  <c r="O239" i="3"/>
  <c r="N247" i="2"/>
  <c r="N228" i="2"/>
  <c r="N236" i="2"/>
  <c r="N244" i="2"/>
  <c r="O244" i="3"/>
  <c r="N291" i="2"/>
  <c r="O291" i="3"/>
  <c r="N293" i="2"/>
  <c r="O293" i="3"/>
  <c r="N250" i="2"/>
  <c r="O250" i="3"/>
  <c r="N288" i="2"/>
  <c r="N255" i="2"/>
  <c r="O255" i="3"/>
  <c r="N266" i="2"/>
  <c r="O266" i="3"/>
  <c r="N282" i="2"/>
  <c r="O282" i="3"/>
  <c r="N340" i="2"/>
  <c r="AC370" i="2"/>
  <c r="AC158" i="2"/>
  <c r="AD158" i="3"/>
  <c r="AC137" i="2"/>
  <c r="AD137" i="3"/>
  <c r="AC119" i="2"/>
  <c r="AD119" i="3"/>
  <c r="AC103" i="2"/>
  <c r="AC171" i="2"/>
  <c r="AC154" i="2"/>
  <c r="AC132" i="2"/>
  <c r="AD132" i="3"/>
  <c r="AC109" i="2"/>
  <c r="AC148" i="2"/>
  <c r="AC164" i="2"/>
  <c r="AC179" i="2"/>
  <c r="AD179" i="3"/>
  <c r="AC205" i="2"/>
  <c r="AD205" i="3"/>
  <c r="AC305" i="2"/>
  <c r="AC177" i="2"/>
  <c r="AD177" i="3"/>
  <c r="AC189" i="2"/>
  <c r="AC168" i="2"/>
  <c r="AC188" i="2"/>
  <c r="AC213" i="2"/>
  <c r="AC196" i="2"/>
  <c r="AD196" i="3"/>
  <c r="AC211" i="2"/>
  <c r="AC229" i="2"/>
  <c r="AD229" i="3"/>
  <c r="AC244" i="2"/>
  <c r="AC328" i="2"/>
  <c r="AC209" i="2"/>
  <c r="AC221" i="2"/>
  <c r="AC237" i="2"/>
  <c r="AC256" i="2"/>
  <c r="AC374" i="2"/>
  <c r="AC202" i="2"/>
  <c r="AC222" i="2"/>
  <c r="AC242" i="2"/>
  <c r="AD242" i="3"/>
  <c r="AC304" i="2"/>
  <c r="AD304" i="3"/>
  <c r="K190" i="2"/>
  <c r="L190" i="3"/>
  <c r="AJ90" i="3"/>
  <c r="AI90" i="2"/>
  <c r="K72" i="2"/>
  <c r="K64" i="2"/>
  <c r="K56" i="2"/>
  <c r="K48" i="2"/>
  <c r="L48" i="3"/>
  <c r="K40" i="2"/>
  <c r="K32" i="2"/>
  <c r="L32" i="3"/>
  <c r="K24" i="2"/>
  <c r="Q177" i="2"/>
  <c r="K110" i="2"/>
  <c r="AI97" i="2"/>
  <c r="AI80" i="2"/>
  <c r="AI70" i="2"/>
  <c r="AJ70" i="3"/>
  <c r="W66" i="2"/>
  <c r="X66" i="3"/>
  <c r="W58" i="2"/>
  <c r="X58" i="3"/>
  <c r="W50" i="2"/>
  <c r="X50" i="3"/>
  <c r="W42" i="2"/>
  <c r="Q82" i="2"/>
  <c r="Q104" i="2"/>
  <c r="Q136" i="2"/>
  <c r="R136" i="3"/>
  <c r="Q146" i="2"/>
  <c r="Q24" i="2"/>
  <c r="Q32" i="2"/>
  <c r="Q40" i="2"/>
  <c r="Q48" i="2"/>
  <c r="Q56" i="2"/>
  <c r="Q64" i="2"/>
  <c r="Q72" i="2"/>
  <c r="Q86" i="2"/>
  <c r="Q153" i="2"/>
  <c r="Q192" i="2"/>
  <c r="R192" i="3"/>
  <c r="Q87" i="2"/>
  <c r="Q116" i="2"/>
  <c r="Q124" i="2"/>
  <c r="R124" i="3"/>
  <c r="Q165" i="2"/>
  <c r="R165" i="3"/>
  <c r="Q100" i="2"/>
  <c r="Q128" i="2"/>
  <c r="R128" i="3"/>
  <c r="Q138" i="2"/>
  <c r="R138" i="3"/>
  <c r="Q156" i="2"/>
  <c r="R156" i="3"/>
  <c r="Q102" i="2"/>
  <c r="R102" i="3"/>
  <c r="Q115" i="2"/>
  <c r="R115" i="3"/>
  <c r="Q125" i="2"/>
  <c r="R125" i="3"/>
  <c r="Q142" i="2"/>
  <c r="Q167" i="2"/>
  <c r="R167" i="3"/>
  <c r="Q149" i="2"/>
  <c r="R149" i="3"/>
  <c r="Q168" i="2"/>
  <c r="Q180" i="2"/>
  <c r="Q217" i="2"/>
  <c r="Q176" i="2"/>
  <c r="R176" i="3"/>
  <c r="Q191" i="2"/>
  <c r="R191" i="3"/>
  <c r="Q256" i="2"/>
  <c r="R256" i="3"/>
  <c r="Q184" i="2"/>
  <c r="R184" i="3"/>
  <c r="Q197" i="2"/>
  <c r="R197" i="3"/>
  <c r="Q241" i="2"/>
  <c r="R241" i="3"/>
  <c r="Q200" i="2"/>
  <c r="R200" i="3"/>
  <c r="Q212" i="2"/>
  <c r="R212" i="3"/>
  <c r="Q238" i="2"/>
  <c r="R238" i="3"/>
  <c r="Q201" i="2"/>
  <c r="R201" i="3"/>
  <c r="Q213" i="2"/>
  <c r="Q228" i="2"/>
  <c r="Q243" i="2"/>
  <c r="R243" i="3"/>
  <c r="Q204" i="2"/>
  <c r="Q218" i="2"/>
  <c r="R218" i="3"/>
  <c r="Q232" i="2"/>
  <c r="R232" i="3"/>
  <c r="Q248" i="2"/>
  <c r="AI81" i="2"/>
  <c r="AI168" i="2"/>
  <c r="AI27" i="2"/>
  <c r="AJ27" i="3"/>
  <c r="AI35" i="2"/>
  <c r="AI43" i="2"/>
  <c r="AJ43" i="3"/>
  <c r="AI51" i="2"/>
  <c r="AJ51" i="3"/>
  <c r="AI59" i="2"/>
  <c r="AI67" i="2"/>
  <c r="AJ67" i="3"/>
  <c r="AI79" i="2"/>
  <c r="AI89" i="2"/>
  <c r="AI102" i="2"/>
  <c r="AI114" i="2"/>
  <c r="AI124" i="2"/>
  <c r="AJ124" i="3"/>
  <c r="AI143" i="2"/>
  <c r="AJ143" i="3"/>
  <c r="AI74" i="2"/>
  <c r="AI101" i="2"/>
  <c r="AJ101" i="3"/>
  <c r="AI133" i="2"/>
  <c r="AI104" i="2"/>
  <c r="AI117" i="2"/>
  <c r="AJ117" i="3"/>
  <c r="AI125" i="2"/>
  <c r="AI148" i="2"/>
  <c r="AI165" i="2"/>
  <c r="AI283" i="2"/>
  <c r="AJ283" i="3"/>
  <c r="AI107" i="2"/>
  <c r="AJ107" i="3"/>
  <c r="AI140" i="2"/>
  <c r="AJ140" i="3"/>
  <c r="AI161" i="2"/>
  <c r="AJ161" i="3"/>
  <c r="AI238" i="2"/>
  <c r="AJ238" i="3"/>
  <c r="AI158" i="2"/>
  <c r="AJ158" i="3"/>
  <c r="AI171" i="2"/>
  <c r="AI191" i="2"/>
  <c r="AJ191" i="3"/>
  <c r="AI242" i="2"/>
  <c r="AI174" i="2"/>
  <c r="AI194" i="2"/>
  <c r="AI246" i="2"/>
  <c r="AJ246" i="3"/>
  <c r="AI175" i="2"/>
  <c r="AJ175" i="3"/>
  <c r="AI187" i="2"/>
  <c r="AI217" i="2"/>
  <c r="AJ217" i="3"/>
  <c r="AI195" i="2"/>
  <c r="AJ195" i="3"/>
  <c r="AI213" i="2"/>
  <c r="AI228" i="2"/>
  <c r="AI243" i="2"/>
  <c r="AI260" i="2"/>
  <c r="AJ260" i="3"/>
  <c r="AI206" i="2"/>
  <c r="AI226" i="2"/>
  <c r="AI240" i="2"/>
  <c r="AJ240" i="3"/>
  <c r="AI253" i="2"/>
  <c r="AJ253" i="3"/>
  <c r="AI197" i="2"/>
  <c r="AJ197" i="3"/>
  <c r="AI211" i="2"/>
  <c r="AJ211" i="3"/>
  <c r="AI227" i="2"/>
  <c r="AJ227" i="3"/>
  <c r="AI245" i="2"/>
  <c r="AI257" i="2"/>
  <c r="AJ257" i="3"/>
  <c r="W78" i="2"/>
  <c r="X78" i="3"/>
  <c r="W96" i="2"/>
  <c r="W109" i="2"/>
  <c r="W142" i="2"/>
  <c r="W194" i="2"/>
  <c r="W23" i="2"/>
  <c r="X23" i="3"/>
  <c r="W31" i="2"/>
  <c r="W39" i="2"/>
  <c r="W47" i="2"/>
  <c r="W55" i="2"/>
  <c r="X55" i="3"/>
  <c r="W63" i="2"/>
  <c r="W71" i="2"/>
  <c r="X71" i="3"/>
  <c r="W88" i="2"/>
  <c r="W132" i="2"/>
  <c r="X132" i="3"/>
  <c r="W163" i="2"/>
  <c r="X163" i="3"/>
  <c r="W74" i="2"/>
  <c r="W89" i="2"/>
  <c r="W108" i="2"/>
  <c r="X108" i="3"/>
  <c r="W127" i="2"/>
  <c r="W103" i="2"/>
  <c r="W113" i="2"/>
  <c r="W134" i="2"/>
  <c r="X134" i="3"/>
  <c r="W143" i="2"/>
  <c r="X143" i="3"/>
  <c r="W182" i="2"/>
  <c r="X182" i="3"/>
  <c r="W106" i="2"/>
  <c r="X106" i="3"/>
  <c r="W128" i="2"/>
  <c r="X128" i="3"/>
  <c r="W138" i="2"/>
  <c r="X138" i="3"/>
  <c r="W186" i="2"/>
  <c r="X186" i="3"/>
  <c r="W152" i="2"/>
  <c r="W167" i="2"/>
  <c r="X167" i="3"/>
  <c r="W187" i="2"/>
  <c r="X187" i="3"/>
  <c r="W204" i="2"/>
  <c r="W166" i="2"/>
  <c r="X166" i="3"/>
  <c r="W180" i="2"/>
  <c r="W206" i="2"/>
  <c r="W171" i="2"/>
  <c r="W183" i="2"/>
  <c r="X183" i="3"/>
  <c r="W226" i="2"/>
  <c r="W199" i="2"/>
  <c r="X199" i="3"/>
  <c r="W219" i="2"/>
  <c r="X219" i="3"/>
  <c r="W230" i="2"/>
  <c r="W245" i="2"/>
  <c r="X245" i="3"/>
  <c r="W257" i="2"/>
  <c r="W200" i="2"/>
  <c r="X200" i="3"/>
  <c r="W220" i="2"/>
  <c r="X220" i="3"/>
  <c r="W242" i="2"/>
  <c r="X242" i="3"/>
  <c r="W261" i="2"/>
  <c r="W205" i="2"/>
  <c r="X205" i="3"/>
  <c r="W223" i="2"/>
  <c r="W235" i="2"/>
  <c r="X235" i="3"/>
  <c r="W249" i="2"/>
  <c r="K78" i="2"/>
  <c r="L78" i="3"/>
  <c r="K133" i="2"/>
  <c r="L133" i="3"/>
  <c r="K159" i="2"/>
  <c r="K27" i="2"/>
  <c r="L27" i="3"/>
  <c r="K35" i="2"/>
  <c r="L35" i="3"/>
  <c r="K43" i="2"/>
  <c r="K51" i="2"/>
  <c r="K59" i="2"/>
  <c r="K67" i="2"/>
  <c r="L67" i="3"/>
  <c r="K76" i="2"/>
  <c r="L76" i="3"/>
  <c r="K88" i="2"/>
  <c r="K98" i="2"/>
  <c r="K143" i="2"/>
  <c r="K82" i="2"/>
  <c r="K107" i="2"/>
  <c r="L107" i="3"/>
  <c r="K140" i="2"/>
  <c r="L140" i="3"/>
  <c r="K158" i="2"/>
  <c r="K109" i="2"/>
  <c r="K120" i="2"/>
  <c r="K132" i="2"/>
  <c r="L132" i="3"/>
  <c r="K152" i="2"/>
  <c r="L152" i="3"/>
  <c r="K178" i="2"/>
  <c r="L178" i="3"/>
  <c r="K111" i="2"/>
  <c r="K122" i="2"/>
  <c r="K139" i="2"/>
  <c r="L139" i="3"/>
  <c r="K165" i="2"/>
  <c r="L165" i="3"/>
  <c r="K144" i="2"/>
  <c r="K160" i="2"/>
  <c r="L160" i="3"/>
  <c r="K179" i="2"/>
  <c r="L179" i="3"/>
  <c r="K191" i="2"/>
  <c r="K246" i="2"/>
  <c r="K184" i="2"/>
  <c r="L184" i="3"/>
  <c r="K200" i="2"/>
  <c r="L200" i="3"/>
  <c r="K175" i="2"/>
  <c r="L175" i="3"/>
  <c r="K195" i="2"/>
  <c r="L195" i="3"/>
  <c r="K238" i="2"/>
  <c r="L238" i="3"/>
  <c r="K211" i="2"/>
  <c r="L211" i="3"/>
  <c r="K223" i="2"/>
  <c r="L223" i="3"/>
  <c r="K235" i="2"/>
  <c r="K204" i="2"/>
  <c r="K221" i="2"/>
  <c r="K232" i="2"/>
  <c r="L232" i="3"/>
  <c r="K248" i="2"/>
  <c r="K207" i="2"/>
  <c r="L207" i="3"/>
  <c r="K227" i="2"/>
  <c r="K241" i="2"/>
  <c r="L241" i="3"/>
  <c r="H183" i="2"/>
  <c r="I183" i="3"/>
  <c r="H128" i="2"/>
  <c r="I128" i="3"/>
  <c r="T94" i="2"/>
  <c r="U94" i="3"/>
  <c r="AF76" i="2"/>
  <c r="AG76" i="3"/>
  <c r="H68" i="2"/>
  <c r="I68" i="3"/>
  <c r="H59" i="2"/>
  <c r="AF53" i="2"/>
  <c r="AF48" i="2"/>
  <c r="AG48" i="3"/>
  <c r="H43" i="2"/>
  <c r="I43" i="3"/>
  <c r="H38" i="2"/>
  <c r="T34" i="2"/>
  <c r="AF27" i="2"/>
  <c r="AG27" i="3"/>
  <c r="H22" i="2"/>
  <c r="I22" i="3"/>
  <c r="H18" i="2"/>
  <c r="I18" i="3"/>
  <c r="AF14" i="2"/>
  <c r="T12" i="2"/>
  <c r="U12" i="3"/>
  <c r="H10" i="2"/>
  <c r="H144" i="2"/>
  <c r="T59" i="2"/>
  <c r="H44" i="2"/>
  <c r="AF67" i="2"/>
  <c r="AG67" i="3"/>
  <c r="AF102" i="2"/>
  <c r="AG102" i="3"/>
  <c r="AF140" i="2"/>
  <c r="AF64" i="2"/>
  <c r="AF81" i="2"/>
  <c r="AF88" i="2"/>
  <c r="AG88" i="3"/>
  <c r="AF105" i="2"/>
  <c r="AG105" i="3"/>
  <c r="AF118" i="2"/>
  <c r="AF70" i="2"/>
  <c r="AG70" i="3"/>
  <c r="AF85" i="2"/>
  <c r="AG85" i="3"/>
  <c r="AF107" i="2"/>
  <c r="AG107" i="3"/>
  <c r="AF124" i="2"/>
  <c r="AG124" i="3"/>
  <c r="AF162" i="2"/>
  <c r="T70" i="2"/>
  <c r="U70" i="3"/>
  <c r="T89" i="2"/>
  <c r="U89" i="3"/>
  <c r="T105" i="2"/>
  <c r="T116" i="2"/>
  <c r="T179" i="2"/>
  <c r="U179" i="3"/>
  <c r="T69" i="2"/>
  <c r="T80" i="2"/>
  <c r="U80" i="3"/>
  <c r="T92" i="2"/>
  <c r="U92" i="3"/>
  <c r="T104" i="2"/>
  <c r="T142" i="2"/>
  <c r="T65" i="2"/>
  <c r="U65" i="3"/>
  <c r="T84" i="2"/>
  <c r="T100" i="2"/>
  <c r="T156" i="2"/>
  <c r="H65" i="2"/>
  <c r="I65" i="3"/>
  <c r="H80" i="2"/>
  <c r="I80" i="3"/>
  <c r="H88" i="2"/>
  <c r="H120" i="2"/>
  <c r="H63" i="2"/>
  <c r="I63" i="3"/>
  <c r="H77" i="2"/>
  <c r="H93" i="2"/>
  <c r="I93" i="3"/>
  <c r="H105" i="2"/>
  <c r="I105" i="3"/>
  <c r="H189" i="2"/>
  <c r="I189" i="3"/>
  <c r="H76" i="2"/>
  <c r="I76" i="3"/>
  <c r="H90" i="2"/>
  <c r="I90" i="3"/>
  <c r="H98" i="2"/>
  <c r="L235" i="3"/>
  <c r="L188" i="3"/>
  <c r="L538" i="3"/>
  <c r="I138" i="3"/>
  <c r="I492" i="3"/>
  <c r="I347" i="3"/>
  <c r="O468" i="3"/>
  <c r="AJ507" i="3"/>
  <c r="AA485" i="3"/>
  <c r="I445" i="3"/>
  <c r="O339" i="3"/>
  <c r="I550" i="3"/>
  <c r="R317" i="3"/>
  <c r="R363" i="3"/>
  <c r="R216" i="3"/>
  <c r="L560" i="3"/>
  <c r="I77" i="3"/>
  <c r="AA60" i="3"/>
  <c r="O285" i="3"/>
  <c r="L246" i="3"/>
  <c r="X444" i="3"/>
  <c r="L336" i="3"/>
  <c r="AA181" i="3"/>
  <c r="I318" i="3"/>
  <c r="AJ166" i="3"/>
  <c r="AD202" i="3"/>
  <c r="I397" i="3"/>
  <c r="O450" i="3"/>
  <c r="U477" i="3"/>
  <c r="O215" i="3"/>
  <c r="AG371" i="3"/>
  <c r="AD370" i="3"/>
  <c r="AJ482" i="3"/>
  <c r="L378" i="3"/>
  <c r="R38" i="3"/>
  <c r="AA415" i="3"/>
  <c r="AA571" i="3"/>
  <c r="R435" i="3"/>
  <c r="AJ130" i="3"/>
  <c r="AA520" i="3"/>
  <c r="X89" i="3"/>
  <c r="AG410" i="3"/>
  <c r="X96" i="3"/>
  <c r="AD446" i="3"/>
  <c r="X249" i="3"/>
  <c r="X39" i="3"/>
  <c r="AG506" i="3"/>
  <c r="O334" i="3"/>
  <c r="AG33" i="3"/>
  <c r="AA346" i="3"/>
  <c r="AG360" i="3"/>
  <c r="X469" i="3"/>
  <c r="AJ174" i="3"/>
  <c r="AJ80" i="3"/>
  <c r="X152" i="3"/>
  <c r="R303" i="3"/>
  <c r="X399" i="3"/>
  <c r="L543" i="3"/>
  <c r="O125" i="3"/>
  <c r="U385" i="3"/>
  <c r="AG162" i="3"/>
  <c r="AA238" i="3"/>
  <c r="AA373" i="3"/>
  <c r="L565" i="3"/>
  <c r="L51" i="3"/>
  <c r="L500" i="3"/>
  <c r="L334" i="3"/>
  <c r="R285" i="3"/>
  <c r="AD256" i="3"/>
  <c r="AD533" i="3"/>
  <c r="U469" i="3"/>
  <c r="O223" i="3"/>
  <c r="R388" i="3"/>
  <c r="I355" i="3"/>
  <c r="AG69" i="3"/>
  <c r="O516" i="3"/>
  <c r="X455" i="3"/>
  <c r="AA478" i="3"/>
  <c r="O451" i="3"/>
  <c r="AA394" i="3"/>
  <c r="I529" i="3"/>
  <c r="AJ89" i="3"/>
  <c r="AG53" i="3"/>
  <c r="X500" i="3"/>
  <c r="U415" i="3"/>
  <c r="X395" i="3"/>
  <c r="X502" i="3"/>
  <c r="AD237" i="3"/>
  <c r="AD275" i="3"/>
  <c r="R392" i="3"/>
  <c r="AJ242" i="3"/>
  <c r="AJ414" i="3"/>
  <c r="U395" i="3"/>
  <c r="AA133" i="3"/>
  <c r="I8" i="3"/>
  <c r="U69" i="3"/>
  <c r="AD566" i="3"/>
  <c r="H467" i="2"/>
  <c r="I467" i="3"/>
  <c r="H545" i="2"/>
  <c r="AF447" i="2"/>
  <c r="T445" i="2"/>
  <c r="U445" i="3"/>
  <c r="AF439" i="2"/>
  <c r="H435" i="2"/>
  <c r="I435" i="3"/>
  <c r="T429" i="2"/>
  <c r="U429" i="3"/>
  <c r="T421" i="2"/>
  <c r="H419" i="2"/>
  <c r="I419" i="3"/>
  <c r="AF415" i="2"/>
  <c r="AG415" i="3"/>
  <c r="AF408" i="2"/>
  <c r="AG408" i="3"/>
  <c r="H403" i="2"/>
  <c r="I403" i="3"/>
  <c r="H391" i="2"/>
  <c r="I391" i="3"/>
  <c r="Z432" i="2"/>
  <c r="Z464" i="2"/>
  <c r="AA464" i="3"/>
  <c r="Z463" i="2"/>
  <c r="AA463" i="3"/>
  <c r="Z483" i="2"/>
  <c r="AA483" i="3"/>
  <c r="Z491" i="2"/>
  <c r="AA491" i="3"/>
  <c r="Z426" i="2"/>
  <c r="AA426" i="3"/>
  <c r="Z458" i="2"/>
  <c r="AA458" i="3"/>
  <c r="Z493" i="2"/>
  <c r="AA493" i="3"/>
  <c r="Z476" i="2"/>
  <c r="AA476" i="3"/>
  <c r="Z492" i="2"/>
  <c r="AA492" i="3"/>
  <c r="Z508" i="2"/>
  <c r="AA508" i="3"/>
  <c r="Z531" i="2"/>
  <c r="AA531" i="3"/>
  <c r="Z503" i="2"/>
  <c r="AA503" i="3"/>
  <c r="Z474" i="2"/>
  <c r="AA474" i="3"/>
  <c r="Z569" i="2"/>
  <c r="N432" i="2"/>
  <c r="N448" i="2"/>
  <c r="O448" i="3"/>
  <c r="N464" i="2"/>
  <c r="O464" i="3"/>
  <c r="N459" i="2"/>
  <c r="O459" i="3"/>
  <c r="N473" i="2"/>
  <c r="O473" i="3"/>
  <c r="N481" i="2"/>
  <c r="O481" i="3"/>
  <c r="N489" i="2"/>
  <c r="O489" i="3"/>
  <c r="N513" i="2"/>
  <c r="O513" i="3"/>
  <c r="N551" i="2"/>
  <c r="O551" i="3"/>
  <c r="N531" i="2"/>
  <c r="N514" i="2"/>
  <c r="N522" i="2"/>
  <c r="O522" i="3"/>
  <c r="N528" i="2"/>
  <c r="N544" i="2"/>
  <c r="O544" i="3"/>
  <c r="N560" i="2"/>
  <c r="O560" i="3"/>
  <c r="AF453" i="2"/>
  <c r="AF557" i="2"/>
  <c r="AF424" i="2"/>
  <c r="AG424" i="3"/>
  <c r="AF440" i="2"/>
  <c r="AG440" i="3"/>
  <c r="AF456" i="2"/>
  <c r="AG456" i="3"/>
  <c r="AF474" i="2"/>
  <c r="AG474" i="3"/>
  <c r="AF490" i="2"/>
  <c r="AG490" i="3"/>
  <c r="AF500" i="2"/>
  <c r="AF515" i="2"/>
  <c r="AG515" i="3"/>
  <c r="AF524" i="2"/>
  <c r="AG524" i="3"/>
  <c r="AF540" i="2"/>
  <c r="AG540" i="3"/>
  <c r="AF556" i="2"/>
  <c r="AG556" i="3"/>
  <c r="AF519" i="2"/>
  <c r="AG519" i="3"/>
  <c r="AF535" i="2"/>
  <c r="AG535" i="3"/>
  <c r="AF551" i="2"/>
  <c r="AG551" i="3"/>
  <c r="AF567" i="2"/>
  <c r="AG567" i="3"/>
  <c r="AF530" i="2"/>
  <c r="AG530" i="3"/>
  <c r="AF546" i="2"/>
  <c r="AG546" i="3"/>
  <c r="T468" i="2"/>
  <c r="T525" i="2"/>
  <c r="T548" i="2"/>
  <c r="T564" i="2"/>
  <c r="U564" i="3"/>
  <c r="T563" i="2"/>
  <c r="T526" i="2"/>
  <c r="U526" i="3"/>
  <c r="T542" i="2"/>
  <c r="U542" i="3"/>
  <c r="H453" i="2"/>
  <c r="H469" i="2"/>
  <c r="I469" i="3"/>
  <c r="H420" i="2"/>
  <c r="I420" i="3"/>
  <c r="H476" i="2"/>
  <c r="H530" i="2"/>
  <c r="H553" i="2"/>
  <c r="AC484" i="2"/>
  <c r="AD484" i="3"/>
  <c r="Q565" i="2"/>
  <c r="R565" i="3"/>
  <c r="AC481" i="2"/>
  <c r="AC474" i="2"/>
  <c r="AD474" i="3"/>
  <c r="Q469" i="2"/>
  <c r="R469" i="3"/>
  <c r="AC458" i="2"/>
  <c r="AD458" i="3"/>
  <c r="Q428" i="2"/>
  <c r="AC526" i="2"/>
  <c r="AC541" i="2"/>
  <c r="AD541" i="3"/>
  <c r="AC560" i="2"/>
  <c r="AD560" i="3"/>
  <c r="AC506" i="2"/>
  <c r="AD506" i="3"/>
  <c r="Q539" i="2"/>
  <c r="Q554" i="2"/>
  <c r="R554" i="3"/>
  <c r="AI395" i="2"/>
  <c r="AJ395" i="3"/>
  <c r="AI412" i="2"/>
  <c r="AJ412" i="3"/>
  <c r="AI436" i="2"/>
  <c r="AI444" i="2"/>
  <c r="AJ444" i="3"/>
  <c r="AI453" i="2"/>
  <c r="AI531" i="2"/>
  <c r="AI476" i="2"/>
  <c r="AI486" i="2"/>
  <c r="AI533" i="2"/>
  <c r="AI526" i="2"/>
  <c r="W411" i="2"/>
  <c r="X411" i="3"/>
  <c r="W426" i="2"/>
  <c r="X426" i="3"/>
  <c r="W464" i="2"/>
  <c r="X464" i="3"/>
  <c r="W481" i="2"/>
  <c r="W501" i="2"/>
  <c r="X501" i="3"/>
  <c r="W496" i="2"/>
  <c r="W412" i="2"/>
  <c r="X412" i="3"/>
  <c r="W484" i="2"/>
  <c r="X484" i="3"/>
  <c r="W549" i="2"/>
  <c r="W567" i="2"/>
  <c r="W520" i="2"/>
  <c r="X520" i="3"/>
  <c r="W535" i="2"/>
  <c r="X535" i="3"/>
  <c r="W550" i="2"/>
  <c r="X550" i="3"/>
  <c r="W565" i="2"/>
  <c r="X565" i="3"/>
  <c r="W517" i="2"/>
  <c r="X517" i="3"/>
  <c r="W536" i="2"/>
  <c r="X536" i="3"/>
  <c r="W551" i="2"/>
  <c r="X551" i="3"/>
  <c r="W566" i="2"/>
  <c r="X566" i="3"/>
  <c r="K397" i="2"/>
  <c r="L397" i="3"/>
  <c r="K409" i="2"/>
  <c r="L409" i="3"/>
  <c r="K480" i="2"/>
  <c r="K547" i="2"/>
  <c r="L547" i="3"/>
  <c r="K466" i="2"/>
  <c r="L466" i="3"/>
  <c r="K475" i="2"/>
  <c r="L475" i="3"/>
  <c r="K481" i="2"/>
  <c r="K495" i="2"/>
  <c r="L495" i="3"/>
  <c r="K507" i="2"/>
  <c r="L507" i="3"/>
  <c r="K520" i="2"/>
  <c r="K550" i="2"/>
  <c r="L550" i="3"/>
  <c r="K514" i="2"/>
  <c r="L514" i="3"/>
  <c r="K529" i="2"/>
  <c r="L529" i="3"/>
  <c r="K511" i="2"/>
  <c r="K526" i="2"/>
  <c r="L526" i="3"/>
  <c r="K541" i="2"/>
  <c r="L541" i="3"/>
  <c r="AC350" i="2"/>
  <c r="AC528" i="2"/>
  <c r="AD528" i="3"/>
  <c r="AC448" i="2"/>
  <c r="AD448" i="3"/>
  <c r="AC383" i="2"/>
  <c r="AD383" i="3"/>
  <c r="AC363" i="2"/>
  <c r="AD363" i="3"/>
  <c r="AC419" i="2"/>
  <c r="AC430" i="2"/>
  <c r="AD430" i="3"/>
  <c r="AC445" i="2"/>
  <c r="AD445" i="3"/>
  <c r="AC459" i="2"/>
  <c r="AD459" i="3"/>
  <c r="AC461" i="2"/>
  <c r="AC418" i="2"/>
  <c r="K305" i="2"/>
  <c r="W299" i="2"/>
  <c r="X299" i="3"/>
  <c r="Q309" i="2"/>
  <c r="Q382" i="2"/>
  <c r="Q364" i="2"/>
  <c r="Q310" i="2"/>
  <c r="R310" i="3"/>
  <c r="Q318" i="2"/>
  <c r="R318" i="3"/>
  <c r="Q350" i="2"/>
  <c r="Q398" i="2"/>
  <c r="Q560" i="2"/>
  <c r="Q433" i="2"/>
  <c r="R433" i="3"/>
  <c r="Q503" i="2"/>
  <c r="R503" i="3"/>
  <c r="Q425" i="2"/>
  <c r="Q465" i="2"/>
  <c r="R465" i="3"/>
  <c r="AI339" i="2"/>
  <c r="AI347" i="2"/>
  <c r="AJ347" i="3"/>
  <c r="AI367" i="2"/>
  <c r="AJ367" i="3"/>
  <c r="AI392" i="2"/>
  <c r="AJ392" i="3"/>
  <c r="AI324" i="2"/>
  <c r="AJ324" i="3"/>
  <c r="AI340" i="2"/>
  <c r="AI358" i="2"/>
  <c r="AI366" i="2"/>
  <c r="AJ366" i="3"/>
  <c r="AI493" i="2"/>
  <c r="AJ493" i="3"/>
  <c r="AI374" i="2"/>
  <c r="AJ374" i="3"/>
  <c r="AI388" i="2"/>
  <c r="AJ388" i="3"/>
  <c r="AI456" i="2"/>
  <c r="W425" i="2"/>
  <c r="W324" i="2"/>
  <c r="X324" i="3"/>
  <c r="W313" i="2"/>
  <c r="W338" i="2"/>
  <c r="X338" i="3"/>
  <c r="W346" i="2"/>
  <c r="X346" i="3"/>
  <c r="W373" i="2"/>
  <c r="X373" i="3"/>
  <c r="W352" i="2"/>
  <c r="X352" i="3"/>
  <c r="W427" i="2"/>
  <c r="W505" i="2"/>
  <c r="X505" i="3"/>
  <c r="W415" i="2"/>
  <c r="X415" i="3"/>
  <c r="K306" i="2"/>
  <c r="K332" i="2"/>
  <c r="K309" i="2"/>
  <c r="L309" i="3"/>
  <c r="K375" i="2"/>
  <c r="K362" i="2"/>
  <c r="L362" i="3"/>
  <c r="K370" i="2"/>
  <c r="L370" i="3"/>
  <c r="K428" i="2"/>
  <c r="K388" i="2"/>
  <c r="L388" i="3"/>
  <c r="K396" i="2"/>
  <c r="K422" i="2"/>
  <c r="L422" i="3"/>
  <c r="K517" i="2"/>
  <c r="L517" i="3"/>
  <c r="AF356" i="2"/>
  <c r="AF357" i="2"/>
  <c r="AF388" i="2"/>
  <c r="AG388" i="3"/>
  <c r="AF351" i="2"/>
  <c r="AG351" i="3"/>
  <c r="Z307" i="2"/>
  <c r="N284" i="2"/>
  <c r="O284" i="3"/>
  <c r="N297" i="2"/>
  <c r="O297" i="3"/>
  <c r="N262" i="2"/>
  <c r="O262" i="3"/>
  <c r="T278" i="2"/>
  <c r="U278" i="3"/>
  <c r="T312" i="2"/>
  <c r="U312" i="3"/>
  <c r="T330" i="2"/>
  <c r="T328" i="2"/>
  <c r="T364" i="2"/>
  <c r="T380" i="2"/>
  <c r="U380" i="3"/>
  <c r="T455" i="2"/>
  <c r="U455" i="3"/>
  <c r="H270" i="2"/>
  <c r="I270" i="3"/>
  <c r="H278" i="2"/>
  <c r="I278" i="3"/>
  <c r="H324" i="2"/>
  <c r="H308" i="2"/>
  <c r="H348" i="2"/>
  <c r="H368" i="2"/>
  <c r="I368" i="3"/>
  <c r="Z293" i="2"/>
  <c r="Z453" i="2"/>
  <c r="Z357" i="2"/>
  <c r="AA357" i="3"/>
  <c r="Z435" i="2"/>
  <c r="Z355" i="2"/>
  <c r="AA355" i="3"/>
  <c r="Z445" i="2"/>
  <c r="AA445" i="3"/>
  <c r="Z441" i="2"/>
  <c r="Z372" i="2"/>
  <c r="AA372" i="3"/>
  <c r="Z393" i="2"/>
  <c r="AA393" i="3"/>
  <c r="Z409" i="2"/>
  <c r="AA409" i="3"/>
  <c r="Z400" i="2"/>
  <c r="N269" i="2"/>
  <c r="O269" i="3"/>
  <c r="N289" i="2"/>
  <c r="O289" i="3"/>
  <c r="N346" i="2"/>
  <c r="O346" i="3"/>
  <c r="N301" i="2"/>
  <c r="N313" i="2"/>
  <c r="O313" i="3"/>
  <c r="N323" i="2"/>
  <c r="O323" i="3"/>
  <c r="N305" i="2"/>
  <c r="O305" i="3"/>
  <c r="N406" i="2"/>
  <c r="N435" i="2"/>
  <c r="O435" i="3"/>
  <c r="N359" i="2"/>
  <c r="O359" i="3"/>
  <c r="N396" i="2"/>
  <c r="O396" i="3"/>
  <c r="N353" i="2"/>
  <c r="O353" i="3"/>
  <c r="AC381" i="2"/>
  <c r="AC352" i="2"/>
  <c r="AD352" i="3"/>
  <c r="AC315" i="2"/>
  <c r="AD315" i="3"/>
  <c r="AC261" i="2"/>
  <c r="AC302" i="2"/>
  <c r="AC296" i="2"/>
  <c r="AD296" i="3"/>
  <c r="AC283" i="2"/>
  <c r="AD283" i="3"/>
  <c r="AC311" i="2"/>
  <c r="AC272" i="2"/>
  <c r="AC268" i="2"/>
  <c r="AD268" i="3"/>
  <c r="W273" i="2"/>
  <c r="K357" i="2"/>
  <c r="K278" i="2"/>
  <c r="L278" i="3"/>
  <c r="Q332" i="2"/>
  <c r="Q267" i="2"/>
  <c r="R267" i="3"/>
  <c r="Q271" i="2"/>
  <c r="R271" i="3"/>
  <c r="Q275" i="2"/>
  <c r="R275" i="3"/>
  <c r="AI353" i="2"/>
  <c r="AI291" i="2"/>
  <c r="AJ291" i="3"/>
  <c r="AI323" i="2"/>
  <c r="AJ323" i="3"/>
  <c r="AI266" i="2"/>
  <c r="AJ266" i="3"/>
  <c r="AI270" i="2"/>
  <c r="AJ270" i="3"/>
  <c r="AI278" i="2"/>
  <c r="AJ278" i="3"/>
  <c r="W289" i="2"/>
  <c r="L267" i="3"/>
  <c r="K267" i="2"/>
  <c r="K275" i="2"/>
  <c r="L275" i="3"/>
  <c r="K290" i="2"/>
  <c r="AC340" i="2"/>
  <c r="T219" i="2"/>
  <c r="Z206" i="2"/>
  <c r="AA206" i="3"/>
  <c r="AF193" i="2"/>
  <c r="AG193" i="3"/>
  <c r="AF171" i="2"/>
  <c r="AF160" i="2"/>
  <c r="AG160" i="3"/>
  <c r="T154" i="2"/>
  <c r="U154" i="3"/>
  <c r="N111" i="2"/>
  <c r="Z105" i="2"/>
  <c r="AA105" i="3"/>
  <c r="N97" i="2"/>
  <c r="N93" i="2"/>
  <c r="O93" i="3"/>
  <c r="AF123" i="2"/>
  <c r="AF147" i="2"/>
  <c r="AG147" i="3"/>
  <c r="AF221" i="2"/>
  <c r="AF188" i="2"/>
  <c r="AF196" i="2"/>
  <c r="AG196" i="3"/>
  <c r="AF329" i="2"/>
  <c r="AF231" i="2"/>
  <c r="AG231" i="3"/>
  <c r="AF239" i="2"/>
  <c r="AG239" i="3"/>
  <c r="AF318" i="2"/>
  <c r="AG318" i="3"/>
  <c r="AF275" i="2"/>
  <c r="AF299" i="2"/>
  <c r="T209" i="2"/>
  <c r="T199" i="2"/>
  <c r="U199" i="3"/>
  <c r="T281" i="2"/>
  <c r="U281" i="3"/>
  <c r="T208" i="2"/>
  <c r="T216" i="2"/>
  <c r="U216" i="3"/>
  <c r="T224" i="2"/>
  <c r="U224" i="3"/>
  <c r="T232" i="2"/>
  <c r="U232" i="3"/>
  <c r="T240" i="2"/>
  <c r="U240" i="3"/>
  <c r="T253" i="2"/>
  <c r="U253" i="3"/>
  <c r="T302" i="2"/>
  <c r="H113" i="2"/>
  <c r="H121" i="2"/>
  <c r="I121" i="3"/>
  <c r="I129" i="3"/>
  <c r="H129" i="2"/>
  <c r="H209" i="2"/>
  <c r="H170" i="2"/>
  <c r="I170" i="3"/>
  <c r="H186" i="2"/>
  <c r="I186" i="3"/>
  <c r="H218" i="2"/>
  <c r="H275" i="2"/>
  <c r="H235" i="2"/>
  <c r="I235" i="3"/>
  <c r="H264" i="2"/>
  <c r="I264" i="3"/>
  <c r="H262" i="2"/>
  <c r="I262" i="3"/>
  <c r="H291" i="2"/>
  <c r="I291" i="3"/>
  <c r="Z126" i="2"/>
  <c r="Z134" i="2"/>
  <c r="AA134" i="3"/>
  <c r="Z150" i="2"/>
  <c r="AA150" i="3"/>
  <c r="Z204" i="2"/>
  <c r="Z343" i="2"/>
  <c r="AA343" i="3"/>
  <c r="Z171" i="2"/>
  <c r="AA171" i="3"/>
  <c r="Z187" i="2"/>
  <c r="AA187" i="3"/>
  <c r="Z195" i="2"/>
  <c r="AA195" i="3"/>
  <c r="Z211" i="2"/>
  <c r="AA211" i="3"/>
  <c r="Z272" i="2"/>
  <c r="Z236" i="2"/>
  <c r="Z258" i="2"/>
  <c r="AA258" i="3"/>
  <c r="Z253" i="2"/>
  <c r="AA253" i="3"/>
  <c r="Z262" i="2"/>
  <c r="AA262" i="3"/>
  <c r="N134" i="2"/>
  <c r="N150" i="2"/>
  <c r="O150" i="3"/>
  <c r="N158" i="2"/>
  <c r="O158" i="3"/>
  <c r="N206" i="2"/>
  <c r="O206" i="3"/>
  <c r="N172" i="2"/>
  <c r="O172" i="3"/>
  <c r="N227" i="2"/>
  <c r="O227" i="3"/>
  <c r="N221" i="2"/>
  <c r="N237" i="2"/>
  <c r="O237" i="3"/>
  <c r="N245" i="2"/>
  <c r="O245" i="3"/>
  <c r="N348" i="2"/>
  <c r="O348" i="3"/>
  <c r="N242" i="2"/>
  <c r="O242" i="3"/>
  <c r="N280" i="2"/>
  <c r="N263" i="2"/>
  <c r="O263" i="3"/>
  <c r="N265" i="2"/>
  <c r="O265" i="3"/>
  <c r="N303" i="2"/>
  <c r="O303" i="3"/>
  <c r="AC173" i="2"/>
  <c r="AD173" i="3"/>
  <c r="AC139" i="2"/>
  <c r="AD139" i="3"/>
  <c r="AC110" i="2"/>
  <c r="AD110" i="3"/>
  <c r="AC197" i="2"/>
  <c r="AD197" i="3"/>
  <c r="AC161" i="2"/>
  <c r="AD161" i="3"/>
  <c r="AC114" i="2"/>
  <c r="AD114" i="3"/>
  <c r="AC187" i="2"/>
  <c r="AC243" i="2"/>
  <c r="AD243" i="3"/>
  <c r="AC208" i="2"/>
  <c r="AC219" i="2"/>
  <c r="AC238" i="2"/>
  <c r="K58" i="2"/>
  <c r="K50" i="2"/>
  <c r="L50" i="3"/>
  <c r="K42" i="2"/>
  <c r="L42" i="3"/>
  <c r="W72" i="2"/>
  <c r="Q30" i="2"/>
  <c r="Q54" i="2"/>
  <c r="Q70" i="2"/>
  <c r="R70" i="3"/>
  <c r="Q122" i="2"/>
  <c r="Q101" i="2"/>
  <c r="Q178" i="2"/>
  <c r="AI78" i="2"/>
  <c r="AI49" i="2"/>
  <c r="AI76" i="2"/>
  <c r="AJ76" i="3"/>
  <c r="AI122" i="2"/>
  <c r="AI111" i="2"/>
  <c r="AI123" i="2"/>
  <c r="AJ123" i="3"/>
  <c r="AI222" i="2"/>
  <c r="AI106" i="2"/>
  <c r="AJ106" i="3"/>
  <c r="AI156" i="2"/>
  <c r="AI224" i="2"/>
  <c r="AJ224" i="3"/>
  <c r="AI230" i="2"/>
  <c r="AJ230" i="3"/>
  <c r="AI301" i="2"/>
  <c r="AI258" i="2"/>
  <c r="AI302" i="2"/>
  <c r="W91" i="2"/>
  <c r="W107" i="2"/>
  <c r="X107" i="3"/>
  <c r="W140" i="2"/>
  <c r="X140" i="3"/>
  <c r="W162" i="2"/>
  <c r="X162" i="3"/>
  <c r="W45" i="2"/>
  <c r="W69" i="2"/>
  <c r="X69" i="3"/>
  <c r="W130" i="2"/>
  <c r="X130" i="3"/>
  <c r="W125" i="2"/>
  <c r="W129" i="2"/>
  <c r="X129" i="3"/>
  <c r="W105" i="2"/>
  <c r="W172" i="2"/>
  <c r="W165" i="2"/>
  <c r="X165" i="3"/>
  <c r="W196" i="2"/>
  <c r="X196" i="3"/>
  <c r="W181" i="2"/>
  <c r="W197" i="2"/>
  <c r="X197" i="3"/>
  <c r="W241" i="2"/>
  <c r="X241" i="3"/>
  <c r="W255" i="2"/>
  <c r="W203" i="2"/>
  <c r="X203" i="3"/>
  <c r="W215" i="2"/>
  <c r="X215" i="3"/>
  <c r="K154" i="2"/>
  <c r="K41" i="2"/>
  <c r="L41" i="3"/>
  <c r="K65" i="2"/>
  <c r="K105" i="2"/>
  <c r="K244" i="2"/>
  <c r="AJ236" i="3"/>
  <c r="AJ111" i="3"/>
  <c r="AJ100" i="3"/>
  <c r="X327" i="3"/>
  <c r="L563" i="3"/>
  <c r="L164" i="3"/>
  <c r="L100" i="3"/>
  <c r="AD511" i="3"/>
  <c r="R194" i="3"/>
  <c r="R377" i="3"/>
  <c r="AD332" i="3"/>
  <c r="R420" i="3"/>
  <c r="AA425" i="3"/>
  <c r="AA228" i="3"/>
  <c r="AA272" i="3"/>
  <c r="O443" i="3"/>
  <c r="O563" i="3"/>
  <c r="AG525" i="3"/>
  <c r="U208" i="3"/>
  <c r="U248" i="3"/>
  <c r="I340" i="3"/>
  <c r="I194" i="3"/>
  <c r="T485" i="2"/>
  <c r="U485" i="3"/>
  <c r="H475" i="2"/>
  <c r="I475" i="3"/>
  <c r="H402" i="2"/>
  <c r="H382" i="2"/>
  <c r="I382" i="3"/>
  <c r="T483" i="2"/>
  <c r="U483" i="3"/>
  <c r="T449" i="2"/>
  <c r="U449" i="3"/>
  <c r="AF443" i="2"/>
  <c r="T441" i="2"/>
  <c r="U441" i="3"/>
  <c r="AF435" i="2"/>
  <c r="AG435" i="3"/>
  <c r="H431" i="2"/>
  <c r="I431" i="3"/>
  <c r="AF427" i="2"/>
  <c r="AG427" i="3"/>
  <c r="H423" i="2"/>
  <c r="I423" i="3"/>
  <c r="H415" i="2"/>
  <c r="T399" i="2"/>
  <c r="H395" i="2"/>
  <c r="I395" i="3"/>
  <c r="Z408" i="2"/>
  <c r="AA408" i="3"/>
  <c r="Z440" i="2"/>
  <c r="AA440" i="3"/>
  <c r="Z497" i="2"/>
  <c r="AA497" i="3"/>
  <c r="Z471" i="2"/>
  <c r="AA471" i="3"/>
  <c r="Z418" i="2"/>
  <c r="Z450" i="2"/>
  <c r="AA450" i="3"/>
  <c r="Z509" i="2"/>
  <c r="AA509" i="3"/>
  <c r="Z500" i="2"/>
  <c r="AA500" i="3"/>
  <c r="Z547" i="2"/>
  <c r="AA547" i="3"/>
  <c r="Z511" i="2"/>
  <c r="Z482" i="2"/>
  <c r="AA482" i="3"/>
  <c r="Z514" i="2"/>
  <c r="AA514" i="3"/>
  <c r="Z518" i="2"/>
  <c r="AA518" i="3"/>
  <c r="Z550" i="2"/>
  <c r="AA550" i="3"/>
  <c r="Z529" i="2"/>
  <c r="AA529" i="3"/>
  <c r="Z545" i="2"/>
  <c r="AA545" i="3"/>
  <c r="Z524" i="2"/>
  <c r="AA524" i="3"/>
  <c r="Z556" i="2"/>
  <c r="AA556" i="3"/>
  <c r="N424" i="2"/>
  <c r="O424" i="3"/>
  <c r="N456" i="2"/>
  <c r="O456" i="3"/>
  <c r="N467" i="2"/>
  <c r="O467" i="3"/>
  <c r="N485" i="2"/>
  <c r="O485" i="3"/>
  <c r="N535" i="2"/>
  <c r="O535" i="3"/>
  <c r="N426" i="2"/>
  <c r="O426" i="3"/>
  <c r="N472" i="2"/>
  <c r="O472" i="3"/>
  <c r="N511" i="2"/>
  <c r="N547" i="2"/>
  <c r="O547" i="3"/>
  <c r="N490" i="2"/>
  <c r="O490" i="3"/>
  <c r="N519" i="2"/>
  <c r="O519" i="3"/>
  <c r="N530" i="2"/>
  <c r="O530" i="3"/>
  <c r="N525" i="2"/>
  <c r="N557" i="2"/>
  <c r="O557" i="3"/>
  <c r="N520" i="2"/>
  <c r="O520" i="3"/>
  <c r="N552" i="2"/>
  <c r="O552" i="3"/>
  <c r="N568" i="2"/>
  <c r="O568" i="3"/>
  <c r="AF450" i="2"/>
  <c r="AF466" i="2"/>
  <c r="AG466" i="3"/>
  <c r="AF503" i="2"/>
  <c r="AG503" i="3"/>
  <c r="AF432" i="2"/>
  <c r="AF464" i="2"/>
  <c r="AG464" i="3"/>
  <c r="AF482" i="2"/>
  <c r="AG482" i="3"/>
  <c r="AF514" i="2"/>
  <c r="AG514" i="3"/>
  <c r="AF521" i="2"/>
  <c r="AG521" i="3"/>
  <c r="AF553" i="2"/>
  <c r="AG553" i="3"/>
  <c r="AF508" i="2"/>
  <c r="AF532" i="2"/>
  <c r="AF564" i="2"/>
  <c r="AG564" i="3"/>
  <c r="AF559" i="2"/>
  <c r="AF538" i="2"/>
  <c r="AG538" i="3"/>
  <c r="AF554" i="2"/>
  <c r="AG554" i="3"/>
  <c r="T422" i="2"/>
  <c r="U422" i="3"/>
  <c r="T454" i="2"/>
  <c r="U454" i="3"/>
  <c r="T457" i="2"/>
  <c r="T428" i="2"/>
  <c r="T460" i="2"/>
  <c r="U460" i="3"/>
  <c r="T482" i="2"/>
  <c r="T498" i="2"/>
  <c r="T514" i="2"/>
  <c r="U514" i="3"/>
  <c r="T541" i="2"/>
  <c r="T493" i="2"/>
  <c r="U493" i="3"/>
  <c r="T509" i="2"/>
  <c r="T476" i="2"/>
  <c r="U476" i="3"/>
  <c r="T492" i="2"/>
  <c r="U492" i="3"/>
  <c r="T508" i="2"/>
  <c r="U508" i="3"/>
  <c r="T529" i="2"/>
  <c r="U529" i="3"/>
  <c r="T561" i="2"/>
  <c r="U561" i="3"/>
  <c r="T524" i="2"/>
  <c r="U524" i="3"/>
  <c r="T540" i="2"/>
  <c r="T556" i="2"/>
  <c r="U556" i="3"/>
  <c r="T523" i="2"/>
  <c r="U523" i="3"/>
  <c r="T539" i="2"/>
  <c r="U539" i="3"/>
  <c r="T555" i="2"/>
  <c r="T571" i="2"/>
  <c r="T534" i="2"/>
  <c r="U534" i="3"/>
  <c r="T550" i="2"/>
  <c r="U550" i="3"/>
  <c r="T566" i="2"/>
  <c r="U566" i="3"/>
  <c r="H434" i="2"/>
  <c r="I434" i="3"/>
  <c r="H450" i="2"/>
  <c r="I450" i="3"/>
  <c r="H466" i="2"/>
  <c r="I466" i="3"/>
  <c r="H461" i="2"/>
  <c r="H507" i="2"/>
  <c r="H428" i="2"/>
  <c r="H444" i="2"/>
  <c r="I444" i="3"/>
  <c r="H460" i="2"/>
  <c r="H478" i="2"/>
  <c r="I478" i="3"/>
  <c r="H494" i="2"/>
  <c r="H510" i="2"/>
  <c r="I510" i="3"/>
  <c r="H493" i="2"/>
  <c r="I493" i="3"/>
  <c r="H509" i="2"/>
  <c r="H533" i="2"/>
  <c r="I533" i="3"/>
  <c r="H565" i="2"/>
  <c r="H484" i="2"/>
  <c r="I484" i="3"/>
  <c r="H500" i="2"/>
  <c r="I500" i="3"/>
  <c r="H515" i="2"/>
  <c r="I515" i="3"/>
  <c r="H528" i="2"/>
  <c r="I528" i="3"/>
  <c r="H544" i="2"/>
  <c r="I544" i="3"/>
  <c r="H560" i="2"/>
  <c r="I560" i="3"/>
  <c r="H527" i="2"/>
  <c r="I527" i="3"/>
  <c r="H543" i="2"/>
  <c r="I543" i="3"/>
  <c r="H559" i="2"/>
  <c r="I559" i="3"/>
  <c r="H522" i="2"/>
  <c r="I522" i="3"/>
  <c r="H538" i="2"/>
  <c r="I538" i="3"/>
  <c r="H554" i="2"/>
  <c r="H570" i="2"/>
  <c r="I570" i="3"/>
  <c r="AC562" i="2"/>
  <c r="AD562" i="3"/>
  <c r="Q545" i="2"/>
  <c r="AC532" i="2"/>
  <c r="AC513" i="2"/>
  <c r="AD513" i="3"/>
  <c r="AC503" i="2"/>
  <c r="AD503" i="3"/>
  <c r="AC497" i="2"/>
  <c r="AD497" i="3"/>
  <c r="AC491" i="2"/>
  <c r="AD491" i="3"/>
  <c r="Q481" i="2"/>
  <c r="R481" i="3"/>
  <c r="Q557" i="2"/>
  <c r="R557" i="3"/>
  <c r="AC544" i="2"/>
  <c r="AD544" i="3"/>
  <c r="Q527" i="2"/>
  <c r="R527" i="3"/>
  <c r="Q504" i="2"/>
  <c r="R504" i="3"/>
  <c r="Q494" i="2"/>
  <c r="AC486" i="2"/>
  <c r="AD486" i="3"/>
  <c r="H479" i="2"/>
  <c r="I479" i="3"/>
  <c r="Q471" i="2"/>
  <c r="Q467" i="2"/>
  <c r="Q454" i="2"/>
  <c r="R454" i="3"/>
  <c r="Q448" i="2"/>
  <c r="R448" i="3"/>
  <c r="Q440" i="2"/>
  <c r="Q432" i="2"/>
  <c r="Q424" i="2"/>
  <c r="R424" i="3"/>
  <c r="Q416" i="2"/>
  <c r="R416" i="3"/>
  <c r="Q405" i="2"/>
  <c r="AC519" i="2"/>
  <c r="AC534" i="2"/>
  <c r="AC549" i="2"/>
  <c r="AD549" i="3"/>
  <c r="AC568" i="2"/>
  <c r="AC516" i="2"/>
  <c r="AC531" i="2"/>
  <c r="AC546" i="2"/>
  <c r="AC561" i="2"/>
  <c r="Q513" i="2"/>
  <c r="R513" i="3"/>
  <c r="Q532" i="2"/>
  <c r="Q547" i="2"/>
  <c r="R547" i="3"/>
  <c r="Q562" i="2"/>
  <c r="R562" i="3"/>
  <c r="Q514" i="2"/>
  <c r="R514" i="3"/>
  <c r="Q529" i="2"/>
  <c r="Q548" i="2"/>
  <c r="Q563" i="2"/>
  <c r="K458" i="2"/>
  <c r="L458" i="3"/>
  <c r="K487" i="2"/>
  <c r="L487" i="3"/>
  <c r="AI383" i="2"/>
  <c r="AI398" i="2"/>
  <c r="AI416" i="2"/>
  <c r="AJ416" i="3"/>
  <c r="AI424" i="2"/>
  <c r="AJ424" i="3"/>
  <c r="AI432" i="2"/>
  <c r="AI440" i="2"/>
  <c r="AI448" i="2"/>
  <c r="AJ448" i="3"/>
  <c r="AI484" i="2"/>
  <c r="AJ484" i="3"/>
  <c r="AI542" i="2"/>
  <c r="AJ542" i="3"/>
  <c r="AI465" i="2"/>
  <c r="AJ465" i="3"/>
  <c r="AI497" i="2"/>
  <c r="AJ497" i="3"/>
  <c r="AI429" i="2"/>
  <c r="AI437" i="2"/>
  <c r="AI445" i="2"/>
  <c r="AI458" i="2"/>
  <c r="AJ458" i="3"/>
  <c r="AI491" i="2"/>
  <c r="AJ491" i="3"/>
  <c r="AI506" i="2"/>
  <c r="AI553" i="2"/>
  <c r="AJ553" i="3"/>
  <c r="AI462" i="2"/>
  <c r="AJ462" i="3"/>
  <c r="AI471" i="2"/>
  <c r="AI487" i="2"/>
  <c r="AJ487" i="3"/>
  <c r="AI501" i="2"/>
  <c r="AJ501" i="3"/>
  <c r="AI536" i="2"/>
  <c r="AJ536" i="3"/>
  <c r="AI566" i="2"/>
  <c r="AI474" i="2"/>
  <c r="AJ474" i="3"/>
  <c r="AI490" i="2"/>
  <c r="AJ490" i="3"/>
  <c r="AI516" i="2"/>
  <c r="AI546" i="2"/>
  <c r="AI510" i="2"/>
  <c r="AJ510" i="3"/>
  <c r="AI525" i="2"/>
  <c r="AI544" i="2"/>
  <c r="AI559" i="2"/>
  <c r="AI505" i="2"/>
  <c r="AJ505" i="3"/>
  <c r="AI519" i="2"/>
  <c r="AI534" i="2"/>
  <c r="AI549" i="2"/>
  <c r="AJ549" i="3"/>
  <c r="AI568" i="2"/>
  <c r="AJ568" i="3"/>
  <c r="W385" i="2"/>
  <c r="W407" i="2"/>
  <c r="X407" i="3"/>
  <c r="W418" i="2"/>
  <c r="W434" i="2"/>
  <c r="X434" i="3"/>
  <c r="W450" i="2"/>
  <c r="W468" i="2"/>
  <c r="W533" i="2"/>
  <c r="X533" i="3"/>
  <c r="W439" i="2"/>
  <c r="W452" i="2"/>
  <c r="W460" i="2"/>
  <c r="W487" i="2"/>
  <c r="W515" i="2"/>
  <c r="W432" i="2"/>
  <c r="W448" i="2"/>
  <c r="X448" i="3"/>
  <c r="W485" i="2"/>
  <c r="W544" i="2"/>
  <c r="X544" i="3"/>
  <c r="W459" i="2"/>
  <c r="X459" i="3"/>
  <c r="W477" i="2"/>
  <c r="X477" i="3"/>
  <c r="W493" i="2"/>
  <c r="W508" i="2"/>
  <c r="X508" i="3"/>
  <c r="W530" i="2"/>
  <c r="W568" i="2"/>
  <c r="W478" i="2"/>
  <c r="W494" i="2"/>
  <c r="X494" i="3"/>
  <c r="W518" i="2"/>
  <c r="X518" i="3"/>
  <c r="W548" i="2"/>
  <c r="W512" i="2"/>
  <c r="X512" i="3"/>
  <c r="W527" i="2"/>
  <c r="X527" i="3"/>
  <c r="W542" i="2"/>
  <c r="X542" i="3"/>
  <c r="W557" i="2"/>
  <c r="W509" i="2"/>
  <c r="W528" i="2"/>
  <c r="X528" i="3"/>
  <c r="W543" i="2"/>
  <c r="X543" i="3"/>
  <c r="W558" i="2"/>
  <c r="X558" i="3"/>
  <c r="K382" i="2"/>
  <c r="L382" i="3"/>
  <c r="K406" i="2"/>
  <c r="L406" i="3"/>
  <c r="K456" i="2"/>
  <c r="L456" i="3"/>
  <c r="K504" i="2"/>
  <c r="K436" i="2"/>
  <c r="K463" i="2"/>
  <c r="L463" i="3"/>
  <c r="K503" i="2"/>
  <c r="K454" i="2"/>
  <c r="L454" i="3"/>
  <c r="K468" i="2"/>
  <c r="K478" i="2"/>
  <c r="K535" i="2"/>
  <c r="L535" i="3"/>
  <c r="K413" i="2"/>
  <c r="K421" i="2"/>
  <c r="L421" i="3"/>
  <c r="K429" i="2"/>
  <c r="K437" i="2"/>
  <c r="K445" i="2"/>
  <c r="K453" i="2"/>
  <c r="K464" i="2"/>
  <c r="L464" i="3"/>
  <c r="K485" i="2"/>
  <c r="K505" i="2"/>
  <c r="L505" i="3"/>
  <c r="K524" i="2"/>
  <c r="L524" i="3"/>
  <c r="K554" i="2"/>
  <c r="L554" i="3"/>
  <c r="K474" i="2"/>
  <c r="L474" i="3"/>
  <c r="K490" i="2"/>
  <c r="L490" i="3"/>
  <c r="K509" i="2"/>
  <c r="K531" i="2"/>
  <c r="K561" i="2"/>
  <c r="K521" i="2"/>
  <c r="L521" i="3"/>
  <c r="K540" i="2"/>
  <c r="L540" i="3"/>
  <c r="K555" i="2"/>
  <c r="L555" i="3"/>
  <c r="K570" i="2"/>
  <c r="L570" i="3"/>
  <c r="K519" i="2"/>
  <c r="K534" i="2"/>
  <c r="K549" i="2"/>
  <c r="L549" i="3"/>
  <c r="K568" i="2"/>
  <c r="L568" i="3"/>
  <c r="AC483" i="2"/>
  <c r="AD483" i="3"/>
  <c r="AC420" i="2"/>
  <c r="AC389" i="2"/>
  <c r="AD389" i="3"/>
  <c r="AC384" i="2"/>
  <c r="AD384" i="3"/>
  <c r="AC373" i="2"/>
  <c r="Q550" i="2"/>
  <c r="R550" i="3"/>
  <c r="AC485" i="2"/>
  <c r="AC422" i="2"/>
  <c r="AC367" i="2"/>
  <c r="AC359" i="2"/>
  <c r="AC351" i="2"/>
  <c r="AC396" i="2"/>
  <c r="AD396" i="3"/>
  <c r="AC411" i="2"/>
  <c r="AD411" i="3"/>
  <c r="AC424" i="2"/>
  <c r="AC437" i="2"/>
  <c r="AC453" i="2"/>
  <c r="AC466" i="2"/>
  <c r="AD466" i="3"/>
  <c r="AC492" i="2"/>
  <c r="AD492" i="3"/>
  <c r="AC536" i="2"/>
  <c r="AD536" i="3"/>
  <c r="AC400" i="2"/>
  <c r="AC414" i="2"/>
  <c r="AD414" i="3"/>
  <c r="AC431" i="2"/>
  <c r="AD431" i="3"/>
  <c r="AC471" i="2"/>
  <c r="AC498" i="2"/>
  <c r="AC398" i="2"/>
  <c r="AC413" i="2"/>
  <c r="AC429" i="2"/>
  <c r="AD429" i="3"/>
  <c r="AC439" i="2"/>
  <c r="AC447" i="2"/>
  <c r="AC489" i="2"/>
  <c r="AC539" i="2"/>
  <c r="AD539" i="3"/>
  <c r="W371" i="2"/>
  <c r="X371" i="3"/>
  <c r="W355" i="2"/>
  <c r="X355" i="3"/>
  <c r="K329" i="2"/>
  <c r="K321" i="2"/>
  <c r="W301" i="2"/>
  <c r="W297" i="2"/>
  <c r="W293" i="2"/>
  <c r="X293" i="3"/>
  <c r="K289" i="2"/>
  <c r="AI418" i="2"/>
  <c r="W331" i="2"/>
  <c r="X331" i="3"/>
  <c r="W323" i="2"/>
  <c r="X323" i="3"/>
  <c r="Q305" i="2"/>
  <c r="Q313" i="2"/>
  <c r="R313" i="3"/>
  <c r="Q338" i="2"/>
  <c r="Q346" i="2"/>
  <c r="R346" i="3"/>
  <c r="Q366" i="2"/>
  <c r="Q460" i="2"/>
  <c r="Q325" i="2"/>
  <c r="R325" i="3"/>
  <c r="Q333" i="2"/>
  <c r="Q378" i="2"/>
  <c r="Q314" i="2"/>
  <c r="R314" i="3"/>
  <c r="Q337" i="2"/>
  <c r="R337" i="3"/>
  <c r="Q345" i="2"/>
  <c r="R345" i="3"/>
  <c r="Q370" i="2"/>
  <c r="R370" i="3"/>
  <c r="Q391" i="2"/>
  <c r="R391" i="3"/>
  <c r="Q508" i="2"/>
  <c r="R508" i="3"/>
  <c r="Q357" i="2"/>
  <c r="Q365" i="2"/>
  <c r="R365" i="3"/>
  <c r="Q461" i="2"/>
  <c r="Q373" i="2"/>
  <c r="R373" i="3"/>
  <c r="Q384" i="2"/>
  <c r="R384" i="3"/>
  <c r="Q413" i="2"/>
  <c r="Q393" i="2"/>
  <c r="R393" i="3"/>
  <c r="Q410" i="2"/>
  <c r="Q439" i="2"/>
  <c r="Q464" i="2"/>
  <c r="R464" i="3"/>
  <c r="Q486" i="2"/>
  <c r="R486" i="3"/>
  <c r="Q500" i="2"/>
  <c r="R500" i="3"/>
  <c r="Q541" i="2"/>
  <c r="R541" i="3"/>
  <c r="Q395" i="2"/>
  <c r="R395" i="3"/>
  <c r="Q419" i="2"/>
  <c r="R419" i="3"/>
  <c r="Q441" i="2"/>
  <c r="Q458" i="2"/>
  <c r="Q489" i="2"/>
  <c r="Q523" i="2"/>
  <c r="R523" i="3"/>
  <c r="Q561" i="2"/>
  <c r="Q399" i="2"/>
  <c r="R399" i="3"/>
  <c r="Q412" i="2"/>
  <c r="R412" i="3"/>
  <c r="Q453" i="2"/>
  <c r="Q477" i="2"/>
  <c r="R477" i="3"/>
  <c r="AI304" i="2"/>
  <c r="AJ304" i="3"/>
  <c r="AI312" i="2"/>
  <c r="AI335" i="2"/>
  <c r="AI343" i="2"/>
  <c r="AJ343" i="3"/>
  <c r="AI351" i="2"/>
  <c r="AJ351" i="3"/>
  <c r="AI384" i="2"/>
  <c r="AI320" i="2"/>
  <c r="AI328" i="2"/>
  <c r="AI348" i="2"/>
  <c r="AJ348" i="3"/>
  <c r="AI386" i="2"/>
  <c r="AJ386" i="3"/>
  <c r="AI311" i="2"/>
  <c r="AI336" i="2"/>
  <c r="AJ336" i="3"/>
  <c r="AI344" i="2"/>
  <c r="AJ344" i="3"/>
  <c r="AI371" i="2"/>
  <c r="AJ371" i="3"/>
  <c r="AI354" i="2"/>
  <c r="AI362" i="2"/>
  <c r="AJ362" i="3"/>
  <c r="AI370" i="2"/>
  <c r="AJ370" i="3"/>
  <c r="AI349" i="2"/>
  <c r="AI379" i="2"/>
  <c r="AI532" i="2"/>
  <c r="AI417" i="2"/>
  <c r="AI481" i="2"/>
  <c r="AI421" i="2"/>
  <c r="AI554" i="2"/>
  <c r="AJ554" i="3"/>
  <c r="AI403" i="2"/>
  <c r="AJ403" i="3"/>
  <c r="AI425" i="2"/>
  <c r="AI503" i="2"/>
  <c r="AJ503" i="3"/>
  <c r="W310" i="2"/>
  <c r="W318" i="2"/>
  <c r="W341" i="2"/>
  <c r="W353" i="2"/>
  <c r="X353" i="3"/>
  <c r="W380" i="2"/>
  <c r="X380" i="3"/>
  <c r="W320" i="2"/>
  <c r="X320" i="3"/>
  <c r="W328" i="2"/>
  <c r="W350" i="2"/>
  <c r="W375" i="2"/>
  <c r="W423" i="2"/>
  <c r="X423" i="3"/>
  <c r="W309" i="2"/>
  <c r="W317" i="2"/>
  <c r="X317" i="3"/>
  <c r="W342" i="2"/>
  <c r="X342" i="3"/>
  <c r="W357" i="2"/>
  <c r="W403" i="2"/>
  <c r="W356" i="2"/>
  <c r="X356" i="3"/>
  <c r="W364" i="2"/>
  <c r="W378" i="2"/>
  <c r="X378" i="3"/>
  <c r="W372" i="2"/>
  <c r="X372" i="3"/>
  <c r="W381" i="2"/>
  <c r="W405" i="2"/>
  <c r="W429" i="2"/>
  <c r="W409" i="2"/>
  <c r="W417" i="2"/>
  <c r="W495" i="2"/>
  <c r="X495" i="3"/>
  <c r="W396" i="2"/>
  <c r="W433" i="2"/>
  <c r="X433" i="3"/>
  <c r="W449" i="2"/>
  <c r="X449" i="3"/>
  <c r="W564" i="2"/>
  <c r="X564" i="3"/>
  <c r="K310" i="2"/>
  <c r="K318" i="2"/>
  <c r="K341" i="2"/>
  <c r="K355" i="2"/>
  <c r="L355" i="3"/>
  <c r="K320" i="2"/>
  <c r="L320" i="3"/>
  <c r="K328" i="2"/>
  <c r="K353" i="2"/>
  <c r="L353" i="3"/>
  <c r="K380" i="2"/>
  <c r="L380" i="3"/>
  <c r="K313" i="2"/>
  <c r="L313" i="3"/>
  <c r="K338" i="2"/>
  <c r="K346" i="2"/>
  <c r="L346" i="3"/>
  <c r="K359" i="2"/>
  <c r="L359" i="3"/>
  <c r="K408" i="2"/>
  <c r="K358" i="2"/>
  <c r="K366" i="2"/>
  <c r="L366" i="3"/>
  <c r="K383" i="2"/>
  <c r="L383" i="3"/>
  <c r="K400" i="2"/>
  <c r="L400" i="3"/>
  <c r="K349" i="2"/>
  <c r="L349" i="3"/>
  <c r="K379" i="2"/>
  <c r="L379" i="3"/>
  <c r="K394" i="2"/>
  <c r="K404" i="2"/>
  <c r="L404" i="3"/>
  <c r="K401" i="2"/>
  <c r="L401" i="3"/>
  <c r="K420" i="2"/>
  <c r="L420" i="3"/>
  <c r="K446" i="2"/>
  <c r="L446" i="3"/>
  <c r="K539" i="2"/>
  <c r="L539" i="3"/>
  <c r="K405" i="2"/>
  <c r="K432" i="2"/>
  <c r="H521" i="2"/>
  <c r="I521" i="3"/>
  <c r="AF398" i="2"/>
  <c r="AG398" i="3"/>
  <c r="AF401" i="2"/>
  <c r="AG401" i="3"/>
  <c r="AF350" i="2"/>
  <c r="AG350" i="3"/>
  <c r="AF341" i="2"/>
  <c r="AF332" i="2"/>
  <c r="AG332" i="3"/>
  <c r="AF324" i="2"/>
  <c r="AG324" i="3"/>
  <c r="AF317" i="2"/>
  <c r="AG317" i="3"/>
  <c r="AF309" i="2"/>
  <c r="AG309" i="3"/>
  <c r="AF361" i="2"/>
  <c r="AG361" i="3"/>
  <c r="AF374" i="2"/>
  <c r="AF384" i="2"/>
  <c r="AG384" i="3"/>
  <c r="AF353" i="2"/>
  <c r="AG353" i="3"/>
  <c r="AF366" i="2"/>
  <c r="AF378" i="2"/>
  <c r="AF392" i="2"/>
  <c r="AF473" i="2"/>
  <c r="AF362" i="2"/>
  <c r="AG362" i="3"/>
  <c r="AF383" i="2"/>
  <c r="AG383" i="3"/>
  <c r="AF393" i="2"/>
  <c r="AF451" i="2"/>
  <c r="AG451" i="3"/>
  <c r="AF507" i="2"/>
  <c r="AG507" i="3"/>
  <c r="N316" i="2"/>
  <c r="N295" i="2"/>
  <c r="O295" i="3"/>
  <c r="Z285" i="2"/>
  <c r="AA285" i="3"/>
  <c r="Z392" i="2"/>
  <c r="Z309" i="2"/>
  <c r="Z294" i="2"/>
  <c r="AA294" i="3"/>
  <c r="T266" i="2"/>
  <c r="U266" i="3"/>
  <c r="T274" i="2"/>
  <c r="U274" i="3"/>
  <c r="T282" i="2"/>
  <c r="U282" i="3"/>
  <c r="T298" i="2"/>
  <c r="T333" i="2"/>
  <c r="T358" i="2"/>
  <c r="U358" i="3"/>
  <c r="T329" i="2"/>
  <c r="T372" i="2"/>
  <c r="T314" i="2"/>
  <c r="U314" i="3"/>
  <c r="T346" i="2"/>
  <c r="T304" i="2"/>
  <c r="U304" i="3"/>
  <c r="T393" i="2"/>
  <c r="U393" i="3"/>
  <c r="T309" i="2"/>
  <c r="T317" i="2"/>
  <c r="U317" i="3"/>
  <c r="T324" i="2"/>
  <c r="U324" i="3"/>
  <c r="T332" i="2"/>
  <c r="U332" i="3"/>
  <c r="T341" i="2"/>
  <c r="T379" i="2"/>
  <c r="U379" i="3"/>
  <c r="T360" i="2"/>
  <c r="U360" i="3"/>
  <c r="T373" i="2"/>
  <c r="U373" i="3"/>
  <c r="T392" i="2"/>
  <c r="T487" i="2"/>
  <c r="U487" i="3"/>
  <c r="T363" i="2"/>
  <c r="U363" i="3"/>
  <c r="T377" i="2"/>
  <c r="T463" i="2"/>
  <c r="U463" i="3"/>
  <c r="T375" i="2"/>
  <c r="T396" i="2"/>
  <c r="U396" i="3"/>
  <c r="H266" i="2"/>
  <c r="I266" i="3"/>
  <c r="H274" i="2"/>
  <c r="I274" i="3"/>
  <c r="H282" i="2"/>
  <c r="I282" i="3"/>
  <c r="H294" i="2"/>
  <c r="I294" i="3"/>
  <c r="H319" i="2"/>
  <c r="I319" i="3"/>
  <c r="H335" i="2"/>
  <c r="H315" i="2"/>
  <c r="I315" i="3"/>
  <c r="H332" i="2"/>
  <c r="H396" i="2"/>
  <c r="H349" i="2"/>
  <c r="I349" i="3"/>
  <c r="H463" i="2"/>
  <c r="I463" i="3"/>
  <c r="H326" i="2"/>
  <c r="I326" i="3"/>
  <c r="H357" i="2"/>
  <c r="H303" i="2"/>
  <c r="I303" i="3"/>
  <c r="H312" i="2"/>
  <c r="I312" i="3"/>
  <c r="H321" i="2"/>
  <c r="H336" i="2"/>
  <c r="H344" i="2"/>
  <c r="I344" i="3"/>
  <c r="H359" i="2"/>
  <c r="I359" i="3"/>
  <c r="H361" i="2"/>
  <c r="I361" i="3"/>
  <c r="H377" i="2"/>
  <c r="H409" i="2"/>
  <c r="H360" i="2"/>
  <c r="I360" i="3"/>
  <c r="H376" i="2"/>
  <c r="I376" i="3"/>
  <c r="H407" i="2"/>
  <c r="I407" i="3"/>
  <c r="H358" i="2"/>
  <c r="H374" i="2"/>
  <c r="I374" i="3"/>
  <c r="H408" i="2"/>
  <c r="I408" i="3"/>
  <c r="Z269" i="2"/>
  <c r="Z277" i="2"/>
  <c r="Z289" i="2"/>
  <c r="AA289" i="3"/>
  <c r="Z297" i="2"/>
  <c r="Z345" i="2"/>
  <c r="AA345" i="3"/>
  <c r="Z341" i="2"/>
  <c r="AA341" i="3"/>
  <c r="Z320" i="2"/>
  <c r="AA320" i="3"/>
  <c r="Z339" i="2"/>
  <c r="AA339" i="3"/>
  <c r="Z431" i="2"/>
  <c r="AA431" i="3"/>
  <c r="Z308" i="2"/>
  <c r="Z316" i="2"/>
  <c r="Z325" i="2"/>
  <c r="AA325" i="3"/>
  <c r="Z333" i="2"/>
  <c r="Z340" i="2"/>
  <c r="Z348" i="2"/>
  <c r="AA348" i="3"/>
  <c r="Z397" i="2"/>
  <c r="AA397" i="3"/>
  <c r="Z298" i="2"/>
  <c r="AA298" i="3"/>
  <c r="Z304" i="2"/>
  <c r="AA304" i="3"/>
  <c r="Z381" i="2"/>
  <c r="Z406" i="2"/>
  <c r="AA406" i="3"/>
  <c r="Z364" i="2"/>
  <c r="Z380" i="2"/>
  <c r="AA380" i="3"/>
  <c r="Z396" i="2"/>
  <c r="AA396" i="3"/>
  <c r="Z419" i="2"/>
  <c r="AA419" i="3"/>
  <c r="Z358" i="2"/>
  <c r="Z379" i="2"/>
  <c r="AA379" i="3"/>
  <c r="Z387" i="2"/>
  <c r="AA387" i="3"/>
  <c r="Z404" i="2"/>
  <c r="AA404" i="3"/>
  <c r="Z417" i="2"/>
  <c r="AA417" i="3"/>
  <c r="Z352" i="2"/>
  <c r="AA352" i="3"/>
  <c r="Z365" i="2"/>
  <c r="AA365" i="3"/>
  <c r="Z384" i="2"/>
  <c r="AA384" i="3"/>
  <c r="Z429" i="2"/>
  <c r="AA429" i="3"/>
  <c r="Z461" i="2"/>
  <c r="N273" i="2"/>
  <c r="N281" i="2"/>
  <c r="N296" i="2"/>
  <c r="O296" i="3"/>
  <c r="N349" i="2"/>
  <c r="O349" i="3"/>
  <c r="N314" i="2"/>
  <c r="N312" i="2"/>
  <c r="N333" i="2"/>
  <c r="N403" i="2"/>
  <c r="N309" i="2"/>
  <c r="O309" i="3"/>
  <c r="N317" i="2"/>
  <c r="O317" i="3"/>
  <c r="N331" i="2"/>
  <c r="N341" i="2"/>
  <c r="N425" i="2"/>
  <c r="N322" i="2"/>
  <c r="N350" i="2"/>
  <c r="N365" i="2"/>
  <c r="N410" i="2"/>
  <c r="O410" i="3"/>
  <c r="N372" i="2"/>
  <c r="O372" i="3"/>
  <c r="N387" i="2"/>
  <c r="N394" i="2"/>
  <c r="O394" i="3"/>
  <c r="N413" i="2"/>
  <c r="O413" i="3"/>
  <c r="N445" i="2"/>
  <c r="O445" i="3"/>
  <c r="N493" i="2"/>
  <c r="O493" i="3"/>
  <c r="N366" i="2"/>
  <c r="O366" i="3"/>
  <c r="N385" i="2"/>
  <c r="N401" i="2"/>
  <c r="O401" i="3"/>
  <c r="N433" i="2"/>
  <c r="O433" i="3"/>
  <c r="N461" i="2"/>
  <c r="O461" i="3"/>
  <c r="N357" i="2"/>
  <c r="N371" i="2"/>
  <c r="N381" i="2"/>
  <c r="O381" i="3"/>
  <c r="N397" i="2"/>
  <c r="O397" i="3"/>
  <c r="N423" i="2"/>
  <c r="AC455" i="2"/>
  <c r="AC360" i="2"/>
  <c r="AD360" i="3"/>
  <c r="AC341" i="2"/>
  <c r="AC322" i="2"/>
  <c r="AC307" i="2"/>
  <c r="AC287" i="2"/>
  <c r="AD287" i="3"/>
  <c r="AC517" i="2"/>
  <c r="AD517" i="3"/>
  <c r="AC379" i="2"/>
  <c r="AD379" i="3"/>
  <c r="AC339" i="2"/>
  <c r="AC312" i="2"/>
  <c r="AD312" i="3"/>
  <c r="AC299" i="2"/>
  <c r="AD299" i="3"/>
  <c r="AC293" i="2"/>
  <c r="AD293" i="3"/>
  <c r="AC547" i="2"/>
  <c r="AD547" i="3"/>
  <c r="AC368" i="2"/>
  <c r="AC342" i="2"/>
  <c r="AC329" i="2"/>
  <c r="AC320" i="2"/>
  <c r="AD320" i="3"/>
  <c r="AC306" i="2"/>
  <c r="AC282" i="2"/>
  <c r="AD282" i="3"/>
  <c r="AC278" i="2"/>
  <c r="AD278" i="3"/>
  <c r="AC274" i="2"/>
  <c r="AC270" i="2"/>
  <c r="AD270" i="3"/>
  <c r="AC266" i="2"/>
  <c r="AD266" i="3"/>
  <c r="K292" i="2"/>
  <c r="W277" i="2"/>
  <c r="X277" i="3"/>
  <c r="W269" i="2"/>
  <c r="X269" i="3"/>
  <c r="K259" i="2"/>
  <c r="K251" i="2"/>
  <c r="L251" i="3"/>
  <c r="K282" i="2"/>
  <c r="L282" i="3"/>
  <c r="K274" i="2"/>
  <c r="K266" i="2"/>
  <c r="K256" i="2"/>
  <c r="Q290" i="2"/>
  <c r="R290" i="3"/>
  <c r="Q299" i="2"/>
  <c r="R299" i="3"/>
  <c r="Q263" i="2"/>
  <c r="R263" i="3"/>
  <c r="Q269" i="2"/>
  <c r="Q273" i="2"/>
  <c r="Q277" i="2"/>
  <c r="Q281" i="2"/>
  <c r="R281" i="3"/>
  <c r="Q294" i="2"/>
  <c r="Q261" i="2"/>
  <c r="Q296" i="2"/>
  <c r="R296" i="3"/>
  <c r="Q306" i="2"/>
  <c r="AI261" i="2"/>
  <c r="AJ261" i="3"/>
  <c r="AI303" i="2"/>
  <c r="AJ303" i="3"/>
  <c r="AI289" i="2"/>
  <c r="AI294" i="2"/>
  <c r="AI333" i="2"/>
  <c r="AI268" i="2"/>
  <c r="AI272" i="2"/>
  <c r="AI276" i="2"/>
  <c r="AI280" i="2"/>
  <c r="AI286" i="2"/>
  <c r="AI325" i="2"/>
  <c r="AJ325" i="3"/>
  <c r="W284" i="2"/>
  <c r="W287" i="2"/>
  <c r="X287" i="3"/>
  <c r="W266" i="2"/>
  <c r="X266" i="3"/>
  <c r="W274" i="2"/>
  <c r="W282" i="2"/>
  <c r="X282" i="3"/>
  <c r="W294" i="2"/>
  <c r="K271" i="2"/>
  <c r="L271" i="3"/>
  <c r="K279" i="2"/>
  <c r="K300" i="2"/>
  <c r="L300" i="3"/>
  <c r="K298" i="2"/>
  <c r="L298" i="3"/>
  <c r="K265" i="2"/>
  <c r="K386" i="2"/>
  <c r="L386" i="3"/>
  <c r="AC260" i="2"/>
  <c r="AC249" i="2"/>
  <c r="AC378" i="2"/>
  <c r="AD378" i="3"/>
  <c r="AD292" i="3"/>
  <c r="AC292" i="2"/>
  <c r="AC252" i="2"/>
  <c r="AD252" i="3"/>
  <c r="Q287" i="2"/>
  <c r="Q258" i="2"/>
  <c r="R258" i="3"/>
  <c r="Q330" i="2"/>
  <c r="AF225" i="2"/>
  <c r="AG225" i="3"/>
  <c r="H213" i="2"/>
  <c r="N200" i="2"/>
  <c r="O200" i="3"/>
  <c r="T187" i="2"/>
  <c r="U187" i="3"/>
  <c r="Z174" i="2"/>
  <c r="H162" i="2"/>
  <c r="I162" i="3"/>
  <c r="Z155" i="2"/>
  <c r="AA155" i="3"/>
  <c r="N149" i="2"/>
  <c r="AF142" i="2"/>
  <c r="T136" i="2"/>
  <c r="H130" i="2"/>
  <c r="I130" i="3"/>
  <c r="Z123" i="2"/>
  <c r="Z115" i="2"/>
  <c r="AA115" i="3"/>
  <c r="Z227" i="2"/>
  <c r="Z216" i="2"/>
  <c r="AA216" i="3"/>
  <c r="AF203" i="2"/>
  <c r="H191" i="2"/>
  <c r="N178" i="2"/>
  <c r="T165" i="2"/>
  <c r="U165" i="3"/>
  <c r="Z157" i="2"/>
  <c r="AA157" i="3"/>
  <c r="N151" i="2"/>
  <c r="O151" i="3"/>
  <c r="AF144" i="2"/>
  <c r="T138" i="2"/>
  <c r="U138" i="3"/>
  <c r="T130" i="2"/>
  <c r="U130" i="3"/>
  <c r="T122" i="2"/>
  <c r="U122" i="3"/>
  <c r="H112" i="2"/>
  <c r="Z109" i="2"/>
  <c r="AA109" i="3"/>
  <c r="N107" i="2"/>
  <c r="O107" i="3"/>
  <c r="H104" i="2"/>
  <c r="Z101" i="2"/>
  <c r="AA101" i="3"/>
  <c r="N99" i="2"/>
  <c r="O99" i="3"/>
  <c r="N95" i="2"/>
  <c r="O95" i="3"/>
  <c r="N91" i="2"/>
  <c r="N87" i="2"/>
  <c r="N81" i="2"/>
  <c r="N73" i="2"/>
  <c r="AF119" i="2"/>
  <c r="AG119" i="3"/>
  <c r="AF127" i="2"/>
  <c r="AG127" i="3"/>
  <c r="AF135" i="2"/>
  <c r="AF143" i="2"/>
  <c r="AG143" i="3"/>
  <c r="AF151" i="2"/>
  <c r="AG151" i="3"/>
  <c r="AF159" i="2"/>
  <c r="AG159" i="3"/>
  <c r="AF183" i="2"/>
  <c r="AG183" i="3"/>
  <c r="AF215" i="2"/>
  <c r="AG173" i="3"/>
  <c r="AF173" i="2"/>
  <c r="AF205" i="2"/>
  <c r="AG205" i="3"/>
  <c r="AF228" i="2"/>
  <c r="AF168" i="2"/>
  <c r="AF176" i="2"/>
  <c r="AF184" i="2"/>
  <c r="AG184" i="3"/>
  <c r="AF192" i="2"/>
  <c r="AG192" i="3"/>
  <c r="AF200" i="2"/>
  <c r="AG200" i="3"/>
  <c r="AF208" i="2"/>
  <c r="AG208" i="3"/>
  <c r="AF216" i="2"/>
  <c r="AG216" i="3"/>
  <c r="AF224" i="2"/>
  <c r="AG224" i="3"/>
  <c r="AF297" i="2"/>
  <c r="AG297" i="3"/>
  <c r="AF238" i="2"/>
  <c r="AG238" i="3"/>
  <c r="AF246" i="2"/>
  <c r="AG246" i="3"/>
  <c r="AF293" i="2"/>
  <c r="AG293" i="3"/>
  <c r="AF227" i="2"/>
  <c r="AG227" i="3"/>
  <c r="AF235" i="2"/>
  <c r="AF243" i="2"/>
  <c r="AG243" i="3"/>
  <c r="AF273" i="2"/>
  <c r="AF305" i="2"/>
  <c r="AG305" i="3"/>
  <c r="AF352" i="2"/>
  <c r="AG352" i="3"/>
  <c r="AF264" i="2"/>
  <c r="AG264" i="3"/>
  <c r="AF287" i="2"/>
  <c r="AG287" i="3"/>
  <c r="AF340" i="2"/>
  <c r="AF258" i="2"/>
  <c r="AG258" i="3"/>
  <c r="AF267" i="2"/>
  <c r="AG267" i="3"/>
  <c r="AF303" i="2"/>
  <c r="AG303" i="3"/>
  <c r="AF336" i="2"/>
  <c r="AG336" i="3"/>
  <c r="AF248" i="2"/>
  <c r="AF268" i="2"/>
  <c r="AG268" i="3"/>
  <c r="AF283" i="2"/>
  <c r="AG283" i="3"/>
  <c r="AF288" i="2"/>
  <c r="AF295" i="2"/>
  <c r="AF308" i="2"/>
  <c r="AF333" i="2"/>
  <c r="AG333" i="3"/>
  <c r="T113" i="2"/>
  <c r="T121" i="2"/>
  <c r="U121" i="3"/>
  <c r="T129" i="2"/>
  <c r="T137" i="2"/>
  <c r="U137" i="3"/>
  <c r="T145" i="2"/>
  <c r="U145" i="3"/>
  <c r="T153" i="2"/>
  <c r="T161" i="2"/>
  <c r="U161" i="3"/>
  <c r="T193" i="2"/>
  <c r="U193" i="3"/>
  <c r="T225" i="2"/>
  <c r="U225" i="3"/>
  <c r="T183" i="2"/>
  <c r="U183" i="3"/>
  <c r="T215" i="2"/>
  <c r="U215" i="3"/>
  <c r="T164" i="2"/>
  <c r="T172" i="2"/>
  <c r="U172" i="3"/>
  <c r="T180" i="2"/>
  <c r="T188" i="2"/>
  <c r="T196" i="2"/>
  <c r="U196" i="3"/>
  <c r="T204" i="2"/>
  <c r="T212" i="2"/>
  <c r="T220" i="2"/>
  <c r="U220" i="3"/>
  <c r="T228" i="2"/>
  <c r="T236" i="2"/>
  <c r="T244" i="2"/>
  <c r="T262" i="2"/>
  <c r="U262" i="3"/>
  <c r="T308" i="2"/>
  <c r="T233" i="2"/>
  <c r="T241" i="2"/>
  <c r="U241" i="3"/>
  <c r="T250" i="2"/>
  <c r="U250" i="3"/>
  <c r="T326" i="2"/>
  <c r="U326" i="3"/>
  <c r="T269" i="2"/>
  <c r="U269" i="3"/>
  <c r="T301" i="2"/>
  <c r="T258" i="2"/>
  <c r="U258" i="3"/>
  <c r="T283" i="2"/>
  <c r="U283" i="3"/>
  <c r="T318" i="2"/>
  <c r="T257" i="2"/>
  <c r="U257" i="3"/>
  <c r="T275" i="2"/>
  <c r="U275" i="3"/>
  <c r="T342" i="2"/>
  <c r="U342" i="3"/>
  <c r="H117" i="2"/>
  <c r="I117" i="3"/>
  <c r="H125" i="2"/>
  <c r="I125" i="3"/>
  <c r="H133" i="2"/>
  <c r="H141" i="2"/>
  <c r="H149" i="2"/>
  <c r="I149" i="3"/>
  <c r="H157" i="2"/>
  <c r="H171" i="2"/>
  <c r="I171" i="3"/>
  <c r="H203" i="2"/>
  <c r="H296" i="2"/>
  <c r="I296" i="3"/>
  <c r="I193" i="3"/>
  <c r="H193" i="2"/>
  <c r="H225" i="2"/>
  <c r="I225" i="3"/>
  <c r="H166" i="2"/>
  <c r="H174" i="2"/>
  <c r="I174" i="3"/>
  <c r="H182" i="2"/>
  <c r="I182" i="3"/>
  <c r="H190" i="2"/>
  <c r="I190" i="3"/>
  <c r="H198" i="2"/>
  <c r="H206" i="2"/>
  <c r="I206" i="3"/>
  <c r="H214" i="2"/>
  <c r="I214" i="3"/>
  <c r="H222" i="2"/>
  <c r="H232" i="2"/>
  <c r="I232" i="3"/>
  <c r="H240" i="2"/>
  <c r="I240" i="3"/>
  <c r="H250" i="2"/>
  <c r="I250" i="3"/>
  <c r="H265" i="2"/>
  <c r="I265" i="3"/>
  <c r="H284" i="2"/>
  <c r="I284" i="3"/>
  <c r="H231" i="2"/>
  <c r="I231" i="3"/>
  <c r="H239" i="2"/>
  <c r="H247" i="2"/>
  <c r="I247" i="3"/>
  <c r="H279" i="2"/>
  <c r="H254" i="2"/>
  <c r="I254" i="3"/>
  <c r="H273" i="2"/>
  <c r="H286" i="2"/>
  <c r="I286" i="3"/>
  <c r="H301" i="2"/>
  <c r="I301" i="3"/>
  <c r="H256" i="2"/>
  <c r="Z114" i="2"/>
  <c r="AA122" i="3"/>
  <c r="Z122" i="2"/>
  <c r="Z130" i="2"/>
  <c r="AA130" i="3"/>
  <c r="Z138" i="2"/>
  <c r="AA138" i="3"/>
  <c r="Z146" i="2"/>
  <c r="AA146" i="3"/>
  <c r="AA154" i="3"/>
  <c r="Z154" i="2"/>
  <c r="Z162" i="2"/>
  <c r="AA162" i="3"/>
  <c r="Z188" i="2"/>
  <c r="AA188" i="3"/>
  <c r="Z220" i="2"/>
  <c r="AA220" i="3"/>
  <c r="AA186" i="3"/>
  <c r="Z186" i="2"/>
  <c r="Z218" i="2"/>
  <c r="AA218" i="3"/>
  <c r="Z288" i="2"/>
  <c r="AA288" i="3"/>
  <c r="Z167" i="2"/>
  <c r="Z175" i="2"/>
  <c r="AA175" i="3"/>
  <c r="Z183" i="2"/>
  <c r="Z191" i="2"/>
  <c r="Z199" i="2"/>
  <c r="AA199" i="3"/>
  <c r="Z207" i="2"/>
  <c r="Z215" i="2"/>
  <c r="AA215" i="3"/>
  <c r="Z223" i="2"/>
  <c r="AA223" i="3"/>
  <c r="Z235" i="2"/>
  <c r="Z243" i="2"/>
  <c r="AA243" i="3"/>
  <c r="Z254" i="2"/>
  <c r="Z290" i="2"/>
  <c r="Z232" i="2"/>
  <c r="AA232" i="3"/>
  <c r="Z240" i="2"/>
  <c r="AA240" i="3"/>
  <c r="Z249" i="2"/>
  <c r="AA249" i="3"/>
  <c r="Z260" i="2"/>
  <c r="AA260" i="3"/>
  <c r="Z283" i="2"/>
  <c r="Z264" i="2"/>
  <c r="AA264" i="3"/>
  <c r="Z278" i="2"/>
  <c r="AA278" i="3"/>
  <c r="Z252" i="2"/>
  <c r="AA252" i="3"/>
  <c r="Z291" i="2"/>
  <c r="AA291" i="3"/>
  <c r="N114" i="2"/>
  <c r="O114" i="3"/>
  <c r="N122" i="2"/>
  <c r="O122" i="3"/>
  <c r="N130" i="2"/>
  <c r="N138" i="2"/>
  <c r="O138" i="3"/>
  <c r="N146" i="2"/>
  <c r="O146" i="3"/>
  <c r="N154" i="2"/>
  <c r="O154" i="3"/>
  <c r="N162" i="2"/>
  <c r="O162" i="3"/>
  <c r="N190" i="2"/>
  <c r="O190" i="3"/>
  <c r="N222" i="2"/>
  <c r="O222" i="3"/>
  <c r="O188" i="3"/>
  <c r="N188" i="2"/>
  <c r="N220" i="2"/>
  <c r="N300" i="2"/>
  <c r="N169" i="2"/>
  <c r="O169" i="3"/>
  <c r="N177" i="2"/>
  <c r="N185" i="2"/>
  <c r="N193" i="2"/>
  <c r="O193" i="3"/>
  <c r="N201" i="2"/>
  <c r="O201" i="3"/>
  <c r="N209" i="2"/>
  <c r="N217" i="2"/>
  <c r="O217" i="3"/>
  <c r="N225" i="2"/>
  <c r="O225" i="3"/>
  <c r="N233" i="2"/>
  <c r="N241" i="2"/>
  <c r="N249" i="2"/>
  <c r="O249" i="3"/>
  <c r="N230" i="2"/>
  <c r="O230" i="3"/>
  <c r="N238" i="2"/>
  <c r="O238" i="3"/>
  <c r="N246" i="2"/>
  <c r="N251" i="2"/>
  <c r="N304" i="2"/>
  <c r="O304" i="3"/>
  <c r="N253" i="2"/>
  <c r="O253" i="3"/>
  <c r="N290" i="2"/>
  <c r="O290" i="3"/>
  <c r="N259" i="2"/>
  <c r="O259" i="3"/>
  <c r="N270" i="2"/>
  <c r="O270" i="3"/>
  <c r="N283" i="2"/>
  <c r="O283" i="3"/>
  <c r="Q262" i="2"/>
  <c r="Q387" i="2"/>
  <c r="AC150" i="2"/>
  <c r="AD150" i="3"/>
  <c r="AC136" i="2"/>
  <c r="AC116" i="2"/>
  <c r="AD116" i="3"/>
  <c r="AC102" i="2"/>
  <c r="AC169" i="2"/>
  <c r="AC146" i="2"/>
  <c r="AC127" i="2"/>
  <c r="AD127" i="3"/>
  <c r="AC108" i="2"/>
  <c r="AD108" i="3"/>
  <c r="AC153" i="2"/>
  <c r="AC172" i="2"/>
  <c r="AD172" i="3"/>
  <c r="AC184" i="2"/>
  <c r="AD184" i="3"/>
  <c r="AC223" i="2"/>
  <c r="AC462" i="2"/>
  <c r="AC182" i="2"/>
  <c r="AC225" i="2"/>
  <c r="AC170" i="2"/>
  <c r="AD170" i="3"/>
  <c r="AC190" i="2"/>
  <c r="AC215" i="2"/>
  <c r="AD215" i="3"/>
  <c r="AC204" i="2"/>
  <c r="AC216" i="2"/>
  <c r="AD216" i="3"/>
  <c r="AC232" i="2"/>
  <c r="AC248" i="2"/>
  <c r="AC366" i="2"/>
  <c r="AC214" i="2"/>
  <c r="AD214" i="3"/>
  <c r="AC227" i="2"/>
  <c r="AD227" i="3"/>
  <c r="AC241" i="2"/>
  <c r="AD241" i="3"/>
  <c r="AC257" i="2"/>
  <c r="AC540" i="2"/>
  <c r="AD540" i="3"/>
  <c r="AC210" i="2"/>
  <c r="AC224" i="2"/>
  <c r="AD224" i="3"/>
  <c r="AC246" i="2"/>
  <c r="AD246" i="3"/>
  <c r="AC318" i="2"/>
  <c r="W174" i="2"/>
  <c r="X174" i="3"/>
  <c r="W90" i="2"/>
  <c r="X90" i="3"/>
  <c r="L70" i="3"/>
  <c r="K70" i="2"/>
  <c r="L62" i="3"/>
  <c r="K62" i="2"/>
  <c r="L54" i="3"/>
  <c r="K54" i="2"/>
  <c r="K46" i="2"/>
  <c r="K38" i="2"/>
  <c r="L38" i="3"/>
  <c r="K30" i="2"/>
  <c r="L30" i="3"/>
  <c r="K22" i="2"/>
  <c r="L22" i="3"/>
  <c r="Q157" i="2"/>
  <c r="R157" i="3"/>
  <c r="K108" i="2"/>
  <c r="L108" i="3"/>
  <c r="K94" i="2"/>
  <c r="L94" i="3"/>
  <c r="W80" i="2"/>
  <c r="X80" i="3"/>
  <c r="W70" i="2"/>
  <c r="W64" i="2"/>
  <c r="W56" i="2"/>
  <c r="W48" i="2"/>
  <c r="X48" i="3"/>
  <c r="W40" i="2"/>
  <c r="Q85" i="2"/>
  <c r="R85" i="3"/>
  <c r="Q106" i="2"/>
  <c r="R106" i="3"/>
  <c r="Q137" i="2"/>
  <c r="R137" i="3"/>
  <c r="Q164" i="2"/>
  <c r="Q26" i="2"/>
  <c r="Q34" i="2"/>
  <c r="R34" i="3"/>
  <c r="Q42" i="2"/>
  <c r="Q50" i="2"/>
  <c r="R50" i="3"/>
  <c r="Q58" i="2"/>
  <c r="R58" i="3"/>
  <c r="Q66" i="2"/>
  <c r="R66" i="3"/>
  <c r="Q75" i="2"/>
  <c r="R75" i="3"/>
  <c r="Q90" i="2"/>
  <c r="R90" i="3"/>
  <c r="Q154" i="2"/>
  <c r="Q73" i="2"/>
  <c r="R73" i="3"/>
  <c r="Q91" i="2"/>
  <c r="Q118" i="2"/>
  <c r="Q126" i="2"/>
  <c r="R126" i="3"/>
  <c r="Q227" i="2"/>
  <c r="Q107" i="2"/>
  <c r="R107" i="3"/>
  <c r="Q131" i="2"/>
  <c r="R131" i="3"/>
  <c r="Q140" i="2"/>
  <c r="Q163" i="2"/>
  <c r="R163" i="3"/>
  <c r="Q109" i="2"/>
  <c r="Q117" i="2"/>
  <c r="Q127" i="2"/>
  <c r="R127" i="3"/>
  <c r="Q144" i="2"/>
  <c r="Q185" i="2"/>
  <c r="Q151" i="2"/>
  <c r="Q170" i="2"/>
  <c r="R170" i="3"/>
  <c r="Q188" i="2"/>
  <c r="Q233" i="2"/>
  <c r="Q179" i="2"/>
  <c r="R179" i="3"/>
  <c r="Q193" i="2"/>
  <c r="R193" i="3"/>
  <c r="Q172" i="2"/>
  <c r="Q186" i="2"/>
  <c r="R186" i="3"/>
  <c r="Q207" i="2"/>
  <c r="Q257" i="2"/>
  <c r="R257" i="3"/>
  <c r="Q202" i="2"/>
  <c r="R202" i="3"/>
  <c r="Q220" i="2"/>
  <c r="R220" i="3"/>
  <c r="Q242" i="2"/>
  <c r="R242" i="3"/>
  <c r="Q203" i="2"/>
  <c r="Q215" i="2"/>
  <c r="Q231" i="2"/>
  <c r="Q247" i="2"/>
  <c r="Q206" i="2"/>
  <c r="Q221" i="2"/>
  <c r="Q236" i="2"/>
  <c r="Q253" i="2"/>
  <c r="R253" i="3"/>
  <c r="AI96" i="2"/>
  <c r="AJ96" i="3"/>
  <c r="AI21" i="2"/>
  <c r="AJ21" i="3"/>
  <c r="AI29" i="2"/>
  <c r="AJ29" i="3"/>
  <c r="AI37" i="2"/>
  <c r="AJ37" i="3"/>
  <c r="AI45" i="2"/>
  <c r="AI53" i="2"/>
  <c r="AJ53" i="3"/>
  <c r="AI61" i="2"/>
  <c r="AI69" i="2"/>
  <c r="AJ69" i="3"/>
  <c r="AI84" i="2"/>
  <c r="AJ84" i="3"/>
  <c r="AI92" i="2"/>
  <c r="AJ92" i="3"/>
  <c r="AI108" i="2"/>
  <c r="AJ108" i="3"/>
  <c r="AI116" i="2"/>
  <c r="AI126" i="2"/>
  <c r="AJ126" i="3"/>
  <c r="AI150" i="2"/>
  <c r="AJ150" i="3"/>
  <c r="AI77" i="2"/>
  <c r="AJ77" i="3"/>
  <c r="AI103" i="2"/>
  <c r="AI134" i="2"/>
  <c r="AI105" i="2"/>
  <c r="AI118" i="2"/>
  <c r="AJ118" i="3"/>
  <c r="AI128" i="2"/>
  <c r="AJ128" i="3"/>
  <c r="AI149" i="2"/>
  <c r="AJ149" i="3"/>
  <c r="AI188" i="2"/>
  <c r="AI98" i="2"/>
  <c r="AI120" i="2"/>
  <c r="AI142" i="2"/>
  <c r="AI178" i="2"/>
  <c r="AJ178" i="3"/>
  <c r="AI144" i="2"/>
  <c r="AI160" i="2"/>
  <c r="AJ160" i="3"/>
  <c r="AI173" i="2"/>
  <c r="AJ173" i="3"/>
  <c r="AI193" i="2"/>
  <c r="AI249" i="2"/>
  <c r="AJ249" i="3"/>
  <c r="AI176" i="2"/>
  <c r="AJ176" i="3"/>
  <c r="AI196" i="2"/>
  <c r="AJ196" i="3"/>
  <c r="AI250" i="2"/>
  <c r="AI177" i="2"/>
  <c r="AJ177" i="3"/>
  <c r="AI189" i="2"/>
  <c r="AJ189" i="3"/>
  <c r="AI234" i="2"/>
  <c r="AJ234" i="3"/>
  <c r="AI198" i="2"/>
  <c r="AJ198" i="3"/>
  <c r="AI215" i="2"/>
  <c r="AI231" i="2"/>
  <c r="AI247" i="2"/>
  <c r="AI298" i="2"/>
  <c r="AI208" i="2"/>
  <c r="AI229" i="2"/>
  <c r="AJ229" i="3"/>
  <c r="AI244" i="2"/>
  <c r="AJ244" i="3"/>
  <c r="AI263" i="2"/>
  <c r="AJ263" i="3"/>
  <c r="AI199" i="2"/>
  <c r="AJ199" i="3"/>
  <c r="AI214" i="2"/>
  <c r="AJ214" i="3"/>
  <c r="AI233" i="2"/>
  <c r="AI251" i="2"/>
  <c r="AJ251" i="3"/>
  <c r="AI259" i="2"/>
  <c r="AJ259" i="3"/>
  <c r="W81" i="2"/>
  <c r="X81" i="3"/>
  <c r="W99" i="2"/>
  <c r="X99" i="3"/>
  <c r="W115" i="2"/>
  <c r="W156" i="2"/>
  <c r="X156" i="3"/>
  <c r="W214" i="2"/>
  <c r="X214" i="3"/>
  <c r="W25" i="2"/>
  <c r="W33" i="2"/>
  <c r="W41" i="2"/>
  <c r="X41" i="3"/>
  <c r="W49" i="2"/>
  <c r="X49" i="3"/>
  <c r="W57" i="2"/>
  <c r="X57" i="3"/>
  <c r="W65" i="2"/>
  <c r="X65" i="3"/>
  <c r="X76" i="3"/>
  <c r="W76" i="2"/>
  <c r="W92" i="2"/>
  <c r="X92" i="3"/>
  <c r="W137" i="2"/>
  <c r="X137" i="3"/>
  <c r="W164" i="2"/>
  <c r="W77" i="2"/>
  <c r="X77" i="3"/>
  <c r="W93" i="2"/>
  <c r="X93" i="3"/>
  <c r="W110" i="2"/>
  <c r="X110" i="3"/>
  <c r="W153" i="2"/>
  <c r="W104" i="2"/>
  <c r="W116" i="2"/>
  <c r="X116" i="3"/>
  <c r="W136" i="2"/>
  <c r="X136" i="3"/>
  <c r="W151" i="2"/>
  <c r="W184" i="2"/>
  <c r="X184" i="3"/>
  <c r="W118" i="2"/>
  <c r="X118" i="3"/>
  <c r="W131" i="2"/>
  <c r="X131" i="3"/>
  <c r="W147" i="2"/>
  <c r="X147" i="3"/>
  <c r="W253" i="2"/>
  <c r="X253" i="3"/>
  <c r="W154" i="2"/>
  <c r="W175" i="2"/>
  <c r="W189" i="2"/>
  <c r="X189" i="3"/>
  <c r="W218" i="2"/>
  <c r="X218" i="3"/>
  <c r="W168" i="2"/>
  <c r="W188" i="2"/>
  <c r="W240" i="2"/>
  <c r="X240" i="3"/>
  <c r="W173" i="2"/>
  <c r="X173" i="3"/>
  <c r="W191" i="2"/>
  <c r="X191" i="3"/>
  <c r="W229" i="2"/>
  <c r="X229" i="3"/>
  <c r="W207" i="2"/>
  <c r="X207" i="3"/>
  <c r="W221" i="2"/>
  <c r="W233" i="2"/>
  <c r="W251" i="2"/>
  <c r="W263" i="2"/>
  <c r="X263" i="3"/>
  <c r="W202" i="2"/>
  <c r="X202" i="3"/>
  <c r="W222" i="2"/>
  <c r="W246" i="2"/>
  <c r="X246" i="3"/>
  <c r="W286" i="2"/>
  <c r="W208" i="2"/>
  <c r="W225" i="2"/>
  <c r="W239" i="2"/>
  <c r="X239" i="3"/>
  <c r="W283" i="2"/>
  <c r="K83" i="2"/>
  <c r="K138" i="2"/>
  <c r="L138" i="3"/>
  <c r="K188" i="2"/>
  <c r="K29" i="2"/>
  <c r="L29" i="3"/>
  <c r="K37" i="2"/>
  <c r="L37" i="3"/>
  <c r="K45" i="2"/>
  <c r="K53" i="2"/>
  <c r="L53" i="3"/>
  <c r="K61" i="2"/>
  <c r="L61" i="3"/>
  <c r="K69" i="2"/>
  <c r="K81" i="2"/>
  <c r="K91" i="2"/>
  <c r="K118" i="2"/>
  <c r="L118" i="3"/>
  <c r="K173" i="2"/>
  <c r="L173" i="3"/>
  <c r="K97" i="2"/>
  <c r="K115" i="2"/>
  <c r="L115" i="3"/>
  <c r="K150" i="2"/>
  <c r="L150" i="3"/>
  <c r="K242" i="2"/>
  <c r="L242" i="3"/>
  <c r="K112" i="2"/>
  <c r="L112" i="3"/>
  <c r="K125" i="2"/>
  <c r="L125" i="3"/>
  <c r="K137" i="2"/>
  <c r="L137" i="3"/>
  <c r="K153" i="2"/>
  <c r="K210" i="2"/>
  <c r="K113" i="2"/>
  <c r="K124" i="2"/>
  <c r="L124" i="3"/>
  <c r="K149" i="2"/>
  <c r="L149" i="3"/>
  <c r="K166" i="2"/>
  <c r="L166" i="3"/>
  <c r="K146" i="2"/>
  <c r="K162" i="2"/>
  <c r="K181" i="2"/>
  <c r="K193" i="2"/>
  <c r="L193" i="3"/>
  <c r="K172" i="2"/>
  <c r="L172" i="3"/>
  <c r="K189" i="2"/>
  <c r="L189" i="3"/>
  <c r="K234" i="2"/>
  <c r="L234" i="3"/>
  <c r="K177" i="2"/>
  <c r="L177" i="3"/>
  <c r="K205" i="2"/>
  <c r="L205" i="3"/>
  <c r="K252" i="2"/>
  <c r="L252" i="3"/>
  <c r="K213" i="2"/>
  <c r="K225" i="2"/>
  <c r="K239" i="2"/>
  <c r="K206" i="2"/>
  <c r="K224" i="2"/>
  <c r="K236" i="2"/>
  <c r="K197" i="2"/>
  <c r="K209" i="2"/>
  <c r="L209" i="3"/>
  <c r="K230" i="2"/>
  <c r="L230" i="3"/>
  <c r="K245" i="2"/>
  <c r="L245" i="3"/>
  <c r="T173" i="2"/>
  <c r="U173" i="3"/>
  <c r="AF114" i="2"/>
  <c r="T85" i="2"/>
  <c r="U85" i="3"/>
  <c r="AF75" i="2"/>
  <c r="AG75" i="3"/>
  <c r="H64" i="2"/>
  <c r="AF57" i="2"/>
  <c r="AG57" i="3"/>
  <c r="AF52" i="2"/>
  <c r="H47" i="2"/>
  <c r="I47" i="3"/>
  <c r="AF41" i="2"/>
  <c r="AG41" i="3"/>
  <c r="T37" i="2"/>
  <c r="U37" i="3"/>
  <c r="H31" i="2"/>
  <c r="I31" i="3"/>
  <c r="AF26" i="2"/>
  <c r="AG26" i="3"/>
  <c r="T21" i="2"/>
  <c r="U21" i="3"/>
  <c r="AF16" i="2"/>
  <c r="T14" i="2"/>
  <c r="U14" i="3"/>
  <c r="H12" i="2"/>
  <c r="I12" i="3"/>
  <c r="AF8" i="2"/>
  <c r="AG8" i="3"/>
  <c r="T134" i="2"/>
  <c r="U134" i="3"/>
  <c r="T58" i="2"/>
  <c r="U58" i="3"/>
  <c r="AF62" i="2"/>
  <c r="AG62" i="3"/>
  <c r="AF72" i="2"/>
  <c r="AF103" i="2"/>
  <c r="AF154" i="2"/>
  <c r="AF65" i="2"/>
  <c r="AG65" i="3"/>
  <c r="AF83" i="2"/>
  <c r="AF89" i="2"/>
  <c r="AG89" i="3"/>
  <c r="AG109" i="3"/>
  <c r="AF109" i="2"/>
  <c r="AF120" i="2"/>
  <c r="AF74" i="2"/>
  <c r="AG74" i="3"/>
  <c r="AF87" i="2"/>
  <c r="AF108" i="2"/>
  <c r="AG108" i="3"/>
  <c r="AF128" i="2"/>
  <c r="AF163" i="2"/>
  <c r="AG163" i="3"/>
  <c r="T74" i="2"/>
  <c r="U74" i="3"/>
  <c r="T93" i="2"/>
  <c r="U93" i="3"/>
  <c r="T106" i="2"/>
  <c r="U106" i="3"/>
  <c r="T118" i="2"/>
  <c r="U118" i="3"/>
  <c r="T211" i="2"/>
  <c r="T73" i="2"/>
  <c r="T83" i="2"/>
  <c r="T96" i="2"/>
  <c r="T124" i="2"/>
  <c r="U124" i="3"/>
  <c r="T148" i="2"/>
  <c r="U148" i="3"/>
  <c r="T68" i="2"/>
  <c r="U68" i="3"/>
  <c r="T88" i="2"/>
  <c r="U88" i="3"/>
  <c r="T101" i="2"/>
  <c r="U101" i="3"/>
  <c r="T158" i="2"/>
  <c r="H71" i="2"/>
  <c r="I71" i="3"/>
  <c r="H84" i="2"/>
  <c r="I84" i="3"/>
  <c r="H96" i="2"/>
  <c r="H134" i="2"/>
  <c r="I134" i="3"/>
  <c r="H67" i="2"/>
  <c r="I67" i="3"/>
  <c r="H79" i="2"/>
  <c r="I79" i="3"/>
  <c r="H97" i="2"/>
  <c r="H150" i="2"/>
  <c r="H66" i="2"/>
  <c r="I66" i="3"/>
  <c r="H82" i="2"/>
  <c r="H92" i="2"/>
  <c r="I92" i="3"/>
  <c r="H111" i="2"/>
  <c r="H199" i="2"/>
  <c r="I199" i="3"/>
  <c r="AF100" i="2"/>
  <c r="T75" i="2"/>
  <c r="H58" i="2"/>
  <c r="I58" i="3"/>
  <c r="T53" i="2"/>
  <c r="T48" i="2"/>
  <c r="H42" i="2"/>
  <c r="I42" i="3"/>
  <c r="H36" i="2"/>
  <c r="I36" i="3"/>
  <c r="T32" i="2"/>
  <c r="U32" i="3"/>
  <c r="AF25" i="2"/>
  <c r="AG25" i="3"/>
  <c r="AF19" i="2"/>
  <c r="AG19" i="3"/>
  <c r="T54" i="2"/>
  <c r="U54" i="3"/>
  <c r="H40" i="2"/>
  <c r="I40" i="3"/>
  <c r="Z129" i="2"/>
  <c r="AA129" i="3"/>
  <c r="Z34" i="2"/>
  <c r="AA34" i="3"/>
  <c r="N8" i="2"/>
  <c r="O8" i="3"/>
  <c r="Z192" i="2"/>
  <c r="AA192" i="3"/>
  <c r="Z29" i="2"/>
  <c r="AA29" i="3"/>
  <c r="Z113" i="2"/>
  <c r="AA113" i="3"/>
  <c r="Z32" i="2"/>
  <c r="Z11" i="2"/>
  <c r="AA11" i="3"/>
  <c r="Z22" i="2"/>
  <c r="AA22" i="3"/>
  <c r="Z38" i="2"/>
  <c r="Z46" i="2"/>
  <c r="AA46" i="3"/>
  <c r="Z54" i="2"/>
  <c r="Z79" i="2"/>
  <c r="AA79" i="3"/>
  <c r="Z61" i="2"/>
  <c r="AA61" i="3"/>
  <c r="Z71" i="2"/>
  <c r="Z86" i="2"/>
  <c r="Z127" i="2"/>
  <c r="AA127" i="3"/>
  <c r="Z66" i="2"/>
  <c r="AA66" i="3"/>
  <c r="Z108" i="2"/>
  <c r="AA108" i="3"/>
  <c r="Z69" i="2"/>
  <c r="AA69" i="3"/>
  <c r="Z78" i="2"/>
  <c r="AA78" i="3"/>
  <c r="Z94" i="2"/>
  <c r="AA94" i="3"/>
  <c r="Z104" i="2"/>
  <c r="Z153" i="2"/>
  <c r="Z57" i="2"/>
  <c r="AA57" i="3"/>
  <c r="Z41" i="2"/>
  <c r="AA41" i="3"/>
  <c r="N18" i="2"/>
  <c r="O18" i="3"/>
  <c r="N27" i="2"/>
  <c r="O27" i="3"/>
  <c r="N139" i="2"/>
  <c r="N30" i="2"/>
  <c r="O30" i="3"/>
  <c r="N43" i="2"/>
  <c r="O43" i="3"/>
  <c r="N59" i="2"/>
  <c r="N224" i="2"/>
  <c r="N45" i="2"/>
  <c r="N71" i="2"/>
  <c r="O71" i="3"/>
  <c r="N11" i="2"/>
  <c r="N24" i="2"/>
  <c r="O24" i="3"/>
  <c r="N40" i="2"/>
  <c r="N56" i="2"/>
  <c r="N88" i="2"/>
  <c r="N72" i="2"/>
  <c r="O72" i="3"/>
  <c r="N94" i="2"/>
  <c r="O94" i="3"/>
  <c r="N123" i="2"/>
  <c r="O123" i="3"/>
  <c r="N161" i="2"/>
  <c r="O161" i="3"/>
  <c r="N68" i="2"/>
  <c r="N155" i="2"/>
  <c r="O155" i="3"/>
  <c r="N208" i="2"/>
  <c r="N70" i="2"/>
  <c r="O70" i="3"/>
  <c r="N112" i="2"/>
  <c r="O112" i="3"/>
  <c r="N58" i="2"/>
  <c r="O58" i="3"/>
  <c r="N42" i="2"/>
  <c r="Z19" i="2"/>
  <c r="AA19" i="3"/>
  <c r="K163" i="2"/>
  <c r="AC131" i="2"/>
  <c r="AD131" i="3"/>
  <c r="AC113" i="2"/>
  <c r="W94" i="2"/>
  <c r="AC86" i="2"/>
  <c r="Q79" i="2"/>
  <c r="R79" i="3"/>
  <c r="Q71" i="2"/>
  <c r="R71" i="3"/>
  <c r="AI60" i="2"/>
  <c r="AJ60" i="3"/>
  <c r="Q55" i="2"/>
  <c r="R55" i="3"/>
  <c r="Q49" i="2"/>
  <c r="R49" i="3"/>
  <c r="R41" i="3"/>
  <c r="Q41" i="2"/>
  <c r="W36" i="2"/>
  <c r="X36" i="3"/>
  <c r="AC26" i="2"/>
  <c r="AD26" i="3"/>
  <c r="Q20" i="2"/>
  <c r="AC16" i="2"/>
  <c r="W13" i="2"/>
  <c r="X13" i="3"/>
  <c r="K10" i="2"/>
  <c r="K7" i="2"/>
  <c r="L7" i="3"/>
  <c r="Q245" i="2"/>
  <c r="R245" i="3"/>
  <c r="AC160" i="2"/>
  <c r="AD160" i="3"/>
  <c r="AC140" i="2"/>
  <c r="AD140" i="3"/>
  <c r="AC120" i="2"/>
  <c r="AD120" i="3"/>
  <c r="AC98" i="2"/>
  <c r="AC89" i="2"/>
  <c r="Q76" i="2"/>
  <c r="R76" i="3"/>
  <c r="AI62" i="2"/>
  <c r="AJ62" i="3"/>
  <c r="AI48" i="2"/>
  <c r="AI40" i="2"/>
  <c r="W32" i="2"/>
  <c r="W28" i="2"/>
  <c r="X28" i="3"/>
  <c r="W22" i="2"/>
  <c r="X22" i="3"/>
  <c r="AC18" i="2"/>
  <c r="AD18" i="3"/>
  <c r="AD15" i="3"/>
  <c r="AC15" i="2"/>
  <c r="AC12" i="2"/>
  <c r="Q9" i="2"/>
  <c r="AC183" i="2"/>
  <c r="AD183" i="3"/>
  <c r="AC144" i="2"/>
  <c r="AC128" i="2"/>
  <c r="AD128" i="3"/>
  <c r="Q111" i="2"/>
  <c r="AC95" i="2"/>
  <c r="AD95" i="3"/>
  <c r="AI86" i="2"/>
  <c r="AC77" i="2"/>
  <c r="AD77" i="3"/>
  <c r="Q67" i="2"/>
  <c r="R67" i="3"/>
  <c r="AC59" i="2"/>
  <c r="AC54" i="2"/>
  <c r="AC48" i="2"/>
  <c r="AD48" i="3"/>
  <c r="AC40" i="2"/>
  <c r="Q35" i="2"/>
  <c r="R35" i="3"/>
  <c r="AI28" i="2"/>
  <c r="AJ28" i="3"/>
  <c r="AI20" i="2"/>
  <c r="W15" i="2"/>
  <c r="X15" i="3"/>
  <c r="W12" i="2"/>
  <c r="AC9" i="2"/>
  <c r="AC343" i="2"/>
  <c r="AD343" i="3"/>
  <c r="Q162" i="2"/>
  <c r="R162" i="3"/>
  <c r="AC133" i="2"/>
  <c r="AC66" i="2"/>
  <c r="AD66" i="3"/>
  <c r="AC42" i="2"/>
  <c r="AD42" i="3"/>
  <c r="AC14" i="2"/>
  <c r="AD14" i="3"/>
  <c r="W216" i="2"/>
  <c r="X216" i="3"/>
  <c r="AC130" i="2"/>
  <c r="W75" i="2"/>
  <c r="X75" i="3"/>
  <c r="Q27" i="2"/>
  <c r="R27" i="3"/>
  <c r="AI12" i="2"/>
  <c r="AC93" i="2"/>
  <c r="AD93" i="3"/>
  <c r="AI64" i="2"/>
  <c r="AI46" i="2"/>
  <c r="AC32" i="2"/>
  <c r="AD32" i="3"/>
  <c r="K20" i="2"/>
  <c r="L20" i="3"/>
  <c r="AC121" i="2"/>
  <c r="AC28" i="2"/>
  <c r="AD28" i="3"/>
  <c r="K136" i="2"/>
  <c r="L136" i="3"/>
  <c r="AF116" i="2"/>
  <c r="AF58" i="2"/>
  <c r="AG58" i="3"/>
  <c r="H41" i="2"/>
  <c r="AF29" i="2"/>
  <c r="N19" i="2"/>
  <c r="Z10" i="2"/>
  <c r="AC107" i="2"/>
  <c r="AD107" i="3"/>
  <c r="K196" i="2"/>
  <c r="AF78" i="2"/>
  <c r="AG78" i="3"/>
  <c r="AF50" i="2"/>
  <c r="AG50" i="3"/>
  <c r="T39" i="2"/>
  <c r="U39" i="3"/>
  <c r="H27" i="2"/>
  <c r="I27" i="3"/>
  <c r="AF17" i="2"/>
  <c r="H9" i="2"/>
  <c r="AF94" i="2"/>
  <c r="H57" i="2"/>
  <c r="I57" i="3"/>
  <c r="T43" i="2"/>
  <c r="T31" i="2"/>
  <c r="U31" i="3"/>
  <c r="AF20" i="2"/>
  <c r="AG20" i="3"/>
  <c r="AF11" i="2"/>
  <c r="AF39" i="2"/>
  <c r="AG39" i="3"/>
  <c r="AI180" i="2"/>
  <c r="AF37" i="2"/>
  <c r="Z56" i="2"/>
  <c r="AA56" i="3"/>
  <c r="AF22" i="2"/>
  <c r="AF169" i="2"/>
  <c r="AG169" i="3"/>
  <c r="I498" i="3"/>
  <c r="L181" i="3"/>
  <c r="AD478" i="3"/>
  <c r="X366" i="3"/>
  <c r="I239" i="3"/>
  <c r="I101" i="3"/>
  <c r="L488" i="3"/>
  <c r="L10" i="3"/>
  <c r="AD436" i="3"/>
  <c r="AJ103" i="3"/>
  <c r="O306" i="3"/>
  <c r="I280" i="3"/>
  <c r="U168" i="3"/>
  <c r="I358" i="3"/>
  <c r="AG120" i="3"/>
  <c r="AD130" i="3"/>
  <c r="R529" i="3"/>
  <c r="AJ520" i="3"/>
  <c r="O486" i="3"/>
  <c r="I251" i="3"/>
  <c r="X493" i="3"/>
  <c r="AG235" i="3"/>
  <c r="AD542" i="3"/>
  <c r="X401" i="3"/>
  <c r="AD211" i="3"/>
  <c r="L73" i="3"/>
  <c r="AD263" i="3"/>
  <c r="X446" i="3"/>
  <c r="AD249" i="3"/>
  <c r="X127" i="3"/>
  <c r="X257" i="3"/>
  <c r="AJ78" i="3"/>
  <c r="O177" i="3"/>
  <c r="AG37" i="3"/>
  <c r="U300" i="3"/>
  <c r="AA441" i="3"/>
  <c r="O220" i="3"/>
  <c r="AA219" i="3"/>
  <c r="O380" i="3"/>
  <c r="AA114" i="3"/>
  <c r="U521" i="3"/>
  <c r="AJ551" i="3"/>
  <c r="AJ35" i="3"/>
  <c r="X223" i="3"/>
  <c r="U34" i="3"/>
  <c r="AG171" i="3"/>
  <c r="U481" i="3"/>
  <c r="O81" i="3"/>
  <c r="I507" i="3"/>
  <c r="O56" i="3"/>
  <c r="AJ486" i="3"/>
  <c r="X567" i="3"/>
  <c r="AJ193" i="3"/>
  <c r="X458" i="3"/>
  <c r="I32" i="3"/>
  <c r="AA363" i="3"/>
  <c r="U315" i="3"/>
  <c r="AA490" i="3"/>
  <c r="AA356" i="3"/>
  <c r="U50" i="3"/>
  <c r="X402" i="3"/>
  <c r="AJ506" i="3"/>
  <c r="L158" i="3"/>
  <c r="R334" i="3"/>
  <c r="X33" i="3"/>
  <c r="AD271" i="3"/>
  <c r="AD368" i="3"/>
  <c r="L186" i="3"/>
  <c r="AD102" i="3"/>
  <c r="L163" i="3"/>
  <c r="AG393" i="3"/>
  <c r="AA309" i="3"/>
  <c r="I336" i="3"/>
  <c r="T108" i="2"/>
  <c r="U108" i="3"/>
  <c r="I103" i="3"/>
  <c r="U113" i="3"/>
  <c r="U231" i="3"/>
  <c r="U280" i="3"/>
  <c r="AG168" i="3"/>
  <c r="AG381" i="3"/>
  <c r="X470" i="3"/>
  <c r="R227" i="3"/>
  <c r="O91" i="3"/>
  <c r="I324" i="3"/>
  <c r="R338" i="3"/>
  <c r="U239" i="3"/>
  <c r="AJ495" i="3"/>
  <c r="L106" i="3"/>
  <c r="AJ528" i="3"/>
  <c r="X53" i="3"/>
  <c r="R460" i="3"/>
  <c r="X452" i="3"/>
  <c r="AD257" i="3"/>
  <c r="AJ457" i="3"/>
  <c r="AG177" i="3"/>
  <c r="U372" i="3"/>
  <c r="AA501" i="3"/>
  <c r="O500" i="3"/>
  <c r="AG487" i="3"/>
  <c r="AG475" i="3"/>
  <c r="I220" i="3"/>
  <c r="O465" i="3"/>
  <c r="U219" i="3"/>
  <c r="O403" i="3"/>
  <c r="AG114" i="3"/>
  <c r="I348" i="3"/>
  <c r="U568" i="3"/>
  <c r="I112" i="3"/>
  <c r="AJ134" i="3"/>
  <c r="AD244" i="3"/>
  <c r="R539" i="3"/>
  <c r="AD355" i="3"/>
  <c r="X369" i="3"/>
  <c r="X175" i="3"/>
  <c r="L259" i="3"/>
  <c r="AJ243" i="3"/>
  <c r="O406" i="3"/>
  <c r="AG455" i="3"/>
  <c r="L326" i="3"/>
  <c r="O438" i="3"/>
  <c r="O312" i="3"/>
  <c r="U53" i="3"/>
  <c r="AG518" i="3"/>
  <c r="I452" i="3"/>
  <c r="AG14" i="3"/>
  <c r="AJ379" i="3"/>
  <c r="AJ250" i="3"/>
  <c r="AJ456" i="3"/>
  <c r="R441" i="3"/>
  <c r="L408" i="3"/>
  <c r="AD219" i="3"/>
  <c r="AJ102" i="3"/>
  <c r="O246" i="3"/>
  <c r="U330" i="3"/>
  <c r="I545" i="3"/>
  <c r="I209" i="3"/>
  <c r="AA283" i="3"/>
  <c r="AG116" i="3"/>
  <c r="AG182" i="3"/>
  <c r="X396" i="3"/>
  <c r="AJ566" i="3"/>
  <c r="AJ20" i="3"/>
  <c r="AA152" i="3"/>
  <c r="I353" i="3"/>
  <c r="AA254" i="3"/>
  <c r="AJ133" i="3"/>
  <c r="AJ59" i="3"/>
  <c r="O88" i="3"/>
  <c r="U306" i="3"/>
  <c r="O280" i="3"/>
  <c r="R537" i="3"/>
  <c r="AA381" i="3"/>
  <c r="AA227" i="3"/>
  <c r="AD260" i="3"/>
  <c r="AD374" i="3"/>
  <c r="AG128" i="3"/>
  <c r="AA512" i="3"/>
  <c r="AG17" i="3"/>
  <c r="U457" i="3"/>
  <c r="R147" i="3"/>
  <c r="R378" i="3"/>
  <c r="AJ156" i="3"/>
  <c r="AJ187" i="3"/>
  <c r="AG469" i="3"/>
  <c r="AG473" i="3"/>
  <c r="AG545" i="3"/>
  <c r="O157" i="3"/>
  <c r="AJ125" i="3"/>
  <c r="AJ391" i="3"/>
  <c r="U414" i="3"/>
  <c r="AD190" i="3"/>
  <c r="AD557" i="3"/>
  <c r="X31" i="3"/>
  <c r="AD342" i="3"/>
  <c r="R116" i="3"/>
  <c r="AJ353" i="3"/>
  <c r="L196" i="3"/>
  <c r="AD516" i="3"/>
  <c r="R254" i="3"/>
  <c r="AA386" i="3"/>
  <c r="AG559" i="3"/>
  <c r="U244" i="3"/>
  <c r="I539" i="3"/>
  <c r="I23" i="3"/>
  <c r="AG79" i="3"/>
  <c r="L491" i="3"/>
  <c r="L384" i="3"/>
  <c r="H491" i="2"/>
  <c r="I491" i="3"/>
  <c r="H390" i="2"/>
  <c r="H451" i="2"/>
  <c r="H443" i="2"/>
  <c r="AF423" i="2"/>
  <c r="H383" i="2"/>
  <c r="Z563" i="2"/>
  <c r="Z558" i="2"/>
  <c r="Z537" i="2"/>
  <c r="AA537" i="3"/>
  <c r="Z553" i="2"/>
  <c r="AA553" i="3"/>
  <c r="N416" i="2"/>
  <c r="N418" i="2"/>
  <c r="N434" i="2"/>
  <c r="O434" i="3"/>
  <c r="N466" i="2"/>
  <c r="O466" i="3"/>
  <c r="N496" i="2"/>
  <c r="O496" i="3"/>
  <c r="N563" i="2"/>
  <c r="N482" i="2"/>
  <c r="O482" i="3"/>
  <c r="N554" i="2"/>
  <c r="N570" i="2"/>
  <c r="O570" i="3"/>
  <c r="N549" i="2"/>
  <c r="O549" i="3"/>
  <c r="N565" i="2"/>
  <c r="O565" i="3"/>
  <c r="AF426" i="2"/>
  <c r="AF442" i="2"/>
  <c r="AG442" i="3"/>
  <c r="AF458" i="2"/>
  <c r="AG458" i="3"/>
  <c r="AF525" i="2"/>
  <c r="AF569" i="2"/>
  <c r="AF562" i="2"/>
  <c r="T430" i="2"/>
  <c r="U430" i="3"/>
  <c r="T446" i="2"/>
  <c r="U446" i="3"/>
  <c r="T462" i="2"/>
  <c r="U462" i="3"/>
  <c r="T507" i="2"/>
  <c r="U507" i="3"/>
  <c r="T465" i="2"/>
  <c r="U465" i="3"/>
  <c r="T420" i="2"/>
  <c r="U420" i="3"/>
  <c r="T436" i="2"/>
  <c r="U436" i="3"/>
  <c r="T452" i="2"/>
  <c r="U452" i="3"/>
  <c r="T490" i="2"/>
  <c r="T506" i="2"/>
  <c r="U506" i="3"/>
  <c r="T532" i="2"/>
  <c r="T547" i="2"/>
  <c r="H426" i="2"/>
  <c r="H442" i="2"/>
  <c r="I442" i="3"/>
  <c r="H458" i="2"/>
  <c r="I458" i="3"/>
  <c r="H436" i="2"/>
  <c r="H468" i="2"/>
  <c r="I468" i="3"/>
  <c r="H502" i="2"/>
  <c r="I502" i="3"/>
  <c r="H501" i="2"/>
  <c r="I501" i="3"/>
  <c r="H549" i="2"/>
  <c r="I549" i="3"/>
  <c r="H535" i="2"/>
  <c r="H551" i="2"/>
  <c r="I551" i="3"/>
  <c r="H567" i="2"/>
  <c r="I567" i="3"/>
  <c r="AC552" i="2"/>
  <c r="Q535" i="2"/>
  <c r="R535" i="3"/>
  <c r="Q516" i="2"/>
  <c r="R516" i="3"/>
  <c r="AC451" i="2"/>
  <c r="Q444" i="2"/>
  <c r="R444" i="3"/>
  <c r="Q420" i="2"/>
  <c r="Q411" i="2"/>
  <c r="R411" i="3"/>
  <c r="AC523" i="2"/>
  <c r="Q569" i="2"/>
  <c r="Q521" i="2"/>
  <c r="R521" i="3"/>
  <c r="Q540" i="2"/>
  <c r="R540" i="3"/>
  <c r="Q555" i="2"/>
  <c r="R555" i="3"/>
  <c r="AI478" i="2"/>
  <c r="AI468" i="2"/>
  <c r="AI543" i="2"/>
  <c r="AJ543" i="3"/>
  <c r="AI433" i="2"/>
  <c r="AJ433" i="3"/>
  <c r="AI441" i="2"/>
  <c r="AJ441" i="3"/>
  <c r="AI449" i="2"/>
  <c r="AJ449" i="3"/>
  <c r="AI467" i="2"/>
  <c r="AI547" i="2"/>
  <c r="AI470" i="2"/>
  <c r="AJ470" i="3"/>
  <c r="AI499" i="2"/>
  <c r="AI565" i="2"/>
  <c r="AJ565" i="3"/>
  <c r="AI518" i="2"/>
  <c r="AJ518" i="3"/>
  <c r="AI552" i="2"/>
  <c r="AJ552" i="3"/>
  <c r="AI567" i="2"/>
  <c r="AJ567" i="3"/>
  <c r="AI541" i="2"/>
  <c r="AI560" i="2"/>
  <c r="AJ560" i="3"/>
  <c r="W447" i="2"/>
  <c r="W457" i="2"/>
  <c r="X457" i="3"/>
  <c r="W466" i="2"/>
  <c r="W519" i="2"/>
  <c r="W529" i="2"/>
  <c r="K546" i="2"/>
  <c r="K444" i="2"/>
  <c r="L444" i="3"/>
  <c r="K425" i="2"/>
  <c r="K433" i="2"/>
  <c r="L433" i="3"/>
  <c r="K441" i="2"/>
  <c r="L441" i="3"/>
  <c r="K449" i="2"/>
  <c r="L449" i="3"/>
  <c r="K460" i="2"/>
  <c r="L460" i="3"/>
  <c r="K496" i="2"/>
  <c r="K563" i="2"/>
  <c r="AC377" i="2"/>
  <c r="AC394" i="2"/>
  <c r="AC399" i="2"/>
  <c r="AD399" i="3"/>
  <c r="AC406" i="2"/>
  <c r="AC509" i="2"/>
  <c r="AC404" i="2"/>
  <c r="AD404" i="3"/>
  <c r="AC443" i="2"/>
  <c r="AC454" i="2"/>
  <c r="AD454" i="3"/>
  <c r="AC499" i="2"/>
  <c r="AD499" i="3"/>
  <c r="W389" i="2"/>
  <c r="X389" i="3"/>
  <c r="W363" i="2"/>
  <c r="X363" i="3"/>
  <c r="K333" i="2"/>
  <c r="L333" i="3"/>
  <c r="K325" i="2"/>
  <c r="L325" i="3"/>
  <c r="W327" i="2"/>
  <c r="W319" i="2"/>
  <c r="X319" i="3"/>
  <c r="Q349" i="2"/>
  <c r="Q329" i="2"/>
  <c r="Q383" i="2"/>
  <c r="Q457" i="2"/>
  <c r="R457" i="3"/>
  <c r="Q353" i="2"/>
  <c r="R353" i="3"/>
  <c r="Q361" i="2"/>
  <c r="R361" i="3"/>
  <c r="Q369" i="2"/>
  <c r="R369" i="3"/>
  <c r="Q496" i="2"/>
  <c r="Q447" i="2"/>
  <c r="Q470" i="2"/>
  <c r="R470" i="3"/>
  <c r="Q490" i="2"/>
  <c r="R490" i="3"/>
  <c r="Q512" i="2"/>
  <c r="R512" i="3"/>
  <c r="Q571" i="2"/>
  <c r="Q404" i="2"/>
  <c r="R404" i="3"/>
  <c r="AI308" i="2"/>
  <c r="AI332" i="2"/>
  <c r="AI365" i="2"/>
  <c r="AJ365" i="3"/>
  <c r="AI355" i="2"/>
  <c r="AI405" i="2"/>
  <c r="AI452" i="2"/>
  <c r="AJ452" i="3"/>
  <c r="AI401" i="2"/>
  <c r="AJ401" i="3"/>
  <c r="W306" i="2"/>
  <c r="W314" i="2"/>
  <c r="X314" i="3"/>
  <c r="W337" i="2"/>
  <c r="X337" i="3"/>
  <c r="W345" i="2"/>
  <c r="X345" i="3"/>
  <c r="W332" i="2"/>
  <c r="W359" i="2"/>
  <c r="X359" i="3"/>
  <c r="W360" i="2"/>
  <c r="W368" i="2"/>
  <c r="X368" i="3"/>
  <c r="W424" i="2"/>
  <c r="X424" i="3"/>
  <c r="W376" i="2"/>
  <c r="X376" i="3"/>
  <c r="W467" i="2"/>
  <c r="W394" i="2"/>
  <c r="X394" i="3"/>
  <c r="K314" i="2"/>
  <c r="K342" i="2"/>
  <c r="K390" i="2"/>
  <c r="K412" i="2"/>
  <c r="K438" i="2"/>
  <c r="L438" i="3"/>
  <c r="AF483" i="2"/>
  <c r="AF301" i="2"/>
  <c r="AG301" i="3"/>
  <c r="AF370" i="2"/>
  <c r="AG370" i="3"/>
  <c r="AF345" i="2"/>
  <c r="AG345" i="3"/>
  <c r="AF379" i="2"/>
  <c r="AF409" i="2"/>
  <c r="AG409" i="3"/>
  <c r="AF387" i="2"/>
  <c r="AF405" i="2"/>
  <c r="AG405" i="3"/>
  <c r="T344" i="2"/>
  <c r="T386" i="2"/>
  <c r="T367" i="2"/>
  <c r="U367" i="3"/>
  <c r="T369" i="2"/>
  <c r="T407" i="2"/>
  <c r="U407" i="3"/>
  <c r="T354" i="2"/>
  <c r="U354" i="3"/>
  <c r="T368" i="2"/>
  <c r="U368" i="3"/>
  <c r="T400" i="2"/>
  <c r="U400" i="3"/>
  <c r="H327" i="2"/>
  <c r="H337" i="2"/>
  <c r="H378" i="2"/>
  <c r="I378" i="3"/>
  <c r="H306" i="2"/>
  <c r="I306" i="3"/>
  <c r="H334" i="2"/>
  <c r="I334" i="3"/>
  <c r="H299" i="2"/>
  <c r="I299" i="3"/>
  <c r="H340" i="2"/>
  <c r="H352" i="2"/>
  <c r="I352" i="3"/>
  <c r="H400" i="2"/>
  <c r="I400" i="3"/>
  <c r="Z273" i="2"/>
  <c r="Z281" i="2"/>
  <c r="AA281" i="3"/>
  <c r="Z328" i="2"/>
  <c r="Z312" i="2"/>
  <c r="Z329" i="2"/>
  <c r="AA329" i="3"/>
  <c r="Z336" i="2"/>
  <c r="AA336" i="3"/>
  <c r="Z353" i="2"/>
  <c r="AA353" i="3"/>
  <c r="Z302" i="2"/>
  <c r="AA302" i="3"/>
  <c r="Z390" i="2"/>
  <c r="AA390" i="3"/>
  <c r="Z401" i="2"/>
  <c r="Z383" i="2"/>
  <c r="AA383" i="3"/>
  <c r="Z437" i="2"/>
  <c r="N277" i="2"/>
  <c r="O277" i="3"/>
  <c r="N318" i="2"/>
  <c r="O318" i="3"/>
  <c r="N400" i="2"/>
  <c r="O400" i="3"/>
  <c r="N325" i="2"/>
  <c r="O325" i="3"/>
  <c r="N337" i="2"/>
  <c r="N345" i="2"/>
  <c r="O345" i="3"/>
  <c r="N330" i="2"/>
  <c r="O330" i="3"/>
  <c r="N361" i="2"/>
  <c r="O361" i="3"/>
  <c r="N453" i="2"/>
  <c r="N378" i="2"/>
  <c r="O378" i="3"/>
  <c r="N415" i="2"/>
  <c r="O415" i="3"/>
  <c r="N447" i="2"/>
  <c r="O447" i="3"/>
  <c r="N362" i="2"/>
  <c r="O362" i="3"/>
  <c r="N376" i="2"/>
  <c r="O376" i="3"/>
  <c r="AC332" i="2"/>
  <c r="AC415" i="2"/>
  <c r="AC354" i="2"/>
  <c r="AD354" i="3"/>
  <c r="AC382" i="2"/>
  <c r="AC286" i="2"/>
  <c r="AI331" i="2"/>
  <c r="W262" i="2"/>
  <c r="K270" i="2"/>
  <c r="K260" i="2"/>
  <c r="L260" i="3"/>
  <c r="Q279" i="2"/>
  <c r="Q283" i="2"/>
  <c r="R283" i="3"/>
  <c r="Q385" i="2"/>
  <c r="R385" i="3"/>
  <c r="Q284" i="2"/>
  <c r="R284" i="3"/>
  <c r="Q302" i="2"/>
  <c r="R302" i="3"/>
  <c r="AI282" i="2"/>
  <c r="AI369" i="2"/>
  <c r="AJ369" i="3"/>
  <c r="W298" i="2"/>
  <c r="X298" i="3"/>
  <c r="W270" i="2"/>
  <c r="X270" i="3"/>
  <c r="W278" i="2"/>
  <c r="X278" i="3"/>
  <c r="K373" i="2"/>
  <c r="AC487" i="2"/>
  <c r="AC262" i="2"/>
  <c r="Q249" i="2"/>
  <c r="R249" i="3"/>
  <c r="H181" i="2"/>
  <c r="N168" i="2"/>
  <c r="O168" i="3"/>
  <c r="AF158" i="2"/>
  <c r="AG158" i="3"/>
  <c r="H146" i="2"/>
  <c r="I146" i="3"/>
  <c r="N133" i="2"/>
  <c r="O133" i="3"/>
  <c r="T120" i="2"/>
  <c r="U120" i="3"/>
  <c r="H223" i="2"/>
  <c r="I223" i="3"/>
  <c r="T197" i="2"/>
  <c r="U197" i="3"/>
  <c r="H148" i="2"/>
  <c r="Z141" i="2"/>
  <c r="AA141" i="3"/>
  <c r="Z125" i="2"/>
  <c r="AA125" i="3"/>
  <c r="H108" i="2"/>
  <c r="I108" i="3"/>
  <c r="H100" i="2"/>
  <c r="N89" i="2"/>
  <c r="N77" i="2"/>
  <c r="O77" i="3"/>
  <c r="AF115" i="2"/>
  <c r="AG115" i="3"/>
  <c r="AF131" i="2"/>
  <c r="AG131" i="3"/>
  <c r="AF139" i="2"/>
  <c r="AG139" i="3"/>
  <c r="AF155" i="2"/>
  <c r="AG155" i="3"/>
  <c r="AF167" i="2"/>
  <c r="AG167" i="3"/>
  <c r="AF199" i="2"/>
  <c r="AG199" i="3"/>
  <c r="AF252" i="2"/>
  <c r="AG252" i="3"/>
  <c r="AF164" i="2"/>
  <c r="AF172" i="2"/>
  <c r="AG172" i="3"/>
  <c r="AF204" i="2"/>
  <c r="AF212" i="2"/>
  <c r="AG212" i="3"/>
  <c r="AF220" i="2"/>
  <c r="AG220" i="3"/>
  <c r="AF234" i="2"/>
  <c r="AG234" i="3"/>
  <c r="AF242" i="2"/>
  <c r="AG242" i="3"/>
  <c r="AF277" i="2"/>
  <c r="AG277" i="3"/>
  <c r="AF274" i="2"/>
  <c r="AF321" i="2"/>
  <c r="AG321" i="3"/>
  <c r="AF249" i="2"/>
  <c r="AG249" i="3"/>
  <c r="AF260" i="2"/>
  <c r="AG260" i="3"/>
  <c r="AF276" i="2"/>
  <c r="AF285" i="2"/>
  <c r="AG285" i="3"/>
  <c r="AF290" i="2"/>
  <c r="AG290" i="3"/>
  <c r="T149" i="2"/>
  <c r="T157" i="2"/>
  <c r="U157" i="3"/>
  <c r="U167" i="3"/>
  <c r="T167" i="2"/>
  <c r="T184" i="2"/>
  <c r="T200" i="2"/>
  <c r="U200" i="3"/>
  <c r="T288" i="2"/>
  <c r="T237" i="2"/>
  <c r="U237" i="3"/>
  <c r="T289" i="2"/>
  <c r="U289" i="3"/>
  <c r="T291" i="2"/>
  <c r="U291" i="3"/>
  <c r="T261" i="2"/>
  <c r="U261" i="3"/>
  <c r="T292" i="2"/>
  <c r="H187" i="2"/>
  <c r="H194" i="2"/>
  <c r="H202" i="2"/>
  <c r="I202" i="3"/>
  <c r="H236" i="2"/>
  <c r="H248" i="2"/>
  <c r="H288" i="2"/>
  <c r="I288" i="3"/>
  <c r="Z142" i="2"/>
  <c r="Z172" i="2"/>
  <c r="Z202" i="2"/>
  <c r="AA202" i="3"/>
  <c r="Z163" i="2"/>
  <c r="AA163" i="3"/>
  <c r="Z179" i="2"/>
  <c r="AA179" i="3"/>
  <c r="Z203" i="2"/>
  <c r="AA203" i="3"/>
  <c r="Z239" i="2"/>
  <c r="Z247" i="2"/>
  <c r="AA247" i="3"/>
  <c r="Z244" i="2"/>
  <c r="Z268" i="2"/>
  <c r="AA268" i="3"/>
  <c r="Z270" i="2"/>
  <c r="AA270" i="3"/>
  <c r="Z376" i="2"/>
  <c r="AA376" i="3"/>
  <c r="N142" i="2"/>
  <c r="N204" i="2"/>
  <c r="N165" i="2"/>
  <c r="O165" i="3"/>
  <c r="N173" i="2"/>
  <c r="O173" i="3"/>
  <c r="N189" i="2"/>
  <c r="O189" i="3"/>
  <c r="N197" i="2"/>
  <c r="O197" i="3"/>
  <c r="N213" i="2"/>
  <c r="O213" i="3"/>
  <c r="N268" i="2"/>
  <c r="O268" i="3"/>
  <c r="N234" i="2"/>
  <c r="O234" i="3"/>
  <c r="AC142" i="2"/>
  <c r="AC194" i="2"/>
  <c r="AC175" i="2"/>
  <c r="AD175" i="3"/>
  <c r="AC247" i="2"/>
  <c r="AC294" i="2"/>
  <c r="AC233" i="2"/>
  <c r="AC251" i="2"/>
  <c r="AD251" i="3"/>
  <c r="AC200" i="2"/>
  <c r="AD200" i="3"/>
  <c r="AC289" i="2"/>
  <c r="AC410" i="2"/>
  <c r="W119" i="2"/>
  <c r="X119" i="3"/>
  <c r="K80" i="2"/>
  <c r="L80" i="3"/>
  <c r="K34" i="2"/>
  <c r="K26" i="2"/>
  <c r="L26" i="3"/>
  <c r="K19" i="2"/>
  <c r="L19" i="3"/>
  <c r="K100" i="2"/>
  <c r="Q134" i="2"/>
  <c r="Q22" i="2"/>
  <c r="R22" i="3"/>
  <c r="Q46" i="2"/>
  <c r="Q83" i="2"/>
  <c r="Q113" i="2"/>
  <c r="Q99" i="2"/>
  <c r="R99" i="3"/>
  <c r="Q121" i="2"/>
  <c r="R121" i="3"/>
  <c r="Q155" i="2"/>
  <c r="R155" i="3"/>
  <c r="Q114" i="2"/>
  <c r="R114" i="3"/>
  <c r="Q123" i="2"/>
  <c r="R123" i="3"/>
  <c r="Q160" i="2"/>
  <c r="R160" i="3"/>
  <c r="Q171" i="2"/>
  <c r="Q237" i="2"/>
  <c r="Q182" i="2"/>
  <c r="R182" i="3"/>
  <c r="Q224" i="2"/>
  <c r="R224" i="3"/>
  <c r="Q198" i="2"/>
  <c r="R198" i="3"/>
  <c r="Q234" i="2"/>
  <c r="R234" i="3"/>
  <c r="Q225" i="2"/>
  <c r="Q196" i="2"/>
  <c r="Q229" i="2"/>
  <c r="R229" i="3"/>
  <c r="AI159" i="2"/>
  <c r="AI33" i="2"/>
  <c r="AJ33" i="3"/>
  <c r="AI57" i="2"/>
  <c r="AJ57" i="3"/>
  <c r="AI88" i="2"/>
  <c r="AJ88" i="3"/>
  <c r="AI113" i="2"/>
  <c r="AI141" i="2"/>
  <c r="AJ141" i="3"/>
  <c r="AI95" i="2"/>
  <c r="AJ95" i="3"/>
  <c r="AI115" i="2"/>
  <c r="AJ115" i="3"/>
  <c r="AI164" i="2"/>
  <c r="AI153" i="2"/>
  <c r="AI220" i="2"/>
  <c r="AJ220" i="3"/>
  <c r="AI183" i="2"/>
  <c r="AJ183" i="3"/>
  <c r="AI182" i="2"/>
  <c r="AI225" i="2"/>
  <c r="AI204" i="2"/>
  <c r="AI218" i="2"/>
  <c r="AJ218" i="3"/>
  <c r="AI252" i="2"/>
  <c r="AJ252" i="3"/>
  <c r="AI209" i="2"/>
  <c r="AJ209" i="3"/>
  <c r="AI241" i="2"/>
  <c r="AJ241" i="3"/>
  <c r="W73" i="2"/>
  <c r="X73" i="3"/>
  <c r="W29" i="2"/>
  <c r="W37" i="2"/>
  <c r="X37" i="3"/>
  <c r="W61" i="2"/>
  <c r="X61" i="3"/>
  <c r="W148" i="2"/>
  <c r="W85" i="2"/>
  <c r="X85" i="3"/>
  <c r="W102" i="2"/>
  <c r="X102" i="3"/>
  <c r="W112" i="2"/>
  <c r="X112" i="3"/>
  <c r="W159" i="2"/>
  <c r="W126" i="2"/>
  <c r="W150" i="2"/>
  <c r="X150" i="3"/>
  <c r="W178" i="2"/>
  <c r="W195" i="2"/>
  <c r="X195" i="3"/>
  <c r="W217" i="2"/>
  <c r="W256" i="2"/>
  <c r="X256" i="3"/>
  <c r="W212" i="2"/>
  <c r="X212" i="3"/>
  <c r="W247" i="2"/>
  <c r="K25" i="2"/>
  <c r="K57" i="2"/>
  <c r="K87" i="2"/>
  <c r="K79" i="2"/>
  <c r="L79" i="3"/>
  <c r="K229" i="2"/>
  <c r="L511" i="3"/>
  <c r="AJ301" i="3"/>
  <c r="AJ531" i="3"/>
  <c r="L546" i="3"/>
  <c r="AD272" i="3"/>
  <c r="R83" i="3"/>
  <c r="R425" i="3"/>
  <c r="AD509" i="3"/>
  <c r="AD247" i="3"/>
  <c r="R400" i="3"/>
  <c r="I181" i="3"/>
  <c r="O221" i="3"/>
  <c r="AA236" i="3"/>
  <c r="AA273" i="3"/>
  <c r="O498" i="3"/>
  <c r="O111" i="3"/>
  <c r="O418" i="3"/>
  <c r="O204" i="3"/>
  <c r="AG204" i="3"/>
  <c r="U316" i="3"/>
  <c r="U40" i="3"/>
  <c r="I248" i="3"/>
  <c r="H503" i="2"/>
  <c r="AF463" i="2"/>
  <c r="AF411" i="2"/>
  <c r="AG411" i="3"/>
  <c r="T406" i="2"/>
  <c r="U406" i="3"/>
  <c r="H394" i="2"/>
  <c r="I394" i="3"/>
  <c r="Z517" i="2"/>
  <c r="AA517" i="3"/>
  <c r="H473" i="2"/>
  <c r="I473" i="3"/>
  <c r="Z457" i="2"/>
  <c r="AA457" i="3"/>
  <c r="H447" i="2"/>
  <c r="H439" i="2"/>
  <c r="T433" i="2"/>
  <c r="U433" i="3"/>
  <c r="T425" i="2"/>
  <c r="AF419" i="2"/>
  <c r="AG419" i="3"/>
  <c r="T417" i="2"/>
  <c r="H412" i="2"/>
  <c r="I412" i="3"/>
  <c r="AF403" i="2"/>
  <c r="AG403" i="3"/>
  <c r="H387" i="2"/>
  <c r="Z424" i="2"/>
  <c r="AA424" i="3"/>
  <c r="Z456" i="2"/>
  <c r="AA456" i="3"/>
  <c r="Z455" i="2"/>
  <c r="Z479" i="2"/>
  <c r="AA479" i="3"/>
  <c r="Z487" i="2"/>
  <c r="AA487" i="3"/>
  <c r="Z434" i="2"/>
  <c r="AA434" i="3"/>
  <c r="Z466" i="2"/>
  <c r="AA466" i="3"/>
  <c r="Z484" i="2"/>
  <c r="AA484" i="3"/>
  <c r="Z515" i="2"/>
  <c r="AA515" i="3"/>
  <c r="Z495" i="2"/>
  <c r="Z498" i="2"/>
  <c r="Z543" i="2"/>
  <c r="AA543" i="3"/>
  <c r="Z534" i="2"/>
  <c r="AA534" i="3"/>
  <c r="Z566" i="2"/>
  <c r="AA566" i="3"/>
  <c r="Z561" i="2"/>
  <c r="Z540" i="2"/>
  <c r="AA540" i="3"/>
  <c r="N408" i="2"/>
  <c r="O408" i="3"/>
  <c r="N440" i="2"/>
  <c r="O440" i="3"/>
  <c r="N517" i="2"/>
  <c r="O517" i="3"/>
  <c r="N477" i="2"/>
  <c r="O477" i="3"/>
  <c r="N497" i="2"/>
  <c r="O497" i="3"/>
  <c r="N567" i="2"/>
  <c r="O567" i="3"/>
  <c r="N442" i="2"/>
  <c r="O442" i="3"/>
  <c r="N458" i="2"/>
  <c r="O458" i="3"/>
  <c r="N488" i="2"/>
  <c r="O488" i="3"/>
  <c r="N504" i="2"/>
  <c r="O504" i="3"/>
  <c r="N495" i="2"/>
  <c r="O495" i="3"/>
  <c r="N474" i="2"/>
  <c r="O474" i="3"/>
  <c r="N506" i="2"/>
  <c r="O506" i="3"/>
  <c r="N546" i="2"/>
  <c r="N562" i="2"/>
  <c r="O562" i="3"/>
  <c r="N541" i="2"/>
  <c r="O541" i="3"/>
  <c r="N536" i="2"/>
  <c r="AF418" i="2"/>
  <c r="AF434" i="2"/>
  <c r="AG434" i="3"/>
  <c r="AF461" i="2"/>
  <c r="AF541" i="2"/>
  <c r="AG541" i="3"/>
  <c r="AF416" i="2"/>
  <c r="AG416" i="3"/>
  <c r="AF448" i="2"/>
  <c r="AG448" i="3"/>
  <c r="AF498" i="2"/>
  <c r="AF505" i="2"/>
  <c r="AG505" i="3"/>
  <c r="AF476" i="2"/>
  <c r="AF492" i="2"/>
  <c r="AG492" i="3"/>
  <c r="AF516" i="2"/>
  <c r="AF548" i="2"/>
  <c r="AF527" i="2"/>
  <c r="AG527" i="3"/>
  <c r="AF543" i="2"/>
  <c r="AG543" i="3"/>
  <c r="AF522" i="2"/>
  <c r="AG522" i="3"/>
  <c r="AF570" i="2"/>
  <c r="T438" i="2"/>
  <c r="U438" i="3"/>
  <c r="T470" i="2"/>
  <c r="T518" i="2"/>
  <c r="U518" i="3"/>
  <c r="T444" i="2"/>
  <c r="T503" i="2"/>
  <c r="U503" i="3"/>
  <c r="H418" i="2"/>
  <c r="AJ511" i="3"/>
  <c r="X45" i="3"/>
  <c r="X181" i="3"/>
  <c r="L498" i="3"/>
  <c r="L461" i="3"/>
  <c r="AD350" i="3"/>
  <c r="AD194" i="3"/>
  <c r="AD425" i="3"/>
  <c r="AD340" i="3"/>
  <c r="AD377" i="3"/>
  <c r="R417" i="3"/>
  <c r="R498" i="3"/>
  <c r="R571" i="3"/>
  <c r="AG453" i="3"/>
  <c r="I489" i="3"/>
  <c r="U97" i="3"/>
  <c r="I327" i="3"/>
  <c r="O377" i="3"/>
  <c r="U45" i="3"/>
  <c r="O142" i="3"/>
  <c r="I439" i="3"/>
  <c r="AA569" i="3"/>
  <c r="AA418" i="3"/>
  <c r="AA453" i="3"/>
  <c r="AA327" i="3"/>
  <c r="O103" i="3"/>
  <c r="O301" i="3"/>
  <c r="O546" i="3"/>
  <c r="AG387" i="3"/>
  <c r="AG357" i="3"/>
  <c r="AG44" i="3"/>
  <c r="AG164" i="3"/>
  <c r="U531" i="3"/>
  <c r="U525" i="3"/>
  <c r="I236" i="3"/>
  <c r="I418" i="3"/>
  <c r="I428" i="3"/>
  <c r="I494" i="3"/>
  <c r="I447" i="3"/>
  <c r="I226" i="3"/>
  <c r="H495" i="2"/>
  <c r="I495" i="3"/>
  <c r="H483" i="2"/>
  <c r="I483" i="3"/>
  <c r="AF471" i="2"/>
  <c r="AG471" i="3"/>
  <c r="H459" i="2"/>
  <c r="T411" i="2"/>
  <c r="U411" i="3"/>
  <c r="H406" i="2"/>
  <c r="T398" i="2"/>
  <c r="U398" i="3"/>
  <c r="T390" i="2"/>
  <c r="U390" i="3"/>
  <c r="H561" i="2"/>
  <c r="I561" i="3"/>
  <c r="T491" i="2"/>
  <c r="U491" i="3"/>
  <c r="H481" i="2"/>
  <c r="I481" i="3"/>
  <c r="T467" i="2"/>
  <c r="U467" i="3"/>
  <c r="T451" i="2"/>
  <c r="H449" i="2"/>
  <c r="AF445" i="2"/>
  <c r="AG445" i="3"/>
  <c r="T443" i="2"/>
  <c r="H441" i="2"/>
  <c r="AF437" i="2"/>
  <c r="T435" i="2"/>
  <c r="H433" i="2"/>
  <c r="I433" i="3"/>
  <c r="AF429" i="2"/>
  <c r="AG429" i="3"/>
  <c r="T427" i="2"/>
  <c r="U427" i="3"/>
  <c r="H425" i="2"/>
  <c r="AF421" i="2"/>
  <c r="AG421" i="3"/>
  <c r="T419" i="2"/>
  <c r="U419" i="3"/>
  <c r="H417" i="2"/>
  <c r="AF413" i="2"/>
  <c r="N409" i="2"/>
  <c r="O409" i="3"/>
  <c r="T403" i="2"/>
  <c r="U403" i="3"/>
  <c r="H399" i="2"/>
  <c r="T391" i="2"/>
  <c r="U391" i="3"/>
  <c r="T383" i="2"/>
  <c r="Z412" i="2"/>
  <c r="Z428" i="2"/>
  <c r="Z444" i="2"/>
  <c r="AA444" i="3"/>
  <c r="Z460" i="2"/>
  <c r="AA460" i="3"/>
  <c r="Z505" i="2"/>
  <c r="Z459" i="2"/>
  <c r="Z473" i="2"/>
  <c r="AA473" i="3"/>
  <c r="Z481" i="2"/>
  <c r="AA481" i="3"/>
  <c r="Z489" i="2"/>
  <c r="AA489" i="3"/>
  <c r="Z422" i="2"/>
  <c r="AA422" i="3"/>
  <c r="Z438" i="2"/>
  <c r="Z454" i="2"/>
  <c r="Z470" i="2"/>
  <c r="AA470" i="3"/>
  <c r="Z472" i="2"/>
  <c r="AA472" i="3"/>
  <c r="Z488" i="2"/>
  <c r="Z504" i="2"/>
  <c r="AA504" i="3"/>
  <c r="Z523" i="2"/>
  <c r="AA523" i="3"/>
  <c r="Z555" i="2"/>
  <c r="AA555" i="3"/>
  <c r="Z499" i="2"/>
  <c r="AA499" i="3"/>
  <c r="Z516" i="2"/>
  <c r="AA516" i="3"/>
  <c r="Z486" i="2"/>
  <c r="AA486" i="3"/>
  <c r="Z502" i="2"/>
  <c r="Z519" i="2"/>
  <c r="AA519" i="3"/>
  <c r="Z551" i="2"/>
  <c r="AA551" i="3"/>
  <c r="Z522" i="2"/>
  <c r="AA522" i="3"/>
  <c r="Z538" i="2"/>
  <c r="AA538" i="3"/>
  <c r="Z554" i="2"/>
  <c r="AA554" i="3"/>
  <c r="Z570" i="2"/>
  <c r="Z533" i="2"/>
  <c r="AA533" i="3"/>
  <c r="Z549" i="2"/>
  <c r="AA549" i="3"/>
  <c r="Z565" i="2"/>
  <c r="AA565" i="3"/>
  <c r="Z528" i="2"/>
  <c r="AA528" i="3"/>
  <c r="Z544" i="2"/>
  <c r="AA544" i="3"/>
  <c r="Z560" i="2"/>
  <c r="AA560" i="3"/>
  <c r="N412" i="2"/>
  <c r="O412" i="3"/>
  <c r="N428" i="2"/>
  <c r="O428" i="3"/>
  <c r="N444" i="2"/>
  <c r="O444" i="3"/>
  <c r="N460" i="2"/>
  <c r="N455" i="2"/>
  <c r="O455" i="3"/>
  <c r="N471" i="2"/>
  <c r="N479" i="2"/>
  <c r="O479" i="3"/>
  <c r="N487" i="2"/>
  <c r="O487" i="3"/>
  <c r="N505" i="2"/>
  <c r="O505" i="3"/>
  <c r="N543" i="2"/>
  <c r="O543" i="3"/>
  <c r="N414" i="2"/>
  <c r="O414" i="3"/>
  <c r="N430" i="2"/>
  <c r="O430" i="3"/>
  <c r="N446" i="2"/>
  <c r="O446" i="3"/>
  <c r="N462" i="2"/>
  <c r="O462" i="3"/>
  <c r="N476" i="2"/>
  <c r="O476" i="3"/>
  <c r="N492" i="2"/>
  <c r="O492" i="3"/>
  <c r="N508" i="2"/>
  <c r="O508" i="3"/>
  <c r="N499" i="2"/>
  <c r="O499" i="3"/>
  <c r="N523" i="2"/>
  <c r="O523" i="3"/>
  <c r="N555" i="2"/>
  <c r="O555" i="3"/>
  <c r="N478" i="2"/>
  <c r="N494" i="2"/>
  <c r="N510" i="2"/>
  <c r="N518" i="2"/>
  <c r="O518" i="3"/>
  <c r="N534" i="2"/>
  <c r="O534" i="3"/>
  <c r="N550" i="2"/>
  <c r="O550" i="3"/>
  <c r="N566" i="2"/>
  <c r="O566" i="3"/>
  <c r="N529" i="2"/>
  <c r="O529" i="3"/>
  <c r="N545" i="2"/>
  <c r="O545" i="3"/>
  <c r="N561" i="2"/>
  <c r="O561" i="3"/>
  <c r="N524" i="2"/>
  <c r="O524" i="3"/>
  <c r="N540" i="2"/>
  <c r="O540" i="3"/>
  <c r="N556" i="2"/>
  <c r="O556" i="3"/>
  <c r="AF406" i="2"/>
  <c r="AG406" i="3"/>
  <c r="AF422" i="2"/>
  <c r="AG422" i="3"/>
  <c r="AF438" i="2"/>
  <c r="AF454" i="2"/>
  <c r="AG454" i="3"/>
  <c r="AF470" i="2"/>
  <c r="AG470" i="3"/>
  <c r="AF465" i="2"/>
  <c r="AG465" i="3"/>
  <c r="AF511" i="2"/>
  <c r="AF549" i="2"/>
  <c r="AG549" i="3"/>
  <c r="AF420" i="2"/>
  <c r="AG420" i="3"/>
  <c r="AF436" i="2"/>
  <c r="AF452" i="2"/>
  <c r="AG452" i="3"/>
  <c r="AF468" i="2"/>
  <c r="AF486" i="2"/>
  <c r="AG486" i="3"/>
  <c r="AF502" i="2"/>
  <c r="AG502" i="3"/>
  <c r="AF493" i="2"/>
  <c r="AG493" i="3"/>
  <c r="AF509" i="2"/>
  <c r="AF529" i="2"/>
  <c r="AG529" i="3"/>
  <c r="AF561" i="2"/>
  <c r="AG561" i="3"/>
  <c r="AF480" i="2"/>
  <c r="AF496" i="2"/>
  <c r="AF512" i="2"/>
  <c r="AF520" i="2"/>
  <c r="AG520" i="3"/>
  <c r="AF536" i="2"/>
  <c r="AG536" i="3"/>
  <c r="AF552" i="2"/>
  <c r="AF568" i="2"/>
  <c r="AG568" i="3"/>
  <c r="AF531" i="2"/>
  <c r="AF547" i="2"/>
  <c r="AG547" i="3"/>
  <c r="AF563" i="2"/>
  <c r="AF526" i="2"/>
  <c r="AG526" i="3"/>
  <c r="AF542" i="2"/>
  <c r="AG542" i="3"/>
  <c r="AF558" i="2"/>
  <c r="AG558" i="3"/>
  <c r="T410" i="2"/>
  <c r="U410" i="3"/>
  <c r="T426" i="2"/>
  <c r="U426" i="3"/>
  <c r="T442" i="2"/>
  <c r="T458" i="2"/>
  <c r="T499" i="2"/>
  <c r="T461" i="2"/>
  <c r="T416" i="2"/>
  <c r="U416" i="3"/>
  <c r="T432" i="2"/>
  <c r="T448" i="2"/>
  <c r="U448" i="3"/>
  <c r="T464" i="2"/>
  <c r="U464" i="3"/>
  <c r="T511" i="2"/>
  <c r="T486" i="2"/>
  <c r="U486" i="3"/>
  <c r="T502" i="2"/>
  <c r="T519" i="2"/>
  <c r="U519" i="3"/>
  <c r="T549" i="2"/>
  <c r="U549" i="3"/>
  <c r="T497" i="2"/>
  <c r="U497" i="3"/>
  <c r="T513" i="2"/>
  <c r="U513" i="3"/>
  <c r="T480" i="2"/>
  <c r="T496" i="2"/>
  <c r="T512" i="2"/>
  <c r="U512" i="3"/>
  <c r="T537" i="2"/>
  <c r="U537" i="3"/>
  <c r="T569" i="2"/>
  <c r="U569" i="3"/>
  <c r="T528" i="2"/>
  <c r="T544" i="2"/>
  <c r="U544" i="3"/>
  <c r="T560" i="2"/>
  <c r="U560" i="3"/>
  <c r="T527" i="2"/>
  <c r="T543" i="2"/>
  <c r="U543" i="3"/>
  <c r="T559" i="2"/>
  <c r="U559" i="3"/>
  <c r="T522" i="2"/>
  <c r="U522" i="3"/>
  <c r="T538" i="2"/>
  <c r="T554" i="2"/>
  <c r="U554" i="3"/>
  <c r="T570" i="2"/>
  <c r="U570" i="3"/>
  <c r="H422" i="2"/>
  <c r="H438" i="2"/>
  <c r="I438" i="3"/>
  <c r="H454" i="2"/>
  <c r="I454" i="3"/>
  <c r="H470" i="2"/>
  <c r="I470" i="3"/>
  <c r="H465" i="2"/>
  <c r="H416" i="2"/>
  <c r="I416" i="3"/>
  <c r="H432" i="2"/>
  <c r="H448" i="2"/>
  <c r="I448" i="3"/>
  <c r="H464" i="2"/>
  <c r="H482" i="2"/>
  <c r="I482" i="3"/>
  <c r="H498" i="2"/>
  <c r="H514" i="2"/>
  <c r="H497" i="2"/>
  <c r="I497" i="3"/>
  <c r="H513" i="2"/>
  <c r="I513" i="3"/>
  <c r="H541" i="2"/>
  <c r="I541" i="3"/>
  <c r="H472" i="2"/>
  <c r="I472" i="3"/>
  <c r="H488" i="2"/>
  <c r="I488" i="3"/>
  <c r="H504" i="2"/>
  <c r="I504" i="3"/>
  <c r="H516" i="2"/>
  <c r="I516" i="3"/>
  <c r="H532" i="2"/>
  <c r="H548" i="2"/>
  <c r="E564" i="2"/>
  <c r="E468" i="8"/>
  <c r="H564" i="2"/>
  <c r="H531" i="2"/>
  <c r="H547" i="2"/>
  <c r="I547" i="3"/>
  <c r="H563" i="2"/>
  <c r="H526" i="2"/>
  <c r="I526" i="3"/>
  <c r="H542" i="2"/>
  <c r="I542" i="3"/>
  <c r="H558" i="2"/>
  <c r="I558" i="3"/>
  <c r="H537" i="2"/>
  <c r="I537" i="3"/>
  <c r="Q556" i="2"/>
  <c r="R556" i="3"/>
  <c r="AC543" i="2"/>
  <c r="Q526" i="2"/>
  <c r="R526" i="3"/>
  <c r="AC507" i="2"/>
  <c r="AD507" i="3"/>
  <c r="Q501" i="2"/>
  <c r="R501" i="3"/>
  <c r="Q495" i="2"/>
  <c r="R495" i="3"/>
  <c r="Q485" i="2"/>
  <c r="Q476" i="2"/>
  <c r="AC555" i="2"/>
  <c r="AD555" i="3"/>
  <c r="Q538" i="2"/>
  <c r="AC525" i="2"/>
  <c r="AC502" i="2"/>
  <c r="AD502" i="3"/>
  <c r="AC490" i="2"/>
  <c r="Q482" i="2"/>
  <c r="R482" i="3"/>
  <c r="Q478" i="2"/>
  <c r="AC470" i="2"/>
  <c r="AD470" i="3"/>
  <c r="AC465" i="2"/>
  <c r="AD465" i="3"/>
  <c r="Q452" i="2"/>
  <c r="R452" i="3"/>
  <c r="Q446" i="2"/>
  <c r="R446" i="3"/>
  <c r="Q438" i="2"/>
  <c r="R438" i="3"/>
  <c r="Q430" i="2"/>
  <c r="Q422" i="2"/>
  <c r="R422" i="3"/>
  <c r="Q414" i="2"/>
  <c r="AC508" i="2"/>
  <c r="AD508" i="3"/>
  <c r="AC522" i="2"/>
  <c r="AC537" i="2"/>
  <c r="AC556" i="2"/>
  <c r="AD556" i="3"/>
  <c r="AC571" i="2"/>
  <c r="AD571" i="3"/>
  <c r="AC520" i="2"/>
  <c r="AC535" i="2"/>
  <c r="AD535" i="3"/>
  <c r="AC550" i="2"/>
  <c r="AD550" i="3"/>
  <c r="AC565" i="2"/>
  <c r="Q517" i="2"/>
  <c r="R517" i="3"/>
  <c r="Q536" i="2"/>
  <c r="R536" i="3"/>
  <c r="Q551" i="2"/>
  <c r="R551" i="3"/>
  <c r="Q566" i="2"/>
  <c r="Q518" i="2"/>
  <c r="R518" i="3"/>
  <c r="Q533" i="2"/>
  <c r="R533" i="3"/>
  <c r="Q552" i="2"/>
  <c r="R552" i="3"/>
  <c r="Q567" i="2"/>
  <c r="R567" i="3"/>
  <c r="K558" i="2"/>
  <c r="L558" i="3"/>
  <c r="K473" i="2"/>
  <c r="AI385" i="2"/>
  <c r="AJ385" i="3"/>
  <c r="AI407" i="2"/>
  <c r="AI419" i="2"/>
  <c r="AI427" i="2"/>
  <c r="AI435" i="2"/>
  <c r="AI443" i="2"/>
  <c r="AI461" i="2"/>
  <c r="AI498" i="2"/>
  <c r="AI561" i="2"/>
  <c r="AJ561" i="3"/>
  <c r="AI466" i="2"/>
  <c r="AI524" i="2"/>
  <c r="AJ524" i="3"/>
  <c r="AI430" i="2"/>
  <c r="AJ430" i="3"/>
  <c r="AI438" i="2"/>
  <c r="AJ438" i="3"/>
  <c r="AI446" i="2"/>
  <c r="AJ446" i="3"/>
  <c r="AI463" i="2"/>
  <c r="AJ463" i="3"/>
  <c r="AI494" i="2"/>
  <c r="AI512" i="2"/>
  <c r="AJ512" i="3"/>
  <c r="AI411" i="2"/>
  <c r="AJ411" i="3"/>
  <c r="AI464" i="2"/>
  <c r="AJ464" i="3"/>
  <c r="AI473" i="2"/>
  <c r="AJ473" i="3"/>
  <c r="AI489" i="2"/>
  <c r="AI509" i="2"/>
  <c r="AI539" i="2"/>
  <c r="AI569" i="2"/>
  <c r="AI483" i="2"/>
  <c r="AJ483" i="3"/>
  <c r="AI496" i="2"/>
  <c r="AI527" i="2"/>
  <c r="AI557" i="2"/>
  <c r="AJ557" i="3"/>
  <c r="AI514" i="2"/>
  <c r="AI529" i="2"/>
  <c r="AJ529" i="3"/>
  <c r="AI548" i="2"/>
  <c r="AI563" i="2"/>
  <c r="AI508" i="2"/>
  <c r="AJ508" i="3"/>
  <c r="AI522" i="2"/>
  <c r="AJ522" i="3"/>
  <c r="AI537" i="2"/>
  <c r="AI556" i="2"/>
  <c r="AJ556" i="3"/>
  <c r="AI571" i="2"/>
  <c r="W397" i="2"/>
  <c r="X397" i="3"/>
  <c r="W408" i="2"/>
  <c r="W422" i="2"/>
  <c r="W438" i="2"/>
  <c r="X438" i="3"/>
  <c r="W463" i="2"/>
  <c r="W488" i="2"/>
  <c r="X488" i="3"/>
  <c r="W552" i="2"/>
  <c r="W443" i="2"/>
  <c r="W456" i="2"/>
  <c r="X456" i="3"/>
  <c r="W474" i="2"/>
  <c r="W499" i="2"/>
  <c r="X499" i="3"/>
  <c r="W534" i="2"/>
  <c r="W436" i="2"/>
  <c r="W453" i="2"/>
  <c r="W490" i="2"/>
  <c r="W563" i="2"/>
  <c r="W461" i="2"/>
  <c r="W479" i="2"/>
  <c r="W497" i="2"/>
  <c r="X497" i="3"/>
  <c r="W511" i="2"/>
  <c r="W541" i="2"/>
  <c r="X541" i="3"/>
  <c r="W571" i="2"/>
  <c r="W480" i="2"/>
  <c r="W498" i="2"/>
  <c r="W521" i="2"/>
  <c r="X521" i="3"/>
  <c r="W559" i="2"/>
  <c r="X559" i="3"/>
  <c r="W516" i="2"/>
  <c r="X516" i="3"/>
  <c r="W531" i="2"/>
  <c r="W546" i="2"/>
  <c r="W561" i="2"/>
  <c r="W513" i="2"/>
  <c r="X513" i="3"/>
  <c r="W532" i="2"/>
  <c r="W547" i="2"/>
  <c r="X547" i="3"/>
  <c r="W562" i="2"/>
  <c r="X562" i="3"/>
  <c r="K385" i="2"/>
  <c r="L385" i="3"/>
  <c r="K407" i="2"/>
  <c r="L407" i="3"/>
  <c r="K482" i="2"/>
  <c r="L482" i="3"/>
  <c r="K527" i="2"/>
  <c r="L527" i="3"/>
  <c r="K440" i="2"/>
  <c r="L440" i="3"/>
  <c r="K471" i="2"/>
  <c r="K528" i="2"/>
  <c r="L528" i="3"/>
  <c r="K465" i="2"/>
  <c r="K469" i="2"/>
  <c r="L469" i="3"/>
  <c r="K484" i="2"/>
  <c r="L484" i="3"/>
  <c r="K538" i="2"/>
  <c r="K415" i="2"/>
  <c r="L415" i="3"/>
  <c r="K423" i="2"/>
  <c r="L423" i="3"/>
  <c r="K431" i="2"/>
  <c r="L431" i="3"/>
  <c r="K439" i="2"/>
  <c r="K447" i="2"/>
  <c r="K457" i="2"/>
  <c r="L457" i="3"/>
  <c r="K476" i="2"/>
  <c r="K492" i="2"/>
  <c r="L492" i="3"/>
  <c r="K506" i="2"/>
  <c r="L506" i="3"/>
  <c r="K532" i="2"/>
  <c r="K562" i="2"/>
  <c r="L562" i="3"/>
  <c r="K479" i="2"/>
  <c r="L479" i="3"/>
  <c r="K493" i="2"/>
  <c r="L493" i="3"/>
  <c r="K512" i="2"/>
  <c r="L512" i="3"/>
  <c r="K542" i="2"/>
  <c r="K510" i="2"/>
  <c r="K525" i="2"/>
  <c r="K544" i="2"/>
  <c r="L544" i="3"/>
  <c r="K559" i="2"/>
  <c r="L559" i="3"/>
  <c r="K508" i="2"/>
  <c r="K522" i="2"/>
  <c r="L522" i="3"/>
  <c r="K537" i="2"/>
  <c r="K556" i="2"/>
  <c r="L556" i="3"/>
  <c r="K571" i="2"/>
  <c r="AC463" i="2"/>
  <c r="AD463" i="3"/>
  <c r="AC417" i="2"/>
  <c r="AC387" i="2"/>
  <c r="AC380" i="2"/>
  <c r="AC371" i="2"/>
  <c r="AD371" i="3"/>
  <c r="AC569" i="2"/>
  <c r="AC477" i="2"/>
  <c r="AC401" i="2"/>
  <c r="AC365" i="2"/>
  <c r="AD365" i="3"/>
  <c r="AC357" i="2"/>
  <c r="AC393" i="2"/>
  <c r="AD393" i="3"/>
  <c r="AC397" i="2"/>
  <c r="AD397" i="3"/>
  <c r="AC412" i="2"/>
  <c r="AD412" i="3"/>
  <c r="AC426" i="2"/>
  <c r="AC441" i="2"/>
  <c r="AD441" i="3"/>
  <c r="AC457" i="2"/>
  <c r="AD457" i="3"/>
  <c r="AC476" i="2"/>
  <c r="AC494" i="2"/>
  <c r="AC548" i="2"/>
  <c r="AC403" i="2"/>
  <c r="AC423" i="2"/>
  <c r="AD423" i="3"/>
  <c r="AC456" i="2"/>
  <c r="AC473" i="2"/>
  <c r="AD473" i="3"/>
  <c r="AC505" i="2"/>
  <c r="AD505" i="3"/>
  <c r="AC402" i="2"/>
  <c r="AD402" i="3"/>
  <c r="AC416" i="2"/>
  <c r="AD416" i="3"/>
  <c r="AC434" i="2"/>
  <c r="AC442" i="2"/>
  <c r="AC450" i="2"/>
  <c r="AD450" i="3"/>
  <c r="AC495" i="2"/>
  <c r="AD495" i="3"/>
  <c r="AC558" i="2"/>
  <c r="AD558" i="3"/>
  <c r="Q368" i="2"/>
  <c r="R368" i="3"/>
  <c r="Q352" i="2"/>
  <c r="K327" i="2"/>
  <c r="K319" i="2"/>
  <c r="K301" i="2"/>
  <c r="K297" i="2"/>
  <c r="L297" i="3"/>
  <c r="K293" i="2"/>
  <c r="K287" i="2"/>
  <c r="L287" i="3"/>
  <c r="W391" i="2"/>
  <c r="X391" i="3"/>
  <c r="W329" i="2"/>
  <c r="W321" i="2"/>
  <c r="X321" i="3"/>
  <c r="Q307" i="2"/>
  <c r="Q315" i="2"/>
  <c r="Q340" i="2"/>
  <c r="Q348" i="2"/>
  <c r="R348" i="3"/>
  <c r="Q374" i="2"/>
  <c r="Q319" i="2"/>
  <c r="Q327" i="2"/>
  <c r="Q356" i="2"/>
  <c r="R356" i="3"/>
  <c r="Q308" i="2"/>
  <c r="Q316" i="2"/>
  <c r="Q339" i="2"/>
  <c r="Q347" i="2"/>
  <c r="R347" i="3"/>
  <c r="Q381" i="2"/>
  <c r="Q429" i="2"/>
  <c r="Q351" i="2"/>
  <c r="R351" i="3"/>
  <c r="Q359" i="2"/>
  <c r="R359" i="3"/>
  <c r="Q367" i="2"/>
  <c r="R367" i="3"/>
  <c r="Q474" i="2"/>
  <c r="Q375" i="2"/>
  <c r="Q386" i="2"/>
  <c r="R386" i="3"/>
  <c r="Q473" i="2"/>
  <c r="R473" i="3"/>
  <c r="Q396" i="2"/>
  <c r="R396" i="3"/>
  <c r="Q415" i="2"/>
  <c r="R415" i="3"/>
  <c r="Q443" i="2"/>
  <c r="Q468" i="2"/>
  <c r="Q488" i="2"/>
  <c r="R488" i="3"/>
  <c r="Q502" i="2"/>
  <c r="R502" i="3"/>
  <c r="Q553" i="2"/>
  <c r="Q397" i="2"/>
  <c r="R397" i="3"/>
  <c r="Q421" i="2"/>
  <c r="Q445" i="2"/>
  <c r="R445" i="3"/>
  <c r="Q463" i="2"/>
  <c r="R463" i="3"/>
  <c r="Q491" i="2"/>
  <c r="R491" i="3"/>
  <c r="Q530" i="2"/>
  <c r="Q568" i="2"/>
  <c r="R568" i="3"/>
  <c r="Q403" i="2"/>
  <c r="R403" i="3"/>
  <c r="Q423" i="2"/>
  <c r="R423" i="3"/>
  <c r="Q462" i="2"/>
  <c r="R462" i="3"/>
  <c r="Q493" i="2"/>
  <c r="AI306" i="2"/>
  <c r="AI314" i="2"/>
  <c r="AJ314" i="3"/>
  <c r="AI337" i="2"/>
  <c r="AJ337" i="3"/>
  <c r="AI345" i="2"/>
  <c r="AJ345" i="3"/>
  <c r="AI359" i="2"/>
  <c r="AI390" i="2"/>
  <c r="AI322" i="2"/>
  <c r="AJ322" i="3"/>
  <c r="AI330" i="2"/>
  <c r="AJ330" i="3"/>
  <c r="AI357" i="2"/>
  <c r="AI413" i="2"/>
  <c r="AI313" i="2"/>
  <c r="AJ313" i="3"/>
  <c r="AI338" i="2"/>
  <c r="AJ338" i="3"/>
  <c r="AI346" i="2"/>
  <c r="AJ346" i="3"/>
  <c r="AI389" i="2"/>
  <c r="AJ389" i="3"/>
  <c r="AI356" i="2"/>
  <c r="AJ356" i="3"/>
  <c r="AI364" i="2"/>
  <c r="AI378" i="2"/>
  <c r="AJ378" i="3"/>
  <c r="AI372" i="2"/>
  <c r="AI381" i="2"/>
  <c r="AI404" i="2"/>
  <c r="AJ404" i="3"/>
  <c r="AI422" i="2"/>
  <c r="AJ422" i="3"/>
  <c r="AI399" i="2"/>
  <c r="AJ399" i="3"/>
  <c r="AI426" i="2"/>
  <c r="AJ426" i="3"/>
  <c r="AI393" i="2"/>
  <c r="AJ393" i="3"/>
  <c r="AI406" i="2"/>
  <c r="AJ406" i="3"/>
  <c r="AI451" i="2"/>
  <c r="W304" i="2"/>
  <c r="X304" i="3"/>
  <c r="W312" i="2"/>
  <c r="X312" i="3"/>
  <c r="W335" i="2"/>
  <c r="X335" i="3"/>
  <c r="W343" i="2"/>
  <c r="W361" i="2"/>
  <c r="X361" i="3"/>
  <c r="W387" i="2"/>
  <c r="W322" i="2"/>
  <c r="W330" i="2"/>
  <c r="W351" i="2"/>
  <c r="X351" i="3"/>
  <c r="W384" i="2"/>
  <c r="X384" i="3"/>
  <c r="W431" i="2"/>
  <c r="W311" i="2"/>
  <c r="X311" i="3"/>
  <c r="W336" i="2"/>
  <c r="X336" i="3"/>
  <c r="W344" i="2"/>
  <c r="W365" i="2"/>
  <c r="W406" i="2"/>
  <c r="X406" i="3"/>
  <c r="W358" i="2"/>
  <c r="W366" i="2"/>
  <c r="W392" i="2"/>
  <c r="X392" i="3"/>
  <c r="W374" i="2"/>
  <c r="X374" i="3"/>
  <c r="W388" i="2"/>
  <c r="X388" i="3"/>
  <c r="W413" i="2"/>
  <c r="X413" i="3"/>
  <c r="W471" i="2"/>
  <c r="W410" i="2"/>
  <c r="X410" i="3"/>
  <c r="W454" i="2"/>
  <c r="X454" i="3"/>
  <c r="W393" i="2"/>
  <c r="W419" i="2"/>
  <c r="W437" i="2"/>
  <c r="W483" i="2"/>
  <c r="X483" i="3"/>
  <c r="K304" i="2"/>
  <c r="K312" i="2"/>
  <c r="L312" i="3"/>
  <c r="K335" i="2"/>
  <c r="K343" i="2"/>
  <c r="L343" i="3"/>
  <c r="K363" i="2"/>
  <c r="L363" i="3"/>
  <c r="K322" i="2"/>
  <c r="K330" i="2"/>
  <c r="L330" i="3"/>
  <c r="K361" i="2"/>
  <c r="L361" i="3"/>
  <c r="K307" i="2"/>
  <c r="K315" i="2"/>
  <c r="K340" i="2"/>
  <c r="K348" i="2"/>
  <c r="L348" i="3"/>
  <c r="K367" i="2"/>
  <c r="L367" i="3"/>
  <c r="K352" i="2"/>
  <c r="L352" i="3"/>
  <c r="K360" i="2"/>
  <c r="L360" i="3"/>
  <c r="K368" i="2"/>
  <c r="L368" i="3"/>
  <c r="K387" i="2"/>
  <c r="K426" i="2"/>
  <c r="K372" i="2"/>
  <c r="L372" i="3"/>
  <c r="K381" i="2"/>
  <c r="K395" i="2"/>
  <c r="L395" i="3"/>
  <c r="K414" i="2"/>
  <c r="L414" i="3"/>
  <c r="K411" i="2"/>
  <c r="L411" i="3"/>
  <c r="K434" i="2"/>
  <c r="K450" i="2"/>
  <c r="L450" i="3"/>
  <c r="K393" i="2"/>
  <c r="L393" i="3"/>
  <c r="K410" i="2"/>
  <c r="L410" i="3"/>
  <c r="K459" i="2"/>
  <c r="L459" i="3"/>
  <c r="H569" i="2"/>
  <c r="AF348" i="2"/>
  <c r="AG348" i="3"/>
  <c r="AF380" i="2"/>
  <c r="AF347" i="2"/>
  <c r="AG347" i="3"/>
  <c r="AF339" i="2"/>
  <c r="AG339" i="3"/>
  <c r="AF331" i="2"/>
  <c r="AG331" i="3"/>
  <c r="AF323" i="2"/>
  <c r="AG323" i="3"/>
  <c r="AF315" i="2"/>
  <c r="AG315" i="3"/>
  <c r="AF307" i="2"/>
  <c r="AF363" i="2"/>
  <c r="AG363" i="3"/>
  <c r="AF377" i="2"/>
  <c r="AF400" i="2"/>
  <c r="AG400" i="3"/>
  <c r="AF355" i="2"/>
  <c r="AF369" i="2"/>
  <c r="AG369" i="3"/>
  <c r="AF385" i="2"/>
  <c r="AG385" i="3"/>
  <c r="AF394" i="2"/>
  <c r="AF489" i="2"/>
  <c r="AG489" i="3"/>
  <c r="AF367" i="2"/>
  <c r="AG367" i="3"/>
  <c r="AF386" i="2"/>
  <c r="AG386" i="3"/>
  <c r="AF404" i="2"/>
  <c r="AF467" i="2"/>
  <c r="N328" i="2"/>
  <c r="Z311" i="2"/>
  <c r="AA311" i="3"/>
  <c r="N294" i="2"/>
  <c r="Z284" i="2"/>
  <c r="AA284" i="3"/>
  <c r="N329" i="2"/>
  <c r="H307" i="2"/>
  <c r="N264" i="2"/>
  <c r="O264" i="3"/>
  <c r="T268" i="2"/>
  <c r="U268" i="3"/>
  <c r="T276" i="2"/>
  <c r="U276" i="3"/>
  <c r="T285" i="2"/>
  <c r="U285" i="3"/>
  <c r="T303" i="2"/>
  <c r="U303" i="3"/>
  <c r="T336" i="2"/>
  <c r="U336" i="3"/>
  <c r="T404" i="2"/>
  <c r="U404" i="3"/>
  <c r="T340" i="2"/>
  <c r="T374" i="2"/>
  <c r="U374" i="3"/>
  <c r="T322" i="2"/>
  <c r="T350" i="2"/>
  <c r="T349" i="2"/>
  <c r="U349" i="3"/>
  <c r="T405" i="2"/>
  <c r="U405" i="3"/>
  <c r="T311" i="2"/>
  <c r="U311" i="3"/>
  <c r="T319" i="2"/>
  <c r="T327" i="2"/>
  <c r="T335" i="2"/>
  <c r="U335" i="3"/>
  <c r="T343" i="2"/>
  <c r="T353" i="2"/>
  <c r="U353" i="3"/>
  <c r="T362" i="2"/>
  <c r="T376" i="2"/>
  <c r="T397" i="2"/>
  <c r="U397" i="3"/>
  <c r="T352" i="2"/>
  <c r="T365" i="2"/>
  <c r="T384" i="2"/>
  <c r="U384" i="3"/>
  <c r="T359" i="2"/>
  <c r="T378" i="2"/>
  <c r="U378" i="3"/>
  <c r="T401" i="2"/>
  <c r="H268" i="2"/>
  <c r="H276" i="2"/>
  <c r="I276" i="3"/>
  <c r="H287" i="2"/>
  <c r="I287" i="3"/>
  <c r="H297" i="2"/>
  <c r="I297" i="3"/>
  <c r="H320" i="2"/>
  <c r="I320" i="3"/>
  <c r="H343" i="2"/>
  <c r="I343" i="3"/>
  <c r="H323" i="2"/>
  <c r="I323" i="3"/>
  <c r="H339" i="2"/>
  <c r="I339" i="3"/>
  <c r="H313" i="2"/>
  <c r="I313" i="3"/>
  <c r="H366" i="2"/>
  <c r="I366" i="3"/>
  <c r="H305" i="2"/>
  <c r="I305" i="3"/>
  <c r="H330" i="2"/>
  <c r="I330" i="3"/>
  <c r="H373" i="2"/>
  <c r="H304" i="2"/>
  <c r="H314" i="2"/>
  <c r="I314" i="3"/>
  <c r="H325" i="2"/>
  <c r="I325" i="3"/>
  <c r="H338" i="2"/>
  <c r="I338" i="3"/>
  <c r="H346" i="2"/>
  <c r="I346" i="3"/>
  <c r="H375" i="2"/>
  <c r="I375" i="3"/>
  <c r="H363" i="2"/>
  <c r="I363" i="3"/>
  <c r="H384" i="2"/>
  <c r="H477" i="2"/>
  <c r="I477" i="3"/>
  <c r="H362" i="2"/>
  <c r="H381" i="2"/>
  <c r="I381" i="3"/>
  <c r="H455" i="2"/>
  <c r="I455" i="3"/>
  <c r="H365" i="2"/>
  <c r="I365" i="3"/>
  <c r="H389" i="2"/>
  <c r="I389" i="3"/>
  <c r="H471" i="2"/>
  <c r="Z271" i="2"/>
  <c r="Z279" i="2"/>
  <c r="AA279" i="3"/>
  <c r="Z292" i="2"/>
  <c r="AA292" i="3"/>
  <c r="Z301" i="2"/>
  <c r="Z350" i="2"/>
  <c r="Z362" i="2"/>
  <c r="AA362" i="3"/>
  <c r="Z323" i="2"/>
  <c r="Z347" i="2"/>
  <c r="AA347" i="3"/>
  <c r="Z449" i="2"/>
  <c r="AA449" i="3"/>
  <c r="Z310" i="2"/>
  <c r="AA310" i="3"/>
  <c r="Z318" i="2"/>
  <c r="AA318" i="3"/>
  <c r="Z326" i="2"/>
  <c r="AA326" i="3"/>
  <c r="Z334" i="2"/>
  <c r="AA334" i="3"/>
  <c r="Z342" i="2"/>
  <c r="AA342" i="3"/>
  <c r="Z351" i="2"/>
  <c r="AA351" i="3"/>
  <c r="Z413" i="2"/>
  <c r="AA413" i="3"/>
  <c r="Z299" i="2"/>
  <c r="AA299" i="3"/>
  <c r="Z349" i="2"/>
  <c r="AA349" i="3"/>
  <c r="Z385" i="2"/>
  <c r="AA385" i="3"/>
  <c r="Z439" i="2"/>
  <c r="AA439" i="3"/>
  <c r="Z366" i="2"/>
  <c r="Z388" i="2"/>
  <c r="AA388" i="3"/>
  <c r="Z398" i="2"/>
  <c r="AA398" i="3"/>
  <c r="Z423" i="2"/>
  <c r="AA423" i="3"/>
  <c r="Z367" i="2"/>
  <c r="AA367" i="3"/>
  <c r="Z382" i="2"/>
  <c r="AA382" i="3"/>
  <c r="Z389" i="2"/>
  <c r="AA389" i="3"/>
  <c r="Z405" i="2"/>
  <c r="AA405" i="3"/>
  <c r="Z421" i="2"/>
  <c r="AA421" i="3"/>
  <c r="Z354" i="2"/>
  <c r="AA354" i="3"/>
  <c r="Z368" i="2"/>
  <c r="AA368" i="3"/>
  <c r="Z399" i="2"/>
  <c r="AA399" i="3"/>
  <c r="Z433" i="2"/>
  <c r="N267" i="2"/>
  <c r="N275" i="2"/>
  <c r="O275" i="3"/>
  <c r="N286" i="2"/>
  <c r="O286" i="3"/>
  <c r="N310" i="2"/>
  <c r="O310" i="3"/>
  <c r="N370" i="2"/>
  <c r="N338" i="2"/>
  <c r="O338" i="3"/>
  <c r="N324" i="2"/>
  <c r="N336" i="2"/>
  <c r="O336" i="3"/>
  <c r="N417" i="2"/>
  <c r="N311" i="2"/>
  <c r="N319" i="2"/>
  <c r="O319" i="3"/>
  <c r="N335" i="2"/>
  <c r="O335" i="3"/>
  <c r="N343" i="2"/>
  <c r="N302" i="2"/>
  <c r="N326" i="2"/>
  <c r="N352" i="2"/>
  <c r="N368" i="2"/>
  <c r="O368" i="3"/>
  <c r="N356" i="2"/>
  <c r="O356" i="3"/>
  <c r="N374" i="2"/>
  <c r="O374" i="3"/>
  <c r="N389" i="2"/>
  <c r="N404" i="2"/>
  <c r="O404" i="3"/>
  <c r="N431" i="2"/>
  <c r="O431" i="3"/>
  <c r="N449" i="2"/>
  <c r="N509" i="2"/>
  <c r="N375" i="2"/>
  <c r="N388" i="2"/>
  <c r="N402" i="2"/>
  <c r="O402" i="3"/>
  <c r="N437" i="2"/>
  <c r="O437" i="3"/>
  <c r="N501" i="2"/>
  <c r="O501" i="3"/>
  <c r="N360" i="2"/>
  <c r="N373" i="2"/>
  <c r="O373" i="3"/>
  <c r="N391" i="2"/>
  <c r="O391" i="3"/>
  <c r="N398" i="2"/>
  <c r="O398" i="3"/>
  <c r="N427" i="2"/>
  <c r="O427" i="3"/>
  <c r="AC409" i="2"/>
  <c r="AD409" i="3"/>
  <c r="AC356" i="2"/>
  <c r="AC337" i="2"/>
  <c r="AD337" i="3"/>
  <c r="AC321" i="2"/>
  <c r="AD321" i="3"/>
  <c r="AC303" i="2"/>
  <c r="AD303" i="3"/>
  <c r="AC264" i="2"/>
  <c r="AD264" i="3"/>
  <c r="AC444" i="2"/>
  <c r="AD444" i="3"/>
  <c r="AC364" i="2"/>
  <c r="AC326" i="2"/>
  <c r="AC308" i="2"/>
  <c r="AC298" i="2"/>
  <c r="AC284" i="2"/>
  <c r="AD284" i="3"/>
  <c r="AC469" i="2"/>
  <c r="AD469" i="3"/>
  <c r="AC362" i="2"/>
  <c r="AD362" i="3"/>
  <c r="AC336" i="2"/>
  <c r="AC327" i="2"/>
  <c r="AC314" i="2"/>
  <c r="AD314" i="3"/>
  <c r="AC288" i="2"/>
  <c r="AC281" i="2"/>
  <c r="AD281" i="3"/>
  <c r="AC277" i="2"/>
  <c r="AC273" i="2"/>
  <c r="AC269" i="2"/>
  <c r="AD269" i="3"/>
  <c r="AC265" i="2"/>
  <c r="AD265" i="3"/>
  <c r="AI284" i="2"/>
  <c r="AJ284" i="3"/>
  <c r="W275" i="2"/>
  <c r="W267" i="2"/>
  <c r="X267" i="3"/>
  <c r="K257" i="2"/>
  <c r="L257" i="3"/>
  <c r="K249" i="2"/>
  <c r="L249" i="3"/>
  <c r="K280" i="2"/>
  <c r="K272" i="2"/>
  <c r="K263" i="2"/>
  <c r="Q265" i="2"/>
  <c r="Q291" i="2"/>
  <c r="R291" i="3"/>
  <c r="Q301" i="2"/>
  <c r="Q266" i="2"/>
  <c r="Q270" i="2"/>
  <c r="Q274" i="2"/>
  <c r="Q278" i="2"/>
  <c r="R278" i="3"/>
  <c r="Q282" i="2"/>
  <c r="Q322" i="2"/>
  <c r="Q264" i="2"/>
  <c r="R264" i="3"/>
  <c r="Q300" i="2"/>
  <c r="R300" i="3"/>
  <c r="Q324" i="2"/>
  <c r="R324" i="3"/>
  <c r="AI264" i="2"/>
  <c r="AJ264" i="3"/>
  <c r="AI321" i="2"/>
  <c r="AJ321" i="3"/>
  <c r="AI290" i="2"/>
  <c r="AJ290" i="3"/>
  <c r="AI305" i="2"/>
  <c r="AI265" i="2"/>
  <c r="AJ265" i="3"/>
  <c r="AI269" i="2"/>
  <c r="AI273" i="2"/>
  <c r="AI277" i="2"/>
  <c r="AJ277" i="3"/>
  <c r="AI281" i="2"/>
  <c r="AJ281" i="3"/>
  <c r="AI288" i="2"/>
  <c r="AJ288" i="3"/>
  <c r="AI329" i="2"/>
  <c r="W296" i="2"/>
  <c r="X296" i="3"/>
  <c r="W290" i="2"/>
  <c r="X290" i="3"/>
  <c r="W268" i="2"/>
  <c r="X268" i="3"/>
  <c r="W276" i="2"/>
  <c r="X276" i="3"/>
  <c r="W288" i="2"/>
  <c r="W305" i="2"/>
  <c r="K273" i="2"/>
  <c r="K281" i="2"/>
  <c r="L281" i="3"/>
  <c r="K264" i="2"/>
  <c r="K302" i="2"/>
  <c r="L302" i="3"/>
  <c r="K288" i="2"/>
  <c r="AC349" i="2"/>
  <c r="AD349" i="3"/>
  <c r="AC259" i="2"/>
  <c r="AD259" i="3"/>
  <c r="AC521" i="2"/>
  <c r="AD521" i="3"/>
  <c r="AC346" i="2"/>
  <c r="AD346" i="3"/>
  <c r="AC291" i="2"/>
  <c r="AD291" i="3"/>
  <c r="Q252" i="2"/>
  <c r="R252" i="3"/>
  <c r="Q298" i="2"/>
  <c r="R298" i="3"/>
  <c r="Q260" i="2"/>
  <c r="R260" i="3"/>
  <c r="Q427" i="2"/>
  <c r="R427" i="3"/>
  <c r="Z222" i="2"/>
  <c r="AA222" i="3"/>
  <c r="AF209" i="2"/>
  <c r="AG209" i="3"/>
  <c r="H197" i="2"/>
  <c r="I197" i="3"/>
  <c r="N184" i="2"/>
  <c r="O184" i="3"/>
  <c r="T171" i="2"/>
  <c r="U171" i="3"/>
  <c r="T160" i="2"/>
  <c r="U160" i="3"/>
  <c r="H154" i="2"/>
  <c r="I154" i="3"/>
  <c r="Z147" i="2"/>
  <c r="N141" i="2"/>
  <c r="O141" i="3"/>
  <c r="AF134" i="2"/>
  <c r="AG134" i="3"/>
  <c r="T128" i="2"/>
  <c r="U128" i="3"/>
  <c r="H122" i="2"/>
  <c r="I122" i="3"/>
  <c r="H114" i="2"/>
  <c r="I114" i="3"/>
  <c r="N226" i="2"/>
  <c r="O226" i="3"/>
  <c r="T213" i="2"/>
  <c r="Z200" i="2"/>
  <c r="AA200" i="3"/>
  <c r="AF187" i="2"/>
  <c r="AG187" i="3"/>
  <c r="H175" i="2"/>
  <c r="I175" i="3"/>
  <c r="T162" i="2"/>
  <c r="U162" i="3"/>
  <c r="H156" i="2"/>
  <c r="I156" i="3"/>
  <c r="Z149" i="2"/>
  <c r="AA149" i="3"/>
  <c r="N143" i="2"/>
  <c r="O143" i="3"/>
  <c r="N135" i="2"/>
  <c r="O135" i="3"/>
  <c r="N127" i="2"/>
  <c r="O127" i="3"/>
  <c r="N119" i="2"/>
  <c r="O119" i="3"/>
  <c r="Z111" i="2"/>
  <c r="N109" i="2"/>
  <c r="O109" i="3"/>
  <c r="H106" i="2"/>
  <c r="I106" i="3"/>
  <c r="Z103" i="2"/>
  <c r="AA103" i="3"/>
  <c r="N101" i="2"/>
  <c r="O101" i="3"/>
  <c r="Z97" i="2"/>
  <c r="AA97" i="3"/>
  <c r="Z93" i="2"/>
  <c r="Z89" i="2"/>
  <c r="AA89" i="3"/>
  <c r="Z85" i="2"/>
  <c r="AA85" i="3"/>
  <c r="N79" i="2"/>
  <c r="O79" i="3"/>
  <c r="AF113" i="2"/>
  <c r="AF121" i="2"/>
  <c r="AG121" i="3"/>
  <c r="AF129" i="2"/>
  <c r="AG129" i="3"/>
  <c r="AF137" i="2"/>
  <c r="AG137" i="3"/>
  <c r="AF145" i="2"/>
  <c r="AG145" i="3"/>
  <c r="AF153" i="2"/>
  <c r="AF161" i="2"/>
  <c r="AG161" i="3"/>
  <c r="AF191" i="2"/>
  <c r="AG191" i="3"/>
  <c r="AF223" i="2"/>
  <c r="AG223" i="3"/>
  <c r="AF181" i="2"/>
  <c r="AF213" i="2"/>
  <c r="AF262" i="2"/>
  <c r="AG262" i="3"/>
  <c r="AF170" i="2"/>
  <c r="AG170" i="3"/>
  <c r="AF178" i="2"/>
  <c r="AF186" i="2"/>
  <c r="AG186" i="3"/>
  <c r="AF194" i="2"/>
  <c r="AF202" i="2"/>
  <c r="AF210" i="2"/>
  <c r="AG210" i="3"/>
  <c r="AF218" i="2"/>
  <c r="AG218" i="3"/>
  <c r="AF226" i="2"/>
  <c r="AF232" i="2"/>
  <c r="AG232" i="3"/>
  <c r="AF240" i="2"/>
  <c r="AF269" i="2"/>
  <c r="AG269" i="3"/>
  <c r="AF322" i="2"/>
  <c r="AG322" i="3"/>
  <c r="AF229" i="2"/>
  <c r="AG229" i="3"/>
  <c r="AF237" i="2"/>
  <c r="AF245" i="2"/>
  <c r="AG245" i="3"/>
  <c r="AF281" i="2"/>
  <c r="AG281" i="3"/>
  <c r="AF310" i="2"/>
  <c r="AF375" i="2"/>
  <c r="AF266" i="2"/>
  <c r="AG266" i="3"/>
  <c r="AF314" i="2"/>
  <c r="AF346" i="2"/>
  <c r="AG346" i="3"/>
  <c r="AF259" i="2"/>
  <c r="AG259" i="3"/>
  <c r="AF271" i="2"/>
  <c r="AG271" i="3"/>
  <c r="AF306" i="2"/>
  <c r="AG306" i="3"/>
  <c r="AF342" i="2"/>
  <c r="AG342" i="3"/>
  <c r="AF251" i="2"/>
  <c r="AG251" i="3"/>
  <c r="AF272" i="2"/>
  <c r="AF284" i="2"/>
  <c r="AG284" i="3"/>
  <c r="AF289" i="2"/>
  <c r="AG289" i="3"/>
  <c r="AF296" i="2"/>
  <c r="AG296" i="3"/>
  <c r="AF312" i="2"/>
  <c r="AG312" i="3"/>
  <c r="AF344" i="2"/>
  <c r="AG344" i="3"/>
  <c r="T115" i="2"/>
  <c r="U115" i="3"/>
  <c r="T123" i="2"/>
  <c r="U123" i="3"/>
  <c r="T131" i="2"/>
  <c r="U131" i="3"/>
  <c r="T139" i="2"/>
  <c r="T147" i="2"/>
  <c r="T155" i="2"/>
  <c r="U155" i="3"/>
  <c r="T169" i="2"/>
  <c r="U169" i="3"/>
  <c r="T201" i="2"/>
  <c r="U201" i="3"/>
  <c r="T273" i="2"/>
  <c r="T191" i="2"/>
  <c r="U191" i="3"/>
  <c r="T223" i="2"/>
  <c r="T166" i="2"/>
  <c r="U166" i="3"/>
  <c r="T174" i="2"/>
  <c r="U174" i="3"/>
  <c r="T182" i="2"/>
  <c r="U182" i="3"/>
  <c r="T190" i="2"/>
  <c r="U190" i="3"/>
  <c r="T198" i="2"/>
  <c r="U198" i="3"/>
  <c r="T206" i="2"/>
  <c r="U206" i="3"/>
  <c r="T214" i="2"/>
  <c r="T222" i="2"/>
  <c r="T284" i="2"/>
  <c r="T238" i="2"/>
  <c r="U238" i="3"/>
  <c r="T246" i="2"/>
  <c r="T286" i="2"/>
  <c r="U286" i="3"/>
  <c r="T227" i="2"/>
  <c r="U227" i="3"/>
  <c r="T235" i="2"/>
  <c r="U235" i="3"/>
  <c r="T243" i="2"/>
  <c r="T287" i="2"/>
  <c r="U287" i="3"/>
  <c r="T252" i="2"/>
  <c r="T277" i="2"/>
  <c r="T382" i="2"/>
  <c r="U382" i="3"/>
  <c r="T260" i="2"/>
  <c r="T293" i="2"/>
  <c r="U293" i="3"/>
  <c r="T334" i="2"/>
  <c r="U334" i="3"/>
  <c r="T264" i="2"/>
  <c r="T279" i="2"/>
  <c r="U279" i="3"/>
  <c r="T473" i="2"/>
  <c r="U473" i="3"/>
  <c r="H119" i="2"/>
  <c r="H127" i="2"/>
  <c r="I127" i="3"/>
  <c r="H135" i="2"/>
  <c r="I135" i="3"/>
  <c r="H143" i="2"/>
  <c r="I143" i="3"/>
  <c r="H151" i="2"/>
  <c r="I151" i="3"/>
  <c r="H159" i="2"/>
  <c r="H179" i="2"/>
  <c r="H211" i="2"/>
  <c r="H169" i="2"/>
  <c r="I169" i="3"/>
  <c r="H201" i="2"/>
  <c r="H252" i="2"/>
  <c r="I252" i="3"/>
  <c r="H168" i="2"/>
  <c r="H176" i="2"/>
  <c r="I176" i="3"/>
  <c r="H184" i="2"/>
  <c r="I184" i="3"/>
  <c r="H192" i="2"/>
  <c r="I192" i="3"/>
  <c r="H200" i="2"/>
  <c r="I200" i="3"/>
  <c r="H208" i="2"/>
  <c r="H216" i="2"/>
  <c r="H224" i="2"/>
  <c r="I224" i="3"/>
  <c r="H234" i="2"/>
  <c r="I234" i="3"/>
  <c r="H242" i="2"/>
  <c r="I242" i="3"/>
  <c r="H259" i="2"/>
  <c r="H267" i="2"/>
  <c r="H341" i="2"/>
  <c r="H233" i="2"/>
  <c r="H241" i="2"/>
  <c r="H255" i="2"/>
  <c r="I255" i="3"/>
  <c r="H249" i="2"/>
  <c r="I249" i="3"/>
  <c r="H257" i="2"/>
  <c r="H277" i="2"/>
  <c r="I277" i="3"/>
  <c r="H289" i="2"/>
  <c r="H309" i="2"/>
  <c r="H263" i="2"/>
  <c r="I263" i="3"/>
  <c r="Z116" i="2"/>
  <c r="AA116" i="3"/>
  <c r="Z124" i="2"/>
  <c r="Z132" i="2"/>
  <c r="AA132" i="3"/>
  <c r="Z140" i="2"/>
  <c r="AA140" i="3"/>
  <c r="Z148" i="2"/>
  <c r="Z156" i="2"/>
  <c r="AA156" i="3"/>
  <c r="Z164" i="2"/>
  <c r="Z196" i="2"/>
  <c r="AA196" i="3"/>
  <c r="Z229" i="2"/>
  <c r="AA229" i="3"/>
  <c r="Z194" i="2"/>
  <c r="Z226" i="2"/>
  <c r="Z332" i="2"/>
  <c r="AA332" i="3"/>
  <c r="Z169" i="2"/>
  <c r="Z177" i="2"/>
  <c r="AA177" i="3"/>
  <c r="Z185" i="2"/>
  <c r="AA185" i="3"/>
  <c r="Z193" i="2"/>
  <c r="AA193" i="3"/>
  <c r="Z201" i="2"/>
  <c r="Z209" i="2"/>
  <c r="AA209" i="3"/>
  <c r="Z217" i="2"/>
  <c r="AA217" i="3"/>
  <c r="Z225" i="2"/>
  <c r="AA225" i="3"/>
  <c r="Z237" i="2"/>
  <c r="AA237" i="3"/>
  <c r="Z245" i="2"/>
  <c r="AA245" i="3"/>
  <c r="Z257" i="2"/>
  <c r="AA257" i="3"/>
  <c r="Z335" i="2"/>
  <c r="AA335" i="3"/>
  <c r="Z234" i="2"/>
  <c r="AA234" i="3"/>
  <c r="Z242" i="2"/>
  <c r="AA242" i="3"/>
  <c r="Z251" i="2"/>
  <c r="AA251" i="3"/>
  <c r="Z261" i="2"/>
  <c r="AA261" i="3"/>
  <c r="Z250" i="2"/>
  <c r="Z266" i="2"/>
  <c r="Z282" i="2"/>
  <c r="Z255" i="2"/>
  <c r="AA255" i="3"/>
  <c r="Z300" i="2"/>
  <c r="AA300" i="3"/>
  <c r="N116" i="2"/>
  <c r="O116" i="3"/>
  <c r="N124" i="2"/>
  <c r="O124" i="3"/>
  <c r="N132" i="2"/>
  <c r="N140" i="2"/>
  <c r="O140" i="3"/>
  <c r="N148" i="2"/>
  <c r="N156" i="2"/>
  <c r="O156" i="3"/>
  <c r="N166" i="2"/>
  <c r="O166" i="3"/>
  <c r="N198" i="2"/>
  <c r="O198" i="3"/>
  <c r="N164" i="2"/>
  <c r="N196" i="2"/>
  <c r="O196" i="3"/>
  <c r="N229" i="2"/>
  <c r="O229" i="3"/>
  <c r="N163" i="2"/>
  <c r="O163" i="3"/>
  <c r="N171" i="2"/>
  <c r="N179" i="2"/>
  <c r="O179" i="3"/>
  <c r="N187" i="2"/>
  <c r="N195" i="2"/>
  <c r="N203" i="2"/>
  <c r="O203" i="3"/>
  <c r="N211" i="2"/>
  <c r="O211" i="3"/>
  <c r="N219" i="2"/>
  <c r="O219" i="3"/>
  <c r="N248" i="2"/>
  <c r="N235" i="2"/>
  <c r="O235" i="3"/>
  <c r="N243" i="2"/>
  <c r="N258" i="2"/>
  <c r="O258" i="3"/>
  <c r="N232" i="2"/>
  <c r="O232" i="3"/>
  <c r="N240" i="2"/>
  <c r="O240" i="3"/>
  <c r="N254" i="2"/>
  <c r="O254" i="3"/>
  <c r="N272" i="2"/>
  <c r="N308" i="2"/>
  <c r="N256" i="2"/>
  <c r="O256" i="3"/>
  <c r="N321" i="2"/>
  <c r="O321" i="3"/>
  <c r="N261" i="2"/>
  <c r="O261" i="3"/>
  <c r="N274" i="2"/>
  <c r="O274" i="3"/>
  <c r="N298" i="2"/>
  <c r="O298" i="3"/>
  <c r="AI361" i="2"/>
  <c r="AC191" i="2"/>
  <c r="AD191" i="3"/>
  <c r="AC141" i="2"/>
  <c r="AD141" i="3"/>
  <c r="AC134" i="2"/>
  <c r="AD134" i="3"/>
  <c r="AC111" i="2"/>
  <c r="AD111" i="3"/>
  <c r="AC235" i="2"/>
  <c r="AD235" i="3"/>
  <c r="AC162" i="2"/>
  <c r="AD162" i="3"/>
  <c r="AC145" i="2"/>
  <c r="AD145" i="3"/>
  <c r="AC122" i="2"/>
  <c r="AD122" i="3"/>
  <c r="AC101" i="2"/>
  <c r="AD101" i="3"/>
  <c r="AC155" i="2"/>
  <c r="AD155" i="3"/>
  <c r="AC174" i="2"/>
  <c r="AC186" i="2"/>
  <c r="AD186" i="3"/>
  <c r="AC239" i="2"/>
  <c r="AD239" i="3"/>
  <c r="AC167" i="2"/>
  <c r="AD167" i="3"/>
  <c r="AC185" i="2"/>
  <c r="AD185" i="3"/>
  <c r="AC228" i="2"/>
  <c r="AC178" i="2"/>
  <c r="AD178" i="3"/>
  <c r="AC192" i="2"/>
  <c r="AC231" i="2"/>
  <c r="AC206" i="2"/>
  <c r="AC218" i="2"/>
  <c r="AC236" i="2"/>
  <c r="AC253" i="2"/>
  <c r="AD253" i="3"/>
  <c r="AC199" i="2"/>
  <c r="AD199" i="3"/>
  <c r="AC217" i="2"/>
  <c r="AD217" i="3"/>
  <c r="AC230" i="2"/>
  <c r="AD230" i="3"/>
  <c r="AC245" i="2"/>
  <c r="AC316" i="2"/>
  <c r="AC195" i="2"/>
  <c r="AD195" i="3"/>
  <c r="AC212" i="2"/>
  <c r="AC234" i="2"/>
  <c r="AD234" i="3"/>
  <c r="AC250" i="2"/>
  <c r="AD250" i="3"/>
  <c r="AC338" i="2"/>
  <c r="AD338" i="3"/>
  <c r="K141" i="2"/>
  <c r="L141" i="3"/>
  <c r="K89" i="2"/>
  <c r="L89" i="3"/>
  <c r="K68" i="2"/>
  <c r="L68" i="3"/>
  <c r="K60" i="2"/>
  <c r="L60" i="3"/>
  <c r="K52" i="2"/>
  <c r="L52" i="3"/>
  <c r="K44" i="2"/>
  <c r="K36" i="2"/>
  <c r="L36" i="3"/>
  <c r="K28" i="2"/>
  <c r="K21" i="2"/>
  <c r="L21" i="3"/>
  <c r="AI146" i="2"/>
  <c r="AJ146" i="3"/>
  <c r="K102" i="2"/>
  <c r="L102" i="3"/>
  <c r="AI87" i="2"/>
  <c r="AI72" i="2"/>
  <c r="AI68" i="2"/>
  <c r="AJ68" i="3"/>
  <c r="W62" i="2"/>
  <c r="X62" i="3"/>
  <c r="W54" i="2"/>
  <c r="W46" i="2"/>
  <c r="Q74" i="2"/>
  <c r="Q89" i="2"/>
  <c r="Q112" i="2"/>
  <c r="Q139" i="2"/>
  <c r="R139" i="3"/>
  <c r="Q175" i="2"/>
  <c r="Q28" i="2"/>
  <c r="Q36" i="2"/>
  <c r="R36" i="3"/>
  <c r="Q44" i="2"/>
  <c r="Q52" i="2"/>
  <c r="Q60" i="2"/>
  <c r="R60" i="3"/>
  <c r="Q68" i="2"/>
  <c r="R68" i="3"/>
  <c r="Q80" i="2"/>
  <c r="R80" i="3"/>
  <c r="Q94" i="2"/>
  <c r="Q159" i="2"/>
  <c r="R159" i="3"/>
  <c r="Q78" i="2"/>
  <c r="Q96" i="2"/>
  <c r="R96" i="3"/>
  <c r="Q119" i="2"/>
  <c r="Q143" i="2"/>
  <c r="R143" i="3"/>
  <c r="Q95" i="2"/>
  <c r="R95" i="3"/>
  <c r="Q108" i="2"/>
  <c r="Q133" i="2"/>
  <c r="Q148" i="2"/>
  <c r="Q195" i="2"/>
  <c r="R195" i="3"/>
  <c r="Q110" i="2"/>
  <c r="Q120" i="2"/>
  <c r="Q130" i="2"/>
  <c r="R130" i="3"/>
  <c r="Q152" i="2"/>
  <c r="R152" i="3"/>
  <c r="Q230" i="2"/>
  <c r="R230" i="3"/>
  <c r="Q158" i="2"/>
  <c r="R158" i="3"/>
  <c r="Q173" i="2"/>
  <c r="R173" i="3"/>
  <c r="Q190" i="2"/>
  <c r="R190" i="3"/>
  <c r="Q169" i="2"/>
  <c r="Q181" i="2"/>
  <c r="Q219" i="2"/>
  <c r="Q174" i="2"/>
  <c r="R174" i="3"/>
  <c r="Q189" i="2"/>
  <c r="R189" i="3"/>
  <c r="Q209" i="2"/>
  <c r="R209" i="3"/>
  <c r="Q326" i="2"/>
  <c r="R326" i="3"/>
  <c r="Q205" i="2"/>
  <c r="R205" i="3"/>
  <c r="Q222" i="2"/>
  <c r="Q246" i="2"/>
  <c r="Q208" i="2"/>
  <c r="Q223" i="2"/>
  <c r="R223" i="3"/>
  <c r="Q235" i="2"/>
  <c r="Q295" i="2"/>
  <c r="Q214" i="2"/>
  <c r="Q226" i="2"/>
  <c r="Q240" i="2"/>
  <c r="AI73" i="2"/>
  <c r="AJ73" i="3"/>
  <c r="AI129" i="2"/>
  <c r="AJ129" i="3"/>
  <c r="AI23" i="2"/>
  <c r="AJ23" i="3"/>
  <c r="AI31" i="2"/>
  <c r="AJ31" i="3"/>
  <c r="AI39" i="2"/>
  <c r="AJ39" i="3"/>
  <c r="AI47" i="2"/>
  <c r="AJ47" i="3"/>
  <c r="AI55" i="2"/>
  <c r="AJ55" i="3"/>
  <c r="AI63" i="2"/>
  <c r="AI71" i="2"/>
  <c r="AJ71" i="3"/>
  <c r="AI85" i="2"/>
  <c r="AJ85" i="3"/>
  <c r="AI93" i="2"/>
  <c r="AJ93" i="3"/>
  <c r="AI110" i="2"/>
  <c r="AJ110" i="3"/>
  <c r="AI119" i="2"/>
  <c r="AJ119" i="3"/>
  <c r="AI139" i="2"/>
  <c r="AI155" i="2"/>
  <c r="AJ155" i="3"/>
  <c r="AI82" i="2"/>
  <c r="AI109" i="2"/>
  <c r="AI136" i="2"/>
  <c r="AI112" i="2"/>
  <c r="AI121" i="2"/>
  <c r="AI135" i="2"/>
  <c r="AI157" i="2"/>
  <c r="AJ157" i="3"/>
  <c r="AI190" i="2"/>
  <c r="AI99" i="2"/>
  <c r="AJ99" i="3"/>
  <c r="AI127" i="2"/>
  <c r="AJ127" i="3"/>
  <c r="AI145" i="2"/>
  <c r="AJ145" i="3"/>
  <c r="AI192" i="2"/>
  <c r="AJ192" i="3"/>
  <c r="AI151" i="2"/>
  <c r="AI163" i="2"/>
  <c r="AJ163" i="3"/>
  <c r="AI181" i="2"/>
  <c r="AI210" i="2"/>
  <c r="AI169" i="2"/>
  <c r="AI184" i="2"/>
  <c r="AI212" i="2"/>
  <c r="AJ212" i="3"/>
  <c r="AI296" i="2"/>
  <c r="AI179" i="2"/>
  <c r="AJ179" i="3"/>
  <c r="AI200" i="2"/>
  <c r="AI262" i="2"/>
  <c r="AI203" i="2"/>
  <c r="AI223" i="2"/>
  <c r="AJ223" i="3"/>
  <c r="AI235" i="2"/>
  <c r="AJ235" i="3"/>
  <c r="AI254" i="2"/>
  <c r="AJ254" i="3"/>
  <c r="AI201" i="2"/>
  <c r="AI216" i="2"/>
  <c r="AJ216" i="3"/>
  <c r="AI232" i="2"/>
  <c r="AJ232" i="3"/>
  <c r="AI248" i="2"/>
  <c r="AI299" i="2"/>
  <c r="AJ299" i="3"/>
  <c r="AI207" i="2"/>
  <c r="AI219" i="2"/>
  <c r="AJ219" i="3"/>
  <c r="AI237" i="2"/>
  <c r="AJ237" i="3"/>
  <c r="AI255" i="2"/>
  <c r="AJ255" i="3"/>
  <c r="AI295" i="2"/>
  <c r="W87" i="2"/>
  <c r="W101" i="2"/>
  <c r="X101" i="3"/>
  <c r="W123" i="2"/>
  <c r="W157" i="2"/>
  <c r="X157" i="3"/>
  <c r="W258" i="2"/>
  <c r="X258" i="3"/>
  <c r="W27" i="2"/>
  <c r="W35" i="2"/>
  <c r="X35" i="3"/>
  <c r="W43" i="2"/>
  <c r="X43" i="3"/>
  <c r="W51" i="2"/>
  <c r="W59" i="2"/>
  <c r="W67" i="2"/>
  <c r="X67" i="3"/>
  <c r="W79" i="2"/>
  <c r="X79" i="3"/>
  <c r="W98" i="2"/>
  <c r="W146" i="2"/>
  <c r="X146" i="3"/>
  <c r="W179" i="2"/>
  <c r="X179" i="3"/>
  <c r="W82" i="2"/>
  <c r="W100" i="2"/>
  <c r="W117" i="2"/>
  <c r="W160" i="2"/>
  <c r="X160" i="3"/>
  <c r="W111" i="2"/>
  <c r="W124" i="2"/>
  <c r="W139" i="2"/>
  <c r="W158" i="2"/>
  <c r="X158" i="3"/>
  <c r="W248" i="2"/>
  <c r="W121" i="2"/>
  <c r="X121" i="3"/>
  <c r="W133" i="2"/>
  <c r="W155" i="2"/>
  <c r="W145" i="2"/>
  <c r="W161" i="2"/>
  <c r="X161" i="3"/>
  <c r="W177" i="2"/>
  <c r="W192" i="2"/>
  <c r="X192" i="3"/>
  <c r="W236" i="2"/>
  <c r="W170" i="2"/>
  <c r="X170" i="3"/>
  <c r="W190" i="2"/>
  <c r="X190" i="3"/>
  <c r="W260" i="2"/>
  <c r="X260" i="3"/>
  <c r="W176" i="2"/>
  <c r="W193" i="2"/>
  <c r="X193" i="3"/>
  <c r="W244" i="2"/>
  <c r="X244" i="3"/>
  <c r="W209" i="2"/>
  <c r="W224" i="2"/>
  <c r="X224" i="3"/>
  <c r="W237" i="2"/>
  <c r="X237" i="3"/>
  <c r="W252" i="2"/>
  <c r="X252" i="3"/>
  <c r="W285" i="2"/>
  <c r="X285" i="3"/>
  <c r="W210" i="2"/>
  <c r="W234" i="2"/>
  <c r="W250" i="2"/>
  <c r="W201" i="2"/>
  <c r="X201" i="3"/>
  <c r="W213" i="2"/>
  <c r="W228" i="2"/>
  <c r="W243" i="2"/>
  <c r="X243" i="3"/>
  <c r="W300" i="2"/>
  <c r="X300" i="3"/>
  <c r="K96" i="2"/>
  <c r="L96" i="3"/>
  <c r="K147" i="2"/>
  <c r="K23" i="2"/>
  <c r="K31" i="2"/>
  <c r="L31" i="3"/>
  <c r="K39" i="2"/>
  <c r="L39" i="3"/>
  <c r="K47" i="2"/>
  <c r="L47" i="3"/>
  <c r="K55" i="2"/>
  <c r="K63" i="2"/>
  <c r="K71" i="2"/>
  <c r="K84" i="2"/>
  <c r="L84" i="3"/>
  <c r="K92" i="2"/>
  <c r="K126" i="2"/>
  <c r="L126" i="3"/>
  <c r="K74" i="2"/>
  <c r="K99" i="2"/>
  <c r="K121" i="2"/>
  <c r="L121" i="3"/>
  <c r="K151" i="2"/>
  <c r="K101" i="2"/>
  <c r="K114" i="2"/>
  <c r="L114" i="3"/>
  <c r="K127" i="2"/>
  <c r="L127" i="3"/>
  <c r="K142" i="2"/>
  <c r="K161" i="2"/>
  <c r="K103" i="2"/>
  <c r="K116" i="2"/>
  <c r="L116" i="3"/>
  <c r="K129" i="2"/>
  <c r="L129" i="3"/>
  <c r="K157" i="2"/>
  <c r="L157" i="3"/>
  <c r="K180" i="2"/>
  <c r="L180" i="3"/>
  <c r="K148" i="2"/>
  <c r="K169" i="2"/>
  <c r="K183" i="2"/>
  <c r="K198" i="2"/>
  <c r="L198" i="3"/>
  <c r="K174" i="2"/>
  <c r="L174" i="3"/>
  <c r="K192" i="2"/>
  <c r="K167" i="2"/>
  <c r="K185" i="2"/>
  <c r="K220" i="2"/>
  <c r="L220" i="3"/>
  <c r="K201" i="2"/>
  <c r="L201" i="3"/>
  <c r="K215" i="2"/>
  <c r="L215" i="3"/>
  <c r="K228" i="2"/>
  <c r="K243" i="2"/>
  <c r="L243" i="3"/>
  <c r="K214" i="2"/>
  <c r="L214" i="3"/>
  <c r="K226" i="2"/>
  <c r="K240" i="2"/>
  <c r="L240" i="3"/>
  <c r="K199" i="2"/>
  <c r="K217" i="2"/>
  <c r="L217" i="3"/>
  <c r="K233" i="2"/>
  <c r="K254" i="2"/>
  <c r="L254" i="3"/>
  <c r="T163" i="2"/>
  <c r="T107" i="2"/>
  <c r="H83" i="2"/>
  <c r="H73" i="2"/>
  <c r="I73" i="3"/>
  <c r="H62" i="2"/>
  <c r="I62" i="3"/>
  <c r="AF56" i="2"/>
  <c r="AG56" i="3"/>
  <c r="H51" i="2"/>
  <c r="I51" i="3"/>
  <c r="AF45" i="2"/>
  <c r="AF40" i="2"/>
  <c r="AF35" i="2"/>
  <c r="H30" i="2"/>
  <c r="I30" i="3"/>
  <c r="T26" i="2"/>
  <c r="AF18" i="2"/>
  <c r="T16" i="2"/>
  <c r="U16" i="3"/>
  <c r="H14" i="2"/>
  <c r="I14" i="3"/>
  <c r="AF10" i="2"/>
  <c r="AG10" i="3"/>
  <c r="T8" i="2"/>
  <c r="U8" i="3"/>
  <c r="T109" i="2"/>
  <c r="H56" i="2"/>
  <c r="AF63" i="2"/>
  <c r="AF82" i="2"/>
  <c r="AF130" i="2"/>
  <c r="AG130" i="3"/>
  <c r="AF195" i="2"/>
  <c r="AG195" i="3"/>
  <c r="AF68" i="2"/>
  <c r="AG68" i="3"/>
  <c r="AF84" i="2"/>
  <c r="AG84" i="3"/>
  <c r="AF93" i="2"/>
  <c r="AG93" i="3"/>
  <c r="AF110" i="2"/>
  <c r="AF146" i="2"/>
  <c r="AF77" i="2"/>
  <c r="AG77" i="3"/>
  <c r="AF95" i="2"/>
  <c r="AF112" i="2"/>
  <c r="AG112" i="3"/>
  <c r="AF136" i="2"/>
  <c r="AG136" i="3"/>
  <c r="AF185" i="2"/>
  <c r="T77" i="2"/>
  <c r="U77" i="3"/>
  <c r="T95" i="2"/>
  <c r="U95" i="3"/>
  <c r="T110" i="2"/>
  <c r="U110" i="3"/>
  <c r="T132" i="2"/>
  <c r="U132" i="3"/>
  <c r="T221" i="2"/>
  <c r="U221" i="3"/>
  <c r="T76" i="2"/>
  <c r="T86" i="2"/>
  <c r="U86" i="3"/>
  <c r="T98" i="2"/>
  <c r="T126" i="2"/>
  <c r="U126" i="3"/>
  <c r="T259" i="2"/>
  <c r="U259" i="3"/>
  <c r="T71" i="2"/>
  <c r="U71" i="3"/>
  <c r="T91" i="2"/>
  <c r="U91" i="3"/>
  <c r="T103" i="2"/>
  <c r="T189" i="2"/>
  <c r="U189" i="3"/>
  <c r="H75" i="2"/>
  <c r="I75" i="3"/>
  <c r="H86" i="2"/>
  <c r="I86" i="3"/>
  <c r="H107" i="2"/>
  <c r="I107" i="3"/>
  <c r="H173" i="2"/>
  <c r="I173" i="3"/>
  <c r="H70" i="2"/>
  <c r="H81" i="2"/>
  <c r="I81" i="3"/>
  <c r="H99" i="2"/>
  <c r="I99" i="3"/>
  <c r="H158" i="2"/>
  <c r="I158" i="3"/>
  <c r="H69" i="2"/>
  <c r="I69" i="3"/>
  <c r="H85" i="2"/>
  <c r="I85" i="3"/>
  <c r="H94" i="2"/>
  <c r="I94" i="3"/>
  <c r="H118" i="2"/>
  <c r="I118" i="3"/>
  <c r="H215" i="2"/>
  <c r="I215" i="3"/>
  <c r="AF96" i="2"/>
  <c r="AG96" i="3"/>
  <c r="T62" i="2"/>
  <c r="U62" i="3"/>
  <c r="T57" i="2"/>
  <c r="U57" i="3"/>
  <c r="T52" i="2"/>
  <c r="U52" i="3"/>
  <c r="H46" i="2"/>
  <c r="T41" i="2"/>
  <c r="U41" i="3"/>
  <c r="T35" i="2"/>
  <c r="U35" i="3"/>
  <c r="H29" i="2"/>
  <c r="I29" i="3"/>
  <c r="AF24" i="2"/>
  <c r="AG24" i="3"/>
  <c r="T19" i="2"/>
  <c r="U19" i="3"/>
  <c r="T51" i="2"/>
  <c r="H33" i="2"/>
  <c r="Z77" i="2"/>
  <c r="AA77" i="3"/>
  <c r="N21" i="2"/>
  <c r="O21" i="3"/>
  <c r="Z74" i="2"/>
  <c r="Z20" i="2"/>
  <c r="Z36" i="2"/>
  <c r="AA36" i="3"/>
  <c r="Z161" i="2"/>
  <c r="AA161" i="3"/>
  <c r="Z33" i="2"/>
  <c r="Z13" i="2"/>
  <c r="AA13" i="3"/>
  <c r="Z23" i="2"/>
  <c r="AA23" i="3"/>
  <c r="Z39" i="2"/>
  <c r="AA39" i="3"/>
  <c r="Z47" i="2"/>
  <c r="Z55" i="2"/>
  <c r="Z110" i="2"/>
  <c r="Z64" i="2"/>
  <c r="AA64" i="3"/>
  <c r="Z81" i="2"/>
  <c r="AA81" i="3"/>
  <c r="Z88" i="2"/>
  <c r="AA88" i="3"/>
  <c r="Z159" i="2"/>
  <c r="AA159" i="3"/>
  <c r="Z67" i="2"/>
  <c r="Z198" i="2"/>
  <c r="Z73" i="2"/>
  <c r="AA73" i="3"/>
  <c r="Z80" i="2"/>
  <c r="Z96" i="2"/>
  <c r="AA96" i="3"/>
  <c r="Z119" i="2"/>
  <c r="AA119" i="3"/>
  <c r="Z176" i="2"/>
  <c r="AA176" i="3"/>
  <c r="N54" i="2"/>
  <c r="O54" i="3"/>
  <c r="N36" i="2"/>
  <c r="O36" i="3"/>
  <c r="Z16" i="2"/>
  <c r="N41" i="2"/>
  <c r="N20" i="2"/>
  <c r="O20" i="3"/>
  <c r="N31" i="2"/>
  <c r="O31" i="3"/>
  <c r="N47" i="2"/>
  <c r="O47" i="3"/>
  <c r="N90" i="2"/>
  <c r="O90" i="3"/>
  <c r="N26" i="2"/>
  <c r="O26" i="3"/>
  <c r="N53" i="2"/>
  <c r="O53" i="3"/>
  <c r="N96" i="2"/>
  <c r="N13" i="2"/>
  <c r="N25" i="2"/>
  <c r="I168" i="3"/>
  <c r="I33" i="3"/>
  <c r="I139" i="3"/>
  <c r="I337" i="3"/>
  <c r="AJ222" i="3"/>
  <c r="AJ381" i="3"/>
  <c r="AJ294" i="3"/>
  <c r="AJ63" i="3"/>
  <c r="AJ451" i="3"/>
  <c r="AJ478" i="3"/>
  <c r="AJ489" i="3"/>
  <c r="AJ340" i="3"/>
  <c r="AJ122" i="3"/>
  <c r="AJ429" i="3"/>
  <c r="AJ390" i="3"/>
  <c r="AJ151" i="3"/>
  <c r="AJ289" i="3"/>
  <c r="AJ468" i="3"/>
  <c r="AJ46" i="3"/>
  <c r="AJ279" i="3"/>
  <c r="AJ208" i="3"/>
  <c r="X169" i="3"/>
  <c r="X274" i="3"/>
  <c r="X280" i="3"/>
  <c r="X310" i="3"/>
  <c r="X105" i="3"/>
  <c r="X333" i="3"/>
  <c r="X120" i="3"/>
  <c r="X537" i="3"/>
  <c r="X427" i="3"/>
  <c r="X97" i="3"/>
  <c r="X104" i="3"/>
  <c r="X91" i="3"/>
  <c r="X151" i="3"/>
  <c r="X289" i="3"/>
  <c r="X468" i="3"/>
  <c r="X231" i="3"/>
  <c r="X221" i="3"/>
  <c r="L222" i="3"/>
  <c r="L381" i="3"/>
  <c r="L294" i="3"/>
  <c r="L203" i="3"/>
  <c r="L331" i="3"/>
  <c r="L413" i="3"/>
  <c r="L428" i="3"/>
  <c r="L481" i="3"/>
  <c r="L515" i="3"/>
  <c r="L159" i="3"/>
  <c r="L332" i="3"/>
  <c r="L25" i="3"/>
  <c r="L225" i="3"/>
  <c r="L328" i="3"/>
  <c r="L519" i="3"/>
  <c r="L476" i="3"/>
  <c r="AD289" i="3"/>
  <c r="AD468" i="3"/>
  <c r="AD538" i="3"/>
  <c r="AD382" i="3"/>
  <c r="AD54" i="3"/>
  <c r="AD236" i="3"/>
  <c r="AD364" i="3"/>
  <c r="AD358" i="3"/>
  <c r="AD405" i="3"/>
  <c r="AD306" i="3"/>
  <c r="R225" i="3"/>
  <c r="R328" i="3"/>
  <c r="R231" i="3"/>
  <c r="R228" i="3"/>
  <c r="R168" i="3"/>
  <c r="R366" i="3"/>
  <c r="R341" i="3"/>
  <c r="R169" i="3"/>
  <c r="R274" i="3"/>
  <c r="R286" i="3"/>
  <c r="R306" i="3"/>
  <c r="R387" i="3"/>
  <c r="I56" i="3"/>
  <c r="L270" i="3"/>
  <c r="I285" i="3"/>
  <c r="R344" i="3"/>
  <c r="X247" i="3"/>
  <c r="I383" i="3"/>
  <c r="AD493" i="3"/>
  <c r="R117" i="3"/>
  <c r="I110" i="3"/>
  <c r="X340" i="3"/>
  <c r="O59" i="3"/>
  <c r="O331" i="3"/>
  <c r="AA366" i="3"/>
  <c r="X188" i="3"/>
  <c r="AG122" i="3"/>
  <c r="AG16" i="3"/>
  <c r="AJ184" i="3"/>
  <c r="L227" i="3"/>
  <c r="AJ534" i="3"/>
  <c r="U319" i="3"/>
  <c r="O324" i="3"/>
  <c r="AG18" i="3"/>
  <c r="O89" i="3"/>
  <c r="AG132" i="3"/>
  <c r="I140" i="3"/>
  <c r="O241" i="3"/>
  <c r="U84" i="3"/>
  <c r="L143" i="3"/>
  <c r="AJ276" i="3"/>
  <c r="L212" i="3"/>
  <c r="AJ245" i="3"/>
  <c r="X176" i="3"/>
  <c r="AJ544" i="3"/>
  <c r="X460" i="3"/>
  <c r="AD514" i="3"/>
  <c r="AJ407" i="3"/>
  <c r="R217" i="3"/>
  <c r="AJ359" i="3"/>
  <c r="I565" i="3"/>
  <c r="AA126" i="3"/>
  <c r="U370" i="3"/>
  <c r="I70" i="3"/>
  <c r="O553" i="3"/>
  <c r="AG467" i="3"/>
  <c r="AA147" i="3"/>
  <c r="AA412" i="3"/>
  <c r="U558" i="3"/>
  <c r="I564" i="3"/>
  <c r="AA488" i="3"/>
  <c r="AA323" i="3"/>
  <c r="AG240" i="3"/>
  <c r="U136" i="3"/>
  <c r="AA165" i="3"/>
  <c r="R269" i="3"/>
  <c r="X416" i="3"/>
  <c r="L266" i="3"/>
  <c r="R134" i="3"/>
  <c r="AJ527" i="3"/>
  <c r="L104" i="3"/>
  <c r="X437" i="3"/>
  <c r="AG310" i="3"/>
  <c r="AA280" i="3"/>
  <c r="AJ168" i="3"/>
  <c r="AA358" i="3"/>
  <c r="I120" i="3"/>
  <c r="O130" i="3"/>
  <c r="I335" i="3"/>
  <c r="U480" i="3"/>
  <c r="R172" i="3"/>
  <c r="AJ383" i="3"/>
  <c r="X234" i="3"/>
  <c r="AJ48" i="3"/>
  <c r="AG140" i="3"/>
  <c r="R235" i="3"/>
  <c r="AJ541" i="3"/>
  <c r="O542" i="3"/>
  <c r="U401" i="3"/>
  <c r="I119" i="3"/>
  <c r="AG207" i="3"/>
  <c r="U73" i="3"/>
  <c r="AA263" i="3"/>
  <c r="AG446" i="3"/>
  <c r="AA296" i="3"/>
  <c r="AG423" i="3"/>
  <c r="U127" i="3"/>
  <c r="I218" i="3"/>
  <c r="AA454" i="3"/>
  <c r="AG22" i="3"/>
  <c r="X284" i="3"/>
  <c r="AJ372" i="3"/>
  <c r="X281" i="3"/>
  <c r="AJ354" i="3"/>
  <c r="X487" i="3"/>
  <c r="R282" i="3"/>
  <c r="AJ475" i="3"/>
  <c r="AD408" i="3"/>
  <c r="X367" i="3"/>
  <c r="L219" i="3"/>
  <c r="AD403" i="3"/>
  <c r="AJ114" i="3"/>
  <c r="X348" i="3"/>
  <c r="L191" i="3"/>
  <c r="AJ112" i="3"/>
  <c r="X360" i="3"/>
  <c r="O469" i="3"/>
  <c r="AG552" i="3"/>
  <c r="AA174" i="3"/>
  <c r="AG35" i="3"/>
  <c r="U223" i="3"/>
  <c r="AA142" i="3"/>
  <c r="U105" i="3"/>
  <c r="AG203" i="3"/>
  <c r="AG188" i="3"/>
  <c r="O538" i="3"/>
  <c r="AA305" i="3"/>
  <c r="AD313" i="3"/>
  <c r="AA277" i="3"/>
  <c r="AG479" i="3"/>
  <c r="AG71" i="3"/>
  <c r="I166" i="3"/>
  <c r="O149" i="3"/>
  <c r="AA123" i="3"/>
  <c r="U458" i="3"/>
  <c r="AD438" i="3"/>
  <c r="R32" i="3"/>
  <c r="AJ363" i="3"/>
  <c r="X230" i="3"/>
  <c r="L110" i="3"/>
  <c r="R349" i="3"/>
  <c r="AJ523" i="3"/>
  <c r="X450" i="3"/>
  <c r="AD477" i="3"/>
  <c r="R270" i="3"/>
  <c r="AJ215" i="3"/>
  <c r="X217" i="3"/>
  <c r="AD359" i="3"/>
  <c r="R78" i="3"/>
  <c r="O510" i="3"/>
  <c r="AG562" i="3"/>
  <c r="I201" i="3"/>
  <c r="AA37" i="3"/>
  <c r="O300" i="3"/>
  <c r="I441" i="3"/>
  <c r="O42" i="3"/>
  <c r="U412" i="3"/>
  <c r="AA558" i="3"/>
  <c r="I141" i="3"/>
  <c r="U533" i="3"/>
  <c r="AG508" i="3"/>
  <c r="U252" i="3"/>
  <c r="AA38" i="3"/>
  <c r="AJ526" i="3"/>
  <c r="X297" i="3"/>
  <c r="AD422" i="3"/>
  <c r="R287" i="3"/>
  <c r="X330" i="3"/>
  <c r="L504" i="3"/>
  <c r="AD462" i="3"/>
  <c r="R178" i="3"/>
  <c r="X115" i="3"/>
  <c r="L430" i="3"/>
  <c r="R440" i="3"/>
  <c r="X124" i="3"/>
  <c r="L337" i="3"/>
  <c r="AJ182" i="3"/>
  <c r="X474" i="3"/>
  <c r="R414" i="3"/>
  <c r="I267" i="3"/>
  <c r="AG101" i="3"/>
  <c r="I133" i="3"/>
  <c r="AA502" i="3"/>
  <c r="O554" i="3"/>
  <c r="AA338" i="3"/>
  <c r="X419" i="3"/>
  <c r="U96" i="3"/>
  <c r="I211" i="3"/>
  <c r="O73" i="3"/>
  <c r="O315" i="3"/>
  <c r="I216" i="3"/>
  <c r="AG356" i="3"/>
  <c r="I321" i="3"/>
  <c r="L510" i="3"/>
  <c r="L501" i="3"/>
  <c r="AD487" i="3"/>
  <c r="L99" i="3"/>
  <c r="AJ49" i="3"/>
  <c r="AD298" i="3"/>
  <c r="L28" i="3"/>
  <c r="L503" i="3"/>
  <c r="L95" i="3"/>
  <c r="AA416" i="3"/>
  <c r="U557" i="3"/>
  <c r="O224" i="3"/>
  <c r="AG392" i="3"/>
  <c r="I464" i="3"/>
  <c r="R101" i="3"/>
  <c r="AD351" i="3"/>
  <c r="I555" i="3"/>
  <c r="O392" i="3"/>
  <c r="I157" i="3"/>
  <c r="R561" i="3"/>
  <c r="R566" i="3"/>
  <c r="I417" i="3"/>
  <c r="AA530" i="3"/>
  <c r="AA74" i="3"/>
  <c r="AG366" i="3"/>
  <c r="I188" i="3"/>
  <c r="AG261" i="3"/>
  <c r="AA169" i="3"/>
  <c r="U26" i="3"/>
  <c r="AA313" i="3"/>
  <c r="AD479" i="3"/>
  <c r="AJ445" i="3"/>
  <c r="L192" i="3"/>
  <c r="AJ339" i="3"/>
  <c r="L123" i="3"/>
  <c r="AA438" i="3"/>
  <c r="U211" i="3"/>
  <c r="I409" i="3"/>
  <c r="AG450" i="3"/>
  <c r="I514" i="3"/>
  <c r="O371" i="3"/>
  <c r="AJ376" i="3"/>
  <c r="X250" i="3"/>
  <c r="R475" i="3"/>
  <c r="AD367" i="3"/>
  <c r="AD380" i="3"/>
  <c r="AJ521" i="3"/>
  <c r="R112" i="3"/>
  <c r="O41" i="3"/>
  <c r="U107" i="3"/>
  <c r="AG190" i="3"/>
  <c r="AG557" i="3"/>
  <c r="AG430" i="3"/>
  <c r="U116" i="3"/>
  <c r="O68" i="3"/>
  <c r="X561" i="3"/>
  <c r="R133" i="3"/>
  <c r="R62" i="3"/>
  <c r="U79" i="3"/>
  <c r="AD561" i="3"/>
  <c r="AD406" i="3"/>
  <c r="AJ539" i="3"/>
  <c r="L43" i="3"/>
  <c r="AD209" i="3"/>
  <c r="AJ355" i="3"/>
  <c r="X283" i="3"/>
  <c r="L513" i="3"/>
  <c r="AD464" i="3"/>
  <c r="AJ79" i="3"/>
  <c r="X68" i="3"/>
  <c r="AD543" i="3"/>
  <c r="AG125" i="3"/>
  <c r="AA570" i="3"/>
  <c r="O385" i="3"/>
  <c r="U75" i="3"/>
  <c r="AG29" i="3"/>
  <c r="I462" i="3"/>
  <c r="AG311" i="3"/>
  <c r="AA392" i="3"/>
  <c r="I196" i="3"/>
  <c r="X135" i="3"/>
  <c r="AD554" i="3"/>
  <c r="N44" i="2"/>
  <c r="N60" i="2"/>
  <c r="N62" i="2"/>
  <c r="N76" i="2"/>
  <c r="N98" i="2"/>
  <c r="N129" i="2"/>
  <c r="N186" i="2"/>
  <c r="N100" i="2"/>
  <c r="N170" i="2"/>
  <c r="N218" i="2"/>
  <c r="N74" i="2"/>
  <c r="N121" i="2"/>
  <c r="Z53" i="2"/>
  <c r="N37" i="2"/>
  <c r="N14" i="2"/>
  <c r="AC152" i="2"/>
  <c r="AC126" i="2"/>
  <c r="AC99" i="2"/>
  <c r="Q92" i="2"/>
  <c r="K85" i="2"/>
  <c r="K77" i="2"/>
  <c r="AC68" i="2"/>
  <c r="Q59" i="2"/>
  <c r="AC53" i="2"/>
  <c r="Q47" i="2"/>
  <c r="Q39" i="2"/>
  <c r="AI32" i="2"/>
  <c r="AC25" i="2"/>
  <c r="AC19" i="2"/>
  <c r="AI15" i="2"/>
  <c r="Q12" i="2"/>
  <c r="W9" i="2"/>
  <c r="AF179" i="2"/>
  <c r="Q187" i="2"/>
  <c r="AI154" i="2"/>
  <c r="AI132" i="2"/>
  <c r="AC115" i="2"/>
  <c r="AC96" i="2"/>
  <c r="Q84" i="2"/>
  <c r="AC74" i="2"/>
  <c r="Q61" i="2"/>
  <c r="AD47" i="3"/>
  <c r="AC47" i="2"/>
  <c r="AD39" i="3"/>
  <c r="AC39" i="2"/>
  <c r="Q31" i="2"/>
  <c r="W26" i="2"/>
  <c r="Q21" i="2"/>
  <c r="K18" i="2"/>
  <c r="K15" i="2"/>
  <c r="K12" i="2"/>
  <c r="AC8" i="2"/>
  <c r="AC163" i="2"/>
  <c r="AC138" i="2"/>
  <c r="AC123" i="2"/>
  <c r="AC105" i="2"/>
  <c r="AC94" i="2"/>
  <c r="AC85" i="2"/>
  <c r="AI75" i="2"/>
  <c r="AC65" i="2"/>
  <c r="AC58" i="2"/>
  <c r="AI52" i="2"/>
  <c r="AC46" i="2"/>
  <c r="AC38" i="2"/>
  <c r="W34" i="2"/>
  <c r="AI26" i="2"/>
  <c r="AI19" i="2"/>
  <c r="Q14" i="2"/>
  <c r="AI11" i="2"/>
  <c r="K9" i="2"/>
  <c r="AC203" i="2"/>
  <c r="AC156" i="2"/>
  <c r="AI94" i="2"/>
  <c r="AC60" i="2"/>
  <c r="AC33" i="2"/>
  <c r="AC11" i="2"/>
  <c r="K16" i="2"/>
  <c r="AC112" i="2"/>
  <c r="AC70" i="2"/>
  <c r="Q18" i="2"/>
  <c r="AI9" i="2"/>
  <c r="AC87" i="2"/>
  <c r="AC61" i="2"/>
  <c r="AI38" i="2"/>
  <c r="AC30" i="2"/>
  <c r="Q15" i="2"/>
  <c r="AI91" i="2"/>
  <c r="W16" i="2"/>
  <c r="Q97" i="2"/>
  <c r="AF98" i="2"/>
  <c r="AF54" i="2"/>
  <c r="AF38" i="2"/>
  <c r="Z26" i="2"/>
  <c r="T17" i="2"/>
  <c r="AF7" i="2"/>
  <c r="Q63" i="2"/>
  <c r="H126" i="2"/>
  <c r="T66" i="2"/>
  <c r="T47" i="2"/>
  <c r="AF36" i="2"/>
  <c r="H24" i="2"/>
  <c r="T15" i="2"/>
  <c r="AF211" i="2"/>
  <c r="T82" i="2"/>
  <c r="H53" i="2"/>
  <c r="Z40" i="2"/>
  <c r="AF28" i="2"/>
  <c r="H19" i="2"/>
  <c r="AF9" i="2"/>
  <c r="T28" i="2"/>
  <c r="AF201" i="2"/>
  <c r="T25" i="2"/>
  <c r="AF30" i="2"/>
  <c r="H61" i="2"/>
  <c r="T63" i="2"/>
  <c r="AG498" i="3"/>
  <c r="I113" i="3"/>
  <c r="U82" i="3"/>
  <c r="AJ98" i="3"/>
  <c r="X154" i="3"/>
  <c r="AD159" i="3"/>
  <c r="AJ12" i="3"/>
  <c r="X261" i="3"/>
  <c r="R120" i="3"/>
  <c r="R442" i="3"/>
  <c r="L426" i="3"/>
  <c r="AD398" i="3"/>
  <c r="R480" i="3"/>
  <c r="L146" i="3"/>
  <c r="AJ364" i="3"/>
  <c r="AJ358" i="3"/>
  <c r="AJ405" i="3"/>
  <c r="AJ306" i="3"/>
  <c r="AJ74" i="3"/>
  <c r="AJ221" i="3"/>
  <c r="AJ64" i="3"/>
  <c r="AJ120" i="3"/>
  <c r="AJ537" i="3"/>
  <c r="AJ427" i="3"/>
  <c r="AJ34" i="3"/>
  <c r="AJ247" i="3"/>
  <c r="AJ25" i="3"/>
  <c r="AJ225" i="3"/>
  <c r="AJ420" i="3"/>
  <c r="AJ519" i="3"/>
  <c r="AJ331" i="3"/>
  <c r="AJ333" i="3"/>
  <c r="AJ44" i="3"/>
  <c r="X16" i="3"/>
  <c r="X206" i="3"/>
  <c r="X286" i="3"/>
  <c r="X451" i="3"/>
  <c r="X210" i="3"/>
  <c r="X208" i="3"/>
  <c r="X481" i="3"/>
  <c r="X515" i="3"/>
  <c r="X159" i="3"/>
  <c r="X476" i="3"/>
  <c r="X532" i="3"/>
  <c r="X25" i="3"/>
  <c r="X225" i="3"/>
  <c r="X420" i="3"/>
  <c r="X10" i="3"/>
  <c r="X400" i="3"/>
  <c r="X64" i="3"/>
  <c r="L364" i="3"/>
  <c r="L405" i="3"/>
  <c r="L322" i="3"/>
  <c r="L105" i="3"/>
  <c r="L221" i="3"/>
  <c r="L40" i="3"/>
  <c r="L435" i="3"/>
  <c r="L109" i="3"/>
  <c r="L279" i="3"/>
  <c r="L86" i="3"/>
  <c r="L72" i="3"/>
  <c r="L429" i="3"/>
  <c r="L231" i="3"/>
  <c r="AD25" i="3"/>
  <c r="AD225" i="3"/>
  <c r="AD420" i="3"/>
  <c r="AD519" i="3"/>
  <c r="AD233" i="3"/>
  <c r="AD168" i="3"/>
  <c r="AD366" i="3"/>
  <c r="AD88" i="3"/>
  <c r="AD534" i="3"/>
  <c r="AD169" i="3"/>
  <c r="AD274" i="3"/>
  <c r="AD280" i="3"/>
  <c r="AD310" i="3"/>
  <c r="AD375" i="3"/>
  <c r="R86" i="3"/>
  <c r="R72" i="3"/>
  <c r="R262" i="3"/>
  <c r="R97" i="3"/>
  <c r="R394" i="3"/>
  <c r="R12" i="3"/>
  <c r="R54" i="3"/>
  <c r="R335" i="3"/>
  <c r="R16" i="3"/>
  <c r="R206" i="3"/>
  <c r="R63" i="3"/>
  <c r="R74" i="3"/>
  <c r="R437" i="3"/>
  <c r="R509" i="3"/>
  <c r="L113" i="3"/>
  <c r="AD34" i="3"/>
  <c r="X382" i="3"/>
  <c r="X168" i="3"/>
  <c r="AD481" i="3"/>
  <c r="R534" i="3"/>
  <c r="AD277" i="3"/>
  <c r="X485" i="3"/>
  <c r="AJ398" i="3"/>
  <c r="R520" i="3"/>
  <c r="AD319" i="3"/>
  <c r="L471" i="3"/>
  <c r="L255" i="3"/>
  <c r="R30" i="3"/>
  <c r="R493" i="3"/>
  <c r="R140" i="3"/>
  <c r="AA40" i="3"/>
  <c r="R21" i="3"/>
  <c r="AD96" i="3"/>
  <c r="O60" i="3"/>
  <c r="O186" i="3"/>
  <c r="AD99" i="3"/>
  <c r="AD138" i="3"/>
  <c r="R187" i="3"/>
  <c r="R15" i="3"/>
  <c r="H136" i="2"/>
  <c r="X26" i="3"/>
  <c r="O37" i="3"/>
  <c r="AJ52" i="3"/>
  <c r="AD19" i="3"/>
  <c r="I53" i="3"/>
  <c r="AJ15" i="3"/>
  <c r="O76" i="3"/>
  <c r="AD152" i="3"/>
  <c r="AD85" i="3"/>
  <c r="Z42" i="2"/>
  <c r="Z50" i="2"/>
  <c r="Z58" i="2"/>
  <c r="Z137" i="2"/>
  <c r="Z65" i="2"/>
  <c r="Z83" i="2"/>
  <c r="Z100" i="2"/>
  <c r="Z182" i="2"/>
  <c r="Z72" i="2"/>
  <c r="Z214" i="2"/>
  <c r="Z75" i="2"/>
  <c r="Z90" i="2"/>
  <c r="Z98" i="2"/>
  <c r="Z135" i="2"/>
  <c r="Z208" i="2"/>
  <c r="Z49" i="2"/>
  <c r="N29" i="2"/>
  <c r="N10" i="2"/>
  <c r="N49" i="2"/>
  <c r="N22" i="2"/>
  <c r="N38" i="2"/>
  <c r="N51" i="2"/>
  <c r="N104" i="2"/>
  <c r="N34" i="2"/>
  <c r="N57" i="2"/>
  <c r="N7" i="2"/>
  <c r="N15" i="2"/>
  <c r="N32" i="2"/>
  <c r="N48" i="2"/>
  <c r="N78" i="2"/>
  <c r="N66" i="2"/>
  <c r="N82" i="2"/>
  <c r="N108" i="2"/>
  <c r="N137" i="2"/>
  <c r="N192" i="2"/>
  <c r="N115" i="2"/>
  <c r="N176" i="2"/>
  <c r="N63" i="2"/>
  <c r="N106" i="2"/>
  <c r="N147" i="2"/>
  <c r="N50" i="2"/>
  <c r="Z35" i="2"/>
  <c r="Z12" i="2"/>
  <c r="W144" i="2"/>
  <c r="W122" i="2"/>
  <c r="AC97" i="2"/>
  <c r="AC90" i="2"/>
  <c r="AC83" i="2"/>
  <c r="AC75" i="2"/>
  <c r="AJ66" i="3"/>
  <c r="AI66" i="2"/>
  <c r="AC57" i="2"/>
  <c r="AC52" i="2"/>
  <c r="AI44" i="2"/>
  <c r="W38" i="2"/>
  <c r="AC31" i="2"/>
  <c r="AC24" i="2"/>
  <c r="W18" i="2"/>
  <c r="AI14" i="2"/>
  <c r="Q11" i="2"/>
  <c r="Q8" i="2"/>
  <c r="T205" i="2"/>
  <c r="AI170" i="2"/>
  <c r="Q150" i="2"/>
  <c r="AC129" i="2"/>
  <c r="AC106" i="2"/>
  <c r="K93" i="2"/>
  <c r="AC82" i="2"/>
  <c r="AC69" i="2"/>
  <c r="AC51" i="2"/>
  <c r="Q45" i="2"/>
  <c r="AC35" i="2"/>
  <c r="W30" i="2"/>
  <c r="Q25" i="2"/>
  <c r="X20" i="3"/>
  <c r="W20" i="2"/>
  <c r="W17" i="2"/>
  <c r="W14" i="2"/>
  <c r="W11" i="2"/>
  <c r="AI7" i="2"/>
  <c r="AC159" i="2"/>
  <c r="AC135" i="2"/>
  <c r="AC118" i="2"/>
  <c r="Q103" i="2"/>
  <c r="AC92" i="2"/>
  <c r="AI83" i="2"/>
  <c r="AC71" i="2"/>
  <c r="AC63" i="2"/>
  <c r="AI56" i="2"/>
  <c r="Q51" i="2"/>
  <c r="AJ42" i="3"/>
  <c r="AI42" i="2"/>
  <c r="AC37" i="2"/>
  <c r="R33" i="3"/>
  <c r="Q33" i="2"/>
  <c r="AI24" i="2"/>
  <c r="AI17" i="2"/>
  <c r="AC13" i="2"/>
  <c r="AI10" i="2"/>
  <c r="W8" i="2"/>
  <c r="AC193" i="2"/>
  <c r="AC151" i="2"/>
  <c r="W86" i="2"/>
  <c r="R57" i="3"/>
  <c r="Q57" i="2"/>
  <c r="AC20" i="2"/>
  <c r="W7" i="2"/>
  <c r="AC181" i="2"/>
  <c r="K90" i="2"/>
  <c r="AC45" i="2"/>
  <c r="K17" i="2"/>
  <c r="AI8" i="2"/>
  <c r="AC84" i="2"/>
  <c r="AI58" i="2"/>
  <c r="AI36" i="2"/>
  <c r="W24" i="2"/>
  <c r="K11" i="2"/>
  <c r="W83" i="2"/>
  <c r="AC72" i="2"/>
  <c r="AC22" i="2"/>
  <c r="N86" i="2"/>
  <c r="AF46" i="2"/>
  <c r="T36" i="2"/>
  <c r="AF23" i="2"/>
  <c r="H15" i="2"/>
  <c r="T7" i="2"/>
  <c r="AI137" i="2"/>
  <c r="AF104" i="2"/>
  <c r="AF59" i="2"/>
  <c r="Z44" i="2"/>
  <c r="T33" i="2"/>
  <c r="T22" i="2"/>
  <c r="H13" i="2"/>
  <c r="AF156" i="2"/>
  <c r="T72" i="2"/>
  <c r="Z48" i="2"/>
  <c r="T38" i="2"/>
  <c r="H26" i="2"/>
  <c r="H17" i="2"/>
  <c r="AF90" i="2"/>
  <c r="Z18" i="2"/>
  <c r="T67" i="2"/>
  <c r="AF15" i="2"/>
  <c r="T11" i="2"/>
  <c r="H34" i="2"/>
  <c r="H49" i="2"/>
  <c r="I100" i="3"/>
  <c r="I180" i="3"/>
  <c r="I509" i="3"/>
  <c r="L532" i="3"/>
  <c r="X109" i="3"/>
  <c r="R515" i="3"/>
  <c r="L335" i="3"/>
  <c r="L277" i="3"/>
  <c r="AD485" i="3"/>
  <c r="R398" i="3"/>
  <c r="L319" i="3"/>
  <c r="AD255" i="3"/>
  <c r="I15" i="3"/>
  <c r="AJ169" i="3"/>
  <c r="AJ274" i="3"/>
  <c r="AJ280" i="3"/>
  <c r="AJ310" i="3"/>
  <c r="AJ105" i="3"/>
  <c r="AJ185" i="3"/>
  <c r="AJ142" i="3"/>
  <c r="AJ481" i="3"/>
  <c r="AJ515" i="3"/>
  <c r="AJ10" i="3"/>
  <c r="AJ97" i="3"/>
  <c r="AJ525" i="3"/>
  <c r="AJ86" i="3"/>
  <c r="AJ72" i="3"/>
  <c r="AJ328" i="3"/>
  <c r="AJ109" i="3"/>
  <c r="AJ437" i="3"/>
  <c r="AJ104" i="3"/>
  <c r="X222" i="3"/>
  <c r="X381" i="3"/>
  <c r="X294" i="3"/>
  <c r="X63" i="3"/>
  <c r="X74" i="3"/>
  <c r="X279" i="3"/>
  <c r="X525" i="3"/>
  <c r="X436" i="3"/>
  <c r="X435" i="3"/>
  <c r="X421" i="3"/>
  <c r="X489" i="3"/>
  <c r="X103" i="3"/>
  <c r="X86" i="3"/>
  <c r="X72" i="3"/>
  <c r="X328" i="3"/>
  <c r="X519" i="3"/>
  <c r="X46" i="3"/>
  <c r="X59" i="3"/>
  <c r="L169" i="3"/>
  <c r="L274" i="3"/>
  <c r="L286" i="3"/>
  <c r="L437" i="3"/>
  <c r="L59" i="3"/>
  <c r="L548" i="3"/>
  <c r="L122" i="3"/>
  <c r="L427" i="3"/>
  <c r="L310" i="3"/>
  <c r="L530" i="3"/>
  <c r="L305" i="3"/>
  <c r="L171" i="3"/>
  <c r="L262" i="3"/>
  <c r="L97" i="3"/>
  <c r="AD86" i="3"/>
  <c r="AD72" i="3"/>
  <c r="AD328" i="3"/>
  <c r="AD231" i="3"/>
  <c r="AD394" i="3"/>
  <c r="AD12" i="3"/>
  <c r="AD203" i="3"/>
  <c r="AD437" i="3"/>
  <c r="AD335" i="3"/>
  <c r="AD16" i="3"/>
  <c r="AD206" i="3"/>
  <c r="AD286" i="3"/>
  <c r="AD451" i="3"/>
  <c r="AD87" i="3"/>
  <c r="R305" i="3"/>
  <c r="R171" i="3"/>
  <c r="R468" i="3"/>
  <c r="R288" i="3"/>
  <c r="R261" i="3"/>
  <c r="R188" i="3"/>
  <c r="R531" i="3"/>
  <c r="R222" i="3"/>
  <c r="R381" i="3"/>
  <c r="R294" i="3"/>
  <c r="R203" i="3"/>
  <c r="R331" i="3"/>
  <c r="R413" i="3"/>
  <c r="R87" i="3"/>
  <c r="X563" i="3"/>
  <c r="R451" i="3"/>
  <c r="AJ188" i="3"/>
  <c r="AJ538" i="3"/>
  <c r="L394" i="3"/>
  <c r="AJ442" i="3"/>
  <c r="R277" i="3"/>
  <c r="AD426" i="3"/>
  <c r="X398" i="3"/>
  <c r="AJ480" i="3"/>
  <c r="R319" i="3"/>
  <c r="AD146" i="3"/>
  <c r="AD89" i="3"/>
  <c r="AD339" i="3"/>
  <c r="R132" i="3"/>
  <c r="N102" i="2"/>
  <c r="O104" i="3"/>
  <c r="AA72" i="3"/>
  <c r="AA48" i="3"/>
  <c r="AG179" i="3"/>
  <c r="AA137" i="3"/>
  <c r="AG28" i="3"/>
  <c r="AG38" i="3"/>
  <c r="AD57" i="3"/>
  <c r="O74" i="3"/>
  <c r="AA26" i="3"/>
  <c r="AD123" i="3"/>
  <c r="O106" i="3"/>
  <c r="O14" i="3"/>
  <c r="AD61" i="3"/>
  <c r="AD70" i="3"/>
  <c r="AD156" i="3"/>
  <c r="U63" i="3"/>
  <c r="O121" i="3"/>
  <c r="AJ17" i="3"/>
  <c r="X14" i="3"/>
  <c r="AD22" i="3"/>
  <c r="AG201" i="3"/>
  <c r="AD35" i="3"/>
  <c r="AJ132" i="3"/>
  <c r="U7" i="3"/>
  <c r="O218" i="3"/>
  <c r="O78" i="3"/>
  <c r="AJ58" i="3"/>
  <c r="AD135" i="3"/>
  <c r="AJ75" i="3"/>
  <c r="O170" i="3"/>
  <c r="U47" i="3"/>
  <c r="X18" i="3"/>
  <c r="AD126" i="3"/>
  <c r="AD33" i="3"/>
  <c r="L15" i="3"/>
  <c r="U66" i="3"/>
  <c r="AA182" i="3"/>
  <c r="AJ19" i="3"/>
  <c r="AJ8" i="3"/>
  <c r="AA90" i="3"/>
  <c r="O62" i="3"/>
  <c r="H167" i="2"/>
  <c r="H228" i="2"/>
  <c r="AF91" i="2"/>
  <c r="T60" i="2"/>
  <c r="H54" i="2"/>
  <c r="T49" i="2"/>
  <c r="T44" i="2"/>
  <c r="H37" i="2"/>
  <c r="AF32" i="2"/>
  <c r="T27" i="2"/>
  <c r="H21" i="2"/>
  <c r="T55" i="2"/>
  <c r="H48" i="2"/>
  <c r="H25" i="2"/>
  <c r="Z52" i="2"/>
  <c r="Z14" i="2"/>
  <c r="Z166" i="2"/>
  <c r="Z28" i="2"/>
  <c r="Z70" i="2"/>
  <c r="Z25" i="2"/>
  <c r="Z9" i="2"/>
  <c r="Z17" i="2"/>
  <c r="Z31" i="2"/>
  <c r="Z43" i="2"/>
  <c r="Z51" i="2"/>
  <c r="Z59" i="2"/>
  <c r="Z151" i="2"/>
  <c r="Z68" i="2"/>
  <c r="Z84" i="2"/>
  <c r="Z121" i="2"/>
  <c r="Z63" i="2"/>
  <c r="Z82" i="2"/>
  <c r="Z224" i="2"/>
  <c r="Z76" i="2"/>
  <c r="Z92" i="2"/>
  <c r="Z102" i="2"/>
  <c r="Z143" i="2"/>
  <c r="Z62" i="2"/>
  <c r="Z45" i="2"/>
  <c r="Z27" i="2"/>
  <c r="Z8" i="2"/>
  <c r="N65" i="2"/>
  <c r="N23" i="2"/>
  <c r="N39" i="2"/>
  <c r="N55" i="2"/>
  <c r="N131" i="2"/>
  <c r="N35" i="2"/>
  <c r="N61" i="2"/>
  <c r="N9" i="2"/>
  <c r="N17" i="2"/>
  <c r="N33" i="2"/>
  <c r="N52" i="2"/>
  <c r="N84" i="2"/>
  <c r="N69" i="2"/>
  <c r="N92" i="2"/>
  <c r="N113" i="2"/>
  <c r="N145" i="2"/>
  <c r="N64" i="2"/>
  <c r="N153" i="2"/>
  <c r="N202" i="2"/>
  <c r="N67" i="2"/>
  <c r="N110" i="2"/>
  <c r="Z145" i="2"/>
  <c r="N46" i="2"/>
  <c r="N28" i="2"/>
  <c r="K168" i="2"/>
  <c r="K135" i="2"/>
  <c r="AC117" i="2"/>
  <c r="W95" i="2"/>
  <c r="Q88" i="2"/>
  <c r="AC81" i="2"/>
  <c r="AC73" i="2"/>
  <c r="R65" i="3"/>
  <c r="Q65" i="2"/>
  <c r="AC56" i="2"/>
  <c r="AJ50" i="3"/>
  <c r="AI50" i="2"/>
  <c r="AC43" i="2"/>
  <c r="Q37" i="2"/>
  <c r="AC27" i="2"/>
  <c r="AD23" i="3"/>
  <c r="AC23" i="2"/>
  <c r="R17" i="3"/>
  <c r="Q17" i="2"/>
  <c r="K14" i="2"/>
  <c r="AC10" i="2"/>
  <c r="AD7" i="3"/>
  <c r="AC7" i="2"/>
  <c r="H142" i="2"/>
  <c r="AC165" i="2"/>
  <c r="AC147" i="2"/>
  <c r="AC125" i="2"/>
  <c r="AC104" i="2"/>
  <c r="AC91" i="2"/>
  <c r="AC78" i="2"/>
  <c r="AC64" i="2"/>
  <c r="AC50" i="2"/>
  <c r="Q43" i="2"/>
  <c r="AC34" i="2"/>
  <c r="Q29" i="2"/>
  <c r="Q23" i="2"/>
  <c r="Q19" i="2"/>
  <c r="Q16" i="2"/>
  <c r="Q13" i="2"/>
  <c r="W10" i="2"/>
  <c r="AC201" i="2"/>
  <c r="AC149" i="2"/>
  <c r="AI131" i="2"/>
  <c r="W114" i="2"/>
  <c r="Q98" i="2"/>
  <c r="AC88" i="2"/>
  <c r="AD79" i="3"/>
  <c r="AC79" i="2"/>
  <c r="Q69" i="2"/>
  <c r="AC62" i="2"/>
  <c r="AC55" i="2"/>
  <c r="AC49" i="2"/>
  <c r="AC41" i="2"/>
  <c r="AC36" i="2"/>
  <c r="AI30" i="2"/>
  <c r="AI22" i="2"/>
  <c r="AI16" i="2"/>
  <c r="K13" i="2"/>
  <c r="Q10" i="2"/>
  <c r="Q7" i="2"/>
  <c r="AC166" i="2"/>
  <c r="AC143" i="2"/>
  <c r="AC76" i="2"/>
  <c r="AI54" i="2"/>
  <c r="W19" i="2"/>
  <c r="AI152" i="2"/>
  <c r="Q105" i="2"/>
  <c r="AC80" i="2"/>
  <c r="AC29" i="2"/>
  <c r="AI13" i="2"/>
  <c r="AI147" i="2"/>
  <c r="AC67" i="2"/>
  <c r="Q53" i="2"/>
  <c r="AI34" i="2"/>
  <c r="AC21" i="2"/>
  <c r="K8" i="2"/>
  <c r="AC44" i="2"/>
  <c r="AC17" i="2"/>
  <c r="AI18" i="2"/>
  <c r="AF73" i="2"/>
  <c r="AF43" i="2"/>
  <c r="AF31" i="2"/>
  <c r="AF21" i="2"/>
  <c r="N12" i="2"/>
  <c r="N80" i="2"/>
  <c r="W149" i="2"/>
  <c r="T87" i="2"/>
  <c r="AF55" i="2"/>
  <c r="T42" i="2"/>
  <c r="T30" i="2"/>
  <c r="H20" i="2"/>
  <c r="H11" i="2"/>
  <c r="T111" i="2"/>
  <c r="AF61" i="2"/>
  <c r="T46" i="2"/>
  <c r="H35" i="2"/>
  <c r="T23" i="2"/>
  <c r="AF13" i="2"/>
  <c r="AF51" i="2"/>
  <c r="T9" i="2"/>
  <c r="AF47" i="2"/>
  <c r="H7" i="2"/>
  <c r="H45" i="2"/>
  <c r="T13" i="2"/>
  <c r="I13" i="3"/>
  <c r="I443" i="3"/>
  <c r="I546" i="3"/>
  <c r="I387" i="3"/>
  <c r="AJ439" i="3"/>
  <c r="AJ203" i="3"/>
  <c r="AD427" i="3"/>
  <c r="AD537" i="3"/>
  <c r="L534" i="3"/>
  <c r="AD24" i="3"/>
  <c r="R485" i="3"/>
  <c r="L520" i="3"/>
  <c r="AD471" i="3"/>
  <c r="R255" i="3"/>
  <c r="AJ16" i="3"/>
  <c r="AJ206" i="3"/>
  <c r="AJ286" i="3"/>
  <c r="AJ421" i="3"/>
  <c r="AJ113" i="3"/>
  <c r="AJ476" i="3"/>
  <c r="AJ563" i="3"/>
  <c r="AJ436" i="3"/>
  <c r="AJ435" i="3"/>
  <c r="AJ159" i="3"/>
  <c r="AJ400" i="3"/>
  <c r="AJ425" i="3"/>
  <c r="AJ305" i="3"/>
  <c r="AJ171" i="3"/>
  <c r="AJ262" i="3"/>
  <c r="AJ231" i="3"/>
  <c r="AJ413" i="3"/>
  <c r="AJ532" i="3"/>
  <c r="X364" i="3"/>
  <c r="X358" i="3"/>
  <c r="X405" i="3"/>
  <c r="X306" i="3"/>
  <c r="X332" i="3"/>
  <c r="X530" i="3"/>
  <c r="X425" i="3"/>
  <c r="X122" i="3"/>
  <c r="X429" i="3"/>
  <c r="X34" i="3"/>
  <c r="X350" i="3"/>
  <c r="X44" i="3"/>
  <c r="X305" i="3"/>
  <c r="X171" i="3"/>
  <c r="X262" i="3"/>
  <c r="X390" i="3"/>
  <c r="X113" i="3"/>
  <c r="X428" i="3"/>
  <c r="L16" i="3"/>
  <c r="L206" i="3"/>
  <c r="L63" i="3"/>
  <c r="L74" i="3"/>
  <c r="L154" i="3"/>
  <c r="L350" i="3"/>
  <c r="L120" i="3"/>
  <c r="L537" i="3"/>
  <c r="L280" i="3"/>
  <c r="L451" i="3"/>
  <c r="L91" i="3"/>
  <c r="L151" i="3"/>
  <c r="L289" i="3"/>
  <c r="L468" i="3"/>
  <c r="L247" i="3"/>
  <c r="AD305" i="3"/>
  <c r="AD171" i="3"/>
  <c r="AD262" i="3"/>
  <c r="AD46" i="3"/>
  <c r="AD261" i="3"/>
  <c r="AD188" i="3"/>
  <c r="AD322" i="3"/>
  <c r="AD413" i="3"/>
  <c r="AD222" i="3"/>
  <c r="AD381" i="3"/>
  <c r="AD294" i="3"/>
  <c r="AD63" i="3"/>
  <c r="AD74" i="3"/>
  <c r="AD329" i="3"/>
  <c r="R151" i="3"/>
  <c r="R289" i="3"/>
  <c r="R519" i="3"/>
  <c r="R439" i="3"/>
  <c r="R538" i="3"/>
  <c r="R382" i="3"/>
  <c r="R329" i="3"/>
  <c r="R364" i="3"/>
  <c r="R358" i="3"/>
  <c r="R405" i="3"/>
  <c r="R322" i="3"/>
  <c r="R105" i="3"/>
  <c r="R279" i="3"/>
  <c r="AD142" i="3"/>
  <c r="X54" i="3"/>
  <c r="X322" i="3"/>
  <c r="AD435" i="3"/>
  <c r="R122" i="3"/>
  <c r="AJ335" i="3"/>
  <c r="X442" i="3"/>
  <c r="AJ24" i="3"/>
  <c r="R426" i="3"/>
  <c r="AD56" i="3"/>
  <c r="L398" i="3"/>
  <c r="X480" i="3"/>
  <c r="AJ471" i="3"/>
  <c r="R146" i="3"/>
  <c r="R89" i="3"/>
  <c r="R339" i="3"/>
  <c r="R265" i="3"/>
  <c r="O10" i="3"/>
  <c r="AA151" i="3"/>
  <c r="O25" i="3"/>
  <c r="O48" i="3"/>
  <c r="AJ32" i="3"/>
  <c r="R7" i="3"/>
  <c r="R14" i="3"/>
  <c r="R39" i="3"/>
  <c r="AG51" i="3"/>
  <c r="U49" i="3"/>
  <c r="O137" i="3"/>
  <c r="AG156" i="3"/>
  <c r="U28" i="3"/>
  <c r="AG15" i="3"/>
  <c r="U38" i="3"/>
  <c r="U46" i="3"/>
  <c r="U72" i="3"/>
  <c r="U30" i="3"/>
  <c r="AD84" i="3"/>
  <c r="AG73" i="3"/>
  <c r="AG55" i="3"/>
  <c r="O39" i="3"/>
  <c r="R61" i="3"/>
  <c r="AD51" i="3"/>
  <c r="AD37" i="3"/>
  <c r="AD118" i="3"/>
  <c r="AD94" i="3"/>
  <c r="AD52" i="3"/>
  <c r="AD38" i="3"/>
  <c r="AF42" i="2"/>
  <c r="O86" i="3"/>
  <c r="L13" i="3"/>
  <c r="AG91" i="3"/>
  <c r="O192" i="3"/>
  <c r="O84" i="3"/>
  <c r="AJ7" i="3"/>
  <c r="X17" i="3"/>
  <c r="L14" i="3"/>
  <c r="AD78" i="3"/>
  <c r="I126" i="3"/>
  <c r="O51" i="3"/>
  <c r="AA42" i="3"/>
  <c r="AA49" i="3"/>
  <c r="O52" i="3"/>
  <c r="AA28" i="3"/>
  <c r="O15" i="3"/>
  <c r="AD41" i="3"/>
  <c r="AD8" i="3"/>
  <c r="R43" i="3"/>
  <c r="AD31" i="3"/>
  <c r="AJ152" i="3"/>
  <c r="L85" i="3"/>
  <c r="R150" i="3"/>
  <c r="R47" i="3"/>
  <c r="I19" i="3"/>
  <c r="I7" i="3"/>
  <c r="AG211" i="3"/>
  <c r="O108" i="3"/>
  <c r="U17" i="3"/>
  <c r="AD27" i="3"/>
  <c r="AD62" i="3"/>
  <c r="AG23" i="3"/>
  <c r="O66" i="3"/>
  <c r="O34" i="3"/>
  <c r="U13" i="3"/>
  <c r="L18" i="3"/>
  <c r="O32" i="3"/>
  <c r="AG7" i="3"/>
  <c r="O22" i="3"/>
  <c r="AD201" i="3"/>
  <c r="AD60" i="3"/>
  <c r="O29" i="3"/>
  <c r="AA224" i="3"/>
  <c r="AD90" i="3"/>
  <c r="X8" i="3"/>
  <c r="AD92" i="3"/>
  <c r="AG43" i="3"/>
  <c r="E390" i="4"/>
  <c r="R390" i="3"/>
  <c r="E398" i="4"/>
  <c r="E468" i="4"/>
  <c r="E279" i="4"/>
  <c r="AD279" i="3"/>
  <c r="E476" i="4"/>
  <c r="R476" i="3"/>
  <c r="E306" i="4"/>
  <c r="L306" i="3"/>
  <c r="E568" i="3"/>
  <c r="E328" i="4"/>
  <c r="E286" i="4"/>
  <c r="E442" i="4"/>
  <c r="E428" i="4"/>
  <c r="AJ428" i="3"/>
  <c r="E181" i="4"/>
  <c r="AJ181" i="3"/>
  <c r="E288" i="4"/>
  <c r="L288" i="3"/>
  <c r="E44" i="4"/>
  <c r="L44" i="3"/>
  <c r="E340" i="4"/>
  <c r="L340" i="3"/>
  <c r="E82" i="4"/>
  <c r="L82" i="3"/>
  <c r="E530" i="4"/>
  <c r="R530" i="3"/>
  <c r="E208" i="4"/>
  <c r="R208" i="3"/>
  <c r="E59" i="4"/>
  <c r="R59" i="3"/>
  <c r="E247" i="4"/>
  <c r="R247" i="3"/>
  <c r="E332" i="4"/>
  <c r="R332" i="3"/>
  <c r="E34" i="4"/>
  <c r="L34" i="3"/>
  <c r="E109" i="4"/>
  <c r="R109" i="3"/>
  <c r="E10" i="4"/>
  <c r="R10" i="3"/>
  <c r="E103" i="4"/>
  <c r="E289" i="4"/>
  <c r="E72" i="4"/>
  <c r="E122" i="4"/>
  <c r="E206" i="4"/>
  <c r="E91" i="4"/>
  <c r="E89" i="4"/>
  <c r="E188" i="4"/>
  <c r="E261" i="4"/>
  <c r="E537" i="4"/>
  <c r="E405" i="4"/>
  <c r="E480" i="4"/>
  <c r="E151" i="4"/>
  <c r="E427" i="4"/>
  <c r="E274" i="4"/>
  <c r="E265" i="4"/>
  <c r="E344" i="3"/>
  <c r="E24" i="4"/>
  <c r="L24" i="3"/>
  <c r="E153" i="4"/>
  <c r="AJ153" i="3"/>
  <c r="E88" i="4"/>
  <c r="L88" i="3"/>
  <c r="E113" i="4"/>
  <c r="R113" i="3"/>
  <c r="E421" i="4"/>
  <c r="R421" i="3"/>
  <c r="E429" i="4"/>
  <c r="R429" i="3"/>
  <c r="E159" i="4"/>
  <c r="I159" i="3"/>
  <c r="E435" i="3"/>
  <c r="E46" i="4"/>
  <c r="E420" i="4"/>
  <c r="E37" i="3"/>
  <c r="E97" i="4"/>
  <c r="I97" i="3"/>
  <c r="E519" i="4"/>
  <c r="E120" i="3"/>
  <c r="E54" i="4"/>
  <c r="E262" i="4"/>
  <c r="E67" i="3"/>
  <c r="E255" i="4"/>
  <c r="E339" i="4"/>
  <c r="E520" i="4"/>
  <c r="E104" i="4"/>
  <c r="AD104" i="3"/>
  <c r="E280" i="4"/>
  <c r="R280" i="3"/>
  <c r="E481" i="4"/>
  <c r="E413" i="4"/>
  <c r="I413" i="3"/>
  <c r="E451" i="4"/>
  <c r="I451" i="3"/>
  <c r="E203" i="4"/>
  <c r="I203" i="3"/>
  <c r="E171" i="4"/>
  <c r="E534" i="4"/>
  <c r="E426" i="4"/>
  <c r="E569" i="4"/>
  <c r="I569" i="3"/>
  <c r="E294" i="4"/>
  <c r="E16" i="4"/>
  <c r="E146" i="4"/>
  <c r="E381" i="4"/>
  <c r="E382" i="4"/>
  <c r="E231" i="4"/>
  <c r="E105" i="4"/>
  <c r="E169" i="4"/>
  <c r="E493" i="4"/>
  <c r="E358" i="4"/>
  <c r="L358" i="3"/>
  <c r="L436" i="3"/>
  <c r="E436" i="4"/>
  <c r="E56" i="4"/>
  <c r="E74" i="4"/>
  <c r="E485" i="4"/>
  <c r="L485" i="3"/>
  <c r="E52" i="2"/>
  <c r="E33" i="8"/>
  <c r="E104" i="2"/>
  <c r="E531" i="8"/>
  <c r="E36" i="2"/>
  <c r="E29" i="2"/>
  <c r="E100" i="8"/>
  <c r="E14" i="2"/>
  <c r="E169" i="2"/>
  <c r="E225" i="2"/>
  <c r="E257" i="8"/>
  <c r="E95" i="2"/>
  <c r="E215" i="2"/>
  <c r="E67" i="2"/>
  <c r="E10" i="8"/>
  <c r="E57" i="2"/>
  <c r="E487" i="8"/>
  <c r="E105" i="2"/>
  <c r="E37" i="8"/>
  <c r="E237" i="2"/>
  <c r="E216" i="8"/>
  <c r="E32" i="2"/>
  <c r="E423" i="8"/>
  <c r="E122" i="2"/>
  <c r="E68" i="2"/>
  <c r="E11" i="8"/>
  <c r="E38" i="2"/>
  <c r="E552" i="8"/>
  <c r="E44" i="2"/>
  <c r="E485" i="8"/>
  <c r="E77" i="2"/>
  <c r="E76" i="2"/>
  <c r="E178" i="8"/>
  <c r="E49" i="2"/>
  <c r="E25" i="2"/>
  <c r="E333" i="8"/>
  <c r="E33" i="2"/>
  <c r="E84" i="2"/>
  <c r="E46" i="2"/>
  <c r="E16" i="2"/>
  <c r="E12" i="2"/>
  <c r="E329" i="8"/>
  <c r="E20" i="2"/>
  <c r="E11" i="2"/>
  <c r="E162" i="2"/>
  <c r="E509" i="8"/>
  <c r="E249" i="2"/>
  <c r="E562" i="8"/>
  <c r="E126" i="2"/>
  <c r="E40" i="8"/>
  <c r="E89" i="2"/>
  <c r="E107" i="8"/>
  <c r="E85" i="2"/>
  <c r="E192" i="2"/>
  <c r="E155" i="8"/>
  <c r="E243" i="2"/>
  <c r="E80" i="2"/>
  <c r="E303" i="8"/>
  <c r="E26" i="2"/>
  <c r="E420" i="8"/>
  <c r="E19" i="2"/>
  <c r="E331" i="8"/>
  <c r="E22" i="2"/>
  <c r="E30" i="2"/>
  <c r="E422" i="8"/>
  <c r="E92" i="2"/>
  <c r="E229" i="8"/>
  <c r="E219" i="2"/>
  <c r="E41" i="2"/>
  <c r="E425" i="8"/>
  <c r="E65" i="2"/>
  <c r="E9" i="8"/>
  <c r="E37" i="2"/>
  <c r="E334" i="8"/>
  <c r="E75" i="2"/>
  <c r="E132" i="2"/>
  <c r="E307" i="8"/>
  <c r="E15" i="2"/>
  <c r="E551" i="8"/>
  <c r="E13" i="2"/>
  <c r="E330" i="8"/>
  <c r="E316" i="2"/>
  <c r="E300" i="2"/>
  <c r="E354" i="2"/>
  <c r="E302" i="2"/>
  <c r="E359" i="8"/>
  <c r="E118" i="2"/>
  <c r="E305" i="8"/>
  <c r="E7" i="2"/>
  <c r="E328" i="8"/>
  <c r="E286" i="2"/>
  <c r="E337" i="2"/>
  <c r="E122" i="8"/>
  <c r="E313" i="2"/>
  <c r="E138" i="2"/>
  <c r="E42" i="8"/>
  <c r="E207" i="2"/>
  <c r="E181" i="2"/>
  <c r="E51" i="8"/>
  <c r="E140" i="2"/>
  <c r="E43" i="8"/>
  <c r="E124" i="2"/>
  <c r="E83" i="2"/>
  <c r="E117" i="2"/>
  <c r="E39" i="8"/>
  <c r="E250" i="2"/>
  <c r="E431" i="8"/>
  <c r="E174" i="2"/>
  <c r="E182" i="2"/>
  <c r="E153" i="8"/>
  <c r="E222" i="2"/>
  <c r="E56" i="8"/>
  <c r="E202" i="2"/>
  <c r="E210" i="2"/>
  <c r="E147" i="2"/>
  <c r="E229" i="2"/>
  <c r="E516" i="8"/>
  <c r="E245" i="2"/>
  <c r="E251" i="2"/>
  <c r="E274" i="2"/>
  <c r="E354" i="8"/>
  <c r="E90" i="2"/>
  <c r="E211" i="8"/>
  <c r="E72" i="2"/>
  <c r="E508" i="8"/>
  <c r="E64" i="2"/>
  <c r="E56" i="2"/>
  <c r="E103" i="8"/>
  <c r="E40" i="2"/>
  <c r="E24" i="2"/>
  <c r="E97" i="2"/>
  <c r="E70" i="2"/>
  <c r="E105" i="8"/>
  <c r="E66" i="2"/>
  <c r="E146" i="8"/>
  <c r="E58" i="2"/>
  <c r="E50" i="2"/>
  <c r="E42" i="2"/>
  <c r="E144" i="8"/>
  <c r="E86" i="2"/>
  <c r="E386" i="8"/>
  <c r="E153" i="2"/>
  <c r="E533" i="8"/>
  <c r="E100" i="2"/>
  <c r="E156" i="2"/>
  <c r="E113" i="8"/>
  <c r="E81" i="2"/>
  <c r="E210" i="8"/>
  <c r="E79" i="2"/>
  <c r="E114" i="2"/>
  <c r="E74" i="2"/>
  <c r="E101" i="2"/>
  <c r="E194" i="8"/>
  <c r="E161" i="2"/>
  <c r="E48" i="8"/>
  <c r="E187" i="2"/>
  <c r="E198" i="8"/>
  <c r="E96" i="2"/>
  <c r="E269" i="8"/>
  <c r="E23" i="2"/>
  <c r="E141" i="8"/>
  <c r="E31" i="2"/>
  <c r="E253" i="8"/>
  <c r="E39" i="2"/>
  <c r="E32" i="8"/>
  <c r="E47" i="2"/>
  <c r="E101" i="8"/>
  <c r="E63" i="2"/>
  <c r="E489" i="8"/>
  <c r="E71" i="2"/>
  <c r="E383" i="8"/>
  <c r="E108" i="2"/>
  <c r="E108" i="8"/>
  <c r="E134" i="2"/>
  <c r="E14" i="8"/>
  <c r="E106" i="2"/>
  <c r="E338" i="8"/>
  <c r="E152" i="2"/>
  <c r="E178" i="2"/>
  <c r="E111" i="2"/>
  <c r="E184" i="2"/>
  <c r="E492" i="8"/>
  <c r="E211" i="2"/>
  <c r="E428" i="8"/>
  <c r="E248" i="2"/>
  <c r="E183" i="2"/>
  <c r="E154" i="8"/>
  <c r="E94" i="2"/>
  <c r="E35" i="8"/>
  <c r="E53" i="2"/>
  <c r="E34" i="2"/>
  <c r="E484" i="8"/>
  <c r="E18" i="2"/>
  <c r="E506" i="8"/>
  <c r="E10" i="2"/>
  <c r="E550" i="8"/>
  <c r="E93" i="2"/>
  <c r="E189" i="2"/>
  <c r="E98" i="2"/>
  <c r="E60" i="2"/>
  <c r="E507" i="8"/>
  <c r="E54" i="2"/>
  <c r="E21" i="2"/>
  <c r="E48" i="2"/>
  <c r="E553" i="8"/>
  <c r="E28" i="2"/>
  <c r="E142" i="8"/>
  <c r="E62" i="2"/>
  <c r="E193" i="8"/>
  <c r="E45" i="2"/>
  <c r="E8" i="2"/>
  <c r="E7" i="8"/>
  <c r="E61" i="2"/>
  <c r="E426" i="8"/>
  <c r="E9" i="2"/>
  <c r="E17" i="2"/>
  <c r="E505" i="8"/>
  <c r="E69" i="2"/>
  <c r="E368" i="2"/>
  <c r="E184" i="8"/>
  <c r="E392" i="2"/>
  <c r="E255" i="2"/>
  <c r="E290" i="2"/>
  <c r="E298" i="2"/>
  <c r="E118" i="8"/>
  <c r="E213" i="2"/>
  <c r="E130" i="2"/>
  <c r="E112" i="2"/>
  <c r="E73" i="2"/>
  <c r="E209" i="8"/>
  <c r="E173" i="2"/>
  <c r="E208" i="2"/>
  <c r="E53" i="8"/>
  <c r="E224" i="2"/>
  <c r="E158" i="8"/>
  <c r="E129" i="2"/>
  <c r="E339" i="8"/>
  <c r="E234" i="2"/>
  <c r="E348" i="8"/>
  <c r="E110" i="2"/>
  <c r="E109" i="8"/>
  <c r="E136" i="2"/>
  <c r="E232" i="8"/>
  <c r="E128" i="2"/>
  <c r="E110" i="8"/>
  <c r="E167" i="2"/>
  <c r="E180" i="2"/>
  <c r="E212" i="2"/>
  <c r="E54" i="8"/>
  <c r="E102" i="2"/>
  <c r="E12" i="8"/>
  <c r="E148" i="2"/>
  <c r="E194" i="2"/>
  <c r="E226" i="2"/>
  <c r="E253" i="2"/>
  <c r="E432" i="8"/>
  <c r="E197" i="2"/>
  <c r="E257" i="2"/>
  <c r="E199" i="2"/>
  <c r="E293" i="8"/>
  <c r="E78" i="2"/>
  <c r="E34" i="8"/>
  <c r="E159" i="2"/>
  <c r="E27" i="2"/>
  <c r="E35" i="2"/>
  <c r="E207" i="8"/>
  <c r="E43" i="2"/>
  <c r="E145" i="8"/>
  <c r="E51" i="2"/>
  <c r="E59" i="2"/>
  <c r="E88" i="2"/>
  <c r="E106" i="8"/>
  <c r="E82" i="2"/>
  <c r="E384" i="8"/>
  <c r="E107" i="2"/>
  <c r="E158" i="2"/>
  <c r="E109" i="2"/>
  <c r="E120" i="2"/>
  <c r="E272" i="8"/>
  <c r="E139" i="2"/>
  <c r="E472" i="8"/>
  <c r="E165" i="2"/>
  <c r="E144" i="2"/>
  <c r="E160" i="2"/>
  <c r="E16" i="8"/>
  <c r="E179" i="2"/>
  <c r="E276" i="8"/>
  <c r="E246" i="2"/>
  <c r="E351" i="8"/>
  <c r="E200" i="2"/>
  <c r="E19" i="8"/>
  <c r="E195" i="2"/>
  <c r="E115" i="8"/>
  <c r="E223" i="2"/>
  <c r="E235" i="2"/>
  <c r="E561" i="8"/>
  <c r="E204" i="2"/>
  <c r="E221" i="2"/>
  <c r="E227" i="2"/>
  <c r="E113" i="2"/>
  <c r="E388" i="8"/>
  <c r="E137" i="2"/>
  <c r="E471" i="8"/>
  <c r="E145" i="2"/>
  <c r="E15" i="8"/>
  <c r="E172" i="2"/>
  <c r="E196" i="2"/>
  <c r="E455" i="8"/>
  <c r="E236" i="2"/>
  <c r="E244" i="2"/>
  <c r="E259" i="8"/>
  <c r="E125" i="2"/>
  <c r="E133" i="2"/>
  <c r="E13" i="8"/>
  <c r="E141" i="2"/>
  <c r="E44" i="8"/>
  <c r="E149" i="2"/>
  <c r="E46" i="8"/>
  <c r="E157" i="2"/>
  <c r="E273" i="8"/>
  <c r="E171" i="2"/>
  <c r="E344" i="8"/>
  <c r="E203" i="2"/>
  <c r="E392" i="8"/>
  <c r="E193" i="2"/>
  <c r="E156" i="8"/>
  <c r="E166" i="2"/>
  <c r="E190" i="2"/>
  <c r="E52" i="8"/>
  <c r="E198" i="2"/>
  <c r="E18" i="8"/>
  <c r="E206" i="2"/>
  <c r="E515" i="8"/>
  <c r="E214" i="2"/>
  <c r="E232" i="2"/>
  <c r="E199" i="8"/>
  <c r="E240" i="2"/>
  <c r="E231" i="2"/>
  <c r="E295" i="8"/>
  <c r="E239" i="2"/>
  <c r="E430" i="8"/>
  <c r="E247" i="2"/>
  <c r="E280" i="8"/>
  <c r="E252" i="2"/>
  <c r="E146" i="2"/>
  <c r="E112" i="8"/>
  <c r="E154" i="2"/>
  <c r="E188" i="2"/>
  <c r="E220" i="2"/>
  <c r="E294" i="8"/>
  <c r="E177" i="2"/>
  <c r="E152" i="8"/>
  <c r="E185" i="2"/>
  <c r="E209" i="2"/>
  <c r="E233" i="2"/>
  <c r="E241" i="2"/>
  <c r="E394" i="8"/>
  <c r="E230" i="2"/>
  <c r="E262" i="2"/>
  <c r="E283" i="8"/>
  <c r="E150" i="2"/>
  <c r="E197" i="8"/>
  <c r="E170" i="2"/>
  <c r="E343" i="8"/>
  <c r="E280" i="2"/>
  <c r="E318" i="2"/>
  <c r="E269" i="2"/>
  <c r="E261" i="2"/>
  <c r="E282" i="8"/>
  <c r="E276" i="2"/>
  <c r="E265" i="2"/>
  <c r="E396" i="8"/>
  <c r="E155" i="2"/>
  <c r="E99" i="2"/>
  <c r="E151" i="8"/>
  <c r="E91" i="2"/>
  <c r="E530" i="8"/>
  <c r="E135" i="2"/>
  <c r="E532" i="8"/>
  <c r="E205" i="2"/>
  <c r="E168" i="2"/>
  <c r="E274" i="8"/>
  <c r="E176" i="2"/>
  <c r="E534" i="8"/>
  <c r="E216" i="2"/>
  <c r="E308" i="8"/>
  <c r="E264" i="2"/>
  <c r="E563" i="8"/>
  <c r="E350" i="2"/>
  <c r="E292" i="2"/>
  <c r="E259" i="2"/>
  <c r="E256" i="2"/>
  <c r="E55" i="2"/>
  <c r="E102" i="8"/>
  <c r="E326" i="2"/>
  <c r="E289" i="2"/>
  <c r="E356" i="8"/>
  <c r="E294" i="2"/>
  <c r="E117" i="8"/>
  <c r="E142" i="2"/>
  <c r="E123" i="2"/>
  <c r="E390" i="8"/>
  <c r="E191" i="2"/>
  <c r="E87" i="2"/>
  <c r="E119" i="2"/>
  <c r="E427" i="8"/>
  <c r="E151" i="2"/>
  <c r="E214" i="8"/>
  <c r="E228" i="2"/>
  <c r="E268" i="2"/>
  <c r="E20" i="8"/>
  <c r="E285" i="2"/>
  <c r="E61" i="8"/>
  <c r="E459" i="2"/>
  <c r="E203" i="8"/>
  <c r="E303" i="2"/>
  <c r="E283" i="2"/>
  <c r="E181" i="8"/>
  <c r="E342" i="2"/>
  <c r="E23" i="8"/>
  <c r="E266" i="2"/>
  <c r="E537" i="8"/>
  <c r="E277" i="2"/>
  <c r="E436" i="8"/>
  <c r="E273" i="2"/>
  <c r="E270" i="2"/>
  <c r="E457" i="8"/>
  <c r="E281" i="2"/>
  <c r="E288" i="2"/>
  <c r="E175" i="2"/>
  <c r="E103" i="2"/>
  <c r="E304" i="8"/>
  <c r="E121" i="2"/>
  <c r="E306" i="8"/>
  <c r="E186" i="2"/>
  <c r="E235" i="8"/>
  <c r="E218" i="2"/>
  <c r="E115" i="2"/>
  <c r="E389" i="8"/>
  <c r="E131" i="2"/>
  <c r="E111" i="8"/>
  <c r="E238" i="2"/>
  <c r="E127" i="2"/>
  <c r="E291" i="8"/>
  <c r="E143" i="2"/>
  <c r="E340" i="8"/>
  <c r="E201" i="2"/>
  <c r="E277" i="8"/>
  <c r="E242" i="2"/>
  <c r="E258" i="8"/>
  <c r="E267" i="2"/>
  <c r="E161" i="8"/>
  <c r="E263" i="2"/>
  <c r="E58" i="8"/>
  <c r="E217" i="2"/>
  <c r="E116" i="2"/>
  <c r="E196" i="8"/>
  <c r="E164" i="2"/>
  <c r="E163" i="2"/>
  <c r="E510" i="8"/>
  <c r="E254" i="2"/>
  <c r="E433" i="8"/>
  <c r="E370" i="2"/>
  <c r="E374" i="2"/>
  <c r="E317" i="8"/>
  <c r="E308" i="2"/>
  <c r="E389" i="2"/>
  <c r="E128" i="8"/>
  <c r="E340" i="2"/>
  <c r="E327" i="2"/>
  <c r="E282" i="2"/>
  <c r="E473" i="8"/>
  <c r="E299" i="2"/>
  <c r="E329" i="2"/>
  <c r="E321" i="2"/>
  <c r="E401" i="8"/>
  <c r="E260" i="2"/>
  <c r="E297" i="8"/>
  <c r="E296" i="2"/>
  <c r="E238" i="8"/>
  <c r="E258" i="2"/>
  <c r="E317" i="2"/>
  <c r="E272" i="2"/>
  <c r="E311" i="2"/>
  <c r="E328" i="2"/>
  <c r="E65" i="8"/>
  <c r="E404" i="2"/>
  <c r="E540" i="8"/>
  <c r="E330" i="2"/>
  <c r="E66" i="8"/>
  <c r="E271" i="2"/>
  <c r="E59" i="8"/>
  <c r="E279" i="2"/>
  <c r="E397" i="8"/>
  <c r="E332" i="2"/>
  <c r="E307" i="2"/>
  <c r="E334" i="2"/>
  <c r="E405" i="8"/>
  <c r="E364" i="2"/>
  <c r="E70" i="8"/>
  <c r="E369" i="2"/>
  <c r="E439" i="8"/>
  <c r="E305" i="2"/>
  <c r="E119" i="8"/>
  <c r="E373" i="2"/>
  <c r="E520" i="8"/>
  <c r="E335" i="2"/>
  <c r="E336" i="2"/>
  <c r="E164" i="8"/>
  <c r="E362" i="2"/>
  <c r="E24" i="8"/>
  <c r="E309" i="2"/>
  <c r="E163" i="8"/>
  <c r="E396" i="2"/>
  <c r="E567" i="8"/>
  <c r="E341" i="2"/>
  <c r="E320" i="2"/>
  <c r="E202" i="8"/>
  <c r="E353" i="2"/>
  <c r="E519" i="8"/>
  <c r="E400" i="2"/>
  <c r="E349" i="2"/>
  <c r="E67" i="8"/>
  <c r="E401" i="2"/>
  <c r="E319" i="8"/>
  <c r="E376" i="2"/>
  <c r="E475" i="8"/>
  <c r="E324" i="2"/>
  <c r="E284" i="2"/>
  <c r="E275" i="2"/>
  <c r="E60" i="8"/>
  <c r="E295" i="2"/>
  <c r="E291" i="2"/>
  <c r="E278" i="2"/>
  <c r="E355" i="8"/>
  <c r="E405" i="2"/>
  <c r="E320" i="8"/>
  <c r="E379" i="2"/>
  <c r="E74" i="8"/>
  <c r="E377" i="2"/>
  <c r="E397" i="2"/>
  <c r="E331" i="2"/>
  <c r="E323" i="2"/>
  <c r="E310" i="2"/>
  <c r="E471" i="2"/>
  <c r="E225" i="8"/>
  <c r="E481" i="2"/>
  <c r="E545" i="8"/>
  <c r="E409" i="2"/>
  <c r="E443" i="8"/>
  <c r="E319" i="2"/>
  <c r="E313" i="8"/>
  <c r="E339" i="2"/>
  <c r="E407" i="8"/>
  <c r="E347" i="2"/>
  <c r="E315" i="8"/>
  <c r="E351" i="2"/>
  <c r="E221" i="8"/>
  <c r="E306" i="2"/>
  <c r="E314" i="2"/>
  <c r="E345" i="2"/>
  <c r="E364" i="8"/>
  <c r="E359" i="2"/>
  <c r="E125" i="8"/>
  <c r="E357" i="2"/>
  <c r="E338" i="2"/>
  <c r="E346" i="2"/>
  <c r="E409" i="8"/>
  <c r="E356" i="2"/>
  <c r="E316" i="8"/>
  <c r="E378" i="2"/>
  <c r="E384" i="2"/>
  <c r="E459" i="8"/>
  <c r="E344" i="2"/>
  <c r="E363" i="8"/>
  <c r="E365" i="2"/>
  <c r="E223" i="8"/>
  <c r="E358" i="2"/>
  <c r="E458" i="8"/>
  <c r="E366" i="2"/>
  <c r="E71" i="8"/>
  <c r="E388" i="2"/>
  <c r="E127" i="8"/>
  <c r="E304" i="2"/>
  <c r="E63" i="8"/>
  <c r="E312" i="2"/>
  <c r="E343" i="2"/>
  <c r="E240" i="8"/>
  <c r="E363" i="2"/>
  <c r="E69" i="8"/>
  <c r="E322" i="2"/>
  <c r="E361" i="2"/>
  <c r="E315" i="2"/>
  <c r="E284" i="8"/>
  <c r="E348" i="2"/>
  <c r="E124" i="8"/>
  <c r="E367" i="2"/>
  <c r="E165" i="8"/>
  <c r="E352" i="2"/>
  <c r="E241" i="8"/>
  <c r="E360" i="2"/>
  <c r="E497" i="8"/>
  <c r="E372" i="2"/>
  <c r="E366" i="8"/>
  <c r="E381" i="2"/>
  <c r="E75" i="8"/>
  <c r="E393" i="2"/>
  <c r="E355" i="2"/>
  <c r="E260" i="8"/>
  <c r="E333" i="2"/>
  <c r="E325" i="2"/>
  <c r="E301" i="2"/>
  <c r="E297" i="2"/>
  <c r="E494" i="8"/>
  <c r="E293" i="2"/>
  <c r="E565" i="8"/>
  <c r="E287" i="2"/>
  <c r="E162" i="8"/>
  <c r="E380" i="2"/>
  <c r="E126" i="8"/>
  <c r="E371" i="2"/>
  <c r="E365" i="8"/>
  <c r="E382" i="2"/>
  <c r="E76" i="8"/>
  <c r="E385" i="2"/>
  <c r="E407" i="2"/>
  <c r="E442" i="8"/>
  <c r="E375" i="2"/>
  <c r="E386" i="2"/>
  <c r="E242" i="8"/>
  <c r="E503" i="2"/>
  <c r="E452" i="8"/>
  <c r="E475" i="2"/>
  <c r="E463" i="2"/>
  <c r="E402" i="2"/>
  <c r="E243" i="8"/>
  <c r="E394" i="2"/>
  <c r="E411" i="8"/>
  <c r="E473" i="2"/>
  <c r="E325" i="8"/>
  <c r="E447" i="2"/>
  <c r="E439" i="2"/>
  <c r="E431" i="2"/>
  <c r="E423" i="2"/>
  <c r="E78" i="8"/>
  <c r="E415" i="2"/>
  <c r="E480" i="8"/>
  <c r="E412" i="2"/>
  <c r="E26" i="8"/>
  <c r="E395" i="2"/>
  <c r="E318" i="8"/>
  <c r="E387" i="2"/>
  <c r="E455" i="2"/>
  <c r="E445" i="8"/>
  <c r="E479" i="2"/>
  <c r="E375" i="8"/>
  <c r="E521" i="2"/>
  <c r="E94" i="8"/>
  <c r="E553" i="2"/>
  <c r="E571" i="8"/>
  <c r="E507" i="2"/>
  <c r="E289" i="8"/>
  <c r="E478" i="2"/>
  <c r="E494" i="2"/>
  <c r="E510" i="2"/>
  <c r="E533" i="2"/>
  <c r="E174" i="8"/>
  <c r="E565" i="2"/>
  <c r="E138" i="8"/>
  <c r="E528" i="2"/>
  <c r="E544" i="2"/>
  <c r="E560" i="2"/>
  <c r="E327" i="8"/>
  <c r="E491" i="2"/>
  <c r="E525" i="8"/>
  <c r="E489" i="2"/>
  <c r="E477" i="2"/>
  <c r="E326" i="8"/>
  <c r="E408" i="2"/>
  <c r="E568" i="8"/>
  <c r="E537" i="2"/>
  <c r="E290" i="8"/>
  <c r="E569" i="2"/>
  <c r="E487" i="2"/>
  <c r="E485" i="2"/>
  <c r="E287" i="8"/>
  <c r="E434" i="2"/>
  <c r="E414" i="8"/>
  <c r="E466" i="2"/>
  <c r="E428" i="2"/>
  <c r="E493" i="2"/>
  <c r="E509" i="2"/>
  <c r="E484" i="2"/>
  <c r="E524" i="8"/>
  <c r="E527" i="2"/>
  <c r="E522" i="2"/>
  <c r="E527" i="8"/>
  <c r="E570" i="2"/>
  <c r="E139" i="8"/>
  <c r="E511" i="2"/>
  <c r="E529" i="2"/>
  <c r="E445" i="2"/>
  <c r="E437" i="2"/>
  <c r="E429" i="2"/>
  <c r="E413" i="8"/>
  <c r="E421" i="2"/>
  <c r="E413" i="2"/>
  <c r="E299" i="8"/>
  <c r="E414" i="2"/>
  <c r="E462" i="8"/>
  <c r="E430" i="2"/>
  <c r="E446" i="2"/>
  <c r="E462" i="2"/>
  <c r="E457" i="2"/>
  <c r="E261" i="8"/>
  <c r="E499" i="2"/>
  <c r="E424" i="2"/>
  <c r="E440" i="2"/>
  <c r="E456" i="2"/>
  <c r="E446" i="8"/>
  <c r="E474" i="2"/>
  <c r="E448" i="8"/>
  <c r="E490" i="2"/>
  <c r="E506" i="2"/>
  <c r="E547" i="8"/>
  <c r="E519" i="2"/>
  <c r="E93" i="8"/>
  <c r="E505" i="2"/>
  <c r="E262" i="8"/>
  <c r="E525" i="2"/>
  <c r="E557" i="2"/>
  <c r="E549" i="8"/>
  <c r="E480" i="2"/>
  <c r="E133" i="8"/>
  <c r="E496" i="2"/>
  <c r="E512" i="2"/>
  <c r="E524" i="2"/>
  <c r="E540" i="2"/>
  <c r="E248" i="8"/>
  <c r="E556" i="2"/>
  <c r="E137" i="8"/>
  <c r="E523" i="2"/>
  <c r="E539" i="2"/>
  <c r="E188" i="8"/>
  <c r="E555" i="2"/>
  <c r="E191" i="8"/>
  <c r="E571" i="2"/>
  <c r="E534" i="2"/>
  <c r="E466" i="8"/>
  <c r="E550" i="2"/>
  <c r="E566" i="2"/>
  <c r="E176" i="8"/>
  <c r="E418" i="2"/>
  <c r="E460" i="2"/>
  <c r="E515" i="2"/>
  <c r="E226" i="8"/>
  <c r="E559" i="2"/>
  <c r="E192" i="8"/>
  <c r="E554" i="2"/>
  <c r="E190" i="8"/>
  <c r="E495" i="2"/>
  <c r="E89" i="8"/>
  <c r="E483" i="2"/>
  <c r="E523" i="8"/>
  <c r="E406" i="2"/>
  <c r="E25" i="8"/>
  <c r="E561" i="2"/>
  <c r="E250" i="8"/>
  <c r="E449" i="2"/>
  <c r="E521" i="8"/>
  <c r="E441" i="2"/>
  <c r="E543" i="8"/>
  <c r="E433" i="2"/>
  <c r="E425" i="2"/>
  <c r="E417" i="2"/>
  <c r="E399" i="2"/>
  <c r="E167" i="8"/>
  <c r="E422" i="2"/>
  <c r="E367" i="8"/>
  <c r="E438" i="2"/>
  <c r="E368" i="8"/>
  <c r="E454" i="2"/>
  <c r="E470" i="2"/>
  <c r="E465" i="2"/>
  <c r="E501" i="8"/>
  <c r="E416" i="2"/>
  <c r="E541" i="8"/>
  <c r="E432" i="2"/>
  <c r="E448" i="2"/>
  <c r="E481" i="8"/>
  <c r="E464" i="2"/>
  <c r="E27" i="8"/>
  <c r="E482" i="2"/>
  <c r="E449" i="8"/>
  <c r="E498" i="2"/>
  <c r="E514" i="2"/>
  <c r="E526" i="8"/>
  <c r="E497" i="2"/>
  <c r="E91" i="8"/>
  <c r="E513" i="2"/>
  <c r="E541" i="2"/>
  <c r="E472" i="2"/>
  <c r="E324" i="8"/>
  <c r="E488" i="2"/>
  <c r="E171" i="8"/>
  <c r="E504" i="2"/>
  <c r="E377" i="8"/>
  <c r="E516" i="2"/>
  <c r="E532" i="2"/>
  <c r="E548" i="2"/>
  <c r="E531" i="2"/>
  <c r="E547" i="2"/>
  <c r="E563" i="2"/>
  <c r="E526" i="2"/>
  <c r="E569" i="8"/>
  <c r="E542" i="2"/>
  <c r="E467" i="8"/>
  <c r="E558" i="2"/>
  <c r="E175" i="8"/>
  <c r="E450" i="2"/>
  <c r="E461" i="2"/>
  <c r="E444" i="2"/>
  <c r="E169" i="8"/>
  <c r="E500" i="2"/>
  <c r="E451" i="8"/>
  <c r="E543" i="2"/>
  <c r="E264" i="8"/>
  <c r="E538" i="2"/>
  <c r="E227" i="8"/>
  <c r="E467" i="2"/>
  <c r="E411" i="2"/>
  <c r="E398" i="2"/>
  <c r="E441" i="8"/>
  <c r="E390" i="2"/>
  <c r="E298" i="8"/>
  <c r="E545" i="2"/>
  <c r="E189" i="8"/>
  <c r="E451" i="2"/>
  <c r="E544" i="8"/>
  <c r="E443" i="2"/>
  <c r="E435" i="2"/>
  <c r="E415" i="8"/>
  <c r="E427" i="2"/>
  <c r="E81" i="8"/>
  <c r="E419" i="2"/>
  <c r="E499" i="8"/>
  <c r="E403" i="2"/>
  <c r="E479" i="8"/>
  <c r="E391" i="2"/>
  <c r="E476" i="8"/>
  <c r="E383" i="2"/>
  <c r="E410" i="2"/>
  <c r="E426" i="2"/>
  <c r="E463" i="8"/>
  <c r="E442" i="2"/>
  <c r="E416" i="8"/>
  <c r="E458" i="2"/>
  <c r="E131" i="8"/>
  <c r="E453" i="2"/>
  <c r="E469" i="2"/>
  <c r="E88" i="8"/>
  <c r="E420" i="2"/>
  <c r="E285" i="8"/>
  <c r="E436" i="2"/>
  <c r="E84" i="8"/>
  <c r="E452" i="2"/>
  <c r="E468" i="2"/>
  <c r="E486" i="2"/>
  <c r="E186" i="8"/>
  <c r="E502" i="2"/>
  <c r="E518" i="2"/>
  <c r="E501" i="2"/>
  <c r="E464" i="8"/>
  <c r="E517" i="2"/>
  <c r="E206" i="8"/>
  <c r="E549" i="2"/>
  <c r="E476" i="2"/>
  <c r="E522" i="8"/>
  <c r="E492" i="2"/>
  <c r="E245" i="8"/>
  <c r="E508" i="2"/>
  <c r="E205" i="8"/>
  <c r="E520" i="2"/>
  <c r="E536" i="2"/>
  <c r="E247" i="8"/>
  <c r="E552" i="2"/>
  <c r="E419" i="8"/>
  <c r="E568" i="2"/>
  <c r="E483" i="8"/>
  <c r="E535" i="2"/>
  <c r="E551" i="2"/>
  <c r="E29" i="8"/>
  <c r="E567" i="2"/>
  <c r="E530" i="2"/>
  <c r="E95" i="8"/>
  <c r="E546" i="2"/>
  <c r="E562" i="2"/>
  <c r="E251" i="8"/>
  <c r="E148" i="4"/>
  <c r="E548" i="4"/>
  <c r="E375" i="4"/>
  <c r="E425" i="4"/>
  <c r="E432" i="4"/>
  <c r="E273" i="4"/>
  <c r="E194" i="4"/>
  <c r="E83" i="4"/>
  <c r="E45" i="4"/>
  <c r="E308" i="4"/>
  <c r="E333" i="4"/>
  <c r="E210" i="4"/>
  <c r="E204" i="4"/>
  <c r="E494" i="4"/>
  <c r="E9" i="4"/>
  <c r="E377" i="4"/>
  <c r="E164" i="4"/>
  <c r="E180" i="4"/>
  <c r="E40" i="4"/>
  <c r="E387" i="4"/>
  <c r="E301" i="4"/>
  <c r="E100" i="4"/>
  <c r="E546" i="4"/>
  <c r="E221" i="4"/>
  <c r="E400" i="4"/>
  <c r="E437" i="4"/>
  <c r="E322" i="4"/>
  <c r="E531" i="4"/>
  <c r="E498" i="4"/>
  <c r="E511" i="4"/>
  <c r="E417" i="4"/>
  <c r="E318" i="4"/>
  <c r="E329" i="4"/>
  <c r="E144" i="4"/>
  <c r="E496" i="4"/>
  <c r="E447" i="4"/>
  <c r="E226" i="4"/>
  <c r="E453" i="4"/>
  <c r="E154" i="4"/>
  <c r="E64" i="4"/>
  <c r="E489" i="4"/>
  <c r="E443" i="4"/>
  <c r="E357" i="4"/>
  <c r="E185" i="4"/>
  <c r="E272" i="4"/>
  <c r="E248" i="4"/>
  <c r="E307" i="4"/>
  <c r="E331" i="4"/>
  <c r="E350" i="4"/>
  <c r="E532" i="4"/>
  <c r="E327" i="4"/>
  <c r="E11" i="4"/>
  <c r="E478" i="4"/>
  <c r="E341" i="4"/>
  <c r="E563" i="4"/>
  <c r="E439" i="4"/>
  <c r="E98" i="4"/>
  <c r="E236" i="4"/>
  <c r="E233" i="4"/>
  <c r="E111" i="4"/>
  <c r="E418" i="4"/>
  <c r="E142" i="4"/>
  <c r="E509" i="4"/>
  <c r="E461" i="4"/>
  <c r="E295" i="4"/>
  <c r="E213" i="4"/>
  <c r="E525" i="4"/>
  <c r="E228" i="4"/>
  <c r="E571" i="4"/>
  <c r="E87" i="4"/>
  <c r="E316" i="4"/>
  <c r="M574" i="1"/>
  <c r="M573" i="1"/>
  <c r="P574" i="1"/>
  <c r="P573" i="1"/>
  <c r="AK574" i="1"/>
  <c r="AK573" i="1"/>
  <c r="AH574" i="1"/>
  <c r="AH573" i="1"/>
  <c r="AE574" i="1"/>
  <c r="AE573" i="1"/>
  <c r="AB574" i="1"/>
  <c r="AB573" i="1"/>
  <c r="Y574" i="1"/>
  <c r="Y573" i="1"/>
  <c r="V574" i="1"/>
  <c r="V573" i="1"/>
  <c r="S574" i="1"/>
  <c r="S573" i="1"/>
  <c r="J574" i="1"/>
  <c r="J573" i="1"/>
  <c r="E415" i="3"/>
  <c r="E506" i="3"/>
  <c r="E183" i="3"/>
  <c r="E501" i="3"/>
  <c r="E441" i="3"/>
  <c r="E278" i="3"/>
  <c r="E514" i="3"/>
  <c r="E360" i="3"/>
  <c r="E47" i="3"/>
  <c r="E283" i="3"/>
  <c r="E96" i="3"/>
  <c r="E472" i="3"/>
  <c r="E355" i="3"/>
  <c r="E61" i="3"/>
  <c r="E28" i="3"/>
  <c r="E403" i="3"/>
  <c r="E564" i="3"/>
  <c r="E48" i="3"/>
  <c r="E371" i="3"/>
  <c r="E538" i="3"/>
  <c r="E15" i="3"/>
  <c r="E94" i="3"/>
  <c r="E517" i="3"/>
  <c r="E391" i="3"/>
  <c r="E52" i="3"/>
  <c r="E207" i="3"/>
  <c r="E479" i="3"/>
  <c r="E252" i="8"/>
  <c r="E391" i="8"/>
  <c r="E554" i="8"/>
  <c r="E382" i="8"/>
  <c r="E381" i="8"/>
  <c r="E514" i="8"/>
  <c r="E98" i="8"/>
  <c r="E323" i="8"/>
  <c r="E321" i="8"/>
  <c r="E97" i="8"/>
  <c r="E504" i="8"/>
  <c r="E134" i="8"/>
  <c r="E87" i="8"/>
  <c r="E72" i="8"/>
  <c r="E538" i="8"/>
  <c r="E403" i="8"/>
  <c r="E496" i="8"/>
  <c r="E309" i="8"/>
  <c r="E217" i="8"/>
  <c r="E387" i="8"/>
  <c r="E296" i="8"/>
  <c r="E352" i="8"/>
  <c r="E349" i="8"/>
  <c r="E213" i="8"/>
  <c r="E271" i="8"/>
  <c r="E357" i="8"/>
  <c r="E38" i="8"/>
  <c r="E268" i="8"/>
  <c r="E292" i="8"/>
  <c r="E385" i="8"/>
  <c r="E559" i="8"/>
  <c r="E398" i="8"/>
  <c r="E30" i="8"/>
  <c r="E266" i="8"/>
  <c r="E369" i="8"/>
  <c r="E136" i="8"/>
  <c r="E82" i="8"/>
  <c r="E311" i="8"/>
  <c r="E408" i="8"/>
  <c r="E62" i="8"/>
  <c r="E556" i="8"/>
  <c r="E114" i="8"/>
  <c r="E488" i="8"/>
  <c r="E41" i="8"/>
  <c r="E281" i="8"/>
  <c r="E270" i="8"/>
  <c r="E393" i="8"/>
  <c r="E36" i="8"/>
  <c r="G96" i="4"/>
  <c r="E371" i="8"/>
  <c r="E288" i="8"/>
  <c r="E300" i="8"/>
  <c r="E77" i="8"/>
  <c r="E503" i="8"/>
  <c r="E86" i="8"/>
  <c r="E286" i="8"/>
  <c r="E498" i="8"/>
  <c r="E358" i="8"/>
  <c r="E222" i="8"/>
  <c r="E120" i="8"/>
  <c r="E73" i="8"/>
  <c r="E168" i="8"/>
  <c r="E160" i="8"/>
  <c r="E402" i="8"/>
  <c r="E347" i="8"/>
  <c r="E361" i="8"/>
  <c r="E434" i="8"/>
  <c r="E157" i="8"/>
  <c r="E215" i="8"/>
  <c r="E486" i="8"/>
  <c r="E332" i="8"/>
  <c r="E395" i="8"/>
  <c r="E337" i="8"/>
  <c r="E336" i="8"/>
  <c r="E236" i="8"/>
  <c r="E22" i="8"/>
  <c r="E49" i="8"/>
  <c r="E57" i="8"/>
  <c r="E418" i="8"/>
  <c r="E80" i="8"/>
  <c r="E412" i="8"/>
  <c r="E99" i="8"/>
  <c r="E90" i="8"/>
  <c r="E129" i="8"/>
  <c r="E92" i="8"/>
  <c r="E546" i="8"/>
  <c r="E172" i="8"/>
  <c r="E362" i="8"/>
  <c r="E438" i="8"/>
  <c r="E278" i="8"/>
  <c r="E21" i="8"/>
  <c r="E512" i="8"/>
  <c r="E490" i="8"/>
  <c r="E279" i="8"/>
  <c r="E513" i="8"/>
  <c r="E341" i="8"/>
  <c r="E55" i="8"/>
  <c r="E265" i="8"/>
  <c r="E470" i="8"/>
  <c r="E177" i="8"/>
  <c r="E219" i="8"/>
  <c r="E231" i="8"/>
  <c r="E372" i="8"/>
  <c r="E548" i="8"/>
  <c r="E83" i="8"/>
  <c r="E500" i="8"/>
  <c r="E378" i="8"/>
  <c r="E374" i="8"/>
  <c r="E224" i="8"/>
  <c r="E404" i="8"/>
  <c r="E121" i="8"/>
  <c r="E399" i="8"/>
  <c r="E353" i="8"/>
  <c r="E400" i="8"/>
  <c r="E45" i="8"/>
  <c r="E539" i="8"/>
  <c r="E493" i="8"/>
  <c r="E529" i="8"/>
  <c r="E149" i="8"/>
  <c r="E31" i="8"/>
  <c r="E511" i="8"/>
  <c r="E512" i="3"/>
  <c r="E187" i="8"/>
  <c r="E393" i="3"/>
  <c r="E477" i="8"/>
  <c r="E238" i="3"/>
  <c r="E429" i="8"/>
  <c r="E303" i="3"/>
  <c r="E201" i="8"/>
  <c r="E259" i="3"/>
  <c r="E200" i="8"/>
  <c r="E209" i="3"/>
  <c r="E256" i="8"/>
  <c r="E165" i="3"/>
  <c r="E233" i="8"/>
  <c r="E27" i="3"/>
  <c r="E421" i="8"/>
  <c r="E50" i="3"/>
  <c r="E453" i="8"/>
  <c r="E22" i="3"/>
  <c r="E140" i="8"/>
  <c r="E95" i="3"/>
  <c r="E454" i="8"/>
  <c r="E7" i="3"/>
  <c r="T42" i="3"/>
  <c r="T144" i="8"/>
  <c r="Q53" i="3"/>
  <c r="Q381" i="8"/>
  <c r="AC41" i="3"/>
  <c r="AC425" i="8"/>
  <c r="Q43" i="3"/>
  <c r="Q145" i="8"/>
  <c r="AC10" i="3"/>
  <c r="AC550" i="8"/>
  <c r="K168" i="3"/>
  <c r="K274" i="8"/>
  <c r="N17" i="3"/>
  <c r="N505" i="8"/>
  <c r="Z76" i="3"/>
  <c r="Z178" i="8"/>
  <c r="Z28" i="3"/>
  <c r="Z142" i="8"/>
  <c r="H228" i="3"/>
  <c r="H347" i="8"/>
  <c r="H13" i="3"/>
  <c r="H330" i="8"/>
  <c r="N86" i="3"/>
  <c r="N386" i="8"/>
  <c r="Q57" i="3"/>
  <c r="Q487" i="8"/>
  <c r="AC37" i="3"/>
  <c r="AC334" i="8"/>
  <c r="W17" i="3"/>
  <c r="W505" i="8"/>
  <c r="Q8" i="3"/>
  <c r="Q7" i="8"/>
  <c r="W122" i="3"/>
  <c r="W231" i="8"/>
  <c r="N48" i="3"/>
  <c r="N553" i="8"/>
  <c r="Z98" i="3"/>
  <c r="Z36" i="8"/>
  <c r="H61" i="3"/>
  <c r="H426" i="8"/>
  <c r="T66" i="3"/>
  <c r="T146" i="8"/>
  <c r="AC87" i="3"/>
  <c r="AC387" i="8"/>
  <c r="AI52" i="3"/>
  <c r="AI33" i="8"/>
  <c r="Q31" i="3"/>
  <c r="Q253" i="8"/>
  <c r="AC68" i="3"/>
  <c r="AC11" i="8"/>
  <c r="N129" i="3"/>
  <c r="N339" i="8"/>
  <c r="Z88" i="3"/>
  <c r="Z106" i="8"/>
  <c r="Z77" i="3"/>
  <c r="Z179" i="8"/>
  <c r="H173" i="3"/>
  <c r="H275" i="8"/>
  <c r="AF185" i="3"/>
  <c r="AF512" i="8"/>
  <c r="AF82" i="3"/>
  <c r="AF384" i="8"/>
  <c r="H62" i="3"/>
  <c r="H193" i="8"/>
  <c r="K192" i="3"/>
  <c r="K155" i="8"/>
  <c r="K151" i="3"/>
  <c r="K214" i="8"/>
  <c r="K147" i="3"/>
  <c r="K292" i="8"/>
  <c r="W213" i="3"/>
  <c r="W55" i="8"/>
  <c r="W139" i="3"/>
  <c r="W472" i="8"/>
  <c r="W98" i="3"/>
  <c r="W36" i="8"/>
  <c r="AI295" i="3"/>
  <c r="AI438" i="8"/>
  <c r="AI232" i="3"/>
  <c r="AI199" i="8"/>
  <c r="AI210" i="3"/>
  <c r="AI236" i="8"/>
  <c r="AI145" i="3"/>
  <c r="AI15" i="8"/>
  <c r="AI139" i="3"/>
  <c r="AI472" i="8"/>
  <c r="AI110" i="3"/>
  <c r="AI109" i="8"/>
  <c r="AI85" i="3"/>
  <c r="AI149" i="8"/>
  <c r="Q214" i="3"/>
  <c r="Q456" i="8"/>
  <c r="Q223" i="3"/>
  <c r="Q535" i="8"/>
  <c r="Q169" i="3"/>
  <c r="Q511" i="8"/>
  <c r="Q173" i="3"/>
  <c r="Q275" i="8"/>
  <c r="Q230" i="3"/>
  <c r="Q560" i="8"/>
  <c r="Q130" i="3"/>
  <c r="Q41" i="8"/>
  <c r="Q195" i="3"/>
  <c r="Q115" i="8"/>
  <c r="Q119" i="3"/>
  <c r="Q427" i="8"/>
  <c r="Q80" i="3"/>
  <c r="Q303" i="8"/>
  <c r="Q60" i="3"/>
  <c r="Q507" i="8"/>
  <c r="Q36" i="3"/>
  <c r="Q143" i="8"/>
  <c r="Q139" i="3"/>
  <c r="Q472" i="8"/>
  <c r="W46" i="3"/>
  <c r="W266" i="8"/>
  <c r="K36" i="3"/>
  <c r="K143" i="8"/>
  <c r="AC195" i="3"/>
  <c r="AC115" i="8"/>
  <c r="AC230" i="3"/>
  <c r="AC560" i="8"/>
  <c r="AC199" i="3"/>
  <c r="AC293" i="8"/>
  <c r="AC218" i="3"/>
  <c r="AC309" i="8"/>
  <c r="AC185" i="3"/>
  <c r="AC512" i="8"/>
  <c r="AC239" i="3"/>
  <c r="AC430" i="8"/>
  <c r="AI361" i="3"/>
  <c r="AI183" i="8"/>
  <c r="N274" i="3"/>
  <c r="N354" i="8"/>
  <c r="N321" i="3"/>
  <c r="N401" i="8"/>
  <c r="N272" i="3"/>
  <c r="N353" i="8"/>
  <c r="N240" i="3"/>
  <c r="N310" i="8"/>
  <c r="N258" i="3"/>
  <c r="N160" i="8"/>
  <c r="N248" i="3"/>
  <c r="N395" i="8"/>
  <c r="N211" i="3"/>
  <c r="N428" i="8"/>
  <c r="N187" i="3"/>
  <c r="N198" i="8"/>
  <c r="N198" i="3"/>
  <c r="N18" i="8"/>
  <c r="N156" i="3"/>
  <c r="N113" i="8"/>
  <c r="N132" i="3"/>
  <c r="N307" i="8"/>
  <c r="N116" i="3"/>
  <c r="N196" i="8"/>
  <c r="Z255" i="3"/>
  <c r="Z281" i="8"/>
  <c r="Z193" i="3"/>
  <c r="Z156" i="8"/>
  <c r="Z177" i="3"/>
  <c r="Z152" i="8"/>
  <c r="Z226" i="3"/>
  <c r="Z57" i="8"/>
  <c r="Z156" i="3"/>
  <c r="Z113" i="8"/>
  <c r="Z116" i="3"/>
  <c r="Z196" i="8"/>
  <c r="H289" i="3"/>
  <c r="H356" i="8"/>
  <c r="H241" i="3"/>
  <c r="H394" i="8"/>
  <c r="H259" i="3"/>
  <c r="H200" i="8"/>
  <c r="H234" i="3"/>
  <c r="H348" i="8"/>
  <c r="H208" i="3"/>
  <c r="H53" i="8"/>
  <c r="H192" i="3"/>
  <c r="H155" i="8"/>
  <c r="H176" i="3"/>
  <c r="H534" i="8"/>
  <c r="H201" i="3"/>
  <c r="H277" i="8"/>
  <c r="H179" i="3"/>
  <c r="H276" i="8"/>
  <c r="T473" i="3"/>
  <c r="T325" i="8"/>
  <c r="T260" i="3"/>
  <c r="T297" i="8"/>
  <c r="T252" i="3"/>
  <c r="T352" i="8"/>
  <c r="T238" i="3"/>
  <c r="T429" i="8"/>
  <c r="T223" i="3"/>
  <c r="T535" i="8"/>
  <c r="AF272" i="3"/>
  <c r="AF353" i="8"/>
  <c r="AF342" i="3"/>
  <c r="AF23" i="8"/>
  <c r="AF271" i="3"/>
  <c r="AF59" i="8"/>
  <c r="AF346" i="3"/>
  <c r="AF409" i="8"/>
  <c r="AF375" i="3"/>
  <c r="AF72" i="8"/>
  <c r="AF229" i="3"/>
  <c r="AF516" i="8"/>
  <c r="AF269" i="3"/>
  <c r="AF435" i="8"/>
  <c r="AF226" i="3"/>
  <c r="AF57" i="8"/>
  <c r="AF210" i="3"/>
  <c r="AF236" i="8"/>
  <c r="AF186" i="3"/>
  <c r="AF235" i="8"/>
  <c r="AF145" i="3"/>
  <c r="AF15" i="8"/>
  <c r="AF129" i="3"/>
  <c r="AF339" i="8"/>
  <c r="Z97" i="3"/>
  <c r="Z270" i="8"/>
  <c r="Z103" i="3"/>
  <c r="Z304" i="8"/>
  <c r="N109" i="3"/>
  <c r="N271" i="8"/>
  <c r="N226" i="3"/>
  <c r="N57" i="8"/>
  <c r="H122" i="3"/>
  <c r="H231" i="8"/>
  <c r="AF134" i="3"/>
  <c r="AF14" i="8"/>
  <c r="K288" i="3"/>
  <c r="K62" i="8"/>
  <c r="W288" i="3"/>
  <c r="W62" i="8"/>
  <c r="W268" i="3"/>
  <c r="W20" i="8"/>
  <c r="W296" i="3"/>
  <c r="W238" i="8"/>
  <c r="AI273" i="3"/>
  <c r="AI217" i="8"/>
  <c r="AI305" i="3"/>
  <c r="AI119" i="8"/>
  <c r="AI321" i="3"/>
  <c r="AI401" i="8"/>
  <c r="Q324" i="3"/>
  <c r="Q314" i="8"/>
  <c r="Q264" i="3"/>
  <c r="Q563" i="8"/>
  <c r="Q278" i="3"/>
  <c r="Q355" i="8"/>
  <c r="Q301" i="3"/>
  <c r="Q358" i="8"/>
  <c r="K263" i="3"/>
  <c r="K58" i="8"/>
  <c r="K249" i="3"/>
  <c r="K562" i="8"/>
  <c r="W267" i="3"/>
  <c r="W161" i="8"/>
  <c r="AC273" i="3"/>
  <c r="AC217" i="8"/>
  <c r="AC288" i="3"/>
  <c r="AC62" i="8"/>
  <c r="AC336" i="3"/>
  <c r="AC164" i="8"/>
  <c r="AC469" i="3"/>
  <c r="AC88" i="8"/>
  <c r="AC308" i="3"/>
  <c r="AC400" i="8"/>
  <c r="AC444" i="3"/>
  <c r="AC169" i="8"/>
  <c r="AC303" i="3"/>
  <c r="AC201" i="8"/>
  <c r="AC337" i="3"/>
  <c r="AC122" i="8"/>
  <c r="N360" i="3"/>
  <c r="N497" i="8"/>
  <c r="N437" i="3"/>
  <c r="N500" i="8"/>
  <c r="N375" i="3"/>
  <c r="N72" i="8"/>
  <c r="N431" i="3"/>
  <c r="N130" i="8"/>
  <c r="N302" i="3"/>
  <c r="N359" i="8"/>
  <c r="N338" i="3"/>
  <c r="N123" i="8"/>
  <c r="N267" i="3"/>
  <c r="N161" i="8"/>
  <c r="Z366" i="3"/>
  <c r="Z71" i="8"/>
  <c r="Z385" i="3"/>
  <c r="Z460" i="8"/>
  <c r="Z299" i="3"/>
  <c r="Z218" i="8"/>
  <c r="Z351" i="3"/>
  <c r="Z221" i="8"/>
  <c r="Z334" i="3"/>
  <c r="Z405" i="8"/>
  <c r="Z318" i="3"/>
  <c r="Z361" i="8"/>
  <c r="Z449" i="3"/>
  <c r="Z521" i="8"/>
  <c r="Z271" i="3"/>
  <c r="Z59" i="8"/>
  <c r="H477" i="3"/>
  <c r="H326" i="8"/>
  <c r="T384" i="3"/>
  <c r="T459" i="8"/>
  <c r="T397" i="3"/>
  <c r="T478" i="8"/>
  <c r="T353" i="3"/>
  <c r="T519" i="8"/>
  <c r="T327" i="3"/>
  <c r="T496" i="8"/>
  <c r="T350" i="3"/>
  <c r="T539" i="8"/>
  <c r="T340" i="3"/>
  <c r="T408" i="8"/>
  <c r="T336" i="3"/>
  <c r="T164" i="8"/>
  <c r="T285" i="3"/>
  <c r="T61" i="8"/>
  <c r="T268" i="3"/>
  <c r="T20" i="8"/>
  <c r="N329" i="3"/>
  <c r="N402" i="8"/>
  <c r="AF404" i="3"/>
  <c r="AF540" i="8"/>
  <c r="AF367" i="3"/>
  <c r="AF165" i="8"/>
  <c r="AF355" i="3"/>
  <c r="AF260" i="8"/>
  <c r="AF315" i="3"/>
  <c r="AF284" i="8"/>
  <c r="AF331" i="3"/>
  <c r="AF121" i="8"/>
  <c r="AF347" i="3"/>
  <c r="AF315" i="8"/>
  <c r="H569" i="3"/>
  <c r="H252" i="8"/>
  <c r="K410" i="3"/>
  <c r="K444" i="8"/>
  <c r="K450" i="3"/>
  <c r="K321" i="8"/>
  <c r="K381" i="3"/>
  <c r="K75" i="8"/>
  <c r="K387" i="3"/>
  <c r="K498" i="8"/>
  <c r="K360" i="3"/>
  <c r="K497" i="8"/>
  <c r="K367" i="3"/>
  <c r="K165" i="8"/>
  <c r="K315" i="3"/>
  <c r="K284" i="8"/>
  <c r="K363" i="3"/>
  <c r="K69" i="8"/>
  <c r="W483" i="3"/>
  <c r="W523" i="8"/>
  <c r="W471" i="3"/>
  <c r="W225" i="8"/>
  <c r="W388" i="3"/>
  <c r="W127" i="8"/>
  <c r="W392" i="3"/>
  <c r="W166" i="8"/>
  <c r="W406" i="3"/>
  <c r="W25" i="8"/>
  <c r="W336" i="3"/>
  <c r="W164" i="8"/>
  <c r="W330" i="3"/>
  <c r="W66" i="8"/>
  <c r="W361" i="3"/>
  <c r="W183" i="8"/>
  <c r="AI451" i="3"/>
  <c r="AI544" i="8"/>
  <c r="AI393" i="3"/>
  <c r="AI477" i="8"/>
  <c r="AI399" i="3"/>
  <c r="AI167" i="8"/>
  <c r="AI404" i="3"/>
  <c r="AI540" i="8"/>
  <c r="AI378" i="3"/>
  <c r="AI566" i="8"/>
  <c r="AI413" i="3"/>
  <c r="AI299" i="8"/>
  <c r="Q530" i="3"/>
  <c r="Q95" i="8"/>
  <c r="Q463" i="3"/>
  <c r="Q170" i="8"/>
  <c r="Q502" i="3"/>
  <c r="Q301" i="8"/>
  <c r="Q443" i="3"/>
  <c r="Q369" i="8"/>
  <c r="Q396" i="3"/>
  <c r="Q567" i="8"/>
  <c r="Q386" i="3"/>
  <c r="Q242" i="8"/>
  <c r="Q367" i="3"/>
  <c r="Q165" i="8"/>
  <c r="Q351" i="3"/>
  <c r="Q221" i="8"/>
  <c r="Q347" i="3"/>
  <c r="Q315" i="8"/>
  <c r="Q374" i="3"/>
  <c r="Q317" i="8"/>
  <c r="Q315" i="3"/>
  <c r="Q284" i="8"/>
  <c r="W329" i="3"/>
  <c r="W402" i="8"/>
  <c r="K287" i="3"/>
  <c r="K162" i="8"/>
  <c r="K301" i="3"/>
  <c r="K358" i="8"/>
  <c r="AC442" i="3"/>
  <c r="AC416" i="8"/>
  <c r="AC423" i="3"/>
  <c r="AC78" i="8"/>
  <c r="AC476" i="3"/>
  <c r="AC522" i="8"/>
  <c r="AC441" i="3"/>
  <c r="AC543" i="8"/>
  <c r="AC357" i="3"/>
  <c r="AC222" i="8"/>
  <c r="AC477" i="3"/>
  <c r="AC326" i="8"/>
  <c r="AC380" i="3"/>
  <c r="AC126" i="8"/>
  <c r="AC463" i="3"/>
  <c r="AC170" i="8"/>
  <c r="K537" i="3"/>
  <c r="K290" i="8"/>
  <c r="K525" i="3"/>
  <c r="K503" i="8"/>
  <c r="K512" i="3"/>
  <c r="K187" i="8"/>
  <c r="K479" i="3"/>
  <c r="K375" i="8"/>
  <c r="K476" i="3"/>
  <c r="K522" i="8"/>
  <c r="K439" i="3"/>
  <c r="K224" i="8"/>
  <c r="K423" i="3"/>
  <c r="K78" i="8"/>
  <c r="K465" i="3"/>
  <c r="K501" i="8"/>
  <c r="W513" i="3"/>
  <c r="W28" i="8"/>
  <c r="W571" i="3"/>
  <c r="W99" i="8"/>
  <c r="W563" i="3"/>
  <c r="W97" i="8"/>
  <c r="W534" i="3"/>
  <c r="W466" i="8"/>
  <c r="W438" i="3"/>
  <c r="W368" i="8"/>
  <c r="W397" i="3"/>
  <c r="W478" i="8"/>
  <c r="AI537" i="3"/>
  <c r="AI290" i="8"/>
  <c r="AI508" i="3"/>
  <c r="AI205" i="8"/>
  <c r="AI529" i="3"/>
  <c r="AI570" i="8"/>
  <c r="AI527" i="3"/>
  <c r="AI135" i="8"/>
  <c r="AI569" i="3"/>
  <c r="AI252" i="8"/>
  <c r="AI494" i="3"/>
  <c r="AI172" i="8"/>
  <c r="AI446" i="3"/>
  <c r="AI86" i="8"/>
  <c r="AI430" i="3"/>
  <c r="AI129" i="8"/>
  <c r="AI443" i="3"/>
  <c r="AI369" i="8"/>
  <c r="AI407" i="3"/>
  <c r="AI442" i="8"/>
  <c r="Q551" i="3"/>
  <c r="Q29" i="8"/>
  <c r="Q517" i="3"/>
  <c r="Q206" i="8"/>
  <c r="AC571" i="3"/>
  <c r="AC99" i="8"/>
  <c r="AC522" i="3"/>
  <c r="AC527" i="8"/>
  <c r="Q438" i="3"/>
  <c r="Q368" i="8"/>
  <c r="Q452" i="3"/>
  <c r="Q370" i="8"/>
  <c r="AC470" i="3"/>
  <c r="AC244" i="8"/>
  <c r="AC490" i="3"/>
  <c r="AC450" i="8"/>
  <c r="Q538" i="3"/>
  <c r="Q227" i="8"/>
  <c r="Q485" i="3"/>
  <c r="Q287" i="8"/>
  <c r="Q501" i="3"/>
  <c r="Q464" i="8"/>
  <c r="Q526" i="3"/>
  <c r="Q569" i="8"/>
  <c r="H563" i="3"/>
  <c r="H97" i="8"/>
  <c r="H564" i="3"/>
  <c r="H468" i="8"/>
  <c r="H448" i="3"/>
  <c r="H481" i="8"/>
  <c r="H465" i="3"/>
  <c r="H501" i="8"/>
  <c r="H454" i="3"/>
  <c r="H185" i="8"/>
  <c r="T538" i="3"/>
  <c r="T227" i="8"/>
  <c r="T559" i="3"/>
  <c r="T192" i="8"/>
  <c r="T528" i="3"/>
  <c r="T246" i="8"/>
  <c r="T537" i="3"/>
  <c r="T290" i="8"/>
  <c r="T480" i="3"/>
  <c r="T133" i="8"/>
  <c r="T497" i="3"/>
  <c r="T91" i="8"/>
  <c r="T519" i="3"/>
  <c r="T93" i="8"/>
  <c r="T511" i="3"/>
  <c r="T92" i="8"/>
  <c r="T448" i="3"/>
  <c r="T481" i="8"/>
  <c r="T461" i="3"/>
  <c r="T372" i="8"/>
  <c r="AF547" i="3"/>
  <c r="AF136" i="8"/>
  <c r="AF552" i="3"/>
  <c r="AF419" i="8"/>
  <c r="AF520" i="3"/>
  <c r="AF379" i="8"/>
  <c r="AF509" i="3"/>
  <c r="AF378" i="8"/>
  <c r="AF502" i="3"/>
  <c r="AF301" i="8"/>
  <c r="AF420" i="3"/>
  <c r="AF285" i="8"/>
  <c r="AF422" i="3"/>
  <c r="AF367" i="8"/>
  <c r="N556" i="3"/>
  <c r="N137" i="8"/>
  <c r="N524" i="3"/>
  <c r="N528" i="8"/>
  <c r="N545" i="3"/>
  <c r="N189" i="8"/>
  <c r="N566" i="3"/>
  <c r="N176" i="8"/>
  <c r="N534" i="3"/>
  <c r="N466" i="8"/>
  <c r="N494" i="3"/>
  <c r="N172" i="8"/>
  <c r="N455" i="3"/>
  <c r="N445" i="8"/>
  <c r="Z570" i="3"/>
  <c r="Z139" i="8"/>
  <c r="Z538" i="3"/>
  <c r="Z227" i="8"/>
  <c r="Z551" i="3"/>
  <c r="Z29" i="8"/>
  <c r="Z488" i="3"/>
  <c r="Z171" i="8"/>
  <c r="Z470" i="3"/>
  <c r="Z244" i="8"/>
  <c r="Z422" i="3"/>
  <c r="Z367" i="8"/>
  <c r="Z481" i="3"/>
  <c r="Z545" i="8"/>
  <c r="Z505" i="3"/>
  <c r="Z262" i="8"/>
  <c r="Z444" i="3"/>
  <c r="Z169" i="8"/>
  <c r="T403" i="3"/>
  <c r="T479" i="8"/>
  <c r="H417" i="3"/>
  <c r="H77" i="8"/>
  <c r="AF421" i="3"/>
  <c r="AF286" i="8"/>
  <c r="T435" i="3"/>
  <c r="T415" i="8"/>
  <c r="H406" i="3"/>
  <c r="H25" i="8"/>
  <c r="T503" i="3"/>
  <c r="T452" i="8"/>
  <c r="T470" i="3"/>
  <c r="T244" i="8"/>
  <c r="AF505" i="3"/>
  <c r="AF262" i="8"/>
  <c r="AF461" i="3"/>
  <c r="AF372" i="8"/>
  <c r="N536" i="3"/>
  <c r="N247" i="8"/>
  <c r="N562" i="3"/>
  <c r="N251" i="8"/>
  <c r="Z566" i="3"/>
  <c r="Z176" i="8"/>
  <c r="Z543" i="3"/>
  <c r="Z264" i="8"/>
  <c r="Z515" i="3"/>
  <c r="Z226" i="8"/>
  <c r="Z466" i="3"/>
  <c r="Z322" i="8"/>
  <c r="Z487" i="3"/>
  <c r="Z204" i="8"/>
  <c r="H387" i="3"/>
  <c r="H498" i="8"/>
  <c r="H412" i="3"/>
  <c r="H26" i="8"/>
  <c r="T425" i="3"/>
  <c r="T80" i="8"/>
  <c r="H447" i="3"/>
  <c r="H87" i="8"/>
  <c r="H473" i="3"/>
  <c r="H325" i="8"/>
  <c r="H394" i="3"/>
  <c r="H411" i="8"/>
  <c r="AF411" i="3"/>
  <c r="AF461" i="8"/>
  <c r="K87" i="3"/>
  <c r="K387" i="8"/>
  <c r="W217" i="3"/>
  <c r="W278" i="8"/>
  <c r="W61" i="3"/>
  <c r="W426" i="8"/>
  <c r="AI182" i="3"/>
  <c r="AI153" i="8"/>
  <c r="AI220" i="3"/>
  <c r="AI294" i="8"/>
  <c r="AI115" i="3"/>
  <c r="AI389" i="8"/>
  <c r="AI141" i="3"/>
  <c r="AI44" i="8"/>
  <c r="AI159" i="3"/>
  <c r="AI391" i="8"/>
  <c r="Q225" i="3"/>
  <c r="Q257" i="8"/>
  <c r="Q198" i="3"/>
  <c r="Q18" i="8"/>
  <c r="Q182" i="3"/>
  <c r="Q153" i="8"/>
  <c r="Q160" i="3"/>
  <c r="Q16" i="8"/>
  <c r="Q114" i="3"/>
  <c r="Q230" i="8"/>
  <c r="Q121" i="3"/>
  <c r="Q306" i="8"/>
  <c r="Q83" i="3"/>
  <c r="Q385" i="8"/>
  <c r="Q134" i="3"/>
  <c r="Q14" i="8"/>
  <c r="K80" i="3"/>
  <c r="K303" i="8"/>
  <c r="AC289" i="3"/>
  <c r="AC356" i="8"/>
  <c r="AC251" i="3"/>
  <c r="AC517" i="8"/>
  <c r="Z247" i="3"/>
  <c r="Z280" i="8"/>
  <c r="T292" i="3"/>
  <c r="T474" i="8"/>
  <c r="T291" i="3"/>
  <c r="T437" i="8"/>
  <c r="T237" i="3"/>
  <c r="T216" i="8"/>
  <c r="T184" i="3"/>
  <c r="T492" i="8"/>
  <c r="T157" i="3"/>
  <c r="T273" i="8"/>
  <c r="AF260" i="3"/>
  <c r="AF297" i="8"/>
  <c r="AF321" i="3"/>
  <c r="AF401" i="8"/>
  <c r="AF204" i="3"/>
  <c r="AF393" i="8"/>
  <c r="N89" i="3"/>
  <c r="N107" i="8"/>
  <c r="H148" i="3"/>
  <c r="H341" i="8"/>
  <c r="H223" i="3"/>
  <c r="H535" i="8"/>
  <c r="N133" i="3"/>
  <c r="N13" i="8"/>
  <c r="AF158" i="3"/>
  <c r="AF114" i="8"/>
  <c r="K373" i="3"/>
  <c r="K520" i="8"/>
  <c r="W270" i="3"/>
  <c r="W457" i="8"/>
  <c r="AI369" i="3"/>
  <c r="AI439" i="8"/>
  <c r="K260" i="3"/>
  <c r="K297" i="8"/>
  <c r="AC286" i="3"/>
  <c r="AC398" i="8"/>
  <c r="AC415" i="3"/>
  <c r="AC480" i="8"/>
  <c r="N453" i="3"/>
  <c r="N371" i="8"/>
  <c r="N330" i="3"/>
  <c r="N66" i="8"/>
  <c r="Z437" i="3"/>
  <c r="Z500" i="8"/>
  <c r="H400" i="3"/>
  <c r="H168" i="8"/>
  <c r="H337" i="3"/>
  <c r="H122" i="8"/>
  <c r="T367" i="3"/>
  <c r="T165" i="8"/>
  <c r="AF405" i="3"/>
  <c r="AF320" i="8"/>
  <c r="AF379" i="3"/>
  <c r="AF74" i="8"/>
  <c r="AF370" i="3"/>
  <c r="AF440" i="8"/>
  <c r="K342" i="3"/>
  <c r="K23" i="8"/>
  <c r="W467" i="3"/>
  <c r="W502" i="8"/>
  <c r="W424" i="3"/>
  <c r="W79" i="8"/>
  <c r="W345" i="3"/>
  <c r="W364" i="8"/>
  <c r="W314" i="3"/>
  <c r="W64" i="8"/>
  <c r="Q512" i="3"/>
  <c r="Q187" i="8"/>
  <c r="Q470" i="3"/>
  <c r="Q244" i="8"/>
  <c r="Q369" i="3"/>
  <c r="Q439" i="8"/>
  <c r="Q353" i="3"/>
  <c r="Q519" i="8"/>
  <c r="Q329" i="3"/>
  <c r="Q402" i="8"/>
  <c r="W327" i="3"/>
  <c r="W496" i="8"/>
  <c r="K333" i="3"/>
  <c r="K404" i="8"/>
  <c r="W389" i="3"/>
  <c r="W128" i="8"/>
  <c r="AC454" i="3"/>
  <c r="AC185" i="8"/>
  <c r="AC509" i="3"/>
  <c r="AC378" i="8"/>
  <c r="AC394" i="3"/>
  <c r="AC411" i="8"/>
  <c r="K425" i="3"/>
  <c r="K80" i="8"/>
  <c r="W529" i="3"/>
  <c r="W570" i="8"/>
  <c r="W457" i="3"/>
  <c r="W261" i="8"/>
  <c r="AI541" i="3"/>
  <c r="AI380" i="8"/>
  <c r="AI552" i="3"/>
  <c r="AI419" i="8"/>
  <c r="AI565" i="3"/>
  <c r="AI138" i="8"/>
  <c r="AI547" i="3"/>
  <c r="AI136" i="8"/>
  <c r="Q444" i="3"/>
  <c r="Q169" i="8"/>
  <c r="H567" i="3"/>
  <c r="H98" i="8"/>
  <c r="H436" i="3"/>
  <c r="H84" i="8"/>
  <c r="H442" i="3"/>
  <c r="H416" i="8"/>
  <c r="T452" i="3"/>
  <c r="T370" i="8"/>
  <c r="T420" i="3"/>
  <c r="T285" i="8"/>
  <c r="T507" i="3"/>
  <c r="T289" i="8"/>
  <c r="T446" i="3"/>
  <c r="T86" i="8"/>
  <c r="AF569" i="3"/>
  <c r="AF252" i="8"/>
  <c r="N565" i="3"/>
  <c r="N138" i="8"/>
  <c r="N570" i="3"/>
  <c r="N139" i="8"/>
  <c r="N563" i="3"/>
  <c r="N97" i="8"/>
  <c r="N466" i="3"/>
  <c r="N322" i="8"/>
  <c r="N416" i="3"/>
  <c r="N541" i="8"/>
  <c r="Z537" i="3"/>
  <c r="Z290" i="8"/>
  <c r="AF423" i="3"/>
  <c r="AF78" i="8"/>
  <c r="T108" i="3"/>
  <c r="T108" i="8"/>
  <c r="AF22" i="3"/>
  <c r="AF140" i="8"/>
  <c r="AI180" i="3"/>
  <c r="AI215" i="8"/>
  <c r="T43" i="3"/>
  <c r="T145" i="8"/>
  <c r="H9" i="3"/>
  <c r="H265" i="8"/>
  <c r="AC107" i="3"/>
  <c r="AC195" i="8"/>
  <c r="H41" i="3"/>
  <c r="H425" i="8"/>
  <c r="AC121" i="3"/>
  <c r="AC306" i="8"/>
  <c r="AC32" i="3"/>
  <c r="AC423" i="8"/>
  <c r="AC93" i="3"/>
  <c r="AC150" i="8"/>
  <c r="W216" i="3"/>
  <c r="W308" i="8"/>
  <c r="AC42" i="3"/>
  <c r="AC144" i="8"/>
  <c r="AC9" i="3"/>
  <c r="AC265" i="8"/>
  <c r="AI20" i="3"/>
  <c r="AI8" i="8"/>
  <c r="Q35" i="3"/>
  <c r="Q207" i="8"/>
  <c r="AC54" i="3"/>
  <c r="AC382" i="8"/>
  <c r="AC95" i="3"/>
  <c r="AC454" i="8"/>
  <c r="AC144" i="3"/>
  <c r="AC213" i="8"/>
  <c r="AC12" i="3"/>
  <c r="AC329" i="8"/>
  <c r="AC18" i="3"/>
  <c r="AC506" i="8"/>
  <c r="W28" i="3"/>
  <c r="W142" i="8"/>
  <c r="AC89" i="3"/>
  <c r="AC107" i="8"/>
  <c r="K10" i="3"/>
  <c r="K550" i="8"/>
  <c r="Q20" i="3"/>
  <c r="Q8" i="8"/>
  <c r="W36" i="3"/>
  <c r="W143" i="8"/>
  <c r="Q49" i="3"/>
  <c r="Q208" i="8"/>
  <c r="AI60" i="3"/>
  <c r="AI507" i="8"/>
  <c r="Q79" i="3"/>
  <c r="Q470" i="8"/>
  <c r="Z19" i="3"/>
  <c r="Z331" i="8"/>
  <c r="N208" i="3"/>
  <c r="N53" i="8"/>
  <c r="N88" i="3"/>
  <c r="N106" i="8"/>
  <c r="N24" i="3"/>
  <c r="N177" i="8"/>
  <c r="N45" i="3"/>
  <c r="N486" i="8"/>
  <c r="N43" i="3"/>
  <c r="N145" i="8"/>
  <c r="Z153" i="3"/>
  <c r="Z533" i="8"/>
  <c r="Z54" i="3"/>
  <c r="Z382" i="8"/>
  <c r="Z32" i="3"/>
  <c r="Z423" i="8"/>
  <c r="Z29" i="3"/>
  <c r="Z100" i="8"/>
  <c r="N8" i="3"/>
  <c r="N7" i="8"/>
  <c r="Z129" i="3"/>
  <c r="Z339" i="8"/>
  <c r="T54" i="3"/>
  <c r="T382" i="8"/>
  <c r="AF25" i="3"/>
  <c r="AF333" i="8"/>
  <c r="H36" i="3"/>
  <c r="H143" i="8"/>
  <c r="T53" i="3"/>
  <c r="T381" i="8"/>
  <c r="AF100" i="3"/>
  <c r="AF337" i="8"/>
  <c r="H66" i="3"/>
  <c r="H146" i="8"/>
  <c r="H79" i="3"/>
  <c r="H470" i="8"/>
  <c r="H134" i="3"/>
  <c r="H14" i="8"/>
  <c r="T101" i="3"/>
  <c r="T194" i="8"/>
  <c r="T68" i="3"/>
  <c r="T11" i="8"/>
  <c r="T124" i="3"/>
  <c r="T254" i="8"/>
  <c r="T211" i="3"/>
  <c r="T428" i="8"/>
  <c r="T106" i="3"/>
  <c r="T338" i="8"/>
  <c r="T74" i="3"/>
  <c r="T268" i="8"/>
  <c r="AF74" i="3"/>
  <c r="AF268" i="8"/>
  <c r="AF65" i="3"/>
  <c r="AF9" i="8"/>
  <c r="AF16" i="3"/>
  <c r="AF31" i="8"/>
  <c r="AF26" i="3"/>
  <c r="AF420" i="8"/>
  <c r="T37" i="3"/>
  <c r="T334" i="8"/>
  <c r="H47" i="3"/>
  <c r="H101" i="8"/>
  <c r="H64" i="3"/>
  <c r="H336" i="8"/>
  <c r="T85" i="3"/>
  <c r="T149" i="8"/>
  <c r="K224" i="3"/>
  <c r="K158" i="8"/>
  <c r="K213" i="3"/>
  <c r="K55" i="8"/>
  <c r="K205" i="3"/>
  <c r="K558" i="8"/>
  <c r="K234" i="3"/>
  <c r="K348" i="8"/>
  <c r="K172" i="3"/>
  <c r="K555" i="8"/>
  <c r="K162" i="3"/>
  <c r="K509" i="8"/>
  <c r="K113" i="3"/>
  <c r="K388" i="8"/>
  <c r="K137" i="3"/>
  <c r="K471" i="8"/>
  <c r="K112" i="3"/>
  <c r="K180" i="8"/>
  <c r="K150" i="3"/>
  <c r="K197" i="8"/>
  <c r="K91" i="3"/>
  <c r="K530" i="8"/>
  <c r="K61" i="3"/>
  <c r="K426" i="8"/>
  <c r="K188" i="3"/>
  <c r="K556" i="8"/>
  <c r="W283" i="3"/>
  <c r="W181" i="8"/>
  <c r="W208" i="3"/>
  <c r="W53" i="8"/>
  <c r="W222" i="3"/>
  <c r="W56" i="8"/>
  <c r="W263" i="3"/>
  <c r="W58" i="8"/>
  <c r="W175" i="3"/>
  <c r="W50" i="8"/>
  <c r="W151" i="3"/>
  <c r="W214" i="8"/>
  <c r="W116" i="3"/>
  <c r="W196" i="8"/>
  <c r="W110" i="3"/>
  <c r="W109" i="8"/>
  <c r="W77" i="3"/>
  <c r="W179" i="8"/>
  <c r="W33" i="3"/>
  <c r="W424" i="8"/>
  <c r="W99" i="3"/>
  <c r="W151" i="8"/>
  <c r="AI259" i="3"/>
  <c r="AI200" i="8"/>
  <c r="AI247" i="3"/>
  <c r="AI280" i="8"/>
  <c r="AI198" i="3"/>
  <c r="AI18" i="8"/>
  <c r="AI189" i="3"/>
  <c r="AI255" i="8"/>
  <c r="AI173" i="3"/>
  <c r="AI275" i="8"/>
  <c r="AI98" i="3"/>
  <c r="AI36" i="8"/>
  <c r="AI105" i="3"/>
  <c r="AI37" i="8"/>
  <c r="AI77" i="3"/>
  <c r="AI179" i="8"/>
  <c r="AI126" i="3"/>
  <c r="AI40" i="8"/>
  <c r="AI53" i="3"/>
  <c r="AI381" i="8"/>
  <c r="Q236" i="3"/>
  <c r="Q349" i="8"/>
  <c r="Q231" i="3"/>
  <c r="Q295" i="8"/>
  <c r="Q242" i="3"/>
  <c r="Q258" i="8"/>
  <c r="Q202" i="3"/>
  <c r="Q514" i="8"/>
  <c r="Q193" i="3"/>
  <c r="Q156" i="8"/>
  <c r="Q188" i="3"/>
  <c r="Q556" i="8"/>
  <c r="Q185" i="3"/>
  <c r="Q512" i="8"/>
  <c r="Q117" i="3"/>
  <c r="Q39" i="8"/>
  <c r="Q140" i="3"/>
  <c r="Q43" i="8"/>
  <c r="Q107" i="3"/>
  <c r="Q195" i="8"/>
  <c r="Q118" i="3"/>
  <c r="Q305" i="8"/>
  <c r="Q154" i="3"/>
  <c r="Q490" i="8"/>
  <c r="Q75" i="3"/>
  <c r="Q147" i="8"/>
  <c r="Q58" i="3"/>
  <c r="Q335" i="8"/>
  <c r="W48" i="3"/>
  <c r="W553" i="8"/>
  <c r="W174" i="3"/>
  <c r="W17" i="8"/>
  <c r="AC540" i="3"/>
  <c r="AC248" i="8"/>
  <c r="AC366" i="3"/>
  <c r="AC71" i="8"/>
  <c r="AC216" i="3"/>
  <c r="AC308" i="8"/>
  <c r="AC190" i="3"/>
  <c r="AC52" i="8"/>
  <c r="AC182" i="3"/>
  <c r="AC153" i="8"/>
  <c r="AC184" i="3"/>
  <c r="AC492" i="8"/>
  <c r="AC146" i="3"/>
  <c r="AC112" i="8"/>
  <c r="AC116" i="3"/>
  <c r="AC196" i="8"/>
  <c r="Q387" i="3"/>
  <c r="Q498" i="8"/>
  <c r="N209" i="3"/>
  <c r="N256" i="8"/>
  <c r="N193" i="3"/>
  <c r="N156" i="8"/>
  <c r="N169" i="3"/>
  <c r="N511" i="8"/>
  <c r="N190" i="3"/>
  <c r="N52" i="8"/>
  <c r="N154" i="3"/>
  <c r="N490" i="8"/>
  <c r="N138" i="3"/>
  <c r="N42" i="8"/>
  <c r="Z260" i="3"/>
  <c r="Z297" i="8"/>
  <c r="Z240" i="3"/>
  <c r="Z310" i="8"/>
  <c r="Z254" i="3"/>
  <c r="Z433" i="8"/>
  <c r="Z207" i="3"/>
  <c r="Z559" i="8"/>
  <c r="Z183" i="3"/>
  <c r="Z154" i="8"/>
  <c r="Z186" i="3"/>
  <c r="Z235" i="8"/>
  <c r="Z154" i="3"/>
  <c r="Z490" i="8"/>
  <c r="Z122" i="3"/>
  <c r="Z231" i="8"/>
  <c r="H273" i="3"/>
  <c r="H217" i="8"/>
  <c r="H231" i="3"/>
  <c r="H295" i="8"/>
  <c r="H265" i="3"/>
  <c r="H396" i="8"/>
  <c r="H240" i="3"/>
  <c r="H310" i="8"/>
  <c r="H198" i="3"/>
  <c r="H18" i="8"/>
  <c r="H182" i="3"/>
  <c r="H153" i="8"/>
  <c r="H171" i="3"/>
  <c r="H344" i="8"/>
  <c r="H141" i="3"/>
  <c r="H44" i="8"/>
  <c r="T318" i="3"/>
  <c r="T361" i="8"/>
  <c r="T258" i="3"/>
  <c r="T160" i="8"/>
  <c r="T228" i="3"/>
  <c r="T347" i="8"/>
  <c r="T204" i="3"/>
  <c r="T393" i="8"/>
  <c r="T180" i="3"/>
  <c r="T215" i="8"/>
  <c r="T145" i="3"/>
  <c r="T15" i="8"/>
  <c r="AF333" i="3"/>
  <c r="AF404" i="8"/>
  <c r="AF248" i="3"/>
  <c r="AF395" i="8"/>
  <c r="AF303" i="3"/>
  <c r="AF201" i="8"/>
  <c r="AF258" i="3"/>
  <c r="AF160" i="8"/>
  <c r="AF243" i="3"/>
  <c r="AF350" i="8"/>
  <c r="AF176" i="3"/>
  <c r="AF534" i="8"/>
  <c r="AF205" i="3"/>
  <c r="AF558" i="8"/>
  <c r="AF135" i="3"/>
  <c r="AF532" i="8"/>
  <c r="AF119" i="3"/>
  <c r="AF427" i="8"/>
  <c r="N91" i="3"/>
  <c r="N530" i="8"/>
  <c r="N99" i="3"/>
  <c r="N151" i="8"/>
  <c r="H112" i="3"/>
  <c r="H180" i="8"/>
  <c r="T130" i="3"/>
  <c r="T41" i="8"/>
  <c r="AF203" i="3"/>
  <c r="AF392" i="8"/>
  <c r="H130" i="3"/>
  <c r="H41" i="8"/>
  <c r="Z174" i="3"/>
  <c r="Z17" i="8"/>
  <c r="N200" i="3"/>
  <c r="N19" i="8"/>
  <c r="Q330" i="3"/>
  <c r="Q66" i="8"/>
  <c r="K298" i="3"/>
  <c r="K118" i="8"/>
  <c r="W282" i="3"/>
  <c r="W473" i="8"/>
  <c r="AI325" i="3"/>
  <c r="AI518" i="8"/>
  <c r="AI272" i="3"/>
  <c r="AI353" i="8"/>
  <c r="AI289" i="3"/>
  <c r="AI356" i="8"/>
  <c r="AI261" i="3"/>
  <c r="AI282" i="8"/>
  <c r="Q261" i="3"/>
  <c r="Q282" i="8"/>
  <c r="Q277" i="3"/>
  <c r="Q436" i="8"/>
  <c r="Q263" i="3"/>
  <c r="Q58" i="8"/>
  <c r="Q290" i="3"/>
  <c r="Q357" i="8"/>
  <c r="K259" i="3"/>
  <c r="K200" i="8"/>
  <c r="W277" i="3"/>
  <c r="W436" i="8"/>
  <c r="AC278" i="3"/>
  <c r="AC355" i="8"/>
  <c r="AC368" i="3"/>
  <c r="AC184" i="8"/>
  <c r="AC293" i="3"/>
  <c r="AC565" i="8"/>
  <c r="AC312" i="3"/>
  <c r="AC312" i="8"/>
  <c r="AC307" i="3"/>
  <c r="AC399" i="8"/>
  <c r="AC360" i="3"/>
  <c r="AC497" i="8"/>
  <c r="N397" i="3"/>
  <c r="N478" i="8"/>
  <c r="N357" i="3"/>
  <c r="N222" i="8"/>
  <c r="N433" i="3"/>
  <c r="N83" i="8"/>
  <c r="N372" i="3"/>
  <c r="N366" i="8"/>
  <c r="N350" i="3"/>
  <c r="N539" i="8"/>
  <c r="N331" i="3"/>
  <c r="N121" i="8"/>
  <c r="N309" i="3"/>
  <c r="N163" i="8"/>
  <c r="N314" i="3"/>
  <c r="N64" i="8"/>
  <c r="N296" i="3"/>
  <c r="N238" i="8"/>
  <c r="Z358" i="3"/>
  <c r="Z458" i="8"/>
  <c r="Z396" i="3"/>
  <c r="Z567" i="8"/>
  <c r="Z304" i="3"/>
  <c r="Z63" i="8"/>
  <c r="Z397" i="3"/>
  <c r="Z478" i="8"/>
  <c r="Z333" i="3"/>
  <c r="Z404" i="8"/>
  <c r="Z308" i="3"/>
  <c r="Z400" i="8"/>
  <c r="Z339" i="3"/>
  <c r="Z407" i="8"/>
  <c r="Z341" i="3"/>
  <c r="Z538" i="8"/>
  <c r="H358" i="3"/>
  <c r="H458" i="8"/>
  <c r="H376" i="3"/>
  <c r="H475" i="8"/>
  <c r="H377" i="3"/>
  <c r="H73" i="8"/>
  <c r="H359" i="3"/>
  <c r="H125" i="8"/>
  <c r="H321" i="3"/>
  <c r="H401" i="8"/>
  <c r="H303" i="3"/>
  <c r="H201" i="8"/>
  <c r="H396" i="3"/>
  <c r="H567" i="8"/>
  <c r="H335" i="3"/>
  <c r="H406" i="8"/>
  <c r="H294" i="3"/>
  <c r="H117" i="8"/>
  <c r="H274" i="3"/>
  <c r="H354" i="8"/>
  <c r="T396" i="3"/>
  <c r="T567" i="8"/>
  <c r="T377" i="3"/>
  <c r="T73" i="8"/>
  <c r="T487" i="3"/>
  <c r="T204" i="8"/>
  <c r="T341" i="3"/>
  <c r="T538" i="8"/>
  <c r="T324" i="3"/>
  <c r="T314" i="8"/>
  <c r="T346" i="3"/>
  <c r="T409" i="8"/>
  <c r="T329" i="3"/>
  <c r="T402" i="8"/>
  <c r="T298" i="3"/>
  <c r="T118" i="8"/>
  <c r="T274" i="3"/>
  <c r="T354" i="8"/>
  <c r="Z294" i="3"/>
  <c r="Z117" i="8"/>
  <c r="Z285" i="3"/>
  <c r="Z61" i="8"/>
  <c r="AF393" i="3"/>
  <c r="AF477" i="8"/>
  <c r="AF362" i="3"/>
  <c r="AF24" i="8"/>
  <c r="AF366" i="3"/>
  <c r="AF71" i="8"/>
  <c r="AF384" i="3"/>
  <c r="AF459" i="8"/>
  <c r="AF341" i="3"/>
  <c r="AF538" i="8"/>
  <c r="AF401" i="3"/>
  <c r="AF319" i="8"/>
  <c r="H521" i="3"/>
  <c r="H94" i="8"/>
  <c r="K539" i="3"/>
  <c r="K188" i="8"/>
  <c r="K420" i="3"/>
  <c r="K285" i="8"/>
  <c r="K404" i="3"/>
  <c r="K540" i="8"/>
  <c r="K358" i="3"/>
  <c r="K458" i="8"/>
  <c r="K313" i="3"/>
  <c r="K360" i="8"/>
  <c r="K353" i="3"/>
  <c r="K519" i="8"/>
  <c r="K310" i="3"/>
  <c r="K311" i="8"/>
  <c r="W449" i="3"/>
  <c r="W521" i="8"/>
  <c r="W429" i="3"/>
  <c r="W413" i="8"/>
  <c r="W372" i="3"/>
  <c r="W366" i="8"/>
  <c r="W309" i="3"/>
  <c r="W163" i="8"/>
  <c r="W350" i="3"/>
  <c r="W539" i="8"/>
  <c r="W341" i="3"/>
  <c r="W538" i="8"/>
  <c r="AI503" i="3"/>
  <c r="AI452" i="8"/>
  <c r="AI417" i="3"/>
  <c r="AI77" i="8"/>
  <c r="AI354" i="3"/>
  <c r="AI68" i="8"/>
  <c r="AI344" i="3"/>
  <c r="AI363" i="8"/>
  <c r="AI328" i="3"/>
  <c r="AI65" i="8"/>
  <c r="AI351" i="3"/>
  <c r="AI221" i="8"/>
  <c r="AI312" i="3"/>
  <c r="AI312" i="8"/>
  <c r="Q477" i="3"/>
  <c r="Q326" i="8"/>
  <c r="Q523" i="3"/>
  <c r="Q465" i="8"/>
  <c r="Q439" i="3"/>
  <c r="Q224" i="8"/>
  <c r="Q413" i="3"/>
  <c r="Q299" i="8"/>
  <c r="Q373" i="3"/>
  <c r="Q520" i="8"/>
  <c r="Q357" i="3"/>
  <c r="Q222" i="8"/>
  <c r="Q391" i="3"/>
  <c r="Q476" i="8"/>
  <c r="Q345" i="3"/>
  <c r="Q364" i="8"/>
  <c r="Q314" i="3"/>
  <c r="Q64" i="8"/>
  <c r="Q325" i="3"/>
  <c r="Q518" i="8"/>
  <c r="Q346" i="3"/>
  <c r="Q409" i="8"/>
  <c r="Q305" i="3"/>
  <c r="Q119" i="8"/>
  <c r="W331" i="3"/>
  <c r="W121" i="8"/>
  <c r="W293" i="3"/>
  <c r="W565" i="8"/>
  <c r="K329" i="3"/>
  <c r="K402" i="8"/>
  <c r="W371" i="3"/>
  <c r="W365" i="8"/>
  <c r="AC447" i="3"/>
  <c r="AC87" i="8"/>
  <c r="AC413" i="3"/>
  <c r="AC299" i="8"/>
  <c r="AC400" i="3"/>
  <c r="AC168" i="8"/>
  <c r="AC492" i="3"/>
  <c r="AC245" i="8"/>
  <c r="AC437" i="3"/>
  <c r="AC500" i="8"/>
  <c r="AC367" i="3"/>
  <c r="AC165" i="8"/>
  <c r="Q550" i="3"/>
  <c r="Q96" i="8"/>
  <c r="AC483" i="3"/>
  <c r="AC523" i="8"/>
  <c r="K549" i="3"/>
  <c r="K249" i="8"/>
  <c r="K570" i="3"/>
  <c r="K139" i="8"/>
  <c r="K540" i="3"/>
  <c r="K248" i="8"/>
  <c r="K531" i="3"/>
  <c r="K418" i="8"/>
  <c r="K485" i="3"/>
  <c r="K287" i="8"/>
  <c r="K445" i="3"/>
  <c r="K85" i="8"/>
  <c r="K421" i="3"/>
  <c r="K286" i="8"/>
  <c r="K478" i="3"/>
  <c r="K374" i="8"/>
  <c r="K503" i="3"/>
  <c r="K452" i="8"/>
  <c r="K504" i="3"/>
  <c r="K377" i="8"/>
  <c r="K406" i="3"/>
  <c r="K25" i="8"/>
  <c r="W558" i="3"/>
  <c r="W175" i="8"/>
  <c r="W528" i="3"/>
  <c r="W246" i="8"/>
  <c r="W542" i="3"/>
  <c r="W467" i="8"/>
  <c r="W512" i="3"/>
  <c r="W187" i="8"/>
  <c r="W530" i="3"/>
  <c r="W95" i="8"/>
  <c r="W448" i="3"/>
  <c r="W481" i="8"/>
  <c r="W460" i="3"/>
  <c r="W447" i="8"/>
  <c r="W533" i="3"/>
  <c r="W174" i="8"/>
  <c r="W434" i="3"/>
  <c r="W414" i="8"/>
  <c r="W385" i="3"/>
  <c r="W460" i="8"/>
  <c r="AI549" i="3"/>
  <c r="AI249" i="8"/>
  <c r="AI505" i="3"/>
  <c r="AI262" i="8"/>
  <c r="AI566" i="3"/>
  <c r="AI176" i="8"/>
  <c r="AI501" i="3"/>
  <c r="AI464" i="8"/>
  <c r="AI506" i="3"/>
  <c r="AI547" i="8"/>
  <c r="AI458" i="3"/>
  <c r="AI131" i="8"/>
  <c r="AI398" i="3"/>
  <c r="AI441" i="8"/>
  <c r="Q529" i="3"/>
  <c r="Q570" i="8"/>
  <c r="Q562" i="3"/>
  <c r="Q251" i="8"/>
  <c r="AC531" i="3"/>
  <c r="AC418" i="8"/>
  <c r="AC549" i="3"/>
  <c r="AC249" i="8"/>
  <c r="Q432" i="3"/>
  <c r="Q300" i="8"/>
  <c r="Q494" i="3"/>
  <c r="Q172" i="8"/>
  <c r="Q527" i="3"/>
  <c r="Q135" i="8"/>
  <c r="Q557" i="3"/>
  <c r="Q549" i="8"/>
  <c r="AC491" i="3"/>
  <c r="AC525" i="8"/>
  <c r="AC503" i="3"/>
  <c r="AC452" i="8"/>
  <c r="Q545" i="3"/>
  <c r="Q189" i="8"/>
  <c r="H570" i="3"/>
  <c r="H139" i="8"/>
  <c r="H565" i="3"/>
  <c r="H138" i="8"/>
  <c r="H494" i="3"/>
  <c r="H172" i="8"/>
  <c r="H461" i="3"/>
  <c r="H372" i="8"/>
  <c r="H450" i="3"/>
  <c r="H321" i="8"/>
  <c r="T566" i="3"/>
  <c r="T176" i="8"/>
  <c r="T534" i="3"/>
  <c r="T466" i="8"/>
  <c r="T539" i="3"/>
  <c r="T188" i="8"/>
  <c r="T556" i="3"/>
  <c r="T137" i="8"/>
  <c r="T493" i="3"/>
  <c r="T134" i="8"/>
  <c r="T498" i="3"/>
  <c r="T288" i="8"/>
  <c r="T428" i="3"/>
  <c r="T82" i="8"/>
  <c r="AF564" i="3"/>
  <c r="AF468" i="8"/>
  <c r="AF553" i="3"/>
  <c r="AF571" i="8"/>
  <c r="AF514" i="3"/>
  <c r="AF526" i="8"/>
  <c r="AF464" i="3"/>
  <c r="AF27" i="8"/>
  <c r="N568" i="3"/>
  <c r="N483" i="8"/>
  <c r="N520" i="3"/>
  <c r="N379" i="8"/>
  <c r="N511" i="3"/>
  <c r="N92" i="8"/>
  <c r="N426" i="3"/>
  <c r="N463" i="8"/>
  <c r="N485" i="3"/>
  <c r="N287" i="8"/>
  <c r="N456" i="3"/>
  <c r="N446" i="8"/>
  <c r="Z556" i="3"/>
  <c r="Z137" i="8"/>
  <c r="Z545" i="3"/>
  <c r="Z189" i="8"/>
  <c r="Z550" i="3"/>
  <c r="Z96" i="8"/>
  <c r="Z514" i="3"/>
  <c r="Z526" i="8"/>
  <c r="Z418" i="3"/>
  <c r="Z412" i="8"/>
  <c r="Z497" i="3"/>
  <c r="Z91" i="8"/>
  <c r="Z408" i="3"/>
  <c r="Z568" i="8"/>
  <c r="H415" i="3"/>
  <c r="H480" i="8"/>
  <c r="AF427" i="3"/>
  <c r="AF81" i="8"/>
  <c r="AF435" i="3"/>
  <c r="AF415" i="8"/>
  <c r="H475" i="3"/>
  <c r="H132" i="8"/>
  <c r="W215" i="3"/>
  <c r="W345" i="8"/>
  <c r="W181" i="3"/>
  <c r="W51" i="8"/>
  <c r="W165" i="3"/>
  <c r="W233" i="8"/>
  <c r="W129" i="3"/>
  <c r="W339" i="8"/>
  <c r="W162" i="3"/>
  <c r="W509" i="8"/>
  <c r="W107" i="3"/>
  <c r="W195" i="8"/>
  <c r="AI301" i="3"/>
  <c r="AI358" i="8"/>
  <c r="AI224" i="3"/>
  <c r="AI158" i="8"/>
  <c r="AI222" i="3"/>
  <c r="AI56" i="8"/>
  <c r="AI122" i="3"/>
  <c r="AI231" i="8"/>
  <c r="AI78" i="3"/>
  <c r="AI34" i="8"/>
  <c r="W72" i="3"/>
  <c r="W508" i="8"/>
  <c r="K50" i="3"/>
  <c r="K453" i="8"/>
  <c r="AC208" i="3"/>
  <c r="AC53" i="8"/>
  <c r="N242" i="3"/>
  <c r="N258" i="8"/>
  <c r="N245" i="3"/>
  <c r="N536" i="8"/>
  <c r="Z262" i="3"/>
  <c r="Z283" i="8"/>
  <c r="Z258" i="3"/>
  <c r="Z160" i="8"/>
  <c r="Z211" i="3"/>
  <c r="Z428" i="8"/>
  <c r="Z187" i="3"/>
  <c r="Z198" i="8"/>
  <c r="Z343" i="3"/>
  <c r="Z240" i="8"/>
  <c r="H291" i="3"/>
  <c r="H437" i="8"/>
  <c r="H264" i="3"/>
  <c r="H563" i="8"/>
  <c r="H218" i="3"/>
  <c r="H309" i="8"/>
  <c r="H170" i="3"/>
  <c r="H343" i="8"/>
  <c r="T281" i="3"/>
  <c r="T564" i="8"/>
  <c r="AF299" i="3"/>
  <c r="AF218" i="8"/>
  <c r="AF329" i="3"/>
  <c r="AF402" i="8"/>
  <c r="AF221" i="3"/>
  <c r="AF493" i="8"/>
  <c r="Z105" i="3"/>
  <c r="Z37" i="8"/>
  <c r="AF193" i="3"/>
  <c r="AF156" i="8"/>
  <c r="AC340" i="3"/>
  <c r="AC408" i="8"/>
  <c r="K267" i="3"/>
  <c r="K161" i="8"/>
  <c r="AI278" i="3"/>
  <c r="AI355" i="8"/>
  <c r="AI266" i="3"/>
  <c r="AI537" i="8"/>
  <c r="AI291" i="3"/>
  <c r="AI437" i="8"/>
  <c r="Q332" i="3"/>
  <c r="Q403" i="8"/>
  <c r="W273" i="3"/>
  <c r="W217" i="8"/>
  <c r="AC311" i="3"/>
  <c r="AC182" i="8"/>
  <c r="AC296" i="3"/>
  <c r="AC238" i="8"/>
  <c r="AC315" i="3"/>
  <c r="AC284" i="8"/>
  <c r="N406" i="3"/>
  <c r="N25" i="8"/>
  <c r="N323" i="3"/>
  <c r="N239" i="8"/>
  <c r="Z409" i="3"/>
  <c r="Z443" i="8"/>
  <c r="Z372" i="3"/>
  <c r="Z366" i="8"/>
  <c r="Z357" i="3"/>
  <c r="Z222" i="8"/>
  <c r="H368" i="3"/>
  <c r="H184" i="8"/>
  <c r="T364" i="3"/>
  <c r="T70" i="8"/>
  <c r="T312" i="3"/>
  <c r="T312" i="8"/>
  <c r="N262" i="3"/>
  <c r="N283" i="8"/>
  <c r="N284" i="3"/>
  <c r="N116" i="8"/>
  <c r="K396" i="3"/>
  <c r="K567" i="8"/>
  <c r="K375" i="3"/>
  <c r="K72" i="8"/>
  <c r="K306" i="3"/>
  <c r="K120" i="8"/>
  <c r="W505" i="3"/>
  <c r="W262" i="8"/>
  <c r="W324" i="3"/>
  <c r="W314" i="8"/>
  <c r="AI388" i="3"/>
  <c r="AI127" i="8"/>
  <c r="AI493" i="3"/>
  <c r="AI134" i="8"/>
  <c r="AI340" i="3"/>
  <c r="AI408" i="8"/>
  <c r="AI392" i="3"/>
  <c r="AI166" i="8"/>
  <c r="AI347" i="3"/>
  <c r="AI315" i="8"/>
  <c r="Q425" i="3"/>
  <c r="Q80" i="8"/>
  <c r="Q433" i="3"/>
  <c r="Q83" i="8"/>
  <c r="Q364" i="3"/>
  <c r="Q70" i="8"/>
  <c r="W299" i="3"/>
  <c r="W218" i="8"/>
  <c r="AC363" i="3"/>
  <c r="AC69" i="8"/>
  <c r="AC448" i="3"/>
  <c r="AC481" i="8"/>
  <c r="K511" i="3"/>
  <c r="K92" i="8"/>
  <c r="K514" i="3"/>
  <c r="K526" i="8"/>
  <c r="K481" i="3"/>
  <c r="K545" i="8"/>
  <c r="K466" i="3"/>
  <c r="K322" i="8"/>
  <c r="W567" i="3"/>
  <c r="W98" i="8"/>
  <c r="W501" i="3"/>
  <c r="W464" i="8"/>
  <c r="AI526" i="3"/>
  <c r="AI569" i="8"/>
  <c r="AI531" i="3"/>
  <c r="AI418" i="8"/>
  <c r="AI436" i="3"/>
  <c r="AI84" i="8"/>
  <c r="AI395" i="3"/>
  <c r="AI318" i="8"/>
  <c r="Q565" i="3"/>
  <c r="Q138" i="8"/>
  <c r="H530" i="3"/>
  <c r="H95" i="8"/>
  <c r="T542" i="3"/>
  <c r="T467" i="8"/>
  <c r="T468" i="3"/>
  <c r="T323" i="8"/>
  <c r="AF530" i="3"/>
  <c r="AF95" i="8"/>
  <c r="AF551" i="3"/>
  <c r="AF29" i="8"/>
  <c r="AF519" i="3"/>
  <c r="AF93" i="8"/>
  <c r="AF540" i="3"/>
  <c r="AF248" i="8"/>
  <c r="AF515" i="3"/>
  <c r="AF226" i="8"/>
  <c r="AF557" i="3"/>
  <c r="AF549" i="8"/>
  <c r="N522" i="3"/>
  <c r="N527" i="8"/>
  <c r="N551" i="3"/>
  <c r="N29" i="8"/>
  <c r="N489" i="3"/>
  <c r="N546" i="8"/>
  <c r="N473" i="3"/>
  <c r="N325" i="8"/>
  <c r="N464" i="3"/>
  <c r="N27" i="8"/>
  <c r="Z569" i="3"/>
  <c r="Z252" i="8"/>
  <c r="Z503" i="3"/>
  <c r="Z452" i="8"/>
  <c r="Z508" i="3"/>
  <c r="Z205" i="8"/>
  <c r="Z476" i="3"/>
  <c r="Z522" i="8"/>
  <c r="Z458" i="3"/>
  <c r="Z131" i="8"/>
  <c r="Z491" i="3"/>
  <c r="Z525" i="8"/>
  <c r="Z463" i="3"/>
  <c r="Z170" i="8"/>
  <c r="T429" i="3"/>
  <c r="T413" i="8"/>
  <c r="H63" i="3"/>
  <c r="H489" i="8"/>
  <c r="H80" i="3"/>
  <c r="H303" i="8"/>
  <c r="T100" i="3"/>
  <c r="T337" i="8"/>
  <c r="T142" i="3"/>
  <c r="T45" i="8"/>
  <c r="T179" i="3"/>
  <c r="T276" i="8"/>
  <c r="T89" i="3"/>
  <c r="T107" i="8"/>
  <c r="AF118" i="3"/>
  <c r="AF305" i="8"/>
  <c r="AF88" i="3"/>
  <c r="AF106" i="8"/>
  <c r="H44" i="3"/>
  <c r="H485" i="8"/>
  <c r="H18" i="3"/>
  <c r="H506" i="8"/>
  <c r="AF27" i="3"/>
  <c r="AF421" i="8"/>
  <c r="H43" i="3"/>
  <c r="H145" i="8"/>
  <c r="H59" i="3"/>
  <c r="H488" i="8"/>
  <c r="AF76" i="3"/>
  <c r="AF178" i="8"/>
  <c r="H128" i="3"/>
  <c r="H110" i="8"/>
  <c r="K241" i="3"/>
  <c r="K394" i="8"/>
  <c r="K248" i="3"/>
  <c r="K395" i="8"/>
  <c r="K204" i="3"/>
  <c r="K393" i="8"/>
  <c r="K246" i="3"/>
  <c r="K351" i="8"/>
  <c r="K165" i="3"/>
  <c r="K233" i="8"/>
  <c r="K111" i="3"/>
  <c r="K38" i="8"/>
  <c r="K152" i="3"/>
  <c r="K47" i="8"/>
  <c r="K109" i="3"/>
  <c r="K271" i="8"/>
  <c r="K98" i="3"/>
  <c r="K36" i="8"/>
  <c r="K43" i="3"/>
  <c r="K145" i="8"/>
  <c r="K27" i="3"/>
  <c r="K421" i="8"/>
  <c r="W235" i="3"/>
  <c r="W561" i="8"/>
  <c r="W261" i="3"/>
  <c r="W282" i="8"/>
  <c r="W220" i="3"/>
  <c r="W294" i="8"/>
  <c r="W219" i="3"/>
  <c r="W346" i="8"/>
  <c r="W180" i="3"/>
  <c r="W215" i="8"/>
  <c r="W152" i="3"/>
  <c r="W47" i="8"/>
  <c r="W138" i="3"/>
  <c r="W42" i="8"/>
  <c r="W106" i="3"/>
  <c r="W338" i="8"/>
  <c r="W143" i="3"/>
  <c r="W340" i="8"/>
  <c r="W103" i="3"/>
  <c r="W304" i="8"/>
  <c r="W89" i="3"/>
  <c r="W107" i="8"/>
  <c r="W71" i="3"/>
  <c r="W383" i="8"/>
  <c r="W47" i="3"/>
  <c r="W101" i="8"/>
  <c r="W23" i="3"/>
  <c r="W141" i="8"/>
  <c r="W96" i="3"/>
  <c r="W269" i="8"/>
  <c r="AI257" i="3"/>
  <c r="AI434" i="8"/>
  <c r="AI226" i="3"/>
  <c r="AI57" i="8"/>
  <c r="AI243" i="3"/>
  <c r="AI350" i="8"/>
  <c r="AI195" i="3"/>
  <c r="AI115" i="8"/>
  <c r="AI194" i="3"/>
  <c r="AI157" i="8"/>
  <c r="AI191" i="3"/>
  <c r="AI557" i="8"/>
  <c r="AI125" i="3"/>
  <c r="AI212" i="8"/>
  <c r="AI133" i="3"/>
  <c r="AI13" i="8"/>
  <c r="AI114" i="3"/>
  <c r="AI230" i="8"/>
  <c r="AI51" i="3"/>
  <c r="AI267" i="8"/>
  <c r="Q248" i="3"/>
  <c r="Q395" i="8"/>
  <c r="Q218" i="3"/>
  <c r="Q309" i="8"/>
  <c r="Q228" i="3"/>
  <c r="Q347" i="8"/>
  <c r="Q168" i="3"/>
  <c r="Q274" i="8"/>
  <c r="Q167" i="3"/>
  <c r="Q554" i="8"/>
  <c r="Q165" i="3"/>
  <c r="Q233" i="8"/>
  <c r="Q87" i="3"/>
  <c r="Q387" i="8"/>
  <c r="Q86" i="3"/>
  <c r="Q386" i="8"/>
  <c r="Q48" i="3"/>
  <c r="Q553" i="8"/>
  <c r="Q146" i="3"/>
  <c r="Q112" i="8"/>
  <c r="Q82" i="3"/>
  <c r="Q384" i="8"/>
  <c r="K110" i="3"/>
  <c r="K109" i="8"/>
  <c r="K32" i="3"/>
  <c r="K423" i="8"/>
  <c r="K56" i="3"/>
  <c r="K103" i="8"/>
  <c r="AC304" i="3"/>
  <c r="AC63" i="8"/>
  <c r="AC202" i="3"/>
  <c r="AC514" i="8"/>
  <c r="AC221" i="3"/>
  <c r="AC493" i="8"/>
  <c r="AC196" i="3"/>
  <c r="AC455" i="8"/>
  <c r="AC189" i="3"/>
  <c r="AC255" i="8"/>
  <c r="AC164" i="3"/>
  <c r="AC49" i="8"/>
  <c r="AC132" i="3"/>
  <c r="AC307" i="8"/>
  <c r="N250" i="3"/>
  <c r="N431" i="8"/>
  <c r="N291" i="3"/>
  <c r="N437" i="8"/>
  <c r="N228" i="3"/>
  <c r="N347" i="8"/>
  <c r="N180" i="3"/>
  <c r="N215" i="8"/>
  <c r="N182" i="3"/>
  <c r="N153" i="8"/>
  <c r="N152" i="3"/>
  <c r="N47" i="8"/>
  <c r="Z276" i="3"/>
  <c r="Z237" i="8"/>
  <c r="Z238" i="3"/>
  <c r="Z429" i="8"/>
  <c r="Z248" i="3"/>
  <c r="Z395" i="8"/>
  <c r="Z205" i="3"/>
  <c r="Z558" i="8"/>
  <c r="Z189" i="3"/>
  <c r="Z255" i="8"/>
  <c r="Z165" i="3"/>
  <c r="Z233" i="8"/>
  <c r="Z210" i="3"/>
  <c r="Z236" i="8"/>
  <c r="Z212" i="3"/>
  <c r="Z54" i="8"/>
  <c r="Z160" i="3"/>
  <c r="Z16" i="8"/>
  <c r="H271" i="3"/>
  <c r="H59" i="8"/>
  <c r="H237" i="3"/>
  <c r="H216" i="8"/>
  <c r="H283" i="3"/>
  <c r="H181" i="8"/>
  <c r="H246" i="3"/>
  <c r="H351" i="8"/>
  <c r="H230" i="3"/>
  <c r="H560" i="8"/>
  <c r="H204" i="3"/>
  <c r="H393" i="8"/>
  <c r="H172" i="3"/>
  <c r="H555" i="8"/>
  <c r="H185" i="3"/>
  <c r="H512" i="8"/>
  <c r="H139" i="3"/>
  <c r="H472" i="8"/>
  <c r="H123" i="3"/>
  <c r="H390" i="8"/>
  <c r="T263" i="3"/>
  <c r="T58" i="8"/>
  <c r="T239" i="3"/>
  <c r="T430" i="8"/>
  <c r="T218" i="3"/>
  <c r="T309" i="8"/>
  <c r="T194" i="3"/>
  <c r="T157" i="8"/>
  <c r="T178" i="3"/>
  <c r="T234" i="8"/>
  <c r="T230" i="3"/>
  <c r="T560" i="8"/>
  <c r="T175" i="3"/>
  <c r="T50" i="8"/>
  <c r="T159" i="3"/>
  <c r="T391" i="8"/>
  <c r="T127" i="3"/>
  <c r="T291" i="8"/>
  <c r="AF391" i="3"/>
  <c r="AF476" i="8"/>
  <c r="AF304" i="3"/>
  <c r="AF63" i="8"/>
  <c r="AF286" i="3"/>
  <c r="AF398" i="8"/>
  <c r="AF279" i="3"/>
  <c r="AF397" i="8"/>
  <c r="AF254" i="3"/>
  <c r="AF433" i="8"/>
  <c r="AF282" i="3"/>
  <c r="AF473" i="8"/>
  <c r="AF338" i="3"/>
  <c r="AF123" i="8"/>
  <c r="AF265" i="3"/>
  <c r="AF396" i="8"/>
  <c r="AF278" i="3"/>
  <c r="AF355" i="8"/>
  <c r="AF214" i="3"/>
  <c r="AF456" i="8"/>
  <c r="AF198" i="3"/>
  <c r="AF18" i="8"/>
  <c r="AF174" i="3"/>
  <c r="AF17" i="8"/>
  <c r="AF207" i="3"/>
  <c r="AF559" i="8"/>
  <c r="AF157" i="3"/>
  <c r="AF273" i="8"/>
  <c r="N83" i="3"/>
  <c r="N385" i="8"/>
  <c r="Z91" i="3"/>
  <c r="Z530" i="8"/>
  <c r="Z99" i="3"/>
  <c r="Z151" i="8"/>
  <c r="N105" i="3"/>
  <c r="N37" i="8"/>
  <c r="H116" i="3"/>
  <c r="H196" i="8"/>
  <c r="H132" i="3"/>
  <c r="H307" i="8"/>
  <c r="Z168" i="3"/>
  <c r="Z274" i="8"/>
  <c r="H207" i="3"/>
  <c r="H559" i="8"/>
  <c r="N117" i="3"/>
  <c r="N39" i="8"/>
  <c r="H138" i="3"/>
  <c r="H42" i="8"/>
  <c r="T203" i="3"/>
  <c r="T392" i="8"/>
  <c r="N231" i="3"/>
  <c r="N295" i="8"/>
  <c r="K262" i="3"/>
  <c r="K283" i="8"/>
  <c r="K277" i="3"/>
  <c r="K436" i="8"/>
  <c r="W292" i="3"/>
  <c r="W474" i="8"/>
  <c r="W265" i="3"/>
  <c r="W396" i="8"/>
  <c r="W264" i="3"/>
  <c r="W563" i="8"/>
  <c r="AI285" i="3"/>
  <c r="AI61" i="8"/>
  <c r="AI327" i="3"/>
  <c r="AI496" i="8"/>
  <c r="Q304" i="3"/>
  <c r="Q63" i="8"/>
  <c r="Q286" i="3"/>
  <c r="Q398" i="8"/>
  <c r="Q272" i="3"/>
  <c r="Q353" i="8"/>
  <c r="Q379" i="3"/>
  <c r="Q74" i="8"/>
  <c r="AI293" i="3"/>
  <c r="AI565" i="8"/>
  <c r="AC275" i="3"/>
  <c r="AC60" i="8"/>
  <c r="AC309" i="3"/>
  <c r="AC163" i="8"/>
  <c r="AC330" i="3"/>
  <c r="AC66" i="8"/>
  <c r="AC372" i="3"/>
  <c r="AC366" i="8"/>
  <c r="AC300" i="3"/>
  <c r="AC22" i="8"/>
  <c r="AC347" i="3"/>
  <c r="AC315" i="8"/>
  <c r="AC479" i="3"/>
  <c r="AC375" i="8"/>
  <c r="N395" i="3"/>
  <c r="N318" i="8"/>
  <c r="N369" i="3"/>
  <c r="N439" i="8"/>
  <c r="N380" i="3"/>
  <c r="N126" i="8"/>
  <c r="N439" i="3"/>
  <c r="N224" i="8"/>
  <c r="N393" i="3"/>
  <c r="N477" i="8"/>
  <c r="N367" i="3"/>
  <c r="N165" i="8"/>
  <c r="N363" i="3"/>
  <c r="N69" i="8"/>
  <c r="N347" i="3"/>
  <c r="N315" i="8"/>
  <c r="N307" i="3"/>
  <c r="N399" i="8"/>
  <c r="N332" i="3"/>
  <c r="N403" i="8"/>
  <c r="N421" i="3"/>
  <c r="N286" i="8"/>
  <c r="N292" i="3"/>
  <c r="N474" i="8"/>
  <c r="Z447" i="3"/>
  <c r="Z87" i="8"/>
  <c r="Z443" i="3"/>
  <c r="Z369" i="8"/>
  <c r="Z403" i="3"/>
  <c r="Z479" i="8"/>
  <c r="Z356" i="3"/>
  <c r="Z316" i="8"/>
  <c r="Z395" i="3"/>
  <c r="Z318" i="8"/>
  <c r="Z394" i="3"/>
  <c r="Z411" i="8"/>
  <c r="Z303" i="3"/>
  <c r="Z201" i="8"/>
  <c r="Z369" i="3"/>
  <c r="Z439" i="8"/>
  <c r="Z330" i="3"/>
  <c r="Z66" i="8"/>
  <c r="Z314" i="3"/>
  <c r="Z64" i="8"/>
  <c r="Z360" i="3"/>
  <c r="Z497" i="8"/>
  <c r="Z315" i="3"/>
  <c r="Z284" i="8"/>
  <c r="Z337" i="3"/>
  <c r="Z122" i="8"/>
  <c r="H371" i="3"/>
  <c r="H365" i="8"/>
  <c r="H318" i="3"/>
  <c r="H361" i="8"/>
  <c r="H350" i="3"/>
  <c r="H539" i="8"/>
  <c r="H345" i="3"/>
  <c r="H364" i="8"/>
  <c r="H272" i="3"/>
  <c r="H353" i="8"/>
  <c r="T366" i="3"/>
  <c r="T71" i="8"/>
  <c r="T361" i="3"/>
  <c r="T183" i="8"/>
  <c r="T347" i="3"/>
  <c r="T315" i="8"/>
  <c r="N260" i="3"/>
  <c r="N297" i="8"/>
  <c r="AF389" i="3"/>
  <c r="AF128" i="8"/>
  <c r="AF319" i="3"/>
  <c r="AF313" i="8"/>
  <c r="AF343" i="3"/>
  <c r="AF240" i="8"/>
  <c r="AF300" i="3"/>
  <c r="AF22" i="8"/>
  <c r="T489" i="3"/>
  <c r="T546" i="8"/>
  <c r="K501" i="3"/>
  <c r="K464" i="8"/>
  <c r="K455" i="3"/>
  <c r="K445" i="8"/>
  <c r="K392" i="3"/>
  <c r="K166" i="8"/>
  <c r="K351" i="3"/>
  <c r="K221" i="8"/>
  <c r="K326" i="3"/>
  <c r="K220" i="8"/>
  <c r="K347" i="3"/>
  <c r="K315" i="8"/>
  <c r="K308" i="3"/>
  <c r="K400" i="8"/>
  <c r="W445" i="3"/>
  <c r="W85" i="8"/>
  <c r="W416" i="3"/>
  <c r="W541" i="8"/>
  <c r="W404" i="3"/>
  <c r="W540" i="8"/>
  <c r="W349" i="3"/>
  <c r="W67" i="8"/>
  <c r="W362" i="3"/>
  <c r="W24" i="8"/>
  <c r="W386" i="3"/>
  <c r="W242" i="8"/>
  <c r="W315" i="3"/>
  <c r="W284" i="8"/>
  <c r="W476" i="3"/>
  <c r="W522" i="8"/>
  <c r="AI459" i="3"/>
  <c r="AI203" i="8"/>
  <c r="AI342" i="3"/>
  <c r="AI23" i="8"/>
  <c r="AI309" i="3"/>
  <c r="AI163" i="8"/>
  <c r="AI334" i="3"/>
  <c r="AI405" i="8"/>
  <c r="AI375" i="3"/>
  <c r="AI72" i="8"/>
  <c r="AI318" i="3"/>
  <c r="AI361" i="8"/>
  <c r="Q472" i="3"/>
  <c r="Q324" i="8"/>
  <c r="Q406" i="3"/>
  <c r="Q25" i="8"/>
  <c r="Q519" i="3"/>
  <c r="Q93" i="8"/>
  <c r="Q455" i="3"/>
  <c r="Q445" i="8"/>
  <c r="Q394" i="3"/>
  <c r="Q411" i="8"/>
  <c r="Q497" i="3"/>
  <c r="Q91" i="8"/>
  <c r="Q401" i="3"/>
  <c r="Q319" i="8"/>
  <c r="Q371" i="3"/>
  <c r="Q365" i="8"/>
  <c r="Q388" i="3"/>
  <c r="Q127" i="8"/>
  <c r="Q335" i="3"/>
  <c r="Q406" i="8"/>
  <c r="Q372" i="3"/>
  <c r="Q366" i="8"/>
  <c r="Q390" i="3"/>
  <c r="Q298" i="8"/>
  <c r="Q336" i="3"/>
  <c r="Q164" i="8"/>
  <c r="K283" i="3"/>
  <c r="K181" i="8"/>
  <c r="Q360" i="3"/>
  <c r="Q497" i="8"/>
  <c r="AC510" i="3"/>
  <c r="AC482" i="8"/>
  <c r="AC438" i="3"/>
  <c r="AC368" i="8"/>
  <c r="AC392" i="3"/>
  <c r="AC166" i="8"/>
  <c r="AC428" i="3"/>
  <c r="AC82" i="8"/>
  <c r="AC460" i="3"/>
  <c r="AC447" i="8"/>
  <c r="AC421" i="3"/>
  <c r="AC286" i="8"/>
  <c r="AC395" i="3"/>
  <c r="AC318" i="8"/>
  <c r="AC361" i="3"/>
  <c r="AC183" i="8"/>
  <c r="AC375" i="3"/>
  <c r="AC72" i="8"/>
  <c r="AC436" i="3"/>
  <c r="AC84" i="8"/>
  <c r="K564" i="3"/>
  <c r="K468" i="8"/>
  <c r="K515" i="3"/>
  <c r="K226" i="8"/>
  <c r="K552" i="3"/>
  <c r="K419" i="8"/>
  <c r="K518" i="3"/>
  <c r="K173" i="8"/>
  <c r="K523" i="3"/>
  <c r="K465" i="8"/>
  <c r="K513" i="3"/>
  <c r="K28" i="8"/>
  <c r="K483" i="3"/>
  <c r="K523" i="8"/>
  <c r="K443" i="3"/>
  <c r="K369" i="8"/>
  <c r="K419" i="3"/>
  <c r="K499" i="8"/>
  <c r="K448" i="3"/>
  <c r="K481" i="8"/>
  <c r="K452" i="3"/>
  <c r="K370" i="8"/>
  <c r="W524" i="3"/>
  <c r="W528" i="8"/>
  <c r="W553" i="3"/>
  <c r="W571" i="8"/>
  <c r="W523" i="3"/>
  <c r="W465" i="8"/>
  <c r="W540" i="3"/>
  <c r="W248" i="8"/>
  <c r="W522" i="3"/>
  <c r="W527" i="8"/>
  <c r="W491" i="3"/>
  <c r="W525" i="8"/>
  <c r="W525" i="3"/>
  <c r="W503" i="8"/>
  <c r="W435" i="3"/>
  <c r="W415" i="8"/>
  <c r="W465" i="3"/>
  <c r="W501" i="8"/>
  <c r="W383" i="3"/>
  <c r="W410" i="8"/>
  <c r="AI545" i="3"/>
  <c r="AI189" i="8"/>
  <c r="AI540" i="3"/>
  <c r="AI248" i="8"/>
  <c r="AI528" i="3"/>
  <c r="AI246" i="8"/>
  <c r="AI469" i="3"/>
  <c r="AI88" i="8"/>
  <c r="AI550" i="3"/>
  <c r="AI96" i="8"/>
  <c r="AI434" i="3"/>
  <c r="AI414" i="8"/>
  <c r="AI479" i="3"/>
  <c r="AI375" i="8"/>
  <c r="AI431" i="3"/>
  <c r="AI130" i="8"/>
  <c r="AI415" i="3"/>
  <c r="AI480" i="8"/>
  <c r="AI382" i="3"/>
  <c r="AI76" i="8"/>
  <c r="Q525" i="3"/>
  <c r="Q503" i="8"/>
  <c r="Q558" i="3"/>
  <c r="Q175" i="8"/>
  <c r="Q528" i="3"/>
  <c r="Q246" i="8"/>
  <c r="AC530" i="3"/>
  <c r="AC95" i="8"/>
  <c r="Q409" i="3"/>
  <c r="Q443" i="8"/>
  <c r="AC472" i="3"/>
  <c r="AC324" i="8"/>
  <c r="AC496" i="3"/>
  <c r="AC90" i="8"/>
  <c r="AC563" i="3"/>
  <c r="AC97" i="8"/>
  <c r="Q492" i="3"/>
  <c r="Q245" i="8"/>
  <c r="Q505" i="3"/>
  <c r="Q262" i="8"/>
  <c r="AC551" i="3"/>
  <c r="AC29" i="8"/>
  <c r="H566" i="3"/>
  <c r="H176" i="8"/>
  <c r="H571" i="3"/>
  <c r="H99" i="8"/>
  <c r="H523" i="3"/>
  <c r="H465" i="8"/>
  <c r="H540" i="3"/>
  <c r="H248" i="8"/>
  <c r="H512" i="3"/>
  <c r="H187" i="8"/>
  <c r="H505" i="3"/>
  <c r="H262" i="8"/>
  <c r="H490" i="3"/>
  <c r="H450" i="8"/>
  <c r="H456" i="3"/>
  <c r="H446" i="8"/>
  <c r="H424" i="3"/>
  <c r="H79" i="8"/>
  <c r="H457" i="3"/>
  <c r="H261" i="8"/>
  <c r="H430" i="3"/>
  <c r="H129" i="8"/>
  <c r="T562" i="3"/>
  <c r="T251" i="8"/>
  <c r="T568" i="3"/>
  <c r="T483" i="8"/>
  <c r="T521" i="3"/>
  <c r="T94" i="8"/>
  <c r="T510" i="3"/>
  <c r="T482" i="8"/>
  <c r="T495" i="3"/>
  <c r="T89" i="8"/>
  <c r="T440" i="3"/>
  <c r="T542" i="8"/>
  <c r="T453" i="3"/>
  <c r="T371" i="8"/>
  <c r="T450" i="3"/>
  <c r="T321" i="8"/>
  <c r="AF555" i="3"/>
  <c r="AF191" i="8"/>
  <c r="AF523" i="3"/>
  <c r="AF465" i="8"/>
  <c r="AF504" i="3"/>
  <c r="AF377" i="8"/>
  <c r="AF472" i="3"/>
  <c r="AF324" i="8"/>
  <c r="AF494" i="3"/>
  <c r="AF172" i="8"/>
  <c r="AF565" i="3"/>
  <c r="AF138" i="8"/>
  <c r="AF495" i="3"/>
  <c r="AF89" i="8"/>
  <c r="AF446" i="3"/>
  <c r="AF86" i="8"/>
  <c r="N532" i="3"/>
  <c r="N504" i="8"/>
  <c r="N537" i="3"/>
  <c r="N290" i="8"/>
  <c r="N558" i="3"/>
  <c r="N175" i="8"/>
  <c r="N516" i="3"/>
  <c r="N417" i="8"/>
  <c r="N571" i="3"/>
  <c r="N99" i="8"/>
  <c r="N507" i="3"/>
  <c r="N289" i="8"/>
  <c r="N484" i="3"/>
  <c r="N524" i="8"/>
  <c r="N454" i="3"/>
  <c r="N185" i="8"/>
  <c r="N491" i="3"/>
  <c r="N525" i="8"/>
  <c r="N452" i="3"/>
  <c r="N370" i="8"/>
  <c r="N420" i="3"/>
  <c r="N285" i="8"/>
  <c r="Z552" i="3"/>
  <c r="Z419" i="8"/>
  <c r="Z525" i="3"/>
  <c r="Z503" i="8"/>
  <c r="Z530" i="3"/>
  <c r="Z95" i="8"/>
  <c r="Z535" i="3"/>
  <c r="Z263" i="8"/>
  <c r="Z478" i="3"/>
  <c r="Z374" i="8"/>
  <c r="Z462" i="3"/>
  <c r="Z373" i="8"/>
  <c r="Z430" i="3"/>
  <c r="Z129" i="8"/>
  <c r="T387" i="3"/>
  <c r="T498" i="8"/>
  <c r="AF417" i="3"/>
  <c r="AF77" i="8"/>
  <c r="AF425" i="3"/>
  <c r="AF80" i="8"/>
  <c r="T431" i="3"/>
  <c r="T130" i="8"/>
  <c r="H445" i="3"/>
  <c r="H85" i="8"/>
  <c r="H386" i="3"/>
  <c r="H242" i="8"/>
  <c r="T402" i="3"/>
  <c r="T243" i="8"/>
  <c r="N465" i="3"/>
  <c r="N501" i="8"/>
  <c r="Z30" i="3"/>
  <c r="Z422" i="8"/>
  <c r="Z37" i="3"/>
  <c r="Z334" i="8"/>
  <c r="Z112" i="3"/>
  <c r="Z180" i="8"/>
  <c r="H32" i="3"/>
  <c r="H423" i="8"/>
  <c r="T40" i="3"/>
  <c r="T529" i="8"/>
  <c r="H152" i="3"/>
  <c r="H47" i="8"/>
  <c r="H89" i="3"/>
  <c r="H107" i="8"/>
  <c r="H160" i="3"/>
  <c r="H16" i="8"/>
  <c r="H78" i="3"/>
  <c r="H34" i="8"/>
  <c r="T114" i="3"/>
  <c r="T230" i="8"/>
  <c r="T81" i="3"/>
  <c r="T210" i="8"/>
  <c r="T140" i="3"/>
  <c r="T43" i="8"/>
  <c r="T90" i="3"/>
  <c r="T211" i="8"/>
  <c r="T97" i="3"/>
  <c r="T270" i="8"/>
  <c r="AF148" i="3"/>
  <c r="AF341" i="8"/>
  <c r="AF79" i="3"/>
  <c r="AF470" i="8"/>
  <c r="AF71" i="3"/>
  <c r="AF383" i="8"/>
  <c r="AF101" i="3"/>
  <c r="AF194" i="8"/>
  <c r="H103" i="3"/>
  <c r="H304" i="8"/>
  <c r="T29" i="3"/>
  <c r="T100" i="8"/>
  <c r="H39" i="3"/>
  <c r="H32" i="8"/>
  <c r="AF69" i="3"/>
  <c r="AF104" i="8"/>
  <c r="AF99" i="3"/>
  <c r="AF151" i="8"/>
  <c r="K202" i="3"/>
  <c r="K514" i="8"/>
  <c r="K194" i="3"/>
  <c r="K157" i="8"/>
  <c r="K186" i="3"/>
  <c r="K235" i="8"/>
  <c r="K134" i="3"/>
  <c r="K14" i="8"/>
  <c r="K104" i="3"/>
  <c r="K531" i="8"/>
  <c r="W231" i="3"/>
  <c r="W295" i="8"/>
  <c r="W198" i="3"/>
  <c r="W18" i="8"/>
  <c r="W211" i="3"/>
  <c r="W428" i="8"/>
  <c r="W185" i="3"/>
  <c r="W512" i="8"/>
  <c r="W53" i="3"/>
  <c r="W381" i="8"/>
  <c r="AI221" i="3"/>
  <c r="AI493" i="8"/>
  <c r="AI205" i="3"/>
  <c r="AI558" i="8"/>
  <c r="AI167" i="3"/>
  <c r="AI554" i="8"/>
  <c r="AI172" i="3"/>
  <c r="AI555" i="8"/>
  <c r="AI138" i="3"/>
  <c r="AI42" i="8"/>
  <c r="AI100" i="3"/>
  <c r="AI337" i="8"/>
  <c r="AI41" i="3"/>
  <c r="AI425" i="8"/>
  <c r="Q216" i="3"/>
  <c r="Q308" i="8"/>
  <c r="Q211" i="3"/>
  <c r="Q428" i="8"/>
  <c r="Q194" i="3"/>
  <c r="Q157" i="8"/>
  <c r="Q199" i="3"/>
  <c r="Q293" i="8"/>
  <c r="Q132" i="3"/>
  <c r="Q307" i="8"/>
  <c r="Q145" i="3"/>
  <c r="Q15" i="8"/>
  <c r="Q161" i="3"/>
  <c r="Q48" i="8"/>
  <c r="Q38" i="3"/>
  <c r="Q552" i="8"/>
  <c r="Q93" i="3"/>
  <c r="Q150" i="8"/>
  <c r="W68" i="3"/>
  <c r="W11" i="8"/>
  <c r="AC207" i="3"/>
  <c r="AC559" i="8"/>
  <c r="AC290" i="3"/>
  <c r="AC357" i="8"/>
  <c r="AC157" i="3"/>
  <c r="AC273" i="8"/>
  <c r="Z327" i="3"/>
  <c r="Z496" i="8"/>
  <c r="Z219" i="3"/>
  <c r="Z346" i="8"/>
  <c r="Z118" i="3"/>
  <c r="Z305" i="8"/>
  <c r="H258" i="3"/>
  <c r="H160" i="8"/>
  <c r="H227" i="3"/>
  <c r="H279" i="8"/>
  <c r="H244" i="3"/>
  <c r="H259" i="8"/>
  <c r="H178" i="3"/>
  <c r="H234" i="8"/>
  <c r="H177" i="3"/>
  <c r="H152" i="8"/>
  <c r="H145" i="3"/>
  <c r="H15" i="8"/>
  <c r="T248" i="3"/>
  <c r="T395" i="8"/>
  <c r="T255" i="3"/>
  <c r="T281" i="8"/>
  <c r="T168" i="3"/>
  <c r="T274" i="8"/>
  <c r="T141" i="3"/>
  <c r="T44" i="8"/>
  <c r="T125" i="3"/>
  <c r="T212" i="8"/>
  <c r="AF359" i="3"/>
  <c r="AF125" i="8"/>
  <c r="AF253" i="3"/>
  <c r="AF432" i="8"/>
  <c r="AF255" i="3"/>
  <c r="AF281" i="8"/>
  <c r="N103" i="3"/>
  <c r="N304" i="8"/>
  <c r="Q251" i="3"/>
  <c r="Q517" i="8"/>
  <c r="K284" i="3"/>
  <c r="K116" i="8"/>
  <c r="AI287" i="3"/>
  <c r="AI162" i="8"/>
  <c r="Q288" i="3"/>
  <c r="Q62" i="8"/>
  <c r="AC276" i="3"/>
  <c r="AC237" i="8"/>
  <c r="AC301" i="3"/>
  <c r="AC358" i="8"/>
  <c r="N407" i="3"/>
  <c r="N442" i="8"/>
  <c r="N377" i="3"/>
  <c r="N73" i="8"/>
  <c r="Z391" i="3"/>
  <c r="Z476" i="8"/>
  <c r="Z427" i="3"/>
  <c r="Z81" i="8"/>
  <c r="H329" i="3"/>
  <c r="H402" i="8"/>
  <c r="H364" i="3"/>
  <c r="H70" i="8"/>
  <c r="T300" i="3"/>
  <c r="T22" i="8"/>
  <c r="T348" i="3"/>
  <c r="T124" i="8"/>
  <c r="AF475" i="3"/>
  <c r="AF132" i="8"/>
  <c r="AF397" i="3"/>
  <c r="AF478" i="8"/>
  <c r="K374" i="3"/>
  <c r="K317" i="8"/>
  <c r="W526" i="3"/>
  <c r="W569" i="8"/>
  <c r="W402" i="3"/>
  <c r="W243" i="8"/>
  <c r="W369" i="3"/>
  <c r="W439" i="8"/>
  <c r="AI394" i="3"/>
  <c r="AI411" i="8"/>
  <c r="AI315" i="3"/>
  <c r="AI284" i="8"/>
  <c r="Q354" i="3"/>
  <c r="Q68" i="8"/>
  <c r="Q342" i="3"/>
  <c r="Q23" i="8"/>
  <c r="W295" i="3"/>
  <c r="W438" i="8"/>
  <c r="AC425" i="3"/>
  <c r="AC80" i="8"/>
  <c r="AC518" i="3"/>
  <c r="AC173" i="8"/>
  <c r="AC386" i="3"/>
  <c r="AC242" i="8"/>
  <c r="AC452" i="3"/>
  <c r="AC370" i="8"/>
  <c r="K548" i="3"/>
  <c r="K548" i="8"/>
  <c r="K470" i="3"/>
  <c r="K244" i="8"/>
  <c r="W469" i="3"/>
  <c r="W88" i="8"/>
  <c r="W555" i="3"/>
  <c r="W191" i="8"/>
  <c r="Q524" i="3"/>
  <c r="Q528" i="8"/>
  <c r="AC553" i="3"/>
  <c r="AC571" i="8"/>
  <c r="AC500" i="3"/>
  <c r="AC451" i="8"/>
  <c r="AC524" i="3"/>
  <c r="AC528" i="8"/>
  <c r="H517" i="3"/>
  <c r="H206" i="8"/>
  <c r="H486" i="3"/>
  <c r="H186" i="8"/>
  <c r="T558" i="3"/>
  <c r="T175" i="8"/>
  <c r="T557" i="3"/>
  <c r="T549" i="8"/>
  <c r="AF484" i="3"/>
  <c r="AF524" i="8"/>
  <c r="AF513" i="3"/>
  <c r="AF28" i="8"/>
  <c r="AF469" i="3"/>
  <c r="AF88" i="8"/>
  <c r="N538" i="3"/>
  <c r="N227" i="8"/>
  <c r="N450" i="3"/>
  <c r="N321" i="8"/>
  <c r="Z548" i="3"/>
  <c r="Z548" i="8"/>
  <c r="Z442" i="3"/>
  <c r="Z416" i="8"/>
  <c r="Z513" i="3"/>
  <c r="Z28" i="8"/>
  <c r="H427" i="3"/>
  <c r="H81" i="8"/>
  <c r="Z465" i="3"/>
  <c r="Z501" i="8"/>
  <c r="W442" i="3"/>
  <c r="W416" i="8"/>
  <c r="AC554" i="3"/>
  <c r="AC190" i="8"/>
  <c r="AI377" i="3"/>
  <c r="AI73" i="8"/>
  <c r="N457" i="3"/>
  <c r="N261" i="8"/>
  <c r="E523" i="3"/>
  <c r="E465" i="8"/>
  <c r="E490" i="3"/>
  <c r="E450" i="8"/>
  <c r="E529" i="3"/>
  <c r="E570" i="8"/>
  <c r="E487" i="3"/>
  <c r="E204" i="8"/>
  <c r="E510" i="3"/>
  <c r="E482" i="8"/>
  <c r="E324" i="3"/>
  <c r="E314" i="8"/>
  <c r="E191" i="3"/>
  <c r="E557" i="8"/>
  <c r="E189" i="3"/>
  <c r="E255" i="8"/>
  <c r="E251" i="3"/>
  <c r="E517" i="8"/>
  <c r="E124" i="3"/>
  <c r="E254" i="8"/>
  <c r="E126" i="3"/>
  <c r="T23" i="3"/>
  <c r="T141" i="8"/>
  <c r="N80" i="3"/>
  <c r="N303" i="8"/>
  <c r="AC29" i="3"/>
  <c r="AC100" i="8"/>
  <c r="AI16" i="3"/>
  <c r="AI31" i="8"/>
  <c r="AC201" i="3"/>
  <c r="AC277" i="8"/>
  <c r="AC165" i="3"/>
  <c r="AC233" i="8"/>
  <c r="Q65" i="3"/>
  <c r="Q9" i="8"/>
  <c r="N64" i="3"/>
  <c r="N336" i="8"/>
  <c r="N65" i="3"/>
  <c r="N9" i="8"/>
  <c r="Z59" i="3"/>
  <c r="Z488" i="8"/>
  <c r="T27" i="3"/>
  <c r="T421" i="8"/>
  <c r="H34" i="3"/>
  <c r="H484" i="8"/>
  <c r="AF59" i="3"/>
  <c r="AF488" i="8"/>
  <c r="AC84" i="3"/>
  <c r="AC148" i="8"/>
  <c r="AC193" i="3"/>
  <c r="AC156" i="8"/>
  <c r="AC92" i="3"/>
  <c r="AC229" i="8"/>
  <c r="AC69" i="3"/>
  <c r="AC104" i="8"/>
  <c r="AC24" i="3"/>
  <c r="AC177" i="8"/>
  <c r="N50" i="3"/>
  <c r="N453" i="8"/>
  <c r="N38" i="3"/>
  <c r="N552" i="8"/>
  <c r="Z72" i="3"/>
  <c r="Z508" i="8"/>
  <c r="T28" i="3"/>
  <c r="T142" i="8"/>
  <c r="T17" i="3"/>
  <c r="T505" i="8"/>
  <c r="AC60" i="3"/>
  <c r="AC507" i="8"/>
  <c r="AI26" i="3"/>
  <c r="AI420" i="8"/>
  <c r="K15" i="3"/>
  <c r="K551" i="8"/>
  <c r="AI15" i="3"/>
  <c r="AI551" i="8"/>
  <c r="N37" i="3"/>
  <c r="N334" i="8"/>
  <c r="Z67" i="3"/>
  <c r="Z10" i="8"/>
  <c r="Z74" i="3"/>
  <c r="Z268" i="8"/>
  <c r="T41" i="3"/>
  <c r="T425" i="8"/>
  <c r="T86" i="3"/>
  <c r="T386" i="8"/>
  <c r="AF18" i="3"/>
  <c r="AF506" i="8"/>
  <c r="T107" i="3"/>
  <c r="T195" i="8"/>
  <c r="K198" i="3"/>
  <c r="K18" i="8"/>
  <c r="K74" i="3"/>
  <c r="K268" i="8"/>
  <c r="W300" i="3"/>
  <c r="W22" i="8"/>
  <c r="W192" i="3"/>
  <c r="W155" i="8"/>
  <c r="W160" i="3"/>
  <c r="W16" i="8"/>
  <c r="W123" i="3"/>
  <c r="W390" i="8"/>
  <c r="AI237" i="3"/>
  <c r="AI216" i="8"/>
  <c r="AI200" i="3"/>
  <c r="AI19" i="8"/>
  <c r="AI151" i="3"/>
  <c r="AI214" i="8"/>
  <c r="AI109" i="3"/>
  <c r="AI271" i="8"/>
  <c r="G546" i="2"/>
  <c r="E302" i="8"/>
  <c r="G535" i="2"/>
  <c r="E263" i="8"/>
  <c r="G520" i="2"/>
  <c r="E379" i="8"/>
  <c r="E549" i="3"/>
  <c r="E249" i="8"/>
  <c r="E502" i="3"/>
  <c r="E301" i="8"/>
  <c r="E383" i="3"/>
  <c r="E410" i="8"/>
  <c r="E467" i="3"/>
  <c r="E502" i="8"/>
  <c r="E513" i="3"/>
  <c r="E28" i="8"/>
  <c r="E499" i="3"/>
  <c r="E376" i="8"/>
  <c r="E466" i="3"/>
  <c r="E322" i="8"/>
  <c r="E528" i="3"/>
  <c r="E246" i="8"/>
  <c r="E431" i="3"/>
  <c r="E130" i="8"/>
  <c r="E385" i="3"/>
  <c r="E460" i="8"/>
  <c r="E325" i="3"/>
  <c r="E518" i="8"/>
  <c r="E323" i="3"/>
  <c r="E239" i="8"/>
  <c r="E311" i="3"/>
  <c r="E182" i="8"/>
  <c r="E299" i="3"/>
  <c r="E218" i="8"/>
  <c r="E281" i="3"/>
  <c r="E564" i="8"/>
  <c r="E326" i="3"/>
  <c r="E220" i="8"/>
  <c r="E292" i="3"/>
  <c r="E474" i="8"/>
  <c r="E276" i="3"/>
  <c r="E237" i="8"/>
  <c r="E230" i="3"/>
  <c r="E560" i="8"/>
  <c r="E214" i="3"/>
  <c r="E456" i="8"/>
  <c r="E166" i="3"/>
  <c r="E491" i="8"/>
  <c r="E125" i="3"/>
  <c r="E212" i="8"/>
  <c r="E172" i="3"/>
  <c r="E555" i="8"/>
  <c r="E223" i="3"/>
  <c r="E535" i="8"/>
  <c r="E107" i="3"/>
  <c r="E195" i="8"/>
  <c r="E51" i="3"/>
  <c r="E267" i="8"/>
  <c r="E173" i="3"/>
  <c r="E275" i="8"/>
  <c r="E392" i="3"/>
  <c r="E166" i="8"/>
  <c r="E93" i="3"/>
  <c r="E150" i="8"/>
  <c r="E152" i="3"/>
  <c r="E47" i="8"/>
  <c r="E58" i="3"/>
  <c r="E335" i="8"/>
  <c r="E245" i="3"/>
  <c r="E536" i="8"/>
  <c r="E313" i="3"/>
  <c r="E360" i="8"/>
  <c r="E75" i="3"/>
  <c r="E147" i="8"/>
  <c r="E219" i="3"/>
  <c r="E346" i="8"/>
  <c r="E33" i="3"/>
  <c r="E424" i="8"/>
  <c r="E77" i="3"/>
  <c r="E179" i="8"/>
  <c r="E36" i="3"/>
  <c r="E143" i="8"/>
  <c r="E224" i="3"/>
  <c r="E235" i="3"/>
  <c r="E448" i="3"/>
  <c r="E220" i="3"/>
  <c r="E42" i="3"/>
  <c r="E267" i="3"/>
  <c r="E553" i="3"/>
  <c r="E184" i="3"/>
  <c r="E177" i="3"/>
  <c r="E264" i="3"/>
  <c r="E200" i="3"/>
  <c r="E298" i="3"/>
  <c r="E268" i="3"/>
  <c r="E321" i="3"/>
  <c r="E402" i="3"/>
  <c r="E305" i="3"/>
  <c r="E117" i="3"/>
  <c r="E277" i="3"/>
  <c r="E32" i="3"/>
  <c r="E488" i="3"/>
  <c r="E65" i="3"/>
  <c r="E342" i="3"/>
  <c r="E457" i="3"/>
  <c r="E70" i="3"/>
  <c r="E508" i="3"/>
  <c r="E130" i="3"/>
  <c r="E349" i="3"/>
  <c r="E290" i="3"/>
  <c r="E565" i="3"/>
  <c r="E348" i="3"/>
  <c r="E30" i="3"/>
  <c r="E557" i="3"/>
  <c r="E198" i="3"/>
  <c r="E536" i="3"/>
  <c r="E115" i="3"/>
  <c r="E241" i="3"/>
  <c r="E407" i="3"/>
  <c r="T13" i="3"/>
  <c r="T330" i="8"/>
  <c r="T9" i="3"/>
  <c r="T265" i="8"/>
  <c r="H35" i="3"/>
  <c r="H207" i="8"/>
  <c r="H11" i="3"/>
  <c r="H30" i="8"/>
  <c r="AF55" i="3"/>
  <c r="AF102" i="8"/>
  <c r="N12" i="3"/>
  <c r="N329" i="8"/>
  <c r="AF73" i="3"/>
  <c r="AF209" i="8"/>
  <c r="K8" i="3"/>
  <c r="K7" i="8"/>
  <c r="AC67" i="3"/>
  <c r="AC10" i="8"/>
  <c r="AC80" i="3"/>
  <c r="AC303" i="8"/>
  <c r="AI54" i="3"/>
  <c r="AI382" i="8"/>
  <c r="Q7" i="3"/>
  <c r="Q328" i="8"/>
  <c r="AI22" i="3"/>
  <c r="AI140" i="8"/>
  <c r="AC49" i="3"/>
  <c r="AC208" i="8"/>
  <c r="AC79" i="3"/>
  <c r="AC470" i="8"/>
  <c r="W114" i="3"/>
  <c r="W230" i="8"/>
  <c r="W10" i="3"/>
  <c r="W550" i="8"/>
  <c r="Q23" i="3"/>
  <c r="Q141" i="8"/>
  <c r="AC50" i="3"/>
  <c r="AC453" i="8"/>
  <c r="AC104" i="3"/>
  <c r="AC531" i="8"/>
  <c r="H142" i="3"/>
  <c r="H45" i="8"/>
  <c r="K14" i="3"/>
  <c r="K469" i="8"/>
  <c r="AI50" i="3"/>
  <c r="AI453" i="8"/>
  <c r="W95" i="3"/>
  <c r="W454" i="8"/>
  <c r="N28" i="3"/>
  <c r="N142" i="8"/>
  <c r="N67" i="3"/>
  <c r="N10" i="8"/>
  <c r="N145" i="3"/>
  <c r="N15" i="8"/>
  <c r="N84" i="3"/>
  <c r="N148" i="8"/>
  <c r="N9" i="3"/>
  <c r="N265" i="8"/>
  <c r="N55" i="3"/>
  <c r="N102" i="8"/>
  <c r="Z8" i="3"/>
  <c r="Z7" i="8"/>
  <c r="Z143" i="3"/>
  <c r="Z340" i="8"/>
  <c r="Z224" i="3"/>
  <c r="Z158" i="8"/>
  <c r="Z84" i="3"/>
  <c r="Z148" i="8"/>
  <c r="Z51" i="3"/>
  <c r="Z267" i="8"/>
  <c r="Z9" i="3"/>
  <c r="Z265" i="8"/>
  <c r="Z166" i="3"/>
  <c r="Z491" i="8"/>
  <c r="H48" i="3"/>
  <c r="H553" i="8"/>
  <c r="AF32" i="3"/>
  <c r="AF423" i="8"/>
  <c r="H54" i="3"/>
  <c r="H382" i="8"/>
  <c r="H167" i="3"/>
  <c r="H554" i="8"/>
  <c r="T11" i="3"/>
  <c r="T30" i="8"/>
  <c r="AF90" i="3"/>
  <c r="AF211" i="8"/>
  <c r="Z48" i="3"/>
  <c r="Z553" i="8"/>
  <c r="T22" i="3"/>
  <c r="T140" i="8"/>
  <c r="AF104" i="3"/>
  <c r="AF531" i="8"/>
  <c r="AF23" i="3"/>
  <c r="AF141" i="8"/>
  <c r="AC22" i="3"/>
  <c r="AC140" i="8"/>
  <c r="W24" i="3"/>
  <c r="W177" i="8"/>
  <c r="AI8" i="3"/>
  <c r="AI7" i="8"/>
  <c r="AC181" i="3"/>
  <c r="AC51" i="8"/>
  <c r="W8" i="3"/>
  <c r="W7" i="8"/>
  <c r="AI24" i="3"/>
  <c r="AI177" i="8"/>
  <c r="AI42" i="3"/>
  <c r="AI144" i="8"/>
  <c r="AC63" i="3"/>
  <c r="AC489" i="8"/>
  <c r="Q103" i="3"/>
  <c r="Q304" i="8"/>
  <c r="AI7" i="3"/>
  <c r="AI328" i="8"/>
  <c r="W20" i="3"/>
  <c r="W8" i="8"/>
  <c r="AC35" i="3"/>
  <c r="AC207" i="8"/>
  <c r="AC82" i="3"/>
  <c r="AC384" i="8"/>
  <c r="Q150" i="3"/>
  <c r="Q197" i="8"/>
  <c r="Q11" i="3"/>
  <c r="Q30" i="8"/>
  <c r="AC31" i="3"/>
  <c r="AC253" i="8"/>
  <c r="AC57" i="3"/>
  <c r="AC487" i="8"/>
  <c r="AC83" i="3"/>
  <c r="AC385" i="8"/>
  <c r="W144" i="3"/>
  <c r="W213" i="8"/>
  <c r="N147" i="3"/>
  <c r="N292" i="8"/>
  <c r="N115" i="3"/>
  <c r="N389" i="8"/>
  <c r="N82" i="3"/>
  <c r="N384" i="8"/>
  <c r="N32" i="3"/>
  <c r="N423" i="8"/>
  <c r="N34" i="3"/>
  <c r="N484" i="8"/>
  <c r="N22" i="3"/>
  <c r="N140" i="8"/>
  <c r="Z49" i="3"/>
  <c r="Z208" i="8"/>
  <c r="Z90" i="3"/>
  <c r="Z211" i="8"/>
  <c r="Z182" i="3"/>
  <c r="Z153" i="8"/>
  <c r="Z137" i="3"/>
  <c r="Z471" i="8"/>
  <c r="AF30" i="3"/>
  <c r="AF422" i="8"/>
  <c r="AF9" i="3"/>
  <c r="AF265" i="8"/>
  <c r="H53" i="3"/>
  <c r="H381" i="8"/>
  <c r="H24" i="3"/>
  <c r="H177" i="8"/>
  <c r="H126" i="3"/>
  <c r="H40" i="8"/>
  <c r="Z26" i="3"/>
  <c r="Z420" i="8"/>
  <c r="Q97" i="3"/>
  <c r="Q270" i="8"/>
  <c r="AC30" i="3"/>
  <c r="AC422" i="8"/>
  <c r="AI9" i="3"/>
  <c r="AI265" i="8"/>
  <c r="K16" i="3"/>
  <c r="K31" i="8"/>
  <c r="AI94" i="3"/>
  <c r="AI35" i="8"/>
  <c r="AI11" i="3"/>
  <c r="AI30" i="8"/>
  <c r="W34" i="3"/>
  <c r="W484" i="8"/>
  <c r="AC58" i="3"/>
  <c r="AC335" i="8"/>
  <c r="AC94" i="3"/>
  <c r="AC35" i="8"/>
  <c r="AC163" i="3"/>
  <c r="AC510" i="8"/>
  <c r="K18" i="3"/>
  <c r="K506" i="8"/>
  <c r="AC39" i="3"/>
  <c r="AC32" i="8"/>
  <c r="Q61" i="3"/>
  <c r="Q426" i="8"/>
  <c r="AC115" i="3"/>
  <c r="AC389" i="8"/>
  <c r="AF179" i="3"/>
  <c r="AF276" i="8"/>
  <c r="AC19" i="3"/>
  <c r="AC331" i="8"/>
  <c r="Q47" i="3"/>
  <c r="Q101" i="8"/>
  <c r="K77" i="3"/>
  <c r="K179" i="8"/>
  <c r="AC126" i="3"/>
  <c r="AC40" i="8"/>
  <c r="Z53" i="3"/>
  <c r="Z381" i="8"/>
  <c r="N170" i="3"/>
  <c r="N343" i="8"/>
  <c r="N98" i="3"/>
  <c r="N36" i="8"/>
  <c r="N44" i="3"/>
  <c r="N485" i="8"/>
  <c r="N25" i="3"/>
  <c r="N333" i="8"/>
  <c r="N53" i="3"/>
  <c r="N381" i="8"/>
  <c r="N90" i="3"/>
  <c r="N211" i="8"/>
  <c r="N31" i="3"/>
  <c r="N253" i="8"/>
  <c r="Z16" i="3"/>
  <c r="Z31" i="8"/>
  <c r="N54" i="3"/>
  <c r="N382" i="8"/>
  <c r="Z119" i="3"/>
  <c r="Z427" i="8"/>
  <c r="Z110" i="3"/>
  <c r="Z109" i="8"/>
  <c r="Z39" i="3"/>
  <c r="Z32" i="8"/>
  <c r="Z13" i="3"/>
  <c r="Z330" i="8"/>
  <c r="H33" i="3"/>
  <c r="H424" i="8"/>
  <c r="H46" i="3"/>
  <c r="H266" i="8"/>
  <c r="T57" i="3"/>
  <c r="T487" i="8"/>
  <c r="AF96" i="3"/>
  <c r="AF269" i="8"/>
  <c r="H118" i="3"/>
  <c r="H305" i="8"/>
  <c r="H85" i="3"/>
  <c r="H149" i="8"/>
  <c r="H158" i="3"/>
  <c r="H114" i="8"/>
  <c r="H81" i="3"/>
  <c r="H210" i="8"/>
  <c r="T103" i="3"/>
  <c r="T304" i="8"/>
  <c r="T71" i="3"/>
  <c r="T383" i="8"/>
  <c r="T126" i="3"/>
  <c r="T40" i="8"/>
  <c r="T76" i="3"/>
  <c r="T178" i="8"/>
  <c r="T132" i="3"/>
  <c r="T307" i="8"/>
  <c r="T95" i="3"/>
  <c r="T454" i="8"/>
  <c r="AF95" i="3"/>
  <c r="AF454" i="8"/>
  <c r="AF110" i="3"/>
  <c r="AF109" i="8"/>
  <c r="AF84" i="3"/>
  <c r="AF148" i="8"/>
  <c r="AF195" i="3"/>
  <c r="AF115" i="8"/>
  <c r="AF63" i="3"/>
  <c r="AF489" i="8"/>
  <c r="T8" i="3"/>
  <c r="T7" i="8"/>
  <c r="H14" i="3"/>
  <c r="H469" i="8"/>
  <c r="T26" i="3"/>
  <c r="T420" i="8"/>
  <c r="AF40" i="3"/>
  <c r="AF529" i="8"/>
  <c r="T163" i="3"/>
  <c r="T510" i="8"/>
  <c r="K240" i="3"/>
  <c r="K310" i="8"/>
  <c r="K215" i="3"/>
  <c r="K345" i="8"/>
  <c r="K220" i="3"/>
  <c r="K294" i="8"/>
  <c r="K183" i="3"/>
  <c r="K154" i="8"/>
  <c r="K180" i="3"/>
  <c r="K215" i="8"/>
  <c r="K129" i="3"/>
  <c r="K339" i="8"/>
  <c r="K161" i="3"/>
  <c r="K48" i="8"/>
  <c r="K84" i="3"/>
  <c r="K148" i="8"/>
  <c r="W210" i="3"/>
  <c r="W236" i="8"/>
  <c r="W252" i="3"/>
  <c r="W352" i="8"/>
  <c r="W224" i="3"/>
  <c r="W158" i="8"/>
  <c r="W260" i="3"/>
  <c r="W297" i="8"/>
  <c r="W170" i="3"/>
  <c r="W343" i="8"/>
  <c r="W177" i="3"/>
  <c r="W152" i="8"/>
  <c r="W155" i="3"/>
  <c r="W342" i="8"/>
  <c r="W248" i="3"/>
  <c r="W395" i="8"/>
  <c r="W124" i="3"/>
  <c r="W254" i="8"/>
  <c r="W117" i="3"/>
  <c r="W39" i="8"/>
  <c r="W179" i="3"/>
  <c r="W276" i="8"/>
  <c r="W59" i="3"/>
  <c r="W488" i="8"/>
  <c r="W258" i="3"/>
  <c r="W160" i="8"/>
  <c r="AI299" i="3"/>
  <c r="AI218" i="8"/>
  <c r="AI254" i="3"/>
  <c r="AI433" i="8"/>
  <c r="AI223" i="3"/>
  <c r="AI535" i="8"/>
  <c r="AI212" i="3"/>
  <c r="AI54" i="8"/>
  <c r="AI181" i="3"/>
  <c r="AI51" i="8"/>
  <c r="AI190" i="3"/>
  <c r="AI52" i="8"/>
  <c r="AI121" i="3"/>
  <c r="AI306" i="8"/>
  <c r="AI82" i="3"/>
  <c r="AI384" i="8"/>
  <c r="AI55" i="3"/>
  <c r="AI102" i="8"/>
  <c r="AI39" i="3"/>
  <c r="AI32" i="8"/>
  <c r="AI23" i="3"/>
  <c r="AI141" i="8"/>
  <c r="AI73" i="3"/>
  <c r="AI209" i="8"/>
  <c r="Q295" i="3"/>
  <c r="Q438" i="8"/>
  <c r="Q208" i="3"/>
  <c r="Q53" i="8"/>
  <c r="Q205" i="3"/>
  <c r="Q558" i="8"/>
  <c r="Q209" i="3"/>
  <c r="Q256" i="8"/>
  <c r="Q174" i="3"/>
  <c r="Q17" i="8"/>
  <c r="Q120" i="3"/>
  <c r="Q272" i="8"/>
  <c r="Q148" i="3"/>
  <c r="Q341" i="8"/>
  <c r="Q95" i="3"/>
  <c r="Q454" i="8"/>
  <c r="Q159" i="3"/>
  <c r="Q391" i="8"/>
  <c r="Q52" i="3"/>
  <c r="Q33" i="8"/>
  <c r="Q28" i="3"/>
  <c r="Q142" i="8"/>
  <c r="Q112" i="3"/>
  <c r="Q180" i="8"/>
  <c r="W54" i="3"/>
  <c r="W382" i="8"/>
  <c r="AI68" i="3"/>
  <c r="AI11" i="8"/>
  <c r="K102" i="3"/>
  <c r="K12" i="8"/>
  <c r="K21" i="3"/>
  <c r="K332" i="8"/>
  <c r="K44" i="3"/>
  <c r="K485" i="8"/>
  <c r="K60" i="3"/>
  <c r="K507" i="8"/>
  <c r="K89" i="3"/>
  <c r="K107" i="8"/>
  <c r="AC338" i="3"/>
  <c r="AC123" i="8"/>
  <c r="AC234" i="3"/>
  <c r="AC348" i="8"/>
  <c r="AC316" i="3"/>
  <c r="AC219" i="8"/>
  <c r="AC206" i="3"/>
  <c r="AC515" i="8"/>
  <c r="AC178" i="3"/>
  <c r="AC234" i="8"/>
  <c r="AC155" i="3"/>
  <c r="AC342" i="8"/>
  <c r="AC122" i="3"/>
  <c r="AC231" i="8"/>
  <c r="AC162" i="3"/>
  <c r="AC509" i="8"/>
  <c r="AC111" i="3"/>
  <c r="AC38" i="8"/>
  <c r="AC141" i="3"/>
  <c r="AC44" i="8"/>
  <c r="N243" i="3"/>
  <c r="N350" i="8"/>
  <c r="N163" i="3"/>
  <c r="N510" i="8"/>
  <c r="N196" i="3"/>
  <c r="N455" i="8"/>
  <c r="N148" i="3"/>
  <c r="N341" i="8"/>
  <c r="Z282" i="3"/>
  <c r="Z473" i="8"/>
  <c r="Z261" i="3"/>
  <c r="Z282" i="8"/>
  <c r="Z242" i="3"/>
  <c r="Z258" i="8"/>
  <c r="Z335" i="3"/>
  <c r="Z406" i="8"/>
  <c r="Z245" i="3"/>
  <c r="Z536" i="8"/>
  <c r="Z225" i="3"/>
  <c r="Z257" i="8"/>
  <c r="Z209" i="3"/>
  <c r="Z256" i="8"/>
  <c r="Z169" i="3"/>
  <c r="Z511" i="8"/>
  <c r="Z194" i="3"/>
  <c r="Z157" i="8"/>
  <c r="Z196" i="3"/>
  <c r="Z455" i="8"/>
  <c r="Z148" i="3"/>
  <c r="Z341" i="8"/>
  <c r="Z132" i="3"/>
  <c r="Z307" i="8"/>
  <c r="H249" i="3"/>
  <c r="H562" i="8"/>
  <c r="H233" i="3"/>
  <c r="H296" i="8"/>
  <c r="H168" i="3"/>
  <c r="H274" i="8"/>
  <c r="H159" i="3"/>
  <c r="H391" i="8"/>
  <c r="H143" i="3"/>
  <c r="H340" i="8"/>
  <c r="H127" i="3"/>
  <c r="H291" i="8"/>
  <c r="T334" i="3"/>
  <c r="T405" i="8"/>
  <c r="T235" i="3"/>
  <c r="T561" i="8"/>
  <c r="T286" i="3"/>
  <c r="T398" i="8"/>
  <c r="T284" i="3"/>
  <c r="T116" i="8"/>
  <c r="T206" i="3"/>
  <c r="T515" i="8"/>
  <c r="T190" i="3"/>
  <c r="T52" i="8"/>
  <c r="T174" i="3"/>
  <c r="T17" i="8"/>
  <c r="T201" i="3"/>
  <c r="T277" i="8"/>
  <c r="T155" i="3"/>
  <c r="T342" i="8"/>
  <c r="T131" i="3"/>
  <c r="T111" i="8"/>
  <c r="T115" i="3"/>
  <c r="T389" i="8"/>
  <c r="AF312" i="3"/>
  <c r="AF312" i="8"/>
  <c r="AF289" i="3"/>
  <c r="AF356" i="8"/>
  <c r="AF314" i="3"/>
  <c r="AF64" i="8"/>
  <c r="AF310" i="3"/>
  <c r="AF311" i="8"/>
  <c r="AF245" i="3"/>
  <c r="AF536" i="8"/>
  <c r="AF240" i="3"/>
  <c r="AF310" i="8"/>
  <c r="AF202" i="3"/>
  <c r="AF514" i="8"/>
  <c r="AF178" i="3"/>
  <c r="AF234" i="8"/>
  <c r="AF262" i="3"/>
  <c r="AF283" i="8"/>
  <c r="AF223" i="3"/>
  <c r="AF535" i="8"/>
  <c r="AF161" i="3"/>
  <c r="AF48" i="8"/>
  <c r="N79" i="3"/>
  <c r="N470" i="8"/>
  <c r="Z89" i="3"/>
  <c r="Z107" i="8"/>
  <c r="Z111" i="3"/>
  <c r="Z38" i="8"/>
  <c r="N127" i="3"/>
  <c r="N291" i="8"/>
  <c r="N143" i="3"/>
  <c r="N340" i="8"/>
  <c r="H156" i="3"/>
  <c r="H113" i="8"/>
  <c r="H175" i="3"/>
  <c r="H50" i="8"/>
  <c r="Z200" i="3"/>
  <c r="Z19" i="8"/>
  <c r="H154" i="3"/>
  <c r="H490" i="8"/>
  <c r="T171" i="3"/>
  <c r="T344" i="8"/>
  <c r="H197" i="3"/>
  <c r="H513" i="8"/>
  <c r="Z222" i="3"/>
  <c r="Z56" i="8"/>
  <c r="Q260" i="3"/>
  <c r="Q297" i="8"/>
  <c r="Q252" i="3"/>
  <c r="Q352" i="8"/>
  <c r="AC346" i="3"/>
  <c r="AC409" i="8"/>
  <c r="AC259" i="3"/>
  <c r="AC200" i="8"/>
  <c r="K281" i="3"/>
  <c r="K564" i="8"/>
  <c r="AI329" i="3"/>
  <c r="AI402" i="8"/>
  <c r="AI281" i="3"/>
  <c r="AI564" i="8"/>
  <c r="AI269" i="3"/>
  <c r="AI435" i="8"/>
  <c r="Q322" i="3"/>
  <c r="Q362" i="8"/>
  <c r="Q274" i="3"/>
  <c r="Q354" i="8"/>
  <c r="K272" i="3"/>
  <c r="K353" i="8"/>
  <c r="W275" i="3"/>
  <c r="W60" i="8"/>
  <c r="AC265" i="3"/>
  <c r="AC396" i="8"/>
  <c r="AC277" i="3"/>
  <c r="AC436" i="8"/>
  <c r="AC326" i="3"/>
  <c r="AC220" i="8"/>
  <c r="AC356" i="3"/>
  <c r="AC316" i="8"/>
  <c r="N427" i="3"/>
  <c r="N81" i="8"/>
  <c r="N391" i="3"/>
  <c r="N476" i="8"/>
  <c r="N509" i="3"/>
  <c r="N378" i="8"/>
  <c r="N374" i="3"/>
  <c r="N317" i="8"/>
  <c r="N368" i="3"/>
  <c r="N184" i="8"/>
  <c r="N343" i="3"/>
  <c r="N240" i="8"/>
  <c r="N319" i="3"/>
  <c r="N313" i="8"/>
  <c r="N336" i="3"/>
  <c r="N164" i="8"/>
  <c r="N370" i="3"/>
  <c r="N440" i="8"/>
  <c r="N286" i="3"/>
  <c r="N398" i="8"/>
  <c r="Z433" i="3"/>
  <c r="Z83" i="8"/>
  <c r="Z368" i="3"/>
  <c r="Z184" i="8"/>
  <c r="Z421" i="3"/>
  <c r="Z286" i="8"/>
  <c r="Z389" i="3"/>
  <c r="Z128" i="8"/>
  <c r="Z367" i="3"/>
  <c r="Z165" i="8"/>
  <c r="Z398" i="3"/>
  <c r="Z441" i="8"/>
  <c r="Z362" i="3"/>
  <c r="Z24" i="8"/>
  <c r="Z292" i="3"/>
  <c r="Z474" i="8"/>
  <c r="H471" i="3"/>
  <c r="H225" i="8"/>
  <c r="H365" i="3"/>
  <c r="H223" i="8"/>
  <c r="H381" i="3"/>
  <c r="H75" i="8"/>
  <c r="H384" i="3"/>
  <c r="H459" i="8"/>
  <c r="H375" i="3"/>
  <c r="H72" i="8"/>
  <c r="H338" i="3"/>
  <c r="H123" i="8"/>
  <c r="H314" i="3"/>
  <c r="H64" i="8"/>
  <c r="H330" i="3"/>
  <c r="H66" i="8"/>
  <c r="H366" i="3"/>
  <c r="H71" i="8"/>
  <c r="H339" i="3"/>
  <c r="H407" i="8"/>
  <c r="H343" i="3"/>
  <c r="H240" i="8"/>
  <c r="H297" i="3"/>
  <c r="H494" i="8"/>
  <c r="H276" i="3"/>
  <c r="H237" i="8"/>
  <c r="T378" i="3"/>
  <c r="T566" i="8"/>
  <c r="T365" i="3"/>
  <c r="T223" i="8"/>
  <c r="T376" i="3"/>
  <c r="T475" i="8"/>
  <c r="T343" i="3"/>
  <c r="T240" i="8"/>
  <c r="T319" i="3"/>
  <c r="T313" i="8"/>
  <c r="T405" i="3"/>
  <c r="T320" i="8"/>
  <c r="T322" i="3"/>
  <c r="T362" i="8"/>
  <c r="Z311" i="3"/>
  <c r="Z182" i="8"/>
  <c r="AF385" i="3"/>
  <c r="AF460" i="8"/>
  <c r="AF363" i="3"/>
  <c r="AF69" i="8"/>
  <c r="AF380" i="3"/>
  <c r="AF126" i="8"/>
  <c r="K434" i="3"/>
  <c r="K414" i="8"/>
  <c r="K414" i="3"/>
  <c r="K462" i="8"/>
  <c r="K307" i="3"/>
  <c r="K399" i="8"/>
  <c r="K330" i="3"/>
  <c r="K66" i="8"/>
  <c r="K312" i="3"/>
  <c r="K312" i="8"/>
  <c r="W437" i="3"/>
  <c r="W500" i="8"/>
  <c r="W454" i="3"/>
  <c r="W185" i="8"/>
  <c r="W366" i="3"/>
  <c r="W71" i="8"/>
  <c r="W365" i="3"/>
  <c r="W223" i="8"/>
  <c r="W384" i="3"/>
  <c r="W459" i="8"/>
  <c r="W322" i="3"/>
  <c r="W362" i="8"/>
  <c r="W343" i="3"/>
  <c r="W240" i="8"/>
  <c r="W312" i="3"/>
  <c r="W312" i="8"/>
  <c r="AI381" i="3"/>
  <c r="AI75" i="8"/>
  <c r="AI364" i="3"/>
  <c r="AI70" i="8"/>
  <c r="AI389" i="3"/>
  <c r="AI128" i="8"/>
  <c r="AI338" i="3"/>
  <c r="AI123" i="8"/>
  <c r="AI357" i="3"/>
  <c r="AI222" i="8"/>
  <c r="AI322" i="3"/>
  <c r="AI362" i="8"/>
  <c r="AI345" i="3"/>
  <c r="AI364" i="8"/>
  <c r="AI314" i="3"/>
  <c r="AI64" i="8"/>
  <c r="Q462" i="3"/>
  <c r="Q373" i="8"/>
  <c r="Q403" i="3"/>
  <c r="Q479" i="8"/>
  <c r="Q397" i="3"/>
  <c r="Q478" i="8"/>
  <c r="Q375" i="3"/>
  <c r="Q72" i="8"/>
  <c r="Q429" i="3"/>
  <c r="Q413" i="8"/>
  <c r="Q339" i="3"/>
  <c r="Q407" i="8"/>
  <c r="Q356" i="3"/>
  <c r="Q316" i="8"/>
  <c r="Q307" i="3"/>
  <c r="Q399" i="8"/>
  <c r="K293" i="3"/>
  <c r="K565" i="8"/>
  <c r="K319" i="3"/>
  <c r="K313" i="8"/>
  <c r="Q368" i="3"/>
  <c r="Q184" i="8"/>
  <c r="AC495" i="3"/>
  <c r="AC89" i="8"/>
  <c r="AC434" i="3"/>
  <c r="AC414" i="8"/>
  <c r="AC402" i="3"/>
  <c r="AC243" i="8"/>
  <c r="AC473" i="3"/>
  <c r="AC325" i="8"/>
  <c r="AC403" i="3"/>
  <c r="AC479" i="8"/>
  <c r="AC426" i="3"/>
  <c r="AC463" i="8"/>
  <c r="AC397" i="3"/>
  <c r="AC478" i="8"/>
  <c r="AC569" i="3"/>
  <c r="AC252" i="8"/>
  <c r="AC387" i="3"/>
  <c r="AC498" i="8"/>
  <c r="K571" i="3"/>
  <c r="K99" i="8"/>
  <c r="K559" i="3"/>
  <c r="K192" i="8"/>
  <c r="K510" i="3"/>
  <c r="K482" i="8"/>
  <c r="K506" i="3"/>
  <c r="K547" i="8"/>
  <c r="K484" i="3"/>
  <c r="K524" i="8"/>
  <c r="K440" i="3"/>
  <c r="K542" i="8"/>
  <c r="K482" i="3"/>
  <c r="K449" i="8"/>
  <c r="K385" i="3"/>
  <c r="K460" i="8"/>
  <c r="W547" i="3"/>
  <c r="W136" i="8"/>
  <c r="W561" i="3"/>
  <c r="W250" i="8"/>
  <c r="W516" i="3"/>
  <c r="W417" i="8"/>
  <c r="W521" i="3"/>
  <c r="W94" i="8"/>
  <c r="W497" i="3"/>
  <c r="W91" i="8"/>
  <c r="W490" i="3"/>
  <c r="W450" i="8"/>
  <c r="W456" i="3"/>
  <c r="W446" i="8"/>
  <c r="W488" i="3"/>
  <c r="W171" i="8"/>
  <c r="W422" i="3"/>
  <c r="W367" i="8"/>
  <c r="AI571" i="3"/>
  <c r="AI99" i="8"/>
  <c r="AI563" i="3"/>
  <c r="AI97" i="8"/>
  <c r="AI514" i="3"/>
  <c r="AI526" i="8"/>
  <c r="AI496" i="3"/>
  <c r="AI90" i="8"/>
  <c r="AI539" i="3"/>
  <c r="AI188" i="8"/>
  <c r="AI473" i="3"/>
  <c r="AI325" i="8"/>
  <c r="AI411" i="3"/>
  <c r="AI461" i="8"/>
  <c r="AI561" i="3"/>
  <c r="AI250" i="8"/>
  <c r="AI435" i="3"/>
  <c r="AI415" i="8"/>
  <c r="K558" i="3"/>
  <c r="K175" i="8"/>
  <c r="Q552" i="3"/>
  <c r="Q419" i="8"/>
  <c r="Q518" i="3"/>
  <c r="Q173" i="8"/>
  <c r="AC565" i="3"/>
  <c r="AC138" i="8"/>
  <c r="AC535" i="3"/>
  <c r="AC263" i="8"/>
  <c r="Q422" i="3"/>
  <c r="Q367" i="8"/>
  <c r="Q478" i="3"/>
  <c r="Q374" i="8"/>
  <c r="AC543" i="3"/>
  <c r="AC264" i="8"/>
  <c r="H537" i="3"/>
  <c r="H290" i="8"/>
  <c r="H542" i="3"/>
  <c r="H467" i="8"/>
  <c r="H516" i="3"/>
  <c r="H417" i="8"/>
  <c r="H488" i="3"/>
  <c r="H171" i="8"/>
  <c r="H541" i="3"/>
  <c r="H380" i="8"/>
  <c r="H497" i="3"/>
  <c r="H91" i="8"/>
  <c r="H482" i="3"/>
  <c r="H449" i="8"/>
  <c r="H432" i="3"/>
  <c r="H300" i="8"/>
  <c r="T570" i="3"/>
  <c r="T139" i="8"/>
  <c r="T560" i="3"/>
  <c r="T327" i="8"/>
  <c r="T502" i="3"/>
  <c r="T301" i="8"/>
  <c r="T432" i="3"/>
  <c r="T300" i="8"/>
  <c r="T499" i="3"/>
  <c r="T376" i="8"/>
  <c r="T426" i="3"/>
  <c r="T463" i="8"/>
  <c r="AF558" i="3"/>
  <c r="AF175" i="8"/>
  <c r="AF526" i="3"/>
  <c r="AF569" i="8"/>
  <c r="AF531" i="3"/>
  <c r="AF418" i="8"/>
  <c r="AF512" i="3"/>
  <c r="AF187" i="8"/>
  <c r="AF561" i="3"/>
  <c r="AF250" i="8"/>
  <c r="AF452" i="3"/>
  <c r="AF370" i="8"/>
  <c r="AF465" i="3"/>
  <c r="AF501" i="8"/>
  <c r="AF454" i="3"/>
  <c r="AF185" i="8"/>
  <c r="N478" i="3"/>
  <c r="N374" i="8"/>
  <c r="N523" i="3"/>
  <c r="N465" i="8"/>
  <c r="N508" i="3"/>
  <c r="N205" i="8"/>
  <c r="N476" i="3"/>
  <c r="N522" i="8"/>
  <c r="N446" i="3"/>
  <c r="N86" i="8"/>
  <c r="N414" i="3"/>
  <c r="N462" i="8"/>
  <c r="N505" i="3"/>
  <c r="N262" i="8"/>
  <c r="N479" i="3"/>
  <c r="N375" i="8"/>
  <c r="N460" i="3"/>
  <c r="N447" i="8"/>
  <c r="N428" i="3"/>
  <c r="N82" i="8"/>
  <c r="Z560" i="3"/>
  <c r="Z327" i="8"/>
  <c r="Z528" i="3"/>
  <c r="Z246" i="8"/>
  <c r="Z549" i="3"/>
  <c r="Z249" i="8"/>
  <c r="Z486" i="3"/>
  <c r="Z186" i="8"/>
  <c r="Z499" i="3"/>
  <c r="Z376" i="8"/>
  <c r="Z523" i="3"/>
  <c r="Z465" i="8"/>
  <c r="Z454" i="3"/>
  <c r="Z185" i="8"/>
  <c r="Z428" i="3"/>
  <c r="Z82" i="8"/>
  <c r="T391" i="3"/>
  <c r="T476" i="8"/>
  <c r="H425" i="3"/>
  <c r="H80" i="8"/>
  <c r="AF429" i="3"/>
  <c r="AF413" i="8"/>
  <c r="AF437" i="3"/>
  <c r="AF500" i="8"/>
  <c r="AF445" i="3"/>
  <c r="AF85" i="8"/>
  <c r="T467" i="3"/>
  <c r="T502" i="8"/>
  <c r="T491" i="3"/>
  <c r="T525" i="8"/>
  <c r="T390" i="3"/>
  <c r="T298" i="8"/>
  <c r="AF471" i="3"/>
  <c r="AF225" i="8"/>
  <c r="H495" i="3"/>
  <c r="H89" i="8"/>
  <c r="T444" i="3"/>
  <c r="T169" i="8"/>
  <c r="AF522" i="3"/>
  <c r="AF527" i="8"/>
  <c r="AF527" i="3"/>
  <c r="AF135" i="8"/>
  <c r="AF492" i="3"/>
  <c r="AF245" i="8"/>
  <c r="AF498" i="3"/>
  <c r="AF288" i="8"/>
  <c r="AF416" i="3"/>
  <c r="AF541" i="8"/>
  <c r="N546" i="3"/>
  <c r="N302" i="8"/>
  <c r="N474" i="3"/>
  <c r="N448" i="8"/>
  <c r="N504" i="3"/>
  <c r="N377" i="8"/>
  <c r="N458" i="3"/>
  <c r="N131" i="8"/>
  <c r="N567" i="3"/>
  <c r="N98" i="8"/>
  <c r="N477" i="3"/>
  <c r="N326" i="8"/>
  <c r="N440" i="3"/>
  <c r="N542" i="8"/>
  <c r="Z540" i="3"/>
  <c r="Z248" i="8"/>
  <c r="Z498" i="3"/>
  <c r="Z288" i="8"/>
  <c r="Z456" i="3"/>
  <c r="Z446" i="8"/>
  <c r="T417" i="3"/>
  <c r="T77" i="8"/>
  <c r="AF463" i="3"/>
  <c r="AF170" i="8"/>
  <c r="K229" i="3"/>
  <c r="K516" i="8"/>
  <c r="K57" i="3"/>
  <c r="K487" i="8"/>
  <c r="W212" i="3"/>
  <c r="W54" i="8"/>
  <c r="W150" i="3"/>
  <c r="W197" i="8"/>
  <c r="W112" i="3"/>
  <c r="W180" i="8"/>
  <c r="W85" i="3"/>
  <c r="W149" i="8"/>
  <c r="W73" i="3"/>
  <c r="W209" i="8"/>
  <c r="AI209" i="3"/>
  <c r="AI256" i="8"/>
  <c r="AI218" i="3"/>
  <c r="AI309" i="8"/>
  <c r="AI153" i="3"/>
  <c r="AI533" i="8"/>
  <c r="AI113" i="3"/>
  <c r="AI388" i="8"/>
  <c r="AI57" i="3"/>
  <c r="AI487" i="8"/>
  <c r="Q237" i="3"/>
  <c r="Q216" i="8"/>
  <c r="Q46" i="3"/>
  <c r="Q266" i="8"/>
  <c r="K100" i="3"/>
  <c r="K337" i="8"/>
  <c r="K26" i="3"/>
  <c r="K420" i="8"/>
  <c r="AC233" i="3"/>
  <c r="AC296" i="8"/>
  <c r="AC175" i="3"/>
  <c r="AC50" i="8"/>
  <c r="N234" i="3"/>
  <c r="N348" i="8"/>
  <c r="N213" i="3"/>
  <c r="N55" i="8"/>
  <c r="N189" i="3"/>
  <c r="N255" i="8"/>
  <c r="N165" i="3"/>
  <c r="N233" i="8"/>
  <c r="Z376" i="3"/>
  <c r="Z475" i="8"/>
  <c r="Z268" i="3"/>
  <c r="Z20" i="8"/>
  <c r="Z239" i="3"/>
  <c r="Z430" i="8"/>
  <c r="Z179" i="3"/>
  <c r="Z276" i="8"/>
  <c r="Z202" i="3"/>
  <c r="Z514" i="8"/>
  <c r="H288" i="3"/>
  <c r="H62" i="8"/>
  <c r="H202" i="3"/>
  <c r="H514" i="8"/>
  <c r="T288" i="3"/>
  <c r="T62" i="8"/>
  <c r="T167" i="3"/>
  <c r="T554" i="8"/>
  <c r="T149" i="3"/>
  <c r="T46" i="8"/>
  <c r="AF285" i="3"/>
  <c r="AF61" i="8"/>
  <c r="AF274" i="3"/>
  <c r="AF354" i="8"/>
  <c r="AF242" i="3"/>
  <c r="AF258" i="8"/>
  <c r="AF220" i="3"/>
  <c r="AF294" i="8"/>
  <c r="AF252" i="3"/>
  <c r="AF352" i="8"/>
  <c r="AF167" i="3"/>
  <c r="AF554" i="8"/>
  <c r="AF139" i="3"/>
  <c r="AF472" i="8"/>
  <c r="AF115" i="3"/>
  <c r="AF389" i="8"/>
  <c r="H100" i="3"/>
  <c r="H337" i="8"/>
  <c r="Z125" i="3"/>
  <c r="Z212" i="8"/>
  <c r="Q249" i="3"/>
  <c r="Q562" i="8"/>
  <c r="AI282" i="3"/>
  <c r="AI473" i="8"/>
  <c r="Q284" i="3"/>
  <c r="Q116" i="8"/>
  <c r="Q283" i="3"/>
  <c r="Q181" i="8"/>
  <c r="K270" i="3"/>
  <c r="K457" i="8"/>
  <c r="AC382" i="3"/>
  <c r="AC76" i="8"/>
  <c r="AC332" i="3"/>
  <c r="AC403" i="8"/>
  <c r="N362" i="3"/>
  <c r="N24" i="8"/>
  <c r="N415" i="3"/>
  <c r="N480" i="8"/>
  <c r="N325" i="3"/>
  <c r="N518" i="8"/>
  <c r="N318" i="3"/>
  <c r="N361" i="8"/>
  <c r="Z390" i="3"/>
  <c r="Z298" i="8"/>
  <c r="Z353" i="3"/>
  <c r="Z519" i="8"/>
  <c r="Z329" i="3"/>
  <c r="Z402" i="8"/>
  <c r="Z281" i="3"/>
  <c r="Z564" i="8"/>
  <c r="H299" i="3"/>
  <c r="H218" i="8"/>
  <c r="H306" i="3"/>
  <c r="H120" i="8"/>
  <c r="H327" i="3"/>
  <c r="H496" i="8"/>
  <c r="T368" i="3"/>
  <c r="T184" i="8"/>
  <c r="T407" i="3"/>
  <c r="T442" i="8"/>
  <c r="T386" i="3"/>
  <c r="T242" i="8"/>
  <c r="AF387" i="3"/>
  <c r="AF498" i="8"/>
  <c r="K438" i="3"/>
  <c r="K368" i="8"/>
  <c r="K314" i="3"/>
  <c r="K64" i="8"/>
  <c r="W359" i="3"/>
  <c r="W125" i="8"/>
  <c r="W306" i="3"/>
  <c r="W120" i="8"/>
  <c r="AI452" i="3"/>
  <c r="AI370" i="8"/>
  <c r="AI365" i="3"/>
  <c r="AI223" i="8"/>
  <c r="Q404" i="3"/>
  <c r="Q540" i="8"/>
  <c r="Q447" i="3"/>
  <c r="Q87" i="8"/>
  <c r="Q349" i="3"/>
  <c r="Q67" i="8"/>
  <c r="AC443" i="3"/>
  <c r="AC369" i="8"/>
  <c r="AC406" i="3"/>
  <c r="AC25" i="8"/>
  <c r="AC377" i="3"/>
  <c r="AC73" i="8"/>
  <c r="K460" i="3"/>
  <c r="K447" i="8"/>
  <c r="K441" i="3"/>
  <c r="K543" i="8"/>
  <c r="W519" i="3"/>
  <c r="W93" i="8"/>
  <c r="W447" i="3"/>
  <c r="W87" i="8"/>
  <c r="AI499" i="3"/>
  <c r="AI376" i="8"/>
  <c r="AI467" i="3"/>
  <c r="AI502" i="8"/>
  <c r="AI441" i="3"/>
  <c r="AI543" i="8"/>
  <c r="AI543" i="3"/>
  <c r="AI264" i="8"/>
  <c r="Q555" i="3"/>
  <c r="Q191" i="8"/>
  <c r="Q521" i="3"/>
  <c r="Q94" i="8"/>
  <c r="Q411" i="3"/>
  <c r="Q461" i="8"/>
  <c r="AC451" i="3"/>
  <c r="AC544" i="8"/>
  <c r="Q535" i="3"/>
  <c r="Q263" i="8"/>
  <c r="H549" i="3"/>
  <c r="H249" i="8"/>
  <c r="H502" i="3"/>
  <c r="H301" i="8"/>
  <c r="H426" i="3"/>
  <c r="H463" i="8"/>
  <c r="T506" i="3"/>
  <c r="T547" i="8"/>
  <c r="AF525" i="3"/>
  <c r="AF503" i="8"/>
  <c r="AF442" i="3"/>
  <c r="AF416" i="8"/>
  <c r="N554" i="3"/>
  <c r="N190" i="8"/>
  <c r="Z558" i="3"/>
  <c r="Z175" i="8"/>
  <c r="H443" i="3"/>
  <c r="H369" i="8"/>
  <c r="H491" i="3"/>
  <c r="H525" i="8"/>
  <c r="AF20" i="3"/>
  <c r="AF8" i="8"/>
  <c r="AF17" i="3"/>
  <c r="AF505" i="8"/>
  <c r="T39" i="3"/>
  <c r="T32" i="8"/>
  <c r="AF78" i="3"/>
  <c r="AF34" i="8"/>
  <c r="Z10" i="3"/>
  <c r="Z550" i="8"/>
  <c r="K136" i="3"/>
  <c r="K232" i="8"/>
  <c r="AI46" i="3"/>
  <c r="AI266" i="8"/>
  <c r="AI12" i="3"/>
  <c r="AI329" i="8"/>
  <c r="W75" i="3"/>
  <c r="W147" i="8"/>
  <c r="Q162" i="3"/>
  <c r="Q509" i="8"/>
  <c r="W12" i="3"/>
  <c r="W329" i="8"/>
  <c r="AC40" i="3"/>
  <c r="AC529" i="8"/>
  <c r="AC59" i="3"/>
  <c r="AC488" i="8"/>
  <c r="AC77" i="3"/>
  <c r="AC179" i="8"/>
  <c r="Q111" i="3"/>
  <c r="Q38" i="8"/>
  <c r="AC15" i="3"/>
  <c r="AC551" i="8"/>
  <c r="W32" i="3"/>
  <c r="W423" i="8"/>
  <c r="AI62" i="3"/>
  <c r="AI193" i="8"/>
  <c r="AC98" i="3"/>
  <c r="AC36" i="8"/>
  <c r="AC140" i="3"/>
  <c r="AC43" i="8"/>
  <c r="Q245" i="3"/>
  <c r="Q536" i="8"/>
  <c r="Q41" i="3"/>
  <c r="Q425" i="8"/>
  <c r="AC86" i="3"/>
  <c r="AC386" i="8"/>
  <c r="AC131" i="3"/>
  <c r="AC111" i="8"/>
  <c r="N42" i="3"/>
  <c r="N144" i="8"/>
  <c r="N112" i="3"/>
  <c r="N180" i="8"/>
  <c r="N161" i="3"/>
  <c r="N48" i="8"/>
  <c r="N94" i="3"/>
  <c r="N35" i="8"/>
  <c r="N56" i="3"/>
  <c r="N103" i="8"/>
  <c r="N11" i="3"/>
  <c r="N30" i="8"/>
  <c r="N224" i="3"/>
  <c r="N158" i="8"/>
  <c r="N27" i="3"/>
  <c r="N421" i="8"/>
  <c r="Z41" i="3"/>
  <c r="Z425" i="8"/>
  <c r="Z104" i="3"/>
  <c r="Z531" i="8"/>
  <c r="Z78" i="3"/>
  <c r="Z34" i="8"/>
  <c r="Z108" i="3"/>
  <c r="Z108" i="8"/>
  <c r="Z127" i="3"/>
  <c r="Z291" i="8"/>
  <c r="Z61" i="3"/>
  <c r="Z426" i="8"/>
  <c r="Z22" i="3"/>
  <c r="Z140" i="8"/>
  <c r="H92" i="3"/>
  <c r="H229" i="8"/>
  <c r="H150" i="3"/>
  <c r="H197" i="8"/>
  <c r="H96" i="3"/>
  <c r="H269" i="8"/>
  <c r="H71" i="3"/>
  <c r="H383" i="8"/>
  <c r="T96" i="3"/>
  <c r="T269" i="8"/>
  <c r="AF108" i="3"/>
  <c r="AF108" i="8"/>
  <c r="AF120" i="3"/>
  <c r="AF272" i="8"/>
  <c r="AF89" i="3"/>
  <c r="AF107" i="8"/>
  <c r="AF154" i="3"/>
  <c r="AF490" i="8"/>
  <c r="AF62" i="3"/>
  <c r="AF193" i="8"/>
  <c r="T134" i="3"/>
  <c r="T14" i="8"/>
  <c r="H12" i="3"/>
  <c r="H329" i="8"/>
  <c r="AF52" i="3"/>
  <c r="AF33" i="8"/>
  <c r="AF114" i="3"/>
  <c r="AF230" i="8"/>
  <c r="K245" i="3"/>
  <c r="K536" i="8"/>
  <c r="K209" i="3"/>
  <c r="K256" i="8"/>
  <c r="K206" i="3"/>
  <c r="K515" i="8"/>
  <c r="K146" i="3"/>
  <c r="K112" i="8"/>
  <c r="K149" i="3"/>
  <c r="K46" i="8"/>
  <c r="K210" i="3"/>
  <c r="K236" i="8"/>
  <c r="K173" i="3"/>
  <c r="K275" i="8"/>
  <c r="K81" i="3"/>
  <c r="K210" i="8"/>
  <c r="K37" i="3"/>
  <c r="K334" i="8"/>
  <c r="W286" i="3"/>
  <c r="W398" i="8"/>
  <c r="W251" i="3"/>
  <c r="W517" i="8"/>
  <c r="W207" i="3"/>
  <c r="W559" i="8"/>
  <c r="W191" i="3"/>
  <c r="W557" i="8"/>
  <c r="W240" i="3"/>
  <c r="W310" i="8"/>
  <c r="W218" i="3"/>
  <c r="W309" i="8"/>
  <c r="W154" i="3"/>
  <c r="W490" i="8"/>
  <c r="W147" i="3"/>
  <c r="W292" i="8"/>
  <c r="W118" i="3"/>
  <c r="W305" i="8"/>
  <c r="W104" i="3"/>
  <c r="W531" i="8"/>
  <c r="W164" i="3"/>
  <c r="W49" i="8"/>
  <c r="W92" i="3"/>
  <c r="W229" i="8"/>
  <c r="W65" i="3"/>
  <c r="W9" i="8"/>
  <c r="W49" i="3"/>
  <c r="W208" i="8"/>
  <c r="W25" i="3"/>
  <c r="W333" i="8"/>
  <c r="W156" i="3"/>
  <c r="W113" i="8"/>
  <c r="AI214" i="3"/>
  <c r="AI456" i="8"/>
  <c r="AI263" i="3"/>
  <c r="AI58" i="8"/>
  <c r="AI229" i="3"/>
  <c r="AI516" i="8"/>
  <c r="AI231" i="3"/>
  <c r="AI295" i="8"/>
  <c r="AI196" i="3"/>
  <c r="AI455" i="8"/>
  <c r="AI249" i="3"/>
  <c r="AI562" i="8"/>
  <c r="AI178" i="3"/>
  <c r="AI234" i="8"/>
  <c r="AI188" i="3"/>
  <c r="AI556" i="8"/>
  <c r="AI128" i="3"/>
  <c r="AI110" i="8"/>
  <c r="AI134" i="3"/>
  <c r="AI14" i="8"/>
  <c r="AI116" i="3"/>
  <c r="AI196" i="8"/>
  <c r="AI92" i="3"/>
  <c r="AI229" i="8"/>
  <c r="AI69" i="3"/>
  <c r="AI104" i="8"/>
  <c r="AI45" i="3"/>
  <c r="AI486" i="8"/>
  <c r="AI29" i="3"/>
  <c r="AI100" i="8"/>
  <c r="AI96" i="3"/>
  <c r="AI269" i="8"/>
  <c r="Q221" i="3"/>
  <c r="Q493" i="8"/>
  <c r="Q215" i="3"/>
  <c r="Q345" i="8"/>
  <c r="Q186" i="3"/>
  <c r="Q235" i="8"/>
  <c r="Q144" i="3"/>
  <c r="Q213" i="8"/>
  <c r="Q109" i="3"/>
  <c r="Q271" i="8"/>
  <c r="Q227" i="3"/>
  <c r="Q279" i="8"/>
  <c r="Q91" i="3"/>
  <c r="Q530" i="8"/>
  <c r="Q34" i="3"/>
  <c r="Q484" i="8"/>
  <c r="Q137" i="3"/>
  <c r="Q471" i="8"/>
  <c r="Q85" i="3"/>
  <c r="Q149" i="8"/>
  <c r="W56" i="3"/>
  <c r="W103" i="8"/>
  <c r="W80" i="3"/>
  <c r="W303" i="8"/>
  <c r="K108" i="3"/>
  <c r="K108" i="8"/>
  <c r="K22" i="3"/>
  <c r="K140" i="8"/>
  <c r="K38" i="3"/>
  <c r="K552" i="8"/>
  <c r="K62" i="3"/>
  <c r="K193" i="8"/>
  <c r="AC318" i="3"/>
  <c r="AC361" i="8"/>
  <c r="AC224" i="3"/>
  <c r="AC158" i="8"/>
  <c r="AC257" i="3"/>
  <c r="AC434" i="8"/>
  <c r="AC227" i="3"/>
  <c r="AC279" i="8"/>
  <c r="AC248" i="3"/>
  <c r="AC395" i="8"/>
  <c r="AC204" i="3"/>
  <c r="AC393" i="8"/>
  <c r="AC462" i="3"/>
  <c r="AC373" i="8"/>
  <c r="AC108" i="3"/>
  <c r="AC108" i="8"/>
  <c r="AC169" i="3"/>
  <c r="AC511" i="8"/>
  <c r="AC136" i="3"/>
  <c r="AC232" i="8"/>
  <c r="Q262" i="3"/>
  <c r="Q283" i="8"/>
  <c r="N270" i="3"/>
  <c r="N457" i="8"/>
  <c r="N290" i="3"/>
  <c r="N357" i="8"/>
  <c r="N304" i="3"/>
  <c r="N63" i="8"/>
  <c r="N238" i="3"/>
  <c r="N429" i="8"/>
  <c r="N249" i="3"/>
  <c r="N562" i="8"/>
  <c r="N225" i="3"/>
  <c r="N257" i="8"/>
  <c r="N185" i="3"/>
  <c r="N512" i="8"/>
  <c r="N300" i="3"/>
  <c r="N22" i="8"/>
  <c r="N130" i="3"/>
  <c r="N41" i="8"/>
  <c r="N114" i="3"/>
  <c r="N230" i="8"/>
  <c r="Z252" i="3"/>
  <c r="Z352" i="8"/>
  <c r="Z264" i="3"/>
  <c r="Z563" i="8"/>
  <c r="Z223" i="3"/>
  <c r="Z535" i="8"/>
  <c r="Z288" i="3"/>
  <c r="Z62" i="8"/>
  <c r="Z188" i="3"/>
  <c r="Z556" i="8"/>
  <c r="Z138" i="3"/>
  <c r="Z42" i="8"/>
  <c r="H301" i="3"/>
  <c r="H358" i="8"/>
  <c r="H247" i="3"/>
  <c r="H280" i="8"/>
  <c r="H214" i="3"/>
  <c r="H456" i="8"/>
  <c r="H225" i="3"/>
  <c r="H257" i="8"/>
  <c r="H296" i="3"/>
  <c r="H238" i="8"/>
  <c r="H157" i="3"/>
  <c r="H273" i="8"/>
  <c r="H133" i="3"/>
  <c r="H13" i="8"/>
  <c r="H117" i="3"/>
  <c r="H39" i="8"/>
  <c r="T275" i="3"/>
  <c r="T60" i="8"/>
  <c r="T301" i="3"/>
  <c r="T358" i="8"/>
  <c r="T326" i="3"/>
  <c r="T220" i="8"/>
  <c r="T241" i="3"/>
  <c r="T394" i="8"/>
  <c r="T262" i="3"/>
  <c r="T283" i="8"/>
  <c r="T215" i="3"/>
  <c r="T345" i="8"/>
  <c r="T225" i="3"/>
  <c r="T257" i="8"/>
  <c r="T161" i="3"/>
  <c r="T48" i="8"/>
  <c r="T121" i="3"/>
  <c r="T306" i="8"/>
  <c r="AF308" i="3"/>
  <c r="AF400" i="8"/>
  <c r="AF283" i="3"/>
  <c r="AF181" i="8"/>
  <c r="AF340" i="3"/>
  <c r="AF408" i="8"/>
  <c r="AF264" i="3"/>
  <c r="AF563" i="8"/>
  <c r="AF305" i="3"/>
  <c r="AF119" i="8"/>
  <c r="AF235" i="3"/>
  <c r="AF561" i="8"/>
  <c r="AF293" i="3"/>
  <c r="AF565" i="8"/>
  <c r="AF238" i="3"/>
  <c r="AF429" i="8"/>
  <c r="AF224" i="3"/>
  <c r="AF158" i="8"/>
  <c r="AF208" i="3"/>
  <c r="AF53" i="8"/>
  <c r="AF192" i="3"/>
  <c r="AF155" i="8"/>
  <c r="AF168" i="3"/>
  <c r="AF274" i="8"/>
  <c r="AF173" i="3"/>
  <c r="AF275" i="8"/>
  <c r="AF183" i="3"/>
  <c r="AF154" i="8"/>
  <c r="AF151" i="3"/>
  <c r="AF214" i="8"/>
  <c r="N73" i="3"/>
  <c r="N209" i="8"/>
  <c r="N107" i="3"/>
  <c r="N195" i="8"/>
  <c r="N151" i="3"/>
  <c r="N214" i="8"/>
  <c r="T165" i="3"/>
  <c r="T233" i="8"/>
  <c r="Z115" i="3"/>
  <c r="Z389" i="8"/>
  <c r="T136" i="3"/>
  <c r="T232" i="8"/>
  <c r="Z155" i="3"/>
  <c r="Z342" i="8"/>
  <c r="H213" i="3"/>
  <c r="H55" i="8"/>
  <c r="AC252" i="3"/>
  <c r="AC352" i="8"/>
  <c r="AC378" i="3"/>
  <c r="AC566" i="8"/>
  <c r="K386" i="3"/>
  <c r="K242" i="8"/>
  <c r="K271" i="3"/>
  <c r="K59" i="8"/>
  <c r="W274" i="3"/>
  <c r="W354" i="8"/>
  <c r="W287" i="3"/>
  <c r="W162" i="8"/>
  <c r="AI286" i="3"/>
  <c r="AI398" i="8"/>
  <c r="AI268" i="3"/>
  <c r="AI20" i="8"/>
  <c r="Q306" i="3"/>
  <c r="Q120" i="8"/>
  <c r="Q294" i="3"/>
  <c r="Q117" i="8"/>
  <c r="Q273" i="3"/>
  <c r="Q217" i="8"/>
  <c r="K256" i="3"/>
  <c r="K159" i="8"/>
  <c r="K282" i="3"/>
  <c r="K473" i="8"/>
  <c r="K292" i="3"/>
  <c r="K474" i="8"/>
  <c r="AC270" i="3"/>
  <c r="AC457" i="8"/>
  <c r="AC320" i="3"/>
  <c r="AC202" i="8"/>
  <c r="AC339" i="3"/>
  <c r="AC407" i="8"/>
  <c r="AC517" i="3"/>
  <c r="AC206" i="8"/>
  <c r="AC322" i="3"/>
  <c r="AC362" i="8"/>
  <c r="AC455" i="3"/>
  <c r="AC445" i="8"/>
  <c r="N366" i="3"/>
  <c r="N71" i="8"/>
  <c r="N445" i="3"/>
  <c r="N85" i="8"/>
  <c r="N394" i="3"/>
  <c r="N411" i="8"/>
  <c r="N322" i="3"/>
  <c r="N362" i="8"/>
  <c r="N403" i="3"/>
  <c r="N479" i="8"/>
  <c r="N281" i="3"/>
  <c r="N564" i="8"/>
  <c r="Z429" i="3"/>
  <c r="Z413" i="8"/>
  <c r="Z365" i="3"/>
  <c r="Z223" i="8"/>
  <c r="Z417" i="3"/>
  <c r="Z77" i="8"/>
  <c r="Z387" i="3"/>
  <c r="Z498" i="8"/>
  <c r="Z406" i="3"/>
  <c r="Z25" i="8"/>
  <c r="Z289" i="3"/>
  <c r="Z356" i="8"/>
  <c r="H408" i="3"/>
  <c r="H568" i="8"/>
  <c r="H357" i="3"/>
  <c r="H222" i="8"/>
  <c r="H463" i="3"/>
  <c r="H170" i="8"/>
  <c r="H332" i="3"/>
  <c r="H403" i="8"/>
  <c r="T375" i="3"/>
  <c r="T72" i="8"/>
  <c r="T392" i="3"/>
  <c r="T166" i="8"/>
  <c r="T360" i="3"/>
  <c r="T497" i="8"/>
  <c r="T393" i="3"/>
  <c r="T477" i="8"/>
  <c r="Z309" i="3"/>
  <c r="Z163" i="8"/>
  <c r="AF507" i="3"/>
  <c r="AF289" i="8"/>
  <c r="AF473" i="3"/>
  <c r="AF325" i="8"/>
  <c r="AF374" i="3"/>
  <c r="AF317" i="8"/>
  <c r="AF309" i="3"/>
  <c r="AF163" i="8"/>
  <c r="AF324" i="3"/>
  <c r="AF314" i="8"/>
  <c r="K432" i="3"/>
  <c r="K300" i="8"/>
  <c r="K394" i="3"/>
  <c r="K411" i="8"/>
  <c r="K349" i="3"/>
  <c r="K67" i="8"/>
  <c r="K383" i="3"/>
  <c r="K410" i="8"/>
  <c r="K408" i="3"/>
  <c r="K568" i="8"/>
  <c r="K346" i="3"/>
  <c r="K409" i="8"/>
  <c r="K328" i="3"/>
  <c r="K65" i="8"/>
  <c r="K355" i="3"/>
  <c r="K260" i="8"/>
  <c r="W495" i="3"/>
  <c r="W89" i="8"/>
  <c r="W405" i="3"/>
  <c r="W320" i="8"/>
  <c r="W356" i="3"/>
  <c r="W316" i="8"/>
  <c r="W342" i="3"/>
  <c r="W23" i="8"/>
  <c r="W328" i="3"/>
  <c r="W65" i="8"/>
  <c r="W380" i="3"/>
  <c r="W126" i="8"/>
  <c r="W318" i="3"/>
  <c r="W361" i="8"/>
  <c r="AI425" i="3"/>
  <c r="AI80" i="8"/>
  <c r="AI554" i="3"/>
  <c r="AI190" i="8"/>
  <c r="AI532" i="3"/>
  <c r="AI504" i="8"/>
  <c r="AI370" i="3"/>
  <c r="AI440" i="8"/>
  <c r="AI386" i="3"/>
  <c r="AI242" i="8"/>
  <c r="AI320" i="3"/>
  <c r="AI202" i="8"/>
  <c r="Q453" i="3"/>
  <c r="Q371" i="8"/>
  <c r="Q399" i="3"/>
  <c r="Q167" i="8"/>
  <c r="Q489" i="3"/>
  <c r="Q546" i="8"/>
  <c r="Q419" i="3"/>
  <c r="Q499" i="8"/>
  <c r="Q541" i="3"/>
  <c r="Q380" i="8"/>
  <c r="Q486" i="3"/>
  <c r="Q186" i="8"/>
  <c r="Q410" i="3"/>
  <c r="Q444" i="8"/>
  <c r="Q461" i="3"/>
  <c r="Q372" i="8"/>
  <c r="Q378" i="3"/>
  <c r="Q566" i="8"/>
  <c r="Q460" i="3"/>
  <c r="Q447" i="8"/>
  <c r="Q338" i="3"/>
  <c r="Q123" i="8"/>
  <c r="AI418" i="3"/>
  <c r="AI412" i="8"/>
  <c r="W297" i="3"/>
  <c r="W494" i="8"/>
  <c r="AC439" i="3"/>
  <c r="AC224" i="8"/>
  <c r="AC398" i="3"/>
  <c r="AC441" i="8"/>
  <c r="AC431" i="3"/>
  <c r="AC130" i="8"/>
  <c r="AC424" i="3"/>
  <c r="AC79" i="8"/>
  <c r="AC396" i="3"/>
  <c r="AC567" i="8"/>
  <c r="AC422" i="3"/>
  <c r="AC367" i="8"/>
  <c r="AC373" i="3"/>
  <c r="AC520" i="8"/>
  <c r="AC389" i="3"/>
  <c r="AC128" i="8"/>
  <c r="K534" i="3"/>
  <c r="K466" i="8"/>
  <c r="K509" i="3"/>
  <c r="K378" i="8"/>
  <c r="K474" i="3"/>
  <c r="K448" i="8"/>
  <c r="K524" i="3"/>
  <c r="K528" i="8"/>
  <c r="K437" i="3"/>
  <c r="K500" i="8"/>
  <c r="K413" i="3"/>
  <c r="K299" i="8"/>
  <c r="K468" i="3"/>
  <c r="K323" i="8"/>
  <c r="W509" i="3"/>
  <c r="W378" i="8"/>
  <c r="W548" i="3"/>
  <c r="W548" i="8"/>
  <c r="W494" i="3"/>
  <c r="W172" i="8"/>
  <c r="W477" i="3"/>
  <c r="W326" i="8"/>
  <c r="W544" i="3"/>
  <c r="W228" i="8"/>
  <c r="W432" i="3"/>
  <c r="W300" i="8"/>
  <c r="W452" i="3"/>
  <c r="W370" i="8"/>
  <c r="W468" i="3"/>
  <c r="W323" i="8"/>
  <c r="W418" i="3"/>
  <c r="W412" i="8"/>
  <c r="AI534" i="3"/>
  <c r="AI466" i="8"/>
  <c r="AI559" i="3"/>
  <c r="AI192" i="8"/>
  <c r="AI510" i="3"/>
  <c r="AI482" i="8"/>
  <c r="AI490" i="3"/>
  <c r="AI450" i="8"/>
  <c r="AI462" i="3"/>
  <c r="AI373" i="8"/>
  <c r="AI445" i="3"/>
  <c r="AI85" i="8"/>
  <c r="AI497" i="3"/>
  <c r="AI91" i="8"/>
  <c r="AI542" i="3"/>
  <c r="AI467" i="8"/>
  <c r="AI448" i="3"/>
  <c r="AI481" i="8"/>
  <c r="AI424" i="3"/>
  <c r="AI79" i="8"/>
  <c r="AI383" i="3"/>
  <c r="AI410" i="8"/>
  <c r="K458" i="3"/>
  <c r="K131" i="8"/>
  <c r="Q513" i="3"/>
  <c r="Q28" i="8"/>
  <c r="AC516" i="3"/>
  <c r="AC417" i="8"/>
  <c r="AC534" i="3"/>
  <c r="AC466" i="8"/>
  <c r="Q416" i="3"/>
  <c r="Q541" i="8"/>
  <c r="Q440" i="3"/>
  <c r="Q542" i="8"/>
  <c r="Q454" i="3"/>
  <c r="Q185" i="8"/>
  <c r="H479" i="3"/>
  <c r="H375" i="8"/>
  <c r="H554" i="3"/>
  <c r="H190" i="8"/>
  <c r="H522" i="3"/>
  <c r="H527" i="8"/>
  <c r="H543" i="3"/>
  <c r="H264" i="8"/>
  <c r="H560" i="3"/>
  <c r="H327" i="8"/>
  <c r="H528" i="3"/>
  <c r="H246" i="8"/>
  <c r="H500" i="3"/>
  <c r="H451" i="8"/>
  <c r="H493" i="3"/>
  <c r="H134" i="8"/>
  <c r="H444" i="3"/>
  <c r="H169" i="8"/>
  <c r="T571" i="3"/>
  <c r="T99" i="8"/>
  <c r="T540" i="3"/>
  <c r="T248" i="8"/>
  <c r="T561" i="3"/>
  <c r="T250" i="8"/>
  <c r="T508" i="3"/>
  <c r="T205" i="8"/>
  <c r="T476" i="3"/>
  <c r="T522" i="8"/>
  <c r="T541" i="3"/>
  <c r="T380" i="8"/>
  <c r="T482" i="3"/>
  <c r="T449" i="8"/>
  <c r="T457" i="3"/>
  <c r="T261" i="8"/>
  <c r="T422" i="3"/>
  <c r="T367" i="8"/>
  <c r="AF538" i="3"/>
  <c r="AF227" i="8"/>
  <c r="AF532" i="3"/>
  <c r="AF504" i="8"/>
  <c r="AF432" i="3"/>
  <c r="AF300" i="8"/>
  <c r="AF466" i="3"/>
  <c r="AF322" i="8"/>
  <c r="N530" i="3"/>
  <c r="N95" i="8"/>
  <c r="N490" i="3"/>
  <c r="N450" i="8"/>
  <c r="Z547" i="3"/>
  <c r="Z136" i="8"/>
  <c r="Z509" i="3"/>
  <c r="Z378" i="8"/>
  <c r="T449" i="3"/>
  <c r="T521" i="8"/>
  <c r="H382" i="3"/>
  <c r="H76" i="8"/>
  <c r="K244" i="3"/>
  <c r="K259" i="8"/>
  <c r="K41" i="3"/>
  <c r="K425" i="8"/>
  <c r="W241" i="3"/>
  <c r="W394" i="8"/>
  <c r="W172" i="3"/>
  <c r="W555" i="8"/>
  <c r="W125" i="3"/>
  <c r="W212" i="8"/>
  <c r="W69" i="3"/>
  <c r="W104" i="8"/>
  <c r="W91" i="3"/>
  <c r="W530" i="8"/>
  <c r="AI156" i="3"/>
  <c r="AI113" i="8"/>
  <c r="Q178" i="3"/>
  <c r="Q234" i="8"/>
  <c r="Q70" i="3"/>
  <c r="Q105" i="8"/>
  <c r="K58" i="3"/>
  <c r="K335" i="8"/>
  <c r="AC114" i="3"/>
  <c r="AC230" i="8"/>
  <c r="AC197" i="3"/>
  <c r="AC513" i="8"/>
  <c r="AC139" i="3"/>
  <c r="AC472" i="8"/>
  <c r="N303" i="3"/>
  <c r="N201" i="8"/>
  <c r="N263" i="3"/>
  <c r="N58" i="8"/>
  <c r="N227" i="3"/>
  <c r="N279" i="8"/>
  <c r="N206" i="3"/>
  <c r="N515" i="8"/>
  <c r="N150" i="3"/>
  <c r="N197" i="8"/>
  <c r="Z236" i="3"/>
  <c r="Z349" i="8"/>
  <c r="Z204" i="3"/>
  <c r="Z393" i="8"/>
  <c r="Z134" i="3"/>
  <c r="Z14" i="8"/>
  <c r="H209" i="3"/>
  <c r="H256" i="8"/>
  <c r="H121" i="3"/>
  <c r="H306" i="8"/>
  <c r="T253" i="3"/>
  <c r="T432" i="8"/>
  <c r="T232" i="3"/>
  <c r="T199" i="8"/>
  <c r="T216" i="3"/>
  <c r="T308" i="8"/>
  <c r="AF275" i="3"/>
  <c r="AF60" i="8"/>
  <c r="AF239" i="3"/>
  <c r="AF430" i="8"/>
  <c r="N93" i="3"/>
  <c r="N150" i="8"/>
  <c r="N111" i="3"/>
  <c r="N38" i="8"/>
  <c r="AF160" i="3"/>
  <c r="AF16" i="8"/>
  <c r="K290" i="3"/>
  <c r="K357" i="8"/>
  <c r="AI353" i="3"/>
  <c r="AI519" i="8"/>
  <c r="Q271" i="3"/>
  <c r="Q59" i="8"/>
  <c r="AC302" i="3"/>
  <c r="AC359" i="8"/>
  <c r="N353" i="3"/>
  <c r="N519" i="8"/>
  <c r="N359" i="3"/>
  <c r="N125" i="8"/>
  <c r="N346" i="3"/>
  <c r="N409" i="8"/>
  <c r="N269" i="3"/>
  <c r="N435" i="8"/>
  <c r="Z441" i="3"/>
  <c r="Z543" i="8"/>
  <c r="Z355" i="3"/>
  <c r="Z260" i="8"/>
  <c r="Z453" i="3"/>
  <c r="Z371" i="8"/>
  <c r="H348" i="3"/>
  <c r="H124" i="8"/>
  <c r="H278" i="3"/>
  <c r="H355" i="8"/>
  <c r="T455" i="3"/>
  <c r="T445" i="8"/>
  <c r="T328" i="3"/>
  <c r="T65" i="8"/>
  <c r="Z307" i="3"/>
  <c r="Z399" i="8"/>
  <c r="AF388" i="3"/>
  <c r="AF127" i="8"/>
  <c r="K517" i="3"/>
  <c r="K206" i="8"/>
  <c r="K370" i="3"/>
  <c r="K440" i="8"/>
  <c r="W427" i="3"/>
  <c r="W81" i="8"/>
  <c r="W373" i="3"/>
  <c r="W520" i="8"/>
  <c r="W338" i="3"/>
  <c r="W123" i="8"/>
  <c r="W425" i="3"/>
  <c r="W80" i="8"/>
  <c r="AI339" i="3"/>
  <c r="AI407" i="8"/>
  <c r="Q560" i="3"/>
  <c r="Q327" i="8"/>
  <c r="Q318" i="3"/>
  <c r="Q361" i="8"/>
  <c r="Q382" i="3"/>
  <c r="Q76" i="8"/>
  <c r="K305" i="3"/>
  <c r="K119" i="8"/>
  <c r="AC459" i="3"/>
  <c r="AC203" i="8"/>
  <c r="AC430" i="3"/>
  <c r="AC129" i="8"/>
  <c r="K541" i="3"/>
  <c r="K380" i="8"/>
  <c r="K507" i="3"/>
  <c r="K289" i="8"/>
  <c r="K409" i="3"/>
  <c r="K443" i="8"/>
  <c r="W566" i="3"/>
  <c r="W176" i="8"/>
  <c r="W536" i="3"/>
  <c r="W247" i="8"/>
  <c r="W565" i="3"/>
  <c r="W138" i="8"/>
  <c r="W535" i="3"/>
  <c r="W263" i="8"/>
  <c r="W549" i="3"/>
  <c r="W249" i="8"/>
  <c r="W412" i="3"/>
  <c r="W26" i="8"/>
  <c r="W481" i="3"/>
  <c r="W545" i="8"/>
  <c r="W426" i="3"/>
  <c r="W463" i="8"/>
  <c r="AI533" i="3"/>
  <c r="AI174" i="8"/>
  <c r="AI453" i="3"/>
  <c r="AI371" i="8"/>
  <c r="AC506" i="3"/>
  <c r="AC547" i="8"/>
  <c r="AC541" i="3"/>
  <c r="AC380" i="8"/>
  <c r="AC458" i="3"/>
  <c r="AC131" i="8"/>
  <c r="AC474" i="3"/>
  <c r="AC448" i="8"/>
  <c r="H476" i="3"/>
  <c r="H522" i="8"/>
  <c r="H469" i="3"/>
  <c r="H88" i="8"/>
  <c r="T564" i="3"/>
  <c r="T468" i="8"/>
  <c r="AF500" i="3"/>
  <c r="AF451" i="8"/>
  <c r="AF474" i="3"/>
  <c r="AF448" i="8"/>
  <c r="AF440" i="3"/>
  <c r="AF542" i="8"/>
  <c r="AF453" i="3"/>
  <c r="AF371" i="8"/>
  <c r="N544" i="3"/>
  <c r="N228" i="8"/>
  <c r="N514" i="3"/>
  <c r="N526" i="8"/>
  <c r="H391" i="3"/>
  <c r="H476" i="8"/>
  <c r="AF408" i="3"/>
  <c r="AF568" i="8"/>
  <c r="H419" i="3"/>
  <c r="H499" i="8"/>
  <c r="T445" i="3"/>
  <c r="T85" i="8"/>
  <c r="H467" i="3"/>
  <c r="H502" i="8"/>
  <c r="H90" i="3"/>
  <c r="H211" i="8"/>
  <c r="H189" i="3"/>
  <c r="H255" i="8"/>
  <c r="H93" i="3"/>
  <c r="H150" i="8"/>
  <c r="H120" i="3"/>
  <c r="H272" i="8"/>
  <c r="T84" i="3"/>
  <c r="T148" i="8"/>
  <c r="T104" i="3"/>
  <c r="T531" i="8"/>
  <c r="T80" i="3"/>
  <c r="T303" i="8"/>
  <c r="T116" i="3"/>
  <c r="T196" i="8"/>
  <c r="AF124" i="3"/>
  <c r="AF254" i="8"/>
  <c r="AF85" i="3"/>
  <c r="AF149" i="8"/>
  <c r="AF81" i="3"/>
  <c r="AF210" i="8"/>
  <c r="AF102" i="3"/>
  <c r="AF12" i="8"/>
  <c r="T59" i="3"/>
  <c r="T488" i="8"/>
  <c r="T12" i="3"/>
  <c r="T329" i="8"/>
  <c r="T34" i="3"/>
  <c r="T484" i="8"/>
  <c r="K227" i="3"/>
  <c r="K279" i="8"/>
  <c r="K235" i="3"/>
  <c r="K561" i="8"/>
  <c r="K211" i="3"/>
  <c r="K428" i="8"/>
  <c r="K195" i="3"/>
  <c r="K115" i="8"/>
  <c r="K200" i="3"/>
  <c r="K19" i="8"/>
  <c r="K191" i="3"/>
  <c r="K557" i="8"/>
  <c r="K160" i="3"/>
  <c r="K16" i="8"/>
  <c r="K158" i="3"/>
  <c r="K114" i="8"/>
  <c r="K107" i="3"/>
  <c r="K195" i="8"/>
  <c r="K88" i="3"/>
  <c r="K106" i="8"/>
  <c r="K67" i="3"/>
  <c r="K10" i="8"/>
  <c r="K159" i="3"/>
  <c r="K391" i="8"/>
  <c r="K78" i="3"/>
  <c r="K34" i="8"/>
  <c r="W223" i="3"/>
  <c r="W535" i="8"/>
  <c r="W245" i="3"/>
  <c r="W536" i="8"/>
  <c r="W183" i="3"/>
  <c r="W154" i="8"/>
  <c r="W187" i="3"/>
  <c r="W198" i="8"/>
  <c r="W127" i="3"/>
  <c r="W291" i="8"/>
  <c r="W74" i="3"/>
  <c r="W268" i="8"/>
  <c r="W132" i="3"/>
  <c r="W307" i="8"/>
  <c r="W63" i="3"/>
  <c r="W489" i="8"/>
  <c r="W39" i="3"/>
  <c r="W32" i="8"/>
  <c r="W194" i="3"/>
  <c r="W157" i="8"/>
  <c r="AI245" i="3"/>
  <c r="AI536" i="8"/>
  <c r="AI211" i="3"/>
  <c r="AI428" i="8"/>
  <c r="AI253" i="3"/>
  <c r="AI432" i="8"/>
  <c r="AI206" i="3"/>
  <c r="AI515" i="8"/>
  <c r="AI228" i="3"/>
  <c r="AI347" i="8"/>
  <c r="AI175" i="3"/>
  <c r="AI50" i="8"/>
  <c r="AI174" i="3"/>
  <c r="AI17" i="8"/>
  <c r="AI171" i="3"/>
  <c r="AI344" i="8"/>
  <c r="AI238" i="3"/>
  <c r="AI429" i="8"/>
  <c r="AI140" i="3"/>
  <c r="AI43" i="8"/>
  <c r="AI283" i="3"/>
  <c r="AI181" i="8"/>
  <c r="AI143" i="3"/>
  <c r="AI340" i="8"/>
  <c r="AI102" i="3"/>
  <c r="AI12" i="8"/>
  <c r="AI67" i="3"/>
  <c r="AI10" i="8"/>
  <c r="AI27" i="3"/>
  <c r="AI421" i="8"/>
  <c r="Q204" i="3"/>
  <c r="Q393" i="8"/>
  <c r="Q213" i="3"/>
  <c r="Q55" i="8"/>
  <c r="Q238" i="3"/>
  <c r="Q429" i="8"/>
  <c r="Q200" i="3"/>
  <c r="Q19" i="8"/>
  <c r="Q197" i="3"/>
  <c r="Q513" i="8"/>
  <c r="Q256" i="3"/>
  <c r="Q159" i="8"/>
  <c r="Q176" i="3"/>
  <c r="Q534" i="8"/>
  <c r="Q142" i="3"/>
  <c r="Q45" i="8"/>
  <c r="Q115" i="3"/>
  <c r="Q389" i="8"/>
  <c r="Q156" i="3"/>
  <c r="Q113" i="8"/>
  <c r="Q128" i="3"/>
  <c r="Q110" i="8"/>
  <c r="Q72" i="3"/>
  <c r="Q508" i="8"/>
  <c r="Q40" i="3"/>
  <c r="Q529" i="8"/>
  <c r="W42" i="3"/>
  <c r="W144" i="8"/>
  <c r="W58" i="3"/>
  <c r="W335" i="8"/>
  <c r="AI70" i="3"/>
  <c r="AI105" i="8"/>
  <c r="Q177" i="3"/>
  <c r="Q152" i="8"/>
  <c r="K40" i="3"/>
  <c r="K529" i="8"/>
  <c r="K64" i="3"/>
  <c r="K336" i="8"/>
  <c r="AC374" i="3"/>
  <c r="AC317" i="8"/>
  <c r="AC209" i="3"/>
  <c r="AC256" i="8"/>
  <c r="AC229" i="3"/>
  <c r="AC516" i="8"/>
  <c r="AC213" i="3"/>
  <c r="AC55" i="8"/>
  <c r="AC205" i="3"/>
  <c r="AC558" i="8"/>
  <c r="AC148" i="3"/>
  <c r="AC341" i="8"/>
  <c r="AC154" i="3"/>
  <c r="AC490" i="8"/>
  <c r="AC119" i="3"/>
  <c r="AC427" i="8"/>
  <c r="AC158" i="3"/>
  <c r="AC114" i="8"/>
  <c r="N282" i="3"/>
  <c r="N473" i="8"/>
  <c r="N255" i="3"/>
  <c r="N281" i="8"/>
  <c r="N247" i="3"/>
  <c r="N280" i="8"/>
  <c r="N351" i="3"/>
  <c r="N221" i="8"/>
  <c r="N207" i="3"/>
  <c r="N559" i="8"/>
  <c r="N191" i="3"/>
  <c r="N557" i="8"/>
  <c r="N175" i="3"/>
  <c r="N50" i="8"/>
  <c r="N276" i="3"/>
  <c r="N237" i="8"/>
  <c r="N144" i="3"/>
  <c r="N213" i="8"/>
  <c r="N128" i="3"/>
  <c r="N110" i="8"/>
  <c r="Z411" i="3"/>
  <c r="Z461" i="8"/>
  <c r="Z274" i="3"/>
  <c r="Z354" i="8"/>
  <c r="Z259" i="3"/>
  <c r="Z200" i="8"/>
  <c r="Z221" i="3"/>
  <c r="Z493" i="8"/>
  <c r="Z181" i="3"/>
  <c r="Z51" i="8"/>
  <c r="Z152" i="3"/>
  <c r="Z47" i="8"/>
  <c r="Z136" i="3"/>
  <c r="Z232" i="8"/>
  <c r="Z120" i="3"/>
  <c r="Z272" i="8"/>
  <c r="H253" i="3"/>
  <c r="H432" i="8"/>
  <c r="H269" i="3"/>
  <c r="H435" i="8"/>
  <c r="H220" i="3"/>
  <c r="H294" i="8"/>
  <c r="H196" i="3"/>
  <c r="H455" i="8"/>
  <c r="H164" i="3"/>
  <c r="H49" i="8"/>
  <c r="H195" i="3"/>
  <c r="H115" i="8"/>
  <c r="H155" i="3"/>
  <c r="H342" i="8"/>
  <c r="T271" i="3"/>
  <c r="T59" i="8"/>
  <c r="T305" i="3"/>
  <c r="T119" i="8"/>
  <c r="T254" i="3"/>
  <c r="T433" i="8"/>
  <c r="T231" i="3"/>
  <c r="T295" i="8"/>
  <c r="T256" i="3"/>
  <c r="T159" i="8"/>
  <c r="T234" i="3"/>
  <c r="T348" i="8"/>
  <c r="T210" i="3"/>
  <c r="T236" i="8"/>
  <c r="T143" i="3"/>
  <c r="T340" i="8"/>
  <c r="AF396" i="3"/>
  <c r="AF567" i="8"/>
  <c r="AF368" i="3"/>
  <c r="AF184" i="8"/>
  <c r="AF244" i="3"/>
  <c r="AF259" i="8"/>
  <c r="AF190" i="3"/>
  <c r="AF52" i="8"/>
  <c r="AF197" i="3"/>
  <c r="AF513" i="8"/>
  <c r="AF117" i="3"/>
  <c r="AF39" i="8"/>
  <c r="Z107" i="3"/>
  <c r="Z195" i="8"/>
  <c r="H140" i="3"/>
  <c r="H43" i="8"/>
  <c r="AF152" i="3"/>
  <c r="AF47" i="8"/>
  <c r="T181" i="3"/>
  <c r="T51" i="8"/>
  <c r="N125" i="3"/>
  <c r="N212" i="8"/>
  <c r="T144" i="3"/>
  <c r="T213" i="8"/>
  <c r="H165" i="3"/>
  <c r="H233" i="8"/>
  <c r="Q259" i="3"/>
  <c r="Q200" i="8"/>
  <c r="AC440" i="3"/>
  <c r="AC542" i="8"/>
  <c r="AC324" i="3"/>
  <c r="AC314" i="8"/>
  <c r="W280" i="3"/>
  <c r="W21" i="8"/>
  <c r="AI279" i="3"/>
  <c r="AI397" i="8"/>
  <c r="AI271" i="3"/>
  <c r="AI59" i="8"/>
  <c r="AI297" i="3"/>
  <c r="AI494" i="8"/>
  <c r="Q285" i="3"/>
  <c r="Q61" i="8"/>
  <c r="Q280" i="3"/>
  <c r="Q21" i="8"/>
  <c r="K258" i="3"/>
  <c r="K160" i="8"/>
  <c r="K276" i="3"/>
  <c r="K237" i="8"/>
  <c r="K253" i="3"/>
  <c r="K432" i="8"/>
  <c r="W271" i="3"/>
  <c r="W59" i="8"/>
  <c r="AC279" i="3"/>
  <c r="AC397" i="8"/>
  <c r="AC263" i="3"/>
  <c r="AC58" i="8"/>
  <c r="AC297" i="3"/>
  <c r="AC494" i="8"/>
  <c r="AC345" i="3"/>
  <c r="AC364" i="8"/>
  <c r="N429" i="3"/>
  <c r="N413" i="8"/>
  <c r="N334" i="3"/>
  <c r="N405" i="8"/>
  <c r="N339" i="3"/>
  <c r="N407" i="8"/>
  <c r="N279" i="3"/>
  <c r="N397" i="8"/>
  <c r="Z415" i="3"/>
  <c r="Z480" i="8"/>
  <c r="Z386" i="3"/>
  <c r="Z242" i="8"/>
  <c r="Z378" i="3"/>
  <c r="Z566" i="8"/>
  <c r="Z346" i="3"/>
  <c r="Z409" i="8"/>
  <c r="Z296" i="3"/>
  <c r="Z238" i="8"/>
  <c r="Z275" i="3"/>
  <c r="Z60" i="8"/>
  <c r="H404" i="3"/>
  <c r="H540" i="8"/>
  <c r="H356" i="3"/>
  <c r="H316" i="8"/>
  <c r="H355" i="3"/>
  <c r="H260" i="8"/>
  <c r="H370" i="3"/>
  <c r="H440" i="8"/>
  <c r="H351" i="3"/>
  <c r="H221" i="8"/>
  <c r="H310" i="3"/>
  <c r="H311" i="8"/>
  <c r="H322" i="3"/>
  <c r="H362" i="8"/>
  <c r="H385" i="3"/>
  <c r="H460" i="8"/>
  <c r="H311" i="3"/>
  <c r="H182" i="8"/>
  <c r="T481" i="3"/>
  <c r="T545" i="8"/>
  <c r="T412" i="3"/>
  <c r="T26" i="8"/>
  <c r="T371" i="3"/>
  <c r="T365" i="8"/>
  <c r="T323" i="3"/>
  <c r="T239" i="8"/>
  <c r="T389" i="3"/>
  <c r="T128" i="8"/>
  <c r="T338" i="3"/>
  <c r="T123" i="8"/>
  <c r="T351" i="3"/>
  <c r="T221" i="8"/>
  <c r="T356" i="3"/>
  <c r="T316" i="8"/>
  <c r="T294" i="3"/>
  <c r="T117" i="8"/>
  <c r="Z295" i="3"/>
  <c r="Z438" i="8"/>
  <c r="Z407" i="3"/>
  <c r="Z442" i="8"/>
  <c r="N299" i="3"/>
  <c r="N218" i="8"/>
  <c r="AF491" i="3"/>
  <c r="AF525" i="8"/>
  <c r="AF381" i="3"/>
  <c r="AF75" i="8"/>
  <c r="AF390" i="3"/>
  <c r="AF298" i="8"/>
  <c r="AF364" i="3"/>
  <c r="AF70" i="8"/>
  <c r="AF382" i="3"/>
  <c r="AF76" i="8"/>
  <c r="AF358" i="3"/>
  <c r="AF458" i="8"/>
  <c r="AF327" i="3"/>
  <c r="AF496" i="8"/>
  <c r="K442" i="3"/>
  <c r="K416" i="8"/>
  <c r="K391" i="3"/>
  <c r="K476" i="8"/>
  <c r="K356" i="3"/>
  <c r="K316" i="8"/>
  <c r="K311" i="3"/>
  <c r="K182" i="8"/>
  <c r="W421" i="3"/>
  <c r="W286" i="8"/>
  <c r="W401" i="3"/>
  <c r="W319" i="8"/>
  <c r="W348" i="3"/>
  <c r="W124" i="8"/>
  <c r="W307" i="3"/>
  <c r="W399" i="8"/>
  <c r="W334" i="3"/>
  <c r="W405" i="8"/>
  <c r="W377" i="3"/>
  <c r="W73" i="8"/>
  <c r="W339" i="3"/>
  <c r="W407" i="8"/>
  <c r="AI414" i="3"/>
  <c r="AI462" i="8"/>
  <c r="AI513" i="3"/>
  <c r="AI28" i="8"/>
  <c r="AI455" i="3"/>
  <c r="AI445" i="8"/>
  <c r="AI402" i="3"/>
  <c r="AI243" i="8"/>
  <c r="AI368" i="3"/>
  <c r="AI184" i="8"/>
  <c r="AI352" i="3"/>
  <c r="AI241" i="8"/>
  <c r="AI310" i="3"/>
  <c r="AI311" i="8"/>
  <c r="Q392" i="3"/>
  <c r="Q166" i="8"/>
  <c r="Q437" i="3"/>
  <c r="Q500" i="8"/>
  <c r="Q475" i="3"/>
  <c r="Q132" i="8"/>
  <c r="Q408" i="3"/>
  <c r="Q568" i="8"/>
  <c r="Q355" i="3"/>
  <c r="Q260" i="8"/>
  <c r="Q362" i="3"/>
  <c r="Q24" i="8"/>
  <c r="Q331" i="3"/>
  <c r="Q121" i="8"/>
  <c r="Q358" i="3"/>
  <c r="Q458" i="8"/>
  <c r="W325" i="3"/>
  <c r="W518" i="8"/>
  <c r="K299" i="3"/>
  <c r="K218" i="8"/>
  <c r="K323" i="3"/>
  <c r="K239" i="8"/>
  <c r="AC427" i="3"/>
  <c r="AC81" i="8"/>
  <c r="AC408" i="3"/>
  <c r="AC568" i="8"/>
  <c r="AC529" i="3"/>
  <c r="AC570" i="8"/>
  <c r="AC501" i="3"/>
  <c r="AC464" i="8"/>
  <c r="K472" i="3"/>
  <c r="K324" i="8"/>
  <c r="K435" i="3"/>
  <c r="K415" i="8"/>
  <c r="K569" i="3"/>
  <c r="K252" i="8"/>
  <c r="K477" i="3"/>
  <c r="K326" i="8"/>
  <c r="K566" i="3"/>
  <c r="K176" i="8"/>
  <c r="K565" i="3"/>
  <c r="K138" i="8"/>
  <c r="W554" i="3"/>
  <c r="W190" i="8"/>
  <c r="W473" i="3"/>
  <c r="W325" i="8"/>
  <c r="W556" i="3"/>
  <c r="W137" i="8"/>
  <c r="W486" i="3"/>
  <c r="W186" i="8"/>
  <c r="W446" i="3"/>
  <c r="W86" i="8"/>
  <c r="W414" i="3"/>
  <c r="W462" i="8"/>
  <c r="AI570" i="3"/>
  <c r="AI139" i="8"/>
  <c r="AI521" i="3"/>
  <c r="AI94" i="8"/>
  <c r="AI502" i="3"/>
  <c r="AI301" i="8"/>
  <c r="AI472" i="3"/>
  <c r="AI324" i="8"/>
  <c r="AI495" i="3"/>
  <c r="AI89" i="8"/>
  <c r="AI450" i="3"/>
  <c r="AI321" i="8"/>
  <c r="AI454" i="3"/>
  <c r="AI185" i="8"/>
  <c r="AI447" i="3"/>
  <c r="AI87" i="8"/>
  <c r="K491" i="3"/>
  <c r="K525" i="8"/>
  <c r="Q559" i="3"/>
  <c r="Q192" i="8"/>
  <c r="Q509" i="3"/>
  <c r="Q378" i="8"/>
  <c r="AC527" i="3"/>
  <c r="AC135" i="8"/>
  <c r="AC564" i="3"/>
  <c r="AC468" i="8"/>
  <c r="Q434" i="3"/>
  <c r="Q414" i="8"/>
  <c r="Q456" i="3"/>
  <c r="Q446" i="8"/>
  <c r="Q480" i="3"/>
  <c r="Q133" i="8"/>
  <c r="AC514" i="3"/>
  <c r="AC526" i="8"/>
  <c r="Q515" i="3"/>
  <c r="Q226" i="8"/>
  <c r="H550" i="3"/>
  <c r="H96" i="8"/>
  <c r="H555" i="3"/>
  <c r="H191" i="8"/>
  <c r="H496" i="3"/>
  <c r="H90" i="8"/>
  <c r="H557" i="3"/>
  <c r="H549" i="8"/>
  <c r="H519" i="3"/>
  <c r="H93" i="8"/>
  <c r="H462" i="3"/>
  <c r="H373" i="8"/>
  <c r="T546" i="3"/>
  <c r="T302" i="8"/>
  <c r="T551" i="3"/>
  <c r="T29" i="8"/>
  <c r="T520" i="3"/>
  <c r="T379" i="8"/>
  <c r="T504" i="3"/>
  <c r="T377" i="8"/>
  <c r="T472" i="3"/>
  <c r="T324" i="8"/>
  <c r="T565" i="3"/>
  <c r="T138" i="8"/>
  <c r="T494" i="3"/>
  <c r="T172" i="8"/>
  <c r="AF566" i="3"/>
  <c r="AF176" i="8"/>
  <c r="AF534" i="3"/>
  <c r="AF466" i="8"/>
  <c r="AF528" i="3"/>
  <c r="AF246" i="8"/>
  <c r="AF545" i="3"/>
  <c r="AF189" i="8"/>
  <c r="AF501" i="3"/>
  <c r="AF464" i="8"/>
  <c r="AF478" i="3"/>
  <c r="AF374" i="8"/>
  <c r="AF444" i="3"/>
  <c r="AF169" i="8"/>
  <c r="AF457" i="3"/>
  <c r="AF261" i="8"/>
  <c r="AF430" i="3"/>
  <c r="AF129" i="8"/>
  <c r="N564" i="3"/>
  <c r="N468" i="8"/>
  <c r="N569" i="3"/>
  <c r="N252" i="8"/>
  <c r="N542" i="3"/>
  <c r="N467" i="8"/>
  <c r="N438" i="3"/>
  <c r="N368" i="8"/>
  <c r="N559" i="3"/>
  <c r="N192" i="8"/>
  <c r="N483" i="3"/>
  <c r="N523" i="8"/>
  <c r="N463" i="3"/>
  <c r="N170" i="8"/>
  <c r="Z557" i="3"/>
  <c r="Z549" i="8"/>
  <c r="Z539" i="3"/>
  <c r="Z188" i="8"/>
  <c r="Z480" i="3"/>
  <c r="Z133" i="8"/>
  <c r="Z477" i="3"/>
  <c r="Z326" i="8"/>
  <c r="Z451" i="3"/>
  <c r="Z544" i="8"/>
  <c r="Z452" i="3"/>
  <c r="Z370" i="8"/>
  <c r="Z420" i="3"/>
  <c r="Z285" i="8"/>
  <c r="T395" i="3"/>
  <c r="T318" i="8"/>
  <c r="N405" i="3"/>
  <c r="N320" i="8"/>
  <c r="H421" i="3"/>
  <c r="H286" i="8"/>
  <c r="T439" i="3"/>
  <c r="T224" i="8"/>
  <c r="T447" i="3"/>
  <c r="T87" i="8"/>
  <c r="T459" i="3"/>
  <c r="T203" i="8"/>
  <c r="AF485" i="3"/>
  <c r="AF287" i="8"/>
  <c r="T477" i="3"/>
  <c r="T326" i="8"/>
  <c r="Z7" i="3"/>
  <c r="Z328" i="8"/>
  <c r="T50" i="3"/>
  <c r="T453" i="8"/>
  <c r="T24" i="3"/>
  <c r="T177" i="8"/>
  <c r="T45" i="3"/>
  <c r="T486" i="8"/>
  <c r="T56" i="3"/>
  <c r="T103" i="8"/>
  <c r="AF92" i="3"/>
  <c r="AF229" i="8"/>
  <c r="H101" i="3"/>
  <c r="H194" i="8"/>
  <c r="H74" i="3"/>
  <c r="H268" i="8"/>
  <c r="H109" i="3"/>
  <c r="H271" i="8"/>
  <c r="T150" i="3"/>
  <c r="T197" i="8"/>
  <c r="T79" i="3"/>
  <c r="T470" i="8"/>
  <c r="AF122" i="3"/>
  <c r="AF231" i="8"/>
  <c r="AF97" i="3"/>
  <c r="AF270" i="8"/>
  <c r="AF230" i="3"/>
  <c r="AF560" i="8"/>
  <c r="AF66" i="3"/>
  <c r="AF146" i="8"/>
  <c r="H8" i="3"/>
  <c r="H7" i="8"/>
  <c r="AF12" i="3"/>
  <c r="AF329" i="8"/>
  <c r="T18" i="3"/>
  <c r="T506" i="8"/>
  <c r="AF44" i="3"/>
  <c r="AF485" i="8"/>
  <c r="H55" i="3"/>
  <c r="H102" i="8"/>
  <c r="AF132" i="3"/>
  <c r="AF307" i="8"/>
  <c r="K237" i="3"/>
  <c r="K216" i="8"/>
  <c r="K216" i="3"/>
  <c r="K308" i="8"/>
  <c r="K218" i="3"/>
  <c r="K309" i="8"/>
  <c r="K187" i="3"/>
  <c r="K198" i="8"/>
  <c r="K171" i="3"/>
  <c r="K344" i="8"/>
  <c r="K208" i="3"/>
  <c r="K53" i="8"/>
  <c r="K176" i="3"/>
  <c r="K534" i="8"/>
  <c r="K130" i="3"/>
  <c r="K41" i="8"/>
  <c r="K128" i="3"/>
  <c r="K110" i="8"/>
  <c r="K49" i="3"/>
  <c r="K208" i="8"/>
  <c r="K131" i="3"/>
  <c r="K111" i="8"/>
  <c r="W169" i="3"/>
  <c r="W511" i="8"/>
  <c r="W135" i="3"/>
  <c r="W532" i="8"/>
  <c r="W232" i="3"/>
  <c r="W199" i="8"/>
  <c r="W21" i="3"/>
  <c r="W332" i="8"/>
  <c r="AI236" i="3"/>
  <c r="AI349" i="8"/>
  <c r="AI166" i="3"/>
  <c r="AI491" i="8"/>
  <c r="AI25" i="3"/>
  <c r="AI333" i="8"/>
  <c r="Q81" i="3"/>
  <c r="Q210" i="8"/>
  <c r="W52" i="3"/>
  <c r="W33" i="8"/>
  <c r="K86" i="3"/>
  <c r="K386" i="8"/>
  <c r="AC220" i="3"/>
  <c r="AC294" i="8"/>
  <c r="AC198" i="3"/>
  <c r="AC18" i="8"/>
  <c r="AC100" i="3"/>
  <c r="AC337" i="8"/>
  <c r="K250" i="3"/>
  <c r="K431" i="8"/>
  <c r="N252" i="3"/>
  <c r="N352" i="8"/>
  <c r="N205" i="3"/>
  <c r="N558" i="8"/>
  <c r="N126" i="3"/>
  <c r="N40" i="8"/>
  <c r="Z228" i="3"/>
  <c r="Z347" i="8"/>
  <c r="H226" i="3"/>
  <c r="H57" i="8"/>
  <c r="H137" i="3"/>
  <c r="H471" i="8"/>
  <c r="T192" i="3"/>
  <c r="T155" i="8"/>
  <c r="AF316" i="3"/>
  <c r="AF219" i="8"/>
  <c r="AF349" i="3"/>
  <c r="AF67" i="8"/>
  <c r="AF180" i="3"/>
  <c r="AF215" i="8"/>
  <c r="Z184" i="3"/>
  <c r="Z492" i="8"/>
  <c r="AF270" i="3"/>
  <c r="AF457" i="8"/>
  <c r="Z139" i="3"/>
  <c r="Z472" i="8"/>
  <c r="AC258" i="3"/>
  <c r="AC160" i="8"/>
  <c r="K286" i="3"/>
  <c r="K398" i="8"/>
  <c r="AI300" i="3"/>
  <c r="AI22" i="8"/>
  <c r="Q328" i="3"/>
  <c r="Q65" i="8"/>
  <c r="K255" i="3"/>
  <c r="K281" i="8"/>
  <c r="AC280" i="3"/>
  <c r="AC21" i="8"/>
  <c r="AC334" i="3"/>
  <c r="AC405" i="8"/>
  <c r="N392" i="3"/>
  <c r="N166" i="8"/>
  <c r="N382" i="3"/>
  <c r="N76" i="8"/>
  <c r="N344" i="3"/>
  <c r="N363" i="8"/>
  <c r="Z361" i="3"/>
  <c r="Z183" i="8"/>
  <c r="Z375" i="3"/>
  <c r="Z72" i="8"/>
  <c r="Z321" i="3"/>
  <c r="Z401" i="8"/>
  <c r="Z313" i="3"/>
  <c r="Z360" i="8"/>
  <c r="H393" i="3"/>
  <c r="H477" i="8"/>
  <c r="H485" i="3"/>
  <c r="H287" i="8"/>
  <c r="H369" i="3"/>
  <c r="H439" i="8"/>
  <c r="H316" i="3"/>
  <c r="H219" i="8"/>
  <c r="T381" i="3"/>
  <c r="T75" i="8"/>
  <c r="T345" i="3"/>
  <c r="T364" i="8"/>
  <c r="T320" i="3"/>
  <c r="T202" i="8"/>
  <c r="T316" i="3"/>
  <c r="T219" i="8"/>
  <c r="T270" i="3"/>
  <c r="T457" i="8"/>
  <c r="Z287" i="3"/>
  <c r="Z162" i="8"/>
  <c r="AF371" i="3"/>
  <c r="AF365" i="8"/>
  <c r="AF313" i="3"/>
  <c r="AF360" i="8"/>
  <c r="AF328" i="3"/>
  <c r="AF65" i="8"/>
  <c r="K416" i="3"/>
  <c r="K541" i="8"/>
  <c r="K317" i="3"/>
  <c r="K495" i="8"/>
  <c r="K324" i="3"/>
  <c r="K314" i="8"/>
  <c r="K345" i="3"/>
  <c r="K364" i="8"/>
  <c r="AI480" i="3"/>
  <c r="AI133" i="8"/>
  <c r="AI307" i="3"/>
  <c r="AI399" i="8"/>
  <c r="Q542" i="3"/>
  <c r="Q467" i="8"/>
  <c r="Q449" i="3"/>
  <c r="Q521" i="8"/>
  <c r="Q389" i="3"/>
  <c r="Q128" i="8"/>
  <c r="Q341" i="3"/>
  <c r="Q538" i="8"/>
  <c r="Q317" i="3"/>
  <c r="Q495" i="8"/>
  <c r="K285" i="3"/>
  <c r="K61" i="8"/>
  <c r="AC435" i="3"/>
  <c r="AC415" i="8"/>
  <c r="AC478" i="3"/>
  <c r="AC374" i="8"/>
  <c r="K543" i="3"/>
  <c r="K264" i="8"/>
  <c r="K557" i="3"/>
  <c r="K549" i="8"/>
  <c r="W504" i="3"/>
  <c r="W377" i="8"/>
  <c r="W500" i="3"/>
  <c r="W451" i="8"/>
  <c r="W440" i="3"/>
  <c r="W542" i="8"/>
  <c r="W502" i="3"/>
  <c r="W301" i="8"/>
  <c r="AI517" i="3"/>
  <c r="AI206" i="8"/>
  <c r="AI500" i="3"/>
  <c r="AI451" i="8"/>
  <c r="K497" i="3"/>
  <c r="K91" i="8"/>
  <c r="AC538" i="3"/>
  <c r="AC227" i="8"/>
  <c r="AC488" i="3"/>
  <c r="AC171" i="8"/>
  <c r="H568" i="3"/>
  <c r="H483" i="8"/>
  <c r="H536" i="3"/>
  <c r="H247" i="8"/>
  <c r="H508" i="3"/>
  <c r="H205" i="8"/>
  <c r="H452" i="3"/>
  <c r="H370" i="8"/>
  <c r="T531" i="3"/>
  <c r="T418" i="8"/>
  <c r="T545" i="3"/>
  <c r="T189" i="8"/>
  <c r="T500" i="3"/>
  <c r="T451" i="8"/>
  <c r="T517" i="3"/>
  <c r="T206" i="8"/>
  <c r="T474" i="3"/>
  <c r="T448" i="8"/>
  <c r="AF410" i="3"/>
  <c r="AF444" i="8"/>
  <c r="N498" i="3"/>
  <c r="N288" i="8"/>
  <c r="N512" i="3"/>
  <c r="N187" i="8"/>
  <c r="Z532" i="3"/>
  <c r="Z504" i="8"/>
  <c r="Z542" i="3"/>
  <c r="Z467" i="8"/>
  <c r="Z559" i="3"/>
  <c r="Z192" i="8"/>
  <c r="Z506" i="3"/>
  <c r="Z547" i="8"/>
  <c r="AF395" i="3"/>
  <c r="AF318" i="8"/>
  <c r="H398" i="3"/>
  <c r="H441" i="8"/>
  <c r="H411" i="3"/>
  <c r="H461" i="8"/>
  <c r="W382" i="3"/>
  <c r="W76" i="8"/>
  <c r="AC493" i="3"/>
  <c r="AC134" i="8"/>
  <c r="E518" i="3"/>
  <c r="E173" i="8"/>
  <c r="E410" i="3"/>
  <c r="E444" i="8"/>
  <c r="E541" i="3"/>
  <c r="E380" i="8"/>
  <c r="E454" i="3"/>
  <c r="E185" i="8"/>
  <c r="E361" i="3"/>
  <c r="E183" i="8"/>
  <c r="E378" i="3"/>
  <c r="E566" i="8"/>
  <c r="E178" i="3"/>
  <c r="E234" i="8"/>
  <c r="E114" i="3"/>
  <c r="E230" i="8"/>
  <c r="E174" i="3"/>
  <c r="E17" i="8"/>
  <c r="E243" i="3"/>
  <c r="E350" i="8"/>
  <c r="E84" i="3"/>
  <c r="E148" i="8"/>
  <c r="E396" i="3"/>
  <c r="AF47" i="3"/>
  <c r="AF101" i="8"/>
  <c r="AF43" i="3"/>
  <c r="AF145" i="8"/>
  <c r="W19" i="3"/>
  <c r="W331" i="8"/>
  <c r="Q69" i="3"/>
  <c r="Q104" i="8"/>
  <c r="Q19" i="3"/>
  <c r="Q331" i="8"/>
  <c r="AC23" i="3"/>
  <c r="AC141" i="8"/>
  <c r="Q88" i="3"/>
  <c r="Q106" i="8"/>
  <c r="N69" i="3"/>
  <c r="N104" i="8"/>
  <c r="Z121" i="3"/>
  <c r="Z306" i="8"/>
  <c r="H25" i="3"/>
  <c r="H333" i="8"/>
  <c r="N102" i="3"/>
  <c r="N12" i="8"/>
  <c r="T38" i="3"/>
  <c r="T552" i="8"/>
  <c r="K11" i="3"/>
  <c r="K30" i="8"/>
  <c r="AI17" i="3"/>
  <c r="AI505" i="8"/>
  <c r="AC159" i="3"/>
  <c r="AC391" i="8"/>
  <c r="AC129" i="3"/>
  <c r="AC339" i="8"/>
  <c r="AC75" i="3"/>
  <c r="AC147" i="8"/>
  <c r="N176" i="3"/>
  <c r="N534" i="8"/>
  <c r="N57" i="3"/>
  <c r="N487" i="8"/>
  <c r="Z42" i="3"/>
  <c r="Z144" i="8"/>
  <c r="T15" i="3"/>
  <c r="T551" i="8"/>
  <c r="Q15" i="3"/>
  <c r="Q551" i="8"/>
  <c r="K9" i="3"/>
  <c r="K265" i="8"/>
  <c r="AC138" i="3"/>
  <c r="AC42" i="8"/>
  <c r="Q187" i="3"/>
  <c r="Q198" i="8"/>
  <c r="AC99" i="3"/>
  <c r="AC151" i="8"/>
  <c r="N60" i="3"/>
  <c r="N507" i="8"/>
  <c r="N41" i="3"/>
  <c r="N425" i="8"/>
  <c r="Z64" i="3"/>
  <c r="Z336" i="8"/>
  <c r="T19" i="3"/>
  <c r="T331" i="8"/>
  <c r="H86" i="3"/>
  <c r="H386" i="8"/>
  <c r="AF146" i="3"/>
  <c r="AF112" i="8"/>
  <c r="H51" i="3"/>
  <c r="H267" i="8"/>
  <c r="K214" i="3"/>
  <c r="K456" i="8"/>
  <c r="K127" i="3"/>
  <c r="K291" i="8"/>
  <c r="K39" i="3"/>
  <c r="K32" i="8"/>
  <c r="W244" i="3"/>
  <c r="W259" i="8"/>
  <c r="W121" i="3"/>
  <c r="W306" i="8"/>
  <c r="W43" i="3"/>
  <c r="W145" i="8"/>
  <c r="AI99" i="3"/>
  <c r="AI151" i="8"/>
  <c r="E330" i="3"/>
  <c r="E404" i="3"/>
  <c r="E388" i="3"/>
  <c r="E196" i="3"/>
  <c r="E315" i="3"/>
  <c r="E366" i="3"/>
  <c r="E374" i="3"/>
  <c r="E195" i="3"/>
  <c r="E143" i="3"/>
  <c r="E8" i="3"/>
  <c r="E522" i="3"/>
  <c r="E567" i="3"/>
  <c r="E369" i="3"/>
  <c r="E414" i="3"/>
  <c r="E285" i="3"/>
  <c r="E134" i="3"/>
  <c r="E422" i="3"/>
  <c r="E560" i="3"/>
  <c r="E399" i="3"/>
  <c r="E137" i="3"/>
  <c r="E433" i="3"/>
  <c r="E145" i="3"/>
  <c r="E310" i="3"/>
  <c r="E17" i="3"/>
  <c r="E384" i="3"/>
  <c r="E515" i="3"/>
  <c r="AF42" i="3"/>
  <c r="AF144" i="8"/>
  <c r="H45" i="3"/>
  <c r="H486" i="8"/>
  <c r="AF51" i="3"/>
  <c r="AF267" i="8"/>
  <c r="T46" i="3"/>
  <c r="T266" i="8"/>
  <c r="H20" i="3"/>
  <c r="H8" i="8"/>
  <c r="T87" i="3"/>
  <c r="T387" i="8"/>
  <c r="AF21" i="3"/>
  <c r="AF332" i="8"/>
  <c r="AI18" i="3"/>
  <c r="AI506" i="8"/>
  <c r="AC21" i="3"/>
  <c r="AC332" i="8"/>
  <c r="AI147" i="3"/>
  <c r="AI292" i="8"/>
  <c r="Q105" i="3"/>
  <c r="Q37" i="8"/>
  <c r="AC76" i="3"/>
  <c r="AC178" i="8"/>
  <c r="Q10" i="3"/>
  <c r="Q550" i="8"/>
  <c r="AI30" i="3"/>
  <c r="AI422" i="8"/>
  <c r="AC55" i="3"/>
  <c r="AC102" i="8"/>
  <c r="AI131" i="3"/>
  <c r="AI111" i="8"/>
  <c r="Q13" i="3"/>
  <c r="Q330" i="8"/>
  <c r="Q29" i="3"/>
  <c r="Q100" i="8"/>
  <c r="AC64" i="3"/>
  <c r="AC336" i="8"/>
  <c r="AC125" i="3"/>
  <c r="AC212" i="8"/>
  <c r="AC7" i="3"/>
  <c r="AC328" i="8"/>
  <c r="Q17" i="3"/>
  <c r="Q505" i="8"/>
  <c r="AC27" i="3"/>
  <c r="AC421" i="8"/>
  <c r="AC73" i="3"/>
  <c r="AC209" i="8"/>
  <c r="AC117" i="3"/>
  <c r="AC39" i="8"/>
  <c r="N46" i="3"/>
  <c r="N266" i="8"/>
  <c r="N202" i="3"/>
  <c r="N514" i="8"/>
  <c r="N113" i="3"/>
  <c r="N388" i="8"/>
  <c r="N52" i="3"/>
  <c r="N33" i="8"/>
  <c r="N61" i="3"/>
  <c r="N426" i="8"/>
  <c r="N39" i="3"/>
  <c r="N32" i="8"/>
  <c r="Z27" i="3"/>
  <c r="Z421" i="8"/>
  <c r="Z102" i="3"/>
  <c r="Z12" i="8"/>
  <c r="Z82" i="3"/>
  <c r="Z384" i="8"/>
  <c r="Z68" i="3"/>
  <c r="Z11" i="8"/>
  <c r="Z43" i="3"/>
  <c r="Z145" i="8"/>
  <c r="Z25" i="3"/>
  <c r="Z333" i="8"/>
  <c r="Z14" i="3"/>
  <c r="Z469" i="8"/>
  <c r="T55" i="3"/>
  <c r="T102" i="8"/>
  <c r="H37" i="3"/>
  <c r="H334" i="8"/>
  <c r="T60" i="3"/>
  <c r="T507" i="8"/>
  <c r="AF15" i="3"/>
  <c r="AF551" i="8"/>
  <c r="H17" i="3"/>
  <c r="H505" i="8"/>
  <c r="T72" i="3"/>
  <c r="T508" i="8"/>
  <c r="T33" i="3"/>
  <c r="T424" i="8"/>
  <c r="AI137" i="3"/>
  <c r="AI471" i="8"/>
  <c r="T36" i="3"/>
  <c r="T143" i="8"/>
  <c r="AC72" i="3"/>
  <c r="AC508" i="8"/>
  <c r="AI36" i="3"/>
  <c r="AI143" i="8"/>
  <c r="K17" i="3"/>
  <c r="K505" i="8"/>
  <c r="W7" i="3"/>
  <c r="W328" i="8"/>
  <c r="W86" i="3"/>
  <c r="W386" i="8"/>
  <c r="AI10" i="3"/>
  <c r="AI550" i="8"/>
  <c r="Q33" i="3"/>
  <c r="Q424" i="8"/>
  <c r="AC71" i="3"/>
  <c r="AC383" i="8"/>
  <c r="AC118" i="3"/>
  <c r="AC305" i="8"/>
  <c r="W11" i="3"/>
  <c r="W30" i="8"/>
  <c r="Q45" i="3"/>
  <c r="Q486" i="8"/>
  <c r="K93" i="3"/>
  <c r="K150" i="8"/>
  <c r="AI170" i="3"/>
  <c r="AI343" i="8"/>
  <c r="AI14" i="3"/>
  <c r="AI469" i="8"/>
  <c r="W38" i="3"/>
  <c r="W552" i="8"/>
  <c r="AI66" i="3"/>
  <c r="AI146" i="8"/>
  <c r="AC90" i="3"/>
  <c r="AC211" i="8"/>
  <c r="Z12" i="3"/>
  <c r="Z329" i="8"/>
  <c r="N106" i="3"/>
  <c r="N338" i="8"/>
  <c r="N192" i="3"/>
  <c r="N155" i="8"/>
  <c r="N66" i="3"/>
  <c r="N146" i="8"/>
  <c r="N15" i="3"/>
  <c r="N551" i="8"/>
  <c r="N104" i="3"/>
  <c r="N531" i="8"/>
  <c r="N49" i="3"/>
  <c r="N208" i="8"/>
  <c r="Z208" i="3"/>
  <c r="Z53" i="8"/>
  <c r="Z75" i="3"/>
  <c r="Z147" i="8"/>
  <c r="Z100" i="3"/>
  <c r="Z337" i="8"/>
  <c r="Z58" i="3"/>
  <c r="Z335" i="8"/>
  <c r="H136" i="3"/>
  <c r="H232" i="8"/>
  <c r="T25" i="3"/>
  <c r="T333" i="8"/>
  <c r="H19" i="3"/>
  <c r="H331" i="8"/>
  <c r="T82" i="3"/>
  <c r="T384" i="8"/>
  <c r="AF36" i="3"/>
  <c r="AF143" i="8"/>
  <c r="Q63" i="3"/>
  <c r="Q489" i="8"/>
  <c r="AF38" i="3"/>
  <c r="AF552" i="8"/>
  <c r="W16" i="3"/>
  <c r="W31" i="8"/>
  <c r="AI38" i="3"/>
  <c r="AI552" i="8"/>
  <c r="Q18" i="3"/>
  <c r="Q506" i="8"/>
  <c r="AC11" i="3"/>
  <c r="AC30" i="8"/>
  <c r="AC156" i="3"/>
  <c r="AC113" i="8"/>
  <c r="Q14" i="3"/>
  <c r="Q469" i="8"/>
  <c r="AC38" i="3"/>
  <c r="AC552" i="8"/>
  <c r="AC65" i="3"/>
  <c r="AC9" i="8"/>
  <c r="AC105" i="3"/>
  <c r="AC37" i="8"/>
  <c r="AC8" i="3"/>
  <c r="AC7" i="8"/>
  <c r="Q21" i="3"/>
  <c r="Q332" i="8"/>
  <c r="AC74" i="3"/>
  <c r="AC268" i="8"/>
  <c r="AI132" i="3"/>
  <c r="AI307" i="8"/>
  <c r="W9" i="3"/>
  <c r="W265" i="8"/>
  <c r="AC25" i="3"/>
  <c r="AC333" i="8"/>
  <c r="AC53" i="3"/>
  <c r="AC381" i="8"/>
  <c r="K85" i="3"/>
  <c r="K149" i="8"/>
  <c r="AC152" i="3"/>
  <c r="AC47" i="8"/>
  <c r="N121" i="3"/>
  <c r="N306" i="8"/>
  <c r="N100" i="3"/>
  <c r="N337" i="8"/>
  <c r="N76" i="3"/>
  <c r="N178" i="8"/>
  <c r="N13" i="3"/>
  <c r="N330" i="8"/>
  <c r="Z73" i="3"/>
  <c r="Z209" i="8"/>
  <c r="Z159" i="3"/>
  <c r="Z391" i="8"/>
  <c r="Z81" i="3"/>
  <c r="Z210" i="8"/>
  <c r="Z55" i="3"/>
  <c r="Z102" i="8"/>
  <c r="Z33" i="3"/>
  <c r="Z424" i="8"/>
  <c r="Z36" i="3"/>
  <c r="Z143" i="8"/>
  <c r="N21" i="3"/>
  <c r="N332" i="8"/>
  <c r="T51" i="3"/>
  <c r="T267" i="8"/>
  <c r="AF24" i="3"/>
  <c r="AF177" i="8"/>
  <c r="T35" i="3"/>
  <c r="T207" i="8"/>
  <c r="H70" i="3"/>
  <c r="H105" i="8"/>
  <c r="H107" i="3"/>
  <c r="H195" i="8"/>
  <c r="H75" i="3"/>
  <c r="H147" i="8"/>
  <c r="T98" i="3"/>
  <c r="T36" i="8"/>
  <c r="AF136" i="3"/>
  <c r="AF232" i="8"/>
  <c r="H56" i="3"/>
  <c r="H103" i="8"/>
  <c r="AF45" i="3"/>
  <c r="AF486" i="8"/>
  <c r="AF56" i="3"/>
  <c r="AF103" i="8"/>
  <c r="H73" i="3"/>
  <c r="H209" i="8"/>
  <c r="K217" i="3"/>
  <c r="K278" i="8"/>
  <c r="K226" i="3"/>
  <c r="K57" i="8"/>
  <c r="K243" i="3"/>
  <c r="K350" i="8"/>
  <c r="K185" i="3"/>
  <c r="K512" i="8"/>
  <c r="K174" i="3"/>
  <c r="K17" i="8"/>
  <c r="K169" i="3"/>
  <c r="K511" i="8"/>
  <c r="K142" i="3"/>
  <c r="K45" i="8"/>
  <c r="K114" i="3"/>
  <c r="K230" i="8"/>
  <c r="K121" i="3"/>
  <c r="K306" i="8"/>
  <c r="K126" i="3"/>
  <c r="K40" i="8"/>
  <c r="K71" i="3"/>
  <c r="K383" i="8"/>
  <c r="K47" i="3"/>
  <c r="K101" i="8"/>
  <c r="K31" i="3"/>
  <c r="K253" i="8"/>
  <c r="K96" i="3"/>
  <c r="K269" i="8"/>
  <c r="W243" i="3"/>
  <c r="W350" i="8"/>
  <c r="W201" i="3"/>
  <c r="W277" i="8"/>
  <c r="W209" i="3"/>
  <c r="W256" i="8"/>
  <c r="W193" i="3"/>
  <c r="W156" i="8"/>
  <c r="W236" i="3"/>
  <c r="W349" i="8"/>
  <c r="W133" i="3"/>
  <c r="W13" i="8"/>
  <c r="W111" i="3"/>
  <c r="W38" i="8"/>
  <c r="W100" i="3"/>
  <c r="W337" i="8"/>
  <c r="W79" i="3"/>
  <c r="W470" i="8"/>
  <c r="W51" i="3"/>
  <c r="W267" i="8"/>
  <c r="W35" i="3"/>
  <c r="W207" i="8"/>
  <c r="W101" i="3"/>
  <c r="W194" i="8"/>
  <c r="AI255" i="3"/>
  <c r="AI281" i="8"/>
  <c r="AI219" i="3"/>
  <c r="AI346" i="8"/>
  <c r="AI248" i="3"/>
  <c r="AI395" i="8"/>
  <c r="AI216" i="3"/>
  <c r="AI308" i="8"/>
  <c r="AI203" i="3"/>
  <c r="AI392" i="8"/>
  <c r="AI179" i="3"/>
  <c r="AI276" i="8"/>
  <c r="AI184" i="3"/>
  <c r="AI492" i="8"/>
  <c r="AI192" i="3"/>
  <c r="AI155" i="8"/>
  <c r="AI127" i="3"/>
  <c r="AI291" i="8"/>
  <c r="AI112" i="3"/>
  <c r="AI180" i="8"/>
  <c r="AI119" i="3"/>
  <c r="AI427" i="8"/>
  <c r="AI93" i="3"/>
  <c r="AI150" i="8"/>
  <c r="AI71" i="3"/>
  <c r="AI383" i="8"/>
  <c r="Q240" i="3"/>
  <c r="Q310" i="8"/>
  <c r="Q235" i="3"/>
  <c r="Q561" i="8"/>
  <c r="Q246" i="3"/>
  <c r="Q351" i="8"/>
  <c r="Q219" i="3"/>
  <c r="Q346" i="8"/>
  <c r="Q190" i="3"/>
  <c r="Q52" i="8"/>
  <c r="Q158" i="3"/>
  <c r="Q114" i="8"/>
  <c r="Q152" i="3"/>
  <c r="Q47" i="8"/>
  <c r="Q110" i="3"/>
  <c r="Q109" i="8"/>
  <c r="Q133" i="3"/>
  <c r="Q13" i="8"/>
  <c r="Q96" i="3"/>
  <c r="Q269" i="8"/>
  <c r="Q94" i="3"/>
  <c r="Q35" i="8"/>
  <c r="Q68" i="3"/>
  <c r="Q11" i="8"/>
  <c r="Q44" i="3"/>
  <c r="Q485" i="8"/>
  <c r="Q175" i="3"/>
  <c r="Q50" i="8"/>
  <c r="Q89" i="3"/>
  <c r="Q107" i="8"/>
  <c r="AI72" i="3"/>
  <c r="AI508" i="8"/>
  <c r="K28" i="3"/>
  <c r="K142" i="8"/>
  <c r="AC212" i="3"/>
  <c r="AC54" i="8"/>
  <c r="AC245" i="3"/>
  <c r="AC536" i="8"/>
  <c r="AC217" i="3"/>
  <c r="AC278" i="8"/>
  <c r="AC253" i="3"/>
  <c r="AC432" i="8"/>
  <c r="AC231" i="3"/>
  <c r="AC295" i="8"/>
  <c r="AC228" i="3"/>
  <c r="AC347" i="8"/>
  <c r="AC167" i="3"/>
  <c r="AC554" i="8"/>
  <c r="AC186" i="3"/>
  <c r="AC235" i="8"/>
  <c r="N298" i="3"/>
  <c r="N118" i="8"/>
  <c r="N261" i="3"/>
  <c r="N282" i="8"/>
  <c r="N256" i="3"/>
  <c r="N159" i="8"/>
  <c r="N254" i="3"/>
  <c r="N433" i="8"/>
  <c r="N232" i="3"/>
  <c r="N199" i="8"/>
  <c r="N219" i="3"/>
  <c r="N346" i="8"/>
  <c r="N203" i="3"/>
  <c r="N392" i="8"/>
  <c r="N179" i="3"/>
  <c r="N276" i="8"/>
  <c r="N164" i="3"/>
  <c r="N49" i="8"/>
  <c r="N166" i="3"/>
  <c r="N491" i="8"/>
  <c r="N124" i="3"/>
  <c r="N254" i="8"/>
  <c r="Z300" i="3"/>
  <c r="Z22" i="8"/>
  <c r="Z266" i="3"/>
  <c r="Z537" i="8"/>
  <c r="Z201" i="3"/>
  <c r="Z277" i="8"/>
  <c r="Z185" i="3"/>
  <c r="Z512" i="8"/>
  <c r="Z164" i="3"/>
  <c r="Z49" i="8"/>
  <c r="Z124" i="3"/>
  <c r="Z254" i="8"/>
  <c r="H263" i="3"/>
  <c r="H58" i="8"/>
  <c r="H277" i="3"/>
  <c r="H436" i="8"/>
  <c r="H341" i="3"/>
  <c r="H538" i="8"/>
  <c r="H242" i="3"/>
  <c r="H258" i="8"/>
  <c r="H224" i="3"/>
  <c r="H158" i="8"/>
  <c r="H200" i="3"/>
  <c r="H19" i="8"/>
  <c r="H184" i="3"/>
  <c r="H492" i="8"/>
  <c r="H169" i="3"/>
  <c r="H511" i="8"/>
  <c r="H119" i="3"/>
  <c r="H427" i="8"/>
  <c r="T279" i="3"/>
  <c r="T397" i="8"/>
  <c r="T382" i="3"/>
  <c r="T76" i="8"/>
  <c r="T287" i="3"/>
  <c r="T162" i="8"/>
  <c r="T246" i="3"/>
  <c r="T351" i="8"/>
  <c r="T222" i="3"/>
  <c r="T56" i="8"/>
  <c r="T191" i="3"/>
  <c r="T557" i="8"/>
  <c r="T147" i="3"/>
  <c r="T292" i="8"/>
  <c r="AF251" i="3"/>
  <c r="AF517" i="8"/>
  <c r="AF306" i="3"/>
  <c r="AF120" i="8"/>
  <c r="AF259" i="3"/>
  <c r="AF200" i="8"/>
  <c r="AF237" i="3"/>
  <c r="AF216" i="8"/>
  <c r="AF322" i="3"/>
  <c r="AF362" i="8"/>
  <c r="AF218" i="3"/>
  <c r="AF309" i="8"/>
  <c r="AF194" i="3"/>
  <c r="AF157" i="8"/>
  <c r="AF213" i="3"/>
  <c r="AF55" i="8"/>
  <c r="AF153" i="3"/>
  <c r="AF533" i="8"/>
  <c r="AF137" i="3"/>
  <c r="AF471" i="8"/>
  <c r="AF121" i="3"/>
  <c r="AF306" i="8"/>
  <c r="Z93" i="3"/>
  <c r="Z150" i="8"/>
  <c r="N101" i="3"/>
  <c r="N194" i="8"/>
  <c r="H106" i="3"/>
  <c r="H338" i="8"/>
  <c r="T213" i="3"/>
  <c r="T55" i="8"/>
  <c r="H114" i="3"/>
  <c r="H230" i="8"/>
  <c r="T128" i="3"/>
  <c r="T110" i="8"/>
  <c r="N141" i="3"/>
  <c r="N44" i="8"/>
  <c r="K302" i="3"/>
  <c r="K359" i="8"/>
  <c r="K273" i="3"/>
  <c r="K217" i="8"/>
  <c r="W276" i="3"/>
  <c r="W237" i="8"/>
  <c r="W290" i="3"/>
  <c r="W357" i="8"/>
  <c r="AI290" i="3"/>
  <c r="AI357" i="8"/>
  <c r="AI264" i="3"/>
  <c r="AI563" i="8"/>
  <c r="Q300" i="3"/>
  <c r="Q22" i="8"/>
  <c r="Q282" i="3"/>
  <c r="Q473" i="8"/>
  <c r="Q270" i="3"/>
  <c r="Q457" i="8"/>
  <c r="Q291" i="3"/>
  <c r="Q437" i="8"/>
  <c r="K280" i="3"/>
  <c r="K21" i="8"/>
  <c r="K257" i="3"/>
  <c r="K434" i="8"/>
  <c r="AC314" i="3"/>
  <c r="AC64" i="8"/>
  <c r="AC362" i="3"/>
  <c r="AC24" i="8"/>
  <c r="AC284" i="3"/>
  <c r="AC116" i="8"/>
  <c r="AC364" i="3"/>
  <c r="AC70" i="8"/>
  <c r="AC264" i="3"/>
  <c r="AC563" i="8"/>
  <c r="AC321" i="3"/>
  <c r="AC401" i="8"/>
  <c r="N501" i="3"/>
  <c r="N464" i="8"/>
  <c r="N402" i="3"/>
  <c r="N243" i="8"/>
  <c r="N449" i="3"/>
  <c r="N521" i="8"/>
  <c r="N404" i="3"/>
  <c r="N540" i="8"/>
  <c r="N352" i="3"/>
  <c r="N241" i="8"/>
  <c r="N311" i="3"/>
  <c r="N182" i="8"/>
  <c r="N324" i="3"/>
  <c r="N314" i="8"/>
  <c r="Z439" i="3"/>
  <c r="Z224" i="8"/>
  <c r="Z349" i="3"/>
  <c r="Z67" i="8"/>
  <c r="Z413" i="3"/>
  <c r="Z299" i="8"/>
  <c r="Z342" i="3"/>
  <c r="Z23" i="8"/>
  <c r="Z326" i="3"/>
  <c r="Z220" i="8"/>
  <c r="Z310" i="3"/>
  <c r="Z311" i="8"/>
  <c r="Z347" i="3"/>
  <c r="Z315" i="8"/>
  <c r="Z350" i="3"/>
  <c r="Z539" i="8"/>
  <c r="H362" i="3"/>
  <c r="H24" i="8"/>
  <c r="H304" i="3"/>
  <c r="H63" i="8"/>
  <c r="H268" i="3"/>
  <c r="H20" i="8"/>
  <c r="T359" i="3"/>
  <c r="T125" i="8"/>
  <c r="T352" i="3"/>
  <c r="T241" i="8"/>
  <c r="T362" i="3"/>
  <c r="T24" i="8"/>
  <c r="T404" i="3"/>
  <c r="T540" i="8"/>
  <c r="T303" i="3"/>
  <c r="T201" i="8"/>
  <c r="T276" i="3"/>
  <c r="T237" i="8"/>
  <c r="N264" i="3"/>
  <c r="N563" i="8"/>
  <c r="Z284" i="3"/>
  <c r="Z116" i="8"/>
  <c r="N328" i="3"/>
  <c r="N65" i="8"/>
  <c r="AF386" i="3"/>
  <c r="AF242" i="8"/>
  <c r="AF489" i="3"/>
  <c r="AF546" i="8"/>
  <c r="AF400" i="3"/>
  <c r="AF168" i="8"/>
  <c r="AF307" i="3"/>
  <c r="AF399" i="8"/>
  <c r="AF323" i="3"/>
  <c r="AF239" i="8"/>
  <c r="AF339" i="3"/>
  <c r="AF407" i="8"/>
  <c r="K459" i="3"/>
  <c r="K203" i="8"/>
  <c r="K393" i="3"/>
  <c r="K477" i="8"/>
  <c r="K372" i="3"/>
  <c r="K366" i="8"/>
  <c r="K368" i="3"/>
  <c r="K184" i="8"/>
  <c r="K352" i="3"/>
  <c r="K241" i="8"/>
  <c r="K348" i="3"/>
  <c r="K124" i="8"/>
  <c r="K322" i="3"/>
  <c r="K362" i="8"/>
  <c r="K343" i="3"/>
  <c r="K240" i="8"/>
  <c r="K304" i="3"/>
  <c r="K63" i="8"/>
  <c r="W419" i="3"/>
  <c r="W499" i="8"/>
  <c r="W413" i="3"/>
  <c r="W299" i="8"/>
  <c r="W374" i="3"/>
  <c r="W317" i="8"/>
  <c r="W358" i="3"/>
  <c r="W458" i="8"/>
  <c r="W344" i="3"/>
  <c r="W363" i="8"/>
  <c r="W311" i="3"/>
  <c r="W182" i="8"/>
  <c r="W387" i="3"/>
  <c r="W498" i="8"/>
  <c r="AI406" i="3"/>
  <c r="AI25" i="8"/>
  <c r="AI426" i="3"/>
  <c r="AI463" i="8"/>
  <c r="AI422" i="3"/>
  <c r="AI367" i="8"/>
  <c r="AI372" i="3"/>
  <c r="AI366" i="8"/>
  <c r="AI390" i="3"/>
  <c r="AI298" i="8"/>
  <c r="AI306" i="3"/>
  <c r="AI120" i="8"/>
  <c r="Q491" i="3"/>
  <c r="Q525" i="8"/>
  <c r="Q445" i="3"/>
  <c r="Q85" i="8"/>
  <c r="Q553" i="3"/>
  <c r="Q571" i="8"/>
  <c r="Q488" i="3"/>
  <c r="Q171" i="8"/>
  <c r="Q415" i="3"/>
  <c r="Q480" i="8"/>
  <c r="Q473" i="3"/>
  <c r="Q325" i="8"/>
  <c r="Q474" i="3"/>
  <c r="Q448" i="8"/>
  <c r="Q359" i="3"/>
  <c r="Q125" i="8"/>
  <c r="Q381" i="3"/>
  <c r="Q75" i="8"/>
  <c r="Q316" i="3"/>
  <c r="Q219" i="8"/>
  <c r="Q327" i="3"/>
  <c r="Q496" i="8"/>
  <c r="Q348" i="3"/>
  <c r="Q124" i="8"/>
  <c r="W391" i="3"/>
  <c r="W476" i="8"/>
  <c r="K327" i="3"/>
  <c r="K496" i="8"/>
  <c r="AC456" i="3"/>
  <c r="AC446" i="8"/>
  <c r="AC548" i="3"/>
  <c r="AC548" i="8"/>
  <c r="AC457" i="3"/>
  <c r="AC261" i="8"/>
  <c r="AC365" i="3"/>
  <c r="AC223" i="8"/>
  <c r="AC417" i="3"/>
  <c r="AC77" i="8"/>
  <c r="K522" i="3"/>
  <c r="K527" i="8"/>
  <c r="K542" i="3"/>
  <c r="K467" i="8"/>
  <c r="K493" i="3"/>
  <c r="K134" i="8"/>
  <c r="K562" i="3"/>
  <c r="K251" i="8"/>
  <c r="K457" i="3"/>
  <c r="K261" i="8"/>
  <c r="K431" i="3"/>
  <c r="K130" i="8"/>
  <c r="K415" i="3"/>
  <c r="K480" i="8"/>
  <c r="K528" i="3"/>
  <c r="K246" i="8"/>
  <c r="W532" i="3"/>
  <c r="W504" i="8"/>
  <c r="W546" i="3"/>
  <c r="W302" i="8"/>
  <c r="W498" i="3"/>
  <c r="W288" i="8"/>
  <c r="W541" i="3"/>
  <c r="W380" i="8"/>
  <c r="W479" i="3"/>
  <c r="W375" i="8"/>
  <c r="W453" i="3"/>
  <c r="W371" i="8"/>
  <c r="W499" i="3"/>
  <c r="W376" i="8"/>
  <c r="W443" i="3"/>
  <c r="W369" i="8"/>
  <c r="W463" i="3"/>
  <c r="W170" i="8"/>
  <c r="W408" i="3"/>
  <c r="W568" i="8"/>
  <c r="AI522" i="3"/>
  <c r="AI527" i="8"/>
  <c r="AI548" i="3"/>
  <c r="AI548" i="8"/>
  <c r="AI509" i="3"/>
  <c r="AI378" i="8"/>
  <c r="AI463" i="3"/>
  <c r="AI170" i="8"/>
  <c r="AI438" i="3"/>
  <c r="AI368" i="8"/>
  <c r="AI524" i="3"/>
  <c r="AI528" i="8"/>
  <c r="AI498" i="3"/>
  <c r="AI288" i="8"/>
  <c r="AI427" i="3"/>
  <c r="AI81" i="8"/>
  <c r="AI385" i="3"/>
  <c r="AI460" i="8"/>
  <c r="Q566" i="3"/>
  <c r="Q176" i="8"/>
  <c r="Q536" i="3"/>
  <c r="Q247" i="8"/>
  <c r="AC520" i="3"/>
  <c r="AC379" i="8"/>
  <c r="AC556" i="3"/>
  <c r="AC137" i="8"/>
  <c r="AC508" i="3"/>
  <c r="AC205" i="8"/>
  <c r="Q430" i="3"/>
  <c r="Q129" i="8"/>
  <c r="Q446" i="3"/>
  <c r="Q86" i="8"/>
  <c r="AC465" i="3"/>
  <c r="AC501" i="8"/>
  <c r="AC502" i="3"/>
  <c r="AC301" i="8"/>
  <c r="AC555" i="3"/>
  <c r="AC191" i="8"/>
  <c r="Q495" i="3"/>
  <c r="Q89" i="8"/>
  <c r="AC507" i="3"/>
  <c r="AC289" i="8"/>
  <c r="H547" i="3"/>
  <c r="H136" i="8"/>
  <c r="H548" i="3"/>
  <c r="H548" i="8"/>
  <c r="H514" i="3"/>
  <c r="H526" i="8"/>
  <c r="H464" i="3"/>
  <c r="H27" i="8"/>
  <c r="H470" i="3"/>
  <c r="H244" i="8"/>
  <c r="H438" i="3"/>
  <c r="H368" i="8"/>
  <c r="T522" i="3"/>
  <c r="T527" i="8"/>
  <c r="T543" i="3"/>
  <c r="T264" i="8"/>
  <c r="T569" i="3"/>
  <c r="T252" i="8"/>
  <c r="T512" i="3"/>
  <c r="T187" i="8"/>
  <c r="T513" i="3"/>
  <c r="T28" i="8"/>
  <c r="T549" i="3"/>
  <c r="T249" i="8"/>
  <c r="T464" i="3"/>
  <c r="T27" i="8"/>
  <c r="T458" i="3"/>
  <c r="T131" i="8"/>
  <c r="AF563" i="3"/>
  <c r="AF97" i="8"/>
  <c r="AF536" i="3"/>
  <c r="AF247" i="8"/>
  <c r="AF496" i="3"/>
  <c r="AF90" i="8"/>
  <c r="AF493" i="3"/>
  <c r="AF134" i="8"/>
  <c r="AF486" i="3"/>
  <c r="AF186" i="8"/>
  <c r="AF436" i="3"/>
  <c r="AF84" i="8"/>
  <c r="AF549" i="3"/>
  <c r="AF249" i="8"/>
  <c r="AF438" i="3"/>
  <c r="AF368" i="8"/>
  <c r="AF406" i="3"/>
  <c r="AF25" i="8"/>
  <c r="N540" i="3"/>
  <c r="N248" i="8"/>
  <c r="N561" i="3"/>
  <c r="N250" i="8"/>
  <c r="N529" i="3"/>
  <c r="N570" i="8"/>
  <c r="N550" i="3"/>
  <c r="N96" i="8"/>
  <c r="N518" i="3"/>
  <c r="N173" i="8"/>
  <c r="N471" i="3"/>
  <c r="N225" i="8"/>
  <c r="Z554" i="3"/>
  <c r="Z190" i="8"/>
  <c r="Z522" i="3"/>
  <c r="Z527" i="8"/>
  <c r="Z519" i="3"/>
  <c r="Z93" i="8"/>
  <c r="Z472" i="3"/>
  <c r="Z324" i="8"/>
  <c r="Z438" i="3"/>
  <c r="Z368" i="8"/>
  <c r="Z489" i="3"/>
  <c r="Z546" i="8"/>
  <c r="Z473" i="3"/>
  <c r="Z325" i="8"/>
  <c r="Z460" i="3"/>
  <c r="Z447" i="8"/>
  <c r="Z412" i="3"/>
  <c r="Z26" i="8"/>
  <c r="H399" i="3"/>
  <c r="H167" i="8"/>
  <c r="N409" i="3"/>
  <c r="N443" i="8"/>
  <c r="T419" i="3"/>
  <c r="T499" i="8"/>
  <c r="H441" i="3"/>
  <c r="H543" i="8"/>
  <c r="H449" i="3"/>
  <c r="H521" i="8"/>
  <c r="T411" i="3"/>
  <c r="T461" i="8"/>
  <c r="H418" i="3"/>
  <c r="H412" i="8"/>
  <c r="T438" i="3"/>
  <c r="T368" i="8"/>
  <c r="AF548" i="3"/>
  <c r="AF548" i="8"/>
  <c r="AF476" i="3"/>
  <c r="AF522" i="8"/>
  <c r="AF434" i="3"/>
  <c r="AF414" i="8"/>
  <c r="N541" i="3"/>
  <c r="N380" i="8"/>
  <c r="Z561" i="3"/>
  <c r="Z250" i="8"/>
  <c r="Z534" i="3"/>
  <c r="Z466" i="8"/>
  <c r="Z495" i="3"/>
  <c r="Z89" i="8"/>
  <c r="Z484" i="3"/>
  <c r="Z524" i="8"/>
  <c r="Z434" i="3"/>
  <c r="Z414" i="8"/>
  <c r="Z479" i="3"/>
  <c r="Z375" i="8"/>
  <c r="AF403" i="3"/>
  <c r="AF479" i="8"/>
  <c r="T433" i="3"/>
  <c r="T83" i="8"/>
  <c r="Z457" i="3"/>
  <c r="Z261" i="8"/>
  <c r="Z517" i="3"/>
  <c r="Z206" i="8"/>
  <c r="T406" i="3"/>
  <c r="T25" i="8"/>
  <c r="H503" i="3"/>
  <c r="H452" i="8"/>
  <c r="K25" i="3"/>
  <c r="K333" i="8"/>
  <c r="W195" i="3"/>
  <c r="W115" i="8"/>
  <c r="W126" i="3"/>
  <c r="W40" i="8"/>
  <c r="W148" i="3"/>
  <c r="W341" i="8"/>
  <c r="W37" i="3"/>
  <c r="W334" i="8"/>
  <c r="AI204" i="3"/>
  <c r="AI393" i="8"/>
  <c r="AI183" i="3"/>
  <c r="AI154" i="8"/>
  <c r="AI164" i="3"/>
  <c r="AI49" i="8"/>
  <c r="AI95" i="3"/>
  <c r="AI454" i="8"/>
  <c r="Q229" i="3"/>
  <c r="Q516" i="8"/>
  <c r="Q234" i="3"/>
  <c r="Q348" i="8"/>
  <c r="Q224" i="3"/>
  <c r="Q158" i="8"/>
  <c r="Q171" i="3"/>
  <c r="Q344" i="8"/>
  <c r="Q123" i="3"/>
  <c r="Q390" i="8"/>
  <c r="Q155" i="3"/>
  <c r="Q342" i="8"/>
  <c r="Q99" i="3"/>
  <c r="Q151" i="8"/>
  <c r="K34" i="3"/>
  <c r="K484" i="8"/>
  <c r="W119" i="3"/>
  <c r="W427" i="8"/>
  <c r="AC200" i="3"/>
  <c r="AC19" i="8"/>
  <c r="AC294" i="3"/>
  <c r="AC117" i="8"/>
  <c r="AC194" i="3"/>
  <c r="AC157" i="8"/>
  <c r="N204" i="3"/>
  <c r="N393" i="8"/>
  <c r="Z244" i="3"/>
  <c r="Z259" i="8"/>
  <c r="Z172" i="3"/>
  <c r="Z555" i="8"/>
  <c r="H248" i="3"/>
  <c r="H395" i="8"/>
  <c r="H194" i="3"/>
  <c r="H157" i="8"/>
  <c r="T261" i="3"/>
  <c r="T282" i="8"/>
  <c r="T289" i="3"/>
  <c r="T356" i="8"/>
  <c r="AF276" i="3"/>
  <c r="AF237" i="8"/>
  <c r="AF249" i="3"/>
  <c r="AF562" i="8"/>
  <c r="AF172" i="3"/>
  <c r="AF555" i="8"/>
  <c r="T197" i="3"/>
  <c r="T513" i="8"/>
  <c r="T120" i="3"/>
  <c r="T272" i="8"/>
  <c r="H146" i="3"/>
  <c r="H112" i="8"/>
  <c r="N168" i="3"/>
  <c r="N274" i="8"/>
  <c r="AC262" i="3"/>
  <c r="AC283" i="8"/>
  <c r="W278" i="3"/>
  <c r="W355" i="8"/>
  <c r="W298" i="3"/>
  <c r="W118" i="8"/>
  <c r="Q279" i="3"/>
  <c r="Q397" i="8"/>
  <c r="W262" i="3"/>
  <c r="W283" i="8"/>
  <c r="N361" i="3"/>
  <c r="N183" i="8"/>
  <c r="N345" i="3"/>
  <c r="N364" i="8"/>
  <c r="Z383" i="3"/>
  <c r="Z410" i="8"/>
  <c r="Z312" i="3"/>
  <c r="Z312" i="8"/>
  <c r="Z273" i="3"/>
  <c r="Z217" i="8"/>
  <c r="H352" i="3"/>
  <c r="H241" i="8"/>
  <c r="T369" i="3"/>
  <c r="T439" i="8"/>
  <c r="T344" i="3"/>
  <c r="T363" i="8"/>
  <c r="AF345" i="3"/>
  <c r="AF364" i="8"/>
  <c r="AF301" i="3"/>
  <c r="AF358" i="8"/>
  <c r="K412" i="3"/>
  <c r="K26" i="8"/>
  <c r="W376" i="3"/>
  <c r="W475" i="8"/>
  <c r="W368" i="3"/>
  <c r="W184" i="8"/>
  <c r="W332" i="3"/>
  <c r="W403" i="8"/>
  <c r="W337" i="3"/>
  <c r="W122" i="8"/>
  <c r="AI405" i="3"/>
  <c r="AI320" i="8"/>
  <c r="AI332" i="3"/>
  <c r="AI403" i="8"/>
  <c r="Q571" i="3"/>
  <c r="Q99" i="8"/>
  <c r="Q490" i="3"/>
  <c r="Q450" i="8"/>
  <c r="Q496" i="3"/>
  <c r="Q90" i="8"/>
  <c r="Q361" i="3"/>
  <c r="Q183" i="8"/>
  <c r="Q457" i="3"/>
  <c r="Q261" i="8"/>
  <c r="K325" i="3"/>
  <c r="K518" i="8"/>
  <c r="W363" i="3"/>
  <c r="W69" i="8"/>
  <c r="AC499" i="3"/>
  <c r="AC376" i="8"/>
  <c r="K563" i="3"/>
  <c r="K97" i="8"/>
  <c r="K444" i="3"/>
  <c r="K169" i="8"/>
  <c r="W466" i="3"/>
  <c r="W322" i="8"/>
  <c r="AI567" i="3"/>
  <c r="AI98" i="8"/>
  <c r="AI518" i="3"/>
  <c r="AI173" i="8"/>
  <c r="AI468" i="3"/>
  <c r="AI323" i="8"/>
  <c r="Q569" i="3"/>
  <c r="Q252" i="8"/>
  <c r="Q420" i="3"/>
  <c r="Q285" i="8"/>
  <c r="AC552" i="3"/>
  <c r="AC419" i="8"/>
  <c r="H551" i="3"/>
  <c r="H29" i="8"/>
  <c r="H458" i="3"/>
  <c r="H131" i="8"/>
  <c r="T547" i="3"/>
  <c r="T136" i="8"/>
  <c r="T490" i="3"/>
  <c r="T450" i="8"/>
  <c r="T436" i="3"/>
  <c r="T84" i="8"/>
  <c r="T465" i="3"/>
  <c r="T501" i="8"/>
  <c r="T462" i="3"/>
  <c r="T373" i="8"/>
  <c r="T430" i="3"/>
  <c r="T129" i="8"/>
  <c r="AF426" i="3"/>
  <c r="AF463" i="8"/>
  <c r="N549" i="3"/>
  <c r="N249" i="8"/>
  <c r="N496" i="3"/>
  <c r="N90" i="8"/>
  <c r="N434" i="3"/>
  <c r="N414" i="8"/>
  <c r="Z553" i="3"/>
  <c r="Z571" i="8"/>
  <c r="Z563" i="3"/>
  <c r="Z97" i="8"/>
  <c r="H451" i="3"/>
  <c r="H544" i="8"/>
  <c r="Z56" i="3"/>
  <c r="Z103" i="8"/>
  <c r="AF39" i="3"/>
  <c r="AF32" i="8"/>
  <c r="H57" i="3"/>
  <c r="H487" i="8"/>
  <c r="K196" i="3"/>
  <c r="K455" i="8"/>
  <c r="N19" i="3"/>
  <c r="N331" i="8"/>
  <c r="AF58" i="3"/>
  <c r="AF335" i="8"/>
  <c r="K20" i="3"/>
  <c r="K8" i="8"/>
  <c r="AI64" i="3"/>
  <c r="AI336" i="8"/>
  <c r="AC130" i="3"/>
  <c r="AC41" i="8"/>
  <c r="AC14" i="3"/>
  <c r="AC469" i="8"/>
  <c r="AC66" i="3"/>
  <c r="AC146" i="8"/>
  <c r="AI28" i="3"/>
  <c r="AI142" i="8"/>
  <c r="AI86" i="3"/>
  <c r="AI386" i="8"/>
  <c r="AC183" i="3"/>
  <c r="AC154" i="8"/>
  <c r="W22" i="3"/>
  <c r="W140" i="8"/>
  <c r="AI40" i="3"/>
  <c r="AI529" i="8"/>
  <c r="W13" i="3"/>
  <c r="W330" i="8"/>
  <c r="AC26" i="3"/>
  <c r="AC420" i="8"/>
  <c r="Q55" i="3"/>
  <c r="Q102" i="8"/>
  <c r="Q71" i="3"/>
  <c r="Q383" i="8"/>
  <c r="W94" i="3"/>
  <c r="W35" i="8"/>
  <c r="K163" i="3"/>
  <c r="K510" i="8"/>
  <c r="N155" i="3"/>
  <c r="N342" i="8"/>
  <c r="N40" i="3"/>
  <c r="N529" i="8"/>
  <c r="N59" i="3"/>
  <c r="N488" i="8"/>
  <c r="N30" i="3"/>
  <c r="N422" i="8"/>
  <c r="Z86" i="3"/>
  <c r="Z386" i="8"/>
  <c r="Z46" i="3"/>
  <c r="Z266" i="8"/>
  <c r="Z113" i="3"/>
  <c r="Z388" i="8"/>
  <c r="Z192" i="3"/>
  <c r="Z155" i="8"/>
  <c r="Z34" i="3"/>
  <c r="Z484" i="8"/>
  <c r="H40" i="3"/>
  <c r="H529" i="8"/>
  <c r="AF19" i="3"/>
  <c r="AF331" i="8"/>
  <c r="T32" i="3"/>
  <c r="T423" i="8"/>
  <c r="H42" i="3"/>
  <c r="H144" i="8"/>
  <c r="H58" i="3"/>
  <c r="H335" i="8"/>
  <c r="H199" i="3"/>
  <c r="H293" i="8"/>
  <c r="H82" i="3"/>
  <c r="H384" i="8"/>
  <c r="H97" i="3"/>
  <c r="H270" i="8"/>
  <c r="H67" i="3"/>
  <c r="H10" i="8"/>
  <c r="T158" i="3"/>
  <c r="T114" i="8"/>
  <c r="T88" i="3"/>
  <c r="T106" i="8"/>
  <c r="T148" i="3"/>
  <c r="T341" i="8"/>
  <c r="T83" i="3"/>
  <c r="T385" i="8"/>
  <c r="T118" i="3"/>
  <c r="T305" i="8"/>
  <c r="T93" i="3"/>
  <c r="T150" i="8"/>
  <c r="AF163" i="3"/>
  <c r="AF510" i="8"/>
  <c r="AF87" i="3"/>
  <c r="AF387" i="8"/>
  <c r="AF109" i="3"/>
  <c r="AF271" i="8"/>
  <c r="AF83" i="3"/>
  <c r="AF385" i="8"/>
  <c r="AF103" i="3"/>
  <c r="AF304" i="8"/>
  <c r="T21" i="3"/>
  <c r="T332" i="8"/>
  <c r="H31" i="3"/>
  <c r="H253" i="8"/>
  <c r="AF41" i="3"/>
  <c r="AF425" i="8"/>
  <c r="AF75" i="3"/>
  <c r="AF147" i="8"/>
  <c r="K197" i="3"/>
  <c r="K513" i="8"/>
  <c r="K239" i="3"/>
  <c r="K430" i="8"/>
  <c r="K252" i="3"/>
  <c r="K352" i="8"/>
  <c r="K177" i="3"/>
  <c r="K152" i="8"/>
  <c r="K189" i="3"/>
  <c r="K255" i="8"/>
  <c r="K193" i="3"/>
  <c r="K156" i="8"/>
  <c r="K153" i="3"/>
  <c r="K533" i="8"/>
  <c r="K125" i="3"/>
  <c r="K212" i="8"/>
  <c r="K242" i="3"/>
  <c r="K258" i="8"/>
  <c r="K115" i="3"/>
  <c r="K389" i="8"/>
  <c r="K69" i="3"/>
  <c r="K104" i="8"/>
  <c r="K53" i="3"/>
  <c r="K381" i="8"/>
  <c r="K138" i="3"/>
  <c r="K42" i="8"/>
  <c r="W239" i="3"/>
  <c r="W430" i="8"/>
  <c r="W202" i="3"/>
  <c r="W514" i="8"/>
  <c r="W233" i="3"/>
  <c r="W296" i="8"/>
  <c r="W188" i="3"/>
  <c r="W556" i="8"/>
  <c r="W136" i="3"/>
  <c r="W232" i="8"/>
  <c r="W153" i="3"/>
  <c r="W533" i="8"/>
  <c r="W93" i="3"/>
  <c r="W150" i="8"/>
  <c r="W76" i="3"/>
  <c r="W178" i="8"/>
  <c r="W115" i="3"/>
  <c r="W389" i="8"/>
  <c r="W81" i="3"/>
  <c r="W210" i="8"/>
  <c r="AI251" i="3"/>
  <c r="AI517" i="8"/>
  <c r="AI208" i="3"/>
  <c r="AI53" i="8"/>
  <c r="AI215" i="3"/>
  <c r="AI345" i="8"/>
  <c r="AI234" i="3"/>
  <c r="AI348" i="8"/>
  <c r="AI177" i="3"/>
  <c r="AI152" i="8"/>
  <c r="AI193" i="3"/>
  <c r="AI156" i="8"/>
  <c r="AI160" i="3"/>
  <c r="AI16" i="8"/>
  <c r="AI142" i="3"/>
  <c r="AI45" i="8"/>
  <c r="AI103" i="3"/>
  <c r="AI304" i="8"/>
  <c r="AI150" i="3"/>
  <c r="AI197" i="8"/>
  <c r="AI61" i="3"/>
  <c r="AI426" i="8"/>
  <c r="Q206" i="3"/>
  <c r="Q515" i="8"/>
  <c r="Q203" i="3"/>
  <c r="Q392" i="8"/>
  <c r="Q220" i="3"/>
  <c r="Q294" i="8"/>
  <c r="Q257" i="3"/>
  <c r="Q434" i="8"/>
  <c r="Q172" i="3"/>
  <c r="Q555" i="8"/>
  <c r="Q179" i="3"/>
  <c r="Q276" i="8"/>
  <c r="Q170" i="3"/>
  <c r="Q343" i="8"/>
  <c r="Q131" i="3"/>
  <c r="Q111" i="8"/>
  <c r="Q90" i="3"/>
  <c r="Q211" i="8"/>
  <c r="Q66" i="3"/>
  <c r="Q146" i="8"/>
  <c r="Q50" i="3"/>
  <c r="Q453" i="8"/>
  <c r="Q26" i="3"/>
  <c r="Q420" i="8"/>
  <c r="W40" i="3"/>
  <c r="W529" i="8"/>
  <c r="W64" i="3"/>
  <c r="W336" i="8"/>
  <c r="K46" i="3"/>
  <c r="K266" i="8"/>
  <c r="W90" i="3"/>
  <c r="W211" i="8"/>
  <c r="AC210" i="3"/>
  <c r="AC236" i="8"/>
  <c r="AC232" i="3"/>
  <c r="AC199" i="8"/>
  <c r="AC170" i="3"/>
  <c r="AC343" i="8"/>
  <c r="AC223" i="3"/>
  <c r="AC535" i="8"/>
  <c r="AC172" i="3"/>
  <c r="AC555" i="8"/>
  <c r="AC102" i="3"/>
  <c r="AC12" i="8"/>
  <c r="N251" i="3"/>
  <c r="N517" i="8"/>
  <c r="N241" i="3"/>
  <c r="N394" i="8"/>
  <c r="N201" i="3"/>
  <c r="N277" i="8"/>
  <c r="N177" i="3"/>
  <c r="N152" i="8"/>
  <c r="N220" i="3"/>
  <c r="N294" i="8"/>
  <c r="N222" i="3"/>
  <c r="N56" i="8"/>
  <c r="N162" i="3"/>
  <c r="N509" i="8"/>
  <c r="N146" i="3"/>
  <c r="N112" i="8"/>
  <c r="Z283" i="3"/>
  <c r="Z181" i="8"/>
  <c r="Z249" i="3"/>
  <c r="Z562" i="8"/>
  <c r="Z232" i="3"/>
  <c r="Z199" i="8"/>
  <c r="Z243" i="3"/>
  <c r="Z350" i="8"/>
  <c r="Z199" i="3"/>
  <c r="Z293" i="8"/>
  <c r="Z175" i="3"/>
  <c r="Z50" i="8"/>
  <c r="Z114" i="3"/>
  <c r="Z230" i="8"/>
  <c r="H254" i="3"/>
  <c r="H433" i="8"/>
  <c r="H239" i="3"/>
  <c r="H430" i="8"/>
  <c r="H284" i="3"/>
  <c r="H116" i="8"/>
  <c r="H250" i="3"/>
  <c r="H431" i="8"/>
  <c r="H232" i="3"/>
  <c r="H199" i="8"/>
  <c r="H190" i="3"/>
  <c r="H52" i="8"/>
  <c r="H174" i="3"/>
  <c r="H17" i="8"/>
  <c r="H193" i="3"/>
  <c r="H156" i="8"/>
  <c r="H203" i="3"/>
  <c r="H392" i="8"/>
  <c r="T283" i="3"/>
  <c r="T181" i="8"/>
  <c r="T233" i="3"/>
  <c r="T296" i="8"/>
  <c r="T244" i="3"/>
  <c r="T259" i="8"/>
  <c r="T220" i="3"/>
  <c r="T294" i="8"/>
  <c r="T196" i="3"/>
  <c r="T455" i="8"/>
  <c r="T172" i="3"/>
  <c r="T555" i="8"/>
  <c r="T153" i="3"/>
  <c r="T533" i="8"/>
  <c r="T137" i="3"/>
  <c r="T471" i="8"/>
  <c r="T113" i="3"/>
  <c r="T388" i="8"/>
  <c r="AF295" i="3"/>
  <c r="AF438" i="8"/>
  <c r="AF336" i="3"/>
  <c r="AF164" i="8"/>
  <c r="AF267" i="3"/>
  <c r="AF161" i="8"/>
  <c r="AF273" i="3"/>
  <c r="AF217" i="8"/>
  <c r="AF228" i="3"/>
  <c r="AF347" i="8"/>
  <c r="AF127" i="3"/>
  <c r="AF291" i="8"/>
  <c r="N81" i="3"/>
  <c r="N210" i="8"/>
  <c r="N95" i="3"/>
  <c r="N454" i="8"/>
  <c r="Z101" i="3"/>
  <c r="Z194" i="8"/>
  <c r="T122" i="3"/>
  <c r="T231" i="8"/>
  <c r="T138" i="3"/>
  <c r="T42" i="8"/>
  <c r="N178" i="3"/>
  <c r="N234" i="8"/>
  <c r="Z216" i="3"/>
  <c r="Z308" i="8"/>
  <c r="Z123" i="3"/>
  <c r="Z390" i="8"/>
  <c r="AF142" i="3"/>
  <c r="AF45" i="8"/>
  <c r="T187" i="3"/>
  <c r="T198" i="8"/>
  <c r="Q258" i="3"/>
  <c r="Q160" i="8"/>
  <c r="AC292" i="3"/>
  <c r="AC474" i="8"/>
  <c r="AC249" i="3"/>
  <c r="AC562" i="8"/>
  <c r="K265" i="3"/>
  <c r="K396" i="8"/>
  <c r="K300" i="3"/>
  <c r="K22" i="8"/>
  <c r="W294" i="3"/>
  <c r="W117" i="8"/>
  <c r="W284" i="3"/>
  <c r="W116" i="8"/>
  <c r="AI280" i="3"/>
  <c r="AI21" i="8"/>
  <c r="AI333" i="3"/>
  <c r="AI404" i="8"/>
  <c r="AI303" i="3"/>
  <c r="AI201" i="8"/>
  <c r="Q269" i="3"/>
  <c r="Q435" i="8"/>
  <c r="Q299" i="3"/>
  <c r="Q218" i="8"/>
  <c r="K266" i="3"/>
  <c r="K537" i="8"/>
  <c r="W269" i="3"/>
  <c r="W435" i="8"/>
  <c r="AC274" i="3"/>
  <c r="AC354" i="8"/>
  <c r="AC282" i="3"/>
  <c r="AC473" i="8"/>
  <c r="AC329" i="3"/>
  <c r="AC402" i="8"/>
  <c r="AC547" i="3"/>
  <c r="AC136" i="8"/>
  <c r="AC299" i="3"/>
  <c r="AC218" i="8"/>
  <c r="AC341" i="3"/>
  <c r="AC538" i="8"/>
  <c r="N423" i="3"/>
  <c r="N78" i="8"/>
  <c r="N381" i="3"/>
  <c r="N75" i="8"/>
  <c r="N461" i="3"/>
  <c r="N372" i="8"/>
  <c r="N401" i="3"/>
  <c r="N319" i="8"/>
  <c r="N387" i="3"/>
  <c r="N498" i="8"/>
  <c r="N410" i="3"/>
  <c r="N444" i="8"/>
  <c r="N425" i="3"/>
  <c r="N80" i="8"/>
  <c r="N317" i="3"/>
  <c r="N495" i="8"/>
  <c r="N333" i="3"/>
  <c r="N404" i="8"/>
  <c r="N349" i="3"/>
  <c r="N67" i="8"/>
  <c r="N273" i="3"/>
  <c r="N217" i="8"/>
  <c r="Z419" i="3"/>
  <c r="Z499" i="8"/>
  <c r="Z380" i="3"/>
  <c r="Z126" i="8"/>
  <c r="Z381" i="3"/>
  <c r="Z75" i="8"/>
  <c r="Z298" i="3"/>
  <c r="Z118" i="8"/>
  <c r="Z348" i="3"/>
  <c r="Z124" i="8"/>
  <c r="Z325" i="3"/>
  <c r="Z518" i="8"/>
  <c r="Z431" i="3"/>
  <c r="Z130" i="8"/>
  <c r="Z320" i="3"/>
  <c r="Z202" i="8"/>
  <c r="Z345" i="3"/>
  <c r="Z364" i="8"/>
  <c r="Z277" i="3"/>
  <c r="Z436" i="8"/>
  <c r="H407" i="3"/>
  <c r="H442" i="8"/>
  <c r="H360" i="3"/>
  <c r="H497" i="8"/>
  <c r="H361" i="3"/>
  <c r="H183" i="8"/>
  <c r="H344" i="3"/>
  <c r="H363" i="8"/>
  <c r="H312" i="3"/>
  <c r="H312" i="8"/>
  <c r="H319" i="3"/>
  <c r="H313" i="8"/>
  <c r="H282" i="3"/>
  <c r="H473" i="8"/>
  <c r="H266" i="3"/>
  <c r="H537" i="8"/>
  <c r="T363" i="3"/>
  <c r="T69" i="8"/>
  <c r="T332" i="3"/>
  <c r="T403" i="8"/>
  <c r="T317" i="3"/>
  <c r="T495" i="8"/>
  <c r="T314" i="3"/>
  <c r="T64" i="8"/>
  <c r="T358" i="3"/>
  <c r="T458" i="8"/>
  <c r="T282" i="3"/>
  <c r="T473" i="8"/>
  <c r="T266" i="3"/>
  <c r="T537" i="8"/>
  <c r="Z392" i="3"/>
  <c r="Z166" i="8"/>
  <c r="N295" i="3"/>
  <c r="N438" i="8"/>
  <c r="AF383" i="3"/>
  <c r="AF410" i="8"/>
  <c r="AF392" i="3"/>
  <c r="AF166" i="8"/>
  <c r="AF353" i="3"/>
  <c r="AF519" i="8"/>
  <c r="AF350" i="3"/>
  <c r="AF539" i="8"/>
  <c r="AF398" i="3"/>
  <c r="AF441" i="8"/>
  <c r="K405" i="3"/>
  <c r="K320" i="8"/>
  <c r="K446" i="3"/>
  <c r="K86" i="8"/>
  <c r="K401" i="3"/>
  <c r="K319" i="8"/>
  <c r="K338" i="3"/>
  <c r="K123" i="8"/>
  <c r="K380" i="3"/>
  <c r="K126" i="8"/>
  <c r="K341" i="3"/>
  <c r="K538" i="8"/>
  <c r="W564" i="3"/>
  <c r="W468" i="8"/>
  <c r="W433" i="3"/>
  <c r="W83" i="8"/>
  <c r="W417" i="3"/>
  <c r="W77" i="8"/>
  <c r="W381" i="3"/>
  <c r="W75" i="8"/>
  <c r="W378" i="3"/>
  <c r="W566" i="8"/>
  <c r="W403" i="3"/>
  <c r="W479" i="8"/>
  <c r="W423" i="3"/>
  <c r="W78" i="8"/>
  <c r="W310" i="3"/>
  <c r="W311" i="8"/>
  <c r="AI421" i="3"/>
  <c r="AI286" i="8"/>
  <c r="AI379" i="3"/>
  <c r="AI74" i="8"/>
  <c r="AI371" i="3"/>
  <c r="AI365" i="8"/>
  <c r="AI336" i="3"/>
  <c r="AI164" i="8"/>
  <c r="AI384" i="3"/>
  <c r="AI459" i="8"/>
  <c r="AI343" i="3"/>
  <c r="AI240" i="8"/>
  <c r="AI304" i="3"/>
  <c r="AI63" i="8"/>
  <c r="Q561" i="3"/>
  <c r="Q250" i="8"/>
  <c r="Q458" i="3"/>
  <c r="Q131" i="8"/>
  <c r="Q384" i="3"/>
  <c r="Q459" i="8"/>
  <c r="Q508" i="3"/>
  <c r="Q205" i="8"/>
  <c r="Q370" i="3"/>
  <c r="Q440" i="8"/>
  <c r="Q337" i="3"/>
  <c r="Q122" i="8"/>
  <c r="Q333" i="3"/>
  <c r="Q404" i="8"/>
  <c r="Q366" i="3"/>
  <c r="Q71" i="8"/>
  <c r="W323" i="3"/>
  <c r="W239" i="8"/>
  <c r="K289" i="3"/>
  <c r="K356" i="8"/>
  <c r="W301" i="3"/>
  <c r="W358" i="8"/>
  <c r="W355" i="3"/>
  <c r="W260" i="8"/>
  <c r="AC539" i="3"/>
  <c r="AC188" i="8"/>
  <c r="AC498" i="3"/>
  <c r="AC288" i="8"/>
  <c r="AC536" i="3"/>
  <c r="AC247" i="8"/>
  <c r="AC466" i="3"/>
  <c r="AC322" i="8"/>
  <c r="AC351" i="3"/>
  <c r="AC221" i="8"/>
  <c r="AC485" i="3"/>
  <c r="AC287" i="8"/>
  <c r="AC420" i="3"/>
  <c r="AC285" i="8"/>
  <c r="K568" i="3"/>
  <c r="K483" i="8"/>
  <c r="K519" i="3"/>
  <c r="K93" i="8"/>
  <c r="K555" i="3"/>
  <c r="K191" i="8"/>
  <c r="K521" i="3"/>
  <c r="K94" i="8"/>
  <c r="K464" i="3"/>
  <c r="K27" i="8"/>
  <c r="K429" i="3"/>
  <c r="K413" i="8"/>
  <c r="K463" i="3"/>
  <c r="K170" i="8"/>
  <c r="K456" i="3"/>
  <c r="K446" i="8"/>
  <c r="K382" i="3"/>
  <c r="K76" i="8"/>
  <c r="W543" i="3"/>
  <c r="W264" i="8"/>
  <c r="W557" i="3"/>
  <c r="W549" i="8"/>
  <c r="W527" i="3"/>
  <c r="W135" i="8"/>
  <c r="W478" i="3"/>
  <c r="W374" i="8"/>
  <c r="W508" i="3"/>
  <c r="W205" i="8"/>
  <c r="W485" i="3"/>
  <c r="W287" i="8"/>
  <c r="W515" i="3"/>
  <c r="W226" i="8"/>
  <c r="W439" i="3"/>
  <c r="W224" i="8"/>
  <c r="W450" i="3"/>
  <c r="W321" i="8"/>
  <c r="AI568" i="3"/>
  <c r="AI483" i="8"/>
  <c r="AI519" i="3"/>
  <c r="AI93" i="8"/>
  <c r="AI544" i="3"/>
  <c r="AI228" i="8"/>
  <c r="AI546" i="3"/>
  <c r="AI302" i="8"/>
  <c r="AI536" i="3"/>
  <c r="AI247" i="8"/>
  <c r="AI487" i="3"/>
  <c r="AI204" i="8"/>
  <c r="AI491" i="3"/>
  <c r="AI525" i="8"/>
  <c r="AI437" i="3"/>
  <c r="AI500" i="8"/>
  <c r="AI440" i="3"/>
  <c r="AI542" i="8"/>
  <c r="Q563" i="3"/>
  <c r="Q97" i="8"/>
  <c r="Q514" i="3"/>
  <c r="Q526" i="8"/>
  <c r="Q547" i="3"/>
  <c r="Q136" i="8"/>
  <c r="AC561" i="3"/>
  <c r="AC250" i="8"/>
  <c r="AC568" i="3"/>
  <c r="AC483" i="8"/>
  <c r="AC519" i="3"/>
  <c r="AC93" i="8"/>
  <c r="Q467" i="3"/>
  <c r="Q502" i="8"/>
  <c r="Q504" i="3"/>
  <c r="Q377" i="8"/>
  <c r="AC544" i="3"/>
  <c r="AC228" i="8"/>
  <c r="Q481" i="3"/>
  <c r="Q545" i="8"/>
  <c r="AC497" i="3"/>
  <c r="AC91" i="8"/>
  <c r="AC513" i="3"/>
  <c r="AC28" i="8"/>
  <c r="AC562" i="3"/>
  <c r="AC251" i="8"/>
  <c r="H533" i="3"/>
  <c r="H174" i="8"/>
  <c r="H478" i="3"/>
  <c r="H374" i="8"/>
  <c r="H428" i="3"/>
  <c r="H82" i="8"/>
  <c r="H466" i="3"/>
  <c r="H322" i="8"/>
  <c r="H434" i="3"/>
  <c r="H414" i="8"/>
  <c r="T550" i="3"/>
  <c r="T96" i="8"/>
  <c r="T555" i="3"/>
  <c r="T191" i="8"/>
  <c r="T523" i="3"/>
  <c r="T465" i="8"/>
  <c r="T509" i="3"/>
  <c r="T378" i="8"/>
  <c r="AF559" i="3"/>
  <c r="AF192" i="8"/>
  <c r="AF508" i="3"/>
  <c r="AF205" i="8"/>
  <c r="AF521" i="3"/>
  <c r="AF94" i="8"/>
  <c r="AF482" i="3"/>
  <c r="AF449" i="8"/>
  <c r="AF450" i="3"/>
  <c r="AF321" i="8"/>
  <c r="N552" i="3"/>
  <c r="N419" i="8"/>
  <c r="N557" i="3"/>
  <c r="N549" i="8"/>
  <c r="N472" i="3"/>
  <c r="N324" i="8"/>
  <c r="N535" i="3"/>
  <c r="N263" i="8"/>
  <c r="N467" i="3"/>
  <c r="N502" i="8"/>
  <c r="N424" i="3"/>
  <c r="N79" i="8"/>
  <c r="Z524" i="3"/>
  <c r="Z528" i="8"/>
  <c r="Z529" i="3"/>
  <c r="Z570" i="8"/>
  <c r="Z518" i="3"/>
  <c r="Z173" i="8"/>
  <c r="Z482" i="3"/>
  <c r="Z449" i="8"/>
  <c r="Z471" i="3"/>
  <c r="Z225" i="8"/>
  <c r="Z440" i="3"/>
  <c r="Z542" i="8"/>
  <c r="H395" i="3"/>
  <c r="H318" i="8"/>
  <c r="H423" i="3"/>
  <c r="H78" i="8"/>
  <c r="H431" i="3"/>
  <c r="H130" i="8"/>
  <c r="T441" i="3"/>
  <c r="T543" i="8"/>
  <c r="H402" i="3"/>
  <c r="H243" i="8"/>
  <c r="T485" i="3"/>
  <c r="T287" i="8"/>
  <c r="K105" i="3"/>
  <c r="K37" i="8"/>
  <c r="K154" i="3"/>
  <c r="K490" i="8"/>
  <c r="W203" i="3"/>
  <c r="W392" i="8"/>
  <c r="W196" i="3"/>
  <c r="W455" i="8"/>
  <c r="W105" i="3"/>
  <c r="W37" i="8"/>
  <c r="W45" i="3"/>
  <c r="W486" i="8"/>
  <c r="W140" i="3"/>
  <c r="W43" i="8"/>
  <c r="AI302" i="3"/>
  <c r="AI359" i="8"/>
  <c r="AI230" i="3"/>
  <c r="AI560" i="8"/>
  <c r="AI123" i="3"/>
  <c r="AI390" i="8"/>
  <c r="AI76" i="3"/>
  <c r="AI178" i="8"/>
  <c r="Q101" i="3"/>
  <c r="Q194" i="8"/>
  <c r="Q54" i="3"/>
  <c r="Q382" i="8"/>
  <c r="K42" i="3"/>
  <c r="K144" i="8"/>
  <c r="AC238" i="3"/>
  <c r="AC429" i="8"/>
  <c r="AC243" i="3"/>
  <c r="AC350" i="8"/>
  <c r="N280" i="3"/>
  <c r="N21" i="8"/>
  <c r="N348" i="3"/>
  <c r="N124" i="8"/>
  <c r="N237" i="3"/>
  <c r="N216" i="8"/>
  <c r="N134" i="3"/>
  <c r="N14" i="8"/>
  <c r="Z253" i="3"/>
  <c r="Z432" i="8"/>
  <c r="Z272" i="3"/>
  <c r="Z353" i="8"/>
  <c r="Z195" i="3"/>
  <c r="Z115" i="8"/>
  <c r="Z171" i="3"/>
  <c r="Z344" i="8"/>
  <c r="Z126" i="3"/>
  <c r="Z40" i="8"/>
  <c r="H262" i="3"/>
  <c r="H283" i="8"/>
  <c r="H235" i="3"/>
  <c r="H561" i="8"/>
  <c r="H186" i="3"/>
  <c r="H235" i="8"/>
  <c r="H129" i="3"/>
  <c r="H339" i="8"/>
  <c r="H113" i="3"/>
  <c r="H388" i="8"/>
  <c r="T208" i="3"/>
  <c r="T53" i="8"/>
  <c r="T199" i="3"/>
  <c r="T293" i="8"/>
  <c r="AF196" i="3"/>
  <c r="AF455" i="8"/>
  <c r="AF147" i="3"/>
  <c r="AF292" i="8"/>
  <c r="N97" i="3"/>
  <c r="N270" i="8"/>
  <c r="AF171" i="3"/>
  <c r="AF344" i="8"/>
  <c r="Z206" i="3"/>
  <c r="Z515" i="8"/>
  <c r="W289" i="3"/>
  <c r="W356" i="8"/>
  <c r="AI270" i="3"/>
  <c r="AI457" i="8"/>
  <c r="AI323" i="3"/>
  <c r="AI239" i="8"/>
  <c r="K278" i="3"/>
  <c r="K355" i="8"/>
  <c r="AC268" i="3"/>
  <c r="AC20" i="8"/>
  <c r="AC283" i="3"/>
  <c r="AC181" i="8"/>
  <c r="AC261" i="3"/>
  <c r="AC282" i="8"/>
  <c r="AC352" i="3"/>
  <c r="AC241" i="8"/>
  <c r="N305" i="3"/>
  <c r="N119" i="8"/>
  <c r="N313" i="3"/>
  <c r="N360" i="8"/>
  <c r="Z400" i="3"/>
  <c r="Z168" i="8"/>
  <c r="Z393" i="3"/>
  <c r="Z477" i="8"/>
  <c r="Z435" i="3"/>
  <c r="Z415" i="8"/>
  <c r="Z293" i="3"/>
  <c r="Z565" i="8"/>
  <c r="H308" i="3"/>
  <c r="H400" i="8"/>
  <c r="T330" i="3"/>
  <c r="T66" i="8"/>
  <c r="T278" i="3"/>
  <c r="T355" i="8"/>
  <c r="N297" i="3"/>
  <c r="N494" i="8"/>
  <c r="AF357" i="3"/>
  <c r="AF222" i="8"/>
  <c r="K388" i="3"/>
  <c r="K127" i="8"/>
  <c r="K309" i="3"/>
  <c r="K163" i="8"/>
  <c r="W415" i="3"/>
  <c r="W480" i="8"/>
  <c r="W313" i="3"/>
  <c r="W360" i="8"/>
  <c r="AI456" i="3"/>
  <c r="AI446" i="8"/>
  <c r="AI374" i="3"/>
  <c r="AI317" i="8"/>
  <c r="AI366" i="3"/>
  <c r="AI71" i="8"/>
  <c r="AI324" i="3"/>
  <c r="AI314" i="8"/>
  <c r="AI367" i="3"/>
  <c r="AI165" i="8"/>
  <c r="Q503" i="3"/>
  <c r="Q452" i="8"/>
  <c r="Q398" i="3"/>
  <c r="Q441" i="8"/>
  <c r="Q309" i="3"/>
  <c r="Q163" i="8"/>
  <c r="AC418" i="3"/>
  <c r="AC412" i="8"/>
  <c r="AC419" i="3"/>
  <c r="AC499" i="8"/>
  <c r="AC383" i="3"/>
  <c r="AC410" i="8"/>
  <c r="AC528" i="3"/>
  <c r="AC246" i="8"/>
  <c r="K529" i="3"/>
  <c r="K570" i="8"/>
  <c r="K550" i="3"/>
  <c r="K96" i="8"/>
  <c r="K475" i="3"/>
  <c r="K132" i="8"/>
  <c r="K547" i="3"/>
  <c r="K136" i="8"/>
  <c r="W496" i="3"/>
  <c r="W90" i="8"/>
  <c r="AI486" i="3"/>
  <c r="AI186" i="8"/>
  <c r="AI412" i="3"/>
  <c r="AI26" i="8"/>
  <c r="Q554" i="3"/>
  <c r="Q190" i="8"/>
  <c r="AC526" i="3"/>
  <c r="AC569" i="8"/>
  <c r="AC481" i="3"/>
  <c r="AC545" i="8"/>
  <c r="AC484" i="3"/>
  <c r="AC524" i="8"/>
  <c r="H453" i="3"/>
  <c r="H371" i="8"/>
  <c r="T526" i="3"/>
  <c r="T569" i="8"/>
  <c r="T548" i="3"/>
  <c r="T548" i="8"/>
  <c r="AF546" i="3"/>
  <c r="AF302" i="8"/>
  <c r="AF567" i="3"/>
  <c r="AF98" i="8"/>
  <c r="AF535" i="3"/>
  <c r="AF263" i="8"/>
  <c r="AF556" i="3"/>
  <c r="AF137" i="8"/>
  <c r="AF524" i="3"/>
  <c r="AF528" i="8"/>
  <c r="N528" i="3"/>
  <c r="N246" i="8"/>
  <c r="N531" i="3"/>
  <c r="N418" i="8"/>
  <c r="N513" i="3"/>
  <c r="N28" i="8"/>
  <c r="N481" i="3"/>
  <c r="N545" i="8"/>
  <c r="N459" i="3"/>
  <c r="N203" i="8"/>
  <c r="N448" i="3"/>
  <c r="N481" i="8"/>
  <c r="Z474" i="3"/>
  <c r="Z448" i="8"/>
  <c r="Z531" i="3"/>
  <c r="Z418" i="8"/>
  <c r="Z492" i="3"/>
  <c r="Z245" i="8"/>
  <c r="Z493" i="3"/>
  <c r="Z134" i="8"/>
  <c r="Z426" i="3"/>
  <c r="Z463" i="8"/>
  <c r="Z483" i="3"/>
  <c r="Z523" i="8"/>
  <c r="Z464" i="3"/>
  <c r="Z27" i="8"/>
  <c r="T421" i="3"/>
  <c r="T286" i="8"/>
  <c r="H435" i="3"/>
  <c r="H415" i="8"/>
  <c r="AF447" i="3"/>
  <c r="AF87" i="8"/>
  <c r="H77" i="3"/>
  <c r="H179" i="8"/>
  <c r="H88" i="3"/>
  <c r="H106" i="8"/>
  <c r="H65" i="3"/>
  <c r="H9" i="8"/>
  <c r="T69" i="3"/>
  <c r="T104" i="8"/>
  <c r="T105" i="3"/>
  <c r="T37" i="8"/>
  <c r="T70" i="3"/>
  <c r="T105" i="8"/>
  <c r="AF105" i="3"/>
  <c r="AF37" i="8"/>
  <c r="AF64" i="3"/>
  <c r="AF336" i="8"/>
  <c r="H144" i="3"/>
  <c r="H213" i="8"/>
  <c r="AF14" i="3"/>
  <c r="AF469" i="8"/>
  <c r="H22" i="3"/>
  <c r="H140" i="8"/>
  <c r="H38" i="3"/>
  <c r="H552" i="8"/>
  <c r="AF48" i="3"/>
  <c r="AF553" i="8"/>
  <c r="H68" i="3"/>
  <c r="H11" i="8"/>
  <c r="T94" i="3"/>
  <c r="T35" i="8"/>
  <c r="H183" i="3"/>
  <c r="H154" i="8"/>
  <c r="K232" i="3"/>
  <c r="K199" i="8"/>
  <c r="K144" i="3"/>
  <c r="K213" i="8"/>
  <c r="K139" i="3"/>
  <c r="K472" i="8"/>
  <c r="K178" i="3"/>
  <c r="K234" i="8"/>
  <c r="K132" i="3"/>
  <c r="K307" i="8"/>
  <c r="K82" i="3"/>
  <c r="K384" i="8"/>
  <c r="K59" i="3"/>
  <c r="K488" i="8"/>
  <c r="K35" i="3"/>
  <c r="K207" i="8"/>
  <c r="W249" i="3"/>
  <c r="W562" i="8"/>
  <c r="W242" i="3"/>
  <c r="W258" i="8"/>
  <c r="W200" i="3"/>
  <c r="W19" i="8"/>
  <c r="W230" i="3"/>
  <c r="W560" i="8"/>
  <c r="W199" i="3"/>
  <c r="W293" i="8"/>
  <c r="W171" i="3"/>
  <c r="W344" i="8"/>
  <c r="W166" i="3"/>
  <c r="W491" i="8"/>
  <c r="W186" i="3"/>
  <c r="W235" i="8"/>
  <c r="W128" i="3"/>
  <c r="W110" i="8"/>
  <c r="W182" i="3"/>
  <c r="W153" i="8"/>
  <c r="W134" i="3"/>
  <c r="W14" i="8"/>
  <c r="W88" i="3"/>
  <c r="W106" i="8"/>
  <c r="W31" i="3"/>
  <c r="W253" i="8"/>
  <c r="W142" i="3"/>
  <c r="W45" i="8"/>
  <c r="W78" i="3"/>
  <c r="W34" i="8"/>
  <c r="AI213" i="3"/>
  <c r="AI55" i="8"/>
  <c r="AI217" i="3"/>
  <c r="AI278" i="8"/>
  <c r="AI242" i="3"/>
  <c r="AI258" i="8"/>
  <c r="AI165" i="3"/>
  <c r="AI233" i="8"/>
  <c r="AI117" i="3"/>
  <c r="AI39" i="8"/>
  <c r="AI101" i="3"/>
  <c r="AI194" i="8"/>
  <c r="AI89" i="3"/>
  <c r="AI107" i="8"/>
  <c r="AI59" i="3"/>
  <c r="AI488" i="8"/>
  <c r="AI43" i="3"/>
  <c r="AI145" i="8"/>
  <c r="AI168" i="3"/>
  <c r="AI274" i="8"/>
  <c r="Q232" i="3"/>
  <c r="Q199" i="8"/>
  <c r="Q217" i="3"/>
  <c r="Q278" i="8"/>
  <c r="Q149" i="3"/>
  <c r="Q46" i="8"/>
  <c r="Q100" i="3"/>
  <c r="Q337" i="8"/>
  <c r="Q124" i="3"/>
  <c r="Q254" i="8"/>
  <c r="Q192" i="3"/>
  <c r="Q155" i="8"/>
  <c r="Q64" i="3"/>
  <c r="Q336" i="8"/>
  <c r="Q32" i="3"/>
  <c r="Q423" i="8"/>
  <c r="Q136" i="3"/>
  <c r="Q232" i="8"/>
  <c r="AI80" i="3"/>
  <c r="AI303" i="8"/>
  <c r="K24" i="3"/>
  <c r="K177" i="8"/>
  <c r="K72" i="3"/>
  <c r="K508" i="8"/>
  <c r="K190" i="3"/>
  <c r="K52" i="8"/>
  <c r="AC242" i="3"/>
  <c r="AC258" i="8"/>
  <c r="AC256" i="3"/>
  <c r="AC159" i="8"/>
  <c r="AC328" i="3"/>
  <c r="AC65" i="8"/>
  <c r="AC211" i="3"/>
  <c r="AC428" i="8"/>
  <c r="AC188" i="3"/>
  <c r="AC556" i="8"/>
  <c r="AC177" i="3"/>
  <c r="AC152" i="8"/>
  <c r="AC109" i="3"/>
  <c r="AC271" i="8"/>
  <c r="AC171" i="3"/>
  <c r="AC344" i="8"/>
  <c r="AC370" i="3"/>
  <c r="AC440" i="8"/>
  <c r="N288" i="3"/>
  <c r="N62" i="8"/>
  <c r="N293" i="3"/>
  <c r="N565" i="8"/>
  <c r="N244" i="3"/>
  <c r="N259" i="8"/>
  <c r="N223" i="3"/>
  <c r="N535" i="8"/>
  <c r="N214" i="3"/>
  <c r="N456" i="8"/>
  <c r="N160" i="3"/>
  <c r="N16" i="8"/>
  <c r="Z263" i="3"/>
  <c r="Z58" i="8"/>
  <c r="Z256" i="3"/>
  <c r="Z159" i="8"/>
  <c r="Z230" i="3"/>
  <c r="Z560" i="8"/>
  <c r="Z241" i="3"/>
  <c r="Z394" i="8"/>
  <c r="Z213" i="3"/>
  <c r="Z55" i="8"/>
  <c r="Z197" i="3"/>
  <c r="Z513" i="8"/>
  <c r="Z265" i="3"/>
  <c r="Z396" i="8"/>
  <c r="Z178" i="3"/>
  <c r="Z234" i="8"/>
  <c r="Z180" i="3"/>
  <c r="Z215" i="8"/>
  <c r="H295" i="3"/>
  <c r="H438" i="8"/>
  <c r="H251" i="3"/>
  <c r="H517" i="8"/>
  <c r="H245" i="3"/>
  <c r="H536" i="8"/>
  <c r="H229" i="3"/>
  <c r="H516" i="8"/>
  <c r="H261" i="3"/>
  <c r="H282" i="8"/>
  <c r="H238" i="3"/>
  <c r="H429" i="8"/>
  <c r="H188" i="3"/>
  <c r="H556" i="8"/>
  <c r="H131" i="3"/>
  <c r="H111" i="8"/>
  <c r="H115" i="3"/>
  <c r="H389" i="8"/>
  <c r="T295" i="3"/>
  <c r="T438" i="8"/>
  <c r="T296" i="3"/>
  <c r="T238" i="8"/>
  <c r="T226" i="3"/>
  <c r="T57" i="8"/>
  <c r="T186" i="3"/>
  <c r="T235" i="8"/>
  <c r="T170" i="3"/>
  <c r="T343" i="8"/>
  <c r="T207" i="3"/>
  <c r="T559" i="8"/>
  <c r="T217" i="3"/>
  <c r="T278" i="8"/>
  <c r="T151" i="3"/>
  <c r="T214" i="8"/>
  <c r="T135" i="3"/>
  <c r="T532" i="8"/>
  <c r="T119" i="3"/>
  <c r="T427" i="8"/>
  <c r="AF326" i="3"/>
  <c r="AF220" i="8"/>
  <c r="AF294" i="3"/>
  <c r="AF117" i="8"/>
  <c r="AF280" i="3"/>
  <c r="AF21" i="8"/>
  <c r="AF263" i="3"/>
  <c r="AF58" i="8"/>
  <c r="AF334" i="3"/>
  <c r="AF405" i="8"/>
  <c r="AF256" i="3"/>
  <c r="AF159" i="8"/>
  <c r="AF298" i="3"/>
  <c r="AF118" i="8"/>
  <c r="AF241" i="3"/>
  <c r="AF394" i="8"/>
  <c r="AF236" i="3"/>
  <c r="AF349" i="8"/>
  <c r="AF222" i="3"/>
  <c r="AF56" i="8"/>
  <c r="AF206" i="3"/>
  <c r="AF515" i="8"/>
  <c r="AF182" i="3"/>
  <c r="AF153" i="8"/>
  <c r="AF166" i="3"/>
  <c r="AF491" i="8"/>
  <c r="AF175" i="3"/>
  <c r="AF50" i="8"/>
  <c r="AF149" i="3"/>
  <c r="AF46" i="8"/>
  <c r="AF133" i="3"/>
  <c r="AF13" i="8"/>
  <c r="Z87" i="3"/>
  <c r="Z387" i="8"/>
  <c r="Z95" i="3"/>
  <c r="Z454" i="8"/>
  <c r="H102" i="3"/>
  <c r="H12" i="8"/>
  <c r="H110" i="3"/>
  <c r="H109" i="8"/>
  <c r="H124" i="3"/>
  <c r="H254" i="8"/>
  <c r="N159" i="3"/>
  <c r="N391" i="8"/>
  <c r="N194" i="3"/>
  <c r="N157" i="8"/>
  <c r="AF219" i="3"/>
  <c r="AF346" i="8"/>
  <c r="AF150" i="3"/>
  <c r="AF197" i="8"/>
  <c r="AF177" i="3"/>
  <c r="AF152" i="8"/>
  <c r="N216" i="3"/>
  <c r="N308" i="8"/>
  <c r="Q320" i="3"/>
  <c r="Q202" i="8"/>
  <c r="AC255" i="3"/>
  <c r="AC281" i="8"/>
  <c r="K296" i="3"/>
  <c r="K238" i="8"/>
  <c r="K269" i="3"/>
  <c r="K435" i="8"/>
  <c r="W272" i="3"/>
  <c r="W353" i="8"/>
  <c r="W302" i="3"/>
  <c r="W359" i="8"/>
  <c r="AI319" i="3"/>
  <c r="AI313" i="8"/>
  <c r="AI292" i="3"/>
  <c r="AI474" i="8"/>
  <c r="Q334" i="3"/>
  <c r="Q405" i="8"/>
  <c r="Q268" i="3"/>
  <c r="Q20" i="8"/>
  <c r="Q297" i="3"/>
  <c r="Q494" i="8"/>
  <c r="W279" i="3"/>
  <c r="W397" i="8"/>
  <c r="AC267" i="3"/>
  <c r="AC161" i="8"/>
  <c r="AC285" i="3"/>
  <c r="AC61" i="8"/>
  <c r="AC323" i="3"/>
  <c r="AC239" i="8"/>
  <c r="AC344" i="3"/>
  <c r="AC363" i="8"/>
  <c r="AC295" i="3"/>
  <c r="AC438" i="8"/>
  <c r="AC317" i="3"/>
  <c r="AC495" i="8"/>
  <c r="AC388" i="3"/>
  <c r="AC127" i="8"/>
  <c r="AC310" i="3"/>
  <c r="AC311" i="8"/>
  <c r="N419" i="3"/>
  <c r="N499" i="8"/>
  <c r="N379" i="3"/>
  <c r="N74" i="8"/>
  <c r="N355" i="3"/>
  <c r="N260" i="8"/>
  <c r="N364" i="3"/>
  <c r="N70" i="8"/>
  <c r="N411" i="3"/>
  <c r="N461" i="8"/>
  <c r="N386" i="3"/>
  <c r="N242" i="8"/>
  <c r="N383" i="3"/>
  <c r="N410" i="8"/>
  <c r="N306" i="3"/>
  <c r="N120" i="8"/>
  <c r="N327" i="3"/>
  <c r="N496" i="8"/>
  <c r="N384" i="3"/>
  <c r="N459" i="8"/>
  <c r="N354" i="3"/>
  <c r="N68" i="8"/>
  <c r="N342" i="3"/>
  <c r="N23" i="8"/>
  <c r="Z377" i="3"/>
  <c r="Z73" i="8"/>
  <c r="Z410" i="3"/>
  <c r="Z444" i="8"/>
  <c r="Z402" i="3"/>
  <c r="Z243" i="8"/>
  <c r="Z371" i="3"/>
  <c r="Z365" i="8"/>
  <c r="Z469" i="3"/>
  <c r="Z88" i="8"/>
  <c r="Z338" i="3"/>
  <c r="Z123" i="8"/>
  <c r="Z322" i="3"/>
  <c r="Z362" i="8"/>
  <c r="Z306" i="3"/>
  <c r="Z120" i="8"/>
  <c r="Z331" i="3"/>
  <c r="Z121" i="8"/>
  <c r="Z317" i="3"/>
  <c r="Z495" i="8"/>
  <c r="H397" i="3"/>
  <c r="H478" i="8"/>
  <c r="H342" i="3"/>
  <c r="H23" i="8"/>
  <c r="H388" i="3"/>
  <c r="H127" i="8"/>
  <c r="H293" i="3"/>
  <c r="H565" i="8"/>
  <c r="T388" i="3"/>
  <c r="T127" i="8"/>
  <c r="T370" i="3"/>
  <c r="T440" i="8"/>
  <c r="T471" i="3"/>
  <c r="T225" i="8"/>
  <c r="T357" i="3"/>
  <c r="T222" i="8"/>
  <c r="T339" i="3"/>
  <c r="T407" i="8"/>
  <c r="T315" i="3"/>
  <c r="T284" i="8"/>
  <c r="T280" i="3"/>
  <c r="T21" i="8"/>
  <c r="AF360" i="3"/>
  <c r="AF497" i="8"/>
  <c r="AF311" i="3"/>
  <c r="AF182" i="8"/>
  <c r="AF354" i="3"/>
  <c r="AF68" i="8"/>
  <c r="AF459" i="3"/>
  <c r="AF203" i="8"/>
  <c r="K424" i="3"/>
  <c r="K79" i="8"/>
  <c r="K418" i="3"/>
  <c r="K412" i="8"/>
  <c r="K403" i="3"/>
  <c r="K479" i="8"/>
  <c r="K376" i="3"/>
  <c r="K475" i="8"/>
  <c r="K378" i="3"/>
  <c r="K566" i="8"/>
  <c r="K384" i="3"/>
  <c r="K459" i="8"/>
  <c r="K344" i="3"/>
  <c r="K363" i="8"/>
  <c r="K377" i="3"/>
  <c r="K73" i="8"/>
  <c r="K389" i="3"/>
  <c r="K128" i="8"/>
  <c r="K339" i="3"/>
  <c r="K407" i="8"/>
  <c r="W545" i="3"/>
  <c r="W189" i="8"/>
  <c r="W395" i="3"/>
  <c r="W318" i="8"/>
  <c r="W428" i="3"/>
  <c r="W82" i="8"/>
  <c r="W379" i="3"/>
  <c r="W74" i="8"/>
  <c r="W370" i="3"/>
  <c r="W440" i="8"/>
  <c r="W354" i="3"/>
  <c r="W68" i="8"/>
  <c r="W340" i="3"/>
  <c r="W408" i="8"/>
  <c r="W400" i="3"/>
  <c r="W168" i="8"/>
  <c r="W316" i="3"/>
  <c r="W219" i="8"/>
  <c r="AI376" i="3"/>
  <c r="AI475" i="8"/>
  <c r="AI363" i="3"/>
  <c r="AI69" i="8"/>
  <c r="AI317" i="3"/>
  <c r="AI495" i="8"/>
  <c r="AI373" i="3"/>
  <c r="AI520" i="8"/>
  <c r="AI326" i="3"/>
  <c r="AI220" i="8"/>
  <c r="AI350" i="3"/>
  <c r="AI539" i="8"/>
  <c r="Q531" i="3"/>
  <c r="Q418" i="8"/>
  <c r="Q431" i="3"/>
  <c r="Q130" i="8"/>
  <c r="Q484" i="3"/>
  <c r="Q524" i="8"/>
  <c r="Q522" i="3"/>
  <c r="Q527" i="8"/>
  <c r="Q451" i="3"/>
  <c r="Q544" i="8"/>
  <c r="Q511" i="3"/>
  <c r="Q92" i="8"/>
  <c r="Q380" i="3"/>
  <c r="Q126" i="8"/>
  <c r="Q459" i="3"/>
  <c r="Q203" i="8"/>
  <c r="Q312" i="3"/>
  <c r="Q312" i="8"/>
  <c r="Q344" i="3"/>
  <c r="Q363" i="8"/>
  <c r="Q311" i="3"/>
  <c r="Q182" i="8"/>
  <c r="W333" i="3"/>
  <c r="W404" i="8"/>
  <c r="K291" i="3"/>
  <c r="K437" i="8"/>
  <c r="K331" i="3"/>
  <c r="K121" i="8"/>
  <c r="Q376" i="3"/>
  <c r="Q475" i="8"/>
  <c r="AC467" i="3"/>
  <c r="AC502" i="8"/>
  <c r="AC405" i="3"/>
  <c r="AC320" i="8"/>
  <c r="AC482" i="3"/>
  <c r="AC449" i="8"/>
  <c r="AC480" i="3"/>
  <c r="AC133" i="8"/>
  <c r="AC449" i="3"/>
  <c r="AC521" i="8"/>
  <c r="AC407" i="3"/>
  <c r="AC442" i="8"/>
  <c r="AC353" i="3"/>
  <c r="AC519" i="8"/>
  <c r="AC369" i="3"/>
  <c r="AC439" i="8"/>
  <c r="AC385" i="3"/>
  <c r="AC460" i="8"/>
  <c r="AC504" i="3"/>
  <c r="AC377" i="8"/>
  <c r="K545" i="3"/>
  <c r="K189" i="8"/>
  <c r="K567" i="3"/>
  <c r="K98" i="8"/>
  <c r="K533" i="3"/>
  <c r="K174" i="8"/>
  <c r="K553" i="3"/>
  <c r="K571" i="8"/>
  <c r="K502" i="3"/>
  <c r="K301" i="8"/>
  <c r="K499" i="3"/>
  <c r="K376" i="8"/>
  <c r="K462" i="3"/>
  <c r="K373" i="8"/>
  <c r="K427" i="3"/>
  <c r="K81" i="8"/>
  <c r="K489" i="3"/>
  <c r="K546" i="8"/>
  <c r="K500" i="3"/>
  <c r="K451" i="8"/>
  <c r="K402" i="3"/>
  <c r="K243" i="8"/>
  <c r="W507" i="3"/>
  <c r="W289" i="8"/>
  <c r="W538" i="3"/>
  <c r="W227" i="8"/>
  <c r="W570" i="3"/>
  <c r="W139" i="8"/>
  <c r="W510" i="3"/>
  <c r="W482" i="8"/>
  <c r="W503" i="3"/>
  <c r="W452" i="8"/>
  <c r="W475" i="3"/>
  <c r="W132" i="8"/>
  <c r="W472" i="3"/>
  <c r="W324" i="8"/>
  <c r="W458" i="3"/>
  <c r="W131" i="8"/>
  <c r="W514" i="3"/>
  <c r="W526" i="8"/>
  <c r="W399" i="3"/>
  <c r="W167" i="8"/>
  <c r="AI564" i="3"/>
  <c r="AI468" i="8"/>
  <c r="AI530" i="3"/>
  <c r="AI95" i="8"/>
  <c r="AI507" i="3"/>
  <c r="AI289" i="8"/>
  <c r="AI485" i="3"/>
  <c r="AI287" i="8"/>
  <c r="AI460" i="3"/>
  <c r="AI447" i="8"/>
  <c r="AI504" i="3"/>
  <c r="AI377" i="8"/>
  <c r="AI442" i="3"/>
  <c r="AI416" i="8"/>
  <c r="AI562" i="3"/>
  <c r="AI251" i="8"/>
  <c r="AI523" i="3"/>
  <c r="AI465" i="8"/>
  <c r="AI439" i="3"/>
  <c r="AI224" i="8"/>
  <c r="AI423" i="3"/>
  <c r="AI78" i="8"/>
  <c r="AI397" i="3"/>
  <c r="AI478" i="8"/>
  <c r="Q510" i="3"/>
  <c r="Q482" i="8"/>
  <c r="Q543" i="3"/>
  <c r="Q264" i="8"/>
  <c r="AC557" i="3"/>
  <c r="AC549" i="8"/>
  <c r="AC515" i="3"/>
  <c r="AC226" i="8"/>
  <c r="Q418" i="3"/>
  <c r="Q412" i="8"/>
  <c r="Q442" i="3"/>
  <c r="Q416" i="8"/>
  <c r="AC468" i="3"/>
  <c r="AC323" i="8"/>
  <c r="AC533" i="3"/>
  <c r="AC174" i="8"/>
  <c r="Q483" i="3"/>
  <c r="Q523" i="8"/>
  <c r="Q499" i="3"/>
  <c r="Q376" i="8"/>
  <c r="Q534" i="3"/>
  <c r="Q466" i="8"/>
  <c r="Q564" i="3"/>
  <c r="Q468" i="8"/>
  <c r="H539" i="3"/>
  <c r="H188" i="8"/>
  <c r="H556" i="3"/>
  <c r="H137" i="8"/>
  <c r="H524" i="3"/>
  <c r="H528" i="8"/>
  <c r="H525" i="3"/>
  <c r="H503" i="8"/>
  <c r="H474" i="3"/>
  <c r="H448" i="8"/>
  <c r="H440" i="3"/>
  <c r="H542" i="8"/>
  <c r="H499" i="3"/>
  <c r="H376" i="8"/>
  <c r="H446" i="3"/>
  <c r="H86" i="8"/>
  <c r="H414" i="3"/>
  <c r="H462" i="8"/>
  <c r="T530" i="3"/>
  <c r="T95" i="8"/>
  <c r="T552" i="3"/>
  <c r="T419" i="8"/>
  <c r="T533" i="3"/>
  <c r="T174" i="8"/>
  <c r="T478" i="3"/>
  <c r="T374" i="8"/>
  <c r="T456" i="3"/>
  <c r="T446" i="8"/>
  <c r="T424" i="3"/>
  <c r="T79" i="8"/>
  <c r="T466" i="3"/>
  <c r="T322" i="8"/>
  <c r="T434" i="3"/>
  <c r="T414" i="8"/>
  <c r="AF571" i="3"/>
  <c r="AF99" i="8"/>
  <c r="AF539" i="3"/>
  <c r="AF188" i="8"/>
  <c r="AF560" i="3"/>
  <c r="AF327" i="8"/>
  <c r="AF518" i="3"/>
  <c r="AF173" i="8"/>
  <c r="AF488" i="3"/>
  <c r="AF171" i="8"/>
  <c r="AF428" i="3"/>
  <c r="AF82" i="8"/>
  <c r="AF533" i="3"/>
  <c r="AF174" i="8"/>
  <c r="N548" i="3"/>
  <c r="N548" i="8"/>
  <c r="N553" i="3"/>
  <c r="N571" i="8"/>
  <c r="N521" i="3"/>
  <c r="N94" i="8"/>
  <c r="N502" i="3"/>
  <c r="N301" i="8"/>
  <c r="N539" i="3"/>
  <c r="N188" i="8"/>
  <c r="N515" i="3"/>
  <c r="N226" i="8"/>
  <c r="N470" i="3"/>
  <c r="N244" i="8"/>
  <c r="N468" i="3"/>
  <c r="N323" i="8"/>
  <c r="N436" i="3"/>
  <c r="N84" i="8"/>
  <c r="Z568" i="3"/>
  <c r="Z483" i="8"/>
  <c r="Z536" i="3"/>
  <c r="Z247" i="8"/>
  <c r="Z562" i="3"/>
  <c r="Z251" i="8"/>
  <c r="Z567" i="3"/>
  <c r="Z98" i="8"/>
  <c r="Z510" i="3"/>
  <c r="Z482" i="8"/>
  <c r="Z507" i="3"/>
  <c r="Z289" i="8"/>
  <c r="Z512" i="3"/>
  <c r="Z187" i="8"/>
  <c r="Z501" i="3"/>
  <c r="Z464" i="8"/>
  <c r="Z446" i="3"/>
  <c r="Z86" i="8"/>
  <c r="Z414" i="3"/>
  <c r="Z462" i="8"/>
  <c r="H413" i="3"/>
  <c r="H299" i="8"/>
  <c r="H429" i="3"/>
  <c r="H413" i="8"/>
  <c r="AF433" i="3"/>
  <c r="AF83" i="8"/>
  <c r="H529" i="3"/>
  <c r="H570" i="8"/>
  <c r="T394" i="3"/>
  <c r="T411" i="8"/>
  <c r="T408" i="3"/>
  <c r="T568" i="8"/>
  <c r="AF487" i="3"/>
  <c r="AF204" i="8"/>
  <c r="T20" i="3"/>
  <c r="T8" i="8"/>
  <c r="Z15" i="3"/>
  <c r="Z551" i="8"/>
  <c r="Z21" i="3"/>
  <c r="Z332" i="8"/>
  <c r="N16" i="3"/>
  <c r="N31" i="8"/>
  <c r="H28" i="3"/>
  <c r="H142" i="8"/>
  <c r="H221" i="3"/>
  <c r="H493" i="8"/>
  <c r="H95" i="3"/>
  <c r="H454" i="8"/>
  <c r="H72" i="3"/>
  <c r="H508" i="8"/>
  <c r="H87" i="3"/>
  <c r="H387" i="8"/>
  <c r="T195" i="3"/>
  <c r="T115" i="8"/>
  <c r="T99" i="3"/>
  <c r="T151" i="8"/>
  <c r="T64" i="3"/>
  <c r="T336" i="8"/>
  <c r="T102" i="3"/>
  <c r="T12" i="8"/>
  <c r="T78" i="3"/>
  <c r="T34" i="8"/>
  <c r="AF499" i="3"/>
  <c r="AF376" i="8"/>
  <c r="H23" i="3"/>
  <c r="H141" i="8"/>
  <c r="AF34" i="3"/>
  <c r="AF484" i="8"/>
  <c r="AF80" i="3"/>
  <c r="AF303" i="8"/>
  <c r="K219" i="3"/>
  <c r="K346" i="8"/>
  <c r="K247" i="3"/>
  <c r="K280" i="8"/>
  <c r="K203" i="3"/>
  <c r="K392" i="8"/>
  <c r="K182" i="3"/>
  <c r="K153" i="8"/>
  <c r="K164" i="3"/>
  <c r="K49" i="8"/>
  <c r="K119" i="3"/>
  <c r="K427" i="8"/>
  <c r="K156" i="3"/>
  <c r="K113" i="8"/>
  <c r="K95" i="3"/>
  <c r="K454" i="8"/>
  <c r="W238" i="3"/>
  <c r="W429" i="8"/>
  <c r="W227" i="3"/>
  <c r="W279" i="8"/>
  <c r="W141" i="3"/>
  <c r="W44" i="8"/>
  <c r="W84" i="3"/>
  <c r="W148" i="8"/>
  <c r="AI202" i="3"/>
  <c r="AI514" i="8"/>
  <c r="AI186" i="3"/>
  <c r="AI235" i="8"/>
  <c r="AI130" i="3"/>
  <c r="AI41" i="8"/>
  <c r="AI162" i="3"/>
  <c r="AI509" i="8"/>
  <c r="AI65" i="3"/>
  <c r="AI9" i="8"/>
  <c r="Q239" i="3"/>
  <c r="Q430" i="8"/>
  <c r="Q250" i="3"/>
  <c r="Q431" i="8"/>
  <c r="Q183" i="3"/>
  <c r="Q154" i="8"/>
  <c r="Q166" i="3"/>
  <c r="Q491" i="8"/>
  <c r="Q135" i="3"/>
  <c r="Q532" i="8"/>
  <c r="Q129" i="3"/>
  <c r="Q339" i="8"/>
  <c r="Q141" i="3"/>
  <c r="Q44" i="8"/>
  <c r="Q77" i="3"/>
  <c r="Q179" i="8"/>
  <c r="W120" i="3"/>
  <c r="W272" i="8"/>
  <c r="AC333" i="3"/>
  <c r="AC404" i="8"/>
  <c r="AC240" i="3"/>
  <c r="AC310" i="8"/>
  <c r="AC180" i="3"/>
  <c r="AC215" i="8"/>
  <c r="AC176" i="3"/>
  <c r="AC534" i="8"/>
  <c r="N443" i="3"/>
  <c r="N369" i="8"/>
  <c r="N181" i="3"/>
  <c r="N51" i="8"/>
  <c r="Z170" i="3"/>
  <c r="Z343" i="8"/>
  <c r="H281" i="3"/>
  <c r="H564" i="8"/>
  <c r="H243" i="3"/>
  <c r="H350" i="8"/>
  <c r="H260" i="3"/>
  <c r="H297" i="8"/>
  <c r="H210" i="3"/>
  <c r="H236" i="8"/>
  <c r="H401" i="3"/>
  <c r="H319" i="8"/>
  <c r="H219" i="3"/>
  <c r="H346" i="8"/>
  <c r="H153" i="3"/>
  <c r="H533" i="8"/>
  <c r="T249" i="3"/>
  <c r="T562" i="8"/>
  <c r="T245" i="3"/>
  <c r="T536" i="8"/>
  <c r="T177" i="3"/>
  <c r="T152" i="8"/>
  <c r="T133" i="3"/>
  <c r="T13" i="8"/>
  <c r="T117" i="3"/>
  <c r="T39" i="8"/>
  <c r="AF325" i="3"/>
  <c r="AF518" i="8"/>
  <c r="AF292" i="3"/>
  <c r="AF474" i="8"/>
  <c r="AF189" i="3"/>
  <c r="AF255" i="8"/>
  <c r="Z117" i="3"/>
  <c r="Z39" i="8"/>
  <c r="T152" i="3"/>
  <c r="T47" i="8"/>
  <c r="Q293" i="3"/>
  <c r="Q565" i="8"/>
  <c r="AC335" i="3"/>
  <c r="AC406" i="8"/>
  <c r="AI274" i="3"/>
  <c r="AI354" i="8"/>
  <c r="W281" i="3"/>
  <c r="W564" i="8"/>
  <c r="AC358" i="3"/>
  <c r="AC458" i="8"/>
  <c r="N441" i="3"/>
  <c r="N543" i="8"/>
  <c r="Z425" i="3"/>
  <c r="Z80" i="8"/>
  <c r="Z305" i="3"/>
  <c r="Z119" i="8"/>
  <c r="H353" i="3"/>
  <c r="H519" i="8"/>
  <c r="H347" i="3"/>
  <c r="H315" i="8"/>
  <c r="H298" i="3"/>
  <c r="H118" i="8"/>
  <c r="T409" i="3"/>
  <c r="T443" i="8"/>
  <c r="AF376" i="3"/>
  <c r="AF475" i="8"/>
  <c r="AF337" i="3"/>
  <c r="AF122" i="8"/>
  <c r="K354" i="3"/>
  <c r="K68" i="8"/>
  <c r="K337" i="3"/>
  <c r="K122" i="8"/>
  <c r="W441" i="3"/>
  <c r="W543" i="8"/>
  <c r="W492" i="3"/>
  <c r="W245" i="8"/>
  <c r="AI408" i="3"/>
  <c r="AI568" i="8"/>
  <c r="AI391" i="3"/>
  <c r="AI476" i="8"/>
  <c r="AI316" i="3"/>
  <c r="AI219" i="8"/>
  <c r="Q400" i="3"/>
  <c r="Q168" i="8"/>
  <c r="Q377" i="3"/>
  <c r="Q73" i="8"/>
  <c r="Q321" i="3"/>
  <c r="Q401" i="8"/>
  <c r="AC567" i="3"/>
  <c r="AC98" i="8"/>
  <c r="AC355" i="3"/>
  <c r="AC260" i="8"/>
  <c r="AC391" i="3"/>
  <c r="AC476" i="8"/>
  <c r="AC559" i="3"/>
  <c r="AC192" i="8"/>
  <c r="K486" i="3"/>
  <c r="K186" i="8"/>
  <c r="K498" i="3"/>
  <c r="K288" i="8"/>
  <c r="W537" i="3"/>
  <c r="W290" i="8"/>
  <c r="AI511" i="3"/>
  <c r="AI92" i="8"/>
  <c r="AI492" i="3"/>
  <c r="AI245" i="8"/>
  <c r="AI475" i="3"/>
  <c r="AI132" i="8"/>
  <c r="Q570" i="3"/>
  <c r="Q139" i="8"/>
  <c r="Q507" i="3"/>
  <c r="Q289" i="8"/>
  <c r="AC511" i="3"/>
  <c r="AC92" i="8"/>
  <c r="Q498" i="3"/>
  <c r="Q288" i="8"/>
  <c r="Q506" i="3"/>
  <c r="Q547" i="8"/>
  <c r="H562" i="3"/>
  <c r="H251" i="8"/>
  <c r="H492" i="3"/>
  <c r="H245" i="8"/>
  <c r="H518" i="3"/>
  <c r="H173" i="8"/>
  <c r="T414" i="3"/>
  <c r="T462" i="8"/>
  <c r="AF537" i="3"/>
  <c r="AF290" i="8"/>
  <c r="AF497" i="3"/>
  <c r="AF91" i="8"/>
  <c r="Z564" i="3"/>
  <c r="Z468" i="8"/>
  <c r="Z490" i="3"/>
  <c r="Z450" i="8"/>
  <c r="Z475" i="3"/>
  <c r="Z132" i="8"/>
  <c r="Z448" i="3"/>
  <c r="Z481" i="8"/>
  <c r="T413" i="3"/>
  <c r="T299" i="8"/>
  <c r="AF431" i="3"/>
  <c r="AF130" i="8"/>
  <c r="AF477" i="3"/>
  <c r="AF326" i="8"/>
  <c r="W398" i="3"/>
  <c r="W441" i="8"/>
  <c r="AF479" i="3"/>
  <c r="AF375" i="8"/>
  <c r="AI420" i="3"/>
  <c r="AI285" i="8"/>
  <c r="E452" i="3"/>
  <c r="E370" i="8"/>
  <c r="E411" i="3"/>
  <c r="E461" i="8"/>
  <c r="E516" i="3"/>
  <c r="E417" i="8"/>
  <c r="E460" i="3"/>
  <c r="E447" i="8"/>
  <c r="E424" i="3"/>
  <c r="E79" i="8"/>
  <c r="E527" i="3"/>
  <c r="E135" i="8"/>
  <c r="E544" i="3"/>
  <c r="E228" i="8"/>
  <c r="E475" i="3"/>
  <c r="E132" i="8"/>
  <c r="E312" i="3"/>
  <c r="E312" i="8"/>
  <c r="E291" i="3"/>
  <c r="E437" i="8"/>
  <c r="E335" i="3"/>
  <c r="E406" i="8"/>
  <c r="E370" i="3"/>
  <c r="E440" i="8"/>
  <c r="E20" i="3"/>
  <c r="E8" i="8"/>
  <c r="E242" i="3"/>
  <c r="E232" i="3"/>
  <c r="E495" i="3"/>
  <c r="E135" i="3"/>
  <c r="T111" i="3"/>
  <c r="T38" i="8"/>
  <c r="AC44" i="3"/>
  <c r="AC485" i="8"/>
  <c r="AC166" i="3"/>
  <c r="AC491" i="8"/>
  <c r="Q98" i="3"/>
  <c r="Q36" i="8"/>
  <c r="AC91" i="3"/>
  <c r="AC530" i="8"/>
  <c r="AC43" i="3"/>
  <c r="AC145" i="8"/>
  <c r="N110" i="3"/>
  <c r="N109" i="8"/>
  <c r="N131" i="3"/>
  <c r="N111" i="8"/>
  <c r="Z62" i="3"/>
  <c r="Z193" i="8"/>
  <c r="Z17" i="3"/>
  <c r="Z505" i="8"/>
  <c r="T49" i="3"/>
  <c r="T208" i="8"/>
  <c r="Z18" i="3"/>
  <c r="Z506" i="8"/>
  <c r="H15" i="3"/>
  <c r="H551" i="8"/>
  <c r="K90" i="3"/>
  <c r="K211" i="8"/>
  <c r="AI56" i="3"/>
  <c r="AI103" i="8"/>
  <c r="W30" i="3"/>
  <c r="W422" i="8"/>
  <c r="AC52" i="3"/>
  <c r="AC33" i="8"/>
  <c r="N108" i="3"/>
  <c r="N108" i="8"/>
  <c r="N29" i="3"/>
  <c r="N100" i="8"/>
  <c r="Z65" i="3"/>
  <c r="Z9" i="8"/>
  <c r="Z40" i="3"/>
  <c r="Z529" i="8"/>
  <c r="AF98" i="3"/>
  <c r="AF36" i="8"/>
  <c r="AC112" i="3"/>
  <c r="AC180" i="8"/>
  <c r="AC85" i="3"/>
  <c r="AC149" i="8"/>
  <c r="AC96" i="3"/>
  <c r="AC269" i="8"/>
  <c r="Q39" i="3"/>
  <c r="Q32" i="8"/>
  <c r="N218" i="3"/>
  <c r="N309" i="8"/>
  <c r="Z80" i="3"/>
  <c r="Z303" i="8"/>
  <c r="Z161" i="3"/>
  <c r="Z48" i="8"/>
  <c r="H29" i="3"/>
  <c r="H100" i="8"/>
  <c r="T189" i="3"/>
  <c r="T255" i="8"/>
  <c r="AF112" i="3"/>
  <c r="AF180" i="8"/>
  <c r="AF35" i="3"/>
  <c r="AF207" i="8"/>
  <c r="K233" i="3"/>
  <c r="K296" i="8"/>
  <c r="K103" i="3"/>
  <c r="K304" i="8"/>
  <c r="K55" i="3"/>
  <c r="K102" i="8"/>
  <c r="W234" i="3"/>
  <c r="W348" i="8"/>
  <c r="W145" i="3"/>
  <c r="W15" i="8"/>
  <c r="W67" i="3"/>
  <c r="W10" i="8"/>
  <c r="AI135" i="3"/>
  <c r="AI532" i="8"/>
  <c r="E470" i="3"/>
  <c r="E244" i="8"/>
  <c r="E550" i="3"/>
  <c r="E96" i="8"/>
  <c r="E524" i="3"/>
  <c r="E528" i="8"/>
  <c r="E440" i="3"/>
  <c r="E542" i="8"/>
  <c r="E462" i="3"/>
  <c r="E373" i="8"/>
  <c r="E445" i="3"/>
  <c r="E85" i="8"/>
  <c r="E463" i="3"/>
  <c r="E170" i="8"/>
  <c r="E338" i="3"/>
  <c r="E123" i="8"/>
  <c r="E314" i="3"/>
  <c r="E64" i="8"/>
  <c r="E397" i="3"/>
  <c r="E478" i="8"/>
  <c r="E284" i="3"/>
  <c r="E116" i="8"/>
  <c r="E317" i="3"/>
  <c r="E495" i="8"/>
  <c r="E175" i="3"/>
  <c r="E50" i="8"/>
  <c r="E256" i="3"/>
  <c r="E159" i="8"/>
  <c r="E205" i="3"/>
  <c r="E558" i="8"/>
  <c r="E155" i="3"/>
  <c r="E342" i="8"/>
  <c r="E269" i="3"/>
  <c r="E435" i="8"/>
  <c r="E240" i="3"/>
  <c r="E310" i="8"/>
  <c r="E112" i="3"/>
  <c r="E180" i="8"/>
  <c r="E69" i="3"/>
  <c r="E104" i="8"/>
  <c r="E354" i="3"/>
  <c r="E68" i="8"/>
  <c r="E49" i="3"/>
  <c r="E208" i="8"/>
  <c r="E215" i="3"/>
  <c r="E345" i="8"/>
  <c r="E14" i="3"/>
  <c r="E469" i="8"/>
  <c r="E533" i="3"/>
  <c r="E469" i="3"/>
  <c r="E346" i="3"/>
  <c r="E90" i="3"/>
  <c r="E156" i="3"/>
  <c r="E246" i="3"/>
  <c r="E434" i="3"/>
  <c r="E419" i="3"/>
  <c r="E362" i="3"/>
  <c r="E406" i="3"/>
  <c r="E558" i="3"/>
  <c r="E21" i="3"/>
  <c r="E106" i="3"/>
  <c r="E500" i="3"/>
  <c r="E483" i="3"/>
  <c r="E80" i="3"/>
  <c r="E456" i="3"/>
  <c r="E229" i="3"/>
  <c r="E455" i="3"/>
  <c r="E38" i="3"/>
  <c r="E66" i="3"/>
  <c r="E464" i="3"/>
  <c r="E263" i="3"/>
  <c r="E76" i="3"/>
  <c r="E138" i="3"/>
  <c r="E253" i="3"/>
  <c r="E119" i="3"/>
  <c r="E149" i="3"/>
  <c r="E108" i="3"/>
  <c r="E477" i="3"/>
  <c r="H7" i="3"/>
  <c r="H328" i="8"/>
  <c r="AF13" i="3"/>
  <c r="AF330" i="8"/>
  <c r="AF61" i="3"/>
  <c r="AF426" i="8"/>
  <c r="T30" i="3"/>
  <c r="T422" i="8"/>
  <c r="W149" i="3"/>
  <c r="W46" i="8"/>
  <c r="AF31" i="3"/>
  <c r="AF253" i="8"/>
  <c r="AC17" i="3"/>
  <c r="AC505" i="8"/>
  <c r="AI34" i="3"/>
  <c r="AI484" i="8"/>
  <c r="AI13" i="3"/>
  <c r="AI330" i="8"/>
  <c r="AI152" i="3"/>
  <c r="AI47" i="8"/>
  <c r="AC143" i="3"/>
  <c r="AC340" i="8"/>
  <c r="K13" i="3"/>
  <c r="K330" i="8"/>
  <c r="AC36" i="3"/>
  <c r="AC143" i="8"/>
  <c r="AC62" i="3"/>
  <c r="AC193" i="8"/>
  <c r="AC88" i="3"/>
  <c r="AC106" i="8"/>
  <c r="AC149" i="3"/>
  <c r="AC46" i="8"/>
  <c r="Q16" i="3"/>
  <c r="Q31" i="8"/>
  <c r="AC34" i="3"/>
  <c r="AC484" i="8"/>
  <c r="AC78" i="3"/>
  <c r="AC34" i="8"/>
  <c r="AC147" i="3"/>
  <c r="AC292" i="8"/>
  <c r="Q37" i="3"/>
  <c r="Q334" i="8"/>
  <c r="AC56" i="3"/>
  <c r="AC103" i="8"/>
  <c r="AC81" i="3"/>
  <c r="AC210" i="8"/>
  <c r="K135" i="3"/>
  <c r="K532" i="8"/>
  <c r="Z145" i="3"/>
  <c r="Z15" i="8"/>
  <c r="N153" i="3"/>
  <c r="N533" i="8"/>
  <c r="N92" i="3"/>
  <c r="N229" i="8"/>
  <c r="N33" i="3"/>
  <c r="N424" i="8"/>
  <c r="N35" i="3"/>
  <c r="N207" i="8"/>
  <c r="N23" i="3"/>
  <c r="N141" i="8"/>
  <c r="Z45" i="3"/>
  <c r="Z486" i="8"/>
  <c r="Z92" i="3"/>
  <c r="Z229" i="8"/>
  <c r="Z63" i="3"/>
  <c r="Z489" i="8"/>
  <c r="Z151" i="3"/>
  <c r="Z214" i="8"/>
  <c r="Z31" i="3"/>
  <c r="Z253" i="8"/>
  <c r="Z70" i="3"/>
  <c r="Z105" i="8"/>
  <c r="Z52" i="3"/>
  <c r="Z33" i="8"/>
  <c r="H21" i="3"/>
  <c r="H332" i="8"/>
  <c r="T44" i="3"/>
  <c r="T485" i="8"/>
  <c r="AF91" i="3"/>
  <c r="AF530" i="8"/>
  <c r="H49" i="3"/>
  <c r="H208" i="8"/>
  <c r="T67" i="3"/>
  <c r="T10" i="8"/>
  <c r="H26" i="3"/>
  <c r="H420" i="8"/>
  <c r="AF156" i="3"/>
  <c r="AF113" i="8"/>
  <c r="Z44" i="3"/>
  <c r="Z485" i="8"/>
  <c r="T7" i="3"/>
  <c r="T328" i="8"/>
  <c r="AF46" i="3"/>
  <c r="AF266" i="8"/>
  <c r="W83" i="3"/>
  <c r="W385" i="8"/>
  <c r="AI58" i="3"/>
  <c r="AI335" i="8"/>
  <c r="AC45" i="3"/>
  <c r="AC486" i="8"/>
  <c r="AC20" i="3"/>
  <c r="AC8" i="8"/>
  <c r="AC151" i="3"/>
  <c r="AC214" i="8"/>
  <c r="AC13" i="3"/>
  <c r="AC330" i="8"/>
  <c r="Q51" i="3"/>
  <c r="Q267" i="8"/>
  <c r="AI83" i="3"/>
  <c r="AI385" i="8"/>
  <c r="AC135" i="3"/>
  <c r="AC532" i="8"/>
  <c r="W14" i="3"/>
  <c r="W469" i="8"/>
  <c r="Q25" i="3"/>
  <c r="Q333" i="8"/>
  <c r="AC51" i="3"/>
  <c r="AC267" i="8"/>
  <c r="AC106" i="3"/>
  <c r="AC338" i="8"/>
  <c r="T205" i="3"/>
  <c r="T558" i="8"/>
  <c r="W18" i="3"/>
  <c r="W506" i="8"/>
  <c r="AI44" i="3"/>
  <c r="AI485" i="8"/>
  <c r="AC97" i="3"/>
  <c r="AC270" i="8"/>
  <c r="Z35" i="3"/>
  <c r="Z207" i="8"/>
  <c r="N63" i="3"/>
  <c r="N489" i="8"/>
  <c r="N137" i="3"/>
  <c r="N471" i="8"/>
  <c r="N78" i="3"/>
  <c r="N34" i="8"/>
  <c r="N7" i="3"/>
  <c r="N328" i="8"/>
  <c r="N51" i="3"/>
  <c r="N267" i="8"/>
  <c r="N10" i="3"/>
  <c r="N550" i="8"/>
  <c r="Z135" i="3"/>
  <c r="Z532" i="8"/>
  <c r="Z214" i="3"/>
  <c r="Z456" i="8"/>
  <c r="Z83" i="3"/>
  <c r="Z385" i="8"/>
  <c r="Z50" i="3"/>
  <c r="Z453" i="8"/>
  <c r="T63" i="3"/>
  <c r="T489" i="8"/>
  <c r="AF201" i="3"/>
  <c r="AF277" i="8"/>
  <c r="AF28" i="3"/>
  <c r="AF142" i="8"/>
  <c r="AF211" i="3"/>
  <c r="AF428" i="8"/>
  <c r="T47" i="3"/>
  <c r="T101" i="8"/>
  <c r="AF7" i="3"/>
  <c r="AF328" i="8"/>
  <c r="AF54" i="3"/>
  <c r="AF382" i="8"/>
  <c r="AI91" i="3"/>
  <c r="AI530" i="8"/>
  <c r="AC61" i="3"/>
  <c r="AC426" i="8"/>
  <c r="AC70" i="3"/>
  <c r="AC105" i="8"/>
  <c r="AC33" i="3"/>
  <c r="AC424" i="8"/>
  <c r="AC203" i="3"/>
  <c r="AC392" i="8"/>
  <c r="AI19" i="3"/>
  <c r="AI331" i="8"/>
  <c r="AC46" i="3"/>
  <c r="AC266" i="8"/>
  <c r="AI75" i="3"/>
  <c r="AI147" i="8"/>
  <c r="AC123" i="3"/>
  <c r="AC390" i="8"/>
  <c r="K12" i="3"/>
  <c r="K329" i="8"/>
  <c r="W26" i="3"/>
  <c r="W420" i="8"/>
  <c r="AC47" i="3"/>
  <c r="AC101" i="8"/>
  <c r="Q84" i="3"/>
  <c r="Q148" i="8"/>
  <c r="AI154" i="3"/>
  <c r="AI490" i="8"/>
  <c r="Q12" i="3"/>
  <c r="Q329" i="8"/>
  <c r="AI32" i="3"/>
  <c r="AI423" i="8"/>
  <c r="Q59" i="3"/>
  <c r="Q488" i="8"/>
  <c r="Q92" i="3"/>
  <c r="Q229" i="8"/>
  <c r="N14" i="3"/>
  <c r="N469" i="8"/>
  <c r="N74" i="3"/>
  <c r="N268" i="8"/>
  <c r="N186" i="3"/>
  <c r="N235" i="8"/>
  <c r="N62" i="3"/>
  <c r="N193" i="8"/>
  <c r="N96" i="3"/>
  <c r="N269" i="8"/>
  <c r="N26" i="3"/>
  <c r="N420" i="8"/>
  <c r="N47" i="3"/>
  <c r="N101" i="8"/>
  <c r="N20" i="3"/>
  <c r="N8" i="8"/>
  <c r="N36" i="3"/>
  <c r="N143" i="8"/>
  <c r="Z176" i="3"/>
  <c r="Z534" i="8"/>
  <c r="Z96" i="3"/>
  <c r="Z269" i="8"/>
  <c r="Z198" i="3"/>
  <c r="Z18" i="8"/>
  <c r="Z47" i="3"/>
  <c r="Z101" i="8"/>
  <c r="Z23" i="3"/>
  <c r="Z141" i="8"/>
  <c r="Z20" i="3"/>
  <c r="Z8" i="8"/>
  <c r="T52" i="3"/>
  <c r="T33" i="8"/>
  <c r="T62" i="3"/>
  <c r="T193" i="8"/>
  <c r="H215" i="3"/>
  <c r="H345" i="8"/>
  <c r="H94" i="3"/>
  <c r="H35" i="8"/>
  <c r="H69" i="3"/>
  <c r="H104" i="8"/>
  <c r="H99" i="3"/>
  <c r="H151" i="8"/>
  <c r="T91" i="3"/>
  <c r="T530" i="8"/>
  <c r="T259" i="3"/>
  <c r="T200" i="8"/>
  <c r="T221" i="3"/>
  <c r="T493" i="8"/>
  <c r="T110" i="3"/>
  <c r="T109" i="8"/>
  <c r="T77" i="3"/>
  <c r="T179" i="8"/>
  <c r="AF77" i="3"/>
  <c r="AF179" i="8"/>
  <c r="AF93" i="3"/>
  <c r="AF150" i="8"/>
  <c r="AF68" i="3"/>
  <c r="AF11" i="8"/>
  <c r="AF130" i="3"/>
  <c r="AF41" i="8"/>
  <c r="T109" i="3"/>
  <c r="T271" i="8"/>
  <c r="AF10" i="3"/>
  <c r="AF550" i="8"/>
  <c r="T16" i="3"/>
  <c r="T31" i="8"/>
  <c r="H30" i="3"/>
  <c r="H422" i="8"/>
  <c r="H83" i="3"/>
  <c r="H385" i="8"/>
  <c r="K254" i="3"/>
  <c r="K433" i="8"/>
  <c r="K199" i="3"/>
  <c r="K293" i="8"/>
  <c r="K228" i="3"/>
  <c r="K347" i="8"/>
  <c r="K201" i="3"/>
  <c r="K277" i="8"/>
  <c r="K167" i="3"/>
  <c r="K554" i="8"/>
  <c r="K148" i="3"/>
  <c r="K341" i="8"/>
  <c r="K157" i="3"/>
  <c r="K273" i="8"/>
  <c r="K116" i="3"/>
  <c r="K196" i="8"/>
  <c r="K101" i="3"/>
  <c r="K194" i="8"/>
  <c r="K99" i="3"/>
  <c r="K151" i="8"/>
  <c r="K92" i="3"/>
  <c r="K229" i="8"/>
  <c r="K63" i="3"/>
  <c r="K489" i="8"/>
  <c r="K23" i="3"/>
  <c r="K141" i="8"/>
  <c r="W228" i="3"/>
  <c r="W347" i="8"/>
  <c r="W250" i="3"/>
  <c r="W431" i="8"/>
  <c r="W285" i="3"/>
  <c r="W61" i="8"/>
  <c r="W237" i="3"/>
  <c r="W216" i="8"/>
  <c r="W176" i="3"/>
  <c r="W534" i="8"/>
  <c r="W190" i="3"/>
  <c r="W52" i="8"/>
  <c r="W161" i="3"/>
  <c r="W48" i="8"/>
  <c r="W158" i="3"/>
  <c r="W114" i="8"/>
  <c r="W82" i="3"/>
  <c r="W384" i="8"/>
  <c r="W146" i="3"/>
  <c r="W112" i="8"/>
  <c r="W27" i="3"/>
  <c r="W421" i="8"/>
  <c r="W157" i="3"/>
  <c r="W273" i="8"/>
  <c r="W87" i="3"/>
  <c r="W387" i="8"/>
  <c r="AI207" i="3"/>
  <c r="AI559" i="8"/>
  <c r="AI201" i="3"/>
  <c r="AI277" i="8"/>
  <c r="AI235" i="3"/>
  <c r="AI561" i="8"/>
  <c r="AI262" i="3"/>
  <c r="AI283" i="8"/>
  <c r="AI296" i="3"/>
  <c r="AI238" i="8"/>
  <c r="AI169" i="3"/>
  <c r="AI511" i="8"/>
  <c r="AI163" i="3"/>
  <c r="AI510" i="8"/>
  <c r="AI157" i="3"/>
  <c r="AI273" i="8"/>
  <c r="AI136" i="3"/>
  <c r="AI232" i="8"/>
  <c r="AI155" i="3"/>
  <c r="AI342" i="8"/>
  <c r="AI63" i="3"/>
  <c r="AI489" i="8"/>
  <c r="AI47" i="3"/>
  <c r="AI101" i="8"/>
  <c r="AI31" i="3"/>
  <c r="AI253" i="8"/>
  <c r="AI129" i="3"/>
  <c r="AI339" i="8"/>
  <c r="Q226" i="3"/>
  <c r="Q57" i="8"/>
  <c r="Q222" i="3"/>
  <c r="Q56" i="8"/>
  <c r="Q326" i="3"/>
  <c r="Q220" i="8"/>
  <c r="Q189" i="3"/>
  <c r="Q255" i="8"/>
  <c r="Q181" i="3"/>
  <c r="Q51" i="8"/>
  <c r="Q108" i="3"/>
  <c r="Q108" i="8"/>
  <c r="Q143" i="3"/>
  <c r="Q340" i="8"/>
  <c r="Q78" i="3"/>
  <c r="Q34" i="8"/>
  <c r="Q74" i="3"/>
  <c r="Q268" i="8"/>
  <c r="W62" i="3"/>
  <c r="W193" i="8"/>
  <c r="AI87" i="3"/>
  <c r="AI387" i="8"/>
  <c r="AI146" i="3"/>
  <c r="AI112" i="8"/>
  <c r="K52" i="3"/>
  <c r="K33" i="8"/>
  <c r="K68" i="3"/>
  <c r="K11" i="8"/>
  <c r="K141" i="3"/>
  <c r="K44" i="8"/>
  <c r="AC250" i="3"/>
  <c r="AC431" i="8"/>
  <c r="AC236" i="3"/>
  <c r="AC349" i="8"/>
  <c r="AC192" i="3"/>
  <c r="AC155" i="8"/>
  <c r="AC174" i="3"/>
  <c r="AC17" i="8"/>
  <c r="AC101" i="3"/>
  <c r="AC194" i="8"/>
  <c r="AC145" i="3"/>
  <c r="AC15" i="8"/>
  <c r="AC235" i="3"/>
  <c r="AC561" i="8"/>
  <c r="AC134" i="3"/>
  <c r="AC14" i="8"/>
  <c r="AC191" i="3"/>
  <c r="AC557" i="8"/>
  <c r="N308" i="3"/>
  <c r="N400" i="8"/>
  <c r="N235" i="3"/>
  <c r="N561" i="8"/>
  <c r="N195" i="3"/>
  <c r="N115" i="8"/>
  <c r="N171" i="3"/>
  <c r="N344" i="8"/>
  <c r="N229" i="3"/>
  <c r="N516" i="8"/>
  <c r="N140" i="3"/>
  <c r="N43" i="8"/>
  <c r="Z250" i="3"/>
  <c r="Z431" i="8"/>
  <c r="Z251" i="3"/>
  <c r="Z517" i="8"/>
  <c r="Z234" i="3"/>
  <c r="Z348" i="8"/>
  <c r="Z257" i="3"/>
  <c r="Z434" i="8"/>
  <c r="Z237" i="3"/>
  <c r="Z216" i="8"/>
  <c r="Z217" i="3"/>
  <c r="Z278" i="8"/>
  <c r="Z332" i="3"/>
  <c r="Z403" i="8"/>
  <c r="Z229" i="3"/>
  <c r="Z516" i="8"/>
  <c r="Z140" i="3"/>
  <c r="Z43" i="8"/>
  <c r="H309" i="3"/>
  <c r="H163" i="8"/>
  <c r="H257" i="3"/>
  <c r="H434" i="8"/>
  <c r="H255" i="3"/>
  <c r="H281" i="8"/>
  <c r="H267" i="3"/>
  <c r="H161" i="8"/>
  <c r="H216" i="3"/>
  <c r="H308" i="8"/>
  <c r="H252" i="3"/>
  <c r="H352" i="8"/>
  <c r="H211" i="3"/>
  <c r="H428" i="8"/>
  <c r="H151" i="3"/>
  <c r="H214" i="8"/>
  <c r="H135" i="3"/>
  <c r="H532" i="8"/>
  <c r="T264" i="3"/>
  <c r="T563" i="8"/>
  <c r="T293" i="3"/>
  <c r="T565" i="8"/>
  <c r="T277" i="3"/>
  <c r="T436" i="8"/>
  <c r="T243" i="3"/>
  <c r="T350" i="8"/>
  <c r="T227" i="3"/>
  <c r="T279" i="8"/>
  <c r="T214" i="3"/>
  <c r="T456" i="8"/>
  <c r="T198" i="3"/>
  <c r="T18" i="8"/>
  <c r="T182" i="3"/>
  <c r="T153" i="8"/>
  <c r="T166" i="3"/>
  <c r="T491" i="8"/>
  <c r="T273" i="3"/>
  <c r="T217" i="8"/>
  <c r="T169" i="3"/>
  <c r="T511" i="8"/>
  <c r="T139" i="3"/>
  <c r="T472" i="8"/>
  <c r="T123" i="3"/>
  <c r="T390" i="8"/>
  <c r="AF344" i="3"/>
  <c r="AF363" i="8"/>
  <c r="AF296" i="3"/>
  <c r="AF238" i="8"/>
  <c r="AF284" i="3"/>
  <c r="AF116" i="8"/>
  <c r="AF266" i="3"/>
  <c r="AF537" i="8"/>
  <c r="AF281" i="3"/>
  <c r="AF564" i="8"/>
  <c r="AF232" i="3"/>
  <c r="AF199" i="8"/>
  <c r="AF170" i="3"/>
  <c r="AF343" i="8"/>
  <c r="AF181" i="3"/>
  <c r="AF51" i="8"/>
  <c r="AF191" i="3"/>
  <c r="AF557" i="8"/>
  <c r="AF113" i="3"/>
  <c r="AF388" i="8"/>
  <c r="Z85" i="3"/>
  <c r="Z149" i="8"/>
  <c r="N119" i="3"/>
  <c r="N427" i="8"/>
  <c r="N135" i="3"/>
  <c r="N532" i="8"/>
  <c r="Z149" i="3"/>
  <c r="Z46" i="8"/>
  <c r="T162" i="3"/>
  <c r="T509" i="8"/>
  <c r="AF187" i="3"/>
  <c r="AF198" i="8"/>
  <c r="Z147" i="3"/>
  <c r="Z292" i="8"/>
  <c r="T160" i="3"/>
  <c r="T16" i="8"/>
  <c r="N184" i="3"/>
  <c r="N492" i="8"/>
  <c r="AF209" i="3"/>
  <c r="AF256" i="8"/>
  <c r="Q427" i="3"/>
  <c r="Q81" i="8"/>
  <c r="Q298" i="3"/>
  <c r="Q118" i="8"/>
  <c r="AC291" i="3"/>
  <c r="AC437" i="8"/>
  <c r="AC521" i="3"/>
  <c r="AC94" i="8"/>
  <c r="AC349" i="3"/>
  <c r="AC67" i="8"/>
  <c r="K264" i="3"/>
  <c r="K563" i="8"/>
  <c r="W305" i="3"/>
  <c r="W119" i="8"/>
  <c r="AI288" i="3"/>
  <c r="AI62" i="8"/>
  <c r="AI277" i="3"/>
  <c r="AI436" i="8"/>
  <c r="AI265" i="3"/>
  <c r="AI396" i="8"/>
  <c r="Q266" i="3"/>
  <c r="Q537" i="8"/>
  <c r="Q265" i="3"/>
  <c r="Q396" i="8"/>
  <c r="AI284" i="3"/>
  <c r="AI116" i="8"/>
  <c r="AC269" i="3"/>
  <c r="AC435" i="8"/>
  <c r="AC281" i="3"/>
  <c r="AC564" i="8"/>
  <c r="AC327" i="3"/>
  <c r="AC496" i="8"/>
  <c r="AC298" i="3"/>
  <c r="AC118" i="8"/>
  <c r="AC409" i="3"/>
  <c r="AC443" i="8"/>
  <c r="N398" i="3"/>
  <c r="N441" i="8"/>
  <c r="N373" i="3"/>
  <c r="N520" i="8"/>
  <c r="N388" i="3"/>
  <c r="N127" i="8"/>
  <c r="N389" i="3"/>
  <c r="N128" i="8"/>
  <c r="N356" i="3"/>
  <c r="N316" i="8"/>
  <c r="N326" i="3"/>
  <c r="N220" i="8"/>
  <c r="N335" i="3"/>
  <c r="N406" i="8"/>
  <c r="N417" i="3"/>
  <c r="N77" i="8"/>
  <c r="N310" i="3"/>
  <c r="N311" i="8"/>
  <c r="N275" i="3"/>
  <c r="N60" i="8"/>
  <c r="Z399" i="3"/>
  <c r="Z167" i="8"/>
  <c r="Z354" i="3"/>
  <c r="Z68" i="8"/>
  <c r="Z405" i="3"/>
  <c r="Z320" i="8"/>
  <c r="Z382" i="3"/>
  <c r="Z76" i="8"/>
  <c r="Z423" i="3"/>
  <c r="Z78" i="8"/>
  <c r="Z388" i="3"/>
  <c r="Z127" i="8"/>
  <c r="Z323" i="3"/>
  <c r="Z239" i="8"/>
  <c r="Z301" i="3"/>
  <c r="Z358" i="8"/>
  <c r="Z279" i="3"/>
  <c r="Z397" i="8"/>
  <c r="H389" i="3"/>
  <c r="H128" i="8"/>
  <c r="H455" i="3"/>
  <c r="H445" i="8"/>
  <c r="H363" i="3"/>
  <c r="H69" i="8"/>
  <c r="H346" i="3"/>
  <c r="H409" i="8"/>
  <c r="H325" i="3"/>
  <c r="H518" i="8"/>
  <c r="H373" i="3"/>
  <c r="H520" i="8"/>
  <c r="H305" i="3"/>
  <c r="H119" i="8"/>
  <c r="H313" i="3"/>
  <c r="H360" i="8"/>
  <c r="H323" i="3"/>
  <c r="H239" i="8"/>
  <c r="H320" i="3"/>
  <c r="H202" i="8"/>
  <c r="H287" i="3"/>
  <c r="H162" i="8"/>
  <c r="T401" i="3"/>
  <c r="T319" i="8"/>
  <c r="T335" i="3"/>
  <c r="T406" i="8"/>
  <c r="T311" i="3"/>
  <c r="T182" i="8"/>
  <c r="T349" i="3"/>
  <c r="T67" i="8"/>
  <c r="T374" i="3"/>
  <c r="T317" i="8"/>
  <c r="H307" i="3"/>
  <c r="H399" i="8"/>
  <c r="N294" i="3"/>
  <c r="N117" i="8"/>
  <c r="AF467" i="3"/>
  <c r="AF502" i="8"/>
  <c r="AF394" i="3"/>
  <c r="AF411" i="8"/>
  <c r="AF369" i="3"/>
  <c r="AF439" i="8"/>
  <c r="AF377" i="3"/>
  <c r="AF73" i="8"/>
  <c r="AF348" i="3"/>
  <c r="AF124" i="8"/>
  <c r="K411" i="3"/>
  <c r="K461" i="8"/>
  <c r="K395" i="3"/>
  <c r="K318" i="8"/>
  <c r="K426" i="3"/>
  <c r="K463" i="8"/>
  <c r="K340" i="3"/>
  <c r="K408" i="8"/>
  <c r="K361" i="3"/>
  <c r="K183" i="8"/>
  <c r="K335" i="3"/>
  <c r="K406" i="8"/>
  <c r="W393" i="3"/>
  <c r="W477" i="8"/>
  <c r="W410" i="3"/>
  <c r="W444" i="8"/>
  <c r="W431" i="3"/>
  <c r="W130" i="8"/>
  <c r="W351" i="3"/>
  <c r="W221" i="8"/>
  <c r="W335" i="3"/>
  <c r="W406" i="8"/>
  <c r="W304" i="3"/>
  <c r="W63" i="8"/>
  <c r="AI356" i="3"/>
  <c r="AI316" i="8"/>
  <c r="AI346" i="3"/>
  <c r="AI409" i="8"/>
  <c r="AI313" i="3"/>
  <c r="AI360" i="8"/>
  <c r="AI330" i="3"/>
  <c r="AI66" i="8"/>
  <c r="AI359" i="3"/>
  <c r="AI125" i="8"/>
  <c r="AI337" i="3"/>
  <c r="AI122" i="8"/>
  <c r="Q493" i="3"/>
  <c r="Q134" i="8"/>
  <c r="Q423" i="3"/>
  <c r="Q78" i="8"/>
  <c r="Q568" i="3"/>
  <c r="Q483" i="8"/>
  <c r="Q421" i="3"/>
  <c r="Q286" i="8"/>
  <c r="Q468" i="3"/>
  <c r="Q323" i="8"/>
  <c r="Q308" i="3"/>
  <c r="Q400" i="8"/>
  <c r="Q319" i="3"/>
  <c r="Q313" i="8"/>
  <c r="Q340" i="3"/>
  <c r="Q408" i="8"/>
  <c r="W321" i="3"/>
  <c r="W401" i="8"/>
  <c r="K297" i="3"/>
  <c r="K494" i="8"/>
  <c r="Q352" i="3"/>
  <c r="Q241" i="8"/>
  <c r="AC558" i="3"/>
  <c r="AC175" i="8"/>
  <c r="AC450" i="3"/>
  <c r="AC321" i="8"/>
  <c r="AC416" i="3"/>
  <c r="AC541" i="8"/>
  <c r="AC505" i="3"/>
  <c r="AC262" i="8"/>
  <c r="AC494" i="3"/>
  <c r="AC172" i="8"/>
  <c r="AC412" i="3"/>
  <c r="AC26" i="8"/>
  <c r="AC393" i="3"/>
  <c r="AC477" i="8"/>
  <c r="AC401" i="3"/>
  <c r="AC319" i="8"/>
  <c r="AC371" i="3"/>
  <c r="AC365" i="8"/>
  <c r="K556" i="3"/>
  <c r="K137" i="8"/>
  <c r="K508" i="3"/>
  <c r="K205" i="8"/>
  <c r="K544" i="3"/>
  <c r="K228" i="8"/>
  <c r="K532" i="3"/>
  <c r="K504" i="8"/>
  <c r="K492" i="3"/>
  <c r="K245" i="8"/>
  <c r="K447" i="3"/>
  <c r="K87" i="8"/>
  <c r="K538" i="3"/>
  <c r="K227" i="8"/>
  <c r="K469" i="3"/>
  <c r="K88" i="8"/>
  <c r="K471" i="3"/>
  <c r="K225" i="8"/>
  <c r="K527" i="3"/>
  <c r="K135" i="8"/>
  <c r="K407" i="3"/>
  <c r="K442" i="8"/>
  <c r="W562" i="3"/>
  <c r="W251" i="8"/>
  <c r="W531" i="3"/>
  <c r="W418" i="8"/>
  <c r="W559" i="3"/>
  <c r="W192" i="8"/>
  <c r="W480" i="3"/>
  <c r="W133" i="8"/>
  <c r="W511" i="3"/>
  <c r="W92" i="8"/>
  <c r="W461" i="3"/>
  <c r="W372" i="8"/>
  <c r="W436" i="3"/>
  <c r="W84" i="8"/>
  <c r="W474" i="3"/>
  <c r="W448" i="8"/>
  <c r="W552" i="3"/>
  <c r="W419" i="8"/>
  <c r="AI556" i="3"/>
  <c r="AI137" i="8"/>
  <c r="AI557" i="3"/>
  <c r="AI549" i="8"/>
  <c r="AI483" i="3"/>
  <c r="AI523" i="8"/>
  <c r="AI489" i="3"/>
  <c r="AI546" i="8"/>
  <c r="AI464" i="3"/>
  <c r="AI27" i="8"/>
  <c r="AI512" i="3"/>
  <c r="AI187" i="8"/>
  <c r="AI466" i="3"/>
  <c r="AI322" i="8"/>
  <c r="AI461" i="3"/>
  <c r="AI372" i="8"/>
  <c r="AI419" i="3"/>
  <c r="AI499" i="8"/>
  <c r="K473" i="3"/>
  <c r="K325" i="8"/>
  <c r="Q567" i="3"/>
  <c r="Q98" i="8"/>
  <c r="Q533" i="3"/>
  <c r="Q174" i="8"/>
  <c r="AC550" i="3"/>
  <c r="AC96" i="8"/>
  <c r="AC537" i="3"/>
  <c r="AC290" i="8"/>
  <c r="Q414" i="3"/>
  <c r="Q462" i="8"/>
  <c r="Q482" i="3"/>
  <c r="Q449" i="8"/>
  <c r="AC525" i="3"/>
  <c r="AC503" i="8"/>
  <c r="Q476" i="3"/>
  <c r="Q522" i="8"/>
  <c r="Q556" i="3"/>
  <c r="Q137" i="8"/>
  <c r="H558" i="3"/>
  <c r="H175" i="8"/>
  <c r="H526" i="3"/>
  <c r="H569" i="8"/>
  <c r="H531" i="3"/>
  <c r="H418" i="8"/>
  <c r="H532" i="3"/>
  <c r="H504" i="8"/>
  <c r="H504" i="3"/>
  <c r="H377" i="8"/>
  <c r="H472" i="3"/>
  <c r="H324" i="8"/>
  <c r="H513" i="3"/>
  <c r="H28" i="8"/>
  <c r="H498" i="3"/>
  <c r="H288" i="8"/>
  <c r="H416" i="3"/>
  <c r="H541" i="8"/>
  <c r="H422" i="3"/>
  <c r="H367" i="8"/>
  <c r="T554" i="3"/>
  <c r="T190" i="8"/>
  <c r="T527" i="3"/>
  <c r="T135" i="8"/>
  <c r="T544" i="3"/>
  <c r="T228" i="8"/>
  <c r="T496" i="3"/>
  <c r="T90" i="8"/>
  <c r="T486" i="3"/>
  <c r="T186" i="8"/>
  <c r="T416" i="3"/>
  <c r="T541" i="8"/>
  <c r="T442" i="3"/>
  <c r="T416" i="8"/>
  <c r="T410" i="3"/>
  <c r="T444" i="8"/>
  <c r="AF542" i="3"/>
  <c r="AF467" i="8"/>
  <c r="AF568" i="3"/>
  <c r="AF483" i="8"/>
  <c r="AF480" i="3"/>
  <c r="AF133" i="8"/>
  <c r="AF529" i="3"/>
  <c r="AF570" i="8"/>
  <c r="AF468" i="3"/>
  <c r="AF323" i="8"/>
  <c r="AF511" i="3"/>
  <c r="AF92" i="8"/>
  <c r="AF470" i="3"/>
  <c r="AF244" i="8"/>
  <c r="N510" i="3"/>
  <c r="N482" i="8"/>
  <c r="N555" i="3"/>
  <c r="N191" i="8"/>
  <c r="N499" i="3"/>
  <c r="N376" i="8"/>
  <c r="N492" i="3"/>
  <c r="N245" i="8"/>
  <c r="N462" i="3"/>
  <c r="N373" i="8"/>
  <c r="N430" i="3"/>
  <c r="N129" i="8"/>
  <c r="N543" i="3"/>
  <c r="N264" i="8"/>
  <c r="N487" i="3"/>
  <c r="N204" i="8"/>
  <c r="N444" i="3"/>
  <c r="N169" i="8"/>
  <c r="N412" i="3"/>
  <c r="N26" i="8"/>
  <c r="Z544" i="3"/>
  <c r="Z228" i="8"/>
  <c r="Z565" i="3"/>
  <c r="Z138" i="8"/>
  <c r="Z533" i="3"/>
  <c r="Z174" i="8"/>
  <c r="Z502" i="3"/>
  <c r="Z301" i="8"/>
  <c r="Z516" i="3"/>
  <c r="Z417" i="8"/>
  <c r="Z555" i="3"/>
  <c r="Z191" i="8"/>
  <c r="Z504" i="3"/>
  <c r="Z377" i="8"/>
  <c r="Z459" i="3"/>
  <c r="Z203" i="8"/>
  <c r="T383" i="3"/>
  <c r="T410" i="8"/>
  <c r="AF413" i="3"/>
  <c r="AF299" i="8"/>
  <c r="T427" i="3"/>
  <c r="T81" i="8"/>
  <c r="H433" i="3"/>
  <c r="H83" i="8"/>
  <c r="T443" i="3"/>
  <c r="T369" i="8"/>
  <c r="T451" i="3"/>
  <c r="T544" i="8"/>
  <c r="H481" i="3"/>
  <c r="H545" i="8"/>
  <c r="H561" i="3"/>
  <c r="H250" i="8"/>
  <c r="T398" i="3"/>
  <c r="T441" i="8"/>
  <c r="H459" i="3"/>
  <c r="H203" i="8"/>
  <c r="H483" i="3"/>
  <c r="H523" i="8"/>
  <c r="T518" i="3"/>
  <c r="T173" i="8"/>
  <c r="AF570" i="3"/>
  <c r="AF139" i="8"/>
  <c r="AF543" i="3"/>
  <c r="AF264" i="8"/>
  <c r="AF516" i="3"/>
  <c r="AF417" i="8"/>
  <c r="AF448" i="3"/>
  <c r="AF481" i="8"/>
  <c r="AF541" i="3"/>
  <c r="AF380" i="8"/>
  <c r="AF418" i="3"/>
  <c r="AF412" i="8"/>
  <c r="N506" i="3"/>
  <c r="N547" i="8"/>
  <c r="N495" i="3"/>
  <c r="N89" i="8"/>
  <c r="N488" i="3"/>
  <c r="N171" i="8"/>
  <c r="N442" i="3"/>
  <c r="N416" i="8"/>
  <c r="N497" i="3"/>
  <c r="N91" i="8"/>
  <c r="N517" i="3"/>
  <c r="N206" i="8"/>
  <c r="N408" i="3"/>
  <c r="N568" i="8"/>
  <c r="Z455" i="3"/>
  <c r="Z445" i="8"/>
  <c r="Z424" i="3"/>
  <c r="Z79" i="8"/>
  <c r="AF419" i="3"/>
  <c r="AF499" i="8"/>
  <c r="H439" i="3"/>
  <c r="H224" i="8"/>
  <c r="K79" i="3"/>
  <c r="K470" i="8"/>
  <c r="W247" i="3"/>
  <c r="W280" i="8"/>
  <c r="W256" i="3"/>
  <c r="W159" i="8"/>
  <c r="W178" i="3"/>
  <c r="W234" i="8"/>
  <c r="W159" i="3"/>
  <c r="W391" i="8"/>
  <c r="W102" i="3"/>
  <c r="W12" i="8"/>
  <c r="W29" i="3"/>
  <c r="W100" i="8"/>
  <c r="AI241" i="3"/>
  <c r="AI394" i="8"/>
  <c r="AI252" i="3"/>
  <c r="AI352" i="8"/>
  <c r="AI225" i="3"/>
  <c r="AI257" i="8"/>
  <c r="AI88" i="3"/>
  <c r="AI106" i="8"/>
  <c r="AI33" i="3"/>
  <c r="AI424" i="8"/>
  <c r="Q196" i="3"/>
  <c r="Q455" i="8"/>
  <c r="Q113" i="3"/>
  <c r="Q388" i="8"/>
  <c r="Q22" i="3"/>
  <c r="Q140" i="8"/>
  <c r="K19" i="3"/>
  <c r="K331" i="8"/>
  <c r="AC410" i="3"/>
  <c r="AC444" i="8"/>
  <c r="AC247" i="3"/>
  <c r="AC280" i="8"/>
  <c r="AC142" i="3"/>
  <c r="AC45" i="8"/>
  <c r="N268" i="3"/>
  <c r="N20" i="8"/>
  <c r="N197" i="3"/>
  <c r="N513" i="8"/>
  <c r="N173" i="3"/>
  <c r="N275" i="8"/>
  <c r="N142" i="3"/>
  <c r="N45" i="8"/>
  <c r="Z270" i="3"/>
  <c r="Z457" i="8"/>
  <c r="Z203" i="3"/>
  <c r="Z392" i="8"/>
  <c r="Z163" i="3"/>
  <c r="Z510" i="8"/>
  <c r="Z142" i="3"/>
  <c r="Z45" i="8"/>
  <c r="H236" i="3"/>
  <c r="H349" i="8"/>
  <c r="H187" i="3"/>
  <c r="H198" i="8"/>
  <c r="T200" i="3"/>
  <c r="T19" i="8"/>
  <c r="AF290" i="3"/>
  <c r="AF357" i="8"/>
  <c r="AF277" i="3"/>
  <c r="AF436" i="8"/>
  <c r="AF234" i="3"/>
  <c r="AF348" i="8"/>
  <c r="AF212" i="3"/>
  <c r="AF54" i="8"/>
  <c r="AF164" i="3"/>
  <c r="AF49" i="8"/>
  <c r="AF199" i="3"/>
  <c r="AF293" i="8"/>
  <c r="AF155" i="3"/>
  <c r="AF342" i="8"/>
  <c r="AF131" i="3"/>
  <c r="AF111" i="8"/>
  <c r="N77" i="3"/>
  <c r="N179" i="8"/>
  <c r="H108" i="3"/>
  <c r="H108" i="8"/>
  <c r="Z141" i="3"/>
  <c r="Z44" i="8"/>
  <c r="H181" i="3"/>
  <c r="H51" i="8"/>
  <c r="AC487" i="3"/>
  <c r="AC204" i="8"/>
  <c r="Q302" i="3"/>
  <c r="Q359" i="8"/>
  <c r="Q385" i="3"/>
  <c r="Q460" i="8"/>
  <c r="AI331" i="3"/>
  <c r="AI121" i="8"/>
  <c r="AC354" i="3"/>
  <c r="AC68" i="8"/>
  <c r="N376" i="3"/>
  <c r="N475" i="8"/>
  <c r="N447" i="3"/>
  <c r="N87" i="8"/>
  <c r="N378" i="3"/>
  <c r="N566" i="8"/>
  <c r="N337" i="3"/>
  <c r="N122" i="8"/>
  <c r="N400" i="3"/>
  <c r="N168" i="8"/>
  <c r="N277" i="3"/>
  <c r="N436" i="8"/>
  <c r="Z401" i="3"/>
  <c r="Z319" i="8"/>
  <c r="Z302" i="3"/>
  <c r="Z359" i="8"/>
  <c r="Z336" i="3"/>
  <c r="Z164" i="8"/>
  <c r="Z328" i="3"/>
  <c r="Z65" i="8"/>
  <c r="H340" i="3"/>
  <c r="H408" i="8"/>
  <c r="H334" i="3"/>
  <c r="H405" i="8"/>
  <c r="H378" i="3"/>
  <c r="H566" i="8"/>
  <c r="T400" i="3"/>
  <c r="T168" i="8"/>
  <c r="T354" i="3"/>
  <c r="T68" i="8"/>
  <c r="AF409" i="3"/>
  <c r="AF443" i="8"/>
  <c r="AF483" i="3"/>
  <c r="AF523" i="8"/>
  <c r="K390" i="3"/>
  <c r="K298" i="8"/>
  <c r="W394" i="3"/>
  <c r="W411" i="8"/>
  <c r="W360" i="3"/>
  <c r="W497" i="8"/>
  <c r="AI401" i="3"/>
  <c r="AI319" i="8"/>
  <c r="AI355" i="3"/>
  <c r="AI260" i="8"/>
  <c r="AI308" i="3"/>
  <c r="AI400" i="8"/>
  <c r="Q383" i="3"/>
  <c r="Q410" i="8"/>
  <c r="W319" i="3"/>
  <c r="W313" i="8"/>
  <c r="AC404" i="3"/>
  <c r="AC540" i="8"/>
  <c r="AC399" i="3"/>
  <c r="AC167" i="8"/>
  <c r="K496" i="3"/>
  <c r="K90" i="8"/>
  <c r="K449" i="3"/>
  <c r="K521" i="8"/>
  <c r="K433" i="3"/>
  <c r="K83" i="8"/>
  <c r="K546" i="3"/>
  <c r="K302" i="8"/>
  <c r="AI560" i="3"/>
  <c r="AI327" i="8"/>
  <c r="AI470" i="3"/>
  <c r="AI244" i="8"/>
  <c r="AI449" i="3"/>
  <c r="AI521" i="8"/>
  <c r="AI433" i="3"/>
  <c r="AI83" i="8"/>
  <c r="AI478" i="3"/>
  <c r="AI374" i="8"/>
  <c r="Q540" i="3"/>
  <c r="Q248" i="8"/>
  <c r="AC523" i="3"/>
  <c r="AC465" i="8"/>
  <c r="Q516" i="3"/>
  <c r="Q417" i="8"/>
  <c r="H535" i="3"/>
  <c r="H263" i="8"/>
  <c r="H501" i="3"/>
  <c r="H464" i="8"/>
  <c r="H468" i="3"/>
  <c r="H323" i="8"/>
  <c r="T532" i="3"/>
  <c r="T504" i="8"/>
  <c r="AF562" i="3"/>
  <c r="AF251" i="8"/>
  <c r="AF458" i="3"/>
  <c r="AF131" i="8"/>
  <c r="N482" i="3"/>
  <c r="N449" i="8"/>
  <c r="N418" i="3"/>
  <c r="N412" i="8"/>
  <c r="H383" i="3"/>
  <c r="H410" i="8"/>
  <c r="H390" i="3"/>
  <c r="H298" i="8"/>
  <c r="AF169" i="3"/>
  <c r="AF511" i="8"/>
  <c r="AF37" i="3"/>
  <c r="AF334" i="8"/>
  <c r="AF11" i="3"/>
  <c r="AF30" i="8"/>
  <c r="T31" i="3"/>
  <c r="T253" i="8"/>
  <c r="AF94" i="3"/>
  <c r="AF35" i="8"/>
  <c r="H27" i="3"/>
  <c r="H421" i="8"/>
  <c r="AF50" i="3"/>
  <c r="AF453" i="8"/>
  <c r="AF29" i="3"/>
  <c r="AF100" i="8"/>
  <c r="AF116" i="3"/>
  <c r="AF196" i="8"/>
  <c r="AC28" i="3"/>
  <c r="AC142" i="8"/>
  <c r="Q27" i="3"/>
  <c r="Q421" i="8"/>
  <c r="AC133" i="3"/>
  <c r="AC13" i="8"/>
  <c r="AC343" i="3"/>
  <c r="AC240" i="8"/>
  <c r="W15" i="3"/>
  <c r="W551" i="8"/>
  <c r="AC48" i="3"/>
  <c r="AC553" i="8"/>
  <c r="Q67" i="3"/>
  <c r="Q10" i="8"/>
  <c r="AC128" i="3"/>
  <c r="AC110" i="8"/>
  <c r="Q9" i="3"/>
  <c r="Q265" i="8"/>
  <c r="AI48" i="3"/>
  <c r="AI553" i="8"/>
  <c r="Q76" i="3"/>
  <c r="Q178" i="8"/>
  <c r="AC120" i="3"/>
  <c r="AC272" i="8"/>
  <c r="AC160" i="3"/>
  <c r="AC16" i="8"/>
  <c r="K7" i="3"/>
  <c r="K328" i="8"/>
  <c r="AC16" i="3"/>
  <c r="AC31" i="8"/>
  <c r="AC113" i="3"/>
  <c r="AC388" i="8"/>
  <c r="N58" i="3"/>
  <c r="N335" i="8"/>
  <c r="N70" i="3"/>
  <c r="N105" i="8"/>
  <c r="N68" i="3"/>
  <c r="N11" i="8"/>
  <c r="N123" i="3"/>
  <c r="N390" i="8"/>
  <c r="N72" i="3"/>
  <c r="N508" i="8"/>
  <c r="N71" i="3"/>
  <c r="N383" i="8"/>
  <c r="N139" i="3"/>
  <c r="N472" i="8"/>
  <c r="N18" i="3"/>
  <c r="N506" i="8"/>
  <c r="Z57" i="3"/>
  <c r="Z487" i="8"/>
  <c r="Z94" i="3"/>
  <c r="Z35" i="8"/>
  <c r="Z69" i="3"/>
  <c r="Z104" i="8"/>
  <c r="Z66" i="3"/>
  <c r="Z146" i="8"/>
  <c r="Z71" i="3"/>
  <c r="Z383" i="8"/>
  <c r="Z79" i="3"/>
  <c r="Z470" i="8"/>
  <c r="Z38" i="3"/>
  <c r="Z552" i="8"/>
  <c r="Z11" i="3"/>
  <c r="Z30" i="8"/>
  <c r="T48" i="3"/>
  <c r="T553" i="8"/>
  <c r="T75" i="3"/>
  <c r="T147" i="8"/>
  <c r="H111" i="3"/>
  <c r="H38" i="8"/>
  <c r="H84" i="3"/>
  <c r="H148" i="8"/>
  <c r="T73" i="3"/>
  <c r="T209" i="8"/>
  <c r="AF128" i="3"/>
  <c r="AF110" i="8"/>
  <c r="AF72" i="3"/>
  <c r="AF508" i="8"/>
  <c r="T58" i="3"/>
  <c r="T335" i="8"/>
  <c r="AF8" i="3"/>
  <c r="AF7" i="8"/>
  <c r="T14" i="3"/>
  <c r="T469" i="8"/>
  <c r="AF57" i="3"/>
  <c r="AF487" i="8"/>
  <c r="T173" i="3"/>
  <c r="T275" i="8"/>
  <c r="K230" i="3"/>
  <c r="K560" i="8"/>
  <c r="K236" i="3"/>
  <c r="K349" i="8"/>
  <c r="K225" i="3"/>
  <c r="K257" i="8"/>
  <c r="K181" i="3"/>
  <c r="K51" i="8"/>
  <c r="K166" i="3"/>
  <c r="K491" i="8"/>
  <c r="K124" i="3"/>
  <c r="K254" i="8"/>
  <c r="K97" i="3"/>
  <c r="K270" i="8"/>
  <c r="K118" i="3"/>
  <c r="K305" i="8"/>
  <c r="K45" i="3"/>
  <c r="K486" i="8"/>
  <c r="K29" i="3"/>
  <c r="K100" i="8"/>
  <c r="K83" i="3"/>
  <c r="K385" i="8"/>
  <c r="W225" i="3"/>
  <c r="W257" i="8"/>
  <c r="W246" i="3"/>
  <c r="W351" i="8"/>
  <c r="W221" i="3"/>
  <c r="W493" i="8"/>
  <c r="W229" i="3"/>
  <c r="W516" i="8"/>
  <c r="W173" i="3"/>
  <c r="W275" i="8"/>
  <c r="W168" i="3"/>
  <c r="W274" i="8"/>
  <c r="W189" i="3"/>
  <c r="W255" i="8"/>
  <c r="W253" i="3"/>
  <c r="W432" i="8"/>
  <c r="W131" i="3"/>
  <c r="W111" i="8"/>
  <c r="W184" i="3"/>
  <c r="W492" i="8"/>
  <c r="W137" i="3"/>
  <c r="W471" i="8"/>
  <c r="W57" i="3"/>
  <c r="W487" i="8"/>
  <c r="W41" i="3"/>
  <c r="W425" i="8"/>
  <c r="W214" i="3"/>
  <c r="W456" i="8"/>
  <c r="AI233" i="3"/>
  <c r="AI296" i="8"/>
  <c r="AI199" i="3"/>
  <c r="AI293" i="8"/>
  <c r="AI244" i="3"/>
  <c r="AI259" i="8"/>
  <c r="AI298" i="3"/>
  <c r="AI118" i="8"/>
  <c r="AI250" i="3"/>
  <c r="AI431" i="8"/>
  <c r="AI176" i="3"/>
  <c r="AI534" i="8"/>
  <c r="AI144" i="3"/>
  <c r="AI213" i="8"/>
  <c r="AI120" i="3"/>
  <c r="AI272" i="8"/>
  <c r="AI149" i="3"/>
  <c r="AI46" i="8"/>
  <c r="AI118" i="3"/>
  <c r="AI305" i="8"/>
  <c r="AI108" i="3"/>
  <c r="AI108" i="8"/>
  <c r="AI84" i="3"/>
  <c r="AI148" i="8"/>
  <c r="AI37" i="3"/>
  <c r="AI334" i="8"/>
  <c r="AI21" i="3"/>
  <c r="AI332" i="8"/>
  <c r="Q253" i="3"/>
  <c r="Q432" i="8"/>
  <c r="Q247" i="3"/>
  <c r="Q280" i="8"/>
  <c r="Q207" i="3"/>
  <c r="Q559" i="8"/>
  <c r="Q233" i="3"/>
  <c r="Q296" i="8"/>
  <c r="Q151" i="3"/>
  <c r="Q214" i="8"/>
  <c r="Q127" i="3"/>
  <c r="Q291" i="8"/>
  <c r="Q163" i="3"/>
  <c r="Q510" i="8"/>
  <c r="Q126" i="3"/>
  <c r="Q40" i="8"/>
  <c r="Q73" i="3"/>
  <c r="Q209" i="8"/>
  <c r="Q42" i="3"/>
  <c r="Q144" i="8"/>
  <c r="Q164" i="3"/>
  <c r="Q49" i="8"/>
  <c r="Q106" i="3"/>
  <c r="Q338" i="8"/>
  <c r="W70" i="3"/>
  <c r="W105" i="8"/>
  <c r="K94" i="3"/>
  <c r="K35" i="8"/>
  <c r="Q157" i="3"/>
  <c r="Q273" i="8"/>
  <c r="K30" i="3"/>
  <c r="K422" i="8"/>
  <c r="K54" i="3"/>
  <c r="K382" i="8"/>
  <c r="K70" i="3"/>
  <c r="K105" i="8"/>
  <c r="AC246" i="3"/>
  <c r="AC351" i="8"/>
  <c r="AC241" i="3"/>
  <c r="AC394" i="8"/>
  <c r="AC214" i="3"/>
  <c r="AC456" i="8"/>
  <c r="AC215" i="3"/>
  <c r="AC345" i="8"/>
  <c r="AC225" i="3"/>
  <c r="AC257" i="8"/>
  <c r="AC153" i="3"/>
  <c r="AC533" i="8"/>
  <c r="AC127" i="3"/>
  <c r="AC291" i="8"/>
  <c r="AC150" i="3"/>
  <c r="AC197" i="8"/>
  <c r="N283" i="3"/>
  <c r="N181" i="8"/>
  <c r="N259" i="3"/>
  <c r="N200" i="8"/>
  <c r="N253" i="3"/>
  <c r="N432" i="8"/>
  <c r="N246" i="3"/>
  <c r="N351" i="8"/>
  <c r="N230" i="3"/>
  <c r="N560" i="8"/>
  <c r="N233" i="3"/>
  <c r="N296" i="8"/>
  <c r="N217" i="3"/>
  <c r="N278" i="8"/>
  <c r="N188" i="3"/>
  <c r="N556" i="8"/>
  <c r="N122" i="3"/>
  <c r="N231" i="8"/>
  <c r="Z291" i="3"/>
  <c r="Z437" i="8"/>
  <c r="Z278" i="3"/>
  <c r="Z355" i="8"/>
  <c r="Z290" i="3"/>
  <c r="Z357" i="8"/>
  <c r="Z235" i="3"/>
  <c r="Z561" i="8"/>
  <c r="Z215" i="3"/>
  <c r="Z345" i="8"/>
  <c r="Z191" i="3"/>
  <c r="Z557" i="8"/>
  <c r="Z167" i="3"/>
  <c r="Z554" i="8"/>
  <c r="Z218" i="3"/>
  <c r="Z309" i="8"/>
  <c r="Z220" i="3"/>
  <c r="Z294" i="8"/>
  <c r="Z162" i="3"/>
  <c r="Z509" i="8"/>
  <c r="Z146" i="3"/>
  <c r="Z112" i="8"/>
  <c r="Z130" i="3"/>
  <c r="Z41" i="8"/>
  <c r="H256" i="3"/>
  <c r="H159" i="8"/>
  <c r="H286" i="3"/>
  <c r="H398" i="8"/>
  <c r="H279" i="3"/>
  <c r="H397" i="8"/>
  <c r="H222" i="3"/>
  <c r="H56" i="8"/>
  <c r="H206" i="3"/>
  <c r="H515" i="8"/>
  <c r="H166" i="3"/>
  <c r="H491" i="8"/>
  <c r="H149" i="3"/>
  <c r="H46" i="8"/>
  <c r="H125" i="3"/>
  <c r="H212" i="8"/>
  <c r="T342" i="3"/>
  <c r="T23" i="8"/>
  <c r="T257" i="3"/>
  <c r="T434" i="8"/>
  <c r="T269" i="3"/>
  <c r="T435" i="8"/>
  <c r="T250" i="3"/>
  <c r="T431" i="8"/>
  <c r="T308" i="3"/>
  <c r="T400" i="8"/>
  <c r="T236" i="3"/>
  <c r="T349" i="8"/>
  <c r="T212" i="3"/>
  <c r="T54" i="8"/>
  <c r="T188" i="3"/>
  <c r="T556" i="8"/>
  <c r="T164" i="3"/>
  <c r="T49" i="8"/>
  <c r="T183" i="3"/>
  <c r="T154" i="8"/>
  <c r="T193" i="3"/>
  <c r="T156" i="8"/>
  <c r="T129" i="3"/>
  <c r="T339" i="8"/>
  <c r="AF288" i="3"/>
  <c r="AF62" i="8"/>
  <c r="AF268" i="3"/>
  <c r="AF20" i="8"/>
  <c r="AF287" i="3"/>
  <c r="AF162" i="8"/>
  <c r="AF352" i="3"/>
  <c r="AF241" i="8"/>
  <c r="AF227" i="3"/>
  <c r="AF279" i="8"/>
  <c r="AF246" i="3"/>
  <c r="AF351" i="8"/>
  <c r="AF297" i="3"/>
  <c r="AF494" i="8"/>
  <c r="AF216" i="3"/>
  <c r="AF308" i="8"/>
  <c r="AF200" i="3"/>
  <c r="AF19" i="8"/>
  <c r="AF184" i="3"/>
  <c r="AF492" i="8"/>
  <c r="AF215" i="3"/>
  <c r="AF345" i="8"/>
  <c r="AF159" i="3"/>
  <c r="AF391" i="8"/>
  <c r="AF143" i="3"/>
  <c r="AF340" i="8"/>
  <c r="N87" i="3"/>
  <c r="N387" i="8"/>
  <c r="H104" i="3"/>
  <c r="H531" i="8"/>
  <c r="Z109" i="3"/>
  <c r="Z271" i="8"/>
  <c r="AF144" i="3"/>
  <c r="AF213" i="8"/>
  <c r="Z157" i="3"/>
  <c r="Z273" i="8"/>
  <c r="H191" i="3"/>
  <c r="H557" i="8"/>
  <c r="Z227" i="3"/>
  <c r="Z279" i="8"/>
  <c r="N149" i="3"/>
  <c r="N46" i="8"/>
  <c r="H162" i="3"/>
  <c r="H509" i="8"/>
  <c r="AF225" i="3"/>
  <c r="AF257" i="8"/>
  <c r="Q287" i="3"/>
  <c r="Q162" i="8"/>
  <c r="AC260" i="3"/>
  <c r="AC297" i="8"/>
  <c r="K279" i="3"/>
  <c r="K397" i="8"/>
  <c r="W266" i="3"/>
  <c r="W537" i="8"/>
  <c r="AI276" i="3"/>
  <c r="AI237" i="8"/>
  <c r="AI294" i="3"/>
  <c r="AI117" i="8"/>
  <c r="Q296" i="3"/>
  <c r="Q238" i="8"/>
  <c r="Q281" i="3"/>
  <c r="Q564" i="8"/>
  <c r="K274" i="3"/>
  <c r="K354" i="8"/>
  <c r="K251" i="3"/>
  <c r="K517" i="8"/>
  <c r="AC266" i="3"/>
  <c r="AC537" i="8"/>
  <c r="AC306" i="3"/>
  <c r="AC120" i="8"/>
  <c r="AC342" i="3"/>
  <c r="AC23" i="8"/>
  <c r="AC379" i="3"/>
  <c r="AC74" i="8"/>
  <c r="AC287" i="3"/>
  <c r="AC162" i="8"/>
  <c r="N371" i="3"/>
  <c r="N365" i="8"/>
  <c r="N385" i="3"/>
  <c r="N460" i="8"/>
  <c r="N493" i="3"/>
  <c r="N134" i="8"/>
  <c r="N413" i="3"/>
  <c r="N299" i="8"/>
  <c r="N365" i="3"/>
  <c r="N223" i="8"/>
  <c r="N341" i="3"/>
  <c r="N538" i="8"/>
  <c r="N312" i="3"/>
  <c r="N312" i="8"/>
  <c r="Z461" i="3"/>
  <c r="Z372" i="8"/>
  <c r="Z384" i="3"/>
  <c r="Z459" i="8"/>
  <c r="Z352" i="3"/>
  <c r="Z241" i="8"/>
  <c r="Z404" i="3"/>
  <c r="Z540" i="8"/>
  <c r="Z379" i="3"/>
  <c r="Z74" i="8"/>
  <c r="Z364" i="3"/>
  <c r="Z70" i="8"/>
  <c r="Z340" i="3"/>
  <c r="Z408" i="8"/>
  <c r="Z316" i="3"/>
  <c r="Z219" i="8"/>
  <c r="Z297" i="3"/>
  <c r="Z494" i="8"/>
  <c r="Z269" i="3"/>
  <c r="Z435" i="8"/>
  <c r="H374" i="3"/>
  <c r="H317" i="8"/>
  <c r="H409" i="3"/>
  <c r="H443" i="8"/>
  <c r="H336" i="3"/>
  <c r="H164" i="8"/>
  <c r="H326" i="3"/>
  <c r="H220" i="8"/>
  <c r="H349" i="3"/>
  <c r="H67" i="8"/>
  <c r="H315" i="3"/>
  <c r="H284" i="8"/>
  <c r="T463" i="3"/>
  <c r="T170" i="8"/>
  <c r="T373" i="3"/>
  <c r="T520" i="8"/>
  <c r="T379" i="3"/>
  <c r="T74" i="8"/>
  <c r="T309" i="3"/>
  <c r="T163" i="8"/>
  <c r="T304" i="3"/>
  <c r="T63" i="8"/>
  <c r="T372" i="3"/>
  <c r="T366" i="8"/>
  <c r="T333" i="3"/>
  <c r="T404" i="8"/>
  <c r="N316" i="3"/>
  <c r="N219" i="8"/>
  <c r="AF451" i="3"/>
  <c r="AF544" i="8"/>
  <c r="AF378" i="3"/>
  <c r="AF566" i="8"/>
  <c r="AF361" i="3"/>
  <c r="AF183" i="8"/>
  <c r="AF317" i="3"/>
  <c r="AF495" i="8"/>
  <c r="AF332" i="3"/>
  <c r="AF403" i="8"/>
  <c r="K379" i="3"/>
  <c r="K74" i="8"/>
  <c r="K400" i="3"/>
  <c r="K168" i="8"/>
  <c r="K366" i="3"/>
  <c r="K71" i="8"/>
  <c r="K359" i="3"/>
  <c r="K125" i="8"/>
  <c r="K320" i="3"/>
  <c r="K202" i="8"/>
  <c r="K318" i="3"/>
  <c r="K361" i="8"/>
  <c r="W396" i="3"/>
  <c r="W567" i="8"/>
  <c r="W409" i="3"/>
  <c r="W443" i="8"/>
  <c r="W364" i="3"/>
  <c r="W70" i="8"/>
  <c r="W357" i="3"/>
  <c r="W222" i="8"/>
  <c r="W317" i="3"/>
  <c r="W495" i="8"/>
  <c r="W375" i="3"/>
  <c r="W72" i="8"/>
  <c r="W320" i="3"/>
  <c r="W202" i="8"/>
  <c r="W353" i="3"/>
  <c r="W519" i="8"/>
  <c r="AI403" i="3"/>
  <c r="AI479" i="8"/>
  <c r="AI481" i="3"/>
  <c r="AI545" i="8"/>
  <c r="AI349" i="3"/>
  <c r="AI67" i="8"/>
  <c r="AI362" i="3"/>
  <c r="AI24" i="8"/>
  <c r="AI311" i="3"/>
  <c r="AI182" i="8"/>
  <c r="AI348" i="3"/>
  <c r="AI124" i="8"/>
  <c r="AI335" i="3"/>
  <c r="AI406" i="8"/>
  <c r="Q412" i="3"/>
  <c r="Q26" i="8"/>
  <c r="Q441" i="3"/>
  <c r="Q543" i="8"/>
  <c r="Q395" i="3"/>
  <c r="Q318" i="8"/>
  <c r="Q500" i="3"/>
  <c r="Q451" i="8"/>
  <c r="Q464" i="3"/>
  <c r="Q27" i="8"/>
  <c r="Q393" i="3"/>
  <c r="Q477" i="8"/>
  <c r="Q365" i="3"/>
  <c r="Q223" i="8"/>
  <c r="Q313" i="3"/>
  <c r="Q360" i="8"/>
  <c r="K321" i="3"/>
  <c r="K401" i="8"/>
  <c r="AC489" i="3"/>
  <c r="AC546" i="8"/>
  <c r="AC429" i="3"/>
  <c r="AC413" i="8"/>
  <c r="AC471" i="3"/>
  <c r="AC225" i="8"/>
  <c r="AC414" i="3"/>
  <c r="AC462" i="8"/>
  <c r="AC453" i="3"/>
  <c r="AC371" i="8"/>
  <c r="AC411" i="3"/>
  <c r="AC461" i="8"/>
  <c r="AC359" i="3"/>
  <c r="AC125" i="8"/>
  <c r="AC384" i="3"/>
  <c r="AC459" i="8"/>
  <c r="K561" i="3"/>
  <c r="K250" i="8"/>
  <c r="K490" i="3"/>
  <c r="K450" i="8"/>
  <c r="K554" i="3"/>
  <c r="K190" i="8"/>
  <c r="K505" i="3"/>
  <c r="K262" i="8"/>
  <c r="K453" i="3"/>
  <c r="K371" i="8"/>
  <c r="K535" i="3"/>
  <c r="K263" i="8"/>
  <c r="K454" i="3"/>
  <c r="K185" i="8"/>
  <c r="K436" i="3"/>
  <c r="K84" i="8"/>
  <c r="W518" i="3"/>
  <c r="W173" i="8"/>
  <c r="W568" i="3"/>
  <c r="W483" i="8"/>
  <c r="W493" i="3"/>
  <c r="W134" i="8"/>
  <c r="W459" i="3"/>
  <c r="W203" i="8"/>
  <c r="W487" i="3"/>
  <c r="W204" i="8"/>
  <c r="W407" i="3"/>
  <c r="W442" i="8"/>
  <c r="AI525" i="3"/>
  <c r="AI503" i="8"/>
  <c r="AI516" i="3"/>
  <c r="AI417" i="8"/>
  <c r="AI474" i="3"/>
  <c r="AI448" i="8"/>
  <c r="AI471" i="3"/>
  <c r="AI225" i="8"/>
  <c r="AI553" i="3"/>
  <c r="AI571" i="8"/>
  <c r="AI429" i="3"/>
  <c r="AI413" i="8"/>
  <c r="AI465" i="3"/>
  <c r="AI501" i="8"/>
  <c r="AI484" i="3"/>
  <c r="AI524" i="8"/>
  <c r="AI432" i="3"/>
  <c r="AI300" i="8"/>
  <c r="AI416" i="3"/>
  <c r="AI541" i="8"/>
  <c r="K487" i="3"/>
  <c r="K204" i="8"/>
  <c r="Q548" i="3"/>
  <c r="Q548" i="8"/>
  <c r="Q532" i="3"/>
  <c r="Q504" i="8"/>
  <c r="AC546" i="3"/>
  <c r="AC302" i="8"/>
  <c r="Q405" i="3"/>
  <c r="Q320" i="8"/>
  <c r="Q424" i="3"/>
  <c r="Q79" i="8"/>
  <c r="Q448" i="3"/>
  <c r="Q481" i="8"/>
  <c r="Q471" i="3"/>
  <c r="Q225" i="8"/>
  <c r="AC486" i="3"/>
  <c r="AC186" i="8"/>
  <c r="AC532" i="3"/>
  <c r="AC504" i="8"/>
  <c r="H538" i="3"/>
  <c r="H227" i="8"/>
  <c r="H559" i="3"/>
  <c r="H192" i="8"/>
  <c r="H527" i="3"/>
  <c r="H135" i="8"/>
  <c r="H544" i="3"/>
  <c r="H228" i="8"/>
  <c r="H515" i="3"/>
  <c r="H226" i="8"/>
  <c r="H484" i="3"/>
  <c r="H524" i="8"/>
  <c r="H509" i="3"/>
  <c r="H378" i="8"/>
  <c r="H510" i="3"/>
  <c r="H482" i="8"/>
  <c r="H460" i="3"/>
  <c r="H447" i="8"/>
  <c r="H507" i="3"/>
  <c r="H289" i="8"/>
  <c r="T524" i="3"/>
  <c r="T528" i="8"/>
  <c r="T529" i="3"/>
  <c r="T570" i="8"/>
  <c r="T492" i="3"/>
  <c r="T245" i="8"/>
  <c r="T514" i="3"/>
  <c r="T526" i="8"/>
  <c r="T460" i="3"/>
  <c r="T447" i="8"/>
  <c r="T454" i="3"/>
  <c r="T185" i="8"/>
  <c r="AF554" i="3"/>
  <c r="AF190" i="8"/>
  <c r="AF503" i="3"/>
  <c r="AF452" i="8"/>
  <c r="N525" i="3"/>
  <c r="N503" i="8"/>
  <c r="N519" i="3"/>
  <c r="N93" i="8"/>
  <c r="N547" i="3"/>
  <c r="N136" i="8"/>
  <c r="Z511" i="3"/>
  <c r="Z92" i="8"/>
  <c r="Z500" i="3"/>
  <c r="Z451" i="8"/>
  <c r="Z450" i="3"/>
  <c r="Z321" i="8"/>
  <c r="T399" i="3"/>
  <c r="T167" i="8"/>
  <c r="AF443" i="3"/>
  <c r="AF369" i="8"/>
  <c r="T483" i="3"/>
  <c r="T523" i="8"/>
  <c r="K65" i="3"/>
  <c r="K9" i="8"/>
  <c r="W255" i="3"/>
  <c r="W281" i="8"/>
  <c r="W197" i="3"/>
  <c r="W513" i="8"/>
  <c r="W130" i="3"/>
  <c r="W41" i="8"/>
  <c r="AI258" i="3"/>
  <c r="AI160" i="8"/>
  <c r="AI106" i="3"/>
  <c r="AI338" i="8"/>
  <c r="AI111" i="3"/>
  <c r="AI38" i="8"/>
  <c r="AI49" i="3"/>
  <c r="AI208" i="8"/>
  <c r="Q122" i="3"/>
  <c r="Q231" i="8"/>
  <c r="Q30" i="3"/>
  <c r="Q422" i="8"/>
  <c r="AC219" i="3"/>
  <c r="AC346" i="8"/>
  <c r="AC187" i="3"/>
  <c r="AC198" i="8"/>
  <c r="AC161" i="3"/>
  <c r="AC48" i="8"/>
  <c r="AC110" i="3"/>
  <c r="AC109" i="8"/>
  <c r="AC173" i="3"/>
  <c r="AC275" i="8"/>
  <c r="N265" i="3"/>
  <c r="N396" i="8"/>
  <c r="N221" i="3"/>
  <c r="N493" i="8"/>
  <c r="N172" i="3"/>
  <c r="N555" i="8"/>
  <c r="N158" i="3"/>
  <c r="N114" i="8"/>
  <c r="Z150" i="3"/>
  <c r="Z197" i="8"/>
  <c r="H275" i="3"/>
  <c r="H60" i="8"/>
  <c r="T302" i="3"/>
  <c r="T359" i="8"/>
  <c r="T240" i="3"/>
  <c r="T310" i="8"/>
  <c r="T224" i="3"/>
  <c r="T158" i="8"/>
  <c r="T209" i="3"/>
  <c r="T256" i="8"/>
  <c r="AF318" i="3"/>
  <c r="AF361" i="8"/>
  <c r="AF231" i="3"/>
  <c r="AF295" i="8"/>
  <c r="AF188" i="3"/>
  <c r="AF556" i="8"/>
  <c r="AF123" i="3"/>
  <c r="AF390" i="8"/>
  <c r="T154" i="3"/>
  <c r="T490" i="8"/>
  <c r="T219" i="3"/>
  <c r="T346" i="8"/>
  <c r="K275" i="3"/>
  <c r="K60" i="8"/>
  <c r="Q275" i="3"/>
  <c r="Q60" i="8"/>
  <c r="Q267" i="3"/>
  <c r="Q161" i="8"/>
  <c r="K357" i="3"/>
  <c r="K222" i="8"/>
  <c r="AC272" i="3"/>
  <c r="AC353" i="8"/>
  <c r="AC381" i="3"/>
  <c r="AC75" i="8"/>
  <c r="N396" i="3"/>
  <c r="N567" i="8"/>
  <c r="N435" i="3"/>
  <c r="N415" i="8"/>
  <c r="N301" i="3"/>
  <c r="N358" i="8"/>
  <c r="N289" i="3"/>
  <c r="N356" i="8"/>
  <c r="Z445" i="3"/>
  <c r="Z85" i="8"/>
  <c r="H324" i="3"/>
  <c r="H314" i="8"/>
  <c r="H270" i="3"/>
  <c r="H457" i="8"/>
  <c r="T380" i="3"/>
  <c r="T126" i="8"/>
  <c r="AF351" i="3"/>
  <c r="AF221" i="8"/>
  <c r="AF356" i="3"/>
  <c r="AF316" i="8"/>
  <c r="K422" i="3"/>
  <c r="K367" i="8"/>
  <c r="K428" i="3"/>
  <c r="K82" i="8"/>
  <c r="K362" i="3"/>
  <c r="K24" i="8"/>
  <c r="K332" i="3"/>
  <c r="K403" i="8"/>
  <c r="W352" i="3"/>
  <c r="W241" i="8"/>
  <c r="W346" i="3"/>
  <c r="W409" i="8"/>
  <c r="AI358" i="3"/>
  <c r="AI458" i="8"/>
  <c r="Q465" i="3"/>
  <c r="Q501" i="8"/>
  <c r="Q350" i="3"/>
  <c r="Q539" i="8"/>
  <c r="Q310" i="3"/>
  <c r="Q311" i="8"/>
  <c r="AC461" i="3"/>
  <c r="AC372" i="8"/>
  <c r="AC445" i="3"/>
  <c r="AC85" i="8"/>
  <c r="AC350" i="3"/>
  <c r="AC539" i="8"/>
  <c r="K526" i="3"/>
  <c r="K569" i="8"/>
  <c r="K520" i="3"/>
  <c r="K379" i="8"/>
  <c r="K495" i="3"/>
  <c r="K89" i="8"/>
  <c r="K480" i="3"/>
  <c r="K133" i="8"/>
  <c r="K397" i="3"/>
  <c r="K478" i="8"/>
  <c r="W551" i="3"/>
  <c r="W29" i="8"/>
  <c r="W517" i="3"/>
  <c r="W206" i="8"/>
  <c r="W550" i="3"/>
  <c r="W96" i="8"/>
  <c r="W520" i="3"/>
  <c r="W379" i="8"/>
  <c r="W484" i="3"/>
  <c r="W524" i="8"/>
  <c r="W464" i="3"/>
  <c r="W27" i="8"/>
  <c r="W411" i="3"/>
  <c r="W461" i="8"/>
  <c r="AI476" i="3"/>
  <c r="AI522" i="8"/>
  <c r="AI444" i="3"/>
  <c r="AI169" i="8"/>
  <c r="Q539" i="3"/>
  <c r="Q188" i="8"/>
  <c r="AC560" i="3"/>
  <c r="AC327" i="8"/>
  <c r="Q428" i="3"/>
  <c r="Q82" i="8"/>
  <c r="Q469" i="3"/>
  <c r="Q88" i="8"/>
  <c r="H553" i="3"/>
  <c r="H571" i="8"/>
  <c r="H420" i="3"/>
  <c r="H285" i="8"/>
  <c r="T563" i="3"/>
  <c r="T97" i="8"/>
  <c r="T525" i="3"/>
  <c r="T503" i="8"/>
  <c r="AF490" i="3"/>
  <c r="AF450" i="8"/>
  <c r="AF456" i="3"/>
  <c r="AF446" i="8"/>
  <c r="AF424" i="3"/>
  <c r="AF79" i="8"/>
  <c r="N560" i="3"/>
  <c r="N327" i="8"/>
  <c r="N432" i="3"/>
  <c r="N300" i="8"/>
  <c r="Z432" i="3"/>
  <c r="Z300" i="8"/>
  <c r="H403" i="3"/>
  <c r="H479" i="8"/>
  <c r="AF415" i="3"/>
  <c r="AF480" i="8"/>
  <c r="AF439" i="3"/>
  <c r="AF224" i="8"/>
  <c r="H545" i="3"/>
  <c r="H189" i="8"/>
  <c r="H98" i="3"/>
  <c r="H36" i="8"/>
  <c r="H76" i="3"/>
  <c r="H178" i="8"/>
  <c r="H105" i="3"/>
  <c r="H37" i="8"/>
  <c r="T156" i="3"/>
  <c r="T113" i="8"/>
  <c r="T65" i="3"/>
  <c r="T9" i="8"/>
  <c r="T92" i="3"/>
  <c r="T229" i="8"/>
  <c r="AF162" i="3"/>
  <c r="AF509" i="8"/>
  <c r="AF107" i="3"/>
  <c r="AF195" i="8"/>
  <c r="AF70" i="3"/>
  <c r="AF105" i="8"/>
  <c r="AF140" i="3"/>
  <c r="AF43" i="8"/>
  <c r="AF67" i="3"/>
  <c r="AF10" i="8"/>
  <c r="H10" i="3"/>
  <c r="H550" i="8"/>
  <c r="AF53" i="3"/>
  <c r="AF381" i="8"/>
  <c r="K207" i="3"/>
  <c r="K559" i="8"/>
  <c r="K221" i="3"/>
  <c r="K493" i="8"/>
  <c r="K223" i="3"/>
  <c r="K535" i="8"/>
  <c r="K238" i="3"/>
  <c r="K429" i="8"/>
  <c r="K175" i="3"/>
  <c r="K50" i="8"/>
  <c r="K184" i="3"/>
  <c r="K492" i="8"/>
  <c r="K179" i="3"/>
  <c r="K276" i="8"/>
  <c r="K122" i="3"/>
  <c r="K231" i="8"/>
  <c r="K120" i="3"/>
  <c r="K272" i="8"/>
  <c r="K140" i="3"/>
  <c r="K43" i="8"/>
  <c r="K143" i="3"/>
  <c r="K340" i="8"/>
  <c r="K76" i="3"/>
  <c r="K178" i="8"/>
  <c r="K51" i="3"/>
  <c r="K267" i="8"/>
  <c r="K133" i="3"/>
  <c r="K13" i="8"/>
  <c r="W205" i="3"/>
  <c r="W558" i="8"/>
  <c r="W257" i="3"/>
  <c r="W434" i="8"/>
  <c r="W226" i="3"/>
  <c r="W57" i="8"/>
  <c r="W206" i="3"/>
  <c r="W515" i="8"/>
  <c r="W204" i="3"/>
  <c r="W393" i="8"/>
  <c r="W167" i="3"/>
  <c r="W554" i="8"/>
  <c r="W113" i="3"/>
  <c r="W388" i="8"/>
  <c r="W108" i="3"/>
  <c r="W108" i="8"/>
  <c r="W163" i="3"/>
  <c r="W510" i="8"/>
  <c r="W55" i="3"/>
  <c r="W102" i="8"/>
  <c r="W109" i="3"/>
  <c r="W271" i="8"/>
  <c r="AI227" i="3"/>
  <c r="AI279" i="8"/>
  <c r="AI197" i="3"/>
  <c r="AI513" i="8"/>
  <c r="AI240" i="3"/>
  <c r="AI310" i="8"/>
  <c r="AI260" i="3"/>
  <c r="AI297" i="8"/>
  <c r="AI187" i="3"/>
  <c r="AI198" i="8"/>
  <c r="AI246" i="3"/>
  <c r="AI351" i="8"/>
  <c r="AI158" i="3"/>
  <c r="AI114" i="8"/>
  <c r="AI161" i="3"/>
  <c r="AI48" i="8"/>
  <c r="AI107" i="3"/>
  <c r="AI195" i="8"/>
  <c r="AI148" i="3"/>
  <c r="AI341" i="8"/>
  <c r="AI104" i="3"/>
  <c r="AI531" i="8"/>
  <c r="AI74" i="3"/>
  <c r="AI268" i="8"/>
  <c r="AI124" i="3"/>
  <c r="AI254" i="8"/>
  <c r="AI79" i="3"/>
  <c r="AI470" i="8"/>
  <c r="AI35" i="3"/>
  <c r="AI207" i="8"/>
  <c r="AI81" i="3"/>
  <c r="AI210" i="8"/>
  <c r="Q243" i="3"/>
  <c r="Q350" i="8"/>
  <c r="Q201" i="3"/>
  <c r="Q277" i="8"/>
  <c r="Q212" i="3"/>
  <c r="Q54" i="8"/>
  <c r="Q241" i="3"/>
  <c r="Q394" i="8"/>
  <c r="Q184" i="3"/>
  <c r="Q492" i="8"/>
  <c r="Q191" i="3"/>
  <c r="Q557" i="8"/>
  <c r="Q180" i="3"/>
  <c r="Q215" i="8"/>
  <c r="Q125" i="3"/>
  <c r="Q212" i="8"/>
  <c r="Q102" i="3"/>
  <c r="Q12" i="8"/>
  <c r="Q138" i="3"/>
  <c r="Q42" i="8"/>
  <c r="Q116" i="3"/>
  <c r="Q196" i="8"/>
  <c r="Q153" i="3"/>
  <c r="Q533" i="8"/>
  <c r="Q56" i="3"/>
  <c r="Q103" i="8"/>
  <c r="Q24" i="3"/>
  <c r="Q177" i="8"/>
  <c r="Q104" i="3"/>
  <c r="Q531" i="8"/>
  <c r="W50" i="3"/>
  <c r="W453" i="8"/>
  <c r="W66" i="3"/>
  <c r="W146" i="8"/>
  <c r="AI97" i="3"/>
  <c r="AI270" i="8"/>
  <c r="K48" i="3"/>
  <c r="K553" i="8"/>
  <c r="AI90" i="3"/>
  <c r="AI211" i="8"/>
  <c r="AC222" i="3"/>
  <c r="AC56" i="8"/>
  <c r="AC237" i="3"/>
  <c r="AC216" i="8"/>
  <c r="AC244" i="3"/>
  <c r="AC259" i="8"/>
  <c r="AC168" i="3"/>
  <c r="AC274" i="8"/>
  <c r="AC305" i="3"/>
  <c r="AC119" i="8"/>
  <c r="AC179" i="3"/>
  <c r="AC276" i="8"/>
  <c r="AC103" i="3"/>
  <c r="AC304" i="8"/>
  <c r="AC137" i="3"/>
  <c r="AC471" i="8"/>
  <c r="N340" i="3"/>
  <c r="N408" i="8"/>
  <c r="N266" i="3"/>
  <c r="N537" i="8"/>
  <c r="N236" i="3"/>
  <c r="N349" i="8"/>
  <c r="N239" i="3"/>
  <c r="N430" i="8"/>
  <c r="N215" i="3"/>
  <c r="N345" i="8"/>
  <c r="N199" i="3"/>
  <c r="N293" i="8"/>
  <c r="N183" i="3"/>
  <c r="N154" i="8"/>
  <c r="N167" i="3"/>
  <c r="N554" i="8"/>
  <c r="N212" i="3"/>
  <c r="N54" i="8"/>
  <c r="N136" i="3"/>
  <c r="N232" i="8"/>
  <c r="N120" i="3"/>
  <c r="N272" i="8"/>
  <c r="Z373" i="3"/>
  <c r="Z520" i="8"/>
  <c r="Z246" i="3"/>
  <c r="Z351" i="8"/>
  <c r="Z280" i="3"/>
  <c r="Z21" i="8"/>
  <c r="Z233" i="3"/>
  <c r="Z296" i="8"/>
  <c r="Z173" i="3"/>
  <c r="Z275" i="8"/>
  <c r="Z144" i="3"/>
  <c r="Z213" i="8"/>
  <c r="Z128" i="3"/>
  <c r="Z110" i="8"/>
  <c r="H302" i="3"/>
  <c r="H359" i="8"/>
  <c r="H285" i="3"/>
  <c r="H61" i="8"/>
  <c r="H212" i="3"/>
  <c r="H54" i="8"/>
  <c r="H180" i="3"/>
  <c r="H215" i="8"/>
  <c r="H217" i="3"/>
  <c r="H278" i="8"/>
  <c r="H292" i="3"/>
  <c r="H474" i="8"/>
  <c r="H163" i="3"/>
  <c r="H510" i="8"/>
  <c r="H147" i="3"/>
  <c r="H292" i="8"/>
  <c r="T306" i="3"/>
  <c r="T120" i="8"/>
  <c r="T251" i="3"/>
  <c r="T517" i="8"/>
  <c r="T265" i="3"/>
  <c r="T396" i="8"/>
  <c r="T247" i="3"/>
  <c r="T280" i="8"/>
  <c r="T297" i="3"/>
  <c r="T494" i="8"/>
  <c r="T242" i="3"/>
  <c r="T258" i="8"/>
  <c r="T202" i="3"/>
  <c r="T514" i="8"/>
  <c r="T185" i="3"/>
  <c r="T512" i="8"/>
  <c r="AF261" i="3"/>
  <c r="AF282" i="8"/>
  <c r="AF330" i="3"/>
  <c r="AF66" i="8"/>
  <c r="AF233" i="3"/>
  <c r="AF296" i="8"/>
  <c r="AF291" i="3"/>
  <c r="AF437" i="8"/>
  <c r="AF250" i="3"/>
  <c r="AF431" i="8"/>
  <c r="AF165" i="3"/>
  <c r="AF233" i="8"/>
  <c r="AF141" i="3"/>
  <c r="AF44" i="8"/>
  <c r="AF125" i="3"/>
  <c r="AF212" i="8"/>
  <c r="N75" i="3"/>
  <c r="N147" i="8"/>
  <c r="T146" i="3"/>
  <c r="T112" i="8"/>
  <c r="N257" i="3"/>
  <c r="N434" i="8"/>
  <c r="Z131" i="3"/>
  <c r="Z111" i="8"/>
  <c r="N157" i="3"/>
  <c r="N273" i="8"/>
  <c r="Z190" i="3"/>
  <c r="Z52" i="8"/>
  <c r="Q254" i="3"/>
  <c r="Q433" i="8"/>
  <c r="AC313" i="3"/>
  <c r="AC360" i="8"/>
  <c r="AC254" i="3"/>
  <c r="AC433" i="8"/>
  <c r="K365" i="3"/>
  <c r="K223" i="8"/>
  <c r="K294" i="3"/>
  <c r="K117" i="8"/>
  <c r="AI275" i="3"/>
  <c r="AI60" i="8"/>
  <c r="AI267" i="3"/>
  <c r="AI161" i="8"/>
  <c r="AI387" i="3"/>
  <c r="AI498" i="8"/>
  <c r="Q402" i="3"/>
  <c r="Q243" i="8"/>
  <c r="Q276" i="3"/>
  <c r="Q237" i="8"/>
  <c r="Q289" i="3"/>
  <c r="Q356" i="8"/>
  <c r="K268" i="3"/>
  <c r="K20" i="8"/>
  <c r="K261" i="3"/>
  <c r="K282" i="8"/>
  <c r="W259" i="3"/>
  <c r="W200" i="8"/>
  <c r="AC271" i="3"/>
  <c r="AC59" i="8"/>
  <c r="AC566" i="3"/>
  <c r="AC176" i="8"/>
  <c r="AC331" i="3"/>
  <c r="AC121" i="8"/>
  <c r="AC376" i="3"/>
  <c r="AC475" i="8"/>
  <c r="N451" i="3"/>
  <c r="N544" i="8"/>
  <c r="N399" i="3"/>
  <c r="N167" i="8"/>
  <c r="N469" i="3"/>
  <c r="N88" i="8"/>
  <c r="N315" i="3"/>
  <c r="N284" i="8"/>
  <c r="N271" i="3"/>
  <c r="N59" i="8"/>
  <c r="Z363" i="3"/>
  <c r="Z69" i="8"/>
  <c r="Z374" i="3"/>
  <c r="Z317" i="8"/>
  <c r="Z359" i="3"/>
  <c r="Z125" i="8"/>
  <c r="Z286" i="3"/>
  <c r="Z398" i="8"/>
  <c r="Z267" i="3"/>
  <c r="Z161" i="8"/>
  <c r="H372" i="3"/>
  <c r="H366" i="8"/>
  <c r="H405" i="3"/>
  <c r="H320" i="8"/>
  <c r="H354" i="3"/>
  <c r="H68" i="8"/>
  <c r="H333" i="3"/>
  <c r="H404" i="8"/>
  <c r="H300" i="3"/>
  <c r="H22" i="8"/>
  <c r="H380" i="3"/>
  <c r="H126" i="8"/>
  <c r="H331" i="3"/>
  <c r="H121" i="8"/>
  <c r="H328" i="3"/>
  <c r="H65" i="8"/>
  <c r="H280" i="3"/>
  <c r="H21" i="8"/>
  <c r="T385" i="3"/>
  <c r="T460" i="8"/>
  <c r="T331" i="3"/>
  <c r="T121" i="8"/>
  <c r="T307" i="3"/>
  <c r="T399" i="8"/>
  <c r="T299" i="3"/>
  <c r="T218" i="8"/>
  <c r="T479" i="3"/>
  <c r="T375" i="8"/>
  <c r="T321" i="3"/>
  <c r="T401" i="8"/>
  <c r="T325" i="3"/>
  <c r="T518" i="8"/>
  <c r="T272" i="3"/>
  <c r="T353" i="8"/>
  <c r="H317" i="3"/>
  <c r="H495" i="8"/>
  <c r="N287" i="3"/>
  <c r="N162" i="8"/>
  <c r="Z319" i="3"/>
  <c r="Z313" i="8"/>
  <c r="AF412" i="3"/>
  <c r="AF26" i="8"/>
  <c r="AF407" i="3"/>
  <c r="AF442" i="8"/>
  <c r="AF373" i="3"/>
  <c r="AF520" i="8"/>
  <c r="AF481" i="3"/>
  <c r="AF545" i="8"/>
  <c r="AF372" i="3"/>
  <c r="AF366" i="8"/>
  <c r="AF335" i="3"/>
  <c r="AF406" i="8"/>
  <c r="K398" i="3"/>
  <c r="K441" i="8"/>
  <c r="K430" i="3"/>
  <c r="K129" i="8"/>
  <c r="K364" i="3"/>
  <c r="K70" i="8"/>
  <c r="K336" i="3"/>
  <c r="K164" i="8"/>
  <c r="K334" i="3"/>
  <c r="K405" i="8"/>
  <c r="K316" i="3"/>
  <c r="K219" i="8"/>
  <c r="W470" i="3"/>
  <c r="W244" i="8"/>
  <c r="W367" i="3"/>
  <c r="W165" i="8"/>
  <c r="W326" i="3"/>
  <c r="W220" i="8"/>
  <c r="W347" i="3"/>
  <c r="W315" i="8"/>
  <c r="W308" i="3"/>
  <c r="W400" i="8"/>
  <c r="AI396" i="3"/>
  <c r="AI567" i="8"/>
  <c r="AI409" i="3"/>
  <c r="AI443" i="8"/>
  <c r="AI410" i="3"/>
  <c r="AI444" i="8"/>
  <c r="AI551" i="3"/>
  <c r="AI29" i="8"/>
  <c r="AI360" i="3"/>
  <c r="AI497" i="8"/>
  <c r="AI400" i="3"/>
  <c r="AI168" i="8"/>
  <c r="AI341" i="3"/>
  <c r="AI538" i="8"/>
  <c r="Q549" i="3"/>
  <c r="Q249" i="8"/>
  <c r="Q407" i="3"/>
  <c r="Q442" i="8"/>
  <c r="Q435" i="3"/>
  <c r="Q415" i="8"/>
  <c r="Q363" i="3"/>
  <c r="Q69" i="8"/>
  <c r="Q466" i="3"/>
  <c r="Q322" i="8"/>
  <c r="Q343" i="3"/>
  <c r="Q240" i="8"/>
  <c r="Q323" i="3"/>
  <c r="Q239" i="8"/>
  <c r="Q303" i="3"/>
  <c r="Q201" i="8"/>
  <c r="K295" i="3"/>
  <c r="K438" i="8"/>
  <c r="K303" i="3"/>
  <c r="K201" i="8"/>
  <c r="AC446" i="3"/>
  <c r="AC86" i="8"/>
  <c r="AC464" i="3"/>
  <c r="AC27" i="8"/>
  <c r="AC570" i="3"/>
  <c r="AC139" i="8"/>
  <c r="AC433" i="3"/>
  <c r="AC83" i="8"/>
  <c r="AC432" i="3"/>
  <c r="AC300" i="8"/>
  <c r="AC348" i="3"/>
  <c r="AC124" i="8"/>
  <c r="AC390" i="3"/>
  <c r="AC298" i="8"/>
  <c r="K530" i="3"/>
  <c r="K95" i="8"/>
  <c r="K488" i="3"/>
  <c r="K171" i="8"/>
  <c r="K551" i="3"/>
  <c r="K29" i="8"/>
  <c r="K451" i="3"/>
  <c r="K544" i="8"/>
  <c r="K516" i="3"/>
  <c r="K417" i="8"/>
  <c r="K467" i="3"/>
  <c r="K502" i="8"/>
  <c r="W569" i="3"/>
  <c r="W252" i="8"/>
  <c r="W539" i="3"/>
  <c r="W188" i="8"/>
  <c r="W489" i="3"/>
  <c r="W546" i="8"/>
  <c r="W560" i="3"/>
  <c r="W327" i="8"/>
  <c r="W455" i="3"/>
  <c r="W445" i="8"/>
  <c r="W444" i="3"/>
  <c r="W169" i="8"/>
  <c r="W506" i="3"/>
  <c r="W547" i="8"/>
  <c r="W451" i="3"/>
  <c r="W544" i="8"/>
  <c r="W430" i="3"/>
  <c r="W129" i="8"/>
  <c r="AI515" i="3"/>
  <c r="AI226" i="8"/>
  <c r="AI555" i="3"/>
  <c r="AI191" i="8"/>
  <c r="AI538" i="3"/>
  <c r="AI227" i="8"/>
  <c r="AI488" i="3"/>
  <c r="AI171" i="8"/>
  <c r="AI558" i="3"/>
  <c r="AI175" i="8"/>
  <c r="AI482" i="3"/>
  <c r="AI449" i="8"/>
  <c r="AI477" i="3"/>
  <c r="AI326" i="8"/>
  <c r="K536" i="3"/>
  <c r="K247" i="8"/>
  <c r="Q544" i="3"/>
  <c r="Q228" i="8"/>
  <c r="AC542" i="3"/>
  <c r="AC467" i="8"/>
  <c r="AC512" i="3"/>
  <c r="AC187" i="8"/>
  <c r="AC545" i="3"/>
  <c r="AC189" i="8"/>
  <c r="Q426" i="3"/>
  <c r="Q463" i="8"/>
  <c r="Q450" i="3"/>
  <c r="Q321" i="8"/>
  <c r="Q487" i="3"/>
  <c r="Q204" i="8"/>
  <c r="Q546" i="3"/>
  <c r="Q302" i="8"/>
  <c r="H534" i="3"/>
  <c r="H466" i="8"/>
  <c r="H480" i="3"/>
  <c r="H133" i="8"/>
  <c r="H506" i="3"/>
  <c r="H547" i="8"/>
  <c r="T567" i="3"/>
  <c r="T98" i="8"/>
  <c r="T535" i="3"/>
  <c r="T263" i="8"/>
  <c r="T536" i="3"/>
  <c r="T247" i="8"/>
  <c r="T553" i="3"/>
  <c r="T571" i="8"/>
  <c r="T488" i="3"/>
  <c r="T171" i="8"/>
  <c r="T505" i="3"/>
  <c r="T262" i="8"/>
  <c r="T469" i="3"/>
  <c r="T88" i="8"/>
  <c r="T418" i="3"/>
  <c r="T412" i="8"/>
  <c r="AF550" i="3"/>
  <c r="AF96" i="8"/>
  <c r="AF544" i="3"/>
  <c r="AF228" i="8"/>
  <c r="AF517" i="3"/>
  <c r="AF206" i="8"/>
  <c r="AF510" i="3"/>
  <c r="AF482" i="8"/>
  <c r="AF460" i="3"/>
  <c r="AF447" i="8"/>
  <c r="AF462" i="3"/>
  <c r="AF373" i="8"/>
  <c r="AF414" i="3"/>
  <c r="AF462" i="8"/>
  <c r="N526" i="3"/>
  <c r="N569" i="8"/>
  <c r="N486" i="3"/>
  <c r="N186" i="8"/>
  <c r="N500" i="3"/>
  <c r="N451" i="8"/>
  <c r="N422" i="3"/>
  <c r="N367" i="8"/>
  <c r="N527" i="3"/>
  <c r="N135" i="8"/>
  <c r="N475" i="3"/>
  <c r="N132" i="8"/>
  <c r="Z520" i="3"/>
  <c r="Z379" i="8"/>
  <c r="Z541" i="3"/>
  <c r="Z380" i="8"/>
  <c r="Z546" i="3"/>
  <c r="Z302" i="8"/>
  <c r="Z494" i="3"/>
  <c r="Z172" i="8"/>
  <c r="Z571" i="3"/>
  <c r="Z99" i="8"/>
  <c r="Z496" i="3"/>
  <c r="Z90" i="8"/>
  <c r="Z485" i="3"/>
  <c r="Z287" i="8"/>
  <c r="Z467" i="3"/>
  <c r="Z502" i="8"/>
  <c r="Z468" i="3"/>
  <c r="Z323" i="8"/>
  <c r="Z436" i="3"/>
  <c r="Z84" i="8"/>
  <c r="H379" i="3"/>
  <c r="H74" i="8"/>
  <c r="AF399" i="3"/>
  <c r="AF167" i="8"/>
  <c r="T415" i="3"/>
  <c r="T480" i="8"/>
  <c r="T423" i="3"/>
  <c r="T78" i="8"/>
  <c r="H437" i="3"/>
  <c r="H500" i="8"/>
  <c r="AF441" i="3"/>
  <c r="AF543" i="8"/>
  <c r="AF449" i="3"/>
  <c r="AF521" i="8"/>
  <c r="T475" i="3"/>
  <c r="T132" i="8"/>
  <c r="AF455" i="3"/>
  <c r="AF445" i="8"/>
  <c r="H511" i="3"/>
  <c r="H92" i="8"/>
  <c r="Z106" i="3"/>
  <c r="Z338" i="8"/>
  <c r="Z24" i="3"/>
  <c r="Z177" i="8"/>
  <c r="Z60" i="3"/>
  <c r="Z507" i="8"/>
  <c r="H60" i="3"/>
  <c r="H507" i="8"/>
  <c r="AF33" i="3"/>
  <c r="AF424" i="8"/>
  <c r="H50" i="3"/>
  <c r="H453" i="8"/>
  <c r="T61" i="3"/>
  <c r="T426" i="8"/>
  <c r="H91" i="3"/>
  <c r="H530" i="8"/>
  <c r="H205" i="3"/>
  <c r="H558" i="8"/>
  <c r="T310" i="3"/>
  <c r="T311" i="8"/>
  <c r="T112" i="3"/>
  <c r="T180" i="8"/>
  <c r="AF302" i="3"/>
  <c r="AF359" i="8"/>
  <c r="AF106" i="3"/>
  <c r="AF338" i="8"/>
  <c r="AF111" i="3"/>
  <c r="AF38" i="8"/>
  <c r="AF86" i="3"/>
  <c r="AF386" i="8"/>
  <c r="AF138" i="3"/>
  <c r="AF42" i="8"/>
  <c r="H52" i="3"/>
  <c r="H33" i="8"/>
  <c r="T10" i="3"/>
  <c r="T550" i="8"/>
  <c r="H16" i="3"/>
  <c r="H31" i="8"/>
  <c r="AF49" i="3"/>
  <c r="AF208" i="8"/>
  <c r="AF60" i="3"/>
  <c r="AF507" i="8"/>
  <c r="AF217" i="3"/>
  <c r="AF278" i="8"/>
  <c r="K231" i="3"/>
  <c r="K295" i="8"/>
  <c r="K222" i="3"/>
  <c r="K56" i="8"/>
  <c r="K170" i="3"/>
  <c r="K343" i="8"/>
  <c r="K212" i="3"/>
  <c r="K54" i="8"/>
  <c r="K155" i="3"/>
  <c r="K342" i="8"/>
  <c r="K106" i="3"/>
  <c r="K338" i="8"/>
  <c r="K145" i="3"/>
  <c r="K15" i="8"/>
  <c r="K117" i="3"/>
  <c r="K39" i="8"/>
  <c r="K123" i="3"/>
  <c r="K390" i="8"/>
  <c r="K73" i="3"/>
  <c r="K209" i="8"/>
  <c r="K33" i="3"/>
  <c r="K424" i="8"/>
  <c r="K75" i="3"/>
  <c r="K147" i="8"/>
  <c r="W254" i="3"/>
  <c r="W433" i="8"/>
  <c r="W97" i="3"/>
  <c r="W270" i="8"/>
  <c r="AI256" i="3"/>
  <c r="AI159" i="8"/>
  <c r="AI239" i="3"/>
  <c r="AI430" i="8"/>
  <c r="AI185" i="3"/>
  <c r="AI512" i="8"/>
  <c r="Q244" i="3"/>
  <c r="Q259" i="8"/>
  <c r="Q210" i="3"/>
  <c r="Q236" i="8"/>
  <c r="Q147" i="3"/>
  <c r="Q292" i="8"/>
  <c r="Q62" i="3"/>
  <c r="Q193" i="8"/>
  <c r="W44" i="3"/>
  <c r="W485" i="8"/>
  <c r="W60" i="3"/>
  <c r="W507" i="8"/>
  <c r="K66" i="3"/>
  <c r="K146" i="8"/>
  <c r="AC226" i="3"/>
  <c r="AC57" i="8"/>
  <c r="AC124" i="3"/>
  <c r="AC254" i="8"/>
  <c r="N278" i="3"/>
  <c r="N355" i="8"/>
  <c r="N285" i="3"/>
  <c r="N61" i="8"/>
  <c r="N174" i="3"/>
  <c r="N17" i="8"/>
  <c r="N118" i="3"/>
  <c r="N305" i="8"/>
  <c r="Z231" i="3"/>
  <c r="Z295" i="8"/>
  <c r="Z158" i="3"/>
  <c r="Z114" i="8"/>
  <c r="H161" i="3"/>
  <c r="H48" i="8"/>
  <c r="T267" i="3"/>
  <c r="T161" i="8"/>
  <c r="T229" i="3"/>
  <c r="T516" i="8"/>
  <c r="T176" i="3"/>
  <c r="T534" i="8"/>
  <c r="AF257" i="3"/>
  <c r="AF434" i="8"/>
  <c r="AF247" i="3"/>
  <c r="AF280" i="8"/>
  <c r="N85" i="3"/>
  <c r="N149" i="8"/>
  <c r="Z133" i="3"/>
  <c r="Z13" i="8"/>
  <c r="N210" i="3"/>
  <c r="N236" i="8"/>
  <c r="AF126" i="3"/>
  <c r="AF40" i="8"/>
  <c r="Q255" i="3"/>
  <c r="Q281" i="8"/>
  <c r="W303" i="3"/>
  <c r="W201" i="8"/>
  <c r="Q292" i="3"/>
  <c r="Q474" i="8"/>
  <c r="AC325" i="3"/>
  <c r="AC518" i="8"/>
  <c r="AC319" i="3"/>
  <c r="AC313" i="8"/>
  <c r="N390" i="3"/>
  <c r="N298" i="8"/>
  <c r="N358" i="3"/>
  <c r="N458" i="8"/>
  <c r="Z370" i="3"/>
  <c r="Z440" i="8"/>
  <c r="Z344" i="3"/>
  <c r="Z363" i="8"/>
  <c r="H487" i="3"/>
  <c r="H204" i="8"/>
  <c r="H367" i="3"/>
  <c r="H165" i="8"/>
  <c r="H392" i="3"/>
  <c r="H166" i="8"/>
  <c r="H290" i="3"/>
  <c r="H357" i="8"/>
  <c r="T355" i="3"/>
  <c r="T260" i="8"/>
  <c r="T337" i="3"/>
  <c r="T122" i="8"/>
  <c r="T313" i="3"/>
  <c r="T360" i="8"/>
  <c r="T290" i="3"/>
  <c r="T357" i="8"/>
  <c r="N320" i="3"/>
  <c r="N202" i="8"/>
  <c r="Z324" i="3"/>
  <c r="Z314" i="8"/>
  <c r="AF365" i="3"/>
  <c r="AF223" i="8"/>
  <c r="AF320" i="3"/>
  <c r="AF202" i="8"/>
  <c r="K461" i="3"/>
  <c r="K372" i="8"/>
  <c r="K399" i="3"/>
  <c r="K167" i="8"/>
  <c r="K350" i="3"/>
  <c r="K539" i="8"/>
  <c r="K369" i="3"/>
  <c r="K439" i="8"/>
  <c r="K371" i="3"/>
  <c r="K365" i="8"/>
  <c r="W420" i="3"/>
  <c r="W285" i="8"/>
  <c r="W390" i="3"/>
  <c r="W298" i="8"/>
  <c r="Q520" i="3"/>
  <c r="Q379" i="8"/>
  <c r="Q479" i="3"/>
  <c r="Q375" i="8"/>
  <c r="Q417" i="3"/>
  <c r="Q77" i="8"/>
  <c r="AI380" i="3"/>
  <c r="AI126" i="8"/>
  <c r="W291" i="3"/>
  <c r="W437" i="8"/>
  <c r="AC475" i="3"/>
  <c r="AC132" i="8"/>
  <c r="K560" i="3"/>
  <c r="K327" i="8"/>
  <c r="K417" i="3"/>
  <c r="K77" i="8"/>
  <c r="K494" i="3"/>
  <c r="K172" i="8"/>
  <c r="W482" i="3"/>
  <c r="W449" i="8"/>
  <c r="W462" i="3"/>
  <c r="W373" i="8"/>
  <c r="AI535" i="3"/>
  <c r="AI263" i="8"/>
  <c r="AI457" i="3"/>
  <c r="AI261" i="8"/>
  <c r="AI520" i="3"/>
  <c r="AI379" i="8"/>
  <c r="Q436" i="3"/>
  <c r="Q84" i="8"/>
  <c r="H546" i="3"/>
  <c r="H302" i="8"/>
  <c r="H552" i="3"/>
  <c r="H419" i="8"/>
  <c r="H520" i="3"/>
  <c r="H379" i="8"/>
  <c r="H410" i="3"/>
  <c r="H444" i="8"/>
  <c r="T516" i="3"/>
  <c r="T417" i="8"/>
  <c r="T515" i="3"/>
  <c r="T226" i="8"/>
  <c r="T484" i="3"/>
  <c r="T524" i="8"/>
  <c r="T501" i="3"/>
  <c r="T464" i="8"/>
  <c r="AF506" i="3"/>
  <c r="AF547" i="8"/>
  <c r="N533" i="3"/>
  <c r="N174" i="8"/>
  <c r="N503" i="3"/>
  <c r="N452" i="8"/>
  <c r="N480" i="3"/>
  <c r="N133" i="8"/>
  <c r="Z521" i="3"/>
  <c r="Z94" i="8"/>
  <c r="Z526" i="3"/>
  <c r="Z569" i="8"/>
  <c r="Z527" i="3"/>
  <c r="Z135" i="8"/>
  <c r="Z416" i="3"/>
  <c r="Z541" i="8"/>
  <c r="H489" i="3"/>
  <c r="H546" i="8"/>
  <c r="AF402" i="3"/>
  <c r="AF243" i="8"/>
  <c r="AI428" i="3"/>
  <c r="AI82" i="8"/>
  <c r="Q537" i="3"/>
  <c r="Q290" i="8"/>
  <c r="T437" i="3"/>
  <c r="T500" i="8"/>
  <c r="B14" i="6"/>
  <c r="G458" i="2"/>
  <c r="G545" i="2"/>
  <c r="G444" i="2"/>
  <c r="G504" i="2"/>
  <c r="G438" i="2"/>
  <c r="G554" i="2"/>
  <c r="G571" i="2"/>
  <c r="G505" i="2"/>
  <c r="G430" i="2"/>
  <c r="G484" i="2"/>
  <c r="G489" i="2"/>
  <c r="G521" i="2"/>
  <c r="G394" i="2"/>
  <c r="G287" i="2"/>
  <c r="G367" i="2"/>
  <c r="G365" i="2"/>
  <c r="G351" i="2"/>
  <c r="G379" i="2"/>
  <c r="G353" i="2"/>
  <c r="G334" i="2"/>
  <c r="G296" i="2"/>
  <c r="G254" i="2"/>
  <c r="G131" i="2"/>
  <c r="G266" i="2"/>
  <c r="G123" i="2"/>
  <c r="G176" i="2"/>
  <c r="G280" i="2"/>
  <c r="G239" i="2"/>
  <c r="G157" i="2"/>
  <c r="G227" i="2"/>
  <c r="G139" i="2"/>
  <c r="G159" i="2"/>
  <c r="G167" i="2"/>
  <c r="G213" i="2"/>
  <c r="G62" i="2"/>
  <c r="G53" i="2"/>
  <c r="G71" i="2"/>
  <c r="G79" i="2"/>
  <c r="G24" i="2"/>
  <c r="G250" i="2"/>
  <c r="G118" i="2"/>
  <c r="G19" i="2"/>
  <c r="G12" i="2"/>
  <c r="G122" i="2"/>
  <c r="G225" i="2"/>
  <c r="E167" i="3"/>
  <c r="E176" i="3"/>
  <c r="E484" i="3"/>
  <c r="E444" i="3"/>
  <c r="G530" i="2"/>
  <c r="G568" i="2"/>
  <c r="G508" i="2"/>
  <c r="G517" i="2"/>
  <c r="G486" i="2"/>
  <c r="G420" i="2"/>
  <c r="G442" i="2"/>
  <c r="G391" i="2"/>
  <c r="G435" i="2"/>
  <c r="G390" i="2"/>
  <c r="G538" i="2"/>
  <c r="G461" i="2"/>
  <c r="G526" i="2"/>
  <c r="G548" i="2"/>
  <c r="G488" i="2"/>
  <c r="G497" i="2"/>
  <c r="G464" i="2"/>
  <c r="G465" i="2"/>
  <c r="G422" i="2"/>
  <c r="G433" i="2"/>
  <c r="G406" i="2"/>
  <c r="G559" i="2"/>
  <c r="G566" i="2"/>
  <c r="G555" i="2"/>
  <c r="G540" i="2"/>
  <c r="G480" i="2"/>
  <c r="G519" i="2"/>
  <c r="G456" i="2"/>
  <c r="G457" i="2"/>
  <c r="G414" i="2"/>
  <c r="G437" i="2"/>
  <c r="G570" i="2"/>
  <c r="G509" i="2"/>
  <c r="G434" i="2"/>
  <c r="G537" i="2"/>
  <c r="G491" i="2"/>
  <c r="G565" i="2"/>
  <c r="G478" i="2"/>
  <c r="G479" i="2"/>
  <c r="G412" i="2"/>
  <c r="G439" i="2"/>
  <c r="G402" i="2"/>
  <c r="G386" i="2"/>
  <c r="G382" i="2"/>
  <c r="G293" i="2"/>
  <c r="G333" i="2"/>
  <c r="G372" i="2"/>
  <c r="G348" i="2"/>
  <c r="G363" i="2"/>
  <c r="G388" i="2"/>
  <c r="G344" i="2"/>
  <c r="G346" i="2"/>
  <c r="G345" i="2"/>
  <c r="E345" i="3"/>
  <c r="G347" i="2"/>
  <c r="G481" i="2"/>
  <c r="G331" i="2"/>
  <c r="G405" i="2"/>
  <c r="G275" i="2"/>
  <c r="G401" i="2"/>
  <c r="G320" i="2"/>
  <c r="G362" i="2"/>
  <c r="G305" i="2"/>
  <c r="G307" i="2"/>
  <c r="G330" i="2"/>
  <c r="G272" i="2"/>
  <c r="G260" i="2"/>
  <c r="G282" i="2"/>
  <c r="G308" i="2"/>
  <c r="G163" i="2"/>
  <c r="G263" i="2"/>
  <c r="G143" i="2"/>
  <c r="G115" i="2"/>
  <c r="G103" i="2"/>
  <c r="G270" i="2"/>
  <c r="G342" i="2"/>
  <c r="G285" i="2"/>
  <c r="G119" i="2"/>
  <c r="G142" i="2"/>
  <c r="G55" i="2"/>
  <c r="G350" i="2"/>
  <c r="G168" i="2"/>
  <c r="G99" i="2"/>
  <c r="G261" i="2"/>
  <c r="G170" i="2"/>
  <c r="G241" i="2"/>
  <c r="G177" i="2"/>
  <c r="G146" i="2"/>
  <c r="G231" i="2"/>
  <c r="G206" i="2"/>
  <c r="G193" i="2"/>
  <c r="G149" i="2"/>
  <c r="G244" i="2"/>
  <c r="G145" i="2"/>
  <c r="G221" i="2"/>
  <c r="G195" i="2"/>
  <c r="G160" i="2"/>
  <c r="G120" i="2"/>
  <c r="G82" i="2"/>
  <c r="G43" i="2"/>
  <c r="G78" i="2"/>
  <c r="E78" i="3"/>
  <c r="G253" i="2"/>
  <c r="G102" i="2"/>
  <c r="G128" i="2"/>
  <c r="G129" i="2"/>
  <c r="G73" i="2"/>
  <c r="G298" i="2"/>
  <c r="G368" i="2"/>
  <c r="G61" i="2"/>
  <c r="G28" i="2"/>
  <c r="G60" i="2"/>
  <c r="E60" i="3"/>
  <c r="G10" i="2"/>
  <c r="G94" i="2"/>
  <c r="G184" i="2"/>
  <c r="G106" i="2"/>
  <c r="G63" i="2"/>
  <c r="G23" i="2"/>
  <c r="G101" i="2"/>
  <c r="G81" i="2"/>
  <c r="G86" i="2"/>
  <c r="G66" i="2"/>
  <c r="G40" i="2"/>
  <c r="G90" i="2"/>
  <c r="G229" i="2"/>
  <c r="G222" i="2"/>
  <c r="G117" i="2"/>
  <c r="G181" i="2"/>
  <c r="G337" i="2"/>
  <c r="G302" i="2"/>
  <c r="G13" i="2"/>
  <c r="G37" i="2"/>
  <c r="G92" i="2"/>
  <c r="G26" i="2"/>
  <c r="E26" i="3"/>
  <c r="G85" i="2"/>
  <c r="G162" i="2"/>
  <c r="G16" i="2"/>
  <c r="G25" i="2"/>
  <c r="G44" i="2"/>
  <c r="G32" i="2"/>
  <c r="G67" i="2"/>
  <c r="G169" i="2"/>
  <c r="G104" i="2"/>
  <c r="E81" i="3"/>
  <c r="E99" i="3"/>
  <c r="E566" i="3"/>
  <c r="E540" i="3"/>
  <c r="E23" i="3"/>
  <c r="E363" i="3"/>
  <c r="E293" i="3"/>
  <c r="E334" i="3"/>
  <c r="E101" i="3"/>
  <c r="E412" i="3"/>
  <c r="E79" i="3"/>
  <c r="E266" i="3"/>
  <c r="E372" i="3"/>
  <c r="E25" i="3"/>
  <c r="E85" i="3"/>
  <c r="E545" i="3"/>
  <c r="E43" i="3"/>
  <c r="E55" i="3"/>
  <c r="E559" i="3"/>
  <c r="E92" i="3"/>
  <c r="E438" i="3"/>
  <c r="E73" i="3"/>
  <c r="E129" i="3"/>
  <c r="E162" i="3"/>
  <c r="E13" i="3"/>
  <c r="E222" i="3"/>
  <c r="E465" i="3"/>
  <c r="E521" i="3"/>
  <c r="E86" i="3"/>
  <c r="E401" i="3"/>
  <c r="E353" i="3"/>
  <c r="E250" i="3"/>
  <c r="G549" i="2"/>
  <c r="G436" i="2"/>
  <c r="G427" i="2"/>
  <c r="G542" i="2"/>
  <c r="G513" i="2"/>
  <c r="G416" i="2"/>
  <c r="G561" i="2"/>
  <c r="G556" i="2"/>
  <c r="G474" i="2"/>
  <c r="G429" i="2"/>
  <c r="G466" i="2"/>
  <c r="G528" i="2"/>
  <c r="G395" i="2"/>
  <c r="G503" i="2"/>
  <c r="G325" i="2"/>
  <c r="G322" i="2"/>
  <c r="G356" i="2"/>
  <c r="G409" i="2"/>
  <c r="G295" i="2"/>
  <c r="G309" i="2"/>
  <c r="G271" i="2"/>
  <c r="G389" i="2"/>
  <c r="G217" i="2"/>
  <c r="G121" i="2"/>
  <c r="G459" i="2"/>
  <c r="G326" i="2"/>
  <c r="G91" i="2"/>
  <c r="G230" i="2"/>
  <c r="G154" i="2"/>
  <c r="G166" i="2"/>
  <c r="G172" i="2"/>
  <c r="G179" i="2"/>
  <c r="G51" i="2"/>
  <c r="G197" i="2"/>
  <c r="E197" i="3"/>
  <c r="G234" i="2"/>
  <c r="G392" i="2"/>
  <c r="G54" i="2"/>
  <c r="G211" i="2"/>
  <c r="G31" i="2"/>
  <c r="G153" i="2"/>
  <c r="G72" i="2"/>
  <c r="G140" i="2"/>
  <c r="G316" i="2"/>
  <c r="G219" i="2"/>
  <c r="G249" i="2"/>
  <c r="G77" i="2"/>
  <c r="G57" i="2"/>
  <c r="E121" i="3"/>
  <c r="E504" i="3"/>
  <c r="G567" i="2"/>
  <c r="G552" i="2"/>
  <c r="G492" i="2"/>
  <c r="G501" i="2"/>
  <c r="G468" i="2"/>
  <c r="G469" i="2"/>
  <c r="G426" i="2"/>
  <c r="G403" i="2"/>
  <c r="G443" i="2"/>
  <c r="G398" i="2"/>
  <c r="G543" i="2"/>
  <c r="E543" i="3"/>
  <c r="G450" i="2"/>
  <c r="G563" i="2"/>
  <c r="G532" i="2"/>
  <c r="G472" i="2"/>
  <c r="G514" i="2"/>
  <c r="G448" i="2"/>
  <c r="G470" i="2"/>
  <c r="G399" i="2"/>
  <c r="G441" i="2"/>
  <c r="G483" i="2"/>
  <c r="G515" i="2"/>
  <c r="G550" i="2"/>
  <c r="G539" i="2"/>
  <c r="G524" i="2"/>
  <c r="G557" i="2"/>
  <c r="G506" i="2"/>
  <c r="G440" i="2"/>
  <c r="G462" i="2"/>
  <c r="G413" i="2"/>
  <c r="G445" i="2"/>
  <c r="G522" i="2"/>
  <c r="G493" i="2"/>
  <c r="G485" i="2"/>
  <c r="G408" i="2"/>
  <c r="G560" i="2"/>
  <c r="G533" i="2"/>
  <c r="G507" i="2"/>
  <c r="G455" i="2"/>
  <c r="G415" i="2"/>
  <c r="G447" i="2"/>
  <c r="G463" i="2"/>
  <c r="G375" i="2"/>
  <c r="G371" i="2"/>
  <c r="G297" i="2"/>
  <c r="G355" i="2"/>
  <c r="G360" i="2"/>
  <c r="G315" i="2"/>
  <c r="G343" i="2"/>
  <c r="G366" i="2"/>
  <c r="G384" i="2"/>
  <c r="G338" i="2"/>
  <c r="G314" i="2"/>
  <c r="G339" i="2"/>
  <c r="G471" i="2"/>
  <c r="G397" i="2"/>
  <c r="G278" i="2"/>
  <c r="G284" i="2"/>
  <c r="G349" i="2"/>
  <c r="G341" i="2"/>
  <c r="G336" i="2"/>
  <c r="G369" i="2"/>
  <c r="G332" i="2"/>
  <c r="G404" i="2"/>
  <c r="G317" i="2"/>
  <c r="G321" i="2"/>
  <c r="G327" i="2"/>
  <c r="G374" i="2"/>
  <c r="G164" i="2"/>
  <c r="G267" i="2"/>
  <c r="G127" i="2"/>
  <c r="G218" i="2"/>
  <c r="G175" i="2"/>
  <c r="G273" i="2"/>
  <c r="G283" i="2"/>
  <c r="G268" i="2"/>
  <c r="G87" i="2"/>
  <c r="G294" i="2"/>
  <c r="G256" i="2"/>
  <c r="G264" i="2"/>
  <c r="G205" i="2"/>
  <c r="G155" i="2"/>
  <c r="G269" i="2"/>
  <c r="G150" i="2"/>
  <c r="G233" i="2"/>
  <c r="G220" i="2"/>
  <c r="G252" i="2"/>
  <c r="G240" i="2"/>
  <c r="G198" i="2"/>
  <c r="G203" i="2"/>
  <c r="G141" i="2"/>
  <c r="G236" i="2"/>
  <c r="G137" i="2"/>
  <c r="G204" i="2"/>
  <c r="G200" i="2"/>
  <c r="G144" i="2"/>
  <c r="G109" i="2"/>
  <c r="G88" i="2"/>
  <c r="G35" i="2"/>
  <c r="G199" i="2"/>
  <c r="G226" i="2"/>
  <c r="G212" i="2"/>
  <c r="G136" i="2"/>
  <c r="G224" i="2"/>
  <c r="G112" i="2"/>
  <c r="G290" i="2"/>
  <c r="G69" i="2"/>
  <c r="G8" i="2"/>
  <c r="G48" i="2"/>
  <c r="G98" i="2"/>
  <c r="G18" i="2"/>
  <c r="G183" i="2"/>
  <c r="G111" i="2"/>
  <c r="G134" i="2"/>
  <c r="G47" i="2"/>
  <c r="G96" i="2"/>
  <c r="G269" i="8"/>
  <c r="G74" i="2"/>
  <c r="G156" i="2"/>
  <c r="G42" i="2"/>
  <c r="G70" i="2"/>
  <c r="G56" i="2"/>
  <c r="G274" i="2"/>
  <c r="G147" i="2"/>
  <c r="G182" i="2"/>
  <c r="G83" i="2"/>
  <c r="G207" i="2"/>
  <c r="G286" i="2"/>
  <c r="G354" i="2"/>
  <c r="G15" i="2"/>
  <c r="G65" i="2"/>
  <c r="G30" i="2"/>
  <c r="G80" i="2"/>
  <c r="G89" i="2"/>
  <c r="G11" i="2"/>
  <c r="G46" i="2"/>
  <c r="G49" i="2"/>
  <c r="G38" i="2"/>
  <c r="G237" i="2"/>
  <c r="G215" i="2"/>
  <c r="G14" i="2"/>
  <c r="G52" i="2"/>
  <c r="E271" i="3"/>
  <c r="E252" i="3"/>
  <c r="E282" i="3"/>
  <c r="E343" i="3"/>
  <c r="E430" i="3"/>
  <c r="E458" i="3"/>
  <c r="E554" i="3"/>
  <c r="E31" i="3"/>
  <c r="E136" i="3"/>
  <c r="E163" i="3"/>
  <c r="E555" i="3"/>
  <c r="E18" i="3"/>
  <c r="E127" i="3"/>
  <c r="E542" i="3"/>
  <c r="E193" i="3"/>
  <c r="E123" i="3"/>
  <c r="E526" i="3"/>
  <c r="E275" i="3"/>
  <c r="E535" i="3"/>
  <c r="E386" i="3"/>
  <c r="E170" i="3"/>
  <c r="E131" i="3"/>
  <c r="E552" i="3"/>
  <c r="E539" i="3"/>
  <c r="E450" i="3"/>
  <c r="E486" i="3"/>
  <c r="E211" i="3"/>
  <c r="E237" i="3"/>
  <c r="E12" i="3"/>
  <c r="E102" i="3"/>
  <c r="E368" i="3"/>
  <c r="E212" i="3"/>
  <c r="E182" i="3"/>
  <c r="E492" i="3"/>
  <c r="E270" i="3"/>
  <c r="E199" i="3"/>
  <c r="E365" i="3"/>
  <c r="E168" i="3"/>
  <c r="E320" i="3"/>
  <c r="E244" i="3"/>
  <c r="E141" i="3"/>
  <c r="E570" i="3"/>
  <c r="E491" i="3"/>
  <c r="E35" i="3"/>
  <c r="E296" i="3"/>
  <c r="E71" i="3"/>
  <c r="E179" i="3"/>
  <c r="E234" i="3"/>
  <c r="E497" i="3"/>
  <c r="E297" i="3"/>
  <c r="E347" i="3"/>
  <c r="E337" i="3"/>
  <c r="E239" i="3"/>
  <c r="E128" i="3"/>
  <c r="E218" i="3"/>
  <c r="E302" i="3"/>
  <c r="E19" i="3"/>
  <c r="E62" i="3"/>
  <c r="E63" i="3"/>
  <c r="E471" i="3"/>
  <c r="E408" i="3"/>
  <c r="E150" i="3"/>
  <c r="E336" i="3"/>
  <c r="E147" i="3"/>
  <c r="E260" i="3"/>
  <c r="E249" i="3"/>
  <c r="E160" i="3"/>
  <c r="E287" i="3"/>
  <c r="E309" i="3"/>
  <c r="E507" i="3"/>
  <c r="G502" i="2"/>
  <c r="G383" i="2"/>
  <c r="G467" i="2"/>
  <c r="G531" i="2"/>
  <c r="G482" i="2"/>
  <c r="G425" i="2"/>
  <c r="G418" i="2"/>
  <c r="G496" i="2"/>
  <c r="G499" i="2"/>
  <c r="G511" i="2"/>
  <c r="G569" i="2"/>
  <c r="G494" i="2"/>
  <c r="G431" i="2"/>
  <c r="G385" i="2"/>
  <c r="G381" i="2"/>
  <c r="G304" i="2"/>
  <c r="G359" i="2"/>
  <c r="G323" i="2"/>
  <c r="G376" i="2"/>
  <c r="G373" i="2"/>
  <c r="G311" i="2"/>
  <c r="G299" i="2"/>
  <c r="G201" i="2"/>
  <c r="G281" i="2"/>
  <c r="G151" i="2"/>
  <c r="G292" i="2"/>
  <c r="G276" i="2"/>
  <c r="G185" i="2"/>
  <c r="G214" i="2"/>
  <c r="G125" i="2"/>
  <c r="G223" i="2"/>
  <c r="G107" i="2"/>
  <c r="G148" i="2"/>
  <c r="G173" i="2"/>
  <c r="G9" i="2"/>
  <c r="G93" i="2"/>
  <c r="G152" i="2"/>
  <c r="G161" i="2"/>
  <c r="G58" i="2"/>
  <c r="G245" i="2"/>
  <c r="G202" i="2"/>
  <c r="E202" i="3"/>
  <c r="G313" i="2"/>
  <c r="G75" i="2"/>
  <c r="G192" i="2"/>
  <c r="G33" i="2"/>
  <c r="G36" i="2"/>
  <c r="E140" i="3"/>
  <c r="E474" i="3"/>
  <c r="E118" i="3"/>
  <c r="E389" i="3"/>
  <c r="E505" i="3"/>
  <c r="E416" i="3"/>
  <c r="E359" i="3"/>
  <c r="E57" i="3"/>
  <c r="E367" i="3"/>
  <c r="E379" i="3"/>
  <c r="G562" i="2"/>
  <c r="G551" i="2"/>
  <c r="G536" i="2"/>
  <c r="G476" i="2"/>
  <c r="G518" i="2"/>
  <c r="G452" i="2"/>
  <c r="G453" i="2"/>
  <c r="G410" i="2"/>
  <c r="G419" i="2"/>
  <c r="G451" i="2"/>
  <c r="G411" i="2"/>
  <c r="G500" i="2"/>
  <c r="G558" i="2"/>
  <c r="G547" i="2"/>
  <c r="G516" i="2"/>
  <c r="G541" i="2"/>
  <c r="G498" i="2"/>
  <c r="G432" i="2"/>
  <c r="G454" i="2"/>
  <c r="G417" i="2"/>
  <c r="G449" i="2"/>
  <c r="G495" i="2"/>
  <c r="G460" i="2"/>
  <c r="G534" i="2"/>
  <c r="G523" i="2"/>
  <c r="G512" i="2"/>
  <c r="G525" i="2"/>
  <c r="G490" i="2"/>
  <c r="G424" i="2"/>
  <c r="G446" i="2"/>
  <c r="G421" i="2"/>
  <c r="G529" i="2"/>
  <c r="G527" i="2"/>
  <c r="G428" i="2"/>
  <c r="G487" i="2"/>
  <c r="G477" i="2"/>
  <c r="G544" i="2"/>
  <c r="G510" i="2"/>
  <c r="G553" i="2"/>
  <c r="G387" i="2"/>
  <c r="G423" i="2"/>
  <c r="G473" i="2"/>
  <c r="G475" i="2"/>
  <c r="G407" i="2"/>
  <c r="G380" i="2"/>
  <c r="G301" i="2"/>
  <c r="G393" i="2"/>
  <c r="G352" i="2"/>
  <c r="G361" i="2"/>
  <c r="G312" i="2"/>
  <c r="G358" i="2"/>
  <c r="G378" i="2"/>
  <c r="G357" i="2"/>
  <c r="G306" i="2"/>
  <c r="G319" i="2"/>
  <c r="G310" i="2"/>
  <c r="G377" i="2"/>
  <c r="G291" i="2"/>
  <c r="G324" i="2"/>
  <c r="G400" i="2"/>
  <c r="G396" i="2"/>
  <c r="G335" i="2"/>
  <c r="G364" i="2"/>
  <c r="G279" i="2"/>
  <c r="G328" i="2"/>
  <c r="G258" i="2"/>
  <c r="G329" i="2"/>
  <c r="G340" i="2"/>
  <c r="G370" i="2"/>
  <c r="G116" i="2"/>
  <c r="G242" i="2"/>
  <c r="G238" i="2"/>
  <c r="G186" i="2"/>
  <c r="G288" i="2"/>
  <c r="G277" i="2"/>
  <c r="G303" i="2"/>
  <c r="G228" i="2"/>
  <c r="G191" i="2"/>
  <c r="G289" i="2"/>
  <c r="G259" i="2"/>
  <c r="G216" i="2"/>
  <c r="G135" i="2"/>
  <c r="G265" i="2"/>
  <c r="G318" i="2"/>
  <c r="G262" i="2"/>
  <c r="G209" i="2"/>
  <c r="G188" i="2"/>
  <c r="G247" i="2"/>
  <c r="G232" i="2"/>
  <c r="G190" i="2"/>
  <c r="G171" i="2"/>
  <c r="G133" i="2"/>
  <c r="G196" i="2"/>
  <c r="G113" i="2"/>
  <c r="G235" i="2"/>
  <c r="G246" i="2"/>
  <c r="G165" i="2"/>
  <c r="G158" i="2"/>
  <c r="G59" i="2"/>
  <c r="G27" i="2"/>
  <c r="G257" i="2"/>
  <c r="G194" i="2"/>
  <c r="G180" i="2"/>
  <c r="G110" i="2"/>
  <c r="G208" i="2"/>
  <c r="G130" i="2"/>
  <c r="G255" i="2"/>
  <c r="G17" i="2"/>
  <c r="G45" i="2"/>
  <c r="G21" i="2"/>
  <c r="G189" i="2"/>
  <c r="G34" i="2"/>
  <c r="G248" i="2"/>
  <c r="G178" i="2"/>
  <c r="G108" i="2"/>
  <c r="G39" i="2"/>
  <c r="G187" i="2"/>
  <c r="G114" i="2"/>
  <c r="G100" i="2"/>
  <c r="G50" i="2"/>
  <c r="G97" i="2"/>
  <c r="G64" i="2"/>
  <c r="G251" i="2"/>
  <c r="G210" i="2"/>
  <c r="G174" i="2"/>
  <c r="G124" i="2"/>
  <c r="G138" i="2"/>
  <c r="G7" i="2"/>
  <c r="G300" i="2"/>
  <c r="G132" i="2"/>
  <c r="G41" i="2"/>
  <c r="G22" i="2"/>
  <c r="G243" i="2"/>
  <c r="G126" i="2"/>
  <c r="G20" i="2"/>
  <c r="G84" i="2"/>
  <c r="G76" i="2"/>
  <c r="G68" i="2"/>
  <c r="G105" i="2"/>
  <c r="G95" i="2"/>
  <c r="G29" i="2"/>
  <c r="E561" i="3"/>
  <c r="E257" i="3"/>
  <c r="E482" i="3"/>
  <c r="E547" i="3"/>
  <c r="E227" i="3"/>
  <c r="E29" i="3"/>
  <c r="E380" i="3"/>
  <c r="E351" i="3"/>
  <c r="E556" i="3"/>
  <c r="E186" i="3"/>
  <c r="E473" i="3"/>
  <c r="E373" i="3"/>
  <c r="E132" i="3"/>
  <c r="E53" i="3"/>
  <c r="E225" i="3"/>
  <c r="E459" i="3"/>
  <c r="E551" i="3"/>
  <c r="E161" i="3"/>
  <c r="E133" i="3"/>
  <c r="E395" i="3"/>
  <c r="E449" i="3"/>
  <c r="E394" i="3"/>
  <c r="E110" i="3"/>
  <c r="E446" i="3"/>
  <c r="E217" i="3"/>
  <c r="E157" i="3"/>
  <c r="E254" i="3"/>
  <c r="E190" i="3"/>
  <c r="E41" i="3"/>
  <c r="E562" i="3"/>
  <c r="E409" i="3"/>
  <c r="E319" i="3"/>
  <c r="E192" i="3"/>
  <c r="E376" i="3"/>
  <c r="E300" i="3"/>
  <c r="E352" i="3"/>
  <c r="E201" i="3"/>
  <c r="E139" i="3"/>
  <c r="E423" i="3"/>
  <c r="E258" i="3"/>
  <c r="E68" i="3"/>
  <c r="E304" i="3"/>
  <c r="E356" i="3"/>
  <c r="E39" i="3"/>
  <c r="E116" i="3"/>
  <c r="E503" i="3"/>
  <c r="E216" i="3"/>
  <c r="E187" i="3"/>
  <c r="E158" i="3"/>
  <c r="E364" i="3"/>
  <c r="G564" i="2"/>
  <c r="G461" i="4"/>
  <c r="G461" i="3"/>
  <c r="E461" i="3"/>
  <c r="G439" i="4"/>
  <c r="G439" i="3"/>
  <c r="E439" i="3"/>
  <c r="G185" i="4"/>
  <c r="E185" i="3"/>
  <c r="G318" i="4"/>
  <c r="G318" i="3"/>
  <c r="E318" i="3"/>
  <c r="G387" i="4"/>
  <c r="G387" i="3"/>
  <c r="E387" i="3"/>
  <c r="G83" i="4"/>
  <c r="G83" i="3"/>
  <c r="E83" i="3"/>
  <c r="G197" i="4"/>
  <c r="G121" i="4"/>
  <c r="G121" i="3"/>
  <c r="G219" i="4"/>
  <c r="G219" i="3"/>
  <c r="G512" i="4"/>
  <c r="G209" i="4"/>
  <c r="G382" i="4"/>
  <c r="G382" i="3"/>
  <c r="E382" i="3"/>
  <c r="G31" i="4"/>
  <c r="G31" i="3"/>
  <c r="G42" i="4"/>
  <c r="G189" i="4"/>
  <c r="G156" i="4"/>
  <c r="G156" i="3"/>
  <c r="G53" i="4"/>
  <c r="G280" i="4"/>
  <c r="G280" i="3"/>
  <c r="E280" i="3"/>
  <c r="G123" i="4"/>
  <c r="G123" i="3"/>
  <c r="G526" i="4"/>
  <c r="G526" i="3"/>
  <c r="G28" i="4"/>
  <c r="G406" i="4"/>
  <c r="G406" i="3"/>
  <c r="G266" i="4"/>
  <c r="G403" i="4"/>
  <c r="G372" i="4"/>
  <c r="G25" i="4"/>
  <c r="G25" i="3"/>
  <c r="G106" i="4"/>
  <c r="G106" i="3"/>
  <c r="G517" i="4"/>
  <c r="G517" i="3"/>
  <c r="G427" i="4"/>
  <c r="G427" i="3"/>
  <c r="E427" i="3"/>
  <c r="G440" i="4"/>
  <c r="G440" i="3"/>
  <c r="G564" i="4"/>
  <c r="G564" i="3"/>
  <c r="G296" i="4"/>
  <c r="G296" i="3"/>
  <c r="G130" i="4"/>
  <c r="G130" i="3"/>
  <c r="G122" i="4"/>
  <c r="E122" i="3"/>
  <c r="G527" i="4"/>
  <c r="G527" i="3"/>
  <c r="G201" i="4"/>
  <c r="G201" i="3"/>
  <c r="G162" i="4"/>
  <c r="G162" i="3"/>
  <c r="G445" i="4"/>
  <c r="G33" i="4"/>
  <c r="G33" i="3"/>
  <c r="G243" i="4"/>
  <c r="G243" i="3"/>
  <c r="G568" i="4"/>
  <c r="G568" i="3"/>
  <c r="G47" i="4"/>
  <c r="G222" i="4"/>
  <c r="G258" i="4"/>
  <c r="G258" i="3"/>
  <c r="G521" i="4"/>
  <c r="G371" i="4"/>
  <c r="G371" i="3"/>
  <c r="G356" i="4"/>
  <c r="G356" i="3"/>
  <c r="G39" i="4"/>
  <c r="G384" i="4"/>
  <c r="G287" i="4"/>
  <c r="G287" i="3"/>
  <c r="G407" i="4"/>
  <c r="G407" i="3"/>
  <c r="G477" i="4"/>
  <c r="G477" i="3"/>
  <c r="G316" i="4"/>
  <c r="G316" i="3"/>
  <c r="E316" i="3"/>
  <c r="G525" i="4"/>
  <c r="E525" i="3"/>
  <c r="G509" i="4"/>
  <c r="G509" i="3"/>
  <c r="E509" i="3"/>
  <c r="G233" i="4"/>
  <c r="G233" i="3"/>
  <c r="E233" i="3"/>
  <c r="G563" i="4"/>
  <c r="G563" i="3"/>
  <c r="E563" i="3"/>
  <c r="G327" i="4"/>
  <c r="E327" i="3"/>
  <c r="G307" i="4"/>
  <c r="G307" i="3"/>
  <c r="E307" i="3"/>
  <c r="G357" i="4"/>
  <c r="G357" i="3"/>
  <c r="E357" i="3"/>
  <c r="G154" i="4"/>
  <c r="G154" i="3"/>
  <c r="E154" i="3"/>
  <c r="G496" i="4"/>
  <c r="E496" i="3"/>
  <c r="G417" i="4"/>
  <c r="G417" i="3"/>
  <c r="E417" i="3"/>
  <c r="G322" i="4"/>
  <c r="G322" i="3"/>
  <c r="E322" i="3"/>
  <c r="G546" i="4"/>
  <c r="G546" i="3"/>
  <c r="E546" i="3"/>
  <c r="G40" i="4"/>
  <c r="G40" i="3"/>
  <c r="E40" i="3"/>
  <c r="G9" i="4"/>
  <c r="G9" i="3"/>
  <c r="E9" i="3"/>
  <c r="G543" i="4"/>
  <c r="G543" i="3"/>
  <c r="G333" i="4"/>
  <c r="G333" i="3"/>
  <c r="E333" i="3"/>
  <c r="G194" i="4"/>
  <c r="E194" i="3"/>
  <c r="G375" i="4"/>
  <c r="G375" i="3"/>
  <c r="E375" i="3"/>
  <c r="G74" i="4"/>
  <c r="G74" i="3"/>
  <c r="E74" i="3"/>
  <c r="G343" i="4"/>
  <c r="G343" i="3"/>
  <c r="G235" i="4"/>
  <c r="G235" i="3"/>
  <c r="G202" i="4"/>
  <c r="G404" i="4"/>
  <c r="G404" i="3"/>
  <c r="G430" i="4"/>
  <c r="G430" i="3"/>
  <c r="G15" i="4"/>
  <c r="G15" i="3"/>
  <c r="G58" i="4"/>
  <c r="G58" i="3"/>
  <c r="G467" i="4"/>
  <c r="G467" i="3"/>
  <c r="G458" i="4"/>
  <c r="G458" i="3"/>
  <c r="G169" i="4"/>
  <c r="G169" i="3"/>
  <c r="E169" i="3"/>
  <c r="G267" i="4"/>
  <c r="G267" i="3"/>
  <c r="G23" i="4"/>
  <c r="G23" i="3"/>
  <c r="G473" i="4"/>
  <c r="G112" i="4"/>
  <c r="G112" i="3"/>
  <c r="G94" i="4"/>
  <c r="G50" i="4"/>
  <c r="G373" i="4"/>
  <c r="G363" i="4"/>
  <c r="G363" i="3"/>
  <c r="G132" i="4"/>
  <c r="G16" i="4"/>
  <c r="G16" i="3"/>
  <c r="E16" i="3"/>
  <c r="G426" i="4"/>
  <c r="G426" i="3"/>
  <c r="E426" i="3"/>
  <c r="G366" i="4"/>
  <c r="G366" i="3"/>
  <c r="G542" i="4"/>
  <c r="G542" i="3"/>
  <c r="G171" i="4"/>
  <c r="E171" i="3"/>
  <c r="G451" i="4"/>
  <c r="G451" i="3"/>
  <c r="E451" i="3"/>
  <c r="G61" i="4"/>
  <c r="G61" i="3"/>
  <c r="G193" i="4"/>
  <c r="G118" i="4"/>
  <c r="G118" i="3"/>
  <c r="G490" i="4"/>
  <c r="G490" i="3"/>
  <c r="G419" i="4"/>
  <c r="G419" i="3"/>
  <c r="G339" i="4"/>
  <c r="G339" i="3"/>
  <c r="E339" i="3"/>
  <c r="G262" i="4"/>
  <c r="G262" i="3"/>
  <c r="E262" i="3"/>
  <c r="G167" i="4"/>
  <c r="G167" i="3"/>
  <c r="G97" i="4"/>
  <c r="G97" i="3"/>
  <c r="E97" i="3"/>
  <c r="G321" i="4"/>
  <c r="G321" i="3"/>
  <c r="G324" i="4"/>
  <c r="G85" i="4"/>
  <c r="G85" i="3"/>
  <c r="G567" i="4"/>
  <c r="G567" i="3"/>
  <c r="G516" i="4"/>
  <c r="G183" i="4"/>
  <c r="G238" i="4"/>
  <c r="G238" i="3"/>
  <c r="G369" i="4"/>
  <c r="G369" i="3"/>
  <c r="G215" i="4"/>
  <c r="G435" i="4"/>
  <c r="G435" i="3"/>
  <c r="G470" i="4"/>
  <c r="G470" i="3"/>
  <c r="G133" i="4"/>
  <c r="G133" i="3"/>
  <c r="G545" i="4"/>
  <c r="G545" i="3"/>
  <c r="G456" i="4"/>
  <c r="G456" i="3"/>
  <c r="G43" i="4"/>
  <c r="G43" i="3"/>
  <c r="G395" i="4"/>
  <c r="G395" i="3"/>
  <c r="G393" i="4"/>
  <c r="G449" i="4"/>
  <c r="G449" i="3"/>
  <c r="G205" i="4"/>
  <c r="G205" i="3"/>
  <c r="G394" i="4"/>
  <c r="G394" i="3"/>
  <c r="G159" i="4"/>
  <c r="E159" i="3"/>
  <c r="G277" i="4"/>
  <c r="G429" i="4"/>
  <c r="E429" i="3"/>
  <c r="G113" i="4"/>
  <c r="E113" i="3"/>
  <c r="G153" i="4"/>
  <c r="G153" i="3"/>
  <c r="E153" i="3"/>
  <c r="G259" i="4"/>
  <c r="G259" i="3"/>
  <c r="G110" i="4"/>
  <c r="G110" i="3"/>
  <c r="G383" i="4"/>
  <c r="G383" i="3"/>
  <c r="G78" i="4"/>
  <c r="G78" i="3"/>
  <c r="G174" i="4"/>
  <c r="G174" i="3"/>
  <c r="G488" i="4"/>
  <c r="G488" i="3"/>
  <c r="G55" i="4"/>
  <c r="G55" i="3"/>
  <c r="G446" i="4"/>
  <c r="G151" i="4"/>
  <c r="E151" i="3"/>
  <c r="G455" i="4"/>
  <c r="G559" i="4"/>
  <c r="G559" i="3"/>
  <c r="G157" i="4"/>
  <c r="G157" i="3"/>
  <c r="G92" i="4"/>
  <c r="G92" i="3"/>
  <c r="G422" i="4"/>
  <c r="G191" i="4"/>
  <c r="G441" i="4"/>
  <c r="G441" i="3"/>
  <c r="G491" i="4"/>
  <c r="G491" i="3"/>
  <c r="G278" i="4"/>
  <c r="G278" i="3"/>
  <c r="G35" i="4"/>
  <c r="G508" i="4"/>
  <c r="G378" i="4"/>
  <c r="G378" i="3"/>
  <c r="G560" i="4"/>
  <c r="G560" i="3"/>
  <c r="G261" i="4"/>
  <c r="G261" i="3"/>
  <c r="E261" i="3"/>
  <c r="G89" i="4"/>
  <c r="G89" i="3"/>
  <c r="E89" i="3"/>
  <c r="G73" i="4"/>
  <c r="G192" i="4"/>
  <c r="G72" i="4"/>
  <c r="G72" i="3"/>
  <c r="E72" i="3"/>
  <c r="G565" i="4"/>
  <c r="G565" i="3"/>
  <c r="G234" i="4"/>
  <c r="G234" i="3"/>
  <c r="G10" i="4"/>
  <c r="G10" i="3"/>
  <c r="E10" i="3"/>
  <c r="G34" i="4"/>
  <c r="G34" i="3"/>
  <c r="E34" i="3"/>
  <c r="G247" i="4"/>
  <c r="G247" i="3"/>
  <c r="E247" i="3"/>
  <c r="G208" i="4"/>
  <c r="G208" i="3"/>
  <c r="E208" i="3"/>
  <c r="G82" i="4"/>
  <c r="G82" i="3"/>
  <c r="E82" i="3"/>
  <c r="G44" i="4"/>
  <c r="G44" i="3"/>
  <c r="E44" i="3"/>
  <c r="G181" i="4"/>
  <c r="G181" i="3"/>
  <c r="E181" i="3"/>
  <c r="G69" i="4"/>
  <c r="G360" i="4"/>
  <c r="G338" i="4"/>
  <c r="G338" i="3"/>
  <c r="G468" i="4"/>
  <c r="G468" i="3"/>
  <c r="E468" i="3"/>
  <c r="G150" i="4"/>
  <c r="G283" i="4"/>
  <c r="G283" i="3"/>
  <c r="G336" i="4"/>
  <c r="G336" i="3"/>
  <c r="G367" i="4"/>
  <c r="G367" i="3"/>
  <c r="G361" i="4"/>
  <c r="G361" i="3"/>
  <c r="G444" i="4"/>
  <c r="G444" i="3"/>
  <c r="G147" i="4"/>
  <c r="G17" i="4"/>
  <c r="G17" i="3"/>
  <c r="G260" i="4"/>
  <c r="G228" i="4"/>
  <c r="G228" i="3"/>
  <c r="E228" i="3"/>
  <c r="G11" i="4"/>
  <c r="G11" i="3"/>
  <c r="E11" i="3"/>
  <c r="G64" i="4"/>
  <c r="G64" i="3"/>
  <c r="E64" i="3"/>
  <c r="G531" i="4"/>
  <c r="E531" i="3"/>
  <c r="G377" i="4"/>
  <c r="G377" i="3"/>
  <c r="E377" i="3"/>
  <c r="G425" i="4"/>
  <c r="G425" i="3"/>
  <c r="E425" i="3"/>
  <c r="G242" i="4"/>
  <c r="G20" i="4"/>
  <c r="G20" i="3"/>
  <c r="G282" i="4"/>
  <c r="G282" i="3"/>
  <c r="G140" i="4"/>
  <c r="G140" i="3"/>
  <c r="G232" i="4"/>
  <c r="G232" i="3"/>
  <c r="G554" i="4"/>
  <c r="G554" i="3"/>
  <c r="G415" i="4"/>
  <c r="G415" i="3"/>
  <c r="G276" i="4"/>
  <c r="G276" i="3"/>
  <c r="G163" i="4"/>
  <c r="G163" i="3"/>
  <c r="G569" i="4"/>
  <c r="G569" i="3"/>
  <c r="E569" i="3"/>
  <c r="G534" i="4"/>
  <c r="G534" i="3"/>
  <c r="E534" i="3"/>
  <c r="G303" i="4"/>
  <c r="G303" i="3"/>
  <c r="G275" i="4"/>
  <c r="G385" i="4"/>
  <c r="G385" i="3"/>
  <c r="G200" i="4"/>
  <c r="G200" i="3"/>
  <c r="G77" i="4"/>
  <c r="G77" i="3"/>
  <c r="G551" i="4"/>
  <c r="G522" i="4"/>
  <c r="G522" i="3"/>
  <c r="G486" i="4"/>
  <c r="G486" i="3"/>
  <c r="G500" i="4"/>
  <c r="G500" i="3"/>
  <c r="G265" i="4"/>
  <c r="E265" i="3"/>
  <c r="G65" i="4"/>
  <c r="G65" i="3"/>
  <c r="G217" i="4"/>
  <c r="G217" i="3"/>
  <c r="G480" i="4"/>
  <c r="G480" i="3"/>
  <c r="E480" i="3"/>
  <c r="G190" i="4"/>
  <c r="G190" i="3"/>
  <c r="G71" i="4"/>
  <c r="G71" i="3"/>
  <c r="G438" i="4"/>
  <c r="G438" i="3"/>
  <c r="G376" i="4"/>
  <c r="G376" i="3"/>
  <c r="G399" i="4"/>
  <c r="G399" i="3"/>
  <c r="G129" i="4"/>
  <c r="G129" i="3"/>
  <c r="G48" i="4"/>
  <c r="G48" i="3"/>
  <c r="G348" i="4"/>
  <c r="G348" i="3"/>
  <c r="G139" i="4"/>
  <c r="G139" i="3"/>
  <c r="G484" i="4"/>
  <c r="G484" i="3"/>
  <c r="G30" i="4"/>
  <c r="G433" i="4"/>
  <c r="G433" i="3"/>
  <c r="G465" i="4"/>
  <c r="G465" i="3"/>
  <c r="G68" i="4"/>
  <c r="G86" i="4"/>
  <c r="G86" i="3"/>
  <c r="G476" i="4"/>
  <c r="G476" i="3"/>
  <c r="E476" i="3"/>
  <c r="G538" i="4"/>
  <c r="G160" i="4"/>
  <c r="G160" i="3"/>
  <c r="G379" i="4"/>
  <c r="G379" i="3"/>
  <c r="G507" i="4"/>
  <c r="G507" i="3"/>
  <c r="G335" i="4"/>
  <c r="G87" i="4"/>
  <c r="G87" i="3"/>
  <c r="E87" i="3"/>
  <c r="G213" i="4"/>
  <c r="G213" i="3"/>
  <c r="E213" i="3"/>
  <c r="G142" i="4"/>
  <c r="E142" i="3"/>
  <c r="G236" i="4"/>
  <c r="E236" i="3"/>
  <c r="G341" i="4"/>
  <c r="G341" i="3"/>
  <c r="E341" i="3"/>
  <c r="G532" i="4"/>
  <c r="G532" i="3"/>
  <c r="E532" i="3"/>
  <c r="G248" i="4"/>
  <c r="G248" i="3"/>
  <c r="E248" i="3"/>
  <c r="G443" i="4"/>
  <c r="G443" i="3"/>
  <c r="E443" i="3"/>
  <c r="G453" i="4"/>
  <c r="E453" i="3"/>
  <c r="G144" i="4"/>
  <c r="E144" i="3"/>
  <c r="G511" i="4"/>
  <c r="G511" i="3"/>
  <c r="E511" i="3"/>
  <c r="G437" i="4"/>
  <c r="G437" i="3"/>
  <c r="E437" i="3"/>
  <c r="G100" i="4"/>
  <c r="E100" i="3"/>
  <c r="G180" i="4"/>
  <c r="E180" i="3"/>
  <c r="G494" i="4"/>
  <c r="E494" i="3"/>
  <c r="G308" i="4"/>
  <c r="G308" i="3"/>
  <c r="E308" i="3"/>
  <c r="G273" i="4"/>
  <c r="G273" i="3"/>
  <c r="E273" i="3"/>
  <c r="G548" i="4"/>
  <c r="G548" i="3"/>
  <c r="E548" i="3"/>
  <c r="G561" i="4"/>
  <c r="G561" i="3"/>
  <c r="G325" i="4"/>
  <c r="G325" i="3"/>
  <c r="G257" i="4"/>
  <c r="G257" i="3"/>
  <c r="G81" i="4"/>
  <c r="G81" i="3"/>
  <c r="G224" i="4"/>
  <c r="G223" i="4"/>
  <c r="G223" i="3"/>
  <c r="G533" i="4"/>
  <c r="G533" i="3"/>
  <c r="G99" i="4"/>
  <c r="G482" i="4"/>
  <c r="G284" i="4"/>
  <c r="G284" i="3"/>
  <c r="G547" i="4"/>
  <c r="G547" i="3"/>
  <c r="G485" i="4"/>
  <c r="G485" i="3"/>
  <c r="E485" i="3"/>
  <c r="G56" i="4"/>
  <c r="G56" i="3"/>
  <c r="E56" i="3"/>
  <c r="G358" i="4"/>
  <c r="G358" i="3"/>
  <c r="E358" i="3"/>
  <c r="G469" i="4"/>
  <c r="G469" i="3"/>
  <c r="G523" i="4"/>
  <c r="G523" i="3"/>
  <c r="G493" i="4"/>
  <c r="G493" i="3"/>
  <c r="E493" i="3"/>
  <c r="G105" i="4"/>
  <c r="E105" i="3"/>
  <c r="G75" i="4"/>
  <c r="G90" i="4"/>
  <c r="G90" i="3"/>
  <c r="G549" i="4"/>
  <c r="G549" i="3"/>
  <c r="G29" i="4"/>
  <c r="G29" i="3"/>
  <c r="G269" i="4"/>
  <c r="G380" i="4"/>
  <c r="G380" i="3"/>
  <c r="G370" i="4"/>
  <c r="G370" i="3"/>
  <c r="G351" i="4"/>
  <c r="G351" i="3"/>
  <c r="G175" i="4"/>
  <c r="G175" i="3"/>
  <c r="G556" i="4"/>
  <c r="G556" i="3"/>
  <c r="G107" i="4"/>
  <c r="G186" i="4"/>
  <c r="G186" i="3"/>
  <c r="G540" i="4"/>
  <c r="G540" i="3"/>
  <c r="G146" i="4"/>
  <c r="G146" i="3"/>
  <c r="E146" i="3"/>
  <c r="G294" i="4"/>
  <c r="G294" i="3"/>
  <c r="E294" i="3"/>
  <c r="G127" i="4"/>
  <c r="G495" i="4"/>
  <c r="G334" i="4"/>
  <c r="G334" i="3"/>
  <c r="G104" i="4"/>
  <c r="G104" i="3"/>
  <c r="E104" i="3"/>
  <c r="G506" i="4"/>
  <c r="G460" i="4"/>
  <c r="G195" i="4"/>
  <c r="G195" i="3"/>
  <c r="G520" i="4"/>
  <c r="G520" i="3"/>
  <c r="E520" i="3"/>
  <c r="G264" i="4"/>
  <c r="G264" i="3"/>
  <c r="G101" i="4"/>
  <c r="G101" i="3"/>
  <c r="G362" i="4"/>
  <c r="G362" i="3"/>
  <c r="G412" i="4"/>
  <c r="G412" i="3"/>
  <c r="G255" i="4"/>
  <c r="E255" i="3"/>
  <c r="G386" i="4"/>
  <c r="G67" i="4"/>
  <c r="G170" i="4"/>
  <c r="G170" i="3"/>
  <c r="G8" i="4"/>
  <c r="G8" i="3"/>
  <c r="G131" i="4"/>
  <c r="G131" i="3"/>
  <c r="G558" i="4"/>
  <c r="G558" i="3"/>
  <c r="G552" i="4"/>
  <c r="G552" i="3"/>
  <c r="G502" i="4"/>
  <c r="G502" i="3"/>
  <c r="G539" i="4"/>
  <c r="G539" i="3"/>
  <c r="G298" i="4"/>
  <c r="G298" i="3"/>
  <c r="G450" i="4"/>
  <c r="G450" i="3"/>
  <c r="G21" i="4"/>
  <c r="G161" i="4"/>
  <c r="G161" i="3"/>
  <c r="G431" i="4"/>
  <c r="G120" i="4"/>
  <c r="G120" i="3"/>
  <c r="G420" i="4"/>
  <c r="G420" i="3"/>
  <c r="E420" i="3"/>
  <c r="G14" i="4"/>
  <c r="G479" i="4"/>
  <c r="G479" i="3"/>
  <c r="G251" i="4"/>
  <c r="G251" i="3"/>
  <c r="G505" i="4"/>
  <c r="G36" i="4"/>
  <c r="G36" i="3"/>
  <c r="G134" i="4"/>
  <c r="G134" i="3"/>
  <c r="G199" i="4"/>
  <c r="G199" i="3"/>
  <c r="G229" i="4"/>
  <c r="G229" i="3"/>
  <c r="G365" i="4"/>
  <c r="G570" i="4"/>
  <c r="G570" i="3"/>
  <c r="G66" i="4"/>
  <c r="G311" i="4"/>
  <c r="G416" i="4"/>
  <c r="G27" i="4"/>
  <c r="G27" i="3"/>
  <c r="G70" i="4"/>
  <c r="G70" i="3"/>
  <c r="G537" i="4"/>
  <c r="E537" i="3"/>
  <c r="G409" i="4"/>
  <c r="G409" i="3"/>
  <c r="G550" i="4"/>
  <c r="G319" i="4"/>
  <c r="G188" i="4"/>
  <c r="E188" i="3"/>
  <c r="G349" i="4"/>
  <c r="G91" i="4"/>
  <c r="G91" i="3"/>
  <c r="E91" i="3"/>
  <c r="G179" i="4"/>
  <c r="G179" i="3"/>
  <c r="G263" i="4"/>
  <c r="G289" i="4"/>
  <c r="E289" i="3"/>
  <c r="G442" i="4"/>
  <c r="G442" i="3"/>
  <c r="E442" i="3"/>
  <c r="G76" i="4"/>
  <c r="G76" i="3"/>
  <c r="G297" i="4"/>
  <c r="G297" i="3"/>
  <c r="G323" i="4"/>
  <c r="G323" i="3"/>
  <c r="G424" i="4"/>
  <c r="G424" i="3"/>
  <c r="G359" i="4"/>
  <c r="G347" i="4"/>
  <c r="G51" i="4"/>
  <c r="G51" i="3"/>
  <c r="G529" i="4"/>
  <c r="G529" i="3"/>
  <c r="G207" i="4"/>
  <c r="G207" i="3"/>
  <c r="G337" i="4"/>
  <c r="G337" i="3"/>
  <c r="G138" i="4"/>
  <c r="G239" i="4"/>
  <c r="G13" i="4"/>
  <c r="G13" i="3"/>
  <c r="G137" i="4"/>
  <c r="G137" i="3"/>
  <c r="G49" i="4"/>
  <c r="G253" i="4"/>
  <c r="G354" i="4"/>
  <c r="G423" i="4"/>
  <c r="G423" i="3"/>
  <c r="G306" i="4"/>
  <c r="G306" i="3"/>
  <c r="E306" i="3"/>
  <c r="G557" i="4"/>
  <c r="G557" i="3"/>
  <c r="G302" i="4"/>
  <c r="G119" i="4"/>
  <c r="G119" i="3"/>
  <c r="G19" i="4"/>
  <c r="G19" i="3"/>
  <c r="G57" i="4"/>
  <c r="G57" i="3"/>
  <c r="G62" i="4"/>
  <c r="G62" i="3"/>
  <c r="G198" i="4"/>
  <c r="G198" i="3"/>
  <c r="G475" i="4"/>
  <c r="G475" i="3"/>
  <c r="G145" i="4"/>
  <c r="G145" i="3"/>
  <c r="G22" i="4"/>
  <c r="G149" i="4"/>
  <c r="G149" i="3"/>
  <c r="G63" i="4"/>
  <c r="G63" i="3"/>
  <c r="G536" i="4"/>
  <c r="G471" i="4"/>
  <c r="G310" i="4"/>
  <c r="G310" i="3"/>
  <c r="G408" i="4"/>
  <c r="G279" i="4"/>
  <c r="G279" i="3"/>
  <c r="E279" i="3"/>
  <c r="G398" i="4"/>
  <c r="G398" i="3"/>
  <c r="E398" i="3"/>
  <c r="G454" i="4"/>
  <c r="G241" i="4"/>
  <c r="G241" i="3"/>
  <c r="G353" i="4"/>
  <c r="G353" i="3"/>
  <c r="G187" i="4"/>
  <c r="G187" i="3"/>
  <c r="G513" i="4"/>
  <c r="G513" i="3"/>
  <c r="G52" i="4"/>
  <c r="G52" i="3"/>
  <c r="G392" i="4"/>
  <c r="G392" i="3"/>
  <c r="G158" i="4"/>
  <c r="G410" i="4"/>
  <c r="G410" i="3"/>
  <c r="G515" i="4"/>
  <c r="G515" i="3"/>
  <c r="G314" i="4"/>
  <c r="G314" i="3"/>
  <c r="G364" i="4"/>
  <c r="G364" i="3"/>
  <c r="G250" i="4"/>
  <c r="G390" i="4"/>
  <c r="G390" i="3"/>
  <c r="E390" i="3"/>
  <c r="G111" i="4"/>
  <c r="G111" i="3"/>
  <c r="E111" i="3"/>
  <c r="G331" i="4"/>
  <c r="G331" i="3"/>
  <c r="E331" i="3"/>
  <c r="G447" i="4"/>
  <c r="G447" i="3"/>
  <c r="E447" i="3"/>
  <c r="G221" i="4"/>
  <c r="E221" i="3"/>
  <c r="G210" i="4"/>
  <c r="G210" i="3"/>
  <c r="E210" i="3"/>
  <c r="G271" i="4"/>
  <c r="G271" i="3"/>
  <c r="G330" i="4"/>
  <c r="G330" i="3"/>
  <c r="G252" i="4"/>
  <c r="G126" i="4"/>
  <c r="G227" i="4"/>
  <c r="G227" i="3"/>
  <c r="G499" i="4"/>
  <c r="G172" i="4"/>
  <c r="G172" i="3"/>
  <c r="G474" i="4"/>
  <c r="G474" i="3"/>
  <c r="G136" i="4"/>
  <c r="G388" i="4"/>
  <c r="G388" i="3"/>
  <c r="G504" i="4"/>
  <c r="G313" i="4"/>
  <c r="G313" i="3"/>
  <c r="G326" i="4"/>
  <c r="G481" i="4"/>
  <c r="G481" i="3"/>
  <c r="E481" i="3"/>
  <c r="G177" i="4"/>
  <c r="G143" i="4"/>
  <c r="G143" i="3"/>
  <c r="G535" i="4"/>
  <c r="G535" i="3"/>
  <c r="G79" i="4"/>
  <c r="G79" i="3"/>
  <c r="G459" i="4"/>
  <c r="G459" i="3"/>
  <c r="G124" i="4"/>
  <c r="G54" i="4"/>
  <c r="G54" i="3"/>
  <c r="E54" i="3"/>
  <c r="G211" i="4"/>
  <c r="G211" i="3"/>
  <c r="G60" i="4"/>
  <c r="G60" i="3"/>
  <c r="G93" i="4"/>
  <c r="G93" i="3"/>
  <c r="G292" i="4"/>
  <c r="G292" i="3"/>
  <c r="G397" i="4"/>
  <c r="G397" i="3"/>
  <c r="G254" i="4"/>
  <c r="G254" i="3"/>
  <c r="G155" i="4"/>
  <c r="G155" i="3"/>
  <c r="G7" i="4"/>
  <c r="G7" i="3"/>
  <c r="G514" i="4"/>
  <c r="G514" i="3"/>
  <c r="G166" i="4"/>
  <c r="G352" i="4"/>
  <c r="G352" i="3"/>
  <c r="G524" i="4"/>
  <c r="G524" i="3"/>
  <c r="G328" i="4"/>
  <c r="G328" i="3"/>
  <c r="E328" i="3"/>
  <c r="G128" i="4"/>
  <c r="G128" i="3"/>
  <c r="G218" i="4"/>
  <c r="G218" i="3"/>
  <c r="G463" i="4"/>
  <c r="G463" i="3"/>
  <c r="G355" i="4"/>
  <c r="G355" i="3"/>
  <c r="G165" i="4"/>
  <c r="G165" i="3"/>
  <c r="G304" i="4"/>
  <c r="G544" i="4"/>
  <c r="G544" i="3"/>
  <c r="G317" i="4"/>
  <c r="G317" i="3"/>
  <c r="G249" i="4"/>
  <c r="G249" i="3"/>
  <c r="G108" i="4"/>
  <c r="G108" i="3"/>
  <c r="G309" i="4"/>
  <c r="G309" i="3"/>
  <c r="G312" i="4"/>
  <c r="G571" i="4"/>
  <c r="G571" i="3"/>
  <c r="E571" i="3"/>
  <c r="G295" i="4"/>
  <c r="G295" i="3"/>
  <c r="E295" i="3"/>
  <c r="G418" i="4"/>
  <c r="G418" i="3"/>
  <c r="E418" i="3"/>
  <c r="G98" i="4"/>
  <c r="G98" i="3"/>
  <c r="E98" i="3"/>
  <c r="G478" i="4"/>
  <c r="G478" i="3"/>
  <c r="E478" i="3"/>
  <c r="G350" i="4"/>
  <c r="G350" i="3"/>
  <c r="E350" i="3"/>
  <c r="G272" i="4"/>
  <c r="G272" i="3"/>
  <c r="E272" i="3"/>
  <c r="G489" i="4"/>
  <c r="G489" i="3"/>
  <c r="E489" i="3"/>
  <c r="G226" i="4"/>
  <c r="G226" i="3"/>
  <c r="E226" i="3"/>
  <c r="G329" i="4"/>
  <c r="E329" i="3"/>
  <c r="G498" i="4"/>
  <c r="G498" i="3"/>
  <c r="E498" i="3"/>
  <c r="G400" i="4"/>
  <c r="G400" i="3"/>
  <c r="E400" i="3"/>
  <c r="G301" i="4"/>
  <c r="G301" i="3"/>
  <c r="E301" i="3"/>
  <c r="G164" i="4"/>
  <c r="G164" i="3"/>
  <c r="E164" i="3"/>
  <c r="G204" i="4"/>
  <c r="G204" i="3"/>
  <c r="E204" i="3"/>
  <c r="G45" i="4"/>
  <c r="G45" i="3"/>
  <c r="E45" i="3"/>
  <c r="G432" i="4"/>
  <c r="G432" i="3"/>
  <c r="E432" i="3"/>
  <c r="G148" i="4"/>
  <c r="E148" i="3"/>
  <c r="G566" i="4"/>
  <c r="G566" i="3"/>
  <c r="G472" i="4"/>
  <c r="G436" i="4"/>
  <c r="E436" i="3"/>
  <c r="G448" i="4"/>
  <c r="G448" i="3"/>
  <c r="G152" i="4"/>
  <c r="G152" i="3"/>
  <c r="G346" i="4"/>
  <c r="G346" i="3"/>
  <c r="G466" i="4"/>
  <c r="G466" i="3"/>
  <c r="G220" i="4"/>
  <c r="G220" i="3"/>
  <c r="G487" i="4"/>
  <c r="G487" i="3"/>
  <c r="G231" i="4"/>
  <c r="G231" i="3"/>
  <c r="E231" i="3"/>
  <c r="G381" i="4"/>
  <c r="G381" i="3"/>
  <c r="E381" i="3"/>
  <c r="G196" i="4"/>
  <c r="G196" i="3"/>
  <c r="G555" i="4"/>
  <c r="G555" i="3"/>
  <c r="G246" i="4"/>
  <c r="G246" i="3"/>
  <c r="G114" i="4"/>
  <c r="G553" i="4"/>
  <c r="G18" i="4"/>
  <c r="G315" i="4"/>
  <c r="G315" i="3"/>
  <c r="G541" i="4"/>
  <c r="G541" i="3"/>
  <c r="G225" i="4"/>
  <c r="G225" i="3"/>
  <c r="G214" i="4"/>
  <c r="G434" i="4"/>
  <c r="G434" i="3"/>
  <c r="G203" i="4"/>
  <c r="G203" i="3"/>
  <c r="E203" i="3"/>
  <c r="G413" i="4"/>
  <c r="G413" i="3"/>
  <c r="E413" i="3"/>
  <c r="G518" i="4"/>
  <c r="G518" i="3"/>
  <c r="G184" i="4"/>
  <c r="G184" i="3"/>
  <c r="G293" i="4"/>
  <c r="G293" i="3"/>
  <c r="G374" i="4"/>
  <c r="G374" i="3"/>
  <c r="G345" i="4"/>
  <c r="G345" i="3"/>
  <c r="G268" i="4"/>
  <c r="G268" i="3"/>
  <c r="G299" i="4"/>
  <c r="G299" i="3"/>
  <c r="G519" i="4"/>
  <c r="G519" i="3"/>
  <c r="E519" i="3"/>
  <c r="G37" i="4"/>
  <c r="G37" i="3"/>
  <c r="G230" i="4"/>
  <c r="G230" i="3"/>
  <c r="G46" i="4"/>
  <c r="G46" i="3"/>
  <c r="E46" i="3"/>
  <c r="G411" i="4"/>
  <c r="G483" i="4"/>
  <c r="G483" i="3"/>
  <c r="G291" i="4"/>
  <c r="G291" i="3"/>
  <c r="G402" i="4"/>
  <c r="G402" i="3"/>
  <c r="G237" i="4"/>
  <c r="G237" i="3"/>
  <c r="G80" i="4"/>
  <c r="G173" i="4"/>
  <c r="G173" i="3"/>
  <c r="G305" i="4"/>
  <c r="G12" i="4"/>
  <c r="G12" i="3"/>
  <c r="G414" i="4"/>
  <c r="G414" i="3"/>
  <c r="G95" i="4"/>
  <c r="G135" i="4"/>
  <c r="G102" i="4"/>
  <c r="G102" i="3"/>
  <c r="G389" i="4"/>
  <c r="G368" i="4"/>
  <c r="G368" i="3"/>
  <c r="G245" i="4"/>
  <c r="G212" i="4"/>
  <c r="G212" i="3"/>
  <c r="G117" i="4"/>
  <c r="G117" i="3"/>
  <c r="G501" i="4"/>
  <c r="G501" i="3"/>
  <c r="G452" i="4"/>
  <c r="G421" i="4"/>
  <c r="E421" i="3"/>
  <c r="G88" i="4"/>
  <c r="G88" i="3"/>
  <c r="E88" i="3"/>
  <c r="G396" i="4"/>
  <c r="G396" i="3"/>
  <c r="G182" i="4"/>
  <c r="G32" i="4"/>
  <c r="G32" i="3"/>
  <c r="G24" i="4"/>
  <c r="G24" i="3"/>
  <c r="E24" i="3"/>
  <c r="G344" i="4"/>
  <c r="G492" i="4"/>
  <c r="G492" i="3"/>
  <c r="G285" i="4"/>
  <c r="G285" i="3"/>
  <c r="G270" i="4"/>
  <c r="G176" i="4"/>
  <c r="G176" i="3"/>
  <c r="G274" i="4"/>
  <c r="G274" i="3"/>
  <c r="E274" i="3"/>
  <c r="G168" i="4"/>
  <c r="G168" i="3"/>
  <c r="G391" i="4"/>
  <c r="G391" i="3"/>
  <c r="G320" i="4"/>
  <c r="G320" i="3"/>
  <c r="G342" i="4"/>
  <c r="G342" i="3"/>
  <c r="G244" i="4"/>
  <c r="G244" i="3"/>
  <c r="G38" i="4"/>
  <c r="G38" i="3"/>
  <c r="G141" i="4"/>
  <c r="G141" i="3"/>
  <c r="G457" i="4"/>
  <c r="G457" i="3"/>
  <c r="G405" i="4"/>
  <c r="G405" i="3"/>
  <c r="E405" i="3"/>
  <c r="G464" i="4"/>
  <c r="G464" i="3"/>
  <c r="G462" i="4"/>
  <c r="G462" i="3"/>
  <c r="G41" i="4"/>
  <c r="G256" i="4"/>
  <c r="G562" i="4"/>
  <c r="G562" i="3"/>
  <c r="G206" i="4"/>
  <c r="G206" i="3"/>
  <c r="E206" i="3"/>
  <c r="G84" i="4"/>
  <c r="G84" i="3"/>
  <c r="G290" i="4"/>
  <c r="G290" i="3"/>
  <c r="G300" i="4"/>
  <c r="G300" i="3"/>
  <c r="G528" i="4"/>
  <c r="G528" i="3"/>
  <c r="G103" i="4"/>
  <c r="G103" i="3"/>
  <c r="E103" i="3"/>
  <c r="G109" i="4"/>
  <c r="G109" i="3"/>
  <c r="E109" i="3"/>
  <c r="G332" i="4"/>
  <c r="G332" i="3"/>
  <c r="E332" i="3"/>
  <c r="G59" i="4"/>
  <c r="G59" i="3"/>
  <c r="E59" i="3"/>
  <c r="G530" i="4"/>
  <c r="G530" i="3"/>
  <c r="E530" i="3"/>
  <c r="G340" i="4"/>
  <c r="G340" i="3"/>
  <c r="E340" i="3"/>
  <c r="G288" i="4"/>
  <c r="G288" i="3"/>
  <c r="E288" i="3"/>
  <c r="G428" i="4"/>
  <c r="E428" i="3"/>
  <c r="G497" i="4"/>
  <c r="G497" i="3"/>
  <c r="G281" i="4"/>
  <c r="G286" i="4"/>
  <c r="E286" i="3"/>
  <c r="G125" i="4"/>
  <c r="G125" i="3"/>
  <c r="G116" i="4"/>
  <c r="G178" i="4"/>
  <c r="G503" i="4"/>
  <c r="G510" i="4"/>
  <c r="G510" i="3"/>
  <c r="G115" i="4"/>
  <c r="G115" i="3"/>
  <c r="G240" i="4"/>
  <c r="G240" i="3"/>
  <c r="G216" i="4"/>
  <c r="G216" i="3"/>
  <c r="G401" i="4"/>
  <c r="G401" i="3"/>
  <c r="G26" i="4"/>
  <c r="X562" i="1"/>
  <c r="AD461" i="1"/>
  <c r="L439" i="1"/>
  <c r="R566" i="1"/>
  <c r="R502" i="1"/>
  <c r="R438" i="1"/>
  <c r="R374" i="1"/>
  <c r="R310" i="1"/>
  <c r="R253" i="1"/>
  <c r="R210" i="1"/>
  <c r="R167" i="1"/>
  <c r="R125" i="1"/>
  <c r="R82" i="1"/>
  <c r="R39" i="1"/>
  <c r="R534" i="1"/>
  <c r="R470" i="1"/>
  <c r="R406" i="1"/>
  <c r="R342" i="1"/>
  <c r="R278" i="1"/>
  <c r="R231" i="1"/>
  <c r="R189" i="1"/>
  <c r="R146" i="1"/>
  <c r="R103" i="1"/>
  <c r="R61" i="1"/>
  <c r="R18" i="1"/>
  <c r="R535" i="1"/>
  <c r="R407" i="1"/>
  <c r="R279" i="1"/>
  <c r="R190" i="1"/>
  <c r="R105" i="1"/>
  <c r="R19" i="1"/>
  <c r="R471" i="1"/>
  <c r="R343" i="1"/>
  <c r="R233" i="1"/>
  <c r="R147" i="1"/>
  <c r="R62" i="1"/>
  <c r="R567" i="1"/>
  <c r="R439" i="1"/>
  <c r="R311" i="1"/>
  <c r="R211" i="1"/>
  <c r="R126" i="1"/>
  <c r="R41" i="1"/>
  <c r="AJ561" i="1"/>
  <c r="AJ545" i="1"/>
  <c r="AJ529" i="1"/>
  <c r="AJ513" i="1"/>
  <c r="AJ497" i="1"/>
  <c r="AJ481" i="1"/>
  <c r="AJ465" i="1"/>
  <c r="AJ449" i="1"/>
  <c r="AJ433" i="1"/>
  <c r="AJ417" i="1"/>
  <c r="AJ401" i="1"/>
  <c r="AJ385" i="1"/>
  <c r="AJ369" i="1"/>
  <c r="AJ353" i="1"/>
  <c r="AJ337" i="1"/>
  <c r="AJ321" i="1"/>
  <c r="AJ305" i="1"/>
  <c r="AJ289" i="1"/>
  <c r="AJ273" i="1"/>
  <c r="AJ257" i="1"/>
  <c r="AJ241" i="1"/>
  <c r="AJ225" i="1"/>
  <c r="AJ209" i="1"/>
  <c r="AJ193" i="1"/>
  <c r="AJ177" i="1"/>
  <c r="AJ161" i="1"/>
  <c r="AJ145" i="1"/>
  <c r="AJ129" i="1"/>
  <c r="AJ113" i="1"/>
  <c r="AJ97" i="1"/>
  <c r="AJ81" i="1"/>
  <c r="AJ65" i="1"/>
  <c r="AJ49" i="1"/>
  <c r="AJ33" i="1"/>
  <c r="AJ17" i="1"/>
  <c r="AJ569" i="1"/>
  <c r="AJ553" i="1"/>
  <c r="AJ537" i="1"/>
  <c r="AJ521" i="1"/>
  <c r="AJ505" i="1"/>
  <c r="AJ489" i="1"/>
  <c r="AJ473" i="1"/>
  <c r="AJ457" i="1"/>
  <c r="AJ441" i="1"/>
  <c r="AJ425" i="1"/>
  <c r="AJ409" i="1"/>
  <c r="AJ393" i="1"/>
  <c r="AJ377" i="1"/>
  <c r="AJ361" i="1"/>
  <c r="AJ345" i="1"/>
  <c r="AJ329" i="1"/>
  <c r="AJ313" i="1"/>
  <c r="AJ297" i="1"/>
  <c r="AJ281" i="1"/>
  <c r="AJ265" i="1"/>
  <c r="AJ249" i="1"/>
  <c r="AJ233" i="1"/>
  <c r="AJ217" i="1"/>
  <c r="AJ201" i="1"/>
  <c r="AJ185" i="1"/>
  <c r="AJ169" i="1"/>
  <c r="AJ153" i="1"/>
  <c r="AJ137" i="1"/>
  <c r="AJ121" i="1"/>
  <c r="AJ105" i="1"/>
  <c r="AJ89" i="1"/>
  <c r="AJ73" i="1"/>
  <c r="AJ57" i="1"/>
  <c r="AJ41" i="1"/>
  <c r="AJ25" i="1"/>
  <c r="AJ9" i="1"/>
  <c r="AJ544" i="1"/>
  <c r="AJ512" i="1"/>
  <c r="AJ480" i="1"/>
  <c r="AJ448" i="1"/>
  <c r="AJ416" i="1"/>
  <c r="AJ384" i="1"/>
  <c r="AJ352" i="1"/>
  <c r="AJ320" i="1"/>
  <c r="AJ288" i="1"/>
  <c r="AJ256" i="1"/>
  <c r="AJ224" i="1"/>
  <c r="AJ192" i="1"/>
  <c r="AJ160" i="1"/>
  <c r="AJ128" i="1"/>
  <c r="AJ96" i="1"/>
  <c r="AJ64" i="1"/>
  <c r="AJ32" i="1"/>
  <c r="AJ560" i="1"/>
  <c r="AJ528" i="1"/>
  <c r="AJ496" i="1"/>
  <c r="AJ464" i="1"/>
  <c r="AJ432" i="1"/>
  <c r="AJ400" i="1"/>
  <c r="AJ368" i="1"/>
  <c r="AJ336" i="1"/>
  <c r="AJ304" i="1"/>
  <c r="AJ272" i="1"/>
  <c r="AJ240" i="1"/>
  <c r="AJ208" i="1"/>
  <c r="AJ176" i="1"/>
  <c r="AJ144" i="1"/>
  <c r="AJ112" i="1"/>
  <c r="AJ80" i="1"/>
  <c r="AJ48" i="1"/>
  <c r="AJ16" i="1"/>
  <c r="AJ552" i="1"/>
  <c r="AJ520" i="1"/>
  <c r="AJ488" i="1"/>
  <c r="AJ456" i="1"/>
  <c r="AJ424" i="1"/>
  <c r="AJ392" i="1"/>
  <c r="AJ360" i="1"/>
  <c r="AJ328" i="1"/>
  <c r="AJ296" i="1"/>
  <c r="AJ264" i="1"/>
  <c r="AJ232" i="1"/>
  <c r="AJ200" i="1"/>
  <c r="AJ168" i="1"/>
  <c r="AJ136" i="1"/>
  <c r="AJ104" i="1"/>
  <c r="AJ72" i="1"/>
  <c r="AJ40" i="1"/>
  <c r="AJ8" i="1"/>
  <c r="X20" i="1"/>
  <c r="X44" i="1"/>
  <c r="X68" i="1"/>
  <c r="X100" i="1"/>
  <c r="X124" i="1"/>
  <c r="X156" i="1"/>
  <c r="X188" i="1"/>
  <c r="X212" i="1"/>
  <c r="X236" i="1"/>
  <c r="X263" i="1"/>
  <c r="X295" i="1"/>
  <c r="X386" i="1"/>
  <c r="AD77" i="1"/>
  <c r="AD205" i="1"/>
  <c r="AD397" i="1"/>
  <c r="AJ216" i="1"/>
  <c r="AJ472" i="1"/>
  <c r="L289" i="1"/>
  <c r="R254" i="1"/>
  <c r="X8" i="1"/>
  <c r="X16" i="1"/>
  <c r="X24" i="1"/>
  <c r="X32" i="1"/>
  <c r="X40" i="1"/>
  <c r="X48" i="1"/>
  <c r="X56" i="1"/>
  <c r="X64" i="1"/>
  <c r="X72" i="1"/>
  <c r="X80" i="1"/>
  <c r="X88" i="1"/>
  <c r="X96" i="1"/>
  <c r="X104" i="1"/>
  <c r="X112" i="1"/>
  <c r="X120" i="1"/>
  <c r="X128" i="1"/>
  <c r="X136" i="1"/>
  <c r="X144" i="1"/>
  <c r="X152" i="1"/>
  <c r="X160" i="1"/>
  <c r="X168" i="1"/>
  <c r="X176" i="1"/>
  <c r="X184" i="1"/>
  <c r="X192" i="1"/>
  <c r="X200" i="1"/>
  <c r="X208" i="1"/>
  <c r="X216" i="1"/>
  <c r="X224" i="1"/>
  <c r="X232" i="1"/>
  <c r="X240" i="1"/>
  <c r="X248" i="1"/>
  <c r="X258" i="1"/>
  <c r="X269" i="1"/>
  <c r="X279" i="1"/>
  <c r="X290" i="1"/>
  <c r="X301" i="1"/>
  <c r="X315" i="1"/>
  <c r="X358" i="1"/>
  <c r="X418" i="1"/>
  <c r="X482" i="1"/>
  <c r="X546" i="1"/>
  <c r="AD45" i="1"/>
  <c r="AD109" i="1"/>
  <c r="AD173" i="1"/>
  <c r="AD237" i="1"/>
  <c r="AD301" i="1"/>
  <c r="AD365" i="1"/>
  <c r="AJ24" i="1"/>
  <c r="AJ152" i="1"/>
  <c r="AJ280" i="1"/>
  <c r="AJ408" i="1"/>
  <c r="AJ536" i="1"/>
  <c r="L90" i="1"/>
  <c r="L218" i="1"/>
  <c r="L375" i="1"/>
  <c r="R83" i="1"/>
  <c r="R503" i="1"/>
  <c r="AD566" i="1"/>
  <c r="AD550" i="1"/>
  <c r="AD534" i="1"/>
  <c r="AD518" i="1"/>
  <c r="AD502" i="1"/>
  <c r="AD486" i="1"/>
  <c r="AD470" i="1"/>
  <c r="AD454" i="1"/>
  <c r="AD438" i="1"/>
  <c r="AD422" i="1"/>
  <c r="AD406" i="1"/>
  <c r="AD558" i="1"/>
  <c r="AD542" i="1"/>
  <c r="AD526" i="1"/>
  <c r="AD510" i="1"/>
  <c r="AD494" i="1"/>
  <c r="AD478" i="1"/>
  <c r="AD462" i="1"/>
  <c r="AD446" i="1"/>
  <c r="AD430" i="1"/>
  <c r="AD414" i="1"/>
  <c r="AD398" i="1"/>
  <c r="AD565" i="1"/>
  <c r="AD533" i="1"/>
  <c r="AD501" i="1"/>
  <c r="AD469" i="1"/>
  <c r="AD437" i="1"/>
  <c r="AD405" i="1"/>
  <c r="AD382" i="1"/>
  <c r="AD366" i="1"/>
  <c r="AD350" i="1"/>
  <c r="AD334" i="1"/>
  <c r="AD318" i="1"/>
  <c r="AD302" i="1"/>
  <c r="AD286" i="1"/>
  <c r="AD270" i="1"/>
  <c r="AD254" i="1"/>
  <c r="AD238" i="1"/>
  <c r="AD222" i="1"/>
  <c r="AD206" i="1"/>
  <c r="AD190" i="1"/>
  <c r="AD174" i="1"/>
  <c r="AD158" i="1"/>
  <c r="AD142" i="1"/>
  <c r="AD126" i="1"/>
  <c r="AD110" i="1"/>
  <c r="AD94" i="1"/>
  <c r="AD78" i="1"/>
  <c r="AD62" i="1"/>
  <c r="AD46" i="1"/>
  <c r="AD30" i="1"/>
  <c r="AD14" i="1"/>
  <c r="AD549" i="1"/>
  <c r="AD517" i="1"/>
  <c r="AD485" i="1"/>
  <c r="AD453" i="1"/>
  <c r="AD421" i="1"/>
  <c r="AD390" i="1"/>
  <c r="AD374" i="1"/>
  <c r="AD358" i="1"/>
  <c r="AD342" i="1"/>
  <c r="AD326" i="1"/>
  <c r="AD310" i="1"/>
  <c r="AD294" i="1"/>
  <c r="AD278" i="1"/>
  <c r="AD262" i="1"/>
  <c r="AD246" i="1"/>
  <c r="AD230" i="1"/>
  <c r="AD214" i="1"/>
  <c r="AD198" i="1"/>
  <c r="AD182" i="1"/>
  <c r="AD166" i="1"/>
  <c r="AD150" i="1"/>
  <c r="AD134" i="1"/>
  <c r="AD118" i="1"/>
  <c r="AD102" i="1"/>
  <c r="AD86" i="1"/>
  <c r="AD70" i="1"/>
  <c r="AD54" i="1"/>
  <c r="AD38" i="1"/>
  <c r="AD22" i="1"/>
  <c r="AD541" i="1"/>
  <c r="AD509" i="1"/>
  <c r="AD477" i="1"/>
  <c r="AD445" i="1"/>
  <c r="AD413" i="1"/>
  <c r="AD389" i="1"/>
  <c r="AD373" i="1"/>
  <c r="AD357" i="1"/>
  <c r="AD341" i="1"/>
  <c r="AD325" i="1"/>
  <c r="AD309" i="1"/>
  <c r="AD293" i="1"/>
  <c r="AD277" i="1"/>
  <c r="AD261" i="1"/>
  <c r="AD245" i="1"/>
  <c r="AD229" i="1"/>
  <c r="AD213" i="1"/>
  <c r="AD197" i="1"/>
  <c r="AD181" i="1"/>
  <c r="AD165" i="1"/>
  <c r="AD149" i="1"/>
  <c r="AD133" i="1"/>
  <c r="AD117" i="1"/>
  <c r="AD101" i="1"/>
  <c r="AD85" i="1"/>
  <c r="AD69" i="1"/>
  <c r="AD53" i="1"/>
  <c r="AD37" i="1"/>
  <c r="AD21" i="1"/>
  <c r="X12" i="1"/>
  <c r="X36" i="1"/>
  <c r="X60" i="1"/>
  <c r="X84" i="1"/>
  <c r="X108" i="1"/>
  <c r="X132" i="1"/>
  <c r="X148" i="1"/>
  <c r="X172" i="1"/>
  <c r="X204" i="1"/>
  <c r="X228" i="1"/>
  <c r="X253" i="1"/>
  <c r="X285" i="1"/>
  <c r="X337" i="1"/>
  <c r="X514" i="1"/>
  <c r="AD141" i="1"/>
  <c r="AD269" i="1"/>
  <c r="AD525" i="1"/>
  <c r="AJ88" i="1"/>
  <c r="AJ344" i="1"/>
  <c r="L154" i="1"/>
  <c r="L503" i="1"/>
  <c r="X11" i="1"/>
  <c r="X19" i="1"/>
  <c r="X27" i="1"/>
  <c r="X35" i="1"/>
  <c r="X43" i="1"/>
  <c r="X51" i="1"/>
  <c r="X59" i="1"/>
  <c r="X67" i="1"/>
  <c r="X75" i="1"/>
  <c r="X83" i="1"/>
  <c r="X91" i="1"/>
  <c r="X99" i="1"/>
  <c r="X107" i="1"/>
  <c r="X115" i="1"/>
  <c r="X123" i="1"/>
  <c r="X131" i="1"/>
  <c r="X139" i="1"/>
  <c r="X147" i="1"/>
  <c r="X155" i="1"/>
  <c r="X163" i="1"/>
  <c r="X171" i="1"/>
  <c r="X179" i="1"/>
  <c r="X187" i="1"/>
  <c r="X195" i="1"/>
  <c r="X203" i="1"/>
  <c r="X211" i="1"/>
  <c r="X219" i="1"/>
  <c r="X227" i="1"/>
  <c r="X235" i="1"/>
  <c r="X243" i="1"/>
  <c r="X251" i="1"/>
  <c r="X262" i="1"/>
  <c r="X273" i="1"/>
  <c r="X283" i="1"/>
  <c r="X294" i="1"/>
  <c r="X305" i="1"/>
  <c r="X326" i="1"/>
  <c r="X370" i="1"/>
  <c r="X434" i="1"/>
  <c r="X498" i="1"/>
  <c r="AD61" i="1"/>
  <c r="AD125" i="1"/>
  <c r="AD189" i="1"/>
  <c r="AD253" i="1"/>
  <c r="AD317" i="1"/>
  <c r="AD381" i="1"/>
  <c r="AD493" i="1"/>
  <c r="AJ56" i="1"/>
  <c r="AJ184" i="1"/>
  <c r="AJ312" i="1"/>
  <c r="AJ440" i="1"/>
  <c r="AJ568" i="1"/>
  <c r="L122" i="1"/>
  <c r="L250" i="1"/>
  <c r="R169" i="1"/>
  <c r="X7" i="1"/>
  <c r="X563" i="1"/>
  <c r="X547" i="1"/>
  <c r="X531" i="1"/>
  <c r="X515" i="1"/>
  <c r="X499" i="1"/>
  <c r="X483" i="1"/>
  <c r="X467" i="1"/>
  <c r="X451" i="1"/>
  <c r="X435" i="1"/>
  <c r="X419" i="1"/>
  <c r="X403" i="1"/>
  <c r="X387" i="1"/>
  <c r="X371" i="1"/>
  <c r="X359" i="1"/>
  <c r="X349" i="1"/>
  <c r="X338" i="1"/>
  <c r="X327" i="1"/>
  <c r="X317" i="1"/>
  <c r="X571" i="1"/>
  <c r="X555" i="1"/>
  <c r="X539" i="1"/>
  <c r="X523" i="1"/>
  <c r="X507" i="1"/>
  <c r="X491" i="1"/>
  <c r="X475" i="1"/>
  <c r="X459" i="1"/>
  <c r="X443" i="1"/>
  <c r="X427" i="1"/>
  <c r="X411" i="1"/>
  <c r="X395" i="1"/>
  <c r="X379" i="1"/>
  <c r="X365" i="1"/>
  <c r="X354" i="1"/>
  <c r="X343" i="1"/>
  <c r="X333" i="1"/>
  <c r="X322" i="1"/>
  <c r="X311" i="1"/>
  <c r="X570" i="1"/>
  <c r="X554" i="1"/>
  <c r="X538" i="1"/>
  <c r="X522" i="1"/>
  <c r="X506" i="1"/>
  <c r="X490" i="1"/>
  <c r="X474" i="1"/>
  <c r="X458" i="1"/>
  <c r="X442" i="1"/>
  <c r="X426" i="1"/>
  <c r="X410" i="1"/>
  <c r="X394" i="1"/>
  <c r="X378" i="1"/>
  <c r="X363" i="1"/>
  <c r="X353" i="1"/>
  <c r="X342" i="1"/>
  <c r="X331" i="1"/>
  <c r="X321" i="1"/>
  <c r="L566" i="1"/>
  <c r="L534" i="1"/>
  <c r="L502" i="1"/>
  <c r="L470" i="1"/>
  <c r="L438" i="1"/>
  <c r="L406" i="1"/>
  <c r="L374" i="1"/>
  <c r="L351" i="1"/>
  <c r="L330" i="1"/>
  <c r="L309" i="1"/>
  <c r="L287" i="1"/>
  <c r="L266" i="1"/>
  <c r="L249" i="1"/>
  <c r="L233" i="1"/>
  <c r="L217" i="1"/>
  <c r="L201" i="1"/>
  <c r="L185" i="1"/>
  <c r="L169" i="1"/>
  <c r="L153" i="1"/>
  <c r="L137" i="1"/>
  <c r="L121" i="1"/>
  <c r="L105" i="1"/>
  <c r="L89" i="1"/>
  <c r="L73" i="1"/>
  <c r="L57" i="1"/>
  <c r="L41" i="1"/>
  <c r="L25" i="1"/>
  <c r="L9" i="1"/>
  <c r="L550" i="1"/>
  <c r="L518" i="1"/>
  <c r="L486" i="1"/>
  <c r="L454" i="1"/>
  <c r="L422" i="1"/>
  <c r="L390" i="1"/>
  <c r="L362" i="1"/>
  <c r="L341" i="1"/>
  <c r="L319" i="1"/>
  <c r="L298" i="1"/>
  <c r="L277" i="1"/>
  <c r="L257" i="1"/>
  <c r="L241" i="1"/>
  <c r="L225" i="1"/>
  <c r="L209" i="1"/>
  <c r="L193" i="1"/>
  <c r="L177" i="1"/>
  <c r="L161" i="1"/>
  <c r="L145" i="1"/>
  <c r="L129" i="1"/>
  <c r="L113" i="1"/>
  <c r="L97" i="1"/>
  <c r="L81" i="1"/>
  <c r="L65" i="1"/>
  <c r="L49" i="1"/>
  <c r="L33" i="1"/>
  <c r="L17" i="1"/>
  <c r="L519" i="1"/>
  <c r="L455" i="1"/>
  <c r="L391" i="1"/>
  <c r="L342" i="1"/>
  <c r="L299" i="1"/>
  <c r="L258" i="1"/>
  <c r="L226" i="1"/>
  <c r="L194" i="1"/>
  <c r="L162" i="1"/>
  <c r="L130" i="1"/>
  <c r="L98" i="1"/>
  <c r="L66" i="1"/>
  <c r="L34" i="1"/>
  <c r="L551" i="1"/>
  <c r="L487" i="1"/>
  <c r="L423" i="1"/>
  <c r="L363" i="1"/>
  <c r="L321" i="1"/>
  <c r="L278" i="1"/>
  <c r="L242" i="1"/>
  <c r="L210" i="1"/>
  <c r="L178" i="1"/>
  <c r="L146" i="1"/>
  <c r="L114" i="1"/>
  <c r="L82" i="1"/>
  <c r="L50" i="1"/>
  <c r="L18" i="1"/>
  <c r="L535" i="1"/>
  <c r="L471" i="1"/>
  <c r="L407" i="1"/>
  <c r="L353" i="1"/>
  <c r="L310" i="1"/>
  <c r="L267" i="1"/>
  <c r="L234" i="1"/>
  <c r="L202" i="1"/>
  <c r="L170" i="1"/>
  <c r="L138" i="1"/>
  <c r="L106" i="1"/>
  <c r="L74" i="1"/>
  <c r="L42" i="1"/>
  <c r="L10" i="1"/>
  <c r="X28" i="1"/>
  <c r="X52" i="1"/>
  <c r="X76" i="1"/>
  <c r="X92" i="1"/>
  <c r="X116" i="1"/>
  <c r="X140" i="1"/>
  <c r="X164" i="1"/>
  <c r="X180" i="1"/>
  <c r="X196" i="1"/>
  <c r="X220" i="1"/>
  <c r="X244" i="1"/>
  <c r="X274" i="1"/>
  <c r="X306" i="1"/>
  <c r="X450" i="1"/>
  <c r="AD13" i="1"/>
  <c r="AD333" i="1"/>
  <c r="L26" i="1"/>
  <c r="X15" i="1"/>
  <c r="X23" i="1"/>
  <c r="X31" i="1"/>
  <c r="X39" i="1"/>
  <c r="X47" i="1"/>
  <c r="X55" i="1"/>
  <c r="X63" i="1"/>
  <c r="X71" i="1"/>
  <c r="X79" i="1"/>
  <c r="X87" i="1"/>
  <c r="X95" i="1"/>
  <c r="X103" i="1"/>
  <c r="X111" i="1"/>
  <c r="X119" i="1"/>
  <c r="X127" i="1"/>
  <c r="X135" i="1"/>
  <c r="X143" i="1"/>
  <c r="X151" i="1"/>
  <c r="X159" i="1"/>
  <c r="X167" i="1"/>
  <c r="X175" i="1"/>
  <c r="X183" i="1"/>
  <c r="X191" i="1"/>
  <c r="X199" i="1"/>
  <c r="X207" i="1"/>
  <c r="X215" i="1"/>
  <c r="X223" i="1"/>
  <c r="X231" i="1"/>
  <c r="X239" i="1"/>
  <c r="X247" i="1"/>
  <c r="X257" i="1"/>
  <c r="X267" i="1"/>
  <c r="X278" i="1"/>
  <c r="X289" i="1"/>
  <c r="X299" i="1"/>
  <c r="X310" i="1"/>
  <c r="X347" i="1"/>
  <c r="X402" i="1"/>
  <c r="X466" i="1"/>
  <c r="X530" i="1"/>
  <c r="AD29" i="1"/>
  <c r="AD93" i="1"/>
  <c r="AD157" i="1"/>
  <c r="AD221" i="1"/>
  <c r="AD285" i="1"/>
  <c r="AD349" i="1"/>
  <c r="AD429" i="1"/>
  <c r="AD557" i="1"/>
  <c r="AJ120" i="1"/>
  <c r="AJ248" i="1"/>
  <c r="AJ376" i="1"/>
  <c r="AJ504" i="1"/>
  <c r="L58" i="1"/>
  <c r="L186" i="1"/>
  <c r="L331" i="1"/>
  <c r="L567" i="1"/>
  <c r="R375" i="1"/>
  <c r="I570" i="1"/>
  <c r="I566" i="1"/>
  <c r="I562" i="1"/>
  <c r="I558" i="1"/>
  <c r="I554" i="1"/>
  <c r="I550" i="1"/>
  <c r="I546" i="1"/>
  <c r="I542" i="1"/>
  <c r="I538" i="1"/>
  <c r="I534" i="1"/>
  <c r="I530" i="1"/>
  <c r="I526" i="1"/>
  <c r="I522" i="1"/>
  <c r="I518" i="1"/>
  <c r="I514" i="1"/>
  <c r="I510" i="1"/>
  <c r="I506" i="1"/>
  <c r="I502" i="1"/>
  <c r="I498" i="1"/>
  <c r="I494" i="1"/>
  <c r="I490" i="1"/>
  <c r="I486" i="1"/>
  <c r="I482" i="1"/>
  <c r="I478" i="1"/>
  <c r="I474" i="1"/>
  <c r="I470" i="1"/>
  <c r="I466" i="1"/>
  <c r="I462" i="1"/>
  <c r="I458" i="1"/>
  <c r="I454" i="1"/>
  <c r="I450" i="1"/>
  <c r="I446" i="1"/>
  <c r="I442" i="1"/>
  <c r="I438" i="1"/>
  <c r="I434" i="1"/>
  <c r="I430" i="1"/>
  <c r="I426" i="1"/>
  <c r="I422" i="1"/>
  <c r="I418" i="1"/>
  <c r="I414" i="1"/>
  <c r="I410" i="1"/>
  <c r="I406" i="1"/>
  <c r="I402" i="1"/>
  <c r="I398" i="1"/>
  <c r="I394" i="1"/>
  <c r="I390" i="1"/>
  <c r="I386" i="1"/>
  <c r="I382" i="1"/>
  <c r="I378" i="1"/>
  <c r="I374" i="1"/>
  <c r="I370" i="1"/>
  <c r="I366" i="1"/>
  <c r="I362" i="1"/>
  <c r="I358" i="1"/>
  <c r="I354" i="1"/>
  <c r="I350" i="1"/>
  <c r="I346" i="1"/>
  <c r="I342" i="1"/>
  <c r="I338" i="1"/>
  <c r="I334" i="1"/>
  <c r="I330" i="1"/>
  <c r="I326" i="1"/>
  <c r="I322" i="1"/>
  <c r="I318" i="1"/>
  <c r="I314" i="1"/>
  <c r="I310" i="1"/>
  <c r="I306" i="1"/>
  <c r="I302" i="1"/>
  <c r="I298" i="1"/>
  <c r="I294" i="1"/>
  <c r="I290" i="1"/>
  <c r="I286" i="1"/>
  <c r="I282" i="1"/>
  <c r="I278" i="1"/>
  <c r="I274" i="1"/>
  <c r="I270" i="1"/>
  <c r="I266" i="1"/>
  <c r="I262" i="1"/>
  <c r="I258" i="1"/>
  <c r="I254" i="1"/>
  <c r="I250" i="1"/>
  <c r="I246" i="1"/>
  <c r="I242" i="1"/>
  <c r="I238" i="1"/>
  <c r="I234" i="1"/>
  <c r="I230" i="1"/>
  <c r="I226" i="1"/>
  <c r="I222" i="1"/>
  <c r="I218" i="1"/>
  <c r="I214" i="1"/>
  <c r="I210" i="1"/>
  <c r="I206" i="1"/>
  <c r="I202" i="1"/>
  <c r="I198" i="1"/>
  <c r="I194" i="1"/>
  <c r="I190" i="1"/>
  <c r="I186" i="1"/>
  <c r="I182" i="1"/>
  <c r="I178" i="1"/>
  <c r="I174" i="1"/>
  <c r="I170" i="1"/>
  <c r="I166" i="1"/>
  <c r="I162" i="1"/>
  <c r="I158" i="1"/>
  <c r="I154" i="1"/>
  <c r="I150" i="1"/>
  <c r="I146" i="1"/>
  <c r="I142" i="1"/>
  <c r="I138" i="1"/>
  <c r="I134" i="1"/>
  <c r="I130" i="1"/>
  <c r="I126" i="1"/>
  <c r="I122" i="1"/>
  <c r="I118" i="1"/>
  <c r="I114" i="1"/>
  <c r="I110" i="1"/>
  <c r="I106" i="1"/>
  <c r="I102" i="1"/>
  <c r="I98" i="1"/>
  <c r="I94" i="1"/>
  <c r="I90" i="1"/>
  <c r="I86" i="1"/>
  <c r="I82" i="1"/>
  <c r="I78" i="1"/>
  <c r="I74" i="1"/>
  <c r="I70" i="1"/>
  <c r="I66" i="1"/>
  <c r="I62" i="1"/>
  <c r="I58" i="1"/>
  <c r="I54" i="1"/>
  <c r="I50" i="1"/>
  <c r="I46" i="1"/>
  <c r="I42" i="1"/>
  <c r="I38" i="1"/>
  <c r="I34" i="1"/>
  <c r="I30" i="1"/>
  <c r="I26" i="1"/>
  <c r="I22" i="1"/>
  <c r="I18" i="1"/>
  <c r="I14" i="1"/>
  <c r="I10" i="1"/>
  <c r="I568" i="1"/>
  <c r="I560" i="1"/>
  <c r="I552" i="1"/>
  <c r="I544" i="1"/>
  <c r="I524" i="1"/>
  <c r="I516" i="1"/>
  <c r="I508" i="1"/>
  <c r="I496" i="1"/>
  <c r="I488" i="1"/>
  <c r="I480" i="1"/>
  <c r="I472" i="1"/>
  <c r="I464" i="1"/>
  <c r="I456" i="1"/>
  <c r="I448" i="1"/>
  <c r="I440" i="1"/>
  <c r="I432" i="1"/>
  <c r="I428" i="1"/>
  <c r="I420" i="1"/>
  <c r="I412" i="1"/>
  <c r="I404" i="1"/>
  <c r="I392" i="1"/>
  <c r="I384" i="1"/>
  <c r="I376" i="1"/>
  <c r="I368" i="1"/>
  <c r="I360" i="1"/>
  <c r="I352" i="1"/>
  <c r="I344" i="1"/>
  <c r="I336" i="1"/>
  <c r="I328" i="1"/>
  <c r="I316" i="1"/>
  <c r="I308" i="1"/>
  <c r="I300" i="1"/>
  <c r="I296" i="1"/>
  <c r="I268" i="1"/>
  <c r="I256" i="1"/>
  <c r="I248" i="1"/>
  <c r="I244" i="1"/>
  <c r="I236" i="1"/>
  <c r="I228" i="1"/>
  <c r="I220" i="1"/>
  <c r="I212" i="1"/>
  <c r="I204" i="1"/>
  <c r="I200" i="1"/>
  <c r="I192" i="1"/>
  <c r="I180" i="1"/>
  <c r="I176" i="1"/>
  <c r="I172" i="1"/>
  <c r="I164" i="1"/>
  <c r="I156" i="1"/>
  <c r="I148" i="1"/>
  <c r="I144" i="1"/>
  <c r="I132" i="1"/>
  <c r="I128" i="1"/>
  <c r="I120" i="1"/>
  <c r="I112" i="1"/>
  <c r="I108" i="1"/>
  <c r="I100" i="1"/>
  <c r="I96" i="1"/>
  <c r="I92" i="1"/>
  <c r="I80" i="1"/>
  <c r="I72" i="1"/>
  <c r="I60" i="1"/>
  <c r="I52" i="1"/>
  <c r="I40" i="1"/>
  <c r="I36" i="1"/>
  <c r="I20" i="1"/>
  <c r="I8" i="1"/>
  <c r="I569" i="1"/>
  <c r="I565" i="1"/>
  <c r="I561" i="1"/>
  <c r="I557" i="1"/>
  <c r="I553" i="1"/>
  <c r="I549" i="1"/>
  <c r="I545" i="1"/>
  <c r="I541" i="1"/>
  <c r="I537" i="1"/>
  <c r="I533" i="1"/>
  <c r="I529" i="1"/>
  <c r="I525" i="1"/>
  <c r="I521" i="1"/>
  <c r="I517" i="1"/>
  <c r="I513" i="1"/>
  <c r="I509" i="1"/>
  <c r="I505" i="1"/>
  <c r="I501" i="1"/>
  <c r="I497" i="1"/>
  <c r="I493" i="1"/>
  <c r="I489" i="1"/>
  <c r="I485" i="1"/>
  <c r="I481" i="1"/>
  <c r="I477" i="1"/>
  <c r="I473" i="1"/>
  <c r="I469" i="1"/>
  <c r="I465" i="1"/>
  <c r="I461" i="1"/>
  <c r="I457" i="1"/>
  <c r="I453" i="1"/>
  <c r="I449" i="1"/>
  <c r="I445" i="1"/>
  <c r="I441" i="1"/>
  <c r="I437" i="1"/>
  <c r="I433" i="1"/>
  <c r="I429" i="1"/>
  <c r="I425" i="1"/>
  <c r="I421" i="1"/>
  <c r="I417" i="1"/>
  <c r="I413" i="1"/>
  <c r="I409" i="1"/>
  <c r="I405" i="1"/>
  <c r="I401" i="1"/>
  <c r="I397" i="1"/>
  <c r="I393" i="1"/>
  <c r="I389" i="1"/>
  <c r="I385" i="1"/>
  <c r="I381" i="1"/>
  <c r="I377" i="1"/>
  <c r="I373" i="1"/>
  <c r="I369" i="1"/>
  <c r="I365" i="1"/>
  <c r="I361" i="1"/>
  <c r="I357" i="1"/>
  <c r="I353" i="1"/>
  <c r="I349" i="1"/>
  <c r="I345" i="1"/>
  <c r="I341" i="1"/>
  <c r="I337" i="1"/>
  <c r="I333" i="1"/>
  <c r="I329" i="1"/>
  <c r="I325" i="1"/>
  <c r="I321" i="1"/>
  <c r="I317" i="1"/>
  <c r="I313" i="1"/>
  <c r="I309" i="1"/>
  <c r="I305" i="1"/>
  <c r="I301" i="1"/>
  <c r="I297" i="1"/>
  <c r="I293" i="1"/>
  <c r="I289" i="1"/>
  <c r="I285" i="1"/>
  <c r="I281" i="1"/>
  <c r="I277" i="1"/>
  <c r="I273" i="1"/>
  <c r="I269" i="1"/>
  <c r="I265" i="1"/>
  <c r="I261" i="1"/>
  <c r="I257" i="1"/>
  <c r="I253" i="1"/>
  <c r="I249" i="1"/>
  <c r="I245" i="1"/>
  <c r="I241" i="1"/>
  <c r="I237" i="1"/>
  <c r="I233" i="1"/>
  <c r="I229" i="1"/>
  <c r="I225" i="1"/>
  <c r="I221" i="1"/>
  <c r="I217" i="1"/>
  <c r="I213" i="1"/>
  <c r="I209" i="1"/>
  <c r="I205" i="1"/>
  <c r="I201" i="1"/>
  <c r="I197" i="1"/>
  <c r="I193" i="1"/>
  <c r="I189" i="1"/>
  <c r="I185" i="1"/>
  <c r="I181" i="1"/>
  <c r="I177" i="1"/>
  <c r="I173" i="1"/>
  <c r="I169" i="1"/>
  <c r="I165" i="1"/>
  <c r="I161" i="1"/>
  <c r="I157" i="1"/>
  <c r="I153" i="1"/>
  <c r="I149" i="1"/>
  <c r="I145" i="1"/>
  <c r="I141" i="1"/>
  <c r="I137" i="1"/>
  <c r="I133" i="1"/>
  <c r="I129" i="1"/>
  <c r="I125" i="1"/>
  <c r="I121" i="1"/>
  <c r="I117" i="1"/>
  <c r="I113" i="1"/>
  <c r="I109" i="1"/>
  <c r="I105" i="1"/>
  <c r="I101" i="1"/>
  <c r="I97" i="1"/>
  <c r="I93" i="1"/>
  <c r="I89" i="1"/>
  <c r="I85" i="1"/>
  <c r="I81" i="1"/>
  <c r="I77" i="1"/>
  <c r="I73" i="1"/>
  <c r="I69" i="1"/>
  <c r="I65" i="1"/>
  <c r="I61" i="1"/>
  <c r="I57" i="1"/>
  <c r="I53" i="1"/>
  <c r="I49" i="1"/>
  <c r="I45" i="1"/>
  <c r="I41" i="1"/>
  <c r="I37" i="1"/>
  <c r="I33" i="1"/>
  <c r="I29" i="1"/>
  <c r="I25" i="1"/>
  <c r="I21" i="1"/>
  <c r="I17" i="1"/>
  <c r="I13" i="1"/>
  <c r="I9" i="1"/>
  <c r="I564" i="1"/>
  <c r="I556" i="1"/>
  <c r="I548" i="1"/>
  <c r="I540" i="1"/>
  <c r="I536" i="1"/>
  <c r="I532" i="1"/>
  <c r="I528" i="1"/>
  <c r="I520" i="1"/>
  <c r="I512" i="1"/>
  <c r="I504" i="1"/>
  <c r="I500" i="1"/>
  <c r="I492" i="1"/>
  <c r="I484" i="1"/>
  <c r="I476" i="1"/>
  <c r="I468" i="1"/>
  <c r="I460" i="1"/>
  <c r="I452" i="1"/>
  <c r="I444" i="1"/>
  <c r="I436" i="1"/>
  <c r="I424" i="1"/>
  <c r="I416" i="1"/>
  <c r="I408" i="1"/>
  <c r="I400" i="1"/>
  <c r="I396" i="1"/>
  <c r="I388" i="1"/>
  <c r="I380" i="1"/>
  <c r="I372" i="1"/>
  <c r="I364" i="1"/>
  <c r="I356" i="1"/>
  <c r="I348" i="1"/>
  <c r="I340" i="1"/>
  <c r="I332" i="1"/>
  <c r="I324" i="1"/>
  <c r="I320" i="1"/>
  <c r="I312" i="1"/>
  <c r="I304" i="1"/>
  <c r="I292" i="1"/>
  <c r="I288" i="1"/>
  <c r="I284" i="1"/>
  <c r="I280" i="1"/>
  <c r="I276" i="1"/>
  <c r="I272" i="1"/>
  <c r="I264" i="1"/>
  <c r="I260" i="1"/>
  <c r="I252" i="1"/>
  <c r="I240" i="1"/>
  <c r="I232" i="1"/>
  <c r="I224" i="1"/>
  <c r="I216" i="1"/>
  <c r="I208" i="1"/>
  <c r="I196" i="1"/>
  <c r="I188" i="1"/>
  <c r="I184" i="1"/>
  <c r="I168" i="1"/>
  <c r="I160" i="1"/>
  <c r="I152" i="1"/>
  <c r="I140" i="1"/>
  <c r="I136" i="1"/>
  <c r="I124" i="1"/>
  <c r="I116" i="1"/>
  <c r="I104" i="1"/>
  <c r="I88" i="1"/>
  <c r="I84" i="1"/>
  <c r="I76" i="1"/>
  <c r="I68" i="1"/>
  <c r="I64" i="1"/>
  <c r="I56" i="1"/>
  <c r="I48" i="1"/>
  <c r="I44" i="1"/>
  <c r="I32" i="1"/>
  <c r="I28" i="1"/>
  <c r="I24" i="1"/>
  <c r="I16" i="1"/>
  <c r="I12" i="1"/>
  <c r="U571" i="1"/>
  <c r="U567" i="1"/>
  <c r="U563" i="1"/>
  <c r="U559" i="1"/>
  <c r="U555" i="1"/>
  <c r="U551" i="1"/>
  <c r="U547" i="1"/>
  <c r="U543" i="1"/>
  <c r="U539" i="1"/>
  <c r="U535" i="1"/>
  <c r="U531" i="1"/>
  <c r="U527" i="1"/>
  <c r="U523" i="1"/>
  <c r="U519" i="1"/>
  <c r="U515" i="1"/>
  <c r="U511" i="1"/>
  <c r="U507" i="1"/>
  <c r="U503" i="1"/>
  <c r="U499" i="1"/>
  <c r="U495" i="1"/>
  <c r="U491" i="1"/>
  <c r="U487" i="1"/>
  <c r="U483" i="1"/>
  <c r="U479" i="1"/>
  <c r="U475" i="1"/>
  <c r="U471" i="1"/>
  <c r="U467" i="1"/>
  <c r="U463" i="1"/>
  <c r="U459" i="1"/>
  <c r="U455" i="1"/>
  <c r="U451" i="1"/>
  <c r="U447" i="1"/>
  <c r="U443" i="1"/>
  <c r="U439" i="1"/>
  <c r="U435" i="1"/>
  <c r="U431" i="1"/>
  <c r="U427" i="1"/>
  <c r="U423" i="1"/>
  <c r="U419" i="1"/>
  <c r="U415" i="1"/>
  <c r="U411" i="1"/>
  <c r="U407" i="1"/>
  <c r="U403" i="1"/>
  <c r="U399" i="1"/>
  <c r="U395" i="1"/>
  <c r="U391" i="1"/>
  <c r="U387" i="1"/>
  <c r="U383" i="1"/>
  <c r="U379" i="1"/>
  <c r="U375" i="1"/>
  <c r="U371" i="1"/>
  <c r="U367" i="1"/>
  <c r="U363" i="1"/>
  <c r="U359" i="1"/>
  <c r="U355" i="1"/>
  <c r="U351" i="1"/>
  <c r="U347" i="1"/>
  <c r="U343" i="1"/>
  <c r="U339" i="1"/>
  <c r="U335" i="1"/>
  <c r="U331" i="1"/>
  <c r="U568" i="1"/>
  <c r="U562" i="1"/>
  <c r="U557" i="1"/>
  <c r="U552" i="1"/>
  <c r="U546" i="1"/>
  <c r="U541" i="1"/>
  <c r="U536" i="1"/>
  <c r="U530" i="1"/>
  <c r="U525" i="1"/>
  <c r="U520" i="1"/>
  <c r="U514" i="1"/>
  <c r="U509" i="1"/>
  <c r="U504" i="1"/>
  <c r="U498" i="1"/>
  <c r="U493" i="1"/>
  <c r="U488" i="1"/>
  <c r="U482" i="1"/>
  <c r="U477" i="1"/>
  <c r="U472" i="1"/>
  <c r="U466" i="1"/>
  <c r="U461" i="1"/>
  <c r="U456" i="1"/>
  <c r="U450" i="1"/>
  <c r="U445" i="1"/>
  <c r="U440" i="1"/>
  <c r="U434" i="1"/>
  <c r="U429" i="1"/>
  <c r="U424" i="1"/>
  <c r="U418" i="1"/>
  <c r="U413" i="1"/>
  <c r="U408" i="1"/>
  <c r="U402" i="1"/>
  <c r="U397" i="1"/>
  <c r="U392" i="1"/>
  <c r="U386" i="1"/>
  <c r="U381" i="1"/>
  <c r="U376" i="1"/>
  <c r="U370" i="1"/>
  <c r="U365" i="1"/>
  <c r="U360" i="1"/>
  <c r="U354" i="1"/>
  <c r="U349" i="1"/>
  <c r="U344" i="1"/>
  <c r="U338" i="1"/>
  <c r="U333" i="1"/>
  <c r="U328" i="1"/>
  <c r="U324" i="1"/>
  <c r="U320" i="1"/>
  <c r="U316" i="1"/>
  <c r="U312" i="1"/>
  <c r="U308" i="1"/>
  <c r="U304" i="1"/>
  <c r="U300" i="1"/>
  <c r="U296" i="1"/>
  <c r="U292" i="1"/>
  <c r="U288" i="1"/>
  <c r="U284" i="1"/>
  <c r="U280" i="1"/>
  <c r="U276" i="1"/>
  <c r="U272" i="1"/>
  <c r="U268" i="1"/>
  <c r="U264" i="1"/>
  <c r="U260" i="1"/>
  <c r="U256" i="1"/>
  <c r="U252" i="1"/>
  <c r="U248" i="1"/>
  <c r="U244" i="1"/>
  <c r="U240" i="1"/>
  <c r="U236" i="1"/>
  <c r="U232" i="1"/>
  <c r="U228" i="1"/>
  <c r="U224" i="1"/>
  <c r="U220" i="1"/>
  <c r="U216" i="1"/>
  <c r="U212" i="1"/>
  <c r="U208" i="1"/>
  <c r="U204" i="1"/>
  <c r="U200" i="1"/>
  <c r="U196" i="1"/>
  <c r="U192" i="1"/>
  <c r="U188" i="1"/>
  <c r="U184" i="1"/>
  <c r="U180" i="1"/>
  <c r="U176" i="1"/>
  <c r="U172" i="1"/>
  <c r="U168" i="1"/>
  <c r="U164" i="1"/>
  <c r="U160" i="1"/>
  <c r="U156" i="1"/>
  <c r="U152" i="1"/>
  <c r="U148" i="1"/>
  <c r="U144" i="1"/>
  <c r="U140" i="1"/>
  <c r="U136" i="1"/>
  <c r="U132" i="1"/>
  <c r="U128" i="1"/>
  <c r="U124" i="1"/>
  <c r="U120" i="1"/>
  <c r="U116" i="1"/>
  <c r="U112" i="1"/>
  <c r="U108" i="1"/>
  <c r="U104" i="1"/>
  <c r="U100" i="1"/>
  <c r="U96" i="1"/>
  <c r="U92" i="1"/>
  <c r="U88" i="1"/>
  <c r="U84" i="1"/>
  <c r="U80" i="1"/>
  <c r="U76" i="1"/>
  <c r="U72" i="1"/>
  <c r="U566" i="1"/>
  <c r="U561" i="1"/>
  <c r="U556" i="1"/>
  <c r="U550" i="1"/>
  <c r="U545" i="1"/>
  <c r="U540" i="1"/>
  <c r="U534" i="1"/>
  <c r="U529" i="1"/>
  <c r="U524" i="1"/>
  <c r="U518" i="1"/>
  <c r="U513" i="1"/>
  <c r="U508" i="1"/>
  <c r="U502" i="1"/>
  <c r="U497" i="1"/>
  <c r="U492" i="1"/>
  <c r="U486" i="1"/>
  <c r="U481" i="1"/>
  <c r="U476" i="1"/>
  <c r="U470" i="1"/>
  <c r="U465" i="1"/>
  <c r="U460" i="1"/>
  <c r="U454" i="1"/>
  <c r="U449" i="1"/>
  <c r="U444" i="1"/>
  <c r="U438" i="1"/>
  <c r="U433" i="1"/>
  <c r="U428" i="1"/>
  <c r="U422" i="1"/>
  <c r="U417" i="1"/>
  <c r="U412" i="1"/>
  <c r="U406" i="1"/>
  <c r="U401" i="1"/>
  <c r="U396" i="1"/>
  <c r="U390" i="1"/>
  <c r="U385" i="1"/>
  <c r="U380" i="1"/>
  <c r="U374" i="1"/>
  <c r="U369" i="1"/>
  <c r="U364" i="1"/>
  <c r="U358" i="1"/>
  <c r="U353" i="1"/>
  <c r="U348" i="1"/>
  <c r="U342" i="1"/>
  <c r="U570" i="1"/>
  <c r="U560" i="1"/>
  <c r="U549" i="1"/>
  <c r="U538" i="1"/>
  <c r="U528" i="1"/>
  <c r="U517" i="1"/>
  <c r="U506" i="1"/>
  <c r="U496" i="1"/>
  <c r="U485" i="1"/>
  <c r="U474" i="1"/>
  <c r="U464" i="1"/>
  <c r="U453" i="1"/>
  <c r="U442" i="1"/>
  <c r="U432" i="1"/>
  <c r="U421" i="1"/>
  <c r="U410" i="1"/>
  <c r="U400" i="1"/>
  <c r="U389" i="1"/>
  <c r="U378" i="1"/>
  <c r="U368" i="1"/>
  <c r="U357" i="1"/>
  <c r="U346" i="1"/>
  <c r="U337" i="1"/>
  <c r="U330" i="1"/>
  <c r="U325" i="1"/>
  <c r="U319" i="1"/>
  <c r="U314" i="1"/>
  <c r="U309" i="1"/>
  <c r="U303" i="1"/>
  <c r="U298" i="1"/>
  <c r="U293" i="1"/>
  <c r="U287" i="1"/>
  <c r="U282" i="1"/>
  <c r="U277" i="1"/>
  <c r="U271" i="1"/>
  <c r="U266" i="1"/>
  <c r="U261" i="1"/>
  <c r="U255" i="1"/>
  <c r="U250" i="1"/>
  <c r="U245" i="1"/>
  <c r="U239" i="1"/>
  <c r="U234" i="1"/>
  <c r="U229" i="1"/>
  <c r="U223" i="1"/>
  <c r="U218" i="1"/>
  <c r="U213" i="1"/>
  <c r="U207" i="1"/>
  <c r="U202" i="1"/>
  <c r="U197" i="1"/>
  <c r="U191" i="1"/>
  <c r="U186" i="1"/>
  <c r="U181" i="1"/>
  <c r="U175" i="1"/>
  <c r="U170" i="1"/>
  <c r="U165" i="1"/>
  <c r="U159" i="1"/>
  <c r="U154" i="1"/>
  <c r="U149" i="1"/>
  <c r="U143" i="1"/>
  <c r="U138" i="1"/>
  <c r="U133" i="1"/>
  <c r="U127" i="1"/>
  <c r="U122" i="1"/>
  <c r="U117" i="1"/>
  <c r="U111" i="1"/>
  <c r="U106" i="1"/>
  <c r="U101" i="1"/>
  <c r="U95" i="1"/>
  <c r="U90" i="1"/>
  <c r="U85" i="1"/>
  <c r="U79" i="1"/>
  <c r="U74" i="1"/>
  <c r="U69" i="1"/>
  <c r="U65" i="1"/>
  <c r="U61" i="1"/>
  <c r="U57" i="1"/>
  <c r="U53" i="1"/>
  <c r="U49" i="1"/>
  <c r="U45" i="1"/>
  <c r="U41" i="1"/>
  <c r="U37" i="1"/>
  <c r="U33" i="1"/>
  <c r="U29" i="1"/>
  <c r="U25" i="1"/>
  <c r="U21" i="1"/>
  <c r="U17" i="1"/>
  <c r="U13" i="1"/>
  <c r="U9" i="1"/>
  <c r="U569" i="1"/>
  <c r="U558" i="1"/>
  <c r="U548" i="1"/>
  <c r="U537" i="1"/>
  <c r="U526" i="1"/>
  <c r="U516" i="1"/>
  <c r="U505" i="1"/>
  <c r="U494" i="1"/>
  <c r="U484" i="1"/>
  <c r="U473" i="1"/>
  <c r="U462" i="1"/>
  <c r="U452" i="1"/>
  <c r="U441" i="1"/>
  <c r="U430" i="1"/>
  <c r="U420" i="1"/>
  <c r="U409" i="1"/>
  <c r="U398" i="1"/>
  <c r="U388" i="1"/>
  <c r="U377" i="1"/>
  <c r="U366" i="1"/>
  <c r="U356" i="1"/>
  <c r="U345" i="1"/>
  <c r="U336" i="1"/>
  <c r="U329" i="1"/>
  <c r="U323" i="1"/>
  <c r="U318" i="1"/>
  <c r="U313" i="1"/>
  <c r="U307" i="1"/>
  <c r="U302" i="1"/>
  <c r="U297" i="1"/>
  <c r="U291" i="1"/>
  <c r="U286" i="1"/>
  <c r="U281" i="1"/>
  <c r="U275" i="1"/>
  <c r="U270" i="1"/>
  <c r="U265" i="1"/>
  <c r="U259" i="1"/>
  <c r="U254" i="1"/>
  <c r="U249" i="1"/>
  <c r="U243" i="1"/>
  <c r="U238" i="1"/>
  <c r="U233" i="1"/>
  <c r="U227" i="1"/>
  <c r="U222" i="1"/>
  <c r="U217" i="1"/>
  <c r="U211" i="1"/>
  <c r="U206" i="1"/>
  <c r="U201" i="1"/>
  <c r="U195" i="1"/>
  <c r="U190" i="1"/>
  <c r="U185" i="1"/>
  <c r="U179" i="1"/>
  <c r="U174" i="1"/>
  <c r="U169" i="1"/>
  <c r="U163" i="1"/>
  <c r="U158" i="1"/>
  <c r="U153" i="1"/>
  <c r="U147" i="1"/>
  <c r="U142" i="1"/>
  <c r="U137" i="1"/>
  <c r="U131" i="1"/>
  <c r="U126" i="1"/>
  <c r="U121" i="1"/>
  <c r="U115" i="1"/>
  <c r="U110" i="1"/>
  <c r="U105" i="1"/>
  <c r="U99" i="1"/>
  <c r="U94" i="1"/>
  <c r="U89" i="1"/>
  <c r="U83" i="1"/>
  <c r="U78" i="1"/>
  <c r="U73" i="1"/>
  <c r="U68" i="1"/>
  <c r="U64" i="1"/>
  <c r="U60" i="1"/>
  <c r="U56" i="1"/>
  <c r="U52" i="1"/>
  <c r="U48" i="1"/>
  <c r="U44" i="1"/>
  <c r="U40" i="1"/>
  <c r="U36" i="1"/>
  <c r="U32" i="1"/>
  <c r="U28" i="1"/>
  <c r="U24" i="1"/>
  <c r="U20" i="1"/>
  <c r="U16" i="1"/>
  <c r="U12" i="1"/>
  <c r="U8" i="1"/>
  <c r="U554" i="1"/>
  <c r="U533" i="1"/>
  <c r="U512" i="1"/>
  <c r="U490" i="1"/>
  <c r="U469" i="1"/>
  <c r="U448" i="1"/>
  <c r="U426" i="1"/>
  <c r="U405" i="1"/>
  <c r="U384" i="1"/>
  <c r="U362" i="1"/>
  <c r="U341" i="1"/>
  <c r="U327" i="1"/>
  <c r="U317" i="1"/>
  <c r="U306" i="1"/>
  <c r="U295" i="1"/>
  <c r="U285" i="1"/>
  <c r="U274" i="1"/>
  <c r="U263" i="1"/>
  <c r="U253" i="1"/>
  <c r="U242" i="1"/>
  <c r="U231" i="1"/>
  <c r="U221" i="1"/>
  <c r="U210" i="1"/>
  <c r="U199" i="1"/>
  <c r="U189" i="1"/>
  <c r="U178" i="1"/>
  <c r="U167" i="1"/>
  <c r="U157" i="1"/>
  <c r="U146" i="1"/>
  <c r="U135" i="1"/>
  <c r="U125" i="1"/>
  <c r="U114" i="1"/>
  <c r="U103" i="1"/>
  <c r="U93" i="1"/>
  <c r="U82" i="1"/>
  <c r="U71" i="1"/>
  <c r="U63" i="1"/>
  <c r="U55" i="1"/>
  <c r="U47" i="1"/>
  <c r="U39" i="1"/>
  <c r="U31" i="1"/>
  <c r="U23" i="1"/>
  <c r="U15" i="1"/>
  <c r="U553" i="1"/>
  <c r="U532" i="1"/>
  <c r="U510" i="1"/>
  <c r="U489" i="1"/>
  <c r="U468" i="1"/>
  <c r="U446" i="1"/>
  <c r="U425" i="1"/>
  <c r="U404" i="1"/>
  <c r="U382" i="1"/>
  <c r="U361" i="1"/>
  <c r="U340" i="1"/>
  <c r="U326" i="1"/>
  <c r="U315" i="1"/>
  <c r="U305" i="1"/>
  <c r="U294" i="1"/>
  <c r="U283" i="1"/>
  <c r="U273" i="1"/>
  <c r="U262" i="1"/>
  <c r="U251" i="1"/>
  <c r="U241" i="1"/>
  <c r="U230" i="1"/>
  <c r="U219" i="1"/>
  <c r="U209" i="1"/>
  <c r="U198" i="1"/>
  <c r="U187" i="1"/>
  <c r="U177" i="1"/>
  <c r="U166" i="1"/>
  <c r="U155" i="1"/>
  <c r="U145" i="1"/>
  <c r="U134" i="1"/>
  <c r="U123" i="1"/>
  <c r="U113" i="1"/>
  <c r="U102" i="1"/>
  <c r="U91" i="1"/>
  <c r="U81" i="1"/>
  <c r="U70" i="1"/>
  <c r="U62" i="1"/>
  <c r="U54" i="1"/>
  <c r="U46" i="1"/>
  <c r="U38" i="1"/>
  <c r="U30" i="1"/>
  <c r="U22" i="1"/>
  <c r="U14" i="1"/>
  <c r="U544" i="1"/>
  <c r="U501" i="1"/>
  <c r="U458" i="1"/>
  <c r="U416" i="1"/>
  <c r="U373" i="1"/>
  <c r="U334" i="1"/>
  <c r="U311" i="1"/>
  <c r="U290" i="1"/>
  <c r="U269" i="1"/>
  <c r="U247" i="1"/>
  <c r="U226" i="1"/>
  <c r="U205" i="1"/>
  <c r="U183" i="1"/>
  <c r="U162" i="1"/>
  <c r="U141" i="1"/>
  <c r="U119" i="1"/>
  <c r="U98" i="1"/>
  <c r="U77" i="1"/>
  <c r="U59" i="1"/>
  <c r="U43" i="1"/>
  <c r="U27" i="1"/>
  <c r="U11" i="1"/>
  <c r="U7" i="1"/>
  <c r="U542" i="1"/>
  <c r="U500" i="1"/>
  <c r="U457" i="1"/>
  <c r="U414" i="1"/>
  <c r="U372" i="1"/>
  <c r="U332" i="1"/>
  <c r="U310" i="1"/>
  <c r="U289" i="1"/>
  <c r="U267" i="1"/>
  <c r="U246" i="1"/>
  <c r="U225" i="1"/>
  <c r="U203" i="1"/>
  <c r="U182" i="1"/>
  <c r="U161" i="1"/>
  <c r="U139" i="1"/>
  <c r="U118" i="1"/>
  <c r="U97" i="1"/>
  <c r="U75" i="1"/>
  <c r="U58" i="1"/>
  <c r="U42" i="1"/>
  <c r="U26" i="1"/>
  <c r="U10" i="1"/>
  <c r="U522" i="1"/>
  <c r="U437" i="1"/>
  <c r="U352" i="1"/>
  <c r="U301" i="1"/>
  <c r="U258" i="1"/>
  <c r="U215" i="1"/>
  <c r="U173" i="1"/>
  <c r="U130" i="1"/>
  <c r="U87" i="1"/>
  <c r="U51" i="1"/>
  <c r="U19" i="1"/>
  <c r="U565" i="1"/>
  <c r="U394" i="1"/>
  <c r="U322" i="1"/>
  <c r="U237" i="1"/>
  <c r="U151" i="1"/>
  <c r="U67" i="1"/>
  <c r="U478" i="1"/>
  <c r="U321" i="1"/>
  <c r="U235" i="1"/>
  <c r="U150" i="1"/>
  <c r="U66" i="1"/>
  <c r="U521" i="1"/>
  <c r="U436" i="1"/>
  <c r="U350" i="1"/>
  <c r="U299" i="1"/>
  <c r="U257" i="1"/>
  <c r="U214" i="1"/>
  <c r="U171" i="1"/>
  <c r="U129" i="1"/>
  <c r="U86" i="1"/>
  <c r="U50" i="1"/>
  <c r="U18" i="1"/>
  <c r="U480" i="1"/>
  <c r="U279" i="1"/>
  <c r="U194" i="1"/>
  <c r="U109" i="1"/>
  <c r="U35" i="1"/>
  <c r="U564" i="1"/>
  <c r="U393" i="1"/>
  <c r="U278" i="1"/>
  <c r="U193" i="1"/>
  <c r="U107" i="1"/>
  <c r="U34" i="1"/>
  <c r="AA569" i="1"/>
  <c r="AA565" i="1"/>
  <c r="AA561" i="1"/>
  <c r="AA557" i="1"/>
  <c r="AA553" i="1"/>
  <c r="AA549" i="1"/>
  <c r="AA545" i="1"/>
  <c r="AA541" i="1"/>
  <c r="AA537" i="1"/>
  <c r="AA533" i="1"/>
  <c r="AA529" i="1"/>
  <c r="AA525" i="1"/>
  <c r="AA521" i="1"/>
  <c r="AA517" i="1"/>
  <c r="AA513" i="1"/>
  <c r="AA509" i="1"/>
  <c r="AA505" i="1"/>
  <c r="AA501" i="1"/>
  <c r="AA497" i="1"/>
  <c r="AA493" i="1"/>
  <c r="AA489" i="1"/>
  <c r="AA485" i="1"/>
  <c r="AA481" i="1"/>
  <c r="AA477" i="1"/>
  <c r="AA473" i="1"/>
  <c r="AA469" i="1"/>
  <c r="AA465" i="1"/>
  <c r="AA461" i="1"/>
  <c r="AA457" i="1"/>
  <c r="AA453" i="1"/>
  <c r="AA449" i="1"/>
  <c r="AA445" i="1"/>
  <c r="AA441" i="1"/>
  <c r="AA437" i="1"/>
  <c r="AA433" i="1"/>
  <c r="AA429" i="1"/>
  <c r="AA425" i="1"/>
  <c r="AA421" i="1"/>
  <c r="AA417" i="1"/>
  <c r="AA413" i="1"/>
  <c r="AA409" i="1"/>
  <c r="AA405" i="1"/>
  <c r="AA401" i="1"/>
  <c r="AA397" i="1"/>
  <c r="AA393" i="1"/>
  <c r="AA389" i="1"/>
  <c r="AA385" i="1"/>
  <c r="AA381" i="1"/>
  <c r="AA377" i="1"/>
  <c r="AA373" i="1"/>
  <c r="AA369" i="1"/>
  <c r="AA365" i="1"/>
  <c r="AA361" i="1"/>
  <c r="AA357" i="1"/>
  <c r="AA353" i="1"/>
  <c r="AA349" i="1"/>
  <c r="AA345" i="1"/>
  <c r="AA341" i="1"/>
  <c r="AA337" i="1"/>
  <c r="AA333" i="1"/>
  <c r="AA329" i="1"/>
  <c r="AA325" i="1"/>
  <c r="AA321" i="1"/>
  <c r="AA317" i="1"/>
  <c r="AA313" i="1"/>
  <c r="AA309" i="1"/>
  <c r="AA305" i="1"/>
  <c r="AA301" i="1"/>
  <c r="AA297" i="1"/>
  <c r="AA293" i="1"/>
  <c r="AA289" i="1"/>
  <c r="AA570" i="1"/>
  <c r="AA564" i="1"/>
  <c r="AA559" i="1"/>
  <c r="AA554" i="1"/>
  <c r="AA548" i="1"/>
  <c r="AA543" i="1"/>
  <c r="AA538" i="1"/>
  <c r="AA532" i="1"/>
  <c r="AA527" i="1"/>
  <c r="AA522" i="1"/>
  <c r="AA516" i="1"/>
  <c r="AA511" i="1"/>
  <c r="AA506" i="1"/>
  <c r="AA500" i="1"/>
  <c r="AA495" i="1"/>
  <c r="AA490" i="1"/>
  <c r="AA484" i="1"/>
  <c r="AA479" i="1"/>
  <c r="AA474" i="1"/>
  <c r="AA468" i="1"/>
  <c r="AA463" i="1"/>
  <c r="AA458" i="1"/>
  <c r="AA452" i="1"/>
  <c r="AA447" i="1"/>
  <c r="AA442" i="1"/>
  <c r="AA436" i="1"/>
  <c r="AA431" i="1"/>
  <c r="AA426" i="1"/>
  <c r="AA420" i="1"/>
  <c r="AA415" i="1"/>
  <c r="AA410" i="1"/>
  <c r="AA404" i="1"/>
  <c r="AA399" i="1"/>
  <c r="AA394" i="1"/>
  <c r="AA388" i="1"/>
  <c r="AA383" i="1"/>
  <c r="AA378" i="1"/>
  <c r="AA372" i="1"/>
  <c r="AA367" i="1"/>
  <c r="AA362" i="1"/>
  <c r="AA356" i="1"/>
  <c r="AA351" i="1"/>
  <c r="AA346" i="1"/>
  <c r="AA340" i="1"/>
  <c r="AA335" i="1"/>
  <c r="AA330" i="1"/>
  <c r="AA324" i="1"/>
  <c r="AA319" i="1"/>
  <c r="AA314" i="1"/>
  <c r="AA308" i="1"/>
  <c r="AA303" i="1"/>
  <c r="AA298" i="1"/>
  <c r="AA292" i="1"/>
  <c r="AA287" i="1"/>
  <c r="AA283" i="1"/>
  <c r="AA279" i="1"/>
  <c r="AA275" i="1"/>
  <c r="AA271" i="1"/>
  <c r="AA267" i="1"/>
  <c r="AA263" i="1"/>
  <c r="AA259" i="1"/>
  <c r="AA255" i="1"/>
  <c r="AA251" i="1"/>
  <c r="AA247" i="1"/>
  <c r="AA243" i="1"/>
  <c r="AA239" i="1"/>
  <c r="AA235" i="1"/>
  <c r="AA231" i="1"/>
  <c r="AA227" i="1"/>
  <c r="AA223" i="1"/>
  <c r="AA219" i="1"/>
  <c r="AA215" i="1"/>
  <c r="AA211" i="1"/>
  <c r="AA207" i="1"/>
  <c r="AA203" i="1"/>
  <c r="AA199" i="1"/>
  <c r="AA195" i="1"/>
  <c r="AA191" i="1"/>
  <c r="AA187" i="1"/>
  <c r="AA183" i="1"/>
  <c r="AA179" i="1"/>
  <c r="AA175" i="1"/>
  <c r="AA171" i="1"/>
  <c r="AA167" i="1"/>
  <c r="AA163" i="1"/>
  <c r="AA159" i="1"/>
  <c r="AA155" i="1"/>
  <c r="AA151" i="1"/>
  <c r="AA147" i="1"/>
  <c r="AA143" i="1"/>
  <c r="AA139" i="1"/>
  <c r="AA135" i="1"/>
  <c r="AA131" i="1"/>
  <c r="AA127" i="1"/>
  <c r="AA123" i="1"/>
  <c r="AA119" i="1"/>
  <c r="AA115" i="1"/>
  <c r="AA111" i="1"/>
  <c r="AA107" i="1"/>
  <c r="AA103" i="1"/>
  <c r="AA99" i="1"/>
  <c r="AA95" i="1"/>
  <c r="AA91" i="1"/>
  <c r="AA87" i="1"/>
  <c r="AA83" i="1"/>
  <c r="AA79" i="1"/>
  <c r="AA75" i="1"/>
  <c r="AA71" i="1"/>
  <c r="AA67" i="1"/>
  <c r="AA63" i="1"/>
  <c r="AA59" i="1"/>
  <c r="AA55" i="1"/>
  <c r="AA51" i="1"/>
  <c r="AA47" i="1"/>
  <c r="AA43" i="1"/>
  <c r="AA39" i="1"/>
  <c r="AA35" i="1"/>
  <c r="AA31" i="1"/>
  <c r="AA27" i="1"/>
  <c r="AA23" i="1"/>
  <c r="AA19" i="1"/>
  <c r="AA15" i="1"/>
  <c r="AA11" i="1"/>
  <c r="AA568" i="1"/>
  <c r="AA563" i="1"/>
  <c r="AA558" i="1"/>
  <c r="AA552" i="1"/>
  <c r="AA547" i="1"/>
  <c r="AA542" i="1"/>
  <c r="AA536" i="1"/>
  <c r="AA531" i="1"/>
  <c r="AA526" i="1"/>
  <c r="AA520" i="1"/>
  <c r="AA515" i="1"/>
  <c r="AA567" i="1"/>
  <c r="AA556" i="1"/>
  <c r="AA546" i="1"/>
  <c r="AA535" i="1"/>
  <c r="AA524" i="1"/>
  <c r="AA514" i="1"/>
  <c r="AA507" i="1"/>
  <c r="AA499" i="1"/>
  <c r="AA492" i="1"/>
  <c r="AA486" i="1"/>
  <c r="AA478" i="1"/>
  <c r="AA471" i="1"/>
  <c r="AA464" i="1"/>
  <c r="AA456" i="1"/>
  <c r="AA450" i="1"/>
  <c r="AA443" i="1"/>
  <c r="AA435" i="1"/>
  <c r="AA428" i="1"/>
  <c r="AA422" i="1"/>
  <c r="AA414" i="1"/>
  <c r="AA407" i="1"/>
  <c r="AA400" i="1"/>
  <c r="AA392" i="1"/>
  <c r="AA386" i="1"/>
  <c r="AA379" i="1"/>
  <c r="AA371" i="1"/>
  <c r="AA364" i="1"/>
  <c r="AA358" i="1"/>
  <c r="AA350" i="1"/>
  <c r="AA343" i="1"/>
  <c r="AA336" i="1"/>
  <c r="AA328" i="1"/>
  <c r="AA322" i="1"/>
  <c r="AA315" i="1"/>
  <c r="AA307" i="1"/>
  <c r="AA300" i="1"/>
  <c r="AA294" i="1"/>
  <c r="AA286" i="1"/>
  <c r="AA281" i="1"/>
  <c r="AA276" i="1"/>
  <c r="AA270" i="1"/>
  <c r="AA265" i="1"/>
  <c r="AA260" i="1"/>
  <c r="AA254" i="1"/>
  <c r="AA249" i="1"/>
  <c r="AA244" i="1"/>
  <c r="AA238" i="1"/>
  <c r="AA233" i="1"/>
  <c r="AA228" i="1"/>
  <c r="AA222" i="1"/>
  <c r="AA217" i="1"/>
  <c r="AA212" i="1"/>
  <c r="AA206" i="1"/>
  <c r="AA201" i="1"/>
  <c r="AA196" i="1"/>
  <c r="AA190" i="1"/>
  <c r="AA185" i="1"/>
  <c r="AA180" i="1"/>
  <c r="AA174" i="1"/>
  <c r="AA169" i="1"/>
  <c r="AA164" i="1"/>
  <c r="AA158" i="1"/>
  <c r="AA153" i="1"/>
  <c r="AA148" i="1"/>
  <c r="AA142" i="1"/>
  <c r="AA137" i="1"/>
  <c r="AA132" i="1"/>
  <c r="AA126" i="1"/>
  <c r="AA121" i="1"/>
  <c r="AA116" i="1"/>
  <c r="AA110" i="1"/>
  <c r="AA105" i="1"/>
  <c r="AA100" i="1"/>
  <c r="AA94" i="1"/>
  <c r="AA89" i="1"/>
  <c r="AA84" i="1"/>
  <c r="AA78" i="1"/>
  <c r="AA73" i="1"/>
  <c r="AA68" i="1"/>
  <c r="AA62" i="1"/>
  <c r="AA57" i="1"/>
  <c r="AA52" i="1"/>
  <c r="AA46" i="1"/>
  <c r="AA41" i="1"/>
  <c r="AA36" i="1"/>
  <c r="AA30" i="1"/>
  <c r="AA25" i="1"/>
  <c r="AA20" i="1"/>
  <c r="AA14" i="1"/>
  <c r="AA9" i="1"/>
  <c r="AA566" i="1"/>
  <c r="AA555" i="1"/>
  <c r="AA544" i="1"/>
  <c r="AA534" i="1"/>
  <c r="AA523" i="1"/>
  <c r="AA512" i="1"/>
  <c r="AA504" i="1"/>
  <c r="AA498" i="1"/>
  <c r="AA491" i="1"/>
  <c r="AA483" i="1"/>
  <c r="AA476" i="1"/>
  <c r="AA470" i="1"/>
  <c r="AA462" i="1"/>
  <c r="AA455" i="1"/>
  <c r="AA448" i="1"/>
  <c r="AA440" i="1"/>
  <c r="AA434" i="1"/>
  <c r="AA427" i="1"/>
  <c r="AA419" i="1"/>
  <c r="AA412" i="1"/>
  <c r="AA406" i="1"/>
  <c r="AA398" i="1"/>
  <c r="AA391" i="1"/>
  <c r="AA384" i="1"/>
  <c r="AA376" i="1"/>
  <c r="AA370" i="1"/>
  <c r="AA363" i="1"/>
  <c r="AA355" i="1"/>
  <c r="AA348" i="1"/>
  <c r="AA342" i="1"/>
  <c r="AA334" i="1"/>
  <c r="AA327" i="1"/>
  <c r="AA320" i="1"/>
  <c r="AA312" i="1"/>
  <c r="AA306" i="1"/>
  <c r="AA299" i="1"/>
  <c r="AA291" i="1"/>
  <c r="AA285" i="1"/>
  <c r="AA280" i="1"/>
  <c r="AA274" i="1"/>
  <c r="AA269" i="1"/>
  <c r="AA264" i="1"/>
  <c r="AA258" i="1"/>
  <c r="AA253" i="1"/>
  <c r="AA248" i="1"/>
  <c r="AA242" i="1"/>
  <c r="AA237" i="1"/>
  <c r="AA232" i="1"/>
  <c r="AA226" i="1"/>
  <c r="AA221" i="1"/>
  <c r="AA216" i="1"/>
  <c r="AA210" i="1"/>
  <c r="AA205" i="1"/>
  <c r="AA200" i="1"/>
  <c r="AA194" i="1"/>
  <c r="AA189" i="1"/>
  <c r="AA184" i="1"/>
  <c r="AA178" i="1"/>
  <c r="AA173" i="1"/>
  <c r="AA168" i="1"/>
  <c r="AA162" i="1"/>
  <c r="AA157" i="1"/>
  <c r="AA152" i="1"/>
  <c r="AA146" i="1"/>
  <c r="AA141" i="1"/>
  <c r="AA136" i="1"/>
  <c r="AA130" i="1"/>
  <c r="AA125" i="1"/>
  <c r="AA120" i="1"/>
  <c r="AA114" i="1"/>
  <c r="AA109" i="1"/>
  <c r="AA104" i="1"/>
  <c r="AA98" i="1"/>
  <c r="AA93" i="1"/>
  <c r="AA88" i="1"/>
  <c r="AA82" i="1"/>
  <c r="AA77" i="1"/>
  <c r="AA72" i="1"/>
  <c r="AA66" i="1"/>
  <c r="AA61" i="1"/>
  <c r="AA56" i="1"/>
  <c r="AA50" i="1"/>
  <c r="AA45" i="1"/>
  <c r="AA40" i="1"/>
  <c r="AA34" i="1"/>
  <c r="AA29" i="1"/>
  <c r="AA24" i="1"/>
  <c r="AA18" i="1"/>
  <c r="AA13" i="1"/>
  <c r="AA8" i="1"/>
  <c r="AA551" i="1"/>
  <c r="AA530" i="1"/>
  <c r="AA510" i="1"/>
  <c r="AA496" i="1"/>
  <c r="AA482" i="1"/>
  <c r="AA467" i="1"/>
  <c r="AA454" i="1"/>
  <c r="AA439" i="1"/>
  <c r="AA424" i="1"/>
  <c r="AA411" i="1"/>
  <c r="AA396" i="1"/>
  <c r="AA382" i="1"/>
  <c r="AA368" i="1"/>
  <c r="AA354" i="1"/>
  <c r="AA339" i="1"/>
  <c r="AA326" i="1"/>
  <c r="AA311" i="1"/>
  <c r="AA296" i="1"/>
  <c r="AA284" i="1"/>
  <c r="AA273" i="1"/>
  <c r="AA262" i="1"/>
  <c r="AA252" i="1"/>
  <c r="AA241" i="1"/>
  <c r="AA230" i="1"/>
  <c r="AA220" i="1"/>
  <c r="AA209" i="1"/>
  <c r="AA198" i="1"/>
  <c r="AA188" i="1"/>
  <c r="AA177" i="1"/>
  <c r="AA166" i="1"/>
  <c r="AA156" i="1"/>
  <c r="AA145" i="1"/>
  <c r="AA134" i="1"/>
  <c r="AA124" i="1"/>
  <c r="AA113" i="1"/>
  <c r="AA102" i="1"/>
  <c r="AA92" i="1"/>
  <c r="AA81" i="1"/>
  <c r="AA70" i="1"/>
  <c r="AA60" i="1"/>
  <c r="AA49" i="1"/>
  <c r="AA38" i="1"/>
  <c r="AA28" i="1"/>
  <c r="AA17" i="1"/>
  <c r="AA571" i="1"/>
  <c r="AA550" i="1"/>
  <c r="AA528" i="1"/>
  <c r="AA508" i="1"/>
  <c r="AA494" i="1"/>
  <c r="AA480" i="1"/>
  <c r="AA466" i="1"/>
  <c r="AA451" i="1"/>
  <c r="AA438" i="1"/>
  <c r="AA423" i="1"/>
  <c r="AA408" i="1"/>
  <c r="AA395" i="1"/>
  <c r="AA380" i="1"/>
  <c r="AA366" i="1"/>
  <c r="AA352" i="1"/>
  <c r="AA338" i="1"/>
  <c r="AA323" i="1"/>
  <c r="AA310" i="1"/>
  <c r="AA295" i="1"/>
  <c r="AA282" i="1"/>
  <c r="AA272" i="1"/>
  <c r="AA261" i="1"/>
  <c r="AA250" i="1"/>
  <c r="AA240" i="1"/>
  <c r="AA229" i="1"/>
  <c r="AA218" i="1"/>
  <c r="AA208" i="1"/>
  <c r="AA197" i="1"/>
  <c r="AA186" i="1"/>
  <c r="AA176" i="1"/>
  <c r="AA165" i="1"/>
  <c r="AA154" i="1"/>
  <c r="AA144" i="1"/>
  <c r="AA133" i="1"/>
  <c r="AA122" i="1"/>
  <c r="AA112" i="1"/>
  <c r="AA101" i="1"/>
  <c r="AA90" i="1"/>
  <c r="AA80" i="1"/>
  <c r="AA69" i="1"/>
  <c r="AA58" i="1"/>
  <c r="AA48" i="1"/>
  <c r="AA37" i="1"/>
  <c r="AA26" i="1"/>
  <c r="AA16" i="1"/>
  <c r="AA562" i="1"/>
  <c r="AA519" i="1"/>
  <c r="AA488" i="1"/>
  <c r="AA460" i="1"/>
  <c r="AA432" i="1"/>
  <c r="AA403" i="1"/>
  <c r="AA375" i="1"/>
  <c r="AA347" i="1"/>
  <c r="AA318" i="1"/>
  <c r="AA290" i="1"/>
  <c r="AA268" i="1"/>
  <c r="AA246" i="1"/>
  <c r="AA225" i="1"/>
  <c r="AA204" i="1"/>
  <c r="AA182" i="1"/>
  <c r="AA161" i="1"/>
  <c r="AA140" i="1"/>
  <c r="AA118" i="1"/>
  <c r="AA97" i="1"/>
  <c r="AA76" i="1"/>
  <c r="AA54" i="1"/>
  <c r="AA33" i="1"/>
  <c r="AA12" i="1"/>
  <c r="AA560" i="1"/>
  <c r="AA518" i="1"/>
  <c r="AA487" i="1"/>
  <c r="AA459" i="1"/>
  <c r="AA430" i="1"/>
  <c r="AA402" i="1"/>
  <c r="AA374" i="1"/>
  <c r="AA344" i="1"/>
  <c r="AA316" i="1"/>
  <c r="AA288" i="1"/>
  <c r="AA266" i="1"/>
  <c r="AA245" i="1"/>
  <c r="AA224" i="1"/>
  <c r="AA202" i="1"/>
  <c r="AA181" i="1"/>
  <c r="AA160" i="1"/>
  <c r="AA138" i="1"/>
  <c r="AA117" i="1"/>
  <c r="AA96" i="1"/>
  <c r="AA74" i="1"/>
  <c r="AA53" i="1"/>
  <c r="AA32" i="1"/>
  <c r="AA10" i="1"/>
  <c r="AA503" i="1"/>
  <c r="AA446" i="1"/>
  <c r="AA390" i="1"/>
  <c r="AA332" i="1"/>
  <c r="AA278" i="1"/>
  <c r="AA236" i="1"/>
  <c r="AA193" i="1"/>
  <c r="AA150" i="1"/>
  <c r="AA108" i="1"/>
  <c r="AA65" i="1"/>
  <c r="AA22" i="1"/>
  <c r="AA502" i="1"/>
  <c r="AA444" i="1"/>
  <c r="AA387" i="1"/>
  <c r="AA331" i="1"/>
  <c r="AA277" i="1"/>
  <c r="AA234" i="1"/>
  <c r="AA192" i="1"/>
  <c r="AA149" i="1"/>
  <c r="AA106" i="1"/>
  <c r="AA64" i="1"/>
  <c r="AA21" i="1"/>
  <c r="AA540" i="1"/>
  <c r="AA418" i="1"/>
  <c r="AA304" i="1"/>
  <c r="AA214" i="1"/>
  <c r="AA129" i="1"/>
  <c r="AA44" i="1"/>
  <c r="AA475" i="1"/>
  <c r="AA257" i="1"/>
  <c r="AA472" i="1"/>
  <c r="AA256" i="1"/>
  <c r="AA85" i="1"/>
  <c r="AA539" i="1"/>
  <c r="AA416" i="1"/>
  <c r="AA302" i="1"/>
  <c r="AA213" i="1"/>
  <c r="AA128" i="1"/>
  <c r="AA42" i="1"/>
  <c r="AA360" i="1"/>
  <c r="AA172" i="1"/>
  <c r="AA86" i="1"/>
  <c r="AA359" i="1"/>
  <c r="AA170" i="1"/>
  <c r="O568" i="1"/>
  <c r="O564" i="1"/>
  <c r="O560" i="1"/>
  <c r="O556" i="1"/>
  <c r="O552" i="1"/>
  <c r="O548" i="1"/>
  <c r="O544" i="1"/>
  <c r="O540" i="1"/>
  <c r="O536" i="1"/>
  <c r="O532" i="1"/>
  <c r="O528" i="1"/>
  <c r="O524" i="1"/>
  <c r="O520" i="1"/>
  <c r="O516" i="1"/>
  <c r="O512" i="1"/>
  <c r="O508" i="1"/>
  <c r="O504" i="1"/>
  <c r="O500" i="1"/>
  <c r="O496" i="1"/>
  <c r="O492" i="1"/>
  <c r="O488" i="1"/>
  <c r="O484" i="1"/>
  <c r="O480" i="1"/>
  <c r="O476" i="1"/>
  <c r="O472" i="1"/>
  <c r="O468" i="1"/>
  <c r="O464" i="1"/>
  <c r="O460" i="1"/>
  <c r="O456" i="1"/>
  <c r="O452" i="1"/>
  <c r="O448" i="1"/>
  <c r="O444" i="1"/>
  <c r="O440" i="1"/>
  <c r="O436" i="1"/>
  <c r="O432" i="1"/>
  <c r="O428" i="1"/>
  <c r="O424" i="1"/>
  <c r="O420" i="1"/>
  <c r="O416" i="1"/>
  <c r="O412" i="1"/>
  <c r="O408" i="1"/>
  <c r="O404" i="1"/>
  <c r="O400" i="1"/>
  <c r="O396" i="1"/>
  <c r="O392" i="1"/>
  <c r="O388" i="1"/>
  <c r="O384" i="1"/>
  <c r="O380" i="1"/>
  <c r="O376" i="1"/>
  <c r="O570" i="1"/>
  <c r="O565" i="1"/>
  <c r="O559" i="1"/>
  <c r="O554" i="1"/>
  <c r="O549" i="1"/>
  <c r="O543" i="1"/>
  <c r="O538" i="1"/>
  <c r="O533" i="1"/>
  <c r="O527" i="1"/>
  <c r="O522" i="1"/>
  <c r="O517" i="1"/>
  <c r="O511" i="1"/>
  <c r="O506" i="1"/>
  <c r="O501" i="1"/>
  <c r="O495" i="1"/>
  <c r="O490" i="1"/>
  <c r="O485" i="1"/>
  <c r="O479" i="1"/>
  <c r="O474" i="1"/>
  <c r="O469" i="1"/>
  <c r="O463" i="1"/>
  <c r="O458" i="1"/>
  <c r="O453" i="1"/>
  <c r="O447" i="1"/>
  <c r="O442" i="1"/>
  <c r="O437" i="1"/>
  <c r="O431" i="1"/>
  <c r="O426" i="1"/>
  <c r="O421" i="1"/>
  <c r="O415" i="1"/>
  <c r="O410" i="1"/>
  <c r="O405" i="1"/>
  <c r="O399" i="1"/>
  <c r="O394" i="1"/>
  <c r="O389" i="1"/>
  <c r="O383" i="1"/>
  <c r="O378" i="1"/>
  <c r="O373" i="1"/>
  <c r="O369" i="1"/>
  <c r="O365" i="1"/>
  <c r="O361" i="1"/>
  <c r="O357" i="1"/>
  <c r="O353" i="1"/>
  <c r="O349" i="1"/>
  <c r="O345" i="1"/>
  <c r="O341" i="1"/>
  <c r="O337" i="1"/>
  <c r="O333" i="1"/>
  <c r="O329" i="1"/>
  <c r="O325" i="1"/>
  <c r="O321" i="1"/>
  <c r="O317" i="1"/>
  <c r="O313" i="1"/>
  <c r="O309" i="1"/>
  <c r="O305" i="1"/>
  <c r="O301" i="1"/>
  <c r="O297" i="1"/>
  <c r="O293" i="1"/>
  <c r="O289" i="1"/>
  <c r="O285" i="1"/>
  <c r="O281" i="1"/>
  <c r="O277" i="1"/>
  <c r="O273" i="1"/>
  <c r="O269" i="1"/>
  <c r="O265" i="1"/>
  <c r="O261" i="1"/>
  <c r="O257" i="1"/>
  <c r="O253" i="1"/>
  <c r="O249" i="1"/>
  <c r="O245" i="1"/>
  <c r="O241" i="1"/>
  <c r="O237" i="1"/>
  <c r="O233" i="1"/>
  <c r="O229" i="1"/>
  <c r="O225" i="1"/>
  <c r="O221" i="1"/>
  <c r="O217" i="1"/>
  <c r="O213" i="1"/>
  <c r="O209" i="1"/>
  <c r="O205" i="1"/>
  <c r="O201" i="1"/>
  <c r="O197" i="1"/>
  <c r="O193" i="1"/>
  <c r="O189" i="1"/>
  <c r="O185" i="1"/>
  <c r="O181" i="1"/>
  <c r="O177" i="1"/>
  <c r="O173" i="1"/>
  <c r="O169" i="1"/>
  <c r="O165" i="1"/>
  <c r="O161" i="1"/>
  <c r="O157" i="1"/>
  <c r="O153" i="1"/>
  <c r="O149" i="1"/>
  <c r="O145" i="1"/>
  <c r="O141" i="1"/>
  <c r="O137" i="1"/>
  <c r="O133" i="1"/>
  <c r="O129" i="1"/>
  <c r="O125" i="1"/>
  <c r="O121" i="1"/>
  <c r="O117" i="1"/>
  <c r="O113" i="1"/>
  <c r="O109" i="1"/>
  <c r="O105" i="1"/>
  <c r="O101" i="1"/>
  <c r="O97" i="1"/>
  <c r="O93" i="1"/>
  <c r="O89" i="1"/>
  <c r="O85" i="1"/>
  <c r="O81" i="1"/>
  <c r="O77" i="1"/>
  <c r="O73" i="1"/>
  <c r="O69" i="1"/>
  <c r="O65" i="1"/>
  <c r="O61" i="1"/>
  <c r="O57" i="1"/>
  <c r="O53" i="1"/>
  <c r="O49" i="1"/>
  <c r="O45" i="1"/>
  <c r="O41" i="1"/>
  <c r="O37" i="1"/>
  <c r="O33" i="1"/>
  <c r="O29" i="1"/>
  <c r="O25" i="1"/>
  <c r="O21" i="1"/>
  <c r="O17" i="1"/>
  <c r="O13" i="1"/>
  <c r="O9" i="1"/>
  <c r="O569" i="1"/>
  <c r="O563" i="1"/>
  <c r="O558" i="1"/>
  <c r="O553" i="1"/>
  <c r="O547" i="1"/>
  <c r="O542" i="1"/>
  <c r="O537" i="1"/>
  <c r="O531" i="1"/>
  <c r="O526" i="1"/>
  <c r="O521" i="1"/>
  <c r="O515" i="1"/>
  <c r="O510" i="1"/>
  <c r="O505" i="1"/>
  <c r="O499" i="1"/>
  <c r="O494" i="1"/>
  <c r="O489" i="1"/>
  <c r="O483" i="1"/>
  <c r="O478" i="1"/>
  <c r="O473" i="1"/>
  <c r="O467" i="1"/>
  <c r="O462" i="1"/>
  <c r="O457" i="1"/>
  <c r="O451" i="1"/>
  <c r="O446" i="1"/>
  <c r="O441" i="1"/>
  <c r="O435" i="1"/>
  <c r="O430" i="1"/>
  <c r="O425" i="1"/>
  <c r="O419" i="1"/>
  <c r="O414" i="1"/>
  <c r="O409" i="1"/>
  <c r="O403" i="1"/>
  <c r="O398" i="1"/>
  <c r="O393" i="1"/>
  <c r="O387" i="1"/>
  <c r="O382" i="1"/>
  <c r="O377" i="1"/>
  <c r="O372" i="1"/>
  <c r="O368" i="1"/>
  <c r="O364" i="1"/>
  <c r="O360" i="1"/>
  <c r="O356" i="1"/>
  <c r="O352" i="1"/>
  <c r="O348" i="1"/>
  <c r="O344" i="1"/>
  <c r="O340" i="1"/>
  <c r="O336" i="1"/>
  <c r="O332" i="1"/>
  <c r="O328" i="1"/>
  <c r="O324" i="1"/>
  <c r="O320" i="1"/>
  <c r="O316" i="1"/>
  <c r="O312" i="1"/>
  <c r="O308" i="1"/>
  <c r="O304" i="1"/>
  <c r="O300" i="1"/>
  <c r="O296" i="1"/>
  <c r="O292" i="1"/>
  <c r="O288" i="1"/>
  <c r="O284" i="1"/>
  <c r="O280" i="1"/>
  <c r="O276" i="1"/>
  <c r="O272" i="1"/>
  <c r="O268" i="1"/>
  <c r="O264" i="1"/>
  <c r="O260" i="1"/>
  <c r="O256" i="1"/>
  <c r="O252" i="1"/>
  <c r="O248" i="1"/>
  <c r="O244" i="1"/>
  <c r="O240" i="1"/>
  <c r="O236" i="1"/>
  <c r="O232" i="1"/>
  <c r="O228" i="1"/>
  <c r="O224" i="1"/>
  <c r="O220" i="1"/>
  <c r="O216" i="1"/>
  <c r="O212" i="1"/>
  <c r="O208" i="1"/>
  <c r="O204" i="1"/>
  <c r="O200" i="1"/>
  <c r="O196" i="1"/>
  <c r="O192" i="1"/>
  <c r="O188" i="1"/>
  <c r="O184" i="1"/>
  <c r="O180" i="1"/>
  <c r="O176" i="1"/>
  <c r="O172" i="1"/>
  <c r="O168" i="1"/>
  <c r="O164" i="1"/>
  <c r="O160" i="1"/>
  <c r="O156" i="1"/>
  <c r="O152" i="1"/>
  <c r="O148" i="1"/>
  <c r="O144" i="1"/>
  <c r="O140" i="1"/>
  <c r="O136" i="1"/>
  <c r="O132" i="1"/>
  <c r="O128" i="1"/>
  <c r="O124" i="1"/>
  <c r="O120" i="1"/>
  <c r="O116" i="1"/>
  <c r="O112" i="1"/>
  <c r="O108" i="1"/>
  <c r="O104" i="1"/>
  <c r="O100" i="1"/>
  <c r="O96" i="1"/>
  <c r="O92" i="1"/>
  <c r="O88" i="1"/>
  <c r="O84" i="1"/>
  <c r="O80" i="1"/>
  <c r="O76" i="1"/>
  <c r="O72" i="1"/>
  <c r="O68" i="1"/>
  <c r="O64" i="1"/>
  <c r="O60" i="1"/>
  <c r="O56" i="1"/>
  <c r="O52" i="1"/>
  <c r="O48" i="1"/>
  <c r="O44" i="1"/>
  <c r="O40" i="1"/>
  <c r="O36" i="1"/>
  <c r="O32" i="1"/>
  <c r="O28" i="1"/>
  <c r="O24" i="1"/>
  <c r="O20" i="1"/>
  <c r="O16" i="1"/>
  <c r="O12" i="1"/>
  <c r="O8" i="1"/>
  <c r="O567" i="1"/>
  <c r="O557" i="1"/>
  <c r="O546" i="1"/>
  <c r="O535" i="1"/>
  <c r="O525" i="1"/>
  <c r="O514" i="1"/>
  <c r="O503" i="1"/>
  <c r="O493" i="1"/>
  <c r="O482" i="1"/>
  <c r="O471" i="1"/>
  <c r="O461" i="1"/>
  <c r="O450" i="1"/>
  <c r="O439" i="1"/>
  <c r="O429" i="1"/>
  <c r="O418" i="1"/>
  <c r="O407" i="1"/>
  <c r="O397" i="1"/>
  <c r="O386" i="1"/>
  <c r="O375" i="1"/>
  <c r="O367" i="1"/>
  <c r="O359" i="1"/>
  <c r="O351" i="1"/>
  <c r="O343" i="1"/>
  <c r="O335" i="1"/>
  <c r="O327" i="1"/>
  <c r="O319" i="1"/>
  <c r="O311" i="1"/>
  <c r="O303" i="1"/>
  <c r="O295" i="1"/>
  <c r="O287" i="1"/>
  <c r="O279" i="1"/>
  <c r="O271" i="1"/>
  <c r="O263" i="1"/>
  <c r="O255" i="1"/>
  <c r="O247" i="1"/>
  <c r="O239" i="1"/>
  <c r="O231" i="1"/>
  <c r="O223" i="1"/>
  <c r="O215" i="1"/>
  <c r="O207" i="1"/>
  <c r="O199" i="1"/>
  <c r="O191" i="1"/>
  <c r="O183" i="1"/>
  <c r="O175" i="1"/>
  <c r="O167" i="1"/>
  <c r="O159" i="1"/>
  <c r="O151" i="1"/>
  <c r="O143" i="1"/>
  <c r="O135" i="1"/>
  <c r="O127" i="1"/>
  <c r="O119" i="1"/>
  <c r="O111" i="1"/>
  <c r="O103" i="1"/>
  <c r="O95" i="1"/>
  <c r="O87" i="1"/>
  <c r="O79" i="1"/>
  <c r="O71" i="1"/>
  <c r="O63" i="1"/>
  <c r="O55" i="1"/>
  <c r="O47" i="1"/>
  <c r="O39" i="1"/>
  <c r="O31" i="1"/>
  <c r="O23" i="1"/>
  <c r="O15" i="1"/>
  <c r="O566" i="1"/>
  <c r="O555" i="1"/>
  <c r="O545" i="1"/>
  <c r="O534" i="1"/>
  <c r="O523" i="1"/>
  <c r="O513" i="1"/>
  <c r="O502" i="1"/>
  <c r="O491" i="1"/>
  <c r="O481" i="1"/>
  <c r="O470" i="1"/>
  <c r="O459" i="1"/>
  <c r="O449" i="1"/>
  <c r="O438" i="1"/>
  <c r="O427" i="1"/>
  <c r="O417" i="1"/>
  <c r="O406" i="1"/>
  <c r="O395" i="1"/>
  <c r="O385" i="1"/>
  <c r="O374" i="1"/>
  <c r="O366" i="1"/>
  <c r="O358" i="1"/>
  <c r="O350" i="1"/>
  <c r="O342" i="1"/>
  <c r="O334" i="1"/>
  <c r="O326" i="1"/>
  <c r="O318" i="1"/>
  <c r="O310" i="1"/>
  <c r="O302" i="1"/>
  <c r="O294" i="1"/>
  <c r="O286" i="1"/>
  <c r="O278" i="1"/>
  <c r="O270" i="1"/>
  <c r="O262" i="1"/>
  <c r="O254" i="1"/>
  <c r="O246" i="1"/>
  <c r="O238" i="1"/>
  <c r="O230" i="1"/>
  <c r="O222" i="1"/>
  <c r="O214" i="1"/>
  <c r="O206" i="1"/>
  <c r="O198" i="1"/>
  <c r="O190" i="1"/>
  <c r="O182" i="1"/>
  <c r="O174" i="1"/>
  <c r="O166" i="1"/>
  <c r="O158" i="1"/>
  <c r="O150" i="1"/>
  <c r="O142" i="1"/>
  <c r="O134" i="1"/>
  <c r="O126" i="1"/>
  <c r="O118" i="1"/>
  <c r="O110" i="1"/>
  <c r="O102" i="1"/>
  <c r="O94" i="1"/>
  <c r="O86" i="1"/>
  <c r="O78" i="1"/>
  <c r="O70" i="1"/>
  <c r="O62" i="1"/>
  <c r="O54" i="1"/>
  <c r="O46" i="1"/>
  <c r="O38" i="1"/>
  <c r="O30" i="1"/>
  <c r="O22" i="1"/>
  <c r="O14" i="1"/>
  <c r="O551" i="1"/>
  <c r="O530" i="1"/>
  <c r="O509" i="1"/>
  <c r="O487" i="1"/>
  <c r="O466" i="1"/>
  <c r="O445" i="1"/>
  <c r="O423" i="1"/>
  <c r="O402" i="1"/>
  <c r="O381" i="1"/>
  <c r="O363" i="1"/>
  <c r="O347" i="1"/>
  <c r="O331" i="1"/>
  <c r="O315" i="1"/>
  <c r="O299" i="1"/>
  <c r="O283" i="1"/>
  <c r="O267" i="1"/>
  <c r="O251" i="1"/>
  <c r="O235" i="1"/>
  <c r="O219" i="1"/>
  <c r="O203" i="1"/>
  <c r="O187" i="1"/>
  <c r="O171" i="1"/>
  <c r="O155" i="1"/>
  <c r="O139" i="1"/>
  <c r="O123" i="1"/>
  <c r="O107" i="1"/>
  <c r="O91" i="1"/>
  <c r="O75" i="1"/>
  <c r="O59" i="1"/>
  <c r="O43" i="1"/>
  <c r="O27" i="1"/>
  <c r="O11" i="1"/>
  <c r="O7" i="1"/>
  <c r="O562" i="1"/>
  <c r="O519" i="1"/>
  <c r="O477" i="1"/>
  <c r="O434" i="1"/>
  <c r="O391" i="1"/>
  <c r="O355" i="1"/>
  <c r="O323" i="1"/>
  <c r="O291" i="1"/>
  <c r="O259" i="1"/>
  <c r="O227" i="1"/>
  <c r="O211" i="1"/>
  <c r="O179" i="1"/>
  <c r="O147" i="1"/>
  <c r="O115" i="1"/>
  <c r="O99" i="1"/>
  <c r="O83" i="1"/>
  <c r="O51" i="1"/>
  <c r="O19" i="1"/>
  <c r="O518" i="1"/>
  <c r="O475" i="1"/>
  <c r="O433" i="1"/>
  <c r="O390" i="1"/>
  <c r="O354" i="1"/>
  <c r="O322" i="1"/>
  <c r="O290" i="1"/>
  <c r="O258" i="1"/>
  <c r="O226" i="1"/>
  <c r="O194" i="1"/>
  <c r="O162" i="1"/>
  <c r="O571" i="1"/>
  <c r="O550" i="1"/>
  <c r="O529" i="1"/>
  <c r="O507" i="1"/>
  <c r="O486" i="1"/>
  <c r="O465" i="1"/>
  <c r="O443" i="1"/>
  <c r="O422" i="1"/>
  <c r="O401" i="1"/>
  <c r="O379" i="1"/>
  <c r="O362" i="1"/>
  <c r="O346" i="1"/>
  <c r="O330" i="1"/>
  <c r="O314" i="1"/>
  <c r="O298" i="1"/>
  <c r="O282" i="1"/>
  <c r="O266" i="1"/>
  <c r="O250" i="1"/>
  <c r="O234" i="1"/>
  <c r="O218" i="1"/>
  <c r="O202" i="1"/>
  <c r="O186" i="1"/>
  <c r="O170" i="1"/>
  <c r="O154" i="1"/>
  <c r="O138" i="1"/>
  <c r="O122" i="1"/>
  <c r="O106" i="1"/>
  <c r="O90" i="1"/>
  <c r="O74" i="1"/>
  <c r="O58" i="1"/>
  <c r="O42" i="1"/>
  <c r="O26" i="1"/>
  <c r="O10" i="1"/>
  <c r="O541" i="1"/>
  <c r="O498" i="1"/>
  <c r="O455" i="1"/>
  <c r="O413" i="1"/>
  <c r="O371" i="1"/>
  <c r="O339" i="1"/>
  <c r="O307" i="1"/>
  <c r="O275" i="1"/>
  <c r="O243" i="1"/>
  <c r="O195" i="1"/>
  <c r="O163" i="1"/>
  <c r="O131" i="1"/>
  <c r="O67" i="1"/>
  <c r="O35" i="1"/>
  <c r="O561" i="1"/>
  <c r="O539" i="1"/>
  <c r="O497" i="1"/>
  <c r="O454" i="1"/>
  <c r="O411" i="1"/>
  <c r="O370" i="1"/>
  <c r="O338" i="1"/>
  <c r="O306" i="1"/>
  <c r="O274" i="1"/>
  <c r="O242" i="1"/>
  <c r="O210" i="1"/>
  <c r="O178" i="1"/>
  <c r="O146" i="1"/>
  <c r="I7" i="1"/>
  <c r="I23" i="1"/>
  <c r="I39" i="1"/>
  <c r="I55" i="1"/>
  <c r="I71" i="1"/>
  <c r="I87" i="1"/>
  <c r="I103" i="1"/>
  <c r="I119" i="1"/>
  <c r="I135" i="1"/>
  <c r="I151" i="1"/>
  <c r="I167" i="1"/>
  <c r="I183" i="1"/>
  <c r="I199" i="1"/>
  <c r="I215" i="1"/>
  <c r="I231" i="1"/>
  <c r="I247" i="1"/>
  <c r="I263" i="1"/>
  <c r="I279" i="1"/>
  <c r="I295" i="1"/>
  <c r="I311" i="1"/>
  <c r="I327" i="1"/>
  <c r="I343" i="1"/>
  <c r="I359" i="1"/>
  <c r="I375" i="1"/>
  <c r="I391" i="1"/>
  <c r="I407" i="1"/>
  <c r="I423" i="1"/>
  <c r="I439" i="1"/>
  <c r="I455" i="1"/>
  <c r="I471" i="1"/>
  <c r="I487" i="1"/>
  <c r="I503" i="1"/>
  <c r="I519" i="1"/>
  <c r="I535" i="1"/>
  <c r="I551" i="1"/>
  <c r="I567" i="1"/>
  <c r="O18" i="1"/>
  <c r="O82" i="1"/>
  <c r="I11" i="1"/>
  <c r="I27" i="1"/>
  <c r="I43" i="1"/>
  <c r="I59" i="1"/>
  <c r="I75" i="1"/>
  <c r="I91" i="1"/>
  <c r="I107" i="1"/>
  <c r="I123" i="1"/>
  <c r="I139" i="1"/>
  <c r="I155" i="1"/>
  <c r="I171" i="1"/>
  <c r="I187" i="1"/>
  <c r="I203" i="1"/>
  <c r="I219" i="1"/>
  <c r="I235" i="1"/>
  <c r="I251" i="1"/>
  <c r="I267" i="1"/>
  <c r="I283" i="1"/>
  <c r="I299" i="1"/>
  <c r="I315" i="1"/>
  <c r="I331" i="1"/>
  <c r="I347" i="1"/>
  <c r="I363" i="1"/>
  <c r="I379" i="1"/>
  <c r="I395" i="1"/>
  <c r="I411" i="1"/>
  <c r="I427" i="1"/>
  <c r="I443" i="1"/>
  <c r="I459" i="1"/>
  <c r="I475" i="1"/>
  <c r="I491" i="1"/>
  <c r="I507" i="1"/>
  <c r="I523" i="1"/>
  <c r="I539" i="1"/>
  <c r="I555" i="1"/>
  <c r="I571" i="1"/>
  <c r="AA7" i="1"/>
  <c r="O34" i="1"/>
  <c r="O98" i="1"/>
  <c r="I15" i="1"/>
  <c r="I31" i="1"/>
  <c r="I47" i="1"/>
  <c r="I63" i="1"/>
  <c r="I79" i="1"/>
  <c r="I95" i="1"/>
  <c r="I111" i="1"/>
  <c r="I127" i="1"/>
  <c r="I143" i="1"/>
  <c r="I159" i="1"/>
  <c r="I175" i="1"/>
  <c r="I191" i="1"/>
  <c r="I207" i="1"/>
  <c r="I223" i="1"/>
  <c r="I239" i="1"/>
  <c r="I255" i="1"/>
  <c r="I271" i="1"/>
  <c r="I287" i="1"/>
  <c r="I303" i="1"/>
  <c r="I319" i="1"/>
  <c r="I335" i="1"/>
  <c r="I351" i="1"/>
  <c r="I367" i="1"/>
  <c r="I383" i="1"/>
  <c r="I399" i="1"/>
  <c r="I415" i="1"/>
  <c r="I431" i="1"/>
  <c r="I447" i="1"/>
  <c r="I463" i="1"/>
  <c r="I479" i="1"/>
  <c r="I495" i="1"/>
  <c r="I511" i="1"/>
  <c r="I527" i="1"/>
  <c r="I543" i="1"/>
  <c r="I559" i="1"/>
  <c r="O50" i="1"/>
  <c r="O114" i="1"/>
  <c r="AG571" i="1"/>
  <c r="AG567" i="1"/>
  <c r="AG563" i="1"/>
  <c r="AG559" i="1"/>
  <c r="AG555" i="1"/>
  <c r="AG551" i="1"/>
  <c r="AG547" i="1"/>
  <c r="AG543" i="1"/>
  <c r="AG539" i="1"/>
  <c r="AG535" i="1"/>
  <c r="AG531" i="1"/>
  <c r="AG527" i="1"/>
  <c r="AG523" i="1"/>
  <c r="AG519" i="1"/>
  <c r="AG515" i="1"/>
  <c r="AG511" i="1"/>
  <c r="AG507" i="1"/>
  <c r="AG503" i="1"/>
  <c r="AG499" i="1"/>
  <c r="AG495" i="1"/>
  <c r="AG491" i="1"/>
  <c r="AG487" i="1"/>
  <c r="AG483" i="1"/>
  <c r="AG479" i="1"/>
  <c r="AG475" i="1"/>
  <c r="AG471" i="1"/>
  <c r="AG467" i="1"/>
  <c r="AG463" i="1"/>
  <c r="AG459" i="1"/>
  <c r="AG455" i="1"/>
  <c r="AG451" i="1"/>
  <c r="AG447" i="1"/>
  <c r="AG443" i="1"/>
  <c r="AG439" i="1"/>
  <c r="AG435" i="1"/>
  <c r="AG431" i="1"/>
  <c r="AG427" i="1"/>
  <c r="AG423" i="1"/>
  <c r="AG419" i="1"/>
  <c r="AG415" i="1"/>
  <c r="AG411" i="1"/>
  <c r="AG407" i="1"/>
  <c r="AG403" i="1"/>
  <c r="AG399" i="1"/>
  <c r="AG395" i="1"/>
  <c r="AG391" i="1"/>
  <c r="AG387" i="1"/>
  <c r="AG383" i="1"/>
  <c r="AG379" i="1"/>
  <c r="AG375" i="1"/>
  <c r="AG371" i="1"/>
  <c r="AG367" i="1"/>
  <c r="AG363" i="1"/>
  <c r="AG359" i="1"/>
  <c r="AG355" i="1"/>
  <c r="AG351" i="1"/>
  <c r="AG347" i="1"/>
  <c r="AG343" i="1"/>
  <c r="AG339" i="1"/>
  <c r="AG335" i="1"/>
  <c r="AG331" i="1"/>
  <c r="AG327" i="1"/>
  <c r="AG323" i="1"/>
  <c r="AG319" i="1"/>
  <c r="AG315" i="1"/>
  <c r="AG311" i="1"/>
  <c r="AG307" i="1"/>
  <c r="AG303" i="1"/>
  <c r="AG299" i="1"/>
  <c r="AG295" i="1"/>
  <c r="AG291" i="1"/>
  <c r="AG287" i="1"/>
  <c r="AG283" i="1"/>
  <c r="AG279" i="1"/>
  <c r="AG275" i="1"/>
  <c r="AG271" i="1"/>
  <c r="AG267" i="1"/>
  <c r="AG263" i="1"/>
  <c r="AG259" i="1"/>
  <c r="AG255" i="1"/>
  <c r="AG251" i="1"/>
  <c r="AG247" i="1"/>
  <c r="AG243" i="1"/>
  <c r="AG239" i="1"/>
  <c r="AG235" i="1"/>
  <c r="AG569" i="1"/>
  <c r="AG565" i="1"/>
  <c r="AG561" i="1"/>
  <c r="AG557" i="1"/>
  <c r="AG553" i="1"/>
  <c r="AG549" i="1"/>
  <c r="AG545" i="1"/>
  <c r="AG541" i="1"/>
  <c r="AG537" i="1"/>
  <c r="AG533" i="1"/>
  <c r="AG529" i="1"/>
  <c r="AG525" i="1"/>
  <c r="AG521" i="1"/>
  <c r="AG517" i="1"/>
  <c r="AG513" i="1"/>
  <c r="AG509" i="1"/>
  <c r="AG505" i="1"/>
  <c r="AG501" i="1"/>
  <c r="AG497" i="1"/>
  <c r="AG493" i="1"/>
  <c r="AG489" i="1"/>
  <c r="AG485" i="1"/>
  <c r="AG481" i="1"/>
  <c r="AG477" i="1"/>
  <c r="AG473" i="1"/>
  <c r="AG469" i="1"/>
  <c r="AG465" i="1"/>
  <c r="AG461" i="1"/>
  <c r="AG457" i="1"/>
  <c r="AG453" i="1"/>
  <c r="AG449" i="1"/>
  <c r="AG445" i="1"/>
  <c r="AG441" i="1"/>
  <c r="AG437" i="1"/>
  <c r="AG433" i="1"/>
  <c r="AG429" i="1"/>
  <c r="AG425" i="1"/>
  <c r="AG421" i="1"/>
  <c r="AG417" i="1"/>
  <c r="AG413" i="1"/>
  <c r="AG409" i="1"/>
  <c r="AG405" i="1"/>
  <c r="AG401" i="1"/>
  <c r="AG397" i="1"/>
  <c r="AG393" i="1"/>
  <c r="AG389" i="1"/>
  <c r="AG385" i="1"/>
  <c r="AG381" i="1"/>
  <c r="AG377" i="1"/>
  <c r="AG373" i="1"/>
  <c r="AG369" i="1"/>
  <c r="AG365" i="1"/>
  <c r="AG361" i="1"/>
  <c r="AG357" i="1"/>
  <c r="AG353" i="1"/>
  <c r="AG349" i="1"/>
  <c r="AG345" i="1"/>
  <c r="AG341" i="1"/>
  <c r="AG337" i="1"/>
  <c r="AG333" i="1"/>
  <c r="AG329" i="1"/>
  <c r="AG325" i="1"/>
  <c r="AG321" i="1"/>
  <c r="AG317" i="1"/>
  <c r="AG313" i="1"/>
  <c r="AG309" i="1"/>
  <c r="AG305" i="1"/>
  <c r="AG301" i="1"/>
  <c r="AG297" i="1"/>
  <c r="AG293" i="1"/>
  <c r="AG289" i="1"/>
  <c r="AG285" i="1"/>
  <c r="AG281" i="1"/>
  <c r="AG277" i="1"/>
  <c r="AG273" i="1"/>
  <c r="AG269" i="1"/>
  <c r="AG265" i="1"/>
  <c r="AG261" i="1"/>
  <c r="AG257" i="1"/>
  <c r="AG253" i="1"/>
  <c r="AG249" i="1"/>
  <c r="AG245" i="1"/>
  <c r="AG241" i="1"/>
  <c r="AG237" i="1"/>
  <c r="AG233" i="1"/>
  <c r="AG570" i="1"/>
  <c r="AG562" i="1"/>
  <c r="AG554" i="1"/>
  <c r="AG546" i="1"/>
  <c r="AG538" i="1"/>
  <c r="AG530" i="1"/>
  <c r="AG522" i="1"/>
  <c r="AG514" i="1"/>
  <c r="AG506" i="1"/>
  <c r="AG498" i="1"/>
  <c r="AG490" i="1"/>
  <c r="AG482" i="1"/>
  <c r="AG474" i="1"/>
  <c r="AG466" i="1"/>
  <c r="AG458" i="1"/>
  <c r="AG450" i="1"/>
  <c r="AG442" i="1"/>
  <c r="AG434" i="1"/>
  <c r="AG426" i="1"/>
  <c r="AG418" i="1"/>
  <c r="AG410" i="1"/>
  <c r="AG402" i="1"/>
  <c r="AG394" i="1"/>
  <c r="AG386" i="1"/>
  <c r="AG378" i="1"/>
  <c r="AG370" i="1"/>
  <c r="AG362" i="1"/>
  <c r="AG354" i="1"/>
  <c r="AG346" i="1"/>
  <c r="AG338" i="1"/>
  <c r="AG330" i="1"/>
  <c r="AG322" i="1"/>
  <c r="AG314" i="1"/>
  <c r="AG306" i="1"/>
  <c r="AG298" i="1"/>
  <c r="AG290" i="1"/>
  <c r="AG282" i="1"/>
  <c r="AG274" i="1"/>
  <c r="AG266" i="1"/>
  <c r="AG258" i="1"/>
  <c r="AG250" i="1"/>
  <c r="AG242" i="1"/>
  <c r="AG234" i="1"/>
  <c r="AG229" i="1"/>
  <c r="AG225" i="1"/>
  <c r="AG221" i="1"/>
  <c r="AG217" i="1"/>
  <c r="AG213" i="1"/>
  <c r="AG209" i="1"/>
  <c r="AG205" i="1"/>
  <c r="AG201" i="1"/>
  <c r="AG197" i="1"/>
  <c r="AG193" i="1"/>
  <c r="AG189" i="1"/>
  <c r="AG185" i="1"/>
  <c r="AG181" i="1"/>
  <c r="AG177" i="1"/>
  <c r="AG173" i="1"/>
  <c r="AG169" i="1"/>
  <c r="AG165" i="1"/>
  <c r="AG161" i="1"/>
  <c r="AG157" i="1"/>
  <c r="AG153" i="1"/>
  <c r="AG149" i="1"/>
  <c r="AG145" i="1"/>
  <c r="AG141" i="1"/>
  <c r="AG137" i="1"/>
  <c r="AG133" i="1"/>
  <c r="AG129" i="1"/>
  <c r="AG125" i="1"/>
  <c r="AG121" i="1"/>
  <c r="AG117" i="1"/>
  <c r="AG113" i="1"/>
  <c r="AG109" i="1"/>
  <c r="AG105" i="1"/>
  <c r="AG101" i="1"/>
  <c r="AG97" i="1"/>
  <c r="AG93" i="1"/>
  <c r="AG89" i="1"/>
  <c r="AG85" i="1"/>
  <c r="AG81" i="1"/>
  <c r="AG77" i="1"/>
  <c r="AG73" i="1"/>
  <c r="AG69" i="1"/>
  <c r="AG65" i="1"/>
  <c r="AG61" i="1"/>
  <c r="AG57" i="1"/>
  <c r="AG53" i="1"/>
  <c r="AG49" i="1"/>
  <c r="AG45" i="1"/>
  <c r="AG41" i="1"/>
  <c r="AG37" i="1"/>
  <c r="AG33" i="1"/>
  <c r="AG29" i="1"/>
  <c r="AG25" i="1"/>
  <c r="AG21" i="1"/>
  <c r="AG17" i="1"/>
  <c r="AG13" i="1"/>
  <c r="AG9" i="1"/>
  <c r="AG568" i="1"/>
  <c r="AG558" i="1"/>
  <c r="AG548" i="1"/>
  <c r="AG536" i="1"/>
  <c r="AG526" i="1"/>
  <c r="AG516" i="1"/>
  <c r="AG504" i="1"/>
  <c r="AG494" i="1"/>
  <c r="AG484" i="1"/>
  <c r="AG472" i="1"/>
  <c r="AG462" i="1"/>
  <c r="AG452" i="1"/>
  <c r="AG440" i="1"/>
  <c r="AG430" i="1"/>
  <c r="AG420" i="1"/>
  <c r="AG408" i="1"/>
  <c r="AG398" i="1"/>
  <c r="AG388" i="1"/>
  <c r="AG376" i="1"/>
  <c r="AG366" i="1"/>
  <c r="AG356" i="1"/>
  <c r="AG344" i="1"/>
  <c r="AG334" i="1"/>
  <c r="AG324" i="1"/>
  <c r="AG312" i="1"/>
  <c r="AG302" i="1"/>
  <c r="AG292" i="1"/>
  <c r="AG280" i="1"/>
  <c r="AG270" i="1"/>
  <c r="AG260" i="1"/>
  <c r="AG248" i="1"/>
  <c r="AG238" i="1"/>
  <c r="AG230" i="1"/>
  <c r="AG224" i="1"/>
  <c r="AG219" i="1"/>
  <c r="AG214" i="1"/>
  <c r="AG208" i="1"/>
  <c r="AG203" i="1"/>
  <c r="AG198" i="1"/>
  <c r="AG192" i="1"/>
  <c r="AG187" i="1"/>
  <c r="AG182" i="1"/>
  <c r="AG176" i="1"/>
  <c r="AG171" i="1"/>
  <c r="AG166" i="1"/>
  <c r="AG160" i="1"/>
  <c r="AG155" i="1"/>
  <c r="AG150" i="1"/>
  <c r="AG144" i="1"/>
  <c r="AG139" i="1"/>
  <c r="AG134" i="1"/>
  <c r="AG128" i="1"/>
  <c r="AG123" i="1"/>
  <c r="AG118" i="1"/>
  <c r="AG112" i="1"/>
  <c r="AG107" i="1"/>
  <c r="AG102" i="1"/>
  <c r="AG96" i="1"/>
  <c r="AG91" i="1"/>
  <c r="AG86" i="1"/>
  <c r="AG80" i="1"/>
  <c r="AG75" i="1"/>
  <c r="AG70" i="1"/>
  <c r="AG64" i="1"/>
  <c r="AG59" i="1"/>
  <c r="AG54" i="1"/>
  <c r="AG48" i="1"/>
  <c r="AG43" i="1"/>
  <c r="AG38" i="1"/>
  <c r="AG32" i="1"/>
  <c r="AG27" i="1"/>
  <c r="AG22" i="1"/>
  <c r="AG16" i="1"/>
  <c r="AG11" i="1"/>
  <c r="AG566" i="1"/>
  <c r="AG556" i="1"/>
  <c r="AG544" i="1"/>
  <c r="AG534" i="1"/>
  <c r="AG524" i="1"/>
  <c r="AG512" i="1"/>
  <c r="AG502" i="1"/>
  <c r="AG492" i="1"/>
  <c r="AG480" i="1"/>
  <c r="AG470" i="1"/>
  <c r="AG460" i="1"/>
  <c r="AG448" i="1"/>
  <c r="AG438" i="1"/>
  <c r="AG428" i="1"/>
  <c r="AG416" i="1"/>
  <c r="AG406" i="1"/>
  <c r="AG396" i="1"/>
  <c r="AG384" i="1"/>
  <c r="AG374" i="1"/>
  <c r="AG364" i="1"/>
  <c r="AG352" i="1"/>
  <c r="AG342" i="1"/>
  <c r="AG332" i="1"/>
  <c r="AG320" i="1"/>
  <c r="AG310" i="1"/>
  <c r="AG300" i="1"/>
  <c r="AG288" i="1"/>
  <c r="AG278" i="1"/>
  <c r="AG268" i="1"/>
  <c r="AG256" i="1"/>
  <c r="AG246" i="1"/>
  <c r="AG236" i="1"/>
  <c r="AG228" i="1"/>
  <c r="AG223" i="1"/>
  <c r="AG218" i="1"/>
  <c r="AG212" i="1"/>
  <c r="AG207" i="1"/>
  <c r="AG202" i="1"/>
  <c r="AG196" i="1"/>
  <c r="AG191" i="1"/>
  <c r="AG186" i="1"/>
  <c r="AG180" i="1"/>
  <c r="AG175" i="1"/>
  <c r="AG170" i="1"/>
  <c r="AG164" i="1"/>
  <c r="AG159" i="1"/>
  <c r="AG154" i="1"/>
  <c r="AG148" i="1"/>
  <c r="AG143" i="1"/>
  <c r="AG138" i="1"/>
  <c r="AG132" i="1"/>
  <c r="AG127" i="1"/>
  <c r="AG122" i="1"/>
  <c r="AG116" i="1"/>
  <c r="AG111" i="1"/>
  <c r="AG106" i="1"/>
  <c r="AG100" i="1"/>
  <c r="AG95" i="1"/>
  <c r="AG90" i="1"/>
  <c r="AG84" i="1"/>
  <c r="AG79" i="1"/>
  <c r="AG74" i="1"/>
  <c r="AG68" i="1"/>
  <c r="AG63" i="1"/>
  <c r="AG58" i="1"/>
  <c r="AG52" i="1"/>
  <c r="AG47" i="1"/>
  <c r="AG42" i="1"/>
  <c r="AG36" i="1"/>
  <c r="AG31" i="1"/>
  <c r="AG26" i="1"/>
  <c r="AG20" i="1"/>
  <c r="AG15" i="1"/>
  <c r="AG10" i="1"/>
  <c r="AG564" i="1"/>
  <c r="AG542" i="1"/>
  <c r="AG520" i="1"/>
  <c r="AG500" i="1"/>
  <c r="AG478" i="1"/>
  <c r="AG456" i="1"/>
  <c r="AG436" i="1"/>
  <c r="AG414" i="1"/>
  <c r="AG392" i="1"/>
  <c r="AG372" i="1"/>
  <c r="AG350" i="1"/>
  <c r="AG328" i="1"/>
  <c r="AG308" i="1"/>
  <c r="AG286" i="1"/>
  <c r="AG264" i="1"/>
  <c r="AG244" i="1"/>
  <c r="AG227" i="1"/>
  <c r="AG216" i="1"/>
  <c r="AG206" i="1"/>
  <c r="AG195" i="1"/>
  <c r="AG184" i="1"/>
  <c r="AG174" i="1"/>
  <c r="AG163" i="1"/>
  <c r="AG152" i="1"/>
  <c r="AG142" i="1"/>
  <c r="AG131" i="1"/>
  <c r="AG120" i="1"/>
  <c r="AG110" i="1"/>
  <c r="AG99" i="1"/>
  <c r="AG88" i="1"/>
  <c r="AG78" i="1"/>
  <c r="AG67" i="1"/>
  <c r="AG56" i="1"/>
  <c r="AG46" i="1"/>
  <c r="AG35" i="1"/>
  <c r="AG24" i="1"/>
  <c r="AG14" i="1"/>
  <c r="AG560" i="1"/>
  <c r="AG540" i="1"/>
  <c r="AG518" i="1"/>
  <c r="AG496" i="1"/>
  <c r="AG476" i="1"/>
  <c r="AG454" i="1"/>
  <c r="AG432" i="1"/>
  <c r="AG412" i="1"/>
  <c r="AG390" i="1"/>
  <c r="AG368" i="1"/>
  <c r="AG348" i="1"/>
  <c r="AG326" i="1"/>
  <c r="AG304" i="1"/>
  <c r="AG284" i="1"/>
  <c r="AG262" i="1"/>
  <c r="AG240" i="1"/>
  <c r="AG226" i="1"/>
  <c r="AG215" i="1"/>
  <c r="AG204" i="1"/>
  <c r="AG194" i="1"/>
  <c r="AG183" i="1"/>
  <c r="AG172" i="1"/>
  <c r="AG162" i="1"/>
  <c r="AG151" i="1"/>
  <c r="AG140" i="1"/>
  <c r="AG130" i="1"/>
  <c r="AG119" i="1"/>
  <c r="AG108" i="1"/>
  <c r="AG98" i="1"/>
  <c r="AG87" i="1"/>
  <c r="AG76" i="1"/>
  <c r="AG66" i="1"/>
  <c r="AG55" i="1"/>
  <c r="AG44" i="1"/>
  <c r="AG34" i="1"/>
  <c r="AG23" i="1"/>
  <c r="AG12" i="1"/>
  <c r="AG552" i="1"/>
  <c r="AG510" i="1"/>
  <c r="AG468" i="1"/>
  <c r="AG424" i="1"/>
  <c r="AG382" i="1"/>
  <c r="AG340" i="1"/>
  <c r="AG296" i="1"/>
  <c r="AG254" i="1"/>
  <c r="AG222" i="1"/>
  <c r="AG200" i="1"/>
  <c r="AG179" i="1"/>
  <c r="AG158" i="1"/>
  <c r="AG136" i="1"/>
  <c r="AG115" i="1"/>
  <c r="AG94" i="1"/>
  <c r="AG72" i="1"/>
  <c r="AG51" i="1"/>
  <c r="AG30" i="1"/>
  <c r="AG8" i="1"/>
  <c r="AG550" i="1"/>
  <c r="AG508" i="1"/>
  <c r="AG464" i="1"/>
  <c r="AG422" i="1"/>
  <c r="AG380" i="1"/>
  <c r="AG336" i="1"/>
  <c r="AG294" i="1"/>
  <c r="AG252" i="1"/>
  <c r="AG220" i="1"/>
  <c r="AG199" i="1"/>
  <c r="AG178" i="1"/>
  <c r="AG156" i="1"/>
  <c r="AG135" i="1"/>
  <c r="AG114" i="1"/>
  <c r="AG92" i="1"/>
  <c r="AG71" i="1"/>
  <c r="AG50" i="1"/>
  <c r="AG28" i="1"/>
  <c r="AG532" i="1"/>
  <c r="AG446" i="1"/>
  <c r="AG360" i="1"/>
  <c r="AG276" i="1"/>
  <c r="AG211" i="1"/>
  <c r="AG168" i="1"/>
  <c r="AG126" i="1"/>
  <c r="AG83" i="1"/>
  <c r="AG40" i="1"/>
  <c r="AG528" i="1"/>
  <c r="AG444" i="1"/>
  <c r="AG358" i="1"/>
  <c r="AG272" i="1"/>
  <c r="AG210" i="1"/>
  <c r="AG167" i="1"/>
  <c r="AG124" i="1"/>
  <c r="AG82" i="1"/>
  <c r="AG39" i="1"/>
  <c r="AG488" i="1"/>
  <c r="AG318" i="1"/>
  <c r="AG190" i="1"/>
  <c r="AG104" i="1"/>
  <c r="AG19" i="1"/>
  <c r="AG486" i="1"/>
  <c r="AG316" i="1"/>
  <c r="AG188" i="1"/>
  <c r="AG103" i="1"/>
  <c r="AG18" i="1"/>
  <c r="AG7" i="1"/>
  <c r="AG404" i="1"/>
  <c r="AG147" i="1"/>
  <c r="AG62" i="1"/>
  <c r="AG60" i="1"/>
  <c r="AG400" i="1"/>
  <c r="AG146" i="1"/>
  <c r="AG232" i="1"/>
  <c r="AG231" i="1"/>
  <c r="I19" i="1"/>
  <c r="I35" i="1"/>
  <c r="I51" i="1"/>
  <c r="I67" i="1"/>
  <c r="I83" i="1"/>
  <c r="I99" i="1"/>
  <c r="I115" i="1"/>
  <c r="I131" i="1"/>
  <c r="I147" i="1"/>
  <c r="I163" i="1"/>
  <c r="I179" i="1"/>
  <c r="I195" i="1"/>
  <c r="I211" i="1"/>
  <c r="I227" i="1"/>
  <c r="I243" i="1"/>
  <c r="I259" i="1"/>
  <c r="I275" i="1"/>
  <c r="I291" i="1"/>
  <c r="I307" i="1"/>
  <c r="I323" i="1"/>
  <c r="I339" i="1"/>
  <c r="I355" i="1"/>
  <c r="I371" i="1"/>
  <c r="I387" i="1"/>
  <c r="I403" i="1"/>
  <c r="I419" i="1"/>
  <c r="I435" i="1"/>
  <c r="I451" i="1"/>
  <c r="I467" i="1"/>
  <c r="I483" i="1"/>
  <c r="I499" i="1"/>
  <c r="I515" i="1"/>
  <c r="I531" i="1"/>
  <c r="I547" i="1"/>
  <c r="I563" i="1"/>
  <c r="O66" i="1"/>
  <c r="O130" i="1"/>
  <c r="R569" i="1"/>
  <c r="R565" i="1"/>
  <c r="R561" i="1"/>
  <c r="R557" i="1"/>
  <c r="R553" i="1"/>
  <c r="R549" i="1"/>
  <c r="R545" i="1"/>
  <c r="R541" i="1"/>
  <c r="R537" i="1"/>
  <c r="R533" i="1"/>
  <c r="R529" i="1"/>
  <c r="R525" i="1"/>
  <c r="R521" i="1"/>
  <c r="R517" i="1"/>
  <c r="R513" i="1"/>
  <c r="R509" i="1"/>
  <c r="R505" i="1"/>
  <c r="R501" i="1"/>
  <c r="R497" i="1"/>
  <c r="R493" i="1"/>
  <c r="R489" i="1"/>
  <c r="R485" i="1"/>
  <c r="R481" i="1"/>
  <c r="R477" i="1"/>
  <c r="R473" i="1"/>
  <c r="R469" i="1"/>
  <c r="R465" i="1"/>
  <c r="R461" i="1"/>
  <c r="R457" i="1"/>
  <c r="R453" i="1"/>
  <c r="R449" i="1"/>
  <c r="R445" i="1"/>
  <c r="R441" i="1"/>
  <c r="R437" i="1"/>
  <c r="R433" i="1"/>
  <c r="R429" i="1"/>
  <c r="R425" i="1"/>
  <c r="R421" i="1"/>
  <c r="R417" i="1"/>
  <c r="R413" i="1"/>
  <c r="R409" i="1"/>
  <c r="R405" i="1"/>
  <c r="R401" i="1"/>
  <c r="R397" i="1"/>
  <c r="R393" i="1"/>
  <c r="R389" i="1"/>
  <c r="R385" i="1"/>
  <c r="R381" i="1"/>
  <c r="R377" i="1"/>
  <c r="R373" i="1"/>
  <c r="R369" i="1"/>
  <c r="R365" i="1"/>
  <c r="R361" i="1"/>
  <c r="R357" i="1"/>
  <c r="R353" i="1"/>
  <c r="R349" i="1"/>
  <c r="R345" i="1"/>
  <c r="R341" i="1"/>
  <c r="R337" i="1"/>
  <c r="R333" i="1"/>
  <c r="R329" i="1"/>
  <c r="R325" i="1"/>
  <c r="R321" i="1"/>
  <c r="R317" i="1"/>
  <c r="R313" i="1"/>
  <c r="R309" i="1"/>
  <c r="R305" i="1"/>
  <c r="R301" i="1"/>
  <c r="R297" i="1"/>
  <c r="R293" i="1"/>
  <c r="R289" i="1"/>
  <c r="R285" i="1"/>
  <c r="R281" i="1"/>
  <c r="R277" i="1"/>
  <c r="R273" i="1"/>
  <c r="R269" i="1"/>
  <c r="R568" i="1"/>
  <c r="R564" i="1"/>
  <c r="R560" i="1"/>
  <c r="R556" i="1"/>
  <c r="R552" i="1"/>
  <c r="R548" i="1"/>
  <c r="R544" i="1"/>
  <c r="R540" i="1"/>
  <c r="R536" i="1"/>
  <c r="R532" i="1"/>
  <c r="R528" i="1"/>
  <c r="R524" i="1"/>
  <c r="R520" i="1"/>
  <c r="R516" i="1"/>
  <c r="R512" i="1"/>
  <c r="R508" i="1"/>
  <c r="R504" i="1"/>
  <c r="R500" i="1"/>
  <c r="R496" i="1"/>
  <c r="R492" i="1"/>
  <c r="R488" i="1"/>
  <c r="R484" i="1"/>
  <c r="R480" i="1"/>
  <c r="R476" i="1"/>
  <c r="R472" i="1"/>
  <c r="R468" i="1"/>
  <c r="R464" i="1"/>
  <c r="R460" i="1"/>
  <c r="R456" i="1"/>
  <c r="R452" i="1"/>
  <c r="R448" i="1"/>
  <c r="R444" i="1"/>
  <c r="R440" i="1"/>
  <c r="R436" i="1"/>
  <c r="R432" i="1"/>
  <c r="R428" i="1"/>
  <c r="R424" i="1"/>
  <c r="R420" i="1"/>
  <c r="R416" i="1"/>
  <c r="R412" i="1"/>
  <c r="R408" i="1"/>
  <c r="R404" i="1"/>
  <c r="R400" i="1"/>
  <c r="R396" i="1"/>
  <c r="R392" i="1"/>
  <c r="R388" i="1"/>
  <c r="R384" i="1"/>
  <c r="R380" i="1"/>
  <c r="R376" i="1"/>
  <c r="R372" i="1"/>
  <c r="R368" i="1"/>
  <c r="R364" i="1"/>
  <c r="R360" i="1"/>
  <c r="R356" i="1"/>
  <c r="R352" i="1"/>
  <c r="R348" i="1"/>
  <c r="R344" i="1"/>
  <c r="R340" i="1"/>
  <c r="R336" i="1"/>
  <c r="R332" i="1"/>
  <c r="R328" i="1"/>
  <c r="R324" i="1"/>
  <c r="R320" i="1"/>
  <c r="R316" i="1"/>
  <c r="R312" i="1"/>
  <c r="R308" i="1"/>
  <c r="R304" i="1"/>
  <c r="R300" i="1"/>
  <c r="R296" i="1"/>
  <c r="R292" i="1"/>
  <c r="R288" i="1"/>
  <c r="R284" i="1"/>
  <c r="R280" i="1"/>
  <c r="R276" i="1"/>
  <c r="R272" i="1"/>
  <c r="R268" i="1"/>
  <c r="R264" i="1"/>
  <c r="R260" i="1"/>
  <c r="R256" i="1"/>
  <c r="R252" i="1"/>
  <c r="R248" i="1"/>
  <c r="R244" i="1"/>
  <c r="R240" i="1"/>
  <c r="R236" i="1"/>
  <c r="R232" i="1"/>
  <c r="R228" i="1"/>
  <c r="R224" i="1"/>
  <c r="R220" i="1"/>
  <c r="R216" i="1"/>
  <c r="R212" i="1"/>
  <c r="R208" i="1"/>
  <c r="R204" i="1"/>
  <c r="R200" i="1"/>
  <c r="R196" i="1"/>
  <c r="R192" i="1"/>
  <c r="R188" i="1"/>
  <c r="R184" i="1"/>
  <c r="R180" i="1"/>
  <c r="R176" i="1"/>
  <c r="R172" i="1"/>
  <c r="R168" i="1"/>
  <c r="R164" i="1"/>
  <c r="R160" i="1"/>
  <c r="R156" i="1"/>
  <c r="R152" i="1"/>
  <c r="R148" i="1"/>
  <c r="R144" i="1"/>
  <c r="R140" i="1"/>
  <c r="R136" i="1"/>
  <c r="R132" i="1"/>
  <c r="R128" i="1"/>
  <c r="R124" i="1"/>
  <c r="R120" i="1"/>
  <c r="R116" i="1"/>
  <c r="R112" i="1"/>
  <c r="R108" i="1"/>
  <c r="R104" i="1"/>
  <c r="R100" i="1"/>
  <c r="R96" i="1"/>
  <c r="R92" i="1"/>
  <c r="R88" i="1"/>
  <c r="R84" i="1"/>
  <c r="R80" i="1"/>
  <c r="R76" i="1"/>
  <c r="R72" i="1"/>
  <c r="R68" i="1"/>
  <c r="R64" i="1"/>
  <c r="R60" i="1"/>
  <c r="R56" i="1"/>
  <c r="R52" i="1"/>
  <c r="R48" i="1"/>
  <c r="R44" i="1"/>
  <c r="R40" i="1"/>
  <c r="R36" i="1"/>
  <c r="R32" i="1"/>
  <c r="R28" i="1"/>
  <c r="R24" i="1"/>
  <c r="R20" i="1"/>
  <c r="R16" i="1"/>
  <c r="R12" i="1"/>
  <c r="R8" i="1"/>
  <c r="R571" i="1"/>
  <c r="R563" i="1"/>
  <c r="R555" i="1"/>
  <c r="R547" i="1"/>
  <c r="R539" i="1"/>
  <c r="R531" i="1"/>
  <c r="R523" i="1"/>
  <c r="R515" i="1"/>
  <c r="R507" i="1"/>
  <c r="R499" i="1"/>
  <c r="R491" i="1"/>
  <c r="R483" i="1"/>
  <c r="R475" i="1"/>
  <c r="R467" i="1"/>
  <c r="R459" i="1"/>
  <c r="R451" i="1"/>
  <c r="R443" i="1"/>
  <c r="R435" i="1"/>
  <c r="R427" i="1"/>
  <c r="R419" i="1"/>
  <c r="R411" i="1"/>
  <c r="R403" i="1"/>
  <c r="R395" i="1"/>
  <c r="R387" i="1"/>
  <c r="R379" i="1"/>
  <c r="R371" i="1"/>
  <c r="R363" i="1"/>
  <c r="R355" i="1"/>
  <c r="R347" i="1"/>
  <c r="R339" i="1"/>
  <c r="R331" i="1"/>
  <c r="R323" i="1"/>
  <c r="R315" i="1"/>
  <c r="R307" i="1"/>
  <c r="R299" i="1"/>
  <c r="R291" i="1"/>
  <c r="R283" i="1"/>
  <c r="R275" i="1"/>
  <c r="R267" i="1"/>
  <c r="R262" i="1"/>
  <c r="R257" i="1"/>
  <c r="R251" i="1"/>
  <c r="R246" i="1"/>
  <c r="R241" i="1"/>
  <c r="R235" i="1"/>
  <c r="R230" i="1"/>
  <c r="R225" i="1"/>
  <c r="R219" i="1"/>
  <c r="R214" i="1"/>
  <c r="R209" i="1"/>
  <c r="R203" i="1"/>
  <c r="R198" i="1"/>
  <c r="R193" i="1"/>
  <c r="R187" i="1"/>
  <c r="R182" i="1"/>
  <c r="R177" i="1"/>
  <c r="R171" i="1"/>
  <c r="R166" i="1"/>
  <c r="R161" i="1"/>
  <c r="R155" i="1"/>
  <c r="R150" i="1"/>
  <c r="R145" i="1"/>
  <c r="R139" i="1"/>
  <c r="R134" i="1"/>
  <c r="R129" i="1"/>
  <c r="R123" i="1"/>
  <c r="R118" i="1"/>
  <c r="R113" i="1"/>
  <c r="R107" i="1"/>
  <c r="R102" i="1"/>
  <c r="R97" i="1"/>
  <c r="R91" i="1"/>
  <c r="R86" i="1"/>
  <c r="R81" i="1"/>
  <c r="R75" i="1"/>
  <c r="R70" i="1"/>
  <c r="R65" i="1"/>
  <c r="R59" i="1"/>
  <c r="R54" i="1"/>
  <c r="R49" i="1"/>
  <c r="R43" i="1"/>
  <c r="R38" i="1"/>
  <c r="R33" i="1"/>
  <c r="R27" i="1"/>
  <c r="R22" i="1"/>
  <c r="R17" i="1"/>
  <c r="R11" i="1"/>
  <c r="R570" i="1"/>
  <c r="R562" i="1"/>
  <c r="R554" i="1"/>
  <c r="R546" i="1"/>
  <c r="R538" i="1"/>
  <c r="R530" i="1"/>
  <c r="R522" i="1"/>
  <c r="R514" i="1"/>
  <c r="R506" i="1"/>
  <c r="R498" i="1"/>
  <c r="R490" i="1"/>
  <c r="R482" i="1"/>
  <c r="R474" i="1"/>
  <c r="R466" i="1"/>
  <c r="R458" i="1"/>
  <c r="R450" i="1"/>
  <c r="R442" i="1"/>
  <c r="R434" i="1"/>
  <c r="R426" i="1"/>
  <c r="R418" i="1"/>
  <c r="R410" i="1"/>
  <c r="R402" i="1"/>
  <c r="R394" i="1"/>
  <c r="R386" i="1"/>
  <c r="R378" i="1"/>
  <c r="R370" i="1"/>
  <c r="R362" i="1"/>
  <c r="R354" i="1"/>
  <c r="R346" i="1"/>
  <c r="R338" i="1"/>
  <c r="R330" i="1"/>
  <c r="R322" i="1"/>
  <c r="R314" i="1"/>
  <c r="R306" i="1"/>
  <c r="R298" i="1"/>
  <c r="R290" i="1"/>
  <c r="R282" i="1"/>
  <c r="R274" i="1"/>
  <c r="R266" i="1"/>
  <c r="R261" i="1"/>
  <c r="R255" i="1"/>
  <c r="R250" i="1"/>
  <c r="R245" i="1"/>
  <c r="R239" i="1"/>
  <c r="R234" i="1"/>
  <c r="R229" i="1"/>
  <c r="R223" i="1"/>
  <c r="R218" i="1"/>
  <c r="R213" i="1"/>
  <c r="R207" i="1"/>
  <c r="R202" i="1"/>
  <c r="R197" i="1"/>
  <c r="R191" i="1"/>
  <c r="R186" i="1"/>
  <c r="R181" i="1"/>
  <c r="R175" i="1"/>
  <c r="R170" i="1"/>
  <c r="R165" i="1"/>
  <c r="R159" i="1"/>
  <c r="R154" i="1"/>
  <c r="R149" i="1"/>
  <c r="R143" i="1"/>
  <c r="R138" i="1"/>
  <c r="R133" i="1"/>
  <c r="R127" i="1"/>
  <c r="R122" i="1"/>
  <c r="R117" i="1"/>
  <c r="R111" i="1"/>
  <c r="R106" i="1"/>
  <c r="R101" i="1"/>
  <c r="R95" i="1"/>
  <c r="R90" i="1"/>
  <c r="R85" i="1"/>
  <c r="R79" i="1"/>
  <c r="R74" i="1"/>
  <c r="R69" i="1"/>
  <c r="R63" i="1"/>
  <c r="R58" i="1"/>
  <c r="R53" i="1"/>
  <c r="R47" i="1"/>
  <c r="R42" i="1"/>
  <c r="R37" i="1"/>
  <c r="R31" i="1"/>
  <c r="R26" i="1"/>
  <c r="R21" i="1"/>
  <c r="R15" i="1"/>
  <c r="R10" i="1"/>
  <c r="R559" i="1"/>
  <c r="R543" i="1"/>
  <c r="R527" i="1"/>
  <c r="R511" i="1"/>
  <c r="R495" i="1"/>
  <c r="R479" i="1"/>
  <c r="R463" i="1"/>
  <c r="R447" i="1"/>
  <c r="R431" i="1"/>
  <c r="R415" i="1"/>
  <c r="R399" i="1"/>
  <c r="R383" i="1"/>
  <c r="R367" i="1"/>
  <c r="R351" i="1"/>
  <c r="R335" i="1"/>
  <c r="R319" i="1"/>
  <c r="R303" i="1"/>
  <c r="R287" i="1"/>
  <c r="R271" i="1"/>
  <c r="R259" i="1"/>
  <c r="R249" i="1"/>
  <c r="R238" i="1"/>
  <c r="R227" i="1"/>
  <c r="R217" i="1"/>
  <c r="R206" i="1"/>
  <c r="R195" i="1"/>
  <c r="R185" i="1"/>
  <c r="R174" i="1"/>
  <c r="R163" i="1"/>
  <c r="R153" i="1"/>
  <c r="R142" i="1"/>
  <c r="R131" i="1"/>
  <c r="R121" i="1"/>
  <c r="R110" i="1"/>
  <c r="R99" i="1"/>
  <c r="R89" i="1"/>
  <c r="R78" i="1"/>
  <c r="R67" i="1"/>
  <c r="R57" i="1"/>
  <c r="R46" i="1"/>
  <c r="R35" i="1"/>
  <c r="R25" i="1"/>
  <c r="R14" i="1"/>
  <c r="R558" i="1"/>
  <c r="R542" i="1"/>
  <c r="R526" i="1"/>
  <c r="R510" i="1"/>
  <c r="R494" i="1"/>
  <c r="R478" i="1"/>
  <c r="R462" i="1"/>
  <c r="R446" i="1"/>
  <c r="R430" i="1"/>
  <c r="R414" i="1"/>
  <c r="R398" i="1"/>
  <c r="R382" i="1"/>
  <c r="R366" i="1"/>
  <c r="R350" i="1"/>
  <c r="R334" i="1"/>
  <c r="R318" i="1"/>
  <c r="R302" i="1"/>
  <c r="R286" i="1"/>
  <c r="R270" i="1"/>
  <c r="R258" i="1"/>
  <c r="R247" i="1"/>
  <c r="R237" i="1"/>
  <c r="R226" i="1"/>
  <c r="R215" i="1"/>
  <c r="R205" i="1"/>
  <c r="R194" i="1"/>
  <c r="R183" i="1"/>
  <c r="R173" i="1"/>
  <c r="R162" i="1"/>
  <c r="R151" i="1"/>
  <c r="R141" i="1"/>
  <c r="R130" i="1"/>
  <c r="R119" i="1"/>
  <c r="R109" i="1"/>
  <c r="R98" i="1"/>
  <c r="R87" i="1"/>
  <c r="R77" i="1"/>
  <c r="R66" i="1"/>
  <c r="R55" i="1"/>
  <c r="R45" i="1"/>
  <c r="R34" i="1"/>
  <c r="R23" i="1"/>
  <c r="R13" i="1"/>
  <c r="R7" i="1"/>
  <c r="X569" i="1"/>
  <c r="X565" i="1"/>
  <c r="X561" i="1"/>
  <c r="X557" i="1"/>
  <c r="X553" i="1"/>
  <c r="X549" i="1"/>
  <c r="X545" i="1"/>
  <c r="X541" i="1"/>
  <c r="X537" i="1"/>
  <c r="X533" i="1"/>
  <c r="X529" i="1"/>
  <c r="X525" i="1"/>
  <c r="X521" i="1"/>
  <c r="X517" i="1"/>
  <c r="X513" i="1"/>
  <c r="X509" i="1"/>
  <c r="X505" i="1"/>
  <c r="X501" i="1"/>
  <c r="X497" i="1"/>
  <c r="X493" i="1"/>
  <c r="X489" i="1"/>
  <c r="X485" i="1"/>
  <c r="X481" i="1"/>
  <c r="X477" i="1"/>
  <c r="X473" i="1"/>
  <c r="X469" i="1"/>
  <c r="X465" i="1"/>
  <c r="X461" i="1"/>
  <c r="X457" i="1"/>
  <c r="X453" i="1"/>
  <c r="X449" i="1"/>
  <c r="X445" i="1"/>
  <c r="X441" i="1"/>
  <c r="X437" i="1"/>
  <c r="X433" i="1"/>
  <c r="X429" i="1"/>
  <c r="X425" i="1"/>
  <c r="X421" i="1"/>
  <c r="X417" i="1"/>
  <c r="X413" i="1"/>
  <c r="X409" i="1"/>
  <c r="X405" i="1"/>
  <c r="X401" i="1"/>
  <c r="X397" i="1"/>
  <c r="X393" i="1"/>
  <c r="X389" i="1"/>
  <c r="X385" i="1"/>
  <c r="X381" i="1"/>
  <c r="X377" i="1"/>
  <c r="X373" i="1"/>
  <c r="X369" i="1"/>
  <c r="X568" i="1"/>
  <c r="X564" i="1"/>
  <c r="X560" i="1"/>
  <c r="X556" i="1"/>
  <c r="X552" i="1"/>
  <c r="X548" i="1"/>
  <c r="X544" i="1"/>
  <c r="X540" i="1"/>
  <c r="X536" i="1"/>
  <c r="X532" i="1"/>
  <c r="X528" i="1"/>
  <c r="X524" i="1"/>
  <c r="X520" i="1"/>
  <c r="X516" i="1"/>
  <c r="X512" i="1"/>
  <c r="X508" i="1"/>
  <c r="X504" i="1"/>
  <c r="X500" i="1"/>
  <c r="X496" i="1"/>
  <c r="X492" i="1"/>
  <c r="X488" i="1"/>
  <c r="X484" i="1"/>
  <c r="X480" i="1"/>
  <c r="X476" i="1"/>
  <c r="X472" i="1"/>
  <c r="X468" i="1"/>
  <c r="X464" i="1"/>
  <c r="X460" i="1"/>
  <c r="X456" i="1"/>
  <c r="X452" i="1"/>
  <c r="X448" i="1"/>
  <c r="X444" i="1"/>
  <c r="X440" i="1"/>
  <c r="X436" i="1"/>
  <c r="X432" i="1"/>
  <c r="X428" i="1"/>
  <c r="X424" i="1"/>
  <c r="X420" i="1"/>
  <c r="X416" i="1"/>
  <c r="X412" i="1"/>
  <c r="X408" i="1"/>
  <c r="X404" i="1"/>
  <c r="X400" i="1"/>
  <c r="X396" i="1"/>
  <c r="X392" i="1"/>
  <c r="X388" i="1"/>
  <c r="X384" i="1"/>
  <c r="X380" i="1"/>
  <c r="X376" i="1"/>
  <c r="X372" i="1"/>
  <c r="X368" i="1"/>
  <c r="X364" i="1"/>
  <c r="X360" i="1"/>
  <c r="X356" i="1"/>
  <c r="X352" i="1"/>
  <c r="X348" i="1"/>
  <c r="X344" i="1"/>
  <c r="X340" i="1"/>
  <c r="X336" i="1"/>
  <c r="X332" i="1"/>
  <c r="X328" i="1"/>
  <c r="X324" i="1"/>
  <c r="X320" i="1"/>
  <c r="X316" i="1"/>
  <c r="X312" i="1"/>
  <c r="X308" i="1"/>
  <c r="X304" i="1"/>
  <c r="X300" i="1"/>
  <c r="X296" i="1"/>
  <c r="X292" i="1"/>
  <c r="X288" i="1"/>
  <c r="X284" i="1"/>
  <c r="X280" i="1"/>
  <c r="X276" i="1"/>
  <c r="X272" i="1"/>
  <c r="X268" i="1"/>
  <c r="X264" i="1"/>
  <c r="X260" i="1"/>
  <c r="X256" i="1"/>
  <c r="X252" i="1"/>
  <c r="AD568" i="1"/>
  <c r="AD564" i="1"/>
  <c r="AD560" i="1"/>
  <c r="AD556" i="1"/>
  <c r="AD552" i="1"/>
  <c r="AD548" i="1"/>
  <c r="AD544" i="1"/>
  <c r="AD540" i="1"/>
  <c r="AD536" i="1"/>
  <c r="AD532" i="1"/>
  <c r="AD528" i="1"/>
  <c r="AD524" i="1"/>
  <c r="AD520" i="1"/>
  <c r="AD516" i="1"/>
  <c r="AD512" i="1"/>
  <c r="AD508" i="1"/>
  <c r="AD504" i="1"/>
  <c r="AD500" i="1"/>
  <c r="AD496" i="1"/>
  <c r="AD492" i="1"/>
  <c r="AD488" i="1"/>
  <c r="AD484" i="1"/>
  <c r="AD480" i="1"/>
  <c r="AD476" i="1"/>
  <c r="AD472" i="1"/>
  <c r="AD468" i="1"/>
  <c r="AD464" i="1"/>
  <c r="AD460" i="1"/>
  <c r="AD456" i="1"/>
  <c r="AD452" i="1"/>
  <c r="AD448" i="1"/>
  <c r="AD444" i="1"/>
  <c r="AD440" i="1"/>
  <c r="AD436" i="1"/>
  <c r="AD432" i="1"/>
  <c r="AD428" i="1"/>
  <c r="AD424" i="1"/>
  <c r="AD420" i="1"/>
  <c r="AD416" i="1"/>
  <c r="AD412" i="1"/>
  <c r="AD408" i="1"/>
  <c r="AD404" i="1"/>
  <c r="AD400" i="1"/>
  <c r="AD396" i="1"/>
  <c r="AD392" i="1"/>
  <c r="AD388" i="1"/>
  <c r="AD384" i="1"/>
  <c r="AD380" i="1"/>
  <c r="AD376" i="1"/>
  <c r="AD372" i="1"/>
  <c r="AD368" i="1"/>
  <c r="AD364" i="1"/>
  <c r="AD360" i="1"/>
  <c r="AD356" i="1"/>
  <c r="AD352" i="1"/>
  <c r="AD348" i="1"/>
  <c r="AD344" i="1"/>
  <c r="AD340" i="1"/>
  <c r="AD336" i="1"/>
  <c r="AD332" i="1"/>
  <c r="AD328" i="1"/>
  <c r="AD324" i="1"/>
  <c r="AD320" i="1"/>
  <c r="AD316" i="1"/>
  <c r="AD312" i="1"/>
  <c r="AD308" i="1"/>
  <c r="AD304" i="1"/>
  <c r="AD300" i="1"/>
  <c r="AD296" i="1"/>
  <c r="AD292" i="1"/>
  <c r="AD288" i="1"/>
  <c r="AD284" i="1"/>
  <c r="AD280" i="1"/>
  <c r="AD276" i="1"/>
  <c r="AD272" i="1"/>
  <c r="AD268" i="1"/>
  <c r="AD264" i="1"/>
  <c r="AD260" i="1"/>
  <c r="AD256" i="1"/>
  <c r="AD252" i="1"/>
  <c r="AD248" i="1"/>
  <c r="AD244" i="1"/>
  <c r="AD240" i="1"/>
  <c r="AD236" i="1"/>
  <c r="AD232" i="1"/>
  <c r="AD228" i="1"/>
  <c r="AD224" i="1"/>
  <c r="AD220" i="1"/>
  <c r="AD216" i="1"/>
  <c r="AD212" i="1"/>
  <c r="AD208" i="1"/>
  <c r="AD204" i="1"/>
  <c r="AD200" i="1"/>
  <c r="AD196" i="1"/>
  <c r="AD192" i="1"/>
  <c r="AD188" i="1"/>
  <c r="AD184" i="1"/>
  <c r="AD180" i="1"/>
  <c r="AD176" i="1"/>
  <c r="AD172" i="1"/>
  <c r="AD168" i="1"/>
  <c r="AD164" i="1"/>
  <c r="AD160" i="1"/>
  <c r="AD156" i="1"/>
  <c r="AD152" i="1"/>
  <c r="AD148" i="1"/>
  <c r="AD144" i="1"/>
  <c r="AD140" i="1"/>
  <c r="AD136" i="1"/>
  <c r="AD132" i="1"/>
  <c r="AD128" i="1"/>
  <c r="AD124" i="1"/>
  <c r="AD120" i="1"/>
  <c r="AD116" i="1"/>
  <c r="AD112" i="1"/>
  <c r="AD108" i="1"/>
  <c r="AD104" i="1"/>
  <c r="AD100" i="1"/>
  <c r="AD96" i="1"/>
  <c r="AD92" i="1"/>
  <c r="AD88" i="1"/>
  <c r="AD84" i="1"/>
  <c r="AD80" i="1"/>
  <c r="AD76" i="1"/>
  <c r="AD72" i="1"/>
  <c r="AD68" i="1"/>
  <c r="AD64" i="1"/>
  <c r="AD60" i="1"/>
  <c r="AD56" i="1"/>
  <c r="AD52" i="1"/>
  <c r="AD48" i="1"/>
  <c r="AD44" i="1"/>
  <c r="AD40" i="1"/>
  <c r="AD36" i="1"/>
  <c r="AD32" i="1"/>
  <c r="AD28" i="1"/>
  <c r="AD24" i="1"/>
  <c r="AD20" i="1"/>
  <c r="AD16" i="1"/>
  <c r="AD12" i="1"/>
  <c r="AD8" i="1"/>
  <c r="AD571" i="1"/>
  <c r="AD567" i="1"/>
  <c r="AD563" i="1"/>
  <c r="AD559" i="1"/>
  <c r="AD555" i="1"/>
  <c r="AD551" i="1"/>
  <c r="AD547" i="1"/>
  <c r="AD543" i="1"/>
  <c r="AD539" i="1"/>
  <c r="AD535" i="1"/>
  <c r="AD531" i="1"/>
  <c r="AD527" i="1"/>
  <c r="AD523" i="1"/>
  <c r="AD519" i="1"/>
  <c r="AD515" i="1"/>
  <c r="AD511" i="1"/>
  <c r="AD507" i="1"/>
  <c r="AD503" i="1"/>
  <c r="AD499" i="1"/>
  <c r="AD495" i="1"/>
  <c r="AD491" i="1"/>
  <c r="AD487" i="1"/>
  <c r="AD483" i="1"/>
  <c r="AD479" i="1"/>
  <c r="AD475" i="1"/>
  <c r="AD471" i="1"/>
  <c r="AD467" i="1"/>
  <c r="AD463" i="1"/>
  <c r="AD459" i="1"/>
  <c r="AD455" i="1"/>
  <c r="AD451" i="1"/>
  <c r="AD447" i="1"/>
  <c r="AD443" i="1"/>
  <c r="AD439" i="1"/>
  <c r="AD435" i="1"/>
  <c r="AD431" i="1"/>
  <c r="AD427" i="1"/>
  <c r="AD423" i="1"/>
  <c r="AD419" i="1"/>
  <c r="AD415" i="1"/>
  <c r="AD411" i="1"/>
  <c r="AD407" i="1"/>
  <c r="AD403" i="1"/>
  <c r="AD399" i="1"/>
  <c r="AD395" i="1"/>
  <c r="AD391" i="1"/>
  <c r="AD387" i="1"/>
  <c r="AD383" i="1"/>
  <c r="AD379" i="1"/>
  <c r="AD375" i="1"/>
  <c r="AD371" i="1"/>
  <c r="AD367" i="1"/>
  <c r="AD363" i="1"/>
  <c r="AD359" i="1"/>
  <c r="AD355" i="1"/>
  <c r="AD351" i="1"/>
  <c r="AD347" i="1"/>
  <c r="AD343" i="1"/>
  <c r="AD339" i="1"/>
  <c r="AD335" i="1"/>
  <c r="AD331" i="1"/>
  <c r="AD327" i="1"/>
  <c r="AD323" i="1"/>
  <c r="AD319" i="1"/>
  <c r="AD315" i="1"/>
  <c r="AD311" i="1"/>
  <c r="AD307" i="1"/>
  <c r="AD303" i="1"/>
  <c r="AD299" i="1"/>
  <c r="AD295" i="1"/>
  <c r="AD291" i="1"/>
  <c r="AD287" i="1"/>
  <c r="AD283" i="1"/>
  <c r="AD279" i="1"/>
  <c r="AD275" i="1"/>
  <c r="AD271" i="1"/>
  <c r="AD267" i="1"/>
  <c r="AD263" i="1"/>
  <c r="AD259" i="1"/>
  <c r="AD255" i="1"/>
  <c r="AD251" i="1"/>
  <c r="AD247" i="1"/>
  <c r="AD243" i="1"/>
  <c r="AD239" i="1"/>
  <c r="AD235" i="1"/>
  <c r="AD231" i="1"/>
  <c r="AD227" i="1"/>
  <c r="AD223" i="1"/>
  <c r="AD219" i="1"/>
  <c r="AD215" i="1"/>
  <c r="AD211" i="1"/>
  <c r="AD207" i="1"/>
  <c r="AD203" i="1"/>
  <c r="AD199" i="1"/>
  <c r="AD195" i="1"/>
  <c r="AD191" i="1"/>
  <c r="AD187" i="1"/>
  <c r="AD183" i="1"/>
  <c r="AD179" i="1"/>
  <c r="AD175" i="1"/>
  <c r="AD171" i="1"/>
  <c r="AD167" i="1"/>
  <c r="AD163" i="1"/>
  <c r="AD159" i="1"/>
  <c r="AD155" i="1"/>
  <c r="AD151" i="1"/>
  <c r="AD147" i="1"/>
  <c r="AD143" i="1"/>
  <c r="AD139" i="1"/>
  <c r="AD135" i="1"/>
  <c r="AD131" i="1"/>
  <c r="AD127" i="1"/>
  <c r="AD123" i="1"/>
  <c r="AD119" i="1"/>
  <c r="AD115" i="1"/>
  <c r="AD111" i="1"/>
  <c r="AD107" i="1"/>
  <c r="AD103" i="1"/>
  <c r="AD99" i="1"/>
  <c r="AD95" i="1"/>
  <c r="AD91" i="1"/>
  <c r="AD87" i="1"/>
  <c r="AD83" i="1"/>
  <c r="AD79" i="1"/>
  <c r="AD75" i="1"/>
  <c r="AD71" i="1"/>
  <c r="AD67" i="1"/>
  <c r="AD63" i="1"/>
  <c r="AD59" i="1"/>
  <c r="AD55" i="1"/>
  <c r="AD51" i="1"/>
  <c r="AD47" i="1"/>
  <c r="AD43" i="1"/>
  <c r="AD39" i="1"/>
  <c r="AD35" i="1"/>
  <c r="AD31" i="1"/>
  <c r="AD27" i="1"/>
  <c r="AD23" i="1"/>
  <c r="AD19" i="1"/>
  <c r="AD15" i="1"/>
  <c r="AD11" i="1"/>
  <c r="AD7" i="1"/>
  <c r="AJ571" i="1"/>
  <c r="AJ567" i="1"/>
  <c r="AJ563" i="1"/>
  <c r="AJ559" i="1"/>
  <c r="AJ555" i="1"/>
  <c r="AJ551" i="1"/>
  <c r="AJ547" i="1"/>
  <c r="AJ543" i="1"/>
  <c r="AJ539" i="1"/>
  <c r="AJ535" i="1"/>
  <c r="AJ531" i="1"/>
  <c r="AJ527" i="1"/>
  <c r="AJ523" i="1"/>
  <c r="AJ519" i="1"/>
  <c r="AJ515" i="1"/>
  <c r="AJ511" i="1"/>
  <c r="AJ507" i="1"/>
  <c r="AJ503" i="1"/>
  <c r="AJ499" i="1"/>
  <c r="AJ495" i="1"/>
  <c r="AJ491" i="1"/>
  <c r="AJ487" i="1"/>
  <c r="AJ483" i="1"/>
  <c r="AJ479" i="1"/>
  <c r="AJ475" i="1"/>
  <c r="AJ471" i="1"/>
  <c r="AJ467" i="1"/>
  <c r="AJ463" i="1"/>
  <c r="AJ459" i="1"/>
  <c r="AJ455" i="1"/>
  <c r="AJ451" i="1"/>
  <c r="AJ447" i="1"/>
  <c r="AJ443" i="1"/>
  <c r="AJ439" i="1"/>
  <c r="AJ435" i="1"/>
  <c r="AJ431" i="1"/>
  <c r="AJ427" i="1"/>
  <c r="AJ423" i="1"/>
  <c r="AJ419" i="1"/>
  <c r="AJ415" i="1"/>
  <c r="AJ411" i="1"/>
  <c r="AJ407" i="1"/>
  <c r="AJ403" i="1"/>
  <c r="AJ399" i="1"/>
  <c r="AJ395" i="1"/>
  <c r="AJ391" i="1"/>
  <c r="AJ387" i="1"/>
  <c r="AJ383" i="1"/>
  <c r="AJ379" i="1"/>
  <c r="AJ375" i="1"/>
  <c r="AJ371" i="1"/>
  <c r="AJ367" i="1"/>
  <c r="AJ363" i="1"/>
  <c r="AJ359" i="1"/>
  <c r="AJ355" i="1"/>
  <c r="AJ351" i="1"/>
  <c r="AJ347" i="1"/>
  <c r="AJ343" i="1"/>
  <c r="AJ339" i="1"/>
  <c r="AJ335" i="1"/>
  <c r="AJ331" i="1"/>
  <c r="AJ327" i="1"/>
  <c r="AJ323" i="1"/>
  <c r="AJ319" i="1"/>
  <c r="AJ315" i="1"/>
  <c r="AJ311" i="1"/>
  <c r="AJ307" i="1"/>
  <c r="AJ303" i="1"/>
  <c r="AJ299" i="1"/>
  <c r="AJ295" i="1"/>
  <c r="AJ291" i="1"/>
  <c r="AJ287" i="1"/>
  <c r="AJ283" i="1"/>
  <c r="AJ279" i="1"/>
  <c r="AJ275" i="1"/>
  <c r="AJ271" i="1"/>
  <c r="AJ267" i="1"/>
  <c r="AJ263" i="1"/>
  <c r="AJ259" i="1"/>
  <c r="AJ255" i="1"/>
  <c r="AJ251" i="1"/>
  <c r="AJ247" i="1"/>
  <c r="AJ243" i="1"/>
  <c r="AJ239" i="1"/>
  <c r="AJ235" i="1"/>
  <c r="AJ231" i="1"/>
  <c r="AJ227" i="1"/>
  <c r="AJ223" i="1"/>
  <c r="AJ219" i="1"/>
  <c r="AJ215" i="1"/>
  <c r="AJ211" i="1"/>
  <c r="AJ207" i="1"/>
  <c r="AJ203" i="1"/>
  <c r="AJ199" i="1"/>
  <c r="AJ195" i="1"/>
  <c r="AJ191" i="1"/>
  <c r="AJ187" i="1"/>
  <c r="AJ183" i="1"/>
  <c r="AJ179" i="1"/>
  <c r="AJ175" i="1"/>
  <c r="AJ171" i="1"/>
  <c r="AJ167" i="1"/>
  <c r="AJ163" i="1"/>
  <c r="AJ159" i="1"/>
  <c r="AJ155" i="1"/>
  <c r="AJ151" i="1"/>
  <c r="AJ147" i="1"/>
  <c r="AJ143" i="1"/>
  <c r="AJ139" i="1"/>
  <c r="AJ135" i="1"/>
  <c r="AJ131" i="1"/>
  <c r="AJ127" i="1"/>
  <c r="AJ123" i="1"/>
  <c r="AJ119" i="1"/>
  <c r="AJ115" i="1"/>
  <c r="AJ111" i="1"/>
  <c r="AJ107" i="1"/>
  <c r="AJ103" i="1"/>
  <c r="AJ99" i="1"/>
  <c r="AJ95" i="1"/>
  <c r="AJ91" i="1"/>
  <c r="AJ87" i="1"/>
  <c r="AJ83" i="1"/>
  <c r="AJ79" i="1"/>
  <c r="AJ75" i="1"/>
  <c r="AJ71" i="1"/>
  <c r="AJ67" i="1"/>
  <c r="AJ63" i="1"/>
  <c r="AJ59" i="1"/>
  <c r="AJ55" i="1"/>
  <c r="AJ51" i="1"/>
  <c r="AJ47" i="1"/>
  <c r="AJ43" i="1"/>
  <c r="AJ39" i="1"/>
  <c r="AJ35" i="1"/>
  <c r="AJ31" i="1"/>
  <c r="AJ27" i="1"/>
  <c r="AJ23" i="1"/>
  <c r="AJ19" i="1"/>
  <c r="AJ15" i="1"/>
  <c r="AJ11" i="1"/>
  <c r="AJ7" i="1"/>
  <c r="AJ570" i="1"/>
  <c r="AJ566" i="1"/>
  <c r="AJ562" i="1"/>
  <c r="AJ558" i="1"/>
  <c r="AJ554" i="1"/>
  <c r="AJ550" i="1"/>
  <c r="AJ546" i="1"/>
  <c r="AJ542" i="1"/>
  <c r="AJ538" i="1"/>
  <c r="AJ534" i="1"/>
  <c r="AJ530" i="1"/>
  <c r="AJ526" i="1"/>
  <c r="AJ522" i="1"/>
  <c r="AJ518" i="1"/>
  <c r="AJ514" i="1"/>
  <c r="AJ510" i="1"/>
  <c r="AJ506" i="1"/>
  <c r="AJ502" i="1"/>
  <c r="AJ498" i="1"/>
  <c r="AJ494" i="1"/>
  <c r="AJ490" i="1"/>
  <c r="AJ486" i="1"/>
  <c r="AJ482" i="1"/>
  <c r="AJ478" i="1"/>
  <c r="AJ474" i="1"/>
  <c r="AJ470" i="1"/>
  <c r="AJ466" i="1"/>
  <c r="AJ462" i="1"/>
  <c r="AJ458" i="1"/>
  <c r="AJ454" i="1"/>
  <c r="AJ450" i="1"/>
  <c r="AJ446" i="1"/>
  <c r="AJ442" i="1"/>
  <c r="AJ438" i="1"/>
  <c r="AJ434" i="1"/>
  <c r="AJ430" i="1"/>
  <c r="AJ426" i="1"/>
  <c r="AJ422" i="1"/>
  <c r="AJ418" i="1"/>
  <c r="AJ414" i="1"/>
  <c r="AJ410" i="1"/>
  <c r="AJ406" i="1"/>
  <c r="AJ402" i="1"/>
  <c r="AJ398" i="1"/>
  <c r="AJ394" i="1"/>
  <c r="AJ390" i="1"/>
  <c r="AJ386" i="1"/>
  <c r="AJ382" i="1"/>
  <c r="AJ378" i="1"/>
  <c r="AJ374" i="1"/>
  <c r="AJ370" i="1"/>
  <c r="AJ366" i="1"/>
  <c r="AJ362" i="1"/>
  <c r="AJ358" i="1"/>
  <c r="AJ354" i="1"/>
  <c r="AJ350" i="1"/>
  <c r="AJ346" i="1"/>
  <c r="AJ342" i="1"/>
  <c r="AJ338" i="1"/>
  <c r="AJ334" i="1"/>
  <c r="AJ330" i="1"/>
  <c r="AJ326" i="1"/>
  <c r="AJ322" i="1"/>
  <c r="AJ318" i="1"/>
  <c r="AJ314" i="1"/>
  <c r="AJ310" i="1"/>
  <c r="AJ306" i="1"/>
  <c r="AJ302" i="1"/>
  <c r="AJ298" i="1"/>
  <c r="AJ294" i="1"/>
  <c r="AJ290" i="1"/>
  <c r="AJ286" i="1"/>
  <c r="AJ282" i="1"/>
  <c r="AJ278" i="1"/>
  <c r="AJ274" i="1"/>
  <c r="AJ270" i="1"/>
  <c r="AJ266" i="1"/>
  <c r="AJ262" i="1"/>
  <c r="AJ258" i="1"/>
  <c r="AJ254" i="1"/>
  <c r="AJ250" i="1"/>
  <c r="AJ246" i="1"/>
  <c r="AJ242" i="1"/>
  <c r="AJ238" i="1"/>
  <c r="AJ234" i="1"/>
  <c r="AJ230" i="1"/>
  <c r="AJ226" i="1"/>
  <c r="AJ222" i="1"/>
  <c r="AJ218" i="1"/>
  <c r="AJ214" i="1"/>
  <c r="AJ210" i="1"/>
  <c r="AJ206" i="1"/>
  <c r="AJ202" i="1"/>
  <c r="AJ198" i="1"/>
  <c r="AJ194" i="1"/>
  <c r="AJ190" i="1"/>
  <c r="AJ186" i="1"/>
  <c r="AJ182" i="1"/>
  <c r="AJ178" i="1"/>
  <c r="AJ174" i="1"/>
  <c r="AJ170" i="1"/>
  <c r="AJ166" i="1"/>
  <c r="AJ162" i="1"/>
  <c r="AJ158" i="1"/>
  <c r="AJ154" i="1"/>
  <c r="AJ150" i="1"/>
  <c r="AJ146" i="1"/>
  <c r="AJ142" i="1"/>
  <c r="AJ138" i="1"/>
  <c r="AJ134" i="1"/>
  <c r="AJ130" i="1"/>
  <c r="AJ126" i="1"/>
  <c r="AJ122" i="1"/>
  <c r="AJ118" i="1"/>
  <c r="AJ114" i="1"/>
  <c r="AJ110" i="1"/>
  <c r="AJ106" i="1"/>
  <c r="AJ102" i="1"/>
  <c r="AJ98" i="1"/>
  <c r="AJ94" i="1"/>
  <c r="AJ90" i="1"/>
  <c r="AJ86" i="1"/>
  <c r="AJ82" i="1"/>
  <c r="AJ78" i="1"/>
  <c r="AJ74" i="1"/>
  <c r="AJ70" i="1"/>
  <c r="AJ66" i="1"/>
  <c r="AJ62" i="1"/>
  <c r="AJ58" i="1"/>
  <c r="AJ54" i="1"/>
  <c r="AJ50" i="1"/>
  <c r="AJ46" i="1"/>
  <c r="AJ42" i="1"/>
  <c r="AJ38" i="1"/>
  <c r="AJ34" i="1"/>
  <c r="AJ30" i="1"/>
  <c r="AJ26" i="1"/>
  <c r="AJ22" i="1"/>
  <c r="AJ18" i="1"/>
  <c r="AJ14" i="1"/>
  <c r="AJ10" i="1"/>
  <c r="L569" i="1"/>
  <c r="L565" i="1"/>
  <c r="L561" i="1"/>
  <c r="L557" i="1"/>
  <c r="L553" i="1"/>
  <c r="L549" i="1"/>
  <c r="L545" i="1"/>
  <c r="L541" i="1"/>
  <c r="L537" i="1"/>
  <c r="L533" i="1"/>
  <c r="L529" i="1"/>
  <c r="L525" i="1"/>
  <c r="L521" i="1"/>
  <c r="L517" i="1"/>
  <c r="L513" i="1"/>
  <c r="L509" i="1"/>
  <c r="L505" i="1"/>
  <c r="L501" i="1"/>
  <c r="L497" i="1"/>
  <c r="L493" i="1"/>
  <c r="L489" i="1"/>
  <c r="L485" i="1"/>
  <c r="L481" i="1"/>
  <c r="L477" i="1"/>
  <c r="L473" i="1"/>
  <c r="L469" i="1"/>
  <c r="L465" i="1"/>
  <c r="L461" i="1"/>
  <c r="L457" i="1"/>
  <c r="L453" i="1"/>
  <c r="L449" i="1"/>
  <c r="L445" i="1"/>
  <c r="L441" i="1"/>
  <c r="L437" i="1"/>
  <c r="L433" i="1"/>
  <c r="L429" i="1"/>
  <c r="L425" i="1"/>
  <c r="L421" i="1"/>
  <c r="L417" i="1"/>
  <c r="L413" i="1"/>
  <c r="L409" i="1"/>
  <c r="L405" i="1"/>
  <c r="L401" i="1"/>
  <c r="L397" i="1"/>
  <c r="L393" i="1"/>
  <c r="L389" i="1"/>
  <c r="L385" i="1"/>
  <c r="L381" i="1"/>
  <c r="L377" i="1"/>
  <c r="L373" i="1"/>
  <c r="L568" i="1"/>
  <c r="L564" i="1"/>
  <c r="L560" i="1"/>
  <c r="L556" i="1"/>
  <c r="L552" i="1"/>
  <c r="L548" i="1"/>
  <c r="L544" i="1"/>
  <c r="L540" i="1"/>
  <c r="L536" i="1"/>
  <c r="L532" i="1"/>
  <c r="L528" i="1"/>
  <c r="L524" i="1"/>
  <c r="L520" i="1"/>
  <c r="L516" i="1"/>
  <c r="L512" i="1"/>
  <c r="L508" i="1"/>
  <c r="L504" i="1"/>
  <c r="L500" i="1"/>
  <c r="L496" i="1"/>
  <c r="L492" i="1"/>
  <c r="L488" i="1"/>
  <c r="L484" i="1"/>
  <c r="L480" i="1"/>
  <c r="L476" i="1"/>
  <c r="L472" i="1"/>
  <c r="L468" i="1"/>
  <c r="L464" i="1"/>
  <c r="L460" i="1"/>
  <c r="L456" i="1"/>
  <c r="L452" i="1"/>
  <c r="L448" i="1"/>
  <c r="L444" i="1"/>
  <c r="L440" i="1"/>
  <c r="L436" i="1"/>
  <c r="L432" i="1"/>
  <c r="L428" i="1"/>
  <c r="L424" i="1"/>
  <c r="L420" i="1"/>
  <c r="L416" i="1"/>
  <c r="L412" i="1"/>
  <c r="L408" i="1"/>
  <c r="L404" i="1"/>
  <c r="L400" i="1"/>
  <c r="L396" i="1"/>
  <c r="L392" i="1"/>
  <c r="L388" i="1"/>
  <c r="L384" i="1"/>
  <c r="L380" i="1"/>
  <c r="L376" i="1"/>
  <c r="L372" i="1"/>
  <c r="L368" i="1"/>
  <c r="L364" i="1"/>
  <c r="L360" i="1"/>
  <c r="L356" i="1"/>
  <c r="L352" i="1"/>
  <c r="L348" i="1"/>
  <c r="L344" i="1"/>
  <c r="L340" i="1"/>
  <c r="L336" i="1"/>
  <c r="L332" i="1"/>
  <c r="L328" i="1"/>
  <c r="L324" i="1"/>
  <c r="L320" i="1"/>
  <c r="L316" i="1"/>
  <c r="L312" i="1"/>
  <c r="L308" i="1"/>
  <c r="L304" i="1"/>
  <c r="L300" i="1"/>
  <c r="L296" i="1"/>
  <c r="L292" i="1"/>
  <c r="L288" i="1"/>
  <c r="L284" i="1"/>
  <c r="L280" i="1"/>
  <c r="L276" i="1"/>
  <c r="L272" i="1"/>
  <c r="L268" i="1"/>
  <c r="L264" i="1"/>
  <c r="L571" i="1"/>
  <c r="L563" i="1"/>
  <c r="L555" i="1"/>
  <c r="L547" i="1"/>
  <c r="L539" i="1"/>
  <c r="L531" i="1"/>
  <c r="L523" i="1"/>
  <c r="L515" i="1"/>
  <c r="L507" i="1"/>
  <c r="L499" i="1"/>
  <c r="L491" i="1"/>
  <c r="L483" i="1"/>
  <c r="L475" i="1"/>
  <c r="L467" i="1"/>
  <c r="L459" i="1"/>
  <c r="L451" i="1"/>
  <c r="L443" i="1"/>
  <c r="L435" i="1"/>
  <c r="L427" i="1"/>
  <c r="L419" i="1"/>
  <c r="L411" i="1"/>
  <c r="L403" i="1"/>
  <c r="L395" i="1"/>
  <c r="L387" i="1"/>
  <c r="L379" i="1"/>
  <c r="L371" i="1"/>
  <c r="L366" i="1"/>
  <c r="L361" i="1"/>
  <c r="L355" i="1"/>
  <c r="L350" i="1"/>
  <c r="L345" i="1"/>
  <c r="L339" i="1"/>
  <c r="L334" i="1"/>
  <c r="L329" i="1"/>
  <c r="L323" i="1"/>
  <c r="L318" i="1"/>
  <c r="L313" i="1"/>
  <c r="L307" i="1"/>
  <c r="L302" i="1"/>
  <c r="L297" i="1"/>
  <c r="L291" i="1"/>
  <c r="L286" i="1"/>
  <c r="L281" i="1"/>
  <c r="L275" i="1"/>
  <c r="L270" i="1"/>
  <c r="L265" i="1"/>
  <c r="L260" i="1"/>
  <c r="L256" i="1"/>
  <c r="L252" i="1"/>
  <c r="L248" i="1"/>
  <c r="L244" i="1"/>
  <c r="L240" i="1"/>
  <c r="L236" i="1"/>
  <c r="L232" i="1"/>
  <c r="L228" i="1"/>
  <c r="L224" i="1"/>
  <c r="L220" i="1"/>
  <c r="L216" i="1"/>
  <c r="L212" i="1"/>
  <c r="L208" i="1"/>
  <c r="L204" i="1"/>
  <c r="L200" i="1"/>
  <c r="L196" i="1"/>
  <c r="L192" i="1"/>
  <c r="L188" i="1"/>
  <c r="L184" i="1"/>
  <c r="L180" i="1"/>
  <c r="L176" i="1"/>
  <c r="L172" i="1"/>
  <c r="L168" i="1"/>
  <c r="L164" i="1"/>
  <c r="L160" i="1"/>
  <c r="L156" i="1"/>
  <c r="L152" i="1"/>
  <c r="L148" i="1"/>
  <c r="L144" i="1"/>
  <c r="L140" i="1"/>
  <c r="L136" i="1"/>
  <c r="L132" i="1"/>
  <c r="L128" i="1"/>
  <c r="L124" i="1"/>
  <c r="L120" i="1"/>
  <c r="L116" i="1"/>
  <c r="L112" i="1"/>
  <c r="L108" i="1"/>
  <c r="L104" i="1"/>
  <c r="L100" i="1"/>
  <c r="L96" i="1"/>
  <c r="L92" i="1"/>
  <c r="L88" i="1"/>
  <c r="L84" i="1"/>
  <c r="L80" i="1"/>
  <c r="L76" i="1"/>
  <c r="L72" i="1"/>
  <c r="L68" i="1"/>
  <c r="L64" i="1"/>
  <c r="L60" i="1"/>
  <c r="L56" i="1"/>
  <c r="L52" i="1"/>
  <c r="L48" i="1"/>
  <c r="L44" i="1"/>
  <c r="L40" i="1"/>
  <c r="L36" i="1"/>
  <c r="L32" i="1"/>
  <c r="L28" i="1"/>
  <c r="L24" i="1"/>
  <c r="L20" i="1"/>
  <c r="L16" i="1"/>
  <c r="L12" i="1"/>
  <c r="L8" i="1"/>
  <c r="L570" i="1"/>
  <c r="L562" i="1"/>
  <c r="L554" i="1"/>
  <c r="L546" i="1"/>
  <c r="L538" i="1"/>
  <c r="L530" i="1"/>
  <c r="L522" i="1"/>
  <c r="L514" i="1"/>
  <c r="L506" i="1"/>
  <c r="L498" i="1"/>
  <c r="L490" i="1"/>
  <c r="L482" i="1"/>
  <c r="L474" i="1"/>
  <c r="L466" i="1"/>
  <c r="L458" i="1"/>
  <c r="L450" i="1"/>
  <c r="L442" i="1"/>
  <c r="L434" i="1"/>
  <c r="L426" i="1"/>
  <c r="L418" i="1"/>
  <c r="L410" i="1"/>
  <c r="L402" i="1"/>
  <c r="L394" i="1"/>
  <c r="L386" i="1"/>
  <c r="L378" i="1"/>
  <c r="L370" i="1"/>
  <c r="L365" i="1"/>
  <c r="L359" i="1"/>
  <c r="L354" i="1"/>
  <c r="L349" i="1"/>
  <c r="L343" i="1"/>
  <c r="L338" i="1"/>
  <c r="L333" i="1"/>
  <c r="L327" i="1"/>
  <c r="L322" i="1"/>
  <c r="L317" i="1"/>
  <c r="L311" i="1"/>
  <c r="L306" i="1"/>
  <c r="L301" i="1"/>
  <c r="L295" i="1"/>
  <c r="L290" i="1"/>
  <c r="L285" i="1"/>
  <c r="L279" i="1"/>
  <c r="L274" i="1"/>
  <c r="L269" i="1"/>
  <c r="L263" i="1"/>
  <c r="L259" i="1"/>
  <c r="L255" i="1"/>
  <c r="L251" i="1"/>
  <c r="L247" i="1"/>
  <c r="L243" i="1"/>
  <c r="L239" i="1"/>
  <c r="L235" i="1"/>
  <c r="L231" i="1"/>
  <c r="L227" i="1"/>
  <c r="L223" i="1"/>
  <c r="L219" i="1"/>
  <c r="L215" i="1"/>
  <c r="L211" i="1"/>
  <c r="L207" i="1"/>
  <c r="L203" i="1"/>
  <c r="L199" i="1"/>
  <c r="L195" i="1"/>
  <c r="L191" i="1"/>
  <c r="L187" i="1"/>
  <c r="L183" i="1"/>
  <c r="L179" i="1"/>
  <c r="L175" i="1"/>
  <c r="L171" i="1"/>
  <c r="L167" i="1"/>
  <c r="L163" i="1"/>
  <c r="L159" i="1"/>
  <c r="L155" i="1"/>
  <c r="L151" i="1"/>
  <c r="L147" i="1"/>
  <c r="L143" i="1"/>
  <c r="L139" i="1"/>
  <c r="L135" i="1"/>
  <c r="L131" i="1"/>
  <c r="L127" i="1"/>
  <c r="L123" i="1"/>
  <c r="L119" i="1"/>
  <c r="L115" i="1"/>
  <c r="L111" i="1"/>
  <c r="L107" i="1"/>
  <c r="L103" i="1"/>
  <c r="L99" i="1"/>
  <c r="L95" i="1"/>
  <c r="L91" i="1"/>
  <c r="L87" i="1"/>
  <c r="L83" i="1"/>
  <c r="L79" i="1"/>
  <c r="L75" i="1"/>
  <c r="L71" i="1"/>
  <c r="L67" i="1"/>
  <c r="L63" i="1"/>
  <c r="L59" i="1"/>
  <c r="L55" i="1"/>
  <c r="L51" i="1"/>
  <c r="L47" i="1"/>
  <c r="L43" i="1"/>
  <c r="L39" i="1"/>
  <c r="L35" i="1"/>
  <c r="L31" i="1"/>
  <c r="L27" i="1"/>
  <c r="L23" i="1"/>
  <c r="L19" i="1"/>
  <c r="L15" i="1"/>
  <c r="L11" i="1"/>
  <c r="X9" i="1"/>
  <c r="X13" i="1"/>
  <c r="X17" i="1"/>
  <c r="X21" i="1"/>
  <c r="X25" i="1"/>
  <c r="X29" i="1"/>
  <c r="X33" i="1"/>
  <c r="X37" i="1"/>
  <c r="X41" i="1"/>
  <c r="X45" i="1"/>
  <c r="X49" i="1"/>
  <c r="X53" i="1"/>
  <c r="X57" i="1"/>
  <c r="X61" i="1"/>
  <c r="X65" i="1"/>
  <c r="X69" i="1"/>
  <c r="X73" i="1"/>
  <c r="X77" i="1"/>
  <c r="X81" i="1"/>
  <c r="X85" i="1"/>
  <c r="X89" i="1"/>
  <c r="X93" i="1"/>
  <c r="X97" i="1"/>
  <c r="X101" i="1"/>
  <c r="X105" i="1"/>
  <c r="X109" i="1"/>
  <c r="X113" i="1"/>
  <c r="X117" i="1"/>
  <c r="X121" i="1"/>
  <c r="X125" i="1"/>
  <c r="X129" i="1"/>
  <c r="X133" i="1"/>
  <c r="X137" i="1"/>
  <c r="X141" i="1"/>
  <c r="X145" i="1"/>
  <c r="X149" i="1"/>
  <c r="X153" i="1"/>
  <c r="X157" i="1"/>
  <c r="X161" i="1"/>
  <c r="X165" i="1"/>
  <c r="X169" i="1"/>
  <c r="X173" i="1"/>
  <c r="X177" i="1"/>
  <c r="X181" i="1"/>
  <c r="X185" i="1"/>
  <c r="X189" i="1"/>
  <c r="X193" i="1"/>
  <c r="X197" i="1"/>
  <c r="X201" i="1"/>
  <c r="X205" i="1"/>
  <c r="X209" i="1"/>
  <c r="X213" i="1"/>
  <c r="X217" i="1"/>
  <c r="X221" i="1"/>
  <c r="X225" i="1"/>
  <c r="X229" i="1"/>
  <c r="X233" i="1"/>
  <c r="X237" i="1"/>
  <c r="X241" i="1"/>
  <c r="X245" i="1"/>
  <c r="X249" i="1"/>
  <c r="X254" i="1"/>
  <c r="X259" i="1"/>
  <c r="X265" i="1"/>
  <c r="X270" i="1"/>
  <c r="X275" i="1"/>
  <c r="X281" i="1"/>
  <c r="X286" i="1"/>
  <c r="X291" i="1"/>
  <c r="X297" i="1"/>
  <c r="X302" i="1"/>
  <c r="X307" i="1"/>
  <c r="X313" i="1"/>
  <c r="X318" i="1"/>
  <c r="X323" i="1"/>
  <c r="X329" i="1"/>
  <c r="X334" i="1"/>
  <c r="X339" i="1"/>
  <c r="X345" i="1"/>
  <c r="X350" i="1"/>
  <c r="X355" i="1"/>
  <c r="X361" i="1"/>
  <c r="X366" i="1"/>
  <c r="X374" i="1"/>
  <c r="X382" i="1"/>
  <c r="X390" i="1"/>
  <c r="X398" i="1"/>
  <c r="X406" i="1"/>
  <c r="X414" i="1"/>
  <c r="X422" i="1"/>
  <c r="X430" i="1"/>
  <c r="X438" i="1"/>
  <c r="X446" i="1"/>
  <c r="X454" i="1"/>
  <c r="X462" i="1"/>
  <c r="X470" i="1"/>
  <c r="X478" i="1"/>
  <c r="X486" i="1"/>
  <c r="X494" i="1"/>
  <c r="X502" i="1"/>
  <c r="X510" i="1"/>
  <c r="X518" i="1"/>
  <c r="X526" i="1"/>
  <c r="X534" i="1"/>
  <c r="X542" i="1"/>
  <c r="X550" i="1"/>
  <c r="X558" i="1"/>
  <c r="X566" i="1"/>
  <c r="AD9" i="1"/>
  <c r="AD17" i="1"/>
  <c r="AD25" i="1"/>
  <c r="AD33" i="1"/>
  <c r="AD41" i="1"/>
  <c r="AD49" i="1"/>
  <c r="AD57" i="1"/>
  <c r="AD65" i="1"/>
  <c r="AD73" i="1"/>
  <c r="AD81" i="1"/>
  <c r="AD89" i="1"/>
  <c r="AD97" i="1"/>
  <c r="AD105" i="1"/>
  <c r="AD113" i="1"/>
  <c r="AD121" i="1"/>
  <c r="AD129" i="1"/>
  <c r="AD137" i="1"/>
  <c r="AD145" i="1"/>
  <c r="AD153" i="1"/>
  <c r="AD161" i="1"/>
  <c r="AD169" i="1"/>
  <c r="AD177" i="1"/>
  <c r="AD185" i="1"/>
  <c r="AD193" i="1"/>
  <c r="AD201" i="1"/>
  <c r="AD209" i="1"/>
  <c r="AD217" i="1"/>
  <c r="AD225" i="1"/>
  <c r="AD233" i="1"/>
  <c r="AD241" i="1"/>
  <c r="AD249" i="1"/>
  <c r="AD257" i="1"/>
  <c r="AD265" i="1"/>
  <c r="AD273" i="1"/>
  <c r="AD281" i="1"/>
  <c r="AD289" i="1"/>
  <c r="AD297" i="1"/>
  <c r="AD305" i="1"/>
  <c r="AD313" i="1"/>
  <c r="AD321" i="1"/>
  <c r="AD329" i="1"/>
  <c r="AD337" i="1"/>
  <c r="AD345" i="1"/>
  <c r="AD353" i="1"/>
  <c r="AD361" i="1"/>
  <c r="AD369" i="1"/>
  <c r="AD377" i="1"/>
  <c r="AD385" i="1"/>
  <c r="AD393" i="1"/>
  <c r="AD401" i="1"/>
  <c r="AD409" i="1"/>
  <c r="AD417" i="1"/>
  <c r="AD425" i="1"/>
  <c r="AD433" i="1"/>
  <c r="AD441" i="1"/>
  <c r="AD449" i="1"/>
  <c r="AD457" i="1"/>
  <c r="AD465" i="1"/>
  <c r="AD473" i="1"/>
  <c r="AD481" i="1"/>
  <c r="AD489" i="1"/>
  <c r="AD497" i="1"/>
  <c r="AD505" i="1"/>
  <c r="AD513" i="1"/>
  <c r="AD521" i="1"/>
  <c r="AD529" i="1"/>
  <c r="AD537" i="1"/>
  <c r="AD545" i="1"/>
  <c r="AD553" i="1"/>
  <c r="AD561" i="1"/>
  <c r="AD569" i="1"/>
  <c r="AJ12" i="1"/>
  <c r="AJ20" i="1"/>
  <c r="AJ28" i="1"/>
  <c r="AJ36" i="1"/>
  <c r="AJ44" i="1"/>
  <c r="AJ52" i="1"/>
  <c r="AJ60" i="1"/>
  <c r="AJ68" i="1"/>
  <c r="AJ76" i="1"/>
  <c r="AJ84" i="1"/>
  <c r="AJ92" i="1"/>
  <c r="AJ100" i="1"/>
  <c r="AJ108" i="1"/>
  <c r="AJ116" i="1"/>
  <c r="AJ124" i="1"/>
  <c r="AJ132" i="1"/>
  <c r="AJ140" i="1"/>
  <c r="AJ148" i="1"/>
  <c r="AJ156" i="1"/>
  <c r="AJ164" i="1"/>
  <c r="AJ172" i="1"/>
  <c r="AJ180" i="1"/>
  <c r="AJ188" i="1"/>
  <c r="AJ196" i="1"/>
  <c r="AJ204" i="1"/>
  <c r="AJ212" i="1"/>
  <c r="AJ220" i="1"/>
  <c r="AJ228" i="1"/>
  <c r="AJ236" i="1"/>
  <c r="AJ244" i="1"/>
  <c r="AJ252" i="1"/>
  <c r="AJ260" i="1"/>
  <c r="AJ268" i="1"/>
  <c r="AJ276" i="1"/>
  <c r="AJ284" i="1"/>
  <c r="AJ292" i="1"/>
  <c r="AJ300" i="1"/>
  <c r="AJ308" i="1"/>
  <c r="AJ316" i="1"/>
  <c r="AJ324" i="1"/>
  <c r="AJ332" i="1"/>
  <c r="AJ340" i="1"/>
  <c r="AJ348" i="1"/>
  <c r="AJ356" i="1"/>
  <c r="AJ364" i="1"/>
  <c r="AJ372" i="1"/>
  <c r="AJ380" i="1"/>
  <c r="AJ388" i="1"/>
  <c r="AJ396" i="1"/>
  <c r="AJ404" i="1"/>
  <c r="AJ412" i="1"/>
  <c r="AJ420" i="1"/>
  <c r="AJ428" i="1"/>
  <c r="AJ436" i="1"/>
  <c r="AJ444" i="1"/>
  <c r="AJ452" i="1"/>
  <c r="AJ460" i="1"/>
  <c r="AJ468" i="1"/>
  <c r="AJ476" i="1"/>
  <c r="AJ484" i="1"/>
  <c r="AJ492" i="1"/>
  <c r="AJ500" i="1"/>
  <c r="AJ508" i="1"/>
  <c r="AJ516" i="1"/>
  <c r="AJ524" i="1"/>
  <c r="AJ532" i="1"/>
  <c r="AJ540" i="1"/>
  <c r="AJ548" i="1"/>
  <c r="AJ556" i="1"/>
  <c r="AJ564" i="1"/>
  <c r="L7" i="1"/>
  <c r="L13" i="1"/>
  <c r="L21" i="1"/>
  <c r="L29" i="1"/>
  <c r="L37" i="1"/>
  <c r="L45" i="1"/>
  <c r="L53" i="1"/>
  <c r="L61" i="1"/>
  <c r="L69" i="1"/>
  <c r="L77" i="1"/>
  <c r="L85" i="1"/>
  <c r="L93" i="1"/>
  <c r="L101" i="1"/>
  <c r="L109" i="1"/>
  <c r="L117" i="1"/>
  <c r="L125" i="1"/>
  <c r="L133" i="1"/>
  <c r="L141" i="1"/>
  <c r="L149" i="1"/>
  <c r="L157" i="1"/>
  <c r="L165" i="1"/>
  <c r="L173" i="1"/>
  <c r="L181" i="1"/>
  <c r="L189" i="1"/>
  <c r="L197" i="1"/>
  <c r="L205" i="1"/>
  <c r="L213" i="1"/>
  <c r="L221" i="1"/>
  <c r="L229" i="1"/>
  <c r="L237" i="1"/>
  <c r="L245" i="1"/>
  <c r="L253" i="1"/>
  <c r="L261" i="1"/>
  <c r="L271" i="1"/>
  <c r="L282" i="1"/>
  <c r="L293" i="1"/>
  <c r="L303" i="1"/>
  <c r="L314" i="1"/>
  <c r="L325" i="1"/>
  <c r="L335" i="1"/>
  <c r="L346" i="1"/>
  <c r="L357" i="1"/>
  <c r="L367" i="1"/>
  <c r="L382" i="1"/>
  <c r="L398" i="1"/>
  <c r="L414" i="1"/>
  <c r="L430" i="1"/>
  <c r="L446" i="1"/>
  <c r="L462" i="1"/>
  <c r="L478" i="1"/>
  <c r="L494" i="1"/>
  <c r="L510" i="1"/>
  <c r="L526" i="1"/>
  <c r="L542" i="1"/>
  <c r="L558" i="1"/>
  <c r="R29" i="1"/>
  <c r="R50" i="1"/>
  <c r="R71" i="1"/>
  <c r="R93" i="1"/>
  <c r="R114" i="1"/>
  <c r="R135" i="1"/>
  <c r="R157" i="1"/>
  <c r="R178" i="1"/>
  <c r="R199" i="1"/>
  <c r="R221" i="1"/>
  <c r="R242" i="1"/>
  <c r="R263" i="1"/>
  <c r="R294" i="1"/>
  <c r="R326" i="1"/>
  <c r="R358" i="1"/>
  <c r="R390" i="1"/>
  <c r="R422" i="1"/>
  <c r="R454" i="1"/>
  <c r="R486" i="1"/>
  <c r="R518" i="1"/>
  <c r="R550" i="1"/>
  <c r="X10" i="1"/>
  <c r="X14" i="1"/>
  <c r="X18" i="1"/>
  <c r="X22" i="1"/>
  <c r="X26" i="1"/>
  <c r="X30" i="1"/>
  <c r="X34" i="1"/>
  <c r="X38" i="1"/>
  <c r="X42" i="1"/>
  <c r="X46" i="1"/>
  <c r="X50" i="1"/>
  <c r="X54" i="1"/>
  <c r="X58" i="1"/>
  <c r="X62" i="1"/>
  <c r="X66" i="1"/>
  <c r="X70" i="1"/>
  <c r="X74" i="1"/>
  <c r="X78" i="1"/>
  <c r="X82" i="1"/>
  <c r="X86" i="1"/>
  <c r="X90" i="1"/>
  <c r="X94" i="1"/>
  <c r="X98" i="1"/>
  <c r="X102" i="1"/>
  <c r="X106" i="1"/>
  <c r="X110" i="1"/>
  <c r="X114" i="1"/>
  <c r="X118" i="1"/>
  <c r="X122" i="1"/>
  <c r="X126" i="1"/>
  <c r="X130" i="1"/>
  <c r="X134" i="1"/>
  <c r="X138" i="1"/>
  <c r="X142" i="1"/>
  <c r="X146" i="1"/>
  <c r="X150" i="1"/>
  <c r="X154" i="1"/>
  <c r="X158" i="1"/>
  <c r="X162" i="1"/>
  <c r="X166" i="1"/>
  <c r="X170" i="1"/>
  <c r="X174" i="1"/>
  <c r="X178" i="1"/>
  <c r="X182" i="1"/>
  <c r="X186" i="1"/>
  <c r="X190" i="1"/>
  <c r="X194" i="1"/>
  <c r="X198" i="1"/>
  <c r="X202" i="1"/>
  <c r="X206" i="1"/>
  <c r="X210" i="1"/>
  <c r="X214" i="1"/>
  <c r="X218" i="1"/>
  <c r="X222" i="1"/>
  <c r="X226" i="1"/>
  <c r="X230" i="1"/>
  <c r="X234" i="1"/>
  <c r="X238" i="1"/>
  <c r="X242" i="1"/>
  <c r="X246" i="1"/>
  <c r="X250" i="1"/>
  <c r="X255" i="1"/>
  <c r="X261" i="1"/>
  <c r="X266" i="1"/>
  <c r="X271" i="1"/>
  <c r="X277" i="1"/>
  <c r="X282" i="1"/>
  <c r="X287" i="1"/>
  <c r="X293" i="1"/>
  <c r="X298" i="1"/>
  <c r="X303" i="1"/>
  <c r="X309" i="1"/>
  <c r="X314" i="1"/>
  <c r="X319" i="1"/>
  <c r="X325" i="1"/>
  <c r="X330" i="1"/>
  <c r="X335" i="1"/>
  <c r="X341" i="1"/>
  <c r="X346" i="1"/>
  <c r="X351" i="1"/>
  <c r="X357" i="1"/>
  <c r="X362" i="1"/>
  <c r="X367" i="1"/>
  <c r="X375" i="1"/>
  <c r="X383" i="1"/>
  <c r="X391" i="1"/>
  <c r="X399" i="1"/>
  <c r="X407" i="1"/>
  <c r="X415" i="1"/>
  <c r="X423" i="1"/>
  <c r="X431" i="1"/>
  <c r="X439" i="1"/>
  <c r="X447" i="1"/>
  <c r="X455" i="1"/>
  <c r="X463" i="1"/>
  <c r="X471" i="1"/>
  <c r="X479" i="1"/>
  <c r="X487" i="1"/>
  <c r="X495" i="1"/>
  <c r="X503" i="1"/>
  <c r="X511" i="1"/>
  <c r="X519" i="1"/>
  <c r="X527" i="1"/>
  <c r="X535" i="1"/>
  <c r="X543" i="1"/>
  <c r="X551" i="1"/>
  <c r="X559" i="1"/>
  <c r="X567" i="1"/>
  <c r="AD10" i="1"/>
  <c r="AD18" i="1"/>
  <c r="AD26" i="1"/>
  <c r="AD34" i="1"/>
  <c r="AD42" i="1"/>
  <c r="AD50" i="1"/>
  <c r="AD58" i="1"/>
  <c r="AD66" i="1"/>
  <c r="AD74" i="1"/>
  <c r="AD82" i="1"/>
  <c r="AD90" i="1"/>
  <c r="AD98" i="1"/>
  <c r="AD106" i="1"/>
  <c r="AD114" i="1"/>
  <c r="AD122" i="1"/>
  <c r="AD130" i="1"/>
  <c r="AD138" i="1"/>
  <c r="AD146" i="1"/>
  <c r="AD154" i="1"/>
  <c r="AD162" i="1"/>
  <c r="AD170" i="1"/>
  <c r="AD178" i="1"/>
  <c r="AD186" i="1"/>
  <c r="AD194" i="1"/>
  <c r="AD202" i="1"/>
  <c r="AD210" i="1"/>
  <c r="AD218" i="1"/>
  <c r="AD226" i="1"/>
  <c r="AD234" i="1"/>
  <c r="AD242" i="1"/>
  <c r="AD250" i="1"/>
  <c r="AD258" i="1"/>
  <c r="AD266" i="1"/>
  <c r="AD274" i="1"/>
  <c r="AD282" i="1"/>
  <c r="AD290" i="1"/>
  <c r="AD298" i="1"/>
  <c r="AD306" i="1"/>
  <c r="AD314" i="1"/>
  <c r="AD322" i="1"/>
  <c r="AD330" i="1"/>
  <c r="AD338" i="1"/>
  <c r="AD346" i="1"/>
  <c r="AD354" i="1"/>
  <c r="AD362" i="1"/>
  <c r="AD370" i="1"/>
  <c r="AD378" i="1"/>
  <c r="AD386" i="1"/>
  <c r="AD394" i="1"/>
  <c r="AD402" i="1"/>
  <c r="AD410" i="1"/>
  <c r="AD418" i="1"/>
  <c r="AD426" i="1"/>
  <c r="AD434" i="1"/>
  <c r="AD442" i="1"/>
  <c r="AD450" i="1"/>
  <c r="AD458" i="1"/>
  <c r="AD466" i="1"/>
  <c r="AD474" i="1"/>
  <c r="AD482" i="1"/>
  <c r="AD490" i="1"/>
  <c r="AD498" i="1"/>
  <c r="AD506" i="1"/>
  <c r="AD514" i="1"/>
  <c r="AD522" i="1"/>
  <c r="AD530" i="1"/>
  <c r="AD538" i="1"/>
  <c r="AD546" i="1"/>
  <c r="AD554" i="1"/>
  <c r="AD562" i="1"/>
  <c r="AD570" i="1"/>
  <c r="AJ13" i="1"/>
  <c r="AJ21" i="1"/>
  <c r="AJ29" i="1"/>
  <c r="AJ37" i="1"/>
  <c r="AJ45" i="1"/>
  <c r="AJ53" i="1"/>
  <c r="AJ61" i="1"/>
  <c r="AJ69" i="1"/>
  <c r="AJ77" i="1"/>
  <c r="AJ85" i="1"/>
  <c r="AJ93" i="1"/>
  <c r="AJ101" i="1"/>
  <c r="AJ109" i="1"/>
  <c r="AJ117" i="1"/>
  <c r="AJ125" i="1"/>
  <c r="AJ133" i="1"/>
  <c r="AJ141" i="1"/>
  <c r="AJ149" i="1"/>
  <c r="AJ157" i="1"/>
  <c r="AJ165" i="1"/>
  <c r="AJ173" i="1"/>
  <c r="AJ181" i="1"/>
  <c r="AJ189" i="1"/>
  <c r="AJ197" i="1"/>
  <c r="AJ205" i="1"/>
  <c r="AJ213" i="1"/>
  <c r="AJ221" i="1"/>
  <c r="AJ229" i="1"/>
  <c r="AJ237" i="1"/>
  <c r="AJ245" i="1"/>
  <c r="AJ253" i="1"/>
  <c r="AJ261" i="1"/>
  <c r="AJ269" i="1"/>
  <c r="AJ277" i="1"/>
  <c r="AJ285" i="1"/>
  <c r="AJ293" i="1"/>
  <c r="AJ301" i="1"/>
  <c r="AJ309" i="1"/>
  <c r="AJ317" i="1"/>
  <c r="AJ325" i="1"/>
  <c r="AJ333" i="1"/>
  <c r="AJ341" i="1"/>
  <c r="AJ349" i="1"/>
  <c r="AJ357" i="1"/>
  <c r="AJ365" i="1"/>
  <c r="AJ373" i="1"/>
  <c r="AJ381" i="1"/>
  <c r="AJ389" i="1"/>
  <c r="AJ397" i="1"/>
  <c r="AJ405" i="1"/>
  <c r="AJ413" i="1"/>
  <c r="AJ421" i="1"/>
  <c r="AJ429" i="1"/>
  <c r="AJ437" i="1"/>
  <c r="AJ445" i="1"/>
  <c r="AJ453" i="1"/>
  <c r="AJ461" i="1"/>
  <c r="AJ469" i="1"/>
  <c r="AJ477" i="1"/>
  <c r="AJ485" i="1"/>
  <c r="AJ493" i="1"/>
  <c r="AJ501" i="1"/>
  <c r="AJ509" i="1"/>
  <c r="AJ517" i="1"/>
  <c r="AJ525" i="1"/>
  <c r="AJ533" i="1"/>
  <c r="AJ541" i="1"/>
  <c r="AJ549" i="1"/>
  <c r="AJ557" i="1"/>
  <c r="AJ565" i="1"/>
  <c r="L14" i="1"/>
  <c r="L22" i="1"/>
  <c r="L30" i="1"/>
  <c r="L38" i="1"/>
  <c r="L46" i="1"/>
  <c r="L54" i="1"/>
  <c r="L62" i="1"/>
  <c r="L70" i="1"/>
  <c r="L78" i="1"/>
  <c r="L86" i="1"/>
  <c r="L94" i="1"/>
  <c r="L102" i="1"/>
  <c r="L110" i="1"/>
  <c r="L118" i="1"/>
  <c r="L126" i="1"/>
  <c r="L134" i="1"/>
  <c r="L142" i="1"/>
  <c r="L150" i="1"/>
  <c r="L158" i="1"/>
  <c r="L166" i="1"/>
  <c r="L174" i="1"/>
  <c r="L182" i="1"/>
  <c r="L190" i="1"/>
  <c r="L198" i="1"/>
  <c r="L206" i="1"/>
  <c r="L214" i="1"/>
  <c r="L222" i="1"/>
  <c r="L230" i="1"/>
  <c r="L238" i="1"/>
  <c r="L246" i="1"/>
  <c r="L254" i="1"/>
  <c r="L262" i="1"/>
  <c r="L273" i="1"/>
  <c r="L283" i="1"/>
  <c r="L294" i="1"/>
  <c r="L305" i="1"/>
  <c r="L315" i="1"/>
  <c r="L326" i="1"/>
  <c r="L337" i="1"/>
  <c r="L347" i="1"/>
  <c r="L358" i="1"/>
  <c r="L369" i="1"/>
  <c r="L383" i="1"/>
  <c r="L399" i="1"/>
  <c r="L415" i="1"/>
  <c r="L431" i="1"/>
  <c r="L447" i="1"/>
  <c r="L463" i="1"/>
  <c r="L479" i="1"/>
  <c r="L495" i="1"/>
  <c r="L511" i="1"/>
  <c r="L527" i="1"/>
  <c r="L543" i="1"/>
  <c r="L559" i="1"/>
  <c r="R9" i="1"/>
  <c r="R30" i="1"/>
  <c r="R51" i="1"/>
  <c r="R73" i="1"/>
  <c r="R94" i="1"/>
  <c r="R115" i="1"/>
  <c r="R137" i="1"/>
  <c r="R158" i="1"/>
  <c r="R179" i="1"/>
  <c r="R201" i="1"/>
  <c r="R222" i="1"/>
  <c r="R243" i="1"/>
  <c r="R265" i="1"/>
  <c r="R295" i="1"/>
  <c r="R327" i="1"/>
  <c r="R359" i="1"/>
  <c r="R391" i="1"/>
  <c r="R423" i="1"/>
  <c r="R455" i="1"/>
  <c r="R487" i="1"/>
  <c r="R519" i="1"/>
  <c r="R551" i="1"/>
  <c r="G22" i="3"/>
  <c r="G95" i="3"/>
  <c r="G50" i="3"/>
  <c r="G39" i="3"/>
  <c r="G11" i="8"/>
  <c r="G40" i="8"/>
  <c r="G307" i="8"/>
  <c r="G254" i="8"/>
  <c r="G230" i="8"/>
  <c r="G234" i="8"/>
  <c r="G332" i="8"/>
  <c r="G157" i="8"/>
  <c r="G114" i="8"/>
  <c r="G388" i="8"/>
  <c r="G256" i="8"/>
  <c r="G532" i="8"/>
  <c r="G557" i="8"/>
  <c r="G62" i="8"/>
  <c r="G406" i="8"/>
  <c r="G312" i="8"/>
  <c r="G325" i="8"/>
  <c r="G482" i="8"/>
  <c r="G82" i="8"/>
  <c r="G86" i="8"/>
  <c r="G187" i="8"/>
  <c r="G89" i="8"/>
  <c r="G370" i="8"/>
  <c r="G29" i="8"/>
  <c r="G143" i="8"/>
  <c r="G360" i="8"/>
  <c r="G335" i="8"/>
  <c r="G265" i="8"/>
  <c r="G535" i="8"/>
  <c r="G237" i="8"/>
  <c r="G475" i="8"/>
  <c r="G252" i="8"/>
  <c r="G502" i="8"/>
  <c r="G216" i="8"/>
  <c r="G30" i="8"/>
  <c r="G559" i="8"/>
  <c r="G113" i="8"/>
  <c r="G36" i="8"/>
  <c r="G54" i="8"/>
  <c r="G392" i="8"/>
  <c r="G217" i="8"/>
  <c r="G161" i="8"/>
  <c r="G401" i="8"/>
  <c r="G439" i="8"/>
  <c r="G116" i="8"/>
  <c r="G407" i="8"/>
  <c r="G260" i="8"/>
  <c r="G170" i="8"/>
  <c r="G287" i="8"/>
  <c r="G299" i="8"/>
  <c r="G549" i="8"/>
  <c r="G226" i="8"/>
  <c r="G264" i="8"/>
  <c r="G463" i="8"/>
  <c r="G346" i="8"/>
  <c r="G533" i="8"/>
  <c r="G490" i="8"/>
  <c r="G203" i="8"/>
  <c r="G59" i="8"/>
  <c r="G316" i="8"/>
  <c r="G318" i="8"/>
  <c r="G448" i="8"/>
  <c r="G28" i="8"/>
  <c r="G249" i="8"/>
  <c r="G509" i="8"/>
  <c r="G122" i="8"/>
  <c r="G516" i="8"/>
  <c r="G386" i="8"/>
  <c r="G489" i="8"/>
  <c r="G426" i="8"/>
  <c r="G339" i="8"/>
  <c r="G15" i="8"/>
  <c r="G515" i="8"/>
  <c r="G394" i="8"/>
  <c r="G274" i="8"/>
  <c r="G304" i="8"/>
  <c r="G24" i="8"/>
  <c r="G320" i="8"/>
  <c r="G243" i="8"/>
  <c r="G462" i="8"/>
  <c r="G133" i="8"/>
  <c r="G192" i="8"/>
  <c r="G298" i="8"/>
  <c r="G285" i="8"/>
  <c r="G483" i="8"/>
  <c r="G329" i="8"/>
  <c r="G177" i="8"/>
  <c r="G193" i="8"/>
  <c r="G21" i="8"/>
  <c r="G111" i="8"/>
  <c r="G165" i="8"/>
  <c r="G546" i="8"/>
  <c r="G379" i="8"/>
  <c r="G302" i="8"/>
  <c r="G41" i="8"/>
  <c r="G544" i="8"/>
  <c r="G412" i="8"/>
  <c r="G14" i="8"/>
  <c r="G357" i="8"/>
  <c r="G393" i="8"/>
  <c r="G342" i="8"/>
  <c r="G504" i="8"/>
  <c r="G245" i="8"/>
  <c r="G267" i="8"/>
  <c r="G229" i="8"/>
  <c r="G272" i="8"/>
  <c r="G414" i="8"/>
  <c r="G100" i="8"/>
  <c r="G178" i="8"/>
  <c r="G350" i="8"/>
  <c r="G22" i="8"/>
  <c r="G17" i="8"/>
  <c r="G270" i="8"/>
  <c r="G198" i="8"/>
  <c r="G395" i="8"/>
  <c r="G486" i="8"/>
  <c r="G53" i="8"/>
  <c r="G434" i="8"/>
  <c r="G233" i="8"/>
  <c r="G455" i="8"/>
  <c r="G199" i="8"/>
  <c r="G283" i="8"/>
  <c r="G308" i="8"/>
  <c r="G347" i="8"/>
  <c r="G235" i="8"/>
  <c r="G440" i="8"/>
  <c r="G65" i="8"/>
  <c r="G567" i="8"/>
  <c r="G73" i="8"/>
  <c r="G222" i="8"/>
  <c r="G183" i="8"/>
  <c r="G126" i="8"/>
  <c r="G78" i="8"/>
  <c r="G228" i="8"/>
  <c r="G135" i="8"/>
  <c r="G79" i="8"/>
  <c r="G465" i="8"/>
  <c r="G521" i="8"/>
  <c r="G288" i="8"/>
  <c r="G175" i="8"/>
  <c r="G499" i="8"/>
  <c r="G173" i="8"/>
  <c r="G251" i="8"/>
  <c r="G424" i="8"/>
  <c r="G48" i="8"/>
  <c r="G275" i="8"/>
  <c r="G212" i="8"/>
  <c r="G474" i="8"/>
  <c r="G218" i="8"/>
  <c r="G239" i="8"/>
  <c r="G460" i="8"/>
  <c r="G92" i="8"/>
  <c r="G80" i="8"/>
  <c r="G410" i="8"/>
  <c r="G33" i="8"/>
  <c r="G552" i="8"/>
  <c r="G107" i="8"/>
  <c r="G551" i="8"/>
  <c r="G385" i="8"/>
  <c r="G103" i="8"/>
  <c r="G268" i="8"/>
  <c r="G38" i="8"/>
  <c r="G553" i="8"/>
  <c r="G180" i="8"/>
  <c r="G57" i="8"/>
  <c r="G271" i="8"/>
  <c r="G471" i="8"/>
  <c r="G18" i="8"/>
  <c r="G296" i="8"/>
  <c r="G558" i="8"/>
  <c r="G387" i="8"/>
  <c r="G50" i="8"/>
  <c r="G49" i="8"/>
  <c r="G495" i="8"/>
  <c r="G164" i="8"/>
  <c r="G355" i="8"/>
  <c r="G64" i="8"/>
  <c r="G240" i="8"/>
  <c r="G494" i="8"/>
  <c r="G87" i="8"/>
  <c r="G174" i="8"/>
  <c r="G134" i="8"/>
  <c r="G373" i="8"/>
  <c r="G528" i="8"/>
  <c r="G523" i="8"/>
  <c r="G481" i="8"/>
  <c r="G97" i="8"/>
  <c r="G441" i="8"/>
  <c r="G88" i="8"/>
  <c r="G419" i="8"/>
  <c r="G487" i="8"/>
  <c r="G219" i="8"/>
  <c r="G253" i="8"/>
  <c r="G348" i="8"/>
  <c r="G276" i="8"/>
  <c r="G560" i="8"/>
  <c r="G306" i="8"/>
  <c r="G163" i="8"/>
  <c r="G362" i="8"/>
  <c r="G246" i="8"/>
  <c r="G137" i="8"/>
  <c r="G467" i="8"/>
  <c r="G531" i="8"/>
  <c r="G485" i="8"/>
  <c r="G149" i="8"/>
  <c r="G334" i="8"/>
  <c r="G51" i="8"/>
  <c r="G211" i="8"/>
  <c r="G210" i="8"/>
  <c r="G338" i="8"/>
  <c r="G184" i="8"/>
  <c r="G110" i="8"/>
  <c r="G34" i="8"/>
  <c r="G16" i="8"/>
  <c r="G259" i="8"/>
  <c r="G295" i="8"/>
  <c r="G343" i="8"/>
  <c r="G539" i="8"/>
  <c r="G61" i="8"/>
  <c r="G389" i="8"/>
  <c r="G400" i="8"/>
  <c r="G66" i="8"/>
  <c r="G202" i="8"/>
  <c r="G121" i="8"/>
  <c r="G364" i="8"/>
  <c r="G69" i="8"/>
  <c r="G565" i="8"/>
  <c r="G224" i="8"/>
  <c r="G138" i="8"/>
  <c r="G378" i="8"/>
  <c r="G261" i="8"/>
  <c r="G248" i="8"/>
  <c r="G25" i="8"/>
  <c r="G27" i="8"/>
  <c r="G569" i="8"/>
  <c r="G415" i="8"/>
  <c r="G186" i="8"/>
  <c r="G95" i="8"/>
  <c r="G331" i="8"/>
  <c r="G470" i="8"/>
  <c r="G55" i="8"/>
  <c r="G279" i="8"/>
  <c r="G534" i="8"/>
  <c r="G433" i="8"/>
  <c r="G74" i="8"/>
  <c r="G162" i="8"/>
  <c r="G524" i="8"/>
  <c r="G190" i="8"/>
  <c r="G189" i="8"/>
  <c r="E574" i="8"/>
  <c r="G196" i="8"/>
  <c r="G437" i="8"/>
  <c r="G300" i="8"/>
  <c r="G75" i="8"/>
  <c r="G117" i="8"/>
  <c r="G244" i="8"/>
  <c r="G166" i="8"/>
  <c r="G423" i="8"/>
  <c r="G427" i="8"/>
  <c r="G353" i="8"/>
  <c r="G404" i="8"/>
  <c r="G374" i="8"/>
  <c r="G501" i="8"/>
  <c r="G548" i="8"/>
  <c r="G519" i="8"/>
  <c r="G169" i="8"/>
  <c r="G468" i="8"/>
  <c r="G454" i="8"/>
  <c r="G148" i="8"/>
  <c r="G140" i="8"/>
  <c r="G328" i="8"/>
  <c r="G236" i="8"/>
  <c r="G453" i="8"/>
  <c r="G32" i="8"/>
  <c r="G484" i="8"/>
  <c r="G505" i="8"/>
  <c r="G109" i="8"/>
  <c r="G421" i="8"/>
  <c r="G351" i="8"/>
  <c r="G13" i="8"/>
  <c r="G280" i="8"/>
  <c r="G361" i="8"/>
  <c r="G200" i="8"/>
  <c r="G201" i="8"/>
  <c r="G429" i="8"/>
  <c r="G408" i="8"/>
  <c r="G397" i="8"/>
  <c r="G168" i="8"/>
  <c r="G311" i="8"/>
  <c r="G566" i="8"/>
  <c r="G241" i="8"/>
  <c r="G442" i="8"/>
  <c r="G498" i="8"/>
  <c r="G326" i="8"/>
  <c r="G570" i="8"/>
  <c r="G450" i="8"/>
  <c r="G466" i="8"/>
  <c r="G77" i="8"/>
  <c r="G380" i="8"/>
  <c r="G451" i="8"/>
  <c r="G444" i="8"/>
  <c r="G522" i="8"/>
  <c r="G155" i="8"/>
  <c r="G514" i="8"/>
  <c r="G47" i="8"/>
  <c r="G341" i="8"/>
  <c r="G456" i="8"/>
  <c r="G214" i="8"/>
  <c r="G182" i="8"/>
  <c r="G125" i="8"/>
  <c r="G130" i="8"/>
  <c r="G376" i="8"/>
  <c r="G449" i="8"/>
  <c r="G301" i="8"/>
  <c r="G469" i="8"/>
  <c r="G208" i="8"/>
  <c r="G303" i="8"/>
  <c r="G68" i="8"/>
  <c r="G153" i="8"/>
  <c r="G105" i="8"/>
  <c r="G154" i="8"/>
  <c r="G7" i="8"/>
  <c r="G158" i="8"/>
  <c r="G293" i="8"/>
  <c r="G213" i="8"/>
  <c r="G349" i="8"/>
  <c r="G310" i="8"/>
  <c r="G197" i="8"/>
  <c r="G563" i="8"/>
  <c r="G20" i="8"/>
  <c r="G309" i="8"/>
  <c r="G317" i="8"/>
  <c r="G540" i="8"/>
  <c r="G538" i="8"/>
  <c r="G478" i="8"/>
  <c r="G123" i="8"/>
  <c r="G284" i="8"/>
  <c r="G365" i="8"/>
  <c r="G480" i="8"/>
  <c r="G327" i="8"/>
  <c r="G527" i="8"/>
  <c r="G542" i="8"/>
  <c r="G188" i="8"/>
  <c r="G543" i="8"/>
  <c r="G526" i="8"/>
  <c r="G321" i="8"/>
  <c r="G369" i="8"/>
  <c r="G323" i="8"/>
  <c r="G98" i="8"/>
  <c r="G179" i="8"/>
  <c r="G43" i="8"/>
  <c r="G428" i="8"/>
  <c r="G555" i="8"/>
  <c r="G530" i="8"/>
  <c r="G278" i="8"/>
  <c r="G438" i="8"/>
  <c r="G518" i="8"/>
  <c r="G322" i="8"/>
  <c r="G250" i="8"/>
  <c r="G81" i="8"/>
  <c r="G511" i="8"/>
  <c r="G333" i="8"/>
  <c r="G330" i="8"/>
  <c r="G39" i="8"/>
  <c r="G529" i="8"/>
  <c r="G194" i="8"/>
  <c r="G492" i="8"/>
  <c r="G507" i="8"/>
  <c r="G118" i="8"/>
  <c r="G12" i="8"/>
  <c r="G145" i="8"/>
  <c r="G115" i="8"/>
  <c r="G46" i="8"/>
  <c r="G112" i="8"/>
  <c r="G282" i="8"/>
  <c r="G102" i="8"/>
  <c r="G23" i="8"/>
  <c r="G340" i="8"/>
  <c r="G473" i="8"/>
  <c r="G399" i="8"/>
  <c r="G319" i="8"/>
  <c r="G545" i="8"/>
  <c r="G409" i="8"/>
  <c r="G124" i="8"/>
  <c r="G76" i="8"/>
  <c r="G26" i="8"/>
  <c r="G525" i="8"/>
  <c r="G139" i="8"/>
  <c r="G446" i="8"/>
  <c r="G191" i="8"/>
  <c r="G83" i="8"/>
  <c r="G91" i="8"/>
  <c r="G372" i="8"/>
  <c r="G476" i="8"/>
  <c r="G206" i="8"/>
  <c r="G257" i="8"/>
  <c r="G305" i="8"/>
  <c r="G383" i="8"/>
  <c r="G554" i="8"/>
  <c r="G273" i="8"/>
  <c r="G390" i="8"/>
  <c r="G238" i="8"/>
  <c r="G221" i="8"/>
  <c r="G411" i="8"/>
  <c r="G129" i="8"/>
  <c r="G368" i="8"/>
  <c r="G131" i="8"/>
  <c r="G263" i="8"/>
  <c r="G336" i="8"/>
  <c r="G52" i="8"/>
  <c r="G160" i="8"/>
  <c r="G120" i="8"/>
  <c r="G358" i="8"/>
  <c r="G136" i="8"/>
  <c r="G277" i="8"/>
  <c r="G9" i="8"/>
  <c r="G354" i="8"/>
  <c r="G106" i="8"/>
  <c r="G294" i="8"/>
  <c r="G71" i="8"/>
  <c r="G289" i="8"/>
  <c r="G550" i="8"/>
  <c r="G510" i="8"/>
  <c r="G127" i="8"/>
  <c r="G472" i="8"/>
  <c r="G99" i="8"/>
  <c r="G37" i="8"/>
  <c r="G8" i="8"/>
  <c r="G425" i="8"/>
  <c r="G42" i="8"/>
  <c r="G517" i="8"/>
  <c r="G337" i="8"/>
  <c r="G108" i="8"/>
  <c r="G255" i="8"/>
  <c r="G281" i="8"/>
  <c r="G215" i="8"/>
  <c r="G488" i="8"/>
  <c r="G561" i="8"/>
  <c r="G344" i="8"/>
  <c r="G556" i="8"/>
  <c r="G396" i="8"/>
  <c r="G356" i="8"/>
  <c r="G436" i="8"/>
  <c r="G258" i="8"/>
  <c r="G402" i="8"/>
  <c r="G70" i="8"/>
  <c r="G314" i="8"/>
  <c r="G313" i="8"/>
  <c r="G458" i="8"/>
  <c r="G477" i="8"/>
  <c r="G132" i="8"/>
  <c r="G571" i="8"/>
  <c r="G204" i="8"/>
  <c r="G286" i="8"/>
  <c r="G503" i="8"/>
  <c r="G447" i="8"/>
  <c r="G185" i="8"/>
  <c r="G417" i="8"/>
  <c r="G461" i="8"/>
  <c r="G371" i="8"/>
  <c r="G247" i="8"/>
  <c r="G147" i="8"/>
  <c r="G536" i="8"/>
  <c r="G150" i="8"/>
  <c r="G195" i="8"/>
  <c r="G512" i="8"/>
  <c r="G564" i="8"/>
  <c r="G520" i="8"/>
  <c r="G63" i="8"/>
  <c r="G172" i="8"/>
  <c r="G90" i="8"/>
  <c r="G418" i="8"/>
  <c r="G345" i="8"/>
  <c r="G266" i="8"/>
  <c r="G422" i="8"/>
  <c r="G398" i="8"/>
  <c r="G292" i="8"/>
  <c r="G144" i="8"/>
  <c r="G101" i="8"/>
  <c r="G506" i="8"/>
  <c r="G104" i="8"/>
  <c r="G232" i="8"/>
  <c r="G207" i="8"/>
  <c r="G19" i="8"/>
  <c r="G44" i="8"/>
  <c r="G352" i="8"/>
  <c r="G435" i="8"/>
  <c r="G159" i="8"/>
  <c r="G181" i="8"/>
  <c r="G291" i="8"/>
  <c r="G496" i="8"/>
  <c r="G403" i="8"/>
  <c r="G67" i="8"/>
  <c r="G225" i="8"/>
  <c r="G459" i="8"/>
  <c r="G497" i="8"/>
  <c r="G72" i="8"/>
  <c r="G445" i="8"/>
  <c r="G568" i="8"/>
  <c r="G85" i="8"/>
  <c r="G547" i="8"/>
  <c r="G96" i="8"/>
  <c r="G167" i="8"/>
  <c r="G324" i="8"/>
  <c r="G479" i="8"/>
  <c r="G464" i="8"/>
  <c r="G562" i="8"/>
  <c r="G508" i="8"/>
  <c r="G382" i="8"/>
  <c r="G513" i="8"/>
  <c r="G491" i="8"/>
  <c r="G220" i="8"/>
  <c r="G128" i="8"/>
  <c r="G443" i="8"/>
  <c r="G452" i="8"/>
  <c r="G413" i="8"/>
  <c r="G541" i="8"/>
  <c r="G84" i="8"/>
  <c r="G10" i="8"/>
  <c r="G31" i="8"/>
  <c r="G420" i="8"/>
  <c r="G359" i="8"/>
  <c r="G56" i="8"/>
  <c r="G146" i="8"/>
  <c r="G141" i="8"/>
  <c r="G35" i="8"/>
  <c r="G142" i="8"/>
  <c r="G209" i="8"/>
  <c r="G432" i="8"/>
  <c r="G384" i="8"/>
  <c r="G493" i="8"/>
  <c r="G156" i="8"/>
  <c r="G152" i="8"/>
  <c r="G151" i="8"/>
  <c r="G45" i="8"/>
  <c r="G457" i="8"/>
  <c r="G58" i="8"/>
  <c r="G297" i="8"/>
  <c r="G119" i="8"/>
  <c r="G60" i="8"/>
  <c r="G315" i="8"/>
  <c r="G363" i="8"/>
  <c r="G366" i="8"/>
  <c r="G242" i="8"/>
  <c r="G375" i="8"/>
  <c r="G290" i="8"/>
  <c r="G500" i="8"/>
  <c r="G93" i="8"/>
  <c r="G176" i="8"/>
  <c r="G367" i="8"/>
  <c r="G171" i="8"/>
  <c r="G227" i="8"/>
  <c r="G416" i="8"/>
  <c r="G205" i="8"/>
  <c r="G231" i="8"/>
  <c r="G431" i="8"/>
  <c r="G381" i="8"/>
  <c r="G391" i="8"/>
  <c r="G430" i="8"/>
  <c r="G537" i="8"/>
  <c r="G405" i="8"/>
  <c r="G223" i="8"/>
  <c r="G94" i="8"/>
  <c r="G262" i="8"/>
  <c r="G377" i="8"/>
  <c r="G499" i="3"/>
  <c r="G138" i="3"/>
  <c r="G255" i="3"/>
  <c r="G180" i="3"/>
  <c r="G144" i="3"/>
  <c r="G236" i="3"/>
  <c r="G189" i="3"/>
  <c r="G182" i="3"/>
  <c r="G80" i="3"/>
  <c r="G214" i="3"/>
  <c r="G188" i="3"/>
  <c r="G14" i="3"/>
  <c r="G431" i="3"/>
  <c r="G105" i="3"/>
  <c r="G150" i="3"/>
  <c r="G192" i="3"/>
  <c r="G151" i="3"/>
  <c r="G183" i="3"/>
  <c r="G324" i="3"/>
  <c r="G525" i="3"/>
  <c r="G49" i="3"/>
  <c r="G460" i="3"/>
  <c r="G242" i="3"/>
  <c r="G277" i="3"/>
  <c r="G41" i="3"/>
  <c r="G421" i="3"/>
  <c r="G411" i="3"/>
  <c r="G553" i="3"/>
  <c r="G148" i="3"/>
  <c r="G329" i="3"/>
  <c r="G454" i="3"/>
  <c r="G536" i="3"/>
  <c r="G354" i="3"/>
  <c r="G359" i="3"/>
  <c r="G289" i="3"/>
  <c r="G319" i="3"/>
  <c r="G311" i="3"/>
  <c r="G482" i="3"/>
  <c r="G224" i="3"/>
  <c r="G100" i="3"/>
  <c r="G453" i="3"/>
  <c r="G265" i="3"/>
  <c r="G393" i="3"/>
  <c r="G516" i="3"/>
  <c r="G171" i="3"/>
  <c r="G202" i="3"/>
  <c r="G96" i="3"/>
  <c r="E573" i="8"/>
  <c r="AJ21" i="6"/>
  <c r="D14" i="6"/>
  <c r="E574" i="3"/>
  <c r="G503" i="3"/>
  <c r="G256" i="3"/>
  <c r="G344" i="3"/>
  <c r="G389" i="3"/>
  <c r="G18" i="3"/>
  <c r="G312" i="3"/>
  <c r="G166" i="3"/>
  <c r="G124" i="3"/>
  <c r="G326" i="3"/>
  <c r="G136" i="3"/>
  <c r="G221" i="3"/>
  <c r="G471" i="3"/>
  <c r="G302" i="3"/>
  <c r="G347" i="3"/>
  <c r="G416" i="3"/>
  <c r="G365" i="3"/>
  <c r="G67" i="3"/>
  <c r="G506" i="3"/>
  <c r="G495" i="3"/>
  <c r="G107" i="3"/>
  <c r="G260" i="3"/>
  <c r="G360" i="3"/>
  <c r="G508" i="3"/>
  <c r="G113" i="3"/>
  <c r="G193" i="3"/>
  <c r="G132" i="3"/>
  <c r="G94" i="3"/>
  <c r="G496" i="3"/>
  <c r="G327" i="3"/>
  <c r="G222" i="3"/>
  <c r="G372" i="3"/>
  <c r="G28" i="3"/>
  <c r="G42" i="3"/>
  <c r="G209" i="3"/>
  <c r="G197" i="3"/>
  <c r="G185" i="3"/>
  <c r="G178" i="3"/>
  <c r="G286" i="3"/>
  <c r="G428" i="3"/>
  <c r="G270" i="3"/>
  <c r="G436" i="3"/>
  <c r="G177" i="3"/>
  <c r="G126" i="3"/>
  <c r="G250" i="3"/>
  <c r="G537" i="3"/>
  <c r="G505" i="3"/>
  <c r="G386" i="3"/>
  <c r="G127" i="3"/>
  <c r="G494" i="3"/>
  <c r="G142" i="3"/>
  <c r="G30" i="3"/>
  <c r="G551" i="3"/>
  <c r="G275" i="3"/>
  <c r="G531" i="3"/>
  <c r="G69" i="3"/>
  <c r="G73" i="3"/>
  <c r="G35" i="3"/>
  <c r="G191" i="3"/>
  <c r="G446" i="3"/>
  <c r="G159" i="3"/>
  <c r="G215" i="3"/>
  <c r="G194" i="3"/>
  <c r="E573" i="3"/>
  <c r="G47" i="3"/>
  <c r="G445" i="3"/>
  <c r="G403" i="3"/>
  <c r="G53" i="3"/>
  <c r="G512" i="3"/>
  <c r="G26" i="3"/>
  <c r="G116" i="3"/>
  <c r="G281" i="3"/>
  <c r="G452" i="3"/>
  <c r="G245" i="3"/>
  <c r="G135" i="3"/>
  <c r="G305" i="3"/>
  <c r="G114" i="3"/>
  <c r="G472" i="3"/>
  <c r="G304" i="3"/>
  <c r="G504" i="3"/>
  <c r="G252" i="3"/>
  <c r="G158" i="3"/>
  <c r="G408" i="3"/>
  <c r="G253" i="3"/>
  <c r="G239" i="3"/>
  <c r="G263" i="3"/>
  <c r="G349" i="3"/>
  <c r="G550" i="3"/>
  <c r="G66" i="3"/>
  <c r="G21" i="3"/>
  <c r="G269" i="3"/>
  <c r="G75" i="3"/>
  <c r="G99" i="3"/>
  <c r="G335" i="3"/>
  <c r="G538" i="3"/>
  <c r="G68" i="3"/>
  <c r="G147" i="3"/>
  <c r="G422" i="3"/>
  <c r="G455" i="3"/>
  <c r="G429" i="3"/>
  <c r="G373" i="3"/>
  <c r="G473" i="3"/>
  <c r="G384" i="3"/>
  <c r="G521" i="3"/>
  <c r="G122" i="3"/>
  <c r="G266" i="3"/>
  <c r="E236" i="1"/>
  <c r="E276" i="1"/>
  <c r="E292" i="1"/>
  <c r="E308" i="1"/>
  <c r="E324" i="1"/>
  <c r="E340" i="1"/>
  <c r="E356" i="1"/>
  <c r="E372" i="1"/>
  <c r="E388" i="1"/>
  <c r="E404" i="1"/>
  <c r="E420" i="1"/>
  <c r="E436" i="1"/>
  <c r="E452" i="1"/>
  <c r="E468" i="1"/>
  <c r="E484" i="1"/>
  <c r="E500" i="1"/>
  <c r="E516" i="1"/>
  <c r="E532" i="1"/>
  <c r="E548" i="1"/>
  <c r="E564" i="1"/>
  <c r="E414" i="1"/>
  <c r="E342" i="1"/>
  <c r="E470" i="1"/>
  <c r="E238" i="1"/>
  <c r="E351" i="1"/>
  <c r="E287" i="1"/>
  <c r="E167" i="1"/>
  <c r="E103" i="1"/>
  <c r="E39" i="1"/>
  <c r="E14" i="1"/>
  <c r="E62" i="1"/>
  <c r="E94" i="1"/>
  <c r="E222" i="1"/>
  <c r="E278" i="1"/>
  <c r="E455" i="1"/>
  <c r="E391" i="1"/>
  <c r="E366" i="1"/>
  <c r="E543" i="1"/>
  <c r="E479" i="1"/>
  <c r="E415" i="1"/>
  <c r="E223" i="1"/>
  <c r="E159" i="1"/>
  <c r="E95" i="1"/>
  <c r="E31" i="1"/>
  <c r="E523" i="1"/>
  <c r="E459" i="1"/>
  <c r="E395" i="1"/>
  <c r="E331" i="1"/>
  <c r="E267" i="1"/>
  <c r="E203" i="1"/>
  <c r="E139" i="1"/>
  <c r="E75" i="1"/>
  <c r="E11" i="1"/>
  <c r="E551" i="1"/>
  <c r="E487" i="1"/>
  <c r="E423" i="1"/>
  <c r="E359" i="1"/>
  <c r="E295" i="1"/>
  <c r="E231" i="1"/>
  <c r="E181" i="1"/>
  <c r="E33" i="1"/>
  <c r="E37" i="1"/>
  <c r="E165" i="1"/>
  <c r="E113" i="1"/>
  <c r="E269" i="1"/>
  <c r="E301" i="1"/>
  <c r="E333" i="1"/>
  <c r="E365" i="1"/>
  <c r="E397" i="1"/>
  <c r="E429" i="1"/>
  <c r="E461" i="1"/>
  <c r="E493" i="1"/>
  <c r="E525" i="1"/>
  <c r="E557" i="1"/>
  <c r="E393" i="1"/>
  <c r="E565" i="1"/>
  <c r="E373" i="1"/>
  <c r="E489" i="1"/>
  <c r="E253" i="1"/>
  <c r="E341" i="1"/>
  <c r="E12" i="1"/>
  <c r="E28" i="1"/>
  <c r="E44" i="1"/>
  <c r="E60" i="1"/>
  <c r="E80" i="1"/>
  <c r="E96" i="1"/>
  <c r="E112" i="1"/>
  <c r="E128" i="1"/>
  <c r="E144" i="1"/>
  <c r="E160" i="1"/>
  <c r="E176" i="1"/>
  <c r="E192" i="1"/>
  <c r="E208" i="1"/>
  <c r="E224" i="1"/>
  <c r="E381" i="1"/>
  <c r="E252" i="1"/>
  <c r="E266" i="1"/>
  <c r="E298" i="1"/>
  <c r="E330" i="1"/>
  <c r="E362" i="1"/>
  <c r="E394" i="1"/>
  <c r="E426" i="1"/>
  <c r="E458" i="1"/>
  <c r="E490" i="1"/>
  <c r="E522" i="1"/>
  <c r="E515" i="1"/>
  <c r="E387" i="1"/>
  <c r="E259" i="1"/>
  <c r="E131" i="1"/>
  <c r="E138" i="1"/>
  <c r="E260" i="1"/>
  <c r="E268" i="1"/>
  <c r="E300" i="1"/>
  <c r="E332" i="1"/>
  <c r="E364" i="1"/>
  <c r="E380" i="1"/>
  <c r="E412" i="1"/>
  <c r="E444" i="1"/>
  <c r="E476" i="1"/>
  <c r="E508" i="1"/>
  <c r="E540" i="1"/>
  <c r="E554" i="1"/>
  <c r="E451" i="1"/>
  <c r="E323" i="1"/>
  <c r="E195" i="1"/>
  <c r="E67" i="1"/>
  <c r="E10" i="1"/>
  <c r="E74" i="1"/>
  <c r="E202" i="1"/>
  <c r="E244" i="1"/>
  <c r="E284" i="1"/>
  <c r="E316" i="1"/>
  <c r="E348" i="1"/>
  <c r="E396" i="1"/>
  <c r="E428" i="1"/>
  <c r="E460" i="1"/>
  <c r="E492" i="1"/>
  <c r="E524" i="1"/>
  <c r="E556" i="1"/>
  <c r="E234" i="1"/>
  <c r="E282" i="1"/>
  <c r="E314" i="1"/>
  <c r="E346" i="1"/>
  <c r="E378" i="1"/>
  <c r="E410" i="1"/>
  <c r="E442" i="1"/>
  <c r="E474" i="1"/>
  <c r="E506" i="1"/>
  <c r="E538" i="1"/>
  <c r="E570" i="1"/>
  <c r="E547" i="1"/>
  <c r="E483" i="1"/>
  <c r="E419" i="1"/>
  <c r="E355" i="1"/>
  <c r="E291" i="1"/>
  <c r="E227" i="1"/>
  <c r="E163" i="1"/>
  <c r="E99" i="1"/>
  <c r="E35" i="1"/>
  <c r="E254" i="1"/>
  <c r="E560" i="1"/>
  <c r="E286" i="1"/>
  <c r="E42" i="1"/>
  <c r="E106" i="1"/>
  <c r="E170" i="1"/>
  <c r="E406" i="1"/>
  <c r="E302" i="1"/>
  <c r="E430" i="1"/>
  <c r="E558" i="1"/>
  <c r="E445" i="1"/>
  <c r="E509" i="1"/>
  <c r="E13" i="1"/>
  <c r="E29" i="1"/>
  <c r="E45" i="1"/>
  <c r="E61" i="1"/>
  <c r="E77" i="1"/>
  <c r="E93" i="1"/>
  <c r="E109" i="1"/>
  <c r="E125" i="1"/>
  <c r="E141" i="1"/>
  <c r="E157" i="1"/>
  <c r="E173" i="1"/>
  <c r="E189" i="1"/>
  <c r="E205" i="1"/>
  <c r="E221" i="1"/>
  <c r="E30" i="1"/>
  <c r="E46" i="1"/>
  <c r="E78" i="1"/>
  <c r="E110" i="1"/>
  <c r="E126" i="1"/>
  <c r="E142" i="1"/>
  <c r="E158" i="1"/>
  <c r="E174" i="1"/>
  <c r="E190" i="1"/>
  <c r="E206" i="1"/>
  <c r="E494" i="1"/>
  <c r="E510" i="1"/>
  <c r="E526" i="1"/>
  <c r="E542" i="1"/>
  <c r="E240" i="1"/>
  <c r="E256" i="1"/>
  <c r="E264" i="1"/>
  <c r="E280" i="1"/>
  <c r="E296" i="1"/>
  <c r="E312" i="1"/>
  <c r="E328" i="1"/>
  <c r="E344" i="1"/>
  <c r="E360" i="1"/>
  <c r="E376" i="1"/>
  <c r="E392" i="1"/>
  <c r="E408" i="1"/>
  <c r="E424" i="1"/>
  <c r="E440" i="1"/>
  <c r="E456" i="1"/>
  <c r="E472" i="1"/>
  <c r="E488" i="1"/>
  <c r="E504" i="1"/>
  <c r="E520" i="1"/>
  <c r="E536" i="1"/>
  <c r="E552" i="1"/>
  <c r="E568" i="1"/>
  <c r="E258" i="1"/>
  <c r="E250" i="1"/>
  <c r="E274" i="1"/>
  <c r="E306" i="1"/>
  <c r="E338" i="1"/>
  <c r="E370" i="1"/>
  <c r="E402" i="1"/>
  <c r="E434" i="1"/>
  <c r="E466" i="1"/>
  <c r="E498" i="1"/>
  <c r="E530" i="1"/>
  <c r="E562" i="1"/>
  <c r="E563" i="1"/>
  <c r="E499" i="1"/>
  <c r="E435" i="1"/>
  <c r="E371" i="1"/>
  <c r="E307" i="1"/>
  <c r="E243" i="1"/>
  <c r="E179" i="1"/>
  <c r="E115" i="1"/>
  <c r="E51" i="1"/>
  <c r="E318" i="1"/>
  <c r="E382" i="1"/>
  <c r="E350" i="1"/>
  <c r="E58" i="1"/>
  <c r="E122" i="1"/>
  <c r="E186" i="1"/>
  <c r="E310" i="1"/>
  <c r="E438" i="1"/>
  <c r="E334" i="1"/>
  <c r="E462" i="1"/>
  <c r="E527" i="1"/>
  <c r="E463" i="1"/>
  <c r="E399" i="1"/>
  <c r="E335" i="1"/>
  <c r="E271" i="1"/>
  <c r="E207" i="1"/>
  <c r="E143" i="1"/>
  <c r="E79" i="1"/>
  <c r="E15" i="1"/>
  <c r="E571" i="1"/>
  <c r="E507" i="1"/>
  <c r="E443" i="1"/>
  <c r="E379" i="1"/>
  <c r="E315" i="1"/>
  <c r="E251" i="1"/>
  <c r="E187" i="1"/>
  <c r="E123" i="1"/>
  <c r="E59" i="1"/>
  <c r="E535" i="1"/>
  <c r="E471" i="1"/>
  <c r="E407" i="1"/>
  <c r="E343" i="1"/>
  <c r="E279" i="1"/>
  <c r="E215" i="1"/>
  <c r="E151" i="1"/>
  <c r="E87" i="1"/>
  <c r="E23" i="1"/>
  <c r="E129" i="1"/>
  <c r="E149" i="1"/>
  <c r="E193" i="1"/>
  <c r="E117" i="1"/>
  <c r="E225" i="1"/>
  <c r="E133" i="1"/>
  <c r="E261" i="1"/>
  <c r="E81" i="1"/>
  <c r="E209" i="1"/>
  <c r="E257" i="1"/>
  <c r="E521" i="1"/>
  <c r="E321" i="1"/>
  <c r="E425" i="1"/>
  <c r="E533" i="1"/>
  <c r="E16" i="1"/>
  <c r="E32" i="1"/>
  <c r="E48" i="1"/>
  <c r="E64" i="1"/>
  <c r="E233" i="1"/>
  <c r="E297" i="1"/>
  <c r="E277" i="1"/>
  <c r="E353" i="1"/>
  <c r="E417" i="1"/>
  <c r="E481" i="1"/>
  <c r="E545" i="1"/>
  <c r="E84" i="1"/>
  <c r="E100" i="1"/>
  <c r="E116" i="1"/>
  <c r="E132" i="1"/>
  <c r="E148" i="1"/>
  <c r="E164" i="1"/>
  <c r="E180" i="1"/>
  <c r="E196" i="1"/>
  <c r="E212" i="1"/>
  <c r="E228" i="1"/>
  <c r="E241" i="1"/>
  <c r="E273" i="1"/>
  <c r="E305" i="1"/>
  <c r="E337" i="1"/>
  <c r="E369" i="1"/>
  <c r="E401" i="1"/>
  <c r="E433" i="1"/>
  <c r="E465" i="1"/>
  <c r="E497" i="1"/>
  <c r="E529" i="1"/>
  <c r="E561" i="1"/>
  <c r="E18" i="1"/>
  <c r="E34" i="1"/>
  <c r="E50" i="1"/>
  <c r="E66" i="1"/>
  <c r="E82" i="1"/>
  <c r="E98" i="1"/>
  <c r="E114" i="1"/>
  <c r="E130" i="1"/>
  <c r="E146" i="1"/>
  <c r="E162" i="1"/>
  <c r="E178" i="1"/>
  <c r="E194" i="1"/>
  <c r="E210" i="1"/>
  <c r="E226" i="1"/>
  <c r="E447" i="1"/>
  <c r="E319" i="1"/>
  <c r="E191" i="1"/>
  <c r="E127" i="1"/>
  <c r="E491" i="1"/>
  <c r="E427" i="1"/>
  <c r="E363" i="1"/>
  <c r="E235" i="1"/>
  <c r="E171" i="1"/>
  <c r="E107" i="1"/>
  <c r="E43" i="1"/>
  <c r="E21" i="1"/>
  <c r="E65" i="1"/>
  <c r="E53" i="1"/>
  <c r="E161" i="1"/>
  <c r="E101" i="1"/>
  <c r="E229" i="1"/>
  <c r="E49" i="1"/>
  <c r="E177" i="1"/>
  <c r="E237" i="1"/>
  <c r="E293" i="1"/>
  <c r="E325" i="1"/>
  <c r="E357" i="1"/>
  <c r="E389" i="1"/>
  <c r="E421" i="1"/>
  <c r="E453" i="1"/>
  <c r="E485" i="1"/>
  <c r="E517" i="1"/>
  <c r="E549" i="1"/>
  <c r="E437" i="1"/>
  <c r="E289" i="1"/>
  <c r="E361" i="1"/>
  <c r="E317" i="1"/>
  <c r="E469" i="1"/>
  <c r="E20" i="1"/>
  <c r="E36" i="1"/>
  <c r="E52" i="1"/>
  <c r="E68" i="1"/>
  <c r="E72" i="1"/>
  <c r="E88" i="1"/>
  <c r="E104" i="1"/>
  <c r="E120" i="1"/>
  <c r="E136" i="1"/>
  <c r="E152" i="1"/>
  <c r="E168" i="1"/>
  <c r="E184" i="1"/>
  <c r="E200" i="1"/>
  <c r="E216" i="1"/>
  <c r="E349" i="1"/>
  <c r="E413" i="1"/>
  <c r="E477" i="1"/>
  <c r="E541" i="1"/>
  <c r="E22" i="1"/>
  <c r="E38" i="1"/>
  <c r="E54" i="1"/>
  <c r="E70" i="1"/>
  <c r="E86" i="1"/>
  <c r="E102" i="1"/>
  <c r="E118" i="1"/>
  <c r="E134" i="1"/>
  <c r="E150" i="1"/>
  <c r="E166" i="1"/>
  <c r="E182" i="1"/>
  <c r="E198" i="1"/>
  <c r="E214" i="1"/>
  <c r="E230" i="1"/>
  <c r="E262" i="1"/>
  <c r="E294" i="1"/>
  <c r="E326" i="1"/>
  <c r="E358" i="1"/>
  <c r="E390" i="1"/>
  <c r="E422" i="1"/>
  <c r="E454" i="1"/>
  <c r="E486" i="1"/>
  <c r="E502" i="1"/>
  <c r="E518" i="1"/>
  <c r="E534" i="1"/>
  <c r="E550" i="1"/>
  <c r="E566" i="1"/>
  <c r="E511" i="1"/>
  <c r="E383" i="1"/>
  <c r="E255" i="1"/>
  <c r="E63" i="1"/>
  <c r="E555" i="1"/>
  <c r="E299" i="1"/>
  <c r="E519" i="1"/>
  <c r="E327" i="1"/>
  <c r="E263" i="1"/>
  <c r="E199" i="1"/>
  <c r="E135" i="1"/>
  <c r="E71" i="1"/>
  <c r="E7" i="1"/>
  <c r="E242" i="1"/>
  <c r="E232" i="1"/>
  <c r="E248" i="1"/>
  <c r="E272" i="1"/>
  <c r="E288" i="1"/>
  <c r="E304" i="1"/>
  <c r="E320" i="1"/>
  <c r="E336" i="1"/>
  <c r="E352" i="1"/>
  <c r="E368" i="1"/>
  <c r="E384" i="1"/>
  <c r="E400" i="1"/>
  <c r="E416" i="1"/>
  <c r="E432" i="1"/>
  <c r="E448" i="1"/>
  <c r="E464" i="1"/>
  <c r="E480" i="1"/>
  <c r="E496" i="1"/>
  <c r="E512" i="1"/>
  <c r="E528" i="1"/>
  <c r="E544" i="1"/>
  <c r="E290" i="1"/>
  <c r="E322" i="1"/>
  <c r="E354" i="1"/>
  <c r="E386" i="1"/>
  <c r="E418" i="1"/>
  <c r="E450" i="1"/>
  <c r="E482" i="1"/>
  <c r="E514" i="1"/>
  <c r="E546" i="1"/>
  <c r="E531" i="1"/>
  <c r="E467" i="1"/>
  <c r="E403" i="1"/>
  <c r="E339" i="1"/>
  <c r="E275" i="1"/>
  <c r="E211" i="1"/>
  <c r="E147" i="1"/>
  <c r="E83" i="1"/>
  <c r="E19" i="1"/>
  <c r="E446" i="1"/>
  <c r="E478" i="1"/>
  <c r="E26" i="1"/>
  <c r="E90" i="1"/>
  <c r="E154" i="1"/>
  <c r="E218" i="1"/>
  <c r="E246" i="1"/>
  <c r="E374" i="1"/>
  <c r="E270" i="1"/>
  <c r="E398" i="1"/>
  <c r="E559" i="1"/>
  <c r="E495" i="1"/>
  <c r="E431" i="1"/>
  <c r="E367" i="1"/>
  <c r="E303" i="1"/>
  <c r="E239" i="1"/>
  <c r="E175" i="1"/>
  <c r="E111" i="1"/>
  <c r="E47" i="1"/>
  <c r="E539" i="1"/>
  <c r="E475" i="1"/>
  <c r="E411" i="1"/>
  <c r="E347" i="1"/>
  <c r="E283" i="1"/>
  <c r="E219" i="1"/>
  <c r="E155" i="1"/>
  <c r="E91" i="1"/>
  <c r="E27" i="1"/>
  <c r="E567" i="1"/>
  <c r="E503" i="1"/>
  <c r="E439" i="1"/>
  <c r="E375" i="1"/>
  <c r="E311" i="1"/>
  <c r="E247" i="1"/>
  <c r="E183" i="1"/>
  <c r="E119" i="1"/>
  <c r="E55" i="1"/>
  <c r="E213" i="1"/>
  <c r="E85" i="1"/>
  <c r="E97" i="1"/>
  <c r="E69" i="1"/>
  <c r="E197" i="1"/>
  <c r="E17" i="1"/>
  <c r="E145" i="1"/>
  <c r="E457" i="1"/>
  <c r="E501" i="1"/>
  <c r="E553" i="1"/>
  <c r="E285" i="1"/>
  <c r="E405" i="1"/>
  <c r="E8" i="1"/>
  <c r="E24" i="1"/>
  <c r="E40" i="1"/>
  <c r="E56" i="1"/>
  <c r="E265" i="1"/>
  <c r="E329" i="1"/>
  <c r="E245" i="1"/>
  <c r="E309" i="1"/>
  <c r="E385" i="1"/>
  <c r="E449" i="1"/>
  <c r="E513" i="1"/>
  <c r="E76" i="1"/>
  <c r="E92" i="1"/>
  <c r="E108" i="1"/>
  <c r="E124" i="1"/>
  <c r="E140" i="1"/>
  <c r="E156" i="1"/>
  <c r="E172" i="1"/>
  <c r="E188" i="1"/>
  <c r="E204" i="1"/>
  <c r="E220" i="1"/>
  <c r="E9" i="1"/>
  <c r="E25" i="1"/>
  <c r="E41" i="1"/>
  <c r="E57" i="1"/>
  <c r="E73" i="1"/>
  <c r="E89" i="1"/>
  <c r="E105" i="1"/>
  <c r="E121" i="1"/>
  <c r="E137" i="1"/>
  <c r="E153" i="1"/>
  <c r="E169" i="1"/>
  <c r="E185" i="1"/>
  <c r="E201" i="1"/>
  <c r="E217" i="1"/>
  <c r="E249" i="1"/>
  <c r="E281" i="1"/>
  <c r="E313" i="1"/>
  <c r="E345" i="1"/>
  <c r="E377" i="1"/>
  <c r="E409" i="1"/>
  <c r="E441" i="1"/>
  <c r="E473" i="1"/>
  <c r="E505" i="1"/>
  <c r="E537" i="1"/>
  <c r="E569" i="1"/>
</calcChain>
</file>

<file path=xl/sharedStrings.xml><?xml version="1.0" encoding="utf-8"?>
<sst xmlns="http://schemas.openxmlformats.org/spreadsheetml/2006/main" count="18010" uniqueCount="1215">
  <si>
    <t>Residential Desirability</t>
  </si>
  <si>
    <t>Social Indicators</t>
  </si>
  <si>
    <t>Economic Indicators</t>
  </si>
  <si>
    <t>Education Indicator</t>
  </si>
  <si>
    <t>Fiscal Indicators</t>
  </si>
  <si>
    <t>1 = most distressed, 565 = least distressed</t>
  </si>
  <si>
    <t>Weighted at 0.25 each</t>
  </si>
  <si>
    <t>Weighted at 1 each</t>
  </si>
  <si>
    <t>Retained</t>
  </si>
  <si>
    <t>New</t>
  </si>
  <si>
    <t>Municipality</t>
  </si>
  <si>
    <t>County</t>
  </si>
  <si>
    <t>Region</t>
  </si>
  <si>
    <t>MRI Score</t>
  </si>
  <si>
    <t>MRI Distress Score</t>
  </si>
  <si>
    <t>MRI Rank</t>
  </si>
  <si>
    <t>Rank</t>
  </si>
  <si>
    <t>Value</t>
  </si>
  <si>
    <t>Camden city</t>
  </si>
  <si>
    <t>Camden</t>
  </si>
  <si>
    <t>South</t>
  </si>
  <si>
    <t>Salem city</t>
  </si>
  <si>
    <t>Salem</t>
  </si>
  <si>
    <t>Atlantic City city</t>
  </si>
  <si>
    <t>Atlantic</t>
  </si>
  <si>
    <t>Bridgeton city</t>
  </si>
  <si>
    <t>Cumberland</t>
  </si>
  <si>
    <t>Wildwood city</t>
  </si>
  <si>
    <t>Cape May</t>
  </si>
  <si>
    <t>Seaside Heights borough</t>
  </si>
  <si>
    <t>Ocean</t>
  </si>
  <si>
    <t>Penns Grove borough</t>
  </si>
  <si>
    <t>Paterson city</t>
  </si>
  <si>
    <t>Passaic</t>
  </si>
  <si>
    <t>North</t>
  </si>
  <si>
    <t>Woodbine borough</t>
  </si>
  <si>
    <t>Passaic city</t>
  </si>
  <si>
    <t>Trenton city</t>
  </si>
  <si>
    <t>Mercer</t>
  </si>
  <si>
    <t>Central</t>
  </si>
  <si>
    <t>Newark city</t>
  </si>
  <si>
    <t>Essex</t>
  </si>
  <si>
    <t>Pleasantville city</t>
  </si>
  <si>
    <t>Wrightstown borough</t>
  </si>
  <si>
    <t>Burlington</t>
  </si>
  <si>
    <t>Woodlynne borough</t>
  </si>
  <si>
    <t>Paulsboro borough</t>
  </si>
  <si>
    <t>Gloucester</t>
  </si>
  <si>
    <t>New Brunswick city</t>
  </si>
  <si>
    <t>Middlesex</t>
  </si>
  <si>
    <t>Egg Harbor City city</t>
  </si>
  <si>
    <t>Union City city</t>
  </si>
  <si>
    <t>Hudson</t>
  </si>
  <si>
    <t>Asbury Park city</t>
  </si>
  <si>
    <t>Monmouth</t>
  </si>
  <si>
    <t>East Orange city</t>
  </si>
  <si>
    <t>City of Orange township</t>
  </si>
  <si>
    <t>Irvington township</t>
  </si>
  <si>
    <t>Commercial township</t>
  </si>
  <si>
    <t>Perth Amboy city</t>
  </si>
  <si>
    <t>Plainfield city</t>
  </si>
  <si>
    <t>Union</t>
  </si>
  <si>
    <t>Phillipsburg town</t>
  </si>
  <si>
    <t>Warren</t>
  </si>
  <si>
    <t>Elizabeth city</t>
  </si>
  <si>
    <t>Millville city</t>
  </si>
  <si>
    <t>Pemberton borough</t>
  </si>
  <si>
    <t>Vineland city</t>
  </si>
  <si>
    <t>Lindenwold borough</t>
  </si>
  <si>
    <t>Woodbury city</t>
  </si>
  <si>
    <t>Sussex borough</t>
  </si>
  <si>
    <t>Sussex</t>
  </si>
  <si>
    <t>West New York town</t>
  </si>
  <si>
    <t>Buena borough</t>
  </si>
  <si>
    <t>Lakewood township</t>
  </si>
  <si>
    <t>Prospect Park borough</t>
  </si>
  <si>
    <t>Keansburg borough</t>
  </si>
  <si>
    <t>Beverly city</t>
  </si>
  <si>
    <t>North Wildwood city</t>
  </si>
  <si>
    <t>Clementon borough</t>
  </si>
  <si>
    <t>Victory Gardens borough</t>
  </si>
  <si>
    <t>Morris</t>
  </si>
  <si>
    <t>Fairfield township</t>
  </si>
  <si>
    <t>South Toms River borough</t>
  </si>
  <si>
    <t>Lawnside borough</t>
  </si>
  <si>
    <t>Lawrence township</t>
  </si>
  <si>
    <t>Buena Vista township</t>
  </si>
  <si>
    <t>Chesilhurst borough</t>
  </si>
  <si>
    <t>Haledon borough</t>
  </si>
  <si>
    <t>Gloucester City city</t>
  </si>
  <si>
    <t>Flemington borough</t>
  </si>
  <si>
    <t>Hunterdon</t>
  </si>
  <si>
    <t>Garfield city</t>
  </si>
  <si>
    <t>Bergen</t>
  </si>
  <si>
    <t>Carneys Point township</t>
  </si>
  <si>
    <t>Pine Hill borough</t>
  </si>
  <si>
    <t>Newton town</t>
  </si>
  <si>
    <t>Brooklawn borough</t>
  </si>
  <si>
    <t>Westville borough</t>
  </si>
  <si>
    <t>Mount Holly township</t>
  </si>
  <si>
    <t>Burlington city</t>
  </si>
  <si>
    <t>Somers Point city</t>
  </si>
  <si>
    <t>Maurice River township</t>
  </si>
  <si>
    <t>Downe township</t>
  </si>
  <si>
    <t>Jersey City city</t>
  </si>
  <si>
    <t>East Newark borough</t>
  </si>
  <si>
    <t>National Park borough</t>
  </si>
  <si>
    <t>Ocean Gate borough</t>
  </si>
  <si>
    <t>Ventnor City city</t>
  </si>
  <si>
    <t>Mullica township</t>
  </si>
  <si>
    <t>Guttenberg town</t>
  </si>
  <si>
    <t>Pennsauken township</t>
  </si>
  <si>
    <t>Roselle borough</t>
  </si>
  <si>
    <t>Freehold borough</t>
  </si>
  <si>
    <t>Lower township</t>
  </si>
  <si>
    <t>Fairview borough</t>
  </si>
  <si>
    <t>Audubon Park borough</t>
  </si>
  <si>
    <t>Lodi borough</t>
  </si>
  <si>
    <t>Long Branch city</t>
  </si>
  <si>
    <t>Riverside township</t>
  </si>
  <si>
    <t>North Bergen township</t>
  </si>
  <si>
    <t>Hamilton township</t>
  </si>
  <si>
    <t>Bayonne city</t>
  </si>
  <si>
    <t>Bellmawr borough</t>
  </si>
  <si>
    <t>Hi-Nella borough</t>
  </si>
  <si>
    <t>Dover town</t>
  </si>
  <si>
    <t>Cape May city</t>
  </si>
  <si>
    <t>Harrison town</t>
  </si>
  <si>
    <t>Willingboro township</t>
  </si>
  <si>
    <t>Clayton borough</t>
  </si>
  <si>
    <t>Middle township</t>
  </si>
  <si>
    <t>Pemberton township</t>
  </si>
  <si>
    <t>Glassboro borough</t>
  </si>
  <si>
    <t>Hammonton town</t>
  </si>
  <si>
    <t>Berlin township</t>
  </si>
  <si>
    <t>Winfield township</t>
  </si>
  <si>
    <t>Wildwood Crest borough</t>
  </si>
  <si>
    <t>Brigantine city</t>
  </si>
  <si>
    <t>Shrewsbury township</t>
  </si>
  <si>
    <t>West Wildwood borough</t>
  </si>
  <si>
    <t>West Cape May borough</t>
  </si>
  <si>
    <t>Carteret borough</t>
  </si>
  <si>
    <t>Estell Manor city</t>
  </si>
  <si>
    <t>Neptune City borough</t>
  </si>
  <si>
    <t>Bass River township</t>
  </si>
  <si>
    <t>Union Beach borough</t>
  </si>
  <si>
    <t>Kearny town</t>
  </si>
  <si>
    <t>Lakehurst borough</t>
  </si>
  <si>
    <t>Absecon city</t>
  </si>
  <si>
    <t>Hackensack city</t>
  </si>
  <si>
    <t>Folsom borough</t>
  </si>
  <si>
    <t>Moonachie borough</t>
  </si>
  <si>
    <t>Washington township</t>
  </si>
  <si>
    <t>South River borough</t>
  </si>
  <si>
    <t>Hillside township</t>
  </si>
  <si>
    <t>Teterboro borough</t>
  </si>
  <si>
    <t>Mount Ephraim borough</t>
  </si>
  <si>
    <t>Quinton township</t>
  </si>
  <si>
    <t>Magnolia borough</t>
  </si>
  <si>
    <t>Egg Harbor township</t>
  </si>
  <si>
    <t>Belleville township</t>
  </si>
  <si>
    <t>Somerdale borough</t>
  </si>
  <si>
    <t>Runnemede borough</t>
  </si>
  <si>
    <t>Mannington township</t>
  </si>
  <si>
    <t>Red Bank borough</t>
  </si>
  <si>
    <t>Deerfield township</t>
  </si>
  <si>
    <t>Linden city</t>
  </si>
  <si>
    <t>Galloway township</t>
  </si>
  <si>
    <t>Manchester township</t>
  </si>
  <si>
    <t>Merchantville borough</t>
  </si>
  <si>
    <t>Swedesboro borough</t>
  </si>
  <si>
    <t>Manville borough</t>
  </si>
  <si>
    <t>Somerset</t>
  </si>
  <si>
    <t>Rahway city</t>
  </si>
  <si>
    <t>Bound Brook borough</t>
  </si>
  <si>
    <t>Wharton borough</t>
  </si>
  <si>
    <t>Montague township</t>
  </si>
  <si>
    <t>Keyport borough</t>
  </si>
  <si>
    <t>Washington borough</t>
  </si>
  <si>
    <t>Berkeley township</t>
  </si>
  <si>
    <t>Little Egg Harbor township</t>
  </si>
  <si>
    <t>Weymouth township</t>
  </si>
  <si>
    <t>South Hackensack township</t>
  </si>
  <si>
    <t>Pennsville township</t>
  </si>
  <si>
    <t>Neptune township</t>
  </si>
  <si>
    <t>Belvidere town</t>
  </si>
  <si>
    <t>Franklin township</t>
  </si>
  <si>
    <t>Edgewater Park township</t>
  </si>
  <si>
    <t>North Plainfield borough</t>
  </si>
  <si>
    <t>Clifton city</t>
  </si>
  <si>
    <t>Franklin borough</t>
  </si>
  <si>
    <t>Elk township</t>
  </si>
  <si>
    <t>Lake Como borough</t>
  </si>
  <si>
    <t>Northfield city</t>
  </si>
  <si>
    <t>Dennis township</t>
  </si>
  <si>
    <t>Netcong borough</t>
  </si>
  <si>
    <t>Farmingdale borough</t>
  </si>
  <si>
    <t>Elsinboro township</t>
  </si>
  <si>
    <t>Upper Deerfield township</t>
  </si>
  <si>
    <t>Alpha borough</t>
  </si>
  <si>
    <t>Woodstown borough</t>
  </si>
  <si>
    <t>Tuckerton borough</t>
  </si>
  <si>
    <t>Hackettstown town</t>
  </si>
  <si>
    <t>Corbin City city</t>
  </si>
  <si>
    <t>Newfield borough</t>
  </si>
  <si>
    <t>Jamesburg borough</t>
  </si>
  <si>
    <t>Waterford township</t>
  </si>
  <si>
    <t>Wallington borough</t>
  </si>
  <si>
    <t>New Hanover township</t>
  </si>
  <si>
    <t>Shiloh borough</t>
  </si>
  <si>
    <t>Greenwich township</t>
  </si>
  <si>
    <t>Monroe township</t>
  </si>
  <si>
    <t>Barrington borough</t>
  </si>
  <si>
    <t>Deptford township</t>
  </si>
  <si>
    <t>South Amboy city</t>
  </si>
  <si>
    <t>Barnegat township</t>
  </si>
  <si>
    <t>Elmwood Park borough</t>
  </si>
  <si>
    <t>Laurel Springs borough</t>
  </si>
  <si>
    <t>Bradley Beach borough</t>
  </si>
  <si>
    <t>Stratford borough</t>
  </si>
  <si>
    <t>Pittsgrove township</t>
  </si>
  <si>
    <t>Palmyra borough</t>
  </si>
  <si>
    <t>Bogota borough</t>
  </si>
  <si>
    <t>Maple Shade township</t>
  </si>
  <si>
    <t>Fieldsboro borough</t>
  </si>
  <si>
    <t>Englewood city</t>
  </si>
  <si>
    <t>Woodland Park borough</t>
  </si>
  <si>
    <t>Highlands borough</t>
  </si>
  <si>
    <t>Ocean City city</t>
  </si>
  <si>
    <t>Eatontown borough</t>
  </si>
  <si>
    <t>Cliffside Park borough</t>
  </si>
  <si>
    <t>Elmer borough</t>
  </si>
  <si>
    <t>Winslow township</t>
  </si>
  <si>
    <t>Oaklyn borough</t>
  </si>
  <si>
    <t>Somerville borough</t>
  </si>
  <si>
    <t>Gloucester township</t>
  </si>
  <si>
    <t>Bloomfield township</t>
  </si>
  <si>
    <t>Oxford township</t>
  </si>
  <si>
    <t>Hopewell township</t>
  </si>
  <si>
    <t>Port Republic city</t>
  </si>
  <si>
    <t>Pohatcong township</t>
  </si>
  <si>
    <t>Hightstown borough</t>
  </si>
  <si>
    <t>Little Ferry borough</t>
  </si>
  <si>
    <t>Lyndhurst township</t>
  </si>
  <si>
    <t>Dunellen borough</t>
  </si>
  <si>
    <t>Hamburg borough</t>
  </si>
  <si>
    <t>Berlin borough</t>
  </si>
  <si>
    <t>Southampton township</t>
  </si>
  <si>
    <t>Glen Gardner borough</t>
  </si>
  <si>
    <t>Beachwood borough</t>
  </si>
  <si>
    <t>Collingswood borough</t>
  </si>
  <si>
    <t>Ewing township</t>
  </si>
  <si>
    <t>Ridgefield Park village</t>
  </si>
  <si>
    <t>Roselle Park borough</t>
  </si>
  <si>
    <t>Lower Alloways Creek township</t>
  </si>
  <si>
    <t>Branchville borough</t>
  </si>
  <si>
    <t>Morristown town</t>
  </si>
  <si>
    <t>Stanhope borough</t>
  </si>
  <si>
    <t>South Bound Brook borough</t>
  </si>
  <si>
    <t>Weehawken township</t>
  </si>
  <si>
    <t>Margate City city</t>
  </si>
  <si>
    <t>Stow Creek township</t>
  </si>
  <si>
    <t>Cape May Point borough</t>
  </si>
  <si>
    <t>Florence township</t>
  </si>
  <si>
    <t>Seaside Park borough</t>
  </si>
  <si>
    <t>White township</t>
  </si>
  <si>
    <t>Belmar borough</t>
  </si>
  <si>
    <t>North Arlington borough</t>
  </si>
  <si>
    <t>Toms River township</t>
  </si>
  <si>
    <t>Union township</t>
  </si>
  <si>
    <t>West Deptford township</t>
  </si>
  <si>
    <t>Stafford township</t>
  </si>
  <si>
    <t>Burlington township</t>
  </si>
  <si>
    <t>Hampton borough</t>
  </si>
  <si>
    <t>Totowa borough</t>
  </si>
  <si>
    <t>Lopatcong township</t>
  </si>
  <si>
    <t>Lacey township</t>
  </si>
  <si>
    <t>Ocean township</t>
  </si>
  <si>
    <t>Woodbury Heights borough</t>
  </si>
  <si>
    <t>Bloomsbury borough</t>
  </si>
  <si>
    <t>Oceanport borough</t>
  </si>
  <si>
    <t>Brick township</t>
  </si>
  <si>
    <t>Pitman borough</t>
  </si>
  <si>
    <t>Mansfield township</t>
  </si>
  <si>
    <t>East Rutherford borough</t>
  </si>
  <si>
    <t>Upper Pittsgrove township</t>
  </si>
  <si>
    <t>Gibbsboro borough</t>
  </si>
  <si>
    <t>Palisades Park borough</t>
  </si>
  <si>
    <t>Lumberton township</t>
  </si>
  <si>
    <t>Oldmans township</t>
  </si>
  <si>
    <t>Liberty township</t>
  </si>
  <si>
    <t>Woodland township</t>
  </si>
  <si>
    <t>Carlstadt borough</t>
  </si>
  <si>
    <t>Secaucus town</t>
  </si>
  <si>
    <t>Audubon borough</t>
  </si>
  <si>
    <t>Bergenfield borough</t>
  </si>
  <si>
    <t>Bloomingdale borough</t>
  </si>
  <si>
    <t>Mine Hill township</t>
  </si>
  <si>
    <t>North Hanover township</t>
  </si>
  <si>
    <t>Alloway township</t>
  </si>
  <si>
    <t>Lavallette borough</t>
  </si>
  <si>
    <t>Sea Isle City city</t>
  </si>
  <si>
    <t>Woodbridge township</t>
  </si>
  <si>
    <t>Matawan borough</t>
  </si>
  <si>
    <t>High Bridge borough</t>
  </si>
  <si>
    <t>Bordentown city</t>
  </si>
  <si>
    <t>Andover borough</t>
  </si>
  <si>
    <t>Highland Park borough</t>
  </si>
  <si>
    <t>North Brunswick township</t>
  </si>
  <si>
    <t>Delanco township</t>
  </si>
  <si>
    <t>Hazlet township</t>
  </si>
  <si>
    <t>Plumsted township</t>
  </si>
  <si>
    <t>Sea Bright borough</t>
  </si>
  <si>
    <t>East Windsor township</t>
  </si>
  <si>
    <t>Hopatcong borough</t>
  </si>
  <si>
    <t>Ogdensburg borough</t>
  </si>
  <si>
    <t>Rochelle Park township</t>
  </si>
  <si>
    <t>Little Falls township</t>
  </si>
  <si>
    <t>Vernon township</t>
  </si>
  <si>
    <t>Ridgefield borough</t>
  </si>
  <si>
    <t>Knowlton township</t>
  </si>
  <si>
    <t>Upper township</t>
  </si>
  <si>
    <t>Helmetta borough</t>
  </si>
  <si>
    <t>Spotswood borough</t>
  </si>
  <si>
    <t>Voorhees township</t>
  </si>
  <si>
    <t>Ship Bottom borough</t>
  </si>
  <si>
    <t>Mantua township</t>
  </si>
  <si>
    <t>Fort Lee borough</t>
  </si>
  <si>
    <t>Surf City borough</t>
  </si>
  <si>
    <t>Pompton Lakes borough</t>
  </si>
  <si>
    <t>Sayreville borough</t>
  </si>
  <si>
    <t>West Orange township</t>
  </si>
  <si>
    <t>Maywood borough</t>
  </si>
  <si>
    <t>Saddle Brook township</t>
  </si>
  <si>
    <t>Eastampton township</t>
  </si>
  <si>
    <t>Milford borough</t>
  </si>
  <si>
    <t>Wanaque borough</t>
  </si>
  <si>
    <t>Pilesgrove township</t>
  </si>
  <si>
    <t>Boonton town</t>
  </si>
  <si>
    <t>Frenchtown borough</t>
  </si>
  <si>
    <t>Leonia borough</t>
  </si>
  <si>
    <t>Island Heights borough</t>
  </si>
  <si>
    <t>Hawthorne borough</t>
  </si>
  <si>
    <t>New Milford borough</t>
  </si>
  <si>
    <t>Garwood borough</t>
  </si>
  <si>
    <t>Point Pleasant Beach borough</t>
  </si>
  <si>
    <t>Caldwell borough</t>
  </si>
  <si>
    <t>Walpack township</t>
  </si>
  <si>
    <t>Sandyston township</t>
  </si>
  <si>
    <t>Delran township</t>
  </si>
  <si>
    <t>Kenilworth borough</t>
  </si>
  <si>
    <t>Stillwater township</t>
  </si>
  <si>
    <t>Harmony township</t>
  </si>
  <si>
    <t>Linwood city</t>
  </si>
  <si>
    <t>Tinton Falls borough</t>
  </si>
  <si>
    <t>Hope township</t>
  </si>
  <si>
    <t>Nutley township</t>
  </si>
  <si>
    <t>Deal borough</t>
  </si>
  <si>
    <t>Hasbrouck Heights borough</t>
  </si>
  <si>
    <t>Harvey Cedars borough</t>
  </si>
  <si>
    <t>Eagleswood township</t>
  </si>
  <si>
    <t>Northvale borough</t>
  </si>
  <si>
    <t>Middlesex borough</t>
  </si>
  <si>
    <t>Aberdeen township</t>
  </si>
  <si>
    <t>Logan township</t>
  </si>
  <si>
    <t>Frankford township</t>
  </si>
  <si>
    <t>Piscataway township</t>
  </si>
  <si>
    <t>South Plainfield borough</t>
  </si>
  <si>
    <t>Beach Haven borough</t>
  </si>
  <si>
    <t>Teaneck township</t>
  </si>
  <si>
    <t>Wantage township</t>
  </si>
  <si>
    <t>Clinton town</t>
  </si>
  <si>
    <t>Englishtown borough</t>
  </si>
  <si>
    <t>West Milford township</t>
  </si>
  <si>
    <t>Roosevelt borough</t>
  </si>
  <si>
    <t>Millstone borough</t>
  </si>
  <si>
    <t>Hampton township</t>
  </si>
  <si>
    <t>Point Pleasant borough</t>
  </si>
  <si>
    <t>Cherry Hill township</t>
  </si>
  <si>
    <t>West Long Branch borough</t>
  </si>
  <si>
    <t>Westampton township</t>
  </si>
  <si>
    <t>Shamong township</t>
  </si>
  <si>
    <t>Westwood borough</t>
  </si>
  <si>
    <t>Jackson township</t>
  </si>
  <si>
    <t>Raritan borough</t>
  </si>
  <si>
    <t>Jefferson township</t>
  </si>
  <si>
    <t>Independence township</t>
  </si>
  <si>
    <t>Haddon township</t>
  </si>
  <si>
    <t>East Hanover township</t>
  </si>
  <si>
    <t>Riverton borough</t>
  </si>
  <si>
    <t>Wenonah borough</t>
  </si>
  <si>
    <t>Old Bridge township</t>
  </si>
  <si>
    <t>Emerson borough</t>
  </si>
  <si>
    <t>Atlantic Highlands borough</t>
  </si>
  <si>
    <t>Dumont borough</t>
  </si>
  <si>
    <t>Fair Lawn borough</t>
  </si>
  <si>
    <t>Lincoln Park borough</t>
  </si>
  <si>
    <t>Mount Laurel township</t>
  </si>
  <si>
    <t>Edison township</t>
  </si>
  <si>
    <t>Blairstown township</t>
  </si>
  <si>
    <t>Tabernacle township</t>
  </si>
  <si>
    <t>Montclair township</t>
  </si>
  <si>
    <t>Mount Olive township</t>
  </si>
  <si>
    <t>Bay Head borough</t>
  </si>
  <si>
    <t>Rockaway borough</t>
  </si>
  <si>
    <t>Cinnaminson township</t>
  </si>
  <si>
    <t>Howell township</t>
  </si>
  <si>
    <t>Lafayette township</t>
  </si>
  <si>
    <t>Butler borough</t>
  </si>
  <si>
    <t>Haddon Heights borough</t>
  </si>
  <si>
    <t>Andover township</t>
  </si>
  <si>
    <t>Parsippany-Troy Hills township</t>
  </si>
  <si>
    <t>Hardwick township</t>
  </si>
  <si>
    <t>Wood-Ridge borough</t>
  </si>
  <si>
    <t>Rutherford borough</t>
  </si>
  <si>
    <t>East Brunswick township</t>
  </si>
  <si>
    <t>Frelinghuysen township</t>
  </si>
  <si>
    <t>Stone Harbor borough</t>
  </si>
  <si>
    <t>Midland Park borough</t>
  </si>
  <si>
    <t>Spring Lake Heights borough</t>
  </si>
  <si>
    <t>Lambertville city</t>
  </si>
  <si>
    <t>Evesham township</t>
  </si>
  <si>
    <t>South Orange Village township</t>
  </si>
  <si>
    <t>Milltown borough</t>
  </si>
  <si>
    <t>Springfield township</t>
  </si>
  <si>
    <t>Wall township</t>
  </si>
  <si>
    <t>Pine Beach borough</t>
  </si>
  <si>
    <t>Bordentown township</t>
  </si>
  <si>
    <t>Stockton borough</t>
  </si>
  <si>
    <t>Ringwood borough</t>
  </si>
  <si>
    <t>Avalon borough</t>
  </si>
  <si>
    <t>Long Beach township</t>
  </si>
  <si>
    <t>Roxbury township</t>
  </si>
  <si>
    <t>Wayne township</t>
  </si>
  <si>
    <t>Clark township</t>
  </si>
  <si>
    <t>Mount Arlington borough</t>
  </si>
  <si>
    <t>Manasquan borough</t>
  </si>
  <si>
    <t>Middletown township</t>
  </si>
  <si>
    <t>Allentown borough</t>
  </si>
  <si>
    <t>Holland township</t>
  </si>
  <si>
    <t>Edgewater borough</t>
  </si>
  <si>
    <t>Hainesport township</t>
  </si>
  <si>
    <t>Cedar Grove township</t>
  </si>
  <si>
    <t>Maplewood township</t>
  </si>
  <si>
    <t>Barnegat Light borough</t>
  </si>
  <si>
    <t>Green Brook township</t>
  </si>
  <si>
    <t>South Harrison township</t>
  </si>
  <si>
    <t>East Amwell township</t>
  </si>
  <si>
    <t>Pequannock township</t>
  </si>
  <si>
    <t>Hillsdale borough</t>
  </si>
  <si>
    <t>Avon-by-the-Sea borough</t>
  </si>
  <si>
    <t>Norwood borough</t>
  </si>
  <si>
    <t>Chester borough</t>
  </si>
  <si>
    <t>Fredon township</t>
  </si>
  <si>
    <t>Medford Lakes borough</t>
  </si>
  <si>
    <t>Alpine borough</t>
  </si>
  <si>
    <t>Paramus borough</t>
  </si>
  <si>
    <t>Hoboken city</t>
  </si>
  <si>
    <t>North Haledon borough</t>
  </si>
  <si>
    <t>Byram township</t>
  </si>
  <si>
    <t>Loch Arbour village</t>
  </si>
  <si>
    <t>Freehold township</t>
  </si>
  <si>
    <t>Hardyston township</t>
  </si>
  <si>
    <t>Manalapan township</t>
  </si>
  <si>
    <t>Rockleigh borough</t>
  </si>
  <si>
    <t>Lebanon borough</t>
  </si>
  <si>
    <t>East Greenwich township</t>
  </si>
  <si>
    <t>West Caldwell township</t>
  </si>
  <si>
    <t>West Amwell township</t>
  </si>
  <si>
    <t>Verona township</t>
  </si>
  <si>
    <t>Allenhurst borough</t>
  </si>
  <si>
    <t>Rockaway township</t>
  </si>
  <si>
    <t>Raritan township</t>
  </si>
  <si>
    <t>Montvale borough</t>
  </si>
  <si>
    <t>Plainsboro township</t>
  </si>
  <si>
    <t>Riverdale borough</t>
  </si>
  <si>
    <t>River Edge borough</t>
  </si>
  <si>
    <t>Park Ridge borough</t>
  </si>
  <si>
    <t>Longport borough</t>
  </si>
  <si>
    <t>Lebanon township</t>
  </si>
  <si>
    <t>Madison borough</t>
  </si>
  <si>
    <t>South Brunswick township</t>
  </si>
  <si>
    <t>Allamuchy township</t>
  </si>
  <si>
    <t>Waldwick borough</t>
  </si>
  <si>
    <t>Bridgewater township</t>
  </si>
  <si>
    <t>Florham Park borough</t>
  </si>
  <si>
    <t>Pennington borough</t>
  </si>
  <si>
    <t>Oakland borough</t>
  </si>
  <si>
    <t>Hanover township</t>
  </si>
  <si>
    <t>Monmouth Beach borough</t>
  </si>
  <si>
    <t>Delaware township</t>
  </si>
  <si>
    <t>Medford township</t>
  </si>
  <si>
    <t>Metuchen borough</t>
  </si>
  <si>
    <t>Hopewell borough</t>
  </si>
  <si>
    <t>Readington township</t>
  </si>
  <si>
    <t>Scotch Plains township</t>
  </si>
  <si>
    <t>Bedminster township</t>
  </si>
  <si>
    <t>Clinton township</t>
  </si>
  <si>
    <t>Pine Valley borough</t>
  </si>
  <si>
    <t>Boonton township</t>
  </si>
  <si>
    <t>Bethlehem township</t>
  </si>
  <si>
    <t>Califon borough</t>
  </si>
  <si>
    <t>Morris Plains borough</t>
  </si>
  <si>
    <t>Moorestown township</t>
  </si>
  <si>
    <t>Cresskill borough</t>
  </si>
  <si>
    <t>Chesterfield township</t>
  </si>
  <si>
    <t>Rocky Hill borough</t>
  </si>
  <si>
    <t>Far Hills borough</t>
  </si>
  <si>
    <t>Denville township</t>
  </si>
  <si>
    <t>Spring Lake borough</t>
  </si>
  <si>
    <t>Kingwood township</t>
  </si>
  <si>
    <t>Harrison township</t>
  </si>
  <si>
    <t>Princeton borough</t>
  </si>
  <si>
    <t>Mahwah township</t>
  </si>
  <si>
    <t>Long Hill township</t>
  </si>
  <si>
    <t>Hillsborough township</t>
  </si>
  <si>
    <t>Green township</t>
  </si>
  <si>
    <t>Millstone township</t>
  </si>
  <si>
    <t>Sparta township</t>
  </si>
  <si>
    <t>Roseland borough</t>
  </si>
  <si>
    <t>Old Tappan borough</t>
  </si>
  <si>
    <t>Summit city</t>
  </si>
  <si>
    <t>Brielle borough</t>
  </si>
  <si>
    <t>Englewood Cliffs borough</t>
  </si>
  <si>
    <t>Peapack and Gladstone borough</t>
  </si>
  <si>
    <t>Branchburg township</t>
  </si>
  <si>
    <t>New Providence borough</t>
  </si>
  <si>
    <t>Holmdel township</t>
  </si>
  <si>
    <t>Morris township</t>
  </si>
  <si>
    <t>Cranford township</t>
  </si>
  <si>
    <t>Randolph township</t>
  </si>
  <si>
    <t>Montville township</t>
  </si>
  <si>
    <t>Watchung borough</t>
  </si>
  <si>
    <t>Harrington Park borough</t>
  </si>
  <si>
    <t>Closter borough</t>
  </si>
  <si>
    <t>Cranbury township</t>
  </si>
  <si>
    <t>Robbinsville township</t>
  </si>
  <si>
    <t>Upper Freehold township</t>
  </si>
  <si>
    <t>River Vale township</t>
  </si>
  <si>
    <t>Allendale borough</t>
  </si>
  <si>
    <t>Alexandria township</t>
  </si>
  <si>
    <t>Mountainside borough</t>
  </si>
  <si>
    <t>Bernardsville borough</t>
  </si>
  <si>
    <t>Haddonfield borough</t>
  </si>
  <si>
    <t>Fanwood borough</t>
  </si>
  <si>
    <t>Bernards township</t>
  </si>
  <si>
    <t>Marlboro township</t>
  </si>
  <si>
    <t>Interlaken borough</t>
  </si>
  <si>
    <t>Tenafly borough</t>
  </si>
  <si>
    <t>Berkeley Heights township</t>
  </si>
  <si>
    <t>Woolwich township</t>
  </si>
  <si>
    <t>Shrewsbury borough</t>
  </si>
  <si>
    <t>Livingston township</t>
  </si>
  <si>
    <t>Warren township</t>
  </si>
  <si>
    <t>Sea Girt borough</t>
  </si>
  <si>
    <t>Wyckoff township</t>
  </si>
  <si>
    <t>Oradell borough</t>
  </si>
  <si>
    <t>Westfield town</t>
  </si>
  <si>
    <t>Mendham borough</t>
  </si>
  <si>
    <t>Kinnelon borough</t>
  </si>
  <si>
    <t>Rumson borough</t>
  </si>
  <si>
    <t>Ridgewood village</t>
  </si>
  <si>
    <t>Colts Neck township</t>
  </si>
  <si>
    <t>Saddle River borough</t>
  </si>
  <si>
    <t>Ramsey borough</t>
  </si>
  <si>
    <t>Chatham borough</t>
  </si>
  <si>
    <t>Mantoloking borough</t>
  </si>
  <si>
    <t>Little Silver borough</t>
  </si>
  <si>
    <t>Woodcliff Lake borough</t>
  </si>
  <si>
    <t>Montgomery township</t>
  </si>
  <si>
    <t>Chester township</t>
  </si>
  <si>
    <t>Franklin Lakes borough</t>
  </si>
  <si>
    <t>Glen Rock borough</t>
  </si>
  <si>
    <t>Mendham township</t>
  </si>
  <si>
    <t>Chatham township</t>
  </si>
  <si>
    <t>Tewksbury township</t>
  </si>
  <si>
    <t>Mountain Lakes borough</t>
  </si>
  <si>
    <t>West Windsor township</t>
  </si>
  <si>
    <t>Demarest borough</t>
  </si>
  <si>
    <t>Ho-Ho-Kus borough</t>
  </si>
  <si>
    <t>Glen Ridge borough</t>
  </si>
  <si>
    <t>Fair Haven borough</t>
  </si>
  <si>
    <t>Haworth borough</t>
  </si>
  <si>
    <t>Upper Saddle River borough</t>
  </si>
  <si>
    <t>Essex Fells borough</t>
  </si>
  <si>
    <t>Harding township</t>
  </si>
  <si>
    <t>Millburn township</t>
  </si>
  <si>
    <t>North Caldwell borough</t>
  </si>
  <si>
    <t>Tavistock borough</t>
  </si>
  <si>
    <t>Standard Deviation</t>
  </si>
  <si>
    <t>Pop. Change (2005-2015)</t>
  </si>
  <si>
    <t>Non-Seasonal Housing Vacancy Rate (2015)</t>
  </si>
  <si>
    <t>% w SNAP Benefits (2015)</t>
  </si>
  <si>
    <t>Children on TANF Rate (2016)</t>
  </si>
  <si>
    <t>Poverty Rate (2015)</t>
  </si>
  <si>
    <t>HS Diploma or Higher (2015)</t>
  </si>
  <si>
    <t>Avg Property Tax Rate (2014-16)</t>
  </si>
  <si>
    <t>Equalized Valuation Per Capita (2016)</t>
  </si>
  <si>
    <t>Index</t>
  </si>
  <si>
    <t>Average</t>
  </si>
  <si>
    <t>2017 Urban Aid</t>
  </si>
  <si>
    <t>2017 Municipal Revitalization Index - Ranked</t>
  </si>
  <si>
    <t>2007 Municipal Revitalization Index using 2017 Methodology</t>
  </si>
  <si>
    <t>Pop. Change (1997-2007)</t>
  </si>
  <si>
    <t>Non-Seasonal Housing Vacancy Rate (2007)</t>
  </si>
  <si>
    <t>% w SNAP Benefits (2007)</t>
  </si>
  <si>
    <t>Children on TANF Rate (2007)</t>
  </si>
  <si>
    <t>Poverty Rate (2007)</t>
  </si>
  <si>
    <t>Unemployment Rate (2007)</t>
  </si>
  <si>
    <t>HS Diploma or Higher (2007)</t>
  </si>
  <si>
    <t>Avg Property Tax Rate (2003-05)</t>
  </si>
  <si>
    <t>Equalized Valuation Per Capita (2007)</t>
  </si>
  <si>
    <t>Chg MRI Distress Score</t>
  </si>
  <si>
    <t>Chg MRI Rank</t>
  </si>
  <si>
    <t>Chg MRI Score</t>
  </si>
  <si>
    <t>Pop. Change (1997-2007  to 2005-2015)</t>
  </si>
  <si>
    <t>Non-Seasonal Housing Vacancy Rate (2007 to 2015)</t>
  </si>
  <si>
    <t>% w SNAP Benefits (2007 to 2015)</t>
  </si>
  <si>
    <t>Children on TANF Rate (2007 to 2016)</t>
  </si>
  <si>
    <t>Poverty Rate (2007 to 2015)</t>
  </si>
  <si>
    <t>Unemployment Rate (2007 to 2015)</t>
  </si>
  <si>
    <t>HS Diploma or Higher (2007 to 2015)</t>
  </si>
  <si>
    <t>Avg Property Tax Rate (2003-05) to (2014-16)</t>
  </si>
  <si>
    <t>Equalized Valuation Per Capita (2007 to 2016)</t>
  </si>
  <si>
    <t xml:space="preserve">Robbinsville township </t>
  </si>
  <si>
    <t>Chg in Rank</t>
  </si>
  <si>
    <t>Chg in Index</t>
  </si>
  <si>
    <t>Chg in Value</t>
  </si>
  <si>
    <t>2007-2017 Change in Municipal Revitalization Index - Alphabetical</t>
  </si>
  <si>
    <t>2007-2017 Change in Municipal Revitalization Index - Ranked</t>
  </si>
  <si>
    <t>2017 Municipal Revitalization Index - Alphabetical</t>
  </si>
  <si>
    <t>Select Municipality:</t>
  </si>
  <si>
    <t>1330</t>
  </si>
  <si>
    <t>0101</t>
  </si>
  <si>
    <t>1001</t>
  </si>
  <si>
    <t>2101</t>
  </si>
  <si>
    <t>0201</t>
  </si>
  <si>
    <t>1301</t>
  </si>
  <si>
    <t>1302</t>
  </si>
  <si>
    <t>1701</t>
  </si>
  <si>
    <t>2102</t>
  </si>
  <si>
    <t>0202</t>
  </si>
  <si>
    <t>1901</t>
  </si>
  <si>
    <t>1902</t>
  </si>
  <si>
    <t>1303</t>
  </si>
  <si>
    <t>0102</t>
  </si>
  <si>
    <t>1304</t>
  </si>
  <si>
    <t>0401</t>
  </si>
  <si>
    <t>0402</t>
  </si>
  <si>
    <t>0501</t>
  </si>
  <si>
    <t>1305</t>
  </si>
  <si>
    <t>1501</t>
  </si>
  <si>
    <t>1533</t>
  </si>
  <si>
    <t>0403</t>
  </si>
  <si>
    <t>0301</t>
  </si>
  <si>
    <t>1502</t>
  </si>
  <si>
    <t>0901</t>
  </si>
  <si>
    <t>1503</t>
  </si>
  <si>
    <t>1504</t>
  </si>
  <si>
    <t>1801</t>
  </si>
  <si>
    <t>0701</t>
  </si>
  <si>
    <t>0404</t>
  </si>
  <si>
    <t>1306</t>
  </si>
  <si>
    <t>2103</t>
  </si>
  <si>
    <t>0203</t>
  </si>
  <si>
    <t>2001</t>
  </si>
  <si>
    <t>1505</t>
  </si>
  <si>
    <t>0405</t>
  </si>
  <si>
    <t>0406</t>
  </si>
  <si>
    <t>1802</t>
  </si>
  <si>
    <t>1803</t>
  </si>
  <si>
    <t>1002</t>
  </si>
  <si>
    <t>0302</t>
  </si>
  <si>
    <t>2104</t>
  </si>
  <si>
    <t>0702</t>
  </si>
  <si>
    <t>1601</t>
  </si>
  <si>
    <t>1003</t>
  </si>
  <si>
    <t>0204</t>
  </si>
  <si>
    <t>1401</t>
  </si>
  <si>
    <t>1402</t>
  </si>
  <si>
    <t>0303</t>
  </si>
  <si>
    <t>0304</t>
  </si>
  <si>
    <t>1804</t>
  </si>
  <si>
    <t>1307</t>
  </si>
  <si>
    <t>1805</t>
  </si>
  <si>
    <t>1903</t>
  </si>
  <si>
    <t>1506</t>
  </si>
  <si>
    <t>0601</t>
  </si>
  <si>
    <t>1806</t>
  </si>
  <si>
    <t>1308</t>
  </si>
  <si>
    <t>0103</t>
  </si>
  <si>
    <t>0407</t>
  </si>
  <si>
    <t>0104</t>
  </si>
  <si>
    <t>0105</t>
  </si>
  <si>
    <t>0305</t>
  </si>
  <si>
    <t>0306</t>
  </si>
  <si>
    <t>1403</t>
  </si>
  <si>
    <t>1904</t>
  </si>
  <si>
    <t>0703</t>
  </si>
  <si>
    <t>1004</t>
  </si>
  <si>
    <t>0408</t>
  </si>
  <si>
    <t>0502</t>
  </si>
  <si>
    <t>0503</t>
  </si>
  <si>
    <t>0205</t>
  </si>
  <si>
    <t>1713</t>
  </si>
  <si>
    <t>1201</t>
  </si>
  <si>
    <t>0704</t>
  </si>
  <si>
    <t>1404</t>
  </si>
  <si>
    <t>1405</t>
  </si>
  <si>
    <t>0409</t>
  </si>
  <si>
    <t>0410</t>
  </si>
  <si>
    <t>1406</t>
  </si>
  <si>
    <t>1407</t>
  </si>
  <si>
    <t>0307</t>
  </si>
  <si>
    <t>0308</t>
  </si>
  <si>
    <t>0717</t>
  </si>
  <si>
    <t>2002</t>
  </si>
  <si>
    <t>0801</t>
  </si>
  <si>
    <t>0411</t>
  </si>
  <si>
    <t>0206</t>
  </si>
  <si>
    <t>1602</t>
  </si>
  <si>
    <t>1005</t>
  </si>
  <si>
    <t>1006</t>
  </si>
  <si>
    <t>0207</t>
  </si>
  <si>
    <t>0412</t>
  </si>
  <si>
    <t>1309</t>
  </si>
  <si>
    <t>0602</t>
  </si>
  <si>
    <t>0106</t>
  </si>
  <si>
    <t>1202</t>
  </si>
  <si>
    <t>2003</t>
  </si>
  <si>
    <t>0208</t>
  </si>
  <si>
    <t>1310</t>
  </si>
  <si>
    <t>0603</t>
  </si>
  <si>
    <t>0309</t>
  </si>
  <si>
    <t>1007</t>
  </si>
  <si>
    <t>0310</t>
  </si>
  <si>
    <t>0209</t>
  </si>
  <si>
    <t>0504</t>
  </si>
  <si>
    <t>1408</t>
  </si>
  <si>
    <t>0802</t>
  </si>
  <si>
    <t>1409</t>
  </si>
  <si>
    <t>0604</t>
  </si>
  <si>
    <t>0210</t>
  </si>
  <si>
    <t>1203</t>
  </si>
  <si>
    <t>1508</t>
  </si>
  <si>
    <t>1008</t>
  </si>
  <si>
    <t>1204</t>
  </si>
  <si>
    <t>0803</t>
  </si>
  <si>
    <t>1410</t>
  </si>
  <si>
    <t>0902</t>
  </si>
  <si>
    <t>0705</t>
  </si>
  <si>
    <t>0212</t>
  </si>
  <si>
    <t>1101</t>
  </si>
  <si>
    <t>0311</t>
  </si>
  <si>
    <t>1311</t>
  </si>
  <si>
    <t>0213</t>
  </si>
  <si>
    <t>0312</t>
  </si>
  <si>
    <t>1205</t>
  </si>
  <si>
    <t>0107</t>
  </si>
  <si>
    <t>0108</t>
  </si>
  <si>
    <t>2004</t>
  </si>
  <si>
    <t>0804</t>
  </si>
  <si>
    <t>1702</t>
  </si>
  <si>
    <t>0211</t>
  </si>
  <si>
    <t>1703</t>
  </si>
  <si>
    <t>0214</t>
  </si>
  <si>
    <t>0215</t>
  </si>
  <si>
    <t>0216</t>
  </si>
  <si>
    <t>1312</t>
  </si>
  <si>
    <t>0706</t>
  </si>
  <si>
    <t>0109</t>
  </si>
  <si>
    <t>0313</t>
  </si>
  <si>
    <t>1102</t>
  </si>
  <si>
    <t>1313</t>
  </si>
  <si>
    <t>0217</t>
  </si>
  <si>
    <t>0605</t>
  </si>
  <si>
    <t>0707</t>
  </si>
  <si>
    <t>0218</t>
  </si>
  <si>
    <t>2005</t>
  </si>
  <si>
    <t>1807</t>
  </si>
  <si>
    <t>1314</t>
  </si>
  <si>
    <t>0314</t>
  </si>
  <si>
    <t>1009</t>
  </si>
  <si>
    <t>0315</t>
  </si>
  <si>
    <t>1411</t>
  </si>
  <si>
    <t>0110</t>
  </si>
  <si>
    <t>0219</t>
  </si>
  <si>
    <t>1905</t>
  </si>
  <si>
    <t>1906</t>
  </si>
  <si>
    <t>0220</t>
  </si>
  <si>
    <t>0805</t>
  </si>
  <si>
    <t>1808</t>
  </si>
  <si>
    <t>2105</t>
  </si>
  <si>
    <t>1010</t>
  </si>
  <si>
    <t>1907</t>
  </si>
  <si>
    <t>1315</t>
  </si>
  <si>
    <t>1316</t>
  </si>
  <si>
    <t>2106</t>
  </si>
  <si>
    <t>1011</t>
  </si>
  <si>
    <t>0111</t>
  </si>
  <si>
    <t>0221</t>
  </si>
  <si>
    <t>2006</t>
  </si>
  <si>
    <t>0413</t>
  </si>
  <si>
    <t>0806</t>
  </si>
  <si>
    <t>1012</t>
  </si>
  <si>
    <t>0708</t>
  </si>
  <si>
    <t>0222</t>
  </si>
  <si>
    <t>0414</t>
  </si>
  <si>
    <t>0415</t>
  </si>
  <si>
    <t>1809</t>
  </si>
  <si>
    <t>1908</t>
  </si>
  <si>
    <t>0807</t>
  </si>
  <si>
    <t>0606</t>
  </si>
  <si>
    <t>2107</t>
  </si>
  <si>
    <t>0903</t>
  </si>
  <si>
    <t>0223</t>
  </si>
  <si>
    <t>2108</t>
  </si>
  <si>
    <t>0418</t>
  </si>
  <si>
    <t>0416</t>
  </si>
  <si>
    <t>0417</t>
  </si>
  <si>
    <t>0316</t>
  </si>
  <si>
    <t>1603</t>
  </si>
  <si>
    <t>1909</t>
  </si>
  <si>
    <t>0112</t>
  </si>
  <si>
    <t>1103</t>
  </si>
  <si>
    <t>0113</t>
  </si>
  <si>
    <t>1013</t>
  </si>
  <si>
    <t>1910</t>
  </si>
  <si>
    <t>1412</t>
  </si>
  <si>
    <t>1413</t>
  </si>
  <si>
    <t>2109</t>
  </si>
  <si>
    <t>1911</t>
  </si>
  <si>
    <t>2110</t>
  </si>
  <si>
    <t>0224</t>
  </si>
  <si>
    <t>0904</t>
  </si>
  <si>
    <t>0808</t>
  </si>
  <si>
    <t>1509</t>
  </si>
  <si>
    <t>0225</t>
  </si>
  <si>
    <t>0226</t>
  </si>
  <si>
    <t>1604</t>
  </si>
  <si>
    <t>1339</t>
  </si>
  <si>
    <t>1206</t>
  </si>
  <si>
    <t>1014</t>
  </si>
  <si>
    <t>1207</t>
  </si>
  <si>
    <t>1317</t>
  </si>
  <si>
    <t>1104</t>
  </si>
  <si>
    <t>1810</t>
  </si>
  <si>
    <t>0227</t>
  </si>
  <si>
    <t>2007</t>
  </si>
  <si>
    <t>0419</t>
  </si>
  <si>
    <t>0905</t>
  </si>
  <si>
    <t>0228</t>
  </si>
  <si>
    <t>1015</t>
  </si>
  <si>
    <t>1318</t>
  </si>
  <si>
    <t>1912</t>
  </si>
  <si>
    <t>2111</t>
  </si>
  <si>
    <t>1105</t>
  </si>
  <si>
    <t>0607</t>
  </si>
  <si>
    <t>1106</t>
  </si>
  <si>
    <t>1319</t>
  </si>
  <si>
    <t>2112</t>
  </si>
  <si>
    <t>1320</t>
  </si>
  <si>
    <t>0709</t>
  </si>
  <si>
    <t>1510</t>
  </si>
  <si>
    <t>1511</t>
  </si>
  <si>
    <t>1208</t>
  </si>
  <si>
    <t>1414</t>
  </si>
  <si>
    <t>0906</t>
  </si>
  <si>
    <t>1321</t>
  </si>
  <si>
    <t>0907</t>
  </si>
  <si>
    <t>2008</t>
  </si>
  <si>
    <t>1322</t>
  </si>
  <si>
    <t>1016</t>
  </si>
  <si>
    <t>1415</t>
  </si>
  <si>
    <t>2113</t>
  </si>
  <si>
    <t>1512</t>
  </si>
  <si>
    <t>1913</t>
  </si>
  <si>
    <t>1347</t>
  </si>
  <si>
    <t>1513</t>
  </si>
  <si>
    <t>1514</t>
  </si>
  <si>
    <t>1017</t>
  </si>
  <si>
    <t>0420</t>
  </si>
  <si>
    <t>1515</t>
  </si>
  <si>
    <t>0421</t>
  </si>
  <si>
    <t>0608</t>
  </si>
  <si>
    <t>1107</t>
  </si>
  <si>
    <t>1018</t>
  </si>
  <si>
    <t>1019</t>
  </si>
  <si>
    <t>0229</t>
  </si>
  <si>
    <t>2114</t>
  </si>
  <si>
    <t>1416</t>
  </si>
  <si>
    <t>2009</t>
  </si>
  <si>
    <t>0422</t>
  </si>
  <si>
    <t>0114</t>
  </si>
  <si>
    <t>1516</t>
  </si>
  <si>
    <t>1605</t>
  </si>
  <si>
    <t>0230</t>
  </si>
  <si>
    <t>1323</t>
  </si>
  <si>
    <t>0710</t>
  </si>
  <si>
    <t>1324</t>
  </si>
  <si>
    <t>0231</t>
  </si>
  <si>
    <t>0809</t>
  </si>
  <si>
    <t>1517</t>
  </si>
  <si>
    <t>1325</t>
  </si>
  <si>
    <t>1430</t>
  </si>
  <si>
    <t>0115</t>
  </si>
  <si>
    <t>2115</t>
  </si>
  <si>
    <t>1704</t>
  </si>
  <si>
    <t>0505</t>
  </si>
  <si>
    <t>0317</t>
  </si>
  <si>
    <t>0232</t>
  </si>
  <si>
    <t>1417</t>
  </si>
  <si>
    <t>0423</t>
  </si>
  <si>
    <t>0233</t>
  </si>
  <si>
    <t>1326</t>
  </si>
  <si>
    <t>1327</t>
  </si>
  <si>
    <t>1518</t>
  </si>
  <si>
    <t>1705</t>
  </si>
  <si>
    <t>2116</t>
  </si>
  <si>
    <t>0318</t>
  </si>
  <si>
    <t>1519</t>
  </si>
  <si>
    <t>0810</t>
  </si>
  <si>
    <t>1811</t>
  </si>
  <si>
    <t>0319</t>
  </si>
  <si>
    <t>0711</t>
  </si>
  <si>
    <t>0116</t>
  </si>
  <si>
    <t>1328</t>
  </si>
  <si>
    <t>1329</t>
  </si>
  <si>
    <t>0609</t>
  </si>
  <si>
    <t>0234</t>
  </si>
  <si>
    <t>0321</t>
  </si>
  <si>
    <t>0320</t>
  </si>
  <si>
    <t>1418</t>
  </si>
  <si>
    <t>1419</t>
  </si>
  <si>
    <t>0424</t>
  </si>
  <si>
    <t>1210</t>
  </si>
  <si>
    <t>0506</t>
  </si>
  <si>
    <t>1211</t>
  </si>
  <si>
    <t>1331</t>
  </si>
  <si>
    <t>0235</t>
  </si>
  <si>
    <t>1020</t>
  </si>
  <si>
    <t>0712</t>
  </si>
  <si>
    <t>1812</t>
  </si>
  <si>
    <t>1332</t>
  </si>
  <si>
    <t>1212</t>
  </si>
  <si>
    <t>0610</t>
  </si>
  <si>
    <t>1420</t>
  </si>
  <si>
    <t>1333</t>
  </si>
  <si>
    <t>0811</t>
  </si>
  <si>
    <t>1213</t>
  </si>
  <si>
    <t>1914</t>
  </si>
  <si>
    <t>0713</t>
  </si>
  <si>
    <t>1813</t>
  </si>
  <si>
    <t>0236</t>
  </si>
  <si>
    <t>1421</t>
  </si>
  <si>
    <t>0237</t>
  </si>
  <si>
    <t>0322</t>
  </si>
  <si>
    <t>1423</t>
  </si>
  <si>
    <t>1422</t>
  </si>
  <si>
    <t>1424</t>
  </si>
  <si>
    <t>1426</t>
  </si>
  <si>
    <t>0425</t>
  </si>
  <si>
    <t>0323</t>
  </si>
  <si>
    <t>0324</t>
  </si>
  <si>
    <t>1427</t>
  </si>
  <si>
    <t>1425</t>
  </si>
  <si>
    <t>2010</t>
  </si>
  <si>
    <t>0117</t>
  </si>
  <si>
    <t>0812</t>
  </si>
  <si>
    <t>1335</t>
  </si>
  <si>
    <t>1334</t>
  </si>
  <si>
    <t>1428</t>
  </si>
  <si>
    <t>1214</t>
  </si>
  <si>
    <t>0325</t>
  </si>
  <si>
    <t>0238</t>
  </si>
  <si>
    <t>2011</t>
  </si>
  <si>
    <t>0714</t>
  </si>
  <si>
    <t>0813</t>
  </si>
  <si>
    <t>1915</t>
  </si>
  <si>
    <t>0239</t>
  </si>
  <si>
    <t>0908</t>
  </si>
  <si>
    <t>1215</t>
  </si>
  <si>
    <t>0715</t>
  </si>
  <si>
    <t>1606</t>
  </si>
  <si>
    <t>0326</t>
  </si>
  <si>
    <t>1814</t>
  </si>
  <si>
    <t>0507</t>
  </si>
  <si>
    <t>0118</t>
  </si>
  <si>
    <t>0240</t>
  </si>
  <si>
    <t>0241</t>
  </si>
  <si>
    <t>0716</t>
  </si>
  <si>
    <t>0242</t>
  </si>
  <si>
    <t>0426</t>
  </si>
  <si>
    <t>0508</t>
  </si>
  <si>
    <t>1521</t>
  </si>
  <si>
    <t>1520</t>
  </si>
  <si>
    <t>1337</t>
  </si>
  <si>
    <t>1338</t>
  </si>
  <si>
    <t>1916</t>
  </si>
  <si>
    <t>1209</t>
  </si>
  <si>
    <t>0243</t>
  </si>
  <si>
    <t>1706</t>
  </si>
  <si>
    <t>0244</t>
  </si>
  <si>
    <t>2117</t>
  </si>
  <si>
    <t>0245</t>
  </si>
  <si>
    <t>0327</t>
  </si>
  <si>
    <t>0246</t>
  </si>
  <si>
    <t>0247</t>
  </si>
  <si>
    <t>1429</t>
  </si>
  <si>
    <t>1607</t>
  </si>
  <si>
    <t>1608</t>
  </si>
  <si>
    <t>0814</t>
  </si>
  <si>
    <t>1815</t>
  </si>
  <si>
    <t>0328</t>
  </si>
  <si>
    <t>0329</t>
  </si>
  <si>
    <t>1108</t>
  </si>
  <si>
    <t>1707</t>
  </si>
  <si>
    <t>0427</t>
  </si>
  <si>
    <t>1708</t>
  </si>
  <si>
    <t>1431</t>
  </si>
  <si>
    <t>1216</t>
  </si>
  <si>
    <t>2119</t>
  </si>
  <si>
    <t>1709</t>
  </si>
  <si>
    <t>1522</t>
  </si>
  <si>
    <t>0428</t>
  </si>
  <si>
    <t>0429</t>
  </si>
  <si>
    <t>1217</t>
  </si>
  <si>
    <t>0815</t>
  </si>
  <si>
    <t>1710</t>
  </si>
  <si>
    <t>2012</t>
  </si>
  <si>
    <t>1218</t>
  </si>
  <si>
    <t>0119</t>
  </si>
  <si>
    <t>1523</t>
  </si>
  <si>
    <t>2120</t>
  </si>
  <si>
    <t>1525</t>
  </si>
  <si>
    <t>1524</t>
  </si>
  <si>
    <t>1609</t>
  </si>
  <si>
    <t>0120</t>
  </si>
  <si>
    <t>1114</t>
  </si>
  <si>
    <t>1610</t>
  </si>
  <si>
    <t>1711</t>
  </si>
  <si>
    <t>2013</t>
  </si>
  <si>
    <t>0248</t>
  </si>
  <si>
    <t>1432</t>
  </si>
  <si>
    <t>1816</t>
  </si>
  <si>
    <t>1021</t>
  </si>
  <si>
    <t>1022</t>
  </si>
  <si>
    <t>1340</t>
  </si>
  <si>
    <t>0249</t>
  </si>
  <si>
    <t>0250</t>
  </si>
  <si>
    <t>0251</t>
  </si>
  <si>
    <t>1611</t>
  </si>
  <si>
    <t>0252</t>
  </si>
  <si>
    <t>0253</t>
  </si>
  <si>
    <t>1433</t>
  </si>
  <si>
    <t>0330</t>
  </si>
  <si>
    <t>0331</t>
  </si>
  <si>
    <t>1112</t>
  </si>
  <si>
    <t>0254</t>
  </si>
  <si>
    <t>1434</t>
  </si>
  <si>
    <t>1435</t>
  </si>
  <si>
    <t>0255</t>
  </si>
  <si>
    <t>1817</t>
  </si>
  <si>
    <t>1341</t>
  </si>
  <si>
    <t>0718</t>
  </si>
  <si>
    <t>2014</t>
  </si>
  <si>
    <t>2015</t>
  </si>
  <si>
    <t>1436</t>
  </si>
  <si>
    <t>1342</t>
  </si>
  <si>
    <t>0430</t>
  </si>
  <si>
    <t>0256</t>
  </si>
  <si>
    <t>0257</t>
  </si>
  <si>
    <t>0258</t>
  </si>
  <si>
    <t>1712</t>
  </si>
  <si>
    <t>1917</t>
  </si>
  <si>
    <t>1219</t>
  </si>
  <si>
    <t>2016</t>
  </si>
  <si>
    <t>1343</t>
  </si>
  <si>
    <t>1344</t>
  </si>
  <si>
    <t>0509</t>
  </si>
  <si>
    <t>1526</t>
  </si>
  <si>
    <t>1527</t>
  </si>
  <si>
    <t>0909</t>
  </si>
  <si>
    <t>0332</t>
  </si>
  <si>
    <t>0611</t>
  </si>
  <si>
    <t>1528</t>
  </si>
  <si>
    <t>1345</t>
  </si>
  <si>
    <t>1346</t>
  </si>
  <si>
    <t>0431</t>
  </si>
  <si>
    <t>0121</t>
  </si>
  <si>
    <t>1818</t>
  </si>
  <si>
    <t>1220</t>
  </si>
  <si>
    <t>1819</t>
  </si>
  <si>
    <t>1221</t>
  </si>
  <si>
    <t>0259</t>
  </si>
  <si>
    <t>0816</t>
  </si>
  <si>
    <t>0719</t>
  </si>
  <si>
    <t>1222</t>
  </si>
  <si>
    <t>1223</t>
  </si>
  <si>
    <t>1529</t>
  </si>
  <si>
    <t>0333</t>
  </si>
  <si>
    <t>1918</t>
  </si>
  <si>
    <t>1224</t>
  </si>
  <si>
    <t>1348</t>
  </si>
  <si>
    <t>1349</t>
  </si>
  <si>
    <t>0334</t>
  </si>
  <si>
    <t>2017</t>
  </si>
  <si>
    <t>1530</t>
  </si>
  <si>
    <t>1919</t>
  </si>
  <si>
    <t>1920</t>
  </si>
  <si>
    <t>1023</t>
  </si>
  <si>
    <t>0510</t>
  </si>
  <si>
    <t>0612</t>
  </si>
  <si>
    <t>0432</t>
  </si>
  <si>
    <t>2018</t>
  </si>
  <si>
    <t>1531</t>
  </si>
  <si>
    <t>1921</t>
  </si>
  <si>
    <t>0817</t>
  </si>
  <si>
    <t>0335</t>
  </si>
  <si>
    <t>0433</t>
  </si>
  <si>
    <t>0260</t>
  </si>
  <si>
    <t>0261</t>
  </si>
  <si>
    <t>0262</t>
  </si>
  <si>
    <t>1024</t>
  </si>
  <si>
    <t>1336</t>
  </si>
  <si>
    <t>1507</t>
  </si>
  <si>
    <t>1612</t>
  </si>
  <si>
    <t>1111</t>
  </si>
  <si>
    <t>1532</t>
  </si>
  <si>
    <t>1350</t>
  </si>
  <si>
    <t>0910</t>
  </si>
  <si>
    <t>2019</t>
  </si>
  <si>
    <t>1025</t>
  </si>
  <si>
    <t>0613</t>
  </si>
  <si>
    <t>1351</t>
  </si>
  <si>
    <t>1714</t>
  </si>
  <si>
    <t>0263</t>
  </si>
  <si>
    <t>0511</t>
  </si>
  <si>
    <t>0122</t>
  </si>
  <si>
    <t>1922</t>
  </si>
  <si>
    <t>0720</t>
  </si>
  <si>
    <t>1437</t>
  </si>
  <si>
    <t>0614</t>
  </si>
  <si>
    <t>0434</t>
  </si>
  <si>
    <t>0264</t>
  </si>
  <si>
    <t>1352</t>
  </si>
  <si>
    <t>0265</t>
  </si>
  <si>
    <t>1923</t>
  </si>
  <si>
    <t>1613</t>
  </si>
  <si>
    <t>1924</t>
  </si>
  <si>
    <t>1820</t>
  </si>
  <si>
    <t>2121</t>
  </si>
  <si>
    <t>0336</t>
  </si>
  <si>
    <t>0818</t>
  </si>
  <si>
    <t>2122</t>
  </si>
  <si>
    <t>0266</t>
  </si>
  <si>
    <t>1438</t>
  </si>
  <si>
    <t>1821</t>
  </si>
  <si>
    <t>0435</t>
  </si>
  <si>
    <t>1614</t>
  </si>
  <si>
    <t>0911</t>
  </si>
  <si>
    <t>0819</t>
  </si>
  <si>
    <t>1026</t>
  </si>
  <si>
    <t>0721</t>
  </si>
  <si>
    <t>0512</t>
  </si>
  <si>
    <t>0820</t>
  </si>
  <si>
    <t>1353</t>
  </si>
  <si>
    <t>1615</t>
  </si>
  <si>
    <t>0912</t>
  </si>
  <si>
    <t>0722</t>
  </si>
  <si>
    <t>0513</t>
  </si>
  <si>
    <t>1113</t>
  </si>
  <si>
    <t>0337</t>
  </si>
  <si>
    <t>2020</t>
  </si>
  <si>
    <t>0821</t>
  </si>
  <si>
    <t>0267</t>
  </si>
  <si>
    <t>0123</t>
  </si>
  <si>
    <t>1439</t>
  </si>
  <si>
    <t>2123</t>
  </si>
  <si>
    <t>0514</t>
  </si>
  <si>
    <t>0515</t>
  </si>
  <si>
    <t>0338</t>
  </si>
  <si>
    <t>2021</t>
  </si>
  <si>
    <t>0436</t>
  </si>
  <si>
    <t>0516</t>
  </si>
  <si>
    <t>1225</t>
  </si>
  <si>
    <t>0822</t>
  </si>
  <si>
    <t>0823</t>
  </si>
  <si>
    <t>0268</t>
  </si>
  <si>
    <t>1616</t>
  </si>
  <si>
    <t>0339</t>
  </si>
  <si>
    <t>0437</t>
  </si>
  <si>
    <t>0269</t>
  </si>
  <si>
    <t>1715</t>
  </si>
  <si>
    <t>0824</t>
  </si>
  <si>
    <t>0340</t>
  </si>
  <si>
    <t>0270</t>
  </si>
  <si>
    <t>Select Municipality</t>
  </si>
  <si>
    <t>Muni MRI vs. State &amp; County Average</t>
  </si>
  <si>
    <t>2007-17 Change in MRI Distress Score</t>
  </si>
  <si>
    <t>2007-17 Change in MRI Rank</t>
  </si>
  <si>
    <t>2007 Distress Score</t>
  </si>
  <si>
    <r>
      <t>2007 MRI Distress Score</t>
    </r>
    <r>
      <rPr>
        <b/>
        <sz val="10"/>
        <rFont val="Arial Narrow"/>
        <family val="2"/>
      </rPr>
      <t xml:space="preserve"> (of 100)</t>
    </r>
  </si>
  <si>
    <r>
      <t>2017 MRI Distress Score</t>
    </r>
    <r>
      <rPr>
        <b/>
        <sz val="10"/>
        <rFont val="Arial Narrow"/>
        <family val="2"/>
      </rPr>
      <t xml:space="preserve"> (of 100)</t>
    </r>
  </si>
  <si>
    <t>MRI Distress Viewer</t>
  </si>
  <si>
    <t>2007-17  Change in MRI Rank</t>
  </si>
  <si>
    <t>2017 MRI*</t>
  </si>
  <si>
    <t>2007 MRI (2017 Methodology)*</t>
  </si>
  <si>
    <r>
      <t>MRI Rank</t>
    </r>
    <r>
      <rPr>
        <b/>
        <sz val="10"/>
        <rFont val="Arial Narrow"/>
        <family val="2"/>
      </rPr>
      <t xml:space="preserve"> (of 565)</t>
    </r>
  </si>
  <si>
    <t>DCA Municode</t>
  </si>
  <si>
    <t>Unemployment Rate (2015)</t>
  </si>
  <si>
    <t>2007-2017 Change in Municipal Revitalization Index - By County</t>
  </si>
  <si>
    <t>2017 Municipal Revitalization Index - By County</t>
  </si>
  <si>
    <t>Median Household Income (2015)</t>
  </si>
  <si>
    <t>Median Household Income (2007 to 2015)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</si>
</sst>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64" formatCode="0.0"/>
    <numFmt numFmtId="165" formatCode="0.0%"/>
    <numFmt numFmtId="166" formatCode="&quot;$&quot;#,##0"/>
    <numFmt numFmtId="167" formatCode="0.000_)"/>
  </numFmts>
  <fonts count="3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color theme="0"/>
      <name val="Tw Cen MT Condensed"/>
      <family val="2"/>
    </font>
    <font>
      <sz val="9"/>
      <color theme="1"/>
      <name val="Tw Cen MT Condensed"/>
      <family val="2"/>
    </font>
    <font>
      <b/>
      <sz val="9"/>
      <color theme="1"/>
      <name val="Tw Cen MT Condensed"/>
      <family val="2"/>
    </font>
    <font>
      <b/>
      <sz val="9"/>
      <name val="Tw Cen MT Condensed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sz val="8"/>
      <color theme="1"/>
      <name val="Calibri"/>
      <family val="2"/>
      <scheme val="minor"/>
    </font>
    <font>
      <b/>
      <sz val="7"/>
      <color theme="1"/>
      <name val="Arial"/>
      <family val="2"/>
    </font>
    <font>
      <b/>
      <sz val="11"/>
      <color theme="1"/>
      <name val="Calibri"/>
      <family val="2"/>
      <scheme val="minor"/>
    </font>
    <font>
      <b/>
      <sz val="18"/>
      <name val="Book Antiqua"/>
      <family val="1"/>
    </font>
    <font>
      <b/>
      <sz val="10"/>
      <name val="Arial"/>
      <family val="2"/>
    </font>
    <font>
      <b/>
      <sz val="12"/>
      <name val="Arial Narrow"/>
      <family val="2"/>
    </font>
    <font>
      <sz val="10"/>
      <name val="Arial"/>
      <family val="2"/>
    </font>
    <font>
      <sz val="12"/>
      <name val="Arial Narrow"/>
      <family val="2"/>
    </font>
    <font>
      <sz val="11"/>
      <name val="Calibri"/>
      <family val="2"/>
      <scheme val="minor"/>
    </font>
    <font>
      <sz val="11"/>
      <color theme="0" tint="-0.14999847407452621"/>
      <name val="Calibri"/>
      <family val="2"/>
      <scheme val="minor"/>
    </font>
    <font>
      <sz val="10"/>
      <color theme="0" tint="-0.14999847407452621"/>
      <name val="Arial"/>
      <family val="2"/>
    </font>
    <font>
      <sz val="11"/>
      <color theme="0" tint="-0.14999847407452621"/>
      <name val="Arial Narrow"/>
      <family val="2"/>
    </font>
    <font>
      <sz val="12"/>
      <color theme="0" tint="-0.14999847407452621"/>
      <name val="Arial Narrow"/>
      <family val="2"/>
    </font>
    <font>
      <b/>
      <u/>
      <sz val="12"/>
      <color theme="1"/>
      <name val="Arial Narrow"/>
      <family val="2"/>
    </font>
    <font>
      <b/>
      <sz val="10"/>
      <name val="Arial Narrow"/>
      <family val="2"/>
    </font>
    <font>
      <sz val="11"/>
      <color theme="1"/>
      <name val="Book Antiqua"/>
      <family val="1"/>
    </font>
    <font>
      <b/>
      <sz val="14"/>
      <color theme="1"/>
      <name val="Book Antiqua"/>
      <family val="1"/>
    </font>
    <font>
      <sz val="9"/>
      <color theme="1"/>
      <name val="Arial Narrow"/>
      <family val="2"/>
    </font>
    <font>
      <b/>
      <sz val="20"/>
      <color theme="8" tint="-0.499984740745262"/>
      <name val="Book Antiqua"/>
      <family val="1"/>
    </font>
    <font>
      <sz val="10"/>
      <color theme="1"/>
      <name val="Arial Narrow"/>
      <family val="2"/>
    </font>
    <font>
      <b/>
      <sz val="18"/>
      <color theme="1"/>
      <name val="Book Antiqua"/>
      <family val="1"/>
    </font>
    <font>
      <sz val="8"/>
      <color theme="1"/>
      <name val="Book Antiqua"/>
      <family val="1"/>
    </font>
    <font>
      <b/>
      <sz val="10"/>
      <color theme="0" tint="-0.14999847407452621"/>
      <name val="Arial"/>
      <family val="2"/>
    </font>
    <font>
      <b/>
      <u/>
      <sz val="10"/>
      <color theme="0" tint="-0.14999847407452621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rgb="FF0070C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6F9FC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BFBFB"/>
        <bgColor indexed="64"/>
      </patternFill>
    </fill>
    <fill>
      <patternFill patternType="solid">
        <fgColor theme="7" tint="0.79998168889431442"/>
        <bgColor indexed="64"/>
      </patternFill>
    </fill>
  </fills>
  <borders count="34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6795556505021"/>
      </left>
      <right/>
      <top style="thin">
        <color theme="0" tint="-0.14996795556505021"/>
      </top>
      <bottom style="thin">
        <color theme="0" tint="-0.14996795556505021"/>
      </bottom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auto="1"/>
      </right>
      <top style="thin">
        <color theme="0" tint="-0.14996795556505021"/>
      </top>
      <bottom style="thin">
        <color theme="0" tint="-0.14996795556505021"/>
      </bottom>
      <diagonal/>
    </border>
    <border>
      <left style="medium">
        <color auto="1"/>
      </left>
      <right style="medium">
        <color auto="1"/>
      </right>
      <top style="thin">
        <color theme="0" tint="-0.14996795556505021"/>
      </top>
      <bottom style="thin">
        <color theme="0" tint="-0.14996795556505021"/>
      </bottom>
      <diagonal/>
    </border>
    <border>
      <left style="medium">
        <color auto="1"/>
      </left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medium">
        <color auto="1"/>
      </right>
      <top/>
      <bottom style="thin">
        <color theme="0" tint="-0.14996795556505021"/>
      </bottom>
      <diagonal/>
    </border>
    <border>
      <left style="medium">
        <color auto="1"/>
      </left>
      <right/>
      <top style="thin">
        <color theme="0" tint="-0.14996795556505021"/>
      </top>
      <bottom style="medium">
        <color indexed="64"/>
      </bottom>
      <diagonal/>
    </border>
    <border>
      <left/>
      <right/>
      <top style="thin">
        <color theme="0" tint="-0.14996795556505021"/>
      </top>
      <bottom style="medium">
        <color indexed="64"/>
      </bottom>
      <diagonal/>
    </border>
    <border>
      <left style="medium">
        <color indexed="64"/>
      </left>
      <right style="medium">
        <color auto="1"/>
      </right>
      <top style="thin">
        <color theme="0" tint="-0.14996795556505021"/>
      </top>
      <bottom style="medium">
        <color indexed="64"/>
      </bottom>
      <diagonal/>
    </border>
    <border>
      <left/>
      <right style="medium">
        <color auto="1"/>
      </right>
      <top style="thin">
        <color theme="0" tint="-0.14996795556505021"/>
      </top>
      <bottom style="medium">
        <color indexed="64"/>
      </bottom>
      <diagonal/>
    </border>
    <border>
      <left style="medium">
        <color auto="1"/>
      </left>
      <right style="medium">
        <color auto="1"/>
      </right>
      <top/>
      <bottom style="thin">
        <color theme="0" tint="-0.1499679555650502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theme="0" tint="-0.14996795556505021"/>
      </right>
      <top style="medium">
        <color auto="1"/>
      </top>
      <bottom style="thin">
        <color auto="1"/>
      </bottom>
      <diagonal/>
    </border>
    <border>
      <left style="thin">
        <color theme="0" tint="-0.1499679555650502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138">
    <xf numFmtId="0" fontId="0" fillId="0" borderId="0" xfId="0"/>
    <xf numFmtId="0" fontId="2" fillId="2" borderId="1" xfId="0" applyFont="1" applyFill="1" applyBorder="1" applyAlignment="1">
      <alignment horizontal="left" vertical="center" wrapText="1"/>
    </xf>
    <xf numFmtId="0" fontId="2" fillId="2" borderId="2" xfId="0" applyFont="1" applyFill="1" applyBorder="1" applyAlignment="1">
      <alignment horizontal="left" vertical="center" wrapText="1"/>
    </xf>
    <xf numFmtId="0" fontId="3" fillId="3" borderId="1" xfId="0" applyFont="1" applyFill="1" applyBorder="1" applyAlignment="1">
      <alignment horizontal="left" vertical="center" wrapText="1"/>
    </xf>
    <xf numFmtId="0" fontId="3" fillId="3" borderId="2" xfId="0" applyFont="1" applyFill="1" applyBorder="1" applyAlignment="1">
      <alignment horizontal="left" vertical="center" wrapText="1"/>
    </xf>
    <xf numFmtId="0" fontId="6" fillId="0" borderId="8" xfId="0" applyFont="1" applyBorder="1" applyAlignment="1">
      <alignment vertical="center" wrapText="1"/>
    </xf>
    <xf numFmtId="0" fontId="6" fillId="0" borderId="10" xfId="0" applyFont="1" applyBorder="1" applyAlignment="1">
      <alignment vertical="center"/>
    </xf>
    <xf numFmtId="0" fontId="6" fillId="5" borderId="11" xfId="0" applyFont="1" applyFill="1" applyBorder="1" applyAlignment="1">
      <alignment horizontal="center" vertical="center"/>
    </xf>
    <xf numFmtId="164" fontId="7" fillId="7" borderId="9" xfId="0" applyNumberFormat="1" applyFont="1" applyFill="1" applyBorder="1" applyAlignment="1">
      <alignment horizontal="center" vertical="center"/>
    </xf>
    <xf numFmtId="1" fontId="7" fillId="6" borderId="13" xfId="0" applyNumberFormat="1" applyFont="1" applyFill="1" applyBorder="1" applyAlignment="1">
      <alignment horizontal="center" vertical="center"/>
    </xf>
    <xf numFmtId="0" fontId="6" fillId="0" borderId="9" xfId="0" applyFont="1" applyBorder="1" applyAlignment="1">
      <alignment horizontal="center" vertical="center"/>
    </xf>
    <xf numFmtId="165" fontId="6" fillId="0" borderId="12" xfId="1" applyNumberFormat="1" applyFont="1" applyBorder="1" applyAlignment="1">
      <alignment horizontal="center" vertical="center"/>
    </xf>
    <xf numFmtId="164" fontId="6" fillId="0" borderId="12" xfId="1" applyNumberFormat="1" applyFont="1" applyBorder="1" applyAlignment="1">
      <alignment horizontal="center" vertical="center"/>
    </xf>
    <xf numFmtId="3" fontId="6" fillId="0" borderId="12" xfId="1" applyNumberFormat="1" applyFont="1" applyBorder="1" applyAlignment="1">
      <alignment horizontal="center" vertical="center"/>
    </xf>
    <xf numFmtId="2" fontId="6" fillId="0" borderId="12" xfId="1" applyNumberFormat="1" applyFont="1" applyBorder="1" applyAlignment="1">
      <alignment horizontal="center" vertical="center"/>
    </xf>
    <xf numFmtId="0" fontId="6" fillId="0" borderId="14" xfId="0" applyFont="1" applyBorder="1" applyAlignment="1">
      <alignment vertical="center" wrapText="1"/>
    </xf>
    <xf numFmtId="0" fontId="6" fillId="0" borderId="15" xfId="0" applyFont="1" applyBorder="1" applyAlignment="1">
      <alignment vertical="center"/>
    </xf>
    <xf numFmtId="0" fontId="6" fillId="0" borderId="11" xfId="0" applyFont="1" applyBorder="1" applyAlignment="1">
      <alignment horizontal="center" vertical="center"/>
    </xf>
    <xf numFmtId="165" fontId="6" fillId="0" borderId="16" xfId="1" applyNumberFormat="1" applyFont="1" applyBorder="1" applyAlignment="1">
      <alignment horizontal="center" vertical="center"/>
    </xf>
    <xf numFmtId="164" fontId="6" fillId="0" borderId="16" xfId="1" applyNumberFormat="1" applyFont="1" applyBorder="1" applyAlignment="1">
      <alignment horizontal="center" vertical="center"/>
    </xf>
    <xf numFmtId="3" fontId="6" fillId="0" borderId="16" xfId="1" applyNumberFormat="1" applyFont="1" applyBorder="1" applyAlignment="1">
      <alignment horizontal="center" vertical="center"/>
    </xf>
    <xf numFmtId="2" fontId="6" fillId="0" borderId="16" xfId="1" applyNumberFormat="1" applyFont="1" applyBorder="1" applyAlignment="1">
      <alignment horizontal="center" vertical="center"/>
    </xf>
    <xf numFmtId="0" fontId="6" fillId="0" borderId="17" xfId="0" applyFont="1" applyBorder="1" applyAlignment="1">
      <alignment horizontal="left" vertical="center" wrapText="1"/>
    </xf>
    <xf numFmtId="0" fontId="6" fillId="0" borderId="18" xfId="0" applyFont="1" applyBorder="1" applyAlignment="1">
      <alignment horizontal="left" vertical="center" wrapText="1"/>
    </xf>
    <xf numFmtId="164" fontId="7" fillId="7" borderId="18" xfId="0" applyNumberFormat="1" applyFont="1" applyFill="1" applyBorder="1" applyAlignment="1">
      <alignment horizontal="center" vertical="center"/>
    </xf>
    <xf numFmtId="1" fontId="7" fillId="6" borderId="19" xfId="0" applyNumberFormat="1" applyFont="1" applyFill="1" applyBorder="1" applyAlignment="1">
      <alignment horizontal="center" vertical="center"/>
    </xf>
    <xf numFmtId="0" fontId="6" fillId="0" borderId="18" xfId="0" applyFont="1" applyBorder="1" applyAlignment="1">
      <alignment horizontal="center" vertical="center"/>
    </xf>
    <xf numFmtId="165" fontId="6" fillId="0" borderId="20" xfId="1" applyNumberFormat="1" applyFont="1" applyBorder="1" applyAlignment="1">
      <alignment horizontal="center" vertical="center"/>
    </xf>
    <xf numFmtId="164" fontId="6" fillId="0" borderId="20" xfId="1" applyNumberFormat="1" applyFont="1" applyBorder="1" applyAlignment="1">
      <alignment horizontal="center" vertical="center"/>
    </xf>
    <xf numFmtId="3" fontId="6" fillId="0" borderId="20" xfId="1" applyNumberFormat="1" applyFont="1" applyBorder="1" applyAlignment="1">
      <alignment horizontal="center" vertical="center"/>
    </xf>
    <xf numFmtId="2" fontId="6" fillId="0" borderId="20" xfId="1" applyNumberFormat="1" applyFont="1" applyBorder="1" applyAlignment="1">
      <alignment horizontal="center" vertical="center"/>
    </xf>
    <xf numFmtId="0" fontId="8" fillId="0" borderId="0" xfId="0" applyFont="1"/>
    <xf numFmtId="0" fontId="4" fillId="3" borderId="7" xfId="0" applyFont="1" applyFill="1" applyBorder="1" applyAlignment="1">
      <alignment horizontal="left" vertical="center" wrapText="1"/>
    </xf>
    <xf numFmtId="0" fontId="6" fillId="0" borderId="0" xfId="0" applyFont="1" applyBorder="1" applyAlignment="1">
      <alignment horizontal="center" vertical="center"/>
    </xf>
    <xf numFmtId="165" fontId="6" fillId="0" borderId="0" xfId="1" applyNumberFormat="1" applyFont="1" applyBorder="1" applyAlignment="1">
      <alignment horizontal="center" vertical="center"/>
    </xf>
    <xf numFmtId="164" fontId="6" fillId="0" borderId="0" xfId="1" applyNumberFormat="1" applyFont="1" applyBorder="1" applyAlignment="1">
      <alignment horizontal="center" vertical="center"/>
    </xf>
    <xf numFmtId="3" fontId="6" fillId="0" borderId="0" xfId="1" applyNumberFormat="1" applyFont="1" applyBorder="1" applyAlignment="1">
      <alignment horizontal="center" vertical="center"/>
    </xf>
    <xf numFmtId="2" fontId="6" fillId="0" borderId="0" xfId="1" applyNumberFormat="1" applyFont="1" applyBorder="1" applyAlignment="1">
      <alignment horizontal="center" vertical="center"/>
    </xf>
    <xf numFmtId="9" fontId="6" fillId="0" borderId="0" xfId="1" applyFont="1" applyBorder="1" applyAlignment="1">
      <alignment horizontal="center" vertical="center"/>
    </xf>
    <xf numFmtId="2" fontId="6" fillId="0" borderId="9" xfId="0" applyNumberFormat="1" applyFont="1" applyBorder="1" applyAlignment="1">
      <alignment horizontal="center" vertical="center"/>
    </xf>
    <xf numFmtId="2" fontId="6" fillId="0" borderId="11" xfId="0" applyNumberFormat="1" applyFont="1" applyBorder="1" applyAlignment="1">
      <alignment horizontal="center" vertical="center"/>
    </xf>
    <xf numFmtId="2" fontId="6" fillId="0" borderId="18" xfId="0" applyNumberFormat="1" applyFont="1" applyBorder="1" applyAlignment="1">
      <alignment horizontal="center" vertical="center"/>
    </xf>
    <xf numFmtId="2" fontId="7" fillId="6" borderId="9" xfId="0" applyNumberFormat="1" applyFont="1" applyFill="1" applyBorder="1" applyAlignment="1">
      <alignment horizontal="center" vertical="center"/>
    </xf>
    <xf numFmtId="2" fontId="7" fillId="6" borderId="18" xfId="0" applyNumberFormat="1" applyFont="1" applyFill="1" applyBorder="1" applyAlignment="1">
      <alignment horizontal="center" vertical="center"/>
    </xf>
    <xf numFmtId="0" fontId="6" fillId="0" borderId="13" xfId="0" applyFont="1" applyBorder="1" applyAlignment="1">
      <alignment horizontal="center" vertical="center"/>
    </xf>
    <xf numFmtId="0" fontId="6" fillId="0" borderId="21" xfId="0" applyFont="1" applyBorder="1" applyAlignment="1">
      <alignment horizontal="center" vertical="center"/>
    </xf>
    <xf numFmtId="0" fontId="6" fillId="0" borderId="19" xfId="0" applyFont="1" applyBorder="1" applyAlignment="1">
      <alignment horizontal="center" vertical="center"/>
    </xf>
    <xf numFmtId="0" fontId="6" fillId="8" borderId="18" xfId="0" applyFont="1" applyFill="1" applyBorder="1" applyAlignment="1">
      <alignment horizontal="center" vertical="center" wrapText="1"/>
    </xf>
    <xf numFmtId="0" fontId="0" fillId="0" borderId="0" xfId="0" applyFill="1"/>
    <xf numFmtId="164" fontId="9" fillId="0" borderId="0" xfId="0" applyNumberFormat="1" applyFont="1" applyFill="1" applyBorder="1" applyAlignment="1">
      <alignment horizontal="right" vertical="center"/>
    </xf>
    <xf numFmtId="2" fontId="7" fillId="6" borderId="11" xfId="0" applyNumberFormat="1" applyFont="1" applyFill="1" applyBorder="1" applyAlignment="1">
      <alignment horizontal="center" vertical="center"/>
    </xf>
    <xf numFmtId="164" fontId="7" fillId="7" borderId="11" xfId="0" applyNumberFormat="1" applyFont="1" applyFill="1" applyBorder="1" applyAlignment="1">
      <alignment horizontal="center" vertical="center"/>
    </xf>
    <xf numFmtId="1" fontId="7" fillId="6" borderId="21" xfId="0" applyNumberFormat="1" applyFont="1" applyFill="1" applyBorder="1" applyAlignment="1">
      <alignment horizontal="center" vertical="center"/>
    </xf>
    <xf numFmtId="0" fontId="4" fillId="4" borderId="23" xfId="0" applyFont="1" applyFill="1" applyBorder="1" applyAlignment="1">
      <alignment horizontal="center" vertical="center" wrapText="1"/>
    </xf>
    <xf numFmtId="0" fontId="4" fillId="4" borderId="24" xfId="0" applyFont="1" applyFill="1" applyBorder="1" applyAlignment="1">
      <alignment horizontal="center" vertical="center" wrapText="1"/>
    </xf>
    <xf numFmtId="0" fontId="4" fillId="4" borderId="25" xfId="0" applyFont="1" applyFill="1" applyBorder="1" applyAlignment="1">
      <alignment horizontal="center" vertical="center" wrapText="1"/>
    </xf>
    <xf numFmtId="0" fontId="4" fillId="4" borderId="22" xfId="0" applyFont="1" applyFill="1" applyBorder="1" applyAlignment="1">
      <alignment horizontal="center" vertical="center" wrapText="1"/>
    </xf>
    <xf numFmtId="10" fontId="5" fillId="4" borderId="25" xfId="0" applyNumberFormat="1" applyFont="1" applyFill="1" applyBorder="1" applyAlignment="1">
      <alignment horizontal="center" vertical="center" wrapText="1"/>
    </xf>
    <xf numFmtId="10" fontId="5" fillId="4" borderId="26" xfId="0" applyNumberFormat="1" applyFont="1" applyFill="1" applyBorder="1" applyAlignment="1">
      <alignment horizontal="center" vertical="center" wrapText="1"/>
    </xf>
    <xf numFmtId="10" fontId="5" fillId="4" borderId="22" xfId="0" applyNumberFormat="1" applyFont="1" applyFill="1" applyBorder="1" applyAlignment="1">
      <alignment horizontal="center" vertical="center" wrapText="1"/>
    </xf>
    <xf numFmtId="0" fontId="6" fillId="0" borderId="8" xfId="0" applyFont="1" applyBorder="1" applyAlignment="1">
      <alignment horizontal="left" vertical="center" wrapText="1"/>
    </xf>
    <xf numFmtId="0" fontId="6" fillId="0" borderId="17" xfId="0" applyFont="1" applyBorder="1" applyAlignment="1">
      <alignment vertical="center" wrapText="1"/>
    </xf>
    <xf numFmtId="0" fontId="6" fillId="0" borderId="10" xfId="0" applyFont="1" applyBorder="1" applyAlignment="1">
      <alignment horizontal="left" vertical="center" wrapText="1"/>
    </xf>
    <xf numFmtId="0" fontId="6" fillId="0" borderId="18" xfId="0" applyFont="1" applyBorder="1" applyAlignment="1">
      <alignment vertical="center"/>
    </xf>
    <xf numFmtId="0" fontId="6" fillId="8" borderId="11" xfId="0" applyFont="1" applyFill="1" applyBorder="1" applyAlignment="1">
      <alignment horizontal="center" vertical="center" wrapText="1"/>
    </xf>
    <xf numFmtId="0" fontId="6" fillId="5" borderId="18" xfId="0" applyFont="1" applyFill="1" applyBorder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165" fontId="7" fillId="0" borderId="0" xfId="1" applyNumberFormat="1" applyFont="1" applyBorder="1" applyAlignment="1">
      <alignment horizontal="center" vertical="center"/>
    </xf>
    <xf numFmtId="164" fontId="7" fillId="0" borderId="0" xfId="1" applyNumberFormat="1" applyFont="1" applyBorder="1" applyAlignment="1">
      <alignment horizontal="center" vertical="center"/>
    </xf>
    <xf numFmtId="3" fontId="7" fillId="0" borderId="0" xfId="1" applyNumberFormat="1" applyFont="1" applyBorder="1" applyAlignment="1">
      <alignment horizontal="center" vertical="center"/>
    </xf>
    <xf numFmtId="2" fontId="7" fillId="0" borderId="0" xfId="1" applyNumberFormat="1" applyFont="1" applyBorder="1" applyAlignment="1">
      <alignment horizontal="center" vertical="center"/>
    </xf>
    <xf numFmtId="0" fontId="14" fillId="0" borderId="0" xfId="0" applyFont="1"/>
    <xf numFmtId="0" fontId="16" fillId="0" borderId="0" xfId="0" applyFont="1"/>
    <xf numFmtId="0" fontId="13" fillId="0" borderId="0" xfId="0" applyFont="1" applyFill="1" applyBorder="1" applyAlignment="1">
      <alignment vertical="center" wrapText="1"/>
    </xf>
    <xf numFmtId="0" fontId="10" fillId="0" borderId="0" xfId="0" applyFont="1"/>
    <xf numFmtId="2" fontId="0" fillId="0" borderId="0" xfId="0" applyNumberFormat="1"/>
    <xf numFmtId="164" fontId="13" fillId="0" borderId="0" xfId="0" applyNumberFormat="1" applyFont="1" applyFill="1" applyBorder="1" applyAlignment="1">
      <alignment horizontal="center" vertical="center" wrapText="1"/>
    </xf>
    <xf numFmtId="0" fontId="0" fillId="0" borderId="0" xfId="0" applyAlignment="1">
      <alignment wrapText="1"/>
    </xf>
    <xf numFmtId="164" fontId="13" fillId="0" borderId="27" xfId="0" applyNumberFormat="1" applyFont="1" applyFill="1" applyBorder="1" applyAlignment="1">
      <alignment horizontal="center" vertical="center" wrapText="1"/>
    </xf>
    <xf numFmtId="0" fontId="13" fillId="0" borderId="28" xfId="0" applyFont="1" applyFill="1" applyBorder="1" applyAlignment="1">
      <alignment horizontal="left" vertical="center" wrapText="1"/>
    </xf>
    <xf numFmtId="1" fontId="13" fillId="0" borderId="27" xfId="0" applyNumberFormat="1" applyFont="1" applyFill="1" applyBorder="1" applyAlignment="1">
      <alignment horizontal="center" vertical="center" wrapText="1"/>
    </xf>
    <xf numFmtId="0" fontId="13" fillId="3" borderId="27" xfId="0" applyFont="1" applyFill="1" applyBorder="1" applyAlignment="1">
      <alignment horizontal="center" vertical="center" wrapText="1"/>
    </xf>
    <xf numFmtId="0" fontId="17" fillId="0" borderId="0" xfId="0" applyFont="1"/>
    <xf numFmtId="0" fontId="18" fillId="0" borderId="0" xfId="0" applyFont="1"/>
    <xf numFmtId="0" fontId="19" fillId="0" borderId="0" xfId="0" applyFont="1" applyAlignment="1" applyProtection="1">
      <alignment horizontal="left"/>
    </xf>
    <xf numFmtId="0" fontId="19" fillId="0" borderId="0" xfId="0" quotePrefix="1" applyFont="1" applyAlignment="1">
      <alignment horizontal="left"/>
    </xf>
    <xf numFmtId="0" fontId="18" fillId="0" borderId="0" xfId="0" applyFont="1" applyBorder="1"/>
    <xf numFmtId="166" fontId="20" fillId="0" borderId="0" xfId="0" quotePrefix="1" applyNumberFormat="1" applyFont="1" applyFill="1" applyBorder="1" applyAlignment="1" applyProtection="1">
      <alignment horizontal="left" vertical="center" wrapText="1"/>
    </xf>
    <xf numFmtId="0" fontId="19" fillId="0" borderId="0" xfId="0" quotePrefix="1" applyFont="1" applyAlignment="1" applyProtection="1">
      <alignment horizontal="left"/>
    </xf>
    <xf numFmtId="0" fontId="20" fillId="0" borderId="0" xfId="0" applyFont="1" applyFill="1" applyBorder="1" applyAlignment="1">
      <alignment horizontal="left" vertical="center" wrapText="1"/>
    </xf>
    <xf numFmtId="167" fontId="18" fillId="0" borderId="0" xfId="0" applyNumberFormat="1" applyFont="1"/>
    <xf numFmtId="0" fontId="19" fillId="0" borderId="0" xfId="0" applyFont="1" applyFill="1" applyAlignment="1" applyProtection="1">
      <alignment horizontal="left"/>
    </xf>
    <xf numFmtId="0" fontId="0" fillId="0" borderId="4" xfId="0" applyBorder="1" applyAlignment="1">
      <alignment wrapText="1"/>
    </xf>
    <xf numFmtId="0" fontId="11" fillId="0" borderId="29" xfId="0" applyFont="1" applyBorder="1"/>
    <xf numFmtId="0" fontId="0" fillId="0" borderId="0" xfId="0" applyBorder="1" applyAlignment="1">
      <alignment wrapText="1"/>
    </xf>
    <xf numFmtId="0" fontId="0" fillId="0" borderId="0" xfId="0" applyBorder="1"/>
    <xf numFmtId="0" fontId="0" fillId="0" borderId="30" xfId="0" applyBorder="1"/>
    <xf numFmtId="0" fontId="12" fillId="0" borderId="29" xfId="0" applyFont="1" applyBorder="1"/>
    <xf numFmtId="0" fontId="0" fillId="0" borderId="29" xfId="0" applyBorder="1"/>
    <xf numFmtId="0" fontId="0" fillId="3" borderId="28" xfId="0" applyFill="1" applyBorder="1"/>
    <xf numFmtId="0" fontId="0" fillId="0" borderId="31" xfId="0" applyBorder="1"/>
    <xf numFmtId="0" fontId="0" fillId="0" borderId="32" xfId="0" applyBorder="1" applyAlignment="1">
      <alignment wrapText="1"/>
    </xf>
    <xf numFmtId="0" fontId="0" fillId="0" borderId="32" xfId="0" applyBorder="1"/>
    <xf numFmtId="0" fontId="0" fillId="0" borderId="33" xfId="0" applyBorder="1"/>
    <xf numFmtId="0" fontId="21" fillId="0" borderId="29" xfId="0" applyFont="1" applyBorder="1"/>
    <xf numFmtId="164" fontId="15" fillId="0" borderId="0" xfId="0" applyNumberFormat="1" applyFont="1" applyFill="1" applyBorder="1" applyAlignment="1">
      <alignment horizontal="center" vertical="center" wrapText="1"/>
    </xf>
    <xf numFmtId="0" fontId="19" fillId="0" borderId="0" xfId="0" applyFont="1" applyBorder="1" applyAlignment="1" applyProtection="1">
      <alignment horizontal="left"/>
    </xf>
    <xf numFmtId="0" fontId="19" fillId="0" borderId="0" xfId="0" quotePrefix="1" applyFont="1" applyBorder="1" applyAlignment="1">
      <alignment horizontal="left"/>
    </xf>
    <xf numFmtId="0" fontId="25" fillId="0" borderId="29" xfId="0" applyFont="1" applyBorder="1" applyAlignment="1">
      <alignment vertical="top"/>
    </xf>
    <xf numFmtId="0" fontId="26" fillId="0" borderId="3" xfId="0" applyFont="1" applyBorder="1"/>
    <xf numFmtId="0" fontId="27" fillId="0" borderId="0" xfId="0" applyFont="1"/>
    <xf numFmtId="0" fontId="23" fillId="0" borderId="0" xfId="0" applyFont="1"/>
    <xf numFmtId="0" fontId="28" fillId="0" borderId="0" xfId="0" applyFont="1"/>
    <xf numFmtId="0" fontId="29" fillId="0" borderId="0" xfId="0" applyFont="1"/>
    <xf numFmtId="0" fontId="30" fillId="0" borderId="0" xfId="0" applyFont="1"/>
    <xf numFmtId="0" fontId="31" fillId="0" borderId="0" xfId="0" applyFont="1"/>
    <xf numFmtId="2" fontId="17" fillId="0" borderId="0" xfId="0" applyNumberFormat="1" applyFont="1" applyAlignment="1">
      <alignment horizontal="center" vertical="center"/>
    </xf>
    <xf numFmtId="164" fontId="18" fillId="0" borderId="0" xfId="0" applyNumberFormat="1" applyFont="1" applyAlignment="1">
      <alignment horizontal="center" vertical="center"/>
    </xf>
    <xf numFmtId="0" fontId="2" fillId="2" borderId="1" xfId="0" applyFont="1" applyFill="1" applyBorder="1" applyAlignment="1">
      <alignment horizontal="left" vertical="center" wrapText="1"/>
    </xf>
    <xf numFmtId="0" fontId="2" fillId="2" borderId="2" xfId="0" applyFont="1" applyFill="1" applyBorder="1" applyAlignment="1">
      <alignment horizontal="left" vertical="center" wrapText="1"/>
    </xf>
    <xf numFmtId="1" fontId="0" fillId="0" borderId="0" xfId="0" applyNumberFormat="1" applyFill="1"/>
    <xf numFmtId="0" fontId="13" fillId="0" borderId="29" xfId="0" applyFont="1" applyFill="1" applyBorder="1" applyAlignment="1">
      <alignment horizontal="left" vertical="center" wrapText="1"/>
    </xf>
    <xf numFmtId="164" fontId="0" fillId="0" borderId="0" xfId="0" applyNumberFormat="1"/>
    <xf numFmtId="1" fontId="0" fillId="0" borderId="0" xfId="0" applyNumberFormat="1"/>
    <xf numFmtId="0" fontId="2" fillId="2" borderId="1" xfId="0" applyFont="1" applyFill="1" applyBorder="1" applyAlignment="1">
      <alignment horizontal="left" vertical="center" wrapText="1"/>
    </xf>
    <xf numFmtId="0" fontId="2" fillId="2" borderId="2" xfId="0" applyFont="1" applyFill="1" applyBorder="1" applyAlignment="1">
      <alignment horizontal="left" vertical="center" wrapText="1"/>
    </xf>
    <xf numFmtId="0" fontId="2" fillId="2" borderId="6" xfId="0" applyFont="1" applyFill="1" applyBorder="1" applyAlignment="1">
      <alignment horizontal="left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 wrapText="1"/>
    </xf>
    <xf numFmtId="0" fontId="2" fillId="2" borderId="6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 wrapText="1"/>
    </xf>
    <xf numFmtId="0" fontId="2" fillId="2" borderId="4" xfId="0" applyFont="1" applyFill="1" applyBorder="1" applyAlignment="1">
      <alignment horizontal="center" vertical="center" wrapText="1"/>
    </xf>
    <xf numFmtId="0" fontId="2" fillId="2" borderId="5" xfId="0" applyFont="1" applyFill="1" applyBorder="1" applyAlignment="1">
      <alignment horizontal="center" vertical="center" wrapText="1"/>
    </xf>
    <xf numFmtId="0" fontId="4" fillId="3" borderId="1" xfId="0" applyFont="1" applyFill="1" applyBorder="1" applyAlignment="1">
      <alignment horizontal="center" vertical="center" wrapText="1"/>
    </xf>
    <xf numFmtId="0" fontId="4" fillId="3" borderId="2" xfId="0" applyFont="1" applyFill="1" applyBorder="1" applyAlignment="1">
      <alignment horizontal="center" vertical="center" wrapText="1"/>
    </xf>
    <xf numFmtId="0" fontId="4" fillId="3" borderId="6" xfId="0" applyFont="1" applyFill="1" applyBorder="1" applyAlignment="1">
      <alignment horizontal="center" vertical="center" wrapText="1"/>
    </xf>
    <xf numFmtId="0" fontId="24" fillId="0" borderId="4" xfId="0" applyFont="1" applyBorder="1" applyAlignment="1">
      <alignment horizontal="center"/>
    </xf>
    <xf numFmtId="0" fontId="24" fillId="0" borderId="5" xfId="0" applyFont="1" applyBorder="1" applyAlignment="1">
      <alignment horizontal="center"/>
    </xf>
  </cellXfs>
  <cellStyles count="2">
    <cellStyle name="Normal" xfId="0" builtinId="0"/>
    <cellStyle name="Percent" xfId="1" builtinId="5"/>
  </cellStyles>
  <dxfs count="0"/>
  <tableStyles count="0" defaultTableStyle="TableStyleMedium2" defaultPivotStyle="PivotStyleLight16"/>
  <colors>
    <mruColors>
      <color rgb="FFFFBDBD"/>
      <color rgb="FFFF8B8B"/>
      <color rgb="FFFFEBEB"/>
      <color rgb="FFFF6D6D"/>
      <color rgb="FFFFCDD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2017 MRI Distress Score (of 100)</a:t>
            </a:r>
          </a:p>
          <a:p>
            <a:pPr>
              <a:defRPr b="1"/>
            </a:pPr>
            <a:r>
              <a:rPr lang="en-US" sz="1050" b="1"/>
              <a:t>(HIgh Score = More Distress)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'Distress Viewer'!$B$8</c:f>
              <c:strCache>
                <c:ptCount val="1"/>
                <c:pt idx="0">
                  <c:v>2017 MRI Distress Score (of 100)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1D01-469E-90CF-4C296D3013A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'Distress Viewer'!$A$9:$A$9</c:f>
              <c:strCache>
                <c:ptCount val="1"/>
                <c:pt idx="0">
                  <c:v>None selected</c:v>
                </c:pt>
              </c:strCache>
            </c:strRef>
          </c:cat>
          <c:val>
            <c:numRef>
              <c:f>'Distress Viewer'!$B$9:$B$9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01-469E-90CF-4C296D3013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57150712"/>
        <c:axId val="557151040"/>
      </c:barChart>
      <c:catAx>
        <c:axId val="557150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57151040"/>
        <c:crosses val="autoZero"/>
        <c:auto val="1"/>
        <c:lblAlgn val="ctr"/>
        <c:lblOffset val="100"/>
        <c:noMultiLvlLbl val="0"/>
      </c:catAx>
      <c:valAx>
        <c:axId val="557151040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571507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1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MRI Rank (of 565)</a:t>
            </a:r>
          </a:p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1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n-US" sz="1050" b="1" i="0" baseline="0">
                <a:effectLst/>
              </a:rPr>
              <a:t>(Low Rank =  More Distress)</a:t>
            </a:r>
            <a:endParaRPr lang="en-US" sz="900">
              <a:effectLst/>
            </a:endParaRPr>
          </a:p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1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'Distress Viewer'!$C$8</c:f>
              <c:strCache>
                <c:ptCount val="1"/>
                <c:pt idx="0">
                  <c:v>MRI Rank (of 565)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CFBD-4BA4-B1A2-2C37C161DC7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'Distress Viewer'!$A$9:$A$9</c:f>
              <c:strCache>
                <c:ptCount val="1"/>
                <c:pt idx="0">
                  <c:v>None selected</c:v>
                </c:pt>
              </c:strCache>
            </c:strRef>
          </c:cat>
          <c:val>
            <c:numRef>
              <c:f>'Distress Viewer'!$C$9:$C$9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FBD-4BA4-B1A2-2C37C161DC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57150712"/>
        <c:axId val="557151040"/>
      </c:barChart>
      <c:catAx>
        <c:axId val="557150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57151040"/>
        <c:crosses val="autoZero"/>
        <c:auto val="1"/>
        <c:lblAlgn val="ctr"/>
        <c:lblOffset val="100"/>
        <c:noMultiLvlLbl val="0"/>
      </c:catAx>
      <c:valAx>
        <c:axId val="557151040"/>
        <c:scaling>
          <c:orientation val="minMax"/>
          <c:max val="6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57150712"/>
        <c:crosses val="autoZero"/>
        <c:crossBetween val="between"/>
      </c:valAx>
    </c:plotArea>
    <c:plotVisOnly val="1"/>
    <c:dispBlanksAs val="gap"/>
    <c:showDLblsOverMax val="0"/>
  </c:chart>
  <c:spPr>
    <a:ln>
      <a:solidFill>
        <a:sysClr val="windowText" lastClr="000000"/>
      </a:solidFill>
    </a:ln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1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2007-17 Change in MRI Distress Score</a:t>
            </a:r>
          </a:p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1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baseline="0">
                <a:effectLst/>
              </a:rPr>
              <a:t>(Increase = More Distress)</a:t>
            </a:r>
            <a:endParaRPr lang="en-US" sz="1000">
              <a:effectLst/>
            </a:endParaRPr>
          </a:p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1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'Distress Viewer'!$C$13</c:f>
              <c:strCache>
                <c:ptCount val="1"/>
                <c:pt idx="0">
                  <c:v>2007-17 Change in MRI Distress Score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0B92-42CA-8536-524084A562A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'Distress Viewer'!$A$9:$A$9</c:f>
              <c:strCache>
                <c:ptCount val="1"/>
                <c:pt idx="0">
                  <c:v>None selected</c:v>
                </c:pt>
              </c:strCache>
            </c:strRef>
          </c:cat>
          <c:val>
            <c:numRef>
              <c:f>'Distress Viewer'!$C$14:$C$14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B92-42CA-8536-524084A562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57150712"/>
        <c:axId val="557151040"/>
      </c:barChart>
      <c:catAx>
        <c:axId val="557150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57151040"/>
        <c:crosses val="autoZero"/>
        <c:auto val="1"/>
        <c:lblAlgn val="ctr"/>
        <c:lblOffset val="100"/>
        <c:noMultiLvlLbl val="0"/>
      </c:catAx>
      <c:valAx>
        <c:axId val="557151040"/>
        <c:scaling>
          <c:orientation val="minMax"/>
          <c:max val="40"/>
          <c:min val="-2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57150712"/>
        <c:crosses val="autoZero"/>
        <c:crossBetween val="between"/>
      </c:valAx>
    </c:plotArea>
    <c:plotVisOnly val="1"/>
    <c:dispBlanksAs val="gap"/>
    <c:showDLblsOverMax val="0"/>
  </c:chart>
  <c:spPr>
    <a:ln>
      <a:solidFill>
        <a:sysClr val="windowText" lastClr="000000"/>
      </a:solidFill>
    </a:ln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1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2007-17 Change in MRI Rank</a:t>
            </a:r>
          </a:p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1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n-US" sz="1050" b="1" i="0" baseline="0">
                <a:effectLst/>
              </a:rPr>
              <a:t>(Decrease in Rank = More Distress Relative to Other Towns)</a:t>
            </a:r>
            <a:endParaRPr lang="en-US" sz="900">
              <a:effectLst/>
            </a:endParaRPr>
          </a:p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1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 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'Distress Viewer'!$D$13</c:f>
              <c:strCache>
                <c:ptCount val="1"/>
                <c:pt idx="0">
                  <c:v>2007-17  Change in MRI Rank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BB69-4869-B1C1-25414E0A59DA}"/>
              </c:ext>
            </c:extLst>
          </c:dPt>
          <c:dLbls>
            <c:dLbl>
              <c:idx val="0"/>
              <c:layout>
                <c:manualLayout>
                  <c:x val="0"/>
                  <c:y val="8.465608465608466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B69-4869-B1C1-25414E0A59DA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'Distress Viewer'!$A$9:$A$9</c:f>
              <c:strCache>
                <c:ptCount val="1"/>
                <c:pt idx="0">
                  <c:v>None selected</c:v>
                </c:pt>
              </c:strCache>
            </c:strRef>
          </c:cat>
          <c:val>
            <c:numRef>
              <c:f>'Distress Viewer'!$D$14:$D$14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B69-4869-B1C1-25414E0A59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57150712"/>
        <c:axId val="557151040"/>
      </c:barChart>
      <c:catAx>
        <c:axId val="557150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57151040"/>
        <c:crosses val="autoZero"/>
        <c:auto val="1"/>
        <c:lblAlgn val="ctr"/>
        <c:lblOffset val="100"/>
        <c:noMultiLvlLbl val="0"/>
      </c:catAx>
      <c:valAx>
        <c:axId val="557151040"/>
        <c:scaling>
          <c:orientation val="minMax"/>
          <c:max val="280"/>
          <c:min val="-42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57150712"/>
        <c:crosses val="autoZero"/>
        <c:crossBetween val="between"/>
      </c:valAx>
    </c:plotArea>
    <c:plotVisOnly val="1"/>
    <c:dispBlanksAs val="gap"/>
    <c:showDLblsOverMax val="0"/>
  </c:chart>
  <c:spPr>
    <a:ln>
      <a:solidFill>
        <a:sysClr val="windowText" lastClr="000000"/>
      </a:solidFill>
    </a:ln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trlProps/ctrlProp1.xml><?xml version="1.0" encoding="utf-8"?>
<formControlPr xmlns="http://schemas.microsoft.com/office/spreadsheetml/2009/9/main" objectType="Drop" dropLines="20" dropStyle="combo" dx="22" fmlaLink="$A$5" fmlaRange="$AC$10:$AC$575" noThreeD="1" sel="1" val="0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</xdr:colOff>
          <xdr:row>4</xdr:row>
          <xdr:rowOff>28575</xdr:rowOff>
        </xdr:from>
        <xdr:to>
          <xdr:col>1</xdr:col>
          <xdr:colOff>19050</xdr:colOff>
          <xdr:row>5</xdr:row>
          <xdr:rowOff>38100</xdr:rowOff>
        </xdr:to>
        <xdr:sp macro="" textlink="">
          <xdr:nvSpPr>
            <xdr:cNvPr id="1025" name="Drop Down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7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5</xdr:col>
      <xdr:colOff>4762</xdr:colOff>
      <xdr:row>1</xdr:row>
      <xdr:rowOff>9525</xdr:rowOff>
    </xdr:from>
    <xdr:to>
      <xdr:col>12</xdr:col>
      <xdr:colOff>309562</xdr:colOff>
      <xdr:row>12</xdr:row>
      <xdr:rowOff>76200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0</xdr:colOff>
      <xdr:row>12</xdr:row>
      <xdr:rowOff>85725</xdr:rowOff>
    </xdr:from>
    <xdr:to>
      <xdr:col>12</xdr:col>
      <xdr:colOff>304800</xdr:colOff>
      <xdr:row>24</xdr:row>
      <xdr:rowOff>85725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314325</xdr:colOff>
      <xdr:row>1</xdr:row>
      <xdr:rowOff>9525</xdr:rowOff>
    </xdr:from>
    <xdr:to>
      <xdr:col>20</xdr:col>
      <xdr:colOff>9525</xdr:colOff>
      <xdr:row>12</xdr:row>
      <xdr:rowOff>76200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12</xdr:col>
      <xdr:colOff>314325</xdr:colOff>
      <xdr:row>12</xdr:row>
      <xdr:rowOff>85725</xdr:rowOff>
    </xdr:from>
    <xdr:to>
      <xdr:col>20</xdr:col>
      <xdr:colOff>9525</xdr:colOff>
      <xdr:row>24</xdr:row>
      <xdr:rowOff>85725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8.bin"/><Relationship Id="rId4" Type="http://schemas.openxmlformats.org/officeDocument/2006/relationships/ctrlProp" Target="../ctrlProps/ctrlProp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AL1156"/>
  <sheetViews>
    <sheetView tabSelected="1" zoomScaleNormal="100" zoomScaleSheetLayoutView="120" workbookViewId="0">
      <pane xSplit="4" ySplit="6" topLeftCell="E7" activePane="bottomRight" state="frozen"/>
      <selection activeCell="K21" sqref="K21"/>
      <selection pane="topRight" activeCell="K21" sqref="K21"/>
      <selection pane="bottomLeft" activeCell="K21" sqref="K21"/>
      <selection pane="bottomRight" activeCell="AL19" sqref="AL19"/>
    </sheetView>
  </sheetViews>
  <sheetFormatPr defaultRowHeight="15" x14ac:dyDescent="0.25"/>
  <cols>
    <col min="1" max="1" width="0" hidden="1" customWidth="1"/>
    <col min="2" max="2" width="19.5703125" style="31" customWidth="1"/>
    <col min="3" max="3" width="10" style="31" customWidth="1"/>
    <col min="4" max="4" width="8.7109375" style="31" hidden="1" customWidth="1"/>
    <col min="5" max="5" width="5.7109375" style="31" customWidth="1"/>
    <col min="6" max="6" width="8.42578125" style="31" customWidth="1"/>
    <col min="7" max="7" width="4.28515625" style="31" customWidth="1"/>
    <col min="8" max="8" width="4" style="31" customWidth="1"/>
    <col min="9" max="9" width="4.5703125" style="31" customWidth="1"/>
    <col min="10" max="10" width="6.140625" style="31" customWidth="1"/>
    <col min="11" max="11" width="4.140625" style="31" customWidth="1"/>
    <col min="12" max="12" width="5.5703125" style="31" customWidth="1"/>
    <col min="13" max="13" width="6.28515625" style="31" customWidth="1"/>
    <col min="14" max="14" width="4" style="31" customWidth="1"/>
    <col min="15" max="15" width="5" style="31" customWidth="1"/>
    <col min="16" max="16" width="5.140625" style="31" customWidth="1"/>
    <col min="17" max="17" width="4" style="31" customWidth="1"/>
    <col min="18" max="18" width="4.7109375" style="31" customWidth="1"/>
    <col min="19" max="19" width="5" style="31" customWidth="1"/>
    <col min="20" max="20" width="4" style="31" customWidth="1"/>
    <col min="21" max="21" width="4.5703125" style="31" customWidth="1"/>
    <col min="22" max="22" width="6" style="31" customWidth="1"/>
    <col min="23" max="23" width="4" style="31" customWidth="1"/>
    <col min="24" max="24" width="4.7109375" style="31" customWidth="1"/>
    <col min="25" max="25" width="6.5703125" style="31" customWidth="1"/>
    <col min="26" max="26" width="4" style="31" customWidth="1"/>
    <col min="27" max="27" width="4.5703125" style="31" customWidth="1"/>
    <col min="28" max="28" width="5.42578125" style="31" customWidth="1"/>
    <col min="29" max="29" width="4" style="31" customWidth="1"/>
    <col min="30" max="30" width="4.42578125" style="31" customWidth="1"/>
    <col min="31" max="31" width="6.42578125" style="31" customWidth="1"/>
    <col min="32" max="32" width="4.7109375" style="31" customWidth="1"/>
    <col min="33" max="34" width="5.5703125" style="31" customWidth="1"/>
    <col min="35" max="35" width="4" style="31" customWidth="1"/>
    <col min="36" max="36" width="4.85546875" style="31" customWidth="1"/>
    <col min="37" max="37" width="8" style="31" customWidth="1"/>
    <col min="38" max="38" width="7" customWidth="1"/>
  </cols>
  <sheetData>
    <row r="1" spans="1:38" ht="24" thickBot="1" x14ac:dyDescent="0.4">
      <c r="B1" s="112" t="s">
        <v>630</v>
      </c>
    </row>
    <row r="2" spans="1:38" ht="14.25" customHeight="1" thickBot="1" x14ac:dyDescent="0.3">
      <c r="B2" s="1"/>
      <c r="C2" s="2"/>
      <c r="D2" s="2"/>
      <c r="E2" s="2"/>
      <c r="F2" s="2"/>
      <c r="G2" s="2"/>
      <c r="H2" s="130" t="s">
        <v>0</v>
      </c>
      <c r="I2" s="131"/>
      <c r="J2" s="131"/>
      <c r="K2" s="131"/>
      <c r="L2" s="131"/>
      <c r="M2" s="132"/>
      <c r="N2" s="130" t="s">
        <v>1</v>
      </c>
      <c r="O2" s="131"/>
      <c r="P2" s="131"/>
      <c r="Q2" s="131"/>
      <c r="R2" s="131"/>
      <c r="S2" s="132"/>
      <c r="T2" s="130" t="s">
        <v>2</v>
      </c>
      <c r="U2" s="131"/>
      <c r="V2" s="131"/>
      <c r="W2" s="131"/>
      <c r="X2" s="131"/>
      <c r="Y2" s="131"/>
      <c r="Z2" s="131"/>
      <c r="AA2" s="131"/>
      <c r="AB2" s="132"/>
      <c r="AC2" s="130" t="s">
        <v>3</v>
      </c>
      <c r="AD2" s="131"/>
      <c r="AE2" s="132"/>
      <c r="AF2" s="130" t="s">
        <v>4</v>
      </c>
      <c r="AG2" s="131"/>
      <c r="AH2" s="131"/>
      <c r="AI2" s="131"/>
      <c r="AJ2" s="131"/>
      <c r="AK2" s="132"/>
    </row>
    <row r="3" spans="1:38" ht="29.25" customHeight="1" thickBot="1" x14ac:dyDescent="0.3">
      <c r="B3" s="124" t="s">
        <v>5</v>
      </c>
      <c r="C3" s="125"/>
      <c r="D3" s="125"/>
      <c r="E3" s="125"/>
      <c r="F3" s="125"/>
      <c r="G3" s="126"/>
      <c r="H3" s="127" t="s">
        <v>590</v>
      </c>
      <c r="I3" s="128"/>
      <c r="J3" s="129"/>
      <c r="K3" s="127" t="s">
        <v>591</v>
      </c>
      <c r="L3" s="128"/>
      <c r="M3" s="129"/>
      <c r="N3" s="127" t="s">
        <v>592</v>
      </c>
      <c r="O3" s="128"/>
      <c r="P3" s="129"/>
      <c r="Q3" s="127" t="s">
        <v>593</v>
      </c>
      <c r="R3" s="128"/>
      <c r="S3" s="129"/>
      <c r="T3" s="127" t="s">
        <v>594</v>
      </c>
      <c r="U3" s="128"/>
      <c r="V3" s="129"/>
      <c r="W3" s="127" t="s">
        <v>1213</v>
      </c>
      <c r="X3" s="128"/>
      <c r="Y3" s="129"/>
      <c r="Z3" s="127" t="s">
        <v>1210</v>
      </c>
      <c r="AA3" s="128"/>
      <c r="AB3" s="129"/>
      <c r="AC3" s="127" t="s">
        <v>595</v>
      </c>
      <c r="AD3" s="128"/>
      <c r="AE3" s="129"/>
      <c r="AF3" s="127" t="s">
        <v>596</v>
      </c>
      <c r="AG3" s="128"/>
      <c r="AH3" s="129"/>
      <c r="AI3" s="127" t="s">
        <v>597</v>
      </c>
      <c r="AJ3" s="128"/>
      <c r="AK3" s="129"/>
    </row>
    <row r="4" spans="1:38" ht="13.5" customHeight="1" thickBot="1" x14ac:dyDescent="0.3">
      <c r="B4" s="3"/>
      <c r="C4" s="4"/>
      <c r="D4" s="4"/>
      <c r="E4" s="4"/>
      <c r="F4" s="4"/>
      <c r="G4" s="32"/>
      <c r="H4" s="133" t="s">
        <v>6</v>
      </c>
      <c r="I4" s="134"/>
      <c r="J4" s="134"/>
      <c r="K4" s="134"/>
      <c r="L4" s="134"/>
      <c r="M4" s="135"/>
      <c r="N4" s="133" t="s">
        <v>7</v>
      </c>
      <c r="O4" s="134"/>
      <c r="P4" s="134"/>
      <c r="Q4" s="134"/>
      <c r="R4" s="134"/>
      <c r="S4" s="134"/>
      <c r="T4" s="134"/>
      <c r="U4" s="134"/>
      <c r="V4" s="134"/>
      <c r="W4" s="134"/>
      <c r="X4" s="134"/>
      <c r="Y4" s="134"/>
      <c r="Z4" s="134"/>
      <c r="AA4" s="134"/>
      <c r="AB4" s="134"/>
      <c r="AC4" s="134"/>
      <c r="AD4" s="134"/>
      <c r="AE4" s="135"/>
      <c r="AF4" s="133" t="s">
        <v>6</v>
      </c>
      <c r="AG4" s="134"/>
      <c r="AH4" s="134"/>
      <c r="AI4" s="134"/>
      <c r="AJ4" s="134"/>
      <c r="AK4" s="135"/>
    </row>
    <row r="5" spans="1:38" ht="13.5" customHeight="1" thickBot="1" x14ac:dyDescent="0.3">
      <c r="B5" s="3"/>
      <c r="C5" s="4"/>
      <c r="D5" s="4"/>
      <c r="E5" s="4"/>
      <c r="F5" s="4"/>
      <c r="G5" s="32"/>
      <c r="H5" s="133" t="s">
        <v>8</v>
      </c>
      <c r="I5" s="134"/>
      <c r="J5" s="134"/>
      <c r="K5" s="133" t="s">
        <v>9</v>
      </c>
      <c r="L5" s="134"/>
      <c r="M5" s="134"/>
      <c r="N5" s="133" t="s">
        <v>9</v>
      </c>
      <c r="O5" s="134"/>
      <c r="P5" s="134"/>
      <c r="Q5" s="133" t="s">
        <v>8</v>
      </c>
      <c r="R5" s="134"/>
      <c r="S5" s="134"/>
      <c r="T5" s="133" t="s">
        <v>9</v>
      </c>
      <c r="U5" s="134"/>
      <c r="V5" s="134"/>
      <c r="W5" s="133" t="s">
        <v>9</v>
      </c>
      <c r="X5" s="134"/>
      <c r="Y5" s="134"/>
      <c r="Z5" s="133" t="s">
        <v>8</v>
      </c>
      <c r="AA5" s="134"/>
      <c r="AB5" s="134"/>
      <c r="AC5" s="133" t="s">
        <v>9</v>
      </c>
      <c r="AD5" s="134"/>
      <c r="AE5" s="134"/>
      <c r="AF5" s="133" t="s">
        <v>8</v>
      </c>
      <c r="AG5" s="134"/>
      <c r="AH5" s="134"/>
      <c r="AI5" s="133" t="s">
        <v>8</v>
      </c>
      <c r="AJ5" s="134"/>
      <c r="AK5" s="135"/>
    </row>
    <row r="6" spans="1:38" ht="27.75" customHeight="1" x14ac:dyDescent="0.25">
      <c r="B6" s="53" t="s">
        <v>10</v>
      </c>
      <c r="C6" s="54" t="s">
        <v>11</v>
      </c>
      <c r="D6" s="55" t="s">
        <v>12</v>
      </c>
      <c r="E6" s="55" t="s">
        <v>13</v>
      </c>
      <c r="F6" s="55" t="s">
        <v>14</v>
      </c>
      <c r="G6" s="56" t="s">
        <v>15</v>
      </c>
      <c r="H6" s="57" t="s">
        <v>16</v>
      </c>
      <c r="I6" s="57" t="s">
        <v>598</v>
      </c>
      <c r="J6" s="58" t="s">
        <v>17</v>
      </c>
      <c r="K6" s="57" t="s">
        <v>16</v>
      </c>
      <c r="L6" s="57" t="s">
        <v>598</v>
      </c>
      <c r="M6" s="58" t="s">
        <v>17</v>
      </c>
      <c r="N6" s="57" t="s">
        <v>16</v>
      </c>
      <c r="O6" s="57" t="s">
        <v>598</v>
      </c>
      <c r="P6" s="58" t="s">
        <v>17</v>
      </c>
      <c r="Q6" s="57" t="s">
        <v>16</v>
      </c>
      <c r="R6" s="57" t="s">
        <v>598</v>
      </c>
      <c r="S6" s="58" t="s">
        <v>17</v>
      </c>
      <c r="T6" s="57" t="s">
        <v>16</v>
      </c>
      <c r="U6" s="57" t="s">
        <v>598</v>
      </c>
      <c r="V6" s="58" t="s">
        <v>17</v>
      </c>
      <c r="W6" s="57" t="s">
        <v>16</v>
      </c>
      <c r="X6" s="57" t="s">
        <v>598</v>
      </c>
      <c r="Y6" s="58" t="s">
        <v>17</v>
      </c>
      <c r="Z6" s="57" t="s">
        <v>16</v>
      </c>
      <c r="AA6" s="57" t="s">
        <v>598</v>
      </c>
      <c r="AB6" s="58" t="s">
        <v>17</v>
      </c>
      <c r="AC6" s="57" t="s">
        <v>16</v>
      </c>
      <c r="AD6" s="57" t="s">
        <v>598</v>
      </c>
      <c r="AE6" s="58" t="s">
        <v>17</v>
      </c>
      <c r="AF6" s="57" t="s">
        <v>16</v>
      </c>
      <c r="AG6" s="57" t="s">
        <v>598</v>
      </c>
      <c r="AH6" s="58" t="s">
        <v>17</v>
      </c>
      <c r="AI6" s="57" t="s">
        <v>16</v>
      </c>
      <c r="AJ6" s="57" t="s">
        <v>598</v>
      </c>
      <c r="AK6" s="58" t="s">
        <v>17</v>
      </c>
      <c r="AL6" s="59" t="s">
        <v>600</v>
      </c>
    </row>
    <row r="7" spans="1:38" x14ac:dyDescent="0.25">
      <c r="A7" t="s">
        <v>632</v>
      </c>
      <c r="B7" s="15" t="s">
        <v>363</v>
      </c>
      <c r="C7" s="16" t="s">
        <v>54</v>
      </c>
      <c r="D7" s="7" t="s">
        <v>39</v>
      </c>
      <c r="E7" s="50">
        <f t="shared" ref="E7:E70" si="0">(I7+L7+AG7+AJ7)*0.25+(O7+R7+U7+X7+AA7+AD7)</f>
        <v>1.8190382059511803</v>
      </c>
      <c r="F7" s="8">
        <v>22.463269605455803</v>
      </c>
      <c r="G7" s="9">
        <f t="shared" ref="G7:G70" si="1">RANK(E7,$E$7:$E$571,1)</f>
        <v>326</v>
      </c>
      <c r="H7" s="17">
        <v>311</v>
      </c>
      <c r="I7" s="40">
        <f t="shared" ref="I7:I70" si="2">(J7-J$573)/J$574</f>
        <v>0.1059541199698268</v>
      </c>
      <c r="J7" s="18">
        <v>2.3169652731696466E-2</v>
      </c>
      <c r="K7" s="17">
        <v>368</v>
      </c>
      <c r="L7" s="40">
        <f t="shared" ref="L7:L70" si="3">-(M7-M$573)/M$574</f>
        <v>0.37697499110377791</v>
      </c>
      <c r="M7" s="18">
        <v>4.5751633986928102E-2</v>
      </c>
      <c r="N7" s="17">
        <v>364</v>
      </c>
      <c r="O7" s="40">
        <f t="shared" ref="O7:O70" si="4">-(P7-P$573)/P$574</f>
        <v>0.53256955231246061</v>
      </c>
      <c r="P7" s="18">
        <v>2.8999999999999998E-2</v>
      </c>
      <c r="Q7" s="17">
        <v>266</v>
      </c>
      <c r="R7" s="40">
        <f t="shared" ref="R7:R70" si="5">-(S7-S$573)/S$574</f>
        <v>0.31224164224192141</v>
      </c>
      <c r="S7" s="19">
        <v>0.81067934929470897</v>
      </c>
      <c r="T7" s="17">
        <v>258</v>
      </c>
      <c r="U7" s="40">
        <f t="shared" ref="U7:U70" si="6">-(V7-V$573)/V$574</f>
        <v>0.19952392140762912</v>
      </c>
      <c r="V7" s="18">
        <v>6.7000000000000004E-2</v>
      </c>
      <c r="W7" s="17">
        <v>322</v>
      </c>
      <c r="X7" s="40">
        <f t="shared" ref="X7:X70" si="7">(Y7-Y$573)/Y$574</f>
        <v>7.5352468885219884E-3</v>
      </c>
      <c r="Y7" s="20">
        <v>84720</v>
      </c>
      <c r="Z7" s="17">
        <v>289</v>
      </c>
      <c r="AA7" s="40">
        <f t="shared" ref="AA7:AA70" si="8">-(AB7-AB$573)/AB$574</f>
        <v>0.27304894918250777</v>
      </c>
      <c r="AB7" s="18">
        <v>0.05</v>
      </c>
      <c r="AC7" s="17">
        <v>333</v>
      </c>
      <c r="AD7" s="40">
        <f t="shared" ref="AD7:AD70" si="9">(AE7-AE$573)/AE$574</f>
        <v>0.41783451977253111</v>
      </c>
      <c r="AE7" s="18">
        <v>0.93799999999999994</v>
      </c>
      <c r="AF7" s="17">
        <v>293</v>
      </c>
      <c r="AG7" s="40">
        <f t="shared" ref="AG7:AG70" si="10">-(AH7-AH$573)/AH$574</f>
        <v>5.8289370140652587E-2</v>
      </c>
      <c r="AH7" s="21">
        <v>2.5312286189191213</v>
      </c>
      <c r="AI7" s="17">
        <v>245</v>
      </c>
      <c r="AJ7" s="40">
        <f t="shared" ref="AJ7:AJ70" si="11">(AK7-AK$573)/AK$574</f>
        <v>-0.2360809846318235</v>
      </c>
      <c r="AK7" s="20">
        <v>112133.24374425769</v>
      </c>
      <c r="AL7" s="45"/>
    </row>
    <row r="8" spans="1:38" x14ac:dyDescent="0.25">
      <c r="A8" t="s">
        <v>633</v>
      </c>
      <c r="B8" s="5" t="s">
        <v>148</v>
      </c>
      <c r="C8" s="6" t="s">
        <v>24</v>
      </c>
      <c r="D8" s="7" t="s">
        <v>20</v>
      </c>
      <c r="E8" s="42">
        <f t="shared" si="0"/>
        <v>-3.6002253453069031</v>
      </c>
      <c r="F8" s="8">
        <v>37.538648980265904</v>
      </c>
      <c r="G8" s="9">
        <f t="shared" si="1"/>
        <v>108</v>
      </c>
      <c r="H8" s="10">
        <v>264</v>
      </c>
      <c r="I8" s="39">
        <f t="shared" si="2"/>
        <v>-4.9870050053887338E-2</v>
      </c>
      <c r="J8" s="11">
        <v>9.4671683456730715E-3</v>
      </c>
      <c r="K8" s="10">
        <v>230</v>
      </c>
      <c r="L8" s="39">
        <f t="shared" si="3"/>
        <v>7.2670460078031367E-3</v>
      </c>
      <c r="M8" s="11">
        <v>6.5737051792828682E-2</v>
      </c>
      <c r="N8" s="10">
        <v>237</v>
      </c>
      <c r="O8" s="39">
        <f t="shared" si="4"/>
        <v>0.1331695766401072</v>
      </c>
      <c r="P8" s="11">
        <v>5.5E-2</v>
      </c>
      <c r="Q8" s="10">
        <v>39</v>
      </c>
      <c r="R8" s="39">
        <f t="shared" si="5"/>
        <v>-1.2311536150438323</v>
      </c>
      <c r="S8" s="12">
        <v>6.0117830948659368</v>
      </c>
      <c r="T8" s="10">
        <v>351</v>
      </c>
      <c r="U8" s="39">
        <f t="shared" si="6"/>
        <v>0.48096057615320331</v>
      </c>
      <c r="V8" s="11">
        <v>4.9000000000000002E-2</v>
      </c>
      <c r="W8" s="10">
        <v>144</v>
      </c>
      <c r="X8" s="39">
        <f t="shared" si="7"/>
        <v>-0.68804901681246333</v>
      </c>
      <c r="Y8" s="13">
        <v>63656</v>
      </c>
      <c r="Z8" s="10">
        <v>35</v>
      </c>
      <c r="AA8" s="39">
        <f t="shared" si="8"/>
        <v>-1.6012917346918156</v>
      </c>
      <c r="AB8" s="11">
        <v>8.900000000000001E-2</v>
      </c>
      <c r="AC8" s="10">
        <v>120</v>
      </c>
      <c r="AD8" s="39">
        <f t="shared" si="9"/>
        <v>-0.55246948148682717</v>
      </c>
      <c r="AE8" s="11">
        <v>0.875</v>
      </c>
      <c r="AF8" s="10">
        <v>184</v>
      </c>
      <c r="AG8" s="39">
        <f t="shared" si="10"/>
        <v>-0.24961276648219993</v>
      </c>
      <c r="AH8" s="14">
        <v>2.8568251246218748</v>
      </c>
      <c r="AI8" s="10">
        <v>150</v>
      </c>
      <c r="AJ8" s="39">
        <f t="shared" si="11"/>
        <v>-0.27335082973281716</v>
      </c>
      <c r="AK8" s="13">
        <v>89912.89695803776</v>
      </c>
      <c r="AL8" s="44"/>
    </row>
    <row r="9" spans="1:38" x14ac:dyDescent="0.25">
      <c r="A9" t="s">
        <v>634</v>
      </c>
      <c r="B9" s="5" t="s">
        <v>540</v>
      </c>
      <c r="C9" s="6" t="s">
        <v>91</v>
      </c>
      <c r="D9" s="7" t="s">
        <v>39</v>
      </c>
      <c r="E9" s="42">
        <f t="shared" si="0"/>
        <v>5.5713835761697856</v>
      </c>
      <c r="F9" s="8">
        <v>12.024945381821123</v>
      </c>
      <c r="G9" s="9">
        <f t="shared" si="1"/>
        <v>516</v>
      </c>
      <c r="H9" s="10">
        <v>227</v>
      </c>
      <c r="I9" s="39">
        <f t="shared" si="2"/>
        <v>-0.18324291688897221</v>
      </c>
      <c r="J9" s="11">
        <v>-2.2610483042138085E-3</v>
      </c>
      <c r="K9" s="10">
        <v>58</v>
      </c>
      <c r="L9" s="39">
        <f t="shared" si="3"/>
        <v>-0.82769874795992304</v>
      </c>
      <c r="M9" s="11">
        <v>0.11087305838243171</v>
      </c>
      <c r="N9" s="10">
        <v>535</v>
      </c>
      <c r="O9" s="39">
        <f t="shared" si="4"/>
        <v>0.97805414056239315</v>
      </c>
      <c r="P9" s="11">
        <v>0</v>
      </c>
      <c r="Q9" s="10">
        <v>336</v>
      </c>
      <c r="R9" s="39">
        <f t="shared" si="5"/>
        <v>0.43053797250407405</v>
      </c>
      <c r="S9" s="12">
        <v>0.41203131437989288</v>
      </c>
      <c r="T9" s="10">
        <v>539</v>
      </c>
      <c r="U9" s="39">
        <f t="shared" si="6"/>
        <v>0.99692777652008935</v>
      </c>
      <c r="V9" s="11">
        <v>1.6E-2</v>
      </c>
      <c r="W9" s="10">
        <v>516</v>
      </c>
      <c r="X9" s="39">
        <f t="shared" si="7"/>
        <v>1.5114423176001757</v>
      </c>
      <c r="Y9" s="13">
        <v>130262</v>
      </c>
      <c r="Z9" s="10">
        <v>437</v>
      </c>
      <c r="AA9" s="39">
        <f t="shared" si="8"/>
        <v>0.7055891069996596</v>
      </c>
      <c r="AB9" s="11">
        <v>4.0999999999999995E-2</v>
      </c>
      <c r="AC9" s="10">
        <v>549</v>
      </c>
      <c r="AD9" s="39">
        <f t="shared" si="9"/>
        <v>1.1725154096409223</v>
      </c>
      <c r="AE9" s="11">
        <v>0.98699999999999999</v>
      </c>
      <c r="AF9" s="10">
        <v>348</v>
      </c>
      <c r="AG9" s="39">
        <f t="shared" si="10"/>
        <v>0.2704742790086635</v>
      </c>
      <c r="AH9" s="14">
        <v>2.306849971703349</v>
      </c>
      <c r="AI9" s="10">
        <v>361</v>
      </c>
      <c r="AJ9" s="39">
        <f t="shared" si="11"/>
        <v>-0.1542652047898857</v>
      </c>
      <c r="AK9" s="13">
        <v>160911.95467655541</v>
      </c>
      <c r="AL9" s="44"/>
    </row>
    <row r="10" spans="1:38" x14ac:dyDescent="0.25">
      <c r="A10" t="s">
        <v>635</v>
      </c>
      <c r="B10" s="5" t="s">
        <v>482</v>
      </c>
      <c r="C10" s="6" t="s">
        <v>63</v>
      </c>
      <c r="D10" s="7" t="s">
        <v>34</v>
      </c>
      <c r="E10" s="42">
        <f t="shared" si="0"/>
        <v>4.2929193965492338</v>
      </c>
      <c r="F10" s="8">
        <v>15.58139402887223</v>
      </c>
      <c r="G10" s="9">
        <f t="shared" si="1"/>
        <v>456</v>
      </c>
      <c r="H10" s="10">
        <v>492</v>
      </c>
      <c r="I10" s="39">
        <f t="shared" si="2"/>
        <v>0.7188905721844403</v>
      </c>
      <c r="J10" s="11">
        <v>7.706855791962175E-2</v>
      </c>
      <c r="K10" s="10">
        <v>375</v>
      </c>
      <c r="L10" s="39">
        <f t="shared" si="3"/>
        <v>0.4045680449216103</v>
      </c>
      <c r="M10" s="11">
        <v>4.4260027662517291E-2</v>
      </c>
      <c r="N10" s="10">
        <v>525</v>
      </c>
      <c r="O10" s="39">
        <f t="shared" si="4"/>
        <v>0.91660799045895414</v>
      </c>
      <c r="P10" s="11">
        <v>4.0000000000000001E-3</v>
      </c>
      <c r="Q10" s="10">
        <v>434</v>
      </c>
      <c r="R10" s="39">
        <f t="shared" si="5"/>
        <v>0.5528057078878641</v>
      </c>
      <c r="S10" s="12">
        <v>0</v>
      </c>
      <c r="T10" s="10">
        <v>407</v>
      </c>
      <c r="U10" s="39">
        <f t="shared" si="6"/>
        <v>0.62167890352599042</v>
      </c>
      <c r="V10" s="11">
        <v>0.04</v>
      </c>
      <c r="W10" s="10">
        <v>359</v>
      </c>
      <c r="X10" s="39">
        <f t="shared" si="7"/>
        <v>0.14233276703794384</v>
      </c>
      <c r="Y10" s="13">
        <v>88802</v>
      </c>
      <c r="Z10" s="10">
        <v>472</v>
      </c>
      <c r="AA10" s="39">
        <f t="shared" si="8"/>
        <v>0.80170914207013755</v>
      </c>
      <c r="AB10" s="11">
        <v>3.9E-2</v>
      </c>
      <c r="AC10" s="10">
        <v>526</v>
      </c>
      <c r="AD10" s="39">
        <f t="shared" si="9"/>
        <v>1.0339005523181566</v>
      </c>
      <c r="AE10" s="11">
        <v>0.97799999999999998</v>
      </c>
      <c r="AF10" s="10">
        <v>257</v>
      </c>
      <c r="AG10" s="39">
        <f t="shared" si="10"/>
        <v>-2.6257247156106892E-2</v>
      </c>
      <c r="AH10" s="14">
        <v>2.6206339197811022</v>
      </c>
      <c r="AI10" s="10">
        <v>303</v>
      </c>
      <c r="AJ10" s="39">
        <f t="shared" si="11"/>
        <v>-0.20166403694919777</v>
      </c>
      <c r="AK10" s="13">
        <v>132652.68810359965</v>
      </c>
      <c r="AL10" s="44"/>
    </row>
    <row r="11" spans="1:38" x14ac:dyDescent="0.25">
      <c r="A11" t="s">
        <v>636</v>
      </c>
      <c r="B11" s="5" t="s">
        <v>539</v>
      </c>
      <c r="C11" s="6" t="s">
        <v>93</v>
      </c>
      <c r="D11" s="7" t="s">
        <v>34</v>
      </c>
      <c r="E11" s="42">
        <f t="shared" si="0"/>
        <v>5.5641249628811407</v>
      </c>
      <c r="F11" s="8">
        <v>12.045137488742359</v>
      </c>
      <c r="G11" s="9">
        <f t="shared" si="1"/>
        <v>515</v>
      </c>
      <c r="H11" s="10">
        <v>395</v>
      </c>
      <c r="I11" s="39">
        <f t="shared" si="2"/>
        <v>0.31109456763954385</v>
      </c>
      <c r="J11" s="11">
        <v>4.1208791208791284E-2</v>
      </c>
      <c r="K11" s="10">
        <v>216</v>
      </c>
      <c r="L11" s="39">
        <f t="shared" si="3"/>
        <v>-5.0089504420216813E-2</v>
      </c>
      <c r="M11" s="11">
        <v>6.883759274525969E-2</v>
      </c>
      <c r="N11" s="10">
        <v>517</v>
      </c>
      <c r="O11" s="39">
        <f t="shared" si="4"/>
        <v>0.88588491540723469</v>
      </c>
      <c r="P11" s="11">
        <v>6.0000000000000001E-3</v>
      </c>
      <c r="Q11" s="10">
        <v>404</v>
      </c>
      <c r="R11" s="39">
        <f t="shared" si="5"/>
        <v>0.5093076437165861</v>
      </c>
      <c r="S11" s="12">
        <v>0.14658457930225741</v>
      </c>
      <c r="T11" s="10">
        <v>407</v>
      </c>
      <c r="U11" s="39">
        <f t="shared" si="6"/>
        <v>0.62167890352599042</v>
      </c>
      <c r="V11" s="11">
        <v>0.04</v>
      </c>
      <c r="W11" s="10">
        <v>534</v>
      </c>
      <c r="X11" s="39">
        <f t="shared" si="7"/>
        <v>1.8439450687967773</v>
      </c>
      <c r="Y11" s="13">
        <v>140331</v>
      </c>
      <c r="Z11" s="10">
        <v>398</v>
      </c>
      <c r="AA11" s="39">
        <f t="shared" si="8"/>
        <v>0.60946907192918143</v>
      </c>
      <c r="AB11" s="11">
        <v>4.2999999999999997E-2</v>
      </c>
      <c r="AC11" s="10">
        <v>499</v>
      </c>
      <c r="AD11" s="39">
        <f t="shared" si="9"/>
        <v>0.94149064743631272</v>
      </c>
      <c r="AE11" s="11">
        <v>0.97199999999999998</v>
      </c>
      <c r="AF11" s="10">
        <v>380</v>
      </c>
      <c r="AG11" s="39">
        <f t="shared" si="10"/>
        <v>0.34449559490678811</v>
      </c>
      <c r="AH11" s="14">
        <v>2.2285748351021688</v>
      </c>
      <c r="AI11" s="10">
        <v>470</v>
      </c>
      <c r="AJ11" s="39">
        <f t="shared" si="11"/>
        <v>3.8941901501200913E-3</v>
      </c>
      <c r="AK11" s="13">
        <v>255206.86235708004</v>
      </c>
      <c r="AL11" s="44"/>
    </row>
    <row r="12" spans="1:38" x14ac:dyDescent="0.25">
      <c r="A12" t="s">
        <v>637</v>
      </c>
      <c r="B12" s="5" t="s">
        <v>470</v>
      </c>
      <c r="C12" s="6" t="s">
        <v>54</v>
      </c>
      <c r="D12" s="7" t="s">
        <v>39</v>
      </c>
      <c r="E12" s="42">
        <f t="shared" si="0"/>
        <v>3.9215682143671944</v>
      </c>
      <c r="F12" s="8">
        <v>16.614423683128265</v>
      </c>
      <c r="G12" s="9">
        <f t="shared" si="1"/>
        <v>442</v>
      </c>
      <c r="H12" s="10">
        <v>9</v>
      </c>
      <c r="I12" s="39">
        <f t="shared" si="2"/>
        <v>-2.2697360879982065</v>
      </c>
      <c r="J12" s="11">
        <v>-0.18573797678275294</v>
      </c>
      <c r="K12" s="10">
        <v>359</v>
      </c>
      <c r="L12" s="39">
        <f t="shared" si="3"/>
        <v>0.36291595099786322</v>
      </c>
      <c r="M12" s="11">
        <v>4.6511627906976744E-2</v>
      </c>
      <c r="N12" s="10">
        <v>394</v>
      </c>
      <c r="O12" s="39">
        <f t="shared" si="4"/>
        <v>0.6093772399417593</v>
      </c>
      <c r="P12" s="11">
        <v>2.4E-2</v>
      </c>
      <c r="Q12" s="10">
        <v>434</v>
      </c>
      <c r="R12" s="39">
        <f t="shared" si="5"/>
        <v>0.5528057078878641</v>
      </c>
      <c r="S12" s="12">
        <v>0</v>
      </c>
      <c r="T12" s="10">
        <v>441</v>
      </c>
      <c r="U12" s="39">
        <f t="shared" si="6"/>
        <v>0.69985575206642769</v>
      </c>
      <c r="V12" s="11">
        <v>3.5000000000000003E-2</v>
      </c>
      <c r="W12" s="10">
        <v>314</v>
      </c>
      <c r="X12" s="39">
        <f t="shared" si="7"/>
        <v>-4.4144841066854103E-2</v>
      </c>
      <c r="Y12" s="13">
        <v>83155</v>
      </c>
      <c r="Z12" s="10">
        <v>450</v>
      </c>
      <c r="AA12" s="39">
        <f t="shared" si="8"/>
        <v>0.75364912453489841</v>
      </c>
      <c r="AB12" s="11">
        <v>0.04</v>
      </c>
      <c r="AC12" s="10">
        <v>518</v>
      </c>
      <c r="AD12" s="39">
        <f t="shared" si="9"/>
        <v>1.0184989015045158</v>
      </c>
      <c r="AE12" s="11">
        <v>0.97699999999999998</v>
      </c>
      <c r="AF12" s="10">
        <v>556</v>
      </c>
      <c r="AG12" s="39">
        <f t="shared" si="10"/>
        <v>1.7298606516962569</v>
      </c>
      <c r="AH12" s="14">
        <v>0.76359629821770225</v>
      </c>
      <c r="AI12" s="10">
        <v>545</v>
      </c>
      <c r="AJ12" s="39">
        <f t="shared" si="11"/>
        <v>1.5030648032984211</v>
      </c>
      <c r="AK12" s="13">
        <v>1149015.00203666</v>
      </c>
      <c r="AL12" s="44"/>
    </row>
    <row r="13" spans="1:38" x14ac:dyDescent="0.25">
      <c r="A13" t="s">
        <v>638</v>
      </c>
      <c r="B13" s="5" t="s">
        <v>438</v>
      </c>
      <c r="C13" s="6" t="s">
        <v>54</v>
      </c>
      <c r="D13" s="7" t="s">
        <v>39</v>
      </c>
      <c r="E13" s="42">
        <f t="shared" si="0"/>
        <v>3.2396728171903697</v>
      </c>
      <c r="F13" s="8">
        <v>18.511329362127945</v>
      </c>
      <c r="G13" s="9">
        <f t="shared" si="1"/>
        <v>407</v>
      </c>
      <c r="H13" s="10">
        <v>145</v>
      </c>
      <c r="I13" s="39">
        <f t="shared" si="2"/>
        <v>-0.50195224318907594</v>
      </c>
      <c r="J13" s="11">
        <v>-3.0286928799149848E-2</v>
      </c>
      <c r="K13" s="10">
        <v>312</v>
      </c>
      <c r="L13" s="39">
        <f t="shared" si="3"/>
        <v>0.21658716622201685</v>
      </c>
      <c r="M13" s="11">
        <v>5.4421768707482991E-2</v>
      </c>
      <c r="N13" s="10">
        <v>535</v>
      </c>
      <c r="O13" s="39">
        <f t="shared" si="4"/>
        <v>0.97805414056239315</v>
      </c>
      <c r="P13" s="11">
        <v>0</v>
      </c>
      <c r="Q13" s="10">
        <v>434</v>
      </c>
      <c r="R13" s="39">
        <f t="shared" si="5"/>
        <v>0.5528057078878641</v>
      </c>
      <c r="S13" s="12">
        <v>0</v>
      </c>
      <c r="T13" s="10">
        <v>499</v>
      </c>
      <c r="U13" s="39">
        <f t="shared" si="6"/>
        <v>0.84057407943921481</v>
      </c>
      <c r="V13" s="11">
        <v>2.6000000000000002E-2</v>
      </c>
      <c r="W13" s="10">
        <v>403</v>
      </c>
      <c r="X13" s="39">
        <f t="shared" si="7"/>
        <v>0.42738230009277223</v>
      </c>
      <c r="Y13" s="13">
        <v>97434</v>
      </c>
      <c r="Z13" s="10">
        <v>321</v>
      </c>
      <c r="AA13" s="39">
        <f t="shared" si="8"/>
        <v>0.36916898425298594</v>
      </c>
      <c r="AB13" s="11">
        <v>4.8000000000000001E-2</v>
      </c>
      <c r="AC13" s="10">
        <v>281</v>
      </c>
      <c r="AD13" s="39">
        <f t="shared" si="9"/>
        <v>0.26381801163612473</v>
      </c>
      <c r="AE13" s="11">
        <v>0.92799999999999994</v>
      </c>
      <c r="AF13" s="10">
        <v>182</v>
      </c>
      <c r="AG13" s="39">
        <f t="shared" si="10"/>
        <v>-0.24996729580597518</v>
      </c>
      <c r="AH13" s="14">
        <v>2.8572000278630685</v>
      </c>
      <c r="AI13" s="10">
        <v>251</v>
      </c>
      <c r="AJ13" s="39">
        <f t="shared" si="11"/>
        <v>-0.23318925395090626</v>
      </c>
      <c r="AK13" s="13">
        <v>113857.29863013698</v>
      </c>
      <c r="AL13" s="44"/>
    </row>
    <row r="14" spans="1:38" x14ac:dyDescent="0.25">
      <c r="A14" t="s">
        <v>639</v>
      </c>
      <c r="B14" s="5" t="s">
        <v>299</v>
      </c>
      <c r="C14" s="6" t="s">
        <v>22</v>
      </c>
      <c r="D14" s="7" t="s">
        <v>20</v>
      </c>
      <c r="E14" s="42">
        <f t="shared" si="0"/>
        <v>0.78080074558592272</v>
      </c>
      <c r="F14" s="8">
        <v>25.35145237200755</v>
      </c>
      <c r="G14" s="9">
        <f t="shared" si="1"/>
        <v>260</v>
      </c>
      <c r="H14" s="10">
        <v>488</v>
      </c>
      <c r="I14" s="39">
        <f t="shared" si="2"/>
        <v>0.69328522155469874</v>
      </c>
      <c r="J14" s="11">
        <v>7.481693728112071E-2</v>
      </c>
      <c r="K14" s="10">
        <v>142</v>
      </c>
      <c r="L14" s="39">
        <f t="shared" si="3"/>
        <v>-0.28734440019935453</v>
      </c>
      <c r="M14" s="11">
        <v>8.1662954714179656E-2</v>
      </c>
      <c r="N14" s="10">
        <v>190</v>
      </c>
      <c r="O14" s="39">
        <f t="shared" si="4"/>
        <v>-5.1168873670209787E-2</v>
      </c>
      <c r="P14" s="11">
        <v>6.7000000000000004E-2</v>
      </c>
      <c r="Q14" s="10">
        <v>188</v>
      </c>
      <c r="R14" s="39">
        <f t="shared" si="5"/>
        <v>0.11331549198671122</v>
      </c>
      <c r="S14" s="12">
        <v>1.481042654028436</v>
      </c>
      <c r="T14" s="10">
        <v>326</v>
      </c>
      <c r="U14" s="39">
        <f t="shared" si="6"/>
        <v>0.40278372761276598</v>
      </c>
      <c r="V14" s="11">
        <v>5.4000000000000006E-2</v>
      </c>
      <c r="W14" s="10">
        <v>238</v>
      </c>
      <c r="X14" s="39">
        <f t="shared" si="7"/>
        <v>-0.36013638205407061</v>
      </c>
      <c r="Y14" s="13">
        <v>73586</v>
      </c>
      <c r="Z14" s="10">
        <v>202</v>
      </c>
      <c r="AA14" s="39">
        <f t="shared" si="8"/>
        <v>-1.531115602892617E-2</v>
      </c>
      <c r="AB14" s="11">
        <v>5.5999999999999994E-2</v>
      </c>
      <c r="AC14" s="10">
        <v>419</v>
      </c>
      <c r="AD14" s="39">
        <f t="shared" si="9"/>
        <v>0.66426093279078291</v>
      </c>
      <c r="AE14" s="11">
        <v>0.95400000000000007</v>
      </c>
      <c r="AF14" s="10">
        <v>261</v>
      </c>
      <c r="AG14" s="39">
        <f t="shared" si="10"/>
        <v>-1.8062100803791302E-2</v>
      </c>
      <c r="AH14" s="14">
        <v>2.6119678187747781</v>
      </c>
      <c r="AI14" s="10">
        <v>139</v>
      </c>
      <c r="AJ14" s="39">
        <f t="shared" si="11"/>
        <v>-0.2796507007560759</v>
      </c>
      <c r="AK14" s="13">
        <v>86156.9028436019</v>
      </c>
      <c r="AL14" s="44"/>
    </row>
    <row r="15" spans="1:38" x14ac:dyDescent="0.25">
      <c r="A15" t="s">
        <v>640</v>
      </c>
      <c r="B15" s="5" t="s">
        <v>199</v>
      </c>
      <c r="C15" s="6" t="s">
        <v>63</v>
      </c>
      <c r="D15" s="7" t="s">
        <v>34</v>
      </c>
      <c r="E15" s="42">
        <f t="shared" si="0"/>
        <v>-1.9220184601422681</v>
      </c>
      <c r="F15" s="8">
        <v>32.870190761915936</v>
      </c>
      <c r="G15" s="9">
        <f t="shared" si="1"/>
        <v>158</v>
      </c>
      <c r="H15" s="10">
        <v>44</v>
      </c>
      <c r="I15" s="39">
        <f t="shared" si="2"/>
        <v>-1.0368529534053919</v>
      </c>
      <c r="J15" s="11">
        <v>-7.7323717948717952E-2</v>
      </c>
      <c r="K15" s="10">
        <v>194</v>
      </c>
      <c r="L15" s="39">
        <f t="shared" si="3"/>
        <v>-0.13024774364424535</v>
      </c>
      <c r="M15" s="11">
        <v>7.3170731707317069E-2</v>
      </c>
      <c r="N15" s="10">
        <v>128</v>
      </c>
      <c r="O15" s="39">
        <f t="shared" si="4"/>
        <v>-0.37376116171326451</v>
      </c>
      <c r="P15" s="11">
        <v>8.8000000000000009E-2</v>
      </c>
      <c r="Q15" s="10">
        <v>206</v>
      </c>
      <c r="R15" s="39">
        <f t="shared" si="5"/>
        <v>0.16625278503533464</v>
      </c>
      <c r="S15" s="12">
        <v>1.302648719062093</v>
      </c>
      <c r="T15" s="10">
        <v>153</v>
      </c>
      <c r="U15" s="39">
        <f t="shared" si="6"/>
        <v>-0.25390180012690705</v>
      </c>
      <c r="V15" s="11">
        <v>9.6000000000000002E-2</v>
      </c>
      <c r="W15" s="10">
        <v>101</v>
      </c>
      <c r="X15" s="39">
        <f t="shared" si="7"/>
        <v>-0.84827380068433855</v>
      </c>
      <c r="Y15" s="13">
        <v>58804</v>
      </c>
      <c r="Z15" s="10">
        <v>202</v>
      </c>
      <c r="AA15" s="39">
        <f t="shared" si="8"/>
        <v>-1.531115602892617E-2</v>
      </c>
      <c r="AB15" s="11">
        <v>5.5999999999999994E-2</v>
      </c>
      <c r="AC15" s="10">
        <v>193</v>
      </c>
      <c r="AD15" s="39">
        <f t="shared" si="9"/>
        <v>-0.10582160789124877</v>
      </c>
      <c r="AE15" s="11">
        <v>0.90400000000000003</v>
      </c>
      <c r="AF15" s="10">
        <v>116</v>
      </c>
      <c r="AG15" s="39">
        <f t="shared" si="10"/>
        <v>-0.52769801631948621</v>
      </c>
      <c r="AH15" s="14">
        <v>3.1508912413029808</v>
      </c>
      <c r="AI15" s="10">
        <v>157</v>
      </c>
      <c r="AJ15" s="39">
        <f t="shared" si="11"/>
        <v>-0.27000816156254742</v>
      </c>
      <c r="AK15" s="13">
        <v>91905.801563178466</v>
      </c>
      <c r="AL15" s="44"/>
    </row>
    <row r="16" spans="1:38" x14ac:dyDescent="0.25">
      <c r="A16" t="s">
        <v>641</v>
      </c>
      <c r="B16" s="5" t="s">
        <v>455</v>
      </c>
      <c r="C16" s="6" t="s">
        <v>93</v>
      </c>
      <c r="D16" s="7" t="s">
        <v>34</v>
      </c>
      <c r="E16" s="42">
        <f t="shared" si="0"/>
        <v>3.6268100628624098</v>
      </c>
      <c r="F16" s="8">
        <v>17.434385826641439</v>
      </c>
      <c r="G16" s="9">
        <f t="shared" si="1"/>
        <v>425</v>
      </c>
      <c r="H16" s="10">
        <v>106</v>
      </c>
      <c r="I16" s="39">
        <f t="shared" si="2"/>
        <v>-0.6130922898255583</v>
      </c>
      <c r="J16" s="11">
        <v>-4.0060090135202842E-2</v>
      </c>
      <c r="K16" s="10">
        <v>27</v>
      </c>
      <c r="L16" s="39">
        <f t="shared" si="3"/>
        <v>-1.3643124423000337</v>
      </c>
      <c r="M16" s="11">
        <v>0.13988095238095238</v>
      </c>
      <c r="N16" s="10">
        <v>456</v>
      </c>
      <c r="O16" s="39">
        <f t="shared" si="4"/>
        <v>0.73226954014863721</v>
      </c>
      <c r="P16" s="11">
        <v>1.6E-2</v>
      </c>
      <c r="Q16" s="10">
        <v>234</v>
      </c>
      <c r="R16" s="39">
        <f t="shared" si="5"/>
        <v>0.24321385209604518</v>
      </c>
      <c r="S16" s="12">
        <v>1.0432968179447053</v>
      </c>
      <c r="T16" s="10">
        <v>115</v>
      </c>
      <c r="U16" s="39">
        <f t="shared" si="6"/>
        <v>-0.44152623662395668</v>
      </c>
      <c r="V16" s="11">
        <v>0.10800000000000001</v>
      </c>
      <c r="W16" s="10">
        <v>465</v>
      </c>
      <c r="X16" s="39">
        <f t="shared" si="7"/>
        <v>0.88018572887495561</v>
      </c>
      <c r="Y16" s="13">
        <v>111146</v>
      </c>
      <c r="Z16" s="10">
        <v>543</v>
      </c>
      <c r="AA16" s="39">
        <f t="shared" si="8"/>
        <v>1.0900692472815718</v>
      </c>
      <c r="AB16" s="11">
        <v>3.3000000000000002E-2</v>
      </c>
      <c r="AC16" s="10">
        <v>442</v>
      </c>
      <c r="AD16" s="39">
        <f t="shared" si="9"/>
        <v>0.72586753604534382</v>
      </c>
      <c r="AE16" s="11">
        <v>0.95799999999999996</v>
      </c>
      <c r="AF16" s="10">
        <v>562</v>
      </c>
      <c r="AG16" s="39">
        <f t="shared" si="10"/>
        <v>1.8561996828325067</v>
      </c>
      <c r="AH16" s="14">
        <v>0.62999687756080369</v>
      </c>
      <c r="AI16" s="10">
        <v>548</v>
      </c>
      <c r="AJ16" s="39">
        <f t="shared" si="11"/>
        <v>1.7081266294523372</v>
      </c>
      <c r="AK16" s="13">
        <v>1271273.2211789254</v>
      </c>
      <c r="AL16" s="44"/>
    </row>
    <row r="17" spans="1:38" x14ac:dyDescent="0.25">
      <c r="A17" t="s">
        <v>642</v>
      </c>
      <c r="B17" s="5" t="s">
        <v>306</v>
      </c>
      <c r="C17" s="6" t="s">
        <v>71</v>
      </c>
      <c r="D17" s="7" t="s">
        <v>34</v>
      </c>
      <c r="E17" s="42">
        <f t="shared" si="0"/>
        <v>0.9020242340972362</v>
      </c>
      <c r="F17" s="8">
        <v>25.014231260474467</v>
      </c>
      <c r="G17" s="9">
        <f t="shared" si="1"/>
        <v>268</v>
      </c>
      <c r="H17" s="10">
        <v>37</v>
      </c>
      <c r="I17" s="39">
        <f t="shared" si="2"/>
        <v>-1.1572635238512217</v>
      </c>
      <c r="J17" s="11">
        <v>-8.7912087912087933E-2</v>
      </c>
      <c r="K17" s="10">
        <v>118</v>
      </c>
      <c r="L17" s="39">
        <f t="shared" si="3"/>
        <v>-0.37458112427240253</v>
      </c>
      <c r="M17" s="11">
        <v>8.6378737541528236E-2</v>
      </c>
      <c r="N17" s="10">
        <v>436</v>
      </c>
      <c r="O17" s="39">
        <f t="shared" si="4"/>
        <v>0.70154646509691776</v>
      </c>
      <c r="P17" s="11">
        <v>1.8000000000000002E-2</v>
      </c>
      <c r="Q17" s="10">
        <v>83</v>
      </c>
      <c r="R17" s="39">
        <f t="shared" si="5"/>
        <v>-0.46868755812404095</v>
      </c>
      <c r="S17" s="12">
        <v>3.4423407917383821</v>
      </c>
      <c r="T17" s="10">
        <v>389</v>
      </c>
      <c r="U17" s="39">
        <f t="shared" si="6"/>
        <v>0.55913742469364058</v>
      </c>
      <c r="V17" s="11">
        <v>4.4000000000000004E-2</v>
      </c>
      <c r="W17" s="10">
        <v>261</v>
      </c>
      <c r="X17" s="39">
        <f t="shared" si="7"/>
        <v>-0.25152564129673388</v>
      </c>
      <c r="Y17" s="13">
        <v>76875</v>
      </c>
      <c r="Z17" s="10">
        <v>472</v>
      </c>
      <c r="AA17" s="39">
        <f t="shared" si="8"/>
        <v>0.80170914207013755</v>
      </c>
      <c r="AB17" s="11">
        <v>3.9E-2</v>
      </c>
      <c r="AC17" s="10">
        <v>215</v>
      </c>
      <c r="AD17" s="39">
        <f t="shared" si="9"/>
        <v>3.279324943151523E-2</v>
      </c>
      <c r="AE17" s="11">
        <v>0.91299999999999992</v>
      </c>
      <c r="AF17" s="10">
        <v>222</v>
      </c>
      <c r="AG17" s="39">
        <f t="shared" si="10"/>
        <v>-0.12606796359101455</v>
      </c>
      <c r="AH17" s="14">
        <v>2.7261805095493341</v>
      </c>
      <c r="AI17" s="10">
        <v>250</v>
      </c>
      <c r="AJ17" s="39">
        <f t="shared" si="11"/>
        <v>-0.23388277938216301</v>
      </c>
      <c r="AK17" s="13">
        <v>113443.81755593803</v>
      </c>
      <c r="AL17" s="44"/>
    </row>
    <row r="18" spans="1:38" x14ac:dyDescent="0.25">
      <c r="A18" t="s">
        <v>643</v>
      </c>
      <c r="B18" s="5" t="s">
        <v>410</v>
      </c>
      <c r="C18" s="6" t="s">
        <v>71</v>
      </c>
      <c r="D18" s="7" t="s">
        <v>34</v>
      </c>
      <c r="E18" s="42">
        <f t="shared" si="0"/>
        <v>2.715538064747796</v>
      </c>
      <c r="F18" s="8">
        <v>19.969374382794939</v>
      </c>
      <c r="G18" s="9">
        <f t="shared" si="1"/>
        <v>375</v>
      </c>
      <c r="H18" s="10">
        <v>86</v>
      </c>
      <c r="I18" s="39">
        <f t="shared" si="2"/>
        <v>-0.70059382255320657</v>
      </c>
      <c r="J18" s="11">
        <v>-4.7754585705249819E-2</v>
      </c>
      <c r="K18" s="10">
        <v>320</v>
      </c>
      <c r="L18" s="39">
        <f t="shared" si="3"/>
        <v>0.23752208235347869</v>
      </c>
      <c r="M18" s="11">
        <v>5.3290083410565341E-2</v>
      </c>
      <c r="N18" s="10">
        <v>411</v>
      </c>
      <c r="O18" s="39">
        <f t="shared" si="4"/>
        <v>0.64010031499347875</v>
      </c>
      <c r="P18" s="11">
        <v>2.2000000000000002E-2</v>
      </c>
      <c r="Q18" s="10">
        <v>434</v>
      </c>
      <c r="R18" s="39">
        <f t="shared" si="5"/>
        <v>0.5528057078878641</v>
      </c>
      <c r="S18" s="12">
        <v>0</v>
      </c>
      <c r="T18" s="10">
        <v>415</v>
      </c>
      <c r="U18" s="39">
        <f t="shared" si="6"/>
        <v>0.63731427323407785</v>
      </c>
      <c r="V18" s="11">
        <v>3.9E-2</v>
      </c>
      <c r="W18" s="10">
        <v>433</v>
      </c>
      <c r="X18" s="39">
        <f t="shared" si="7"/>
        <v>0.6309324995540746</v>
      </c>
      <c r="Y18" s="13">
        <v>103598</v>
      </c>
      <c r="Z18" s="10">
        <v>369</v>
      </c>
      <c r="AA18" s="39">
        <f t="shared" si="8"/>
        <v>0.51334903685870326</v>
      </c>
      <c r="AB18" s="11">
        <v>4.4999999999999998E-2</v>
      </c>
      <c r="AC18" s="10">
        <v>221</v>
      </c>
      <c r="AD18" s="39">
        <f t="shared" si="9"/>
        <v>4.8194900245157574E-2</v>
      </c>
      <c r="AE18" s="11">
        <v>0.91400000000000003</v>
      </c>
      <c r="AF18" s="10">
        <v>114</v>
      </c>
      <c r="AG18" s="39">
        <f t="shared" si="10"/>
        <v>-0.53255206662281596</v>
      </c>
      <c r="AH18" s="14">
        <v>3.1560242417900981</v>
      </c>
      <c r="AI18" s="10">
        <v>252</v>
      </c>
      <c r="AJ18" s="39">
        <f t="shared" si="11"/>
        <v>-0.23301086527969547</v>
      </c>
      <c r="AK18" s="13">
        <v>113963.65426768515</v>
      </c>
      <c r="AL18" s="44"/>
    </row>
    <row r="19" spans="1:38" x14ac:dyDescent="0.25">
      <c r="A19" t="s">
        <v>644</v>
      </c>
      <c r="B19" s="5" t="s">
        <v>53</v>
      </c>
      <c r="C19" s="6" t="s">
        <v>54</v>
      </c>
      <c r="D19" s="7" t="s">
        <v>39</v>
      </c>
      <c r="E19" s="42">
        <f t="shared" si="0"/>
        <v>-11.979365136139547</v>
      </c>
      <c r="F19" s="8">
        <v>60.847851418306433</v>
      </c>
      <c r="G19" s="9">
        <f t="shared" si="1"/>
        <v>20</v>
      </c>
      <c r="H19" s="10">
        <v>82</v>
      </c>
      <c r="I19" s="39">
        <f t="shared" si="2"/>
        <v>-0.71864479087625988</v>
      </c>
      <c r="J19" s="11">
        <v>-4.9341907566560539E-2</v>
      </c>
      <c r="K19" s="10">
        <v>38</v>
      </c>
      <c r="L19" s="39">
        <f t="shared" si="3"/>
        <v>-1.0823353909749698</v>
      </c>
      <c r="M19" s="11">
        <v>0.12463803088803088</v>
      </c>
      <c r="N19" s="10">
        <v>15</v>
      </c>
      <c r="O19" s="39">
        <f t="shared" si="4"/>
        <v>-2.8776917784284026</v>
      </c>
      <c r="P19" s="11">
        <v>0.251</v>
      </c>
      <c r="Q19" s="10">
        <v>55</v>
      </c>
      <c r="R19" s="39">
        <f t="shared" si="5"/>
        <v>-0.91046499097190059</v>
      </c>
      <c r="S19" s="12">
        <v>4.9310911619673794</v>
      </c>
      <c r="T19" s="10">
        <v>9</v>
      </c>
      <c r="U19" s="39">
        <f t="shared" si="6"/>
        <v>-3.7405892450304097</v>
      </c>
      <c r="V19" s="11">
        <v>0.31900000000000001</v>
      </c>
      <c r="W19" s="10">
        <v>7</v>
      </c>
      <c r="X19" s="39">
        <f t="shared" si="7"/>
        <v>-1.7084748301728956</v>
      </c>
      <c r="Y19" s="13">
        <v>32755</v>
      </c>
      <c r="Z19" s="10">
        <v>77</v>
      </c>
      <c r="AA19" s="39">
        <f t="shared" si="8"/>
        <v>-0.97651150673370746</v>
      </c>
      <c r="AB19" s="11">
        <v>7.5999999999999998E-2</v>
      </c>
      <c r="AC19" s="10">
        <v>47</v>
      </c>
      <c r="AD19" s="39">
        <f t="shared" si="9"/>
        <v>-1.399560276237062</v>
      </c>
      <c r="AE19" s="11">
        <v>0.82</v>
      </c>
      <c r="AF19" s="10">
        <v>462</v>
      </c>
      <c r="AG19" s="39">
        <f t="shared" si="10"/>
        <v>0.61127330974467842</v>
      </c>
      <c r="AH19" s="14">
        <v>1.9464660692998084</v>
      </c>
      <c r="AI19" s="10">
        <v>149</v>
      </c>
      <c r="AJ19" s="39">
        <f t="shared" si="11"/>
        <v>-0.27458316215412165</v>
      </c>
      <c r="AK19" s="13">
        <v>89178.178214692118</v>
      </c>
      <c r="AL19" s="44">
        <v>1</v>
      </c>
    </row>
    <row r="20" spans="1:38" x14ac:dyDescent="0.25">
      <c r="A20" t="s">
        <v>645</v>
      </c>
      <c r="B20" s="5" t="s">
        <v>23</v>
      </c>
      <c r="C20" s="6" t="s">
        <v>24</v>
      </c>
      <c r="D20" s="7" t="s">
        <v>20</v>
      </c>
      <c r="E20" s="42">
        <f t="shared" si="0"/>
        <v>-23.33232128267414</v>
      </c>
      <c r="F20" s="8">
        <v>92.429655719899898</v>
      </c>
      <c r="G20" s="9">
        <f t="shared" si="1"/>
        <v>3</v>
      </c>
      <c r="H20" s="10">
        <v>103</v>
      </c>
      <c r="I20" s="39">
        <f t="shared" si="2"/>
        <v>-0.61592263914270617</v>
      </c>
      <c r="J20" s="11">
        <v>-4.0308978464396628E-2</v>
      </c>
      <c r="K20" s="10">
        <v>24</v>
      </c>
      <c r="L20" s="39">
        <f t="shared" si="3"/>
        <v>-1.4316978790525223</v>
      </c>
      <c r="M20" s="11">
        <v>0.14352362797230861</v>
      </c>
      <c r="N20" s="10">
        <v>6</v>
      </c>
      <c r="O20" s="39">
        <f t="shared" si="4"/>
        <v>-3.8761917176092862</v>
      </c>
      <c r="P20" s="11">
        <v>0.316</v>
      </c>
      <c r="Q20" s="10">
        <v>4</v>
      </c>
      <c r="R20" s="39">
        <f t="shared" si="5"/>
        <v>-5.2974157995746634</v>
      </c>
      <c r="S20" s="12">
        <v>19.714722363728988</v>
      </c>
      <c r="T20" s="10">
        <v>3</v>
      </c>
      <c r="U20" s="39">
        <f t="shared" si="6"/>
        <v>-4.5223577304347824</v>
      </c>
      <c r="V20" s="11">
        <v>0.36899999999999999</v>
      </c>
      <c r="W20" s="10">
        <v>2</v>
      </c>
      <c r="X20" s="39">
        <f t="shared" si="7"/>
        <v>-1.9402261766718281</v>
      </c>
      <c r="Y20" s="13">
        <v>25737</v>
      </c>
      <c r="Z20" s="10">
        <v>5</v>
      </c>
      <c r="AA20" s="39">
        <f t="shared" si="8"/>
        <v>-3.6678724887070948</v>
      </c>
      <c r="AB20" s="11">
        <v>0.13200000000000001</v>
      </c>
      <c r="AC20" s="10">
        <v>9</v>
      </c>
      <c r="AD20" s="39">
        <f t="shared" si="9"/>
        <v>-3.309364977128499</v>
      </c>
      <c r="AE20" s="11">
        <v>0.69599999999999995</v>
      </c>
      <c r="AF20" s="10">
        <v>86</v>
      </c>
      <c r="AG20" s="39">
        <f t="shared" si="10"/>
        <v>-0.67875695850048245</v>
      </c>
      <c r="AH20" s="14">
        <v>3.3106311647369391</v>
      </c>
      <c r="AI20" s="10">
        <v>368</v>
      </c>
      <c r="AJ20" s="39">
        <f t="shared" si="11"/>
        <v>-0.14919209349622695</v>
      </c>
      <c r="AK20" s="13">
        <v>163936.55249617933</v>
      </c>
      <c r="AL20" s="44">
        <v>1</v>
      </c>
    </row>
    <row r="21" spans="1:38" ht="15.75" customHeight="1" x14ac:dyDescent="0.25">
      <c r="A21" t="s">
        <v>646</v>
      </c>
      <c r="B21" s="5" t="s">
        <v>393</v>
      </c>
      <c r="C21" s="6" t="s">
        <v>54</v>
      </c>
      <c r="D21" s="7" t="s">
        <v>39</v>
      </c>
      <c r="E21" s="42">
        <f t="shared" si="0"/>
        <v>2.3512000551640977</v>
      </c>
      <c r="F21" s="8">
        <v>20.9828947003042</v>
      </c>
      <c r="G21" s="9">
        <f t="shared" si="1"/>
        <v>356</v>
      </c>
      <c r="H21" s="10">
        <v>71</v>
      </c>
      <c r="I21" s="39">
        <f t="shared" si="2"/>
        <v>-0.81609037928578998</v>
      </c>
      <c r="J21" s="11">
        <v>-5.7910839160839167E-2</v>
      </c>
      <c r="K21" s="10">
        <v>371</v>
      </c>
      <c r="L21" s="39">
        <f t="shared" si="3"/>
        <v>0.38120887911966617</v>
      </c>
      <c r="M21" s="11">
        <v>4.5522761380690342E-2</v>
      </c>
      <c r="N21" s="10">
        <v>456</v>
      </c>
      <c r="O21" s="39">
        <f t="shared" si="4"/>
        <v>0.73226954014863721</v>
      </c>
      <c r="P21" s="11">
        <v>1.6E-2</v>
      </c>
      <c r="Q21" s="10">
        <v>160</v>
      </c>
      <c r="R21" s="39">
        <f t="shared" si="5"/>
        <v>2.1329289011632543E-3</v>
      </c>
      <c r="S21" s="12">
        <v>1.8557179308745071</v>
      </c>
      <c r="T21" s="10">
        <v>272</v>
      </c>
      <c r="U21" s="39">
        <f t="shared" si="6"/>
        <v>0.24643003053189153</v>
      </c>
      <c r="V21" s="11">
        <v>6.4000000000000001E-2</v>
      </c>
      <c r="W21" s="10">
        <v>349</v>
      </c>
      <c r="X21" s="39">
        <f t="shared" si="7"/>
        <v>0.11664132395214026</v>
      </c>
      <c r="Y21" s="13">
        <v>88024</v>
      </c>
      <c r="Z21" s="10">
        <v>339</v>
      </c>
      <c r="AA21" s="39">
        <f t="shared" si="8"/>
        <v>0.41722900178822503</v>
      </c>
      <c r="AB21" s="11">
        <v>4.7E-2</v>
      </c>
      <c r="AC21" s="10">
        <v>476</v>
      </c>
      <c r="AD21" s="39">
        <f t="shared" si="9"/>
        <v>0.86448239336811117</v>
      </c>
      <c r="AE21" s="11">
        <v>0.96700000000000008</v>
      </c>
      <c r="AF21" s="10">
        <v>412</v>
      </c>
      <c r="AG21" s="39">
        <f t="shared" si="10"/>
        <v>0.43649749868477028</v>
      </c>
      <c r="AH21" s="14">
        <v>2.1312858110094122</v>
      </c>
      <c r="AI21" s="10">
        <v>409</v>
      </c>
      <c r="AJ21" s="39">
        <f t="shared" si="11"/>
        <v>-0.11355665262292898</v>
      </c>
      <c r="AK21" s="13">
        <v>185182.46462537695</v>
      </c>
      <c r="AL21" s="44"/>
    </row>
    <row r="22" spans="1:38" x14ac:dyDescent="0.25">
      <c r="A22" t="s">
        <v>647</v>
      </c>
      <c r="B22" s="5" t="s">
        <v>294</v>
      </c>
      <c r="C22" s="6" t="s">
        <v>19</v>
      </c>
      <c r="D22" s="7" t="s">
        <v>20</v>
      </c>
      <c r="E22" s="42">
        <f t="shared" si="0"/>
        <v>0.69194439086668935</v>
      </c>
      <c r="F22" s="8">
        <v>25.598634160563336</v>
      </c>
      <c r="G22" s="9">
        <f t="shared" si="1"/>
        <v>255</v>
      </c>
      <c r="H22" s="10">
        <v>140</v>
      </c>
      <c r="I22" s="39">
        <f t="shared" si="2"/>
        <v>-0.51093214676694532</v>
      </c>
      <c r="J22" s="11">
        <v>-3.1076581576026663E-2</v>
      </c>
      <c r="K22" s="10">
        <v>330</v>
      </c>
      <c r="L22" s="39">
        <f t="shared" si="3"/>
        <v>0.26906109303986142</v>
      </c>
      <c r="M22" s="11">
        <v>5.1585169263836647E-2</v>
      </c>
      <c r="N22" s="10">
        <v>231</v>
      </c>
      <c r="O22" s="39">
        <f t="shared" si="4"/>
        <v>0.11780803911424756</v>
      </c>
      <c r="P22" s="11">
        <v>5.5999999999999994E-2</v>
      </c>
      <c r="Q22" s="10">
        <v>127</v>
      </c>
      <c r="R22" s="39">
        <f t="shared" si="5"/>
        <v>-0.16101097817234511</v>
      </c>
      <c r="S22" s="12">
        <v>2.4054982817869415</v>
      </c>
      <c r="T22" s="10">
        <v>314</v>
      </c>
      <c r="U22" s="39">
        <f t="shared" si="6"/>
        <v>0.37151298819659129</v>
      </c>
      <c r="V22" s="11">
        <v>5.5999999999999994E-2</v>
      </c>
      <c r="W22" s="10">
        <v>279</v>
      </c>
      <c r="X22" s="39">
        <f t="shared" si="7"/>
        <v>-0.18135299790684623</v>
      </c>
      <c r="Y22" s="13">
        <v>79000</v>
      </c>
      <c r="Z22" s="10">
        <v>352</v>
      </c>
      <c r="AA22" s="39">
        <f t="shared" si="8"/>
        <v>0.46528901932346411</v>
      </c>
      <c r="AB22" s="11">
        <v>4.5999999999999999E-2</v>
      </c>
      <c r="AC22" s="10">
        <v>328</v>
      </c>
      <c r="AD22" s="39">
        <f t="shared" si="9"/>
        <v>0.40243286895889219</v>
      </c>
      <c r="AE22" s="11">
        <v>0.93700000000000006</v>
      </c>
      <c r="AF22" s="10">
        <v>73</v>
      </c>
      <c r="AG22" s="39">
        <f t="shared" si="10"/>
        <v>-0.76103299156932491</v>
      </c>
      <c r="AH22" s="14">
        <v>3.397635396549441</v>
      </c>
      <c r="AI22" s="10">
        <v>124</v>
      </c>
      <c r="AJ22" s="39">
        <f t="shared" si="11"/>
        <v>-0.28803414929284937</v>
      </c>
      <c r="AK22" s="13">
        <v>81158.676174112261</v>
      </c>
      <c r="AL22" s="44"/>
    </row>
    <row r="23" spans="1:38" x14ac:dyDescent="0.25">
      <c r="A23" t="s">
        <v>648</v>
      </c>
      <c r="B23" s="5" t="s">
        <v>116</v>
      </c>
      <c r="C23" s="6" t="s">
        <v>19</v>
      </c>
      <c r="D23" s="7" t="s">
        <v>20</v>
      </c>
      <c r="E23" s="42">
        <f t="shared" si="0"/>
        <v>-5.0196118969591623</v>
      </c>
      <c r="F23" s="8">
        <v>41.487117354846767</v>
      </c>
      <c r="G23" s="9">
        <f t="shared" si="1"/>
        <v>76</v>
      </c>
      <c r="H23" s="10">
        <v>83</v>
      </c>
      <c r="I23" s="39">
        <f t="shared" si="2"/>
        <v>-0.71382590482012365</v>
      </c>
      <c r="J23" s="11">
        <v>-4.891815616180617E-2</v>
      </c>
      <c r="K23" s="10">
        <v>528</v>
      </c>
      <c r="L23" s="39">
        <f t="shared" si="3"/>
        <v>0.84439487645751687</v>
      </c>
      <c r="M23" s="11">
        <v>2.0484171322160148E-2</v>
      </c>
      <c r="N23" s="10">
        <v>173</v>
      </c>
      <c r="O23" s="39">
        <f t="shared" si="4"/>
        <v>-9.7253486247789067E-2</v>
      </c>
      <c r="P23" s="11">
        <v>7.0000000000000007E-2</v>
      </c>
      <c r="Q23" s="10">
        <v>241</v>
      </c>
      <c r="R23" s="39">
        <f t="shared" si="5"/>
        <v>0.25929058051253423</v>
      </c>
      <c r="S23" s="12">
        <v>0.98911968348170143</v>
      </c>
      <c r="T23" s="10">
        <v>184</v>
      </c>
      <c r="U23" s="39">
        <f t="shared" si="6"/>
        <v>-9.7548103046032356E-2</v>
      </c>
      <c r="V23" s="11">
        <v>8.5999999999999993E-2</v>
      </c>
      <c r="W23" s="10">
        <v>35</v>
      </c>
      <c r="X23" s="39">
        <f t="shared" si="7"/>
        <v>-1.3132955250214671</v>
      </c>
      <c r="Y23" s="13">
        <v>44722</v>
      </c>
      <c r="Z23" s="10">
        <v>30</v>
      </c>
      <c r="AA23" s="39">
        <f t="shared" si="8"/>
        <v>-1.9857718749737272</v>
      </c>
      <c r="AB23" s="11">
        <v>9.6999999999999989E-2</v>
      </c>
      <c r="AC23" s="10">
        <v>65</v>
      </c>
      <c r="AD23" s="39">
        <f t="shared" si="9"/>
        <v>-1.0607239583369663</v>
      </c>
      <c r="AE23" s="11">
        <v>0.84200000000000008</v>
      </c>
      <c r="AF23" s="10">
        <v>3</v>
      </c>
      <c r="AG23" s="39">
        <f t="shared" si="10"/>
        <v>-2.6384430360233551</v>
      </c>
      <c r="AH23" s="14">
        <v>5.3829355212908103</v>
      </c>
      <c r="AI23" s="10">
        <v>4</v>
      </c>
      <c r="AJ23" s="39">
        <f t="shared" si="11"/>
        <v>-0.38936405499689775</v>
      </c>
      <c r="AK23" s="13">
        <v>20745.609297725026</v>
      </c>
      <c r="AL23" s="44"/>
    </row>
    <row r="24" spans="1:38" x14ac:dyDescent="0.25">
      <c r="A24" t="s">
        <v>649</v>
      </c>
      <c r="B24" s="5" t="s">
        <v>430</v>
      </c>
      <c r="C24" s="6" t="s">
        <v>28</v>
      </c>
      <c r="D24" s="7" t="s">
        <v>20</v>
      </c>
      <c r="E24" s="42">
        <f t="shared" si="0"/>
        <v>3.0358775998851741</v>
      </c>
      <c r="F24" s="8">
        <v>19.078249606288146</v>
      </c>
      <c r="G24" s="9">
        <f t="shared" si="1"/>
        <v>397</v>
      </c>
      <c r="H24" s="10">
        <v>4</v>
      </c>
      <c r="I24" s="39">
        <f t="shared" si="2"/>
        <v>-3.0121391475172632</v>
      </c>
      <c r="J24" s="11">
        <v>-0.25102159953298309</v>
      </c>
      <c r="K24" s="10">
        <v>73</v>
      </c>
      <c r="L24" s="39">
        <f t="shared" si="3"/>
        <v>-0.70256326225821553</v>
      </c>
      <c r="M24" s="11">
        <v>0.10410857036623908</v>
      </c>
      <c r="N24" s="10">
        <v>535</v>
      </c>
      <c r="O24" s="39">
        <f t="shared" si="4"/>
        <v>0.97805414056239315</v>
      </c>
      <c r="P24" s="11">
        <v>0</v>
      </c>
      <c r="Q24" s="10">
        <v>59</v>
      </c>
      <c r="R24" s="39">
        <f t="shared" si="5"/>
        <v>-0.83492832380251059</v>
      </c>
      <c r="S24" s="12">
        <v>4.6765393608729546</v>
      </c>
      <c r="T24" s="10">
        <v>367</v>
      </c>
      <c r="U24" s="39">
        <f t="shared" si="6"/>
        <v>0.52786668527746572</v>
      </c>
      <c r="V24" s="11">
        <v>4.5999999999999999E-2</v>
      </c>
      <c r="W24" s="10">
        <v>317</v>
      </c>
      <c r="X24" s="39">
        <f t="shared" si="7"/>
        <v>-3.19925903527465E-2</v>
      </c>
      <c r="Y24" s="13">
        <v>83523</v>
      </c>
      <c r="Z24" s="10">
        <v>99</v>
      </c>
      <c r="AA24" s="39">
        <f t="shared" si="8"/>
        <v>-0.73621141905751197</v>
      </c>
      <c r="AB24" s="11">
        <v>7.0999999999999994E-2</v>
      </c>
      <c r="AC24" s="10">
        <v>518</v>
      </c>
      <c r="AD24" s="39">
        <f t="shared" si="9"/>
        <v>1.0184989015045158</v>
      </c>
      <c r="AE24" s="11">
        <v>0.97699999999999998</v>
      </c>
      <c r="AF24" s="10">
        <v>565</v>
      </c>
      <c r="AG24" s="39">
        <f t="shared" si="10"/>
        <v>1.9703510053846189</v>
      </c>
      <c r="AH24" s="14">
        <v>0.50928556275157411</v>
      </c>
      <c r="AI24" s="10">
        <v>565</v>
      </c>
      <c r="AJ24" s="39">
        <f t="shared" si="11"/>
        <v>10.202712227405135</v>
      </c>
      <c r="AK24" s="13">
        <v>6335760.0007794229</v>
      </c>
      <c r="AL24" s="44"/>
    </row>
    <row r="25" spans="1:38" x14ac:dyDescent="0.25">
      <c r="A25" t="s">
        <v>650</v>
      </c>
      <c r="B25" s="5" t="s">
        <v>450</v>
      </c>
      <c r="C25" s="6" t="s">
        <v>54</v>
      </c>
      <c r="D25" s="7" t="s">
        <v>39</v>
      </c>
      <c r="E25" s="42">
        <f t="shared" si="0"/>
        <v>3.5295836973840724</v>
      </c>
      <c r="F25" s="8">
        <v>17.704851422373466</v>
      </c>
      <c r="G25" s="9">
        <f t="shared" si="1"/>
        <v>420</v>
      </c>
      <c r="H25" s="10">
        <v>20</v>
      </c>
      <c r="I25" s="39">
        <f t="shared" si="2"/>
        <v>-1.7258887865962627</v>
      </c>
      <c r="J25" s="11">
        <v>-0.13791446419990394</v>
      </c>
      <c r="K25" s="10">
        <v>310</v>
      </c>
      <c r="L25" s="39">
        <f t="shared" si="3"/>
        <v>0.21276796273469575</v>
      </c>
      <c r="M25" s="11">
        <v>5.4628224582701064E-2</v>
      </c>
      <c r="N25" s="10">
        <v>535</v>
      </c>
      <c r="O25" s="39">
        <f t="shared" si="4"/>
        <v>0.97805414056239315</v>
      </c>
      <c r="P25" s="11">
        <v>0</v>
      </c>
      <c r="Q25" s="10">
        <v>314</v>
      </c>
      <c r="R25" s="39">
        <f t="shared" si="5"/>
        <v>0.38739668125661636</v>
      </c>
      <c r="S25" s="12">
        <v>0.55741360089186176</v>
      </c>
      <c r="T25" s="10">
        <v>455</v>
      </c>
      <c r="U25" s="39">
        <f t="shared" si="6"/>
        <v>0.73112649148260256</v>
      </c>
      <c r="V25" s="11">
        <v>3.3000000000000002E-2</v>
      </c>
      <c r="W25" s="10">
        <v>215</v>
      </c>
      <c r="X25" s="39">
        <f t="shared" si="7"/>
        <v>-0.42859185958218216</v>
      </c>
      <c r="Y25" s="13">
        <v>71513</v>
      </c>
      <c r="Z25" s="10">
        <v>398</v>
      </c>
      <c r="AA25" s="39">
        <f t="shared" si="8"/>
        <v>0.60946907192918143</v>
      </c>
      <c r="AB25" s="11">
        <v>4.2999999999999997E-2</v>
      </c>
      <c r="AC25" s="10">
        <v>542</v>
      </c>
      <c r="AD25" s="39">
        <f t="shared" si="9"/>
        <v>1.141712108013641</v>
      </c>
      <c r="AE25" s="11">
        <v>0.98499999999999999</v>
      </c>
      <c r="AF25" s="10">
        <v>540</v>
      </c>
      <c r="AG25" s="39">
        <f t="shared" si="10"/>
        <v>1.4594871068239037</v>
      </c>
      <c r="AH25" s="14">
        <v>1.0495075374525749</v>
      </c>
      <c r="AI25" s="10">
        <v>533</v>
      </c>
      <c r="AJ25" s="39">
        <f t="shared" si="11"/>
        <v>0.4953019719249438</v>
      </c>
      <c r="AK25" s="13">
        <v>548185.04069119284</v>
      </c>
      <c r="AL25" s="44"/>
    </row>
    <row r="26" spans="1:38" x14ac:dyDescent="0.25">
      <c r="A26" t="s">
        <v>651</v>
      </c>
      <c r="B26" s="5" t="s">
        <v>444</v>
      </c>
      <c r="C26" s="6" t="s">
        <v>30</v>
      </c>
      <c r="D26" s="7" t="s">
        <v>20</v>
      </c>
      <c r="E26" s="42">
        <f t="shared" si="0"/>
        <v>3.3578348184397129</v>
      </c>
      <c r="F26" s="8">
        <v>18.182624736550714</v>
      </c>
      <c r="G26" s="9">
        <f t="shared" si="1"/>
        <v>413</v>
      </c>
      <c r="H26" s="10">
        <v>17</v>
      </c>
      <c r="I26" s="39">
        <f t="shared" si="2"/>
        <v>-1.8254185249153869</v>
      </c>
      <c r="J26" s="11">
        <v>-0.14666666666666661</v>
      </c>
      <c r="K26" s="10">
        <v>503</v>
      </c>
      <c r="L26" s="39">
        <f t="shared" si="3"/>
        <v>0.75388882555628722</v>
      </c>
      <c r="M26" s="11">
        <v>2.5376685170499604E-2</v>
      </c>
      <c r="N26" s="10">
        <v>535</v>
      </c>
      <c r="O26" s="39">
        <f t="shared" si="4"/>
        <v>0.97805414056239315</v>
      </c>
      <c r="P26" s="11">
        <v>0</v>
      </c>
      <c r="Q26" s="10">
        <v>434</v>
      </c>
      <c r="R26" s="39">
        <f t="shared" si="5"/>
        <v>0.5528057078878641</v>
      </c>
      <c r="S26" s="12">
        <v>0</v>
      </c>
      <c r="T26" s="10">
        <v>407</v>
      </c>
      <c r="U26" s="39">
        <f t="shared" si="6"/>
        <v>0.62167890352599042</v>
      </c>
      <c r="V26" s="11">
        <v>0.04</v>
      </c>
      <c r="W26" s="10">
        <v>268</v>
      </c>
      <c r="X26" s="39">
        <f t="shared" si="7"/>
        <v>-0.23088662853500222</v>
      </c>
      <c r="Y26" s="13">
        <v>77500</v>
      </c>
      <c r="Z26" s="10">
        <v>111</v>
      </c>
      <c r="AA26" s="39">
        <f t="shared" si="8"/>
        <v>-0.59203136645179533</v>
      </c>
      <c r="AB26" s="11">
        <v>6.8000000000000005E-2</v>
      </c>
      <c r="AC26" s="10">
        <v>558</v>
      </c>
      <c r="AD26" s="39">
        <f t="shared" si="9"/>
        <v>1.2495236637091254</v>
      </c>
      <c r="AE26" s="11">
        <v>0.99199999999999999</v>
      </c>
      <c r="AF26" s="10">
        <v>554</v>
      </c>
      <c r="AG26" s="39">
        <f t="shared" si="10"/>
        <v>1.6543840523324151</v>
      </c>
      <c r="AH26" s="14">
        <v>0.84341034980155094</v>
      </c>
      <c r="AI26" s="10">
        <v>554</v>
      </c>
      <c r="AJ26" s="39">
        <f t="shared" si="11"/>
        <v>2.5319072379912373</v>
      </c>
      <c r="AK26" s="13">
        <v>1762412.6597222222</v>
      </c>
      <c r="AL26" s="44"/>
    </row>
    <row r="27" spans="1:38" x14ac:dyDescent="0.25">
      <c r="A27" t="s">
        <v>652</v>
      </c>
      <c r="B27" s="5" t="s">
        <v>215</v>
      </c>
      <c r="C27" s="6" t="s">
        <v>30</v>
      </c>
      <c r="D27" s="7" t="s">
        <v>20</v>
      </c>
      <c r="E27" s="42">
        <f t="shared" si="0"/>
        <v>-1.370510360072676</v>
      </c>
      <c r="F27" s="8">
        <v>31.335998198998471</v>
      </c>
      <c r="G27" s="9">
        <f t="shared" si="1"/>
        <v>175</v>
      </c>
      <c r="H27" s="10">
        <v>551</v>
      </c>
      <c r="I27" s="39">
        <f t="shared" si="2"/>
        <v>1.9916083070244537</v>
      </c>
      <c r="J27" s="11">
        <v>0.18898569430999257</v>
      </c>
      <c r="K27" s="10">
        <v>296</v>
      </c>
      <c r="L27" s="39">
        <f t="shared" si="3"/>
        <v>0.16546061008345669</v>
      </c>
      <c r="M27" s="11">
        <v>5.7185532913688254E-2</v>
      </c>
      <c r="N27" s="10">
        <v>166</v>
      </c>
      <c r="O27" s="39">
        <f t="shared" si="4"/>
        <v>-0.12797656129950857</v>
      </c>
      <c r="P27" s="11">
        <v>7.2000000000000008E-2</v>
      </c>
      <c r="Q27" s="10">
        <v>101</v>
      </c>
      <c r="R27" s="39">
        <f t="shared" si="5"/>
        <v>-0.34649925787216457</v>
      </c>
      <c r="S27" s="12">
        <v>3.0305771666365118</v>
      </c>
      <c r="T27" s="10">
        <v>125</v>
      </c>
      <c r="U27" s="39">
        <f t="shared" si="6"/>
        <v>-0.39462012749969405</v>
      </c>
      <c r="V27" s="11">
        <v>0.105</v>
      </c>
      <c r="W27" s="10">
        <v>163</v>
      </c>
      <c r="X27" s="39">
        <f t="shared" si="7"/>
        <v>-0.63029280350003336</v>
      </c>
      <c r="Y27" s="13">
        <v>65405</v>
      </c>
      <c r="Z27" s="10">
        <v>141</v>
      </c>
      <c r="AA27" s="39">
        <f t="shared" si="8"/>
        <v>-0.35173127877559984</v>
      </c>
      <c r="AB27" s="11">
        <v>6.3E-2</v>
      </c>
      <c r="AC27" s="10">
        <v>212</v>
      </c>
      <c r="AD27" s="39">
        <f t="shared" si="9"/>
        <v>1.98994780423396E-3</v>
      </c>
      <c r="AE27" s="11">
        <v>0.91099999999999992</v>
      </c>
      <c r="AF27" s="10">
        <v>273</v>
      </c>
      <c r="AG27" s="39">
        <f t="shared" si="10"/>
        <v>1.06237655859875E-2</v>
      </c>
      <c r="AH27" s="14">
        <v>2.5816334470746929</v>
      </c>
      <c r="AI27" s="10">
        <v>203</v>
      </c>
      <c r="AJ27" s="39">
        <f t="shared" si="11"/>
        <v>-0.25321379841353497</v>
      </c>
      <c r="AK27" s="13">
        <v>101918.63022435317</v>
      </c>
      <c r="AL27" s="44"/>
    </row>
    <row r="28" spans="1:38" x14ac:dyDescent="0.25">
      <c r="A28" t="s">
        <v>653</v>
      </c>
      <c r="B28" s="5" t="s">
        <v>212</v>
      </c>
      <c r="C28" s="6" t="s">
        <v>19</v>
      </c>
      <c r="D28" s="7" t="s">
        <v>20</v>
      </c>
      <c r="E28" s="42">
        <f t="shared" si="0"/>
        <v>-1.4731500353720619</v>
      </c>
      <c r="F28" s="8">
        <v>31.621522611939479</v>
      </c>
      <c r="G28" s="9">
        <f t="shared" si="1"/>
        <v>172</v>
      </c>
      <c r="H28" s="10">
        <v>123</v>
      </c>
      <c r="I28" s="39">
        <f t="shared" si="2"/>
        <v>-0.56137347391066506</v>
      </c>
      <c r="J28" s="11">
        <v>-3.5512167515563076E-2</v>
      </c>
      <c r="K28" s="10">
        <v>334</v>
      </c>
      <c r="L28" s="39">
        <f t="shared" si="3"/>
        <v>0.27950854367563077</v>
      </c>
      <c r="M28" s="11">
        <v>5.1020408163265307E-2</v>
      </c>
      <c r="N28" s="10">
        <v>67</v>
      </c>
      <c r="O28" s="39">
        <f t="shared" si="4"/>
        <v>-1.1111149629545323</v>
      </c>
      <c r="P28" s="11">
        <v>0.13600000000000001</v>
      </c>
      <c r="Q28" s="10">
        <v>235</v>
      </c>
      <c r="R28" s="39">
        <f t="shared" si="5"/>
        <v>0.24809592991585161</v>
      </c>
      <c r="S28" s="12">
        <v>1.0268446530731994</v>
      </c>
      <c r="T28" s="10">
        <v>272</v>
      </c>
      <c r="U28" s="39">
        <f t="shared" si="6"/>
        <v>0.24643003053189153</v>
      </c>
      <c r="V28" s="11">
        <v>6.4000000000000001E-2</v>
      </c>
      <c r="W28" s="10">
        <v>123</v>
      </c>
      <c r="X28" s="39">
        <f t="shared" si="7"/>
        <v>-0.75227762452697222</v>
      </c>
      <c r="Y28" s="13">
        <v>61711</v>
      </c>
      <c r="Z28" s="10">
        <v>289</v>
      </c>
      <c r="AA28" s="39">
        <f t="shared" si="8"/>
        <v>0.27304894918250777</v>
      </c>
      <c r="AB28" s="11">
        <v>0.05</v>
      </c>
      <c r="AC28" s="10">
        <v>227</v>
      </c>
      <c r="AD28" s="39">
        <f t="shared" si="9"/>
        <v>6.3596551058798204E-2</v>
      </c>
      <c r="AE28" s="11">
        <v>0.91500000000000004</v>
      </c>
      <c r="AF28" s="10">
        <v>34</v>
      </c>
      <c r="AG28" s="39">
        <f t="shared" si="10"/>
        <v>-1.1841897467136562</v>
      </c>
      <c r="AH28" s="14">
        <v>3.8451099167028162</v>
      </c>
      <c r="AI28" s="10">
        <v>105</v>
      </c>
      <c r="AJ28" s="39">
        <f t="shared" si="11"/>
        <v>-0.29766095736973525</v>
      </c>
      <c r="AK28" s="13">
        <v>75419.15637377146</v>
      </c>
      <c r="AL28" s="44"/>
    </row>
    <row r="29" spans="1:38" x14ac:dyDescent="0.25">
      <c r="A29" t="s">
        <v>654</v>
      </c>
      <c r="B29" s="5" t="s">
        <v>144</v>
      </c>
      <c r="C29" s="6" t="s">
        <v>44</v>
      </c>
      <c r="D29" s="7" t="s">
        <v>20</v>
      </c>
      <c r="E29" s="42">
        <f t="shared" si="0"/>
        <v>-3.7018331658037713</v>
      </c>
      <c r="F29" s="8">
        <v>37.821302965802793</v>
      </c>
      <c r="G29" s="9">
        <f t="shared" si="1"/>
        <v>104</v>
      </c>
      <c r="H29" s="10">
        <v>102</v>
      </c>
      <c r="I29" s="39">
        <f t="shared" si="2"/>
        <v>-0.61692760843100436</v>
      </c>
      <c r="J29" s="11">
        <v>-4.039735099337749E-2</v>
      </c>
      <c r="K29" s="10">
        <v>435</v>
      </c>
      <c r="L29" s="39">
        <f t="shared" si="3"/>
        <v>0.55175252335116831</v>
      </c>
      <c r="M29" s="11">
        <v>3.6303630363036306E-2</v>
      </c>
      <c r="N29" s="10">
        <v>143</v>
      </c>
      <c r="O29" s="39">
        <f t="shared" si="4"/>
        <v>-0.28159193655810572</v>
      </c>
      <c r="P29" s="11">
        <v>8.199999999999999E-2</v>
      </c>
      <c r="Q29" s="10">
        <v>282</v>
      </c>
      <c r="R29" s="39">
        <f t="shared" si="5"/>
        <v>0.34801357967774782</v>
      </c>
      <c r="S29" s="12">
        <v>0.69013112491373363</v>
      </c>
      <c r="T29" s="10">
        <v>125</v>
      </c>
      <c r="U29" s="39">
        <f t="shared" si="6"/>
        <v>-0.39462012749969405</v>
      </c>
      <c r="V29" s="11">
        <v>0.105</v>
      </c>
      <c r="W29" s="10">
        <v>133</v>
      </c>
      <c r="X29" s="39">
        <f t="shared" si="7"/>
        <v>-0.71872684538150122</v>
      </c>
      <c r="Y29" s="13">
        <v>62727</v>
      </c>
      <c r="Z29" s="10">
        <v>26</v>
      </c>
      <c r="AA29" s="39">
        <f t="shared" si="8"/>
        <v>-2.0338318925089669</v>
      </c>
      <c r="AB29" s="11">
        <v>9.8000000000000004E-2</v>
      </c>
      <c r="AC29" s="10">
        <v>102</v>
      </c>
      <c r="AD29" s="39">
        <f t="shared" si="9"/>
        <v>-0.7064859896232335</v>
      </c>
      <c r="AE29" s="11">
        <v>0.86499999999999999</v>
      </c>
      <c r="AF29" s="10">
        <v>468</v>
      </c>
      <c r="AG29" s="39">
        <f t="shared" si="10"/>
        <v>0.62842807618348862</v>
      </c>
      <c r="AH29" s="14">
        <v>1.9283254611511058</v>
      </c>
      <c r="AI29" s="10">
        <v>268</v>
      </c>
      <c r="AJ29" s="39">
        <f t="shared" si="11"/>
        <v>-0.22161280674372452</v>
      </c>
      <c r="AK29" s="13">
        <v>120759.1966873706</v>
      </c>
      <c r="AL29" s="44"/>
    </row>
    <row r="30" spans="1:38" x14ac:dyDescent="0.25">
      <c r="A30" t="s">
        <v>655</v>
      </c>
      <c r="B30" s="5" t="s">
        <v>403</v>
      </c>
      <c r="C30" s="6" t="s">
        <v>30</v>
      </c>
      <c r="D30" s="7" t="s">
        <v>20</v>
      </c>
      <c r="E30" s="42">
        <f t="shared" si="0"/>
        <v>2.4962308442972416</v>
      </c>
      <c r="F30" s="8">
        <v>20.57944612347633</v>
      </c>
      <c r="G30" s="9">
        <f t="shared" si="1"/>
        <v>367</v>
      </c>
      <c r="H30" s="10">
        <v>18</v>
      </c>
      <c r="I30" s="39">
        <f t="shared" si="2"/>
        <v>-1.82488603607518</v>
      </c>
      <c r="J30" s="11">
        <v>-0.14661984196663735</v>
      </c>
      <c r="K30" s="10">
        <v>47</v>
      </c>
      <c r="L30" s="39">
        <f t="shared" si="3"/>
        <v>-0.95518219833330886</v>
      </c>
      <c r="M30" s="11">
        <v>0.11776447105788423</v>
      </c>
      <c r="N30" s="10">
        <v>512</v>
      </c>
      <c r="O30" s="39">
        <f t="shared" si="4"/>
        <v>0.87052337788137502</v>
      </c>
      <c r="P30" s="11">
        <v>6.9999999999999993E-3</v>
      </c>
      <c r="Q30" s="10">
        <v>50</v>
      </c>
      <c r="R30" s="39">
        <f t="shared" si="5"/>
        <v>-0.97365413664124301</v>
      </c>
      <c r="S30" s="12">
        <v>5.1440329218106999</v>
      </c>
      <c r="T30" s="10">
        <v>188</v>
      </c>
      <c r="U30" s="39">
        <f t="shared" si="6"/>
        <v>-8.1912733337945104E-2</v>
      </c>
      <c r="V30" s="11">
        <v>8.5000000000000006E-2</v>
      </c>
      <c r="W30" s="10">
        <v>454</v>
      </c>
      <c r="X30" s="39">
        <f t="shared" si="7"/>
        <v>0.79419534610447673</v>
      </c>
      <c r="Y30" s="13">
        <v>108542</v>
      </c>
      <c r="Z30" s="10">
        <v>321</v>
      </c>
      <c r="AA30" s="39">
        <f t="shared" si="8"/>
        <v>0.36916898425298594</v>
      </c>
      <c r="AB30" s="11">
        <v>4.8000000000000001E-2</v>
      </c>
      <c r="AC30" s="10">
        <v>558</v>
      </c>
      <c r="AD30" s="39">
        <f t="shared" si="9"/>
        <v>1.2495236637091254</v>
      </c>
      <c r="AE30" s="11">
        <v>0.99199999999999999</v>
      </c>
      <c r="AF30" s="10">
        <v>555</v>
      </c>
      <c r="AG30" s="39">
        <f t="shared" si="10"/>
        <v>1.6767566517997288</v>
      </c>
      <c r="AH30" s="14">
        <v>0.81975205275320251</v>
      </c>
      <c r="AI30" s="10">
        <v>551</v>
      </c>
      <c r="AJ30" s="39">
        <f t="shared" si="11"/>
        <v>2.1768569519226264</v>
      </c>
      <c r="AK30" s="13">
        <v>1550731.0586419753</v>
      </c>
      <c r="AL30" s="44"/>
    </row>
    <row r="31" spans="1:38" x14ac:dyDescent="0.25">
      <c r="A31" t="s">
        <v>656</v>
      </c>
      <c r="B31" s="5" t="s">
        <v>122</v>
      </c>
      <c r="C31" s="6" t="s">
        <v>52</v>
      </c>
      <c r="D31" s="7" t="s">
        <v>34</v>
      </c>
      <c r="E31" s="42">
        <f t="shared" si="0"/>
        <v>-4.5618436963205582</v>
      </c>
      <c r="F31" s="8">
        <v>40.213691690071876</v>
      </c>
      <c r="G31" s="9">
        <f t="shared" si="1"/>
        <v>82</v>
      </c>
      <c r="H31" s="10">
        <v>489</v>
      </c>
      <c r="I31" s="39">
        <f t="shared" si="2"/>
        <v>0.69985773352929603</v>
      </c>
      <c r="J31" s="11">
        <v>7.5394894748791907E-2</v>
      </c>
      <c r="K31" s="10">
        <v>293</v>
      </c>
      <c r="L31" s="39">
        <f t="shared" si="3"/>
        <v>0.15382654854728284</v>
      </c>
      <c r="M31" s="11">
        <v>5.7814439010146726E-2</v>
      </c>
      <c r="N31" s="10">
        <v>79</v>
      </c>
      <c r="O31" s="39">
        <f t="shared" si="4"/>
        <v>-0.86533036254077611</v>
      </c>
      <c r="P31" s="11">
        <v>0.12</v>
      </c>
      <c r="Q31" s="10">
        <v>57</v>
      </c>
      <c r="R31" s="39">
        <f t="shared" si="5"/>
        <v>-0.88815433789669052</v>
      </c>
      <c r="S31" s="12">
        <v>4.8559062598965479</v>
      </c>
      <c r="T31" s="10">
        <v>62</v>
      </c>
      <c r="U31" s="39">
        <f t="shared" si="6"/>
        <v>-1.0669410249474549</v>
      </c>
      <c r="V31" s="11">
        <v>0.14800000000000002</v>
      </c>
      <c r="W31" s="10">
        <v>75</v>
      </c>
      <c r="X31" s="39">
        <f t="shared" si="7"/>
        <v>-0.99327524874316053</v>
      </c>
      <c r="Y31" s="13">
        <v>54413</v>
      </c>
      <c r="Z31" s="10">
        <v>174</v>
      </c>
      <c r="AA31" s="39">
        <f t="shared" si="8"/>
        <v>-0.15949120863464381</v>
      </c>
      <c r="AB31" s="11">
        <v>5.9000000000000004E-2</v>
      </c>
      <c r="AC31" s="10">
        <v>116</v>
      </c>
      <c r="AD31" s="39">
        <f t="shared" si="9"/>
        <v>-0.58327278311410846</v>
      </c>
      <c r="AE31" s="11">
        <v>0.873</v>
      </c>
      <c r="AF31" s="10">
        <v>101</v>
      </c>
      <c r="AG31" s="39">
        <f t="shared" si="10"/>
        <v>-0.58848506480825313</v>
      </c>
      <c r="AH31" s="14">
        <v>3.215171570101639</v>
      </c>
      <c r="AI31" s="10">
        <v>127</v>
      </c>
      <c r="AJ31" s="39">
        <f t="shared" si="11"/>
        <v>-0.28671413904322485</v>
      </c>
      <c r="AK31" s="13">
        <v>81945.668591937996</v>
      </c>
      <c r="AL31" s="44">
        <v>1</v>
      </c>
    </row>
    <row r="32" spans="1:38" x14ac:dyDescent="0.25">
      <c r="A32" t="s">
        <v>657</v>
      </c>
      <c r="B32" s="5" t="s">
        <v>368</v>
      </c>
      <c r="C32" s="6" t="s">
        <v>30</v>
      </c>
      <c r="D32" s="7" t="s">
        <v>20</v>
      </c>
      <c r="E32" s="42">
        <f t="shared" si="0"/>
        <v>1.9038317852674442</v>
      </c>
      <c r="F32" s="8">
        <v>22.227389699514713</v>
      </c>
      <c r="G32" s="9">
        <f t="shared" si="1"/>
        <v>331</v>
      </c>
      <c r="H32" s="10">
        <v>68</v>
      </c>
      <c r="I32" s="39">
        <f t="shared" si="2"/>
        <v>-0.84148974533342347</v>
      </c>
      <c r="J32" s="11">
        <v>-6.0144346431435403E-2</v>
      </c>
      <c r="K32" s="10">
        <v>481</v>
      </c>
      <c r="L32" s="39">
        <f t="shared" si="3"/>
        <v>0.68238451220413776</v>
      </c>
      <c r="M32" s="11">
        <v>2.9242016160061564E-2</v>
      </c>
      <c r="N32" s="10">
        <v>446</v>
      </c>
      <c r="O32" s="39">
        <f t="shared" si="4"/>
        <v>0.71690800262277754</v>
      </c>
      <c r="P32" s="11">
        <v>1.7000000000000001E-2</v>
      </c>
      <c r="Q32" s="10">
        <v>261</v>
      </c>
      <c r="R32" s="39">
        <f t="shared" si="5"/>
        <v>0.29961134459737054</v>
      </c>
      <c r="S32" s="12">
        <v>0.85324232081911267</v>
      </c>
      <c r="T32" s="10">
        <v>250</v>
      </c>
      <c r="U32" s="39">
        <f t="shared" si="6"/>
        <v>0.16825318199145417</v>
      </c>
      <c r="V32" s="11">
        <v>6.9000000000000006E-2</v>
      </c>
      <c r="W32" s="10">
        <v>221</v>
      </c>
      <c r="X32" s="39">
        <f t="shared" si="7"/>
        <v>-0.41369874797331663</v>
      </c>
      <c r="Y32" s="13">
        <v>71964</v>
      </c>
      <c r="Z32" s="10">
        <v>88</v>
      </c>
      <c r="AA32" s="39">
        <f t="shared" si="8"/>
        <v>-0.88039147166322995</v>
      </c>
      <c r="AB32" s="11">
        <v>7.400000000000001E-2</v>
      </c>
      <c r="AC32" s="10">
        <v>533</v>
      </c>
      <c r="AD32" s="39">
        <f t="shared" si="9"/>
        <v>1.0647038539454377</v>
      </c>
      <c r="AE32" s="11">
        <v>0.98</v>
      </c>
      <c r="AF32" s="10">
        <v>539</v>
      </c>
      <c r="AG32" s="39">
        <f t="shared" si="10"/>
        <v>1.4561543351104744</v>
      </c>
      <c r="AH32" s="14">
        <v>1.0530318352573891</v>
      </c>
      <c r="AI32" s="10">
        <v>553</v>
      </c>
      <c r="AJ32" s="39">
        <f t="shared" si="11"/>
        <v>2.4967333850066145</v>
      </c>
      <c r="AK32" s="13">
        <v>1741441.947098976</v>
      </c>
      <c r="AL32" s="44"/>
    </row>
    <row r="33" spans="1:38" x14ac:dyDescent="0.25">
      <c r="A33" t="s">
        <v>658</v>
      </c>
      <c r="B33" s="5" t="s">
        <v>249</v>
      </c>
      <c r="C33" s="6" t="s">
        <v>30</v>
      </c>
      <c r="D33" s="7" t="s">
        <v>20</v>
      </c>
      <c r="E33" s="42">
        <f t="shared" si="0"/>
        <v>-0.54860059223046198</v>
      </c>
      <c r="F33" s="8">
        <v>29.049598682738186</v>
      </c>
      <c r="G33" s="9">
        <f t="shared" si="1"/>
        <v>209</v>
      </c>
      <c r="H33" s="10">
        <v>316</v>
      </c>
      <c r="I33" s="39">
        <f t="shared" si="2"/>
        <v>0.13048594251443255</v>
      </c>
      <c r="J33" s="11">
        <v>2.5326872085581043E-2</v>
      </c>
      <c r="K33" s="10">
        <v>344</v>
      </c>
      <c r="L33" s="39">
        <f t="shared" si="3"/>
        <v>0.30754282075892408</v>
      </c>
      <c r="M33" s="11">
        <v>4.9504950495049507E-2</v>
      </c>
      <c r="N33" s="10">
        <v>115</v>
      </c>
      <c r="O33" s="39">
        <f t="shared" si="4"/>
        <v>-0.4505688493425633</v>
      </c>
      <c r="P33" s="11">
        <v>9.3000000000000013E-2</v>
      </c>
      <c r="Q33" s="10">
        <v>224</v>
      </c>
      <c r="R33" s="39">
        <f t="shared" si="5"/>
        <v>0.20880095319783742</v>
      </c>
      <c r="S33" s="12">
        <v>1.1592652042090243</v>
      </c>
      <c r="T33" s="10">
        <v>179</v>
      </c>
      <c r="U33" s="39">
        <f t="shared" si="6"/>
        <v>-0.12881884246220751</v>
      </c>
      <c r="V33" s="11">
        <v>8.8000000000000009E-2</v>
      </c>
      <c r="W33" s="10">
        <v>216</v>
      </c>
      <c r="X33" s="39">
        <f t="shared" si="7"/>
        <v>-0.42770025423087538</v>
      </c>
      <c r="Y33" s="13">
        <v>71540</v>
      </c>
      <c r="Z33" s="10">
        <v>174</v>
      </c>
      <c r="AA33" s="39">
        <f t="shared" si="8"/>
        <v>-0.15949120863464381</v>
      </c>
      <c r="AB33" s="11">
        <v>5.9000000000000004E-2</v>
      </c>
      <c r="AC33" s="10">
        <v>281</v>
      </c>
      <c r="AD33" s="39">
        <f t="shared" si="9"/>
        <v>0.26381801163612473</v>
      </c>
      <c r="AE33" s="11">
        <v>0.92799999999999994</v>
      </c>
      <c r="AF33" s="10">
        <v>413</v>
      </c>
      <c r="AG33" s="39">
        <f t="shared" si="10"/>
        <v>0.43749871734334006</v>
      </c>
      <c r="AH33" s="14">
        <v>2.1302270548076843</v>
      </c>
      <c r="AI33" s="10">
        <v>110</v>
      </c>
      <c r="AJ33" s="39">
        <f t="shared" si="11"/>
        <v>-0.29408909019323337</v>
      </c>
      <c r="AK33" s="13">
        <v>77548.709827001963</v>
      </c>
      <c r="AL33" s="44"/>
    </row>
    <row r="34" spans="1:38" x14ac:dyDescent="0.25">
      <c r="A34" t="s">
        <v>659</v>
      </c>
      <c r="B34" s="15" t="s">
        <v>496</v>
      </c>
      <c r="C34" s="16" t="s">
        <v>172</v>
      </c>
      <c r="D34" s="7" t="s">
        <v>39</v>
      </c>
      <c r="E34" s="42">
        <f t="shared" si="0"/>
        <v>4.4714199058216204</v>
      </c>
      <c r="F34" s="8">
        <v>15.084838939711947</v>
      </c>
      <c r="G34" s="9">
        <f t="shared" si="1"/>
        <v>470</v>
      </c>
      <c r="H34" s="17">
        <v>224</v>
      </c>
      <c r="I34" s="40">
        <f t="shared" si="2"/>
        <v>-0.19466666981492317</v>
      </c>
      <c r="J34" s="18">
        <v>-3.2656023222060737E-3</v>
      </c>
      <c r="K34" s="17">
        <v>228</v>
      </c>
      <c r="L34" s="40">
        <f t="shared" si="3"/>
        <v>-1.6542441394322319E-2</v>
      </c>
      <c r="M34" s="18">
        <v>6.7024128686327081E-2</v>
      </c>
      <c r="N34" s="17">
        <v>427</v>
      </c>
      <c r="O34" s="40">
        <f t="shared" si="4"/>
        <v>0.68618492757105798</v>
      </c>
      <c r="P34" s="18">
        <v>1.9E-2</v>
      </c>
      <c r="Q34" s="17">
        <v>413</v>
      </c>
      <c r="R34" s="40">
        <f t="shared" si="5"/>
        <v>0.51679748148615812</v>
      </c>
      <c r="S34" s="19">
        <v>0.12134449702705982</v>
      </c>
      <c r="T34" s="17">
        <v>407</v>
      </c>
      <c r="U34" s="39">
        <f t="shared" si="6"/>
        <v>0.62167890352599042</v>
      </c>
      <c r="V34" s="18">
        <v>0.04</v>
      </c>
      <c r="W34" s="17">
        <v>397</v>
      </c>
      <c r="X34" s="40">
        <f t="shared" si="7"/>
        <v>0.40129458796194339</v>
      </c>
      <c r="Y34" s="20">
        <v>96644</v>
      </c>
      <c r="Z34" s="17">
        <v>496</v>
      </c>
      <c r="AA34" s="40">
        <f t="shared" si="8"/>
        <v>0.89782917714061539</v>
      </c>
      <c r="AB34" s="18">
        <v>3.7000000000000005E-2</v>
      </c>
      <c r="AC34" s="17">
        <v>538</v>
      </c>
      <c r="AD34" s="40">
        <f t="shared" si="9"/>
        <v>1.0801055047590784</v>
      </c>
      <c r="AE34" s="18">
        <v>0.98099999999999998</v>
      </c>
      <c r="AF34" s="17">
        <v>530</v>
      </c>
      <c r="AG34" s="39">
        <f t="shared" si="10"/>
        <v>1.1945355790809804</v>
      </c>
      <c r="AH34" s="21">
        <v>1.3296851697350369</v>
      </c>
      <c r="AI34" s="17">
        <v>505</v>
      </c>
      <c r="AJ34" s="40">
        <f t="shared" si="11"/>
        <v>8.679082563537191E-2</v>
      </c>
      <c r="AK34" s="20">
        <v>304629.98131294746</v>
      </c>
      <c r="AL34" s="44"/>
    </row>
    <row r="35" spans="1:38" x14ac:dyDescent="0.25">
      <c r="A35" t="s">
        <v>660</v>
      </c>
      <c r="B35" s="5" t="s">
        <v>160</v>
      </c>
      <c r="C35" s="6" t="s">
        <v>41</v>
      </c>
      <c r="D35" s="7" t="s">
        <v>34</v>
      </c>
      <c r="E35" s="42">
        <f t="shared" si="0"/>
        <v>-3.0653476907630544</v>
      </c>
      <c r="F35" s="8">
        <v>36.050719211748707</v>
      </c>
      <c r="G35" s="9">
        <f t="shared" si="1"/>
        <v>120</v>
      </c>
      <c r="H35" s="10">
        <v>275</v>
      </c>
      <c r="I35" s="39">
        <f t="shared" si="2"/>
        <v>-2.1731527160353287E-2</v>
      </c>
      <c r="J35" s="11">
        <v>1.1941544885177402E-2</v>
      </c>
      <c r="K35" s="10">
        <v>244</v>
      </c>
      <c r="L35" s="39">
        <f t="shared" si="3"/>
        <v>3.789424279629923E-2</v>
      </c>
      <c r="M35" s="11">
        <v>6.4081427854634082E-2</v>
      </c>
      <c r="N35" s="10">
        <v>115</v>
      </c>
      <c r="O35" s="39">
        <f t="shared" si="4"/>
        <v>-0.4505688493425633</v>
      </c>
      <c r="P35" s="11">
        <v>9.3000000000000013E-2</v>
      </c>
      <c r="Q35" s="10">
        <v>109</v>
      </c>
      <c r="R35" s="39">
        <f t="shared" si="5"/>
        <v>-0.27978126920403112</v>
      </c>
      <c r="S35" s="12">
        <v>2.8057435220333389</v>
      </c>
      <c r="T35" s="10">
        <v>143</v>
      </c>
      <c r="U35" s="39">
        <f t="shared" si="6"/>
        <v>-0.30080790925116946</v>
      </c>
      <c r="V35" s="11">
        <v>9.9000000000000005E-2</v>
      </c>
      <c r="W35" s="10">
        <v>162</v>
      </c>
      <c r="X35" s="39">
        <f t="shared" si="7"/>
        <v>-0.63593963739164316</v>
      </c>
      <c r="Y35" s="13">
        <v>65234</v>
      </c>
      <c r="Z35" s="10">
        <v>141</v>
      </c>
      <c r="AA35" s="39">
        <f t="shared" si="8"/>
        <v>-0.35173127877559984</v>
      </c>
      <c r="AB35" s="11">
        <v>6.3E-2</v>
      </c>
      <c r="AC35" s="10">
        <v>95</v>
      </c>
      <c r="AD35" s="39">
        <f t="shared" si="9"/>
        <v>-0.75269094206415543</v>
      </c>
      <c r="AE35" s="11">
        <v>0.86199999999999999</v>
      </c>
      <c r="AF35" s="10">
        <v>60</v>
      </c>
      <c r="AG35" s="39">
        <f t="shared" si="10"/>
        <v>-0.89208749987733904</v>
      </c>
      <c r="AH35" s="14">
        <v>3.5362212811090834</v>
      </c>
      <c r="AI35" s="10">
        <v>101</v>
      </c>
      <c r="AJ35" s="39">
        <f t="shared" si="11"/>
        <v>-0.29938643469417442</v>
      </c>
      <c r="AK35" s="13">
        <v>74390.423777300981</v>
      </c>
      <c r="AL35" s="44">
        <v>1</v>
      </c>
    </row>
    <row r="36" spans="1:38" x14ac:dyDescent="0.25">
      <c r="A36" t="s">
        <v>661</v>
      </c>
      <c r="B36" s="5" t="s">
        <v>123</v>
      </c>
      <c r="C36" s="6" t="s">
        <v>19</v>
      </c>
      <c r="D36" s="7" t="s">
        <v>20</v>
      </c>
      <c r="E36" s="42">
        <f t="shared" si="0"/>
        <v>-4.5412709631142221</v>
      </c>
      <c r="F36" s="8">
        <v>40.156462187404443</v>
      </c>
      <c r="G36" s="9">
        <f t="shared" si="1"/>
        <v>83</v>
      </c>
      <c r="H36" s="10">
        <v>198</v>
      </c>
      <c r="I36" s="39">
        <f t="shared" si="2"/>
        <v>-0.29669090332398645</v>
      </c>
      <c r="J36" s="11">
        <v>-1.2237159600137937E-2</v>
      </c>
      <c r="K36" s="10">
        <v>178</v>
      </c>
      <c r="L36" s="39">
        <f t="shared" si="3"/>
        <v>-0.16649336989203578</v>
      </c>
      <c r="M36" s="11">
        <v>7.5130072840790846E-2</v>
      </c>
      <c r="N36" s="10">
        <v>115</v>
      </c>
      <c r="O36" s="39">
        <f t="shared" si="4"/>
        <v>-0.4505688493425633</v>
      </c>
      <c r="P36" s="11">
        <v>9.3000000000000013E-2</v>
      </c>
      <c r="Q36" s="10">
        <v>64</v>
      </c>
      <c r="R36" s="39">
        <f t="shared" si="5"/>
        <v>-0.7416620716290544</v>
      </c>
      <c r="S36" s="12">
        <v>4.3622404466934217</v>
      </c>
      <c r="T36" s="10">
        <v>66</v>
      </c>
      <c r="U36" s="39">
        <f t="shared" si="6"/>
        <v>-0.98876417640701764</v>
      </c>
      <c r="V36" s="11">
        <v>0.14300000000000002</v>
      </c>
      <c r="W36" s="10">
        <v>58</v>
      </c>
      <c r="X36" s="39">
        <f t="shared" si="7"/>
        <v>-1.1131136124428793</v>
      </c>
      <c r="Y36" s="13">
        <v>50784</v>
      </c>
      <c r="Z36" s="10">
        <v>124</v>
      </c>
      <c r="AA36" s="39">
        <f t="shared" si="8"/>
        <v>-0.44785131384607807</v>
      </c>
      <c r="AB36" s="11">
        <v>6.5000000000000002E-2</v>
      </c>
      <c r="AC36" s="10">
        <v>154</v>
      </c>
      <c r="AD36" s="39">
        <f t="shared" si="9"/>
        <v>-0.32144471928221768</v>
      </c>
      <c r="AE36" s="11">
        <v>0.89</v>
      </c>
      <c r="AF36" s="10">
        <v>41</v>
      </c>
      <c r="AG36" s="39">
        <f t="shared" si="10"/>
        <v>-1.1356019813857829</v>
      </c>
      <c r="AH36" s="14">
        <v>3.7937299334906869</v>
      </c>
      <c r="AI36" s="10">
        <v>72</v>
      </c>
      <c r="AJ36" s="39">
        <f t="shared" si="11"/>
        <v>-0.31267862605584074</v>
      </c>
      <c r="AK36" s="13">
        <v>66465.596056534632</v>
      </c>
      <c r="AL36" s="44"/>
    </row>
    <row r="37" spans="1:38" x14ac:dyDescent="0.25">
      <c r="A37" t="s">
        <v>662</v>
      </c>
      <c r="B37" s="5" t="s">
        <v>266</v>
      </c>
      <c r="C37" s="6" t="s">
        <v>54</v>
      </c>
      <c r="D37" s="7" t="s">
        <v>39</v>
      </c>
      <c r="E37" s="42">
        <f t="shared" si="0"/>
        <v>-0.14712884882572852</v>
      </c>
      <c r="F37" s="8">
        <v>27.932779250937767</v>
      </c>
      <c r="G37" s="9">
        <f t="shared" si="1"/>
        <v>226</v>
      </c>
      <c r="H37" s="10">
        <v>98</v>
      </c>
      <c r="I37" s="39">
        <f t="shared" si="2"/>
        <v>-0.63255455138947692</v>
      </c>
      <c r="J37" s="11">
        <v>-4.1771514846502211E-2</v>
      </c>
      <c r="K37" s="10">
        <v>133</v>
      </c>
      <c r="L37" s="39">
        <f t="shared" si="3"/>
        <v>-0.30005130357020598</v>
      </c>
      <c r="M37" s="11">
        <v>8.2349855756622084E-2</v>
      </c>
      <c r="N37" s="10">
        <v>274</v>
      </c>
      <c r="O37" s="39">
        <f t="shared" si="4"/>
        <v>0.27142341437284495</v>
      </c>
      <c r="P37" s="11">
        <v>4.5999999999999999E-2</v>
      </c>
      <c r="Q37" s="10">
        <v>213</v>
      </c>
      <c r="R37" s="39">
        <f t="shared" si="5"/>
        <v>0.18914909786769443</v>
      </c>
      <c r="S37" s="12">
        <v>1.2254901960784315</v>
      </c>
      <c r="T37" s="10">
        <v>152</v>
      </c>
      <c r="U37" s="39">
        <f t="shared" si="6"/>
        <v>-0.26953716983499426</v>
      </c>
      <c r="V37" s="11">
        <v>9.6999999999999989E-2</v>
      </c>
      <c r="W37" s="10">
        <v>129</v>
      </c>
      <c r="X37" s="39">
        <f t="shared" si="7"/>
        <v>-0.73999328413118959</v>
      </c>
      <c r="Y37" s="13">
        <v>62083</v>
      </c>
      <c r="Z37" s="10">
        <v>267</v>
      </c>
      <c r="AA37" s="39">
        <f t="shared" si="8"/>
        <v>0.22498893164726899</v>
      </c>
      <c r="AB37" s="11">
        <v>5.0999999999999997E-2</v>
      </c>
      <c r="AC37" s="10">
        <v>234</v>
      </c>
      <c r="AD37" s="39">
        <f t="shared" si="9"/>
        <v>9.4399852686079477E-2</v>
      </c>
      <c r="AE37" s="11">
        <v>0.91700000000000004</v>
      </c>
      <c r="AF37" s="10">
        <v>532</v>
      </c>
      <c r="AG37" s="39">
        <f t="shared" si="10"/>
        <v>1.2270804593092164</v>
      </c>
      <c r="AH37" s="14">
        <v>1.2952700162805877</v>
      </c>
      <c r="AI37" s="10">
        <v>484</v>
      </c>
      <c r="AJ37" s="39">
        <f t="shared" si="11"/>
        <v>3.5286629916736714E-2</v>
      </c>
      <c r="AK37" s="13">
        <v>273923.08981092437</v>
      </c>
      <c r="AL37" s="44"/>
    </row>
    <row r="38" spans="1:38" x14ac:dyDescent="0.25">
      <c r="A38" t="s">
        <v>663</v>
      </c>
      <c r="B38" s="5" t="s">
        <v>185</v>
      </c>
      <c r="C38" s="6" t="s">
        <v>63</v>
      </c>
      <c r="D38" s="7" t="s">
        <v>34</v>
      </c>
      <c r="E38" s="42">
        <f t="shared" si="0"/>
        <v>-2.3292988432340751</v>
      </c>
      <c r="F38" s="8">
        <v>34.003168744801009</v>
      </c>
      <c r="G38" s="9">
        <f t="shared" si="1"/>
        <v>144</v>
      </c>
      <c r="H38" s="10">
        <v>52</v>
      </c>
      <c r="I38" s="39">
        <f t="shared" si="2"/>
        <v>-0.94516376109332834</v>
      </c>
      <c r="J38" s="11">
        <v>-6.9260978222063563E-2</v>
      </c>
      <c r="K38" s="10">
        <v>122</v>
      </c>
      <c r="L38" s="39">
        <f t="shared" si="3"/>
        <v>-0.36543557522391218</v>
      </c>
      <c r="M38" s="11">
        <v>8.5884353741496597E-2</v>
      </c>
      <c r="N38" s="10">
        <v>76</v>
      </c>
      <c r="O38" s="39">
        <f t="shared" si="4"/>
        <v>-0.97286112522179446</v>
      </c>
      <c r="P38" s="11">
        <v>0.127</v>
      </c>
      <c r="Q38" s="10">
        <v>227</v>
      </c>
      <c r="R38" s="39">
        <f t="shared" si="5"/>
        <v>0.21132838478492</v>
      </c>
      <c r="S38" s="12">
        <v>1.1507479861910241</v>
      </c>
      <c r="T38" s="10">
        <v>194</v>
      </c>
      <c r="U38" s="39">
        <f t="shared" si="6"/>
        <v>-6.627736362985763E-2</v>
      </c>
      <c r="V38" s="11">
        <v>8.4000000000000005E-2</v>
      </c>
      <c r="W38" s="10">
        <v>89</v>
      </c>
      <c r="X38" s="39">
        <f t="shared" si="7"/>
        <v>-0.9335707126260232</v>
      </c>
      <c r="Y38" s="13">
        <v>56221</v>
      </c>
      <c r="Z38" s="10">
        <v>238</v>
      </c>
      <c r="AA38" s="39">
        <f t="shared" si="8"/>
        <v>0.12886889657679079</v>
      </c>
      <c r="AB38" s="11">
        <v>5.2999999999999999E-2</v>
      </c>
      <c r="AC38" s="10">
        <v>214</v>
      </c>
      <c r="AD38" s="39">
        <f t="shared" si="9"/>
        <v>1.7391598617876303E-2</v>
      </c>
      <c r="AE38" s="11">
        <v>0.91200000000000003</v>
      </c>
      <c r="AF38" s="10">
        <v>31</v>
      </c>
      <c r="AG38" s="39">
        <f t="shared" si="10"/>
        <v>-1.2392827803191071</v>
      </c>
      <c r="AH38" s="14">
        <v>3.9033690097615676</v>
      </c>
      <c r="AI38" s="10">
        <v>87</v>
      </c>
      <c r="AJ38" s="39">
        <f t="shared" si="11"/>
        <v>-0.30683197030760034</v>
      </c>
      <c r="AK38" s="13">
        <v>69951.382431914084</v>
      </c>
      <c r="AL38" s="44"/>
    </row>
    <row r="39" spans="1:38" x14ac:dyDescent="0.25">
      <c r="A39" t="s">
        <v>664</v>
      </c>
      <c r="B39" s="5" t="s">
        <v>295</v>
      </c>
      <c r="C39" s="6" t="s">
        <v>93</v>
      </c>
      <c r="D39" s="7" t="s">
        <v>34</v>
      </c>
      <c r="E39" s="42">
        <f t="shared" si="0"/>
        <v>0.69922185472850951</v>
      </c>
      <c r="F39" s="8">
        <v>25.578389614867096</v>
      </c>
      <c r="G39" s="9">
        <f t="shared" si="1"/>
        <v>256</v>
      </c>
      <c r="H39" s="10">
        <v>418</v>
      </c>
      <c r="I39" s="39">
        <f t="shared" si="2"/>
        <v>0.36617004963707234</v>
      </c>
      <c r="J39" s="11">
        <v>4.6051884112857433E-2</v>
      </c>
      <c r="K39" s="10">
        <v>393</v>
      </c>
      <c r="L39" s="39">
        <f t="shared" si="3"/>
        <v>0.46050890884507301</v>
      </c>
      <c r="M39" s="11">
        <v>4.1236014917421418E-2</v>
      </c>
      <c r="N39" s="10">
        <v>202</v>
      </c>
      <c r="O39" s="39">
        <f t="shared" si="4"/>
        <v>2.5638813959089003E-2</v>
      </c>
      <c r="P39" s="11">
        <v>6.2E-2</v>
      </c>
      <c r="Q39" s="10">
        <v>317</v>
      </c>
      <c r="R39" s="39">
        <f t="shared" si="5"/>
        <v>0.39165452195517247</v>
      </c>
      <c r="S39" s="12">
        <v>0.54306505919409143</v>
      </c>
      <c r="T39" s="10">
        <v>219</v>
      </c>
      <c r="U39" s="39">
        <f t="shared" si="6"/>
        <v>5.8805594034842111E-2</v>
      </c>
      <c r="V39" s="11">
        <v>7.5999999999999998E-2</v>
      </c>
      <c r="W39" s="10">
        <v>279</v>
      </c>
      <c r="X39" s="39">
        <f t="shared" si="7"/>
        <v>-0.18135299790684623</v>
      </c>
      <c r="Y39" s="13">
        <v>79000</v>
      </c>
      <c r="Z39" s="10">
        <v>417</v>
      </c>
      <c r="AA39" s="39">
        <f t="shared" si="8"/>
        <v>0.65752908946442024</v>
      </c>
      <c r="AB39" s="11">
        <v>4.2000000000000003E-2</v>
      </c>
      <c r="AC39" s="10">
        <v>162</v>
      </c>
      <c r="AD39" s="39">
        <f t="shared" si="9"/>
        <v>-0.27523976684129575</v>
      </c>
      <c r="AE39" s="11">
        <v>0.89300000000000002</v>
      </c>
      <c r="AF39" s="10">
        <v>127</v>
      </c>
      <c r="AG39" s="39">
        <f t="shared" si="10"/>
        <v>-0.48067085597496478</v>
      </c>
      <c r="AH39" s="14">
        <v>3.1011615471565102</v>
      </c>
      <c r="AI39" s="10">
        <v>190</v>
      </c>
      <c r="AJ39" s="39">
        <f t="shared" si="11"/>
        <v>-0.25726170225466943</v>
      </c>
      <c r="AK39" s="13">
        <v>99505.262879692993</v>
      </c>
      <c r="AL39" s="44">
        <v>1</v>
      </c>
    </row>
    <row r="40" spans="1:38" ht="22.5" x14ac:dyDescent="0.25">
      <c r="A40" t="s">
        <v>665</v>
      </c>
      <c r="B40" s="5" t="s">
        <v>549</v>
      </c>
      <c r="C40" s="6" t="s">
        <v>61</v>
      </c>
      <c r="D40" s="7" t="s">
        <v>39</v>
      </c>
      <c r="E40" s="42">
        <f t="shared" si="0"/>
        <v>5.8749846709516209</v>
      </c>
      <c r="F40" s="8">
        <v>11.180383821167496</v>
      </c>
      <c r="G40" s="9">
        <f t="shared" si="1"/>
        <v>525</v>
      </c>
      <c r="H40" s="10">
        <v>322</v>
      </c>
      <c r="I40" s="39">
        <f t="shared" si="2"/>
        <v>0.1440218592172802</v>
      </c>
      <c r="J40" s="11">
        <v>2.6517160390938654E-2</v>
      </c>
      <c r="K40" s="10">
        <v>332</v>
      </c>
      <c r="L40" s="39">
        <f t="shared" si="3"/>
        <v>0.27466843771766047</v>
      </c>
      <c r="M40" s="11">
        <v>5.128205128205128E-2</v>
      </c>
      <c r="N40" s="10">
        <v>529</v>
      </c>
      <c r="O40" s="39">
        <f t="shared" si="4"/>
        <v>0.93196952798481392</v>
      </c>
      <c r="P40" s="11">
        <v>3.0000000000000001E-3</v>
      </c>
      <c r="Q40" s="10">
        <v>382</v>
      </c>
      <c r="R40" s="39">
        <f t="shared" si="5"/>
        <v>0.48710112590178573</v>
      </c>
      <c r="S40" s="12">
        <v>0.22141855487489853</v>
      </c>
      <c r="T40" s="10">
        <v>451</v>
      </c>
      <c r="U40" s="39">
        <f t="shared" si="6"/>
        <v>0.71549112177451513</v>
      </c>
      <c r="V40" s="11">
        <v>3.4000000000000002E-2</v>
      </c>
      <c r="W40" s="10">
        <v>530</v>
      </c>
      <c r="X40" s="39">
        <f t="shared" si="7"/>
        <v>1.8050116351230467</v>
      </c>
      <c r="Y40" s="13">
        <v>139152</v>
      </c>
      <c r="Z40" s="10">
        <v>496</v>
      </c>
      <c r="AA40" s="39">
        <f t="shared" si="8"/>
        <v>0.89782917714061539</v>
      </c>
      <c r="AB40" s="11">
        <v>3.7000000000000005E-2</v>
      </c>
      <c r="AC40" s="10">
        <v>465</v>
      </c>
      <c r="AD40" s="39">
        <f t="shared" si="9"/>
        <v>0.83367909174082822</v>
      </c>
      <c r="AE40" s="11">
        <v>0.96499999999999997</v>
      </c>
      <c r="AF40" s="10">
        <v>404</v>
      </c>
      <c r="AG40" s="39">
        <f t="shared" si="10"/>
        <v>0.40724689772692219</v>
      </c>
      <c r="AH40" s="14">
        <v>2.1622173711669395</v>
      </c>
      <c r="AI40" s="10">
        <v>464</v>
      </c>
      <c r="AJ40" s="39">
        <f t="shared" si="11"/>
        <v>-1.0325229517802993E-2</v>
      </c>
      <c r="AK40" s="13">
        <v>246729.21949959407</v>
      </c>
      <c r="AL40" s="44"/>
    </row>
    <row r="41" spans="1:38" x14ac:dyDescent="0.25">
      <c r="A41" t="s">
        <v>666</v>
      </c>
      <c r="B41" s="5" t="s">
        <v>179</v>
      </c>
      <c r="C41" s="6" t="s">
        <v>30</v>
      </c>
      <c r="D41" s="7" t="s">
        <v>20</v>
      </c>
      <c r="E41" s="42">
        <f t="shared" si="0"/>
        <v>-2.5014597383738884</v>
      </c>
      <c r="F41" s="8">
        <v>34.48208821110692</v>
      </c>
      <c r="G41" s="9">
        <f t="shared" si="1"/>
        <v>138</v>
      </c>
      <c r="H41" s="10">
        <v>248</v>
      </c>
      <c r="I41" s="39">
        <f t="shared" si="2"/>
        <v>-8.8388194634143061E-2</v>
      </c>
      <c r="J41" s="11">
        <v>6.080054044924843E-3</v>
      </c>
      <c r="K41" s="10">
        <v>181</v>
      </c>
      <c r="L41" s="39">
        <f t="shared" si="3"/>
        <v>-0.15897814105004041</v>
      </c>
      <c r="M41" s="11">
        <v>7.4723819769125746E-2</v>
      </c>
      <c r="N41" s="10">
        <v>222</v>
      </c>
      <c r="O41" s="39">
        <f t="shared" si="4"/>
        <v>8.7084964062528039E-2</v>
      </c>
      <c r="P41" s="11">
        <v>5.7999999999999996E-2</v>
      </c>
      <c r="Q41" s="10">
        <v>226</v>
      </c>
      <c r="R41" s="39">
        <f t="shared" si="5"/>
        <v>0.21122192647176291</v>
      </c>
      <c r="S41" s="12">
        <v>1.1511067411688529</v>
      </c>
      <c r="T41" s="10">
        <v>219</v>
      </c>
      <c r="U41" s="39">
        <f t="shared" si="6"/>
        <v>5.8805594034842111E-2</v>
      </c>
      <c r="V41" s="11">
        <v>7.5999999999999998E-2</v>
      </c>
      <c r="W41" s="10">
        <v>32</v>
      </c>
      <c r="X41" s="39">
        <f t="shared" si="7"/>
        <v>-1.3390530129481082</v>
      </c>
      <c r="Y41" s="13">
        <v>43942</v>
      </c>
      <c r="Z41" s="10">
        <v>77</v>
      </c>
      <c r="AA41" s="39">
        <f t="shared" si="8"/>
        <v>-0.97651150673370746</v>
      </c>
      <c r="AB41" s="11">
        <v>7.5999999999999998E-2</v>
      </c>
      <c r="AC41" s="10">
        <v>118</v>
      </c>
      <c r="AD41" s="39">
        <f t="shared" si="9"/>
        <v>-0.56787113230046615</v>
      </c>
      <c r="AE41" s="11">
        <v>0.87400000000000011</v>
      </c>
      <c r="AF41" s="10">
        <v>452</v>
      </c>
      <c r="AG41" s="39">
        <f t="shared" si="10"/>
        <v>0.5583439418852435</v>
      </c>
      <c r="AH41" s="14">
        <v>2.0024371561298975</v>
      </c>
      <c r="AI41" s="10">
        <v>286</v>
      </c>
      <c r="AJ41" s="39">
        <f t="shared" si="11"/>
        <v>-0.21152389004401895</v>
      </c>
      <c r="AK41" s="13">
        <v>126774.22645626993</v>
      </c>
      <c r="AL41" s="44"/>
    </row>
    <row r="42" spans="1:38" x14ac:dyDescent="0.25">
      <c r="A42" t="s">
        <v>667</v>
      </c>
      <c r="B42" s="5" t="s">
        <v>246</v>
      </c>
      <c r="C42" s="6" t="s">
        <v>19</v>
      </c>
      <c r="D42" s="7" t="s">
        <v>20</v>
      </c>
      <c r="E42" s="42">
        <f t="shared" si="0"/>
        <v>-0.58017194407068251</v>
      </c>
      <c r="F42" s="8">
        <v>29.137424288904995</v>
      </c>
      <c r="G42" s="9">
        <f t="shared" si="1"/>
        <v>206</v>
      </c>
      <c r="H42" s="10">
        <v>508</v>
      </c>
      <c r="I42" s="39">
        <f t="shared" si="2"/>
        <v>0.89324704803839061</v>
      </c>
      <c r="J42" s="11">
        <v>9.2400690846286659E-2</v>
      </c>
      <c r="K42" s="10">
        <v>127</v>
      </c>
      <c r="L42" s="39">
        <f t="shared" si="3"/>
        <v>-0.33581688537074728</v>
      </c>
      <c r="M42" s="11">
        <v>8.4283246977547494E-2</v>
      </c>
      <c r="N42" s="10">
        <v>253</v>
      </c>
      <c r="O42" s="39">
        <f t="shared" si="4"/>
        <v>0.20997726426940588</v>
      </c>
      <c r="P42" s="11">
        <v>0.05</v>
      </c>
      <c r="Q42" s="10">
        <v>75</v>
      </c>
      <c r="R42" s="39">
        <f t="shared" si="5"/>
        <v>-0.54190130472621167</v>
      </c>
      <c r="S42" s="12">
        <v>3.6890645586297759</v>
      </c>
      <c r="T42" s="10">
        <v>202</v>
      </c>
      <c r="U42" s="39">
        <f t="shared" si="6"/>
        <v>-1.9371254505595226E-2</v>
      </c>
      <c r="V42" s="11">
        <v>8.1000000000000003E-2</v>
      </c>
      <c r="W42" s="10">
        <v>307</v>
      </c>
      <c r="X42" s="39">
        <f t="shared" si="7"/>
        <v>-6.8119118290881603E-2</v>
      </c>
      <c r="Y42" s="13">
        <v>82429</v>
      </c>
      <c r="Z42" s="10">
        <v>256</v>
      </c>
      <c r="AA42" s="39">
        <f t="shared" si="8"/>
        <v>0.17692891411202954</v>
      </c>
      <c r="AB42" s="11">
        <v>5.2000000000000005E-2</v>
      </c>
      <c r="AC42" s="10">
        <v>159</v>
      </c>
      <c r="AD42" s="39">
        <f t="shared" si="9"/>
        <v>-0.30604306846857876</v>
      </c>
      <c r="AE42" s="11">
        <v>0.8909999999999999</v>
      </c>
      <c r="AF42" s="10">
        <v>140</v>
      </c>
      <c r="AG42" s="39">
        <f t="shared" si="10"/>
        <v>-0.422471967813289</v>
      </c>
      <c r="AH42" s="14">
        <v>3.0396181138141234</v>
      </c>
      <c r="AI42" s="10">
        <v>175</v>
      </c>
      <c r="AJ42" s="39">
        <f t="shared" si="11"/>
        <v>-0.2615317006977565</v>
      </c>
      <c r="AK42" s="13">
        <v>96959.482345191034</v>
      </c>
      <c r="AL42" s="44"/>
    </row>
    <row r="43" spans="1:38" x14ac:dyDescent="0.25">
      <c r="A43" t="s">
        <v>668</v>
      </c>
      <c r="B43" s="5" t="s">
        <v>134</v>
      </c>
      <c r="C43" s="6" t="s">
        <v>19</v>
      </c>
      <c r="D43" s="7" t="s">
        <v>20</v>
      </c>
      <c r="E43" s="42">
        <f t="shared" si="0"/>
        <v>-4.2160554109274759</v>
      </c>
      <c r="F43" s="8">
        <v>39.251773241862132</v>
      </c>
      <c r="G43" s="9">
        <f t="shared" si="1"/>
        <v>94</v>
      </c>
      <c r="H43" s="10">
        <v>307</v>
      </c>
      <c r="I43" s="39">
        <f t="shared" si="2"/>
        <v>9.708183869861893E-2</v>
      </c>
      <c r="J43" s="11">
        <v>2.2389463781749663E-2</v>
      </c>
      <c r="K43" s="10">
        <v>245</v>
      </c>
      <c r="L43" s="39">
        <f t="shared" si="3"/>
        <v>3.9751257075130324E-2</v>
      </c>
      <c r="M43" s="11">
        <v>6.398104265402843E-2</v>
      </c>
      <c r="N43" s="10">
        <v>102</v>
      </c>
      <c r="O43" s="39">
        <f t="shared" si="4"/>
        <v>-0.57346114954944094</v>
      </c>
      <c r="P43" s="11">
        <v>0.10099999999999999</v>
      </c>
      <c r="Q43" s="10">
        <v>103</v>
      </c>
      <c r="R43" s="39">
        <f t="shared" si="5"/>
        <v>-0.3209338394848511</v>
      </c>
      <c r="S43" s="12">
        <v>2.9444239970555759</v>
      </c>
      <c r="T43" s="10">
        <v>136</v>
      </c>
      <c r="U43" s="39">
        <f t="shared" si="6"/>
        <v>-0.33207864866734416</v>
      </c>
      <c r="V43" s="11">
        <v>0.10099999999999999</v>
      </c>
      <c r="W43" s="10">
        <v>104</v>
      </c>
      <c r="X43" s="39">
        <f t="shared" si="7"/>
        <v>-0.84533480526706795</v>
      </c>
      <c r="Y43" s="13">
        <v>58893</v>
      </c>
      <c r="Z43" s="10">
        <v>103</v>
      </c>
      <c r="AA43" s="39">
        <f t="shared" si="8"/>
        <v>-0.6881514015222735</v>
      </c>
      <c r="AB43" s="11">
        <v>7.0000000000000007E-2</v>
      </c>
      <c r="AC43" s="10">
        <v>56</v>
      </c>
      <c r="AD43" s="39">
        <f t="shared" si="9"/>
        <v>-1.1993388156597338</v>
      </c>
      <c r="AE43" s="11">
        <v>0.83299999999999996</v>
      </c>
      <c r="AF43" s="10">
        <v>55</v>
      </c>
      <c r="AG43" s="39">
        <f t="shared" si="10"/>
        <v>-0.91578170211284793</v>
      </c>
      <c r="AH43" s="14">
        <v>3.561277130145772</v>
      </c>
      <c r="AI43" s="10">
        <v>214</v>
      </c>
      <c r="AJ43" s="39">
        <f t="shared" si="11"/>
        <v>-0.24807839676796012</v>
      </c>
      <c r="AK43" s="13">
        <v>104980.36566065514</v>
      </c>
      <c r="AL43" s="44"/>
    </row>
    <row r="44" spans="1:38" x14ac:dyDescent="0.25">
      <c r="A44" t="s">
        <v>669</v>
      </c>
      <c r="B44" s="5" t="s">
        <v>545</v>
      </c>
      <c r="C44" s="6" t="s">
        <v>172</v>
      </c>
      <c r="D44" s="7" t="s">
        <v>39</v>
      </c>
      <c r="E44" s="42">
        <f t="shared" si="0"/>
        <v>5.7800395779415998</v>
      </c>
      <c r="F44" s="8">
        <v>11.444503342826561</v>
      </c>
      <c r="G44" s="9">
        <f t="shared" si="1"/>
        <v>521</v>
      </c>
      <c r="H44" s="10">
        <v>426</v>
      </c>
      <c r="I44" s="39">
        <f t="shared" si="2"/>
        <v>0.40819506013238194</v>
      </c>
      <c r="J44" s="11">
        <v>4.9747376603186844E-2</v>
      </c>
      <c r="K44" s="10">
        <v>455</v>
      </c>
      <c r="L44" s="39">
        <f t="shared" si="3"/>
        <v>0.6010482526713925</v>
      </c>
      <c r="M44" s="11">
        <v>3.3638835733709335E-2</v>
      </c>
      <c r="N44" s="10">
        <v>466</v>
      </c>
      <c r="O44" s="39">
        <f t="shared" si="4"/>
        <v>0.74763107767449699</v>
      </c>
      <c r="P44" s="11">
        <v>1.4999999999999999E-2</v>
      </c>
      <c r="Q44" s="10">
        <v>425</v>
      </c>
      <c r="R44" s="39">
        <f t="shared" si="5"/>
        <v>0.53083282423170275</v>
      </c>
      <c r="S44" s="12">
        <v>7.4046649389115135E-2</v>
      </c>
      <c r="T44" s="10">
        <v>420</v>
      </c>
      <c r="U44" s="39">
        <f t="shared" si="6"/>
        <v>0.6529496429421654</v>
      </c>
      <c r="V44" s="11">
        <v>3.7999999999999999E-2</v>
      </c>
      <c r="W44" s="10">
        <v>511</v>
      </c>
      <c r="X44" s="39">
        <f t="shared" si="7"/>
        <v>1.4925534931206388</v>
      </c>
      <c r="Y44" s="13">
        <v>129690</v>
      </c>
      <c r="Z44" s="10">
        <v>521</v>
      </c>
      <c r="AA44" s="39">
        <f t="shared" si="8"/>
        <v>0.99394921221109356</v>
      </c>
      <c r="AB44" s="11">
        <v>3.5000000000000003E-2</v>
      </c>
      <c r="AC44" s="10">
        <v>499</v>
      </c>
      <c r="AD44" s="39">
        <f t="shared" si="9"/>
        <v>0.94149064743631272</v>
      </c>
      <c r="AE44" s="11">
        <v>0.97199999999999998</v>
      </c>
      <c r="AF44" s="10">
        <v>475</v>
      </c>
      <c r="AG44" s="39">
        <f t="shared" si="10"/>
        <v>0.6536527735443467</v>
      </c>
      <c r="AH44" s="14">
        <v>1.9016511632453235</v>
      </c>
      <c r="AI44" s="10">
        <v>478</v>
      </c>
      <c r="AJ44" s="39">
        <f t="shared" si="11"/>
        <v>1.963463495263662E-2</v>
      </c>
      <c r="AK44" s="13">
        <v>264591.34305812663</v>
      </c>
      <c r="AL44" s="44"/>
    </row>
    <row r="45" spans="1:38" x14ac:dyDescent="0.25">
      <c r="A45" t="s">
        <v>670</v>
      </c>
      <c r="B45" s="5" t="s">
        <v>542</v>
      </c>
      <c r="C45" s="6" t="s">
        <v>172</v>
      </c>
      <c r="D45" s="7" t="s">
        <v>39</v>
      </c>
      <c r="E45" s="42">
        <f t="shared" si="0"/>
        <v>5.6744544645861126</v>
      </c>
      <c r="F45" s="8">
        <v>11.738221414500117</v>
      </c>
      <c r="G45" s="9">
        <f t="shared" si="1"/>
        <v>518</v>
      </c>
      <c r="H45" s="10">
        <v>350</v>
      </c>
      <c r="I45" s="39">
        <f t="shared" si="2"/>
        <v>0.19723285583548392</v>
      </c>
      <c r="J45" s="11">
        <v>3.1196298744216699E-2</v>
      </c>
      <c r="K45" s="10">
        <v>182</v>
      </c>
      <c r="L45" s="39">
        <f t="shared" si="3"/>
        <v>-0.15887411605191518</v>
      </c>
      <c r="M45" s="11">
        <v>7.4718196457326885E-2</v>
      </c>
      <c r="N45" s="10">
        <v>418</v>
      </c>
      <c r="O45" s="39">
        <f t="shared" si="4"/>
        <v>0.65546185251933842</v>
      </c>
      <c r="P45" s="11">
        <v>2.1000000000000001E-2</v>
      </c>
      <c r="Q45" s="10">
        <v>409</v>
      </c>
      <c r="R45" s="39">
        <f t="shared" si="5"/>
        <v>0.5147665085831008</v>
      </c>
      <c r="S45" s="12">
        <v>0.12818869375721062</v>
      </c>
      <c r="T45" s="10">
        <v>545</v>
      </c>
      <c r="U45" s="39">
        <f t="shared" si="6"/>
        <v>1.0438338856443516</v>
      </c>
      <c r="V45" s="11">
        <v>1.3000000000000001E-2</v>
      </c>
      <c r="W45" s="10">
        <v>475</v>
      </c>
      <c r="X45" s="39">
        <f t="shared" si="7"/>
        <v>0.98909367141606119</v>
      </c>
      <c r="Y45" s="13">
        <v>114444</v>
      </c>
      <c r="Z45" s="10">
        <v>534</v>
      </c>
      <c r="AA45" s="39">
        <f t="shared" si="8"/>
        <v>1.0420092297463326</v>
      </c>
      <c r="AB45" s="11">
        <v>3.4000000000000002E-2</v>
      </c>
      <c r="AC45" s="10">
        <v>556</v>
      </c>
      <c r="AD45" s="39">
        <f t="shared" si="9"/>
        <v>1.2187203620818441</v>
      </c>
      <c r="AE45" s="11">
        <v>0.99</v>
      </c>
      <c r="AF45" s="10">
        <v>486</v>
      </c>
      <c r="AG45" s="39">
        <f t="shared" si="10"/>
        <v>0.73084944629559423</v>
      </c>
      <c r="AH45" s="14">
        <v>1.8200181899396759</v>
      </c>
      <c r="AI45" s="10">
        <v>500</v>
      </c>
      <c r="AJ45" s="39">
        <f t="shared" si="11"/>
        <v>7.3067632301173233E-2</v>
      </c>
      <c r="AK45" s="13">
        <v>296448.18946288939</v>
      </c>
      <c r="AL45" s="44"/>
    </row>
    <row r="46" spans="1:38" x14ac:dyDescent="0.25">
      <c r="A46" t="s">
        <v>671</v>
      </c>
      <c r="B46" s="5" t="s">
        <v>500</v>
      </c>
      <c r="C46" s="6" t="s">
        <v>91</v>
      </c>
      <c r="D46" s="7" t="s">
        <v>39</v>
      </c>
      <c r="E46" s="42">
        <f t="shared" si="0"/>
        <v>4.5356361144731965</v>
      </c>
      <c r="F46" s="8">
        <v>14.906201436981574</v>
      </c>
      <c r="G46" s="9">
        <f t="shared" si="1"/>
        <v>474</v>
      </c>
      <c r="H46" s="10">
        <v>164</v>
      </c>
      <c r="I46" s="39">
        <f t="shared" si="2"/>
        <v>-0.42591215045792291</v>
      </c>
      <c r="J46" s="11">
        <v>-2.3600301280441882E-2</v>
      </c>
      <c r="K46" s="10">
        <v>270</v>
      </c>
      <c r="L46" s="39">
        <f t="shared" si="3"/>
        <v>9.0224757818957266E-2</v>
      </c>
      <c r="M46" s="11">
        <v>6.125258086717137E-2</v>
      </c>
      <c r="N46" s="10">
        <v>277</v>
      </c>
      <c r="O46" s="39">
        <f t="shared" si="4"/>
        <v>0.28678495189870468</v>
      </c>
      <c r="P46" s="11">
        <v>4.4999999999999998E-2</v>
      </c>
      <c r="Q46" s="10">
        <v>434</v>
      </c>
      <c r="R46" s="39">
        <f t="shared" si="5"/>
        <v>0.5528057078878641</v>
      </c>
      <c r="S46" s="12">
        <v>0</v>
      </c>
      <c r="T46" s="10">
        <v>367</v>
      </c>
      <c r="U46" s="39">
        <f t="shared" si="6"/>
        <v>0.52786668527746572</v>
      </c>
      <c r="V46" s="11">
        <v>4.5999999999999999E-2</v>
      </c>
      <c r="W46" s="10">
        <v>517</v>
      </c>
      <c r="X46" s="39">
        <f t="shared" si="7"/>
        <v>1.521448110987063</v>
      </c>
      <c r="Y46" s="13">
        <v>130565</v>
      </c>
      <c r="Z46" s="10">
        <v>472</v>
      </c>
      <c r="AA46" s="39">
        <f t="shared" si="8"/>
        <v>0.80170914207013755</v>
      </c>
      <c r="AB46" s="11">
        <v>3.9E-2</v>
      </c>
      <c r="AC46" s="10">
        <v>513</v>
      </c>
      <c r="AD46" s="39">
        <f t="shared" si="9"/>
        <v>1.0030972506908753</v>
      </c>
      <c r="AE46" s="11">
        <v>0.97599999999999998</v>
      </c>
      <c r="AF46" s="10">
        <v>228</v>
      </c>
      <c r="AG46" s="39">
        <f t="shared" si="10"/>
        <v>-0.11117397307137172</v>
      </c>
      <c r="AH46" s="14">
        <v>2.7104305984822807</v>
      </c>
      <c r="AI46" s="10">
        <v>328</v>
      </c>
      <c r="AJ46" s="39">
        <f t="shared" si="11"/>
        <v>-0.18544157164531866</v>
      </c>
      <c r="AK46" s="13">
        <v>142324.55026999229</v>
      </c>
      <c r="AL46" s="44"/>
    </row>
    <row r="47" spans="1:38" x14ac:dyDescent="0.25">
      <c r="A47" t="s">
        <v>672</v>
      </c>
      <c r="B47" s="5" t="s">
        <v>77</v>
      </c>
      <c r="C47" s="6" t="s">
        <v>44</v>
      </c>
      <c r="D47" s="7" t="s">
        <v>20</v>
      </c>
      <c r="E47" s="42">
        <f t="shared" si="0"/>
        <v>-8.0704916027573628</v>
      </c>
      <c r="F47" s="8">
        <v>49.974095069953385</v>
      </c>
      <c r="G47" s="9">
        <f t="shared" si="1"/>
        <v>40</v>
      </c>
      <c r="H47" s="10">
        <v>51</v>
      </c>
      <c r="I47" s="39">
        <f t="shared" si="2"/>
        <v>-0.95121164939157854</v>
      </c>
      <c r="J47" s="11">
        <v>-6.9792802617230087E-2</v>
      </c>
      <c r="K47" s="10">
        <v>70</v>
      </c>
      <c r="L47" s="39">
        <f t="shared" si="3"/>
        <v>-0.70939011988639133</v>
      </c>
      <c r="M47" s="11">
        <v>0.1044776119402985</v>
      </c>
      <c r="N47" s="10">
        <v>30</v>
      </c>
      <c r="O47" s="39">
        <f t="shared" si="4"/>
        <v>-2.0174456769802571</v>
      </c>
      <c r="P47" s="11">
        <v>0.19500000000000001</v>
      </c>
      <c r="Q47" s="10">
        <v>30</v>
      </c>
      <c r="R47" s="39">
        <f t="shared" si="5"/>
        <v>-1.7664111250660897</v>
      </c>
      <c r="S47" s="12">
        <v>7.815552950371238</v>
      </c>
      <c r="T47" s="10">
        <v>71</v>
      </c>
      <c r="U47" s="39">
        <f t="shared" si="6"/>
        <v>-0.94185806728275523</v>
      </c>
      <c r="V47" s="11">
        <v>0.14000000000000001</v>
      </c>
      <c r="W47" s="10">
        <v>60</v>
      </c>
      <c r="X47" s="39">
        <f t="shared" si="7"/>
        <v>-1.1099434600826772</v>
      </c>
      <c r="Y47" s="13">
        <v>50880</v>
      </c>
      <c r="Z47" s="10">
        <v>67</v>
      </c>
      <c r="AA47" s="39">
        <f t="shared" si="8"/>
        <v>-1.0726315418041856</v>
      </c>
      <c r="AB47" s="11">
        <v>7.8E-2</v>
      </c>
      <c r="AC47" s="10">
        <v>170</v>
      </c>
      <c r="AD47" s="39">
        <f t="shared" si="9"/>
        <v>-0.24443646521401449</v>
      </c>
      <c r="AE47" s="11">
        <v>0.89500000000000002</v>
      </c>
      <c r="AF47" s="10">
        <v>13</v>
      </c>
      <c r="AG47" s="39">
        <f t="shared" si="10"/>
        <v>-1.6680755711233761</v>
      </c>
      <c r="AH47" s="14">
        <v>4.3568034545098788</v>
      </c>
      <c r="AI47" s="10">
        <v>28</v>
      </c>
      <c r="AJ47" s="39">
        <f t="shared" si="11"/>
        <v>-0.34238372490818553</v>
      </c>
      <c r="AK47" s="13">
        <v>48755.364204767488</v>
      </c>
      <c r="AL47" s="44"/>
    </row>
    <row r="48" spans="1:38" x14ac:dyDescent="0.25">
      <c r="A48" t="s">
        <v>673</v>
      </c>
      <c r="B48" s="5" t="s">
        <v>399</v>
      </c>
      <c r="C48" s="6" t="s">
        <v>63</v>
      </c>
      <c r="D48" s="7" t="s">
        <v>34</v>
      </c>
      <c r="E48" s="42">
        <f t="shared" si="0"/>
        <v>2.4167130819438647</v>
      </c>
      <c r="F48" s="8">
        <v>20.800649691668699</v>
      </c>
      <c r="G48" s="9">
        <f t="shared" si="1"/>
        <v>362</v>
      </c>
      <c r="H48" s="10">
        <v>124</v>
      </c>
      <c r="I48" s="39">
        <f t="shared" si="2"/>
        <v>-0.5609118346803974</v>
      </c>
      <c r="J48" s="11">
        <v>-3.5471573015083746E-2</v>
      </c>
      <c r="K48" s="10">
        <v>326</v>
      </c>
      <c r="L48" s="39">
        <f t="shared" si="3"/>
        <v>0.25399089126049279</v>
      </c>
      <c r="M48" s="11">
        <v>5.2399823866138263E-2</v>
      </c>
      <c r="N48" s="10">
        <v>369</v>
      </c>
      <c r="O48" s="39">
        <f t="shared" si="4"/>
        <v>0.5479310898383204</v>
      </c>
      <c r="P48" s="11">
        <v>2.7999999999999997E-2</v>
      </c>
      <c r="Q48" s="10">
        <v>434</v>
      </c>
      <c r="R48" s="39">
        <f t="shared" si="5"/>
        <v>0.5528057078878641</v>
      </c>
      <c r="S48" s="12">
        <v>0</v>
      </c>
      <c r="T48" s="10">
        <v>468</v>
      </c>
      <c r="U48" s="39">
        <f t="shared" si="6"/>
        <v>0.77803260060686497</v>
      </c>
      <c r="V48" s="11">
        <v>0.03</v>
      </c>
      <c r="W48" s="10">
        <v>321</v>
      </c>
      <c r="X48" s="39">
        <f t="shared" si="7"/>
        <v>7.4361796272656763E-3</v>
      </c>
      <c r="Y48" s="13">
        <v>84717</v>
      </c>
      <c r="Z48" s="10">
        <v>303</v>
      </c>
      <c r="AA48" s="39">
        <f t="shared" si="8"/>
        <v>0.32110896671774686</v>
      </c>
      <c r="AB48" s="11">
        <v>4.9000000000000002E-2</v>
      </c>
      <c r="AC48" s="10">
        <v>281</v>
      </c>
      <c r="AD48" s="39">
        <f t="shared" si="9"/>
        <v>0.26381801163612473</v>
      </c>
      <c r="AE48" s="11">
        <v>0.92799999999999994</v>
      </c>
      <c r="AF48" s="10">
        <v>364</v>
      </c>
      <c r="AG48" s="39">
        <f t="shared" si="10"/>
        <v>0.30911368048250337</v>
      </c>
      <c r="AH48" s="14">
        <v>2.2659900600433716</v>
      </c>
      <c r="AI48" s="10">
        <v>271</v>
      </c>
      <c r="AJ48" s="39">
        <f t="shared" si="11"/>
        <v>-0.21987063454388678</v>
      </c>
      <c r="AK48" s="13">
        <v>121797.88279773157</v>
      </c>
      <c r="AL48" s="44"/>
    </row>
    <row r="49" spans="1:38" x14ac:dyDescent="0.25">
      <c r="A49" t="s">
        <v>674</v>
      </c>
      <c r="B49" s="5" t="s">
        <v>236</v>
      </c>
      <c r="C49" s="6" t="s">
        <v>41</v>
      </c>
      <c r="D49" s="7" t="s">
        <v>34</v>
      </c>
      <c r="E49" s="42">
        <f t="shared" si="0"/>
        <v>-0.80576501482344443</v>
      </c>
      <c r="F49" s="8">
        <v>29.764982091502869</v>
      </c>
      <c r="G49" s="9">
        <f t="shared" si="1"/>
        <v>196</v>
      </c>
      <c r="H49" s="10">
        <v>293</v>
      </c>
      <c r="I49" s="39">
        <f t="shared" si="2"/>
        <v>5.4834626410579651E-2</v>
      </c>
      <c r="J49" s="11">
        <v>1.8674431854149631E-2</v>
      </c>
      <c r="K49" s="10">
        <v>313</v>
      </c>
      <c r="L49" s="39">
        <f t="shared" si="3"/>
        <v>0.21751988951904613</v>
      </c>
      <c r="M49" s="11">
        <v>5.4371348193031813E-2</v>
      </c>
      <c r="N49" s="10">
        <v>204</v>
      </c>
      <c r="O49" s="39">
        <f t="shared" si="4"/>
        <v>4.1000351484948759E-2</v>
      </c>
      <c r="P49" s="11">
        <v>6.0999999999999999E-2</v>
      </c>
      <c r="Q49" s="10">
        <v>138</v>
      </c>
      <c r="R49" s="39">
        <f t="shared" si="5"/>
        <v>-0.11105065402815026</v>
      </c>
      <c r="S49" s="12">
        <v>2.2371364653243848</v>
      </c>
      <c r="T49" s="10">
        <v>204</v>
      </c>
      <c r="U49" s="39">
        <f t="shared" si="6"/>
        <v>-3.7358847975077596E-3</v>
      </c>
      <c r="V49" s="11">
        <v>0.08</v>
      </c>
      <c r="W49" s="10">
        <v>232</v>
      </c>
      <c r="X49" s="39">
        <f t="shared" si="7"/>
        <v>-0.38477110768647349</v>
      </c>
      <c r="Y49" s="13">
        <v>72840</v>
      </c>
      <c r="Z49" s="10">
        <v>202</v>
      </c>
      <c r="AA49" s="39">
        <f t="shared" si="8"/>
        <v>-1.531115602892617E-2</v>
      </c>
      <c r="AB49" s="11">
        <v>5.5999999999999994E-2</v>
      </c>
      <c r="AC49" s="10">
        <v>198</v>
      </c>
      <c r="AD49" s="39">
        <f t="shared" si="9"/>
        <v>-9.0419957077608137E-2</v>
      </c>
      <c r="AE49" s="11">
        <v>0.90500000000000003</v>
      </c>
      <c r="AF49" s="10">
        <v>52</v>
      </c>
      <c r="AG49" s="39">
        <f t="shared" si="10"/>
        <v>-0.96501979850970521</v>
      </c>
      <c r="AH49" s="14">
        <v>3.6133448173340206</v>
      </c>
      <c r="AI49" s="10">
        <v>151</v>
      </c>
      <c r="AJ49" s="39">
        <f t="shared" si="11"/>
        <v>-0.27324114417883</v>
      </c>
      <c r="AK49" s="13">
        <v>89978.291677023779</v>
      </c>
      <c r="AL49" s="44">
        <v>1</v>
      </c>
    </row>
    <row r="50" spans="1:38" x14ac:dyDescent="0.25">
      <c r="A50" t="s">
        <v>675</v>
      </c>
      <c r="B50" s="5" t="s">
        <v>296</v>
      </c>
      <c r="C50" s="6" t="s">
        <v>33</v>
      </c>
      <c r="D50" s="7" t="s">
        <v>34</v>
      </c>
      <c r="E50" s="42">
        <f t="shared" si="0"/>
        <v>0.73446509611814903</v>
      </c>
      <c r="F50" s="8">
        <v>25.480349497548296</v>
      </c>
      <c r="G50" s="9">
        <f t="shared" si="1"/>
        <v>257</v>
      </c>
      <c r="H50" s="10">
        <v>502</v>
      </c>
      <c r="I50" s="39">
        <f t="shared" si="2"/>
        <v>0.78376315878495229</v>
      </c>
      <c r="J50" s="11">
        <v>8.2773164623698436E-2</v>
      </c>
      <c r="K50" s="10">
        <v>541</v>
      </c>
      <c r="L50" s="39">
        <f t="shared" si="3"/>
        <v>0.92648810146685356</v>
      </c>
      <c r="M50" s="11">
        <v>1.6046432229429839E-2</v>
      </c>
      <c r="N50" s="10">
        <v>287</v>
      </c>
      <c r="O50" s="39">
        <f t="shared" si="4"/>
        <v>0.31750802695042418</v>
      </c>
      <c r="P50" s="11">
        <v>4.2999999999999997E-2</v>
      </c>
      <c r="Q50" s="10">
        <v>93</v>
      </c>
      <c r="R50" s="39">
        <f t="shared" si="5"/>
        <v>-0.38637124137420753</v>
      </c>
      <c r="S50" s="12">
        <v>3.1649421789409615</v>
      </c>
      <c r="T50" s="10">
        <v>465</v>
      </c>
      <c r="U50" s="39">
        <f t="shared" si="6"/>
        <v>0.76239723089877753</v>
      </c>
      <c r="V50" s="11">
        <v>3.1E-2</v>
      </c>
      <c r="W50" s="10">
        <v>256</v>
      </c>
      <c r="X50" s="39">
        <f t="shared" si="7"/>
        <v>-0.28765216923486897</v>
      </c>
      <c r="Y50" s="13">
        <v>75781</v>
      </c>
      <c r="Z50" s="10">
        <v>213</v>
      </c>
      <c r="AA50" s="39">
        <f t="shared" si="8"/>
        <v>3.2748861506312593E-2</v>
      </c>
      <c r="AB50" s="11">
        <v>5.5E-2</v>
      </c>
      <c r="AC50" s="10">
        <v>264</v>
      </c>
      <c r="AD50" s="39">
        <f t="shared" si="9"/>
        <v>0.20221140838156393</v>
      </c>
      <c r="AE50" s="11">
        <v>0.92400000000000004</v>
      </c>
      <c r="AF50" s="10">
        <v>44</v>
      </c>
      <c r="AG50" s="39">
        <f t="shared" si="10"/>
        <v>-1.0814552855211719</v>
      </c>
      <c r="AH50" s="14">
        <v>3.7364715618462512</v>
      </c>
      <c r="AI50" s="10">
        <v>200</v>
      </c>
      <c r="AJ50" s="39">
        <f t="shared" si="11"/>
        <v>-0.25430405877004436</v>
      </c>
      <c r="AK50" s="13">
        <v>101268.61509433962</v>
      </c>
      <c r="AL50" s="44"/>
    </row>
    <row r="51" spans="1:38" x14ac:dyDescent="0.25">
      <c r="A51" t="s">
        <v>676</v>
      </c>
      <c r="B51" s="5" t="s">
        <v>279</v>
      </c>
      <c r="C51" s="6" t="s">
        <v>91</v>
      </c>
      <c r="D51" s="7" t="s">
        <v>39</v>
      </c>
      <c r="E51" s="42">
        <f t="shared" si="0"/>
        <v>0.25361739732802335</v>
      </c>
      <c r="F51" s="8">
        <v>26.817978017032779</v>
      </c>
      <c r="G51" s="9">
        <f t="shared" si="1"/>
        <v>240</v>
      </c>
      <c r="H51" s="10">
        <v>77</v>
      </c>
      <c r="I51" s="39">
        <f t="shared" si="2"/>
        <v>-0.74266500898981846</v>
      </c>
      <c r="J51" s="11">
        <v>-5.145413870246085E-2</v>
      </c>
      <c r="K51" s="10">
        <v>285</v>
      </c>
      <c r="L51" s="39">
        <f t="shared" si="3"/>
        <v>0.12837962773564213</v>
      </c>
      <c r="M51" s="11">
        <v>5.9190031152647975E-2</v>
      </c>
      <c r="N51" s="10">
        <v>85</v>
      </c>
      <c r="O51" s="39">
        <f t="shared" si="4"/>
        <v>-0.75779959985975809</v>
      </c>
      <c r="P51" s="11">
        <v>0.113</v>
      </c>
      <c r="Q51" s="10">
        <v>434</v>
      </c>
      <c r="R51" s="39">
        <f t="shared" si="5"/>
        <v>0.5528057078878641</v>
      </c>
      <c r="S51" s="12">
        <v>0</v>
      </c>
      <c r="T51" s="10">
        <v>332</v>
      </c>
      <c r="U51" s="39">
        <f t="shared" si="6"/>
        <v>0.41841909732085358</v>
      </c>
      <c r="V51" s="11">
        <v>5.2999999999999999E-2</v>
      </c>
      <c r="W51" s="10">
        <v>257</v>
      </c>
      <c r="X51" s="39">
        <f t="shared" si="7"/>
        <v>-0.27807566731342548</v>
      </c>
      <c r="Y51" s="13">
        <v>76071</v>
      </c>
      <c r="Z51" s="10">
        <v>352</v>
      </c>
      <c r="AA51" s="39">
        <f t="shared" si="8"/>
        <v>0.46528901932346411</v>
      </c>
      <c r="AB51" s="11">
        <v>4.5999999999999999E-2</v>
      </c>
      <c r="AC51" s="10">
        <v>227</v>
      </c>
      <c r="AD51" s="39">
        <f t="shared" si="9"/>
        <v>6.3596551058798204E-2</v>
      </c>
      <c r="AE51" s="11">
        <v>0.91500000000000004</v>
      </c>
      <c r="AF51" s="10">
        <v>269</v>
      </c>
      <c r="AG51" s="39">
        <f t="shared" si="10"/>
        <v>6.1283315133741105E-3</v>
      </c>
      <c r="AH51" s="14">
        <v>2.5863872225493103</v>
      </c>
      <c r="AI51" s="10">
        <v>249</v>
      </c>
      <c r="AJ51" s="39">
        <f t="shared" si="11"/>
        <v>-0.23431379461829016</v>
      </c>
      <c r="AK51" s="13">
        <v>113186.84551886792</v>
      </c>
      <c r="AL51" s="44"/>
    </row>
    <row r="52" spans="1:38" x14ac:dyDescent="0.25">
      <c r="A52" t="s">
        <v>677</v>
      </c>
      <c r="B52" s="5" t="s">
        <v>222</v>
      </c>
      <c r="C52" s="6" t="s">
        <v>93</v>
      </c>
      <c r="D52" s="7" t="s">
        <v>34</v>
      </c>
      <c r="E52" s="42">
        <f t="shared" si="0"/>
        <v>-1.174436088186072</v>
      </c>
      <c r="F52" s="8">
        <v>30.790556183423494</v>
      </c>
      <c r="G52" s="9">
        <f t="shared" si="1"/>
        <v>182</v>
      </c>
      <c r="H52" s="10">
        <v>323</v>
      </c>
      <c r="I52" s="39">
        <f t="shared" si="2"/>
        <v>0.14546259581585422</v>
      </c>
      <c r="J52" s="11">
        <v>2.6643852358836373E-2</v>
      </c>
      <c r="K52" s="10">
        <v>517</v>
      </c>
      <c r="L52" s="39">
        <f t="shared" si="3"/>
        <v>0.79633525502069191</v>
      </c>
      <c r="M52" s="11">
        <v>2.3082145281737951E-2</v>
      </c>
      <c r="N52" s="10">
        <v>122</v>
      </c>
      <c r="O52" s="39">
        <f t="shared" si="4"/>
        <v>-0.4352073118167033</v>
      </c>
      <c r="P52" s="11">
        <v>9.1999999999999998E-2</v>
      </c>
      <c r="Q52" s="10">
        <v>193</v>
      </c>
      <c r="R52" s="39">
        <f t="shared" si="5"/>
        <v>0.12888600249292348</v>
      </c>
      <c r="S52" s="12">
        <v>1.4285714285714286</v>
      </c>
      <c r="T52" s="10">
        <v>109</v>
      </c>
      <c r="U52" s="39">
        <f t="shared" si="6"/>
        <v>-0.50406771545630613</v>
      </c>
      <c r="V52" s="11">
        <v>0.11199999999999999</v>
      </c>
      <c r="W52" s="10">
        <v>260</v>
      </c>
      <c r="X52" s="39">
        <f t="shared" si="7"/>
        <v>-0.25898870831137605</v>
      </c>
      <c r="Y52" s="13">
        <v>76649</v>
      </c>
      <c r="Z52" s="10">
        <v>289</v>
      </c>
      <c r="AA52" s="39">
        <f t="shared" si="8"/>
        <v>0.27304894918250777</v>
      </c>
      <c r="AB52" s="11">
        <v>0.05</v>
      </c>
      <c r="AC52" s="10">
        <v>146</v>
      </c>
      <c r="AD52" s="39">
        <f t="shared" si="9"/>
        <v>-0.36764967172313956</v>
      </c>
      <c r="AE52" s="11">
        <v>0.88700000000000001</v>
      </c>
      <c r="AF52" s="10">
        <v>84</v>
      </c>
      <c r="AG52" s="39">
        <f t="shared" si="10"/>
        <v>-0.70384369163821525</v>
      </c>
      <c r="AH52" s="14">
        <v>3.33715956995924</v>
      </c>
      <c r="AI52" s="10">
        <v>138</v>
      </c>
      <c r="AJ52" s="39">
        <f t="shared" si="11"/>
        <v>-0.27978468941424356</v>
      </c>
      <c r="AK52" s="13">
        <v>86077.018571428576</v>
      </c>
      <c r="AL52" s="44"/>
    </row>
    <row r="53" spans="1:38" x14ac:dyDescent="0.25">
      <c r="A53" t="s">
        <v>678</v>
      </c>
      <c r="B53" s="5" t="s">
        <v>338</v>
      </c>
      <c r="C53" s="6" t="s">
        <v>81</v>
      </c>
      <c r="D53" s="7" t="s">
        <v>34</v>
      </c>
      <c r="E53" s="42">
        <f t="shared" si="0"/>
        <v>1.443555124815753</v>
      </c>
      <c r="F53" s="8">
        <v>23.507793431137813</v>
      </c>
      <c r="G53" s="9">
        <f t="shared" si="1"/>
        <v>300</v>
      </c>
      <c r="H53" s="10">
        <v>219</v>
      </c>
      <c r="I53" s="39">
        <f t="shared" si="2"/>
        <v>-0.21516761191026776</v>
      </c>
      <c r="J53" s="11">
        <v>-5.0683639792550306E-3</v>
      </c>
      <c r="K53" s="10">
        <v>283</v>
      </c>
      <c r="L53" s="39">
        <f t="shared" si="3"/>
        <v>0.12003728188381353</v>
      </c>
      <c r="M53" s="11">
        <v>5.9640995946728434E-2</v>
      </c>
      <c r="N53" s="10">
        <v>226</v>
      </c>
      <c r="O53" s="39">
        <f t="shared" si="4"/>
        <v>0.10244650158838768</v>
      </c>
      <c r="P53" s="11">
        <v>5.7000000000000002E-2</v>
      </c>
      <c r="Q53" s="10">
        <v>348</v>
      </c>
      <c r="R53" s="39">
        <f t="shared" si="5"/>
        <v>0.44734055194314482</v>
      </c>
      <c r="S53" s="12">
        <v>0.35540812699917068</v>
      </c>
      <c r="T53" s="10">
        <v>314</v>
      </c>
      <c r="U53" s="39">
        <f t="shared" si="6"/>
        <v>0.37151298819659129</v>
      </c>
      <c r="V53" s="11">
        <v>5.5999999999999994E-2</v>
      </c>
      <c r="W53" s="10">
        <v>370</v>
      </c>
      <c r="X53" s="39">
        <f t="shared" si="7"/>
        <v>0.19265893575615034</v>
      </c>
      <c r="Y53" s="13">
        <v>90326</v>
      </c>
      <c r="Z53" s="10">
        <v>303</v>
      </c>
      <c r="AA53" s="39">
        <f t="shared" si="8"/>
        <v>0.32110896671774686</v>
      </c>
      <c r="AB53" s="11">
        <v>4.9000000000000002E-2</v>
      </c>
      <c r="AC53" s="10">
        <v>234</v>
      </c>
      <c r="AD53" s="39">
        <f t="shared" si="9"/>
        <v>9.4399852686079477E-2</v>
      </c>
      <c r="AE53" s="11">
        <v>0.91700000000000004</v>
      </c>
      <c r="AF53" s="10">
        <v>249</v>
      </c>
      <c r="AG53" s="39">
        <f t="shared" si="10"/>
        <v>-5.4287766965901027E-2</v>
      </c>
      <c r="AH53" s="14">
        <v>2.6502752837651395</v>
      </c>
      <c r="AI53" s="10">
        <v>310</v>
      </c>
      <c r="AJ53" s="39">
        <f t="shared" si="11"/>
        <v>-0.19423259129703496</v>
      </c>
      <c r="AK53" s="13">
        <v>137083.32898945623</v>
      </c>
      <c r="AL53" s="44"/>
    </row>
    <row r="54" spans="1:38" x14ac:dyDescent="0.25">
      <c r="A54" t="s">
        <v>679</v>
      </c>
      <c r="B54" s="5" t="s">
        <v>499</v>
      </c>
      <c r="C54" s="6" t="s">
        <v>81</v>
      </c>
      <c r="D54" s="7" t="s">
        <v>34</v>
      </c>
      <c r="E54" s="42">
        <f t="shared" si="0"/>
        <v>4.5198650070130668</v>
      </c>
      <c r="F54" s="8">
        <v>14.950073713329374</v>
      </c>
      <c r="G54" s="9">
        <f t="shared" si="1"/>
        <v>473</v>
      </c>
      <c r="H54" s="10">
        <v>288</v>
      </c>
      <c r="I54" s="39">
        <f t="shared" si="2"/>
        <v>4.4072006455990263E-2</v>
      </c>
      <c r="J54" s="11">
        <v>1.7728014928854785E-2</v>
      </c>
      <c r="K54" s="10">
        <v>427</v>
      </c>
      <c r="L54" s="39">
        <f t="shared" si="3"/>
        <v>0.53860798507160434</v>
      </c>
      <c r="M54" s="11">
        <v>3.701418877236274E-2</v>
      </c>
      <c r="N54" s="10">
        <v>362</v>
      </c>
      <c r="O54" s="39">
        <f t="shared" si="4"/>
        <v>0.51720801478660083</v>
      </c>
      <c r="P54" s="11">
        <v>0.03</v>
      </c>
      <c r="Q54" s="10">
        <v>283</v>
      </c>
      <c r="R54" s="39">
        <f t="shared" si="5"/>
        <v>0.3487645936707256</v>
      </c>
      <c r="S54" s="12">
        <v>0.6876002750401099</v>
      </c>
      <c r="T54" s="10">
        <v>531</v>
      </c>
      <c r="U54" s="39">
        <f t="shared" si="6"/>
        <v>0.95002166739582694</v>
      </c>
      <c r="V54" s="11">
        <v>1.9E-2</v>
      </c>
      <c r="W54" s="10">
        <v>480</v>
      </c>
      <c r="X54" s="39">
        <f t="shared" si="7"/>
        <v>1.0163041458411282</v>
      </c>
      <c r="Y54" s="13">
        <v>115268</v>
      </c>
      <c r="Z54" s="10">
        <v>369</v>
      </c>
      <c r="AA54" s="39">
        <f t="shared" si="8"/>
        <v>0.51334903685870326</v>
      </c>
      <c r="AB54" s="11">
        <v>4.4999999999999998E-2</v>
      </c>
      <c r="AC54" s="10">
        <v>489</v>
      </c>
      <c r="AD54" s="39">
        <f t="shared" si="9"/>
        <v>0.91068734580903143</v>
      </c>
      <c r="AE54" s="11">
        <v>0.97</v>
      </c>
      <c r="AF54" s="10">
        <v>449</v>
      </c>
      <c r="AG54" s="39">
        <f t="shared" si="10"/>
        <v>0.54540377329244649</v>
      </c>
      <c r="AH54" s="14">
        <v>2.016120963989211</v>
      </c>
      <c r="AI54" s="10">
        <v>442</v>
      </c>
      <c r="AJ54" s="39">
        <f t="shared" si="11"/>
        <v>-7.3962954215842966E-2</v>
      </c>
      <c r="AK54" s="13">
        <v>208788.29681411872</v>
      </c>
      <c r="AL54" s="44"/>
    </row>
    <row r="55" spans="1:38" x14ac:dyDescent="0.25">
      <c r="A55" t="s">
        <v>680</v>
      </c>
      <c r="B55" s="5" t="s">
        <v>305</v>
      </c>
      <c r="C55" s="6" t="s">
        <v>44</v>
      </c>
      <c r="D55" s="7" t="s">
        <v>20</v>
      </c>
      <c r="E55" s="42">
        <f t="shared" si="0"/>
        <v>0.90077460133414622</v>
      </c>
      <c r="F55" s="8">
        <v>25.017707505503811</v>
      </c>
      <c r="G55" s="9">
        <f t="shared" si="1"/>
        <v>267</v>
      </c>
      <c r="H55" s="10">
        <v>91</v>
      </c>
      <c r="I55" s="39">
        <f t="shared" si="2"/>
        <v>-0.66947858574054142</v>
      </c>
      <c r="J55" s="11">
        <v>-4.501845018450179E-2</v>
      </c>
      <c r="K55" s="10">
        <v>39</v>
      </c>
      <c r="L55" s="39">
        <f t="shared" si="3"/>
        <v>-1.0823029175270285</v>
      </c>
      <c r="M55" s="11">
        <v>0.12463627546071775</v>
      </c>
      <c r="N55" s="10">
        <v>301</v>
      </c>
      <c r="O55" s="39">
        <f t="shared" si="4"/>
        <v>0.36359263952800336</v>
      </c>
      <c r="P55" s="11">
        <v>0.04</v>
      </c>
      <c r="Q55" s="10">
        <v>270</v>
      </c>
      <c r="R55" s="39">
        <f t="shared" si="5"/>
        <v>0.323482837890601</v>
      </c>
      <c r="S55" s="12">
        <v>0.77279752704791338</v>
      </c>
      <c r="T55" s="10">
        <v>339</v>
      </c>
      <c r="U55" s="39">
        <f t="shared" si="6"/>
        <v>0.4340544670289409</v>
      </c>
      <c r="V55" s="11">
        <v>5.2000000000000005E-2</v>
      </c>
      <c r="W55" s="10">
        <v>196</v>
      </c>
      <c r="X55" s="39">
        <f t="shared" si="7"/>
        <v>-0.53581565868193048</v>
      </c>
      <c r="Y55" s="13">
        <v>68266</v>
      </c>
      <c r="Z55" s="10">
        <v>267</v>
      </c>
      <c r="AA55" s="39">
        <f t="shared" si="8"/>
        <v>0.22498893164726899</v>
      </c>
      <c r="AB55" s="11">
        <v>5.0999999999999997E-2</v>
      </c>
      <c r="AC55" s="10">
        <v>442</v>
      </c>
      <c r="AD55" s="39">
        <f t="shared" si="9"/>
        <v>0.72586753604534382</v>
      </c>
      <c r="AE55" s="11">
        <v>0.95799999999999996</v>
      </c>
      <c r="AF55" s="10">
        <v>120</v>
      </c>
      <c r="AG55" s="39">
        <f t="shared" si="10"/>
        <v>-0.51520659443447048</v>
      </c>
      <c r="AH55" s="14">
        <v>3.1376819685073136</v>
      </c>
      <c r="AI55" s="10">
        <v>148</v>
      </c>
      <c r="AJ55" s="39">
        <f t="shared" si="11"/>
        <v>-0.27459651079428543</v>
      </c>
      <c r="AK55" s="13">
        <v>89170.219732096855</v>
      </c>
      <c r="AL55" s="44"/>
    </row>
    <row r="56" spans="1:38" x14ac:dyDescent="0.25">
      <c r="A56" t="s">
        <v>681</v>
      </c>
      <c r="B56" s="5" t="s">
        <v>427</v>
      </c>
      <c r="C56" s="6" t="s">
        <v>44</v>
      </c>
      <c r="D56" s="7" t="s">
        <v>20</v>
      </c>
      <c r="E56" s="42">
        <f t="shared" si="0"/>
        <v>2.9605624117787928</v>
      </c>
      <c r="F56" s="8">
        <v>19.287762397583428</v>
      </c>
      <c r="G56" s="9">
        <f t="shared" si="1"/>
        <v>394</v>
      </c>
      <c r="H56" s="10">
        <v>549</v>
      </c>
      <c r="I56" s="39">
        <f t="shared" si="2"/>
        <v>1.7481804344498453</v>
      </c>
      <c r="J56" s="11">
        <v>0.1675797299941304</v>
      </c>
      <c r="K56" s="10">
        <v>275</v>
      </c>
      <c r="L56" s="39">
        <f t="shared" si="3"/>
        <v>0.10206020077691748</v>
      </c>
      <c r="M56" s="11">
        <v>6.0612788632326824E-2</v>
      </c>
      <c r="N56" s="10">
        <v>356</v>
      </c>
      <c r="O56" s="39">
        <f t="shared" si="4"/>
        <v>0.50184647726074105</v>
      </c>
      <c r="P56" s="11">
        <v>3.1E-2</v>
      </c>
      <c r="Q56" s="10">
        <v>230</v>
      </c>
      <c r="R56" s="39">
        <f t="shared" si="5"/>
        <v>0.22958247210286536</v>
      </c>
      <c r="S56" s="12">
        <v>1.0892333472978635</v>
      </c>
      <c r="T56" s="10">
        <v>367</v>
      </c>
      <c r="U56" s="39">
        <f t="shared" si="6"/>
        <v>0.52786668527746572</v>
      </c>
      <c r="V56" s="11">
        <v>4.5999999999999999E-2</v>
      </c>
      <c r="W56" s="10">
        <v>333</v>
      </c>
      <c r="X56" s="39">
        <f t="shared" si="7"/>
        <v>5.3238276748100589E-2</v>
      </c>
      <c r="Y56" s="13">
        <v>86104</v>
      </c>
      <c r="Z56" s="10">
        <v>417</v>
      </c>
      <c r="AA56" s="39">
        <f t="shared" si="8"/>
        <v>0.65752908946442024</v>
      </c>
      <c r="AB56" s="11">
        <v>4.2000000000000003E-2</v>
      </c>
      <c r="AC56" s="10">
        <v>401</v>
      </c>
      <c r="AD56" s="39">
        <f t="shared" si="9"/>
        <v>0.60265432953621867</v>
      </c>
      <c r="AE56" s="11">
        <v>0.95</v>
      </c>
      <c r="AF56" s="10">
        <v>244</v>
      </c>
      <c r="AG56" s="39">
        <f t="shared" si="10"/>
        <v>-6.269731389132123E-2</v>
      </c>
      <c r="AH56" s="14">
        <v>2.6591681064116224</v>
      </c>
      <c r="AI56" s="10">
        <v>244</v>
      </c>
      <c r="AJ56" s="39">
        <f t="shared" si="11"/>
        <v>-0.23616299577951652</v>
      </c>
      <c r="AK56" s="13">
        <v>112084.34855467113</v>
      </c>
      <c r="AL56" s="44"/>
    </row>
    <row r="57" spans="1:38" x14ac:dyDescent="0.25">
      <c r="A57" t="s">
        <v>682</v>
      </c>
      <c r="B57" s="5" t="s">
        <v>174</v>
      </c>
      <c r="C57" s="6" t="s">
        <v>172</v>
      </c>
      <c r="D57" s="7" t="s">
        <v>39</v>
      </c>
      <c r="E57" s="42">
        <f t="shared" si="0"/>
        <v>-2.6290958273985607</v>
      </c>
      <c r="F57" s="8">
        <v>34.837147979978518</v>
      </c>
      <c r="G57" s="9">
        <f t="shared" si="1"/>
        <v>133</v>
      </c>
      <c r="H57" s="10">
        <v>268</v>
      </c>
      <c r="I57" s="39">
        <f t="shared" si="2"/>
        <v>-3.9311835808413985E-2</v>
      </c>
      <c r="J57" s="11">
        <v>1.0395610742131023E-2</v>
      </c>
      <c r="K57" s="10">
        <v>7</v>
      </c>
      <c r="L57" s="39">
        <f t="shared" si="3"/>
        <v>-2.1430684561957332</v>
      </c>
      <c r="M57" s="11">
        <v>0.18197840934126461</v>
      </c>
      <c r="N57" s="10">
        <v>270</v>
      </c>
      <c r="O57" s="39">
        <f t="shared" si="4"/>
        <v>0.25606187684698517</v>
      </c>
      <c r="P57" s="11">
        <v>4.7E-2</v>
      </c>
      <c r="Q57" s="10">
        <v>84</v>
      </c>
      <c r="R57" s="39">
        <f t="shared" si="5"/>
        <v>-0.46489235593537137</v>
      </c>
      <c r="S57" s="12">
        <v>3.4295513003715348</v>
      </c>
      <c r="T57" s="10">
        <v>134</v>
      </c>
      <c r="U57" s="39">
        <f t="shared" si="6"/>
        <v>-0.34771401837543164</v>
      </c>
      <c r="V57" s="11">
        <v>0.10199999999999999</v>
      </c>
      <c r="W57" s="10">
        <v>130</v>
      </c>
      <c r="X57" s="39">
        <f t="shared" si="7"/>
        <v>-0.73404924845581088</v>
      </c>
      <c r="Y57" s="13">
        <v>62263</v>
      </c>
      <c r="Z57" s="10">
        <v>339</v>
      </c>
      <c r="AA57" s="39">
        <f t="shared" si="8"/>
        <v>0.41722900178822503</v>
      </c>
      <c r="AB57" s="11">
        <v>4.7E-2</v>
      </c>
      <c r="AC57" s="10">
        <v>71</v>
      </c>
      <c r="AD57" s="39">
        <f t="shared" si="9"/>
        <v>-0.96831405345512434</v>
      </c>
      <c r="AE57" s="11">
        <v>0.84799999999999998</v>
      </c>
      <c r="AF57" s="10">
        <v>90</v>
      </c>
      <c r="AG57" s="39">
        <f t="shared" si="10"/>
        <v>-0.66134517067316512</v>
      </c>
      <c r="AH57" s="14">
        <v>3.2922187648205448</v>
      </c>
      <c r="AI57" s="10">
        <v>91</v>
      </c>
      <c r="AJ57" s="39">
        <f t="shared" si="11"/>
        <v>-0.30594265657081948</v>
      </c>
      <c r="AK57" s="13">
        <v>70481.592836048396</v>
      </c>
      <c r="AL57" s="44"/>
    </row>
    <row r="58" spans="1:38" x14ac:dyDescent="0.25">
      <c r="A58" t="s">
        <v>683</v>
      </c>
      <c r="B58" s="5" t="s">
        <v>218</v>
      </c>
      <c r="C58" s="6" t="s">
        <v>54</v>
      </c>
      <c r="D58" s="7" t="s">
        <v>39</v>
      </c>
      <c r="E58" s="42">
        <f t="shared" si="0"/>
        <v>-1.3253517356082634</v>
      </c>
      <c r="F58" s="8">
        <v>31.210375337256021</v>
      </c>
      <c r="G58" s="9">
        <f t="shared" si="1"/>
        <v>178</v>
      </c>
      <c r="H58" s="10">
        <v>59</v>
      </c>
      <c r="I58" s="39">
        <f t="shared" si="2"/>
        <v>-0.90902562162945821</v>
      </c>
      <c r="J58" s="11">
        <v>-6.6083150984682759E-2</v>
      </c>
      <c r="K58" s="10">
        <v>535</v>
      </c>
      <c r="L58" s="39">
        <f t="shared" si="3"/>
        <v>0.89674107231581102</v>
      </c>
      <c r="M58" s="11">
        <v>1.7654476670870115E-2</v>
      </c>
      <c r="N58" s="10">
        <v>262</v>
      </c>
      <c r="O58" s="39">
        <f t="shared" si="4"/>
        <v>0.24070033932112542</v>
      </c>
      <c r="P58" s="11">
        <v>4.8000000000000001E-2</v>
      </c>
      <c r="Q58" s="10">
        <v>100</v>
      </c>
      <c r="R58" s="39">
        <f t="shared" si="5"/>
        <v>-0.35105308290266063</v>
      </c>
      <c r="S58" s="12">
        <v>3.0459231490159326</v>
      </c>
      <c r="T58" s="10">
        <v>153</v>
      </c>
      <c r="U58" s="39">
        <f t="shared" si="6"/>
        <v>-0.25390180012690705</v>
      </c>
      <c r="V58" s="11">
        <v>9.6000000000000002E-2</v>
      </c>
      <c r="W58" s="10">
        <v>122</v>
      </c>
      <c r="X58" s="39">
        <f t="shared" si="7"/>
        <v>-0.75323527471911655</v>
      </c>
      <c r="Y58" s="13">
        <v>61682</v>
      </c>
      <c r="Z58" s="10">
        <v>202</v>
      </c>
      <c r="AA58" s="39">
        <f t="shared" si="8"/>
        <v>-1.531115602892617E-2</v>
      </c>
      <c r="AB58" s="11">
        <v>5.5999999999999994E-2</v>
      </c>
      <c r="AC58" s="10">
        <v>131</v>
      </c>
      <c r="AD58" s="39">
        <f t="shared" si="9"/>
        <v>-0.47546122741862401</v>
      </c>
      <c r="AE58" s="11">
        <v>0.88</v>
      </c>
      <c r="AF58" s="10">
        <v>522</v>
      </c>
      <c r="AG58" s="39">
        <f t="shared" si="10"/>
        <v>1.1028775936564186</v>
      </c>
      <c r="AH58" s="14">
        <v>1.4266105113429985</v>
      </c>
      <c r="AI58" s="10">
        <v>487</v>
      </c>
      <c r="AJ58" s="39">
        <f t="shared" si="11"/>
        <v>4.1048820724611093E-2</v>
      </c>
      <c r="AK58" s="13">
        <v>277358.51804123714</v>
      </c>
      <c r="AL58" s="44"/>
    </row>
    <row r="59" spans="1:38" x14ac:dyDescent="0.25">
      <c r="A59" t="s">
        <v>684</v>
      </c>
      <c r="B59" s="5" t="s">
        <v>525</v>
      </c>
      <c r="C59" s="6" t="s">
        <v>172</v>
      </c>
      <c r="D59" s="7" t="s">
        <v>39</v>
      </c>
      <c r="E59" s="42">
        <f t="shared" si="0"/>
        <v>5.0261585846439365</v>
      </c>
      <c r="F59" s="8">
        <v>13.541659509882241</v>
      </c>
      <c r="G59" s="9">
        <f t="shared" si="1"/>
        <v>500</v>
      </c>
      <c r="H59" s="10">
        <v>257</v>
      </c>
      <c r="I59" s="39">
        <f t="shared" si="2"/>
        <v>-6.6135941049734984E-2</v>
      </c>
      <c r="J59" s="11">
        <v>8.0368182442642766E-3</v>
      </c>
      <c r="K59" s="10">
        <v>505</v>
      </c>
      <c r="L59" s="39">
        <f t="shared" si="3"/>
        <v>0.75839150246768272</v>
      </c>
      <c r="M59" s="11">
        <v>2.5133282559025132E-2</v>
      </c>
      <c r="N59" s="10">
        <v>476</v>
      </c>
      <c r="O59" s="39">
        <f t="shared" si="4"/>
        <v>0.76299261520035677</v>
      </c>
      <c r="P59" s="11">
        <v>1.3999999999999999E-2</v>
      </c>
      <c r="Q59" s="10">
        <v>405</v>
      </c>
      <c r="R59" s="39">
        <f t="shared" si="5"/>
        <v>0.51236362355717124</v>
      </c>
      <c r="S59" s="12">
        <v>0.1362862010221465</v>
      </c>
      <c r="T59" s="10">
        <v>420</v>
      </c>
      <c r="U59" s="39">
        <f t="shared" si="6"/>
        <v>0.6529496429421654</v>
      </c>
      <c r="V59" s="11">
        <v>3.7999999999999999E-2</v>
      </c>
      <c r="W59" s="10">
        <v>502</v>
      </c>
      <c r="X59" s="39">
        <f t="shared" si="7"/>
        <v>1.3147607815859774</v>
      </c>
      <c r="Y59" s="13">
        <v>124306</v>
      </c>
      <c r="Z59" s="10">
        <v>417</v>
      </c>
      <c r="AA59" s="39">
        <f t="shared" si="8"/>
        <v>0.65752908946442024</v>
      </c>
      <c r="AB59" s="11">
        <v>4.2000000000000003E-2</v>
      </c>
      <c r="AC59" s="10">
        <v>476</v>
      </c>
      <c r="AD59" s="39">
        <f t="shared" si="9"/>
        <v>0.86448239336811117</v>
      </c>
      <c r="AE59" s="11">
        <v>0.96700000000000008</v>
      </c>
      <c r="AF59" s="10">
        <v>410</v>
      </c>
      <c r="AG59" s="39">
        <f t="shared" si="10"/>
        <v>0.4266663689441218</v>
      </c>
      <c r="AH59" s="14">
        <v>2.1416819112956094</v>
      </c>
      <c r="AI59" s="10">
        <v>441</v>
      </c>
      <c r="AJ59" s="39">
        <f t="shared" si="11"/>
        <v>-7.4600176259132039E-2</v>
      </c>
      <c r="AK59" s="13">
        <v>208408.38391822827</v>
      </c>
      <c r="AL59" s="44"/>
    </row>
    <row r="60" spans="1:38" x14ac:dyDescent="0.25">
      <c r="A60" t="s">
        <v>685</v>
      </c>
      <c r="B60" s="5" t="s">
        <v>255</v>
      </c>
      <c r="C60" s="6" t="s">
        <v>71</v>
      </c>
      <c r="D60" s="7" t="s">
        <v>34</v>
      </c>
      <c r="E60" s="42">
        <f t="shared" si="0"/>
        <v>-0.45952790691237833</v>
      </c>
      <c r="F60" s="8">
        <v>28.80181510284725</v>
      </c>
      <c r="G60" s="9">
        <f t="shared" si="1"/>
        <v>215</v>
      </c>
      <c r="H60" s="10">
        <v>58</v>
      </c>
      <c r="I60" s="39">
        <f t="shared" si="2"/>
        <v>-0.91213104579292126</v>
      </c>
      <c r="J60" s="11">
        <v>-6.6356228172293363E-2</v>
      </c>
      <c r="K60" s="10">
        <v>36</v>
      </c>
      <c r="L60" s="39">
        <f t="shared" si="3"/>
        <v>-1.1215998753970966</v>
      </c>
      <c r="M60" s="11">
        <v>0.12676056338028169</v>
      </c>
      <c r="N60" s="10">
        <v>364</v>
      </c>
      <c r="O60" s="39">
        <f t="shared" si="4"/>
        <v>0.53256955231246061</v>
      </c>
      <c r="P60" s="11">
        <v>2.8999999999999998E-2</v>
      </c>
      <c r="Q60" s="10">
        <v>434</v>
      </c>
      <c r="R60" s="39">
        <f t="shared" si="5"/>
        <v>0.5528057078878641</v>
      </c>
      <c r="S60" s="12">
        <v>0</v>
      </c>
      <c r="T60" s="10">
        <v>258</v>
      </c>
      <c r="U60" s="39">
        <f t="shared" si="6"/>
        <v>0.19952392140762912</v>
      </c>
      <c r="V60" s="11">
        <v>6.7000000000000004E-2</v>
      </c>
      <c r="W60" s="10">
        <v>189</v>
      </c>
      <c r="X60" s="39">
        <f t="shared" si="7"/>
        <v>-0.56745113744311282</v>
      </c>
      <c r="Y60" s="13">
        <v>67308</v>
      </c>
      <c r="Z60" s="10">
        <v>150</v>
      </c>
      <c r="AA60" s="39">
        <f t="shared" si="8"/>
        <v>-0.30367126124036076</v>
      </c>
      <c r="AB60" s="11">
        <v>6.2E-2</v>
      </c>
      <c r="AC60" s="10">
        <v>133</v>
      </c>
      <c r="AD60" s="39">
        <f t="shared" si="9"/>
        <v>-0.46005957660498509</v>
      </c>
      <c r="AE60" s="11">
        <v>0.88099999999999989</v>
      </c>
      <c r="AF60" s="10">
        <v>438</v>
      </c>
      <c r="AG60" s="39">
        <f t="shared" si="10"/>
        <v>0.51220217808197865</v>
      </c>
      <c r="AH60" s="14">
        <v>2.051230572200625</v>
      </c>
      <c r="AI60" s="10">
        <v>391</v>
      </c>
      <c r="AJ60" s="39">
        <f t="shared" si="11"/>
        <v>-0.13145170981945564</v>
      </c>
      <c r="AK60" s="13">
        <v>174513.40024937657</v>
      </c>
      <c r="AL60" s="44"/>
    </row>
    <row r="61" spans="1:38" x14ac:dyDescent="0.25">
      <c r="A61" t="s">
        <v>686</v>
      </c>
      <c r="B61" s="5" t="s">
        <v>281</v>
      </c>
      <c r="C61" s="6" t="s">
        <v>30</v>
      </c>
      <c r="D61" s="7" t="s">
        <v>20</v>
      </c>
      <c r="E61" s="42">
        <f t="shared" si="0"/>
        <v>0.28124231662194049</v>
      </c>
      <c r="F61" s="8">
        <v>26.741130649375666</v>
      </c>
      <c r="G61" s="9">
        <f t="shared" si="1"/>
        <v>242</v>
      </c>
      <c r="H61" s="10">
        <v>156</v>
      </c>
      <c r="I61" s="39">
        <f t="shared" si="2"/>
        <v>-0.46263184964106036</v>
      </c>
      <c r="J61" s="11">
        <v>-2.6829268292682951E-2</v>
      </c>
      <c r="K61" s="10">
        <v>234</v>
      </c>
      <c r="L61" s="39">
        <f t="shared" si="3"/>
        <v>2.5132359353175818E-2</v>
      </c>
      <c r="M61" s="11">
        <v>6.4771300972007353E-2</v>
      </c>
      <c r="N61" s="10">
        <v>262</v>
      </c>
      <c r="O61" s="39">
        <f t="shared" si="4"/>
        <v>0.24070033932112542</v>
      </c>
      <c r="P61" s="11">
        <v>4.8000000000000001E-2</v>
      </c>
      <c r="Q61" s="10">
        <v>219</v>
      </c>
      <c r="R61" s="39">
        <f t="shared" si="5"/>
        <v>0.20072607201487311</v>
      </c>
      <c r="S61" s="12">
        <v>1.1864768303738069</v>
      </c>
      <c r="T61" s="10">
        <v>267</v>
      </c>
      <c r="U61" s="39">
        <f t="shared" si="6"/>
        <v>0.23079466082380404</v>
      </c>
      <c r="V61" s="11">
        <v>6.5000000000000002E-2</v>
      </c>
      <c r="W61" s="10">
        <v>210</v>
      </c>
      <c r="X61" s="39">
        <f t="shared" si="7"/>
        <v>-0.45718927566483758</v>
      </c>
      <c r="Y61" s="13">
        <v>70647</v>
      </c>
      <c r="Z61" s="10">
        <v>183</v>
      </c>
      <c r="AA61" s="39">
        <f t="shared" si="8"/>
        <v>-0.11143119109940437</v>
      </c>
      <c r="AB61" s="11">
        <v>5.7999999999999996E-2</v>
      </c>
      <c r="AC61" s="10">
        <v>264</v>
      </c>
      <c r="AD61" s="39">
        <f t="shared" si="9"/>
        <v>0.20221140838156393</v>
      </c>
      <c r="AE61" s="11">
        <v>0.92400000000000004</v>
      </c>
      <c r="AF61" s="10">
        <v>442</v>
      </c>
      <c r="AG61" s="39">
        <f t="shared" si="10"/>
        <v>0.5244186523072869</v>
      </c>
      <c r="AH61" s="14">
        <v>2.0383120476220173</v>
      </c>
      <c r="AI61" s="10">
        <v>330</v>
      </c>
      <c r="AJ61" s="39">
        <f t="shared" si="11"/>
        <v>-0.18519795064013847</v>
      </c>
      <c r="AK61" s="13">
        <v>142469.79753906041</v>
      </c>
      <c r="AL61" s="44">
        <v>1</v>
      </c>
    </row>
    <row r="62" spans="1:38" x14ac:dyDescent="0.25">
      <c r="A62" t="s">
        <v>687</v>
      </c>
      <c r="B62" s="5" t="s">
        <v>25</v>
      </c>
      <c r="C62" s="6" t="s">
        <v>26</v>
      </c>
      <c r="D62" s="7" t="s">
        <v>20</v>
      </c>
      <c r="E62" s="42">
        <f t="shared" si="0"/>
        <v>-21.11978423458725</v>
      </c>
      <c r="F62" s="8">
        <v>86.27479075250244</v>
      </c>
      <c r="G62" s="9">
        <f t="shared" si="1"/>
        <v>4</v>
      </c>
      <c r="H62" s="10">
        <v>337</v>
      </c>
      <c r="I62" s="39">
        <f t="shared" si="2"/>
        <v>0.1758938942636315</v>
      </c>
      <c r="J62" s="11">
        <v>2.9319845382021592E-2</v>
      </c>
      <c r="K62" s="10">
        <v>30</v>
      </c>
      <c r="L62" s="39">
        <f t="shared" si="3"/>
        <v>-1.2786129449483736</v>
      </c>
      <c r="M62" s="11">
        <v>0.13524826789838337</v>
      </c>
      <c r="N62" s="10">
        <v>7</v>
      </c>
      <c r="O62" s="39">
        <f t="shared" si="4"/>
        <v>-3.6304071171955301</v>
      </c>
      <c r="P62" s="11">
        <v>0.3</v>
      </c>
      <c r="Q62" s="10">
        <v>7</v>
      </c>
      <c r="R62" s="39">
        <f t="shared" si="5"/>
        <v>-4.6752719979735939</v>
      </c>
      <c r="S62" s="12">
        <v>17.618153489672807</v>
      </c>
      <c r="T62" s="10">
        <v>8</v>
      </c>
      <c r="U62" s="39">
        <f t="shared" si="6"/>
        <v>-3.756224614738497</v>
      </c>
      <c r="V62" s="11">
        <v>0.32</v>
      </c>
      <c r="W62" s="10">
        <v>15</v>
      </c>
      <c r="X62" s="39">
        <f t="shared" si="7"/>
        <v>-1.5944484124668805</v>
      </c>
      <c r="Y62" s="13">
        <v>36208</v>
      </c>
      <c r="Z62" s="10">
        <v>22</v>
      </c>
      <c r="AA62" s="39">
        <f t="shared" si="8"/>
        <v>-2.129951927579445</v>
      </c>
      <c r="AB62" s="11">
        <v>0.1</v>
      </c>
      <c r="AC62" s="10">
        <v>2</v>
      </c>
      <c r="AD62" s="39">
        <f t="shared" si="9"/>
        <v>-4.5568986930333883</v>
      </c>
      <c r="AE62" s="11">
        <v>0.61499999999999999</v>
      </c>
      <c r="AF62" s="10">
        <v>16</v>
      </c>
      <c r="AG62" s="39">
        <f t="shared" si="10"/>
        <v>-1.6117661226907931</v>
      </c>
      <c r="AH62" s="14">
        <v>4.297258042292893</v>
      </c>
      <c r="AI62" s="10">
        <v>3</v>
      </c>
      <c r="AJ62" s="39">
        <f t="shared" si="11"/>
        <v>-0.39184071302413498</v>
      </c>
      <c r="AK62" s="13">
        <v>19269.021453397785</v>
      </c>
      <c r="AL62" s="44">
        <v>1</v>
      </c>
    </row>
    <row r="63" spans="1:38" x14ac:dyDescent="0.25">
      <c r="A63" t="s">
        <v>688</v>
      </c>
      <c r="B63" s="5" t="s">
        <v>484</v>
      </c>
      <c r="C63" s="6" t="s">
        <v>172</v>
      </c>
      <c r="D63" s="7" t="s">
        <v>39</v>
      </c>
      <c r="E63" s="42">
        <f t="shared" si="0"/>
        <v>4.3336127393371537</v>
      </c>
      <c r="F63" s="8">
        <v>15.468192747045908</v>
      </c>
      <c r="G63" s="9">
        <f t="shared" si="1"/>
        <v>458</v>
      </c>
      <c r="H63" s="10">
        <v>343</v>
      </c>
      <c r="I63" s="39">
        <f t="shared" si="2"/>
        <v>0.18431019640507629</v>
      </c>
      <c r="J63" s="11">
        <v>3.0059937555550587E-2</v>
      </c>
      <c r="K63" s="10">
        <v>446</v>
      </c>
      <c r="L63" s="39">
        <f t="shared" si="3"/>
        <v>0.58097442735904736</v>
      </c>
      <c r="M63" s="11">
        <v>3.4723972775397023E-2</v>
      </c>
      <c r="N63" s="10">
        <v>345</v>
      </c>
      <c r="O63" s="39">
        <f t="shared" si="4"/>
        <v>0.47112340220902155</v>
      </c>
      <c r="P63" s="11">
        <v>3.3000000000000002E-2</v>
      </c>
      <c r="Q63" s="10">
        <v>376</v>
      </c>
      <c r="R63" s="39">
        <f t="shared" si="5"/>
        <v>0.4805861023402504</v>
      </c>
      <c r="S63" s="12">
        <v>0.24337360060179652</v>
      </c>
      <c r="T63" s="10">
        <v>436</v>
      </c>
      <c r="U63" s="39">
        <f t="shared" si="6"/>
        <v>0.68422038235834015</v>
      </c>
      <c r="V63" s="11">
        <v>3.6000000000000004E-2</v>
      </c>
      <c r="W63" s="10">
        <v>476</v>
      </c>
      <c r="X63" s="39">
        <f t="shared" si="7"/>
        <v>0.99127315116370007</v>
      </c>
      <c r="Y63" s="13">
        <v>114510</v>
      </c>
      <c r="Z63" s="10">
        <v>437</v>
      </c>
      <c r="AA63" s="39">
        <f t="shared" si="8"/>
        <v>0.7055891069996596</v>
      </c>
      <c r="AB63" s="11">
        <v>4.0999999999999995E-2</v>
      </c>
      <c r="AC63" s="10">
        <v>425</v>
      </c>
      <c r="AD63" s="39">
        <f t="shared" si="9"/>
        <v>0.67966258360442189</v>
      </c>
      <c r="AE63" s="11">
        <v>0.95499999999999996</v>
      </c>
      <c r="AF63" s="10">
        <v>459</v>
      </c>
      <c r="AG63" s="39">
        <f t="shared" si="10"/>
        <v>0.59558585609664383</v>
      </c>
      <c r="AH63" s="14">
        <v>1.9630550418454276</v>
      </c>
      <c r="AI63" s="10">
        <v>439</v>
      </c>
      <c r="AJ63" s="39">
        <f t="shared" si="11"/>
        <v>-7.6238437213726834E-2</v>
      </c>
      <c r="AK63" s="13">
        <v>207431.64987388824</v>
      </c>
      <c r="AL63" s="44"/>
    </row>
    <row r="64" spans="1:38" x14ac:dyDescent="0.25">
      <c r="A64" t="s">
        <v>689</v>
      </c>
      <c r="B64" s="5" t="s">
        <v>522</v>
      </c>
      <c r="C64" s="6" t="s">
        <v>54</v>
      </c>
      <c r="D64" s="7" t="s">
        <v>39</v>
      </c>
      <c r="E64" s="42">
        <f t="shared" si="0"/>
        <v>4.9229651414003097</v>
      </c>
      <c r="F64" s="8">
        <v>13.828724401850719</v>
      </c>
      <c r="G64" s="9">
        <f t="shared" si="1"/>
        <v>497</v>
      </c>
      <c r="H64" s="10">
        <v>162</v>
      </c>
      <c r="I64" s="39">
        <f t="shared" si="2"/>
        <v>-0.43279022095172148</v>
      </c>
      <c r="J64" s="11">
        <v>-2.4205128205128212E-2</v>
      </c>
      <c r="K64" s="10">
        <v>469</v>
      </c>
      <c r="L64" s="39">
        <f t="shared" si="3"/>
        <v>0.64925542452509821</v>
      </c>
      <c r="M64" s="11">
        <v>3.1032885595182955E-2</v>
      </c>
      <c r="N64" s="10">
        <v>456</v>
      </c>
      <c r="O64" s="39">
        <f t="shared" si="4"/>
        <v>0.73226954014863721</v>
      </c>
      <c r="P64" s="11">
        <v>1.6E-2</v>
      </c>
      <c r="Q64" s="10">
        <v>434</v>
      </c>
      <c r="R64" s="39">
        <f t="shared" si="5"/>
        <v>0.5528057078878641</v>
      </c>
      <c r="S64" s="12">
        <v>0</v>
      </c>
      <c r="T64" s="10">
        <v>504</v>
      </c>
      <c r="U64" s="39">
        <f t="shared" si="6"/>
        <v>0.85620944914730224</v>
      </c>
      <c r="V64" s="11">
        <v>2.5000000000000001E-2</v>
      </c>
      <c r="W64" s="10">
        <v>497</v>
      </c>
      <c r="X64" s="39">
        <f t="shared" si="7"/>
        <v>1.252348406994501</v>
      </c>
      <c r="Y64" s="13">
        <v>122416</v>
      </c>
      <c r="Z64" s="10">
        <v>321</v>
      </c>
      <c r="AA64" s="39">
        <f t="shared" si="8"/>
        <v>0.36916898425298594</v>
      </c>
      <c r="AB64" s="11">
        <v>4.8000000000000001E-2</v>
      </c>
      <c r="AC64" s="10">
        <v>480</v>
      </c>
      <c r="AD64" s="39">
        <f t="shared" si="9"/>
        <v>0.87988404418175015</v>
      </c>
      <c r="AE64" s="11">
        <v>0.96799999999999997</v>
      </c>
      <c r="AF64" s="10">
        <v>497</v>
      </c>
      <c r="AG64" s="39">
        <f t="shared" si="10"/>
        <v>0.81149429950786367</v>
      </c>
      <c r="AH64" s="14">
        <v>1.7347388778282784</v>
      </c>
      <c r="AI64" s="10">
        <v>508</v>
      </c>
      <c r="AJ64" s="39">
        <f t="shared" si="11"/>
        <v>9.3156532067834044E-2</v>
      </c>
      <c r="AK64" s="13">
        <v>308425.2266134118</v>
      </c>
      <c r="AL64" s="44"/>
    </row>
    <row r="65" spans="1:38" x14ac:dyDescent="0.25">
      <c r="A65" t="s">
        <v>690</v>
      </c>
      <c r="B65" s="5" t="s">
        <v>137</v>
      </c>
      <c r="C65" s="6" t="s">
        <v>24</v>
      </c>
      <c r="D65" s="7" t="s">
        <v>20</v>
      </c>
      <c r="E65" s="42">
        <f t="shared" si="0"/>
        <v>-3.975260200027992</v>
      </c>
      <c r="F65" s="8">
        <v>38.581925923751093</v>
      </c>
      <c r="G65" s="9">
        <f t="shared" si="1"/>
        <v>97</v>
      </c>
      <c r="H65" s="10">
        <v>11</v>
      </c>
      <c r="I65" s="39">
        <f t="shared" si="2"/>
        <v>-2.1833424601304885</v>
      </c>
      <c r="J65" s="11">
        <v>-0.17814090543798555</v>
      </c>
      <c r="K65" s="10">
        <v>354</v>
      </c>
      <c r="L65" s="39">
        <f t="shared" si="3"/>
        <v>0.34148414135218808</v>
      </c>
      <c r="M65" s="11">
        <v>4.7670173931715694E-2</v>
      </c>
      <c r="N65" s="10">
        <v>143</v>
      </c>
      <c r="O65" s="39">
        <f t="shared" si="4"/>
        <v>-0.28159193655810572</v>
      </c>
      <c r="P65" s="11">
        <v>8.199999999999999E-2</v>
      </c>
      <c r="Q65" s="10">
        <v>78</v>
      </c>
      <c r="R65" s="39">
        <f t="shared" si="5"/>
        <v>-0.51113879391821226</v>
      </c>
      <c r="S65" s="12">
        <v>3.5853976531942631</v>
      </c>
      <c r="T65" s="10">
        <v>94</v>
      </c>
      <c r="U65" s="39">
        <f t="shared" si="6"/>
        <v>-0.6135153034129186</v>
      </c>
      <c r="V65" s="11">
        <v>0.11900000000000001</v>
      </c>
      <c r="W65" s="10">
        <v>94</v>
      </c>
      <c r="X65" s="39">
        <f t="shared" si="7"/>
        <v>-0.90682255208681894</v>
      </c>
      <c r="Y65" s="13">
        <v>57031</v>
      </c>
      <c r="Z65" s="10">
        <v>47</v>
      </c>
      <c r="AA65" s="39">
        <f t="shared" si="8"/>
        <v>-1.4090516645508593</v>
      </c>
      <c r="AB65" s="11">
        <v>8.5000000000000006E-2</v>
      </c>
      <c r="AC65" s="10">
        <v>202</v>
      </c>
      <c r="AD65" s="39">
        <f t="shared" si="9"/>
        <v>-5.9616655450326871E-2</v>
      </c>
      <c r="AE65" s="11">
        <v>0.90700000000000003</v>
      </c>
      <c r="AF65" s="10">
        <v>504</v>
      </c>
      <c r="AG65" s="39">
        <f t="shared" si="10"/>
        <v>0.8897163689450025</v>
      </c>
      <c r="AH65" s="14">
        <v>1.6520215808425573</v>
      </c>
      <c r="AI65" s="10">
        <v>520</v>
      </c>
      <c r="AJ65" s="39">
        <f t="shared" si="11"/>
        <v>0.17804877363029831</v>
      </c>
      <c r="AK65" s="13">
        <v>359038.12940026075</v>
      </c>
      <c r="AL65" s="44"/>
    </row>
    <row r="66" spans="1:38" x14ac:dyDescent="0.25">
      <c r="A66" t="s">
        <v>691</v>
      </c>
      <c r="B66" s="5" t="s">
        <v>97</v>
      </c>
      <c r="C66" s="6" t="s">
        <v>19</v>
      </c>
      <c r="D66" s="7" t="s">
        <v>20</v>
      </c>
      <c r="E66" s="42">
        <f t="shared" si="0"/>
        <v>-6.1375087564839799</v>
      </c>
      <c r="F66" s="8">
        <v>44.596897696740832</v>
      </c>
      <c r="G66" s="9">
        <f t="shared" si="1"/>
        <v>57</v>
      </c>
      <c r="H66" s="10">
        <v>132</v>
      </c>
      <c r="I66" s="39">
        <f t="shared" si="2"/>
        <v>-0.54398393137344681</v>
      </c>
      <c r="J66" s="11">
        <v>-3.3983008495752087E-2</v>
      </c>
      <c r="K66" s="10">
        <v>203</v>
      </c>
      <c r="L66" s="39">
        <f t="shared" si="3"/>
        <v>-0.10133969322325376</v>
      </c>
      <c r="M66" s="11">
        <v>7.160804020100503E-2</v>
      </c>
      <c r="N66" s="10">
        <v>58</v>
      </c>
      <c r="O66" s="39">
        <f t="shared" si="4"/>
        <v>-1.2647303382131294</v>
      </c>
      <c r="P66" s="11">
        <v>0.14599999999999999</v>
      </c>
      <c r="Q66" s="10">
        <v>68</v>
      </c>
      <c r="R66" s="39">
        <f t="shared" si="5"/>
        <v>-0.67531138999711637</v>
      </c>
      <c r="S66" s="12">
        <v>4.1386445938954992</v>
      </c>
      <c r="T66" s="10">
        <v>58</v>
      </c>
      <c r="U66" s="39">
        <f t="shared" si="6"/>
        <v>-1.1138471340717169</v>
      </c>
      <c r="V66" s="11">
        <v>0.151</v>
      </c>
      <c r="W66" s="10">
        <v>112</v>
      </c>
      <c r="X66" s="39">
        <f t="shared" si="7"/>
        <v>-0.80191032241638449</v>
      </c>
      <c r="Y66" s="13">
        <v>60208</v>
      </c>
      <c r="Z66" s="10">
        <v>74</v>
      </c>
      <c r="AA66" s="39">
        <f t="shared" si="8"/>
        <v>-1.0245715242689466</v>
      </c>
      <c r="AB66" s="11">
        <v>7.6999999999999999E-2</v>
      </c>
      <c r="AC66" s="10">
        <v>92</v>
      </c>
      <c r="AD66" s="39">
        <f t="shared" si="9"/>
        <v>-0.78349424369143672</v>
      </c>
      <c r="AE66" s="11">
        <v>0.86</v>
      </c>
      <c r="AF66" s="10">
        <v>54</v>
      </c>
      <c r="AG66" s="39">
        <f t="shared" si="10"/>
        <v>-0.92437760790525403</v>
      </c>
      <c r="AH66" s="14">
        <v>3.5703670212392713</v>
      </c>
      <c r="AI66" s="10">
        <v>51</v>
      </c>
      <c r="AJ66" s="39">
        <f t="shared" si="11"/>
        <v>-0.32487398279904084</v>
      </c>
      <c r="AK66" s="13">
        <v>59194.703052250385</v>
      </c>
      <c r="AL66" s="44"/>
    </row>
    <row r="67" spans="1:38" x14ac:dyDescent="0.25">
      <c r="A67" t="s">
        <v>692</v>
      </c>
      <c r="B67" s="5" t="s">
        <v>73</v>
      </c>
      <c r="C67" s="6" t="s">
        <v>24</v>
      </c>
      <c r="D67" s="7" t="s">
        <v>20</v>
      </c>
      <c r="E67" s="42">
        <f t="shared" si="0"/>
        <v>-8.3893029442851486</v>
      </c>
      <c r="F67" s="8">
        <v>50.86096869716566</v>
      </c>
      <c r="G67" s="9">
        <f t="shared" si="1"/>
        <v>36</v>
      </c>
      <c r="H67" s="10">
        <v>382</v>
      </c>
      <c r="I67" s="39">
        <f t="shared" si="2"/>
        <v>0.28275877429201673</v>
      </c>
      <c r="J67" s="11">
        <v>3.8717067583047049E-2</v>
      </c>
      <c r="K67" s="10">
        <v>192</v>
      </c>
      <c r="L67" s="39">
        <f t="shared" si="3"/>
        <v>-0.1345577758268092</v>
      </c>
      <c r="M67" s="11">
        <v>7.3403720462543995E-2</v>
      </c>
      <c r="N67" s="10">
        <v>69</v>
      </c>
      <c r="O67" s="39">
        <f t="shared" si="4"/>
        <v>-1.0803918879028127</v>
      </c>
      <c r="P67" s="11">
        <v>0.13400000000000001</v>
      </c>
      <c r="Q67" s="10">
        <v>44</v>
      </c>
      <c r="R67" s="39">
        <f t="shared" si="5"/>
        <v>-1.1488569824932384</v>
      </c>
      <c r="S67" s="12">
        <v>5.7344508160564622</v>
      </c>
      <c r="T67" s="10">
        <v>113</v>
      </c>
      <c r="U67" s="39">
        <f t="shared" si="6"/>
        <v>-0.45716160633204389</v>
      </c>
      <c r="V67" s="11">
        <v>0.109</v>
      </c>
      <c r="W67" s="10">
        <v>39</v>
      </c>
      <c r="X67" s="39">
        <f t="shared" si="7"/>
        <v>-1.265512082675506</v>
      </c>
      <c r="Y67" s="13">
        <v>46169</v>
      </c>
      <c r="Z67" s="10">
        <v>18</v>
      </c>
      <c r="AA67" s="39">
        <f t="shared" si="8"/>
        <v>-2.2260719626499226</v>
      </c>
      <c r="AB67" s="11">
        <v>0.10199999999999999</v>
      </c>
      <c r="AC67" s="10">
        <v>28</v>
      </c>
      <c r="AD67" s="39">
        <f t="shared" si="9"/>
        <v>-2.0464296104099668</v>
      </c>
      <c r="AE67" s="11">
        <v>0.77800000000000002</v>
      </c>
      <c r="AF67" s="10">
        <v>126</v>
      </c>
      <c r="AG67" s="39">
        <f t="shared" si="10"/>
        <v>-0.48444896632107248</v>
      </c>
      <c r="AH67" s="14">
        <v>3.1051567760962784</v>
      </c>
      <c r="AI67" s="10">
        <v>53</v>
      </c>
      <c r="AJ67" s="39">
        <f t="shared" si="11"/>
        <v>-0.32326727943077183</v>
      </c>
      <c r="AK67" s="13">
        <v>60152.622408469346</v>
      </c>
      <c r="AL67" s="44"/>
    </row>
    <row r="68" spans="1:38" x14ac:dyDescent="0.25">
      <c r="A68" t="s">
        <v>693</v>
      </c>
      <c r="B68" s="5" t="s">
        <v>86</v>
      </c>
      <c r="C68" s="6" t="s">
        <v>24</v>
      </c>
      <c r="D68" s="7" t="s">
        <v>20</v>
      </c>
      <c r="E68" s="42">
        <f t="shared" si="0"/>
        <v>-6.7808077116743526</v>
      </c>
      <c r="F68" s="8">
        <v>46.386435280433815</v>
      </c>
      <c r="G68" s="9">
        <f t="shared" si="1"/>
        <v>48</v>
      </c>
      <c r="H68" s="10">
        <v>170</v>
      </c>
      <c r="I68" s="39">
        <f t="shared" si="2"/>
        <v>-0.40358694482078494</v>
      </c>
      <c r="J68" s="11">
        <v>-2.1637122002085452E-2</v>
      </c>
      <c r="K68" s="10">
        <v>87</v>
      </c>
      <c r="L68" s="39">
        <f t="shared" si="3"/>
        <v>-0.61176894832721884</v>
      </c>
      <c r="M68" s="11">
        <v>9.9200473793307667E-2</v>
      </c>
      <c r="N68" s="10">
        <v>166</v>
      </c>
      <c r="O68" s="39">
        <f t="shared" si="4"/>
        <v>-0.12797656129950857</v>
      </c>
      <c r="P68" s="11">
        <v>7.2000000000000008E-2</v>
      </c>
      <c r="Q68" s="10">
        <v>69</v>
      </c>
      <c r="R68" s="39">
        <f t="shared" si="5"/>
        <v>-0.67275485793550538</v>
      </c>
      <c r="S68" s="12">
        <v>4.1300293098854253</v>
      </c>
      <c r="T68" s="10">
        <v>40</v>
      </c>
      <c r="U68" s="39">
        <f t="shared" si="6"/>
        <v>-1.4890960070658157</v>
      </c>
      <c r="V68" s="11">
        <v>0.17499999999999999</v>
      </c>
      <c r="W68" s="10">
        <v>53</v>
      </c>
      <c r="X68" s="39">
        <f t="shared" si="7"/>
        <v>-1.1251007510548929</v>
      </c>
      <c r="Y68" s="13">
        <v>50421</v>
      </c>
      <c r="Z68" s="10">
        <v>18</v>
      </c>
      <c r="AA68" s="39">
        <f t="shared" si="8"/>
        <v>-2.2260719626499226</v>
      </c>
      <c r="AB68" s="11">
        <v>0.10199999999999999</v>
      </c>
      <c r="AC68" s="10">
        <v>82</v>
      </c>
      <c r="AD68" s="39">
        <f t="shared" si="9"/>
        <v>-0.84510084694599918</v>
      </c>
      <c r="AE68" s="11">
        <v>0.85599999999999998</v>
      </c>
      <c r="AF68" s="10">
        <v>308</v>
      </c>
      <c r="AG68" s="39">
        <f t="shared" si="10"/>
        <v>0.12863871746372399</v>
      </c>
      <c r="AH68" s="14">
        <v>2.4568364697833776</v>
      </c>
      <c r="AI68" s="10">
        <v>115</v>
      </c>
      <c r="AJ68" s="39">
        <f t="shared" si="11"/>
        <v>-0.29210972320655426</v>
      </c>
      <c r="AK68" s="13">
        <v>78728.811883826274</v>
      </c>
      <c r="AL68" s="44"/>
    </row>
    <row r="69" spans="1:38" x14ac:dyDescent="0.25">
      <c r="A69" t="s">
        <v>694</v>
      </c>
      <c r="B69" s="5" t="s">
        <v>100</v>
      </c>
      <c r="C69" s="6" t="s">
        <v>44</v>
      </c>
      <c r="D69" s="7" t="s">
        <v>20</v>
      </c>
      <c r="E69" s="42">
        <f t="shared" si="0"/>
        <v>-6.0234090043252957</v>
      </c>
      <c r="F69" s="8">
        <v>44.279493489675716</v>
      </c>
      <c r="G69" s="9">
        <f t="shared" si="1"/>
        <v>60</v>
      </c>
      <c r="H69" s="10">
        <v>165</v>
      </c>
      <c r="I69" s="39">
        <f t="shared" si="2"/>
        <v>-0.42030882451253154</v>
      </c>
      <c r="J69" s="11">
        <v>-2.3107569721115495E-2</v>
      </c>
      <c r="K69" s="10">
        <v>22</v>
      </c>
      <c r="L69" s="39">
        <f t="shared" si="3"/>
        <v>-1.4729135060324725</v>
      </c>
      <c r="M69" s="11">
        <v>0.14575163398692811</v>
      </c>
      <c r="N69" s="10">
        <v>72</v>
      </c>
      <c r="O69" s="39">
        <f t="shared" si="4"/>
        <v>-1.0496688128510931</v>
      </c>
      <c r="P69" s="11">
        <v>0.13200000000000001</v>
      </c>
      <c r="Q69" s="10">
        <v>23</v>
      </c>
      <c r="R69" s="39">
        <f t="shared" si="5"/>
        <v>-1.9886378766576607</v>
      </c>
      <c r="S69" s="12">
        <v>8.5644371941272439</v>
      </c>
      <c r="T69" s="10">
        <v>139</v>
      </c>
      <c r="U69" s="39">
        <f t="shared" si="6"/>
        <v>-0.31644327895925689</v>
      </c>
      <c r="V69" s="11">
        <v>0.1</v>
      </c>
      <c r="W69" s="10">
        <v>82</v>
      </c>
      <c r="X69" s="39">
        <f t="shared" si="7"/>
        <v>-0.97151347368719065</v>
      </c>
      <c r="Y69" s="13">
        <v>55072</v>
      </c>
      <c r="Z69" s="10">
        <v>97</v>
      </c>
      <c r="AA69" s="39">
        <f t="shared" si="8"/>
        <v>-0.78427143659275178</v>
      </c>
      <c r="AB69" s="11">
        <v>7.2000000000000008E-2</v>
      </c>
      <c r="AC69" s="10">
        <v>177</v>
      </c>
      <c r="AD69" s="39">
        <f t="shared" si="9"/>
        <v>-0.19823151277309259</v>
      </c>
      <c r="AE69" s="11">
        <v>0.89800000000000002</v>
      </c>
      <c r="AF69" s="10">
        <v>91</v>
      </c>
      <c r="AG69" s="39">
        <f t="shared" si="10"/>
        <v>-0.6518532184351471</v>
      </c>
      <c r="AH69" s="14">
        <v>3.2821813337234631</v>
      </c>
      <c r="AI69" s="10">
        <v>70</v>
      </c>
      <c r="AJ69" s="39">
        <f t="shared" si="11"/>
        <v>-0.31349490223685123</v>
      </c>
      <c r="AK69" s="13">
        <v>65978.930770799343</v>
      </c>
      <c r="AL69" s="44"/>
    </row>
    <row r="70" spans="1:38" x14ac:dyDescent="0.25">
      <c r="A70" t="s">
        <v>695</v>
      </c>
      <c r="B70" s="5" t="s">
        <v>272</v>
      </c>
      <c r="C70" s="6" t="s">
        <v>44</v>
      </c>
      <c r="D70" s="7" t="s">
        <v>20</v>
      </c>
      <c r="E70" s="42">
        <f t="shared" si="0"/>
        <v>3.7298376661728389E-2</v>
      </c>
      <c r="F70" s="8">
        <v>27.419737143837882</v>
      </c>
      <c r="G70" s="9">
        <f t="shared" si="1"/>
        <v>232</v>
      </c>
      <c r="H70" s="10">
        <v>374</v>
      </c>
      <c r="I70" s="39">
        <f t="shared" si="2"/>
        <v>0.25283286079039596</v>
      </c>
      <c r="J70" s="11">
        <v>3.6085515864009876E-2</v>
      </c>
      <c r="K70" s="10">
        <v>376</v>
      </c>
      <c r="L70" s="39">
        <f t="shared" si="3"/>
        <v>0.40528806101757858</v>
      </c>
      <c r="M70" s="11">
        <v>4.4221105527638194E-2</v>
      </c>
      <c r="N70" s="10">
        <v>185</v>
      </c>
      <c r="O70" s="39">
        <f t="shared" si="4"/>
        <v>-6.6530411196069547E-2</v>
      </c>
      <c r="P70" s="11">
        <v>6.8000000000000005E-2</v>
      </c>
      <c r="Q70" s="10">
        <v>89</v>
      </c>
      <c r="R70" s="39">
        <f t="shared" si="5"/>
        <v>-0.42221332887873447</v>
      </c>
      <c r="S70" s="12">
        <v>3.2857268027687723</v>
      </c>
      <c r="T70" s="10">
        <v>237</v>
      </c>
      <c r="U70" s="39">
        <f t="shared" si="6"/>
        <v>0.12134707286719178</v>
      </c>
      <c r="V70" s="11">
        <v>7.2000000000000008E-2</v>
      </c>
      <c r="W70" s="10">
        <v>304</v>
      </c>
      <c r="X70" s="39">
        <f t="shared" si="7"/>
        <v>-8.8956265575125898E-2</v>
      </c>
      <c r="Y70" s="13">
        <v>81798</v>
      </c>
      <c r="Z70" s="10">
        <v>256</v>
      </c>
      <c r="AA70" s="39">
        <f t="shared" si="8"/>
        <v>0.17692891411202954</v>
      </c>
      <c r="AB70" s="11">
        <v>5.2000000000000005E-2</v>
      </c>
      <c r="AC70" s="10">
        <v>277</v>
      </c>
      <c r="AD70" s="39">
        <f t="shared" si="9"/>
        <v>0.23301471000884347</v>
      </c>
      <c r="AE70" s="11">
        <v>0.92599999999999993</v>
      </c>
      <c r="AF70" s="10">
        <v>242</v>
      </c>
      <c r="AG70" s="39">
        <f t="shared" si="10"/>
        <v>-7.5042619126518606E-2</v>
      </c>
      <c r="AH70" s="14">
        <v>2.6722228655974534</v>
      </c>
      <c r="AI70" s="10">
        <v>213</v>
      </c>
      <c r="AJ70" s="39">
        <f t="shared" si="11"/>
        <v>-0.24824756138708182</v>
      </c>
      <c r="AK70" s="13">
        <v>104879.50941908351</v>
      </c>
      <c r="AL70" s="44"/>
    </row>
    <row r="71" spans="1:38" x14ac:dyDescent="0.25">
      <c r="A71" t="s">
        <v>696</v>
      </c>
      <c r="B71" s="5" t="s">
        <v>408</v>
      </c>
      <c r="C71" s="6" t="s">
        <v>81</v>
      </c>
      <c r="D71" s="7" t="s">
        <v>34</v>
      </c>
      <c r="E71" s="42">
        <f t="shared" ref="E71:E134" si="12">(I71+L71+AG71+AJ71)*0.25+(O71+R71+U71+X71+AA71+AD71)</f>
        <v>2.6425566138386971</v>
      </c>
      <c r="F71" s="8">
        <v>20.172395152936915</v>
      </c>
      <c r="G71" s="9">
        <f t="shared" ref="G71:G134" si="13">RANK(E71,$E$7:$E$571,1)</f>
        <v>372</v>
      </c>
      <c r="H71" s="10">
        <v>359</v>
      </c>
      <c r="I71" s="39">
        <f t="shared" ref="I71:I134" si="14">(J71-J$573)/J$574</f>
        <v>0.2129962531449521</v>
      </c>
      <c r="J71" s="11">
        <v>3.2582461786001549E-2</v>
      </c>
      <c r="K71" s="10">
        <v>174</v>
      </c>
      <c r="L71" s="39">
        <f t="shared" ref="L71:L134" si="15">-(M71-M$573)/M$574</f>
        <v>-0.17316752729397089</v>
      </c>
      <c r="M71" s="11">
        <v>7.5490859851049419E-2</v>
      </c>
      <c r="N71" s="10">
        <v>379</v>
      </c>
      <c r="O71" s="39">
        <f t="shared" ref="O71:O134" si="16">-(P71-P$573)/P$574</f>
        <v>0.57865416489003973</v>
      </c>
      <c r="P71" s="11">
        <v>2.6000000000000002E-2</v>
      </c>
      <c r="Q71" s="10">
        <v>434</v>
      </c>
      <c r="R71" s="39">
        <f t="shared" ref="R71:R134" si="17">-(S71-S$573)/S$574</f>
        <v>0.5528057078878641</v>
      </c>
      <c r="S71" s="12">
        <v>0</v>
      </c>
      <c r="T71" s="10">
        <v>396</v>
      </c>
      <c r="U71" s="39">
        <f t="shared" ref="U71:U134" si="18">-(V71-V$573)/V$574</f>
        <v>0.57477279440172813</v>
      </c>
      <c r="V71" s="11">
        <v>4.2999999999999997E-2</v>
      </c>
      <c r="W71" s="10">
        <v>382</v>
      </c>
      <c r="X71" s="39">
        <f t="shared" ref="X71:X134" si="19">(Y71-Y$573)/Y$574</f>
        <v>0.26038792003504896</v>
      </c>
      <c r="Y71" s="13">
        <v>92377</v>
      </c>
      <c r="Z71" s="10">
        <v>369</v>
      </c>
      <c r="AA71" s="39">
        <f t="shared" ref="AA71:AA134" si="20">-(AB71-AB$573)/AB$574</f>
        <v>0.51334903685870326</v>
      </c>
      <c r="AB71" s="11">
        <v>4.4999999999999998E-2</v>
      </c>
      <c r="AC71" s="10">
        <v>264</v>
      </c>
      <c r="AD71" s="39">
        <f t="shared" ref="AD71:AD134" si="21">(AE71-AE$573)/AE$574</f>
        <v>0.20221140838156393</v>
      </c>
      <c r="AE71" s="11">
        <v>0.92400000000000004</v>
      </c>
      <c r="AF71" s="10">
        <v>278</v>
      </c>
      <c r="AG71" s="39">
        <f t="shared" ref="AG71:AG134" si="22">-(AH71-AH$573)/AH$574</f>
        <v>2.0565528638418977E-2</v>
      </c>
      <c r="AH71" s="14">
        <v>2.5711203556557742</v>
      </c>
      <c r="AI71" s="10">
        <v>273</v>
      </c>
      <c r="AJ71" s="39">
        <f t="shared" ref="AJ71:AJ134" si="23">(AK71-AK$573)/AK$574</f>
        <v>-0.21889192895440437</v>
      </c>
      <c r="AK71" s="13">
        <v>122381.38878067784</v>
      </c>
      <c r="AL71" s="44"/>
    </row>
    <row r="72" spans="1:38" x14ac:dyDescent="0.25">
      <c r="A72" t="s">
        <v>697</v>
      </c>
      <c r="B72" s="5" t="s">
        <v>459</v>
      </c>
      <c r="C72" s="6" t="s">
        <v>71</v>
      </c>
      <c r="D72" s="7" t="s">
        <v>34</v>
      </c>
      <c r="E72" s="42">
        <f t="shared" si="12"/>
        <v>3.6963822701985949</v>
      </c>
      <c r="F72" s="8">
        <v>17.240848935583159</v>
      </c>
      <c r="G72" s="9">
        <f t="shared" si="13"/>
        <v>430</v>
      </c>
      <c r="H72" s="10">
        <v>69</v>
      </c>
      <c r="I72" s="39">
        <f t="shared" si="14"/>
        <v>-0.8328156855107286</v>
      </c>
      <c r="J72" s="11">
        <v>-5.9381588193956447E-2</v>
      </c>
      <c r="K72" s="10">
        <v>279</v>
      </c>
      <c r="L72" s="39">
        <f t="shared" si="15"/>
        <v>0.10755977479141196</v>
      </c>
      <c r="M72" s="11">
        <v>6.0315496442932263E-2</v>
      </c>
      <c r="N72" s="10">
        <v>466</v>
      </c>
      <c r="O72" s="39">
        <f t="shared" si="16"/>
        <v>0.74763107767449699</v>
      </c>
      <c r="P72" s="11">
        <v>1.4999999999999999E-2</v>
      </c>
      <c r="Q72" s="10">
        <v>411</v>
      </c>
      <c r="R72" s="39">
        <f t="shared" si="17"/>
        <v>0.51585591411667009</v>
      </c>
      <c r="S72" s="12">
        <v>0.12451749470800647</v>
      </c>
      <c r="T72" s="10">
        <v>523</v>
      </c>
      <c r="U72" s="39">
        <f t="shared" si="18"/>
        <v>0.91875092797965197</v>
      </c>
      <c r="V72" s="11">
        <v>2.1000000000000001E-2</v>
      </c>
      <c r="W72" s="10">
        <v>439</v>
      </c>
      <c r="X72" s="39">
        <f t="shared" si="19"/>
        <v>0.65348681270009501</v>
      </c>
      <c r="Y72" s="13">
        <v>104281</v>
      </c>
      <c r="Z72" s="10">
        <v>267</v>
      </c>
      <c r="AA72" s="39">
        <f t="shared" si="20"/>
        <v>0.22498893164726899</v>
      </c>
      <c r="AB72" s="11">
        <v>5.0999999999999997E-2</v>
      </c>
      <c r="AC72" s="10">
        <v>518</v>
      </c>
      <c r="AD72" s="39">
        <f t="shared" si="21"/>
        <v>1.0184989015045158</v>
      </c>
      <c r="AE72" s="11">
        <v>0.97699999999999998</v>
      </c>
      <c r="AF72" s="10">
        <v>103</v>
      </c>
      <c r="AG72" s="39">
        <f t="shared" si="22"/>
        <v>-0.58356684740627618</v>
      </c>
      <c r="AH72" s="14">
        <v>3.2099707149924988</v>
      </c>
      <c r="AI72" s="10">
        <v>267</v>
      </c>
      <c r="AJ72" s="39">
        <f t="shared" si="23"/>
        <v>-0.22249842357082417</v>
      </c>
      <c r="AK72" s="13">
        <v>120231.19038724941</v>
      </c>
      <c r="AL72" s="44"/>
    </row>
    <row r="73" spans="1:38" x14ac:dyDescent="0.25">
      <c r="A73" t="s">
        <v>698</v>
      </c>
      <c r="B73" s="5" t="s">
        <v>346</v>
      </c>
      <c r="C73" s="6" t="s">
        <v>41</v>
      </c>
      <c r="D73" s="7" t="s">
        <v>34</v>
      </c>
      <c r="E73" s="42">
        <f t="shared" si="12"/>
        <v>1.5496381610002836</v>
      </c>
      <c r="F73" s="8">
        <v>23.21269023112049</v>
      </c>
      <c r="G73" s="9">
        <f t="shared" si="13"/>
        <v>309</v>
      </c>
      <c r="H73" s="10">
        <v>338</v>
      </c>
      <c r="I73" s="39">
        <f t="shared" si="14"/>
        <v>0.17680923919761979</v>
      </c>
      <c r="J73" s="11">
        <v>2.9400336743945044E-2</v>
      </c>
      <c r="K73" s="10">
        <v>240</v>
      </c>
      <c r="L73" s="39">
        <f t="shared" si="15"/>
        <v>3.0015177659232173E-2</v>
      </c>
      <c r="M73" s="11">
        <v>6.4507348938486669E-2</v>
      </c>
      <c r="N73" s="10">
        <v>379</v>
      </c>
      <c r="O73" s="39">
        <f t="shared" si="16"/>
        <v>0.57865416489003973</v>
      </c>
      <c r="P73" s="11">
        <v>2.6000000000000002E-2</v>
      </c>
      <c r="Q73" s="10">
        <v>294</v>
      </c>
      <c r="R73" s="39">
        <f t="shared" si="17"/>
        <v>0.36612742795803366</v>
      </c>
      <c r="S73" s="12">
        <v>0.62908907901358835</v>
      </c>
      <c r="T73" s="10">
        <v>357</v>
      </c>
      <c r="U73" s="39">
        <f t="shared" si="18"/>
        <v>0.4965959458612908</v>
      </c>
      <c r="V73" s="11">
        <v>4.8000000000000001E-2</v>
      </c>
      <c r="W73" s="10">
        <v>231</v>
      </c>
      <c r="X73" s="39">
        <f t="shared" si="19"/>
        <v>-0.38913006718175125</v>
      </c>
      <c r="Y73" s="13">
        <v>72708</v>
      </c>
      <c r="Z73" s="10">
        <v>267</v>
      </c>
      <c r="AA73" s="39">
        <f t="shared" si="20"/>
        <v>0.22498893164726899</v>
      </c>
      <c r="AB73" s="11">
        <v>5.0999999999999997E-2</v>
      </c>
      <c r="AC73" s="10">
        <v>277</v>
      </c>
      <c r="AD73" s="39">
        <f t="shared" si="21"/>
        <v>0.23301471000884347</v>
      </c>
      <c r="AE73" s="11">
        <v>0.92599999999999993</v>
      </c>
      <c r="AF73" s="10">
        <v>316</v>
      </c>
      <c r="AG73" s="39">
        <f t="shared" si="22"/>
        <v>0.14639966546235461</v>
      </c>
      <c r="AH73" s="14">
        <v>2.4380548443300736</v>
      </c>
      <c r="AI73" s="10">
        <v>308</v>
      </c>
      <c r="AJ73" s="39">
        <f t="shared" si="23"/>
        <v>-0.19567589105297378</v>
      </c>
      <c r="AK73" s="13">
        <v>136222.83115249118</v>
      </c>
      <c r="AL73" s="44"/>
    </row>
    <row r="74" spans="1:38" x14ac:dyDescent="0.25">
      <c r="A74" t="s">
        <v>699</v>
      </c>
      <c r="B74" s="5" t="s">
        <v>501</v>
      </c>
      <c r="C74" s="6" t="s">
        <v>91</v>
      </c>
      <c r="D74" s="7" t="s">
        <v>39</v>
      </c>
      <c r="E74" s="42">
        <f t="shared" si="12"/>
        <v>4.5721420685541938</v>
      </c>
      <c r="F74" s="8">
        <v>14.80464868871513</v>
      </c>
      <c r="G74" s="9">
        <f t="shared" si="13"/>
        <v>475</v>
      </c>
      <c r="H74" s="10">
        <v>201</v>
      </c>
      <c r="I74" s="39">
        <f t="shared" si="14"/>
        <v>-0.28249700126097832</v>
      </c>
      <c r="J74" s="11">
        <v>-1.098901098901095E-2</v>
      </c>
      <c r="K74" s="10">
        <v>547</v>
      </c>
      <c r="L74" s="39">
        <f t="shared" si="15"/>
        <v>0.96640024754424969</v>
      </c>
      <c r="M74" s="11">
        <v>1.3888888888888888E-2</v>
      </c>
      <c r="N74" s="10">
        <v>535</v>
      </c>
      <c r="O74" s="39">
        <f t="shared" si="16"/>
        <v>0.97805414056239315</v>
      </c>
      <c r="P74" s="11">
        <v>0</v>
      </c>
      <c r="Q74" s="10">
        <v>434</v>
      </c>
      <c r="R74" s="39">
        <f t="shared" si="17"/>
        <v>0.5528057078878641</v>
      </c>
      <c r="S74" s="12">
        <v>0</v>
      </c>
      <c r="T74" s="10">
        <v>461</v>
      </c>
      <c r="U74" s="39">
        <f t="shared" si="18"/>
        <v>0.7467618611906901</v>
      </c>
      <c r="V74" s="11">
        <v>3.2000000000000001E-2</v>
      </c>
      <c r="W74" s="10">
        <v>417</v>
      </c>
      <c r="X74" s="39">
        <f t="shared" si="19"/>
        <v>0.53962550709617374</v>
      </c>
      <c r="Y74" s="13">
        <v>100833</v>
      </c>
      <c r="Z74" s="10">
        <v>437</v>
      </c>
      <c r="AA74" s="39">
        <f t="shared" si="20"/>
        <v>0.7055891069996596</v>
      </c>
      <c r="AB74" s="11">
        <v>4.0999999999999995E-2</v>
      </c>
      <c r="AC74" s="10">
        <v>538</v>
      </c>
      <c r="AD74" s="39">
        <f t="shared" si="21"/>
        <v>1.0801055047590784</v>
      </c>
      <c r="AE74" s="11">
        <v>0.98099999999999998</v>
      </c>
      <c r="AF74" s="10">
        <v>100</v>
      </c>
      <c r="AG74" s="39">
        <f t="shared" si="22"/>
        <v>-0.60376747618359572</v>
      </c>
      <c r="AH74" s="14">
        <v>3.2313322236037565</v>
      </c>
      <c r="AI74" s="10">
        <v>298</v>
      </c>
      <c r="AJ74" s="39">
        <f t="shared" si="23"/>
        <v>-0.20333480986633473</v>
      </c>
      <c r="AK74" s="13">
        <v>131656.57037037038</v>
      </c>
      <c r="AL74" s="44"/>
    </row>
    <row r="75" spans="1:38" x14ac:dyDescent="0.25">
      <c r="A75" t="s">
        <v>700</v>
      </c>
      <c r="B75" s="5" t="s">
        <v>18</v>
      </c>
      <c r="C75" s="6" t="s">
        <v>19</v>
      </c>
      <c r="D75" s="7" t="s">
        <v>20</v>
      </c>
      <c r="E75" s="42">
        <f t="shared" si="12"/>
        <v>-26.053691658014234</v>
      </c>
      <c r="F75" s="8">
        <v>99.999999999999943</v>
      </c>
      <c r="G75" s="9">
        <f t="shared" si="13"/>
        <v>1</v>
      </c>
      <c r="H75" s="10">
        <v>126</v>
      </c>
      <c r="I75" s="39">
        <f t="shared" si="14"/>
        <v>-0.55098501999764582</v>
      </c>
      <c r="J75" s="11">
        <v>-3.4598653087625442E-2</v>
      </c>
      <c r="K75" s="10">
        <v>6</v>
      </c>
      <c r="L75" s="39">
        <f t="shared" si="15"/>
        <v>-2.1669648752072188</v>
      </c>
      <c r="M75" s="11">
        <v>0.18327018552390906</v>
      </c>
      <c r="N75" s="10">
        <v>1</v>
      </c>
      <c r="O75" s="39">
        <f t="shared" si="16"/>
        <v>-5.6581300706090172</v>
      </c>
      <c r="P75" s="11">
        <v>0.43200000000000005</v>
      </c>
      <c r="Q75" s="10">
        <v>3</v>
      </c>
      <c r="R75" s="39">
        <f t="shared" si="17"/>
        <v>-6.3434983842646195</v>
      </c>
      <c r="S75" s="12">
        <v>23.239926956476044</v>
      </c>
      <c r="T75" s="10">
        <v>1</v>
      </c>
      <c r="U75" s="39">
        <f t="shared" si="18"/>
        <v>-4.9914188216774056</v>
      </c>
      <c r="V75" s="11">
        <v>0.39899999999999997</v>
      </c>
      <c r="W75" s="10">
        <v>1</v>
      </c>
      <c r="X75" s="39">
        <f t="shared" si="19"/>
        <v>-1.9631767588628737</v>
      </c>
      <c r="Y75" s="13">
        <v>25042</v>
      </c>
      <c r="Z75" s="10">
        <v>12</v>
      </c>
      <c r="AA75" s="39">
        <f t="shared" si="20"/>
        <v>-2.6586121204670747</v>
      </c>
      <c r="AB75" s="11">
        <v>0.111</v>
      </c>
      <c r="AC75" s="10">
        <v>7</v>
      </c>
      <c r="AD75" s="39">
        <f t="shared" si="21"/>
        <v>-3.6173979934013119</v>
      </c>
      <c r="AE75" s="11">
        <v>0.67599999999999993</v>
      </c>
      <c r="AF75" s="10">
        <v>203</v>
      </c>
      <c r="AG75" s="39">
        <f t="shared" si="22"/>
        <v>-0.18086345131723081</v>
      </c>
      <c r="AH75" s="14">
        <v>2.7841249575080949</v>
      </c>
      <c r="AI75" s="10">
        <v>5</v>
      </c>
      <c r="AJ75" s="39">
        <f t="shared" si="23"/>
        <v>-0.38701668840561354</v>
      </c>
      <c r="AK75" s="13">
        <v>22145.113361972701</v>
      </c>
      <c r="AL75" s="44">
        <v>1</v>
      </c>
    </row>
    <row r="76" spans="1:38" x14ac:dyDescent="0.25">
      <c r="A76" t="s">
        <v>701</v>
      </c>
      <c r="B76" s="5" t="s">
        <v>126</v>
      </c>
      <c r="C76" s="6" t="s">
        <v>28</v>
      </c>
      <c r="D76" s="7" t="s">
        <v>20</v>
      </c>
      <c r="E76" s="42">
        <f t="shared" si="12"/>
        <v>-4.5081435481938401</v>
      </c>
      <c r="F76" s="8">
        <v>40.06430790427946</v>
      </c>
      <c r="G76" s="9">
        <f t="shared" si="13"/>
        <v>86</v>
      </c>
      <c r="H76" s="10">
        <v>47</v>
      </c>
      <c r="I76" s="39">
        <f t="shared" si="14"/>
        <v>-0.99678974954368083</v>
      </c>
      <c r="J76" s="11">
        <v>-7.3800738007380073E-2</v>
      </c>
      <c r="K76" s="10">
        <v>45</v>
      </c>
      <c r="L76" s="39">
        <f t="shared" si="15"/>
        <v>-0.981314451547046</v>
      </c>
      <c r="M76" s="11">
        <v>0.11917711042799717</v>
      </c>
      <c r="N76" s="10">
        <v>351</v>
      </c>
      <c r="O76" s="39">
        <f t="shared" si="16"/>
        <v>0.48648493973488133</v>
      </c>
      <c r="P76" s="11">
        <v>3.2000000000000001E-2</v>
      </c>
      <c r="Q76" s="10">
        <v>173</v>
      </c>
      <c r="R76" s="39">
        <f t="shared" si="17"/>
        <v>4.6128769168811597E-2</v>
      </c>
      <c r="S76" s="12">
        <v>1.707455890722823</v>
      </c>
      <c r="T76" s="10">
        <v>78</v>
      </c>
      <c r="U76" s="39">
        <f t="shared" si="18"/>
        <v>-0.76986900049379303</v>
      </c>
      <c r="V76" s="11">
        <v>0.129</v>
      </c>
      <c r="W76" s="10">
        <v>56</v>
      </c>
      <c r="X76" s="39">
        <f t="shared" si="19"/>
        <v>-1.1183641772894639</v>
      </c>
      <c r="Y76" s="13">
        <v>50625</v>
      </c>
      <c r="Z76" s="10">
        <v>7</v>
      </c>
      <c r="AA76" s="39">
        <f t="shared" si="20"/>
        <v>-3.3314523659604207</v>
      </c>
      <c r="AB76" s="11">
        <v>0.125</v>
      </c>
      <c r="AC76" s="10">
        <v>215</v>
      </c>
      <c r="AD76" s="39">
        <f t="shared" si="21"/>
        <v>3.279324943151523E-2</v>
      </c>
      <c r="AE76" s="11">
        <v>0.91299999999999992</v>
      </c>
      <c r="AF76" s="10">
        <v>550</v>
      </c>
      <c r="AG76" s="39">
        <f t="shared" si="22"/>
        <v>1.625309019495603</v>
      </c>
      <c r="AH76" s="14">
        <v>0.87415625237531092</v>
      </c>
      <c r="AI76" s="10">
        <v>542</v>
      </c>
      <c r="AJ76" s="39">
        <f t="shared" si="23"/>
        <v>0.93733533045364326</v>
      </c>
      <c r="AK76" s="13">
        <v>811726.1015936255</v>
      </c>
      <c r="AL76" s="44"/>
    </row>
    <row r="77" spans="1:38" x14ac:dyDescent="0.25">
      <c r="A77" t="s">
        <v>702</v>
      </c>
      <c r="B77" s="5" t="s">
        <v>262</v>
      </c>
      <c r="C77" s="6" t="s">
        <v>28</v>
      </c>
      <c r="D77" s="7" t="s">
        <v>20</v>
      </c>
      <c r="E77" s="42">
        <f t="shared" si="12"/>
        <v>-0.34083608704630741</v>
      </c>
      <c r="F77" s="8">
        <v>28.47163662080014</v>
      </c>
      <c r="G77" s="9">
        <f t="shared" si="13"/>
        <v>222</v>
      </c>
      <c r="H77" s="10">
        <v>462</v>
      </c>
      <c r="I77" s="39">
        <f t="shared" si="14"/>
        <v>0.52907883991304128</v>
      </c>
      <c r="J77" s="11">
        <v>6.0377358490566024E-2</v>
      </c>
      <c r="K77" s="10">
        <v>373</v>
      </c>
      <c r="L77" s="39">
        <f t="shared" si="15"/>
        <v>0.39406884469462444</v>
      </c>
      <c r="M77" s="11">
        <v>4.4827586206896551E-2</v>
      </c>
      <c r="N77" s="10">
        <v>277</v>
      </c>
      <c r="O77" s="39">
        <f t="shared" si="16"/>
        <v>0.28678495189870468</v>
      </c>
      <c r="P77" s="11">
        <v>4.4999999999999998E-2</v>
      </c>
      <c r="Q77" s="10">
        <v>434</v>
      </c>
      <c r="R77" s="39">
        <f t="shared" si="17"/>
        <v>0.5528057078878641</v>
      </c>
      <c r="S77" s="12">
        <v>0</v>
      </c>
      <c r="T77" s="10">
        <v>85</v>
      </c>
      <c r="U77" s="39">
        <f t="shared" si="18"/>
        <v>-0.70732752166144319</v>
      </c>
      <c r="V77" s="11">
        <v>0.125</v>
      </c>
      <c r="W77" s="10">
        <v>67</v>
      </c>
      <c r="X77" s="39">
        <f t="shared" si="19"/>
        <v>-1.0358081262425372</v>
      </c>
      <c r="Y77" s="13">
        <v>53125</v>
      </c>
      <c r="Z77" s="10">
        <v>26</v>
      </c>
      <c r="AA77" s="39">
        <f t="shared" si="20"/>
        <v>-2.0338318925089669</v>
      </c>
      <c r="AB77" s="11">
        <v>9.8000000000000004E-2</v>
      </c>
      <c r="AC77" s="10">
        <v>561</v>
      </c>
      <c r="AD77" s="39">
        <f t="shared" si="21"/>
        <v>1.311130266963688</v>
      </c>
      <c r="AE77" s="11">
        <v>0.996</v>
      </c>
      <c r="AF77" s="10">
        <v>564</v>
      </c>
      <c r="AG77" s="39">
        <f t="shared" si="22"/>
        <v>1.9267868375338142</v>
      </c>
      <c r="AH77" s="14">
        <v>0.55535325484896436</v>
      </c>
      <c r="AI77" s="10">
        <v>552</v>
      </c>
      <c r="AJ77" s="39">
        <f t="shared" si="23"/>
        <v>2.291707584324052</v>
      </c>
      <c r="AK77" s="13">
        <v>1619205.2064056939</v>
      </c>
      <c r="AL77" s="44"/>
    </row>
    <row r="78" spans="1:38" x14ac:dyDescent="0.25">
      <c r="A78" t="s">
        <v>703</v>
      </c>
      <c r="B78" s="5" t="s">
        <v>292</v>
      </c>
      <c r="C78" s="6" t="s">
        <v>93</v>
      </c>
      <c r="D78" s="7" t="s">
        <v>34</v>
      </c>
      <c r="E78" s="42">
        <f t="shared" si="12"/>
        <v>0.67625080602555943</v>
      </c>
      <c r="F78" s="8">
        <v>25.642290783459242</v>
      </c>
      <c r="G78" s="9">
        <f t="shared" si="13"/>
        <v>253</v>
      </c>
      <c r="H78" s="10">
        <v>414</v>
      </c>
      <c r="I78" s="39">
        <f t="shared" si="14"/>
        <v>0.3494878721905702</v>
      </c>
      <c r="J78" s="11">
        <v>4.4584927632673521E-2</v>
      </c>
      <c r="K78" s="10">
        <v>255</v>
      </c>
      <c r="L78" s="39">
        <f t="shared" si="15"/>
        <v>6.1527272513394377E-2</v>
      </c>
      <c r="M78" s="11">
        <v>6.2803889789303083E-2</v>
      </c>
      <c r="N78" s="10">
        <v>379</v>
      </c>
      <c r="O78" s="39">
        <f t="shared" si="16"/>
        <v>0.57865416489003973</v>
      </c>
      <c r="P78" s="11">
        <v>2.6000000000000002E-2</v>
      </c>
      <c r="Q78" s="10">
        <v>180</v>
      </c>
      <c r="R78" s="39">
        <f t="shared" si="17"/>
        <v>8.0208488941442016E-2</v>
      </c>
      <c r="S78" s="12">
        <v>1.5926102882624622</v>
      </c>
      <c r="T78" s="10">
        <v>401</v>
      </c>
      <c r="U78" s="39">
        <f t="shared" si="18"/>
        <v>0.59040816410981545</v>
      </c>
      <c r="V78" s="11">
        <v>4.2000000000000003E-2</v>
      </c>
      <c r="W78" s="10">
        <v>204</v>
      </c>
      <c r="X78" s="39">
        <f t="shared" si="19"/>
        <v>-0.47670552613233103</v>
      </c>
      <c r="Y78" s="13">
        <v>70056</v>
      </c>
      <c r="Z78" s="10">
        <v>202</v>
      </c>
      <c r="AA78" s="39">
        <f t="shared" si="20"/>
        <v>-1.531115602892617E-2</v>
      </c>
      <c r="AB78" s="11">
        <v>5.5999999999999994E-2</v>
      </c>
      <c r="AC78" s="10">
        <v>146</v>
      </c>
      <c r="AD78" s="39">
        <f t="shared" si="21"/>
        <v>-0.36764967172313956</v>
      </c>
      <c r="AE78" s="11">
        <v>0.88700000000000001</v>
      </c>
      <c r="AF78" s="10">
        <v>450</v>
      </c>
      <c r="AG78" s="39">
        <f t="shared" si="22"/>
        <v>0.54741449045766655</v>
      </c>
      <c r="AH78" s="14">
        <v>2.0139946959154233</v>
      </c>
      <c r="AI78" s="10">
        <v>521</v>
      </c>
      <c r="AJ78" s="39">
        <f t="shared" si="23"/>
        <v>0.18815573271300423</v>
      </c>
      <c r="AK78" s="13">
        <v>365063.91606943781</v>
      </c>
      <c r="AL78" s="44"/>
    </row>
    <row r="79" spans="1:38" x14ac:dyDescent="0.25">
      <c r="A79" t="s">
        <v>704</v>
      </c>
      <c r="B79" s="5" t="s">
        <v>94</v>
      </c>
      <c r="C79" s="6" t="s">
        <v>22</v>
      </c>
      <c r="D79" s="7" t="s">
        <v>20</v>
      </c>
      <c r="E79" s="42">
        <f t="shared" si="12"/>
        <v>-6.2758771376214693</v>
      </c>
      <c r="F79" s="8">
        <v>44.981812698455727</v>
      </c>
      <c r="G79" s="9">
        <f t="shared" si="13"/>
        <v>54</v>
      </c>
      <c r="H79" s="10">
        <v>210</v>
      </c>
      <c r="I79" s="39">
        <f t="shared" si="14"/>
        <v>-0.24526146083165506</v>
      </c>
      <c r="J79" s="11">
        <v>-7.7146831921082182E-3</v>
      </c>
      <c r="K79" s="10">
        <v>44</v>
      </c>
      <c r="L79" s="39">
        <f t="shared" si="15"/>
        <v>-0.98255908508404732</v>
      </c>
      <c r="M79" s="11">
        <v>0.1192443919716647</v>
      </c>
      <c r="N79" s="10">
        <v>78</v>
      </c>
      <c r="O79" s="39">
        <f t="shared" si="16"/>
        <v>-0.88069190006663589</v>
      </c>
      <c r="P79" s="11">
        <v>0.121</v>
      </c>
      <c r="Q79" s="10">
        <v>53</v>
      </c>
      <c r="R79" s="39">
        <f t="shared" si="17"/>
        <v>-0.92221442431732048</v>
      </c>
      <c r="S79" s="12">
        <v>4.9706856997196027</v>
      </c>
      <c r="T79" s="10">
        <v>87</v>
      </c>
      <c r="U79" s="39">
        <f t="shared" si="18"/>
        <v>-0.69169215195335576</v>
      </c>
      <c r="V79" s="11">
        <v>0.124</v>
      </c>
      <c r="W79" s="10">
        <v>68</v>
      </c>
      <c r="X79" s="39">
        <f t="shared" si="19"/>
        <v>-1.0242833015163861</v>
      </c>
      <c r="Y79" s="13">
        <v>53474</v>
      </c>
      <c r="Z79" s="10">
        <v>83</v>
      </c>
      <c r="AA79" s="39">
        <f t="shared" si="20"/>
        <v>-0.92845148919846832</v>
      </c>
      <c r="AB79" s="11">
        <v>7.4999999999999997E-2</v>
      </c>
      <c r="AC79" s="10">
        <v>48</v>
      </c>
      <c r="AD79" s="39">
        <f t="shared" si="21"/>
        <v>-1.3687569746097792</v>
      </c>
      <c r="AE79" s="11">
        <v>0.82200000000000006</v>
      </c>
      <c r="AF79" s="10">
        <v>162</v>
      </c>
      <c r="AG79" s="39">
        <f t="shared" si="22"/>
        <v>-0.30900594459638986</v>
      </c>
      <c r="AH79" s="14">
        <v>2.919631480786427</v>
      </c>
      <c r="AI79" s="10">
        <v>96</v>
      </c>
      <c r="AJ79" s="39">
        <f t="shared" si="23"/>
        <v>-0.3023210933260036</v>
      </c>
      <c r="AK79" s="13">
        <v>72640.775172062204</v>
      </c>
      <c r="AL79" s="44"/>
    </row>
    <row r="80" spans="1:38" x14ac:dyDescent="0.25">
      <c r="A80" t="s">
        <v>705</v>
      </c>
      <c r="B80" s="5" t="s">
        <v>141</v>
      </c>
      <c r="C80" s="6" t="s">
        <v>49</v>
      </c>
      <c r="D80" s="7" t="s">
        <v>39</v>
      </c>
      <c r="E80" s="42">
        <f t="shared" si="12"/>
        <v>-3.8000669980550046</v>
      </c>
      <c r="F80" s="8">
        <v>38.094571145993996</v>
      </c>
      <c r="G80" s="9">
        <f t="shared" si="13"/>
        <v>101</v>
      </c>
      <c r="H80" s="10">
        <v>518</v>
      </c>
      <c r="I80" s="39">
        <f t="shared" si="14"/>
        <v>0.98976648007663481</v>
      </c>
      <c r="J80" s="11">
        <v>0.10088818036893654</v>
      </c>
      <c r="K80" s="10">
        <v>294</v>
      </c>
      <c r="L80" s="39">
        <f t="shared" si="15"/>
        <v>0.15848491160805833</v>
      </c>
      <c r="M80" s="11">
        <v>5.7562620423892097E-2</v>
      </c>
      <c r="N80" s="10">
        <v>89</v>
      </c>
      <c r="O80" s="39">
        <f t="shared" si="16"/>
        <v>-0.72707652480803853</v>
      </c>
      <c r="P80" s="11">
        <v>0.111</v>
      </c>
      <c r="Q80" s="10">
        <v>143</v>
      </c>
      <c r="R80" s="39">
        <f t="shared" si="17"/>
        <v>-7.3339657548601694E-2</v>
      </c>
      <c r="S80" s="12">
        <v>2.110053785684733</v>
      </c>
      <c r="T80" s="10">
        <v>58</v>
      </c>
      <c r="U80" s="39">
        <f t="shared" si="18"/>
        <v>-1.1138471340717169</v>
      </c>
      <c r="V80" s="11">
        <v>0.151</v>
      </c>
      <c r="W80" s="10">
        <v>183</v>
      </c>
      <c r="X80" s="39">
        <f t="shared" si="19"/>
        <v>-0.5753765183436178</v>
      </c>
      <c r="Y80" s="13">
        <v>67068</v>
      </c>
      <c r="Z80" s="10">
        <v>124</v>
      </c>
      <c r="AA80" s="39">
        <f t="shared" si="20"/>
        <v>-0.44785131384607807</v>
      </c>
      <c r="AB80" s="11">
        <v>6.5000000000000002E-2</v>
      </c>
      <c r="AC80" s="10">
        <v>67</v>
      </c>
      <c r="AD80" s="39">
        <f t="shared" si="21"/>
        <v>-1.0453223075233276</v>
      </c>
      <c r="AE80" s="11">
        <v>0.84299999999999997</v>
      </c>
      <c r="AF80" s="10">
        <v>209</v>
      </c>
      <c r="AG80" s="39">
        <f t="shared" si="22"/>
        <v>-0.16373738099310722</v>
      </c>
      <c r="AH80" s="14">
        <v>2.7660146945683333</v>
      </c>
      <c r="AI80" s="10">
        <v>201</v>
      </c>
      <c r="AJ80" s="39">
        <f t="shared" si="23"/>
        <v>-0.25352817834608155</v>
      </c>
      <c r="AK80" s="13">
        <v>101731.19635912289</v>
      </c>
      <c r="AL80" s="44">
        <v>1</v>
      </c>
    </row>
    <row r="81" spans="1:38" x14ac:dyDescent="0.25">
      <c r="A81" t="s">
        <v>706</v>
      </c>
      <c r="B81" s="5" t="s">
        <v>442</v>
      </c>
      <c r="C81" s="6" t="s">
        <v>41</v>
      </c>
      <c r="D81" s="7" t="s">
        <v>34</v>
      </c>
      <c r="E81" s="42">
        <f t="shared" si="12"/>
        <v>3.3138622583124935</v>
      </c>
      <c r="F81" s="8">
        <v>18.304948188755873</v>
      </c>
      <c r="G81" s="9">
        <f t="shared" si="13"/>
        <v>411</v>
      </c>
      <c r="H81" s="10">
        <v>319</v>
      </c>
      <c r="I81" s="39">
        <f t="shared" si="14"/>
        <v>0.13251894587227217</v>
      </c>
      <c r="J81" s="11">
        <v>2.5505645357810192E-2</v>
      </c>
      <c r="K81" s="10">
        <v>526</v>
      </c>
      <c r="L81" s="39">
        <f t="shared" si="15"/>
        <v>0.83618238624295427</v>
      </c>
      <c r="M81" s="11">
        <v>2.0928116469517744E-2</v>
      </c>
      <c r="N81" s="10">
        <v>534</v>
      </c>
      <c r="O81" s="39">
        <f t="shared" si="16"/>
        <v>0.96269260303653337</v>
      </c>
      <c r="P81" s="11">
        <v>1E-3</v>
      </c>
      <c r="Q81" s="10">
        <v>339</v>
      </c>
      <c r="R81" s="39">
        <f t="shared" si="17"/>
        <v>0.43528341332293008</v>
      </c>
      <c r="S81" s="12">
        <v>0.39603960396039606</v>
      </c>
      <c r="T81" s="10">
        <v>349</v>
      </c>
      <c r="U81" s="39">
        <f t="shared" si="18"/>
        <v>0.46532520644511588</v>
      </c>
      <c r="V81" s="11">
        <v>0.05</v>
      </c>
      <c r="W81" s="10">
        <v>425</v>
      </c>
      <c r="X81" s="39">
        <f t="shared" si="19"/>
        <v>0.57086471681233075</v>
      </c>
      <c r="Y81" s="13">
        <v>101779</v>
      </c>
      <c r="Z81" s="10">
        <v>339</v>
      </c>
      <c r="AA81" s="39">
        <f t="shared" si="20"/>
        <v>0.41722900178822503</v>
      </c>
      <c r="AB81" s="11">
        <v>4.7E-2</v>
      </c>
      <c r="AC81" s="10">
        <v>247</v>
      </c>
      <c r="AD81" s="39">
        <f t="shared" si="21"/>
        <v>0.14060480512700138</v>
      </c>
      <c r="AE81" s="11">
        <v>0.92</v>
      </c>
      <c r="AF81" s="10">
        <v>414</v>
      </c>
      <c r="AG81" s="39">
        <f t="shared" si="22"/>
        <v>0.43880473138675047</v>
      </c>
      <c r="AH81" s="14">
        <v>2.1288459873893246</v>
      </c>
      <c r="AI81" s="10">
        <v>405</v>
      </c>
      <c r="AJ81" s="39">
        <f t="shared" si="23"/>
        <v>-0.12005601638054793</v>
      </c>
      <c r="AK81" s="13">
        <v>181307.53259405942</v>
      </c>
      <c r="AL81" s="44"/>
    </row>
    <row r="82" spans="1:38" x14ac:dyDescent="0.25">
      <c r="A82" t="s">
        <v>707</v>
      </c>
      <c r="B82" s="5" t="s">
        <v>565</v>
      </c>
      <c r="C82" s="6" t="s">
        <v>81</v>
      </c>
      <c r="D82" s="7" t="s">
        <v>34</v>
      </c>
      <c r="E82" s="42">
        <f t="shared" si="12"/>
        <v>6.367436937764146</v>
      </c>
      <c r="F82" s="8">
        <v>9.8104735601209434</v>
      </c>
      <c r="G82" s="9">
        <f t="shared" si="13"/>
        <v>542</v>
      </c>
      <c r="H82" s="10">
        <v>325</v>
      </c>
      <c r="I82" s="39">
        <f t="shared" si="14"/>
        <v>0.14894260260647005</v>
      </c>
      <c r="J82" s="11">
        <v>2.6949868676487299E-2</v>
      </c>
      <c r="K82" s="10">
        <v>340</v>
      </c>
      <c r="L82" s="39">
        <f t="shared" si="15"/>
        <v>0.30050986985558659</v>
      </c>
      <c r="M82" s="11">
        <v>4.9885132917623892E-2</v>
      </c>
      <c r="N82" s="10">
        <v>436</v>
      </c>
      <c r="O82" s="39">
        <f t="shared" si="16"/>
        <v>0.70154646509691776</v>
      </c>
      <c r="P82" s="11">
        <v>1.8000000000000002E-2</v>
      </c>
      <c r="Q82" s="10">
        <v>419</v>
      </c>
      <c r="R82" s="39">
        <f t="shared" si="17"/>
        <v>0.51980851075937995</v>
      </c>
      <c r="S82" s="12">
        <v>0.11119759813188035</v>
      </c>
      <c r="T82" s="10">
        <v>511</v>
      </c>
      <c r="U82" s="39">
        <f t="shared" si="18"/>
        <v>0.87184481885538967</v>
      </c>
      <c r="V82" s="11">
        <v>2.4E-2</v>
      </c>
      <c r="W82" s="10">
        <v>538</v>
      </c>
      <c r="X82" s="39">
        <f t="shared" si="19"/>
        <v>1.9243216400960652</v>
      </c>
      <c r="Y82" s="13">
        <v>142765</v>
      </c>
      <c r="Z82" s="10">
        <v>543</v>
      </c>
      <c r="AA82" s="39">
        <f t="shared" si="20"/>
        <v>1.0900692472815718</v>
      </c>
      <c r="AB82" s="11">
        <v>3.3000000000000002E-2</v>
      </c>
      <c r="AC82" s="10">
        <v>494</v>
      </c>
      <c r="AD82" s="39">
        <f t="shared" si="21"/>
        <v>0.92608899662267208</v>
      </c>
      <c r="AE82" s="11">
        <v>0.97099999999999997</v>
      </c>
      <c r="AF82" s="10">
        <v>500</v>
      </c>
      <c r="AG82" s="39">
        <f t="shared" si="22"/>
        <v>0.85295169562318041</v>
      </c>
      <c r="AH82" s="14">
        <v>1.6908990283919099</v>
      </c>
      <c r="AI82" s="10">
        <v>483</v>
      </c>
      <c r="AJ82" s="39">
        <f t="shared" si="23"/>
        <v>3.2624868123359248E-2</v>
      </c>
      <c r="AK82" s="13">
        <v>272336.14277771598</v>
      </c>
      <c r="AL82" s="44"/>
    </row>
    <row r="83" spans="1:38" x14ac:dyDescent="0.25">
      <c r="A83" t="s">
        <v>708</v>
      </c>
      <c r="B83" s="5" t="s">
        <v>574</v>
      </c>
      <c r="C83" s="6" t="s">
        <v>81</v>
      </c>
      <c r="D83" s="7" t="s">
        <v>34</v>
      </c>
      <c r="E83" s="42">
        <f t="shared" si="12"/>
        <v>6.9546533050468469</v>
      </c>
      <c r="F83" s="8">
        <v>8.1769472648682573</v>
      </c>
      <c r="G83" s="9">
        <f t="shared" si="13"/>
        <v>551</v>
      </c>
      <c r="H83" s="10">
        <v>299</v>
      </c>
      <c r="I83" s="39">
        <f t="shared" si="14"/>
        <v>6.9295306057716458E-2</v>
      </c>
      <c r="J83" s="11">
        <v>1.9946039699364038E-2</v>
      </c>
      <c r="K83" s="10">
        <v>202</v>
      </c>
      <c r="L83" s="39">
        <f t="shared" si="15"/>
        <v>-0.10438460026823933</v>
      </c>
      <c r="M83" s="11">
        <v>7.1772639691714837E-2</v>
      </c>
      <c r="N83" s="10">
        <v>533</v>
      </c>
      <c r="O83" s="39">
        <f t="shared" si="16"/>
        <v>0.9473310655106737</v>
      </c>
      <c r="P83" s="11">
        <v>2E-3</v>
      </c>
      <c r="Q83" s="10">
        <v>434</v>
      </c>
      <c r="R83" s="39">
        <f t="shared" si="17"/>
        <v>0.5528057078878641</v>
      </c>
      <c r="S83" s="12">
        <v>0</v>
      </c>
      <c r="T83" s="10">
        <v>523</v>
      </c>
      <c r="U83" s="39">
        <f t="shared" si="18"/>
        <v>0.91875092797965197</v>
      </c>
      <c r="V83" s="11">
        <v>2.1000000000000001E-2</v>
      </c>
      <c r="W83" s="10">
        <v>545</v>
      </c>
      <c r="X83" s="39">
        <f t="shared" si="19"/>
        <v>2.203394115055096</v>
      </c>
      <c r="Y83" s="13">
        <v>151216</v>
      </c>
      <c r="Z83" s="10">
        <v>534</v>
      </c>
      <c r="AA83" s="39">
        <f t="shared" si="20"/>
        <v>1.0420092297463326</v>
      </c>
      <c r="AB83" s="11">
        <v>3.4000000000000002E-2</v>
      </c>
      <c r="AC83" s="10">
        <v>526</v>
      </c>
      <c r="AD83" s="39">
        <f t="shared" si="21"/>
        <v>1.0339005523181566</v>
      </c>
      <c r="AE83" s="11">
        <v>0.97799999999999998</v>
      </c>
      <c r="AF83" s="10">
        <v>509</v>
      </c>
      <c r="AG83" s="39">
        <f t="shared" si="22"/>
        <v>0.93597466987640432</v>
      </c>
      <c r="AH83" s="14">
        <v>1.6031049305451297</v>
      </c>
      <c r="AI83" s="10">
        <v>512</v>
      </c>
      <c r="AJ83" s="39">
        <f t="shared" si="23"/>
        <v>0.12496145053040605</v>
      </c>
      <c r="AK83" s="13">
        <v>327387.37458667927</v>
      </c>
      <c r="AL83" s="44"/>
    </row>
    <row r="84" spans="1:38" x14ac:dyDescent="0.25">
      <c r="A84" t="s">
        <v>709</v>
      </c>
      <c r="B84" s="5" t="s">
        <v>378</v>
      </c>
      <c r="C84" s="6" t="s">
        <v>19</v>
      </c>
      <c r="D84" s="7" t="s">
        <v>20</v>
      </c>
      <c r="E84" s="42">
        <f t="shared" si="12"/>
        <v>2.0565508559855488</v>
      </c>
      <c r="F84" s="8">
        <v>21.802553758788154</v>
      </c>
      <c r="G84" s="9">
        <f t="shared" si="13"/>
        <v>341</v>
      </c>
      <c r="H84" s="10">
        <v>265</v>
      </c>
      <c r="I84" s="39">
        <f t="shared" si="14"/>
        <v>-4.8904072919114354E-2</v>
      </c>
      <c r="J84" s="11">
        <v>9.5521120781150159E-3</v>
      </c>
      <c r="K84" s="10">
        <v>350</v>
      </c>
      <c r="L84" s="39">
        <f t="shared" si="15"/>
        <v>0.31742308770411076</v>
      </c>
      <c r="M84" s="11">
        <v>4.8970849820307111E-2</v>
      </c>
      <c r="N84" s="10">
        <v>262</v>
      </c>
      <c r="O84" s="39">
        <f t="shared" si="16"/>
        <v>0.24070033932112542</v>
      </c>
      <c r="P84" s="11">
        <v>4.8000000000000001E-2</v>
      </c>
      <c r="Q84" s="10">
        <v>216</v>
      </c>
      <c r="R84" s="39">
        <f t="shared" si="17"/>
        <v>0.19508260353160642</v>
      </c>
      <c r="S84" s="12">
        <v>1.2054948135688253</v>
      </c>
      <c r="T84" s="10">
        <v>339</v>
      </c>
      <c r="U84" s="39">
        <f t="shared" si="18"/>
        <v>0.4340544670289409</v>
      </c>
      <c r="V84" s="11">
        <v>5.2000000000000005E-2</v>
      </c>
      <c r="W84" s="10">
        <v>380</v>
      </c>
      <c r="X84" s="39">
        <f t="shared" si="19"/>
        <v>0.25404761531464498</v>
      </c>
      <c r="Y84" s="13">
        <v>92185</v>
      </c>
      <c r="Z84" s="10">
        <v>398</v>
      </c>
      <c r="AA84" s="39">
        <f t="shared" si="20"/>
        <v>0.60946907192918143</v>
      </c>
      <c r="AB84" s="11">
        <v>4.2999999999999997E-2</v>
      </c>
      <c r="AC84" s="10">
        <v>363</v>
      </c>
      <c r="AD84" s="39">
        <f t="shared" si="21"/>
        <v>0.49484277384073427</v>
      </c>
      <c r="AE84" s="11">
        <v>0.94299999999999995</v>
      </c>
      <c r="AF84" s="10">
        <v>80</v>
      </c>
      <c r="AG84" s="39">
        <f t="shared" si="22"/>
        <v>-0.72364861371828748</v>
      </c>
      <c r="AH84" s="14">
        <v>3.3581026315947149</v>
      </c>
      <c r="AI84" s="10">
        <v>254</v>
      </c>
      <c r="AJ84" s="39">
        <f t="shared" si="23"/>
        <v>-0.23145446098944708</v>
      </c>
      <c r="AK84" s="13">
        <v>114891.58522567984</v>
      </c>
      <c r="AL84" s="44"/>
    </row>
    <row r="85" spans="1:38" x14ac:dyDescent="0.25">
      <c r="A85" t="s">
        <v>710</v>
      </c>
      <c r="B85" s="5" t="s">
        <v>87</v>
      </c>
      <c r="C85" s="6" t="s">
        <v>19</v>
      </c>
      <c r="D85" s="7" t="s">
        <v>20</v>
      </c>
      <c r="E85" s="42">
        <f t="shared" si="12"/>
        <v>-6.6352501337484631</v>
      </c>
      <c r="F85" s="8">
        <v>45.981521275540686</v>
      </c>
      <c r="G85" s="9">
        <f t="shared" si="13"/>
        <v>49</v>
      </c>
      <c r="H85" s="10">
        <v>364</v>
      </c>
      <c r="I85" s="39">
        <f t="shared" si="14"/>
        <v>0.22369300602807018</v>
      </c>
      <c r="J85" s="11">
        <v>3.3523086654016376E-2</v>
      </c>
      <c r="K85" s="10">
        <v>262</v>
      </c>
      <c r="L85" s="39">
        <f t="shared" si="15"/>
        <v>7.4705628826612788E-2</v>
      </c>
      <c r="M85" s="11">
        <v>6.2091503267973858E-2</v>
      </c>
      <c r="N85" s="10">
        <v>83</v>
      </c>
      <c r="O85" s="39">
        <f t="shared" si="16"/>
        <v>-0.77316113738561776</v>
      </c>
      <c r="P85" s="11">
        <v>0.114</v>
      </c>
      <c r="Q85" s="10">
        <v>99</v>
      </c>
      <c r="R85" s="39">
        <f t="shared" si="17"/>
        <v>-0.35522303683814083</v>
      </c>
      <c r="S85" s="12">
        <v>3.0599755201958385</v>
      </c>
      <c r="T85" s="10">
        <v>45</v>
      </c>
      <c r="U85" s="39">
        <f t="shared" si="18"/>
        <v>-1.4265545282334664</v>
      </c>
      <c r="V85" s="11">
        <v>0.17100000000000001</v>
      </c>
      <c r="W85" s="10">
        <v>69</v>
      </c>
      <c r="X85" s="39">
        <f t="shared" si="19"/>
        <v>-1.0228963598587979</v>
      </c>
      <c r="Y85" s="13">
        <v>53516</v>
      </c>
      <c r="Z85" s="10">
        <v>51</v>
      </c>
      <c r="AA85" s="39">
        <f t="shared" si="20"/>
        <v>-1.3129316294803812</v>
      </c>
      <c r="AB85" s="11">
        <v>8.3000000000000004E-2</v>
      </c>
      <c r="AC85" s="10">
        <v>42</v>
      </c>
      <c r="AD85" s="39">
        <f t="shared" si="21"/>
        <v>-1.5689784351871074</v>
      </c>
      <c r="AE85" s="11">
        <v>0.80900000000000005</v>
      </c>
      <c r="AF85" s="10">
        <v>89</v>
      </c>
      <c r="AG85" s="39">
        <f t="shared" si="22"/>
        <v>-0.6635985493921388</v>
      </c>
      <c r="AH85" s="14">
        <v>3.2946016396033251</v>
      </c>
      <c r="AI85" s="10">
        <v>35</v>
      </c>
      <c r="AJ85" s="39">
        <f t="shared" si="23"/>
        <v>-0.33682011252234928</v>
      </c>
      <c r="AK85" s="13">
        <v>52072.399632802939</v>
      </c>
      <c r="AL85" s="44"/>
    </row>
    <row r="86" spans="1:38" x14ac:dyDescent="0.25">
      <c r="A86" t="s">
        <v>711</v>
      </c>
      <c r="B86" s="5" t="s">
        <v>452</v>
      </c>
      <c r="C86" s="6" t="s">
        <v>81</v>
      </c>
      <c r="D86" s="7" t="s">
        <v>34</v>
      </c>
      <c r="E86" s="42">
        <f t="shared" si="12"/>
        <v>3.5365307155563928</v>
      </c>
      <c r="F86" s="8">
        <v>17.685526114888258</v>
      </c>
      <c r="G86" s="9">
        <f t="shared" si="13"/>
        <v>422</v>
      </c>
      <c r="H86" s="10">
        <v>273</v>
      </c>
      <c r="I86" s="39">
        <f t="shared" si="14"/>
        <v>-2.7054913703356016E-2</v>
      </c>
      <c r="J86" s="11">
        <v>1.1473429951690761E-2</v>
      </c>
      <c r="K86" s="10">
        <v>308</v>
      </c>
      <c r="L86" s="39">
        <f t="shared" si="15"/>
        <v>0.20209738529421303</v>
      </c>
      <c r="M86" s="11">
        <v>5.5205047318611984E-2</v>
      </c>
      <c r="N86" s="10">
        <v>329</v>
      </c>
      <c r="O86" s="39">
        <f t="shared" si="16"/>
        <v>0.42503878963144232</v>
      </c>
      <c r="P86" s="11">
        <v>3.6000000000000004E-2</v>
      </c>
      <c r="Q86" s="10">
        <v>434</v>
      </c>
      <c r="R86" s="39">
        <f t="shared" si="17"/>
        <v>0.5528057078878641</v>
      </c>
      <c r="S86" s="12">
        <v>0</v>
      </c>
      <c r="T86" s="10">
        <v>420</v>
      </c>
      <c r="U86" s="39">
        <f t="shared" si="18"/>
        <v>0.6529496429421654</v>
      </c>
      <c r="V86" s="11">
        <v>3.7999999999999999E-2</v>
      </c>
      <c r="W86" s="10">
        <v>401</v>
      </c>
      <c r="X86" s="39">
        <f t="shared" si="19"/>
        <v>0.42130617473571841</v>
      </c>
      <c r="Y86" s="13">
        <v>97250</v>
      </c>
      <c r="Z86" s="10">
        <v>496</v>
      </c>
      <c r="AA86" s="39">
        <f t="shared" si="20"/>
        <v>0.89782917714061539</v>
      </c>
      <c r="AB86" s="11">
        <v>3.7000000000000005E-2</v>
      </c>
      <c r="AC86" s="10">
        <v>375</v>
      </c>
      <c r="AD86" s="39">
        <f t="shared" si="21"/>
        <v>0.52564607546801556</v>
      </c>
      <c r="AE86" s="11">
        <v>0.94499999999999995</v>
      </c>
      <c r="AF86" s="10">
        <v>299</v>
      </c>
      <c r="AG86" s="39">
        <f t="shared" si="22"/>
        <v>9.3412611845713006E-2</v>
      </c>
      <c r="AH86" s="14">
        <v>2.4940869319741918</v>
      </c>
      <c r="AI86" s="10">
        <v>461</v>
      </c>
      <c r="AJ86" s="39">
        <f t="shared" si="23"/>
        <v>-2.4634492434282482E-2</v>
      </c>
      <c r="AK86" s="13">
        <v>238198.01194029851</v>
      </c>
      <c r="AL86" s="44"/>
    </row>
    <row r="87" spans="1:38" x14ac:dyDescent="0.25">
      <c r="A87" t="s">
        <v>712</v>
      </c>
      <c r="B87" s="5" t="s">
        <v>570</v>
      </c>
      <c r="C87" s="6" t="s">
        <v>81</v>
      </c>
      <c r="D87" s="7" t="s">
        <v>34</v>
      </c>
      <c r="E87" s="42">
        <f t="shared" si="12"/>
        <v>6.7639361964276317</v>
      </c>
      <c r="F87" s="8">
        <v>8.7074866524634729</v>
      </c>
      <c r="G87" s="9">
        <f t="shared" si="13"/>
        <v>547</v>
      </c>
      <c r="H87" s="10">
        <v>412</v>
      </c>
      <c r="I87" s="39">
        <f t="shared" si="14"/>
        <v>0.34500729699588978</v>
      </c>
      <c r="J87" s="11">
        <v>4.4190925780225543E-2</v>
      </c>
      <c r="K87" s="10">
        <v>129</v>
      </c>
      <c r="L87" s="39">
        <f t="shared" si="15"/>
        <v>-0.33036556516711763</v>
      </c>
      <c r="M87" s="11">
        <v>8.3988563259471044E-2</v>
      </c>
      <c r="N87" s="10">
        <v>535</v>
      </c>
      <c r="O87" s="39">
        <f t="shared" si="16"/>
        <v>0.97805414056239315</v>
      </c>
      <c r="P87" s="11">
        <v>0</v>
      </c>
      <c r="Q87" s="10">
        <v>434</v>
      </c>
      <c r="R87" s="39">
        <f t="shared" si="17"/>
        <v>0.5528057078878641</v>
      </c>
      <c r="S87" s="12">
        <v>0</v>
      </c>
      <c r="T87" s="10">
        <v>477</v>
      </c>
      <c r="U87" s="39">
        <f t="shared" si="18"/>
        <v>0.79366797031495251</v>
      </c>
      <c r="V87" s="11">
        <v>2.8999999999999998E-2</v>
      </c>
      <c r="W87" s="10">
        <v>546</v>
      </c>
      <c r="X87" s="39">
        <f t="shared" si="19"/>
        <v>2.2984326410203182</v>
      </c>
      <c r="Y87" s="13">
        <v>154094</v>
      </c>
      <c r="Z87" s="10">
        <v>496</v>
      </c>
      <c r="AA87" s="39">
        <f t="shared" si="20"/>
        <v>0.89782917714061539</v>
      </c>
      <c r="AB87" s="11">
        <v>3.7000000000000005E-2</v>
      </c>
      <c r="AC87" s="10">
        <v>548</v>
      </c>
      <c r="AD87" s="39">
        <f t="shared" si="21"/>
        <v>1.1571137588272815</v>
      </c>
      <c r="AE87" s="11">
        <v>0.98599999999999999</v>
      </c>
      <c r="AF87" s="10">
        <v>385</v>
      </c>
      <c r="AG87" s="39">
        <f t="shared" si="22"/>
        <v>0.35536740686036167</v>
      </c>
      <c r="AH87" s="14">
        <v>2.2170782471876884</v>
      </c>
      <c r="AI87" s="10">
        <v>460</v>
      </c>
      <c r="AJ87" s="39">
        <f t="shared" si="23"/>
        <v>-2.5877935992309396E-2</v>
      </c>
      <c r="AK87" s="13">
        <v>237456.66871781991</v>
      </c>
      <c r="AL87" s="44"/>
    </row>
    <row r="88" spans="1:38" x14ac:dyDescent="0.25">
      <c r="A88" t="s">
        <v>713</v>
      </c>
      <c r="B88" s="5" t="s">
        <v>505</v>
      </c>
      <c r="C88" s="6" t="s">
        <v>44</v>
      </c>
      <c r="D88" s="7" t="s">
        <v>20</v>
      </c>
      <c r="E88" s="42">
        <f t="shared" si="12"/>
        <v>4.5885939906377056</v>
      </c>
      <c r="F88" s="8">
        <v>14.758882513199236</v>
      </c>
      <c r="G88" s="9">
        <f t="shared" si="13"/>
        <v>479</v>
      </c>
      <c r="H88" s="10">
        <v>509</v>
      </c>
      <c r="I88" s="39">
        <f t="shared" si="14"/>
        <v>0.90674364631095139</v>
      </c>
      <c r="J88" s="11">
        <v>9.3587521663778261E-2</v>
      </c>
      <c r="K88" s="10">
        <v>403</v>
      </c>
      <c r="L88" s="39">
        <f t="shared" si="15"/>
        <v>0.50078888111014797</v>
      </c>
      <c r="M88" s="11">
        <v>3.9058587881822732E-2</v>
      </c>
      <c r="N88" s="10">
        <v>535</v>
      </c>
      <c r="O88" s="39">
        <f t="shared" si="16"/>
        <v>0.97805414056239315</v>
      </c>
      <c r="P88" s="11">
        <v>0</v>
      </c>
      <c r="Q88" s="10">
        <v>406</v>
      </c>
      <c r="R88" s="39">
        <f t="shared" si="17"/>
        <v>0.51361608905843215</v>
      </c>
      <c r="S88" s="12">
        <v>0.13206550449022716</v>
      </c>
      <c r="T88" s="10">
        <v>553</v>
      </c>
      <c r="U88" s="39">
        <f t="shared" si="18"/>
        <v>1.1063753644767016</v>
      </c>
      <c r="V88" s="11">
        <v>9.0000000000000011E-3</v>
      </c>
      <c r="W88" s="10">
        <v>493</v>
      </c>
      <c r="X88" s="39">
        <f t="shared" si="19"/>
        <v>1.189572785778418</v>
      </c>
      <c r="Y88" s="13">
        <v>120515</v>
      </c>
      <c r="Z88" s="10">
        <v>339</v>
      </c>
      <c r="AA88" s="39">
        <f t="shared" si="20"/>
        <v>0.41722900178822503</v>
      </c>
      <c r="AB88" s="11">
        <v>4.7E-2</v>
      </c>
      <c r="AC88" s="10">
        <v>234</v>
      </c>
      <c r="AD88" s="39">
        <f t="shared" si="21"/>
        <v>9.4399852686079477E-2</v>
      </c>
      <c r="AE88" s="11">
        <v>0.91700000000000004</v>
      </c>
      <c r="AF88" s="10">
        <v>268</v>
      </c>
      <c r="AG88" s="39">
        <f t="shared" si="22"/>
        <v>5.772743216423148E-3</v>
      </c>
      <c r="AH88" s="14">
        <v>2.5867632456202312</v>
      </c>
      <c r="AI88" s="10">
        <v>195</v>
      </c>
      <c r="AJ88" s="39">
        <f t="shared" si="23"/>
        <v>-0.25591824548769687</v>
      </c>
      <c r="AK88" s="13">
        <v>100306.23415213946</v>
      </c>
      <c r="AL88" s="44"/>
    </row>
    <row r="89" spans="1:38" x14ac:dyDescent="0.25">
      <c r="A89" t="s">
        <v>714</v>
      </c>
      <c r="B89" s="5" t="s">
        <v>405</v>
      </c>
      <c r="C89" s="6" t="s">
        <v>44</v>
      </c>
      <c r="D89" s="7" t="s">
        <v>20</v>
      </c>
      <c r="E89" s="42">
        <f t="shared" si="12"/>
        <v>2.5428987272059311</v>
      </c>
      <c r="F89" s="8">
        <v>20.449624786533896</v>
      </c>
      <c r="G89" s="9">
        <f t="shared" si="13"/>
        <v>369</v>
      </c>
      <c r="H89" s="10">
        <v>487</v>
      </c>
      <c r="I89" s="39">
        <f t="shared" si="14"/>
        <v>0.69087179399960286</v>
      </c>
      <c r="J89" s="11">
        <v>7.4604711197160389E-2</v>
      </c>
      <c r="K89" s="10">
        <v>370</v>
      </c>
      <c r="L89" s="39">
        <f t="shared" si="15"/>
        <v>0.37754549624572636</v>
      </c>
      <c r="M89" s="11">
        <v>4.5720794012365763E-2</v>
      </c>
      <c r="N89" s="10">
        <v>301</v>
      </c>
      <c r="O89" s="39">
        <f t="shared" si="16"/>
        <v>0.36359263952800336</v>
      </c>
      <c r="P89" s="11">
        <v>0.04</v>
      </c>
      <c r="Q89" s="10">
        <v>246</v>
      </c>
      <c r="R89" s="39">
        <f t="shared" si="17"/>
        <v>0.26766363231142215</v>
      </c>
      <c r="S89" s="12">
        <v>0.96090324905411084</v>
      </c>
      <c r="T89" s="10">
        <v>332</v>
      </c>
      <c r="U89" s="39">
        <f t="shared" si="18"/>
        <v>0.41841909732085358</v>
      </c>
      <c r="V89" s="11">
        <v>5.2999999999999999E-2</v>
      </c>
      <c r="W89" s="10">
        <v>369</v>
      </c>
      <c r="X89" s="39">
        <f t="shared" si="19"/>
        <v>0.19133803893939952</v>
      </c>
      <c r="Y89" s="13">
        <v>90286</v>
      </c>
      <c r="Z89" s="10">
        <v>383</v>
      </c>
      <c r="AA89" s="39">
        <f t="shared" si="20"/>
        <v>0.56140905439394195</v>
      </c>
      <c r="AB89" s="11">
        <v>4.4000000000000004E-2</v>
      </c>
      <c r="AC89" s="10">
        <v>395</v>
      </c>
      <c r="AD89" s="39">
        <f t="shared" si="21"/>
        <v>0.5872526787225798</v>
      </c>
      <c r="AE89" s="11">
        <v>0.94900000000000007</v>
      </c>
      <c r="AF89" s="10">
        <v>194</v>
      </c>
      <c r="AG89" s="39">
        <f t="shared" si="22"/>
        <v>-0.21268499773512911</v>
      </c>
      <c r="AH89" s="14">
        <v>2.8177752089593109</v>
      </c>
      <c r="AI89" s="10">
        <v>226</v>
      </c>
      <c r="AJ89" s="39">
        <f t="shared" si="23"/>
        <v>-0.24283794855127647</v>
      </c>
      <c r="AK89" s="13">
        <v>108104.73004624347</v>
      </c>
      <c r="AL89" s="44"/>
    </row>
    <row r="90" spans="1:38" x14ac:dyDescent="0.25">
      <c r="A90" t="s">
        <v>715</v>
      </c>
      <c r="B90" s="5" t="s">
        <v>56</v>
      </c>
      <c r="C90" s="6" t="s">
        <v>41</v>
      </c>
      <c r="D90" s="7" t="s">
        <v>34</v>
      </c>
      <c r="E90" s="42">
        <f t="shared" si="12"/>
        <v>-11.751523769662329</v>
      </c>
      <c r="F90" s="8">
        <v>60.214039276779971</v>
      </c>
      <c r="G90" s="9">
        <f t="shared" si="13"/>
        <v>22</v>
      </c>
      <c r="H90" s="10">
        <v>173</v>
      </c>
      <c r="I90" s="39">
        <f t="shared" si="14"/>
        <v>-0.39720086010081046</v>
      </c>
      <c r="J90" s="11">
        <v>-2.1075558117933491E-2</v>
      </c>
      <c r="K90" s="10">
        <v>25</v>
      </c>
      <c r="L90" s="39">
        <f t="shared" si="15"/>
        <v>-1.3994047339929967</v>
      </c>
      <c r="M90" s="11">
        <v>0.14177794734834032</v>
      </c>
      <c r="N90" s="10">
        <v>21</v>
      </c>
      <c r="O90" s="39">
        <f t="shared" si="16"/>
        <v>-2.5550994903853481</v>
      </c>
      <c r="P90" s="11">
        <v>0.23</v>
      </c>
      <c r="Q90" s="10">
        <v>48</v>
      </c>
      <c r="R90" s="39">
        <f t="shared" si="17"/>
        <v>-1.0103834685022091</v>
      </c>
      <c r="S90" s="12">
        <v>5.2678074796322356</v>
      </c>
      <c r="T90" s="10">
        <v>17</v>
      </c>
      <c r="U90" s="39">
        <f t="shared" si="18"/>
        <v>-2.7399255837128127</v>
      </c>
      <c r="V90" s="11">
        <v>0.255</v>
      </c>
      <c r="W90" s="10">
        <v>11</v>
      </c>
      <c r="X90" s="39">
        <f t="shared" si="19"/>
        <v>-1.6926901132127232</v>
      </c>
      <c r="Y90" s="13">
        <v>33233</v>
      </c>
      <c r="Z90" s="10">
        <v>67</v>
      </c>
      <c r="AA90" s="39">
        <f t="shared" si="20"/>
        <v>-1.0726315418041856</v>
      </c>
      <c r="AB90" s="11">
        <v>7.8E-2</v>
      </c>
      <c r="AC90" s="10">
        <v>36</v>
      </c>
      <c r="AD90" s="39">
        <f t="shared" si="21"/>
        <v>-1.7691998957644373</v>
      </c>
      <c r="AE90" s="11">
        <v>0.79599999999999993</v>
      </c>
      <c r="AF90" s="10">
        <v>19</v>
      </c>
      <c r="AG90" s="39">
        <f t="shared" si="22"/>
        <v>-1.5057995253081367</v>
      </c>
      <c r="AH90" s="14">
        <v>4.1852018084276983</v>
      </c>
      <c r="AI90" s="10">
        <v>26</v>
      </c>
      <c r="AJ90" s="39">
        <f t="shared" si="23"/>
        <v>-0.34396958572050773</v>
      </c>
      <c r="AK90" s="13">
        <v>47809.871216830812</v>
      </c>
      <c r="AL90" s="44">
        <v>1</v>
      </c>
    </row>
    <row r="91" spans="1:38" x14ac:dyDescent="0.25">
      <c r="A91" t="s">
        <v>716</v>
      </c>
      <c r="B91" s="5" t="s">
        <v>434</v>
      </c>
      <c r="C91" s="6" t="s">
        <v>61</v>
      </c>
      <c r="D91" s="7" t="s">
        <v>39</v>
      </c>
      <c r="E91" s="42">
        <f t="shared" si="12"/>
        <v>3.1021635204142775</v>
      </c>
      <c r="F91" s="8">
        <v>18.893854551548138</v>
      </c>
      <c r="G91" s="9">
        <f t="shared" si="13"/>
        <v>401</v>
      </c>
      <c r="H91" s="10">
        <v>473</v>
      </c>
      <c r="I91" s="39">
        <f t="shared" si="14"/>
        <v>0.59066628568040513</v>
      </c>
      <c r="J91" s="11">
        <v>6.5793084522502765E-2</v>
      </c>
      <c r="K91" s="10">
        <v>525</v>
      </c>
      <c r="L91" s="39">
        <f t="shared" si="15"/>
        <v>0.83591800189109655</v>
      </c>
      <c r="M91" s="11">
        <v>2.0942408376963352E-2</v>
      </c>
      <c r="N91" s="10">
        <v>420</v>
      </c>
      <c r="O91" s="39">
        <f t="shared" si="16"/>
        <v>0.6708233900451982</v>
      </c>
      <c r="P91" s="11">
        <v>0.02</v>
      </c>
      <c r="Q91" s="10">
        <v>370</v>
      </c>
      <c r="R91" s="39">
        <f t="shared" si="17"/>
        <v>0.47639919516782331</v>
      </c>
      <c r="S91" s="12">
        <v>0.25748310267138719</v>
      </c>
      <c r="T91" s="10">
        <v>429</v>
      </c>
      <c r="U91" s="39">
        <f t="shared" si="18"/>
        <v>0.66858501265025272</v>
      </c>
      <c r="V91" s="11">
        <v>3.7000000000000005E-2</v>
      </c>
      <c r="W91" s="10">
        <v>378</v>
      </c>
      <c r="X91" s="39">
        <f t="shared" si="19"/>
        <v>0.21346306061997586</v>
      </c>
      <c r="Y91" s="13">
        <v>90956</v>
      </c>
      <c r="Z91" s="10">
        <v>321</v>
      </c>
      <c r="AA91" s="39">
        <f t="shared" si="20"/>
        <v>0.36916898425298594</v>
      </c>
      <c r="AB91" s="11">
        <v>4.8000000000000001E-2</v>
      </c>
      <c r="AC91" s="10">
        <v>307</v>
      </c>
      <c r="AD91" s="39">
        <f t="shared" si="21"/>
        <v>0.34082626570432795</v>
      </c>
      <c r="AE91" s="11">
        <v>0.93299999999999994</v>
      </c>
      <c r="AF91" s="10">
        <v>325</v>
      </c>
      <c r="AG91" s="39">
        <f t="shared" si="22"/>
        <v>0.16659616059580765</v>
      </c>
      <c r="AH91" s="14">
        <v>2.4166977069129021</v>
      </c>
      <c r="AI91" s="10">
        <v>380</v>
      </c>
      <c r="AJ91" s="39">
        <f t="shared" si="23"/>
        <v>-0.1415900002724558</v>
      </c>
      <c r="AK91" s="13">
        <v>168468.93376247183</v>
      </c>
      <c r="AL91" s="44"/>
    </row>
    <row r="92" spans="1:38" x14ac:dyDescent="0.25">
      <c r="A92" t="s">
        <v>717</v>
      </c>
      <c r="B92" s="5" t="s">
        <v>129</v>
      </c>
      <c r="C92" s="6" t="s">
        <v>47</v>
      </c>
      <c r="D92" s="7" t="s">
        <v>20</v>
      </c>
      <c r="E92" s="42">
        <f t="shared" si="12"/>
        <v>-4.4271034728871648</v>
      </c>
      <c r="F92" s="8">
        <v>39.83886954568041</v>
      </c>
      <c r="G92" s="9">
        <f t="shared" si="13"/>
        <v>89</v>
      </c>
      <c r="H92" s="10">
        <v>510</v>
      </c>
      <c r="I92" s="39">
        <f t="shared" si="14"/>
        <v>0.92788870161659942</v>
      </c>
      <c r="J92" s="11">
        <v>9.5446923771443259E-2</v>
      </c>
      <c r="K92" s="10">
        <v>196</v>
      </c>
      <c r="L92" s="39">
        <f t="shared" si="15"/>
        <v>-0.11900657724437752</v>
      </c>
      <c r="M92" s="11">
        <v>7.2563064465898469E-2</v>
      </c>
      <c r="N92" s="10">
        <v>37</v>
      </c>
      <c r="O92" s="39">
        <f t="shared" si="16"/>
        <v>-1.7102149264630619</v>
      </c>
      <c r="P92" s="11">
        <v>0.17499999999999999</v>
      </c>
      <c r="Q92" s="10">
        <v>170</v>
      </c>
      <c r="R92" s="39">
        <f t="shared" si="17"/>
        <v>2.8708580059431717E-2</v>
      </c>
      <c r="S92" s="12">
        <v>1.7661603673613564</v>
      </c>
      <c r="T92" s="10">
        <v>172</v>
      </c>
      <c r="U92" s="39">
        <f t="shared" si="18"/>
        <v>-0.1757249515864697</v>
      </c>
      <c r="V92" s="11">
        <v>9.0999999999999998E-2</v>
      </c>
      <c r="W92" s="10">
        <v>143</v>
      </c>
      <c r="X92" s="39">
        <f t="shared" si="19"/>
        <v>-0.68897364458418886</v>
      </c>
      <c r="Y92" s="13">
        <v>63628</v>
      </c>
      <c r="Z92" s="10">
        <v>65</v>
      </c>
      <c r="AA92" s="39">
        <f t="shared" si="20"/>
        <v>-1.1206915593394247</v>
      </c>
      <c r="AB92" s="11">
        <v>7.9000000000000001E-2</v>
      </c>
      <c r="AC92" s="10">
        <v>109</v>
      </c>
      <c r="AD92" s="39">
        <f t="shared" si="21"/>
        <v>-0.64487938636866926</v>
      </c>
      <c r="AE92" s="11">
        <v>0.86900000000000011</v>
      </c>
      <c r="AF92" s="10">
        <v>53</v>
      </c>
      <c r="AG92" s="39">
        <f t="shared" si="22"/>
        <v>-0.93728347969101844</v>
      </c>
      <c r="AH92" s="14">
        <v>3.5840145613394552</v>
      </c>
      <c r="AI92" s="10">
        <v>40</v>
      </c>
      <c r="AJ92" s="39">
        <f t="shared" si="23"/>
        <v>-0.33290898310033334</v>
      </c>
      <c r="AK92" s="13">
        <v>54404.221829742142</v>
      </c>
      <c r="AL92" s="44"/>
    </row>
    <row r="93" spans="1:38" x14ac:dyDescent="0.25">
      <c r="A93" t="s">
        <v>718</v>
      </c>
      <c r="B93" s="5" t="s">
        <v>79</v>
      </c>
      <c r="C93" s="6" t="s">
        <v>19</v>
      </c>
      <c r="D93" s="7" t="s">
        <v>20</v>
      </c>
      <c r="E93" s="42">
        <f t="shared" si="12"/>
        <v>-7.7035157698716423</v>
      </c>
      <c r="F93" s="8">
        <v>48.953236820523017</v>
      </c>
      <c r="G93" s="9">
        <f t="shared" si="13"/>
        <v>42</v>
      </c>
      <c r="H93" s="10">
        <v>182</v>
      </c>
      <c r="I93" s="39">
        <f t="shared" si="14"/>
        <v>-0.35406609952500301</v>
      </c>
      <c r="J93" s="11">
        <v>-1.7282479141835561E-2</v>
      </c>
      <c r="K93" s="10">
        <v>217</v>
      </c>
      <c r="L93" s="39">
        <f t="shared" si="15"/>
        <v>-4.9768215302129902E-2</v>
      </c>
      <c r="M93" s="11">
        <v>6.8820224719101125E-2</v>
      </c>
      <c r="N93" s="10">
        <v>87</v>
      </c>
      <c r="O93" s="39">
        <f t="shared" si="16"/>
        <v>-0.74243806233389809</v>
      </c>
      <c r="P93" s="11">
        <v>0.11199999999999999</v>
      </c>
      <c r="Q93" s="10">
        <v>24</v>
      </c>
      <c r="R93" s="39">
        <f t="shared" si="17"/>
        <v>-1.9665473017364037</v>
      </c>
      <c r="S93" s="12">
        <v>8.4899939357186174</v>
      </c>
      <c r="T93" s="10">
        <v>38</v>
      </c>
      <c r="U93" s="39">
        <f t="shared" si="18"/>
        <v>-1.6610850738547782</v>
      </c>
      <c r="V93" s="11">
        <v>0.18600000000000003</v>
      </c>
      <c r="W93" s="10">
        <v>66</v>
      </c>
      <c r="X93" s="39">
        <f t="shared" si="19"/>
        <v>-1.0511305293168467</v>
      </c>
      <c r="Y93" s="13">
        <v>52661</v>
      </c>
      <c r="Z93" s="10">
        <v>37</v>
      </c>
      <c r="AA93" s="39">
        <f t="shared" si="20"/>
        <v>-1.5532317171565766</v>
      </c>
      <c r="AB93" s="11">
        <v>8.8000000000000009E-2</v>
      </c>
      <c r="AC93" s="10">
        <v>177</v>
      </c>
      <c r="AD93" s="39">
        <f t="shared" si="21"/>
        <v>-0.19823151277309259</v>
      </c>
      <c r="AE93" s="11">
        <v>0.89800000000000002</v>
      </c>
      <c r="AF93" s="10">
        <v>24</v>
      </c>
      <c r="AG93" s="39">
        <f t="shared" si="22"/>
        <v>-1.3815262522514606</v>
      </c>
      <c r="AH93" s="14">
        <v>4.0537868598232309</v>
      </c>
      <c r="AI93" s="10">
        <v>32</v>
      </c>
      <c r="AJ93" s="39">
        <f t="shared" si="23"/>
        <v>-0.33804572372159719</v>
      </c>
      <c r="AK93" s="13">
        <v>51341.688093794219</v>
      </c>
      <c r="AL93" s="44"/>
    </row>
    <row r="94" spans="1:38" x14ac:dyDescent="0.25">
      <c r="A94" t="s">
        <v>719</v>
      </c>
      <c r="B94" s="5" t="s">
        <v>230</v>
      </c>
      <c r="C94" s="6" t="s">
        <v>93</v>
      </c>
      <c r="D94" s="7" t="s">
        <v>34</v>
      </c>
      <c r="E94" s="42">
        <f t="shared" si="12"/>
        <v>-0.94965418389689882</v>
      </c>
      <c r="F94" s="8">
        <v>30.165254894475318</v>
      </c>
      <c r="G94" s="9">
        <f t="shared" si="13"/>
        <v>190</v>
      </c>
      <c r="H94" s="10">
        <v>480</v>
      </c>
      <c r="I94" s="39">
        <f t="shared" si="14"/>
        <v>0.64890857681188241</v>
      </c>
      <c r="J94" s="11">
        <v>7.0914652535435829E-2</v>
      </c>
      <c r="K94" s="10">
        <v>265</v>
      </c>
      <c r="L94" s="39">
        <f t="shared" si="15"/>
        <v>7.9888317704141232E-2</v>
      </c>
      <c r="M94" s="11">
        <v>6.1811341037355548E-2</v>
      </c>
      <c r="N94" s="10">
        <v>161</v>
      </c>
      <c r="O94" s="39">
        <f t="shared" si="16"/>
        <v>-0.15869963635122811</v>
      </c>
      <c r="P94" s="11">
        <v>7.400000000000001E-2</v>
      </c>
      <c r="Q94" s="10">
        <v>215</v>
      </c>
      <c r="R94" s="39">
        <f t="shared" si="17"/>
        <v>0.19466458815122037</v>
      </c>
      <c r="S94" s="12">
        <v>1.2069034879510803</v>
      </c>
      <c r="T94" s="10">
        <v>85</v>
      </c>
      <c r="U94" s="39">
        <f t="shared" si="18"/>
        <v>-0.70732752166144319</v>
      </c>
      <c r="V94" s="11">
        <v>0.125</v>
      </c>
      <c r="W94" s="10">
        <v>117</v>
      </c>
      <c r="X94" s="39">
        <f t="shared" si="19"/>
        <v>-0.77645003627351239</v>
      </c>
      <c r="Y94" s="13">
        <v>60979</v>
      </c>
      <c r="Z94" s="10">
        <v>450</v>
      </c>
      <c r="AA94" s="39">
        <f t="shared" si="20"/>
        <v>0.75364912453489841</v>
      </c>
      <c r="AB94" s="11">
        <v>0.04</v>
      </c>
      <c r="AC94" s="10">
        <v>125</v>
      </c>
      <c r="AD94" s="39">
        <f t="shared" si="21"/>
        <v>-0.49086287823226465</v>
      </c>
      <c r="AE94" s="11">
        <v>0.879</v>
      </c>
      <c r="AF94" s="10">
        <v>411</v>
      </c>
      <c r="AG94" s="39">
        <f t="shared" si="22"/>
        <v>0.43040143500230382</v>
      </c>
      <c r="AH94" s="14">
        <v>2.1377322002918087</v>
      </c>
      <c r="AI94" s="10">
        <v>274</v>
      </c>
      <c r="AJ94" s="39">
        <f t="shared" si="23"/>
        <v>-0.21770962577660452</v>
      </c>
      <c r="AK94" s="13">
        <v>123086.28000160921</v>
      </c>
      <c r="AL94" s="44"/>
    </row>
    <row r="95" spans="1:38" x14ac:dyDescent="0.25">
      <c r="A95" t="s">
        <v>720</v>
      </c>
      <c r="B95" s="5" t="s">
        <v>189</v>
      </c>
      <c r="C95" s="6" t="s">
        <v>33</v>
      </c>
      <c r="D95" s="7" t="s">
        <v>34</v>
      </c>
      <c r="E95" s="42">
        <f t="shared" si="12"/>
        <v>-2.1679743467354951</v>
      </c>
      <c r="F95" s="8">
        <v>33.554394116262834</v>
      </c>
      <c r="G95" s="9">
        <f t="shared" si="13"/>
        <v>148</v>
      </c>
      <c r="H95" s="10">
        <v>460</v>
      </c>
      <c r="I95" s="39">
        <f t="shared" si="14"/>
        <v>0.5174171116871169</v>
      </c>
      <c r="J95" s="11">
        <v>5.935187798323871E-2</v>
      </c>
      <c r="K95" s="10">
        <v>111</v>
      </c>
      <c r="L95" s="39">
        <f t="shared" si="15"/>
        <v>-0.41064902855788793</v>
      </c>
      <c r="M95" s="11">
        <v>8.8328471503403283E-2</v>
      </c>
      <c r="N95" s="10">
        <v>115</v>
      </c>
      <c r="O95" s="39">
        <f t="shared" si="16"/>
        <v>-0.4505688493425633</v>
      </c>
      <c r="P95" s="11">
        <v>9.3000000000000013E-2</v>
      </c>
      <c r="Q95" s="10">
        <v>117</v>
      </c>
      <c r="R95" s="39">
        <f t="shared" si="17"/>
        <v>-0.23086683110062847</v>
      </c>
      <c r="S95" s="12">
        <v>2.6409062478282022</v>
      </c>
      <c r="T95" s="10">
        <v>172</v>
      </c>
      <c r="U95" s="39">
        <f t="shared" si="18"/>
        <v>-0.1757249515864697</v>
      </c>
      <c r="V95" s="11">
        <v>9.0999999999999998E-2</v>
      </c>
      <c r="W95" s="10">
        <v>194</v>
      </c>
      <c r="X95" s="39">
        <f t="shared" si="19"/>
        <v>-0.54486380187667371</v>
      </c>
      <c r="Y95" s="13">
        <v>67992</v>
      </c>
      <c r="Z95" s="10">
        <v>183</v>
      </c>
      <c r="AA95" s="39">
        <f t="shared" si="20"/>
        <v>-0.11143119109940437</v>
      </c>
      <c r="AB95" s="11">
        <v>5.7999999999999996E-2</v>
      </c>
      <c r="AC95" s="10">
        <v>120</v>
      </c>
      <c r="AD95" s="39">
        <f t="shared" si="21"/>
        <v>-0.55246948148682717</v>
      </c>
      <c r="AE95" s="11">
        <v>0.875</v>
      </c>
      <c r="AF95" s="10">
        <v>171</v>
      </c>
      <c r="AG95" s="39">
        <f t="shared" si="22"/>
        <v>-0.27715426944348864</v>
      </c>
      <c r="AH95" s="14">
        <v>2.8859493691768314</v>
      </c>
      <c r="AI95" s="10">
        <v>240</v>
      </c>
      <c r="AJ95" s="39">
        <f t="shared" si="23"/>
        <v>-0.2378107746574534</v>
      </c>
      <c r="AK95" s="13">
        <v>111101.93990779994</v>
      </c>
      <c r="AL95" s="44">
        <v>1</v>
      </c>
    </row>
    <row r="96" spans="1:38" x14ac:dyDescent="0.25">
      <c r="A96" t="s">
        <v>721</v>
      </c>
      <c r="B96" s="5" t="s">
        <v>371</v>
      </c>
      <c r="C96" s="6" t="s">
        <v>91</v>
      </c>
      <c r="D96" s="7" t="s">
        <v>39</v>
      </c>
      <c r="E96" s="42">
        <f t="shared" si="12"/>
        <v>1.9636917748593776</v>
      </c>
      <c r="F96" s="8">
        <v>22.060870384863357</v>
      </c>
      <c r="G96" s="9">
        <f t="shared" si="13"/>
        <v>334</v>
      </c>
      <c r="H96" s="10">
        <v>150</v>
      </c>
      <c r="I96" s="39">
        <f t="shared" si="14"/>
        <v>-0.48588752575420974</v>
      </c>
      <c r="J96" s="11">
        <v>-2.8874269005847997E-2</v>
      </c>
      <c r="K96" s="10">
        <v>497</v>
      </c>
      <c r="L96" s="39">
        <f t="shared" si="15"/>
        <v>0.73746354961720617</v>
      </c>
      <c r="M96" s="11">
        <v>2.6264591439688716E-2</v>
      </c>
      <c r="N96" s="10">
        <v>182</v>
      </c>
      <c r="O96" s="39">
        <f t="shared" si="16"/>
        <v>-8.18919487219293E-2</v>
      </c>
      <c r="P96" s="11">
        <v>6.9000000000000006E-2</v>
      </c>
      <c r="Q96" s="10">
        <v>343</v>
      </c>
      <c r="R96" s="39">
        <f t="shared" si="17"/>
        <v>0.44112193153240359</v>
      </c>
      <c r="S96" s="12">
        <v>0.37636432066240122</v>
      </c>
      <c r="T96" s="10">
        <v>230</v>
      </c>
      <c r="U96" s="39">
        <f t="shared" si="18"/>
        <v>0.10571170315910453</v>
      </c>
      <c r="V96" s="11">
        <v>7.2999999999999995E-2</v>
      </c>
      <c r="W96" s="10">
        <v>419</v>
      </c>
      <c r="X96" s="39">
        <f t="shared" si="19"/>
        <v>0.55907571272282963</v>
      </c>
      <c r="Y96" s="13">
        <v>101422</v>
      </c>
      <c r="Z96" s="10">
        <v>496</v>
      </c>
      <c r="AA96" s="39">
        <f t="shared" si="20"/>
        <v>0.89782917714061539</v>
      </c>
      <c r="AB96" s="11">
        <v>3.7000000000000005E-2</v>
      </c>
      <c r="AC96" s="10">
        <v>234</v>
      </c>
      <c r="AD96" s="39">
        <f t="shared" si="21"/>
        <v>9.4399852686079477E-2</v>
      </c>
      <c r="AE96" s="11">
        <v>0.91700000000000004</v>
      </c>
      <c r="AF96" s="10">
        <v>170</v>
      </c>
      <c r="AG96" s="39">
        <f t="shared" si="22"/>
        <v>-0.2825964351496239</v>
      </c>
      <c r="AH96" s="14">
        <v>2.8917042825944783</v>
      </c>
      <c r="AI96" s="10">
        <v>334</v>
      </c>
      <c r="AJ96" s="39">
        <f t="shared" si="23"/>
        <v>-0.17919820335227643</v>
      </c>
      <c r="AK96" s="13">
        <v>146046.85735792248</v>
      </c>
      <c r="AL96" s="44"/>
    </row>
    <row r="97" spans="1:38" x14ac:dyDescent="0.25">
      <c r="A97" t="s">
        <v>722</v>
      </c>
      <c r="B97" s="5" t="s">
        <v>497</v>
      </c>
      <c r="C97" s="6" t="s">
        <v>91</v>
      </c>
      <c r="D97" s="7" t="s">
        <v>39</v>
      </c>
      <c r="E97" s="42">
        <f t="shared" si="12"/>
        <v>4.4943907197221389</v>
      </c>
      <c r="F97" s="8">
        <v>15.020938424296325</v>
      </c>
      <c r="G97" s="9">
        <f t="shared" si="13"/>
        <v>471</v>
      </c>
      <c r="H97" s="10">
        <v>117</v>
      </c>
      <c r="I97" s="39">
        <f t="shared" si="14"/>
        <v>-0.5780289794065484</v>
      </c>
      <c r="J97" s="11">
        <v>-3.6976778583049819E-2</v>
      </c>
      <c r="K97" s="10">
        <v>390</v>
      </c>
      <c r="L97" s="39">
        <f t="shared" si="15"/>
        <v>0.45126286567433843</v>
      </c>
      <c r="M97" s="11">
        <v>4.1735831159592125E-2</v>
      </c>
      <c r="N97" s="10">
        <v>466</v>
      </c>
      <c r="O97" s="39">
        <f t="shared" si="16"/>
        <v>0.74763107767449699</v>
      </c>
      <c r="P97" s="11">
        <v>1.4999999999999999E-2</v>
      </c>
      <c r="Q97" s="10">
        <v>434</v>
      </c>
      <c r="R97" s="39">
        <f t="shared" si="17"/>
        <v>0.5528057078878641</v>
      </c>
      <c r="S97" s="12">
        <v>0</v>
      </c>
      <c r="T97" s="10">
        <v>484</v>
      </c>
      <c r="U97" s="39">
        <f t="shared" si="18"/>
        <v>0.80930334002303994</v>
      </c>
      <c r="V97" s="11">
        <v>2.7999999999999997E-2</v>
      </c>
      <c r="W97" s="10">
        <v>499</v>
      </c>
      <c r="X97" s="39">
        <f t="shared" si="19"/>
        <v>1.2764877963206223</v>
      </c>
      <c r="Y97" s="13">
        <v>123147</v>
      </c>
      <c r="Z97" s="10">
        <v>398</v>
      </c>
      <c r="AA97" s="39">
        <f t="shared" si="20"/>
        <v>0.60946907192918143</v>
      </c>
      <c r="AB97" s="11">
        <v>4.2999999999999997E-2</v>
      </c>
      <c r="AC97" s="10">
        <v>375</v>
      </c>
      <c r="AD97" s="39">
        <f t="shared" si="21"/>
        <v>0.52564607546801556</v>
      </c>
      <c r="AE97" s="11">
        <v>0.94499999999999995</v>
      </c>
      <c r="AF97" s="10">
        <v>319</v>
      </c>
      <c r="AG97" s="39">
        <f t="shared" si="22"/>
        <v>0.15073024348994463</v>
      </c>
      <c r="AH97" s="14">
        <v>2.4334753987668765</v>
      </c>
      <c r="AI97" s="10">
        <v>390</v>
      </c>
      <c r="AJ97" s="39">
        <f t="shared" si="23"/>
        <v>-0.13177352808206103</v>
      </c>
      <c r="AK97" s="13">
        <v>174321.53163876515</v>
      </c>
      <c r="AL97" s="44"/>
    </row>
    <row r="98" spans="1:38" x14ac:dyDescent="0.25">
      <c r="A98" t="s">
        <v>723</v>
      </c>
      <c r="B98" s="5" t="s">
        <v>534</v>
      </c>
      <c r="C98" s="6" t="s">
        <v>93</v>
      </c>
      <c r="D98" s="7" t="s">
        <v>34</v>
      </c>
      <c r="E98" s="42">
        <f t="shared" si="12"/>
        <v>5.3725785703985984</v>
      </c>
      <c r="F98" s="8">
        <v>12.577983789210665</v>
      </c>
      <c r="G98" s="9">
        <f t="shared" si="13"/>
        <v>510</v>
      </c>
      <c r="H98" s="10">
        <v>390</v>
      </c>
      <c r="I98" s="39">
        <f t="shared" si="14"/>
        <v>0.30281224367834009</v>
      </c>
      <c r="J98" s="11">
        <v>4.0480480480480585E-2</v>
      </c>
      <c r="K98" s="10">
        <v>471</v>
      </c>
      <c r="L98" s="39">
        <f t="shared" si="15"/>
        <v>0.6560834541934718</v>
      </c>
      <c r="M98" s="11">
        <v>3.0663780663780664E-2</v>
      </c>
      <c r="N98" s="10">
        <v>476</v>
      </c>
      <c r="O98" s="39">
        <f t="shared" si="16"/>
        <v>0.76299261520035677</v>
      </c>
      <c r="P98" s="11">
        <v>1.3999999999999999E-2</v>
      </c>
      <c r="Q98" s="10">
        <v>416</v>
      </c>
      <c r="R98" s="39">
        <f t="shared" si="17"/>
        <v>0.51854759269778572</v>
      </c>
      <c r="S98" s="12">
        <v>0.11544677903486492</v>
      </c>
      <c r="T98" s="10">
        <v>504</v>
      </c>
      <c r="U98" s="39">
        <f t="shared" si="18"/>
        <v>0.85620944914730224</v>
      </c>
      <c r="V98" s="11">
        <v>2.5000000000000001E-2</v>
      </c>
      <c r="W98" s="10">
        <v>500</v>
      </c>
      <c r="X98" s="39">
        <f t="shared" si="19"/>
        <v>1.3054154366074655</v>
      </c>
      <c r="Y98" s="13">
        <v>124023</v>
      </c>
      <c r="Z98" s="10">
        <v>496</v>
      </c>
      <c r="AA98" s="39">
        <f t="shared" si="20"/>
        <v>0.89782917714061539</v>
      </c>
      <c r="AB98" s="11">
        <v>3.7000000000000005E-2</v>
      </c>
      <c r="AC98" s="10">
        <v>431</v>
      </c>
      <c r="AD98" s="39">
        <f t="shared" si="21"/>
        <v>0.69506423441806253</v>
      </c>
      <c r="AE98" s="11">
        <v>0.95599999999999996</v>
      </c>
      <c r="AF98" s="10">
        <v>403</v>
      </c>
      <c r="AG98" s="39">
        <f t="shared" si="22"/>
        <v>0.39979903011483153</v>
      </c>
      <c r="AH98" s="14">
        <v>2.1700932491846481</v>
      </c>
      <c r="AI98" s="10">
        <v>463</v>
      </c>
      <c r="AJ98" s="39">
        <f t="shared" si="23"/>
        <v>-1.2614467238602342E-2</v>
      </c>
      <c r="AK98" s="13">
        <v>245364.37196952206</v>
      </c>
      <c r="AL98" s="44"/>
    </row>
    <row r="99" spans="1:38" x14ac:dyDescent="0.25">
      <c r="A99" t="s">
        <v>724</v>
      </c>
      <c r="B99" s="5" t="s">
        <v>250</v>
      </c>
      <c r="C99" s="6" t="s">
        <v>19</v>
      </c>
      <c r="D99" s="7" t="s">
        <v>20</v>
      </c>
      <c r="E99" s="42">
        <f t="shared" si="12"/>
        <v>-0.54342086121562394</v>
      </c>
      <c r="F99" s="8">
        <v>29.03518963815684</v>
      </c>
      <c r="G99" s="9">
        <f t="shared" si="13"/>
        <v>210</v>
      </c>
      <c r="H99" s="10">
        <v>199</v>
      </c>
      <c r="I99" s="39">
        <f t="shared" si="14"/>
        <v>-0.28840871861439948</v>
      </c>
      <c r="J99" s="11">
        <v>-1.1508861116995006E-2</v>
      </c>
      <c r="K99" s="10">
        <v>29</v>
      </c>
      <c r="L99" s="39">
        <f t="shared" si="15"/>
        <v>-1.2960050218834471</v>
      </c>
      <c r="M99" s="11">
        <v>0.13618843683083512</v>
      </c>
      <c r="N99" s="10">
        <v>143</v>
      </c>
      <c r="O99" s="39">
        <f t="shared" si="16"/>
        <v>-0.28159193655810572</v>
      </c>
      <c r="P99" s="11">
        <v>8.199999999999999E-2</v>
      </c>
      <c r="Q99" s="10">
        <v>168</v>
      </c>
      <c r="R99" s="39">
        <f t="shared" si="17"/>
        <v>2.2906076144188329E-2</v>
      </c>
      <c r="S99" s="12">
        <v>1.7857142857142858</v>
      </c>
      <c r="T99" s="10">
        <v>304</v>
      </c>
      <c r="U99" s="39">
        <f t="shared" si="18"/>
        <v>0.34024224878041631</v>
      </c>
      <c r="V99" s="11">
        <v>5.7999999999999996E-2</v>
      </c>
      <c r="W99" s="10">
        <v>114</v>
      </c>
      <c r="X99" s="39">
        <f t="shared" si="19"/>
        <v>-0.78312056519810402</v>
      </c>
      <c r="Y99" s="13">
        <v>60777</v>
      </c>
      <c r="Z99" s="10">
        <v>352</v>
      </c>
      <c r="AA99" s="39">
        <f t="shared" si="20"/>
        <v>0.46528901932346411</v>
      </c>
      <c r="AB99" s="11">
        <v>4.5999999999999999E-2</v>
      </c>
      <c r="AC99" s="10">
        <v>307</v>
      </c>
      <c r="AD99" s="39">
        <f t="shared" si="21"/>
        <v>0.34082626570432795</v>
      </c>
      <c r="AE99" s="11">
        <v>0.93299999999999994</v>
      </c>
      <c r="AF99" s="10">
        <v>83</v>
      </c>
      <c r="AG99" s="39">
        <f t="shared" si="22"/>
        <v>-0.71066340525096716</v>
      </c>
      <c r="AH99" s="14">
        <v>3.3443711955314437</v>
      </c>
      <c r="AI99" s="10">
        <v>106</v>
      </c>
      <c r="AJ99" s="39">
        <f t="shared" si="23"/>
        <v>-0.29681073189842966</v>
      </c>
      <c r="AK99" s="13">
        <v>75926.062285714288</v>
      </c>
      <c r="AL99" s="44"/>
    </row>
    <row r="100" spans="1:38" x14ac:dyDescent="0.25">
      <c r="A100" t="s">
        <v>725</v>
      </c>
      <c r="B100" s="5" t="s">
        <v>562</v>
      </c>
      <c r="C100" s="6" t="s">
        <v>54</v>
      </c>
      <c r="D100" s="7" t="s">
        <v>39</v>
      </c>
      <c r="E100" s="42">
        <f t="shared" si="12"/>
        <v>6.2629769473069885</v>
      </c>
      <c r="F100" s="8">
        <v>10.101061749961815</v>
      </c>
      <c r="G100" s="9">
        <f t="shared" si="13"/>
        <v>538</v>
      </c>
      <c r="H100" s="10">
        <v>168</v>
      </c>
      <c r="I100" s="39">
        <f t="shared" si="14"/>
        <v>-0.4057345950463635</v>
      </c>
      <c r="J100" s="11">
        <v>-2.1825976809899617E-2</v>
      </c>
      <c r="K100" s="10">
        <v>496</v>
      </c>
      <c r="L100" s="39">
        <f t="shared" si="15"/>
        <v>0.73318310174323309</v>
      </c>
      <c r="M100" s="11">
        <v>2.649598094671033E-2</v>
      </c>
      <c r="N100" s="10">
        <v>535</v>
      </c>
      <c r="O100" s="39">
        <f t="shared" si="16"/>
        <v>0.97805414056239315</v>
      </c>
      <c r="P100" s="11">
        <v>0</v>
      </c>
      <c r="Q100" s="10">
        <v>434</v>
      </c>
      <c r="R100" s="39">
        <f t="shared" si="17"/>
        <v>0.5528057078878641</v>
      </c>
      <c r="S100" s="12">
        <v>0</v>
      </c>
      <c r="T100" s="10">
        <v>298</v>
      </c>
      <c r="U100" s="39">
        <f t="shared" si="18"/>
        <v>0.32460687907232877</v>
      </c>
      <c r="V100" s="11">
        <v>5.9000000000000004E-2</v>
      </c>
      <c r="W100" s="10">
        <v>552</v>
      </c>
      <c r="X100" s="39">
        <f t="shared" si="19"/>
        <v>2.4934630560135775</v>
      </c>
      <c r="Y100" s="13">
        <v>160000</v>
      </c>
      <c r="Z100" s="10">
        <v>417</v>
      </c>
      <c r="AA100" s="39">
        <f t="shared" si="20"/>
        <v>0.65752908946442024</v>
      </c>
      <c r="AB100" s="11">
        <v>4.2000000000000003E-2</v>
      </c>
      <c r="AC100" s="10">
        <v>499</v>
      </c>
      <c r="AD100" s="39">
        <f t="shared" si="21"/>
        <v>0.94149064743631272</v>
      </c>
      <c r="AE100" s="11">
        <v>0.97199999999999998</v>
      </c>
      <c r="AF100" s="10">
        <v>501</v>
      </c>
      <c r="AG100" s="39">
        <f t="shared" si="22"/>
        <v>0.85305621857796032</v>
      </c>
      <c r="AH100" s="14">
        <v>1.6907884987631929</v>
      </c>
      <c r="AI100" s="10">
        <v>502</v>
      </c>
      <c r="AJ100" s="39">
        <f t="shared" si="23"/>
        <v>7.9604982205536912E-2</v>
      </c>
      <c r="AK100" s="13">
        <v>300345.76890128502</v>
      </c>
      <c r="AL100" s="44"/>
    </row>
    <row r="101" spans="1:38" x14ac:dyDescent="0.25">
      <c r="A101" t="s">
        <v>726</v>
      </c>
      <c r="B101" s="5" t="s">
        <v>58</v>
      </c>
      <c r="C101" s="6" t="s">
        <v>26</v>
      </c>
      <c r="D101" s="7" t="s">
        <v>20</v>
      </c>
      <c r="E101" s="42">
        <f t="shared" si="12"/>
        <v>-11.492954620177642</v>
      </c>
      <c r="F101" s="8">
        <v>59.494748180077593</v>
      </c>
      <c r="G101" s="9">
        <f t="shared" si="13"/>
        <v>24</v>
      </c>
      <c r="H101" s="10">
        <v>169</v>
      </c>
      <c r="I101" s="39">
        <f t="shared" si="14"/>
        <v>-0.40498500984353014</v>
      </c>
      <c r="J101" s="11">
        <v>-2.1760061621413418E-2</v>
      </c>
      <c r="K101" s="10">
        <v>23</v>
      </c>
      <c r="L101" s="39">
        <f t="shared" si="15"/>
        <v>-1.4508154708563876</v>
      </c>
      <c r="M101" s="11">
        <v>0.14455707360070516</v>
      </c>
      <c r="N101" s="10">
        <v>19</v>
      </c>
      <c r="O101" s="39">
        <f t="shared" si="16"/>
        <v>-2.6319071780146466</v>
      </c>
      <c r="P101" s="11">
        <v>0.23499999999999999</v>
      </c>
      <c r="Q101" s="10">
        <v>220</v>
      </c>
      <c r="R101" s="39">
        <f t="shared" si="17"/>
        <v>0.20232091208889749</v>
      </c>
      <c r="S101" s="12">
        <v>1.1811023622047243</v>
      </c>
      <c r="T101" s="10">
        <v>27</v>
      </c>
      <c r="U101" s="39">
        <f t="shared" si="18"/>
        <v>-2.1926876439297511</v>
      </c>
      <c r="V101" s="11">
        <v>0.22</v>
      </c>
      <c r="W101" s="10">
        <v>40</v>
      </c>
      <c r="X101" s="39">
        <f t="shared" si="19"/>
        <v>-1.2646534997446179</v>
      </c>
      <c r="Y101" s="13">
        <v>46195</v>
      </c>
      <c r="Z101" s="10">
        <v>8</v>
      </c>
      <c r="AA101" s="39">
        <f t="shared" si="20"/>
        <v>-2.9950322432137484</v>
      </c>
      <c r="AB101" s="11">
        <v>0.11800000000000001</v>
      </c>
      <c r="AC101" s="10">
        <v>27</v>
      </c>
      <c r="AD101" s="39">
        <f t="shared" si="21"/>
        <v>-2.0618312612236078</v>
      </c>
      <c r="AE101" s="11">
        <v>0.77700000000000002</v>
      </c>
      <c r="AF101" s="10">
        <v>271</v>
      </c>
      <c r="AG101" s="39">
        <f t="shared" si="22"/>
        <v>6.6892119942359831E-3</v>
      </c>
      <c r="AH101" s="14">
        <v>2.5857941096638704</v>
      </c>
      <c r="AI101" s="10">
        <v>18</v>
      </c>
      <c r="AJ101" s="39">
        <f t="shared" si="23"/>
        <v>-0.34754355585498836</v>
      </c>
      <c r="AK101" s="13">
        <v>45679.063976377955</v>
      </c>
      <c r="AL101" s="44"/>
    </row>
    <row r="102" spans="1:38" x14ac:dyDescent="0.25">
      <c r="A102" t="s">
        <v>727</v>
      </c>
      <c r="B102" s="5" t="s">
        <v>203</v>
      </c>
      <c r="C102" s="6" t="s">
        <v>24</v>
      </c>
      <c r="D102" s="7" t="s">
        <v>20</v>
      </c>
      <c r="E102" s="42">
        <f t="shared" si="12"/>
        <v>-1.7856317347854769</v>
      </c>
      <c r="F102" s="8">
        <v>32.490788356590151</v>
      </c>
      <c r="G102" s="9">
        <f t="shared" si="13"/>
        <v>162</v>
      </c>
      <c r="H102" s="10">
        <v>249</v>
      </c>
      <c r="I102" s="39">
        <f t="shared" si="14"/>
        <v>-8.77637000007499E-2</v>
      </c>
      <c r="J102" s="11">
        <v>6.1349693251533388E-3</v>
      </c>
      <c r="K102" s="10">
        <v>165</v>
      </c>
      <c r="L102" s="39">
        <f t="shared" si="15"/>
        <v>-0.19285337605987293</v>
      </c>
      <c r="M102" s="11">
        <v>7.6555023923444973E-2</v>
      </c>
      <c r="N102" s="10">
        <v>110</v>
      </c>
      <c r="O102" s="39">
        <f t="shared" si="16"/>
        <v>-0.49665346192014237</v>
      </c>
      <c r="P102" s="11">
        <v>9.6000000000000002E-2</v>
      </c>
      <c r="Q102" s="10">
        <v>434</v>
      </c>
      <c r="R102" s="39">
        <f t="shared" si="17"/>
        <v>0.5528057078878641</v>
      </c>
      <c r="S102" s="12">
        <v>0</v>
      </c>
      <c r="T102" s="10">
        <v>130</v>
      </c>
      <c r="U102" s="39">
        <f t="shared" si="18"/>
        <v>-0.37898475779160679</v>
      </c>
      <c r="V102" s="11">
        <v>0.10400000000000001</v>
      </c>
      <c r="W102" s="10">
        <v>93</v>
      </c>
      <c r="X102" s="39">
        <f t="shared" si="19"/>
        <v>-0.91197404967214712</v>
      </c>
      <c r="Y102" s="13">
        <v>56875</v>
      </c>
      <c r="Z102" s="10">
        <v>83</v>
      </c>
      <c r="AA102" s="39">
        <f t="shared" si="20"/>
        <v>-0.92845148919846832</v>
      </c>
      <c r="AB102" s="11">
        <v>7.4999999999999997E-2</v>
      </c>
      <c r="AC102" s="10">
        <v>296</v>
      </c>
      <c r="AD102" s="39">
        <f t="shared" si="21"/>
        <v>0.31002296407704666</v>
      </c>
      <c r="AE102" s="11">
        <v>0.93099999999999994</v>
      </c>
      <c r="AF102" s="10">
        <v>494</v>
      </c>
      <c r="AG102" s="39">
        <f t="shared" si="22"/>
        <v>0.79420025195378485</v>
      </c>
      <c r="AH102" s="14">
        <v>1.7530267712311181</v>
      </c>
      <c r="AI102" s="10">
        <v>225</v>
      </c>
      <c r="AJ102" s="39">
        <f t="shared" si="23"/>
        <v>-0.24316976856525407</v>
      </c>
      <c r="AK102" s="13">
        <v>107906.89837398374</v>
      </c>
      <c r="AL102" s="44"/>
    </row>
    <row r="103" spans="1:38" x14ac:dyDescent="0.25">
      <c r="A103" t="s">
        <v>728</v>
      </c>
      <c r="B103" s="5" t="s">
        <v>535</v>
      </c>
      <c r="C103" s="6" t="s">
        <v>49</v>
      </c>
      <c r="D103" s="7" t="s">
        <v>39</v>
      </c>
      <c r="E103" s="42">
        <f t="shared" si="12"/>
        <v>5.3732359452587977</v>
      </c>
      <c r="F103" s="8">
        <v>12.576155095087334</v>
      </c>
      <c r="G103" s="9">
        <f t="shared" si="13"/>
        <v>511</v>
      </c>
      <c r="H103" s="10">
        <v>522</v>
      </c>
      <c r="I103" s="39">
        <f t="shared" si="14"/>
        <v>1.0643035790064665</v>
      </c>
      <c r="J103" s="11">
        <v>0.1074426412982652</v>
      </c>
      <c r="K103" s="10">
        <v>126</v>
      </c>
      <c r="L103" s="39">
        <f t="shared" si="15"/>
        <v>-0.34125310553091887</v>
      </c>
      <c r="M103" s="11">
        <v>8.45771144278607E-2</v>
      </c>
      <c r="N103" s="10">
        <v>364</v>
      </c>
      <c r="O103" s="39">
        <f t="shared" si="16"/>
        <v>0.53256955231246061</v>
      </c>
      <c r="P103" s="11">
        <v>2.8999999999999998E-2</v>
      </c>
      <c r="Q103" s="10">
        <v>273</v>
      </c>
      <c r="R103" s="39">
        <f t="shared" si="17"/>
        <v>0.3278862078046465</v>
      </c>
      <c r="S103" s="12">
        <v>0.75795856493178371</v>
      </c>
      <c r="T103" s="10">
        <v>552</v>
      </c>
      <c r="U103" s="39">
        <f t="shared" si="18"/>
        <v>1.0907399947686141</v>
      </c>
      <c r="V103" s="11">
        <v>0.01</v>
      </c>
      <c r="W103" s="10">
        <v>509</v>
      </c>
      <c r="X103" s="39">
        <f t="shared" si="19"/>
        <v>1.4615124179269943</v>
      </c>
      <c r="Y103" s="13">
        <v>128750</v>
      </c>
      <c r="Z103" s="10">
        <v>450</v>
      </c>
      <c r="AA103" s="39">
        <f t="shared" si="20"/>
        <v>0.75364912453489841</v>
      </c>
      <c r="AB103" s="11">
        <v>0.04</v>
      </c>
      <c r="AC103" s="10">
        <v>461</v>
      </c>
      <c r="AD103" s="39">
        <f t="shared" si="21"/>
        <v>0.81827744092718935</v>
      </c>
      <c r="AE103" s="11">
        <v>0.96400000000000008</v>
      </c>
      <c r="AF103" s="10">
        <v>467</v>
      </c>
      <c r="AG103" s="39">
        <f t="shared" si="22"/>
        <v>0.62770412094542338</v>
      </c>
      <c r="AH103" s="14">
        <v>1.9290910202939706</v>
      </c>
      <c r="AI103" s="10">
        <v>522</v>
      </c>
      <c r="AJ103" s="39">
        <f t="shared" si="23"/>
        <v>0.20365023351500813</v>
      </c>
      <c r="AK103" s="13">
        <v>374301.76452753914</v>
      </c>
      <c r="AL103" s="44"/>
    </row>
    <row r="104" spans="1:38" x14ac:dyDescent="0.25">
      <c r="A104" t="s">
        <v>729</v>
      </c>
      <c r="B104" s="5" t="s">
        <v>529</v>
      </c>
      <c r="C104" s="6" t="s">
        <v>61</v>
      </c>
      <c r="D104" s="7" t="s">
        <v>39</v>
      </c>
      <c r="E104" s="42">
        <f t="shared" si="12"/>
        <v>5.1974363052877921</v>
      </c>
      <c r="F104" s="8">
        <v>13.06519687012754</v>
      </c>
      <c r="G104" s="9">
        <f t="shared" si="13"/>
        <v>505</v>
      </c>
      <c r="H104" s="10">
        <v>491</v>
      </c>
      <c r="I104" s="39">
        <f t="shared" si="14"/>
        <v>0.71532449318260793</v>
      </c>
      <c r="J104" s="11">
        <v>7.6754972794576659E-2</v>
      </c>
      <c r="K104" s="10">
        <v>419</v>
      </c>
      <c r="L104" s="39">
        <f t="shared" si="15"/>
        <v>0.52925070277943964</v>
      </c>
      <c r="M104" s="11">
        <v>3.7520018302447951E-2</v>
      </c>
      <c r="N104" s="10">
        <v>479</v>
      </c>
      <c r="O104" s="39">
        <f t="shared" si="16"/>
        <v>0.77835415272621655</v>
      </c>
      <c r="P104" s="11">
        <v>1.3000000000000001E-2</v>
      </c>
      <c r="Q104" s="10">
        <v>387</v>
      </c>
      <c r="R104" s="39">
        <f t="shared" si="17"/>
        <v>0.49135025625044149</v>
      </c>
      <c r="S104" s="12">
        <v>0.2070993662759392</v>
      </c>
      <c r="T104" s="10">
        <v>523</v>
      </c>
      <c r="U104" s="39">
        <f t="shared" si="18"/>
        <v>0.91875092797965197</v>
      </c>
      <c r="V104" s="11">
        <v>2.1000000000000001E-2</v>
      </c>
      <c r="W104" s="10">
        <v>479</v>
      </c>
      <c r="X104" s="39">
        <f t="shared" si="19"/>
        <v>1.0140916436730707</v>
      </c>
      <c r="Y104" s="13">
        <v>115201</v>
      </c>
      <c r="Z104" s="10">
        <v>483</v>
      </c>
      <c r="AA104" s="39">
        <f t="shared" si="20"/>
        <v>0.84976915960537658</v>
      </c>
      <c r="AB104" s="11">
        <v>3.7999999999999999E-2</v>
      </c>
      <c r="AC104" s="10">
        <v>465</v>
      </c>
      <c r="AD104" s="39">
        <f t="shared" si="21"/>
        <v>0.83367909174082822</v>
      </c>
      <c r="AE104" s="11">
        <v>0.96499999999999997</v>
      </c>
      <c r="AF104" s="10">
        <v>311</v>
      </c>
      <c r="AG104" s="39">
        <f t="shared" si="22"/>
        <v>0.13119287972459806</v>
      </c>
      <c r="AH104" s="14">
        <v>2.4541355261775295</v>
      </c>
      <c r="AI104" s="10">
        <v>394</v>
      </c>
      <c r="AJ104" s="39">
        <f t="shared" si="23"/>
        <v>-0.13000378243782085</v>
      </c>
      <c r="AK104" s="13">
        <v>175376.65708486931</v>
      </c>
      <c r="AL104" s="44"/>
    </row>
    <row r="105" spans="1:38" x14ac:dyDescent="0.25">
      <c r="A105" t="s">
        <v>730</v>
      </c>
      <c r="B105" s="5" t="s">
        <v>504</v>
      </c>
      <c r="C105" s="6" t="s">
        <v>93</v>
      </c>
      <c r="D105" s="7" t="s">
        <v>34</v>
      </c>
      <c r="E105" s="42">
        <f t="shared" si="12"/>
        <v>4.5819774972561547</v>
      </c>
      <c r="F105" s="8">
        <v>14.777288362428445</v>
      </c>
      <c r="G105" s="9">
        <f t="shared" si="13"/>
        <v>478</v>
      </c>
      <c r="H105" s="10">
        <v>497</v>
      </c>
      <c r="I105" s="39">
        <f t="shared" si="14"/>
        <v>0.74659866002533437</v>
      </c>
      <c r="J105" s="11">
        <v>7.9505083915227148E-2</v>
      </c>
      <c r="K105" s="10">
        <v>348</v>
      </c>
      <c r="L105" s="39">
        <f t="shared" si="15"/>
        <v>0.31403195505219078</v>
      </c>
      <c r="M105" s="11">
        <v>4.915416533673795E-2</v>
      </c>
      <c r="N105" s="10">
        <v>484</v>
      </c>
      <c r="O105" s="39">
        <f t="shared" si="16"/>
        <v>0.79371569025207633</v>
      </c>
      <c r="P105" s="11">
        <v>1.2E-2</v>
      </c>
      <c r="Q105" s="10">
        <v>434</v>
      </c>
      <c r="R105" s="39">
        <f t="shared" si="17"/>
        <v>0.5528057078878641</v>
      </c>
      <c r="S105" s="12">
        <v>0</v>
      </c>
      <c r="T105" s="10">
        <v>441</v>
      </c>
      <c r="U105" s="39">
        <f t="shared" si="18"/>
        <v>0.69985575206642769</v>
      </c>
      <c r="V105" s="11">
        <v>3.5000000000000003E-2</v>
      </c>
      <c r="W105" s="10">
        <v>460</v>
      </c>
      <c r="X105" s="39">
        <f t="shared" si="19"/>
        <v>0.84749353266037264</v>
      </c>
      <c r="Y105" s="13">
        <v>110156</v>
      </c>
      <c r="Z105" s="10">
        <v>496</v>
      </c>
      <c r="AA105" s="39">
        <f t="shared" si="20"/>
        <v>0.89782917714061539</v>
      </c>
      <c r="AB105" s="11">
        <v>3.7000000000000005E-2</v>
      </c>
      <c r="AC105" s="10">
        <v>336</v>
      </c>
      <c r="AD105" s="39">
        <f t="shared" si="21"/>
        <v>0.43323617058617342</v>
      </c>
      <c r="AE105" s="11">
        <v>0.93900000000000006</v>
      </c>
      <c r="AF105" s="10">
        <v>394</v>
      </c>
      <c r="AG105" s="39">
        <f t="shared" si="22"/>
        <v>0.3726767866866324</v>
      </c>
      <c r="AH105" s="14">
        <v>2.1987741404051531</v>
      </c>
      <c r="AI105" s="10">
        <v>466</v>
      </c>
      <c r="AJ105" s="39">
        <f t="shared" si="23"/>
        <v>-5.1415351136544166E-3</v>
      </c>
      <c r="AK105" s="13">
        <v>249819.7471629596</v>
      </c>
      <c r="AL105" s="44"/>
    </row>
    <row r="106" spans="1:38" x14ac:dyDescent="0.25">
      <c r="A106" t="s">
        <v>731</v>
      </c>
      <c r="B106" s="5" t="s">
        <v>357</v>
      </c>
      <c r="C106" s="6" t="s">
        <v>54</v>
      </c>
      <c r="D106" s="7" t="s">
        <v>39</v>
      </c>
      <c r="E106" s="42">
        <f t="shared" si="12"/>
        <v>1.7170506801945002</v>
      </c>
      <c r="F106" s="8">
        <v>22.746979860131134</v>
      </c>
      <c r="G106" s="9">
        <f t="shared" si="13"/>
        <v>320</v>
      </c>
      <c r="H106" s="10">
        <v>10</v>
      </c>
      <c r="I106" s="39">
        <f t="shared" si="14"/>
        <v>-2.2148336419343986</v>
      </c>
      <c r="J106" s="11">
        <v>-0.18091009988901219</v>
      </c>
      <c r="K106" s="10">
        <v>524</v>
      </c>
      <c r="L106" s="39">
        <f t="shared" si="15"/>
        <v>0.83181841243513099</v>
      </c>
      <c r="M106" s="11">
        <v>2.1164021164021163E-2</v>
      </c>
      <c r="N106" s="10">
        <v>338</v>
      </c>
      <c r="O106" s="39">
        <f t="shared" si="16"/>
        <v>0.45576186468316182</v>
      </c>
      <c r="P106" s="11">
        <v>3.4000000000000002E-2</v>
      </c>
      <c r="Q106" s="10">
        <v>434</v>
      </c>
      <c r="R106" s="39">
        <f t="shared" si="17"/>
        <v>0.5528057078878641</v>
      </c>
      <c r="S106" s="12">
        <v>0</v>
      </c>
      <c r="T106" s="10">
        <v>184</v>
      </c>
      <c r="U106" s="39">
        <f t="shared" si="18"/>
        <v>-9.7548103046032356E-2</v>
      </c>
      <c r="V106" s="11">
        <v>8.5999999999999993E-2</v>
      </c>
      <c r="W106" s="10">
        <v>294</v>
      </c>
      <c r="X106" s="39">
        <f t="shared" si="19"/>
        <v>-0.12475256930907329</v>
      </c>
      <c r="Y106" s="13">
        <v>80714</v>
      </c>
      <c r="Z106" s="10">
        <v>369</v>
      </c>
      <c r="AA106" s="39">
        <f t="shared" si="20"/>
        <v>0.51334903685870326</v>
      </c>
      <c r="AB106" s="11">
        <v>4.4999999999999998E-2</v>
      </c>
      <c r="AC106" s="10">
        <v>84</v>
      </c>
      <c r="AD106" s="39">
        <f t="shared" si="21"/>
        <v>-0.82969919613235865</v>
      </c>
      <c r="AE106" s="11">
        <v>0.85699999999999998</v>
      </c>
      <c r="AF106" s="10">
        <v>558</v>
      </c>
      <c r="AG106" s="39">
        <f t="shared" si="22"/>
        <v>1.7991723135765647</v>
      </c>
      <c r="AH106" s="14">
        <v>0.69030146772316126</v>
      </c>
      <c r="AI106" s="10">
        <v>558</v>
      </c>
      <c r="AJ106" s="39">
        <f t="shared" si="23"/>
        <v>4.5723786729316451</v>
      </c>
      <c r="AK106" s="13">
        <v>2978945.2953929538</v>
      </c>
      <c r="AL106" s="44"/>
    </row>
    <row r="107" spans="1:38" x14ac:dyDescent="0.25">
      <c r="A107" t="s">
        <v>732</v>
      </c>
      <c r="B107" s="5" t="s">
        <v>165</v>
      </c>
      <c r="C107" s="6" t="s">
        <v>26</v>
      </c>
      <c r="D107" s="7" t="s">
        <v>20</v>
      </c>
      <c r="E107" s="42">
        <f t="shared" si="12"/>
        <v>-2.864756070440055</v>
      </c>
      <c r="F107" s="8">
        <v>35.492710776252878</v>
      </c>
      <c r="G107" s="9">
        <f t="shared" si="13"/>
        <v>125</v>
      </c>
      <c r="H107" s="10">
        <v>371</v>
      </c>
      <c r="I107" s="39">
        <f t="shared" si="14"/>
        <v>0.23735590143169091</v>
      </c>
      <c r="J107" s="11">
        <v>3.4724540901502454E-2</v>
      </c>
      <c r="K107" s="10">
        <v>175</v>
      </c>
      <c r="L107" s="39">
        <f t="shared" si="15"/>
        <v>-0.17097763723459902</v>
      </c>
      <c r="M107" s="11">
        <v>7.5372480280455734E-2</v>
      </c>
      <c r="N107" s="10">
        <v>204</v>
      </c>
      <c r="O107" s="39">
        <f t="shared" si="16"/>
        <v>4.1000351484948759E-2</v>
      </c>
      <c r="P107" s="11">
        <v>6.0999999999999999E-2</v>
      </c>
      <c r="Q107" s="10">
        <v>244</v>
      </c>
      <c r="R107" s="39">
        <f t="shared" si="17"/>
        <v>0.2655416287238192</v>
      </c>
      <c r="S107" s="12">
        <v>0.9680542110358179</v>
      </c>
      <c r="T107" s="10">
        <v>184</v>
      </c>
      <c r="U107" s="39">
        <f t="shared" si="18"/>
        <v>-9.7548103046032356E-2</v>
      </c>
      <c r="V107" s="11">
        <v>8.5999999999999993E-2</v>
      </c>
      <c r="W107" s="10">
        <v>182</v>
      </c>
      <c r="X107" s="39">
        <f t="shared" si="19"/>
        <v>-0.57722577388706897</v>
      </c>
      <c r="Y107" s="13">
        <v>67012</v>
      </c>
      <c r="Z107" s="10">
        <v>74</v>
      </c>
      <c r="AA107" s="39">
        <f t="shared" si="20"/>
        <v>-1.0245715242689466</v>
      </c>
      <c r="AB107" s="11">
        <v>7.6999999999999999E-2</v>
      </c>
      <c r="AC107" s="10">
        <v>53</v>
      </c>
      <c r="AD107" s="39">
        <f t="shared" si="21"/>
        <v>-1.3071503713552182</v>
      </c>
      <c r="AE107" s="11">
        <v>0.82599999999999996</v>
      </c>
      <c r="AF107" s="10">
        <v>142</v>
      </c>
      <c r="AG107" s="39">
        <f t="shared" si="22"/>
        <v>-0.40663677284127736</v>
      </c>
      <c r="AH107" s="14">
        <v>3.0228729096185312</v>
      </c>
      <c r="AI107" s="10">
        <v>66</v>
      </c>
      <c r="AJ107" s="39">
        <f t="shared" si="23"/>
        <v>-0.3189506037220422</v>
      </c>
      <c r="AK107" s="13">
        <v>62726.232010325912</v>
      </c>
      <c r="AL107" s="44"/>
    </row>
    <row r="108" spans="1:38" x14ac:dyDescent="0.25">
      <c r="A108" t="s">
        <v>733</v>
      </c>
      <c r="B108" s="5" t="s">
        <v>309</v>
      </c>
      <c r="C108" s="6" t="s">
        <v>44</v>
      </c>
      <c r="D108" s="7" t="s">
        <v>20</v>
      </c>
      <c r="E108" s="42">
        <f t="shared" si="12"/>
        <v>0.93141958026836424</v>
      </c>
      <c r="F108" s="8">
        <v>24.932458895799428</v>
      </c>
      <c r="G108" s="9">
        <f t="shared" si="13"/>
        <v>271</v>
      </c>
      <c r="H108" s="10">
        <v>547</v>
      </c>
      <c r="I108" s="39">
        <f t="shared" si="14"/>
        <v>1.7183478804138601</v>
      </c>
      <c r="J108" s="11">
        <v>0.16495638789122635</v>
      </c>
      <c r="K108" s="10">
        <v>101</v>
      </c>
      <c r="L108" s="39">
        <f t="shared" si="15"/>
        <v>-0.4871204602139792</v>
      </c>
      <c r="M108" s="11">
        <v>9.2462311557788945E-2</v>
      </c>
      <c r="N108" s="10">
        <v>351</v>
      </c>
      <c r="O108" s="39">
        <f t="shared" si="16"/>
        <v>0.48648493973488133</v>
      </c>
      <c r="P108" s="11">
        <v>3.2000000000000001E-2</v>
      </c>
      <c r="Q108" s="10">
        <v>186</v>
      </c>
      <c r="R108" s="39">
        <f t="shared" si="17"/>
        <v>9.5371980419198865E-2</v>
      </c>
      <c r="S108" s="12">
        <v>1.5415106804668575</v>
      </c>
      <c r="T108" s="10">
        <v>381</v>
      </c>
      <c r="U108" s="39">
        <f t="shared" si="18"/>
        <v>0.54350205498555315</v>
      </c>
      <c r="V108" s="11">
        <v>4.4999999999999998E-2</v>
      </c>
      <c r="W108" s="10">
        <v>186</v>
      </c>
      <c r="X108" s="39">
        <f t="shared" si="19"/>
        <v>-0.5725696126080223</v>
      </c>
      <c r="Y108" s="13">
        <v>67153</v>
      </c>
      <c r="Z108" s="10">
        <v>124</v>
      </c>
      <c r="AA108" s="39">
        <f t="shared" si="20"/>
        <v>-0.44785131384607807</v>
      </c>
      <c r="AB108" s="11">
        <v>6.5000000000000002E-2</v>
      </c>
      <c r="AC108" s="10">
        <v>406</v>
      </c>
      <c r="AD108" s="39">
        <f t="shared" si="21"/>
        <v>0.61805598034985931</v>
      </c>
      <c r="AE108" s="11">
        <v>0.95099999999999996</v>
      </c>
      <c r="AF108" s="10">
        <v>221</v>
      </c>
      <c r="AG108" s="39">
        <f t="shared" si="22"/>
        <v>-0.12678062903736764</v>
      </c>
      <c r="AH108" s="14">
        <v>2.72693413010427</v>
      </c>
      <c r="AI108" s="10">
        <v>155</v>
      </c>
      <c r="AJ108" s="39">
        <f t="shared" si="23"/>
        <v>-0.27074458623062531</v>
      </c>
      <c r="AK108" s="13">
        <v>91466.743889011224</v>
      </c>
      <c r="AL108" s="44"/>
    </row>
    <row r="109" spans="1:38" x14ac:dyDescent="0.25">
      <c r="A109" t="s">
        <v>734</v>
      </c>
      <c r="B109" s="5" t="s">
        <v>490</v>
      </c>
      <c r="C109" s="6" t="s">
        <v>91</v>
      </c>
      <c r="D109" s="7" t="s">
        <v>39</v>
      </c>
      <c r="E109" s="42">
        <f t="shared" si="12"/>
        <v>4.3938172829762623</v>
      </c>
      <c r="F109" s="8">
        <v>15.300714947366618</v>
      </c>
      <c r="G109" s="9">
        <f t="shared" si="13"/>
        <v>464</v>
      </c>
      <c r="H109" s="10">
        <v>114</v>
      </c>
      <c r="I109" s="39">
        <f t="shared" si="14"/>
        <v>-0.59107281250666988</v>
      </c>
      <c r="J109" s="11">
        <v>-3.8123795245234571E-2</v>
      </c>
      <c r="K109" s="10">
        <v>532</v>
      </c>
      <c r="L109" s="39">
        <f t="shared" si="15"/>
        <v>0.87152790649988754</v>
      </c>
      <c r="M109" s="11">
        <v>1.9017432646592711E-2</v>
      </c>
      <c r="N109" s="10">
        <v>309</v>
      </c>
      <c r="O109" s="39">
        <f t="shared" si="16"/>
        <v>0.37895417705386314</v>
      </c>
      <c r="P109" s="11">
        <v>3.9E-2</v>
      </c>
      <c r="Q109" s="10">
        <v>434</v>
      </c>
      <c r="R109" s="39">
        <f t="shared" si="17"/>
        <v>0.5528057078878641</v>
      </c>
      <c r="S109" s="12">
        <v>0</v>
      </c>
      <c r="T109" s="10">
        <v>514</v>
      </c>
      <c r="U109" s="39">
        <f t="shared" si="18"/>
        <v>0.88748018856347721</v>
      </c>
      <c r="V109" s="11">
        <v>2.3E-2</v>
      </c>
      <c r="W109" s="10">
        <v>441</v>
      </c>
      <c r="X109" s="39">
        <f t="shared" si="19"/>
        <v>0.66544092889168993</v>
      </c>
      <c r="Y109" s="13">
        <v>104643</v>
      </c>
      <c r="Z109" s="10">
        <v>543</v>
      </c>
      <c r="AA109" s="39">
        <f t="shared" si="20"/>
        <v>1.0900692472815718</v>
      </c>
      <c r="AB109" s="11">
        <v>3.3000000000000002E-2</v>
      </c>
      <c r="AC109" s="10">
        <v>425</v>
      </c>
      <c r="AD109" s="39">
        <f t="shared" si="21"/>
        <v>0.67966258360442189</v>
      </c>
      <c r="AE109" s="11">
        <v>0.95499999999999996</v>
      </c>
      <c r="AF109" s="10">
        <v>393</v>
      </c>
      <c r="AG109" s="39">
        <f t="shared" si="22"/>
        <v>0.37229781612948171</v>
      </c>
      <c r="AH109" s="14">
        <v>2.1991748894565428</v>
      </c>
      <c r="AI109" s="10">
        <v>423</v>
      </c>
      <c r="AJ109" s="39">
        <f t="shared" si="23"/>
        <v>-9.5135111349205076E-2</v>
      </c>
      <c r="AK109" s="13">
        <v>196165.41972834559</v>
      </c>
      <c r="AL109" s="44"/>
    </row>
    <row r="110" spans="1:38" x14ac:dyDescent="0.25">
      <c r="A110" t="s">
        <v>735</v>
      </c>
      <c r="B110" s="5" t="s">
        <v>349</v>
      </c>
      <c r="C110" s="6" t="s">
        <v>44</v>
      </c>
      <c r="D110" s="7" t="s">
        <v>20</v>
      </c>
      <c r="E110" s="42">
        <f t="shared" si="12"/>
        <v>1.6067657504219055</v>
      </c>
      <c r="F110" s="8">
        <v>23.053771943579481</v>
      </c>
      <c r="G110" s="9">
        <f t="shared" si="13"/>
        <v>312</v>
      </c>
      <c r="H110" s="10">
        <v>262</v>
      </c>
      <c r="I110" s="39">
        <f t="shared" si="14"/>
        <v>-5.2804785570784253E-2</v>
      </c>
      <c r="J110" s="11">
        <v>9.2091007583965379E-3</v>
      </c>
      <c r="K110" s="10">
        <v>258</v>
      </c>
      <c r="L110" s="39">
        <f t="shared" si="15"/>
        <v>6.6963579765562747E-2</v>
      </c>
      <c r="M110" s="11">
        <v>6.2510017631030618E-2</v>
      </c>
      <c r="N110" s="10">
        <v>301</v>
      </c>
      <c r="O110" s="39">
        <f t="shared" si="16"/>
        <v>0.36359263952800336</v>
      </c>
      <c r="P110" s="11">
        <v>0.04</v>
      </c>
      <c r="Q110" s="10">
        <v>162</v>
      </c>
      <c r="R110" s="39">
        <f t="shared" si="17"/>
        <v>4.1650681150835729E-3</v>
      </c>
      <c r="S110" s="12">
        <v>1.848869803781237</v>
      </c>
      <c r="T110" s="10">
        <v>351</v>
      </c>
      <c r="U110" s="39">
        <f t="shared" si="18"/>
        <v>0.48096057615320331</v>
      </c>
      <c r="V110" s="11">
        <v>4.9000000000000002E-2</v>
      </c>
      <c r="W110" s="10">
        <v>373</v>
      </c>
      <c r="X110" s="39">
        <f t="shared" si="19"/>
        <v>0.19880110595404168</v>
      </c>
      <c r="Y110" s="13">
        <v>90512</v>
      </c>
      <c r="Z110" s="10">
        <v>437</v>
      </c>
      <c r="AA110" s="39">
        <f t="shared" si="20"/>
        <v>0.7055891069996596</v>
      </c>
      <c r="AB110" s="11">
        <v>4.0999999999999995E-2</v>
      </c>
      <c r="AC110" s="10">
        <v>221</v>
      </c>
      <c r="AD110" s="39">
        <f t="shared" si="21"/>
        <v>4.8194900245157574E-2</v>
      </c>
      <c r="AE110" s="11">
        <v>0.91400000000000003</v>
      </c>
      <c r="AF110" s="10">
        <v>119</v>
      </c>
      <c r="AG110" s="39">
        <f t="shared" si="22"/>
        <v>-0.51523674296517985</v>
      </c>
      <c r="AH110" s="14">
        <v>3.1377138495990096</v>
      </c>
      <c r="AI110" s="10">
        <v>145</v>
      </c>
      <c r="AJ110" s="39">
        <f t="shared" si="23"/>
        <v>-0.27707263752257261</v>
      </c>
      <c r="AK110" s="13">
        <v>87693.948649132217</v>
      </c>
      <c r="AL110" s="44"/>
    </row>
    <row r="111" spans="1:38" x14ac:dyDescent="0.25">
      <c r="A111" t="s">
        <v>736</v>
      </c>
      <c r="B111" s="5" t="s">
        <v>578</v>
      </c>
      <c r="C111" s="6" t="s">
        <v>93</v>
      </c>
      <c r="D111" s="7" t="s">
        <v>34</v>
      </c>
      <c r="E111" s="42">
        <f t="shared" si="12"/>
        <v>7.4504618478702014</v>
      </c>
      <c r="F111" s="8">
        <v>6.7977004706062125</v>
      </c>
      <c r="G111" s="9">
        <f t="shared" si="13"/>
        <v>555</v>
      </c>
      <c r="H111" s="10">
        <v>401</v>
      </c>
      <c r="I111" s="39">
        <f t="shared" si="14"/>
        <v>0.32608334166410657</v>
      </c>
      <c r="J111" s="11">
        <v>4.2526837324525113E-2</v>
      </c>
      <c r="K111" s="10">
        <v>357</v>
      </c>
      <c r="L111" s="39">
        <f t="shared" si="15"/>
        <v>0.34684914830826113</v>
      </c>
      <c r="M111" s="11">
        <v>4.7380156075808248E-2</v>
      </c>
      <c r="N111" s="10">
        <v>535</v>
      </c>
      <c r="O111" s="39">
        <f t="shared" si="16"/>
        <v>0.97805414056239315</v>
      </c>
      <c r="P111" s="11">
        <v>0</v>
      </c>
      <c r="Q111" s="10">
        <v>434</v>
      </c>
      <c r="R111" s="39">
        <f t="shared" si="17"/>
        <v>0.5528057078878641</v>
      </c>
      <c r="S111" s="12">
        <v>0</v>
      </c>
      <c r="T111" s="10">
        <v>528</v>
      </c>
      <c r="U111" s="39">
        <f t="shared" si="18"/>
        <v>0.93438629768773951</v>
      </c>
      <c r="V111" s="11">
        <v>0.02</v>
      </c>
      <c r="W111" s="10">
        <v>556</v>
      </c>
      <c r="X111" s="39">
        <f t="shared" si="19"/>
        <v>2.6113861193290075</v>
      </c>
      <c r="Y111" s="13">
        <v>163571</v>
      </c>
      <c r="Z111" s="10">
        <v>534</v>
      </c>
      <c r="AA111" s="39">
        <f t="shared" si="20"/>
        <v>1.0420092297463326</v>
      </c>
      <c r="AB111" s="11">
        <v>3.4000000000000002E-2</v>
      </c>
      <c r="AC111" s="10">
        <v>518</v>
      </c>
      <c r="AD111" s="39">
        <f t="shared" si="21"/>
        <v>1.0184989015045158</v>
      </c>
      <c r="AE111" s="11">
        <v>0.97699999999999998</v>
      </c>
      <c r="AF111" s="10">
        <v>433</v>
      </c>
      <c r="AG111" s="39">
        <f t="shared" si="22"/>
        <v>0.48833773079501391</v>
      </c>
      <c r="AH111" s="14">
        <v>2.0764664498479468</v>
      </c>
      <c r="AI111" s="10">
        <v>507</v>
      </c>
      <c r="AJ111" s="39">
        <f t="shared" si="23"/>
        <v>9.2015583842016219E-2</v>
      </c>
      <c r="AK111" s="13">
        <v>307744.99128712871</v>
      </c>
      <c r="AL111" s="44"/>
    </row>
    <row r="112" spans="1:38" x14ac:dyDescent="0.25">
      <c r="A112" t="s">
        <v>737</v>
      </c>
      <c r="B112" s="5" t="s">
        <v>194</v>
      </c>
      <c r="C112" s="6" t="s">
        <v>28</v>
      </c>
      <c r="D112" s="7" t="s">
        <v>20</v>
      </c>
      <c r="E112" s="42">
        <f t="shared" si="12"/>
        <v>-2.1154491245194853</v>
      </c>
      <c r="F112" s="8">
        <v>33.408278754984877</v>
      </c>
      <c r="G112" s="9">
        <f t="shared" si="13"/>
        <v>153</v>
      </c>
      <c r="H112" s="10">
        <v>161</v>
      </c>
      <c r="I112" s="39">
        <f t="shared" si="14"/>
        <v>-0.43510959778446895</v>
      </c>
      <c r="J112" s="11">
        <v>-2.4409083886914873E-2</v>
      </c>
      <c r="K112" s="10">
        <v>291</v>
      </c>
      <c r="L112" s="39">
        <f t="shared" si="15"/>
        <v>0.15064395100382158</v>
      </c>
      <c r="M112" s="11">
        <v>5.7986481679117755E-2</v>
      </c>
      <c r="N112" s="10">
        <v>301</v>
      </c>
      <c r="O112" s="39">
        <f t="shared" si="16"/>
        <v>0.36359263952800336</v>
      </c>
      <c r="P112" s="11">
        <v>0.04</v>
      </c>
      <c r="Q112" s="10">
        <v>293</v>
      </c>
      <c r="R112" s="39">
        <f t="shared" si="17"/>
        <v>0.36484447667553888</v>
      </c>
      <c r="S112" s="12">
        <v>0.63341250989707043</v>
      </c>
      <c r="T112" s="10">
        <v>81</v>
      </c>
      <c r="U112" s="39">
        <f t="shared" si="18"/>
        <v>-0.7542336307857056</v>
      </c>
      <c r="V112" s="11">
        <v>0.128</v>
      </c>
      <c r="W112" s="10">
        <v>180</v>
      </c>
      <c r="X112" s="39">
        <f t="shared" si="19"/>
        <v>-0.58663716370641861</v>
      </c>
      <c r="Y112" s="13">
        <v>66727</v>
      </c>
      <c r="Z112" s="10">
        <v>51</v>
      </c>
      <c r="AA112" s="39">
        <f t="shared" si="20"/>
        <v>-1.3129316294803812</v>
      </c>
      <c r="AB112" s="11">
        <v>8.3000000000000004E-2</v>
      </c>
      <c r="AC112" s="10">
        <v>154</v>
      </c>
      <c r="AD112" s="39">
        <f t="shared" si="21"/>
        <v>-0.32144471928221768</v>
      </c>
      <c r="AE112" s="11">
        <v>0.89</v>
      </c>
      <c r="AF112" s="10">
        <v>516</v>
      </c>
      <c r="AG112" s="39">
        <f t="shared" si="22"/>
        <v>0.99838896356185292</v>
      </c>
      <c r="AH112" s="14">
        <v>1.5371038428203647</v>
      </c>
      <c r="AI112" s="10">
        <v>320</v>
      </c>
      <c r="AJ112" s="39">
        <f t="shared" si="23"/>
        <v>-0.18847970665442285</v>
      </c>
      <c r="AK112" s="13">
        <v>140513.20886777513</v>
      </c>
      <c r="AL112" s="44"/>
    </row>
    <row r="113" spans="1:38" x14ac:dyDescent="0.25">
      <c r="A113" t="s">
        <v>738</v>
      </c>
      <c r="B113" s="5" t="s">
        <v>508</v>
      </c>
      <c r="C113" s="6" t="s">
        <v>81</v>
      </c>
      <c r="D113" s="7" t="s">
        <v>34</v>
      </c>
      <c r="E113" s="42">
        <f t="shared" si="12"/>
        <v>4.6265381776940329</v>
      </c>
      <c r="F113" s="8">
        <v>14.653328869326335</v>
      </c>
      <c r="G113" s="9">
        <f t="shared" si="13"/>
        <v>482</v>
      </c>
      <c r="H113" s="10">
        <v>324</v>
      </c>
      <c r="I113" s="39">
        <f t="shared" si="14"/>
        <v>0.14655515029518673</v>
      </c>
      <c r="J113" s="11">
        <v>2.6739926739926645E-2</v>
      </c>
      <c r="K113" s="10">
        <v>341</v>
      </c>
      <c r="L113" s="39">
        <f t="shared" si="15"/>
        <v>0.30481190015596366</v>
      </c>
      <c r="M113" s="11">
        <v>4.9652576722640417E-2</v>
      </c>
      <c r="N113" s="10">
        <v>394</v>
      </c>
      <c r="O113" s="39">
        <f t="shared" si="16"/>
        <v>0.6093772399417593</v>
      </c>
      <c r="P113" s="11">
        <v>2.4E-2</v>
      </c>
      <c r="Q113" s="10">
        <v>358</v>
      </c>
      <c r="R113" s="39">
        <f t="shared" si="17"/>
        <v>0.46458362625614263</v>
      </c>
      <c r="S113" s="12">
        <v>0.29730051135687952</v>
      </c>
      <c r="T113" s="10">
        <v>535</v>
      </c>
      <c r="U113" s="39">
        <f t="shared" si="18"/>
        <v>0.96565703710391437</v>
      </c>
      <c r="V113" s="11">
        <v>1.8000000000000002E-2</v>
      </c>
      <c r="W113" s="10">
        <v>442</v>
      </c>
      <c r="X113" s="39">
        <f t="shared" si="19"/>
        <v>0.67112078520371854</v>
      </c>
      <c r="Y113" s="13">
        <v>104815</v>
      </c>
      <c r="Z113" s="10">
        <v>437</v>
      </c>
      <c r="AA113" s="39">
        <f t="shared" si="20"/>
        <v>0.7055891069996596</v>
      </c>
      <c r="AB113" s="11">
        <v>4.0999999999999995E-2</v>
      </c>
      <c r="AC113" s="10">
        <v>518</v>
      </c>
      <c r="AD113" s="39">
        <f t="shared" si="21"/>
        <v>1.0184989015045158</v>
      </c>
      <c r="AE113" s="11">
        <v>0.97699999999999998</v>
      </c>
      <c r="AF113" s="10">
        <v>405</v>
      </c>
      <c r="AG113" s="39">
        <f t="shared" si="22"/>
        <v>0.41258258805588477</v>
      </c>
      <c r="AH113" s="14">
        <v>2.1565750520012554</v>
      </c>
      <c r="AI113" s="10">
        <v>421</v>
      </c>
      <c r="AJ113" s="39">
        <f t="shared" si="23"/>
        <v>-9.7103715769745511E-2</v>
      </c>
      <c r="AK113" s="13">
        <v>194991.73433226306</v>
      </c>
      <c r="AL113" s="44"/>
    </row>
    <row r="114" spans="1:38" x14ac:dyDescent="0.25">
      <c r="A114" t="s">
        <v>739</v>
      </c>
      <c r="B114" s="5" t="s">
        <v>213</v>
      </c>
      <c r="C114" s="6" t="s">
        <v>47</v>
      </c>
      <c r="D114" s="7" t="s">
        <v>20</v>
      </c>
      <c r="E114" s="42">
        <f t="shared" si="12"/>
        <v>-1.4459753404891258</v>
      </c>
      <c r="F114" s="8">
        <v>31.54592768453281</v>
      </c>
      <c r="G114" s="9">
        <f t="shared" si="13"/>
        <v>173</v>
      </c>
      <c r="H114" s="10">
        <v>439</v>
      </c>
      <c r="I114" s="39">
        <f t="shared" si="14"/>
        <v>0.4527739735062698</v>
      </c>
      <c r="J114" s="11">
        <v>5.366744795257139E-2</v>
      </c>
      <c r="K114" s="10">
        <v>339</v>
      </c>
      <c r="L114" s="39">
        <f t="shared" si="15"/>
        <v>0.29976113450092196</v>
      </c>
      <c r="M114" s="11">
        <v>4.9925607538436105E-2</v>
      </c>
      <c r="N114" s="10">
        <v>131</v>
      </c>
      <c r="O114" s="39">
        <f t="shared" si="16"/>
        <v>-0.34303808666154478</v>
      </c>
      <c r="P114" s="11">
        <v>8.5999999999999993E-2</v>
      </c>
      <c r="Q114" s="10">
        <v>190</v>
      </c>
      <c r="R114" s="39">
        <f t="shared" si="17"/>
        <v>0.1159752351887039</v>
      </c>
      <c r="S114" s="12">
        <v>1.472079557721875</v>
      </c>
      <c r="T114" s="10">
        <v>143</v>
      </c>
      <c r="U114" s="39">
        <f t="shared" si="18"/>
        <v>-0.30080790925116946</v>
      </c>
      <c r="V114" s="11">
        <v>9.9000000000000005E-2</v>
      </c>
      <c r="W114" s="10">
        <v>157</v>
      </c>
      <c r="X114" s="39">
        <f t="shared" si="19"/>
        <v>-0.65340849779317289</v>
      </c>
      <c r="Y114" s="13">
        <v>64705</v>
      </c>
      <c r="Z114" s="10">
        <v>150</v>
      </c>
      <c r="AA114" s="39">
        <f t="shared" si="20"/>
        <v>-0.30367126124036076</v>
      </c>
      <c r="AB114" s="11">
        <v>6.2E-2</v>
      </c>
      <c r="AC114" s="10">
        <v>210</v>
      </c>
      <c r="AD114" s="39">
        <f t="shared" si="21"/>
        <v>-1.3411703009404965E-2</v>
      </c>
      <c r="AE114" s="11">
        <v>0.91</v>
      </c>
      <c r="AF114" s="10">
        <v>174</v>
      </c>
      <c r="AG114" s="39">
        <f t="shared" si="22"/>
        <v>-0.27183568652946566</v>
      </c>
      <c r="AH114" s="14">
        <v>2.8803251405466241</v>
      </c>
      <c r="AI114" s="10">
        <v>154</v>
      </c>
      <c r="AJ114" s="39">
        <f t="shared" si="23"/>
        <v>-0.27115189236643367</v>
      </c>
      <c r="AK114" s="13">
        <v>91223.907258987863</v>
      </c>
      <c r="AL114" s="44"/>
    </row>
    <row r="115" spans="1:38" x14ac:dyDescent="0.25">
      <c r="A115" t="s">
        <v>740</v>
      </c>
      <c r="B115" s="5" t="s">
        <v>125</v>
      </c>
      <c r="C115" s="6" t="s">
        <v>81</v>
      </c>
      <c r="D115" s="7" t="s">
        <v>34</v>
      </c>
      <c r="E115" s="42">
        <f t="shared" si="12"/>
        <v>-4.5186558732897844</v>
      </c>
      <c r="F115" s="8">
        <v>40.093551229951622</v>
      </c>
      <c r="G115" s="9">
        <f t="shared" si="13"/>
        <v>85</v>
      </c>
      <c r="H115" s="10">
        <v>243</v>
      </c>
      <c r="I115" s="39">
        <f t="shared" si="14"/>
        <v>-0.10834958007947944</v>
      </c>
      <c r="J115" s="11">
        <v>4.3247385996605381E-3</v>
      </c>
      <c r="K115" s="10">
        <v>273</v>
      </c>
      <c r="L115" s="39">
        <f t="shared" si="15"/>
        <v>9.6330121062629379E-2</v>
      </c>
      <c r="M115" s="11">
        <v>6.0922541340295906E-2</v>
      </c>
      <c r="N115" s="10">
        <v>54</v>
      </c>
      <c r="O115" s="39">
        <f t="shared" si="16"/>
        <v>-1.3261764883165685</v>
      </c>
      <c r="P115" s="11">
        <v>0.15</v>
      </c>
      <c r="Q115" s="10">
        <v>156</v>
      </c>
      <c r="R115" s="39">
        <f t="shared" si="17"/>
        <v>-1.3314033863800822E-2</v>
      </c>
      <c r="S115" s="12">
        <v>1.9077728115120463</v>
      </c>
      <c r="T115" s="10">
        <v>219</v>
      </c>
      <c r="U115" s="39">
        <f t="shared" si="18"/>
        <v>5.8805594034842111E-2</v>
      </c>
      <c r="V115" s="11">
        <v>7.5999999999999998E-2</v>
      </c>
      <c r="W115" s="10">
        <v>115</v>
      </c>
      <c r="X115" s="39">
        <f t="shared" si="19"/>
        <v>-0.78163455627925937</v>
      </c>
      <c r="Y115" s="13">
        <v>60822</v>
      </c>
      <c r="Z115" s="10">
        <v>398</v>
      </c>
      <c r="AA115" s="39">
        <f t="shared" si="20"/>
        <v>0.60946907192918143</v>
      </c>
      <c r="AB115" s="11">
        <v>4.2999999999999997E-2</v>
      </c>
      <c r="AC115" s="10">
        <v>12</v>
      </c>
      <c r="AD115" s="39">
        <f t="shared" si="21"/>
        <v>-3.0629385641102473</v>
      </c>
      <c r="AE115" s="11">
        <v>0.71200000000000008</v>
      </c>
      <c r="AF115" s="10">
        <v>361</v>
      </c>
      <c r="AG115" s="39">
        <f t="shared" si="22"/>
        <v>0.3031108333148434</v>
      </c>
      <c r="AH115" s="14">
        <v>2.2723378758899755</v>
      </c>
      <c r="AI115" s="10">
        <v>95</v>
      </c>
      <c r="AJ115" s="39">
        <f t="shared" si="23"/>
        <v>-0.30255896103371827</v>
      </c>
      <c r="AK115" s="13">
        <v>72498.958028998153</v>
      </c>
      <c r="AL115" s="44"/>
    </row>
    <row r="116" spans="1:38" x14ac:dyDescent="0.25">
      <c r="A116" t="s">
        <v>741</v>
      </c>
      <c r="B116" s="5" t="s">
        <v>103</v>
      </c>
      <c r="C116" s="6" t="s">
        <v>26</v>
      </c>
      <c r="D116" s="7" t="s">
        <v>20</v>
      </c>
      <c r="E116" s="42">
        <f t="shared" si="12"/>
        <v>-5.8200157427107539</v>
      </c>
      <c r="F116" s="8">
        <v>43.713691411198212</v>
      </c>
      <c r="G116" s="9">
        <f t="shared" si="13"/>
        <v>63</v>
      </c>
      <c r="H116" s="10">
        <v>84</v>
      </c>
      <c r="I116" s="39">
        <f t="shared" si="14"/>
        <v>-0.71295506019012478</v>
      </c>
      <c r="J116" s="11">
        <v>-4.88415779586725E-2</v>
      </c>
      <c r="K116" s="10">
        <v>34</v>
      </c>
      <c r="L116" s="39">
        <f t="shared" si="15"/>
        <v>-1.1473654376715603</v>
      </c>
      <c r="M116" s="11">
        <v>0.12815338042381433</v>
      </c>
      <c r="N116" s="10">
        <v>149</v>
      </c>
      <c r="O116" s="39">
        <f t="shared" si="16"/>
        <v>-0.23550732398052668</v>
      </c>
      <c r="P116" s="11">
        <v>7.9000000000000001E-2</v>
      </c>
      <c r="Q116" s="10">
        <v>71</v>
      </c>
      <c r="R116" s="39">
        <f t="shared" si="17"/>
        <v>-0.61932250979399928</v>
      </c>
      <c r="S116" s="12">
        <v>3.9499670836076368</v>
      </c>
      <c r="T116" s="10">
        <v>130</v>
      </c>
      <c r="U116" s="39">
        <f t="shared" si="18"/>
        <v>-0.37898475779160679</v>
      </c>
      <c r="V116" s="11">
        <v>0.10400000000000001</v>
      </c>
      <c r="W116" s="10">
        <v>36</v>
      </c>
      <c r="X116" s="39">
        <f t="shared" si="19"/>
        <v>-1.2931188261455981</v>
      </c>
      <c r="Y116" s="13">
        <v>45333</v>
      </c>
      <c r="Z116" s="10">
        <v>59</v>
      </c>
      <c r="AA116" s="39">
        <f t="shared" si="20"/>
        <v>-1.2168115944099029</v>
      </c>
      <c r="AB116" s="11">
        <v>8.1000000000000003E-2</v>
      </c>
      <c r="AC116" s="10">
        <v>41</v>
      </c>
      <c r="AD116" s="39">
        <f t="shared" si="21"/>
        <v>-1.6305850384416698</v>
      </c>
      <c r="AE116" s="11">
        <v>0.80500000000000005</v>
      </c>
      <c r="AF116" s="10">
        <v>377</v>
      </c>
      <c r="AG116" s="39">
        <f t="shared" si="22"/>
        <v>0.33618299534757412</v>
      </c>
      <c r="AH116" s="14">
        <v>2.2373651390587197</v>
      </c>
      <c r="AI116" s="10">
        <v>185</v>
      </c>
      <c r="AJ116" s="39">
        <f t="shared" si="23"/>
        <v>-0.25860526607569156</v>
      </c>
      <c r="AK116" s="13">
        <v>98704.227781435155</v>
      </c>
      <c r="AL116" s="44"/>
    </row>
    <row r="117" spans="1:38" x14ac:dyDescent="0.25">
      <c r="A117" t="s">
        <v>742</v>
      </c>
      <c r="B117" s="5" t="s">
        <v>394</v>
      </c>
      <c r="C117" s="6" t="s">
        <v>93</v>
      </c>
      <c r="D117" s="7" t="s">
        <v>34</v>
      </c>
      <c r="E117" s="42">
        <f t="shared" si="12"/>
        <v>2.3527819462323603</v>
      </c>
      <c r="F117" s="8">
        <v>20.97849417470545</v>
      </c>
      <c r="G117" s="9">
        <f t="shared" si="13"/>
        <v>357</v>
      </c>
      <c r="H117" s="10">
        <v>363</v>
      </c>
      <c r="I117" s="39">
        <f t="shared" si="14"/>
        <v>0.21972933894852656</v>
      </c>
      <c r="J117" s="11">
        <v>3.317453940194004E-2</v>
      </c>
      <c r="K117" s="10">
        <v>430</v>
      </c>
      <c r="L117" s="39">
        <f t="shared" si="15"/>
        <v>0.54530043438530729</v>
      </c>
      <c r="M117" s="11">
        <v>3.6652412950519242E-2</v>
      </c>
      <c r="N117" s="10">
        <v>237</v>
      </c>
      <c r="O117" s="39">
        <f t="shared" si="16"/>
        <v>0.1331695766401072</v>
      </c>
      <c r="P117" s="11">
        <v>5.5E-2</v>
      </c>
      <c r="Q117" s="10">
        <v>364</v>
      </c>
      <c r="R117" s="39">
        <f t="shared" si="17"/>
        <v>0.47038145540843007</v>
      </c>
      <c r="S117" s="12">
        <v>0.27776234653630349</v>
      </c>
      <c r="T117" s="10">
        <v>451</v>
      </c>
      <c r="U117" s="39">
        <f t="shared" si="18"/>
        <v>0.71549112177451513</v>
      </c>
      <c r="V117" s="11">
        <v>3.4000000000000002E-2</v>
      </c>
      <c r="W117" s="10">
        <v>385</v>
      </c>
      <c r="X117" s="39">
        <f t="shared" si="19"/>
        <v>0.28340454706693213</v>
      </c>
      <c r="Y117" s="13">
        <v>93074</v>
      </c>
      <c r="Z117" s="10">
        <v>369</v>
      </c>
      <c r="AA117" s="39">
        <f t="shared" si="20"/>
        <v>0.51334903685870326</v>
      </c>
      <c r="AB117" s="11">
        <v>4.4999999999999998E-2</v>
      </c>
      <c r="AC117" s="10">
        <v>274</v>
      </c>
      <c r="AD117" s="39">
        <f t="shared" si="21"/>
        <v>0.21761305919520454</v>
      </c>
      <c r="AE117" s="11">
        <v>0.92500000000000004</v>
      </c>
      <c r="AF117" s="10">
        <v>135</v>
      </c>
      <c r="AG117" s="39">
        <f t="shared" si="22"/>
        <v>-0.44695540586151383</v>
      </c>
      <c r="AH117" s="14">
        <v>3.0655085540803966</v>
      </c>
      <c r="AI117" s="10">
        <v>235</v>
      </c>
      <c r="AJ117" s="39">
        <f t="shared" si="23"/>
        <v>-0.24058177031844882</v>
      </c>
      <c r="AK117" s="13">
        <v>109449.86745180823</v>
      </c>
      <c r="AL117" s="44"/>
    </row>
    <row r="118" spans="1:38" x14ac:dyDescent="0.25">
      <c r="A118" t="s">
        <v>743</v>
      </c>
      <c r="B118" s="5" t="s">
        <v>244</v>
      </c>
      <c r="C118" s="6" t="s">
        <v>49</v>
      </c>
      <c r="D118" s="7" t="s">
        <v>39</v>
      </c>
      <c r="E118" s="42">
        <f t="shared" si="12"/>
        <v>-0.6152519918142797</v>
      </c>
      <c r="F118" s="8">
        <v>29.23501043197021</v>
      </c>
      <c r="G118" s="9">
        <f t="shared" si="13"/>
        <v>204</v>
      </c>
      <c r="H118" s="10">
        <v>419</v>
      </c>
      <c r="I118" s="39">
        <f t="shared" si="14"/>
        <v>0.37765863187235205</v>
      </c>
      <c r="J118" s="11">
        <v>4.7062138931942998E-2</v>
      </c>
      <c r="K118" s="10">
        <v>287</v>
      </c>
      <c r="L118" s="39">
        <f t="shared" si="15"/>
        <v>0.12923172857435361</v>
      </c>
      <c r="M118" s="11">
        <v>5.9143968871595329E-2</v>
      </c>
      <c r="N118" s="10">
        <v>140</v>
      </c>
      <c r="O118" s="39">
        <f t="shared" si="16"/>
        <v>-0.31231501160982544</v>
      </c>
      <c r="P118" s="11">
        <v>8.4000000000000005E-2</v>
      </c>
      <c r="Q118" s="10">
        <v>189</v>
      </c>
      <c r="R118" s="39">
        <f t="shared" si="17"/>
        <v>0.11354023466204756</v>
      </c>
      <c r="S118" s="12">
        <v>1.4802852913470597</v>
      </c>
      <c r="T118" s="10">
        <v>204</v>
      </c>
      <c r="U118" s="39">
        <f t="shared" si="18"/>
        <v>-3.7358847975077596E-3</v>
      </c>
      <c r="V118" s="11">
        <v>0.08</v>
      </c>
      <c r="W118" s="10">
        <v>264</v>
      </c>
      <c r="X118" s="39">
        <f t="shared" si="19"/>
        <v>-0.24412861912292924</v>
      </c>
      <c r="Y118" s="13">
        <v>77099</v>
      </c>
      <c r="Z118" s="10">
        <v>303</v>
      </c>
      <c r="AA118" s="39">
        <f t="shared" si="20"/>
        <v>0.32110896671774686</v>
      </c>
      <c r="AB118" s="11">
        <v>4.9000000000000002E-2</v>
      </c>
      <c r="AC118" s="10">
        <v>138</v>
      </c>
      <c r="AD118" s="39">
        <f t="shared" si="21"/>
        <v>-0.42925627497770208</v>
      </c>
      <c r="AE118" s="11">
        <v>0.88300000000000001</v>
      </c>
      <c r="AF118" s="10">
        <v>130</v>
      </c>
      <c r="AG118" s="39">
        <f t="shared" si="22"/>
        <v>-0.45999313617437149</v>
      </c>
      <c r="AH118" s="14">
        <v>3.0792955302888827</v>
      </c>
      <c r="AI118" s="10">
        <v>122</v>
      </c>
      <c r="AJ118" s="39">
        <f t="shared" si="23"/>
        <v>-0.28875883501677224</v>
      </c>
      <c r="AK118" s="13">
        <v>80726.617278966485</v>
      </c>
      <c r="AL118" s="44"/>
    </row>
    <row r="119" spans="1:38" x14ac:dyDescent="0.25">
      <c r="A119" t="s">
        <v>744</v>
      </c>
      <c r="B119" s="5" t="s">
        <v>360</v>
      </c>
      <c r="C119" s="6" t="s">
        <v>30</v>
      </c>
      <c r="D119" s="7" t="s">
        <v>20</v>
      </c>
      <c r="E119" s="42">
        <f t="shared" si="12"/>
        <v>1.7594505870001265</v>
      </c>
      <c r="F119" s="8">
        <v>22.629031235838259</v>
      </c>
      <c r="G119" s="9">
        <f t="shared" si="13"/>
        <v>323</v>
      </c>
      <c r="H119" s="10">
        <v>387</v>
      </c>
      <c r="I119" s="39">
        <f t="shared" si="14"/>
        <v>0.29882033557268461</v>
      </c>
      <c r="J119" s="11">
        <v>4.012944983818767E-2</v>
      </c>
      <c r="K119" s="10">
        <v>491</v>
      </c>
      <c r="L119" s="39">
        <f t="shared" si="15"/>
        <v>0.70397548302180191</v>
      </c>
      <c r="M119" s="11">
        <v>2.8074866310160429E-2</v>
      </c>
      <c r="N119" s="10">
        <v>287</v>
      </c>
      <c r="O119" s="39">
        <f t="shared" si="16"/>
        <v>0.31750802695042418</v>
      </c>
      <c r="P119" s="11">
        <v>4.2999999999999997E-2</v>
      </c>
      <c r="Q119" s="10">
        <v>434</v>
      </c>
      <c r="R119" s="39">
        <f t="shared" si="17"/>
        <v>0.5528057078878641</v>
      </c>
      <c r="S119" s="12">
        <v>0</v>
      </c>
      <c r="T119" s="10">
        <v>536</v>
      </c>
      <c r="U119" s="39">
        <f t="shared" si="18"/>
        <v>0.98129240681200192</v>
      </c>
      <c r="V119" s="11">
        <v>1.7000000000000001E-2</v>
      </c>
      <c r="W119" s="10">
        <v>329</v>
      </c>
      <c r="X119" s="39">
        <f t="shared" si="19"/>
        <v>1.6781524605777774E-2</v>
      </c>
      <c r="Y119" s="13">
        <v>85000</v>
      </c>
      <c r="Z119" s="10">
        <v>111</v>
      </c>
      <c r="AA119" s="39">
        <f t="shared" si="20"/>
        <v>-0.59203136645179533</v>
      </c>
      <c r="AB119" s="11">
        <v>6.8000000000000005E-2</v>
      </c>
      <c r="AC119" s="10">
        <v>264</v>
      </c>
      <c r="AD119" s="39">
        <f t="shared" si="21"/>
        <v>0.20221140838156393</v>
      </c>
      <c r="AE119" s="11">
        <v>0.92400000000000004</v>
      </c>
      <c r="AF119" s="10">
        <v>360</v>
      </c>
      <c r="AG119" s="39">
        <f t="shared" si="22"/>
        <v>0.30300014299544287</v>
      </c>
      <c r="AH119" s="14">
        <v>2.2724549273064003</v>
      </c>
      <c r="AI119" s="10">
        <v>332</v>
      </c>
      <c r="AJ119" s="39">
        <f t="shared" si="23"/>
        <v>-0.18226444633276948</v>
      </c>
      <c r="AK119" s="13">
        <v>144218.75793403859</v>
      </c>
      <c r="AL119" s="44"/>
    </row>
    <row r="120" spans="1:38" x14ac:dyDescent="0.25">
      <c r="A120" t="s">
        <v>745</v>
      </c>
      <c r="B120" s="5" t="s">
        <v>447</v>
      </c>
      <c r="C120" s="6" t="s">
        <v>91</v>
      </c>
      <c r="D120" s="7" t="s">
        <v>39</v>
      </c>
      <c r="E120" s="42">
        <f t="shared" si="12"/>
        <v>3.373694389055315</v>
      </c>
      <c r="F120" s="8">
        <v>18.138506372221251</v>
      </c>
      <c r="G120" s="9">
        <f t="shared" si="13"/>
        <v>416</v>
      </c>
      <c r="H120" s="10">
        <v>49</v>
      </c>
      <c r="I120" s="39">
        <f t="shared" si="14"/>
        <v>-0.98497310416114492</v>
      </c>
      <c r="J120" s="11">
        <v>-7.2761634774391681E-2</v>
      </c>
      <c r="K120" s="10">
        <v>272</v>
      </c>
      <c r="L120" s="39">
        <f t="shared" si="15"/>
        <v>9.1235984576145318E-2</v>
      </c>
      <c r="M120" s="11">
        <v>6.1197916666666664E-2</v>
      </c>
      <c r="N120" s="10">
        <v>484</v>
      </c>
      <c r="O120" s="39">
        <f t="shared" si="16"/>
        <v>0.79371569025207633</v>
      </c>
      <c r="P120" s="11">
        <v>1.2E-2</v>
      </c>
      <c r="Q120" s="10">
        <v>434</v>
      </c>
      <c r="R120" s="39">
        <f t="shared" si="17"/>
        <v>0.5528057078878641</v>
      </c>
      <c r="S120" s="12">
        <v>0</v>
      </c>
      <c r="T120" s="10">
        <v>342</v>
      </c>
      <c r="U120" s="39">
        <f t="shared" si="18"/>
        <v>0.4496898367370285</v>
      </c>
      <c r="V120" s="11">
        <v>5.0999999999999997E-2</v>
      </c>
      <c r="W120" s="10">
        <v>400</v>
      </c>
      <c r="X120" s="39">
        <f t="shared" si="19"/>
        <v>0.41407426466400765</v>
      </c>
      <c r="Y120" s="13">
        <v>97031</v>
      </c>
      <c r="Z120" s="10">
        <v>472</v>
      </c>
      <c r="AA120" s="39">
        <f t="shared" si="20"/>
        <v>0.80170914207013755</v>
      </c>
      <c r="AB120" s="11">
        <v>3.9E-2</v>
      </c>
      <c r="AC120" s="10">
        <v>363</v>
      </c>
      <c r="AD120" s="39">
        <f t="shared" si="21"/>
        <v>0.49484277384073427</v>
      </c>
      <c r="AE120" s="11">
        <v>0.94299999999999995</v>
      </c>
      <c r="AF120" s="10">
        <v>428</v>
      </c>
      <c r="AG120" s="39">
        <f t="shared" si="22"/>
        <v>0.4784841392862017</v>
      </c>
      <c r="AH120" s="14">
        <v>2.0868863027241917</v>
      </c>
      <c r="AI120" s="10">
        <v>407</v>
      </c>
      <c r="AJ120" s="39">
        <f t="shared" si="23"/>
        <v>-0.11731912528733573</v>
      </c>
      <c r="AK120" s="13">
        <v>182939.27184713376</v>
      </c>
      <c r="AL120" s="44"/>
    </row>
    <row r="121" spans="1:38" x14ac:dyDescent="0.25">
      <c r="A121" t="s">
        <v>746</v>
      </c>
      <c r="B121" s="5" t="s">
        <v>415</v>
      </c>
      <c r="C121" s="6" t="s">
        <v>49</v>
      </c>
      <c r="D121" s="7" t="s">
        <v>39</v>
      </c>
      <c r="E121" s="42">
        <f t="shared" si="12"/>
        <v>2.7691207145890306</v>
      </c>
      <c r="F121" s="8">
        <v>19.820317455294763</v>
      </c>
      <c r="G121" s="9">
        <f t="shared" si="13"/>
        <v>381</v>
      </c>
      <c r="H121" s="10">
        <v>336</v>
      </c>
      <c r="I121" s="39">
        <f t="shared" si="14"/>
        <v>0.17415593408992849</v>
      </c>
      <c r="J121" s="11">
        <v>2.9167016895015552E-2</v>
      </c>
      <c r="K121" s="10">
        <v>366</v>
      </c>
      <c r="L121" s="39">
        <f t="shared" si="15"/>
        <v>0.37687177465772115</v>
      </c>
      <c r="M121" s="11">
        <v>4.5757213590575378E-2</v>
      </c>
      <c r="N121" s="10">
        <v>324</v>
      </c>
      <c r="O121" s="39">
        <f t="shared" si="16"/>
        <v>0.40967725210558253</v>
      </c>
      <c r="P121" s="11">
        <v>3.7000000000000005E-2</v>
      </c>
      <c r="Q121" s="10">
        <v>363</v>
      </c>
      <c r="R121" s="39">
        <f t="shared" si="17"/>
        <v>0.46798021963095415</v>
      </c>
      <c r="S121" s="12">
        <v>0.28585429598170531</v>
      </c>
      <c r="T121" s="10">
        <v>272</v>
      </c>
      <c r="U121" s="39">
        <f t="shared" si="18"/>
        <v>0.24643003053189153</v>
      </c>
      <c r="V121" s="11">
        <v>6.4000000000000001E-2</v>
      </c>
      <c r="W121" s="10">
        <v>406</v>
      </c>
      <c r="X121" s="39">
        <f t="shared" si="19"/>
        <v>0.46780174268534752</v>
      </c>
      <c r="Y121" s="13">
        <v>98658</v>
      </c>
      <c r="Z121" s="10">
        <v>417</v>
      </c>
      <c r="AA121" s="39">
        <f t="shared" si="20"/>
        <v>0.65752908946442024</v>
      </c>
      <c r="AB121" s="11">
        <v>4.2000000000000003E-2</v>
      </c>
      <c r="AC121" s="10">
        <v>345</v>
      </c>
      <c r="AD121" s="39">
        <f t="shared" si="21"/>
        <v>0.44863782139981234</v>
      </c>
      <c r="AE121" s="11">
        <v>0.94</v>
      </c>
      <c r="AF121" s="10">
        <v>235</v>
      </c>
      <c r="AG121" s="39">
        <f t="shared" si="22"/>
        <v>-9.0300145171185828E-2</v>
      </c>
      <c r="AH121" s="14">
        <v>2.6883572036709089</v>
      </c>
      <c r="AI121" s="10">
        <v>335</v>
      </c>
      <c r="AJ121" s="39">
        <f t="shared" si="23"/>
        <v>-0.17646932849237526</v>
      </c>
      <c r="AK121" s="13">
        <v>147673.81731868669</v>
      </c>
      <c r="AL121" s="44"/>
    </row>
    <row r="122" spans="1:38" x14ac:dyDescent="0.25">
      <c r="A122" t="s">
        <v>747</v>
      </c>
      <c r="B122" s="5" t="s">
        <v>466</v>
      </c>
      <c r="C122" s="6" t="s">
        <v>47</v>
      </c>
      <c r="D122" s="7" t="s">
        <v>20</v>
      </c>
      <c r="E122" s="42">
        <f t="shared" si="12"/>
        <v>3.8523806705052785</v>
      </c>
      <c r="F122" s="8">
        <v>16.806890512221223</v>
      </c>
      <c r="G122" s="9">
        <f t="shared" si="13"/>
        <v>437</v>
      </c>
      <c r="H122" s="10">
        <v>562</v>
      </c>
      <c r="I122" s="39">
        <f t="shared" si="14"/>
        <v>3.8986834628777181</v>
      </c>
      <c r="J122" s="11">
        <v>0.35668540060122855</v>
      </c>
      <c r="K122" s="10">
        <v>358</v>
      </c>
      <c r="L122" s="39">
        <f t="shared" si="15"/>
        <v>0.35570100187699383</v>
      </c>
      <c r="M122" s="11">
        <v>4.6901648664013647E-2</v>
      </c>
      <c r="N122" s="10">
        <v>242</v>
      </c>
      <c r="O122" s="39">
        <f t="shared" si="16"/>
        <v>0.14853111416596684</v>
      </c>
      <c r="P122" s="11">
        <v>5.4000000000000006E-2</v>
      </c>
      <c r="Q122" s="10">
        <v>311</v>
      </c>
      <c r="R122" s="39">
        <f t="shared" si="17"/>
        <v>0.38127750339280142</v>
      </c>
      <c r="S122" s="12">
        <v>0.57803468208092479</v>
      </c>
      <c r="T122" s="10">
        <v>240</v>
      </c>
      <c r="U122" s="39">
        <f t="shared" si="18"/>
        <v>0.13698244257527945</v>
      </c>
      <c r="V122" s="11">
        <v>7.0999999999999994E-2</v>
      </c>
      <c r="W122" s="10">
        <v>472</v>
      </c>
      <c r="X122" s="39">
        <f t="shared" si="19"/>
        <v>0.95531173532765878</v>
      </c>
      <c r="Y122" s="13">
        <v>113421</v>
      </c>
      <c r="Z122" s="10">
        <v>417</v>
      </c>
      <c r="AA122" s="39">
        <f t="shared" si="20"/>
        <v>0.65752908946442024</v>
      </c>
      <c r="AB122" s="11">
        <v>4.2000000000000003E-2</v>
      </c>
      <c r="AC122" s="10">
        <v>415</v>
      </c>
      <c r="AD122" s="39">
        <f t="shared" si="21"/>
        <v>0.6488592819771406</v>
      </c>
      <c r="AE122" s="11">
        <v>0.95299999999999996</v>
      </c>
      <c r="AF122" s="10">
        <v>161</v>
      </c>
      <c r="AG122" s="39">
        <f t="shared" si="22"/>
        <v>-0.31810346314532811</v>
      </c>
      <c r="AH122" s="14">
        <v>2.9292518110725028</v>
      </c>
      <c r="AI122" s="10">
        <v>234</v>
      </c>
      <c r="AJ122" s="39">
        <f t="shared" si="23"/>
        <v>-0.24072298720133983</v>
      </c>
      <c r="AK122" s="13">
        <v>109365.67369942197</v>
      </c>
      <c r="AL122" s="44"/>
    </row>
    <row r="123" spans="1:38" x14ac:dyDescent="0.25">
      <c r="A123" t="s">
        <v>748</v>
      </c>
      <c r="B123" s="5" t="s">
        <v>388</v>
      </c>
      <c r="C123" s="6" t="s">
        <v>81</v>
      </c>
      <c r="D123" s="7" t="s">
        <v>34</v>
      </c>
      <c r="E123" s="42">
        <f t="shared" si="12"/>
        <v>2.263152135306838</v>
      </c>
      <c r="F123" s="8">
        <v>21.227827574015965</v>
      </c>
      <c r="G123" s="9">
        <f t="shared" si="13"/>
        <v>351</v>
      </c>
      <c r="H123" s="10">
        <v>212</v>
      </c>
      <c r="I123" s="39">
        <f t="shared" si="14"/>
        <v>-0.24266484588145099</v>
      </c>
      <c r="J123" s="11">
        <v>-7.4863484234630739E-3</v>
      </c>
      <c r="K123" s="10">
        <v>454</v>
      </c>
      <c r="L123" s="39">
        <f t="shared" si="15"/>
        <v>0.59787332169981466</v>
      </c>
      <c r="M123" s="11">
        <v>3.3810463968410663E-2</v>
      </c>
      <c r="N123" s="10">
        <v>207</v>
      </c>
      <c r="O123" s="39">
        <f t="shared" si="16"/>
        <v>5.6361889010808519E-2</v>
      </c>
      <c r="P123" s="11">
        <v>0.06</v>
      </c>
      <c r="Q123" s="10">
        <v>396</v>
      </c>
      <c r="R123" s="39">
        <f t="shared" si="17"/>
        <v>0.50014020184891506</v>
      </c>
      <c r="S123" s="12">
        <v>0.17747803709290974</v>
      </c>
      <c r="T123" s="10">
        <v>272</v>
      </c>
      <c r="U123" s="39">
        <f t="shared" si="18"/>
        <v>0.24643003053189153</v>
      </c>
      <c r="V123" s="11">
        <v>6.4000000000000001E-2</v>
      </c>
      <c r="W123" s="10">
        <v>427</v>
      </c>
      <c r="X123" s="39">
        <f t="shared" si="19"/>
        <v>0.58361137109397621</v>
      </c>
      <c r="Y123" s="13">
        <v>102165</v>
      </c>
      <c r="Z123" s="10">
        <v>437</v>
      </c>
      <c r="AA123" s="39">
        <f t="shared" si="20"/>
        <v>0.7055891069996596</v>
      </c>
      <c r="AB123" s="11">
        <v>4.0999999999999995E-2</v>
      </c>
      <c r="AC123" s="10">
        <v>179</v>
      </c>
      <c r="AD123" s="39">
        <f t="shared" si="21"/>
        <v>-0.18282986195945194</v>
      </c>
      <c r="AE123" s="11">
        <v>0.89900000000000002</v>
      </c>
      <c r="AF123" s="10">
        <v>515</v>
      </c>
      <c r="AG123" s="39">
        <f t="shared" si="22"/>
        <v>0.99730064541290075</v>
      </c>
      <c r="AH123" s="14">
        <v>1.5382547039032994</v>
      </c>
      <c r="AI123" s="10">
        <v>497</v>
      </c>
      <c r="AJ123" s="39">
        <f t="shared" si="23"/>
        <v>6.2888469892891263E-2</v>
      </c>
      <c r="AK123" s="13">
        <v>290379.35504481319</v>
      </c>
      <c r="AL123" s="44"/>
    </row>
    <row r="124" spans="1:38" x14ac:dyDescent="0.25">
      <c r="A124" t="s">
        <v>749</v>
      </c>
      <c r="B124" s="5" t="s">
        <v>105</v>
      </c>
      <c r="C124" s="6" t="s">
        <v>52</v>
      </c>
      <c r="D124" s="7" t="s">
        <v>34</v>
      </c>
      <c r="E124" s="42">
        <f t="shared" si="12"/>
        <v>-5.7077238438034703</v>
      </c>
      <c r="F124" s="8">
        <v>43.401316314336178</v>
      </c>
      <c r="G124" s="9">
        <f t="shared" si="13"/>
        <v>65</v>
      </c>
      <c r="H124" s="10">
        <v>532</v>
      </c>
      <c r="I124" s="39">
        <f t="shared" si="14"/>
        <v>1.2042385381833622</v>
      </c>
      <c r="J124" s="11">
        <v>0.11974789915966388</v>
      </c>
      <c r="K124" s="10">
        <v>278</v>
      </c>
      <c r="L124" s="39">
        <f t="shared" si="15"/>
        <v>0.10489601495006359</v>
      </c>
      <c r="M124" s="11">
        <v>6.0459492140266025E-2</v>
      </c>
      <c r="N124" s="10">
        <v>91</v>
      </c>
      <c r="O124" s="39">
        <f t="shared" si="16"/>
        <v>-0.71171498728217875</v>
      </c>
      <c r="P124" s="11">
        <v>0.11</v>
      </c>
      <c r="Q124" s="10">
        <v>158</v>
      </c>
      <c r="R124" s="39">
        <f t="shared" si="17"/>
        <v>-3.9368695538965466E-3</v>
      </c>
      <c r="S124" s="12">
        <v>1.876172607879925</v>
      </c>
      <c r="T124" s="10">
        <v>31</v>
      </c>
      <c r="U124" s="39">
        <f t="shared" si="18"/>
        <v>-1.8643448800599145</v>
      </c>
      <c r="V124" s="11">
        <v>0.19899999999999998</v>
      </c>
      <c r="W124" s="10">
        <v>47</v>
      </c>
      <c r="X124" s="39">
        <f t="shared" si="19"/>
        <v>-1.1596422028129272</v>
      </c>
      <c r="Y124" s="13">
        <v>49375</v>
      </c>
      <c r="Z124" s="10">
        <v>150</v>
      </c>
      <c r="AA124" s="39">
        <f t="shared" si="20"/>
        <v>-0.30367126124036076</v>
      </c>
      <c r="AB124" s="11">
        <v>6.2E-2</v>
      </c>
      <c r="AC124" s="10">
        <v>33</v>
      </c>
      <c r="AD124" s="39">
        <f t="shared" si="21"/>
        <v>-1.8616098006462793</v>
      </c>
      <c r="AE124" s="11">
        <v>0.79</v>
      </c>
      <c r="AF124" s="10">
        <v>204</v>
      </c>
      <c r="AG124" s="39">
        <f t="shared" si="22"/>
        <v>-0.17499812863262909</v>
      </c>
      <c r="AH124" s="14">
        <v>2.7779225693341387</v>
      </c>
      <c r="AI124" s="10">
        <v>20</v>
      </c>
      <c r="AJ124" s="39">
        <f t="shared" si="23"/>
        <v>-0.34535179333244792</v>
      </c>
      <c r="AK124" s="13">
        <v>46985.796622889306</v>
      </c>
      <c r="AL124" s="44"/>
    </row>
    <row r="125" spans="1:38" x14ac:dyDescent="0.25">
      <c r="A125" t="s">
        <v>750</v>
      </c>
      <c r="B125" s="5" t="s">
        <v>55</v>
      </c>
      <c r="C125" s="6" t="s">
        <v>41</v>
      </c>
      <c r="D125" s="7" t="s">
        <v>34</v>
      </c>
      <c r="E125" s="42">
        <f t="shared" si="12"/>
        <v>-11.88930192526464</v>
      </c>
      <c r="F125" s="8">
        <v>60.597312381256359</v>
      </c>
      <c r="G125" s="9">
        <f t="shared" si="13"/>
        <v>21</v>
      </c>
      <c r="H125" s="10">
        <v>148</v>
      </c>
      <c r="I125" s="39">
        <f t="shared" si="14"/>
        <v>-0.48900513578119159</v>
      </c>
      <c r="J125" s="11">
        <v>-2.914841776409216E-2</v>
      </c>
      <c r="K125" s="10">
        <v>13</v>
      </c>
      <c r="L125" s="39">
        <f t="shared" si="15"/>
        <v>-1.7609105536501541</v>
      </c>
      <c r="M125" s="11">
        <v>0.16131998029880151</v>
      </c>
      <c r="N125" s="10">
        <v>20</v>
      </c>
      <c r="O125" s="39">
        <f t="shared" si="16"/>
        <v>-2.5704610279112079</v>
      </c>
      <c r="P125" s="11">
        <v>0.23100000000000001</v>
      </c>
      <c r="Q125" s="10">
        <v>19</v>
      </c>
      <c r="R125" s="39">
        <f t="shared" si="17"/>
        <v>-2.2798961372737891</v>
      </c>
      <c r="S125" s="12">
        <v>9.5459514388212288</v>
      </c>
      <c r="T125" s="10">
        <v>30</v>
      </c>
      <c r="U125" s="39">
        <f t="shared" si="18"/>
        <v>-2.0519693165569648</v>
      </c>
      <c r="V125" s="11">
        <v>0.21100000000000002</v>
      </c>
      <c r="W125" s="10">
        <v>17</v>
      </c>
      <c r="X125" s="39">
        <f t="shared" si="19"/>
        <v>-1.5709034267082971</v>
      </c>
      <c r="Y125" s="13">
        <v>36921</v>
      </c>
      <c r="Z125" s="10">
        <v>43</v>
      </c>
      <c r="AA125" s="39">
        <f t="shared" si="20"/>
        <v>-1.4571116820860979</v>
      </c>
      <c r="AB125" s="11">
        <v>8.5999999999999993E-2</v>
      </c>
      <c r="AC125" s="10">
        <v>78</v>
      </c>
      <c r="AD125" s="39">
        <f t="shared" si="21"/>
        <v>-0.87590414857327881</v>
      </c>
      <c r="AE125" s="11">
        <v>0.85400000000000009</v>
      </c>
      <c r="AF125" s="10">
        <v>12</v>
      </c>
      <c r="AG125" s="39">
        <f t="shared" si="22"/>
        <v>-1.7281178518919376</v>
      </c>
      <c r="AH125" s="14">
        <v>4.4202962156420087</v>
      </c>
      <c r="AI125" s="10">
        <v>14</v>
      </c>
      <c r="AJ125" s="39">
        <f t="shared" si="23"/>
        <v>-0.35419120329673687</v>
      </c>
      <c r="AK125" s="13">
        <v>41715.724953424993</v>
      </c>
      <c r="AL125" s="44">
        <v>1</v>
      </c>
    </row>
    <row r="126" spans="1:38" x14ac:dyDescent="0.25">
      <c r="A126" t="s">
        <v>751</v>
      </c>
      <c r="B126" s="5" t="s">
        <v>284</v>
      </c>
      <c r="C126" s="6" t="s">
        <v>93</v>
      </c>
      <c r="D126" s="7" t="s">
        <v>34</v>
      </c>
      <c r="E126" s="42">
        <f t="shared" si="12"/>
        <v>0.5240272636961929</v>
      </c>
      <c r="F126" s="8">
        <v>26.065748256727897</v>
      </c>
      <c r="G126" s="9">
        <f t="shared" si="13"/>
        <v>245</v>
      </c>
      <c r="H126" s="10">
        <v>402</v>
      </c>
      <c r="I126" s="39">
        <f t="shared" si="14"/>
        <v>0.32632798758031178</v>
      </c>
      <c r="J126" s="11">
        <v>4.2548350398179835E-2</v>
      </c>
      <c r="K126" s="10">
        <v>328</v>
      </c>
      <c r="L126" s="39">
        <f t="shared" si="15"/>
        <v>0.25909230314142451</v>
      </c>
      <c r="M126" s="11">
        <v>5.2124055251498567E-2</v>
      </c>
      <c r="N126" s="10">
        <v>158</v>
      </c>
      <c r="O126" s="39">
        <f t="shared" si="16"/>
        <v>-0.17406117387708764</v>
      </c>
      <c r="P126" s="11">
        <v>7.4999999999999997E-2</v>
      </c>
      <c r="Q126" s="10">
        <v>257</v>
      </c>
      <c r="R126" s="39">
        <f t="shared" si="17"/>
        <v>0.29375394553390649</v>
      </c>
      <c r="S126" s="12">
        <v>0.87298123090353563</v>
      </c>
      <c r="T126" s="10">
        <v>136</v>
      </c>
      <c r="U126" s="39">
        <f t="shared" si="18"/>
        <v>-0.33207864866734416</v>
      </c>
      <c r="V126" s="11">
        <v>0.10099999999999999</v>
      </c>
      <c r="W126" s="10">
        <v>274</v>
      </c>
      <c r="X126" s="39">
        <f t="shared" si="19"/>
        <v>-0.19192017244085283</v>
      </c>
      <c r="Y126" s="13">
        <v>78680</v>
      </c>
      <c r="Z126" s="10">
        <v>303</v>
      </c>
      <c r="AA126" s="39">
        <f t="shared" si="20"/>
        <v>0.32110896671774686</v>
      </c>
      <c r="AB126" s="11">
        <v>4.9000000000000002E-2</v>
      </c>
      <c r="AC126" s="10">
        <v>287</v>
      </c>
      <c r="AD126" s="39">
        <f t="shared" si="21"/>
        <v>0.27921966244976709</v>
      </c>
      <c r="AE126" s="11">
        <v>0.92900000000000005</v>
      </c>
      <c r="AF126" s="10">
        <v>491</v>
      </c>
      <c r="AG126" s="39">
        <f t="shared" si="22"/>
        <v>0.76462559698432853</v>
      </c>
      <c r="AH126" s="14">
        <v>1.7843010079773689</v>
      </c>
      <c r="AI126" s="10">
        <v>454</v>
      </c>
      <c r="AJ126" s="39">
        <f t="shared" si="23"/>
        <v>-3.8027151785836426E-2</v>
      </c>
      <c r="AK126" s="13">
        <v>230213.2850283719</v>
      </c>
      <c r="AL126" s="44"/>
    </row>
    <row r="127" spans="1:38" x14ac:dyDescent="0.25">
      <c r="A127" t="s">
        <v>752</v>
      </c>
      <c r="B127" s="5" t="s">
        <v>313</v>
      </c>
      <c r="C127" s="6" t="s">
        <v>38</v>
      </c>
      <c r="D127" s="7" t="s">
        <v>39</v>
      </c>
      <c r="E127" s="42">
        <f t="shared" si="12"/>
        <v>0.99852642625281884</v>
      </c>
      <c r="F127" s="8">
        <v>24.745780179716732</v>
      </c>
      <c r="G127" s="9">
        <f t="shared" si="13"/>
        <v>275</v>
      </c>
      <c r="H127" s="10">
        <v>427</v>
      </c>
      <c r="I127" s="39">
        <f t="shared" si="14"/>
        <v>0.41041904665266266</v>
      </c>
      <c r="J127" s="11">
        <v>4.99429440852035E-2</v>
      </c>
      <c r="K127" s="10">
        <v>316</v>
      </c>
      <c r="L127" s="39">
        <f t="shared" si="15"/>
        <v>0.22216621965448638</v>
      </c>
      <c r="M127" s="11">
        <v>5.4120180074378549E-2</v>
      </c>
      <c r="N127" s="10">
        <v>270</v>
      </c>
      <c r="O127" s="39">
        <f t="shared" si="16"/>
        <v>0.25606187684698517</v>
      </c>
      <c r="P127" s="11">
        <v>4.7E-2</v>
      </c>
      <c r="Q127" s="10">
        <v>323</v>
      </c>
      <c r="R127" s="39">
        <f t="shared" si="17"/>
        <v>0.41305027119279614</v>
      </c>
      <c r="S127" s="12">
        <v>0.47096330109046114</v>
      </c>
      <c r="T127" s="10">
        <v>157</v>
      </c>
      <c r="U127" s="39">
        <f t="shared" si="18"/>
        <v>-0.23826643041881956</v>
      </c>
      <c r="V127" s="11">
        <v>9.5000000000000001E-2</v>
      </c>
      <c r="W127" s="10">
        <v>311</v>
      </c>
      <c r="X127" s="39">
        <f t="shared" si="19"/>
        <v>-5.9170042357394752E-2</v>
      </c>
      <c r="Y127" s="13">
        <v>82700</v>
      </c>
      <c r="Z127" s="10">
        <v>483</v>
      </c>
      <c r="AA127" s="39">
        <f t="shared" si="20"/>
        <v>0.84976915960537658</v>
      </c>
      <c r="AB127" s="11">
        <v>3.7999999999999999E-2</v>
      </c>
      <c r="AC127" s="10">
        <v>179</v>
      </c>
      <c r="AD127" s="39">
        <f t="shared" si="21"/>
        <v>-0.18282986195945194</v>
      </c>
      <c r="AE127" s="11">
        <v>0.89900000000000002</v>
      </c>
      <c r="AF127" s="10">
        <v>110</v>
      </c>
      <c r="AG127" s="39">
        <f t="shared" si="22"/>
        <v>-0.5374877616075322</v>
      </c>
      <c r="AH127" s="14">
        <v>3.1612435788751365</v>
      </c>
      <c r="AI127" s="10">
        <v>199</v>
      </c>
      <c r="AJ127" s="39">
        <f t="shared" si="23"/>
        <v>-0.25545169132630796</v>
      </c>
      <c r="AK127" s="13">
        <v>100584.39455856248</v>
      </c>
      <c r="AL127" s="44"/>
    </row>
    <row r="128" spans="1:38" x14ac:dyDescent="0.25">
      <c r="A128" t="s">
        <v>753</v>
      </c>
      <c r="B128" s="5" t="s">
        <v>334</v>
      </c>
      <c r="C128" s="6" t="s">
        <v>44</v>
      </c>
      <c r="D128" s="7" t="s">
        <v>20</v>
      </c>
      <c r="E128" s="42">
        <f t="shared" si="12"/>
        <v>1.3996767805173789</v>
      </c>
      <c r="F128" s="8">
        <v>23.629854792498058</v>
      </c>
      <c r="G128" s="9">
        <f t="shared" si="13"/>
        <v>296</v>
      </c>
      <c r="H128" s="10">
        <v>85</v>
      </c>
      <c r="I128" s="39">
        <f t="shared" si="14"/>
        <v>-0.71010920792399246</v>
      </c>
      <c r="J128" s="11">
        <v>-4.8591326369104126E-2</v>
      </c>
      <c r="K128" s="10">
        <v>483</v>
      </c>
      <c r="L128" s="39">
        <f t="shared" si="15"/>
        <v>0.68377839381510042</v>
      </c>
      <c r="M128" s="11">
        <v>2.9166666666666667E-2</v>
      </c>
      <c r="N128" s="10">
        <v>257</v>
      </c>
      <c r="O128" s="39">
        <f t="shared" si="16"/>
        <v>0.22533880179526564</v>
      </c>
      <c r="P128" s="11">
        <v>4.9000000000000002E-2</v>
      </c>
      <c r="Q128" s="10">
        <v>262</v>
      </c>
      <c r="R128" s="39">
        <f t="shared" si="17"/>
        <v>0.30597174201158855</v>
      </c>
      <c r="S128" s="12">
        <v>0.83180835135584763</v>
      </c>
      <c r="T128" s="10">
        <v>494</v>
      </c>
      <c r="U128" s="39">
        <f t="shared" si="18"/>
        <v>0.82493870973112726</v>
      </c>
      <c r="V128" s="11">
        <v>2.7000000000000003E-2</v>
      </c>
      <c r="W128" s="10">
        <v>212</v>
      </c>
      <c r="X128" s="39">
        <f t="shared" si="19"/>
        <v>-0.45167453145490288</v>
      </c>
      <c r="Y128" s="13">
        <v>70814</v>
      </c>
      <c r="Z128" s="10">
        <v>267</v>
      </c>
      <c r="AA128" s="39">
        <f t="shared" si="20"/>
        <v>0.22498893164726899</v>
      </c>
      <c r="AB128" s="11">
        <v>5.0999999999999997E-2</v>
      </c>
      <c r="AC128" s="10">
        <v>318</v>
      </c>
      <c r="AD128" s="39">
        <f t="shared" si="21"/>
        <v>0.38703121814524982</v>
      </c>
      <c r="AE128" s="11">
        <v>0.93599999999999994</v>
      </c>
      <c r="AF128" s="10">
        <v>218</v>
      </c>
      <c r="AG128" s="39">
        <f t="shared" si="22"/>
        <v>-0.14297534895368108</v>
      </c>
      <c r="AH128" s="14">
        <v>2.7440595202474545</v>
      </c>
      <c r="AI128" s="10">
        <v>103</v>
      </c>
      <c r="AJ128" s="39">
        <f t="shared" si="23"/>
        <v>-0.29836620237030065</v>
      </c>
      <c r="AK128" s="13">
        <v>74998.688071868237</v>
      </c>
      <c r="AL128" s="44"/>
    </row>
    <row r="129" spans="1:38" x14ac:dyDescent="0.25">
      <c r="A129" t="s">
        <v>754</v>
      </c>
      <c r="B129" s="5" t="s">
        <v>229</v>
      </c>
      <c r="C129" s="6" t="s">
        <v>54</v>
      </c>
      <c r="D129" s="7" t="s">
        <v>39</v>
      </c>
      <c r="E129" s="42">
        <f t="shared" si="12"/>
        <v>-0.97818213654445718</v>
      </c>
      <c r="F129" s="8">
        <v>30.244614332317887</v>
      </c>
      <c r="G129" s="9">
        <f t="shared" si="13"/>
        <v>189</v>
      </c>
      <c r="H129" s="10">
        <v>43</v>
      </c>
      <c r="I129" s="39">
        <f t="shared" si="14"/>
        <v>-1.064429021298869</v>
      </c>
      <c r="J129" s="11">
        <v>-7.9748634697389131E-2</v>
      </c>
      <c r="K129" s="10">
        <v>315</v>
      </c>
      <c r="L129" s="39">
        <f t="shared" si="15"/>
        <v>0.21958808209849814</v>
      </c>
      <c r="M129" s="11">
        <v>5.4259547261102471E-2</v>
      </c>
      <c r="N129" s="10">
        <v>156</v>
      </c>
      <c r="O129" s="39">
        <f t="shared" si="16"/>
        <v>-0.18942271140294739</v>
      </c>
      <c r="P129" s="11">
        <v>7.5999999999999998E-2</v>
      </c>
      <c r="Q129" s="10">
        <v>177</v>
      </c>
      <c r="R129" s="39">
        <f t="shared" si="17"/>
        <v>7.0334699390248612E-2</v>
      </c>
      <c r="S129" s="12">
        <v>1.6258840744654905</v>
      </c>
      <c r="T129" s="10">
        <v>169</v>
      </c>
      <c r="U129" s="39">
        <f t="shared" si="18"/>
        <v>-0.19136032129455716</v>
      </c>
      <c r="V129" s="11">
        <v>9.1999999999999998E-2</v>
      </c>
      <c r="W129" s="10">
        <v>149</v>
      </c>
      <c r="X129" s="39">
        <f t="shared" si="19"/>
        <v>-0.67176896354600935</v>
      </c>
      <c r="Y129" s="13">
        <v>64149</v>
      </c>
      <c r="Z129" s="10">
        <v>238</v>
      </c>
      <c r="AA129" s="39">
        <f t="shared" si="20"/>
        <v>0.12886889657679079</v>
      </c>
      <c r="AB129" s="11">
        <v>5.2999999999999999E-2</v>
      </c>
      <c r="AC129" s="10">
        <v>221</v>
      </c>
      <c r="AD129" s="39">
        <f t="shared" si="21"/>
        <v>4.8194900245157574E-2</v>
      </c>
      <c r="AE129" s="11">
        <v>0.91400000000000003</v>
      </c>
      <c r="AF129" s="10">
        <v>358</v>
      </c>
      <c r="AG129" s="39">
        <f t="shared" si="22"/>
        <v>0.30049721618210146</v>
      </c>
      <c r="AH129" s="14">
        <v>2.2751016910911281</v>
      </c>
      <c r="AI129" s="10">
        <v>370</v>
      </c>
      <c r="AJ129" s="39">
        <f t="shared" si="23"/>
        <v>-0.14777082303429165</v>
      </c>
      <c r="AK129" s="13">
        <v>164783.91642955857</v>
      </c>
      <c r="AL129" s="44"/>
    </row>
    <row r="130" spans="1:38" x14ac:dyDescent="0.25">
      <c r="A130" t="s">
        <v>755</v>
      </c>
      <c r="B130" s="5" t="s">
        <v>440</v>
      </c>
      <c r="C130" s="6" t="s">
        <v>93</v>
      </c>
      <c r="D130" s="7" t="s">
        <v>34</v>
      </c>
      <c r="E130" s="42">
        <f t="shared" si="12"/>
        <v>3.2745135557945413</v>
      </c>
      <c r="F130" s="8">
        <v>18.414408932407465</v>
      </c>
      <c r="G130" s="9">
        <f t="shared" si="13"/>
        <v>409</v>
      </c>
      <c r="H130" s="10">
        <v>558</v>
      </c>
      <c r="I130" s="39">
        <f t="shared" si="14"/>
        <v>2.6401284095538662</v>
      </c>
      <c r="J130" s="11">
        <v>0.24601366742596809</v>
      </c>
      <c r="K130" s="10">
        <v>157</v>
      </c>
      <c r="L130" s="39">
        <f t="shared" si="15"/>
        <v>-0.22773828746149197</v>
      </c>
      <c r="M130" s="11">
        <v>7.8440808469682391E-2</v>
      </c>
      <c r="N130" s="10">
        <v>226</v>
      </c>
      <c r="O130" s="39">
        <f t="shared" si="16"/>
        <v>0.10244650158838768</v>
      </c>
      <c r="P130" s="11">
        <v>5.7000000000000002E-2</v>
      </c>
      <c r="Q130" s="10">
        <v>263</v>
      </c>
      <c r="R130" s="39">
        <f t="shared" si="17"/>
        <v>0.30621787859049127</v>
      </c>
      <c r="S130" s="12">
        <v>0.83097889313611428</v>
      </c>
      <c r="T130" s="10">
        <v>148</v>
      </c>
      <c r="U130" s="39">
        <f t="shared" si="18"/>
        <v>-0.28517253954308197</v>
      </c>
      <c r="V130" s="11">
        <v>9.8000000000000004E-2</v>
      </c>
      <c r="W130" s="10">
        <v>424</v>
      </c>
      <c r="X130" s="39">
        <f t="shared" si="19"/>
        <v>0.57046844776730554</v>
      </c>
      <c r="Y130" s="13">
        <v>101767</v>
      </c>
      <c r="Z130" s="10">
        <v>553</v>
      </c>
      <c r="AA130" s="39">
        <f t="shared" si="20"/>
        <v>1.1381292648168109</v>
      </c>
      <c r="AB130" s="11">
        <v>3.2000000000000001E-2</v>
      </c>
      <c r="AC130" s="10">
        <v>389</v>
      </c>
      <c r="AD130" s="39">
        <f t="shared" si="21"/>
        <v>0.57185102790893749</v>
      </c>
      <c r="AE130" s="11">
        <v>0.94799999999999995</v>
      </c>
      <c r="AF130" s="10">
        <v>518</v>
      </c>
      <c r="AG130" s="39">
        <f t="shared" si="22"/>
        <v>1.0155967189064035</v>
      </c>
      <c r="AH130" s="14">
        <v>1.5189072006254574</v>
      </c>
      <c r="AI130" s="10">
        <v>494</v>
      </c>
      <c r="AJ130" s="39">
        <f t="shared" si="23"/>
        <v>5.430505766398433E-2</v>
      </c>
      <c r="AK130" s="13">
        <v>285261.90967259434</v>
      </c>
      <c r="AL130" s="44"/>
    </row>
    <row r="131" spans="1:38" x14ac:dyDescent="0.25">
      <c r="A131" t="s">
        <v>756</v>
      </c>
      <c r="B131" s="5" t="s">
        <v>187</v>
      </c>
      <c r="C131" s="6" t="s">
        <v>44</v>
      </c>
      <c r="D131" s="7" t="s">
        <v>20</v>
      </c>
      <c r="E131" s="42">
        <f t="shared" si="12"/>
        <v>-2.2252606435657221</v>
      </c>
      <c r="F131" s="8">
        <v>33.713753898182496</v>
      </c>
      <c r="G131" s="9">
        <f t="shared" si="13"/>
        <v>146</v>
      </c>
      <c r="H131" s="10">
        <v>334</v>
      </c>
      <c r="I131" s="39">
        <f t="shared" si="14"/>
        <v>0.16723081168385687</v>
      </c>
      <c r="J131" s="11">
        <v>2.855805243445686E-2</v>
      </c>
      <c r="K131" s="10">
        <v>78</v>
      </c>
      <c r="L131" s="39">
        <f t="shared" si="15"/>
        <v>-0.68173057744915577</v>
      </c>
      <c r="M131" s="11">
        <v>0.10298241141983176</v>
      </c>
      <c r="N131" s="10">
        <v>107</v>
      </c>
      <c r="O131" s="39">
        <f t="shared" si="16"/>
        <v>-0.52737653697186182</v>
      </c>
      <c r="P131" s="11">
        <v>9.8000000000000004E-2</v>
      </c>
      <c r="Q131" s="10">
        <v>146</v>
      </c>
      <c r="R131" s="39">
        <f t="shared" si="17"/>
        <v>-5.4999058609205904E-2</v>
      </c>
      <c r="S131" s="12">
        <v>2.0482476103777878</v>
      </c>
      <c r="T131" s="10">
        <v>188</v>
      </c>
      <c r="U131" s="39">
        <f t="shared" si="18"/>
        <v>-8.1912733337945104E-2</v>
      </c>
      <c r="V131" s="11">
        <v>8.5000000000000006E-2</v>
      </c>
      <c r="W131" s="10">
        <v>131</v>
      </c>
      <c r="X131" s="39">
        <f t="shared" si="19"/>
        <v>-0.72704849532703142</v>
      </c>
      <c r="Y131" s="13">
        <v>62475</v>
      </c>
      <c r="Z131" s="10">
        <v>267</v>
      </c>
      <c r="AA131" s="39">
        <f t="shared" si="20"/>
        <v>0.22498893164726899</v>
      </c>
      <c r="AB131" s="11">
        <v>5.0999999999999997E-2</v>
      </c>
      <c r="AC131" s="10">
        <v>84</v>
      </c>
      <c r="AD131" s="39">
        <f t="shared" si="21"/>
        <v>-0.82969919613235865</v>
      </c>
      <c r="AE131" s="11">
        <v>0.85699999999999998</v>
      </c>
      <c r="AF131" s="10">
        <v>238</v>
      </c>
      <c r="AG131" s="39">
        <f t="shared" si="22"/>
        <v>-8.1677319385585756E-2</v>
      </c>
      <c r="AH131" s="14">
        <v>2.6792388455592406</v>
      </c>
      <c r="AI131" s="10">
        <v>61</v>
      </c>
      <c r="AJ131" s="39">
        <f t="shared" si="23"/>
        <v>-0.32067713418746874</v>
      </c>
      <c r="AK131" s="13">
        <v>61696.871529358214</v>
      </c>
      <c r="AL131" s="44"/>
    </row>
    <row r="132" spans="1:38" x14ac:dyDescent="0.25">
      <c r="A132" t="s">
        <v>757</v>
      </c>
      <c r="B132" s="5" t="s">
        <v>398</v>
      </c>
      <c r="C132" s="6" t="s">
        <v>49</v>
      </c>
      <c r="D132" s="7" t="s">
        <v>39</v>
      </c>
      <c r="E132" s="42">
        <f t="shared" si="12"/>
        <v>2.4129175887632339</v>
      </c>
      <c r="F132" s="8">
        <v>20.811208045044822</v>
      </c>
      <c r="G132" s="9">
        <f t="shared" si="13"/>
        <v>361</v>
      </c>
      <c r="H132" s="10">
        <v>349</v>
      </c>
      <c r="I132" s="39">
        <f t="shared" si="14"/>
        <v>0.19617733365600154</v>
      </c>
      <c r="J132" s="11">
        <v>3.1103480818850837E-2</v>
      </c>
      <c r="K132" s="10">
        <v>391</v>
      </c>
      <c r="L132" s="39">
        <f t="shared" si="15"/>
        <v>0.45235459434893005</v>
      </c>
      <c r="M132" s="11">
        <v>4.1676815241806719E-2</v>
      </c>
      <c r="N132" s="10">
        <v>329</v>
      </c>
      <c r="O132" s="39">
        <f t="shared" si="16"/>
        <v>0.42503878963144232</v>
      </c>
      <c r="P132" s="11">
        <v>3.6000000000000004E-2</v>
      </c>
      <c r="Q132" s="10">
        <v>298</v>
      </c>
      <c r="R132" s="39">
        <f t="shared" si="17"/>
        <v>0.37077379965019469</v>
      </c>
      <c r="S132" s="12">
        <v>0.61343122267553385</v>
      </c>
      <c r="T132" s="10">
        <v>342</v>
      </c>
      <c r="U132" s="39">
        <f t="shared" si="18"/>
        <v>0.4496898367370285</v>
      </c>
      <c r="V132" s="11">
        <v>5.0999999999999997E-2</v>
      </c>
      <c r="W132" s="10">
        <v>374</v>
      </c>
      <c r="X132" s="39">
        <f t="shared" si="19"/>
        <v>0.19890017321529799</v>
      </c>
      <c r="Y132" s="13">
        <v>90515</v>
      </c>
      <c r="Z132" s="10">
        <v>417</v>
      </c>
      <c r="AA132" s="39">
        <f t="shared" si="20"/>
        <v>0.65752908946442024</v>
      </c>
      <c r="AB132" s="11">
        <v>4.2000000000000003E-2</v>
      </c>
      <c r="AC132" s="10">
        <v>242</v>
      </c>
      <c r="AD132" s="39">
        <f t="shared" si="21"/>
        <v>0.12520315431336074</v>
      </c>
      <c r="AE132" s="11">
        <v>0.91900000000000004</v>
      </c>
      <c r="AF132" s="10">
        <v>345</v>
      </c>
      <c r="AG132" s="39">
        <f t="shared" si="22"/>
        <v>0.26013311296714081</v>
      </c>
      <c r="AH132" s="14">
        <v>2.3177854188065825</v>
      </c>
      <c r="AI132" s="10">
        <v>349</v>
      </c>
      <c r="AJ132" s="39">
        <f t="shared" si="23"/>
        <v>-0.16553405796611401</v>
      </c>
      <c r="AK132" s="13">
        <v>154193.44471816244</v>
      </c>
      <c r="AL132" s="44"/>
    </row>
    <row r="133" spans="1:38" x14ac:dyDescent="0.25">
      <c r="A133" t="s">
        <v>758</v>
      </c>
      <c r="B133" s="5" t="s">
        <v>50</v>
      </c>
      <c r="C133" s="6" t="s">
        <v>24</v>
      </c>
      <c r="D133" s="7" t="s">
        <v>20</v>
      </c>
      <c r="E133" s="42">
        <f t="shared" si="12"/>
        <v>-12.322160881827386</v>
      </c>
      <c r="F133" s="8">
        <v>61.801445179790022</v>
      </c>
      <c r="G133" s="9">
        <f t="shared" si="13"/>
        <v>18</v>
      </c>
      <c r="H133" s="10">
        <v>79</v>
      </c>
      <c r="I133" s="39">
        <f t="shared" si="14"/>
        <v>-0.72587373235933739</v>
      </c>
      <c r="J133" s="11">
        <v>-4.9977588525324967E-2</v>
      </c>
      <c r="K133" s="10">
        <v>21</v>
      </c>
      <c r="L133" s="39">
        <f t="shared" si="15"/>
        <v>-1.609833357701804</v>
      </c>
      <c r="M133" s="11">
        <v>0.15315315315315314</v>
      </c>
      <c r="N133" s="10">
        <v>54</v>
      </c>
      <c r="O133" s="39">
        <f t="shared" si="16"/>
        <v>-1.3261764883165685</v>
      </c>
      <c r="P133" s="11">
        <v>0.15</v>
      </c>
      <c r="Q133" s="10">
        <v>11</v>
      </c>
      <c r="R133" s="39">
        <f t="shared" si="17"/>
        <v>-3.5773862790928024</v>
      </c>
      <c r="S133" s="12">
        <v>13.918376975701817</v>
      </c>
      <c r="T133" s="10">
        <v>54</v>
      </c>
      <c r="U133" s="39">
        <f t="shared" si="18"/>
        <v>-1.2076593523202417</v>
      </c>
      <c r="V133" s="11">
        <v>0.157</v>
      </c>
      <c r="W133" s="10">
        <v>28</v>
      </c>
      <c r="X133" s="39">
        <f t="shared" si="19"/>
        <v>-1.362399864184179</v>
      </c>
      <c r="Y133" s="13">
        <v>43235</v>
      </c>
      <c r="Z133" s="10">
        <v>23</v>
      </c>
      <c r="AA133" s="39">
        <f t="shared" si="20"/>
        <v>-2.0818919100442059</v>
      </c>
      <c r="AB133" s="11">
        <v>9.9000000000000005E-2</v>
      </c>
      <c r="AC133" s="10">
        <v>38</v>
      </c>
      <c r="AD133" s="39">
        <f t="shared" si="21"/>
        <v>-1.7075932925098731</v>
      </c>
      <c r="AE133" s="11">
        <v>0.8</v>
      </c>
      <c r="AF133" s="10">
        <v>18</v>
      </c>
      <c r="AG133" s="39">
        <f t="shared" si="22"/>
        <v>-1.5688350287142938</v>
      </c>
      <c r="AH133" s="14">
        <v>4.2518598052489374</v>
      </c>
      <c r="AI133" s="10">
        <v>42</v>
      </c>
      <c r="AJ133" s="39">
        <f t="shared" si="23"/>
        <v>-0.33167266266263296</v>
      </c>
      <c r="AK133" s="13">
        <v>55141.318235432882</v>
      </c>
      <c r="AL133" s="44"/>
    </row>
    <row r="134" spans="1:38" x14ac:dyDescent="0.25">
      <c r="A134" t="s">
        <v>759</v>
      </c>
      <c r="B134" s="5" t="s">
        <v>159</v>
      </c>
      <c r="C134" s="6" t="s">
        <v>24</v>
      </c>
      <c r="D134" s="7" t="s">
        <v>20</v>
      </c>
      <c r="E134" s="42">
        <f t="shared" si="12"/>
        <v>-3.0850511556399174</v>
      </c>
      <c r="F134" s="8">
        <v>36.105530572223692</v>
      </c>
      <c r="G134" s="9">
        <f t="shared" si="13"/>
        <v>119</v>
      </c>
      <c r="H134" s="10">
        <v>542</v>
      </c>
      <c r="I134" s="39">
        <f t="shared" si="14"/>
        <v>1.547668348948021</v>
      </c>
      <c r="J134" s="11">
        <v>0.14994758909853245</v>
      </c>
      <c r="K134" s="10">
        <v>214</v>
      </c>
      <c r="L134" s="39">
        <f t="shared" si="15"/>
        <v>-6.710526518594695E-2</v>
      </c>
      <c r="M134" s="11">
        <v>6.9757419037064394E-2</v>
      </c>
      <c r="N134" s="10">
        <v>107</v>
      </c>
      <c r="O134" s="39">
        <f t="shared" si="16"/>
        <v>-0.52737653697186182</v>
      </c>
      <c r="P134" s="11">
        <v>9.8000000000000004E-2</v>
      </c>
      <c r="Q134" s="10">
        <v>112</v>
      </c>
      <c r="R134" s="39">
        <f t="shared" si="17"/>
        <v>-0.26543409537888457</v>
      </c>
      <c r="S134" s="12">
        <v>2.7573948315938197</v>
      </c>
      <c r="T134" s="10">
        <v>157</v>
      </c>
      <c r="U134" s="39">
        <f t="shared" si="18"/>
        <v>-0.23826643041881956</v>
      </c>
      <c r="V134" s="11">
        <v>9.5000000000000001E-2</v>
      </c>
      <c r="W134" s="10">
        <v>247</v>
      </c>
      <c r="X134" s="39">
        <f t="shared" si="19"/>
        <v>-0.33295893004942234</v>
      </c>
      <c r="Y134" s="13">
        <v>74409</v>
      </c>
      <c r="Z134" s="10">
        <v>42</v>
      </c>
      <c r="AA134" s="39">
        <f t="shared" si="20"/>
        <v>-1.5051716996213369</v>
      </c>
      <c r="AB134" s="11">
        <v>8.6999999999999994E-2</v>
      </c>
      <c r="AC134" s="10">
        <v>133</v>
      </c>
      <c r="AD134" s="39">
        <f t="shared" si="21"/>
        <v>-0.46005957660498509</v>
      </c>
      <c r="AE134" s="11">
        <v>0.88099999999999989</v>
      </c>
      <c r="AF134" s="10">
        <v>188</v>
      </c>
      <c r="AG134" s="39">
        <f t="shared" si="22"/>
        <v>-0.23642744712072314</v>
      </c>
      <c r="AH134" s="14">
        <v>2.8428820777896591</v>
      </c>
      <c r="AI134" s="10">
        <v>167</v>
      </c>
      <c r="AJ134" s="39">
        <f t="shared" si="23"/>
        <v>-0.26727118301977959</v>
      </c>
      <c r="AK134" s="13">
        <v>93537.592953830725</v>
      </c>
      <c r="AL134" s="44"/>
    </row>
    <row r="135" spans="1:38" x14ac:dyDescent="0.25">
      <c r="A135" t="s">
        <v>760</v>
      </c>
      <c r="B135" s="5" t="s">
        <v>64</v>
      </c>
      <c r="C135" s="6" t="s">
        <v>61</v>
      </c>
      <c r="D135" s="7" t="s">
        <v>39</v>
      </c>
      <c r="E135" s="42">
        <f t="shared" ref="E135:E198" si="24">(I135+L135+AG135+AJ135)*0.25+(O135+R135+U135+X135+AA135+AD135)</f>
        <v>-9.7569753583543584</v>
      </c>
      <c r="F135" s="8">
        <v>54.665577996480728</v>
      </c>
      <c r="G135" s="9">
        <f t="shared" ref="G135:G198" si="25">RANK(E135,$E$7:$E$571,1)</f>
        <v>28</v>
      </c>
      <c r="H135" s="10">
        <v>449</v>
      </c>
      <c r="I135" s="39">
        <f t="shared" ref="I135:I198" si="26">(J135-J$573)/J$574</f>
        <v>0.49107957000531266</v>
      </c>
      <c r="J135" s="11">
        <v>5.7035871720498843E-2</v>
      </c>
      <c r="K135" s="10">
        <v>63</v>
      </c>
      <c r="L135" s="39">
        <f t="shared" ref="L135:L198" si="27">-(M135-M$573)/M$574</f>
        <v>-0.74866925124892758</v>
      </c>
      <c r="M135" s="11">
        <v>0.10660093620677959</v>
      </c>
      <c r="N135" s="10">
        <v>34</v>
      </c>
      <c r="O135" s="39">
        <f t="shared" ref="O135:O198" si="28">-(P135-P$573)/P$574</f>
        <v>-1.8177456891440802</v>
      </c>
      <c r="P135" s="11">
        <v>0.182</v>
      </c>
      <c r="Q135" s="10">
        <v>56</v>
      </c>
      <c r="R135" s="39">
        <f t="shared" ref="R135:R198" si="29">-(S135-S$573)/S$574</f>
        <v>-0.89632953344918587</v>
      </c>
      <c r="S135" s="12">
        <v>4.88345593649957</v>
      </c>
      <c r="T135" s="10">
        <v>35</v>
      </c>
      <c r="U135" s="39">
        <f t="shared" ref="U135:U198" si="30">-(V135-V$573)/V$574</f>
        <v>-1.7236265526871277</v>
      </c>
      <c r="V135" s="11">
        <v>0.19</v>
      </c>
      <c r="W135" s="10">
        <v>30</v>
      </c>
      <c r="X135" s="39">
        <f t="shared" ref="X135:X198" si="31">(Y135-Y$573)/Y$574</f>
        <v>-1.3514033981847284</v>
      </c>
      <c r="Y135" s="13">
        <v>43568</v>
      </c>
      <c r="Z135" s="10">
        <v>97</v>
      </c>
      <c r="AA135" s="39">
        <f t="shared" ref="AA135:AA198" si="32">-(AB135-AB$573)/AB$574</f>
        <v>-0.78427143659275178</v>
      </c>
      <c r="AB135" s="11">
        <v>7.2000000000000008E-2</v>
      </c>
      <c r="AC135" s="10">
        <v>17</v>
      </c>
      <c r="AD135" s="39">
        <f t="shared" ref="AD135:AD198" si="33">(AE135-AE$573)/AE$574</f>
        <v>-2.8165121510919988</v>
      </c>
      <c r="AE135" s="11">
        <v>0.72799999999999998</v>
      </c>
      <c r="AF135" s="10">
        <v>64</v>
      </c>
      <c r="AG135" s="39">
        <f t="shared" ref="AG135:AG198" si="34">-(AH135-AH$573)/AH$574</f>
        <v>-0.87754817981346389</v>
      </c>
      <c r="AH135" s="14">
        <v>3.5208464225257203</v>
      </c>
      <c r="AI135" s="10">
        <v>39</v>
      </c>
      <c r="AJ135" s="39">
        <f t="shared" ref="AJ135:AJ198" si="35">(AK135-AK$573)/AK$574</f>
        <v>-0.33320852776086218</v>
      </c>
      <c r="AK135" s="13">
        <v>54225.632779616608</v>
      </c>
      <c r="AL135" s="44">
        <v>1</v>
      </c>
    </row>
    <row r="136" spans="1:38" x14ac:dyDescent="0.25">
      <c r="A136" t="s">
        <v>761</v>
      </c>
      <c r="B136" s="5" t="s">
        <v>191</v>
      </c>
      <c r="C136" s="6" t="s">
        <v>47</v>
      </c>
      <c r="D136" s="7" t="s">
        <v>20</v>
      </c>
      <c r="E136" s="42">
        <f t="shared" si="24"/>
        <v>-2.13188717095532</v>
      </c>
      <c r="F136" s="8">
        <v>33.454006331039636</v>
      </c>
      <c r="G136" s="9">
        <f t="shared" si="25"/>
        <v>150</v>
      </c>
      <c r="H136" s="10">
        <v>441</v>
      </c>
      <c r="I136" s="39">
        <f t="shared" si="26"/>
        <v>0.45982136117191014</v>
      </c>
      <c r="J136" s="11">
        <v>5.4287163876205025E-2</v>
      </c>
      <c r="K136" s="10">
        <v>256</v>
      </c>
      <c r="L136" s="39">
        <f t="shared" si="27"/>
        <v>6.5657049207477114E-2</v>
      </c>
      <c r="M136" s="11">
        <v>6.2580645161290319E-2</v>
      </c>
      <c r="N136" s="10">
        <v>60</v>
      </c>
      <c r="O136" s="39">
        <f t="shared" si="28"/>
        <v>-1.2340072631614103</v>
      </c>
      <c r="P136" s="11">
        <v>0.14400000000000002</v>
      </c>
      <c r="Q136" s="10">
        <v>245</v>
      </c>
      <c r="R136" s="39">
        <f t="shared" si="29"/>
        <v>0.26720051657269717</v>
      </c>
      <c r="S136" s="12">
        <v>0.9624639076034649</v>
      </c>
      <c r="T136" s="10">
        <v>224</v>
      </c>
      <c r="U136" s="39">
        <f t="shared" si="30"/>
        <v>7.4440963742929578E-2</v>
      </c>
      <c r="V136" s="11">
        <v>7.4999999999999997E-2</v>
      </c>
      <c r="W136" s="10">
        <v>190</v>
      </c>
      <c r="X136" s="39">
        <f t="shared" si="31"/>
        <v>-0.5670218459776688</v>
      </c>
      <c r="Y136" s="13">
        <v>67321</v>
      </c>
      <c r="Z136" s="10">
        <v>116</v>
      </c>
      <c r="AA136" s="39">
        <f t="shared" si="32"/>
        <v>-0.49591133138131716</v>
      </c>
      <c r="AB136" s="11">
        <v>6.6000000000000003E-2</v>
      </c>
      <c r="AC136" s="10">
        <v>193</v>
      </c>
      <c r="AD136" s="39">
        <f t="shared" si="33"/>
        <v>-0.10582160789124877</v>
      </c>
      <c r="AE136" s="11">
        <v>0.90400000000000003</v>
      </c>
      <c r="AF136" s="10">
        <v>113</v>
      </c>
      <c r="AG136" s="39">
        <f t="shared" si="34"/>
        <v>-0.53385415740022368</v>
      </c>
      <c r="AH136" s="14">
        <v>3.1574011604821273</v>
      </c>
      <c r="AI136" s="10">
        <v>147</v>
      </c>
      <c r="AJ136" s="39">
        <f t="shared" si="35"/>
        <v>-0.27469066441637113</v>
      </c>
      <c r="AK136" s="13">
        <v>89114.08517805583</v>
      </c>
      <c r="AL136" s="44"/>
    </row>
    <row r="137" spans="1:38" x14ac:dyDescent="0.25">
      <c r="A137" t="s">
        <v>762</v>
      </c>
      <c r="B137" s="5" t="s">
        <v>231</v>
      </c>
      <c r="C137" s="6" t="s">
        <v>22</v>
      </c>
      <c r="D137" s="7" t="s">
        <v>20</v>
      </c>
      <c r="E137" s="42">
        <f t="shared" si="24"/>
        <v>-0.91316377511513402</v>
      </c>
      <c r="F137" s="8">
        <v>30.063745390328894</v>
      </c>
      <c r="G137" s="9">
        <f t="shared" si="25"/>
        <v>191</v>
      </c>
      <c r="H137" s="10">
        <v>128</v>
      </c>
      <c r="I137" s="39">
        <f t="shared" si="26"/>
        <v>-0.54994898213302945</v>
      </c>
      <c r="J137" s="11">
        <v>-3.4507548526240162E-2</v>
      </c>
      <c r="K137" s="10">
        <v>543</v>
      </c>
      <c r="L137" s="39">
        <f t="shared" si="27"/>
        <v>0.94251121729976406</v>
      </c>
      <c r="M137" s="11">
        <v>1.5180265654648957E-2</v>
      </c>
      <c r="N137" s="10">
        <v>129</v>
      </c>
      <c r="O137" s="39">
        <f t="shared" si="28"/>
        <v>-0.35839962418740451</v>
      </c>
      <c r="P137" s="11">
        <v>8.6999999999999994E-2</v>
      </c>
      <c r="Q137" s="10">
        <v>274</v>
      </c>
      <c r="R137" s="39">
        <f t="shared" si="29"/>
        <v>0.33184979293890021</v>
      </c>
      <c r="S137" s="12">
        <v>0.74460163812360391</v>
      </c>
      <c r="T137" s="10">
        <v>97</v>
      </c>
      <c r="U137" s="39">
        <f t="shared" si="30"/>
        <v>-0.5822445639967434</v>
      </c>
      <c r="V137" s="11">
        <v>0.11699999999999999</v>
      </c>
      <c r="W137" s="10">
        <v>230</v>
      </c>
      <c r="X137" s="39">
        <f t="shared" si="31"/>
        <v>-0.3989377260461261</v>
      </c>
      <c r="Y137" s="13">
        <v>72411</v>
      </c>
      <c r="Z137" s="10">
        <v>167</v>
      </c>
      <c r="AA137" s="39">
        <f t="shared" si="32"/>
        <v>-0.20755122616988256</v>
      </c>
      <c r="AB137" s="11">
        <v>0.06</v>
      </c>
      <c r="AC137" s="10">
        <v>307</v>
      </c>
      <c r="AD137" s="39">
        <f t="shared" si="33"/>
        <v>0.34082626570432795</v>
      </c>
      <c r="AE137" s="11">
        <v>0.93299999999999994</v>
      </c>
      <c r="AF137" s="10">
        <v>179</v>
      </c>
      <c r="AG137" s="39">
        <f t="shared" si="34"/>
        <v>-0.2575678704429486</v>
      </c>
      <c r="AH137" s="14">
        <v>2.8652373885981217</v>
      </c>
      <c r="AI137" s="10">
        <v>120</v>
      </c>
      <c r="AJ137" s="39">
        <f t="shared" si="35"/>
        <v>-0.28982113815660854</v>
      </c>
      <c r="AK137" s="13">
        <v>80093.270290394634</v>
      </c>
      <c r="AL137" s="44"/>
    </row>
    <row r="138" spans="1:38" x14ac:dyDescent="0.25">
      <c r="A138" t="s">
        <v>763</v>
      </c>
      <c r="B138" s="5" t="s">
        <v>216</v>
      </c>
      <c r="C138" s="6" t="s">
        <v>93</v>
      </c>
      <c r="D138" s="7" t="s">
        <v>34</v>
      </c>
      <c r="E138" s="42">
        <f t="shared" si="24"/>
        <v>-1.351676706189179</v>
      </c>
      <c r="F138" s="8">
        <v>31.283606490305569</v>
      </c>
      <c r="G138" s="9">
        <f t="shared" si="25"/>
        <v>176</v>
      </c>
      <c r="H138" s="10">
        <v>465</v>
      </c>
      <c r="I138" s="39">
        <f t="shared" si="26"/>
        <v>0.53938040332194126</v>
      </c>
      <c r="J138" s="11">
        <v>6.1283232154071499E-2</v>
      </c>
      <c r="K138" s="10">
        <v>463</v>
      </c>
      <c r="L138" s="39">
        <f t="shared" si="27"/>
        <v>0.62007655350958635</v>
      </c>
      <c r="M138" s="11">
        <v>3.2610216934919521E-2</v>
      </c>
      <c r="N138" s="10">
        <v>122</v>
      </c>
      <c r="O138" s="39">
        <f t="shared" si="28"/>
        <v>-0.4352073118167033</v>
      </c>
      <c r="P138" s="11">
        <v>9.1999999999999998E-2</v>
      </c>
      <c r="Q138" s="10">
        <v>247</v>
      </c>
      <c r="R138" s="39">
        <f t="shared" si="29"/>
        <v>0.27477759596159995</v>
      </c>
      <c r="S138" s="12">
        <v>0.93692982888702603</v>
      </c>
      <c r="T138" s="10">
        <v>157</v>
      </c>
      <c r="U138" s="39">
        <f t="shared" si="30"/>
        <v>-0.23826643041881956</v>
      </c>
      <c r="V138" s="11">
        <v>9.5000000000000001E-2</v>
      </c>
      <c r="W138" s="10">
        <v>218</v>
      </c>
      <c r="X138" s="39">
        <f t="shared" si="31"/>
        <v>-0.41739725906021891</v>
      </c>
      <c r="Y138" s="13">
        <v>71852</v>
      </c>
      <c r="Z138" s="10">
        <v>167</v>
      </c>
      <c r="AA138" s="39">
        <f t="shared" si="32"/>
        <v>-0.20755122616988256</v>
      </c>
      <c r="AB138" s="11">
        <v>0.06</v>
      </c>
      <c r="AC138" s="10">
        <v>123</v>
      </c>
      <c r="AD138" s="39">
        <f t="shared" si="33"/>
        <v>-0.52166617985954589</v>
      </c>
      <c r="AE138" s="11">
        <v>0.877</v>
      </c>
      <c r="AF138" s="10">
        <v>220</v>
      </c>
      <c r="AG138" s="39">
        <f t="shared" si="34"/>
        <v>-0.13377913639946551</v>
      </c>
      <c r="AH138" s="14">
        <v>2.7343348242573775</v>
      </c>
      <c r="AI138" s="10">
        <v>207</v>
      </c>
      <c r="AJ138" s="39">
        <f t="shared" si="35"/>
        <v>-0.25114139973449723</v>
      </c>
      <c r="AK138" s="13">
        <v>103154.19793875438</v>
      </c>
      <c r="AL138" s="44"/>
    </row>
    <row r="139" spans="1:38" x14ac:dyDescent="0.25">
      <c r="A139" t="s">
        <v>764</v>
      </c>
      <c r="B139" s="5" t="s">
        <v>197</v>
      </c>
      <c r="C139" s="6" t="s">
        <v>22</v>
      </c>
      <c r="D139" s="7" t="s">
        <v>20</v>
      </c>
      <c r="E139" s="42">
        <f t="shared" si="24"/>
        <v>-2.0524318980812137</v>
      </c>
      <c r="F139" s="8">
        <v>33.232976596911257</v>
      </c>
      <c r="G139" s="9">
        <f t="shared" si="25"/>
        <v>156</v>
      </c>
      <c r="H139" s="10">
        <v>46</v>
      </c>
      <c r="I139" s="39">
        <f t="shared" si="26"/>
        <v>-1.0022445459787492</v>
      </c>
      <c r="J139" s="11">
        <v>-7.4280408542246934E-2</v>
      </c>
      <c r="K139" s="10">
        <v>197</v>
      </c>
      <c r="L139" s="39">
        <f t="shared" si="27"/>
        <v>-0.11350427877877824</v>
      </c>
      <c r="M139" s="11">
        <v>7.2265625E-2</v>
      </c>
      <c r="N139" s="10">
        <v>427</v>
      </c>
      <c r="O139" s="39">
        <f t="shared" si="28"/>
        <v>0.68618492757105798</v>
      </c>
      <c r="P139" s="11">
        <v>1.9E-2</v>
      </c>
      <c r="Q139" s="10">
        <v>434</v>
      </c>
      <c r="R139" s="39">
        <f t="shared" si="29"/>
        <v>0.5528057078878641</v>
      </c>
      <c r="S139" s="12">
        <v>0</v>
      </c>
      <c r="T139" s="10">
        <v>118</v>
      </c>
      <c r="U139" s="39">
        <f t="shared" si="30"/>
        <v>-0.42589086691586897</v>
      </c>
      <c r="V139" s="11">
        <v>0.107</v>
      </c>
      <c r="W139" s="10">
        <v>167</v>
      </c>
      <c r="X139" s="39">
        <f t="shared" si="31"/>
        <v>-0.60754035583150046</v>
      </c>
      <c r="Y139" s="13">
        <v>66094</v>
      </c>
      <c r="Z139" s="10">
        <v>23</v>
      </c>
      <c r="AA139" s="39">
        <f t="shared" si="32"/>
        <v>-2.0818919100442059</v>
      </c>
      <c r="AB139" s="11">
        <v>9.9000000000000005E-2</v>
      </c>
      <c r="AC139" s="10">
        <v>264</v>
      </c>
      <c r="AD139" s="39">
        <f t="shared" si="33"/>
        <v>0.20221140838156393</v>
      </c>
      <c r="AE139" s="11">
        <v>0.92400000000000004</v>
      </c>
      <c r="AF139" s="10">
        <v>214</v>
      </c>
      <c r="AG139" s="39">
        <f t="shared" si="34"/>
        <v>-0.14952966059181977</v>
      </c>
      <c r="AH139" s="14">
        <v>2.7509904918544454</v>
      </c>
      <c r="AI139" s="10">
        <v>215</v>
      </c>
      <c r="AJ139" s="39">
        <f t="shared" si="35"/>
        <v>-0.24796475117115163</v>
      </c>
      <c r="AK139" s="13">
        <v>105048.12136409228</v>
      </c>
      <c r="AL139" s="44"/>
    </row>
    <row r="140" spans="1:38" x14ac:dyDescent="0.25">
      <c r="A140" t="s">
        <v>765</v>
      </c>
      <c r="B140" s="5" t="s">
        <v>392</v>
      </c>
      <c r="C140" s="6" t="s">
        <v>93</v>
      </c>
      <c r="D140" s="7" t="s">
        <v>34</v>
      </c>
      <c r="E140" s="42">
        <f t="shared" si="24"/>
        <v>2.3450363581721545</v>
      </c>
      <c r="F140" s="8">
        <v>21.000040954518639</v>
      </c>
      <c r="G140" s="9">
        <f t="shared" si="25"/>
        <v>355</v>
      </c>
      <c r="H140" s="10">
        <v>458</v>
      </c>
      <c r="I140" s="39">
        <f t="shared" si="26"/>
        <v>0.51370972414169325</v>
      </c>
      <c r="J140" s="11">
        <v>5.9025866813428696E-2</v>
      </c>
      <c r="K140" s="10">
        <v>362</v>
      </c>
      <c r="L140" s="39">
        <f t="shared" si="27"/>
        <v>0.36743211699145062</v>
      </c>
      <c r="M140" s="11">
        <v>4.6267496111975115E-2</v>
      </c>
      <c r="N140" s="10">
        <v>257</v>
      </c>
      <c r="O140" s="39">
        <f t="shared" si="28"/>
        <v>0.22533880179526564</v>
      </c>
      <c r="P140" s="11">
        <v>4.9000000000000002E-2</v>
      </c>
      <c r="Q140" s="10">
        <v>408</v>
      </c>
      <c r="R140" s="39">
        <f t="shared" si="29"/>
        <v>0.51425253213413424</v>
      </c>
      <c r="S140" s="12">
        <v>0.12992074834351044</v>
      </c>
      <c r="T140" s="10">
        <v>211</v>
      </c>
      <c r="U140" s="39">
        <f t="shared" si="30"/>
        <v>2.7534854618667177E-2</v>
      </c>
      <c r="V140" s="11">
        <v>7.8E-2</v>
      </c>
      <c r="W140" s="10">
        <v>429</v>
      </c>
      <c r="X140" s="39">
        <f t="shared" si="31"/>
        <v>0.5946738819342644</v>
      </c>
      <c r="Y140" s="13">
        <v>102500</v>
      </c>
      <c r="Z140" s="10">
        <v>417</v>
      </c>
      <c r="AA140" s="39">
        <f t="shared" si="32"/>
        <v>0.65752908946442024</v>
      </c>
      <c r="AB140" s="11">
        <v>4.2000000000000003E-2</v>
      </c>
      <c r="AC140" s="10">
        <v>240</v>
      </c>
      <c r="AD140" s="39">
        <f t="shared" si="33"/>
        <v>0.1098015034997184</v>
      </c>
      <c r="AE140" s="11">
        <v>0.91799999999999993</v>
      </c>
      <c r="AF140" s="10">
        <v>310</v>
      </c>
      <c r="AG140" s="39">
        <f t="shared" si="34"/>
        <v>0.13102926420024225</v>
      </c>
      <c r="AH140" s="14">
        <v>2.4543085442786485</v>
      </c>
      <c r="AI140" s="10">
        <v>369</v>
      </c>
      <c r="AJ140" s="39">
        <f t="shared" si="35"/>
        <v>-0.14854832643064927</v>
      </c>
      <c r="AK140" s="13">
        <v>164320.36754579705</v>
      </c>
      <c r="AL140" s="44"/>
    </row>
    <row r="141" spans="1:38" x14ac:dyDescent="0.25">
      <c r="A141" t="s">
        <v>766</v>
      </c>
      <c r="B141" s="5" t="s">
        <v>225</v>
      </c>
      <c r="C141" s="6" t="s">
        <v>93</v>
      </c>
      <c r="D141" s="7" t="s">
        <v>34</v>
      </c>
      <c r="E141" s="42">
        <f t="shared" si="24"/>
        <v>-1.1003240661958693</v>
      </c>
      <c r="F141" s="8">
        <v>30.584390375621584</v>
      </c>
      <c r="G141" s="9">
        <f t="shared" si="25"/>
        <v>185</v>
      </c>
      <c r="H141" s="10">
        <v>483</v>
      </c>
      <c r="I141" s="39">
        <f t="shared" si="26"/>
        <v>0.67005013726972906</v>
      </c>
      <c r="J141" s="11">
        <v>7.2773747321730697E-2</v>
      </c>
      <c r="K141" s="10">
        <v>141</v>
      </c>
      <c r="L141" s="39">
        <f t="shared" si="27"/>
        <v>-0.2876832655920567</v>
      </c>
      <c r="M141" s="11">
        <v>8.1681272866502175E-2</v>
      </c>
      <c r="N141" s="10">
        <v>154</v>
      </c>
      <c r="O141" s="39">
        <f t="shared" si="28"/>
        <v>-0.20478424892880717</v>
      </c>
      <c r="P141" s="11">
        <v>7.6999999999999999E-2</v>
      </c>
      <c r="Q141" s="10">
        <v>150</v>
      </c>
      <c r="R141" s="39">
        <f t="shared" si="29"/>
        <v>-2.9473014263636316E-2</v>
      </c>
      <c r="S141" s="12">
        <v>1.9622271277900416</v>
      </c>
      <c r="T141" s="10">
        <v>101</v>
      </c>
      <c r="U141" s="39">
        <f t="shared" si="30"/>
        <v>-0.55097382458056876</v>
      </c>
      <c r="V141" s="11">
        <v>0.115</v>
      </c>
      <c r="W141" s="10">
        <v>251</v>
      </c>
      <c r="X141" s="39">
        <f t="shared" si="31"/>
        <v>-0.31099902047093986</v>
      </c>
      <c r="Y141" s="13">
        <v>75074</v>
      </c>
      <c r="Z141" s="10">
        <v>267</v>
      </c>
      <c r="AA141" s="39">
        <f t="shared" si="32"/>
        <v>0.22498893164726899</v>
      </c>
      <c r="AB141" s="11">
        <v>5.0999999999999997E-2</v>
      </c>
      <c r="AC141" s="10">
        <v>151</v>
      </c>
      <c r="AD141" s="39">
        <f t="shared" si="33"/>
        <v>-0.35224802090949892</v>
      </c>
      <c r="AE141" s="11">
        <v>0.88800000000000001</v>
      </c>
      <c r="AF141" s="10">
        <v>342</v>
      </c>
      <c r="AG141" s="39">
        <f t="shared" si="34"/>
        <v>0.25191181472935953</v>
      </c>
      <c r="AH141" s="14">
        <v>2.3264791745821087</v>
      </c>
      <c r="AI141" s="10">
        <v>379</v>
      </c>
      <c r="AJ141" s="39">
        <f t="shared" si="35"/>
        <v>-0.14161816116578113</v>
      </c>
      <c r="AK141" s="13">
        <v>168452.14418865411</v>
      </c>
      <c r="AL141" s="44"/>
    </row>
    <row r="142" spans="1:38" x14ac:dyDescent="0.25">
      <c r="A142" t="s">
        <v>767</v>
      </c>
      <c r="B142" s="5" t="s">
        <v>523</v>
      </c>
      <c r="C142" s="6" t="s">
        <v>93</v>
      </c>
      <c r="D142" s="7" t="s">
        <v>34</v>
      </c>
      <c r="E142" s="42">
        <f t="shared" si="24"/>
        <v>4.9404194764262783</v>
      </c>
      <c r="F142" s="8">
        <v>13.780169700688338</v>
      </c>
      <c r="G142" s="9">
        <f t="shared" si="25"/>
        <v>498</v>
      </c>
      <c r="H142" s="10">
        <v>315</v>
      </c>
      <c r="I142" s="39">
        <f t="shared" si="26"/>
        <v>0.12946609976803311</v>
      </c>
      <c r="J142" s="11">
        <v>2.5237191650853807E-2</v>
      </c>
      <c r="K142" s="10">
        <v>102</v>
      </c>
      <c r="L142" s="39">
        <f t="shared" si="27"/>
        <v>-0.47063736838061804</v>
      </c>
      <c r="M142" s="11">
        <v>9.1571279916753387E-2</v>
      </c>
      <c r="N142" s="10">
        <v>282</v>
      </c>
      <c r="O142" s="39">
        <f t="shared" si="28"/>
        <v>0.30214648942456435</v>
      </c>
      <c r="P142" s="11">
        <v>4.4000000000000004E-2</v>
      </c>
      <c r="Q142" s="10">
        <v>344</v>
      </c>
      <c r="R142" s="39">
        <f t="shared" si="29"/>
        <v>0.44296162357305435</v>
      </c>
      <c r="S142" s="12">
        <v>0.37016472330186934</v>
      </c>
      <c r="T142" s="10">
        <v>441</v>
      </c>
      <c r="U142" s="39">
        <f t="shared" si="30"/>
        <v>0.69985575206642769</v>
      </c>
      <c r="V142" s="11">
        <v>3.5000000000000003E-2</v>
      </c>
      <c r="W142" s="10">
        <v>535</v>
      </c>
      <c r="X142" s="39">
        <f t="shared" si="31"/>
        <v>1.8529932119915207</v>
      </c>
      <c r="Y142" s="13">
        <v>140605</v>
      </c>
      <c r="Z142" s="10">
        <v>534</v>
      </c>
      <c r="AA142" s="39">
        <f t="shared" si="32"/>
        <v>1.0420092297463326</v>
      </c>
      <c r="AB142" s="11">
        <v>3.4000000000000002E-2</v>
      </c>
      <c r="AC142" s="10">
        <v>253</v>
      </c>
      <c r="AD142" s="39">
        <f t="shared" si="33"/>
        <v>0.1560064559406403</v>
      </c>
      <c r="AE142" s="11">
        <v>0.92099999999999993</v>
      </c>
      <c r="AF142" s="10">
        <v>544</v>
      </c>
      <c r="AG142" s="39">
        <f t="shared" si="34"/>
        <v>1.5297986035427067</v>
      </c>
      <c r="AH142" s="14">
        <v>0.97515541410107431</v>
      </c>
      <c r="AI142" s="10">
        <v>535</v>
      </c>
      <c r="AJ142" s="39">
        <f t="shared" si="35"/>
        <v>0.58915951980482906</v>
      </c>
      <c r="AK142" s="13">
        <v>604143.07477327413</v>
      </c>
      <c r="AL142" s="44"/>
    </row>
    <row r="143" spans="1:38" x14ac:dyDescent="0.25">
      <c r="A143" t="s">
        <v>768</v>
      </c>
      <c r="B143" s="5" t="s">
        <v>372</v>
      </c>
      <c r="C143" s="6" t="s">
        <v>54</v>
      </c>
      <c r="D143" s="7" t="s">
        <v>39</v>
      </c>
      <c r="E143" s="42">
        <f t="shared" si="24"/>
        <v>1.9786528640350449</v>
      </c>
      <c r="F143" s="8">
        <v>22.019251428145299</v>
      </c>
      <c r="G143" s="9">
        <f t="shared" si="25"/>
        <v>335</v>
      </c>
      <c r="H143" s="10">
        <v>466</v>
      </c>
      <c r="I143" s="39">
        <f t="shared" si="26"/>
        <v>0.54009832109102174</v>
      </c>
      <c r="J143" s="11">
        <v>6.1346362649294273E-2</v>
      </c>
      <c r="K143" s="10">
        <v>247</v>
      </c>
      <c r="L143" s="39">
        <f t="shared" si="27"/>
        <v>4.6127434574953698E-2</v>
      </c>
      <c r="M143" s="11">
        <v>6.363636363636363E-2</v>
      </c>
      <c r="N143" s="10">
        <v>369</v>
      </c>
      <c r="O143" s="39">
        <f t="shared" si="28"/>
        <v>0.5479310898383204</v>
      </c>
      <c r="P143" s="11">
        <v>2.7999999999999997E-2</v>
      </c>
      <c r="Q143" s="10">
        <v>434</v>
      </c>
      <c r="R143" s="39">
        <f t="shared" si="29"/>
        <v>0.5528057078878641</v>
      </c>
      <c r="S143" s="12">
        <v>0</v>
      </c>
      <c r="T143" s="10">
        <v>362</v>
      </c>
      <c r="U143" s="39">
        <f t="shared" si="30"/>
        <v>0.51223131556937829</v>
      </c>
      <c r="V143" s="11">
        <v>4.7E-2</v>
      </c>
      <c r="W143" s="10">
        <v>316</v>
      </c>
      <c r="X143" s="39">
        <f t="shared" si="31"/>
        <v>-3.8795208959013255E-2</v>
      </c>
      <c r="Y143" s="13">
        <v>83317</v>
      </c>
      <c r="Z143" s="10">
        <v>227</v>
      </c>
      <c r="AA143" s="39">
        <f t="shared" si="32"/>
        <v>8.080887904155136E-2</v>
      </c>
      <c r="AB143" s="11">
        <v>5.4000000000000006E-2</v>
      </c>
      <c r="AC143" s="10">
        <v>253</v>
      </c>
      <c r="AD143" s="39">
        <f t="shared" si="33"/>
        <v>0.1560064559406403</v>
      </c>
      <c r="AE143" s="11">
        <v>0.92099999999999993</v>
      </c>
      <c r="AF143" s="10">
        <v>362</v>
      </c>
      <c r="AG143" s="39">
        <f t="shared" si="34"/>
        <v>0.30357993690717872</v>
      </c>
      <c r="AH143" s="14">
        <v>2.2718418140823107</v>
      </c>
      <c r="AI143" s="10">
        <v>272</v>
      </c>
      <c r="AJ143" s="39">
        <f t="shared" si="35"/>
        <v>-0.21914719370793867</v>
      </c>
      <c r="AK143" s="13">
        <v>122229.19948849105</v>
      </c>
      <c r="AL143" s="44"/>
    </row>
    <row r="144" spans="1:38" x14ac:dyDescent="0.25">
      <c r="A144" t="s">
        <v>769</v>
      </c>
      <c r="B144" s="5" t="s">
        <v>584</v>
      </c>
      <c r="C144" s="6" t="s">
        <v>41</v>
      </c>
      <c r="D144" s="7" t="s">
        <v>34</v>
      </c>
      <c r="E144" s="42">
        <f t="shared" si="24"/>
        <v>7.9054787270795916</v>
      </c>
      <c r="F144" s="8">
        <v>5.5319284683511718</v>
      </c>
      <c r="G144" s="9">
        <f t="shared" si="25"/>
        <v>561</v>
      </c>
      <c r="H144" s="10">
        <v>285</v>
      </c>
      <c r="I144" s="39">
        <f t="shared" si="26"/>
        <v>3.5305599873852865E-2</v>
      </c>
      <c r="J144" s="11">
        <v>1.6957136128120665E-2</v>
      </c>
      <c r="K144" s="10">
        <v>410</v>
      </c>
      <c r="L144" s="39">
        <f t="shared" si="27"/>
        <v>0.51183362965820534</v>
      </c>
      <c r="M144" s="11">
        <v>3.8461538461538464E-2</v>
      </c>
      <c r="N144" s="10">
        <v>535</v>
      </c>
      <c r="O144" s="39">
        <f t="shared" si="28"/>
        <v>0.97805414056239315</v>
      </c>
      <c r="P144" s="11">
        <v>0</v>
      </c>
      <c r="Q144" s="10">
        <v>434</v>
      </c>
      <c r="R144" s="39">
        <f t="shared" si="29"/>
        <v>0.5528057078878641</v>
      </c>
      <c r="S144" s="12">
        <v>0</v>
      </c>
      <c r="T144" s="10">
        <v>539</v>
      </c>
      <c r="U144" s="39">
        <f t="shared" si="30"/>
        <v>0.99692777652008935</v>
      </c>
      <c r="V144" s="11">
        <v>1.6E-2</v>
      </c>
      <c r="W144" s="10">
        <v>563</v>
      </c>
      <c r="X144" s="39">
        <f t="shared" si="31"/>
        <v>2.9024787553204709</v>
      </c>
      <c r="Y144" s="13">
        <v>172386</v>
      </c>
      <c r="Z144" s="10">
        <v>483</v>
      </c>
      <c r="AA144" s="39">
        <f t="shared" si="32"/>
        <v>0.84976915960537658</v>
      </c>
      <c r="AB144" s="11">
        <v>3.7999999999999999E-2</v>
      </c>
      <c r="AC144" s="10">
        <v>561</v>
      </c>
      <c r="AD144" s="39">
        <f t="shared" si="33"/>
        <v>1.311130266963688</v>
      </c>
      <c r="AE144" s="11">
        <v>0.996</v>
      </c>
      <c r="AF144" s="10">
        <v>446</v>
      </c>
      <c r="AG144" s="39">
        <f t="shared" si="34"/>
        <v>0.54383382407861125</v>
      </c>
      <c r="AH144" s="14">
        <v>2.0177811342750109</v>
      </c>
      <c r="AI144" s="10">
        <v>517</v>
      </c>
      <c r="AJ144" s="39">
        <f t="shared" si="35"/>
        <v>0.16627862726817216</v>
      </c>
      <c r="AK144" s="13">
        <v>352020.74756831868</v>
      </c>
      <c r="AL144" s="44"/>
    </row>
    <row r="145" spans="1:38" x14ac:dyDescent="0.25">
      <c r="A145" t="s">
        <v>770</v>
      </c>
      <c r="B145" s="5" t="s">
        <v>142</v>
      </c>
      <c r="C145" s="6" t="s">
        <v>24</v>
      </c>
      <c r="D145" s="7" t="s">
        <v>20</v>
      </c>
      <c r="E145" s="42">
        <f t="shared" si="24"/>
        <v>-3.7985566223854863</v>
      </c>
      <c r="F145" s="8">
        <v>38.090369562881989</v>
      </c>
      <c r="G145" s="9">
        <f t="shared" si="25"/>
        <v>102</v>
      </c>
      <c r="H145" s="10">
        <v>290</v>
      </c>
      <c r="I145" s="39">
        <f t="shared" si="26"/>
        <v>4.9840767531499859E-2</v>
      </c>
      <c r="J145" s="11">
        <v>1.8235294117647127E-2</v>
      </c>
      <c r="K145" s="10">
        <v>189</v>
      </c>
      <c r="L145" s="39">
        <f t="shared" si="27"/>
        <v>-0.1411275583653373</v>
      </c>
      <c r="M145" s="11">
        <v>7.3758865248226946E-2</v>
      </c>
      <c r="N145" s="10">
        <v>287</v>
      </c>
      <c r="O145" s="39">
        <f t="shared" si="28"/>
        <v>0.31750802695042418</v>
      </c>
      <c r="P145" s="11">
        <v>4.2999999999999997E-2</v>
      </c>
      <c r="Q145" s="10">
        <v>13</v>
      </c>
      <c r="R145" s="39">
        <f t="shared" si="29"/>
        <v>-3.0472056550847677</v>
      </c>
      <c r="S145" s="12">
        <v>12.131715771230501</v>
      </c>
      <c r="T145" s="10">
        <v>342</v>
      </c>
      <c r="U145" s="39">
        <f t="shared" si="30"/>
        <v>0.4496898367370285</v>
      </c>
      <c r="V145" s="11">
        <v>5.0999999999999997E-2</v>
      </c>
      <c r="W145" s="10">
        <v>278</v>
      </c>
      <c r="X145" s="39">
        <f t="shared" si="31"/>
        <v>-0.18960860301153887</v>
      </c>
      <c r="Y145" s="13">
        <v>78750</v>
      </c>
      <c r="Z145" s="10">
        <v>43</v>
      </c>
      <c r="AA145" s="39">
        <f t="shared" si="32"/>
        <v>-1.4571116820860979</v>
      </c>
      <c r="AB145" s="11">
        <v>8.5999999999999993E-2</v>
      </c>
      <c r="AC145" s="10">
        <v>242</v>
      </c>
      <c r="AD145" s="39">
        <f t="shared" si="33"/>
        <v>0.12520315431336074</v>
      </c>
      <c r="AE145" s="11">
        <v>0.91900000000000004</v>
      </c>
      <c r="AF145" s="10">
        <v>392</v>
      </c>
      <c r="AG145" s="39">
        <f t="shared" si="34"/>
        <v>0.37187689390465273</v>
      </c>
      <c r="AH145" s="14">
        <v>2.1996200010334879</v>
      </c>
      <c r="AI145" s="10">
        <v>162</v>
      </c>
      <c r="AJ145" s="39">
        <f t="shared" si="35"/>
        <v>-0.26871690388639796</v>
      </c>
      <c r="AK145" s="13">
        <v>92675.651646447135</v>
      </c>
      <c r="AL145" s="44"/>
    </row>
    <row r="146" spans="1:38" x14ac:dyDescent="0.25">
      <c r="A146" t="s">
        <v>771</v>
      </c>
      <c r="B146" s="5" t="s">
        <v>421</v>
      </c>
      <c r="C146" s="6" t="s">
        <v>44</v>
      </c>
      <c r="D146" s="7" t="s">
        <v>20</v>
      </c>
      <c r="E146" s="42">
        <f t="shared" si="24"/>
        <v>2.8320650241189571</v>
      </c>
      <c r="F146" s="8">
        <v>19.645218138445923</v>
      </c>
      <c r="G146" s="9">
        <f t="shared" si="25"/>
        <v>388</v>
      </c>
      <c r="H146" s="10">
        <v>269</v>
      </c>
      <c r="I146" s="39">
        <f t="shared" si="26"/>
        <v>-3.6999984849693072E-2</v>
      </c>
      <c r="J146" s="11">
        <v>1.0598904632031836E-2</v>
      </c>
      <c r="K146" s="10">
        <v>274</v>
      </c>
      <c r="L146" s="39">
        <f t="shared" si="27"/>
        <v>9.67333423355273E-2</v>
      </c>
      <c r="M146" s="11">
        <v>6.0900744282066606E-2</v>
      </c>
      <c r="N146" s="10">
        <v>376</v>
      </c>
      <c r="O146" s="39">
        <f t="shared" si="28"/>
        <v>0.56329262736418007</v>
      </c>
      <c r="P146" s="11">
        <v>2.7000000000000003E-2</v>
      </c>
      <c r="Q146" s="10">
        <v>320</v>
      </c>
      <c r="R146" s="39">
        <f t="shared" si="29"/>
        <v>0.40305677187060662</v>
      </c>
      <c r="S146" s="12">
        <v>0.50464049849704895</v>
      </c>
      <c r="T146" s="10">
        <v>332</v>
      </c>
      <c r="U146" s="39">
        <f t="shared" si="30"/>
        <v>0.41841909732085358</v>
      </c>
      <c r="V146" s="11">
        <v>5.2999999999999999E-2</v>
      </c>
      <c r="W146" s="10">
        <v>375</v>
      </c>
      <c r="X146" s="39">
        <f t="shared" si="31"/>
        <v>0.20821249577339132</v>
      </c>
      <c r="Y146" s="13">
        <v>90797</v>
      </c>
      <c r="Z146" s="10">
        <v>417</v>
      </c>
      <c r="AA146" s="39">
        <f t="shared" si="32"/>
        <v>0.65752908946442024</v>
      </c>
      <c r="AB146" s="11">
        <v>4.2000000000000003E-2</v>
      </c>
      <c r="AC146" s="10">
        <v>410</v>
      </c>
      <c r="AD146" s="39">
        <f t="shared" si="33"/>
        <v>0.63345763116350173</v>
      </c>
      <c r="AE146" s="11">
        <v>0.95200000000000007</v>
      </c>
      <c r="AF146" s="10">
        <v>251</v>
      </c>
      <c r="AG146" s="39">
        <f t="shared" si="34"/>
        <v>-3.6167580121806563E-2</v>
      </c>
      <c r="AH146" s="14">
        <v>2.6311137749044691</v>
      </c>
      <c r="AI146" s="10">
        <v>255</v>
      </c>
      <c r="AJ146" s="39">
        <f t="shared" si="35"/>
        <v>-0.23117653271601407</v>
      </c>
      <c r="AK146" s="13">
        <v>115057.28654803958</v>
      </c>
      <c r="AL146" s="44"/>
    </row>
    <row r="147" spans="1:38" x14ac:dyDescent="0.25">
      <c r="A147" t="s">
        <v>772</v>
      </c>
      <c r="B147" s="5" t="s">
        <v>251</v>
      </c>
      <c r="C147" s="6" t="s">
        <v>38</v>
      </c>
      <c r="D147" s="7" t="s">
        <v>39</v>
      </c>
      <c r="E147" s="42">
        <f t="shared" si="24"/>
        <v>-0.52869691003382746</v>
      </c>
      <c r="F147" s="8">
        <v>28.994230355061955</v>
      </c>
      <c r="G147" s="9">
        <f t="shared" si="25"/>
        <v>211</v>
      </c>
      <c r="H147" s="10">
        <v>278</v>
      </c>
      <c r="I147" s="39">
        <f t="shared" si="26"/>
        <v>-9.7686936896500126E-3</v>
      </c>
      <c r="J147" s="11">
        <v>1.2993503248375893E-2</v>
      </c>
      <c r="K147" s="10">
        <v>269</v>
      </c>
      <c r="L147" s="39">
        <f t="shared" si="27"/>
        <v>8.7050777416894001E-2</v>
      </c>
      <c r="M147" s="11">
        <v>6.1424157716639692E-2</v>
      </c>
      <c r="N147" s="10">
        <v>207</v>
      </c>
      <c r="O147" s="39">
        <f t="shared" si="28"/>
        <v>5.6361889010808519E-2</v>
      </c>
      <c r="P147" s="11">
        <v>0.06</v>
      </c>
      <c r="Q147" s="10">
        <v>304</v>
      </c>
      <c r="R147" s="39">
        <f t="shared" si="29"/>
        <v>0.37387780504616897</v>
      </c>
      <c r="S147" s="12">
        <v>0.60297100257633074</v>
      </c>
      <c r="T147" s="10">
        <v>107</v>
      </c>
      <c r="U147" s="39">
        <f t="shared" si="30"/>
        <v>-0.51970308516439379</v>
      </c>
      <c r="V147" s="11">
        <v>0.113</v>
      </c>
      <c r="W147" s="10">
        <v>267</v>
      </c>
      <c r="X147" s="39">
        <f t="shared" si="31"/>
        <v>-0.23207543567007796</v>
      </c>
      <c r="Y147" s="13">
        <v>77464</v>
      </c>
      <c r="Z147" s="10">
        <v>256</v>
      </c>
      <c r="AA147" s="39">
        <f t="shared" si="32"/>
        <v>0.17692891411202954</v>
      </c>
      <c r="AB147" s="11">
        <v>5.2000000000000005E-2</v>
      </c>
      <c r="AC147" s="10">
        <v>193</v>
      </c>
      <c r="AD147" s="39">
        <f t="shared" si="33"/>
        <v>-0.10582160789124877</v>
      </c>
      <c r="AE147" s="11">
        <v>0.90400000000000003</v>
      </c>
      <c r="AF147" s="10">
        <v>57</v>
      </c>
      <c r="AG147" s="39">
        <f t="shared" si="34"/>
        <v>-0.89802899180218465</v>
      </c>
      <c r="AH147" s="14">
        <v>3.5425042157798501</v>
      </c>
      <c r="AI147" s="10">
        <v>114</v>
      </c>
      <c r="AJ147" s="39">
        <f t="shared" si="35"/>
        <v>-0.29231464983351518</v>
      </c>
      <c r="AK147" s="13">
        <v>78606.634270679162</v>
      </c>
      <c r="AL147" s="44"/>
    </row>
    <row r="148" spans="1:38" x14ac:dyDescent="0.25">
      <c r="A148" t="s">
        <v>773</v>
      </c>
      <c r="B148" s="5" t="s">
        <v>581</v>
      </c>
      <c r="C148" s="6" t="s">
        <v>54</v>
      </c>
      <c r="D148" s="7" t="s">
        <v>39</v>
      </c>
      <c r="E148" s="42">
        <f t="shared" si="24"/>
        <v>7.5247124116749493</v>
      </c>
      <c r="F148" s="8">
        <v>6.5911492653432298</v>
      </c>
      <c r="G148" s="9">
        <f t="shared" si="25"/>
        <v>558</v>
      </c>
      <c r="H148" s="10">
        <v>207</v>
      </c>
      <c r="I148" s="39">
        <f t="shared" si="26"/>
        <v>-0.2621860706155571</v>
      </c>
      <c r="J148" s="11">
        <v>-9.2029580936729971E-3</v>
      </c>
      <c r="K148" s="10">
        <v>520</v>
      </c>
      <c r="L148" s="39">
        <f t="shared" si="27"/>
        <v>0.80411628664954216</v>
      </c>
      <c r="M148" s="11">
        <v>2.2661523625843779E-2</v>
      </c>
      <c r="N148" s="10">
        <v>535</v>
      </c>
      <c r="O148" s="39">
        <f t="shared" si="28"/>
        <v>0.97805414056239315</v>
      </c>
      <c r="P148" s="11">
        <v>0</v>
      </c>
      <c r="Q148" s="10">
        <v>434</v>
      </c>
      <c r="R148" s="39">
        <f t="shared" si="29"/>
        <v>0.5528057078878641</v>
      </c>
      <c r="S148" s="12">
        <v>0</v>
      </c>
      <c r="T148" s="10">
        <v>553</v>
      </c>
      <c r="U148" s="39">
        <f t="shared" si="30"/>
        <v>1.1063753644767016</v>
      </c>
      <c r="V148" s="11">
        <v>9.0000000000000011E-3</v>
      </c>
      <c r="W148" s="10">
        <v>551</v>
      </c>
      <c r="X148" s="39">
        <f t="shared" si="31"/>
        <v>2.4057555073813228</v>
      </c>
      <c r="Y148" s="13">
        <v>157344</v>
      </c>
      <c r="Z148" s="10">
        <v>534</v>
      </c>
      <c r="AA148" s="39">
        <f t="shared" si="32"/>
        <v>1.0420092297463326</v>
      </c>
      <c r="AB148" s="11">
        <v>3.4000000000000002E-2</v>
      </c>
      <c r="AC148" s="10">
        <v>542</v>
      </c>
      <c r="AD148" s="39">
        <f t="shared" si="33"/>
        <v>1.141712108013641</v>
      </c>
      <c r="AE148" s="11">
        <v>0.98499999999999999</v>
      </c>
      <c r="AF148" s="10">
        <v>466</v>
      </c>
      <c r="AG148" s="39">
        <f t="shared" si="34"/>
        <v>0.62235162618094697</v>
      </c>
      <c r="AH148" s="14">
        <v>1.9347511096042325</v>
      </c>
      <c r="AI148" s="10">
        <v>481</v>
      </c>
      <c r="AJ148" s="39">
        <f t="shared" si="35"/>
        <v>2.7719572211844044E-2</v>
      </c>
      <c r="AK148" s="13">
        <v>269411.59678221925</v>
      </c>
      <c r="AL148" s="44"/>
    </row>
    <row r="149" spans="1:38" x14ac:dyDescent="0.25">
      <c r="A149" t="s">
        <v>774</v>
      </c>
      <c r="B149" s="5" t="s">
        <v>395</v>
      </c>
      <c r="C149" s="6" t="s">
        <v>93</v>
      </c>
      <c r="D149" s="7" t="s">
        <v>34</v>
      </c>
      <c r="E149" s="42">
        <f t="shared" si="24"/>
        <v>2.3541212893739303</v>
      </c>
      <c r="F149" s="8">
        <v>20.974768372152901</v>
      </c>
      <c r="G149" s="9">
        <f t="shared" si="25"/>
        <v>358</v>
      </c>
      <c r="H149" s="10">
        <v>434</v>
      </c>
      <c r="I149" s="39">
        <f t="shared" si="26"/>
        <v>0.42831215524198341</v>
      </c>
      <c r="J149" s="11">
        <v>5.1516384463710096E-2</v>
      </c>
      <c r="K149" s="10">
        <v>515</v>
      </c>
      <c r="L149" s="39">
        <f t="shared" si="27"/>
        <v>0.78995300954477476</v>
      </c>
      <c r="M149" s="11">
        <v>2.3427152317880794E-2</v>
      </c>
      <c r="N149" s="10">
        <v>237</v>
      </c>
      <c r="O149" s="39">
        <f t="shared" si="28"/>
        <v>0.1331695766401072</v>
      </c>
      <c r="P149" s="11">
        <v>5.5E-2</v>
      </c>
      <c r="Q149" s="10">
        <v>328</v>
      </c>
      <c r="R149" s="39">
        <f t="shared" si="29"/>
        <v>0.42031897077898905</v>
      </c>
      <c r="S149" s="12">
        <v>0.44646843468166797</v>
      </c>
      <c r="T149" s="10">
        <v>342</v>
      </c>
      <c r="U149" s="39">
        <f t="shared" si="30"/>
        <v>0.4496898367370285</v>
      </c>
      <c r="V149" s="11">
        <v>5.0999999999999997E-2</v>
      </c>
      <c r="W149" s="10">
        <v>409</v>
      </c>
      <c r="X149" s="39">
        <f t="shared" si="31"/>
        <v>0.49679542781302816</v>
      </c>
      <c r="Y149" s="13">
        <v>99536</v>
      </c>
      <c r="Z149" s="10">
        <v>369</v>
      </c>
      <c r="AA149" s="39">
        <f t="shared" si="32"/>
        <v>0.51334903685870326</v>
      </c>
      <c r="AB149" s="11">
        <v>4.4999999999999998E-2</v>
      </c>
      <c r="AC149" s="10">
        <v>247</v>
      </c>
      <c r="AD149" s="39">
        <f t="shared" si="33"/>
        <v>0.14060480512700138</v>
      </c>
      <c r="AE149" s="11">
        <v>0.92</v>
      </c>
      <c r="AF149" s="10">
        <v>191</v>
      </c>
      <c r="AG149" s="39">
        <f t="shared" si="34"/>
        <v>-0.22945715426615151</v>
      </c>
      <c r="AH149" s="14">
        <v>2.8355112195615679</v>
      </c>
      <c r="AI149" s="10">
        <v>321</v>
      </c>
      <c r="AJ149" s="39">
        <f t="shared" si="35"/>
        <v>-0.18803346884431663</v>
      </c>
      <c r="AK149" s="13">
        <v>140779.25663005625</v>
      </c>
      <c r="AL149" s="44"/>
    </row>
    <row r="150" spans="1:38" x14ac:dyDescent="0.25">
      <c r="A150" t="s">
        <v>775</v>
      </c>
      <c r="B150" s="5" t="s">
        <v>82</v>
      </c>
      <c r="C150" s="6" t="s">
        <v>26</v>
      </c>
      <c r="D150" s="7" t="s">
        <v>20</v>
      </c>
      <c r="E150" s="42">
        <f t="shared" si="24"/>
        <v>-7.5392954304653843</v>
      </c>
      <c r="F150" s="8">
        <v>48.496406497695347</v>
      </c>
      <c r="G150" s="9">
        <f t="shared" si="25"/>
        <v>44</v>
      </c>
      <c r="H150" s="10">
        <v>226</v>
      </c>
      <c r="I150" s="39">
        <f t="shared" si="26"/>
        <v>-0.18608967658597739</v>
      </c>
      <c r="J150" s="11">
        <v>-2.511379689216775E-3</v>
      </c>
      <c r="K150" s="10">
        <v>132</v>
      </c>
      <c r="L150" s="39">
        <f t="shared" si="27"/>
        <v>-0.30496184892060979</v>
      </c>
      <c r="M150" s="11">
        <v>8.2615306639635067E-2</v>
      </c>
      <c r="N150" s="10">
        <v>57</v>
      </c>
      <c r="O150" s="39">
        <f t="shared" si="28"/>
        <v>-1.2954534132648494</v>
      </c>
      <c r="P150" s="11">
        <v>0.14800000000000002</v>
      </c>
      <c r="Q150" s="10">
        <v>269</v>
      </c>
      <c r="R150" s="39">
        <f t="shared" si="29"/>
        <v>0.31933301412196452</v>
      </c>
      <c r="S150" s="12">
        <v>0.78678206136900075</v>
      </c>
      <c r="T150" s="10">
        <v>74</v>
      </c>
      <c r="U150" s="39">
        <f t="shared" si="30"/>
        <v>-0.89495195815849238</v>
      </c>
      <c r="V150" s="11">
        <v>0.13699999999999998</v>
      </c>
      <c r="W150" s="10">
        <v>50</v>
      </c>
      <c r="X150" s="39">
        <f t="shared" si="31"/>
        <v>-1.1339177373067049</v>
      </c>
      <c r="Y150" s="13">
        <v>50154</v>
      </c>
      <c r="Z150" s="10">
        <v>15</v>
      </c>
      <c r="AA150" s="39">
        <f t="shared" si="32"/>
        <v>-2.4183120327908791</v>
      </c>
      <c r="AB150" s="11">
        <v>0.106</v>
      </c>
      <c r="AC150" s="10">
        <v>31</v>
      </c>
      <c r="AD150" s="39">
        <f t="shared" si="33"/>
        <v>-1.9386180547144827</v>
      </c>
      <c r="AE150" s="11">
        <v>0.78500000000000003</v>
      </c>
      <c r="AF150" s="10">
        <v>309</v>
      </c>
      <c r="AG150" s="39">
        <f t="shared" si="34"/>
        <v>0.1287637321913534</v>
      </c>
      <c r="AH150" s="14">
        <v>2.4567042707706523</v>
      </c>
      <c r="AI150" s="10">
        <v>19</v>
      </c>
      <c r="AJ150" s="39">
        <f t="shared" si="35"/>
        <v>-0.3472132000925291</v>
      </c>
      <c r="AK150" s="13">
        <v>45876.022659323367</v>
      </c>
      <c r="AL150" s="44"/>
    </row>
    <row r="151" spans="1:38" x14ac:dyDescent="0.25">
      <c r="A151" t="s">
        <v>776</v>
      </c>
      <c r="B151" s="5" t="s">
        <v>82</v>
      </c>
      <c r="C151" s="6" t="s">
        <v>41</v>
      </c>
      <c r="D151" s="7" t="s">
        <v>34</v>
      </c>
      <c r="E151" s="42">
        <f t="shared" si="24"/>
        <v>3.6510717959600689</v>
      </c>
      <c r="F151" s="8">
        <v>17.366894215045484</v>
      </c>
      <c r="G151" s="9">
        <f t="shared" si="25"/>
        <v>426</v>
      </c>
      <c r="H151" s="10">
        <v>396</v>
      </c>
      <c r="I151" s="39">
        <f t="shared" si="26"/>
        <v>0.31285048897555073</v>
      </c>
      <c r="J151" s="11">
        <v>4.136319912051678E-2</v>
      </c>
      <c r="K151" s="10">
        <v>226</v>
      </c>
      <c r="L151" s="39">
        <f t="shared" si="27"/>
        <v>-2.8323251658546683E-2</v>
      </c>
      <c r="M151" s="11">
        <v>6.7660967624590757E-2</v>
      </c>
      <c r="N151" s="10">
        <v>525</v>
      </c>
      <c r="O151" s="39">
        <f t="shared" si="28"/>
        <v>0.91660799045895414</v>
      </c>
      <c r="P151" s="11">
        <v>4.0000000000000001E-3</v>
      </c>
      <c r="Q151" s="10">
        <v>218</v>
      </c>
      <c r="R151" s="39">
        <f t="shared" si="29"/>
        <v>0.20037839936475435</v>
      </c>
      <c r="S151" s="12">
        <v>1.1876484560570071</v>
      </c>
      <c r="T151" s="10">
        <v>561</v>
      </c>
      <c r="U151" s="39">
        <f t="shared" si="30"/>
        <v>1.2001875827252262</v>
      </c>
      <c r="V151" s="11">
        <v>3.0000000000000001E-3</v>
      </c>
      <c r="W151" s="10">
        <v>448</v>
      </c>
      <c r="X151" s="39">
        <f t="shared" si="31"/>
        <v>0.73307084590933225</v>
      </c>
      <c r="Y151" s="13">
        <v>106691</v>
      </c>
      <c r="Z151" s="10">
        <v>194</v>
      </c>
      <c r="AA151" s="39">
        <f t="shared" si="32"/>
        <v>-6.3371173564165606E-2</v>
      </c>
      <c r="AB151" s="11">
        <v>5.7000000000000002E-2</v>
      </c>
      <c r="AC151" s="10">
        <v>318</v>
      </c>
      <c r="AD151" s="39">
        <f t="shared" si="33"/>
        <v>0.38703121814524982</v>
      </c>
      <c r="AE151" s="11">
        <v>0.93599999999999994</v>
      </c>
      <c r="AF151" s="10">
        <v>461</v>
      </c>
      <c r="AG151" s="39">
        <f t="shared" si="34"/>
        <v>0.60581856313556537</v>
      </c>
      <c r="AH151" s="14">
        <v>1.9522342866135993</v>
      </c>
      <c r="AI151" s="10">
        <v>523</v>
      </c>
      <c r="AJ151" s="39">
        <f t="shared" si="35"/>
        <v>0.21832193123030405</v>
      </c>
      <c r="AK151" s="13">
        <v>383049.0563473212</v>
      </c>
      <c r="AL151" s="44"/>
    </row>
    <row r="152" spans="1:38" x14ac:dyDescent="0.25">
      <c r="A152" t="s">
        <v>777</v>
      </c>
      <c r="B152" s="5" t="s">
        <v>115</v>
      </c>
      <c r="C152" s="6" t="s">
        <v>93</v>
      </c>
      <c r="D152" s="7" t="s">
        <v>34</v>
      </c>
      <c r="E152" s="42">
        <f t="shared" si="24"/>
        <v>-5.0596958546755975</v>
      </c>
      <c r="F152" s="8">
        <v>41.598623441181843</v>
      </c>
      <c r="G152" s="9">
        <f t="shared" si="25"/>
        <v>75</v>
      </c>
      <c r="H152" s="10">
        <v>476</v>
      </c>
      <c r="I152" s="39">
        <f t="shared" si="26"/>
        <v>0.63635199605474335</v>
      </c>
      <c r="J152" s="11">
        <v>6.9810482676932128E-2</v>
      </c>
      <c r="K152" s="10">
        <v>205</v>
      </c>
      <c r="L152" s="39">
        <f t="shared" si="27"/>
        <v>-9.3023214276790445E-2</v>
      </c>
      <c r="M152" s="11">
        <v>7.1158473702303202E-2</v>
      </c>
      <c r="N152" s="10">
        <v>81</v>
      </c>
      <c r="O152" s="39">
        <f t="shared" si="28"/>
        <v>-0.81924574996319688</v>
      </c>
      <c r="P152" s="11">
        <v>0.11699999999999999</v>
      </c>
      <c r="Q152" s="10">
        <v>197</v>
      </c>
      <c r="R152" s="39">
        <f t="shared" si="29"/>
        <v>0.14211607564586226</v>
      </c>
      <c r="S152" s="12">
        <v>1.3839872673171407</v>
      </c>
      <c r="T152" s="10">
        <v>44</v>
      </c>
      <c r="U152" s="39">
        <f t="shared" si="30"/>
        <v>-1.4421898979415533</v>
      </c>
      <c r="V152" s="11">
        <v>0.17199999999999999</v>
      </c>
      <c r="W152" s="10">
        <v>71</v>
      </c>
      <c r="X152" s="39">
        <f t="shared" si="31"/>
        <v>-1.0119989611206035</v>
      </c>
      <c r="Y152" s="13">
        <v>53846</v>
      </c>
      <c r="Z152" s="10">
        <v>339</v>
      </c>
      <c r="AA152" s="39">
        <f t="shared" si="32"/>
        <v>0.41722900178822503</v>
      </c>
      <c r="AB152" s="11">
        <v>4.7E-2</v>
      </c>
      <c r="AC152" s="10">
        <v>22</v>
      </c>
      <c r="AD152" s="39">
        <f t="shared" si="33"/>
        <v>-2.3852659283100626</v>
      </c>
      <c r="AE152" s="11">
        <v>0.75599999999999989</v>
      </c>
      <c r="AF152" s="10">
        <v>226</v>
      </c>
      <c r="AG152" s="39">
        <f t="shared" si="34"/>
        <v>-0.11330933585835937</v>
      </c>
      <c r="AH152" s="14">
        <v>2.7126886752513371</v>
      </c>
      <c r="AI152" s="10">
        <v>153</v>
      </c>
      <c r="AJ152" s="39">
        <f t="shared" si="35"/>
        <v>-0.27138102501667016</v>
      </c>
      <c r="AK152" s="13">
        <v>91087.297972458648</v>
      </c>
      <c r="AL152" s="44"/>
    </row>
    <row r="153" spans="1:38" x14ac:dyDescent="0.25">
      <c r="A153" t="s">
        <v>778</v>
      </c>
      <c r="B153" s="5" t="s">
        <v>544</v>
      </c>
      <c r="C153" s="6" t="s">
        <v>61</v>
      </c>
      <c r="D153" s="7" t="s">
        <v>39</v>
      </c>
      <c r="E153" s="42">
        <f t="shared" si="24"/>
        <v>5.7620639473047319</v>
      </c>
      <c r="F153" s="8">
        <v>11.494508191047927</v>
      </c>
      <c r="G153" s="9">
        <f t="shared" si="25"/>
        <v>520</v>
      </c>
      <c r="H153" s="10">
        <v>469</v>
      </c>
      <c r="I153" s="39">
        <f t="shared" si="26"/>
        <v>0.55815456445850931</v>
      </c>
      <c r="J153" s="11">
        <v>6.2934148374548471E-2</v>
      </c>
      <c r="K153" s="10">
        <v>406</v>
      </c>
      <c r="L153" s="39">
        <f t="shared" si="27"/>
        <v>0.5071975910269414</v>
      </c>
      <c r="M153" s="11">
        <v>3.87121502491376E-2</v>
      </c>
      <c r="N153" s="10">
        <v>535</v>
      </c>
      <c r="O153" s="39">
        <f t="shared" si="28"/>
        <v>0.97805414056239315</v>
      </c>
      <c r="P153" s="11">
        <v>0</v>
      </c>
      <c r="Q153" s="10">
        <v>341</v>
      </c>
      <c r="R153" s="39">
        <f t="shared" si="29"/>
        <v>0.4364508024729673</v>
      </c>
      <c r="S153" s="12">
        <v>0.39210560711018166</v>
      </c>
      <c r="T153" s="10">
        <v>556</v>
      </c>
      <c r="U153" s="39">
        <f t="shared" si="30"/>
        <v>1.1220107341847891</v>
      </c>
      <c r="V153" s="11">
        <v>8.0000000000000002E-3</v>
      </c>
      <c r="W153" s="10">
        <v>467</v>
      </c>
      <c r="X153" s="39">
        <f t="shared" si="31"/>
        <v>0.9052497459728025</v>
      </c>
      <c r="Y153" s="13">
        <v>111905</v>
      </c>
      <c r="Z153" s="10">
        <v>514</v>
      </c>
      <c r="AA153" s="39">
        <f t="shared" si="32"/>
        <v>0.94588919467585442</v>
      </c>
      <c r="AB153" s="11">
        <v>3.6000000000000004E-2</v>
      </c>
      <c r="AC153" s="10">
        <v>553</v>
      </c>
      <c r="AD153" s="39">
        <f t="shared" si="33"/>
        <v>1.1879170604545628</v>
      </c>
      <c r="AE153" s="11">
        <v>0.98799999999999999</v>
      </c>
      <c r="AF153" s="10">
        <v>212</v>
      </c>
      <c r="AG153" s="39">
        <f t="shared" si="34"/>
        <v>-0.1534014686336343</v>
      </c>
      <c r="AH153" s="14">
        <v>2.7550848030631747</v>
      </c>
      <c r="AI153" s="10">
        <v>346</v>
      </c>
      <c r="AJ153" s="39">
        <f t="shared" si="35"/>
        <v>-0.16598161092636934</v>
      </c>
      <c r="AK153" s="13">
        <v>153926.61286106391</v>
      </c>
      <c r="AL153" s="44"/>
    </row>
    <row r="154" spans="1:38" x14ac:dyDescent="0.25">
      <c r="A154" t="s">
        <v>779</v>
      </c>
      <c r="B154" s="5" t="s">
        <v>507</v>
      </c>
      <c r="C154" s="6" t="s">
        <v>172</v>
      </c>
      <c r="D154" s="7" t="s">
        <v>39</v>
      </c>
      <c r="E154" s="42">
        <f t="shared" si="24"/>
        <v>4.617495275646661</v>
      </c>
      <c r="F154" s="8">
        <v>14.678484534431741</v>
      </c>
      <c r="G154" s="9">
        <f t="shared" si="25"/>
        <v>481</v>
      </c>
      <c r="H154" s="10">
        <v>356</v>
      </c>
      <c r="I154" s="39">
        <f t="shared" si="26"/>
        <v>0.2084929289704234</v>
      </c>
      <c r="J154" s="11">
        <v>3.2186459489456087E-2</v>
      </c>
      <c r="K154" s="10">
        <v>459</v>
      </c>
      <c r="L154" s="39">
        <f t="shared" si="27"/>
        <v>0.61140680184698382</v>
      </c>
      <c r="M154" s="11">
        <v>3.3078880407124679E-2</v>
      </c>
      <c r="N154" s="10">
        <v>521</v>
      </c>
      <c r="O154" s="39">
        <f t="shared" si="28"/>
        <v>0.90124645293309447</v>
      </c>
      <c r="P154" s="11">
        <v>5.0000000000000001E-3</v>
      </c>
      <c r="Q154" s="10">
        <v>434</v>
      </c>
      <c r="R154" s="39">
        <f t="shared" si="29"/>
        <v>0.5528057078878641</v>
      </c>
      <c r="S154" s="12">
        <v>0</v>
      </c>
      <c r="T154" s="10">
        <v>396</v>
      </c>
      <c r="U154" s="39">
        <f t="shared" si="30"/>
        <v>0.57477279440172813</v>
      </c>
      <c r="V154" s="11">
        <v>4.2999999999999997E-2</v>
      </c>
      <c r="W154" s="10">
        <v>432</v>
      </c>
      <c r="X154" s="39">
        <f t="shared" si="31"/>
        <v>0.62218155814310039</v>
      </c>
      <c r="Y154" s="13">
        <v>103333</v>
      </c>
      <c r="Z154" s="10">
        <v>450</v>
      </c>
      <c r="AA154" s="39">
        <f t="shared" si="32"/>
        <v>0.75364912453489841</v>
      </c>
      <c r="AB154" s="11">
        <v>0.04</v>
      </c>
      <c r="AC154" s="10">
        <v>401</v>
      </c>
      <c r="AD154" s="39">
        <f t="shared" si="33"/>
        <v>0.60265432953621867</v>
      </c>
      <c r="AE154" s="11">
        <v>0.95</v>
      </c>
      <c r="AF154" s="10">
        <v>531</v>
      </c>
      <c r="AG154" s="39">
        <f t="shared" si="34"/>
        <v>1.2241397879674283</v>
      </c>
      <c r="AH154" s="14">
        <v>1.2983796806817776</v>
      </c>
      <c r="AI154" s="10">
        <v>530</v>
      </c>
      <c r="AJ154" s="39">
        <f t="shared" si="35"/>
        <v>0.39670171405418664</v>
      </c>
      <c r="AK154" s="13">
        <v>489399.39462365594</v>
      </c>
      <c r="AL154" s="44"/>
    </row>
    <row r="155" spans="1:38" x14ac:dyDescent="0.25">
      <c r="A155" t="s">
        <v>780</v>
      </c>
      <c r="B155" s="5" t="s">
        <v>196</v>
      </c>
      <c r="C155" s="6" t="s">
        <v>54</v>
      </c>
      <c r="D155" s="7" t="s">
        <v>39</v>
      </c>
      <c r="E155" s="42">
        <f t="shared" si="24"/>
        <v>-2.1016183267049993</v>
      </c>
      <c r="F155" s="8">
        <v>33.369804057798156</v>
      </c>
      <c r="G155" s="9">
        <f t="shared" si="25"/>
        <v>155</v>
      </c>
      <c r="H155" s="10">
        <v>33</v>
      </c>
      <c r="I155" s="39">
        <f t="shared" si="26"/>
        <v>-1.2798153555184537</v>
      </c>
      <c r="J155" s="11">
        <v>-9.8688750862663932E-2</v>
      </c>
      <c r="K155" s="10">
        <v>335</v>
      </c>
      <c r="L155" s="39">
        <f t="shared" si="27"/>
        <v>0.2801294783215546</v>
      </c>
      <c r="M155" s="11">
        <v>5.0986842105263157E-2</v>
      </c>
      <c r="N155" s="10">
        <v>93</v>
      </c>
      <c r="O155" s="39">
        <f t="shared" si="28"/>
        <v>-0.69635344975631897</v>
      </c>
      <c r="P155" s="11">
        <v>0.109</v>
      </c>
      <c r="Q155" s="10">
        <v>272</v>
      </c>
      <c r="R155" s="39">
        <f t="shared" si="29"/>
        <v>0.32558993929945801</v>
      </c>
      <c r="S155" s="12">
        <v>0.76569678407350683</v>
      </c>
      <c r="T155" s="10">
        <v>64</v>
      </c>
      <c r="U155" s="39">
        <f t="shared" si="30"/>
        <v>-1.0513056552393671</v>
      </c>
      <c r="V155" s="11">
        <v>0.14699999999999999</v>
      </c>
      <c r="W155" s="10">
        <v>119</v>
      </c>
      <c r="X155" s="39">
        <f t="shared" si="31"/>
        <v>-0.77242130098242234</v>
      </c>
      <c r="Y155" s="13">
        <v>61101</v>
      </c>
      <c r="Z155" s="10">
        <v>124</v>
      </c>
      <c r="AA155" s="39">
        <f t="shared" si="32"/>
        <v>-0.44785131384607807</v>
      </c>
      <c r="AB155" s="11">
        <v>6.5000000000000002E-2</v>
      </c>
      <c r="AC155" s="10">
        <v>442</v>
      </c>
      <c r="AD155" s="39">
        <f t="shared" si="33"/>
        <v>0.72586753604534382</v>
      </c>
      <c r="AE155" s="11">
        <v>0.95799999999999996</v>
      </c>
      <c r="AF155" s="10">
        <v>435</v>
      </c>
      <c r="AG155" s="39">
        <f t="shared" si="34"/>
        <v>0.49570762503248617</v>
      </c>
      <c r="AH155" s="14">
        <v>2.0686730261405333</v>
      </c>
      <c r="AI155" s="10">
        <v>243</v>
      </c>
      <c r="AJ155" s="39">
        <f t="shared" si="35"/>
        <v>-0.23659807673804537</v>
      </c>
      <c r="AK155" s="13">
        <v>111824.95252679939</v>
      </c>
      <c r="AL155" s="44"/>
    </row>
    <row r="156" spans="1:38" x14ac:dyDescent="0.25">
      <c r="A156" t="s">
        <v>781</v>
      </c>
      <c r="B156" s="5" t="s">
        <v>224</v>
      </c>
      <c r="C156" s="6" t="s">
        <v>44</v>
      </c>
      <c r="D156" s="7" t="s">
        <v>20</v>
      </c>
      <c r="E156" s="42">
        <f t="shared" si="24"/>
        <v>-1.1303797552546873</v>
      </c>
      <c r="F156" s="8">
        <v>30.667999690918275</v>
      </c>
      <c r="G156" s="9">
        <f t="shared" si="25"/>
        <v>184</v>
      </c>
      <c r="H156" s="10">
        <v>424</v>
      </c>
      <c r="I156" s="39">
        <f t="shared" si="26"/>
        <v>0.40321741571452308</v>
      </c>
      <c r="J156" s="11">
        <v>4.9309664694280109E-2</v>
      </c>
      <c r="K156" s="10">
        <v>248</v>
      </c>
      <c r="L156" s="39">
        <f t="shared" si="27"/>
        <v>4.7552618316969227E-2</v>
      </c>
      <c r="M156" s="11">
        <v>6.3559322033898302E-2</v>
      </c>
      <c r="N156" s="10">
        <v>427</v>
      </c>
      <c r="O156" s="39">
        <f t="shared" si="28"/>
        <v>0.68618492757105798</v>
      </c>
      <c r="P156" s="11">
        <v>1.9E-2</v>
      </c>
      <c r="Q156" s="10">
        <v>157</v>
      </c>
      <c r="R156" s="39">
        <f t="shared" si="29"/>
        <v>-4.9833781581103661E-3</v>
      </c>
      <c r="S156" s="12">
        <v>1.8796992481203008</v>
      </c>
      <c r="T156" s="10">
        <v>290</v>
      </c>
      <c r="U156" s="39">
        <f t="shared" si="30"/>
        <v>0.30897150936424139</v>
      </c>
      <c r="V156" s="11">
        <v>0.06</v>
      </c>
      <c r="W156" s="10">
        <v>246</v>
      </c>
      <c r="X156" s="39">
        <f t="shared" si="31"/>
        <v>-0.33408169234366053</v>
      </c>
      <c r="Y156" s="13">
        <v>74375</v>
      </c>
      <c r="Z156" s="10">
        <v>37</v>
      </c>
      <c r="AA156" s="39">
        <f t="shared" si="32"/>
        <v>-1.5532317171565766</v>
      </c>
      <c r="AB156" s="11">
        <v>8.8000000000000009E-2</v>
      </c>
      <c r="AC156" s="10">
        <v>170</v>
      </c>
      <c r="AD156" s="39">
        <f t="shared" si="33"/>
        <v>-0.24443646521401449</v>
      </c>
      <c r="AE156" s="11">
        <v>0.89500000000000002</v>
      </c>
      <c r="AF156" s="10">
        <v>217</v>
      </c>
      <c r="AG156" s="39">
        <f t="shared" si="34"/>
        <v>-0.14459918100174185</v>
      </c>
      <c r="AH156" s="14">
        <v>2.7457766698797883</v>
      </c>
      <c r="AI156" s="10">
        <v>176</v>
      </c>
      <c r="AJ156" s="39">
        <f t="shared" si="35"/>
        <v>-0.26138261030024967</v>
      </c>
      <c r="AK156" s="13">
        <v>97048.370300751878</v>
      </c>
      <c r="AL156" s="44"/>
    </row>
    <row r="157" spans="1:38" x14ac:dyDescent="0.25">
      <c r="A157" t="s">
        <v>782</v>
      </c>
      <c r="B157" s="5" t="s">
        <v>90</v>
      </c>
      <c r="C157" s="6" t="s">
        <v>91</v>
      </c>
      <c r="D157" s="7" t="s">
        <v>39</v>
      </c>
      <c r="E157" s="42">
        <f t="shared" si="24"/>
        <v>-6.4084753887664263</v>
      </c>
      <c r="F157" s="8">
        <v>45.350676275866078</v>
      </c>
      <c r="G157" s="9">
        <f t="shared" si="25"/>
        <v>52</v>
      </c>
      <c r="H157" s="10">
        <v>375</v>
      </c>
      <c r="I157" s="39">
        <f t="shared" si="26"/>
        <v>0.25377982490261231</v>
      </c>
      <c r="J157" s="11">
        <v>3.6168787675820546E-2</v>
      </c>
      <c r="K157" s="10">
        <v>138</v>
      </c>
      <c r="L157" s="39">
        <f t="shared" si="27"/>
        <v>-0.29439459667132628</v>
      </c>
      <c r="M157" s="11">
        <v>8.2044069385841537E-2</v>
      </c>
      <c r="N157" s="10">
        <v>47</v>
      </c>
      <c r="O157" s="39">
        <f t="shared" si="28"/>
        <v>-1.418345713471727</v>
      </c>
      <c r="P157" s="11">
        <v>0.156</v>
      </c>
      <c r="Q157" s="10">
        <v>92</v>
      </c>
      <c r="R157" s="39">
        <f t="shared" si="29"/>
        <v>-0.40628864820928656</v>
      </c>
      <c r="S157" s="12">
        <v>3.2320620555914674</v>
      </c>
      <c r="T157" s="10">
        <v>40</v>
      </c>
      <c r="U157" s="39">
        <f t="shared" si="30"/>
        <v>-1.4890960070658157</v>
      </c>
      <c r="V157" s="11">
        <v>0.17499999999999999</v>
      </c>
      <c r="W157" s="10">
        <v>52</v>
      </c>
      <c r="X157" s="39">
        <f t="shared" si="31"/>
        <v>-1.1280067240517448</v>
      </c>
      <c r="Y157" s="13">
        <v>50333</v>
      </c>
      <c r="Z157" s="10">
        <v>437</v>
      </c>
      <c r="AA157" s="39">
        <f t="shared" si="32"/>
        <v>0.7055891069996596</v>
      </c>
      <c r="AB157" s="11">
        <v>4.0999999999999995E-2</v>
      </c>
      <c r="AC157" s="10">
        <v>19</v>
      </c>
      <c r="AD157" s="39">
        <f t="shared" si="33"/>
        <v>-2.5238807856328269</v>
      </c>
      <c r="AE157" s="11">
        <v>0.747</v>
      </c>
      <c r="AF157" s="10">
        <v>165</v>
      </c>
      <c r="AG157" s="39">
        <f t="shared" si="34"/>
        <v>-0.29255090567530395</v>
      </c>
      <c r="AH157" s="14">
        <v>2.9022308117534901</v>
      </c>
      <c r="AI157" s="10">
        <v>179</v>
      </c>
      <c r="AJ157" s="39">
        <f t="shared" si="35"/>
        <v>-0.26062079189472193</v>
      </c>
      <c r="AK157" s="13">
        <v>97502.567765567772</v>
      </c>
      <c r="AL157" s="44"/>
    </row>
    <row r="158" spans="1:38" x14ac:dyDescent="0.25">
      <c r="A158" t="s">
        <v>783</v>
      </c>
      <c r="B158" s="5" t="s">
        <v>263</v>
      </c>
      <c r="C158" s="6" t="s">
        <v>44</v>
      </c>
      <c r="D158" s="7" t="s">
        <v>20</v>
      </c>
      <c r="E158" s="42">
        <f t="shared" si="24"/>
        <v>-0.24714597755289991</v>
      </c>
      <c r="F158" s="8">
        <v>28.211008228967685</v>
      </c>
      <c r="G158" s="9">
        <f t="shared" si="25"/>
        <v>223</v>
      </c>
      <c r="H158" s="10">
        <v>494</v>
      </c>
      <c r="I158" s="39">
        <f t="shared" si="26"/>
        <v>0.72109827126607906</v>
      </c>
      <c r="J158" s="11">
        <v>7.7262693156732842E-2</v>
      </c>
      <c r="K158" s="10">
        <v>179</v>
      </c>
      <c r="L158" s="39">
        <f t="shared" si="27"/>
        <v>-0.16246983434061607</v>
      </c>
      <c r="M158" s="11">
        <v>7.4912571323394073E-2</v>
      </c>
      <c r="N158" s="10">
        <v>115</v>
      </c>
      <c r="O158" s="39">
        <f t="shared" si="28"/>
        <v>-0.4505688493425633</v>
      </c>
      <c r="P158" s="11">
        <v>9.3000000000000013E-2</v>
      </c>
      <c r="Q158" s="10">
        <v>87</v>
      </c>
      <c r="R158" s="39">
        <f t="shared" si="29"/>
        <v>-0.45286761591318503</v>
      </c>
      <c r="S158" s="12">
        <v>3.3890290037831021</v>
      </c>
      <c r="T158" s="10">
        <v>362</v>
      </c>
      <c r="U158" s="39">
        <f t="shared" si="30"/>
        <v>0.51223131556937829</v>
      </c>
      <c r="V158" s="11">
        <v>4.7E-2</v>
      </c>
      <c r="W158" s="10">
        <v>277</v>
      </c>
      <c r="X158" s="39">
        <f t="shared" si="31"/>
        <v>-0.19096252224870847</v>
      </c>
      <c r="Y158" s="13">
        <v>78709</v>
      </c>
      <c r="Z158" s="10">
        <v>194</v>
      </c>
      <c r="AA158" s="39">
        <f t="shared" si="32"/>
        <v>-6.3371173564165606E-2</v>
      </c>
      <c r="AB158" s="11">
        <v>5.7000000000000002E-2</v>
      </c>
      <c r="AC158" s="10">
        <v>287</v>
      </c>
      <c r="AD158" s="39">
        <f t="shared" si="33"/>
        <v>0.27921966244976709</v>
      </c>
      <c r="AE158" s="11">
        <v>0.92900000000000005</v>
      </c>
      <c r="AF158" s="10">
        <v>328</v>
      </c>
      <c r="AG158" s="39">
        <f t="shared" si="34"/>
        <v>0.17830028347832685</v>
      </c>
      <c r="AH158" s="14">
        <v>2.4043209772329397</v>
      </c>
      <c r="AI158" s="10">
        <v>181</v>
      </c>
      <c r="AJ158" s="39">
        <f t="shared" si="35"/>
        <v>-0.26023589841748135</v>
      </c>
      <c r="AK158" s="13">
        <v>97732.041929382089</v>
      </c>
      <c r="AL158" s="44"/>
    </row>
    <row r="159" spans="1:38" x14ac:dyDescent="0.25">
      <c r="A159" t="s">
        <v>784</v>
      </c>
      <c r="B159" s="5" t="s">
        <v>485</v>
      </c>
      <c r="C159" s="6" t="s">
        <v>81</v>
      </c>
      <c r="D159" s="7" t="s">
        <v>34</v>
      </c>
      <c r="E159" s="42">
        <f t="shared" si="24"/>
        <v>4.3398065194918649</v>
      </c>
      <c r="F159" s="8">
        <v>15.450962807089441</v>
      </c>
      <c r="G159" s="9">
        <f t="shared" si="25"/>
        <v>459</v>
      </c>
      <c r="H159" s="10">
        <v>470</v>
      </c>
      <c r="I159" s="39">
        <f t="shared" si="26"/>
        <v>0.56062372764333934</v>
      </c>
      <c r="J159" s="11">
        <v>6.3151275601868395E-2</v>
      </c>
      <c r="K159" s="10">
        <v>461</v>
      </c>
      <c r="L159" s="39">
        <f t="shared" si="27"/>
        <v>0.61630724820425276</v>
      </c>
      <c r="M159" s="11">
        <v>3.2813975448536356E-2</v>
      </c>
      <c r="N159" s="10">
        <v>484</v>
      </c>
      <c r="O159" s="39">
        <f t="shared" si="28"/>
        <v>0.79371569025207633</v>
      </c>
      <c r="P159" s="11">
        <v>1.2E-2</v>
      </c>
      <c r="Q159" s="10">
        <v>398</v>
      </c>
      <c r="R159" s="39">
        <f t="shared" si="29"/>
        <v>0.50265889018166077</v>
      </c>
      <c r="S159" s="12">
        <v>0.1689902830587241</v>
      </c>
      <c r="T159" s="10">
        <v>304</v>
      </c>
      <c r="U159" s="39">
        <f t="shared" si="30"/>
        <v>0.34024224878041631</v>
      </c>
      <c r="V159" s="11">
        <v>5.7999999999999996E-2</v>
      </c>
      <c r="W159" s="10">
        <v>436</v>
      </c>
      <c r="X159" s="39">
        <f t="shared" si="31"/>
        <v>0.64143362924724368</v>
      </c>
      <c r="Y159" s="13">
        <v>103916</v>
      </c>
      <c r="Z159" s="10">
        <v>450</v>
      </c>
      <c r="AA159" s="39">
        <f t="shared" si="32"/>
        <v>0.75364912453489841</v>
      </c>
      <c r="AB159" s="11">
        <v>0.04</v>
      </c>
      <c r="AC159" s="10">
        <v>450</v>
      </c>
      <c r="AD159" s="39">
        <f t="shared" si="33"/>
        <v>0.75667083767262511</v>
      </c>
      <c r="AE159" s="11">
        <v>0.96</v>
      </c>
      <c r="AF159" s="10">
        <v>517</v>
      </c>
      <c r="AG159" s="39">
        <f t="shared" si="34"/>
        <v>1.0038896046875754</v>
      </c>
      <c r="AH159" s="14">
        <v>1.5312870935463774</v>
      </c>
      <c r="AI159" s="10">
        <v>480</v>
      </c>
      <c r="AJ159" s="39">
        <f t="shared" si="35"/>
        <v>2.4923814756608681E-2</v>
      </c>
      <c r="AK159" s="13">
        <v>267744.76130122517</v>
      </c>
      <c r="AL159" s="44"/>
    </row>
    <row r="160" spans="1:38" x14ac:dyDescent="0.25">
      <c r="A160" t="s">
        <v>785</v>
      </c>
      <c r="B160" s="5" t="s">
        <v>150</v>
      </c>
      <c r="C160" s="6" t="s">
        <v>24</v>
      </c>
      <c r="D160" s="7" t="s">
        <v>20</v>
      </c>
      <c r="E160" s="42">
        <f t="shared" si="24"/>
        <v>-3.5973700358033236</v>
      </c>
      <c r="F160" s="8">
        <v>37.530706042338672</v>
      </c>
      <c r="G160" s="9">
        <f t="shared" si="25"/>
        <v>110</v>
      </c>
      <c r="H160" s="10">
        <v>76</v>
      </c>
      <c r="I160" s="39">
        <f t="shared" si="26"/>
        <v>-0.74593632042306612</v>
      </c>
      <c r="J160" s="11">
        <v>-5.1741803278688492E-2</v>
      </c>
      <c r="K160" s="10">
        <v>253</v>
      </c>
      <c r="L160" s="39">
        <f t="shared" si="27"/>
        <v>5.7210382070169472E-2</v>
      </c>
      <c r="M160" s="11">
        <v>6.3037249283667621E-2</v>
      </c>
      <c r="N160" s="10">
        <v>75</v>
      </c>
      <c r="O160" s="39">
        <f t="shared" si="28"/>
        <v>-1.003584200273514</v>
      </c>
      <c r="P160" s="11">
        <v>0.129</v>
      </c>
      <c r="Q160" s="10">
        <v>142</v>
      </c>
      <c r="R160" s="39">
        <f t="shared" si="29"/>
        <v>-8.8455866993731577E-2</v>
      </c>
      <c r="S160" s="12">
        <v>2.1609940572663424</v>
      </c>
      <c r="T160" s="10">
        <v>272</v>
      </c>
      <c r="U160" s="39">
        <f t="shared" si="30"/>
        <v>0.24643003053189153</v>
      </c>
      <c r="V160" s="11">
        <v>6.4000000000000001E-2</v>
      </c>
      <c r="W160" s="10">
        <v>168</v>
      </c>
      <c r="X160" s="39">
        <f t="shared" si="31"/>
        <v>-0.60238885824617217</v>
      </c>
      <c r="Y160" s="13">
        <v>66250</v>
      </c>
      <c r="Z160" s="10">
        <v>43</v>
      </c>
      <c r="AA160" s="39">
        <f t="shared" si="32"/>
        <v>-1.4571116820860979</v>
      </c>
      <c r="AB160" s="11">
        <v>8.5999999999999993E-2</v>
      </c>
      <c r="AC160" s="10">
        <v>113</v>
      </c>
      <c r="AD160" s="39">
        <f t="shared" si="33"/>
        <v>-0.61407608474138975</v>
      </c>
      <c r="AE160" s="11">
        <v>0.871</v>
      </c>
      <c r="AF160" s="10">
        <v>471</v>
      </c>
      <c r="AG160" s="39">
        <f t="shared" si="34"/>
        <v>0.64358573522039408</v>
      </c>
      <c r="AH160" s="14">
        <v>1.9122967291936677</v>
      </c>
      <c r="AI160" s="10">
        <v>166</v>
      </c>
      <c r="AJ160" s="39">
        <f t="shared" si="35"/>
        <v>-0.26759329284473599</v>
      </c>
      <c r="AK160" s="13">
        <v>93345.550513236085</v>
      </c>
      <c r="AL160" s="44"/>
    </row>
    <row r="161" spans="1:38" x14ac:dyDescent="0.25">
      <c r="A161" t="s">
        <v>786</v>
      </c>
      <c r="B161" s="5" t="s">
        <v>327</v>
      </c>
      <c r="C161" s="6" t="s">
        <v>93</v>
      </c>
      <c r="D161" s="7" t="s">
        <v>34</v>
      </c>
      <c r="E161" s="42">
        <f t="shared" si="24"/>
        <v>1.3087768229906092</v>
      </c>
      <c r="F161" s="8">
        <v>23.882721502505557</v>
      </c>
      <c r="G161" s="9">
        <f t="shared" si="25"/>
        <v>289</v>
      </c>
      <c r="H161" s="10">
        <v>389</v>
      </c>
      <c r="I161" s="39">
        <f t="shared" si="26"/>
        <v>0.30222649876791141</v>
      </c>
      <c r="J161" s="11">
        <v>4.0428972678525854E-2</v>
      </c>
      <c r="K161" s="10">
        <v>156</v>
      </c>
      <c r="L161" s="39">
        <f t="shared" si="27"/>
        <v>-0.22976776349090949</v>
      </c>
      <c r="M161" s="11">
        <v>7.8550516488979732E-2</v>
      </c>
      <c r="N161" s="10">
        <v>282</v>
      </c>
      <c r="O161" s="39">
        <f t="shared" si="28"/>
        <v>0.30214648942456435</v>
      </c>
      <c r="P161" s="11">
        <v>4.4000000000000004E-2</v>
      </c>
      <c r="Q161" s="10">
        <v>319</v>
      </c>
      <c r="R161" s="39">
        <f t="shared" si="29"/>
        <v>0.39906083218561961</v>
      </c>
      <c r="S161" s="12">
        <v>0.51810645724258297</v>
      </c>
      <c r="T161" s="10">
        <v>148</v>
      </c>
      <c r="U161" s="39">
        <f t="shared" si="30"/>
        <v>-0.28517253954308197</v>
      </c>
      <c r="V161" s="11">
        <v>9.8000000000000004E-2</v>
      </c>
      <c r="W161" s="10">
        <v>207</v>
      </c>
      <c r="X161" s="39">
        <f t="shared" si="31"/>
        <v>-0.46485047720199235</v>
      </c>
      <c r="Y161" s="13">
        <v>70415</v>
      </c>
      <c r="Z161" s="10">
        <v>521</v>
      </c>
      <c r="AA161" s="39">
        <f t="shared" si="32"/>
        <v>0.99394921221109356</v>
      </c>
      <c r="AB161" s="11">
        <v>3.5000000000000003E-2</v>
      </c>
      <c r="AC161" s="10">
        <v>280</v>
      </c>
      <c r="AD161" s="39">
        <f t="shared" si="33"/>
        <v>0.24841636082248583</v>
      </c>
      <c r="AE161" s="11">
        <v>0.92700000000000005</v>
      </c>
      <c r="AF161" s="10">
        <v>441</v>
      </c>
      <c r="AG161" s="39">
        <f t="shared" si="34"/>
        <v>0.51749498174920927</v>
      </c>
      <c r="AH161" s="14">
        <v>2.0456336042863299</v>
      </c>
      <c r="AI161" s="10">
        <v>398</v>
      </c>
      <c r="AJ161" s="39">
        <f t="shared" si="35"/>
        <v>-0.12904593665853101</v>
      </c>
      <c r="AK161" s="13">
        <v>175947.72641252182</v>
      </c>
      <c r="AL161" s="44"/>
    </row>
    <row r="162" spans="1:38" x14ac:dyDescent="0.25">
      <c r="A162" t="s">
        <v>787</v>
      </c>
      <c r="B162" s="5" t="s">
        <v>365</v>
      </c>
      <c r="C162" s="6" t="s">
        <v>71</v>
      </c>
      <c r="D162" s="7" t="s">
        <v>34</v>
      </c>
      <c r="E162" s="42">
        <f t="shared" si="24"/>
        <v>1.8356203623964147</v>
      </c>
      <c r="F162" s="8">
        <v>22.417141142261514</v>
      </c>
      <c r="G162" s="9">
        <f t="shared" si="25"/>
        <v>328</v>
      </c>
      <c r="H162" s="10">
        <v>121</v>
      </c>
      <c r="I162" s="39">
        <f t="shared" si="26"/>
        <v>-0.56504089062494278</v>
      </c>
      <c r="J162" s="11">
        <v>-3.5834663828277491E-2</v>
      </c>
      <c r="K162" s="10">
        <v>254</v>
      </c>
      <c r="L162" s="39">
        <f t="shared" si="27"/>
        <v>5.9271113093502331E-2</v>
      </c>
      <c r="M162" s="11">
        <v>6.292585170340681E-2</v>
      </c>
      <c r="N162" s="10">
        <v>356</v>
      </c>
      <c r="O162" s="39">
        <f t="shared" si="28"/>
        <v>0.50184647726074105</v>
      </c>
      <c r="P162" s="11">
        <v>3.1E-2</v>
      </c>
      <c r="Q162" s="10">
        <v>434</v>
      </c>
      <c r="R162" s="39">
        <f t="shared" si="29"/>
        <v>0.5528057078878641</v>
      </c>
      <c r="S162" s="12">
        <v>0</v>
      </c>
      <c r="T162" s="10">
        <v>415</v>
      </c>
      <c r="U162" s="39">
        <f t="shared" si="30"/>
        <v>0.63731427323407785</v>
      </c>
      <c r="V162" s="11">
        <v>3.9E-2</v>
      </c>
      <c r="W162" s="10">
        <v>366</v>
      </c>
      <c r="X162" s="39">
        <f t="shared" si="31"/>
        <v>0.1782941828739851</v>
      </c>
      <c r="Y162" s="13">
        <v>89891</v>
      </c>
      <c r="Z162" s="10">
        <v>174</v>
      </c>
      <c r="AA162" s="39">
        <f t="shared" si="32"/>
        <v>-0.15949120863464381</v>
      </c>
      <c r="AB162" s="11">
        <v>5.9000000000000004E-2</v>
      </c>
      <c r="AC162" s="10">
        <v>274</v>
      </c>
      <c r="AD162" s="39">
        <f t="shared" si="33"/>
        <v>0.21761305919520454</v>
      </c>
      <c r="AE162" s="11">
        <v>0.92500000000000004</v>
      </c>
      <c r="AF162" s="10">
        <v>365</v>
      </c>
      <c r="AG162" s="39">
        <f t="shared" si="34"/>
        <v>0.31025579463065717</v>
      </c>
      <c r="AH162" s="14">
        <v>2.2647823114391192</v>
      </c>
      <c r="AI162" s="10">
        <v>336</v>
      </c>
      <c r="AJ162" s="39">
        <f t="shared" si="35"/>
        <v>-0.17553453478247369</v>
      </c>
      <c r="AK162" s="13">
        <v>148231.1429622815</v>
      </c>
      <c r="AL162" s="44"/>
    </row>
    <row r="163" spans="1:38" x14ac:dyDescent="0.25">
      <c r="A163" t="s">
        <v>788</v>
      </c>
      <c r="B163" s="5" t="s">
        <v>190</v>
      </c>
      <c r="C163" s="6" t="s">
        <v>71</v>
      </c>
      <c r="D163" s="7" t="s">
        <v>34</v>
      </c>
      <c r="E163" s="42">
        <f t="shared" si="24"/>
        <v>-2.1556995178212901</v>
      </c>
      <c r="F163" s="8">
        <v>33.520247834043438</v>
      </c>
      <c r="G163" s="9">
        <f t="shared" si="25"/>
        <v>149</v>
      </c>
      <c r="H163" s="10">
        <v>57</v>
      </c>
      <c r="I163" s="39">
        <f t="shared" si="26"/>
        <v>-0.91405791114876167</v>
      </c>
      <c r="J163" s="11">
        <v>-6.6525668140742122E-2</v>
      </c>
      <c r="K163" s="10">
        <v>123</v>
      </c>
      <c r="L163" s="39">
        <f t="shared" si="27"/>
        <v>-0.35960035959974485</v>
      </c>
      <c r="M163" s="11">
        <v>8.5568917668825156E-2</v>
      </c>
      <c r="N163" s="10">
        <v>173</v>
      </c>
      <c r="O163" s="39">
        <f t="shared" si="28"/>
        <v>-9.7253486247789067E-2</v>
      </c>
      <c r="P163" s="11">
        <v>7.0000000000000007E-2</v>
      </c>
      <c r="Q163" s="10">
        <v>126</v>
      </c>
      <c r="R163" s="39">
        <f t="shared" si="29"/>
        <v>-0.18064960113736772</v>
      </c>
      <c r="S163" s="12">
        <v>2.4716786817713694</v>
      </c>
      <c r="T163" s="10">
        <v>175</v>
      </c>
      <c r="U163" s="39">
        <f t="shared" si="30"/>
        <v>-0.14445421217029497</v>
      </c>
      <c r="V163" s="11">
        <v>8.900000000000001E-2</v>
      </c>
      <c r="W163" s="10">
        <v>97</v>
      </c>
      <c r="X163" s="39">
        <f t="shared" si="31"/>
        <v>-0.88806581728895717</v>
      </c>
      <c r="Y163" s="13">
        <v>57599</v>
      </c>
      <c r="Z163" s="10">
        <v>141</v>
      </c>
      <c r="AA163" s="39">
        <f t="shared" si="32"/>
        <v>-0.35173127877559984</v>
      </c>
      <c r="AB163" s="11">
        <v>6.3E-2</v>
      </c>
      <c r="AC163" s="10">
        <v>231</v>
      </c>
      <c r="AD163" s="39">
        <f t="shared" si="33"/>
        <v>7.8998201872437127E-2</v>
      </c>
      <c r="AE163" s="11">
        <v>0.91599999999999993</v>
      </c>
      <c r="AF163" s="10">
        <v>78</v>
      </c>
      <c r="AG163" s="39">
        <f t="shared" si="34"/>
        <v>-0.7363843867158385</v>
      </c>
      <c r="AH163" s="14">
        <v>3.3715702977528923</v>
      </c>
      <c r="AI163" s="10">
        <v>137</v>
      </c>
      <c r="AJ163" s="39">
        <f t="shared" si="35"/>
        <v>-0.2801306388305273</v>
      </c>
      <c r="AK163" s="13">
        <v>85870.762924819777</v>
      </c>
      <c r="AL163" s="44"/>
    </row>
    <row r="164" spans="1:38" x14ac:dyDescent="0.25">
      <c r="A164" t="s">
        <v>789</v>
      </c>
      <c r="B164" s="5" t="s">
        <v>571</v>
      </c>
      <c r="C164" s="6" t="s">
        <v>93</v>
      </c>
      <c r="D164" s="7" t="s">
        <v>34</v>
      </c>
      <c r="E164" s="42">
        <f t="shared" si="24"/>
        <v>6.7969093602878239</v>
      </c>
      <c r="F164" s="8">
        <v>8.6157614669878946</v>
      </c>
      <c r="G164" s="9">
        <f t="shared" si="25"/>
        <v>548</v>
      </c>
      <c r="H164" s="10">
        <v>392</v>
      </c>
      <c r="I164" s="39">
        <f t="shared" si="26"/>
        <v>0.305035958401567</v>
      </c>
      <c r="J164" s="11">
        <v>4.0676024061873317E-2</v>
      </c>
      <c r="K164" s="10">
        <v>400</v>
      </c>
      <c r="L164" s="39">
        <f t="shared" si="27"/>
        <v>0.49060588099686026</v>
      </c>
      <c r="M164" s="11">
        <v>3.9609053497942387E-2</v>
      </c>
      <c r="N164" s="10">
        <v>529</v>
      </c>
      <c r="O164" s="39">
        <f t="shared" si="28"/>
        <v>0.93196952798481392</v>
      </c>
      <c r="P164" s="11">
        <v>3.0000000000000001E-3</v>
      </c>
      <c r="Q164" s="10">
        <v>434</v>
      </c>
      <c r="R164" s="39">
        <f t="shared" si="29"/>
        <v>0.5528057078878641</v>
      </c>
      <c r="S164" s="12">
        <v>0</v>
      </c>
      <c r="T164" s="10">
        <v>465</v>
      </c>
      <c r="U164" s="39">
        <f t="shared" si="30"/>
        <v>0.76239723089877753</v>
      </c>
      <c r="V164" s="11">
        <v>3.1E-2</v>
      </c>
      <c r="W164" s="10">
        <v>550</v>
      </c>
      <c r="X164" s="39">
        <f t="shared" si="31"/>
        <v>2.3661946477196354</v>
      </c>
      <c r="Y164" s="13">
        <v>156146</v>
      </c>
      <c r="Z164" s="10">
        <v>472</v>
      </c>
      <c r="AA164" s="39">
        <f t="shared" si="32"/>
        <v>0.80170914207013755</v>
      </c>
      <c r="AB164" s="11">
        <v>3.9E-2</v>
      </c>
      <c r="AC164" s="10">
        <v>476</v>
      </c>
      <c r="AD164" s="39">
        <f t="shared" si="33"/>
        <v>0.86448239336811117</v>
      </c>
      <c r="AE164" s="11">
        <v>0.96700000000000008</v>
      </c>
      <c r="AF164" s="10">
        <v>519</v>
      </c>
      <c r="AG164" s="39">
        <f t="shared" si="34"/>
        <v>1.0223942461286835</v>
      </c>
      <c r="AH164" s="14">
        <v>1.5117190364403392</v>
      </c>
      <c r="AI164" s="10">
        <v>524</v>
      </c>
      <c r="AJ164" s="39">
        <f t="shared" si="35"/>
        <v>0.25136675590682556</v>
      </c>
      <c r="AK164" s="13">
        <v>402750.43857234606</v>
      </c>
      <c r="AL164" s="44"/>
    </row>
    <row r="165" spans="1:38" x14ac:dyDescent="0.25">
      <c r="A165" t="s">
        <v>790</v>
      </c>
      <c r="B165" s="5" t="s">
        <v>186</v>
      </c>
      <c r="C165" s="6" t="s">
        <v>47</v>
      </c>
      <c r="D165" s="7" t="s">
        <v>20</v>
      </c>
      <c r="E165" s="42">
        <f t="shared" si="24"/>
        <v>-2.2528093345412099</v>
      </c>
      <c r="F165" s="8">
        <v>33.79038921289024</v>
      </c>
      <c r="G165" s="9">
        <f t="shared" si="25"/>
        <v>145</v>
      </c>
      <c r="H165" s="10">
        <v>305</v>
      </c>
      <c r="I165" s="39">
        <f t="shared" si="26"/>
        <v>8.9216536454374579E-2</v>
      </c>
      <c r="J165" s="11">
        <v>2.1697824088262374E-2</v>
      </c>
      <c r="K165" s="10">
        <v>94</v>
      </c>
      <c r="L165" s="39">
        <f t="shared" si="27"/>
        <v>-0.54651603937647608</v>
      </c>
      <c r="M165" s="11">
        <v>9.5673076923076916E-2</v>
      </c>
      <c r="N165" s="10">
        <v>114</v>
      </c>
      <c r="O165" s="39">
        <f t="shared" si="28"/>
        <v>-0.48129192439428259</v>
      </c>
      <c r="P165" s="11">
        <v>9.5000000000000001E-2</v>
      </c>
      <c r="Q165" s="10">
        <v>183</v>
      </c>
      <c r="R165" s="39">
        <f t="shared" si="29"/>
        <v>8.995018936918163E-2</v>
      </c>
      <c r="S165" s="12">
        <v>1.5597816305717198</v>
      </c>
      <c r="T165" s="10">
        <v>211</v>
      </c>
      <c r="U165" s="39">
        <f t="shared" si="30"/>
        <v>2.7534854618667177E-2</v>
      </c>
      <c r="V165" s="11">
        <v>7.8E-2</v>
      </c>
      <c r="W165" s="10">
        <v>269</v>
      </c>
      <c r="X165" s="39">
        <f t="shared" si="31"/>
        <v>-0.22299427005491601</v>
      </c>
      <c r="Y165" s="13">
        <v>77739</v>
      </c>
      <c r="Z165" s="10">
        <v>67</v>
      </c>
      <c r="AA165" s="39">
        <f t="shared" si="32"/>
        <v>-1.0726315418041856</v>
      </c>
      <c r="AB165" s="11">
        <v>7.8E-2</v>
      </c>
      <c r="AC165" s="10">
        <v>154</v>
      </c>
      <c r="AD165" s="39">
        <f t="shared" si="33"/>
        <v>-0.32144471928221768</v>
      </c>
      <c r="AE165" s="11">
        <v>0.89</v>
      </c>
      <c r="AF165" s="10">
        <v>156</v>
      </c>
      <c r="AG165" s="39">
        <f t="shared" si="34"/>
        <v>-0.33698584565566508</v>
      </c>
      <c r="AH165" s="14">
        <v>2.9492193170863996</v>
      </c>
      <c r="AI165" s="10">
        <v>112</v>
      </c>
      <c r="AJ165" s="39">
        <f t="shared" si="35"/>
        <v>-0.29344234339606085</v>
      </c>
      <c r="AK165" s="13">
        <v>77934.301397804302</v>
      </c>
      <c r="AL165" s="44"/>
    </row>
    <row r="166" spans="1:38" x14ac:dyDescent="0.25">
      <c r="A166" t="s">
        <v>791</v>
      </c>
      <c r="B166" s="5" t="s">
        <v>186</v>
      </c>
      <c r="C166" s="6" t="s">
        <v>172</v>
      </c>
      <c r="D166" s="7" t="s">
        <v>39</v>
      </c>
      <c r="E166" s="42">
        <f t="shared" si="24"/>
        <v>2.4617540531960929</v>
      </c>
      <c r="F166" s="8">
        <v>20.675354119195642</v>
      </c>
      <c r="G166" s="9">
        <f t="shared" si="25"/>
        <v>366</v>
      </c>
      <c r="H166" s="10">
        <v>545</v>
      </c>
      <c r="I166" s="39">
        <f t="shared" si="26"/>
        <v>1.6346917738606994</v>
      </c>
      <c r="J166" s="11">
        <v>0.15760004199401578</v>
      </c>
      <c r="K166" s="10">
        <v>297</v>
      </c>
      <c r="L166" s="39">
        <f t="shared" si="27"/>
        <v>0.17007930712215302</v>
      </c>
      <c r="M166" s="11">
        <v>5.6935858565972358E-2</v>
      </c>
      <c r="N166" s="10">
        <v>351</v>
      </c>
      <c r="O166" s="39">
        <f t="shared" si="28"/>
        <v>0.48648493973488133</v>
      </c>
      <c r="P166" s="11">
        <v>3.2000000000000001E-2</v>
      </c>
      <c r="Q166" s="10">
        <v>201</v>
      </c>
      <c r="R166" s="39">
        <f t="shared" si="29"/>
        <v>0.15360685595605242</v>
      </c>
      <c r="S166" s="12">
        <v>1.3452643671211342</v>
      </c>
      <c r="T166" s="10">
        <v>332</v>
      </c>
      <c r="U166" s="39">
        <f t="shared" si="30"/>
        <v>0.41841909732085358</v>
      </c>
      <c r="V166" s="11">
        <v>5.2999999999999999E-2</v>
      </c>
      <c r="W166" s="10">
        <v>377</v>
      </c>
      <c r="X166" s="39">
        <f t="shared" si="31"/>
        <v>0.21323190367704445</v>
      </c>
      <c r="Y166" s="13">
        <v>90949</v>
      </c>
      <c r="Z166" s="10">
        <v>303</v>
      </c>
      <c r="AA166" s="39">
        <f t="shared" si="32"/>
        <v>0.32110896671774686</v>
      </c>
      <c r="AB166" s="11">
        <v>4.9000000000000002E-2</v>
      </c>
      <c r="AC166" s="10">
        <v>318</v>
      </c>
      <c r="AD166" s="39">
        <f t="shared" si="33"/>
        <v>0.38703121814524982</v>
      </c>
      <c r="AE166" s="11">
        <v>0.93599999999999994</v>
      </c>
      <c r="AF166" s="10">
        <v>366</v>
      </c>
      <c r="AG166" s="39">
        <f t="shared" si="34"/>
        <v>0.31273777251086271</v>
      </c>
      <c r="AH166" s="14">
        <v>2.2621577004705493</v>
      </c>
      <c r="AI166" s="10">
        <v>315</v>
      </c>
      <c r="AJ166" s="39">
        <f t="shared" si="35"/>
        <v>-0.19002456691665684</v>
      </c>
      <c r="AK166" s="13">
        <v>139592.16047945825</v>
      </c>
      <c r="AL166" s="44"/>
    </row>
    <row r="167" spans="1:38" x14ac:dyDescent="0.25">
      <c r="A167" t="s">
        <v>792</v>
      </c>
      <c r="B167" s="5" t="s">
        <v>186</v>
      </c>
      <c r="C167" s="6" t="s">
        <v>63</v>
      </c>
      <c r="D167" s="7" t="s">
        <v>34</v>
      </c>
      <c r="E167" s="42">
        <f t="shared" si="24"/>
        <v>2.7588467533960053</v>
      </c>
      <c r="F167" s="8">
        <v>19.848897697093669</v>
      </c>
      <c r="G167" s="9">
        <f t="shared" si="25"/>
        <v>380</v>
      </c>
      <c r="H167" s="10">
        <v>272</v>
      </c>
      <c r="I167" s="39">
        <f t="shared" si="26"/>
        <v>-2.7501355575690143E-2</v>
      </c>
      <c r="J167" s="11">
        <v>1.1434171839268314E-2</v>
      </c>
      <c r="K167" s="10">
        <v>516</v>
      </c>
      <c r="L167" s="39">
        <f t="shared" si="27"/>
        <v>0.79276496674488572</v>
      </c>
      <c r="M167" s="11">
        <v>2.3275145469659187E-2</v>
      </c>
      <c r="N167" s="10">
        <v>402</v>
      </c>
      <c r="O167" s="39">
        <f t="shared" si="28"/>
        <v>0.62473877746761908</v>
      </c>
      <c r="P167" s="11">
        <v>2.3E-2</v>
      </c>
      <c r="Q167" s="10">
        <v>291</v>
      </c>
      <c r="R167" s="39">
        <f t="shared" si="29"/>
        <v>0.36111075066792969</v>
      </c>
      <c r="S167" s="12">
        <v>0.64599483204134367</v>
      </c>
      <c r="T167" s="10">
        <v>514</v>
      </c>
      <c r="U167" s="39">
        <f t="shared" si="30"/>
        <v>0.88748018856347721</v>
      </c>
      <c r="V167" s="11">
        <v>2.3E-2</v>
      </c>
      <c r="W167" s="10">
        <v>362</v>
      </c>
      <c r="X167" s="39">
        <f t="shared" si="31"/>
        <v>0.16274062285674412</v>
      </c>
      <c r="Y167" s="13">
        <v>89420</v>
      </c>
      <c r="Z167" s="10">
        <v>267</v>
      </c>
      <c r="AA167" s="39">
        <f t="shared" si="32"/>
        <v>0.22498893164726899</v>
      </c>
      <c r="AB167" s="11">
        <v>5.0999999999999997E-2</v>
      </c>
      <c r="AC167" s="10">
        <v>355</v>
      </c>
      <c r="AD167" s="39">
        <f t="shared" si="33"/>
        <v>0.47944112302709535</v>
      </c>
      <c r="AE167" s="11">
        <v>0.94200000000000006</v>
      </c>
      <c r="AF167" s="10">
        <v>125</v>
      </c>
      <c r="AG167" s="39">
        <f t="shared" si="34"/>
        <v>-0.4890415296097938</v>
      </c>
      <c r="AH167" s="14">
        <v>3.1100132625611905</v>
      </c>
      <c r="AI167" s="10">
        <v>300</v>
      </c>
      <c r="AJ167" s="39">
        <f t="shared" si="35"/>
        <v>-0.20283664489591802</v>
      </c>
      <c r="AK167" s="13">
        <v>131953.57719638242</v>
      </c>
      <c r="AL167" s="44"/>
    </row>
    <row r="168" spans="1:38" x14ac:dyDescent="0.25">
      <c r="A168" t="s">
        <v>793</v>
      </c>
      <c r="B168" s="5" t="s">
        <v>186</v>
      </c>
      <c r="C168" s="6" t="s">
        <v>91</v>
      </c>
      <c r="D168" s="7" t="s">
        <v>39</v>
      </c>
      <c r="E168" s="42">
        <f t="shared" si="24"/>
        <v>3.903199073120323</v>
      </c>
      <c r="F168" s="8">
        <v>16.665523204394724</v>
      </c>
      <c r="G168" s="9">
        <f t="shared" si="25"/>
        <v>440</v>
      </c>
      <c r="H168" s="10">
        <v>300</v>
      </c>
      <c r="I168" s="39">
        <f t="shared" si="26"/>
        <v>7.2424067191456581E-2</v>
      </c>
      <c r="J168" s="11">
        <v>2.0221169036334974E-2</v>
      </c>
      <c r="K168" s="10">
        <v>144</v>
      </c>
      <c r="L168" s="39">
        <f t="shared" si="27"/>
        <v>-0.28272440970021001</v>
      </c>
      <c r="M168" s="11">
        <v>8.1413210445468509E-2</v>
      </c>
      <c r="N168" s="10">
        <v>495</v>
      </c>
      <c r="O168" s="39">
        <f t="shared" si="28"/>
        <v>0.80907722777793589</v>
      </c>
      <c r="P168" s="11">
        <v>1.1000000000000001E-2</v>
      </c>
      <c r="Q168" s="10">
        <v>249</v>
      </c>
      <c r="R168" s="39">
        <f t="shared" si="29"/>
        <v>0.27710692147430721</v>
      </c>
      <c r="S168" s="12">
        <v>0.92908021059151435</v>
      </c>
      <c r="T168" s="10">
        <v>468</v>
      </c>
      <c r="U168" s="39">
        <f t="shared" si="30"/>
        <v>0.77803260060686497</v>
      </c>
      <c r="V168" s="11">
        <v>0.03</v>
      </c>
      <c r="W168" s="10">
        <v>396</v>
      </c>
      <c r="X168" s="39">
        <f t="shared" si="31"/>
        <v>0.39954439967974853</v>
      </c>
      <c r="Y168" s="13">
        <v>96591</v>
      </c>
      <c r="Z168" s="10">
        <v>450</v>
      </c>
      <c r="AA168" s="39">
        <f t="shared" si="32"/>
        <v>0.75364912453489841</v>
      </c>
      <c r="AB168" s="11">
        <v>0.04</v>
      </c>
      <c r="AC168" s="10">
        <v>489</v>
      </c>
      <c r="AD168" s="39">
        <f t="shared" si="33"/>
        <v>0.91068734580903143</v>
      </c>
      <c r="AE168" s="11">
        <v>0.97</v>
      </c>
      <c r="AF168" s="10">
        <v>341</v>
      </c>
      <c r="AG168" s="39">
        <f t="shared" si="34"/>
        <v>0.24854136283827141</v>
      </c>
      <c r="AH168" s="14">
        <v>2.330043317950564</v>
      </c>
      <c r="AI168" s="10">
        <v>385</v>
      </c>
      <c r="AJ168" s="39">
        <f t="shared" si="35"/>
        <v>-0.13783520737937099</v>
      </c>
      <c r="AK168" s="13">
        <v>170707.54784763083</v>
      </c>
      <c r="AL168" s="44"/>
    </row>
    <row r="169" spans="1:38" x14ac:dyDescent="0.25">
      <c r="A169" t="s">
        <v>794</v>
      </c>
      <c r="B169" s="5" t="s">
        <v>453</v>
      </c>
      <c r="C169" s="6" t="s">
        <v>71</v>
      </c>
      <c r="D169" s="7" t="s">
        <v>34</v>
      </c>
      <c r="E169" s="42">
        <f t="shared" si="24"/>
        <v>3.5490076710772276</v>
      </c>
      <c r="F169" s="8">
        <v>17.650817554188059</v>
      </c>
      <c r="G169" s="9">
        <f t="shared" si="25"/>
        <v>423</v>
      </c>
      <c r="H169" s="10">
        <v>236</v>
      </c>
      <c r="I169" s="39">
        <f t="shared" si="26"/>
        <v>-0.13301426230455626</v>
      </c>
      <c r="J169" s="11">
        <v>2.1558361564522066E-3</v>
      </c>
      <c r="K169" s="10">
        <v>451</v>
      </c>
      <c r="L169" s="39">
        <f t="shared" si="27"/>
        <v>0.59382345239403178</v>
      </c>
      <c r="M169" s="11">
        <v>3.4029389017788091E-2</v>
      </c>
      <c r="N169" s="10">
        <v>427</v>
      </c>
      <c r="O169" s="39">
        <f t="shared" si="28"/>
        <v>0.68618492757105798</v>
      </c>
      <c r="P169" s="11">
        <v>1.9E-2</v>
      </c>
      <c r="Q169" s="10">
        <v>434</v>
      </c>
      <c r="R169" s="39">
        <f t="shared" si="29"/>
        <v>0.5528057078878641</v>
      </c>
      <c r="S169" s="12">
        <v>0</v>
      </c>
      <c r="T169" s="10">
        <v>245</v>
      </c>
      <c r="U169" s="39">
        <f t="shared" si="30"/>
        <v>0.15261781228336671</v>
      </c>
      <c r="V169" s="11">
        <v>7.0000000000000007E-2</v>
      </c>
      <c r="W169" s="10">
        <v>414</v>
      </c>
      <c r="X169" s="39">
        <f t="shared" si="31"/>
        <v>0.52427008160144539</v>
      </c>
      <c r="Y169" s="13">
        <v>100368</v>
      </c>
      <c r="Z169" s="10">
        <v>437</v>
      </c>
      <c r="AA169" s="39">
        <f t="shared" si="32"/>
        <v>0.7055891069996596</v>
      </c>
      <c r="AB169" s="11">
        <v>4.0999999999999995E-2</v>
      </c>
      <c r="AC169" s="10">
        <v>489</v>
      </c>
      <c r="AD169" s="39">
        <f t="shared" si="33"/>
        <v>0.91068734580903143</v>
      </c>
      <c r="AE169" s="11">
        <v>0.97</v>
      </c>
      <c r="AF169" s="10">
        <v>200</v>
      </c>
      <c r="AG169" s="39">
        <f t="shared" si="34"/>
        <v>-0.1901525180372188</v>
      </c>
      <c r="AH169" s="14">
        <v>2.7939478437616336</v>
      </c>
      <c r="AI169" s="10">
        <v>299</v>
      </c>
      <c r="AJ169" s="39">
        <f t="shared" si="35"/>
        <v>-0.20324591635304717</v>
      </c>
      <c r="AK169" s="13">
        <v>131709.5688383528</v>
      </c>
      <c r="AL169" s="44"/>
    </row>
    <row r="170" spans="1:38" x14ac:dyDescent="0.25">
      <c r="A170" t="s">
        <v>795</v>
      </c>
      <c r="B170" s="5" t="s">
        <v>113</v>
      </c>
      <c r="C170" s="6" t="s">
        <v>54</v>
      </c>
      <c r="D170" s="7" t="s">
        <v>39</v>
      </c>
      <c r="E170" s="42">
        <f t="shared" si="24"/>
        <v>-5.0986941308474822</v>
      </c>
      <c r="F170" s="8">
        <v>41.707109364166392</v>
      </c>
      <c r="G170" s="9">
        <f t="shared" si="25"/>
        <v>73</v>
      </c>
      <c r="H170" s="10">
        <v>289</v>
      </c>
      <c r="I170" s="39">
        <f t="shared" si="26"/>
        <v>4.7701324082616764E-2</v>
      </c>
      <c r="J170" s="11">
        <v>1.8047160977270771E-2</v>
      </c>
      <c r="K170" s="10">
        <v>151</v>
      </c>
      <c r="L170" s="39">
        <f t="shared" si="27"/>
        <v>-0.24663642417098833</v>
      </c>
      <c r="M170" s="11">
        <v>7.9462390945531716E-2</v>
      </c>
      <c r="N170" s="10">
        <v>50</v>
      </c>
      <c r="O170" s="39">
        <f t="shared" si="28"/>
        <v>-1.4029841759458672</v>
      </c>
      <c r="P170" s="11">
        <v>0.155</v>
      </c>
      <c r="Q170" s="10">
        <v>307</v>
      </c>
      <c r="R170" s="39">
        <f t="shared" si="29"/>
        <v>0.37911170701528202</v>
      </c>
      <c r="S170" s="12">
        <v>0.58533322184129111</v>
      </c>
      <c r="T170" s="10">
        <v>55</v>
      </c>
      <c r="U170" s="39">
        <f t="shared" si="30"/>
        <v>-1.1920239826121544</v>
      </c>
      <c r="V170" s="11">
        <v>0.156</v>
      </c>
      <c r="W170" s="10">
        <v>80</v>
      </c>
      <c r="X170" s="39">
        <f t="shared" si="31"/>
        <v>-0.98726516822694432</v>
      </c>
      <c r="Y170" s="13">
        <v>54595</v>
      </c>
      <c r="Z170" s="10">
        <v>383</v>
      </c>
      <c r="AA170" s="39">
        <f t="shared" si="32"/>
        <v>0.56140905439394195</v>
      </c>
      <c r="AB170" s="11">
        <v>4.4000000000000004E-2</v>
      </c>
      <c r="AC170" s="10">
        <v>24</v>
      </c>
      <c r="AD170" s="39">
        <f t="shared" si="33"/>
        <v>-2.3082576742418595</v>
      </c>
      <c r="AE170" s="11">
        <v>0.7609999999999999</v>
      </c>
      <c r="AF170" s="10">
        <v>225</v>
      </c>
      <c r="AG170" s="39">
        <f t="shared" si="34"/>
        <v>-0.11639530357216114</v>
      </c>
      <c r="AH170" s="14">
        <v>2.7159519858452357</v>
      </c>
      <c r="AI170" s="10">
        <v>140</v>
      </c>
      <c r="AJ170" s="39">
        <f t="shared" si="35"/>
        <v>-0.27940516125899129</v>
      </c>
      <c r="AK170" s="13">
        <v>86303.293920896394</v>
      </c>
      <c r="AL170" s="44"/>
    </row>
    <row r="171" spans="1:38" x14ac:dyDescent="0.25">
      <c r="A171" t="s">
        <v>796</v>
      </c>
      <c r="B171" s="5" t="s">
        <v>461</v>
      </c>
      <c r="C171" s="6" t="s">
        <v>54</v>
      </c>
      <c r="D171" s="7" t="s">
        <v>39</v>
      </c>
      <c r="E171" s="42">
        <f t="shared" si="24"/>
        <v>3.7265125606904643</v>
      </c>
      <c r="F171" s="8">
        <v>17.157032093028469</v>
      </c>
      <c r="G171" s="9">
        <f t="shared" si="25"/>
        <v>432</v>
      </c>
      <c r="H171" s="10">
        <v>400</v>
      </c>
      <c r="I171" s="39">
        <f t="shared" si="26"/>
        <v>0.3203416921435423</v>
      </c>
      <c r="J171" s="11">
        <v>4.2021942205278995E-2</v>
      </c>
      <c r="K171" s="10">
        <v>422</v>
      </c>
      <c r="L171" s="39">
        <f t="shared" si="27"/>
        <v>0.53332502920247438</v>
      </c>
      <c r="M171" s="11">
        <v>3.7299771167048058E-2</v>
      </c>
      <c r="N171" s="10">
        <v>479</v>
      </c>
      <c r="O171" s="39">
        <f t="shared" si="28"/>
        <v>0.77835415272621655</v>
      </c>
      <c r="P171" s="11">
        <v>1.3000000000000001E-2</v>
      </c>
      <c r="Q171" s="10">
        <v>373</v>
      </c>
      <c r="R171" s="39">
        <f t="shared" si="29"/>
        <v>0.47821989662224207</v>
      </c>
      <c r="S171" s="12">
        <v>0.25134750188510624</v>
      </c>
      <c r="T171" s="10">
        <v>367</v>
      </c>
      <c r="U171" s="39">
        <f t="shared" si="30"/>
        <v>0.52786668527746572</v>
      </c>
      <c r="V171" s="11">
        <v>4.5999999999999999E-2</v>
      </c>
      <c r="W171" s="10">
        <v>416</v>
      </c>
      <c r="X171" s="39">
        <f t="shared" si="31"/>
        <v>0.53718184798518465</v>
      </c>
      <c r="Y171" s="13">
        <v>100759</v>
      </c>
      <c r="Z171" s="10">
        <v>383</v>
      </c>
      <c r="AA171" s="39">
        <f t="shared" si="32"/>
        <v>0.56140905439394195</v>
      </c>
      <c r="AB171" s="11">
        <v>4.4000000000000004E-2</v>
      </c>
      <c r="AC171" s="10">
        <v>385</v>
      </c>
      <c r="AD171" s="39">
        <f t="shared" si="33"/>
        <v>0.55644937709529851</v>
      </c>
      <c r="AE171" s="11">
        <v>0.94700000000000006</v>
      </c>
      <c r="AF171" s="10">
        <v>407</v>
      </c>
      <c r="AG171" s="39">
        <f t="shared" si="34"/>
        <v>0.41618449931239282</v>
      </c>
      <c r="AH171" s="14">
        <v>2.1527661478740101</v>
      </c>
      <c r="AI171" s="10">
        <v>402</v>
      </c>
      <c r="AJ171" s="39">
        <f t="shared" si="35"/>
        <v>-0.12172503429795148</v>
      </c>
      <c r="AK171" s="13">
        <v>180312.46119473845</v>
      </c>
      <c r="AL171" s="44"/>
    </row>
    <row r="172" spans="1:38" x14ac:dyDescent="0.25">
      <c r="A172" t="s">
        <v>797</v>
      </c>
      <c r="B172" s="5" t="s">
        <v>416</v>
      </c>
      <c r="C172" s="6" t="s">
        <v>63</v>
      </c>
      <c r="D172" s="7" t="s">
        <v>34</v>
      </c>
      <c r="E172" s="42">
        <f t="shared" si="24"/>
        <v>2.7754366624272069</v>
      </c>
      <c r="F172" s="8">
        <v>19.802747667652696</v>
      </c>
      <c r="G172" s="9">
        <f t="shared" si="25"/>
        <v>383</v>
      </c>
      <c r="H172" s="10">
        <v>163</v>
      </c>
      <c r="I172" s="39">
        <f t="shared" si="26"/>
        <v>-0.42647909862363609</v>
      </c>
      <c r="J172" s="11">
        <v>-2.365015618027666E-2</v>
      </c>
      <c r="K172" s="10">
        <v>550</v>
      </c>
      <c r="L172" s="39">
        <f t="shared" si="27"/>
        <v>0.98393187055632536</v>
      </c>
      <c r="M172" s="11">
        <v>1.2941176470588235E-2</v>
      </c>
      <c r="N172" s="10">
        <v>484</v>
      </c>
      <c r="O172" s="39">
        <f t="shared" si="28"/>
        <v>0.79371569025207633</v>
      </c>
      <c r="P172" s="11">
        <v>1.2E-2</v>
      </c>
      <c r="Q172" s="10">
        <v>434</v>
      </c>
      <c r="R172" s="39">
        <f t="shared" si="29"/>
        <v>0.5528057078878641</v>
      </c>
      <c r="S172" s="12">
        <v>0</v>
      </c>
      <c r="T172" s="10">
        <v>441</v>
      </c>
      <c r="U172" s="39">
        <f t="shared" si="30"/>
        <v>0.69985575206642769</v>
      </c>
      <c r="V172" s="11">
        <v>3.5000000000000003E-2</v>
      </c>
      <c r="W172" s="10">
        <v>415</v>
      </c>
      <c r="X172" s="39">
        <f t="shared" si="31"/>
        <v>0.53275684364906939</v>
      </c>
      <c r="Y172" s="13">
        <v>100625</v>
      </c>
      <c r="Z172" s="10">
        <v>383</v>
      </c>
      <c r="AA172" s="39">
        <f t="shared" si="32"/>
        <v>0.56140905439394195</v>
      </c>
      <c r="AB172" s="11">
        <v>4.4000000000000004E-2</v>
      </c>
      <c r="AC172" s="10">
        <v>125</v>
      </c>
      <c r="AD172" s="39">
        <f t="shared" si="33"/>
        <v>-0.49086287823226465</v>
      </c>
      <c r="AE172" s="11">
        <v>0.879</v>
      </c>
      <c r="AF172" s="10">
        <v>320</v>
      </c>
      <c r="AG172" s="39">
        <f t="shared" si="34"/>
        <v>0.15772832973125897</v>
      </c>
      <c r="AH172" s="14">
        <v>2.4260751499353153</v>
      </c>
      <c r="AI172" s="10">
        <v>285</v>
      </c>
      <c r="AJ172" s="39">
        <f t="shared" si="35"/>
        <v>-0.21215513202357875</v>
      </c>
      <c r="AK172" s="13">
        <v>126397.87888482632</v>
      </c>
      <c r="AL172" s="44"/>
    </row>
    <row r="173" spans="1:38" x14ac:dyDescent="0.25">
      <c r="A173" t="s">
        <v>798</v>
      </c>
      <c r="B173" s="5" t="s">
        <v>339</v>
      </c>
      <c r="C173" s="6" t="s">
        <v>91</v>
      </c>
      <c r="D173" s="7" t="s">
        <v>39</v>
      </c>
      <c r="E173" s="42">
        <f t="shared" si="24"/>
        <v>1.4524182535349337</v>
      </c>
      <c r="F173" s="8">
        <v>23.483137861866155</v>
      </c>
      <c r="G173" s="9">
        <f t="shared" si="25"/>
        <v>301</v>
      </c>
      <c r="H173" s="10">
        <v>81</v>
      </c>
      <c r="I173" s="39">
        <f t="shared" si="26"/>
        <v>-0.71910886350619685</v>
      </c>
      <c r="J173" s="11">
        <v>-4.9382716049382713E-2</v>
      </c>
      <c r="K173" s="10">
        <v>412</v>
      </c>
      <c r="L173" s="39">
        <f t="shared" si="27"/>
        <v>0.5170575325643848</v>
      </c>
      <c r="M173" s="11">
        <v>3.81791483113069E-2</v>
      </c>
      <c r="N173" s="10">
        <v>109</v>
      </c>
      <c r="O173" s="39">
        <f t="shared" si="28"/>
        <v>-0.51201499944600193</v>
      </c>
      <c r="P173" s="11">
        <v>9.6999999999999989E-2</v>
      </c>
      <c r="Q173" s="10">
        <v>434</v>
      </c>
      <c r="R173" s="39">
        <f t="shared" si="29"/>
        <v>0.5528057078878641</v>
      </c>
      <c r="S173" s="12">
        <v>0</v>
      </c>
      <c r="T173" s="10">
        <v>229</v>
      </c>
      <c r="U173" s="39">
        <f t="shared" si="30"/>
        <v>9.007633345101683E-2</v>
      </c>
      <c r="V173" s="11">
        <v>7.400000000000001E-2</v>
      </c>
      <c r="W173" s="10">
        <v>265</v>
      </c>
      <c r="X173" s="39">
        <f t="shared" si="31"/>
        <v>-0.23432096025855437</v>
      </c>
      <c r="Y173" s="13">
        <v>77396</v>
      </c>
      <c r="Z173" s="10">
        <v>543</v>
      </c>
      <c r="AA173" s="39">
        <f t="shared" si="32"/>
        <v>1.0900692472815718</v>
      </c>
      <c r="AB173" s="11">
        <v>3.3000000000000002E-2</v>
      </c>
      <c r="AC173" s="10">
        <v>410</v>
      </c>
      <c r="AD173" s="39">
        <f t="shared" si="33"/>
        <v>0.63345763116350173</v>
      </c>
      <c r="AE173" s="11">
        <v>0.95200000000000007</v>
      </c>
      <c r="AF173" s="10">
        <v>185</v>
      </c>
      <c r="AG173" s="39">
        <f t="shared" si="34"/>
        <v>-0.24439044153087602</v>
      </c>
      <c r="AH173" s="14">
        <v>2.8513026856597894</v>
      </c>
      <c r="AI173" s="10">
        <v>263</v>
      </c>
      <c r="AJ173" s="39">
        <f t="shared" si="35"/>
        <v>-0.22417705370516983</v>
      </c>
      <c r="AK173" s="13">
        <v>119230.38816738817</v>
      </c>
      <c r="AL173" s="44"/>
    </row>
    <row r="174" spans="1:38" x14ac:dyDescent="0.25">
      <c r="A174" t="s">
        <v>799</v>
      </c>
      <c r="B174" s="5" t="s">
        <v>167</v>
      </c>
      <c r="C174" s="6" t="s">
        <v>24</v>
      </c>
      <c r="D174" s="7" t="s">
        <v>20</v>
      </c>
      <c r="E174" s="42">
        <f t="shared" si="24"/>
        <v>-2.8542417171950731</v>
      </c>
      <c r="F174" s="8">
        <v>35.463461808648773</v>
      </c>
      <c r="G174" s="9">
        <f t="shared" si="25"/>
        <v>127</v>
      </c>
      <c r="H174" s="10">
        <v>467</v>
      </c>
      <c r="I174" s="39">
        <f t="shared" si="26"/>
        <v>0.54029107915262464</v>
      </c>
      <c r="J174" s="11">
        <v>6.1363312935819092E-2</v>
      </c>
      <c r="K174" s="10">
        <v>302</v>
      </c>
      <c r="L174" s="39">
        <f t="shared" si="27"/>
        <v>0.18104330129097063</v>
      </c>
      <c r="M174" s="11">
        <v>5.6343174510377084E-2</v>
      </c>
      <c r="N174" s="10">
        <v>131</v>
      </c>
      <c r="O174" s="39">
        <f t="shared" si="28"/>
        <v>-0.34303808666154478</v>
      </c>
      <c r="P174" s="11">
        <v>8.5999999999999993E-2</v>
      </c>
      <c r="Q174" s="10">
        <v>136</v>
      </c>
      <c r="R174" s="39">
        <f t="shared" si="29"/>
        <v>-0.12358329940609331</v>
      </c>
      <c r="S174" s="12">
        <v>2.2793703574589044</v>
      </c>
      <c r="T174" s="10">
        <v>197</v>
      </c>
      <c r="U174" s="39">
        <f t="shared" si="30"/>
        <v>-3.5006624213682482E-2</v>
      </c>
      <c r="V174" s="11">
        <v>8.199999999999999E-2</v>
      </c>
      <c r="W174" s="10">
        <v>120</v>
      </c>
      <c r="X174" s="39">
        <f t="shared" si="31"/>
        <v>-0.75825468262276974</v>
      </c>
      <c r="Y174" s="13">
        <v>61530</v>
      </c>
      <c r="Z174" s="10">
        <v>47</v>
      </c>
      <c r="AA174" s="39">
        <f t="shared" si="32"/>
        <v>-1.4090516645508593</v>
      </c>
      <c r="AB174" s="11">
        <v>8.5000000000000006E-2</v>
      </c>
      <c r="AC174" s="10">
        <v>170</v>
      </c>
      <c r="AD174" s="39">
        <f t="shared" si="33"/>
        <v>-0.24443646521401449</v>
      </c>
      <c r="AE174" s="11">
        <v>0.89500000000000002</v>
      </c>
      <c r="AF174" s="10">
        <v>202</v>
      </c>
      <c r="AG174" s="39">
        <f t="shared" si="34"/>
        <v>-0.18527250156537831</v>
      </c>
      <c r="AH174" s="14">
        <v>2.78878738489496</v>
      </c>
      <c r="AI174" s="10">
        <v>100</v>
      </c>
      <c r="AJ174" s="39">
        <f t="shared" si="35"/>
        <v>-0.29954545698265433</v>
      </c>
      <c r="AK174" s="13">
        <v>74295.614410983879</v>
      </c>
      <c r="AL174" s="44"/>
    </row>
    <row r="175" spans="1:38" x14ac:dyDescent="0.25">
      <c r="A175" t="s">
        <v>800</v>
      </c>
      <c r="B175" s="5" t="s">
        <v>92</v>
      </c>
      <c r="C175" s="6" t="s">
        <v>93</v>
      </c>
      <c r="D175" s="7" t="s">
        <v>34</v>
      </c>
      <c r="E175" s="42">
        <f t="shared" si="24"/>
        <v>-6.3993755528421516</v>
      </c>
      <c r="F175" s="8">
        <v>45.325362231345196</v>
      </c>
      <c r="G175" s="9">
        <f t="shared" si="25"/>
        <v>53</v>
      </c>
      <c r="H175" s="10">
        <v>457</v>
      </c>
      <c r="I175" s="39">
        <f t="shared" si="26"/>
        <v>0.51069609423017592</v>
      </c>
      <c r="J175" s="11">
        <v>5.8760861604021608E-2</v>
      </c>
      <c r="K175" s="10">
        <v>221</v>
      </c>
      <c r="L175" s="39">
        <f t="shared" si="27"/>
        <v>-4.4107871080023439E-2</v>
      </c>
      <c r="M175" s="11">
        <v>6.8514241724403388E-2</v>
      </c>
      <c r="N175" s="10">
        <v>51</v>
      </c>
      <c r="O175" s="39">
        <f t="shared" si="28"/>
        <v>-1.3722611008941477</v>
      </c>
      <c r="P175" s="11">
        <v>0.153</v>
      </c>
      <c r="Q175" s="10">
        <v>85</v>
      </c>
      <c r="R175" s="39">
        <f t="shared" si="29"/>
        <v>-0.46427100180441844</v>
      </c>
      <c r="S175" s="12">
        <v>3.4274573926168168</v>
      </c>
      <c r="T175" s="10">
        <v>48</v>
      </c>
      <c r="U175" s="39">
        <f t="shared" si="30"/>
        <v>-1.3014715705687665</v>
      </c>
      <c r="V175" s="11">
        <v>0.16300000000000001</v>
      </c>
      <c r="W175" s="10">
        <v>38</v>
      </c>
      <c r="X175" s="39">
        <f t="shared" si="31"/>
        <v>-1.2886277769686454</v>
      </c>
      <c r="Y175" s="13">
        <v>45469</v>
      </c>
      <c r="Z175" s="10">
        <v>88</v>
      </c>
      <c r="AA175" s="39">
        <f t="shared" si="32"/>
        <v>-0.88039147166322995</v>
      </c>
      <c r="AB175" s="11">
        <v>7.400000000000001E-2</v>
      </c>
      <c r="AC175" s="10">
        <v>63</v>
      </c>
      <c r="AD175" s="39">
        <f t="shared" si="33"/>
        <v>-1.1377322124051696</v>
      </c>
      <c r="AE175" s="11">
        <v>0.83700000000000008</v>
      </c>
      <c r="AF175" s="10">
        <v>279</v>
      </c>
      <c r="AG175" s="39">
        <f t="shared" si="34"/>
        <v>2.1465639200394689E-2</v>
      </c>
      <c r="AH175" s="14">
        <v>2.5701685179811808</v>
      </c>
      <c r="AI175" s="10">
        <v>89</v>
      </c>
      <c r="AJ175" s="39">
        <f t="shared" si="35"/>
        <v>-0.30653553650164195</v>
      </c>
      <c r="AK175" s="13">
        <v>70128.11678510785</v>
      </c>
      <c r="AL175" s="44">
        <v>1</v>
      </c>
    </row>
    <row r="176" spans="1:38" x14ac:dyDescent="0.25">
      <c r="A176" t="s">
        <v>801</v>
      </c>
      <c r="B176" s="5" t="s">
        <v>344</v>
      </c>
      <c r="C176" s="6" t="s">
        <v>61</v>
      </c>
      <c r="D176" s="7" t="s">
        <v>39</v>
      </c>
      <c r="E176" s="42">
        <f t="shared" si="24"/>
        <v>1.5418190654508144</v>
      </c>
      <c r="F176" s="8">
        <v>23.234441495044308</v>
      </c>
      <c r="G176" s="9">
        <f t="shared" si="25"/>
        <v>307</v>
      </c>
      <c r="H176" s="10">
        <v>409</v>
      </c>
      <c r="I176" s="39">
        <f t="shared" si="26"/>
        <v>0.34461543844845788</v>
      </c>
      <c r="J176" s="11">
        <v>4.415646748260138E-2</v>
      </c>
      <c r="K176" s="10">
        <v>148</v>
      </c>
      <c r="L176" s="39">
        <f t="shared" si="27"/>
        <v>-0.26616434795756849</v>
      </c>
      <c r="M176" s="11">
        <v>8.0518018018018014E-2</v>
      </c>
      <c r="N176" s="10">
        <v>495</v>
      </c>
      <c r="O176" s="39">
        <f t="shared" si="28"/>
        <v>0.80907722777793589</v>
      </c>
      <c r="P176" s="11">
        <v>1.1000000000000001E-2</v>
      </c>
      <c r="Q176" s="10">
        <v>145</v>
      </c>
      <c r="R176" s="39">
        <f t="shared" si="29"/>
        <v>-6.1005862782815196E-2</v>
      </c>
      <c r="S176" s="12">
        <v>2.0684900022983221</v>
      </c>
      <c r="T176" s="10">
        <v>514</v>
      </c>
      <c r="U176" s="39">
        <f t="shared" si="30"/>
        <v>0.88748018856347721</v>
      </c>
      <c r="V176" s="11">
        <v>2.3E-2</v>
      </c>
      <c r="W176" s="10">
        <v>243</v>
      </c>
      <c r="X176" s="39">
        <f t="shared" si="31"/>
        <v>-0.34897480395252611</v>
      </c>
      <c r="Y176" s="13">
        <v>73924</v>
      </c>
      <c r="Z176" s="10">
        <v>213</v>
      </c>
      <c r="AA176" s="39">
        <f t="shared" si="32"/>
        <v>3.2748861506312593E-2</v>
      </c>
      <c r="AB176" s="11">
        <v>5.5E-2</v>
      </c>
      <c r="AC176" s="10">
        <v>281</v>
      </c>
      <c r="AD176" s="39">
        <f t="shared" si="33"/>
        <v>0.26381801163612473</v>
      </c>
      <c r="AE176" s="11">
        <v>0.92799999999999994</v>
      </c>
      <c r="AF176" s="10">
        <v>241</v>
      </c>
      <c r="AG176" s="39">
        <f t="shared" si="34"/>
        <v>-7.6366197529034757E-2</v>
      </c>
      <c r="AH176" s="14">
        <v>2.6736225067548993</v>
      </c>
      <c r="AI176" s="10">
        <v>343</v>
      </c>
      <c r="AJ176" s="39">
        <f t="shared" si="35"/>
        <v>-0.16738312215263484</v>
      </c>
      <c r="AK176" s="13">
        <v>153091.02941852447</v>
      </c>
      <c r="AL176" s="44"/>
    </row>
    <row r="177" spans="1:38" x14ac:dyDescent="0.25">
      <c r="A177" t="s">
        <v>802</v>
      </c>
      <c r="B177" s="5" t="s">
        <v>286</v>
      </c>
      <c r="C177" s="6" t="s">
        <v>19</v>
      </c>
      <c r="D177" s="7" t="s">
        <v>20</v>
      </c>
      <c r="E177" s="42">
        <f t="shared" si="24"/>
        <v>0.54926116700352301</v>
      </c>
      <c r="F177" s="8">
        <v>25.995552249121481</v>
      </c>
      <c r="G177" s="9">
        <f t="shared" si="25"/>
        <v>247</v>
      </c>
      <c r="H177" s="10">
        <v>100</v>
      </c>
      <c r="I177" s="39">
        <f t="shared" si="26"/>
        <v>-0.62873094679831432</v>
      </c>
      <c r="J177" s="11">
        <v>-4.1435284066638212E-2</v>
      </c>
      <c r="K177" s="10">
        <v>485</v>
      </c>
      <c r="L177" s="39">
        <f t="shared" si="27"/>
        <v>0.69281255418141408</v>
      </c>
      <c r="M177" s="11">
        <v>2.8678304239401497E-2</v>
      </c>
      <c r="N177" s="10">
        <v>249</v>
      </c>
      <c r="O177" s="39">
        <f t="shared" si="28"/>
        <v>0.19461572674354624</v>
      </c>
      <c r="P177" s="11">
        <v>5.0999999999999997E-2</v>
      </c>
      <c r="Q177" s="10">
        <v>140</v>
      </c>
      <c r="R177" s="39">
        <f t="shared" si="29"/>
        <v>-0.10838812851244427</v>
      </c>
      <c r="S177" s="12">
        <v>2.2281639928698751</v>
      </c>
      <c r="T177" s="10">
        <v>367</v>
      </c>
      <c r="U177" s="39">
        <f t="shared" si="30"/>
        <v>0.52786668527746572</v>
      </c>
      <c r="V177" s="11">
        <v>4.5999999999999999E-2</v>
      </c>
      <c r="W177" s="10">
        <v>313</v>
      </c>
      <c r="X177" s="39">
        <f t="shared" si="31"/>
        <v>-5.1112571775214714E-2</v>
      </c>
      <c r="Y177" s="13">
        <v>82944</v>
      </c>
      <c r="Z177" s="10">
        <v>183</v>
      </c>
      <c r="AA177" s="39">
        <f t="shared" si="32"/>
        <v>-0.11143119109940437</v>
      </c>
      <c r="AB177" s="11">
        <v>5.7999999999999996E-2</v>
      </c>
      <c r="AC177" s="10">
        <v>314</v>
      </c>
      <c r="AD177" s="39">
        <f t="shared" si="33"/>
        <v>0.3716295673316109</v>
      </c>
      <c r="AE177" s="11">
        <v>0.93500000000000005</v>
      </c>
      <c r="AF177" s="10">
        <v>58</v>
      </c>
      <c r="AG177" s="39">
        <f t="shared" si="34"/>
        <v>-0.89432372551313355</v>
      </c>
      <c r="AH177" s="14">
        <v>3.5385860170637073</v>
      </c>
      <c r="AI177" s="10">
        <v>170</v>
      </c>
      <c r="AJ177" s="39">
        <f t="shared" si="35"/>
        <v>-0.2654335657181125</v>
      </c>
      <c r="AK177" s="13">
        <v>94633.183600713019</v>
      </c>
      <c r="AL177" s="44"/>
    </row>
    <row r="178" spans="1:38" x14ac:dyDescent="0.25">
      <c r="A178" t="s">
        <v>803</v>
      </c>
      <c r="B178" s="5" t="s">
        <v>132</v>
      </c>
      <c r="C178" s="6" t="s">
        <v>47</v>
      </c>
      <c r="D178" s="7" t="s">
        <v>20</v>
      </c>
      <c r="E178" s="42">
        <f t="shared" si="24"/>
        <v>-4.3108412011491284</v>
      </c>
      <c r="F178" s="8">
        <v>39.515449612907204</v>
      </c>
      <c r="G178" s="9">
        <f t="shared" si="25"/>
        <v>92</v>
      </c>
      <c r="H178" s="10">
        <v>286</v>
      </c>
      <c r="I178" s="39">
        <f t="shared" si="26"/>
        <v>3.6887928227587942E-2</v>
      </c>
      <c r="J178" s="11">
        <v>1.7096279045148988E-2</v>
      </c>
      <c r="K178" s="10">
        <v>81</v>
      </c>
      <c r="L178" s="39">
        <f t="shared" si="27"/>
        <v>-0.64348066769985179</v>
      </c>
      <c r="M178" s="11">
        <v>0.10091472410740632</v>
      </c>
      <c r="N178" s="10">
        <v>115</v>
      </c>
      <c r="O178" s="39">
        <f t="shared" si="28"/>
        <v>-0.4505688493425633</v>
      </c>
      <c r="P178" s="11">
        <v>9.3000000000000013E-2</v>
      </c>
      <c r="Q178" s="10">
        <v>60</v>
      </c>
      <c r="R178" s="39">
        <f t="shared" si="29"/>
        <v>-0.7752524865738043</v>
      </c>
      <c r="S178" s="12">
        <v>4.4754371357202327</v>
      </c>
      <c r="T178" s="10">
        <v>32</v>
      </c>
      <c r="U178" s="39">
        <f t="shared" si="30"/>
        <v>-1.8018034012275652</v>
      </c>
      <c r="V178" s="11">
        <v>0.19500000000000001</v>
      </c>
      <c r="W178" s="10">
        <v>150</v>
      </c>
      <c r="X178" s="39">
        <f t="shared" si="31"/>
        <v>-0.66856578876538864</v>
      </c>
      <c r="Y178" s="13">
        <v>64246</v>
      </c>
      <c r="Z178" s="10">
        <v>141</v>
      </c>
      <c r="AA178" s="39">
        <f t="shared" si="32"/>
        <v>-0.35173127877559984</v>
      </c>
      <c r="AB178" s="11">
        <v>6.3E-2</v>
      </c>
      <c r="AC178" s="10">
        <v>257</v>
      </c>
      <c r="AD178" s="39">
        <f t="shared" si="33"/>
        <v>0.17140810675428264</v>
      </c>
      <c r="AE178" s="11">
        <v>0.92200000000000004</v>
      </c>
      <c r="AF178" s="10">
        <v>68</v>
      </c>
      <c r="AG178" s="39">
        <f t="shared" si="34"/>
        <v>-0.8085541096495521</v>
      </c>
      <c r="AH178" s="14">
        <v>3.4478874349526767</v>
      </c>
      <c r="AI178" s="10">
        <v>56</v>
      </c>
      <c r="AJ178" s="39">
        <f t="shared" si="35"/>
        <v>-0.32216316375214371</v>
      </c>
      <c r="AK178" s="13">
        <v>60810.898105745211</v>
      </c>
      <c r="AL178" s="44">
        <v>1</v>
      </c>
    </row>
    <row r="179" spans="1:38" x14ac:dyDescent="0.25">
      <c r="A179" t="s">
        <v>804</v>
      </c>
      <c r="B179" s="5" t="s">
        <v>248</v>
      </c>
      <c r="C179" s="6" t="s">
        <v>91</v>
      </c>
      <c r="D179" s="7" t="s">
        <v>39</v>
      </c>
      <c r="E179" s="42">
        <f t="shared" si="24"/>
        <v>-0.5574983392459274</v>
      </c>
      <c r="F179" s="8">
        <v>29.074350553646568</v>
      </c>
      <c r="G179" s="9">
        <f t="shared" si="25"/>
        <v>208</v>
      </c>
      <c r="H179" s="10">
        <v>35</v>
      </c>
      <c r="I179" s="39">
        <f t="shared" si="26"/>
        <v>-1.2346788985077028</v>
      </c>
      <c r="J179" s="11">
        <v>-9.471965160587914E-2</v>
      </c>
      <c r="K179" s="10">
        <v>107</v>
      </c>
      <c r="L179" s="39">
        <f t="shared" si="27"/>
        <v>-0.44423855035211618</v>
      </c>
      <c r="M179" s="11">
        <v>9.0144230769230768E-2</v>
      </c>
      <c r="N179" s="10">
        <v>137</v>
      </c>
      <c r="O179" s="39">
        <f t="shared" si="28"/>
        <v>-0.32767654913568522</v>
      </c>
      <c r="P179" s="11">
        <v>8.5000000000000006E-2</v>
      </c>
      <c r="Q179" s="10">
        <v>128</v>
      </c>
      <c r="R179" s="39">
        <f t="shared" si="29"/>
        <v>-0.1609496589827514</v>
      </c>
      <c r="S179" s="12">
        <v>2.4052916416115453</v>
      </c>
      <c r="T179" s="10">
        <v>245</v>
      </c>
      <c r="U179" s="39">
        <f t="shared" si="30"/>
        <v>0.15261781228336671</v>
      </c>
      <c r="V179" s="11">
        <v>7.0000000000000007E-2</v>
      </c>
      <c r="W179" s="10">
        <v>126</v>
      </c>
      <c r="X179" s="39">
        <f t="shared" si="31"/>
        <v>-0.74547500592070548</v>
      </c>
      <c r="Y179" s="13">
        <v>61917</v>
      </c>
      <c r="Z179" s="10">
        <v>398</v>
      </c>
      <c r="AA179" s="39">
        <f t="shared" si="32"/>
        <v>0.60946907192918143</v>
      </c>
      <c r="AB179" s="11">
        <v>4.2999999999999997E-2</v>
      </c>
      <c r="AC179" s="10">
        <v>333</v>
      </c>
      <c r="AD179" s="39">
        <f t="shared" si="33"/>
        <v>0.41783451977253111</v>
      </c>
      <c r="AE179" s="11">
        <v>0.93799999999999994</v>
      </c>
      <c r="AF179" s="10">
        <v>243</v>
      </c>
      <c r="AG179" s="39">
        <f t="shared" si="34"/>
        <v>-6.6746223488115819E-2</v>
      </c>
      <c r="AH179" s="14">
        <v>2.6634496967606931</v>
      </c>
      <c r="AI179" s="10">
        <v>165</v>
      </c>
      <c r="AJ179" s="39">
        <f t="shared" si="35"/>
        <v>-0.2676104444195237</v>
      </c>
      <c r="AK179" s="13">
        <v>93335.324714371614</v>
      </c>
      <c r="AL179" s="44"/>
    </row>
    <row r="180" spans="1:38" x14ac:dyDescent="0.25">
      <c r="A180" t="s">
        <v>805</v>
      </c>
      <c r="B180" s="5" t="s">
        <v>580</v>
      </c>
      <c r="C180" s="6" t="s">
        <v>41</v>
      </c>
      <c r="D180" s="7" t="s">
        <v>34</v>
      </c>
      <c r="E180" s="42">
        <f t="shared" si="24"/>
        <v>7.5236264649624793</v>
      </c>
      <c r="F180" s="8">
        <v>6.5941701663413923</v>
      </c>
      <c r="G180" s="9">
        <f t="shared" si="25"/>
        <v>557</v>
      </c>
      <c r="H180" s="10">
        <v>369</v>
      </c>
      <c r="I180" s="39">
        <f t="shared" si="26"/>
        <v>0.23090046604641609</v>
      </c>
      <c r="J180" s="11">
        <v>3.4156878628324616E-2</v>
      </c>
      <c r="K180" s="10">
        <v>538</v>
      </c>
      <c r="L180" s="39">
        <f t="shared" si="27"/>
        <v>0.91316825985220529</v>
      </c>
      <c r="M180" s="11">
        <v>1.6766467065868262E-2</v>
      </c>
      <c r="N180" s="10">
        <v>525</v>
      </c>
      <c r="O180" s="39">
        <f t="shared" si="28"/>
        <v>0.91660799045895414</v>
      </c>
      <c r="P180" s="11">
        <v>4.0000000000000001E-3</v>
      </c>
      <c r="Q180" s="10">
        <v>289</v>
      </c>
      <c r="R180" s="39">
        <f t="shared" si="29"/>
        <v>0.35910871456119409</v>
      </c>
      <c r="S180" s="12">
        <v>0.65274151436031336</v>
      </c>
      <c r="T180" s="10">
        <v>550</v>
      </c>
      <c r="U180" s="39">
        <f t="shared" si="30"/>
        <v>1.0751046250605267</v>
      </c>
      <c r="V180" s="11">
        <v>1.1000000000000001E-2</v>
      </c>
      <c r="W180" s="10">
        <v>561</v>
      </c>
      <c r="X180" s="39">
        <f t="shared" si="31"/>
        <v>2.8379859682426121</v>
      </c>
      <c r="Y180" s="13">
        <v>170433</v>
      </c>
      <c r="Z180" s="10">
        <v>553</v>
      </c>
      <c r="AA180" s="39">
        <f t="shared" si="32"/>
        <v>1.1381292648168109</v>
      </c>
      <c r="AB180" s="11">
        <v>3.2000000000000001E-2</v>
      </c>
      <c r="AC180" s="10">
        <v>531</v>
      </c>
      <c r="AD180" s="39">
        <f t="shared" si="33"/>
        <v>1.0493022031317989</v>
      </c>
      <c r="AE180" s="11">
        <v>0.97900000000000009</v>
      </c>
      <c r="AF180" s="10">
        <v>124</v>
      </c>
      <c r="AG180" s="39">
        <f t="shared" si="34"/>
        <v>-0.4899869665828343</v>
      </c>
      <c r="AH180" s="14">
        <v>3.1110130314428246</v>
      </c>
      <c r="AI180" s="10">
        <v>446</v>
      </c>
      <c r="AJ180" s="39">
        <f t="shared" si="35"/>
        <v>-6.4530964553456791E-2</v>
      </c>
      <c r="AK180" s="13">
        <v>214411.66553524803</v>
      </c>
      <c r="AL180" s="44"/>
    </row>
    <row r="181" spans="1:38" x14ac:dyDescent="0.25">
      <c r="A181" t="s">
        <v>806</v>
      </c>
      <c r="B181" s="5" t="s">
        <v>572</v>
      </c>
      <c r="C181" s="6" t="s">
        <v>93</v>
      </c>
      <c r="D181" s="7" t="s">
        <v>34</v>
      </c>
      <c r="E181" s="42">
        <f t="shared" si="24"/>
        <v>6.8875731220183951</v>
      </c>
      <c r="F181" s="8">
        <v>8.3635518095855623</v>
      </c>
      <c r="G181" s="9">
        <f t="shared" si="25"/>
        <v>549</v>
      </c>
      <c r="H181" s="10">
        <v>391</v>
      </c>
      <c r="I181" s="39">
        <f t="shared" si="26"/>
        <v>0.3040150028529176</v>
      </c>
      <c r="J181" s="11">
        <v>4.0586245772266105E-2</v>
      </c>
      <c r="K181" s="10">
        <v>511</v>
      </c>
      <c r="L181" s="39">
        <f t="shared" si="27"/>
        <v>0.77734905549219546</v>
      </c>
      <c r="M181" s="11">
        <v>2.4108488196885988E-2</v>
      </c>
      <c r="N181" s="10">
        <v>484</v>
      </c>
      <c r="O181" s="39">
        <f t="shared" si="28"/>
        <v>0.79371569025207633</v>
      </c>
      <c r="P181" s="11">
        <v>1.2E-2</v>
      </c>
      <c r="Q181" s="10">
        <v>434</v>
      </c>
      <c r="R181" s="39">
        <f t="shared" si="29"/>
        <v>0.5528057078878641</v>
      </c>
      <c r="S181" s="12">
        <v>0</v>
      </c>
      <c r="T181" s="10">
        <v>528</v>
      </c>
      <c r="U181" s="39">
        <f t="shared" si="30"/>
        <v>0.93438629768773951</v>
      </c>
      <c r="V181" s="11">
        <v>0.02</v>
      </c>
      <c r="W181" s="10">
        <v>547</v>
      </c>
      <c r="X181" s="39">
        <f t="shared" si="31"/>
        <v>2.3356489088322725</v>
      </c>
      <c r="Y181" s="13">
        <v>155221</v>
      </c>
      <c r="Z181" s="10">
        <v>521</v>
      </c>
      <c r="AA181" s="39">
        <f t="shared" si="32"/>
        <v>0.99394921221109356</v>
      </c>
      <c r="AB181" s="11">
        <v>3.5000000000000003E-2</v>
      </c>
      <c r="AC181" s="10">
        <v>518</v>
      </c>
      <c r="AD181" s="39">
        <f t="shared" si="33"/>
        <v>1.0184989015045158</v>
      </c>
      <c r="AE181" s="11">
        <v>0.97699999999999998</v>
      </c>
      <c r="AF181" s="10">
        <v>282</v>
      </c>
      <c r="AG181" s="39">
        <f t="shared" si="34"/>
        <v>2.6001373291371473E-2</v>
      </c>
      <c r="AH181" s="14">
        <v>2.5653721265464964</v>
      </c>
      <c r="AI181" s="10">
        <v>444</v>
      </c>
      <c r="AJ181" s="39">
        <f t="shared" si="35"/>
        <v>-7.3091817065151832E-2</v>
      </c>
      <c r="AK181" s="13">
        <v>209307.67030585883</v>
      </c>
      <c r="AL181" s="44"/>
    </row>
    <row r="182" spans="1:38" x14ac:dyDescent="0.25">
      <c r="A182" t="s">
        <v>807</v>
      </c>
      <c r="B182" s="5" t="s">
        <v>89</v>
      </c>
      <c r="C182" s="6" t="s">
        <v>19</v>
      </c>
      <c r="D182" s="7" t="s">
        <v>20</v>
      </c>
      <c r="E182" s="42">
        <f t="shared" si="24"/>
        <v>-6.4150745090515287</v>
      </c>
      <c r="F182" s="8">
        <v>45.369033796384677</v>
      </c>
      <c r="G182" s="9">
        <f t="shared" si="25"/>
        <v>51</v>
      </c>
      <c r="H182" s="10">
        <v>190</v>
      </c>
      <c r="I182" s="39">
        <f t="shared" si="26"/>
        <v>-0.33538713359886468</v>
      </c>
      <c r="J182" s="11">
        <v>-1.5639933964723296E-2</v>
      </c>
      <c r="K182" s="10">
        <v>61</v>
      </c>
      <c r="L182" s="39">
        <f t="shared" si="27"/>
        <v>-0.78430172164477252</v>
      </c>
      <c r="M182" s="11">
        <v>0.10852713178294573</v>
      </c>
      <c r="N182" s="10">
        <v>62</v>
      </c>
      <c r="O182" s="39">
        <f t="shared" si="28"/>
        <v>-1.1725611130579714</v>
      </c>
      <c r="P182" s="11">
        <v>0.14000000000000001</v>
      </c>
      <c r="Q182" s="10">
        <v>45</v>
      </c>
      <c r="R182" s="39">
        <f t="shared" si="29"/>
        <v>-1.0973716253204402</v>
      </c>
      <c r="S182" s="12">
        <v>5.5609497749139374</v>
      </c>
      <c r="T182" s="10">
        <v>153</v>
      </c>
      <c r="U182" s="39">
        <f t="shared" si="30"/>
        <v>-0.25390180012690705</v>
      </c>
      <c r="V182" s="11">
        <v>9.6000000000000002E-2</v>
      </c>
      <c r="W182" s="10">
        <v>55</v>
      </c>
      <c r="X182" s="39">
        <f t="shared" si="31"/>
        <v>-1.1186944014936515</v>
      </c>
      <c r="Y182" s="13">
        <v>50615</v>
      </c>
      <c r="Z182" s="10">
        <v>55</v>
      </c>
      <c r="AA182" s="39">
        <f t="shared" si="32"/>
        <v>-1.2648716119451413</v>
      </c>
      <c r="AB182" s="11">
        <v>8.199999999999999E-2</v>
      </c>
      <c r="AC182" s="10">
        <v>74</v>
      </c>
      <c r="AD182" s="39">
        <f t="shared" si="33"/>
        <v>-0.9221091010142024</v>
      </c>
      <c r="AE182" s="11">
        <v>0.85099999999999998</v>
      </c>
      <c r="AF182" s="10">
        <v>63</v>
      </c>
      <c r="AG182" s="39">
        <f t="shared" si="34"/>
        <v>-0.87898544696910252</v>
      </c>
      <c r="AH182" s="14">
        <v>3.5223662858458327</v>
      </c>
      <c r="AI182" s="10">
        <v>27</v>
      </c>
      <c r="AJ182" s="39">
        <f t="shared" si="35"/>
        <v>-0.34358512216012105</v>
      </c>
      <c r="AK182" s="13">
        <v>48039.089063465442</v>
      </c>
      <c r="AL182" s="44">
        <v>1</v>
      </c>
    </row>
    <row r="183" spans="1:38" x14ac:dyDescent="0.25">
      <c r="A183" t="s">
        <v>808</v>
      </c>
      <c r="B183" s="5" t="s">
        <v>235</v>
      </c>
      <c r="C183" s="6" t="s">
        <v>19</v>
      </c>
      <c r="D183" s="7" t="s">
        <v>20</v>
      </c>
      <c r="E183" s="42">
        <f t="shared" si="24"/>
        <v>-0.83399634637886799</v>
      </c>
      <c r="F183" s="8">
        <v>29.843516384848918</v>
      </c>
      <c r="G183" s="9">
        <f t="shared" si="25"/>
        <v>195</v>
      </c>
      <c r="H183" s="10">
        <v>228</v>
      </c>
      <c r="I183" s="39">
        <f t="shared" si="26"/>
        <v>-0.18131327906585046</v>
      </c>
      <c r="J183" s="11">
        <v>-2.0913645373246137E-3</v>
      </c>
      <c r="K183" s="10">
        <v>218</v>
      </c>
      <c r="L183" s="39">
        <f t="shared" si="27"/>
        <v>-4.9073066365142429E-2</v>
      </c>
      <c r="M183" s="11">
        <v>6.8782646835998246E-2</v>
      </c>
      <c r="N183" s="10">
        <v>194</v>
      </c>
      <c r="O183" s="39">
        <f t="shared" si="28"/>
        <v>-3.5807336144350034E-2</v>
      </c>
      <c r="P183" s="11">
        <v>6.6000000000000003E-2</v>
      </c>
      <c r="Q183" s="10">
        <v>179</v>
      </c>
      <c r="R183" s="39">
        <f t="shared" si="29"/>
        <v>7.4778044662364526E-2</v>
      </c>
      <c r="S183" s="12">
        <v>1.6109103989740221</v>
      </c>
      <c r="T183" s="10">
        <v>182</v>
      </c>
      <c r="U183" s="39">
        <f t="shared" si="30"/>
        <v>-0.11318347275411982</v>
      </c>
      <c r="V183" s="11">
        <v>8.6999999999999994E-2</v>
      </c>
      <c r="W183" s="10">
        <v>220</v>
      </c>
      <c r="X183" s="39">
        <f t="shared" si="31"/>
        <v>-0.41373177039373538</v>
      </c>
      <c r="Y183" s="13">
        <v>71963</v>
      </c>
      <c r="Z183" s="10">
        <v>194</v>
      </c>
      <c r="AA183" s="39">
        <f t="shared" si="32"/>
        <v>-6.3371173564165606E-2</v>
      </c>
      <c r="AB183" s="11">
        <v>5.7000000000000002E-2</v>
      </c>
      <c r="AC183" s="10">
        <v>234</v>
      </c>
      <c r="AD183" s="39">
        <f t="shared" si="33"/>
        <v>9.4399852686079477E-2</v>
      </c>
      <c r="AE183" s="11">
        <v>0.91700000000000004</v>
      </c>
      <c r="AF183" s="10">
        <v>51</v>
      </c>
      <c r="AG183" s="39">
        <f t="shared" si="34"/>
        <v>-0.96589413442674033</v>
      </c>
      <c r="AH183" s="14">
        <v>3.6142693991590105</v>
      </c>
      <c r="AI183" s="10">
        <v>74</v>
      </c>
      <c r="AJ183" s="39">
        <f t="shared" si="35"/>
        <v>-0.31204148362603096</v>
      </c>
      <c r="AK183" s="13">
        <v>66845.461486729546</v>
      </c>
      <c r="AL183" s="44">
        <v>1</v>
      </c>
    </row>
    <row r="184" spans="1:38" x14ac:dyDescent="0.25">
      <c r="A184" t="s">
        <v>809</v>
      </c>
      <c r="B184" s="5" t="s">
        <v>445</v>
      </c>
      <c r="C184" s="6" t="s">
        <v>172</v>
      </c>
      <c r="D184" s="7" t="s">
        <v>39</v>
      </c>
      <c r="E184" s="42">
        <f t="shared" si="24"/>
        <v>3.3687121533569937</v>
      </c>
      <c r="F184" s="8">
        <v>18.152366021706186</v>
      </c>
      <c r="G184" s="9">
        <f t="shared" si="25"/>
        <v>414</v>
      </c>
      <c r="H184" s="10">
        <v>527</v>
      </c>
      <c r="I184" s="39">
        <f t="shared" si="26"/>
        <v>1.1393338089086915</v>
      </c>
      <c r="J184" s="11">
        <v>0.1140404659717964</v>
      </c>
      <c r="K184" s="10">
        <v>215</v>
      </c>
      <c r="L184" s="39">
        <f t="shared" si="27"/>
        <v>-5.6089201815369687E-2</v>
      </c>
      <c r="M184" s="11">
        <v>6.9161920260374293E-2</v>
      </c>
      <c r="N184" s="10">
        <v>345</v>
      </c>
      <c r="O184" s="39">
        <f t="shared" si="28"/>
        <v>0.47112340220902155</v>
      </c>
      <c r="P184" s="11">
        <v>3.3000000000000002E-2</v>
      </c>
      <c r="Q184" s="10">
        <v>434</v>
      </c>
      <c r="R184" s="39">
        <f t="shared" si="29"/>
        <v>0.5528057078878641</v>
      </c>
      <c r="S184" s="12">
        <v>0</v>
      </c>
      <c r="T184" s="10">
        <v>298</v>
      </c>
      <c r="U184" s="39">
        <f t="shared" si="30"/>
        <v>0.32460687907232877</v>
      </c>
      <c r="V184" s="11">
        <v>5.9000000000000004E-2</v>
      </c>
      <c r="W184" s="10">
        <v>513</v>
      </c>
      <c r="X184" s="39">
        <f t="shared" si="31"/>
        <v>1.5045406317326526</v>
      </c>
      <c r="Y184" s="13">
        <v>130053</v>
      </c>
      <c r="Z184" s="10">
        <v>369</v>
      </c>
      <c r="AA184" s="39">
        <f t="shared" si="32"/>
        <v>0.51334903685870326</v>
      </c>
      <c r="AB184" s="11">
        <v>4.4999999999999998E-2</v>
      </c>
      <c r="AC184" s="10">
        <v>160</v>
      </c>
      <c r="AD184" s="39">
        <f t="shared" si="33"/>
        <v>-0.2906414176549364</v>
      </c>
      <c r="AE184" s="11">
        <v>0.89200000000000002</v>
      </c>
      <c r="AF184" s="10">
        <v>330</v>
      </c>
      <c r="AG184" s="39">
        <f t="shared" si="34"/>
        <v>0.18384894046811609</v>
      </c>
      <c r="AH184" s="14">
        <v>2.3984534527427428</v>
      </c>
      <c r="AI184" s="10">
        <v>422</v>
      </c>
      <c r="AJ184" s="39">
        <f t="shared" si="35"/>
        <v>-9.5381894556001975E-2</v>
      </c>
      <c r="AK184" s="13">
        <v>196018.28714914696</v>
      </c>
      <c r="AL184" s="44"/>
    </row>
    <row r="185" spans="1:38" x14ac:dyDescent="0.25">
      <c r="A185" t="s">
        <v>810</v>
      </c>
      <c r="B185" s="5" t="s">
        <v>516</v>
      </c>
      <c r="C185" s="6" t="s">
        <v>71</v>
      </c>
      <c r="D185" s="7" t="s">
        <v>34</v>
      </c>
      <c r="E185" s="42">
        <f t="shared" si="24"/>
        <v>4.7548805985626599</v>
      </c>
      <c r="F185" s="8">
        <v>14.296304217143303</v>
      </c>
      <c r="G185" s="9">
        <f t="shared" si="25"/>
        <v>490</v>
      </c>
      <c r="H185" s="10">
        <v>246</v>
      </c>
      <c r="I185" s="39">
        <f t="shared" si="26"/>
        <v>-9.8844757044171325E-2</v>
      </c>
      <c r="J185" s="11">
        <v>5.1605504587155515E-3</v>
      </c>
      <c r="K185" s="10">
        <v>347</v>
      </c>
      <c r="L185" s="39">
        <f t="shared" si="27"/>
        <v>0.31205408373784482</v>
      </c>
      <c r="M185" s="11">
        <v>4.9261083743842367E-2</v>
      </c>
      <c r="N185" s="10">
        <v>521</v>
      </c>
      <c r="O185" s="39">
        <f t="shared" si="28"/>
        <v>0.90124645293309447</v>
      </c>
      <c r="P185" s="11">
        <v>5.0000000000000001E-3</v>
      </c>
      <c r="Q185" s="10">
        <v>434</v>
      </c>
      <c r="R185" s="39">
        <f t="shared" si="29"/>
        <v>0.5528057078878641</v>
      </c>
      <c r="S185" s="12">
        <v>0</v>
      </c>
      <c r="T185" s="10">
        <v>528</v>
      </c>
      <c r="U185" s="39">
        <f t="shared" si="30"/>
        <v>0.93438629768773951</v>
      </c>
      <c r="V185" s="11">
        <v>0.02</v>
      </c>
      <c r="W185" s="10">
        <v>491</v>
      </c>
      <c r="X185" s="39">
        <f t="shared" si="31"/>
        <v>1.1489882310837487</v>
      </c>
      <c r="Y185" s="13">
        <v>119286</v>
      </c>
      <c r="Z185" s="10">
        <v>417</v>
      </c>
      <c r="AA185" s="39">
        <f t="shared" si="32"/>
        <v>0.65752908946442024</v>
      </c>
      <c r="AB185" s="11">
        <v>4.2000000000000003E-2</v>
      </c>
      <c r="AC185" s="10">
        <v>419</v>
      </c>
      <c r="AD185" s="39">
        <f t="shared" si="33"/>
        <v>0.66426093279078291</v>
      </c>
      <c r="AE185" s="11">
        <v>0.95400000000000007</v>
      </c>
      <c r="AF185" s="10">
        <v>139</v>
      </c>
      <c r="AG185" s="39">
        <f t="shared" si="34"/>
        <v>-0.42775228919097974</v>
      </c>
      <c r="AH185" s="14">
        <v>3.0452018821127811</v>
      </c>
      <c r="AI185" s="10">
        <v>301</v>
      </c>
      <c r="AJ185" s="39">
        <f t="shared" si="35"/>
        <v>-0.20280149064265623</v>
      </c>
      <c r="AK185" s="13">
        <v>131974.53622361665</v>
      </c>
      <c r="AL185" s="44"/>
    </row>
    <row r="186" spans="1:38" x14ac:dyDescent="0.25">
      <c r="A186" t="s">
        <v>811</v>
      </c>
      <c r="B186" s="5" t="s">
        <v>210</v>
      </c>
      <c r="C186" s="6" t="s">
        <v>47</v>
      </c>
      <c r="D186" s="7" t="s">
        <v>20</v>
      </c>
      <c r="E186" s="42">
        <f t="shared" si="24"/>
        <v>-1.511682936674505</v>
      </c>
      <c r="F186" s="8">
        <v>31.728713948926881</v>
      </c>
      <c r="G186" s="9">
        <f t="shared" si="25"/>
        <v>169</v>
      </c>
      <c r="H186" s="10">
        <v>188</v>
      </c>
      <c r="I186" s="39">
        <f t="shared" si="26"/>
        <v>-0.33953708505919111</v>
      </c>
      <c r="J186" s="11">
        <v>-1.6004862236628892E-2</v>
      </c>
      <c r="K186" s="10">
        <v>264</v>
      </c>
      <c r="L186" s="39">
        <f t="shared" si="27"/>
        <v>7.5588167110633722E-2</v>
      </c>
      <c r="M186" s="11">
        <v>6.2043795620437957E-2</v>
      </c>
      <c r="N186" s="10">
        <v>200</v>
      </c>
      <c r="O186" s="39">
        <f t="shared" si="28"/>
        <v>1.0277276433229244E-2</v>
      </c>
      <c r="P186" s="11">
        <v>6.3E-2</v>
      </c>
      <c r="Q186" s="10">
        <v>97</v>
      </c>
      <c r="R186" s="39">
        <f t="shared" si="29"/>
        <v>-0.3636359035280049</v>
      </c>
      <c r="S186" s="12">
        <v>3.0883261272390361</v>
      </c>
      <c r="T186" s="10">
        <v>211</v>
      </c>
      <c r="U186" s="39">
        <f t="shared" si="30"/>
        <v>2.7534854618667177E-2</v>
      </c>
      <c r="V186" s="11">
        <v>7.8E-2</v>
      </c>
      <c r="W186" s="10">
        <v>156</v>
      </c>
      <c r="X186" s="39">
        <f t="shared" si="31"/>
        <v>-0.65515868607536776</v>
      </c>
      <c r="Y186" s="13">
        <v>64652</v>
      </c>
      <c r="Z186" s="10">
        <v>150</v>
      </c>
      <c r="AA186" s="39">
        <f t="shared" si="32"/>
        <v>-0.30367126124036076</v>
      </c>
      <c r="AB186" s="11">
        <v>6.2E-2</v>
      </c>
      <c r="AC186" s="10">
        <v>199</v>
      </c>
      <c r="AD186" s="39">
        <f t="shared" si="33"/>
        <v>-7.5018306263969214E-2</v>
      </c>
      <c r="AE186" s="11">
        <v>0.90599999999999992</v>
      </c>
      <c r="AF186" s="10">
        <v>199</v>
      </c>
      <c r="AG186" s="39">
        <f t="shared" si="34"/>
        <v>-0.1905587072555768</v>
      </c>
      <c r="AH186" s="14">
        <v>2.7943773756629127</v>
      </c>
      <c r="AI186" s="10">
        <v>365</v>
      </c>
      <c r="AJ186" s="39">
        <f t="shared" si="35"/>
        <v>-0.15353601727066102</v>
      </c>
      <c r="AK186" s="13">
        <v>161346.69754992795</v>
      </c>
      <c r="AL186" s="44"/>
    </row>
    <row r="187" spans="1:38" x14ac:dyDescent="0.25">
      <c r="A187" t="s">
        <v>812</v>
      </c>
      <c r="B187" s="5" t="s">
        <v>210</v>
      </c>
      <c r="C187" s="6" t="s">
        <v>26</v>
      </c>
      <c r="D187" s="7" t="s">
        <v>20</v>
      </c>
      <c r="E187" s="42">
        <f t="shared" si="24"/>
        <v>-1.508747700834191</v>
      </c>
      <c r="F187" s="8">
        <v>31.720548670853809</v>
      </c>
      <c r="G187" s="9">
        <f t="shared" si="25"/>
        <v>170</v>
      </c>
      <c r="H187" s="10">
        <v>108</v>
      </c>
      <c r="I187" s="39">
        <f t="shared" si="26"/>
        <v>-0.60185620792090821</v>
      </c>
      <c r="J187" s="11">
        <v>-3.9072039072039044E-2</v>
      </c>
      <c r="K187" s="10">
        <v>338</v>
      </c>
      <c r="L187" s="39">
        <f t="shared" si="27"/>
        <v>0.2983849569117149</v>
      </c>
      <c r="M187" s="11">
        <v>0.05</v>
      </c>
      <c r="N187" s="10">
        <v>311</v>
      </c>
      <c r="O187" s="39">
        <f t="shared" si="28"/>
        <v>0.39431571457972286</v>
      </c>
      <c r="P187" s="11">
        <v>3.7999999999999999E-2</v>
      </c>
      <c r="Q187" s="10">
        <v>52</v>
      </c>
      <c r="R187" s="39">
        <f t="shared" si="29"/>
        <v>-0.95542196060747719</v>
      </c>
      <c r="S187" s="12">
        <v>5.082592121982211</v>
      </c>
      <c r="T187" s="10">
        <v>224</v>
      </c>
      <c r="U187" s="39">
        <f t="shared" si="30"/>
        <v>7.4440963742929578E-2</v>
      </c>
      <c r="V187" s="11">
        <v>7.4999999999999997E-2</v>
      </c>
      <c r="W187" s="10">
        <v>177</v>
      </c>
      <c r="X187" s="39">
        <f t="shared" si="31"/>
        <v>-0.58861850893154477</v>
      </c>
      <c r="Y187" s="13">
        <v>66667</v>
      </c>
      <c r="Z187" s="10">
        <v>167</v>
      </c>
      <c r="AA187" s="39">
        <f t="shared" si="32"/>
        <v>-0.20755122616988256</v>
      </c>
      <c r="AB187" s="11">
        <v>0.06</v>
      </c>
      <c r="AC187" s="10">
        <v>221</v>
      </c>
      <c r="AD187" s="39">
        <f t="shared" si="33"/>
        <v>4.8194900245157574E-2</v>
      </c>
      <c r="AE187" s="11">
        <v>0.91400000000000003</v>
      </c>
      <c r="AF187" s="10">
        <v>112</v>
      </c>
      <c r="AG187" s="39">
        <f t="shared" si="34"/>
        <v>-0.53507542672490105</v>
      </c>
      <c r="AH187" s="14">
        <v>3.1586926131137925</v>
      </c>
      <c r="AI187" s="10">
        <v>187</v>
      </c>
      <c r="AJ187" s="39">
        <f t="shared" si="35"/>
        <v>-0.25788365703829141</v>
      </c>
      <c r="AK187" s="13">
        <v>99134.452350698863</v>
      </c>
      <c r="AL187" s="44"/>
    </row>
    <row r="188" spans="1:38" x14ac:dyDescent="0.25">
      <c r="A188" t="s">
        <v>813</v>
      </c>
      <c r="B188" s="5" t="s">
        <v>210</v>
      </c>
      <c r="C188" s="6" t="s">
        <v>63</v>
      </c>
      <c r="D188" s="7" t="s">
        <v>34</v>
      </c>
      <c r="E188" s="42">
        <f t="shared" si="24"/>
        <v>4.0441834420540808</v>
      </c>
      <c r="F188" s="8">
        <v>16.27333101305884</v>
      </c>
      <c r="G188" s="9">
        <f t="shared" si="25"/>
        <v>449</v>
      </c>
      <c r="H188" s="10">
        <v>468</v>
      </c>
      <c r="I188" s="39">
        <f t="shared" si="26"/>
        <v>0.55131486905612404</v>
      </c>
      <c r="J188" s="11">
        <v>6.2332695984703701E-2</v>
      </c>
      <c r="K188" s="10">
        <v>250</v>
      </c>
      <c r="L188" s="39">
        <f t="shared" si="27"/>
        <v>5.0517638302355866E-2</v>
      </c>
      <c r="M188" s="11">
        <v>6.33990410229089E-2</v>
      </c>
      <c r="N188" s="10">
        <v>345</v>
      </c>
      <c r="O188" s="39">
        <f t="shared" si="28"/>
        <v>0.47112340220902155</v>
      </c>
      <c r="P188" s="11">
        <v>3.3000000000000002E-2</v>
      </c>
      <c r="Q188" s="10">
        <v>395</v>
      </c>
      <c r="R188" s="39">
        <f t="shared" si="29"/>
        <v>0.49939609777691041</v>
      </c>
      <c r="S188" s="12">
        <v>0.17998560115190784</v>
      </c>
      <c r="T188" s="10">
        <v>461</v>
      </c>
      <c r="U188" s="39">
        <f t="shared" si="30"/>
        <v>0.7467618611906901</v>
      </c>
      <c r="V188" s="11">
        <v>3.2000000000000001E-2</v>
      </c>
      <c r="W188" s="10">
        <v>464</v>
      </c>
      <c r="X188" s="39">
        <f t="shared" si="31"/>
        <v>0.87846856301317955</v>
      </c>
      <c r="Y188" s="13">
        <v>111094</v>
      </c>
      <c r="Z188" s="10">
        <v>369</v>
      </c>
      <c r="AA188" s="39">
        <f t="shared" si="32"/>
        <v>0.51334903685870326</v>
      </c>
      <c r="AB188" s="11">
        <v>4.4999999999999998E-2</v>
      </c>
      <c r="AC188" s="10">
        <v>480</v>
      </c>
      <c r="AD188" s="39">
        <f t="shared" si="33"/>
        <v>0.87988404418175015</v>
      </c>
      <c r="AE188" s="11">
        <v>0.96799999999999997</v>
      </c>
      <c r="AF188" s="10">
        <v>210</v>
      </c>
      <c r="AG188" s="39">
        <f t="shared" si="34"/>
        <v>-0.16112026591254341</v>
      </c>
      <c r="AH188" s="14">
        <v>2.7632471804010077</v>
      </c>
      <c r="AI188" s="10">
        <v>270</v>
      </c>
      <c r="AJ188" s="39">
        <f t="shared" si="35"/>
        <v>-0.21991049415063424</v>
      </c>
      <c r="AK188" s="13">
        <v>121774.11843052556</v>
      </c>
      <c r="AL188" s="44"/>
    </row>
    <row r="189" spans="1:38" x14ac:dyDescent="0.25">
      <c r="A189" t="s">
        <v>814</v>
      </c>
      <c r="B189" s="5" t="s">
        <v>110</v>
      </c>
      <c r="C189" s="6" t="s">
        <v>52</v>
      </c>
      <c r="D189" s="7" t="s">
        <v>34</v>
      </c>
      <c r="E189" s="42">
        <f t="shared" si="24"/>
        <v>-5.1191519382153112</v>
      </c>
      <c r="F189" s="8">
        <v>41.764019164608783</v>
      </c>
      <c r="G189" s="9">
        <f t="shared" si="25"/>
        <v>70</v>
      </c>
      <c r="H189" s="10">
        <v>493</v>
      </c>
      <c r="I189" s="39">
        <f t="shared" si="26"/>
        <v>0.72038658706276948</v>
      </c>
      <c r="J189" s="11">
        <v>7.7200110813556266E-2</v>
      </c>
      <c r="K189" s="10">
        <v>220</v>
      </c>
      <c r="L189" s="39">
        <f t="shared" si="27"/>
        <v>-4.435110186826715E-2</v>
      </c>
      <c r="M189" s="11">
        <v>6.8527390127056859E-2</v>
      </c>
      <c r="N189" s="10">
        <v>47</v>
      </c>
      <c r="O189" s="39">
        <f t="shared" si="28"/>
        <v>-1.418345713471727</v>
      </c>
      <c r="P189" s="11">
        <v>0.156</v>
      </c>
      <c r="Q189" s="10">
        <v>134</v>
      </c>
      <c r="R189" s="39">
        <f t="shared" si="29"/>
        <v>-0.13404233600106669</v>
      </c>
      <c r="S189" s="12">
        <v>2.3146163737676813</v>
      </c>
      <c r="T189" s="10">
        <v>56</v>
      </c>
      <c r="U189" s="39">
        <f t="shared" si="30"/>
        <v>-1.1607532431959793</v>
      </c>
      <c r="V189" s="11">
        <v>0.154</v>
      </c>
      <c r="W189" s="10">
        <v>92</v>
      </c>
      <c r="X189" s="39">
        <f t="shared" si="31"/>
        <v>-0.91322890164806048</v>
      </c>
      <c r="Y189" s="13">
        <v>56837</v>
      </c>
      <c r="Z189" s="10">
        <v>321</v>
      </c>
      <c r="AA189" s="39">
        <f t="shared" si="32"/>
        <v>0.36916898425298594</v>
      </c>
      <c r="AB189" s="11">
        <v>4.8000000000000001E-2</v>
      </c>
      <c r="AC189" s="10">
        <v>34</v>
      </c>
      <c r="AD189" s="39">
        <f t="shared" si="33"/>
        <v>-1.8154048482053593</v>
      </c>
      <c r="AE189" s="11">
        <v>0.79299999999999993</v>
      </c>
      <c r="AF189" s="10">
        <v>106</v>
      </c>
      <c r="AG189" s="39">
        <f t="shared" si="34"/>
        <v>-0.57470209609176148</v>
      </c>
      <c r="AH189" s="14">
        <v>3.2005965284941915</v>
      </c>
      <c r="AI189" s="10">
        <v>126</v>
      </c>
      <c r="AJ189" s="39">
        <f t="shared" si="35"/>
        <v>-0.28751690888715942</v>
      </c>
      <c r="AK189" s="13">
        <v>81467.055807972574</v>
      </c>
      <c r="AL189" s="44"/>
    </row>
    <row r="190" spans="1:38" x14ac:dyDescent="0.25">
      <c r="A190" t="s">
        <v>815</v>
      </c>
      <c r="B190" s="5" t="s">
        <v>149</v>
      </c>
      <c r="C190" s="6" t="s">
        <v>93</v>
      </c>
      <c r="D190" s="7" t="s">
        <v>34</v>
      </c>
      <c r="E190" s="42">
        <f t="shared" si="24"/>
        <v>-3.5984793240760617</v>
      </c>
      <c r="F190" s="8">
        <v>37.533791875199427</v>
      </c>
      <c r="G190" s="9">
        <f t="shared" si="25"/>
        <v>109</v>
      </c>
      <c r="H190" s="10">
        <v>432</v>
      </c>
      <c r="I190" s="39">
        <f t="shared" si="26"/>
        <v>0.422837869401404</v>
      </c>
      <c r="J190" s="11">
        <v>5.1035000117213958E-2</v>
      </c>
      <c r="K190" s="10">
        <v>190</v>
      </c>
      <c r="L190" s="39">
        <f t="shared" si="27"/>
        <v>-0.13815855693848053</v>
      </c>
      <c r="M190" s="11">
        <v>7.3598369011213041E-2</v>
      </c>
      <c r="N190" s="10">
        <v>115</v>
      </c>
      <c r="O190" s="39">
        <f t="shared" si="28"/>
        <v>-0.4505688493425633</v>
      </c>
      <c r="P190" s="11">
        <v>9.3000000000000013E-2</v>
      </c>
      <c r="Q190" s="10">
        <v>121</v>
      </c>
      <c r="R190" s="39">
        <f t="shared" si="29"/>
        <v>-0.19510990742060266</v>
      </c>
      <c r="S190" s="12">
        <v>2.5204086184592049</v>
      </c>
      <c r="T190" s="10">
        <v>52</v>
      </c>
      <c r="U190" s="39">
        <f t="shared" si="30"/>
        <v>-1.2232947220283292</v>
      </c>
      <c r="V190" s="11">
        <v>0.158</v>
      </c>
      <c r="W190" s="10">
        <v>85</v>
      </c>
      <c r="X190" s="39">
        <f t="shared" si="31"/>
        <v>-0.9643476084563174</v>
      </c>
      <c r="Y190" s="13">
        <v>55289</v>
      </c>
      <c r="Z190" s="10">
        <v>213</v>
      </c>
      <c r="AA190" s="39">
        <f t="shared" si="32"/>
        <v>3.2748861506312593E-2</v>
      </c>
      <c r="AB190" s="11">
        <v>5.5E-2</v>
      </c>
      <c r="AC190" s="10">
        <v>106</v>
      </c>
      <c r="AD190" s="39">
        <f t="shared" si="33"/>
        <v>-0.69108433880959286</v>
      </c>
      <c r="AE190" s="11">
        <v>0.86599999999999999</v>
      </c>
      <c r="AF190" s="10">
        <v>123</v>
      </c>
      <c r="AG190" s="39">
        <f t="shared" si="34"/>
        <v>-0.49679537737627372</v>
      </c>
      <c r="AH190" s="14">
        <v>3.1182127046508352</v>
      </c>
      <c r="AI190" s="10">
        <v>278</v>
      </c>
      <c r="AJ190" s="39">
        <f t="shared" si="35"/>
        <v>-0.21517497318652504</v>
      </c>
      <c r="AK190" s="13">
        <v>124597.44430566089</v>
      </c>
      <c r="AL190" s="44">
        <v>1</v>
      </c>
    </row>
    <row r="191" spans="1:38" x14ac:dyDescent="0.25">
      <c r="A191" t="s">
        <v>816</v>
      </c>
      <c r="B191" s="5" t="s">
        <v>202</v>
      </c>
      <c r="C191" s="6" t="s">
        <v>63</v>
      </c>
      <c r="D191" s="7" t="s">
        <v>34</v>
      </c>
      <c r="E191" s="42">
        <f t="shared" si="24"/>
        <v>-1.8004763955815375</v>
      </c>
      <c r="F191" s="8">
        <v>32.53208343129436</v>
      </c>
      <c r="G191" s="9">
        <f t="shared" si="25"/>
        <v>161</v>
      </c>
      <c r="H191" s="10">
        <v>220</v>
      </c>
      <c r="I191" s="39">
        <f t="shared" si="26"/>
        <v>-0.21070350726677634</v>
      </c>
      <c r="J191" s="11">
        <v>-4.6758104738154893E-3</v>
      </c>
      <c r="K191" s="10">
        <v>431</v>
      </c>
      <c r="L191" s="39">
        <f t="shared" si="27"/>
        <v>0.54666482121382987</v>
      </c>
      <c r="M191" s="11">
        <v>3.6578657865786582E-2</v>
      </c>
      <c r="N191" s="10">
        <v>166</v>
      </c>
      <c r="O191" s="39">
        <f t="shared" si="28"/>
        <v>-0.12797656129950857</v>
      </c>
      <c r="P191" s="11">
        <v>7.2000000000000008E-2</v>
      </c>
      <c r="Q191" s="10">
        <v>210</v>
      </c>
      <c r="R191" s="39">
        <f t="shared" si="29"/>
        <v>0.18106277800817927</v>
      </c>
      <c r="S191" s="12">
        <v>1.252740369558409</v>
      </c>
      <c r="T191" s="10">
        <v>113</v>
      </c>
      <c r="U191" s="39">
        <f t="shared" si="30"/>
        <v>-0.45716160633204389</v>
      </c>
      <c r="V191" s="11">
        <v>0.109</v>
      </c>
      <c r="W191" s="10">
        <v>154</v>
      </c>
      <c r="X191" s="39">
        <f t="shared" si="31"/>
        <v>-0.66136690111409657</v>
      </c>
      <c r="Y191" s="13">
        <v>64464</v>
      </c>
      <c r="Z191" s="10">
        <v>213</v>
      </c>
      <c r="AA191" s="39">
        <f t="shared" si="32"/>
        <v>3.2748861506312593E-2</v>
      </c>
      <c r="AB191" s="11">
        <v>5.5E-2</v>
      </c>
      <c r="AC191" s="10">
        <v>102</v>
      </c>
      <c r="AD191" s="39">
        <f t="shared" si="33"/>
        <v>-0.7064859896232335</v>
      </c>
      <c r="AE191" s="11">
        <v>0.86499999999999999</v>
      </c>
      <c r="AF191" s="10">
        <v>159</v>
      </c>
      <c r="AG191" s="39">
        <f t="shared" si="34"/>
        <v>-0.32781433613215105</v>
      </c>
      <c r="AH191" s="14">
        <v>2.9395207437486852</v>
      </c>
      <c r="AI191" s="10">
        <v>202</v>
      </c>
      <c r="AJ191" s="39">
        <f t="shared" si="35"/>
        <v>-0.25333488472348914</v>
      </c>
      <c r="AK191" s="13">
        <v>101846.43835473432</v>
      </c>
      <c r="AL191" s="44"/>
    </row>
    <row r="192" spans="1:38" x14ac:dyDescent="0.25">
      <c r="A192" t="s">
        <v>817</v>
      </c>
      <c r="B192" s="5" t="s">
        <v>409</v>
      </c>
      <c r="C192" s="6" t="s">
        <v>19</v>
      </c>
      <c r="D192" s="7" t="s">
        <v>20</v>
      </c>
      <c r="E192" s="42">
        <f t="shared" si="24"/>
        <v>2.6533239984298209</v>
      </c>
      <c r="F192" s="8">
        <v>20.142442299371048</v>
      </c>
      <c r="G192" s="9">
        <f t="shared" si="25"/>
        <v>373</v>
      </c>
      <c r="H192" s="10">
        <v>229</v>
      </c>
      <c r="I192" s="39">
        <f t="shared" si="26"/>
        <v>-0.177171054302173</v>
      </c>
      <c r="J192" s="11">
        <v>-1.7271157167529916E-3</v>
      </c>
      <c r="K192" s="10">
        <v>280</v>
      </c>
      <c r="L192" s="39">
        <f t="shared" si="27"/>
        <v>0.10879258638006915</v>
      </c>
      <c r="M192" s="11">
        <v>6.0248853962017027E-2</v>
      </c>
      <c r="N192" s="10">
        <v>277</v>
      </c>
      <c r="O192" s="39">
        <f t="shared" si="28"/>
        <v>0.28678495189870468</v>
      </c>
      <c r="P192" s="11">
        <v>4.4999999999999998E-2</v>
      </c>
      <c r="Q192" s="10">
        <v>318</v>
      </c>
      <c r="R192" s="39">
        <f t="shared" si="29"/>
        <v>0.3948372257071569</v>
      </c>
      <c r="S192" s="12">
        <v>0.53233963268565343</v>
      </c>
      <c r="T192" s="10">
        <v>441</v>
      </c>
      <c r="U192" s="39">
        <f t="shared" si="30"/>
        <v>0.69985575206642769</v>
      </c>
      <c r="V192" s="11">
        <v>3.5000000000000003E-2</v>
      </c>
      <c r="W192" s="10">
        <v>352</v>
      </c>
      <c r="X192" s="39">
        <f t="shared" si="31"/>
        <v>0.12119841796993061</v>
      </c>
      <c r="Y192" s="13">
        <v>88162</v>
      </c>
      <c r="Z192" s="10">
        <v>450</v>
      </c>
      <c r="AA192" s="39">
        <f t="shared" si="32"/>
        <v>0.75364912453489841</v>
      </c>
      <c r="AB192" s="11">
        <v>0.04</v>
      </c>
      <c r="AC192" s="10">
        <v>395</v>
      </c>
      <c r="AD192" s="39">
        <f t="shared" si="33"/>
        <v>0.5872526787225798</v>
      </c>
      <c r="AE192" s="11">
        <v>0.94900000000000007</v>
      </c>
      <c r="AF192" s="10">
        <v>132</v>
      </c>
      <c r="AG192" s="39">
        <f t="shared" si="34"/>
        <v>-0.45033651808342356</v>
      </c>
      <c r="AH192" s="14">
        <v>3.0690839704023403</v>
      </c>
      <c r="AI192" s="10">
        <v>229</v>
      </c>
      <c r="AJ192" s="39">
        <f t="shared" si="35"/>
        <v>-0.24230162387398171</v>
      </c>
      <c r="AK192" s="13">
        <v>108424.48775618845</v>
      </c>
      <c r="AL192" s="44"/>
    </row>
    <row r="193" spans="1:38" x14ac:dyDescent="0.25">
      <c r="A193" t="s">
        <v>818</v>
      </c>
      <c r="B193" s="5" t="s">
        <v>387</v>
      </c>
      <c r="C193" s="6" t="s">
        <v>19</v>
      </c>
      <c r="D193" s="7" t="s">
        <v>20</v>
      </c>
      <c r="E193" s="42">
        <f t="shared" si="24"/>
        <v>2.2473249539275004</v>
      </c>
      <c r="F193" s="8">
        <v>21.271855837537501</v>
      </c>
      <c r="G193" s="9">
        <f t="shared" si="25"/>
        <v>350</v>
      </c>
      <c r="H193" s="10">
        <v>197</v>
      </c>
      <c r="I193" s="39">
        <f t="shared" si="26"/>
        <v>-0.30647099070725792</v>
      </c>
      <c r="J193" s="11">
        <v>-1.309717698154178E-2</v>
      </c>
      <c r="K193" s="10">
        <v>143</v>
      </c>
      <c r="L193" s="39">
        <f t="shared" si="27"/>
        <v>-0.28546591912827257</v>
      </c>
      <c r="M193" s="11">
        <v>8.1561409076483654E-2</v>
      </c>
      <c r="N193" s="10">
        <v>282</v>
      </c>
      <c r="O193" s="39">
        <f t="shared" si="28"/>
        <v>0.30214648942456435</v>
      </c>
      <c r="P193" s="11">
        <v>4.4000000000000004E-2</v>
      </c>
      <c r="Q193" s="10">
        <v>335</v>
      </c>
      <c r="R193" s="39">
        <f t="shared" si="29"/>
        <v>0.43037823331874148</v>
      </c>
      <c r="S193" s="12">
        <v>0.4125696211235646</v>
      </c>
      <c r="T193" s="10">
        <v>381</v>
      </c>
      <c r="U193" s="39">
        <f t="shared" si="30"/>
        <v>0.54350205498555315</v>
      </c>
      <c r="V193" s="11">
        <v>4.4999999999999998E-2</v>
      </c>
      <c r="W193" s="10">
        <v>309</v>
      </c>
      <c r="X193" s="39">
        <f t="shared" si="31"/>
        <v>-6.1778813570477639E-2</v>
      </c>
      <c r="Y193" s="13">
        <v>82621</v>
      </c>
      <c r="Z193" s="10">
        <v>450</v>
      </c>
      <c r="AA193" s="39">
        <f t="shared" si="32"/>
        <v>0.75364912453489841</v>
      </c>
      <c r="AB193" s="11">
        <v>0.04</v>
      </c>
      <c r="AC193" s="10">
        <v>415</v>
      </c>
      <c r="AD193" s="39">
        <f t="shared" si="33"/>
        <v>0.6488592819771406</v>
      </c>
      <c r="AE193" s="11">
        <v>0.95299999999999996</v>
      </c>
      <c r="AF193" s="10">
        <v>96</v>
      </c>
      <c r="AG193" s="39">
        <f t="shared" si="34"/>
        <v>-0.61612869663795955</v>
      </c>
      <c r="AH193" s="14">
        <v>3.2444038126167687</v>
      </c>
      <c r="AI193" s="10">
        <v>159</v>
      </c>
      <c r="AJ193" s="39">
        <f t="shared" si="35"/>
        <v>-0.26966006049818975</v>
      </c>
      <c r="AK193" s="13">
        <v>92113.340026129415</v>
      </c>
      <c r="AL193" s="44"/>
    </row>
    <row r="194" spans="1:38" x14ac:dyDescent="0.25">
      <c r="A194" t="s">
        <v>819</v>
      </c>
      <c r="B194" s="5" t="s">
        <v>543</v>
      </c>
      <c r="C194" s="6" t="s">
        <v>19</v>
      </c>
      <c r="D194" s="7" t="s">
        <v>20</v>
      </c>
      <c r="E194" s="42">
        <f t="shared" si="24"/>
        <v>5.7172910516545956</v>
      </c>
      <c r="F194" s="8">
        <v>11.619058027248069</v>
      </c>
      <c r="G194" s="9">
        <f t="shared" si="25"/>
        <v>519</v>
      </c>
      <c r="H194" s="10">
        <v>185</v>
      </c>
      <c r="I194" s="39">
        <f t="shared" si="26"/>
        <v>-0.34565867159792663</v>
      </c>
      <c r="J194" s="11">
        <v>-1.6543167327244479E-2</v>
      </c>
      <c r="K194" s="10">
        <v>477</v>
      </c>
      <c r="L194" s="39">
        <f t="shared" si="27"/>
        <v>0.67074879900329554</v>
      </c>
      <c r="M194" s="11">
        <v>2.9871011541072641E-2</v>
      </c>
      <c r="N194" s="10">
        <v>517</v>
      </c>
      <c r="O194" s="39">
        <f t="shared" si="28"/>
        <v>0.88588491540723469</v>
      </c>
      <c r="P194" s="11">
        <v>6.0000000000000001E-3</v>
      </c>
      <c r="Q194" s="10">
        <v>329</v>
      </c>
      <c r="R194" s="39">
        <f t="shared" si="29"/>
        <v>0.42281455939633683</v>
      </c>
      <c r="S194" s="12">
        <v>0.43805852461888911</v>
      </c>
      <c r="T194" s="10">
        <v>484</v>
      </c>
      <c r="U194" s="39">
        <f t="shared" si="30"/>
        <v>0.80930334002303994</v>
      </c>
      <c r="V194" s="11">
        <v>2.7999999999999997E-2</v>
      </c>
      <c r="W194" s="10">
        <v>508</v>
      </c>
      <c r="X194" s="39">
        <f t="shared" si="31"/>
        <v>1.4512754675971755</v>
      </c>
      <c r="Y194" s="13">
        <v>128440</v>
      </c>
      <c r="Z194" s="10">
        <v>521</v>
      </c>
      <c r="AA194" s="39">
        <f t="shared" si="32"/>
        <v>0.99394921221109356</v>
      </c>
      <c r="AB194" s="11">
        <v>3.5000000000000003E-2</v>
      </c>
      <c r="AC194" s="10">
        <v>549</v>
      </c>
      <c r="AD194" s="39">
        <f t="shared" si="33"/>
        <v>1.1725154096409223</v>
      </c>
      <c r="AE194" s="11">
        <v>0.98699999999999999</v>
      </c>
      <c r="AF194" s="10">
        <v>163</v>
      </c>
      <c r="AG194" s="39">
        <f t="shared" si="34"/>
        <v>-0.30774126698423054</v>
      </c>
      <c r="AH194" s="14">
        <v>2.9182941253010899</v>
      </c>
      <c r="AI194" s="10">
        <v>427</v>
      </c>
      <c r="AJ194" s="39">
        <f t="shared" si="35"/>
        <v>-9.1156270905966869E-2</v>
      </c>
      <c r="AK194" s="13">
        <v>198537.61135447695</v>
      </c>
      <c r="AL194" s="44"/>
    </row>
    <row r="195" spans="1:38" x14ac:dyDescent="0.25">
      <c r="A195" t="s">
        <v>820</v>
      </c>
      <c r="B195" s="5" t="s">
        <v>441</v>
      </c>
      <c r="C195" s="6" t="s">
        <v>44</v>
      </c>
      <c r="D195" s="7" t="s">
        <v>20</v>
      </c>
      <c r="E195" s="42">
        <f t="shared" si="24"/>
        <v>3.2785103142829199</v>
      </c>
      <c r="F195" s="8">
        <v>18.403290696523214</v>
      </c>
      <c r="G195" s="9">
        <f t="shared" si="25"/>
        <v>410</v>
      </c>
      <c r="H195" s="10">
        <v>540</v>
      </c>
      <c r="I195" s="39">
        <f t="shared" si="26"/>
        <v>1.4581469070187911</v>
      </c>
      <c r="J195" s="11">
        <v>0.14207547169811319</v>
      </c>
      <c r="K195" s="10">
        <v>405</v>
      </c>
      <c r="L195" s="39">
        <f t="shared" si="27"/>
        <v>0.50619860842410314</v>
      </c>
      <c r="M195" s="11">
        <v>3.8766152563568156E-2</v>
      </c>
      <c r="N195" s="10">
        <v>535</v>
      </c>
      <c r="O195" s="39">
        <f t="shared" si="28"/>
        <v>0.97805414056239315</v>
      </c>
      <c r="P195" s="11">
        <v>0</v>
      </c>
      <c r="Q195" s="10">
        <v>176</v>
      </c>
      <c r="R195" s="39">
        <f t="shared" si="29"/>
        <v>6.2563193801529346E-2</v>
      </c>
      <c r="S195" s="12">
        <v>1.6520733520568314</v>
      </c>
      <c r="T195" s="10">
        <v>326</v>
      </c>
      <c r="U195" s="39">
        <f t="shared" si="30"/>
        <v>0.40278372761276598</v>
      </c>
      <c r="V195" s="11">
        <v>5.4000000000000006E-2</v>
      </c>
      <c r="W195" s="10">
        <v>371</v>
      </c>
      <c r="X195" s="39">
        <f t="shared" si="31"/>
        <v>0.1928240478582442</v>
      </c>
      <c r="Y195" s="13">
        <v>90331</v>
      </c>
      <c r="Z195" s="10">
        <v>339</v>
      </c>
      <c r="AA195" s="39">
        <f t="shared" si="32"/>
        <v>0.41722900178822503</v>
      </c>
      <c r="AB195" s="11">
        <v>4.7E-2</v>
      </c>
      <c r="AC195" s="10">
        <v>425</v>
      </c>
      <c r="AD195" s="39">
        <f t="shared" si="33"/>
        <v>0.67966258360442189</v>
      </c>
      <c r="AE195" s="11">
        <v>0.95499999999999996</v>
      </c>
      <c r="AF195" s="10">
        <v>408</v>
      </c>
      <c r="AG195" s="39">
        <f t="shared" si="34"/>
        <v>0.41755794462010071</v>
      </c>
      <c r="AH195" s="14">
        <v>2.1513137740845054</v>
      </c>
      <c r="AI195" s="10">
        <v>304</v>
      </c>
      <c r="AJ195" s="39">
        <f t="shared" si="35"/>
        <v>-0.20032898384163289</v>
      </c>
      <c r="AK195" s="13">
        <v>133448.64909962003</v>
      </c>
      <c r="AL195" s="44"/>
    </row>
    <row r="196" spans="1:38" x14ac:dyDescent="0.25">
      <c r="A196" t="s">
        <v>821</v>
      </c>
      <c r="B196" s="5" t="s">
        <v>88</v>
      </c>
      <c r="C196" s="6" t="s">
        <v>33</v>
      </c>
      <c r="D196" s="7" t="s">
        <v>34</v>
      </c>
      <c r="E196" s="42">
        <f t="shared" si="24"/>
        <v>-6.5975543423460508</v>
      </c>
      <c r="F196" s="8">
        <v>45.876658621999297</v>
      </c>
      <c r="G196" s="9">
        <f t="shared" si="25"/>
        <v>50</v>
      </c>
      <c r="H196" s="10">
        <v>348</v>
      </c>
      <c r="I196" s="39">
        <f t="shared" si="26"/>
        <v>0.19485210884590759</v>
      </c>
      <c r="J196" s="11">
        <v>3.0986946443820829E-2</v>
      </c>
      <c r="K196" s="10">
        <v>351</v>
      </c>
      <c r="L196" s="39">
        <f t="shared" si="27"/>
        <v>0.3249286108441336</v>
      </c>
      <c r="M196" s="11">
        <v>4.856512141280353E-2</v>
      </c>
      <c r="N196" s="10">
        <v>33</v>
      </c>
      <c r="O196" s="39">
        <f t="shared" si="28"/>
        <v>-1.83310722666994</v>
      </c>
      <c r="P196" s="11">
        <v>0.183</v>
      </c>
      <c r="Q196" s="10">
        <v>36</v>
      </c>
      <c r="R196" s="39">
        <f t="shared" si="29"/>
        <v>-1.3433207699169818</v>
      </c>
      <c r="S196" s="12">
        <v>6.3897763578274756</v>
      </c>
      <c r="T196" s="10">
        <v>78</v>
      </c>
      <c r="U196" s="39">
        <f t="shared" si="30"/>
        <v>-0.76986900049379303</v>
      </c>
      <c r="V196" s="11">
        <v>0.129</v>
      </c>
      <c r="W196" s="10">
        <v>148</v>
      </c>
      <c r="X196" s="39">
        <f t="shared" si="31"/>
        <v>-0.67589676609835569</v>
      </c>
      <c r="Y196" s="13">
        <v>64024</v>
      </c>
      <c r="Z196" s="10">
        <v>116</v>
      </c>
      <c r="AA196" s="39">
        <f t="shared" si="32"/>
        <v>-0.49591133138131716</v>
      </c>
      <c r="AB196" s="11">
        <v>6.6000000000000003E-2</v>
      </c>
      <c r="AC196" s="10">
        <v>60</v>
      </c>
      <c r="AD196" s="39">
        <f t="shared" si="33"/>
        <v>-1.1685355140324525</v>
      </c>
      <c r="AE196" s="11">
        <v>0.83499999999999996</v>
      </c>
      <c r="AF196" s="10">
        <v>21</v>
      </c>
      <c r="AG196" s="39">
        <f t="shared" si="34"/>
        <v>-1.4461024360581449</v>
      </c>
      <c r="AH196" s="14">
        <v>4.1220740761111436</v>
      </c>
      <c r="AI196" s="10">
        <v>68</v>
      </c>
      <c r="AJ196" s="39">
        <f t="shared" si="35"/>
        <v>-0.31733321864473907</v>
      </c>
      <c r="AK196" s="13">
        <v>63690.519820139627</v>
      </c>
      <c r="AL196" s="44"/>
    </row>
    <row r="197" spans="1:38" x14ac:dyDescent="0.25">
      <c r="A197" t="s">
        <v>822</v>
      </c>
      <c r="B197" s="5" t="s">
        <v>245</v>
      </c>
      <c r="C197" s="6" t="s">
        <v>71</v>
      </c>
      <c r="D197" s="7" t="s">
        <v>34</v>
      </c>
      <c r="E197" s="42">
        <f t="shared" si="24"/>
        <v>-0.58378247815167694</v>
      </c>
      <c r="F197" s="8">
        <v>29.147468120599441</v>
      </c>
      <c r="G197" s="9">
        <f t="shared" si="25"/>
        <v>205</v>
      </c>
      <c r="H197" s="10">
        <v>134</v>
      </c>
      <c r="I197" s="39">
        <f t="shared" si="26"/>
        <v>-0.53392391868162314</v>
      </c>
      <c r="J197" s="11">
        <v>-3.3098375727857787E-2</v>
      </c>
      <c r="K197" s="10">
        <v>225</v>
      </c>
      <c r="L197" s="39">
        <f t="shared" si="27"/>
        <v>-3.4111341593166498E-2</v>
      </c>
      <c r="M197" s="11">
        <v>6.7973856209150321E-2</v>
      </c>
      <c r="N197" s="10">
        <v>257</v>
      </c>
      <c r="O197" s="39">
        <f t="shared" si="28"/>
        <v>0.22533880179526564</v>
      </c>
      <c r="P197" s="11">
        <v>4.9000000000000002E-2</v>
      </c>
      <c r="Q197" s="10">
        <v>80</v>
      </c>
      <c r="R197" s="39">
        <f t="shared" si="29"/>
        <v>-0.4818002292091384</v>
      </c>
      <c r="S197" s="12">
        <v>3.4865293185419972</v>
      </c>
      <c r="T197" s="10">
        <v>261</v>
      </c>
      <c r="U197" s="39">
        <f t="shared" si="30"/>
        <v>0.21515929111571658</v>
      </c>
      <c r="V197" s="11">
        <v>6.6000000000000003E-2</v>
      </c>
      <c r="W197" s="10">
        <v>252</v>
      </c>
      <c r="X197" s="39">
        <f t="shared" si="31"/>
        <v>-0.30753166632696893</v>
      </c>
      <c r="Y197" s="13">
        <v>75179</v>
      </c>
      <c r="Z197" s="10">
        <v>202</v>
      </c>
      <c r="AA197" s="39">
        <f t="shared" si="32"/>
        <v>-1.531115602892617E-2</v>
      </c>
      <c r="AB197" s="11">
        <v>5.5999999999999994E-2</v>
      </c>
      <c r="AC197" s="10">
        <v>259</v>
      </c>
      <c r="AD197" s="39">
        <f t="shared" si="33"/>
        <v>0.18680975756792156</v>
      </c>
      <c r="AE197" s="11">
        <v>0.92299999999999993</v>
      </c>
      <c r="AF197" s="10">
        <v>72</v>
      </c>
      <c r="AG197" s="39">
        <f t="shared" si="34"/>
        <v>-0.77757762368371564</v>
      </c>
      <c r="AH197" s="14">
        <v>3.4151308074734046</v>
      </c>
      <c r="AI197" s="10">
        <v>136</v>
      </c>
      <c r="AJ197" s="39">
        <f t="shared" si="35"/>
        <v>-0.28017622430368322</v>
      </c>
      <c r="AK197" s="13">
        <v>85843.584786053878</v>
      </c>
      <c r="AL197" s="44"/>
    </row>
    <row r="198" spans="1:38" x14ac:dyDescent="0.25">
      <c r="A198" t="s">
        <v>823</v>
      </c>
      <c r="B198" s="5" t="s">
        <v>121</v>
      </c>
      <c r="C198" s="6" t="s">
        <v>24</v>
      </c>
      <c r="D198" s="7" t="s">
        <v>20</v>
      </c>
      <c r="E198" s="42">
        <f t="shared" si="24"/>
        <v>-4.5720566871437001</v>
      </c>
      <c r="F198" s="8">
        <v>40.242102323685472</v>
      </c>
      <c r="G198" s="9">
        <f t="shared" si="25"/>
        <v>81</v>
      </c>
      <c r="H198" s="10">
        <v>523</v>
      </c>
      <c r="I198" s="39">
        <f t="shared" si="26"/>
        <v>1.0779388768153972</v>
      </c>
      <c r="J198" s="11">
        <v>0.10864166873603187</v>
      </c>
      <c r="K198" s="10">
        <v>171</v>
      </c>
      <c r="L198" s="39">
        <f t="shared" si="27"/>
        <v>-0.18610964948111258</v>
      </c>
      <c r="M198" s="11">
        <v>7.6190476190476197E-2</v>
      </c>
      <c r="N198" s="10">
        <v>97</v>
      </c>
      <c r="O198" s="39">
        <f t="shared" si="28"/>
        <v>-0.65026883717873973</v>
      </c>
      <c r="P198" s="11">
        <v>0.106</v>
      </c>
      <c r="Q198" s="10">
        <v>54</v>
      </c>
      <c r="R198" s="39">
        <f t="shared" si="29"/>
        <v>-0.92055542147596781</v>
      </c>
      <c r="S198" s="12">
        <v>4.965095008772912</v>
      </c>
      <c r="T198" s="10">
        <v>96</v>
      </c>
      <c r="U198" s="39">
        <f t="shared" si="30"/>
        <v>-0.59787993370483117</v>
      </c>
      <c r="V198" s="11">
        <v>0.11800000000000001</v>
      </c>
      <c r="W198" s="10">
        <v>116</v>
      </c>
      <c r="X198" s="39">
        <f t="shared" si="31"/>
        <v>-0.78110619755255906</v>
      </c>
      <c r="Y198" s="13">
        <v>60838</v>
      </c>
      <c r="Z198" s="10">
        <v>43</v>
      </c>
      <c r="AA198" s="39">
        <f t="shared" si="32"/>
        <v>-1.4571116820860979</v>
      </c>
      <c r="AB198" s="11">
        <v>8.5999999999999993E-2</v>
      </c>
      <c r="AC198" s="10">
        <v>160</v>
      </c>
      <c r="AD198" s="39">
        <f t="shared" si="33"/>
        <v>-0.2906414176549364</v>
      </c>
      <c r="AE198" s="11">
        <v>0.89200000000000002</v>
      </c>
      <c r="AF198" s="10">
        <v>232</v>
      </c>
      <c r="AG198" s="39">
        <f t="shared" si="34"/>
        <v>-9.9955783972760823E-2</v>
      </c>
      <c r="AH198" s="14">
        <v>2.6985677279907567</v>
      </c>
      <c r="AI198" s="10">
        <v>119</v>
      </c>
      <c r="AJ198" s="39">
        <f t="shared" si="35"/>
        <v>-0.289846233323796</v>
      </c>
      <c r="AK198" s="13">
        <v>80078.308507858295</v>
      </c>
      <c r="AL198" s="44"/>
    </row>
    <row r="199" spans="1:38" x14ac:dyDescent="0.25">
      <c r="A199" t="s">
        <v>824</v>
      </c>
      <c r="B199" s="5" t="s">
        <v>121</v>
      </c>
      <c r="C199" s="6" t="s">
        <v>38</v>
      </c>
      <c r="D199" s="7" t="s">
        <v>39</v>
      </c>
      <c r="E199" s="42">
        <f t="shared" ref="E199:E262" si="36">(I199+L199+AG199+AJ199)*0.25+(O199+R199+U199+X199+AA199+AD199)</f>
        <v>0.11788538079821195</v>
      </c>
      <c r="F199" s="8">
        <v>27.195559144641877</v>
      </c>
      <c r="G199" s="9">
        <f t="shared" ref="G199:G262" si="37">RANK(E199,$E$7:$E$571,1)</f>
        <v>237</v>
      </c>
      <c r="H199" s="10">
        <v>245</v>
      </c>
      <c r="I199" s="39">
        <f t="shared" ref="I199:I262" si="38">(J199-J$573)/J$574</f>
        <v>-0.10208114875137921</v>
      </c>
      <c r="J199" s="11">
        <v>4.8759565678684336E-3</v>
      </c>
      <c r="K199" s="10">
        <v>263</v>
      </c>
      <c r="L199" s="39">
        <f t="shared" ref="L199:L262" si="39">-(M199-M$573)/M$574</f>
        <v>7.480871456780816E-2</v>
      </c>
      <c r="M199" s="11">
        <v>6.2085930729880077E-2</v>
      </c>
      <c r="N199" s="10">
        <v>207</v>
      </c>
      <c r="O199" s="39">
        <f t="shared" ref="O199:O262" si="40">-(P199-P$573)/P$574</f>
        <v>5.6361889010808519E-2</v>
      </c>
      <c r="P199" s="11">
        <v>0.06</v>
      </c>
      <c r="Q199" s="10">
        <v>248</v>
      </c>
      <c r="R199" s="39">
        <f t="shared" ref="R199:R262" si="41">-(S199-S$573)/S$574</f>
        <v>0.27616036493104001</v>
      </c>
      <c r="S199" s="12">
        <v>0.93227002134112091</v>
      </c>
      <c r="T199" s="10">
        <v>245</v>
      </c>
      <c r="U199" s="39">
        <f t="shared" ref="U199:U262" si="42">-(V199-V$573)/V$574</f>
        <v>0.15261781228336671</v>
      </c>
      <c r="V199" s="11">
        <v>7.0000000000000007E-2</v>
      </c>
      <c r="W199" s="10">
        <v>213</v>
      </c>
      <c r="X199" s="39">
        <f t="shared" ref="X199:X262" si="43">(Y199-Y$573)/Y$574</f>
        <v>-0.44566445093868662</v>
      </c>
      <c r="Y199" s="13">
        <v>70996</v>
      </c>
      <c r="Z199" s="10">
        <v>339</v>
      </c>
      <c r="AA199" s="39">
        <f t="shared" ref="AA199:AA262" si="44">-(AB199-AB$573)/AB$574</f>
        <v>0.41722900178822503</v>
      </c>
      <c r="AB199" s="11">
        <v>4.7E-2</v>
      </c>
      <c r="AC199" s="10">
        <v>168</v>
      </c>
      <c r="AD199" s="39">
        <f t="shared" ref="AD199:AD262" si="45">(AE199-AE$573)/AE$574</f>
        <v>-0.25983811602765511</v>
      </c>
      <c r="AE199" s="11">
        <v>0.89400000000000002</v>
      </c>
      <c r="AF199" s="10">
        <v>256</v>
      </c>
      <c r="AG199" s="39">
        <f t="shared" ref="AG199:AG262" si="46">-(AH199-AH$573)/AH$574</f>
        <v>-2.7526061921932802E-2</v>
      </c>
      <c r="AH199" s="14">
        <v>2.6219756501720251</v>
      </c>
      <c r="AI199" s="10">
        <v>177</v>
      </c>
      <c r="AJ199" s="39">
        <f t="shared" ref="AJ199:AJ262" si="47">(AK199-AK$573)/AK$574</f>
        <v>-0.26112598489004241</v>
      </c>
      <c r="AK199" s="13">
        <v>97201.370818825118</v>
      </c>
      <c r="AL199" s="44"/>
    </row>
    <row r="200" spans="1:38" x14ac:dyDescent="0.25">
      <c r="A200" t="s">
        <v>825</v>
      </c>
      <c r="B200" s="5" t="s">
        <v>133</v>
      </c>
      <c r="C200" s="6" t="s">
        <v>24</v>
      </c>
      <c r="D200" s="7" t="s">
        <v>20</v>
      </c>
      <c r="E200" s="42">
        <f t="shared" si="36"/>
        <v>-4.2640113980501679</v>
      </c>
      <c r="F200" s="8">
        <v>39.385177844227385</v>
      </c>
      <c r="G200" s="9">
        <f t="shared" si="37"/>
        <v>93</v>
      </c>
      <c r="H200" s="10">
        <v>279</v>
      </c>
      <c r="I200" s="39">
        <f t="shared" si="38"/>
        <v>1.5430287216176732E-2</v>
      </c>
      <c r="J200" s="11">
        <v>1.5209389540940421E-2</v>
      </c>
      <c r="K200" s="10">
        <v>161</v>
      </c>
      <c r="L200" s="39">
        <f t="shared" si="39"/>
        <v>-0.2136910957121817</v>
      </c>
      <c r="M200" s="11">
        <v>7.7681455039945613E-2</v>
      </c>
      <c r="N200" s="10">
        <v>148</v>
      </c>
      <c r="O200" s="39">
        <f t="shared" si="40"/>
        <v>-0.25086886150638643</v>
      </c>
      <c r="P200" s="11">
        <v>0.08</v>
      </c>
      <c r="Q200" s="10">
        <v>73</v>
      </c>
      <c r="R200" s="39">
        <f t="shared" si="41"/>
        <v>-0.60428802896109812</v>
      </c>
      <c r="S200" s="12">
        <v>3.8993022301272404</v>
      </c>
      <c r="T200" s="10">
        <v>125</v>
      </c>
      <c r="U200" s="39">
        <f t="shared" si="42"/>
        <v>-0.39462012749969405</v>
      </c>
      <c r="V200" s="11">
        <v>0.105</v>
      </c>
      <c r="W200" s="10">
        <v>135</v>
      </c>
      <c r="X200" s="39">
        <f t="shared" si="43"/>
        <v>-0.71638225353176854</v>
      </c>
      <c r="Y200" s="13">
        <v>62798</v>
      </c>
      <c r="Z200" s="10">
        <v>59</v>
      </c>
      <c r="AA200" s="39">
        <f t="shared" si="44"/>
        <v>-1.2168115944099029</v>
      </c>
      <c r="AB200" s="11">
        <v>8.1000000000000003E-2</v>
      </c>
      <c r="AC200" s="10">
        <v>70</v>
      </c>
      <c r="AD200" s="39">
        <f t="shared" si="45"/>
        <v>-0.98371570426876498</v>
      </c>
      <c r="AE200" s="11">
        <v>0.84699999999999998</v>
      </c>
      <c r="AF200" s="10">
        <v>297</v>
      </c>
      <c r="AG200" s="39">
        <f t="shared" si="46"/>
        <v>7.8023527583708188E-2</v>
      </c>
      <c r="AH200" s="14">
        <v>2.5103603885881403</v>
      </c>
      <c r="AI200" s="10">
        <v>160</v>
      </c>
      <c r="AJ200" s="39">
        <f t="shared" si="47"/>
        <v>-0.26906203057791445</v>
      </c>
      <c r="AK200" s="13">
        <v>92469.88650978246</v>
      </c>
      <c r="AL200" s="44"/>
    </row>
    <row r="201" spans="1:38" x14ac:dyDescent="0.25">
      <c r="A201" t="s">
        <v>826</v>
      </c>
      <c r="B201" s="5" t="s">
        <v>273</v>
      </c>
      <c r="C201" s="6" t="s">
        <v>91</v>
      </c>
      <c r="D201" s="7" t="s">
        <v>39</v>
      </c>
      <c r="E201" s="42">
        <f t="shared" si="36"/>
        <v>7.3688933843690241E-2</v>
      </c>
      <c r="F201" s="8">
        <v>27.318505408198924</v>
      </c>
      <c r="G201" s="9">
        <f t="shared" si="37"/>
        <v>233</v>
      </c>
      <c r="H201" s="10">
        <v>40</v>
      </c>
      <c r="I201" s="39">
        <f t="shared" si="38"/>
        <v>-1.1000853886145274</v>
      </c>
      <c r="J201" s="11">
        <v>-8.2884097035040405E-2</v>
      </c>
      <c r="K201" s="10">
        <v>241</v>
      </c>
      <c r="L201" s="39">
        <f t="shared" si="39"/>
        <v>3.532741832811969E-2</v>
      </c>
      <c r="M201" s="11">
        <v>6.4220183486238536E-2</v>
      </c>
      <c r="N201" s="10">
        <v>122</v>
      </c>
      <c r="O201" s="39">
        <f t="shared" si="40"/>
        <v>-0.4352073118167033</v>
      </c>
      <c r="P201" s="11">
        <v>9.1999999999999998E-2</v>
      </c>
      <c r="Q201" s="10">
        <v>434</v>
      </c>
      <c r="R201" s="39">
        <f t="shared" si="41"/>
        <v>0.5528057078878641</v>
      </c>
      <c r="S201" s="12">
        <v>0</v>
      </c>
      <c r="T201" s="10">
        <v>321</v>
      </c>
      <c r="U201" s="39">
        <f t="shared" si="42"/>
        <v>0.38714835790467861</v>
      </c>
      <c r="V201" s="11">
        <v>5.5E-2</v>
      </c>
      <c r="W201" s="10">
        <v>222</v>
      </c>
      <c r="X201" s="39">
        <f t="shared" si="43"/>
        <v>-0.41102393191939618</v>
      </c>
      <c r="Y201" s="13">
        <v>72045</v>
      </c>
      <c r="Z201" s="10">
        <v>213</v>
      </c>
      <c r="AA201" s="39">
        <f t="shared" si="44"/>
        <v>3.2748861506312593E-2</v>
      </c>
      <c r="AB201" s="11">
        <v>5.5E-2</v>
      </c>
      <c r="AC201" s="10">
        <v>314</v>
      </c>
      <c r="AD201" s="39">
        <f t="shared" si="45"/>
        <v>0.3716295673316109</v>
      </c>
      <c r="AE201" s="11">
        <v>0.93500000000000005</v>
      </c>
      <c r="AF201" s="10">
        <v>151</v>
      </c>
      <c r="AG201" s="39">
        <f t="shared" si="46"/>
        <v>-0.35585733146350912</v>
      </c>
      <c r="AH201" s="14">
        <v>2.9691753001914454</v>
      </c>
      <c r="AI201" s="10">
        <v>146</v>
      </c>
      <c r="AJ201" s="39">
        <f t="shared" si="47"/>
        <v>-0.27703396645278899</v>
      </c>
      <c r="AK201" s="13">
        <v>87717.004408523149</v>
      </c>
      <c r="AL201" s="44"/>
    </row>
    <row r="202" spans="1:38" x14ac:dyDescent="0.25">
      <c r="A202" t="s">
        <v>827</v>
      </c>
      <c r="B202" s="5" t="s">
        <v>376</v>
      </c>
      <c r="C202" s="6" t="s">
        <v>71</v>
      </c>
      <c r="D202" s="7" t="s">
        <v>34</v>
      </c>
      <c r="E202" s="42">
        <f t="shared" si="36"/>
        <v>2.0292914818946457</v>
      </c>
      <c r="F202" s="8">
        <v>21.878384247941028</v>
      </c>
      <c r="G202" s="9">
        <f t="shared" si="37"/>
        <v>339</v>
      </c>
      <c r="H202" s="10">
        <v>122</v>
      </c>
      <c r="I202" s="39">
        <f t="shared" si="38"/>
        <v>-0.5631995141599575</v>
      </c>
      <c r="J202" s="11">
        <v>-3.5672741372624994E-2</v>
      </c>
      <c r="K202" s="10">
        <v>237</v>
      </c>
      <c r="L202" s="39">
        <f t="shared" si="39"/>
        <v>2.6199788880954956E-2</v>
      </c>
      <c r="M202" s="11">
        <v>6.4713598600787056E-2</v>
      </c>
      <c r="N202" s="10">
        <v>456</v>
      </c>
      <c r="O202" s="39">
        <f t="shared" si="40"/>
        <v>0.73226954014863721</v>
      </c>
      <c r="P202" s="11">
        <v>1.6E-2</v>
      </c>
      <c r="Q202" s="10">
        <v>434</v>
      </c>
      <c r="R202" s="39">
        <f t="shared" si="41"/>
        <v>0.5528057078878641</v>
      </c>
      <c r="S202" s="12">
        <v>0</v>
      </c>
      <c r="T202" s="10">
        <v>407</v>
      </c>
      <c r="U202" s="39">
        <f t="shared" si="42"/>
        <v>0.62167890352599042</v>
      </c>
      <c r="V202" s="11">
        <v>0.04</v>
      </c>
      <c r="W202" s="10">
        <v>258</v>
      </c>
      <c r="X202" s="39">
        <f t="shared" si="43"/>
        <v>-0.27622641176997431</v>
      </c>
      <c r="Y202" s="13">
        <v>76127</v>
      </c>
      <c r="Z202" s="10">
        <v>238</v>
      </c>
      <c r="AA202" s="39">
        <f t="shared" si="44"/>
        <v>0.12886889657679079</v>
      </c>
      <c r="AB202" s="11">
        <v>5.2999999999999999E-2</v>
      </c>
      <c r="AC202" s="10">
        <v>345</v>
      </c>
      <c r="AD202" s="39">
        <f t="shared" si="45"/>
        <v>0.44863782139981234</v>
      </c>
      <c r="AE202" s="11">
        <v>0.94</v>
      </c>
      <c r="AF202" s="10">
        <v>283</v>
      </c>
      <c r="AG202" s="39">
        <f t="shared" si="46"/>
        <v>3.1562612954124443E-2</v>
      </c>
      <c r="AH202" s="14">
        <v>2.5594912962884528</v>
      </c>
      <c r="AI202" s="10">
        <v>290</v>
      </c>
      <c r="AJ202" s="39">
        <f t="shared" si="47"/>
        <v>-0.20953479117302112</v>
      </c>
      <c r="AK202" s="13">
        <v>127960.13067953357</v>
      </c>
      <c r="AL202" s="44"/>
    </row>
    <row r="203" spans="1:38" x14ac:dyDescent="0.25">
      <c r="A203" t="s">
        <v>828</v>
      </c>
      <c r="B203" s="5" t="s">
        <v>488</v>
      </c>
      <c r="C203" s="6" t="s">
        <v>81</v>
      </c>
      <c r="D203" s="7" t="s">
        <v>34</v>
      </c>
      <c r="E203" s="42">
        <f t="shared" si="36"/>
        <v>4.3711561326764503</v>
      </c>
      <c r="F203" s="8">
        <v>15.363754036462026</v>
      </c>
      <c r="G203" s="9">
        <f t="shared" si="37"/>
        <v>462</v>
      </c>
      <c r="H203" s="10">
        <v>477</v>
      </c>
      <c r="I203" s="39">
        <f t="shared" si="38"/>
        <v>0.63882808834285509</v>
      </c>
      <c r="J203" s="11">
        <v>7.0028219218773113E-2</v>
      </c>
      <c r="K203" s="10">
        <v>374</v>
      </c>
      <c r="L203" s="39">
        <f t="shared" si="39"/>
        <v>0.40224695476153982</v>
      </c>
      <c r="M203" s="11">
        <v>4.4385499557913349E-2</v>
      </c>
      <c r="N203" s="10">
        <v>338</v>
      </c>
      <c r="O203" s="39">
        <f t="shared" si="40"/>
        <v>0.45576186468316182</v>
      </c>
      <c r="P203" s="11">
        <v>3.4000000000000002E-2</v>
      </c>
      <c r="Q203" s="10">
        <v>349</v>
      </c>
      <c r="R203" s="39">
        <f t="shared" si="41"/>
        <v>0.44983402568352704</v>
      </c>
      <c r="S203" s="12">
        <v>0.34700534388229576</v>
      </c>
      <c r="T203" s="10">
        <v>484</v>
      </c>
      <c r="U203" s="39">
        <f t="shared" si="42"/>
        <v>0.80930334002303994</v>
      </c>
      <c r="V203" s="11">
        <v>2.7999999999999997E-2</v>
      </c>
      <c r="W203" s="10">
        <v>473</v>
      </c>
      <c r="X203" s="39">
        <f t="shared" si="43"/>
        <v>0.96835559139307326</v>
      </c>
      <c r="Y203" s="13">
        <v>113816</v>
      </c>
      <c r="Z203" s="10">
        <v>450</v>
      </c>
      <c r="AA203" s="39">
        <f t="shared" si="44"/>
        <v>0.75364912453489841</v>
      </c>
      <c r="AB203" s="11">
        <v>0.04</v>
      </c>
      <c r="AC203" s="10">
        <v>333</v>
      </c>
      <c r="AD203" s="39">
        <f t="shared" si="45"/>
        <v>0.41783451977253111</v>
      </c>
      <c r="AE203" s="11">
        <v>0.93799999999999994</v>
      </c>
      <c r="AF203" s="10">
        <v>511</v>
      </c>
      <c r="AG203" s="39">
        <f t="shared" si="46"/>
        <v>0.96541002683725907</v>
      </c>
      <c r="AH203" s="14">
        <v>1.5719779969171668</v>
      </c>
      <c r="AI203" s="10">
        <v>496</v>
      </c>
      <c r="AJ203" s="39">
        <f t="shared" si="47"/>
        <v>5.9185596403219291E-2</v>
      </c>
      <c r="AK203" s="13">
        <v>288171.69539870915</v>
      </c>
      <c r="AL203" s="44"/>
    </row>
    <row r="204" spans="1:38" x14ac:dyDescent="0.25">
      <c r="A204" t="s">
        <v>829</v>
      </c>
      <c r="B204" s="5" t="s">
        <v>585</v>
      </c>
      <c r="C204" s="6" t="s">
        <v>81</v>
      </c>
      <c r="D204" s="7" t="s">
        <v>34</v>
      </c>
      <c r="E204" s="42">
        <f t="shared" si="36"/>
        <v>8.1244095556707414</v>
      </c>
      <c r="F204" s="8">
        <v>4.9229037795469353</v>
      </c>
      <c r="G204" s="9">
        <f t="shared" si="37"/>
        <v>562</v>
      </c>
      <c r="H204" s="10">
        <v>501</v>
      </c>
      <c r="I204" s="39">
        <f t="shared" si="38"/>
        <v>0.76469098015304982</v>
      </c>
      <c r="J204" s="11">
        <v>8.1096042070301744E-2</v>
      </c>
      <c r="K204" s="10">
        <v>551</v>
      </c>
      <c r="L204" s="39">
        <f t="shared" si="39"/>
        <v>1.0044756472881293</v>
      </c>
      <c r="M204" s="11">
        <v>1.1830635118306352E-2</v>
      </c>
      <c r="N204" s="10">
        <v>535</v>
      </c>
      <c r="O204" s="39">
        <f t="shared" si="40"/>
        <v>0.97805414056239315</v>
      </c>
      <c r="P204" s="11">
        <v>0</v>
      </c>
      <c r="Q204" s="10">
        <v>434</v>
      </c>
      <c r="R204" s="39">
        <f t="shared" si="41"/>
        <v>0.5528057078878641</v>
      </c>
      <c r="S204" s="12">
        <v>0</v>
      </c>
      <c r="T204" s="10">
        <v>455</v>
      </c>
      <c r="U204" s="39">
        <f t="shared" si="42"/>
        <v>0.73112649148260256</v>
      </c>
      <c r="V204" s="11">
        <v>3.3000000000000002E-2</v>
      </c>
      <c r="W204" s="10">
        <v>562</v>
      </c>
      <c r="X204" s="39">
        <f t="shared" si="43"/>
        <v>2.8676401017786679</v>
      </c>
      <c r="Y204" s="13">
        <v>171331</v>
      </c>
      <c r="Z204" s="10">
        <v>496</v>
      </c>
      <c r="AA204" s="39">
        <f t="shared" si="44"/>
        <v>0.89782917714061539</v>
      </c>
      <c r="AB204" s="11">
        <v>3.7000000000000005E-2</v>
      </c>
      <c r="AC204" s="10">
        <v>542</v>
      </c>
      <c r="AD204" s="39">
        <f t="shared" si="45"/>
        <v>1.141712108013641</v>
      </c>
      <c r="AE204" s="11">
        <v>0.98499999999999999</v>
      </c>
      <c r="AF204" s="10">
        <v>545</v>
      </c>
      <c r="AG204" s="39">
        <f t="shared" si="46"/>
        <v>1.5317841769809104</v>
      </c>
      <c r="AH204" s="14">
        <v>0.97305573470168383</v>
      </c>
      <c r="AI204" s="10">
        <v>534</v>
      </c>
      <c r="AJ204" s="39">
        <f t="shared" si="47"/>
        <v>0.52001651079774147</v>
      </c>
      <c r="AK204" s="13">
        <v>562919.89196108549</v>
      </c>
      <c r="AL204" s="44"/>
    </row>
    <row r="205" spans="1:38" x14ac:dyDescent="0.25">
      <c r="A205" t="s">
        <v>830</v>
      </c>
      <c r="B205" s="5" t="s">
        <v>412</v>
      </c>
      <c r="C205" s="6" t="s">
        <v>63</v>
      </c>
      <c r="D205" s="7" t="s">
        <v>34</v>
      </c>
      <c r="E205" s="42">
        <f t="shared" si="36"/>
        <v>2.7503674763725212</v>
      </c>
      <c r="F205" s="8">
        <v>19.872485462616432</v>
      </c>
      <c r="G205" s="9">
        <f t="shared" si="37"/>
        <v>377</v>
      </c>
      <c r="H205" s="10">
        <v>296</v>
      </c>
      <c r="I205" s="39">
        <f t="shared" si="38"/>
        <v>5.7953085290253614E-2</v>
      </c>
      <c r="J205" s="11">
        <v>1.8948655256723734E-2</v>
      </c>
      <c r="K205" s="10">
        <v>363</v>
      </c>
      <c r="L205" s="39">
        <f t="shared" si="39"/>
        <v>0.36953451449387836</v>
      </c>
      <c r="M205" s="11">
        <v>4.6153846153846156E-2</v>
      </c>
      <c r="N205" s="10">
        <v>446</v>
      </c>
      <c r="O205" s="39">
        <f t="shared" si="40"/>
        <v>0.71690800262277754</v>
      </c>
      <c r="P205" s="11">
        <v>1.7000000000000001E-2</v>
      </c>
      <c r="Q205" s="10">
        <v>434</v>
      </c>
      <c r="R205" s="39">
        <f t="shared" si="41"/>
        <v>0.5528057078878641</v>
      </c>
      <c r="S205" s="12">
        <v>0</v>
      </c>
      <c r="T205" s="10">
        <v>290</v>
      </c>
      <c r="U205" s="39">
        <f t="shared" si="42"/>
        <v>0.30897150936424139</v>
      </c>
      <c r="V205" s="11">
        <v>0.06</v>
      </c>
      <c r="W205" s="10">
        <v>444</v>
      </c>
      <c r="X205" s="39">
        <f t="shared" si="43"/>
        <v>0.6955903987340275</v>
      </c>
      <c r="Y205" s="13">
        <v>105556</v>
      </c>
      <c r="Z205" s="10">
        <v>267</v>
      </c>
      <c r="AA205" s="39">
        <f t="shared" si="44"/>
        <v>0.22498893164726899</v>
      </c>
      <c r="AB205" s="11">
        <v>5.0999999999999997E-2</v>
      </c>
      <c r="AC205" s="10">
        <v>264</v>
      </c>
      <c r="AD205" s="39">
        <f t="shared" si="45"/>
        <v>0.20221140838156393</v>
      </c>
      <c r="AE205" s="11">
        <v>0.92400000000000004</v>
      </c>
      <c r="AF205" s="10">
        <v>270</v>
      </c>
      <c r="AG205" s="39">
        <f t="shared" si="46"/>
        <v>6.1962269508567007E-3</v>
      </c>
      <c r="AH205" s="14">
        <v>2.5863154253301031</v>
      </c>
      <c r="AI205" s="10">
        <v>238</v>
      </c>
      <c r="AJ205" s="39">
        <f t="shared" si="47"/>
        <v>-0.23811775579587713</v>
      </c>
      <c r="AK205" s="13">
        <v>110918.91721655669</v>
      </c>
      <c r="AL205" s="44"/>
    </row>
    <row r="206" spans="1:38" x14ac:dyDescent="0.25">
      <c r="A206" t="s">
        <v>831</v>
      </c>
      <c r="B206" s="5" t="s">
        <v>462</v>
      </c>
      <c r="C206" s="6" t="s">
        <v>71</v>
      </c>
      <c r="D206" s="7" t="s">
        <v>34</v>
      </c>
      <c r="E206" s="42">
        <f t="shared" si="36"/>
        <v>3.7294309164367445</v>
      </c>
      <c r="F206" s="8">
        <v>17.148913772225335</v>
      </c>
      <c r="G206" s="9">
        <f t="shared" si="37"/>
        <v>433</v>
      </c>
      <c r="H206" s="10">
        <v>503</v>
      </c>
      <c r="I206" s="39">
        <f t="shared" si="38"/>
        <v>0.78898283485387433</v>
      </c>
      <c r="J206" s="11">
        <v>8.3232159719411891E-2</v>
      </c>
      <c r="K206" s="10">
        <v>109</v>
      </c>
      <c r="L206" s="39">
        <f t="shared" si="39"/>
        <v>-0.4286112538566112</v>
      </c>
      <c r="M206" s="11">
        <v>8.9299461123941493E-2</v>
      </c>
      <c r="N206" s="10">
        <v>402</v>
      </c>
      <c r="O206" s="39">
        <f t="shared" si="40"/>
        <v>0.62473877746761908</v>
      </c>
      <c r="P206" s="11">
        <v>2.3E-2</v>
      </c>
      <c r="Q206" s="10">
        <v>434</v>
      </c>
      <c r="R206" s="39">
        <f t="shared" si="41"/>
        <v>0.5528057078878641</v>
      </c>
      <c r="S206" s="12">
        <v>0</v>
      </c>
      <c r="T206" s="10">
        <v>504</v>
      </c>
      <c r="U206" s="39">
        <f t="shared" si="42"/>
        <v>0.85620944914730224</v>
      </c>
      <c r="V206" s="11">
        <v>2.5000000000000001E-2</v>
      </c>
      <c r="W206" s="10">
        <v>390</v>
      </c>
      <c r="X206" s="39">
        <f t="shared" si="43"/>
        <v>0.33594321795319626</v>
      </c>
      <c r="Y206" s="13">
        <v>94665</v>
      </c>
      <c r="Z206" s="10">
        <v>267</v>
      </c>
      <c r="AA206" s="39">
        <f t="shared" si="44"/>
        <v>0.22498893164726899</v>
      </c>
      <c r="AB206" s="11">
        <v>5.0999999999999997E-2</v>
      </c>
      <c r="AC206" s="10">
        <v>533</v>
      </c>
      <c r="AD206" s="39">
        <f t="shared" si="45"/>
        <v>1.0647038539454377</v>
      </c>
      <c r="AE206" s="11">
        <v>0.98</v>
      </c>
      <c r="AF206" s="10">
        <v>303</v>
      </c>
      <c r="AG206" s="39">
        <f t="shared" si="46"/>
        <v>0.10638184480160666</v>
      </c>
      <c r="AH206" s="14">
        <v>2.4803723894952081</v>
      </c>
      <c r="AI206" s="10">
        <v>325</v>
      </c>
      <c r="AJ206" s="39">
        <f t="shared" si="47"/>
        <v>-0.18658951224664483</v>
      </c>
      <c r="AK206" s="13">
        <v>141640.14607721046</v>
      </c>
      <c r="AL206" s="44"/>
    </row>
    <row r="207" spans="1:38" x14ac:dyDescent="0.25">
      <c r="A207" t="s">
        <v>832</v>
      </c>
      <c r="B207" s="5" t="s">
        <v>352</v>
      </c>
      <c r="C207" s="6" t="s">
        <v>63</v>
      </c>
      <c r="D207" s="7" t="s">
        <v>34</v>
      </c>
      <c r="E207" s="42">
        <f t="shared" si="36"/>
        <v>1.6522940138430005</v>
      </c>
      <c r="F207" s="8">
        <v>22.927120815274424</v>
      </c>
      <c r="G207" s="9">
        <f t="shared" si="37"/>
        <v>315</v>
      </c>
      <c r="H207" s="10">
        <v>48</v>
      </c>
      <c r="I207" s="39">
        <f t="shared" si="38"/>
        <v>-0.99042987958636686</v>
      </c>
      <c r="J207" s="11">
        <v>-7.3241479332849857E-2</v>
      </c>
      <c r="K207" s="10">
        <v>418</v>
      </c>
      <c r="L207" s="39">
        <f t="shared" si="39"/>
        <v>0.52492018913604765</v>
      </c>
      <c r="M207" s="11">
        <v>3.7754114230396901E-2</v>
      </c>
      <c r="N207" s="10">
        <v>185</v>
      </c>
      <c r="O207" s="39">
        <f t="shared" si="40"/>
        <v>-6.6530411196069547E-2</v>
      </c>
      <c r="P207" s="11">
        <v>6.8000000000000005E-2</v>
      </c>
      <c r="Q207" s="10">
        <v>434</v>
      </c>
      <c r="R207" s="39">
        <f t="shared" si="41"/>
        <v>0.5528057078878641</v>
      </c>
      <c r="S207" s="12">
        <v>0</v>
      </c>
      <c r="T207" s="10">
        <v>357</v>
      </c>
      <c r="U207" s="39">
        <f t="shared" si="42"/>
        <v>0.4965959458612908</v>
      </c>
      <c r="V207" s="11">
        <v>4.8000000000000001E-2</v>
      </c>
      <c r="W207" s="10">
        <v>296</v>
      </c>
      <c r="X207" s="39">
        <f t="shared" si="43"/>
        <v>-0.11048688368816437</v>
      </c>
      <c r="Y207" s="13">
        <v>81146</v>
      </c>
      <c r="Z207" s="10">
        <v>303</v>
      </c>
      <c r="AA207" s="39">
        <f t="shared" si="44"/>
        <v>0.32110896671774686</v>
      </c>
      <c r="AB207" s="11">
        <v>4.9000000000000002E-2</v>
      </c>
      <c r="AC207" s="10">
        <v>370</v>
      </c>
      <c r="AD207" s="39">
        <f t="shared" si="45"/>
        <v>0.51024442465437658</v>
      </c>
      <c r="AE207" s="11">
        <v>0.94400000000000006</v>
      </c>
      <c r="AF207" s="10">
        <v>374</v>
      </c>
      <c r="AG207" s="39">
        <f t="shared" si="46"/>
        <v>0.33359110795453167</v>
      </c>
      <c r="AH207" s="14">
        <v>2.2401059757661419</v>
      </c>
      <c r="AI207" s="10">
        <v>443</v>
      </c>
      <c r="AJ207" s="39">
        <f t="shared" si="47"/>
        <v>-7.3856363080387941E-2</v>
      </c>
      <c r="AK207" s="13">
        <v>208851.84663536775</v>
      </c>
      <c r="AL207" s="44"/>
    </row>
    <row r="208" spans="1:38" x14ac:dyDescent="0.25">
      <c r="A208" t="s">
        <v>833</v>
      </c>
      <c r="B208" s="5" t="s">
        <v>533</v>
      </c>
      <c r="C208" s="6" t="s">
        <v>93</v>
      </c>
      <c r="D208" s="7" t="s">
        <v>34</v>
      </c>
      <c r="E208" s="42">
        <f t="shared" si="36"/>
        <v>5.2641750068772692</v>
      </c>
      <c r="F208" s="8">
        <v>12.879542263015832</v>
      </c>
      <c r="G208" s="9">
        <f t="shared" si="37"/>
        <v>509</v>
      </c>
      <c r="H208" s="10">
        <v>342</v>
      </c>
      <c r="I208" s="39">
        <f t="shared" si="38"/>
        <v>0.18243869695108922</v>
      </c>
      <c r="J208" s="11">
        <v>2.9895366218236186E-2</v>
      </c>
      <c r="K208" s="10">
        <v>559</v>
      </c>
      <c r="L208" s="39">
        <f t="shared" si="39"/>
        <v>1.2233292054798399</v>
      </c>
      <c r="M208" s="11">
        <v>0</v>
      </c>
      <c r="N208" s="10">
        <v>498</v>
      </c>
      <c r="O208" s="39">
        <f t="shared" si="40"/>
        <v>0.82443876530379567</v>
      </c>
      <c r="P208" s="11">
        <v>0.01</v>
      </c>
      <c r="Q208" s="10">
        <v>334</v>
      </c>
      <c r="R208" s="39">
        <f t="shared" si="41"/>
        <v>0.42975209238860701</v>
      </c>
      <c r="S208" s="12">
        <v>0.4146796599626788</v>
      </c>
      <c r="T208" s="10">
        <v>351</v>
      </c>
      <c r="U208" s="39">
        <f t="shared" si="42"/>
        <v>0.48096057615320331</v>
      </c>
      <c r="V208" s="11">
        <v>4.9000000000000002E-2</v>
      </c>
      <c r="W208" s="10">
        <v>507</v>
      </c>
      <c r="X208" s="39">
        <f t="shared" si="43"/>
        <v>1.4396515756097681</v>
      </c>
      <c r="Y208" s="13">
        <v>128088</v>
      </c>
      <c r="Z208" s="10">
        <v>496</v>
      </c>
      <c r="AA208" s="39">
        <f t="shared" si="44"/>
        <v>0.89782917714061539</v>
      </c>
      <c r="AB208" s="11">
        <v>3.7000000000000005E-2</v>
      </c>
      <c r="AC208" s="10">
        <v>465</v>
      </c>
      <c r="AD208" s="39">
        <f t="shared" si="45"/>
        <v>0.83367909174082822</v>
      </c>
      <c r="AE208" s="11">
        <v>0.96499999999999997</v>
      </c>
      <c r="AF208" s="10">
        <v>302</v>
      </c>
      <c r="AG208" s="39">
        <f t="shared" si="46"/>
        <v>0.10375262161184316</v>
      </c>
      <c r="AH208" s="14">
        <v>2.4831527075946185</v>
      </c>
      <c r="AI208" s="10">
        <v>436</v>
      </c>
      <c r="AJ208" s="39">
        <f t="shared" si="47"/>
        <v>-7.8065609880967501E-2</v>
      </c>
      <c r="AK208" s="13">
        <v>206342.2863363052</v>
      </c>
      <c r="AL208" s="44"/>
    </row>
    <row r="209" spans="1:38" x14ac:dyDescent="0.25">
      <c r="A209" t="s">
        <v>834</v>
      </c>
      <c r="B209" s="5" t="s">
        <v>127</v>
      </c>
      <c r="C209" s="6" t="s">
        <v>52</v>
      </c>
      <c r="D209" s="7" t="s">
        <v>34</v>
      </c>
      <c r="E209" s="42">
        <f t="shared" si="36"/>
        <v>-4.4912609883636838</v>
      </c>
      <c r="F209" s="8">
        <v>40.017343774956309</v>
      </c>
      <c r="G209" s="9">
        <f t="shared" si="37"/>
        <v>87</v>
      </c>
      <c r="H209" s="10">
        <v>533</v>
      </c>
      <c r="I209" s="39">
        <f t="shared" si="38"/>
        <v>1.2330362710296754</v>
      </c>
      <c r="J209" s="11">
        <v>0.12228024369016532</v>
      </c>
      <c r="K209" s="10">
        <v>311</v>
      </c>
      <c r="L209" s="39">
        <f t="shared" si="39"/>
        <v>0.21332296996739439</v>
      </c>
      <c r="M209" s="11">
        <v>5.4598222383457282E-2</v>
      </c>
      <c r="N209" s="10">
        <v>70</v>
      </c>
      <c r="O209" s="39">
        <f t="shared" si="40"/>
        <v>-1.0650303503769529</v>
      </c>
      <c r="P209" s="11">
        <v>0.13300000000000001</v>
      </c>
      <c r="Q209" s="10">
        <v>187</v>
      </c>
      <c r="R209" s="39">
        <f t="shared" si="41"/>
        <v>0.11173634916623143</v>
      </c>
      <c r="S209" s="12">
        <v>1.4863642238593771</v>
      </c>
      <c r="T209" s="10">
        <v>72</v>
      </c>
      <c r="U209" s="39">
        <f t="shared" si="42"/>
        <v>-0.91058732786658025</v>
      </c>
      <c r="V209" s="11">
        <v>0.13800000000000001</v>
      </c>
      <c r="W209" s="10">
        <v>91</v>
      </c>
      <c r="X209" s="39">
        <f t="shared" si="43"/>
        <v>-0.91732368177998802</v>
      </c>
      <c r="Y209" s="13">
        <v>56713</v>
      </c>
      <c r="Z209" s="10">
        <v>238</v>
      </c>
      <c r="AA209" s="39">
        <f t="shared" si="44"/>
        <v>0.12886889657679079</v>
      </c>
      <c r="AB209" s="11">
        <v>5.2999999999999999E-2</v>
      </c>
      <c r="AC209" s="10">
        <v>29</v>
      </c>
      <c r="AD209" s="39">
        <f t="shared" si="45"/>
        <v>-2.0310279595963263</v>
      </c>
      <c r="AE209" s="11">
        <v>0.77900000000000003</v>
      </c>
      <c r="AF209" s="10">
        <v>146</v>
      </c>
      <c r="AG209" s="39">
        <f t="shared" si="46"/>
        <v>-0.39339523197042886</v>
      </c>
      <c r="AH209" s="14">
        <v>3.0088704103667983</v>
      </c>
      <c r="AI209" s="10">
        <v>130</v>
      </c>
      <c r="AJ209" s="39">
        <f t="shared" si="47"/>
        <v>-0.28455166697407269</v>
      </c>
      <c r="AK209" s="13">
        <v>83234.938218947907</v>
      </c>
      <c r="AL209" s="44"/>
    </row>
    <row r="210" spans="1:38" x14ac:dyDescent="0.25">
      <c r="A210" t="s">
        <v>835</v>
      </c>
      <c r="B210" s="5" t="s">
        <v>511</v>
      </c>
      <c r="C210" s="6" t="s">
        <v>47</v>
      </c>
      <c r="D210" s="7" t="s">
        <v>20</v>
      </c>
      <c r="E210" s="42">
        <f t="shared" si="36"/>
        <v>4.6915331213093907</v>
      </c>
      <c r="F210" s="8">
        <v>14.472525071323478</v>
      </c>
      <c r="G210" s="9">
        <f t="shared" si="37"/>
        <v>485</v>
      </c>
      <c r="H210" s="10">
        <v>554</v>
      </c>
      <c r="I210" s="39">
        <f t="shared" si="38"/>
        <v>2.1649577245551419</v>
      </c>
      <c r="J210" s="11">
        <v>0.2042292710072342</v>
      </c>
      <c r="K210" s="10">
        <v>552</v>
      </c>
      <c r="L210" s="39">
        <f t="shared" si="39"/>
        <v>1.0079650340936164</v>
      </c>
      <c r="M210" s="11">
        <v>1.1642008246422508E-2</v>
      </c>
      <c r="N210" s="10">
        <v>446</v>
      </c>
      <c r="O210" s="39">
        <f t="shared" si="40"/>
        <v>0.71690800262277754</v>
      </c>
      <c r="P210" s="11">
        <v>1.7000000000000001E-2</v>
      </c>
      <c r="Q210" s="10">
        <v>175</v>
      </c>
      <c r="R210" s="39">
        <f t="shared" si="41"/>
        <v>5.0005071482897595E-2</v>
      </c>
      <c r="S210" s="12">
        <v>1.6943930991990142</v>
      </c>
      <c r="T210" s="10">
        <v>484</v>
      </c>
      <c r="U210" s="39">
        <f t="shared" si="42"/>
        <v>0.80930334002303994</v>
      </c>
      <c r="V210" s="11">
        <v>2.7999999999999997E-2</v>
      </c>
      <c r="W210" s="10">
        <v>506</v>
      </c>
      <c r="X210" s="39">
        <f t="shared" si="43"/>
        <v>1.4359200421024472</v>
      </c>
      <c r="Y210" s="13">
        <v>127975</v>
      </c>
      <c r="Z210" s="10">
        <v>321</v>
      </c>
      <c r="AA210" s="39">
        <f t="shared" si="44"/>
        <v>0.36916898425298594</v>
      </c>
      <c r="AB210" s="11">
        <v>4.8000000000000001E-2</v>
      </c>
      <c r="AC210" s="10">
        <v>401</v>
      </c>
      <c r="AD210" s="39">
        <f t="shared" si="45"/>
        <v>0.60265432953621867</v>
      </c>
      <c r="AE210" s="11">
        <v>0.95</v>
      </c>
      <c r="AF210" s="10">
        <v>227</v>
      </c>
      <c r="AG210" s="39">
        <f t="shared" si="46"/>
        <v>-0.11246912133303255</v>
      </c>
      <c r="AH210" s="14">
        <v>2.7118001756894707</v>
      </c>
      <c r="AI210" s="10">
        <v>257</v>
      </c>
      <c r="AJ210" s="39">
        <f t="shared" si="47"/>
        <v>-0.23016023215962958</v>
      </c>
      <c r="AK210" s="13">
        <v>115663.20671595811</v>
      </c>
      <c r="AL210" s="44"/>
    </row>
    <row r="211" spans="1:38" x14ac:dyDescent="0.25">
      <c r="A211" t="s">
        <v>836</v>
      </c>
      <c r="B211" s="5" t="s">
        <v>359</v>
      </c>
      <c r="C211" s="6" t="s">
        <v>30</v>
      </c>
      <c r="D211" s="7" t="s">
        <v>20</v>
      </c>
      <c r="E211" s="42">
        <f t="shared" si="36"/>
        <v>1.7486595076320615</v>
      </c>
      <c r="F211" s="8">
        <v>22.659050003849551</v>
      </c>
      <c r="G211" s="9">
        <f t="shared" si="37"/>
        <v>322</v>
      </c>
      <c r="H211" s="10">
        <v>118</v>
      </c>
      <c r="I211" s="39">
        <f t="shared" si="38"/>
        <v>-0.57514488149798948</v>
      </c>
      <c r="J211" s="11">
        <v>-3.672316384180796E-2</v>
      </c>
      <c r="K211" s="10">
        <v>539</v>
      </c>
      <c r="L211" s="39">
        <f t="shared" si="39"/>
        <v>0.91527117098587663</v>
      </c>
      <c r="M211" s="11">
        <v>1.665278934221482E-2</v>
      </c>
      <c r="N211" s="10">
        <v>351</v>
      </c>
      <c r="O211" s="39">
        <f t="shared" si="40"/>
        <v>0.48648493973488133</v>
      </c>
      <c r="P211" s="11">
        <v>3.2000000000000001E-2</v>
      </c>
      <c r="Q211" s="10">
        <v>434</v>
      </c>
      <c r="R211" s="39">
        <f t="shared" si="41"/>
        <v>0.5528057078878641</v>
      </c>
      <c r="S211" s="12">
        <v>0</v>
      </c>
      <c r="T211" s="10">
        <v>282</v>
      </c>
      <c r="U211" s="39">
        <f t="shared" si="42"/>
        <v>0.26206540023997899</v>
      </c>
      <c r="V211" s="11">
        <v>6.3E-2</v>
      </c>
      <c r="W211" s="10">
        <v>201</v>
      </c>
      <c r="X211" s="39">
        <f t="shared" si="43"/>
        <v>-0.50606245788461812</v>
      </c>
      <c r="Y211" s="13">
        <v>69167</v>
      </c>
      <c r="Z211" s="10">
        <v>30</v>
      </c>
      <c r="AA211" s="39">
        <f t="shared" si="44"/>
        <v>-1.9857718749737272</v>
      </c>
      <c r="AB211" s="11">
        <v>9.6999999999999989E-2</v>
      </c>
      <c r="AC211" s="10">
        <v>526</v>
      </c>
      <c r="AD211" s="39">
        <f t="shared" si="45"/>
        <v>1.0339005523181566</v>
      </c>
      <c r="AE211" s="11">
        <v>0.97799999999999998</v>
      </c>
      <c r="AF211" s="10">
        <v>546</v>
      </c>
      <c r="AG211" s="39">
        <f t="shared" si="46"/>
        <v>1.5487886589343034</v>
      </c>
      <c r="AH211" s="14">
        <v>0.95507404751354963</v>
      </c>
      <c r="AI211" s="10">
        <v>561</v>
      </c>
      <c r="AJ211" s="39">
        <f t="shared" si="47"/>
        <v>5.7320340128159133</v>
      </c>
      <c r="AK211" s="13">
        <v>3670333.8357771263</v>
      </c>
      <c r="AL211" s="44"/>
    </row>
    <row r="212" spans="1:38" ht="22.5" x14ac:dyDescent="0.25">
      <c r="A212" t="s">
        <v>837</v>
      </c>
      <c r="B212" s="5" t="s">
        <v>358</v>
      </c>
      <c r="C212" s="6" t="s">
        <v>93</v>
      </c>
      <c r="D212" s="7" t="s">
        <v>34</v>
      </c>
      <c r="E212" s="42">
        <f t="shared" si="36"/>
        <v>1.7447613570537905</v>
      </c>
      <c r="F212" s="8">
        <v>22.669893930938855</v>
      </c>
      <c r="G212" s="9">
        <f t="shared" si="37"/>
        <v>321</v>
      </c>
      <c r="H212" s="10">
        <v>417</v>
      </c>
      <c r="I212" s="39">
        <f t="shared" si="38"/>
        <v>0.3628255432680163</v>
      </c>
      <c r="J212" s="11">
        <v>4.5757783099555249E-2</v>
      </c>
      <c r="K212" s="10">
        <v>537</v>
      </c>
      <c r="L212" s="39">
        <f t="shared" si="39"/>
        <v>0.91013348366917313</v>
      </c>
      <c r="M212" s="11">
        <v>1.6930518909410729E-2</v>
      </c>
      <c r="N212" s="10">
        <v>237</v>
      </c>
      <c r="O212" s="39">
        <f t="shared" si="40"/>
        <v>0.1331695766401072</v>
      </c>
      <c r="P212" s="11">
        <v>5.5E-2</v>
      </c>
      <c r="Q212" s="10">
        <v>288</v>
      </c>
      <c r="R212" s="39">
        <f t="shared" si="41"/>
        <v>0.35864930401024347</v>
      </c>
      <c r="S212" s="12">
        <v>0.65428968675881249</v>
      </c>
      <c r="T212" s="10">
        <v>290</v>
      </c>
      <c r="U212" s="39">
        <f t="shared" si="42"/>
        <v>0.30897150936424139</v>
      </c>
      <c r="V212" s="11">
        <v>0.06</v>
      </c>
      <c r="W212" s="10">
        <v>302</v>
      </c>
      <c r="X212" s="39">
        <f t="shared" si="43"/>
        <v>-0.10011784367667038</v>
      </c>
      <c r="Y212" s="13">
        <v>81460</v>
      </c>
      <c r="Z212" s="10">
        <v>289</v>
      </c>
      <c r="AA212" s="39">
        <f t="shared" si="44"/>
        <v>0.27304894918250777</v>
      </c>
      <c r="AB212" s="11">
        <v>0.05</v>
      </c>
      <c r="AC212" s="10">
        <v>370</v>
      </c>
      <c r="AD212" s="39">
        <f t="shared" si="45"/>
        <v>0.51024442465437658</v>
      </c>
      <c r="AE212" s="11">
        <v>0.94400000000000006</v>
      </c>
      <c r="AF212" s="10">
        <v>247</v>
      </c>
      <c r="AG212" s="39">
        <f t="shared" si="46"/>
        <v>-5.8574266160888476E-2</v>
      </c>
      <c r="AH212" s="14">
        <v>2.6548081173949858</v>
      </c>
      <c r="AI212" s="10">
        <v>340</v>
      </c>
      <c r="AJ212" s="39">
        <f t="shared" si="47"/>
        <v>-0.17120301326036272</v>
      </c>
      <c r="AK212" s="13">
        <v>150813.60366402226</v>
      </c>
      <c r="AL212" s="44"/>
    </row>
    <row r="213" spans="1:38" x14ac:dyDescent="0.25">
      <c r="A213" t="s">
        <v>838</v>
      </c>
      <c r="B213" s="5" t="s">
        <v>582</v>
      </c>
      <c r="C213" s="6" t="s">
        <v>93</v>
      </c>
      <c r="D213" s="7" t="s">
        <v>34</v>
      </c>
      <c r="E213" s="42">
        <f t="shared" si="36"/>
        <v>7.5336253090569478</v>
      </c>
      <c r="F213" s="8">
        <v>6.5663552489438608</v>
      </c>
      <c r="G213" s="9">
        <f t="shared" si="37"/>
        <v>559</v>
      </c>
      <c r="H213" s="10">
        <v>344</v>
      </c>
      <c r="I213" s="39">
        <f t="shared" si="38"/>
        <v>0.18687000377662644</v>
      </c>
      <c r="J213" s="11">
        <v>3.0285035629453727E-2</v>
      </c>
      <c r="K213" s="10">
        <v>545</v>
      </c>
      <c r="L213" s="39">
        <f t="shared" si="39"/>
        <v>0.95010501389585866</v>
      </c>
      <c r="M213" s="11">
        <v>1.4769765421372719E-2</v>
      </c>
      <c r="N213" s="10">
        <v>521</v>
      </c>
      <c r="O213" s="39">
        <f t="shared" si="40"/>
        <v>0.90124645293309447</v>
      </c>
      <c r="P213" s="11">
        <v>5.0000000000000001E-3</v>
      </c>
      <c r="Q213" s="10">
        <v>434</v>
      </c>
      <c r="R213" s="39">
        <f t="shared" si="41"/>
        <v>0.5528057078878641</v>
      </c>
      <c r="S213" s="12">
        <v>0</v>
      </c>
      <c r="T213" s="10">
        <v>553</v>
      </c>
      <c r="U213" s="39">
        <f t="shared" si="42"/>
        <v>1.1063753644767016</v>
      </c>
      <c r="V213" s="11">
        <v>9.0000000000000011E-3</v>
      </c>
      <c r="W213" s="10">
        <v>553</v>
      </c>
      <c r="X213" s="39">
        <f t="shared" si="43"/>
        <v>2.510832849153851</v>
      </c>
      <c r="Y213" s="13">
        <v>160526</v>
      </c>
      <c r="Z213" s="10">
        <v>543</v>
      </c>
      <c r="AA213" s="39">
        <f t="shared" si="44"/>
        <v>1.0900692472815718</v>
      </c>
      <c r="AB213" s="11">
        <v>3.3000000000000002E-2</v>
      </c>
      <c r="AC213" s="10">
        <v>526</v>
      </c>
      <c r="AD213" s="39">
        <f t="shared" si="45"/>
        <v>1.0339005523181566</v>
      </c>
      <c r="AE213" s="11">
        <v>0.97799999999999998</v>
      </c>
      <c r="AF213" s="10">
        <v>333</v>
      </c>
      <c r="AG213" s="39">
        <f t="shared" si="46"/>
        <v>0.1988638811281857</v>
      </c>
      <c r="AH213" s="14">
        <v>2.3825756408318721</v>
      </c>
      <c r="AI213" s="10">
        <v>477</v>
      </c>
      <c r="AJ213" s="39">
        <f t="shared" si="47"/>
        <v>1.774164122216353E-2</v>
      </c>
      <c r="AK213" s="13">
        <v>263462.73688760807</v>
      </c>
      <c r="AL213" s="44"/>
    </row>
    <row r="214" spans="1:38" x14ac:dyDescent="0.25">
      <c r="A214" t="s">
        <v>839</v>
      </c>
      <c r="B214" s="5" t="s">
        <v>342</v>
      </c>
      <c r="C214" s="6" t="s">
        <v>33</v>
      </c>
      <c r="D214" s="7" t="s">
        <v>34</v>
      </c>
      <c r="E214" s="42">
        <f t="shared" si="36"/>
        <v>1.4956270459500927</v>
      </c>
      <c r="F214" s="8">
        <v>23.362939068833708</v>
      </c>
      <c r="G214" s="9">
        <f t="shared" si="37"/>
        <v>304</v>
      </c>
      <c r="H214" s="10">
        <v>366</v>
      </c>
      <c r="I214" s="39">
        <f t="shared" si="38"/>
        <v>0.22963184207080614</v>
      </c>
      <c r="J214" s="11">
        <v>3.4045321478911372E-2</v>
      </c>
      <c r="K214" s="10">
        <v>356</v>
      </c>
      <c r="L214" s="39">
        <f t="shared" si="39"/>
        <v>0.3435356524485132</v>
      </c>
      <c r="M214" s="11">
        <v>4.7559274755927479E-2</v>
      </c>
      <c r="N214" s="10">
        <v>369</v>
      </c>
      <c r="O214" s="39">
        <f t="shared" si="40"/>
        <v>0.5479310898383204</v>
      </c>
      <c r="P214" s="11">
        <v>2.7999999999999997E-2</v>
      </c>
      <c r="Q214" s="10">
        <v>232</v>
      </c>
      <c r="R214" s="39">
        <f t="shared" si="41"/>
        <v>0.24165566722889545</v>
      </c>
      <c r="S214" s="12">
        <v>1.0485477613505294</v>
      </c>
      <c r="T214" s="10">
        <v>332</v>
      </c>
      <c r="U214" s="39">
        <f t="shared" si="42"/>
        <v>0.41841909732085358</v>
      </c>
      <c r="V214" s="11">
        <v>5.2999999999999999E-2</v>
      </c>
      <c r="W214" s="10">
        <v>308</v>
      </c>
      <c r="X214" s="39">
        <f t="shared" si="43"/>
        <v>-6.4717808987748232E-2</v>
      </c>
      <c r="Y214" s="13">
        <v>82532</v>
      </c>
      <c r="Z214" s="10">
        <v>256</v>
      </c>
      <c r="AA214" s="39">
        <f t="shared" si="44"/>
        <v>0.17692891411202954</v>
      </c>
      <c r="AB214" s="11">
        <v>5.2000000000000005E-2</v>
      </c>
      <c r="AC214" s="10">
        <v>257</v>
      </c>
      <c r="AD214" s="39">
        <f t="shared" si="45"/>
        <v>0.17140810675428264</v>
      </c>
      <c r="AE214" s="11">
        <v>0.92200000000000004</v>
      </c>
      <c r="AF214" s="10">
        <v>155</v>
      </c>
      <c r="AG214" s="39">
        <f t="shared" si="46"/>
        <v>-0.3399145412405486</v>
      </c>
      <c r="AH214" s="14">
        <v>2.9523163175137568</v>
      </c>
      <c r="AI214" s="10">
        <v>276</v>
      </c>
      <c r="AJ214" s="39">
        <f t="shared" si="47"/>
        <v>-0.21724503454493427</v>
      </c>
      <c r="AK214" s="13">
        <v>123363.27010590333</v>
      </c>
      <c r="AL214" s="44"/>
    </row>
    <row r="215" spans="1:38" x14ac:dyDescent="0.25">
      <c r="A215" t="s">
        <v>840</v>
      </c>
      <c r="B215" s="5" t="s">
        <v>310</v>
      </c>
      <c r="C215" s="6" t="s">
        <v>54</v>
      </c>
      <c r="D215" s="7" t="s">
        <v>39</v>
      </c>
      <c r="E215" s="42">
        <f t="shared" si="36"/>
        <v>0.97806288662824747</v>
      </c>
      <c r="F215" s="8">
        <v>24.802705926227112</v>
      </c>
      <c r="G215" s="9">
        <f t="shared" si="37"/>
        <v>272</v>
      </c>
      <c r="H215" s="10">
        <v>96</v>
      </c>
      <c r="I215" s="39">
        <f t="shared" si="38"/>
        <v>-0.63615022709340685</v>
      </c>
      <c r="J215" s="11">
        <v>-4.2087702573879837E-2</v>
      </c>
      <c r="K215" s="10">
        <v>394</v>
      </c>
      <c r="L215" s="39">
        <f t="shared" si="39"/>
        <v>0.46436230794613509</v>
      </c>
      <c r="M215" s="11">
        <v>4.1027710519235941E-2</v>
      </c>
      <c r="N215" s="10">
        <v>222</v>
      </c>
      <c r="O215" s="39">
        <f t="shared" si="40"/>
        <v>8.7084964062528039E-2</v>
      </c>
      <c r="P215" s="11">
        <v>5.7999999999999996E-2</v>
      </c>
      <c r="Q215" s="10">
        <v>327</v>
      </c>
      <c r="R215" s="39">
        <f t="shared" si="41"/>
        <v>0.41991551810888583</v>
      </c>
      <c r="S215" s="12">
        <v>0.44782803403493054</v>
      </c>
      <c r="T215" s="10">
        <v>310</v>
      </c>
      <c r="U215" s="39">
        <f t="shared" si="42"/>
        <v>0.35587761848850369</v>
      </c>
      <c r="V215" s="11">
        <v>5.7000000000000002E-2</v>
      </c>
      <c r="W215" s="10">
        <v>324</v>
      </c>
      <c r="X215" s="39">
        <f t="shared" si="43"/>
        <v>1.252163237175636E-2</v>
      </c>
      <c r="Y215" s="13">
        <v>84871</v>
      </c>
      <c r="Z215" s="10">
        <v>238</v>
      </c>
      <c r="AA215" s="39">
        <f t="shared" si="44"/>
        <v>0.12886889657679079</v>
      </c>
      <c r="AB215" s="11">
        <v>5.2999999999999999E-2</v>
      </c>
      <c r="AC215" s="10">
        <v>221</v>
      </c>
      <c r="AD215" s="39">
        <f t="shared" si="45"/>
        <v>4.8194900245157574E-2</v>
      </c>
      <c r="AE215" s="11">
        <v>0.91400000000000003</v>
      </c>
      <c r="AF215" s="10">
        <v>300</v>
      </c>
      <c r="AG215" s="39">
        <f t="shared" si="46"/>
        <v>9.4903208437025752E-2</v>
      </c>
      <c r="AH215" s="14">
        <v>2.4925106745085337</v>
      </c>
      <c r="AI215" s="10">
        <v>269</v>
      </c>
      <c r="AJ215" s="39">
        <f t="shared" si="47"/>
        <v>-0.22071786219125292</v>
      </c>
      <c r="AK215" s="13">
        <v>121292.76419366074</v>
      </c>
      <c r="AL215" s="44"/>
    </row>
    <row r="216" spans="1:38" x14ac:dyDescent="0.25">
      <c r="A216" t="s">
        <v>841</v>
      </c>
      <c r="B216" s="5" t="s">
        <v>322</v>
      </c>
      <c r="C216" s="6" t="s">
        <v>49</v>
      </c>
      <c r="D216" s="7" t="s">
        <v>39</v>
      </c>
      <c r="E216" s="42">
        <f t="shared" si="36"/>
        <v>1.1419155613484997</v>
      </c>
      <c r="F216" s="8">
        <v>24.346898377909646</v>
      </c>
      <c r="G216" s="9">
        <f t="shared" si="37"/>
        <v>284</v>
      </c>
      <c r="H216" s="10">
        <v>516</v>
      </c>
      <c r="I216" s="39">
        <f t="shared" si="38"/>
        <v>0.97462188155176732</v>
      </c>
      <c r="J216" s="11">
        <v>9.9556431739773243E-2</v>
      </c>
      <c r="K216" s="10">
        <v>135</v>
      </c>
      <c r="L216" s="39">
        <f t="shared" si="39"/>
        <v>-0.29873095039175807</v>
      </c>
      <c r="M216" s="11">
        <v>8.2278481012658222E-2</v>
      </c>
      <c r="N216" s="10">
        <v>476</v>
      </c>
      <c r="O216" s="39">
        <f t="shared" si="40"/>
        <v>0.76299261520035677</v>
      </c>
      <c r="P216" s="11">
        <v>1.3999999999999999E-2</v>
      </c>
      <c r="Q216" s="10">
        <v>115</v>
      </c>
      <c r="R216" s="39">
        <f t="shared" si="41"/>
        <v>-0.24525021441547548</v>
      </c>
      <c r="S216" s="12">
        <v>2.6893769610040343</v>
      </c>
      <c r="T216" s="10">
        <v>351</v>
      </c>
      <c r="U216" s="39">
        <f t="shared" si="42"/>
        <v>0.48096057615320331</v>
      </c>
      <c r="V216" s="11">
        <v>4.9000000000000002E-2</v>
      </c>
      <c r="W216" s="10">
        <v>248</v>
      </c>
      <c r="X216" s="39">
        <f t="shared" si="43"/>
        <v>-0.32817067908870057</v>
      </c>
      <c r="Y216" s="13">
        <v>74554</v>
      </c>
      <c r="Z216" s="10">
        <v>227</v>
      </c>
      <c r="AA216" s="39">
        <f t="shared" si="44"/>
        <v>8.080887904155136E-2</v>
      </c>
      <c r="AB216" s="11">
        <v>5.4000000000000006E-2</v>
      </c>
      <c r="AC216" s="10">
        <v>287</v>
      </c>
      <c r="AD216" s="39">
        <f t="shared" si="45"/>
        <v>0.27921966244976709</v>
      </c>
      <c r="AE216" s="11">
        <v>0.92900000000000005</v>
      </c>
      <c r="AF216" s="10">
        <v>284</v>
      </c>
      <c r="AG216" s="39">
        <f t="shared" si="46"/>
        <v>3.8293407149732117E-2</v>
      </c>
      <c r="AH216" s="14">
        <v>2.5523737001108771</v>
      </c>
      <c r="AI216" s="10">
        <v>161</v>
      </c>
      <c r="AJ216" s="39">
        <f t="shared" si="47"/>
        <v>-0.26876545027855198</v>
      </c>
      <c r="AK216" s="13">
        <v>92646.708202599737</v>
      </c>
      <c r="AL216" s="44"/>
    </row>
    <row r="217" spans="1:38" x14ac:dyDescent="0.25">
      <c r="A217" t="s">
        <v>842</v>
      </c>
      <c r="B217" s="5" t="s">
        <v>304</v>
      </c>
      <c r="C217" s="6" t="s">
        <v>91</v>
      </c>
      <c r="D217" s="7" t="s">
        <v>39</v>
      </c>
      <c r="E217" s="42">
        <f t="shared" si="36"/>
        <v>0.89091764570959553</v>
      </c>
      <c r="F217" s="8">
        <v>25.045127715669871</v>
      </c>
      <c r="G217" s="9">
        <f t="shared" si="37"/>
        <v>266</v>
      </c>
      <c r="H217" s="10">
        <v>67</v>
      </c>
      <c r="I217" s="39">
        <f t="shared" si="38"/>
        <v>-0.85119918732307998</v>
      </c>
      <c r="J217" s="11">
        <v>-6.0998151571164505E-2</v>
      </c>
      <c r="K217" s="10">
        <v>529</v>
      </c>
      <c r="L217" s="39">
        <f t="shared" si="39"/>
        <v>0.84997931347968525</v>
      </c>
      <c r="M217" s="11">
        <v>2.0182291666666668E-2</v>
      </c>
      <c r="N217" s="10">
        <v>257</v>
      </c>
      <c r="O217" s="39">
        <f t="shared" si="40"/>
        <v>0.22533880179526564</v>
      </c>
      <c r="P217" s="11">
        <v>4.9000000000000002E-2</v>
      </c>
      <c r="Q217" s="10">
        <v>88</v>
      </c>
      <c r="R217" s="39">
        <f t="shared" si="41"/>
        <v>-0.44857942296632625</v>
      </c>
      <c r="S217" s="12">
        <v>3.3745781777277841</v>
      </c>
      <c r="T217" s="10">
        <v>494</v>
      </c>
      <c r="U217" s="39">
        <f t="shared" si="42"/>
        <v>0.82493870973112726</v>
      </c>
      <c r="V217" s="11">
        <v>2.7000000000000003E-2</v>
      </c>
      <c r="W217" s="10">
        <v>297</v>
      </c>
      <c r="X217" s="39">
        <f t="shared" si="43"/>
        <v>-0.10705255196461222</v>
      </c>
      <c r="Y217" s="13">
        <v>81250</v>
      </c>
      <c r="Z217" s="10">
        <v>227</v>
      </c>
      <c r="AA217" s="39">
        <f t="shared" si="44"/>
        <v>8.080887904155136E-2</v>
      </c>
      <c r="AB217" s="11">
        <v>5.4000000000000006E-2</v>
      </c>
      <c r="AC217" s="10">
        <v>395</v>
      </c>
      <c r="AD217" s="39">
        <f t="shared" si="45"/>
        <v>0.5872526787225798</v>
      </c>
      <c r="AE217" s="11">
        <v>0.94900000000000007</v>
      </c>
      <c r="AF217" s="10">
        <v>67</v>
      </c>
      <c r="AG217" s="39">
        <f t="shared" si="46"/>
        <v>-0.830103518911675</v>
      </c>
      <c r="AH217" s="14">
        <v>3.4706752351045806</v>
      </c>
      <c r="AI217" s="10">
        <v>196</v>
      </c>
      <c r="AJ217" s="39">
        <f t="shared" si="47"/>
        <v>-0.25583440184489059</v>
      </c>
      <c r="AK217" s="13">
        <v>100356.22187851519</v>
      </c>
      <c r="AL217" s="44"/>
    </row>
    <row r="218" spans="1:38" x14ac:dyDescent="0.25">
      <c r="A218" t="s">
        <v>843</v>
      </c>
      <c r="B218" s="5" t="s">
        <v>307</v>
      </c>
      <c r="C218" s="6" t="s">
        <v>49</v>
      </c>
      <c r="D218" s="7" t="s">
        <v>39</v>
      </c>
      <c r="E218" s="42">
        <f t="shared" si="36"/>
        <v>0.91558771233108449</v>
      </c>
      <c r="F218" s="8">
        <v>24.976500196450136</v>
      </c>
      <c r="G218" s="9">
        <f t="shared" si="37"/>
        <v>269</v>
      </c>
      <c r="H218" s="10">
        <v>283</v>
      </c>
      <c r="I218" s="39">
        <f t="shared" si="38"/>
        <v>2.2018508388133677E-2</v>
      </c>
      <c r="J218" s="11">
        <v>1.57887284055509E-2</v>
      </c>
      <c r="K218" s="10">
        <v>379</v>
      </c>
      <c r="L218" s="39">
        <f t="shared" si="39"/>
        <v>0.41557107904257562</v>
      </c>
      <c r="M218" s="11">
        <v>4.3665233212041021E-2</v>
      </c>
      <c r="N218" s="10">
        <v>216</v>
      </c>
      <c r="O218" s="39">
        <f t="shared" si="40"/>
        <v>7.1723426536668175E-2</v>
      </c>
      <c r="P218" s="11">
        <v>5.9000000000000004E-2</v>
      </c>
      <c r="Q218" s="10">
        <v>271</v>
      </c>
      <c r="R218" s="39">
        <f t="shared" si="41"/>
        <v>0.3252890332143405</v>
      </c>
      <c r="S218" s="12">
        <v>0.76671081062242985</v>
      </c>
      <c r="T218" s="10">
        <v>110</v>
      </c>
      <c r="U218" s="39">
        <f t="shared" si="42"/>
        <v>-0.48843234574821887</v>
      </c>
      <c r="V218" s="11">
        <v>0.111</v>
      </c>
      <c r="W218" s="10">
        <v>198</v>
      </c>
      <c r="X218" s="39">
        <f t="shared" si="43"/>
        <v>-0.51695985662281252</v>
      </c>
      <c r="Y218" s="13">
        <v>68837</v>
      </c>
      <c r="Z218" s="10">
        <v>514</v>
      </c>
      <c r="AA218" s="39">
        <f t="shared" si="44"/>
        <v>0.94588919467585442</v>
      </c>
      <c r="AB218" s="11">
        <v>3.6000000000000004E-2</v>
      </c>
      <c r="AC218" s="10">
        <v>431</v>
      </c>
      <c r="AD218" s="39">
        <f t="shared" si="45"/>
        <v>0.69506423441806253</v>
      </c>
      <c r="AE218" s="11">
        <v>0.95599999999999996</v>
      </c>
      <c r="AF218" s="10">
        <v>94</v>
      </c>
      <c r="AG218" s="39">
        <f t="shared" si="46"/>
        <v>-0.62759024000119645</v>
      </c>
      <c r="AH218" s="14">
        <v>3.2565240223365266</v>
      </c>
      <c r="AI218" s="10">
        <v>142</v>
      </c>
      <c r="AJ218" s="39">
        <f t="shared" si="47"/>
        <v>-0.27794324400075243</v>
      </c>
      <c r="AK218" s="13">
        <v>87174.891545270788</v>
      </c>
      <c r="AL218" s="44"/>
    </row>
    <row r="219" spans="1:38" x14ac:dyDescent="0.25">
      <c r="A219" t="s">
        <v>844</v>
      </c>
      <c r="B219" s="5" t="s">
        <v>227</v>
      </c>
      <c r="C219" s="6" t="s">
        <v>54</v>
      </c>
      <c r="D219" s="7" t="s">
        <v>39</v>
      </c>
      <c r="E219" s="42">
        <f t="shared" si="36"/>
        <v>-1.092672369864252</v>
      </c>
      <c r="F219" s="8">
        <v>30.563104785066905</v>
      </c>
      <c r="G219" s="9">
        <f t="shared" si="37"/>
        <v>187</v>
      </c>
      <c r="H219" s="10">
        <v>62</v>
      </c>
      <c r="I219" s="39">
        <f t="shared" si="38"/>
        <v>-0.89599800172065902</v>
      </c>
      <c r="J219" s="11">
        <v>-6.4937560038424547E-2</v>
      </c>
      <c r="K219" s="10">
        <v>16</v>
      </c>
      <c r="L219" s="39">
        <f t="shared" si="39"/>
        <v>-1.7245925224127223</v>
      </c>
      <c r="M219" s="11">
        <v>0.15935672514619884</v>
      </c>
      <c r="N219" s="10">
        <v>291</v>
      </c>
      <c r="O219" s="39">
        <f t="shared" si="40"/>
        <v>0.33286956447628385</v>
      </c>
      <c r="P219" s="11">
        <v>4.2000000000000003E-2</v>
      </c>
      <c r="Q219" s="10">
        <v>296</v>
      </c>
      <c r="R219" s="39">
        <f t="shared" si="41"/>
        <v>0.36989397965088539</v>
      </c>
      <c r="S219" s="12">
        <v>0.61639613725087328</v>
      </c>
      <c r="T219" s="10">
        <v>90</v>
      </c>
      <c r="U219" s="39">
        <f t="shared" si="42"/>
        <v>-0.64478604282909335</v>
      </c>
      <c r="V219" s="11">
        <v>0.121</v>
      </c>
      <c r="W219" s="10">
        <v>134</v>
      </c>
      <c r="X219" s="39">
        <f t="shared" si="43"/>
        <v>-0.71730688130349407</v>
      </c>
      <c r="Y219" s="13">
        <v>62770</v>
      </c>
      <c r="Z219" s="10">
        <v>183</v>
      </c>
      <c r="AA219" s="39">
        <f t="shared" si="44"/>
        <v>-0.11143119109940437</v>
      </c>
      <c r="AB219" s="11">
        <v>5.7999999999999996E-2</v>
      </c>
      <c r="AC219" s="10">
        <v>318</v>
      </c>
      <c r="AD219" s="39">
        <f t="shared" si="45"/>
        <v>0.38703121814524982</v>
      </c>
      <c r="AE219" s="11">
        <v>0.93599999999999994</v>
      </c>
      <c r="AF219" s="10">
        <v>265</v>
      </c>
      <c r="AG219" s="39">
        <f t="shared" si="46"/>
        <v>-2.3873799815903414E-3</v>
      </c>
      <c r="AH219" s="14">
        <v>2.5953923107787871</v>
      </c>
      <c r="AI219" s="10">
        <v>284</v>
      </c>
      <c r="AJ219" s="39">
        <f t="shared" si="47"/>
        <v>-0.21279416350374575</v>
      </c>
      <c r="AK219" s="13">
        <v>126016.88719950688</v>
      </c>
      <c r="AL219" s="44"/>
    </row>
    <row r="220" spans="1:38" x14ac:dyDescent="0.25">
      <c r="A220" t="s">
        <v>845</v>
      </c>
      <c r="B220" s="5" t="s">
        <v>241</v>
      </c>
      <c r="C220" s="6" t="s">
        <v>38</v>
      </c>
      <c r="D220" s="7" t="s">
        <v>39</v>
      </c>
      <c r="E220" s="42">
        <f t="shared" si="36"/>
        <v>-0.62552509640958165</v>
      </c>
      <c r="F220" s="8">
        <v>29.263588290874182</v>
      </c>
      <c r="G220" s="9">
        <f t="shared" si="37"/>
        <v>201</v>
      </c>
      <c r="H220" s="10">
        <v>267</v>
      </c>
      <c r="I220" s="39">
        <f t="shared" si="38"/>
        <v>-4.3019541618981708E-2</v>
      </c>
      <c r="J220" s="11">
        <v>1.0069571585499926E-2</v>
      </c>
      <c r="K220" s="10">
        <v>177</v>
      </c>
      <c r="L220" s="39">
        <f t="shared" si="39"/>
        <v>-0.16656912868335338</v>
      </c>
      <c r="M220" s="11">
        <v>7.5134168157423978E-2</v>
      </c>
      <c r="N220" s="10">
        <v>216</v>
      </c>
      <c r="O220" s="39">
        <f t="shared" si="40"/>
        <v>7.1723426536668175E-2</v>
      </c>
      <c r="P220" s="11">
        <v>5.9000000000000004E-2</v>
      </c>
      <c r="Q220" s="10">
        <v>231</v>
      </c>
      <c r="R220" s="39">
        <f t="shared" si="41"/>
        <v>0.23008271302494035</v>
      </c>
      <c r="S220" s="12">
        <v>1.0875475802066339</v>
      </c>
      <c r="T220" s="10">
        <v>267</v>
      </c>
      <c r="U220" s="39">
        <f t="shared" si="42"/>
        <v>0.23079466082380404</v>
      </c>
      <c r="V220" s="11">
        <v>6.5000000000000002E-2</v>
      </c>
      <c r="W220" s="10">
        <v>214</v>
      </c>
      <c r="X220" s="39">
        <f t="shared" si="43"/>
        <v>-0.43978646010414546</v>
      </c>
      <c r="Y220" s="13">
        <v>71174</v>
      </c>
      <c r="Z220" s="10">
        <v>483</v>
      </c>
      <c r="AA220" s="39">
        <f t="shared" si="44"/>
        <v>0.84976915960537658</v>
      </c>
      <c r="AB220" s="11">
        <v>3.7999999999999999E-2</v>
      </c>
      <c r="AC220" s="10">
        <v>61</v>
      </c>
      <c r="AD220" s="39">
        <f t="shared" si="45"/>
        <v>-1.1531338632188119</v>
      </c>
      <c r="AE220" s="11">
        <v>0.83599999999999997</v>
      </c>
      <c r="AF220" s="10">
        <v>39</v>
      </c>
      <c r="AG220" s="39">
        <f t="shared" si="46"/>
        <v>-1.1503539847032567</v>
      </c>
      <c r="AH220" s="14">
        <v>3.8093296977046269</v>
      </c>
      <c r="AI220" s="10">
        <v>99</v>
      </c>
      <c r="AJ220" s="39">
        <f t="shared" si="47"/>
        <v>-0.29995627730406188</v>
      </c>
      <c r="AK220" s="13">
        <v>74050.682617364509</v>
      </c>
      <c r="AL220" s="44"/>
    </row>
    <row r="221" spans="1:38" x14ac:dyDescent="0.25">
      <c r="A221" t="s">
        <v>846</v>
      </c>
      <c r="B221" s="5" t="s">
        <v>515</v>
      </c>
      <c r="C221" s="6" t="s">
        <v>172</v>
      </c>
      <c r="D221" s="7" t="s">
        <v>39</v>
      </c>
      <c r="E221" s="42">
        <f t="shared" si="36"/>
        <v>4.7534961999049141</v>
      </c>
      <c r="F221" s="8">
        <v>14.300155355729588</v>
      </c>
      <c r="G221" s="9">
        <f t="shared" si="37"/>
        <v>489</v>
      </c>
      <c r="H221" s="10">
        <v>448</v>
      </c>
      <c r="I221" s="39">
        <f t="shared" si="38"/>
        <v>0.48831250086380018</v>
      </c>
      <c r="J221" s="11">
        <v>5.6792547968472107E-2</v>
      </c>
      <c r="K221" s="10">
        <v>346</v>
      </c>
      <c r="L221" s="39">
        <f t="shared" si="39"/>
        <v>0.30879535663202867</v>
      </c>
      <c r="M221" s="11">
        <v>4.943724177233224E-2</v>
      </c>
      <c r="N221" s="10">
        <v>446</v>
      </c>
      <c r="O221" s="39">
        <f t="shared" si="40"/>
        <v>0.71690800262277754</v>
      </c>
      <c r="P221" s="11">
        <v>1.7000000000000001E-2</v>
      </c>
      <c r="Q221" s="10">
        <v>380</v>
      </c>
      <c r="R221" s="39">
        <f t="shared" si="41"/>
        <v>0.48573822731258653</v>
      </c>
      <c r="S221" s="12">
        <v>0.22601140101956255</v>
      </c>
      <c r="T221" s="10">
        <v>436</v>
      </c>
      <c r="U221" s="39">
        <f t="shared" si="42"/>
        <v>0.68422038235834015</v>
      </c>
      <c r="V221" s="11">
        <v>3.6000000000000004E-2</v>
      </c>
      <c r="W221" s="10">
        <v>469</v>
      </c>
      <c r="X221" s="39">
        <f t="shared" si="43"/>
        <v>0.93440854320257705</v>
      </c>
      <c r="Y221" s="13">
        <v>112788</v>
      </c>
      <c r="Z221" s="10">
        <v>450</v>
      </c>
      <c r="AA221" s="39">
        <f t="shared" si="44"/>
        <v>0.75364912453489841</v>
      </c>
      <c r="AB221" s="11">
        <v>0.04</v>
      </c>
      <c r="AC221" s="10">
        <v>499</v>
      </c>
      <c r="AD221" s="39">
        <f t="shared" si="45"/>
        <v>0.94149064743631272</v>
      </c>
      <c r="AE221" s="11">
        <v>0.97199999999999998</v>
      </c>
      <c r="AF221" s="10">
        <v>368</v>
      </c>
      <c r="AG221" s="39">
        <f t="shared" si="46"/>
        <v>0.31564524797283566</v>
      </c>
      <c r="AH221" s="14">
        <v>2.2590831396337259</v>
      </c>
      <c r="AI221" s="10">
        <v>352</v>
      </c>
      <c r="AJ221" s="39">
        <f t="shared" si="47"/>
        <v>-0.16442801571897883</v>
      </c>
      <c r="AK221" s="13">
        <v>154852.86903894928</v>
      </c>
      <c r="AL221" s="44"/>
    </row>
    <row r="222" spans="1:38" x14ac:dyDescent="0.25">
      <c r="A222" t="s">
        <v>847</v>
      </c>
      <c r="B222" s="5" t="s">
        <v>449</v>
      </c>
      <c r="C222" s="6" t="s">
        <v>93</v>
      </c>
      <c r="D222" s="7" t="s">
        <v>34</v>
      </c>
      <c r="E222" s="42">
        <f t="shared" si="36"/>
        <v>3.4142975953781463</v>
      </c>
      <c r="F222" s="8">
        <v>18.02555583321152</v>
      </c>
      <c r="G222" s="9">
        <f t="shared" si="37"/>
        <v>419</v>
      </c>
      <c r="H222" s="10">
        <v>406</v>
      </c>
      <c r="I222" s="39">
        <f t="shared" si="38"/>
        <v>0.33812456417596637</v>
      </c>
      <c r="J222" s="11">
        <v>4.3585688871318418E-2</v>
      </c>
      <c r="K222" s="10">
        <v>533</v>
      </c>
      <c r="L222" s="39">
        <f t="shared" si="39"/>
        <v>0.88066254994174553</v>
      </c>
      <c r="M222" s="11">
        <v>1.8523638374343378E-2</v>
      </c>
      <c r="N222" s="10">
        <v>394</v>
      </c>
      <c r="O222" s="39">
        <f t="shared" si="40"/>
        <v>0.6093772399417593</v>
      </c>
      <c r="P222" s="11">
        <v>2.4E-2</v>
      </c>
      <c r="Q222" s="10">
        <v>421</v>
      </c>
      <c r="R222" s="39">
        <f t="shared" si="41"/>
        <v>0.52470230853409394</v>
      </c>
      <c r="S222" s="12">
        <v>9.4705938062316516E-2</v>
      </c>
      <c r="T222" s="10">
        <v>197</v>
      </c>
      <c r="U222" s="39">
        <f t="shared" si="42"/>
        <v>-3.5006624213682482E-2</v>
      </c>
      <c r="V222" s="11">
        <v>8.199999999999999E-2</v>
      </c>
      <c r="W222" s="10">
        <v>452</v>
      </c>
      <c r="X222" s="39">
        <f t="shared" si="43"/>
        <v>0.78369421641130765</v>
      </c>
      <c r="Y222" s="13">
        <v>108224</v>
      </c>
      <c r="Z222" s="10">
        <v>450</v>
      </c>
      <c r="AA222" s="39">
        <f t="shared" si="44"/>
        <v>0.75364912453489841</v>
      </c>
      <c r="AB222" s="11">
        <v>0.04</v>
      </c>
      <c r="AC222" s="10">
        <v>355</v>
      </c>
      <c r="AD222" s="39">
        <f t="shared" si="45"/>
        <v>0.47944112302709535</v>
      </c>
      <c r="AE222" s="11">
        <v>0.94200000000000006</v>
      </c>
      <c r="AF222" s="10">
        <v>304</v>
      </c>
      <c r="AG222" s="39">
        <f t="shared" si="46"/>
        <v>0.11116133510198281</v>
      </c>
      <c r="AH222" s="14">
        <v>2.4753182337887512</v>
      </c>
      <c r="AI222" s="10">
        <v>388</v>
      </c>
      <c r="AJ222" s="39">
        <f t="shared" si="47"/>
        <v>-0.1361876206489967</v>
      </c>
      <c r="AK222" s="13">
        <v>171689.84193578939</v>
      </c>
      <c r="AL222" s="44"/>
    </row>
    <row r="223" spans="1:38" x14ac:dyDescent="0.25">
      <c r="A223" t="s">
        <v>848</v>
      </c>
      <c r="B223" s="5" t="s">
        <v>154</v>
      </c>
      <c r="C223" s="6" t="s">
        <v>61</v>
      </c>
      <c r="D223" s="7" t="s">
        <v>39</v>
      </c>
      <c r="E223" s="42">
        <f t="shared" si="36"/>
        <v>-3.3763170952560508</v>
      </c>
      <c r="F223" s="8">
        <v>36.915778034289708</v>
      </c>
      <c r="G223" s="9">
        <f t="shared" si="37"/>
        <v>114</v>
      </c>
      <c r="H223" s="10">
        <v>321</v>
      </c>
      <c r="I223" s="39">
        <f t="shared" si="38"/>
        <v>0.14353440823617566</v>
      </c>
      <c r="J223" s="11">
        <v>2.6474296119904706E-2</v>
      </c>
      <c r="K223" s="10">
        <v>367</v>
      </c>
      <c r="L223" s="39">
        <f t="shared" si="39"/>
        <v>0.37694319837569196</v>
      </c>
      <c r="M223" s="11">
        <v>4.5753352616355505E-2</v>
      </c>
      <c r="N223" s="10">
        <v>198</v>
      </c>
      <c r="O223" s="39">
        <f t="shared" si="40"/>
        <v>-5.084261092630514E-3</v>
      </c>
      <c r="P223" s="11">
        <v>6.4000000000000001E-2</v>
      </c>
      <c r="Q223" s="10">
        <v>185</v>
      </c>
      <c r="R223" s="39">
        <f t="shared" si="41"/>
        <v>9.3867890002147847E-2</v>
      </c>
      <c r="S223" s="12">
        <v>1.5465793304221251</v>
      </c>
      <c r="T223" s="10">
        <v>101</v>
      </c>
      <c r="U223" s="39">
        <f t="shared" si="42"/>
        <v>-0.55097382458056876</v>
      </c>
      <c r="V223" s="11">
        <v>0.115</v>
      </c>
      <c r="W223" s="10">
        <v>109</v>
      </c>
      <c r="X223" s="39">
        <f t="shared" si="43"/>
        <v>-0.81079335350903381</v>
      </c>
      <c r="Y223" s="13">
        <v>59939</v>
      </c>
      <c r="Z223" s="10">
        <v>67</v>
      </c>
      <c r="AA223" s="39">
        <f t="shared" si="44"/>
        <v>-1.0726315418041856</v>
      </c>
      <c r="AB223" s="11">
        <v>7.8E-2</v>
      </c>
      <c r="AC223" s="10">
        <v>95</v>
      </c>
      <c r="AD223" s="39">
        <f t="shared" si="45"/>
        <v>-0.75269094206415543</v>
      </c>
      <c r="AE223" s="11">
        <v>0.86199999999999999</v>
      </c>
      <c r="AF223" s="10">
        <v>25</v>
      </c>
      <c r="AG223" s="39">
        <f t="shared" si="46"/>
        <v>-1.3358897100022007</v>
      </c>
      <c r="AH223" s="14">
        <v>4.0055276991311572</v>
      </c>
      <c r="AI223" s="10">
        <v>107</v>
      </c>
      <c r="AJ223" s="39">
        <f t="shared" si="47"/>
        <v>-0.29663214544016375</v>
      </c>
      <c r="AK223" s="13">
        <v>76032.535844250364</v>
      </c>
      <c r="AL223" s="44">
        <v>1</v>
      </c>
    </row>
    <row r="224" spans="1:38" x14ac:dyDescent="0.25">
      <c r="A224" t="s">
        <v>849</v>
      </c>
      <c r="B224" s="5" t="s">
        <v>124</v>
      </c>
      <c r="C224" s="6" t="s">
        <v>19</v>
      </c>
      <c r="D224" s="7" t="s">
        <v>20</v>
      </c>
      <c r="E224" s="42">
        <f t="shared" si="36"/>
        <v>-4.5378844989800733</v>
      </c>
      <c r="F224" s="8">
        <v>40.147041676466266</v>
      </c>
      <c r="G224" s="9">
        <f t="shared" si="37"/>
        <v>84</v>
      </c>
      <c r="H224" s="10">
        <v>171</v>
      </c>
      <c r="I224" s="39">
        <f t="shared" si="38"/>
        <v>-0.40334074320827407</v>
      </c>
      <c r="J224" s="11">
        <v>-2.1615472127417545E-2</v>
      </c>
      <c r="K224" s="10">
        <v>106</v>
      </c>
      <c r="L224" s="39">
        <f t="shared" si="39"/>
        <v>-0.44538464502966391</v>
      </c>
      <c r="M224" s="11">
        <v>9.0206185567010308E-2</v>
      </c>
      <c r="N224" s="10">
        <v>156</v>
      </c>
      <c r="O224" s="39">
        <f t="shared" si="40"/>
        <v>-0.18942271140294739</v>
      </c>
      <c r="P224" s="11">
        <v>7.5999999999999998E-2</v>
      </c>
      <c r="Q224" s="10">
        <v>133</v>
      </c>
      <c r="R224" s="39">
        <f t="shared" si="41"/>
        <v>-0.13729613810389968</v>
      </c>
      <c r="S224" s="12">
        <v>2.3255813953488373</v>
      </c>
      <c r="T224" s="10">
        <v>72</v>
      </c>
      <c r="U224" s="39">
        <f t="shared" si="42"/>
        <v>-0.91058732786658025</v>
      </c>
      <c r="V224" s="11">
        <v>0.13800000000000001</v>
      </c>
      <c r="W224" s="10">
        <v>42</v>
      </c>
      <c r="X224" s="39">
        <f t="shared" si="43"/>
        <v>-1.2186202456808515</v>
      </c>
      <c r="Y224" s="13">
        <v>47589</v>
      </c>
      <c r="Z224" s="10">
        <v>55</v>
      </c>
      <c r="AA224" s="39">
        <f t="shared" si="44"/>
        <v>-1.2648716119451413</v>
      </c>
      <c r="AB224" s="11">
        <v>8.199999999999999E-2</v>
      </c>
      <c r="AC224" s="10">
        <v>202</v>
      </c>
      <c r="AD224" s="39">
        <f t="shared" si="45"/>
        <v>-5.9616655450326871E-2</v>
      </c>
      <c r="AE224" s="11">
        <v>0.90700000000000003</v>
      </c>
      <c r="AF224" s="10">
        <v>10</v>
      </c>
      <c r="AG224" s="39">
        <f t="shared" si="46"/>
        <v>-1.8294977442181104</v>
      </c>
      <c r="AH224" s="14">
        <v>4.5275021579325481</v>
      </c>
      <c r="AI224" s="10">
        <v>16</v>
      </c>
      <c r="AJ224" s="39">
        <f t="shared" si="47"/>
        <v>-0.35165610166525735</v>
      </c>
      <c r="AK224" s="13">
        <v>43227.156976744183</v>
      </c>
      <c r="AL224" s="44"/>
    </row>
    <row r="225" spans="1:38" x14ac:dyDescent="0.25">
      <c r="A225" t="s">
        <v>850</v>
      </c>
      <c r="B225" s="5" t="s">
        <v>457</v>
      </c>
      <c r="C225" s="6" t="s">
        <v>52</v>
      </c>
      <c r="D225" s="7" t="s">
        <v>34</v>
      </c>
      <c r="E225" s="42">
        <f t="shared" si="36"/>
        <v>3.6573445007117709</v>
      </c>
      <c r="F225" s="8">
        <v>17.349444721596118</v>
      </c>
      <c r="G225" s="9">
        <f t="shared" si="37"/>
        <v>428</v>
      </c>
      <c r="H225" s="10">
        <v>557</v>
      </c>
      <c r="I225" s="39">
        <f t="shared" si="38"/>
        <v>2.3156796754262952</v>
      </c>
      <c r="J225" s="11">
        <v>0.21748308893630552</v>
      </c>
      <c r="K225" s="10">
        <v>211</v>
      </c>
      <c r="L225" s="39">
        <f t="shared" si="39"/>
        <v>-6.9160150326132708E-2</v>
      </c>
      <c r="M225" s="11">
        <v>6.9868500604594916E-2</v>
      </c>
      <c r="N225" s="10">
        <v>242</v>
      </c>
      <c r="O225" s="39">
        <f t="shared" si="40"/>
        <v>0.14853111416596684</v>
      </c>
      <c r="P225" s="11">
        <v>5.4000000000000006E-2</v>
      </c>
      <c r="Q225" s="10">
        <v>243</v>
      </c>
      <c r="R225" s="39">
        <f t="shared" si="41"/>
        <v>0.2651078002459169</v>
      </c>
      <c r="S225" s="12">
        <v>0.96951617414002056</v>
      </c>
      <c r="T225" s="10">
        <v>115</v>
      </c>
      <c r="U225" s="39">
        <f t="shared" si="42"/>
        <v>-0.44152623662395668</v>
      </c>
      <c r="V225" s="11">
        <v>0.10800000000000001</v>
      </c>
      <c r="W225" s="10">
        <v>474</v>
      </c>
      <c r="X225" s="39">
        <f t="shared" si="43"/>
        <v>0.98701325892967862</v>
      </c>
      <c r="Y225" s="13">
        <v>114381</v>
      </c>
      <c r="Z225" s="10">
        <v>562</v>
      </c>
      <c r="AA225" s="39">
        <f t="shared" si="44"/>
        <v>1.378429352493006</v>
      </c>
      <c r="AB225" s="11">
        <v>2.7000000000000003E-2</v>
      </c>
      <c r="AC225" s="10">
        <v>345</v>
      </c>
      <c r="AD225" s="39">
        <f t="shared" si="45"/>
        <v>0.44863782139981234</v>
      </c>
      <c r="AE225" s="11">
        <v>0.94</v>
      </c>
      <c r="AF225" s="10">
        <v>529</v>
      </c>
      <c r="AG225" s="39">
        <f t="shared" si="46"/>
        <v>1.1891532592524834</v>
      </c>
      <c r="AH225" s="14">
        <v>1.3353767980814808</v>
      </c>
      <c r="AI225" s="10">
        <v>489</v>
      </c>
      <c r="AJ225" s="39">
        <f t="shared" si="47"/>
        <v>4.8932776052740705E-2</v>
      </c>
      <c r="AK225" s="13">
        <v>282058.94598676235</v>
      </c>
      <c r="AL225" s="44">
        <v>1</v>
      </c>
    </row>
    <row r="226" spans="1:38" x14ac:dyDescent="0.25">
      <c r="A226" t="s">
        <v>851</v>
      </c>
      <c r="B226" s="5" t="s">
        <v>579</v>
      </c>
      <c r="C226" s="6" t="s">
        <v>93</v>
      </c>
      <c r="D226" s="7" t="s">
        <v>34</v>
      </c>
      <c r="E226" s="42">
        <f t="shared" si="36"/>
        <v>7.4599249202661717</v>
      </c>
      <c r="F226" s="8">
        <v>6.7713759700405554</v>
      </c>
      <c r="G226" s="9">
        <f t="shared" si="37"/>
        <v>556</v>
      </c>
      <c r="H226" s="10">
        <v>326</v>
      </c>
      <c r="I226" s="39">
        <f t="shared" si="38"/>
        <v>0.1538381924547477</v>
      </c>
      <c r="J226" s="11">
        <v>2.7380365071534296E-2</v>
      </c>
      <c r="K226" s="10">
        <v>387</v>
      </c>
      <c r="L226" s="39">
        <f t="shared" si="39"/>
        <v>0.44680187425135315</v>
      </c>
      <c r="M226" s="11">
        <v>4.1976980365605959E-2</v>
      </c>
      <c r="N226" s="10">
        <v>517</v>
      </c>
      <c r="O226" s="39">
        <f t="shared" si="40"/>
        <v>0.88588491540723469</v>
      </c>
      <c r="P226" s="11">
        <v>6.0000000000000001E-3</v>
      </c>
      <c r="Q226" s="10">
        <v>434</v>
      </c>
      <c r="R226" s="39">
        <f t="shared" si="41"/>
        <v>0.5528057078878641</v>
      </c>
      <c r="S226" s="12">
        <v>0</v>
      </c>
      <c r="T226" s="10">
        <v>562</v>
      </c>
      <c r="U226" s="39">
        <f t="shared" si="42"/>
        <v>1.2158229524333137</v>
      </c>
      <c r="V226" s="11">
        <v>2E-3</v>
      </c>
      <c r="W226" s="10">
        <v>555</v>
      </c>
      <c r="X226" s="39">
        <f t="shared" si="43"/>
        <v>2.5722545511327644</v>
      </c>
      <c r="Y226" s="13">
        <v>162386</v>
      </c>
      <c r="Z226" s="10">
        <v>521</v>
      </c>
      <c r="AA226" s="39">
        <f t="shared" si="44"/>
        <v>0.99394921221109356</v>
      </c>
      <c r="AB226" s="11">
        <v>3.5000000000000003E-2</v>
      </c>
      <c r="AC226" s="10">
        <v>480</v>
      </c>
      <c r="AD226" s="39">
        <f t="shared" si="45"/>
        <v>0.87988404418175015</v>
      </c>
      <c r="AE226" s="11">
        <v>0.96799999999999997</v>
      </c>
      <c r="AF226" s="10">
        <v>487</v>
      </c>
      <c r="AG226" s="39">
        <f t="shared" si="46"/>
        <v>0.73191426013703398</v>
      </c>
      <c r="AH226" s="14">
        <v>1.8188921838982779</v>
      </c>
      <c r="AI226" s="10">
        <v>510</v>
      </c>
      <c r="AJ226" s="39">
        <f t="shared" si="47"/>
        <v>0.10473982120546439</v>
      </c>
      <c r="AK226" s="13">
        <v>315331.2038415366</v>
      </c>
      <c r="AL226" s="44"/>
    </row>
    <row r="227" spans="1:38" x14ac:dyDescent="0.25">
      <c r="A227" t="s">
        <v>852</v>
      </c>
      <c r="B227" s="5" t="s">
        <v>439</v>
      </c>
      <c r="C227" s="6" t="s">
        <v>91</v>
      </c>
      <c r="D227" s="7" t="s">
        <v>39</v>
      </c>
      <c r="E227" s="42">
        <f t="shared" si="36"/>
        <v>3.2663305940752778</v>
      </c>
      <c r="F227" s="8">
        <v>18.437172404078595</v>
      </c>
      <c r="G227" s="9">
        <f t="shared" si="37"/>
        <v>408</v>
      </c>
      <c r="H227" s="10">
        <v>133</v>
      </c>
      <c r="I227" s="39">
        <f t="shared" si="38"/>
        <v>-0.54276816682832196</v>
      </c>
      <c r="J227" s="11">
        <v>-3.3876099569530194E-2</v>
      </c>
      <c r="K227" s="10">
        <v>153</v>
      </c>
      <c r="L227" s="39">
        <f t="shared" si="39"/>
        <v>-0.23733925325185634</v>
      </c>
      <c r="M227" s="11">
        <v>7.8959810874704495E-2</v>
      </c>
      <c r="N227" s="10">
        <v>389</v>
      </c>
      <c r="O227" s="39">
        <f t="shared" si="40"/>
        <v>0.59401570241589952</v>
      </c>
      <c r="P227" s="11">
        <v>2.5000000000000001E-2</v>
      </c>
      <c r="Q227" s="10">
        <v>434</v>
      </c>
      <c r="R227" s="39">
        <f t="shared" si="41"/>
        <v>0.5528057078878641</v>
      </c>
      <c r="S227" s="12">
        <v>0</v>
      </c>
      <c r="T227" s="10">
        <v>484</v>
      </c>
      <c r="U227" s="39">
        <f t="shared" si="42"/>
        <v>0.80930334002303994</v>
      </c>
      <c r="V227" s="11">
        <v>2.7999999999999997E-2</v>
      </c>
      <c r="W227" s="10">
        <v>350</v>
      </c>
      <c r="X227" s="39">
        <f t="shared" si="43"/>
        <v>0.11997658841443611</v>
      </c>
      <c r="Y227" s="13">
        <v>88125</v>
      </c>
      <c r="Z227" s="10">
        <v>352</v>
      </c>
      <c r="AA227" s="39">
        <f t="shared" si="44"/>
        <v>0.46528901932346411</v>
      </c>
      <c r="AB227" s="11">
        <v>4.5999999999999999E-2</v>
      </c>
      <c r="AC227" s="10">
        <v>494</v>
      </c>
      <c r="AD227" s="39">
        <f t="shared" si="45"/>
        <v>0.92608899662267208</v>
      </c>
      <c r="AE227" s="11">
        <v>0.97099999999999997</v>
      </c>
      <c r="AF227" s="10">
        <v>331</v>
      </c>
      <c r="AG227" s="39">
        <f t="shared" si="46"/>
        <v>0.1843461878314808</v>
      </c>
      <c r="AH227" s="14">
        <v>2.3979276298116088</v>
      </c>
      <c r="AI227" s="10">
        <v>291</v>
      </c>
      <c r="AJ227" s="39">
        <f t="shared" si="47"/>
        <v>-0.20883381019969344</v>
      </c>
      <c r="AK227" s="13">
        <v>128378.05676094537</v>
      </c>
      <c r="AL227" s="44"/>
    </row>
    <row r="228" spans="1:38" x14ac:dyDescent="0.25">
      <c r="A228" t="s">
        <v>853</v>
      </c>
      <c r="B228" s="5" t="s">
        <v>527</v>
      </c>
      <c r="C228" s="6" t="s">
        <v>54</v>
      </c>
      <c r="D228" s="7" t="s">
        <v>39</v>
      </c>
      <c r="E228" s="42">
        <f t="shared" si="36"/>
        <v>5.1718598162671636</v>
      </c>
      <c r="F228" s="8">
        <v>13.136345887224545</v>
      </c>
      <c r="G228" s="9">
        <f t="shared" si="37"/>
        <v>502</v>
      </c>
      <c r="H228" s="10">
        <v>282</v>
      </c>
      <c r="I228" s="39">
        <f t="shared" si="38"/>
        <v>2.0524655909852731E-2</v>
      </c>
      <c r="J228" s="11">
        <v>1.5657365663457989E-2</v>
      </c>
      <c r="K228" s="10">
        <v>380</v>
      </c>
      <c r="L228" s="39">
        <f t="shared" si="39"/>
        <v>0.4179269458421857</v>
      </c>
      <c r="M228" s="11">
        <v>4.3537881384984572E-2</v>
      </c>
      <c r="N228" s="10">
        <v>484</v>
      </c>
      <c r="O228" s="39">
        <f t="shared" si="40"/>
        <v>0.79371569025207633</v>
      </c>
      <c r="P228" s="11">
        <v>1.2E-2</v>
      </c>
      <c r="Q228" s="10">
        <v>434</v>
      </c>
      <c r="R228" s="39">
        <f t="shared" si="41"/>
        <v>0.5528057078878641</v>
      </c>
      <c r="S228" s="12">
        <v>0</v>
      </c>
      <c r="T228" s="10">
        <v>455</v>
      </c>
      <c r="U228" s="39">
        <f t="shared" si="42"/>
        <v>0.73112649148260256</v>
      </c>
      <c r="V228" s="11">
        <v>3.3000000000000002E-2</v>
      </c>
      <c r="W228" s="10">
        <v>526</v>
      </c>
      <c r="X228" s="39">
        <f t="shared" si="43"/>
        <v>1.7182617366829362</v>
      </c>
      <c r="Y228" s="13">
        <v>136525</v>
      </c>
      <c r="Z228" s="10">
        <v>398</v>
      </c>
      <c r="AA228" s="39">
        <f t="shared" si="44"/>
        <v>0.60946907192918143</v>
      </c>
      <c r="AB228" s="11">
        <v>4.2999999999999997E-2</v>
      </c>
      <c r="AC228" s="10">
        <v>370</v>
      </c>
      <c r="AD228" s="39">
        <f t="shared" si="45"/>
        <v>0.51024442465437658</v>
      </c>
      <c r="AE228" s="11">
        <v>0.94400000000000006</v>
      </c>
      <c r="AF228" s="10">
        <v>455</v>
      </c>
      <c r="AG228" s="39">
        <f t="shared" si="46"/>
        <v>0.58475043014000139</v>
      </c>
      <c r="AH228" s="14">
        <v>1.9745131527503386</v>
      </c>
      <c r="AI228" s="10">
        <v>469</v>
      </c>
      <c r="AJ228" s="39">
        <f t="shared" si="47"/>
        <v>1.7447416204644558E-3</v>
      </c>
      <c r="AK228" s="13">
        <v>253925.35738707936</v>
      </c>
      <c r="AL228" s="44"/>
    </row>
    <row r="229" spans="1:38" x14ac:dyDescent="0.25">
      <c r="A229" t="s">
        <v>854</v>
      </c>
      <c r="B229" s="5" t="s">
        <v>314</v>
      </c>
      <c r="C229" s="6" t="s">
        <v>71</v>
      </c>
      <c r="D229" s="7" t="s">
        <v>34</v>
      </c>
      <c r="E229" s="42">
        <f t="shared" si="36"/>
        <v>0.99867048412552706</v>
      </c>
      <c r="F229" s="8">
        <v>24.745379437611746</v>
      </c>
      <c r="G229" s="9">
        <f t="shared" si="37"/>
        <v>276</v>
      </c>
      <c r="H229" s="10">
        <v>39</v>
      </c>
      <c r="I229" s="39">
        <f t="shared" si="38"/>
        <v>-1.1163177440664309</v>
      </c>
      <c r="J229" s="11">
        <v>-8.4311498169885146E-2</v>
      </c>
      <c r="K229" s="10">
        <v>134</v>
      </c>
      <c r="L229" s="39">
        <f t="shared" si="39"/>
        <v>-0.29915309738351059</v>
      </c>
      <c r="M229" s="11">
        <v>8.2301301144380001E-2</v>
      </c>
      <c r="N229" s="10">
        <v>379</v>
      </c>
      <c r="O229" s="39">
        <f t="shared" si="40"/>
        <v>0.57865416489003973</v>
      </c>
      <c r="P229" s="11">
        <v>2.6000000000000002E-2</v>
      </c>
      <c r="Q229" s="10">
        <v>365</v>
      </c>
      <c r="R229" s="39">
        <f t="shared" si="41"/>
        <v>0.47100176749462946</v>
      </c>
      <c r="S229" s="12">
        <v>0.27567195037904896</v>
      </c>
      <c r="T229" s="10">
        <v>261</v>
      </c>
      <c r="U229" s="39">
        <f t="shared" si="42"/>
        <v>0.21515929111571658</v>
      </c>
      <c r="V229" s="11">
        <v>6.6000000000000003E-2</v>
      </c>
      <c r="W229" s="10">
        <v>261</v>
      </c>
      <c r="X229" s="39">
        <f t="shared" si="43"/>
        <v>-0.25152564129673388</v>
      </c>
      <c r="Y229" s="13">
        <v>76875</v>
      </c>
      <c r="Z229" s="10">
        <v>202</v>
      </c>
      <c r="AA229" s="39">
        <f t="shared" si="44"/>
        <v>-1.531115602892617E-2</v>
      </c>
      <c r="AB229" s="11">
        <v>5.5999999999999994E-2</v>
      </c>
      <c r="AC229" s="10">
        <v>350</v>
      </c>
      <c r="AD229" s="39">
        <f t="shared" si="45"/>
        <v>0.46403947221345299</v>
      </c>
      <c r="AE229" s="11">
        <v>0.94099999999999995</v>
      </c>
      <c r="AF229" s="10">
        <v>197</v>
      </c>
      <c r="AG229" s="39">
        <f t="shared" si="46"/>
        <v>-0.1958093537082993</v>
      </c>
      <c r="AH229" s="14">
        <v>2.7999297636925582</v>
      </c>
      <c r="AI229" s="10">
        <v>230</v>
      </c>
      <c r="AJ229" s="39">
        <f t="shared" si="47"/>
        <v>-0.24210946189236549</v>
      </c>
      <c r="AK229" s="13">
        <v>108539.05506547209</v>
      </c>
      <c r="AL229" s="44"/>
    </row>
    <row r="230" spans="1:38" x14ac:dyDescent="0.25">
      <c r="A230" t="s">
        <v>855</v>
      </c>
      <c r="B230" s="5" t="s">
        <v>355</v>
      </c>
      <c r="C230" s="6" t="s">
        <v>63</v>
      </c>
      <c r="D230" s="7" t="s">
        <v>34</v>
      </c>
      <c r="E230" s="42">
        <f t="shared" si="36"/>
        <v>1.6834142893616157</v>
      </c>
      <c r="F230" s="8">
        <v>22.840550019214355</v>
      </c>
      <c r="G230" s="9">
        <f t="shared" si="37"/>
        <v>318</v>
      </c>
      <c r="H230" s="10">
        <v>112</v>
      </c>
      <c r="I230" s="39">
        <f t="shared" si="38"/>
        <v>-0.59249226978116765</v>
      </c>
      <c r="J230" s="11">
        <v>-3.8248616004026181E-2</v>
      </c>
      <c r="K230" s="10">
        <v>443</v>
      </c>
      <c r="L230" s="39">
        <f t="shared" si="39"/>
        <v>0.56850141888293737</v>
      </c>
      <c r="M230" s="11">
        <v>3.5398230088495575E-2</v>
      </c>
      <c r="N230" s="10">
        <v>287</v>
      </c>
      <c r="O230" s="39">
        <f t="shared" si="40"/>
        <v>0.31750802695042418</v>
      </c>
      <c r="P230" s="11">
        <v>4.2999999999999997E-2</v>
      </c>
      <c r="Q230" s="10">
        <v>233</v>
      </c>
      <c r="R230" s="39">
        <f t="shared" si="41"/>
        <v>0.24224182115164389</v>
      </c>
      <c r="S230" s="12">
        <v>1.0465724751439036</v>
      </c>
      <c r="T230" s="10">
        <v>367</v>
      </c>
      <c r="U230" s="39">
        <f t="shared" si="42"/>
        <v>0.52786668527746572</v>
      </c>
      <c r="V230" s="11">
        <v>4.5999999999999999E-2</v>
      </c>
      <c r="W230" s="10">
        <v>365</v>
      </c>
      <c r="X230" s="39">
        <f t="shared" si="43"/>
        <v>0.17502496325252681</v>
      </c>
      <c r="Y230" s="13">
        <v>89792</v>
      </c>
      <c r="Z230" s="10">
        <v>202</v>
      </c>
      <c r="AA230" s="39">
        <f t="shared" si="44"/>
        <v>-1.531115602892617E-2</v>
      </c>
      <c r="AB230" s="11">
        <v>5.5999999999999994E-2</v>
      </c>
      <c r="AC230" s="10">
        <v>381</v>
      </c>
      <c r="AD230" s="39">
        <f t="shared" si="45"/>
        <v>0.5410477262816562</v>
      </c>
      <c r="AE230" s="11">
        <v>0.94599999999999995</v>
      </c>
      <c r="AF230" s="10">
        <v>207</v>
      </c>
      <c r="AG230" s="39">
        <f t="shared" si="46"/>
        <v>-0.16773796144756084</v>
      </c>
      <c r="AH230" s="14">
        <v>2.7702451784195978</v>
      </c>
      <c r="AI230" s="10">
        <v>259</v>
      </c>
      <c r="AJ230" s="39">
        <f t="shared" si="47"/>
        <v>-0.22812629774690948</v>
      </c>
      <c r="AK230" s="13">
        <v>116875.84196755625</v>
      </c>
      <c r="AL230" s="44"/>
    </row>
    <row r="231" spans="1:38" x14ac:dyDescent="0.25">
      <c r="A231" t="s">
        <v>856</v>
      </c>
      <c r="B231" s="5" t="s">
        <v>493</v>
      </c>
      <c r="C231" s="6" t="s">
        <v>38</v>
      </c>
      <c r="D231" s="7" t="s">
        <v>39</v>
      </c>
      <c r="E231" s="42">
        <f t="shared" si="36"/>
        <v>4.4485047069079728</v>
      </c>
      <c r="F231" s="8">
        <v>15.148584744617905</v>
      </c>
      <c r="G231" s="9">
        <f t="shared" si="37"/>
        <v>467</v>
      </c>
      <c r="H231" s="10">
        <v>135</v>
      </c>
      <c r="I231" s="39">
        <f t="shared" si="38"/>
        <v>-0.53374573180945417</v>
      </c>
      <c r="J231" s="11">
        <v>-3.3082706766917269E-2</v>
      </c>
      <c r="K231" s="10">
        <v>555</v>
      </c>
      <c r="L231" s="39">
        <f t="shared" si="39"/>
        <v>1.0802965897218826</v>
      </c>
      <c r="M231" s="11">
        <v>7.7319587628865982E-3</v>
      </c>
      <c r="N231" s="10">
        <v>274</v>
      </c>
      <c r="O231" s="39">
        <f t="shared" si="40"/>
        <v>0.27142341437284495</v>
      </c>
      <c r="P231" s="11">
        <v>4.5999999999999999E-2</v>
      </c>
      <c r="Q231" s="10">
        <v>434</v>
      </c>
      <c r="R231" s="39">
        <f t="shared" si="41"/>
        <v>0.5528057078878641</v>
      </c>
      <c r="S231" s="12">
        <v>0</v>
      </c>
      <c r="T231" s="10">
        <v>536</v>
      </c>
      <c r="U231" s="39">
        <f t="shared" si="42"/>
        <v>0.98129240681200192</v>
      </c>
      <c r="V231" s="11">
        <v>1.7000000000000001E-2</v>
      </c>
      <c r="W231" s="10">
        <v>418</v>
      </c>
      <c r="X231" s="39">
        <f t="shared" si="43"/>
        <v>0.5555753361584399</v>
      </c>
      <c r="Y231" s="13">
        <v>101316</v>
      </c>
      <c r="Z231" s="10">
        <v>514</v>
      </c>
      <c r="AA231" s="39">
        <f t="shared" si="44"/>
        <v>0.94588919467585442</v>
      </c>
      <c r="AB231" s="11">
        <v>3.6000000000000004E-2</v>
      </c>
      <c r="AC231" s="10">
        <v>533</v>
      </c>
      <c r="AD231" s="39">
        <f t="shared" si="45"/>
        <v>1.0647038539454377</v>
      </c>
      <c r="AE231" s="11">
        <v>0.98</v>
      </c>
      <c r="AF231" s="10">
        <v>233</v>
      </c>
      <c r="AG231" s="39">
        <f t="shared" si="46"/>
        <v>-9.1859965607983304E-2</v>
      </c>
      <c r="AH231" s="14">
        <v>2.6900066631040764</v>
      </c>
      <c r="AI231" s="10">
        <v>371</v>
      </c>
      <c r="AJ231" s="39">
        <f t="shared" si="47"/>
        <v>-0.14743172008232258</v>
      </c>
      <c r="AK231" s="13">
        <v>164986.09020217729</v>
      </c>
      <c r="AL231" s="44"/>
    </row>
    <row r="232" spans="1:38" x14ac:dyDescent="0.25">
      <c r="A232" t="s">
        <v>857</v>
      </c>
      <c r="B232" s="5" t="s">
        <v>238</v>
      </c>
      <c r="C232" s="6" t="s">
        <v>26</v>
      </c>
      <c r="D232" s="7" t="s">
        <v>20</v>
      </c>
      <c r="E232" s="42">
        <f t="shared" si="36"/>
        <v>-0.70256816161671609</v>
      </c>
      <c r="F232" s="8">
        <v>29.477907713653714</v>
      </c>
      <c r="G232" s="9">
        <f t="shared" si="37"/>
        <v>198</v>
      </c>
      <c r="H232" s="10">
        <v>206</v>
      </c>
      <c r="I232" s="39">
        <f t="shared" si="38"/>
        <v>-0.27369966019752517</v>
      </c>
      <c r="J232" s="11">
        <v>-1.0215411947590458E-2</v>
      </c>
      <c r="K232" s="10">
        <v>147</v>
      </c>
      <c r="L232" s="39">
        <f t="shared" si="39"/>
        <v>-0.26903586185584627</v>
      </c>
      <c r="M232" s="11">
        <v>8.0673244341265229E-2</v>
      </c>
      <c r="N232" s="10">
        <v>207</v>
      </c>
      <c r="O232" s="39">
        <f t="shared" si="40"/>
        <v>5.6361889010808519E-2</v>
      </c>
      <c r="P232" s="11">
        <v>0.06</v>
      </c>
      <c r="Q232" s="10">
        <v>381</v>
      </c>
      <c r="R232" s="39">
        <f t="shared" si="41"/>
        <v>0.48622644071791604</v>
      </c>
      <c r="S232" s="12">
        <v>0.22436616558223021</v>
      </c>
      <c r="T232" s="10">
        <v>219</v>
      </c>
      <c r="U232" s="39">
        <f t="shared" si="42"/>
        <v>5.8805594034842111E-2</v>
      </c>
      <c r="V232" s="11">
        <v>7.5999999999999998E-2</v>
      </c>
      <c r="W232" s="10">
        <v>171</v>
      </c>
      <c r="X232" s="39">
        <f t="shared" si="43"/>
        <v>-0.59987915429434557</v>
      </c>
      <c r="Y232" s="13">
        <v>66326</v>
      </c>
      <c r="Z232" s="10">
        <v>141</v>
      </c>
      <c r="AA232" s="39">
        <f t="shared" si="44"/>
        <v>-0.35173127877559984</v>
      </c>
      <c r="AB232" s="11">
        <v>6.3E-2</v>
      </c>
      <c r="AC232" s="10">
        <v>199</v>
      </c>
      <c r="AD232" s="39">
        <f t="shared" si="45"/>
        <v>-7.5018306263969214E-2</v>
      </c>
      <c r="AE232" s="11">
        <v>0.90599999999999992</v>
      </c>
      <c r="AF232" s="10">
        <v>176</v>
      </c>
      <c r="AG232" s="39">
        <f t="shared" si="46"/>
        <v>-0.26453101687109487</v>
      </c>
      <c r="AH232" s="14">
        <v>2.8726006897124563</v>
      </c>
      <c r="AI232" s="10">
        <v>97</v>
      </c>
      <c r="AJ232" s="39">
        <f t="shared" si="47"/>
        <v>-0.30206684526100619</v>
      </c>
      <c r="AK232" s="13">
        <v>72792.358312766431</v>
      </c>
      <c r="AL232" s="44"/>
    </row>
    <row r="233" spans="1:38" x14ac:dyDescent="0.25">
      <c r="A233" t="s">
        <v>858</v>
      </c>
      <c r="B233" s="5" t="s">
        <v>238</v>
      </c>
      <c r="C233" s="6" t="s">
        <v>38</v>
      </c>
      <c r="D233" s="7" t="s">
        <v>39</v>
      </c>
      <c r="E233" s="42">
        <f t="shared" si="36"/>
        <v>6.2752079884875336</v>
      </c>
      <c r="F233" s="8">
        <v>10.067037277041905</v>
      </c>
      <c r="G233" s="9">
        <f t="shared" si="37"/>
        <v>539</v>
      </c>
      <c r="H233" s="10">
        <v>514</v>
      </c>
      <c r="I233" s="39">
        <f t="shared" si="38"/>
        <v>0.96381950343423983</v>
      </c>
      <c r="J233" s="11">
        <v>9.8606518658479025E-2</v>
      </c>
      <c r="K233" s="10">
        <v>416</v>
      </c>
      <c r="L233" s="39">
        <f t="shared" si="39"/>
        <v>0.52376866433208213</v>
      </c>
      <c r="M233" s="11">
        <v>3.7816362566215421E-2</v>
      </c>
      <c r="N233" s="10">
        <v>446</v>
      </c>
      <c r="O233" s="39">
        <f t="shared" si="40"/>
        <v>0.71690800262277754</v>
      </c>
      <c r="P233" s="11">
        <v>1.7000000000000001E-2</v>
      </c>
      <c r="Q233" s="10">
        <v>434</v>
      </c>
      <c r="R233" s="39">
        <f t="shared" si="41"/>
        <v>0.5528057078878641</v>
      </c>
      <c r="S233" s="12">
        <v>0</v>
      </c>
      <c r="T233" s="10">
        <v>531</v>
      </c>
      <c r="U233" s="39">
        <f t="shared" si="42"/>
        <v>0.95002166739582694</v>
      </c>
      <c r="V233" s="11">
        <v>1.9E-2</v>
      </c>
      <c r="W233" s="10">
        <v>536</v>
      </c>
      <c r="X233" s="39">
        <f t="shared" si="43"/>
        <v>1.8661361353181913</v>
      </c>
      <c r="Y233" s="13">
        <v>141003</v>
      </c>
      <c r="Z233" s="10">
        <v>561</v>
      </c>
      <c r="AA233" s="39">
        <f t="shared" si="44"/>
        <v>1.2823093174225282</v>
      </c>
      <c r="AB233" s="11">
        <v>2.8999999999999998E-2</v>
      </c>
      <c r="AC233" s="10">
        <v>381</v>
      </c>
      <c r="AD233" s="39">
        <f t="shared" si="45"/>
        <v>0.5410477262816562</v>
      </c>
      <c r="AE233" s="11">
        <v>0.94599999999999995</v>
      </c>
      <c r="AF233" s="10">
        <v>281</v>
      </c>
      <c r="AG233" s="39">
        <f t="shared" si="46"/>
        <v>2.4704888612608979E-2</v>
      </c>
      <c r="AH233" s="14">
        <v>2.566743116971351</v>
      </c>
      <c r="AI233" s="10">
        <v>450</v>
      </c>
      <c r="AJ233" s="39">
        <f t="shared" si="47"/>
        <v>-4.8375330144172321E-2</v>
      </c>
      <c r="AK233" s="13">
        <v>224043.6830054821</v>
      </c>
      <c r="AL233" s="44"/>
    </row>
    <row r="234" spans="1:38" x14ac:dyDescent="0.25">
      <c r="A234" t="s">
        <v>859</v>
      </c>
      <c r="B234" s="5" t="s">
        <v>406</v>
      </c>
      <c r="C234" s="6" t="s">
        <v>54</v>
      </c>
      <c r="D234" s="7" t="s">
        <v>39</v>
      </c>
      <c r="E234" s="42">
        <f t="shared" si="36"/>
        <v>2.5480806609823095</v>
      </c>
      <c r="F234" s="8">
        <v>20.43520961428122</v>
      </c>
      <c r="G234" s="9">
        <f t="shared" si="37"/>
        <v>370</v>
      </c>
      <c r="H234" s="10">
        <v>346</v>
      </c>
      <c r="I234" s="39">
        <f t="shared" si="38"/>
        <v>0.19160102161912959</v>
      </c>
      <c r="J234" s="11">
        <v>3.0701060294350269E-2</v>
      </c>
      <c r="K234" s="10">
        <v>509</v>
      </c>
      <c r="L234" s="39">
        <f t="shared" si="39"/>
        <v>0.76965029601407464</v>
      </c>
      <c r="M234" s="11">
        <v>2.4524662441443922E-2</v>
      </c>
      <c r="N234" s="10">
        <v>282</v>
      </c>
      <c r="O234" s="39">
        <f t="shared" si="40"/>
        <v>0.30214648942456435</v>
      </c>
      <c r="P234" s="11">
        <v>4.4000000000000004E-2</v>
      </c>
      <c r="Q234" s="10">
        <v>386</v>
      </c>
      <c r="R234" s="39">
        <f t="shared" si="41"/>
        <v>0.49015827714279564</v>
      </c>
      <c r="S234" s="12">
        <v>0.21111622908030095</v>
      </c>
      <c r="T234" s="10">
        <v>396</v>
      </c>
      <c r="U234" s="39">
        <f t="shared" si="42"/>
        <v>0.57477279440172813</v>
      </c>
      <c r="V234" s="11">
        <v>4.2999999999999997E-2</v>
      </c>
      <c r="W234" s="10">
        <v>387</v>
      </c>
      <c r="X234" s="39">
        <f t="shared" si="43"/>
        <v>0.30516632212290201</v>
      </c>
      <c r="Y234" s="13">
        <v>93733</v>
      </c>
      <c r="Z234" s="10">
        <v>267</v>
      </c>
      <c r="AA234" s="39">
        <f t="shared" si="44"/>
        <v>0.22498893164726899</v>
      </c>
      <c r="AB234" s="11">
        <v>5.0999999999999997E-2</v>
      </c>
      <c r="AC234" s="10">
        <v>318</v>
      </c>
      <c r="AD234" s="39">
        <f t="shared" si="45"/>
        <v>0.38703121814524982</v>
      </c>
      <c r="AE234" s="11">
        <v>0.93599999999999994</v>
      </c>
      <c r="AF234" s="10">
        <v>359</v>
      </c>
      <c r="AG234" s="39">
        <f t="shared" si="46"/>
        <v>0.30056286318860342</v>
      </c>
      <c r="AH234" s="14">
        <v>2.2750322715146312</v>
      </c>
      <c r="AI234" s="10">
        <v>294</v>
      </c>
      <c r="AJ234" s="39">
        <f t="shared" si="47"/>
        <v>-0.20654766843060673</v>
      </c>
      <c r="AK234" s="13">
        <v>129741.05847919546</v>
      </c>
      <c r="AL234" s="44"/>
    </row>
    <row r="235" spans="1:38" x14ac:dyDescent="0.25">
      <c r="A235" t="s">
        <v>860</v>
      </c>
      <c r="B235" s="5" t="s">
        <v>386</v>
      </c>
      <c r="C235" s="6" t="s">
        <v>63</v>
      </c>
      <c r="D235" s="7" t="s">
        <v>34</v>
      </c>
      <c r="E235" s="42">
        <f t="shared" si="36"/>
        <v>2.2397195061656365</v>
      </c>
      <c r="F235" s="8">
        <v>21.293012773206144</v>
      </c>
      <c r="G235" s="9">
        <f t="shared" si="37"/>
        <v>349</v>
      </c>
      <c r="H235" s="10">
        <v>80</v>
      </c>
      <c r="I235" s="39">
        <f t="shared" si="38"/>
        <v>-0.72075062354774455</v>
      </c>
      <c r="J235" s="11">
        <v>-4.9527085124677517E-2</v>
      </c>
      <c r="K235" s="10">
        <v>448</v>
      </c>
      <c r="L235" s="39">
        <f t="shared" si="39"/>
        <v>0.58595376058084825</v>
      </c>
      <c r="M235" s="11">
        <v>3.4454803404945278E-2</v>
      </c>
      <c r="N235" s="10">
        <v>479</v>
      </c>
      <c r="O235" s="39">
        <f t="shared" si="40"/>
        <v>0.77835415272621655</v>
      </c>
      <c r="P235" s="11">
        <v>1.3000000000000001E-2</v>
      </c>
      <c r="Q235" s="10">
        <v>347</v>
      </c>
      <c r="R235" s="39">
        <f t="shared" si="41"/>
        <v>0.44542601048368152</v>
      </c>
      <c r="S235" s="12">
        <v>0.3618599601954044</v>
      </c>
      <c r="T235" s="10">
        <v>415</v>
      </c>
      <c r="U235" s="39">
        <f t="shared" si="42"/>
        <v>0.63731427323407785</v>
      </c>
      <c r="V235" s="11">
        <v>3.9E-2</v>
      </c>
      <c r="W235" s="10">
        <v>282</v>
      </c>
      <c r="X235" s="39">
        <f t="shared" si="43"/>
        <v>-0.17141324936079624</v>
      </c>
      <c r="Y235" s="13">
        <v>79301</v>
      </c>
      <c r="Z235" s="10">
        <v>267</v>
      </c>
      <c r="AA235" s="39">
        <f t="shared" si="44"/>
        <v>0.22498893164726899</v>
      </c>
      <c r="AB235" s="11">
        <v>5.0999999999999997E-2</v>
      </c>
      <c r="AC235" s="10">
        <v>355</v>
      </c>
      <c r="AD235" s="39">
        <f t="shared" si="45"/>
        <v>0.47944112302709535</v>
      </c>
      <c r="AE235" s="11">
        <v>0.94200000000000006</v>
      </c>
      <c r="AF235" s="10">
        <v>190</v>
      </c>
      <c r="AG235" s="39">
        <f t="shared" si="46"/>
        <v>-0.23187124348029944</v>
      </c>
      <c r="AH235" s="14">
        <v>2.8380640404714925</v>
      </c>
      <c r="AI235" s="10">
        <v>208</v>
      </c>
      <c r="AJ235" s="39">
        <f t="shared" si="47"/>
        <v>-0.25089883592043494</v>
      </c>
      <c r="AK235" s="13">
        <v>103298.81490863036</v>
      </c>
      <c r="AL235" s="44"/>
    </row>
    <row r="236" spans="1:38" x14ac:dyDescent="0.25">
      <c r="A236" t="s">
        <v>861</v>
      </c>
      <c r="B236" s="5" t="s">
        <v>547</v>
      </c>
      <c r="C236" s="6" t="s">
        <v>54</v>
      </c>
      <c r="D236" s="7" t="s">
        <v>39</v>
      </c>
      <c r="E236" s="42">
        <f t="shared" si="36"/>
        <v>5.8273645085018728</v>
      </c>
      <c r="F236" s="8">
        <v>11.312854221994076</v>
      </c>
      <c r="G236" s="9">
        <f t="shared" si="37"/>
        <v>523</v>
      </c>
      <c r="H236" s="10">
        <v>54</v>
      </c>
      <c r="I236" s="39">
        <f t="shared" si="38"/>
        <v>-0.9191631011732444</v>
      </c>
      <c r="J236" s="11">
        <v>-6.6974595842956175E-2</v>
      </c>
      <c r="K236" s="10">
        <v>421</v>
      </c>
      <c r="L236" s="39">
        <f t="shared" si="39"/>
        <v>0.53270416654897323</v>
      </c>
      <c r="M236" s="11">
        <v>3.7333333333333336E-2</v>
      </c>
      <c r="N236" s="10">
        <v>503</v>
      </c>
      <c r="O236" s="39">
        <f t="shared" si="40"/>
        <v>0.83980030282965545</v>
      </c>
      <c r="P236" s="11">
        <v>9.0000000000000011E-3</v>
      </c>
      <c r="Q236" s="10">
        <v>434</v>
      </c>
      <c r="R236" s="39">
        <f t="shared" si="41"/>
        <v>0.5528057078878641</v>
      </c>
      <c r="S236" s="12">
        <v>0</v>
      </c>
      <c r="T236" s="10">
        <v>550</v>
      </c>
      <c r="U236" s="39">
        <f t="shared" si="42"/>
        <v>1.0751046250605267</v>
      </c>
      <c r="V236" s="11">
        <v>1.1000000000000001E-2</v>
      </c>
      <c r="W236" s="10">
        <v>525</v>
      </c>
      <c r="X236" s="39">
        <f t="shared" si="43"/>
        <v>1.698877575897118</v>
      </c>
      <c r="Y236" s="13">
        <v>135938</v>
      </c>
      <c r="Z236" s="10">
        <v>352</v>
      </c>
      <c r="AA236" s="39">
        <f t="shared" si="44"/>
        <v>0.46528901932346411</v>
      </c>
      <c r="AB236" s="11">
        <v>4.5999999999999999E-2</v>
      </c>
      <c r="AC236" s="10">
        <v>511</v>
      </c>
      <c r="AD236" s="39">
        <f t="shared" si="45"/>
        <v>0.98769559987723454</v>
      </c>
      <c r="AE236" s="11">
        <v>0.97499999999999998</v>
      </c>
      <c r="AF236" s="10">
        <v>525</v>
      </c>
      <c r="AG236" s="39">
        <f t="shared" si="46"/>
        <v>1.1339864473984747</v>
      </c>
      <c r="AH236" s="14">
        <v>1.3937139092410185</v>
      </c>
      <c r="AI236" s="10">
        <v>503</v>
      </c>
      <c r="AJ236" s="39">
        <f t="shared" si="47"/>
        <v>8.3639197729836148E-2</v>
      </c>
      <c r="AK236" s="13">
        <v>302750.97524752474</v>
      </c>
      <c r="AL236" s="44"/>
    </row>
    <row r="237" spans="1:38" x14ac:dyDescent="0.25">
      <c r="A237" t="s">
        <v>862</v>
      </c>
      <c r="B237" s="5" t="s">
        <v>57</v>
      </c>
      <c r="C237" s="6" t="s">
        <v>41</v>
      </c>
      <c r="D237" s="7" t="s">
        <v>34</v>
      </c>
      <c r="E237" s="42">
        <f t="shared" si="36"/>
        <v>-11.650917368855556</v>
      </c>
      <c r="F237" s="8">
        <v>59.934171053846939</v>
      </c>
      <c r="G237" s="9">
        <f t="shared" si="37"/>
        <v>23</v>
      </c>
      <c r="H237" s="10">
        <v>92</v>
      </c>
      <c r="I237" s="39">
        <f t="shared" si="38"/>
        <v>-0.65312459426168312</v>
      </c>
      <c r="J237" s="11">
        <v>-4.3580352918499266E-2</v>
      </c>
      <c r="K237" s="10">
        <v>15</v>
      </c>
      <c r="L237" s="39">
        <f t="shared" si="39"/>
        <v>-1.7323706800061063</v>
      </c>
      <c r="M237" s="11">
        <v>0.15977719143946056</v>
      </c>
      <c r="N237" s="10">
        <v>35</v>
      </c>
      <c r="O237" s="39">
        <f t="shared" si="40"/>
        <v>-1.7255764639889222</v>
      </c>
      <c r="P237" s="11">
        <v>0.17600000000000002</v>
      </c>
      <c r="Q237" s="10">
        <v>26</v>
      </c>
      <c r="R237" s="39">
        <f t="shared" si="41"/>
        <v>-1.8992179453401086</v>
      </c>
      <c r="S237" s="12">
        <v>8.2631000366434595</v>
      </c>
      <c r="T237" s="10">
        <v>23</v>
      </c>
      <c r="U237" s="39">
        <f t="shared" si="42"/>
        <v>-2.4584889289672383</v>
      </c>
      <c r="V237" s="11">
        <v>0.23699999999999999</v>
      </c>
      <c r="W237" s="10">
        <v>16</v>
      </c>
      <c r="X237" s="39">
        <f t="shared" si="43"/>
        <v>-1.575493543146506</v>
      </c>
      <c r="Y237" s="13">
        <v>36782</v>
      </c>
      <c r="Z237" s="10">
        <v>47</v>
      </c>
      <c r="AA237" s="39">
        <f t="shared" si="44"/>
        <v>-1.4090516645508593</v>
      </c>
      <c r="AB237" s="11">
        <v>8.5000000000000006E-2</v>
      </c>
      <c r="AC237" s="10">
        <v>45</v>
      </c>
      <c r="AD237" s="39">
        <f t="shared" si="45"/>
        <v>-1.4303635778643433</v>
      </c>
      <c r="AE237" s="11">
        <v>0.81799999999999995</v>
      </c>
      <c r="AF237" s="10">
        <v>9</v>
      </c>
      <c r="AG237" s="39">
        <f t="shared" si="46"/>
        <v>-1.864228933366042</v>
      </c>
      <c r="AH237" s="14">
        <v>4.5642292620361467</v>
      </c>
      <c r="AI237" s="10">
        <v>11</v>
      </c>
      <c r="AJ237" s="39">
        <f t="shared" si="47"/>
        <v>-0.36117677235647777</v>
      </c>
      <c r="AK237" s="13">
        <v>37550.916471234887</v>
      </c>
      <c r="AL237" s="44">
        <v>1</v>
      </c>
    </row>
    <row r="238" spans="1:38" x14ac:dyDescent="0.25">
      <c r="A238" t="s">
        <v>863</v>
      </c>
      <c r="B238" s="5" t="s">
        <v>341</v>
      </c>
      <c r="C238" s="6" t="s">
        <v>30</v>
      </c>
      <c r="D238" s="7" t="s">
        <v>20</v>
      </c>
      <c r="E238" s="42">
        <f t="shared" si="36"/>
        <v>1.4902542997334089</v>
      </c>
      <c r="F238" s="8">
        <v>23.377885045668933</v>
      </c>
      <c r="G238" s="9">
        <f t="shared" si="37"/>
        <v>303</v>
      </c>
      <c r="H238" s="10">
        <v>65</v>
      </c>
      <c r="I238" s="39">
        <f t="shared" si="38"/>
        <v>-0.87905310738612885</v>
      </c>
      <c r="J238" s="11">
        <v>-6.3447501403705808E-2</v>
      </c>
      <c r="K238" s="10">
        <v>239</v>
      </c>
      <c r="L238" s="39">
        <f t="shared" si="39"/>
        <v>2.9125912566061091E-2</v>
      </c>
      <c r="M238" s="11">
        <v>6.4555420219244819E-2</v>
      </c>
      <c r="N238" s="10">
        <v>249</v>
      </c>
      <c r="O238" s="39">
        <f t="shared" si="40"/>
        <v>0.19461572674354624</v>
      </c>
      <c r="P238" s="11">
        <v>5.0999999999999997E-2</v>
      </c>
      <c r="Q238" s="10">
        <v>434</v>
      </c>
      <c r="R238" s="39">
        <f t="shared" si="41"/>
        <v>0.5528057078878641</v>
      </c>
      <c r="S238" s="12">
        <v>0</v>
      </c>
      <c r="T238" s="10">
        <v>197</v>
      </c>
      <c r="U238" s="39">
        <f t="shared" si="42"/>
        <v>-3.5006624213682482E-2</v>
      </c>
      <c r="V238" s="11">
        <v>8.199999999999999E-2</v>
      </c>
      <c r="W238" s="10">
        <v>271</v>
      </c>
      <c r="X238" s="39">
        <f t="shared" si="43"/>
        <v>-0.20952112252405758</v>
      </c>
      <c r="Y238" s="13">
        <v>78147</v>
      </c>
      <c r="Z238" s="10">
        <v>227</v>
      </c>
      <c r="AA238" s="39">
        <f t="shared" si="44"/>
        <v>8.080887904155136E-2</v>
      </c>
      <c r="AB238" s="11">
        <v>5.4000000000000006E-2</v>
      </c>
      <c r="AC238" s="10">
        <v>505</v>
      </c>
      <c r="AD238" s="39">
        <f t="shared" si="45"/>
        <v>0.95689229824995325</v>
      </c>
      <c r="AE238" s="11">
        <v>0.97299999999999998</v>
      </c>
      <c r="AF238" s="10">
        <v>488</v>
      </c>
      <c r="AG238" s="39">
        <f t="shared" si="46"/>
        <v>0.74259004910721149</v>
      </c>
      <c r="AH238" s="14">
        <v>1.8076028839199294</v>
      </c>
      <c r="AI238" s="10">
        <v>424</v>
      </c>
      <c r="AJ238" s="39">
        <f t="shared" si="47"/>
        <v>-9.4025116094207786E-2</v>
      </c>
      <c r="AK238" s="13">
        <v>196827.20083932855</v>
      </c>
      <c r="AL238" s="44"/>
    </row>
    <row r="239" spans="1:38" x14ac:dyDescent="0.25">
      <c r="A239" t="s">
        <v>864</v>
      </c>
      <c r="B239" s="5" t="s">
        <v>383</v>
      </c>
      <c r="C239" s="6" t="s">
        <v>30</v>
      </c>
      <c r="D239" s="7" t="s">
        <v>20</v>
      </c>
      <c r="E239" s="42">
        <f t="shared" si="36"/>
        <v>2.1873551608821744</v>
      </c>
      <c r="F239" s="8">
        <v>21.438680604894913</v>
      </c>
      <c r="G239" s="9">
        <f t="shared" si="37"/>
        <v>346</v>
      </c>
      <c r="H239" s="10">
        <v>534</v>
      </c>
      <c r="I239" s="39">
        <f t="shared" si="38"/>
        <v>1.2753422022043102</v>
      </c>
      <c r="J239" s="11">
        <v>0.12600043909546343</v>
      </c>
      <c r="K239" s="10">
        <v>365</v>
      </c>
      <c r="L239" s="39">
        <f t="shared" si="39"/>
        <v>0.37642603425968763</v>
      </c>
      <c r="M239" s="11">
        <v>4.5781309118426032E-2</v>
      </c>
      <c r="N239" s="10">
        <v>291</v>
      </c>
      <c r="O239" s="39">
        <f t="shared" si="40"/>
        <v>0.33286956447628385</v>
      </c>
      <c r="P239" s="11">
        <v>4.2000000000000003E-2</v>
      </c>
      <c r="Q239" s="10">
        <v>316</v>
      </c>
      <c r="R239" s="39">
        <f t="shared" si="41"/>
        <v>0.38974810708188329</v>
      </c>
      <c r="S239" s="12">
        <v>0.54948950652297224</v>
      </c>
      <c r="T239" s="10">
        <v>389</v>
      </c>
      <c r="U239" s="39">
        <f t="shared" si="42"/>
        <v>0.55913742469364058</v>
      </c>
      <c r="V239" s="11">
        <v>4.4000000000000004E-2</v>
      </c>
      <c r="W239" s="10">
        <v>324</v>
      </c>
      <c r="X239" s="39">
        <f t="shared" si="43"/>
        <v>1.252163237175636E-2</v>
      </c>
      <c r="Y239" s="13">
        <v>84871</v>
      </c>
      <c r="Z239" s="10">
        <v>213</v>
      </c>
      <c r="AA239" s="39">
        <f t="shared" si="44"/>
        <v>3.2748861506312593E-2</v>
      </c>
      <c r="AB239" s="11">
        <v>5.5E-2</v>
      </c>
      <c r="AC239" s="10">
        <v>328</v>
      </c>
      <c r="AD239" s="39">
        <f t="shared" si="45"/>
        <v>0.40243286895889219</v>
      </c>
      <c r="AE239" s="11">
        <v>0.93700000000000006</v>
      </c>
      <c r="AF239" s="10">
        <v>402</v>
      </c>
      <c r="AG239" s="39">
        <f t="shared" si="46"/>
        <v>0.39738655892366254</v>
      </c>
      <c r="AH239" s="14">
        <v>2.1726443590878421</v>
      </c>
      <c r="AI239" s="10">
        <v>275</v>
      </c>
      <c r="AJ239" s="39">
        <f t="shared" si="47"/>
        <v>-0.21756798821403758</v>
      </c>
      <c r="AK239" s="13">
        <v>123170.72456395348</v>
      </c>
      <c r="AL239" s="44"/>
    </row>
    <row r="240" spans="1:38" x14ac:dyDescent="0.25">
      <c r="A240" t="s">
        <v>865</v>
      </c>
      <c r="B240" s="5" t="s">
        <v>205</v>
      </c>
      <c r="C240" s="6" t="s">
        <v>49</v>
      </c>
      <c r="D240" s="7" t="s">
        <v>39</v>
      </c>
      <c r="E240" s="42">
        <f t="shared" si="36"/>
        <v>-1.7328785408631395</v>
      </c>
      <c r="F240" s="8">
        <v>32.344038820589539</v>
      </c>
      <c r="G240" s="9">
        <f t="shared" si="37"/>
        <v>164</v>
      </c>
      <c r="H240" s="10">
        <v>312</v>
      </c>
      <c r="I240" s="39">
        <f t="shared" si="38"/>
        <v>0.11677217594302731</v>
      </c>
      <c r="J240" s="11">
        <v>2.4120944453881465E-2</v>
      </c>
      <c r="K240" s="10">
        <v>342</v>
      </c>
      <c r="L240" s="39">
        <f t="shared" si="39"/>
        <v>0.30705243983002406</v>
      </c>
      <c r="M240" s="11">
        <v>4.9531459170013385E-2</v>
      </c>
      <c r="N240" s="10">
        <v>190</v>
      </c>
      <c r="O240" s="39">
        <f t="shared" si="40"/>
        <v>-5.1168873670209787E-2</v>
      </c>
      <c r="P240" s="11">
        <v>6.7000000000000004E-2</v>
      </c>
      <c r="Q240" s="10">
        <v>125</v>
      </c>
      <c r="R240" s="39">
        <f t="shared" si="41"/>
        <v>-0.18548536967837845</v>
      </c>
      <c r="S240" s="12">
        <v>2.487974788522143</v>
      </c>
      <c r="T240" s="10">
        <v>110</v>
      </c>
      <c r="U240" s="39">
        <f t="shared" si="42"/>
        <v>-0.48843234574821887</v>
      </c>
      <c r="V240" s="11">
        <v>0.111</v>
      </c>
      <c r="W240" s="10">
        <v>211</v>
      </c>
      <c r="X240" s="39">
        <f t="shared" si="43"/>
        <v>-0.45256613680620966</v>
      </c>
      <c r="Y240" s="13">
        <v>70787</v>
      </c>
      <c r="Z240" s="10">
        <v>227</v>
      </c>
      <c r="AA240" s="39">
        <f t="shared" si="44"/>
        <v>8.080887904155136E-2</v>
      </c>
      <c r="AB240" s="11">
        <v>5.4000000000000006E-2</v>
      </c>
      <c r="AC240" s="10">
        <v>122</v>
      </c>
      <c r="AD240" s="39">
        <f t="shared" si="45"/>
        <v>-0.53706783067318831</v>
      </c>
      <c r="AE240" s="11">
        <v>0.87599999999999989</v>
      </c>
      <c r="AF240" s="10">
        <v>118</v>
      </c>
      <c r="AG240" s="39">
        <f t="shared" si="46"/>
        <v>-0.51844660856810965</v>
      </c>
      <c r="AH240" s="14">
        <v>3.1411081781852044</v>
      </c>
      <c r="AI240" s="10">
        <v>98</v>
      </c>
      <c r="AJ240" s="39">
        <f t="shared" si="47"/>
        <v>-0.30124546051888512</v>
      </c>
      <c r="AK240" s="13">
        <v>73282.069331564111</v>
      </c>
      <c r="AL240" s="44"/>
    </row>
    <row r="241" spans="1:38" x14ac:dyDescent="0.25">
      <c r="A241" t="s">
        <v>866</v>
      </c>
      <c r="B241" s="5" t="s">
        <v>385</v>
      </c>
      <c r="C241" s="6" t="s">
        <v>81</v>
      </c>
      <c r="D241" s="7" t="s">
        <v>34</v>
      </c>
      <c r="E241" s="42">
        <f t="shared" si="36"/>
        <v>2.2335477343125145</v>
      </c>
      <c r="F241" s="8">
        <v>21.310181490176738</v>
      </c>
      <c r="G241" s="9">
        <f t="shared" si="37"/>
        <v>348</v>
      </c>
      <c r="H241" s="10">
        <v>378</v>
      </c>
      <c r="I241" s="39">
        <f t="shared" si="38"/>
        <v>0.26214995102045474</v>
      </c>
      <c r="J241" s="11">
        <v>3.6904819335230821E-2</v>
      </c>
      <c r="K241" s="10">
        <v>361</v>
      </c>
      <c r="L241" s="39">
        <f t="shared" si="39"/>
        <v>0.3667243855597514</v>
      </c>
      <c r="M241" s="11">
        <v>4.6305754170922711E-2</v>
      </c>
      <c r="N241" s="10">
        <v>379</v>
      </c>
      <c r="O241" s="39">
        <f t="shared" si="40"/>
        <v>0.57865416489003973</v>
      </c>
      <c r="P241" s="11">
        <v>2.6000000000000002E-2</v>
      </c>
      <c r="Q241" s="10">
        <v>378</v>
      </c>
      <c r="R241" s="39">
        <f t="shared" si="41"/>
        <v>0.48377625925651152</v>
      </c>
      <c r="S241" s="12">
        <v>0.23262305759746907</v>
      </c>
      <c r="T241" s="10">
        <v>254</v>
      </c>
      <c r="U241" s="39">
        <f t="shared" si="42"/>
        <v>0.18388855169954166</v>
      </c>
      <c r="V241" s="11">
        <v>6.8000000000000005E-2</v>
      </c>
      <c r="W241" s="10">
        <v>389</v>
      </c>
      <c r="X241" s="39">
        <f t="shared" si="43"/>
        <v>0.33584415069193996</v>
      </c>
      <c r="Y241" s="13">
        <v>94662</v>
      </c>
      <c r="Z241" s="10">
        <v>227</v>
      </c>
      <c r="AA241" s="39">
        <f t="shared" si="44"/>
        <v>8.080887904155136E-2</v>
      </c>
      <c r="AB241" s="11">
        <v>5.4000000000000006E-2</v>
      </c>
      <c r="AC241" s="10">
        <v>350</v>
      </c>
      <c r="AD241" s="39">
        <f t="shared" si="45"/>
        <v>0.46403947221345299</v>
      </c>
      <c r="AE241" s="11">
        <v>0.94099999999999995</v>
      </c>
      <c r="AF241" s="10">
        <v>274</v>
      </c>
      <c r="AG241" s="39">
        <f t="shared" si="46"/>
        <v>1.2799114467697978E-2</v>
      </c>
      <c r="AH241" s="14">
        <v>2.57933308630962</v>
      </c>
      <c r="AI241" s="10">
        <v>277</v>
      </c>
      <c r="AJ241" s="39">
        <f t="shared" si="47"/>
        <v>-0.21552842496999508</v>
      </c>
      <c r="AK241" s="13">
        <v>124386.71573462362</v>
      </c>
      <c r="AL241" s="44"/>
    </row>
    <row r="242" spans="1:38" x14ac:dyDescent="0.25">
      <c r="A242" t="s">
        <v>867</v>
      </c>
      <c r="B242" s="5" t="s">
        <v>104</v>
      </c>
      <c r="C242" s="6" t="s">
        <v>52</v>
      </c>
      <c r="D242" s="7" t="s">
        <v>34</v>
      </c>
      <c r="E242" s="42">
        <f t="shared" si="36"/>
        <v>-5.8023238861385016</v>
      </c>
      <c r="F242" s="8">
        <v>43.664475969441455</v>
      </c>
      <c r="G242" s="9">
        <f t="shared" si="37"/>
        <v>64</v>
      </c>
      <c r="H242" s="10">
        <v>511</v>
      </c>
      <c r="I242" s="39">
        <f t="shared" si="38"/>
        <v>0.93849613669625276</v>
      </c>
      <c r="J242" s="11">
        <v>9.6379694429118423E-2</v>
      </c>
      <c r="K242" s="10">
        <v>64</v>
      </c>
      <c r="L242" s="39">
        <f t="shared" si="39"/>
        <v>-0.72793033439617649</v>
      </c>
      <c r="M242" s="11">
        <v>0.10547984610405954</v>
      </c>
      <c r="N242" s="10">
        <v>52</v>
      </c>
      <c r="O242" s="39">
        <f t="shared" si="40"/>
        <v>-1.3568995633682879</v>
      </c>
      <c r="P242" s="11">
        <v>0.152</v>
      </c>
      <c r="Q242" s="10">
        <v>40</v>
      </c>
      <c r="R242" s="39">
        <f t="shared" si="41"/>
        <v>-1.1987562819387469</v>
      </c>
      <c r="S242" s="12">
        <v>5.9026069847515981</v>
      </c>
      <c r="T242" s="10">
        <v>33</v>
      </c>
      <c r="U242" s="39">
        <f t="shared" si="42"/>
        <v>-1.7705326618113901</v>
      </c>
      <c r="V242" s="11">
        <v>0.193</v>
      </c>
      <c r="W242" s="10">
        <v>107</v>
      </c>
      <c r="X242" s="39">
        <f t="shared" si="43"/>
        <v>-0.82406836651737969</v>
      </c>
      <c r="Y242" s="13">
        <v>59537</v>
      </c>
      <c r="Z242" s="10">
        <v>238</v>
      </c>
      <c r="AA242" s="39">
        <f t="shared" si="44"/>
        <v>0.12886889657679079</v>
      </c>
      <c r="AB242" s="11">
        <v>5.2999999999999999E-2</v>
      </c>
      <c r="AC242" s="10">
        <v>80</v>
      </c>
      <c r="AD242" s="39">
        <f t="shared" si="45"/>
        <v>-0.86050249775963983</v>
      </c>
      <c r="AE242" s="11">
        <v>0.85499999999999998</v>
      </c>
      <c r="AF242" s="10">
        <v>391</v>
      </c>
      <c r="AG242" s="39">
        <f t="shared" si="46"/>
        <v>0.36877755912017984</v>
      </c>
      <c r="AH242" s="14">
        <v>2.2028974468703235</v>
      </c>
      <c r="AI242" s="10">
        <v>178</v>
      </c>
      <c r="AJ242" s="39">
        <f t="shared" si="47"/>
        <v>-0.2610770066996449</v>
      </c>
      <c r="AK242" s="13">
        <v>97230.571701539971</v>
      </c>
      <c r="AL242" s="44">
        <v>1</v>
      </c>
    </row>
    <row r="243" spans="1:38" x14ac:dyDescent="0.25">
      <c r="A243" t="s">
        <v>868</v>
      </c>
      <c r="B243" s="5" t="s">
        <v>76</v>
      </c>
      <c r="C243" s="6" t="s">
        <v>54</v>
      </c>
      <c r="D243" s="7" t="s">
        <v>39</v>
      </c>
      <c r="E243" s="42">
        <f t="shared" si="36"/>
        <v>-8.1142989913955255</v>
      </c>
      <c r="F243" s="8">
        <v>50.095959045914981</v>
      </c>
      <c r="G243" s="9">
        <f t="shared" si="37"/>
        <v>39</v>
      </c>
      <c r="H243" s="10">
        <v>72</v>
      </c>
      <c r="I243" s="39">
        <f t="shared" si="38"/>
        <v>-0.80800847887893301</v>
      </c>
      <c r="J243" s="11">
        <v>-5.7200152788388081E-2</v>
      </c>
      <c r="K243" s="10">
        <v>9</v>
      </c>
      <c r="L243" s="39">
        <f t="shared" si="39"/>
        <v>-2.0946255060272145</v>
      </c>
      <c r="M243" s="11">
        <v>0.17935971366076756</v>
      </c>
      <c r="N243" s="10">
        <v>18</v>
      </c>
      <c r="O243" s="39">
        <f t="shared" si="40"/>
        <v>-2.6779917905922264</v>
      </c>
      <c r="P243" s="11">
        <v>0.23800000000000002</v>
      </c>
      <c r="Q243" s="10">
        <v>90</v>
      </c>
      <c r="R243" s="39">
        <f t="shared" si="41"/>
        <v>-0.40898922788106828</v>
      </c>
      <c r="S243" s="12">
        <v>3.2411627671427126</v>
      </c>
      <c r="T243" s="10">
        <v>50</v>
      </c>
      <c r="U243" s="39">
        <f t="shared" si="42"/>
        <v>-1.2858362008606792</v>
      </c>
      <c r="V243" s="11">
        <v>0.16200000000000001</v>
      </c>
      <c r="W243" s="10">
        <v>43</v>
      </c>
      <c r="X243" s="39">
        <f t="shared" si="43"/>
        <v>-1.2154170709002308</v>
      </c>
      <c r="Y243" s="13">
        <v>47686</v>
      </c>
      <c r="Z243" s="10">
        <v>106</v>
      </c>
      <c r="AA243" s="39">
        <f t="shared" si="44"/>
        <v>-0.64009138398703447</v>
      </c>
      <c r="AB243" s="11">
        <v>6.9000000000000006E-2</v>
      </c>
      <c r="AC243" s="10">
        <v>73</v>
      </c>
      <c r="AD243" s="39">
        <f t="shared" si="45"/>
        <v>-0.93751075182784305</v>
      </c>
      <c r="AE243" s="11">
        <v>0.85</v>
      </c>
      <c r="AF243" s="10">
        <v>109</v>
      </c>
      <c r="AG243" s="39">
        <f t="shared" si="46"/>
        <v>-0.55515165204567596</v>
      </c>
      <c r="AH243" s="14">
        <v>3.1799225691116368</v>
      </c>
      <c r="AI243" s="10">
        <v>37</v>
      </c>
      <c r="AJ243" s="39">
        <f t="shared" si="47"/>
        <v>-0.33606462443394902</v>
      </c>
      <c r="AK243" s="13">
        <v>52522.822951483846</v>
      </c>
      <c r="AL243" s="44"/>
    </row>
    <row r="244" spans="1:38" x14ac:dyDescent="0.25">
      <c r="A244" t="s">
        <v>869</v>
      </c>
      <c r="B244" s="5" t="s">
        <v>146</v>
      </c>
      <c r="C244" s="6" t="s">
        <v>52</v>
      </c>
      <c r="D244" s="7" t="s">
        <v>34</v>
      </c>
      <c r="E244" s="42">
        <f t="shared" si="36"/>
        <v>-3.6690478075236128</v>
      </c>
      <c r="F244" s="8">
        <v>37.7301002203859</v>
      </c>
      <c r="G244" s="9">
        <f t="shared" si="37"/>
        <v>106</v>
      </c>
      <c r="H244" s="10">
        <v>425</v>
      </c>
      <c r="I244" s="39">
        <f t="shared" si="38"/>
        <v>0.40377544039201729</v>
      </c>
      <c r="J244" s="11">
        <v>4.9358734902253731E-2</v>
      </c>
      <c r="K244" s="10">
        <v>306</v>
      </c>
      <c r="L244" s="39">
        <f t="shared" si="39"/>
        <v>0.18820666458839735</v>
      </c>
      <c r="M244" s="11">
        <v>5.5955942344302421E-2</v>
      </c>
      <c r="N244" s="10">
        <v>105</v>
      </c>
      <c r="O244" s="39">
        <f t="shared" si="40"/>
        <v>-0.55809961202358138</v>
      </c>
      <c r="P244" s="11">
        <v>0.1</v>
      </c>
      <c r="Q244" s="10">
        <v>155</v>
      </c>
      <c r="R244" s="39">
        <f t="shared" si="41"/>
        <v>-1.7625203090447836E-2</v>
      </c>
      <c r="S244" s="12">
        <v>1.9223010655718251</v>
      </c>
      <c r="T244" s="10">
        <v>93</v>
      </c>
      <c r="U244" s="39">
        <f t="shared" si="42"/>
        <v>-0.62915067312100581</v>
      </c>
      <c r="V244" s="11">
        <v>0.12</v>
      </c>
      <c r="W244" s="10">
        <v>111</v>
      </c>
      <c r="X244" s="39">
        <f t="shared" si="43"/>
        <v>-0.80828364955720733</v>
      </c>
      <c r="Y244" s="13">
        <v>60015</v>
      </c>
      <c r="Z244" s="10">
        <v>135</v>
      </c>
      <c r="AA244" s="39">
        <f t="shared" si="44"/>
        <v>-0.39979129631083893</v>
      </c>
      <c r="AB244" s="11">
        <v>6.4000000000000001E-2</v>
      </c>
      <c r="AC244" s="10">
        <v>56</v>
      </c>
      <c r="AD244" s="39">
        <f t="shared" si="45"/>
        <v>-1.1993388156597338</v>
      </c>
      <c r="AE244" s="11">
        <v>0.83299999999999996</v>
      </c>
      <c r="AF244" s="10">
        <v>111</v>
      </c>
      <c r="AG244" s="39">
        <f t="shared" si="46"/>
        <v>-0.5369603193291832</v>
      </c>
      <c r="AH244" s="14">
        <v>3.1606858258024428</v>
      </c>
      <c r="AI244" s="10">
        <v>133</v>
      </c>
      <c r="AJ244" s="39">
        <f t="shared" si="47"/>
        <v>-0.28205601669442176</v>
      </c>
      <c r="AK244" s="13">
        <v>84722.849277357192</v>
      </c>
      <c r="AL244" s="44">
        <v>1</v>
      </c>
    </row>
    <row r="245" spans="1:38" x14ac:dyDescent="0.25">
      <c r="A245" t="s">
        <v>870</v>
      </c>
      <c r="B245" s="5" t="s">
        <v>350</v>
      </c>
      <c r="C245" s="6" t="s">
        <v>61</v>
      </c>
      <c r="D245" s="7" t="s">
        <v>39</v>
      </c>
      <c r="E245" s="42">
        <f t="shared" si="36"/>
        <v>1.6100428825236561</v>
      </c>
      <c r="F245" s="8">
        <v>23.044655573942173</v>
      </c>
      <c r="G245" s="9">
        <f t="shared" si="37"/>
        <v>313</v>
      </c>
      <c r="H245" s="10">
        <v>463</v>
      </c>
      <c r="I245" s="39">
        <f t="shared" si="38"/>
        <v>0.53101231048726061</v>
      </c>
      <c r="J245" s="11">
        <v>6.0547379292538173E-2</v>
      </c>
      <c r="K245" s="10">
        <v>474</v>
      </c>
      <c r="L245" s="39">
        <f t="shared" si="39"/>
        <v>0.65879308056293451</v>
      </c>
      <c r="M245" s="11">
        <v>3.0517305545217716E-2</v>
      </c>
      <c r="N245" s="10">
        <v>329</v>
      </c>
      <c r="O245" s="39">
        <f t="shared" si="40"/>
        <v>0.42503878963144232</v>
      </c>
      <c r="P245" s="11">
        <v>3.6000000000000004E-2</v>
      </c>
      <c r="Q245" s="10">
        <v>302</v>
      </c>
      <c r="R245" s="39">
        <f t="shared" si="41"/>
        <v>0.37219475610669644</v>
      </c>
      <c r="S245" s="12">
        <v>0.60864272671941566</v>
      </c>
      <c r="T245" s="10">
        <v>521</v>
      </c>
      <c r="U245" s="39">
        <f t="shared" si="42"/>
        <v>0.90311555827156453</v>
      </c>
      <c r="V245" s="11">
        <v>2.2000000000000002E-2</v>
      </c>
      <c r="W245" s="10">
        <v>402</v>
      </c>
      <c r="X245" s="39">
        <f t="shared" si="43"/>
        <v>0.42226382492786274</v>
      </c>
      <c r="Y245" s="13">
        <v>97279</v>
      </c>
      <c r="Z245" s="10">
        <v>202</v>
      </c>
      <c r="AA245" s="39">
        <f t="shared" si="44"/>
        <v>-1.531115602892617E-2</v>
      </c>
      <c r="AB245" s="11">
        <v>5.5999999999999994E-2</v>
      </c>
      <c r="AC245" s="10">
        <v>98</v>
      </c>
      <c r="AD245" s="39">
        <f t="shared" si="45"/>
        <v>-0.73728929125051479</v>
      </c>
      <c r="AE245" s="11">
        <v>0.86299999999999999</v>
      </c>
      <c r="AF245" s="10">
        <v>236</v>
      </c>
      <c r="AG245" s="39">
        <f t="shared" si="46"/>
        <v>-8.9940234908532452E-2</v>
      </c>
      <c r="AH245" s="14">
        <v>2.6879766102616789</v>
      </c>
      <c r="AI245" s="10">
        <v>382</v>
      </c>
      <c r="AJ245" s="39">
        <f t="shared" si="47"/>
        <v>-0.1397435526795375</v>
      </c>
      <c r="AK245" s="13">
        <v>169569.78904443092</v>
      </c>
      <c r="AL245" s="44"/>
    </row>
    <row r="246" spans="1:38" x14ac:dyDescent="0.25">
      <c r="A246" t="s">
        <v>871</v>
      </c>
      <c r="B246" s="5" t="s">
        <v>177</v>
      </c>
      <c r="C246" s="6" t="s">
        <v>54</v>
      </c>
      <c r="D246" s="7" t="s">
        <v>39</v>
      </c>
      <c r="E246" s="42">
        <f t="shared" si="36"/>
        <v>-2.5572869613787832</v>
      </c>
      <c r="F246" s="8">
        <v>34.637389122066587</v>
      </c>
      <c r="G246" s="9">
        <f t="shared" si="37"/>
        <v>136</v>
      </c>
      <c r="H246" s="10">
        <v>97</v>
      </c>
      <c r="I246" s="39">
        <f t="shared" si="38"/>
        <v>-0.63479302350861011</v>
      </c>
      <c r="J246" s="11">
        <v>-4.1968356127648154E-2</v>
      </c>
      <c r="K246" s="10">
        <v>299</v>
      </c>
      <c r="L246" s="39">
        <f t="shared" si="39"/>
        <v>0.17466629945992751</v>
      </c>
      <c r="M246" s="11">
        <v>5.6687898089171976E-2</v>
      </c>
      <c r="N246" s="10">
        <v>140</v>
      </c>
      <c r="O246" s="39">
        <f t="shared" si="40"/>
        <v>-0.31231501160982544</v>
      </c>
      <c r="P246" s="11">
        <v>8.4000000000000005E-2</v>
      </c>
      <c r="Q246" s="10">
        <v>151</v>
      </c>
      <c r="R246" s="39">
        <f t="shared" si="41"/>
        <v>-2.8637694893160114E-2</v>
      </c>
      <c r="S246" s="12">
        <v>1.959412176347096</v>
      </c>
      <c r="T246" s="10">
        <v>134</v>
      </c>
      <c r="U246" s="39">
        <f t="shared" si="42"/>
        <v>-0.34771401837543164</v>
      </c>
      <c r="V246" s="11">
        <v>0.10199999999999999</v>
      </c>
      <c r="W246" s="10">
        <v>79</v>
      </c>
      <c r="X246" s="39">
        <f t="shared" si="43"/>
        <v>-0.9896758049175145</v>
      </c>
      <c r="Y246" s="13">
        <v>54522</v>
      </c>
      <c r="Z246" s="10">
        <v>256</v>
      </c>
      <c r="AA246" s="39">
        <f t="shared" si="44"/>
        <v>0.17692891411202954</v>
      </c>
      <c r="AB246" s="11">
        <v>5.2000000000000005E-2</v>
      </c>
      <c r="AC246" s="10">
        <v>80</v>
      </c>
      <c r="AD246" s="39">
        <f t="shared" si="45"/>
        <v>-0.86050249775963983</v>
      </c>
      <c r="AE246" s="11">
        <v>0.85499999999999998</v>
      </c>
      <c r="AF246" s="10">
        <v>245</v>
      </c>
      <c r="AG246" s="39">
        <f t="shared" si="46"/>
        <v>-6.2609541018507103E-2</v>
      </c>
      <c r="AH246" s="14">
        <v>2.6590752894503722</v>
      </c>
      <c r="AI246" s="10">
        <v>184</v>
      </c>
      <c r="AJ246" s="39">
        <f t="shared" si="47"/>
        <v>-0.25874712667377436</v>
      </c>
      <c r="AK246" s="13">
        <v>98619.650244926524</v>
      </c>
      <c r="AL246" s="44"/>
    </row>
    <row r="247" spans="1:38" x14ac:dyDescent="0.25">
      <c r="A247" t="s">
        <v>872</v>
      </c>
      <c r="B247" s="5" t="s">
        <v>510</v>
      </c>
      <c r="C247" s="6" t="s">
        <v>91</v>
      </c>
      <c r="D247" s="7" t="s">
        <v>39</v>
      </c>
      <c r="E247" s="42">
        <f t="shared" si="36"/>
        <v>4.6580491880867205</v>
      </c>
      <c r="F247" s="8">
        <v>14.565671121800277</v>
      </c>
      <c r="G247" s="9">
        <f t="shared" si="37"/>
        <v>484</v>
      </c>
      <c r="H247" s="10">
        <v>153</v>
      </c>
      <c r="I247" s="39">
        <f t="shared" si="38"/>
        <v>-0.47877229850075831</v>
      </c>
      <c r="J247" s="11">
        <v>-2.8248587570621431E-2</v>
      </c>
      <c r="K247" s="10">
        <v>514</v>
      </c>
      <c r="L247" s="39">
        <f t="shared" si="39"/>
        <v>0.78821644421472059</v>
      </c>
      <c r="M247" s="11">
        <v>2.3521026372059873E-2</v>
      </c>
      <c r="N247" s="10">
        <v>535</v>
      </c>
      <c r="O247" s="39">
        <f t="shared" si="40"/>
        <v>0.97805414056239315</v>
      </c>
      <c r="P247" s="11">
        <v>0</v>
      </c>
      <c r="Q247" s="10">
        <v>434</v>
      </c>
      <c r="R247" s="39">
        <f t="shared" si="41"/>
        <v>0.5528057078878641</v>
      </c>
      <c r="S247" s="12">
        <v>0</v>
      </c>
      <c r="T247" s="10">
        <v>539</v>
      </c>
      <c r="U247" s="39">
        <f t="shared" si="42"/>
        <v>0.99692777652008935</v>
      </c>
      <c r="V247" s="11">
        <v>1.6E-2</v>
      </c>
      <c r="W247" s="10">
        <v>471</v>
      </c>
      <c r="X247" s="39">
        <f t="shared" si="43"/>
        <v>0.95151415697950026</v>
      </c>
      <c r="Y247" s="13">
        <v>113306</v>
      </c>
      <c r="Z247" s="10">
        <v>339</v>
      </c>
      <c r="AA247" s="39">
        <f t="shared" si="44"/>
        <v>0.41722900178822503</v>
      </c>
      <c r="AB247" s="11">
        <v>4.7E-2</v>
      </c>
      <c r="AC247" s="10">
        <v>406</v>
      </c>
      <c r="AD247" s="39">
        <f t="shared" si="45"/>
        <v>0.61805598034985931</v>
      </c>
      <c r="AE247" s="11">
        <v>0.95099999999999996</v>
      </c>
      <c r="AF247" s="10">
        <v>409</v>
      </c>
      <c r="AG247" s="39">
        <f t="shared" si="46"/>
        <v>0.41897827726340137</v>
      </c>
      <c r="AH247" s="14">
        <v>2.1498118184609862</v>
      </c>
      <c r="AI247" s="10">
        <v>359</v>
      </c>
      <c r="AJ247" s="39">
        <f t="shared" si="47"/>
        <v>-0.15457272698220526</v>
      </c>
      <c r="AK247" s="13">
        <v>160728.60940803384</v>
      </c>
      <c r="AL247" s="44"/>
    </row>
    <row r="248" spans="1:38" x14ac:dyDescent="0.25">
      <c r="A248" t="s">
        <v>873</v>
      </c>
      <c r="B248" s="5" t="s">
        <v>559</v>
      </c>
      <c r="C248" s="6" t="s">
        <v>81</v>
      </c>
      <c r="D248" s="7" t="s">
        <v>34</v>
      </c>
      <c r="E248" s="42">
        <f t="shared" si="36"/>
        <v>6.1939887706362482</v>
      </c>
      <c r="F248" s="8">
        <v>10.292973976752556</v>
      </c>
      <c r="G248" s="9">
        <f t="shared" si="37"/>
        <v>535</v>
      </c>
      <c r="H248" s="10">
        <v>370</v>
      </c>
      <c r="I248" s="39">
        <f t="shared" si="38"/>
        <v>0.23179646498890297</v>
      </c>
      <c r="J248" s="11">
        <v>3.4235668789808882E-2</v>
      </c>
      <c r="K248" s="10">
        <v>557</v>
      </c>
      <c r="L248" s="39">
        <f t="shared" si="39"/>
        <v>1.1078680509774417</v>
      </c>
      <c r="M248" s="11">
        <v>6.2415196743554951E-3</v>
      </c>
      <c r="N248" s="10">
        <v>535</v>
      </c>
      <c r="O248" s="39">
        <f t="shared" si="40"/>
        <v>0.97805414056239315</v>
      </c>
      <c r="P248" s="11">
        <v>0</v>
      </c>
      <c r="Q248" s="10">
        <v>390</v>
      </c>
      <c r="R248" s="39">
        <f t="shared" si="41"/>
        <v>0.49569566289624389</v>
      </c>
      <c r="S248" s="12">
        <v>0.19245573518090839</v>
      </c>
      <c r="T248" s="10">
        <v>494</v>
      </c>
      <c r="U248" s="39">
        <f t="shared" si="42"/>
        <v>0.82493870973112726</v>
      </c>
      <c r="V248" s="11">
        <v>2.7000000000000003E-2</v>
      </c>
      <c r="W248" s="10">
        <v>533</v>
      </c>
      <c r="X248" s="39">
        <f t="shared" si="43"/>
        <v>1.8417655890491385</v>
      </c>
      <c r="Y248" s="13">
        <v>140265</v>
      </c>
      <c r="Z248" s="10">
        <v>450</v>
      </c>
      <c r="AA248" s="39">
        <f t="shared" si="44"/>
        <v>0.75364912453489841</v>
      </c>
      <c r="AB248" s="11">
        <v>0.04</v>
      </c>
      <c r="AC248" s="10">
        <v>499</v>
      </c>
      <c r="AD248" s="39">
        <f t="shared" si="45"/>
        <v>0.94149064743631272</v>
      </c>
      <c r="AE248" s="11">
        <v>0.97199999999999998</v>
      </c>
      <c r="AF248" s="10">
        <v>326</v>
      </c>
      <c r="AG248" s="39">
        <f t="shared" si="46"/>
        <v>0.17448793432711707</v>
      </c>
      <c r="AH248" s="14">
        <v>2.4083524125966806</v>
      </c>
      <c r="AI248" s="10">
        <v>434</v>
      </c>
      <c r="AJ248" s="39">
        <f t="shared" si="47"/>
        <v>-8.0572864588922835E-2</v>
      </c>
      <c r="AK248" s="13">
        <v>204847.45669745959</v>
      </c>
      <c r="AL248" s="44"/>
    </row>
    <row r="249" spans="1:38" x14ac:dyDescent="0.25">
      <c r="A249" t="s">
        <v>874</v>
      </c>
      <c r="B249" s="5" t="s">
        <v>320</v>
      </c>
      <c r="C249" s="6" t="s">
        <v>63</v>
      </c>
      <c r="D249" s="7" t="s">
        <v>34</v>
      </c>
      <c r="E249" s="42">
        <f t="shared" si="36"/>
        <v>1.1184859073754181</v>
      </c>
      <c r="F249" s="8">
        <v>24.412075300737609</v>
      </c>
      <c r="G249" s="9">
        <f t="shared" si="37"/>
        <v>282</v>
      </c>
      <c r="H249" s="10">
        <v>99</v>
      </c>
      <c r="I249" s="39">
        <f t="shared" si="38"/>
        <v>-0.63227519242055974</v>
      </c>
      <c r="J249" s="11">
        <v>-4.1746949261400101E-2</v>
      </c>
      <c r="K249" s="10">
        <v>163</v>
      </c>
      <c r="L249" s="39">
        <f t="shared" si="39"/>
        <v>-0.20813213158987739</v>
      </c>
      <c r="M249" s="11">
        <v>7.7380952380952384E-2</v>
      </c>
      <c r="N249" s="10">
        <v>335</v>
      </c>
      <c r="O249" s="39">
        <f t="shared" si="40"/>
        <v>0.44040032715730204</v>
      </c>
      <c r="P249" s="11">
        <v>3.5000000000000003E-2</v>
      </c>
      <c r="Q249" s="10">
        <v>434</v>
      </c>
      <c r="R249" s="39">
        <f t="shared" si="41"/>
        <v>0.5528057078878641</v>
      </c>
      <c r="S249" s="12">
        <v>0</v>
      </c>
      <c r="T249" s="10">
        <v>367</v>
      </c>
      <c r="U249" s="39">
        <f t="shared" si="42"/>
        <v>0.52786668527746572</v>
      </c>
      <c r="V249" s="11">
        <v>4.5999999999999999E-2</v>
      </c>
      <c r="W249" s="10">
        <v>353</v>
      </c>
      <c r="X249" s="39">
        <f t="shared" si="43"/>
        <v>0.12440159275055138</v>
      </c>
      <c r="Y249" s="13">
        <v>88259</v>
      </c>
      <c r="Z249" s="10">
        <v>161</v>
      </c>
      <c r="AA249" s="39">
        <f t="shared" si="44"/>
        <v>-0.25561124370512167</v>
      </c>
      <c r="AB249" s="11">
        <v>6.0999999999999999E-2</v>
      </c>
      <c r="AC249" s="10">
        <v>221</v>
      </c>
      <c r="AD249" s="39">
        <f t="shared" si="45"/>
        <v>4.8194900245157574E-2</v>
      </c>
      <c r="AE249" s="11">
        <v>0.91400000000000003</v>
      </c>
      <c r="AF249" s="10">
        <v>201</v>
      </c>
      <c r="AG249" s="39">
        <f t="shared" si="46"/>
        <v>-0.18858655860622558</v>
      </c>
      <c r="AH249" s="14">
        <v>2.7922918925415607</v>
      </c>
      <c r="AI249" s="10">
        <v>209</v>
      </c>
      <c r="AJ249" s="39">
        <f t="shared" si="47"/>
        <v>-0.24929436633454191</v>
      </c>
      <c r="AK249" s="13">
        <v>104255.40247989276</v>
      </c>
      <c r="AL249" s="44"/>
    </row>
    <row r="250" spans="1:38" x14ac:dyDescent="0.25">
      <c r="A250" t="s">
        <v>875</v>
      </c>
      <c r="B250" s="5" t="s">
        <v>276</v>
      </c>
      <c r="C250" s="6" t="s">
        <v>30</v>
      </c>
      <c r="D250" s="7" t="s">
        <v>20</v>
      </c>
      <c r="E250" s="42">
        <f t="shared" si="36"/>
        <v>0.11198017557829898</v>
      </c>
      <c r="F250" s="8">
        <v>27.211986323009246</v>
      </c>
      <c r="G250" s="9">
        <f t="shared" si="37"/>
        <v>236</v>
      </c>
      <c r="H250" s="10">
        <v>420</v>
      </c>
      <c r="I250" s="39">
        <f t="shared" si="38"/>
        <v>0.38742254167290391</v>
      </c>
      <c r="J250" s="11">
        <v>4.7920733728682441E-2</v>
      </c>
      <c r="K250" s="10">
        <v>355</v>
      </c>
      <c r="L250" s="39">
        <f t="shared" si="39"/>
        <v>0.34327653264712127</v>
      </c>
      <c r="M250" s="11">
        <v>4.7573282075925039E-2</v>
      </c>
      <c r="N250" s="10">
        <v>200</v>
      </c>
      <c r="O250" s="39">
        <f t="shared" si="40"/>
        <v>1.0277276433229244E-2</v>
      </c>
      <c r="P250" s="11">
        <v>6.3E-2</v>
      </c>
      <c r="Q250" s="10">
        <v>198</v>
      </c>
      <c r="R250" s="39">
        <f t="shared" si="41"/>
        <v>0.14602159691134814</v>
      </c>
      <c r="S250" s="12">
        <v>1.3708260105448156</v>
      </c>
      <c r="T250" s="10">
        <v>175</v>
      </c>
      <c r="U250" s="39">
        <f t="shared" si="42"/>
        <v>-0.14445421217029497</v>
      </c>
      <c r="V250" s="11">
        <v>8.900000000000001E-2</v>
      </c>
      <c r="W250" s="10">
        <v>217</v>
      </c>
      <c r="X250" s="39">
        <f t="shared" si="43"/>
        <v>-0.42195435307800927</v>
      </c>
      <c r="Y250" s="13">
        <v>71714</v>
      </c>
      <c r="Z250" s="10">
        <v>213</v>
      </c>
      <c r="AA250" s="39">
        <f t="shared" si="44"/>
        <v>3.2748861506312593E-2</v>
      </c>
      <c r="AB250" s="11">
        <v>5.5E-2</v>
      </c>
      <c r="AC250" s="10">
        <v>264</v>
      </c>
      <c r="AD250" s="39">
        <f t="shared" si="45"/>
        <v>0.20221140838156393</v>
      </c>
      <c r="AE250" s="11">
        <v>0.92400000000000004</v>
      </c>
      <c r="AF250" s="10">
        <v>465</v>
      </c>
      <c r="AG250" s="39">
        <f t="shared" si="46"/>
        <v>0.62136807162112406</v>
      </c>
      <c r="AH250" s="14">
        <v>1.9357911865954442</v>
      </c>
      <c r="AI250" s="10">
        <v>297</v>
      </c>
      <c r="AJ250" s="39">
        <f t="shared" si="47"/>
        <v>-0.20354875556455199</v>
      </c>
      <c r="AK250" s="13">
        <v>131529.0155711775</v>
      </c>
      <c r="AL250" s="44"/>
    </row>
    <row r="251" spans="1:38" x14ac:dyDescent="0.25">
      <c r="A251" t="s">
        <v>876</v>
      </c>
      <c r="B251" s="5" t="s">
        <v>407</v>
      </c>
      <c r="C251" s="6" t="s">
        <v>71</v>
      </c>
      <c r="D251" s="7" t="s">
        <v>34</v>
      </c>
      <c r="E251" s="42">
        <f t="shared" si="36"/>
        <v>2.6301420409583658</v>
      </c>
      <c r="F251" s="8">
        <v>20.206930176778627</v>
      </c>
      <c r="G251" s="9">
        <f t="shared" si="37"/>
        <v>371</v>
      </c>
      <c r="H251" s="10">
        <v>177</v>
      </c>
      <c r="I251" s="39">
        <f t="shared" si="38"/>
        <v>-0.37252727605463065</v>
      </c>
      <c r="J251" s="11">
        <v>-1.8905872888173803E-2</v>
      </c>
      <c r="K251" s="10">
        <v>62</v>
      </c>
      <c r="L251" s="39">
        <f t="shared" si="39"/>
        <v>-0.77324648526192785</v>
      </c>
      <c r="M251" s="11">
        <v>0.10792951541850221</v>
      </c>
      <c r="N251" s="10">
        <v>427</v>
      </c>
      <c r="O251" s="39">
        <f t="shared" si="40"/>
        <v>0.68618492757105798</v>
      </c>
      <c r="P251" s="11">
        <v>1.9E-2</v>
      </c>
      <c r="Q251" s="10">
        <v>434</v>
      </c>
      <c r="R251" s="39">
        <f t="shared" si="41"/>
        <v>0.5528057078878641</v>
      </c>
      <c r="S251" s="12">
        <v>0</v>
      </c>
      <c r="T251" s="10">
        <v>339</v>
      </c>
      <c r="U251" s="39">
        <f t="shared" si="42"/>
        <v>0.4340544670289409</v>
      </c>
      <c r="V251" s="11">
        <v>5.2000000000000005E-2</v>
      </c>
      <c r="W251" s="10">
        <v>391</v>
      </c>
      <c r="X251" s="39">
        <f t="shared" si="43"/>
        <v>0.33749527171287846</v>
      </c>
      <c r="Y251" s="13">
        <v>94712</v>
      </c>
      <c r="Z251" s="10">
        <v>321</v>
      </c>
      <c r="AA251" s="39">
        <f t="shared" si="44"/>
        <v>0.36916898425298594</v>
      </c>
      <c r="AB251" s="11">
        <v>4.8000000000000001E-2</v>
      </c>
      <c r="AC251" s="10">
        <v>389</v>
      </c>
      <c r="AD251" s="39">
        <f t="shared" si="45"/>
        <v>0.57185102790893749</v>
      </c>
      <c r="AE251" s="11">
        <v>0.94799999999999995</v>
      </c>
      <c r="AF251" s="10">
        <v>289</v>
      </c>
      <c r="AG251" s="39">
        <f t="shared" si="46"/>
        <v>5.3535090643587656E-2</v>
      </c>
      <c r="AH251" s="14">
        <v>2.5362561150201786</v>
      </c>
      <c r="AI251" s="10">
        <v>312</v>
      </c>
      <c r="AJ251" s="39">
        <f t="shared" si="47"/>
        <v>-0.19343471094422704</v>
      </c>
      <c r="AK251" s="13">
        <v>137559.02665026649</v>
      </c>
      <c r="AL251" s="44"/>
    </row>
    <row r="252" spans="1:38" x14ac:dyDescent="0.25">
      <c r="A252" t="s">
        <v>877</v>
      </c>
      <c r="B252" s="5" t="s">
        <v>192</v>
      </c>
      <c r="C252" s="6" t="s">
        <v>54</v>
      </c>
      <c r="D252" s="7" t="s">
        <v>39</v>
      </c>
      <c r="E252" s="42">
        <f t="shared" si="36"/>
        <v>-2.1284754047185128</v>
      </c>
      <c r="F252" s="8">
        <v>33.444515434375994</v>
      </c>
      <c r="G252" s="9">
        <f t="shared" si="37"/>
        <v>151</v>
      </c>
      <c r="H252" s="10">
        <v>115</v>
      </c>
      <c r="I252" s="39">
        <f t="shared" si="38"/>
        <v>-0.58881513262773177</v>
      </c>
      <c r="J252" s="11">
        <v>-3.7925264919129953E-2</v>
      </c>
      <c r="K252" s="10">
        <v>40</v>
      </c>
      <c r="L252" s="39">
        <f t="shared" si="39"/>
        <v>-1.0521204952229652</v>
      </c>
      <c r="M252" s="11">
        <v>0.12300469483568074</v>
      </c>
      <c r="N252" s="10">
        <v>247</v>
      </c>
      <c r="O252" s="39">
        <f t="shared" si="40"/>
        <v>0.17925418921768638</v>
      </c>
      <c r="P252" s="11">
        <v>5.2000000000000005E-2</v>
      </c>
      <c r="Q252" s="10">
        <v>106</v>
      </c>
      <c r="R252" s="39">
        <f t="shared" si="41"/>
        <v>-0.30732123059462402</v>
      </c>
      <c r="S252" s="12">
        <v>2.8985507246376812</v>
      </c>
      <c r="T252" s="10">
        <v>70</v>
      </c>
      <c r="U252" s="39">
        <f t="shared" si="42"/>
        <v>-0.95749343699084222</v>
      </c>
      <c r="V252" s="11">
        <v>0.14099999999999999</v>
      </c>
      <c r="W252" s="10">
        <v>132</v>
      </c>
      <c r="X252" s="39">
        <f t="shared" si="43"/>
        <v>-0.7208402802883026</v>
      </c>
      <c r="Y252" s="13">
        <v>62663</v>
      </c>
      <c r="Z252" s="10">
        <v>202</v>
      </c>
      <c r="AA252" s="39">
        <f t="shared" si="44"/>
        <v>-1.531115602892617E-2</v>
      </c>
      <c r="AB252" s="11">
        <v>5.5999999999999994E-2</v>
      </c>
      <c r="AC252" s="10">
        <v>199</v>
      </c>
      <c r="AD252" s="39">
        <f t="shared" si="45"/>
        <v>-7.5018306263969214E-2</v>
      </c>
      <c r="AE252" s="11">
        <v>0.90599999999999992</v>
      </c>
      <c r="AF252" s="10">
        <v>489</v>
      </c>
      <c r="AG252" s="39">
        <f t="shared" si="46"/>
        <v>0.74689432670515055</v>
      </c>
      <c r="AH252" s="14">
        <v>1.8030512502065843</v>
      </c>
      <c r="AI252" s="10">
        <v>458</v>
      </c>
      <c r="AJ252" s="39">
        <f t="shared" si="47"/>
        <v>-3.2939433932593763E-2</v>
      </c>
      <c r="AK252" s="13">
        <v>233246.59130434782</v>
      </c>
      <c r="AL252" s="44"/>
    </row>
    <row r="253" spans="1:38" x14ac:dyDescent="0.25">
      <c r="A253" t="s">
        <v>878</v>
      </c>
      <c r="B253" s="5" t="s">
        <v>147</v>
      </c>
      <c r="C253" s="6" t="s">
        <v>30</v>
      </c>
      <c r="D253" s="7" t="s">
        <v>20</v>
      </c>
      <c r="E253" s="42">
        <f t="shared" si="36"/>
        <v>-3.6473276526986655</v>
      </c>
      <c r="F253" s="8">
        <v>37.669678805009326</v>
      </c>
      <c r="G253" s="9">
        <f t="shared" si="37"/>
        <v>107</v>
      </c>
      <c r="H253" s="10">
        <v>255</v>
      </c>
      <c r="I253" s="39">
        <f t="shared" si="38"/>
        <v>-6.8188319760594626E-2</v>
      </c>
      <c r="J253" s="11">
        <v>7.8563411896745983E-3</v>
      </c>
      <c r="K253" s="10">
        <v>184</v>
      </c>
      <c r="L253" s="39">
        <f t="shared" si="39"/>
        <v>-0.14923479571759926</v>
      </c>
      <c r="M253" s="11">
        <v>7.4197120708748621E-2</v>
      </c>
      <c r="N253" s="10">
        <v>80</v>
      </c>
      <c r="O253" s="39">
        <f t="shared" si="40"/>
        <v>-0.84996882501491655</v>
      </c>
      <c r="P253" s="11">
        <v>0.11900000000000001</v>
      </c>
      <c r="Q253" s="10">
        <v>141</v>
      </c>
      <c r="R253" s="39">
        <f t="shared" si="41"/>
        <v>-0.10809361009979382</v>
      </c>
      <c r="S253" s="12">
        <v>2.2271714922048997</v>
      </c>
      <c r="T253" s="10">
        <v>97</v>
      </c>
      <c r="U253" s="39">
        <f t="shared" si="42"/>
        <v>-0.5822445639967434</v>
      </c>
      <c r="V253" s="11">
        <v>0.11699999999999999</v>
      </c>
      <c r="W253" s="10">
        <v>166</v>
      </c>
      <c r="X253" s="39">
        <f t="shared" si="43"/>
        <v>-0.60806871455820077</v>
      </c>
      <c r="Y253" s="13">
        <v>66078</v>
      </c>
      <c r="Z253" s="10">
        <v>77</v>
      </c>
      <c r="AA253" s="39">
        <f t="shared" si="44"/>
        <v>-0.97651150673370746</v>
      </c>
      <c r="AB253" s="11">
        <v>7.5999999999999998E-2</v>
      </c>
      <c r="AC253" s="10">
        <v>141</v>
      </c>
      <c r="AD253" s="39">
        <f t="shared" si="45"/>
        <v>-0.38305132253678192</v>
      </c>
      <c r="AE253" s="11">
        <v>0.8859999999999999</v>
      </c>
      <c r="AF253" s="10">
        <v>262</v>
      </c>
      <c r="AG253" s="39">
        <f t="shared" si="46"/>
        <v>-1.4758449026329234E-2</v>
      </c>
      <c r="AH253" s="14">
        <v>2.6084743143561391</v>
      </c>
      <c r="AI253" s="10">
        <v>49</v>
      </c>
      <c r="AJ253" s="39">
        <f t="shared" si="47"/>
        <v>-0.32537487452956404</v>
      </c>
      <c r="AK253" s="13">
        <v>58896.070527097254</v>
      </c>
      <c r="AL253" s="44"/>
    </row>
    <row r="254" spans="1:38" x14ac:dyDescent="0.25">
      <c r="A254" t="s">
        <v>879</v>
      </c>
      <c r="B254" s="5" t="s">
        <v>74</v>
      </c>
      <c r="C254" s="6" t="s">
        <v>30</v>
      </c>
      <c r="D254" s="7" t="s">
        <v>20</v>
      </c>
      <c r="E254" s="42">
        <f t="shared" si="36"/>
        <v>-8.1977221803818914</v>
      </c>
      <c r="F254" s="8">
        <v>50.328026781822373</v>
      </c>
      <c r="G254" s="9">
        <f t="shared" si="37"/>
        <v>37</v>
      </c>
      <c r="H254" s="10">
        <v>559</v>
      </c>
      <c r="I254" s="39">
        <f t="shared" si="38"/>
        <v>2.7790860319029402</v>
      </c>
      <c r="J254" s="11">
        <v>0.25823298263404748</v>
      </c>
      <c r="K254" s="10">
        <v>199</v>
      </c>
      <c r="L254" s="39">
        <f t="shared" si="39"/>
        <v>-0.11252046022999558</v>
      </c>
      <c r="M254" s="11">
        <v>7.2212442413573538E-2</v>
      </c>
      <c r="N254" s="10">
        <v>17</v>
      </c>
      <c r="O254" s="39">
        <f t="shared" si="40"/>
        <v>-2.7087148656439455</v>
      </c>
      <c r="P254" s="11">
        <v>0.24</v>
      </c>
      <c r="Q254" s="10">
        <v>163</v>
      </c>
      <c r="R254" s="39">
        <f t="shared" si="41"/>
        <v>8.7166257888188475E-3</v>
      </c>
      <c r="S254" s="12">
        <v>1.8335314621909693</v>
      </c>
      <c r="T254" s="10">
        <v>7</v>
      </c>
      <c r="U254" s="39">
        <f t="shared" si="42"/>
        <v>-3.7718599844465848</v>
      </c>
      <c r="V254" s="11">
        <v>0.32100000000000001</v>
      </c>
      <c r="W254" s="10">
        <v>25</v>
      </c>
      <c r="X254" s="39">
        <f t="shared" si="43"/>
        <v>-1.4367663549672505</v>
      </c>
      <c r="Y254" s="13">
        <v>40983</v>
      </c>
      <c r="Z254" s="10">
        <v>267</v>
      </c>
      <c r="AA254" s="39">
        <f t="shared" si="44"/>
        <v>0.22498893164726899</v>
      </c>
      <c r="AB254" s="11">
        <v>5.0999999999999997E-2</v>
      </c>
      <c r="AC254" s="10">
        <v>56</v>
      </c>
      <c r="AD254" s="39">
        <f t="shared" si="45"/>
        <v>-1.1993388156597338</v>
      </c>
      <c r="AE254" s="11">
        <v>0.83299999999999996</v>
      </c>
      <c r="AF254" s="10">
        <v>381</v>
      </c>
      <c r="AG254" s="39">
        <f t="shared" si="46"/>
        <v>0.34620092389756441</v>
      </c>
      <c r="AH254" s="14">
        <v>2.2267715051007584</v>
      </c>
      <c r="AI254" s="10">
        <v>152</v>
      </c>
      <c r="AJ254" s="39">
        <f t="shared" si="47"/>
        <v>-0.27175736397237216</v>
      </c>
      <c r="AK254" s="13">
        <v>90862.9240293365</v>
      </c>
      <c r="AL254" s="44">
        <v>1</v>
      </c>
    </row>
    <row r="255" spans="1:38" x14ac:dyDescent="0.25">
      <c r="A255" t="s">
        <v>880</v>
      </c>
      <c r="B255" s="5" t="s">
        <v>420</v>
      </c>
      <c r="C255" s="6" t="s">
        <v>91</v>
      </c>
      <c r="D255" s="7" t="s">
        <v>39</v>
      </c>
      <c r="E255" s="42">
        <f t="shared" si="36"/>
        <v>2.8244648415685281</v>
      </c>
      <c r="F255" s="8">
        <v>19.666360427279418</v>
      </c>
      <c r="G255" s="9">
        <f t="shared" si="37"/>
        <v>387</v>
      </c>
      <c r="H255" s="10">
        <v>127</v>
      </c>
      <c r="I255" s="39">
        <f t="shared" si="38"/>
        <v>-0.54996339717495146</v>
      </c>
      <c r="J255" s="11">
        <v>-3.4508816120906838E-2</v>
      </c>
      <c r="K255" s="10">
        <v>121</v>
      </c>
      <c r="L255" s="39">
        <f t="shared" si="39"/>
        <v>-0.36797272754059029</v>
      </c>
      <c r="M255" s="11">
        <v>8.6021505376344093E-2</v>
      </c>
      <c r="N255" s="10">
        <v>389</v>
      </c>
      <c r="O255" s="39">
        <f t="shared" si="40"/>
        <v>0.59401570241589952</v>
      </c>
      <c r="P255" s="11">
        <v>2.5000000000000001E-2</v>
      </c>
      <c r="Q255" s="10">
        <v>369</v>
      </c>
      <c r="R255" s="39">
        <f t="shared" si="41"/>
        <v>0.47538755141083344</v>
      </c>
      <c r="S255" s="12">
        <v>0.26089225150013046</v>
      </c>
      <c r="T255" s="10">
        <v>381</v>
      </c>
      <c r="U255" s="39">
        <f t="shared" si="42"/>
        <v>0.54350205498555315</v>
      </c>
      <c r="V255" s="11">
        <v>4.4999999999999998E-2</v>
      </c>
      <c r="W255" s="10">
        <v>285</v>
      </c>
      <c r="X255" s="39">
        <f t="shared" si="43"/>
        <v>-0.16669104324091205</v>
      </c>
      <c r="Y255" s="13">
        <v>79444</v>
      </c>
      <c r="Z255" s="10">
        <v>556</v>
      </c>
      <c r="AA255" s="39">
        <f t="shared" si="44"/>
        <v>1.1861892823520499</v>
      </c>
      <c r="AB255" s="11">
        <v>3.1E-2</v>
      </c>
      <c r="AC255" s="10">
        <v>287</v>
      </c>
      <c r="AD255" s="39">
        <f t="shared" si="45"/>
        <v>0.27921966244976709</v>
      </c>
      <c r="AE255" s="11">
        <v>0.92900000000000005</v>
      </c>
      <c r="AF255" s="10">
        <v>474</v>
      </c>
      <c r="AG255" s="39">
        <f t="shared" si="46"/>
        <v>0.65256188445908081</v>
      </c>
      <c r="AH255" s="14">
        <v>1.90280474300988</v>
      </c>
      <c r="AI255" s="10">
        <v>431</v>
      </c>
      <c r="AJ255" s="39">
        <f t="shared" si="47"/>
        <v>-8.3259234962190676E-2</v>
      </c>
      <c r="AK255" s="13">
        <v>203245.83798591181</v>
      </c>
      <c r="AL255" s="44"/>
    </row>
    <row r="256" spans="1:38" x14ac:dyDescent="0.25">
      <c r="A256" t="s">
        <v>881</v>
      </c>
      <c r="B256" s="5" t="s">
        <v>217</v>
      </c>
      <c r="C256" s="6" t="s">
        <v>19</v>
      </c>
      <c r="D256" s="7" t="s">
        <v>20</v>
      </c>
      <c r="E256" s="42">
        <f t="shared" si="36"/>
        <v>-1.3366934957606476</v>
      </c>
      <c r="F256" s="8">
        <v>31.241925996392279</v>
      </c>
      <c r="G256" s="9">
        <f t="shared" si="37"/>
        <v>177</v>
      </c>
      <c r="H256" s="10">
        <v>137</v>
      </c>
      <c r="I256" s="39">
        <f t="shared" si="38"/>
        <v>-0.51984372475925622</v>
      </c>
      <c r="J256" s="11">
        <v>-3.1860226104830414E-2</v>
      </c>
      <c r="K256" s="10">
        <v>232</v>
      </c>
      <c r="L256" s="39">
        <f t="shared" si="39"/>
        <v>1.8517158498293218E-2</v>
      </c>
      <c r="M256" s="11">
        <v>6.5128900949796467E-2</v>
      </c>
      <c r="N256" s="10">
        <v>311</v>
      </c>
      <c r="O256" s="39">
        <f t="shared" si="40"/>
        <v>0.39431571457972286</v>
      </c>
      <c r="P256" s="11">
        <v>3.7999999999999999E-2</v>
      </c>
      <c r="Q256" s="10">
        <v>29</v>
      </c>
      <c r="R256" s="39">
        <f t="shared" si="41"/>
        <v>-1.8098041151731106</v>
      </c>
      <c r="S256" s="12">
        <v>7.9617834394904463</v>
      </c>
      <c r="T256" s="10">
        <v>230</v>
      </c>
      <c r="U256" s="39">
        <f t="shared" si="42"/>
        <v>0.10571170315910453</v>
      </c>
      <c r="V256" s="11">
        <v>7.2999999999999995E-2</v>
      </c>
      <c r="W256" s="10">
        <v>297</v>
      </c>
      <c r="X256" s="39">
        <f t="shared" si="43"/>
        <v>-0.10705255196461222</v>
      </c>
      <c r="Y256" s="13">
        <v>81250</v>
      </c>
      <c r="Z256" s="10">
        <v>256</v>
      </c>
      <c r="AA256" s="39">
        <f t="shared" si="44"/>
        <v>0.17692891411202954</v>
      </c>
      <c r="AB256" s="11">
        <v>5.2000000000000005E-2</v>
      </c>
      <c r="AC256" s="10">
        <v>419</v>
      </c>
      <c r="AD256" s="39">
        <f t="shared" si="45"/>
        <v>0.66426093279078291</v>
      </c>
      <c r="AE256" s="11">
        <v>0.95400000000000007</v>
      </c>
      <c r="AF256" s="10">
        <v>4</v>
      </c>
      <c r="AG256" s="39">
        <f t="shared" si="46"/>
        <v>-2.2170725156315938</v>
      </c>
      <c r="AH256" s="14">
        <v>4.9373498863533047</v>
      </c>
      <c r="AI256" s="10">
        <v>47</v>
      </c>
      <c r="AJ256" s="39">
        <f t="shared" si="47"/>
        <v>-0.32581729116570252</v>
      </c>
      <c r="AK256" s="13">
        <v>58632.300955414015</v>
      </c>
      <c r="AL256" s="44"/>
    </row>
    <row r="257" spans="1:38" x14ac:dyDescent="0.25">
      <c r="A257" t="s">
        <v>882</v>
      </c>
      <c r="B257" s="5" t="s">
        <v>300</v>
      </c>
      <c r="C257" s="6" t="s">
        <v>30</v>
      </c>
      <c r="D257" s="7" t="s">
        <v>20</v>
      </c>
      <c r="E257" s="42">
        <f t="shared" si="36"/>
        <v>0.78491702080142167</v>
      </c>
      <c r="F257" s="8">
        <v>25.34000166290329</v>
      </c>
      <c r="G257" s="9">
        <f t="shared" si="37"/>
        <v>261</v>
      </c>
      <c r="H257" s="10">
        <v>8</v>
      </c>
      <c r="I257" s="39">
        <f t="shared" si="38"/>
        <v>-2.3598653486858723</v>
      </c>
      <c r="J257" s="11">
        <v>-0.19366354306113343</v>
      </c>
      <c r="K257" s="10">
        <v>54</v>
      </c>
      <c r="L257" s="39">
        <f t="shared" si="39"/>
        <v>-0.864376164202876</v>
      </c>
      <c r="M257" s="11">
        <v>0.11285574092247301</v>
      </c>
      <c r="N257" s="10">
        <v>356</v>
      </c>
      <c r="O257" s="39">
        <f t="shared" si="40"/>
        <v>0.50184647726074105</v>
      </c>
      <c r="P257" s="11">
        <v>3.1E-2</v>
      </c>
      <c r="Q257" s="10">
        <v>315</v>
      </c>
      <c r="R257" s="39">
        <f t="shared" si="41"/>
        <v>0.38858667425396348</v>
      </c>
      <c r="S257" s="12">
        <v>0.55340343110127288</v>
      </c>
      <c r="T257" s="10">
        <v>237</v>
      </c>
      <c r="U257" s="39">
        <f t="shared" si="42"/>
        <v>0.12134707286719178</v>
      </c>
      <c r="V257" s="11">
        <v>7.2000000000000008E-2</v>
      </c>
      <c r="W257" s="10">
        <v>127</v>
      </c>
      <c r="X257" s="39">
        <f t="shared" si="43"/>
        <v>-0.743097391650554</v>
      </c>
      <c r="Y257" s="13">
        <v>61989</v>
      </c>
      <c r="Z257" s="10">
        <v>238</v>
      </c>
      <c r="AA257" s="39">
        <f t="shared" si="44"/>
        <v>0.12886889657679079</v>
      </c>
      <c r="AB257" s="11">
        <v>5.2999999999999999E-2</v>
      </c>
      <c r="AC257" s="10">
        <v>318</v>
      </c>
      <c r="AD257" s="39">
        <f t="shared" si="45"/>
        <v>0.38703121814524982</v>
      </c>
      <c r="AE257" s="11">
        <v>0.93599999999999994</v>
      </c>
      <c r="AF257" s="10">
        <v>553</v>
      </c>
      <c r="AG257" s="39">
        <f t="shared" si="46"/>
        <v>1.6498850198975739</v>
      </c>
      <c r="AH257" s="14">
        <v>0.8481679304273132</v>
      </c>
      <c r="AI257" s="10">
        <v>546</v>
      </c>
      <c r="AJ257" s="39">
        <f t="shared" si="47"/>
        <v>1.5756927863833294</v>
      </c>
      <c r="AK257" s="13">
        <v>1192315.9324847814</v>
      </c>
      <c r="AL257" s="44"/>
    </row>
    <row r="258" spans="1:38" x14ac:dyDescent="0.25">
      <c r="A258" t="s">
        <v>883</v>
      </c>
      <c r="B258" s="5" t="s">
        <v>84</v>
      </c>
      <c r="C258" s="6" t="s">
        <v>19</v>
      </c>
      <c r="D258" s="7" t="s">
        <v>20</v>
      </c>
      <c r="E258" s="42">
        <f t="shared" si="36"/>
        <v>-7.2067223094516635</v>
      </c>
      <c r="F258" s="8">
        <v>47.571250169400045</v>
      </c>
      <c r="G258" s="9">
        <f t="shared" si="37"/>
        <v>46</v>
      </c>
      <c r="H258" s="10">
        <v>320</v>
      </c>
      <c r="I258" s="39">
        <f t="shared" si="38"/>
        <v>0.13826064472907551</v>
      </c>
      <c r="J258" s="11">
        <v>2.6010544815465719E-2</v>
      </c>
      <c r="K258" s="10">
        <v>59</v>
      </c>
      <c r="L258" s="39">
        <f t="shared" si="39"/>
        <v>-0.80588521739920982</v>
      </c>
      <c r="M258" s="11">
        <v>0.10969387755102041</v>
      </c>
      <c r="N258" s="10">
        <v>46</v>
      </c>
      <c r="O258" s="39">
        <f t="shared" si="40"/>
        <v>-1.4337072509975868</v>
      </c>
      <c r="P258" s="11">
        <v>0.157</v>
      </c>
      <c r="Q258" s="10">
        <v>51</v>
      </c>
      <c r="R258" s="39">
        <f t="shared" si="41"/>
        <v>-0.97208531871264159</v>
      </c>
      <c r="S258" s="12">
        <v>5.1387461459403907</v>
      </c>
      <c r="T258" s="10">
        <v>51</v>
      </c>
      <c r="U258" s="39">
        <f t="shared" si="42"/>
        <v>-1.2389300917364168</v>
      </c>
      <c r="V258" s="11">
        <v>0.159</v>
      </c>
      <c r="W258" s="10">
        <v>106</v>
      </c>
      <c r="X258" s="39">
        <f t="shared" si="43"/>
        <v>-0.83258815098542249</v>
      </c>
      <c r="Y258" s="13">
        <v>59279</v>
      </c>
      <c r="Z258" s="10">
        <v>20</v>
      </c>
      <c r="AA258" s="39">
        <f t="shared" si="44"/>
        <v>-2.1780119451146835</v>
      </c>
      <c r="AB258" s="11">
        <v>0.10099999999999999</v>
      </c>
      <c r="AC258" s="10">
        <v>202</v>
      </c>
      <c r="AD258" s="39">
        <f t="shared" si="45"/>
        <v>-5.9616655450326871E-2</v>
      </c>
      <c r="AE258" s="11">
        <v>0.90700000000000003</v>
      </c>
      <c r="AF258" s="10">
        <v>49</v>
      </c>
      <c r="AG258" s="39">
        <f t="shared" si="46"/>
        <v>-1.0063224206539552</v>
      </c>
      <c r="AH258" s="14">
        <v>3.6570209983246103</v>
      </c>
      <c r="AI258" s="10">
        <v>113</v>
      </c>
      <c r="AJ258" s="39">
        <f t="shared" si="47"/>
        <v>-0.29318459249425277</v>
      </c>
      <c r="AK258" s="13">
        <v>78087.972935936967</v>
      </c>
      <c r="AL258" s="44"/>
    </row>
    <row r="259" spans="1:38" x14ac:dyDescent="0.25">
      <c r="A259" t="s">
        <v>884</v>
      </c>
      <c r="B259" s="5" t="s">
        <v>85</v>
      </c>
      <c r="C259" s="6" t="s">
        <v>26</v>
      </c>
      <c r="D259" s="7" t="s">
        <v>20</v>
      </c>
      <c r="E259" s="42">
        <f t="shared" si="36"/>
        <v>-6.7953206445309577</v>
      </c>
      <c r="F259" s="8">
        <v>46.426807549947014</v>
      </c>
      <c r="G259" s="9">
        <f t="shared" si="37"/>
        <v>47</v>
      </c>
      <c r="H259" s="10">
        <v>485</v>
      </c>
      <c r="I259" s="39">
        <f t="shared" si="38"/>
        <v>0.67447238995406811</v>
      </c>
      <c r="J259" s="11">
        <v>7.3162620552045254E-2</v>
      </c>
      <c r="K259" s="10">
        <v>71</v>
      </c>
      <c r="L259" s="39">
        <f t="shared" si="39"/>
        <v>-0.70489333225175632</v>
      </c>
      <c r="M259" s="11">
        <v>0.10423452768729642</v>
      </c>
      <c r="N259" s="10">
        <v>64</v>
      </c>
      <c r="O259" s="39">
        <f t="shared" si="40"/>
        <v>-1.1571995755321116</v>
      </c>
      <c r="P259" s="11">
        <v>0.13900000000000001</v>
      </c>
      <c r="Q259" s="10">
        <v>96</v>
      </c>
      <c r="R259" s="39">
        <f t="shared" si="41"/>
        <v>-0.36675981357621534</v>
      </c>
      <c r="S259" s="12">
        <v>3.0988534242330341</v>
      </c>
      <c r="T259" s="10">
        <v>47</v>
      </c>
      <c r="U259" s="39">
        <f t="shared" si="42"/>
        <v>-1.3171069402768536</v>
      </c>
      <c r="V259" s="11">
        <v>0.16399999999999998</v>
      </c>
      <c r="W259" s="10">
        <v>165</v>
      </c>
      <c r="X259" s="39">
        <f t="shared" si="43"/>
        <v>-0.61338532424562286</v>
      </c>
      <c r="Y259" s="13">
        <v>65917</v>
      </c>
      <c r="Z259" s="10">
        <v>15</v>
      </c>
      <c r="AA259" s="39">
        <f t="shared" si="44"/>
        <v>-2.4183120327908791</v>
      </c>
      <c r="AB259" s="11">
        <v>0.106</v>
      </c>
      <c r="AC259" s="10">
        <v>84</v>
      </c>
      <c r="AD259" s="39">
        <f t="shared" si="45"/>
        <v>-0.82969919613235865</v>
      </c>
      <c r="AE259" s="11">
        <v>0.85699999999999998</v>
      </c>
      <c r="AF259" s="10">
        <v>253</v>
      </c>
      <c r="AG259" s="39">
        <f t="shared" si="46"/>
        <v>-3.1269031450649624E-2</v>
      </c>
      <c r="AH259" s="14">
        <v>2.6259337188391316</v>
      </c>
      <c r="AI259" s="10">
        <v>81</v>
      </c>
      <c r="AJ259" s="39">
        <f t="shared" si="47"/>
        <v>-0.30974107415932439</v>
      </c>
      <c r="AK259" s="13">
        <v>68216.969631236439</v>
      </c>
      <c r="AL259" s="44"/>
    </row>
    <row r="260" spans="1:38" x14ac:dyDescent="0.25">
      <c r="A260" t="s">
        <v>885</v>
      </c>
      <c r="B260" s="5" t="s">
        <v>85</v>
      </c>
      <c r="C260" s="6" t="s">
        <v>38</v>
      </c>
      <c r="D260" s="7" t="s">
        <v>39</v>
      </c>
      <c r="E260" s="42">
        <f t="shared" si="36"/>
        <v>2.6918564323900496</v>
      </c>
      <c r="F260" s="8">
        <v>20.03525226244243</v>
      </c>
      <c r="G260" s="9">
        <f t="shared" si="37"/>
        <v>374</v>
      </c>
      <c r="H260" s="10">
        <v>428</v>
      </c>
      <c r="I260" s="39">
        <f t="shared" si="38"/>
        <v>0.41184021682864569</v>
      </c>
      <c r="J260" s="11">
        <v>5.0067915468932522E-2</v>
      </c>
      <c r="K260" s="10">
        <v>401</v>
      </c>
      <c r="L260" s="39">
        <f t="shared" si="39"/>
        <v>0.49175087378899524</v>
      </c>
      <c r="M260" s="11">
        <v>3.95471582651266E-2</v>
      </c>
      <c r="N260" s="10">
        <v>324</v>
      </c>
      <c r="O260" s="39">
        <f t="shared" si="40"/>
        <v>0.40967725210558253</v>
      </c>
      <c r="P260" s="11">
        <v>3.7000000000000005E-2</v>
      </c>
      <c r="Q260" s="10">
        <v>322</v>
      </c>
      <c r="R260" s="39">
        <f t="shared" si="41"/>
        <v>0.409977337139313</v>
      </c>
      <c r="S260" s="12">
        <v>0.48131881354912465</v>
      </c>
      <c r="T260" s="10">
        <v>290</v>
      </c>
      <c r="U260" s="39">
        <f t="shared" si="42"/>
        <v>0.30897150936424139</v>
      </c>
      <c r="V260" s="11">
        <v>0.06</v>
      </c>
      <c r="W260" s="10">
        <v>335</v>
      </c>
      <c r="X260" s="39">
        <f t="shared" si="43"/>
        <v>5.9743693570598409E-2</v>
      </c>
      <c r="Y260" s="13">
        <v>86301</v>
      </c>
      <c r="Z260" s="10">
        <v>514</v>
      </c>
      <c r="AA260" s="39">
        <f t="shared" si="44"/>
        <v>0.94588919467585442</v>
      </c>
      <c r="AB260" s="11">
        <v>3.6000000000000004E-2</v>
      </c>
      <c r="AC260" s="10">
        <v>311</v>
      </c>
      <c r="AD260" s="39">
        <f t="shared" si="45"/>
        <v>0.35622791651797026</v>
      </c>
      <c r="AE260" s="11">
        <v>0.93400000000000005</v>
      </c>
      <c r="AF260" s="10">
        <v>296</v>
      </c>
      <c r="AG260" s="39">
        <f t="shared" si="46"/>
        <v>7.4121744922514166E-2</v>
      </c>
      <c r="AH260" s="14">
        <v>2.5144863969829845</v>
      </c>
      <c r="AI260" s="10">
        <v>339</v>
      </c>
      <c r="AJ260" s="39">
        <f t="shared" si="47"/>
        <v>-0.17223471947419544</v>
      </c>
      <c r="AK260" s="13">
        <v>150198.49861620841</v>
      </c>
      <c r="AL260" s="44"/>
    </row>
    <row r="261" spans="1:38" x14ac:dyDescent="0.25">
      <c r="A261" t="s">
        <v>886</v>
      </c>
      <c r="B261" s="5" t="s">
        <v>465</v>
      </c>
      <c r="C261" s="6" t="s">
        <v>91</v>
      </c>
      <c r="D261" s="7" t="s">
        <v>39</v>
      </c>
      <c r="E261" s="42">
        <f t="shared" si="36"/>
        <v>3.8415075864103767</v>
      </c>
      <c r="F261" s="8">
        <v>16.837137402071562</v>
      </c>
      <c r="G261" s="9">
        <f t="shared" si="37"/>
        <v>436</v>
      </c>
      <c r="H261" s="10">
        <v>561</v>
      </c>
      <c r="I261" s="39">
        <f t="shared" si="38"/>
        <v>3.7213500921035099</v>
      </c>
      <c r="J261" s="11">
        <v>0.341091492776886</v>
      </c>
      <c r="K261" s="10">
        <v>267</v>
      </c>
      <c r="L261" s="39">
        <f t="shared" si="39"/>
        <v>8.3474932533241689E-2</v>
      </c>
      <c r="M261" s="11">
        <v>6.1617458279845959E-2</v>
      </c>
      <c r="N261" s="10">
        <v>389</v>
      </c>
      <c r="O261" s="39">
        <f t="shared" si="40"/>
        <v>0.59401570241589952</v>
      </c>
      <c r="P261" s="11">
        <v>2.5000000000000001E-2</v>
      </c>
      <c r="Q261" s="10">
        <v>434</v>
      </c>
      <c r="R261" s="39">
        <f t="shared" si="41"/>
        <v>0.5528057078878641</v>
      </c>
      <c r="S261" s="12">
        <v>0</v>
      </c>
      <c r="T261" s="10">
        <v>261</v>
      </c>
      <c r="U261" s="39">
        <f t="shared" si="42"/>
        <v>0.21515929111571658</v>
      </c>
      <c r="V261" s="11">
        <v>6.6000000000000003E-2</v>
      </c>
      <c r="W261" s="10">
        <v>339</v>
      </c>
      <c r="X261" s="39">
        <f t="shared" si="43"/>
        <v>7.0277845684186255E-2</v>
      </c>
      <c r="Y261" s="13">
        <v>86620</v>
      </c>
      <c r="Z261" s="10">
        <v>352</v>
      </c>
      <c r="AA261" s="39">
        <f t="shared" si="44"/>
        <v>0.46528901932346411</v>
      </c>
      <c r="AB261" s="11">
        <v>4.5999999999999999E-2</v>
      </c>
      <c r="AC261" s="10">
        <v>499</v>
      </c>
      <c r="AD261" s="39">
        <f t="shared" si="45"/>
        <v>0.94149064743631272</v>
      </c>
      <c r="AE261" s="11">
        <v>0.97199999999999998</v>
      </c>
      <c r="AF261" s="10">
        <v>383</v>
      </c>
      <c r="AG261" s="39">
        <f t="shared" si="46"/>
        <v>0.3494927367624826</v>
      </c>
      <c r="AH261" s="14">
        <v>2.2232905199474868</v>
      </c>
      <c r="AI261" s="10">
        <v>375</v>
      </c>
      <c r="AJ261" s="39">
        <f t="shared" si="47"/>
        <v>-0.14444027121149933</v>
      </c>
      <c r="AK261" s="13">
        <v>166769.59724715739</v>
      </c>
      <c r="AL261" s="44"/>
    </row>
    <row r="262" spans="1:38" x14ac:dyDescent="0.25">
      <c r="A262" t="s">
        <v>887</v>
      </c>
      <c r="B262" s="5" t="s">
        <v>479</v>
      </c>
      <c r="C262" s="6" t="s">
        <v>91</v>
      </c>
      <c r="D262" s="7" t="s">
        <v>39</v>
      </c>
      <c r="E262" s="42">
        <f t="shared" si="36"/>
        <v>4.2453151929581212</v>
      </c>
      <c r="F262" s="8">
        <v>15.713820035133748</v>
      </c>
      <c r="G262" s="9">
        <f t="shared" si="37"/>
        <v>453</v>
      </c>
      <c r="H262" s="10">
        <v>244</v>
      </c>
      <c r="I262" s="39">
        <f t="shared" si="38"/>
        <v>-0.10391430240120643</v>
      </c>
      <c r="J262" s="11">
        <v>4.7147571900048035E-3</v>
      </c>
      <c r="K262" s="10">
        <v>337</v>
      </c>
      <c r="L262" s="39">
        <f t="shared" si="39"/>
        <v>0.29092572910068176</v>
      </c>
      <c r="M262" s="11">
        <v>5.040322580645161E-2</v>
      </c>
      <c r="N262" s="10">
        <v>446</v>
      </c>
      <c r="O262" s="39">
        <f t="shared" si="40"/>
        <v>0.71690800262277754</v>
      </c>
      <c r="P262" s="11">
        <v>1.7000000000000001E-2</v>
      </c>
      <c r="Q262" s="10">
        <v>434</v>
      </c>
      <c r="R262" s="39">
        <f t="shared" si="41"/>
        <v>0.5528057078878641</v>
      </c>
      <c r="S262" s="12">
        <v>0</v>
      </c>
      <c r="T262" s="10">
        <v>468</v>
      </c>
      <c r="U262" s="39">
        <f t="shared" si="42"/>
        <v>0.77803260060686497</v>
      </c>
      <c r="V262" s="11">
        <v>0.03</v>
      </c>
      <c r="W262" s="10">
        <v>446</v>
      </c>
      <c r="X262" s="39">
        <f t="shared" si="43"/>
        <v>0.71540385098528991</v>
      </c>
      <c r="Y262" s="13">
        <v>106156</v>
      </c>
      <c r="Z262" s="10">
        <v>383</v>
      </c>
      <c r="AA262" s="39">
        <f t="shared" si="44"/>
        <v>0.56140905439394195</v>
      </c>
      <c r="AB262" s="11">
        <v>4.4000000000000004E-2</v>
      </c>
      <c r="AC262" s="10">
        <v>465</v>
      </c>
      <c r="AD262" s="39">
        <f t="shared" si="45"/>
        <v>0.83367909174082822</v>
      </c>
      <c r="AE262" s="11">
        <v>0.96499999999999997</v>
      </c>
      <c r="AF262" s="10">
        <v>382</v>
      </c>
      <c r="AG262" s="39">
        <f t="shared" si="46"/>
        <v>0.34680507243578856</v>
      </c>
      <c r="AH262" s="14">
        <v>2.226132637650442</v>
      </c>
      <c r="AI262" s="10">
        <v>327</v>
      </c>
      <c r="AJ262" s="39">
        <f t="shared" si="47"/>
        <v>-0.18550896025304636</v>
      </c>
      <c r="AK262" s="13">
        <v>142284.37306428907</v>
      </c>
      <c r="AL262" s="44"/>
    </row>
    <row r="263" spans="1:38" x14ac:dyDescent="0.25">
      <c r="A263" t="s">
        <v>888</v>
      </c>
      <c r="B263" s="5" t="s">
        <v>340</v>
      </c>
      <c r="C263" s="6" t="s">
        <v>93</v>
      </c>
      <c r="D263" s="7" t="s">
        <v>34</v>
      </c>
      <c r="E263" s="42">
        <f t="shared" ref="E263:E326" si="48">(I263+L263+AG263+AJ263)*0.25+(O263+R263+U263+X263+AA263+AD263)</f>
        <v>1.4846178955274589</v>
      </c>
      <c r="F263" s="8">
        <v>23.393564469803003</v>
      </c>
      <c r="G263" s="9">
        <f t="shared" ref="G263:G326" si="49">RANK(E263,$E$7:$E$571,1)</f>
        <v>302</v>
      </c>
      <c r="H263" s="10">
        <v>372</v>
      </c>
      <c r="I263" s="39">
        <f t="shared" ref="I263:I326" si="50">(J263-J$573)/J$574</f>
        <v>0.24213559816038344</v>
      </c>
      <c r="J263" s="11">
        <v>3.514484617112057E-2</v>
      </c>
      <c r="K263" s="10">
        <v>372</v>
      </c>
      <c r="L263" s="39">
        <f t="shared" ref="L263:L326" si="51">-(M263-M$573)/M$574</f>
        <v>0.3841501154807993</v>
      </c>
      <c r="M263" s="11">
        <v>4.536376604850214E-2</v>
      </c>
      <c r="N263" s="10">
        <v>253</v>
      </c>
      <c r="O263" s="39">
        <f t="shared" ref="O263:O326" si="52">-(P263-P$573)/P$574</f>
        <v>0.20997726426940588</v>
      </c>
      <c r="P263" s="11">
        <v>0.05</v>
      </c>
      <c r="Q263" s="10">
        <v>352</v>
      </c>
      <c r="R263" s="39">
        <f t="shared" ref="R263:R326" si="53">-(S263-S$573)/S$574</f>
        <v>0.45624085472272952</v>
      </c>
      <c r="S263" s="12">
        <v>0.32541490400260337</v>
      </c>
      <c r="T263" s="10">
        <v>99</v>
      </c>
      <c r="U263" s="39">
        <f t="shared" ref="U263:U326" si="54">-(V263-V$573)/V$574</f>
        <v>-0.56660919428865597</v>
      </c>
      <c r="V263" s="11">
        <v>0.11599999999999999</v>
      </c>
      <c r="W263" s="10">
        <v>334</v>
      </c>
      <c r="X263" s="39">
        <f t="shared" ref="X263:X326" si="55">(Y263-Y$573)/Y$574</f>
        <v>5.3337344009356899E-2</v>
      </c>
      <c r="Y263" s="13">
        <v>86107</v>
      </c>
      <c r="Z263" s="10">
        <v>496</v>
      </c>
      <c r="AA263" s="39">
        <f t="shared" ref="AA263:AA326" si="56">-(AB263-AB$573)/AB$574</f>
        <v>0.89782917714061539</v>
      </c>
      <c r="AB263" s="11">
        <v>3.7000000000000005E-2</v>
      </c>
      <c r="AC263" s="10">
        <v>303</v>
      </c>
      <c r="AD263" s="39">
        <f t="shared" ref="AD263:AD326" si="57">(AE263-AE$573)/AE$574</f>
        <v>0.32542461489068902</v>
      </c>
      <c r="AE263" s="11">
        <v>0.93200000000000005</v>
      </c>
      <c r="AF263" s="10">
        <v>260</v>
      </c>
      <c r="AG263" s="39">
        <f t="shared" ref="AG263:AG326" si="58">-(AH263-AH$573)/AH$574</f>
        <v>-1.8117176476622813E-2</v>
      </c>
      <c r="AH263" s="14">
        <v>2.6120260595093825</v>
      </c>
      <c r="AI263" s="10">
        <v>337</v>
      </c>
      <c r="AJ263" s="39">
        <f t="shared" ref="AJ263:AJ326" si="59">(AK263-AK$573)/AK$574</f>
        <v>-0.17449719803128669</v>
      </c>
      <c r="AK263" s="13">
        <v>148849.60494630653</v>
      </c>
      <c r="AL263" s="44"/>
    </row>
    <row r="264" spans="1:38" x14ac:dyDescent="0.25">
      <c r="A264" t="s">
        <v>889</v>
      </c>
      <c r="B264" s="5" t="s">
        <v>290</v>
      </c>
      <c r="C264" s="6" t="s">
        <v>63</v>
      </c>
      <c r="D264" s="7" t="s">
        <v>34</v>
      </c>
      <c r="E264" s="42">
        <f t="shared" si="48"/>
        <v>0.66343443325698437</v>
      </c>
      <c r="F264" s="8">
        <v>25.677943539570428</v>
      </c>
      <c r="G264" s="9">
        <f t="shared" si="49"/>
        <v>251</v>
      </c>
      <c r="H264" s="10">
        <v>144</v>
      </c>
      <c r="I264" s="39">
        <f t="shared" si="50"/>
        <v>-0.5055333580432293</v>
      </c>
      <c r="J264" s="11">
        <v>-3.0601836110166647E-2</v>
      </c>
      <c r="K264" s="10">
        <v>322</v>
      </c>
      <c r="L264" s="39">
        <f t="shared" si="51"/>
        <v>0.24232772972576797</v>
      </c>
      <c r="M264" s="11">
        <v>5.3030303030303032E-2</v>
      </c>
      <c r="N264" s="10">
        <v>222</v>
      </c>
      <c r="O264" s="39">
        <f t="shared" si="52"/>
        <v>8.7084964062528039E-2</v>
      </c>
      <c r="P264" s="11">
        <v>5.7999999999999996E-2</v>
      </c>
      <c r="Q264" s="10">
        <v>434</v>
      </c>
      <c r="R264" s="39">
        <f t="shared" si="53"/>
        <v>0.5528057078878641</v>
      </c>
      <c r="S264" s="12">
        <v>0</v>
      </c>
      <c r="T264" s="10">
        <v>254</v>
      </c>
      <c r="U264" s="39">
        <f t="shared" si="54"/>
        <v>0.18388855169954166</v>
      </c>
      <c r="V264" s="11">
        <v>6.8000000000000005E-2</v>
      </c>
      <c r="W264" s="10">
        <v>388</v>
      </c>
      <c r="X264" s="39">
        <f t="shared" si="55"/>
        <v>0.30846856416477908</v>
      </c>
      <c r="Y264" s="13">
        <v>93833</v>
      </c>
      <c r="Z264" s="10">
        <v>194</v>
      </c>
      <c r="AA264" s="39">
        <f t="shared" si="56"/>
        <v>-6.3371173564165606E-2</v>
      </c>
      <c r="AB264" s="11">
        <v>5.7000000000000002E-2</v>
      </c>
      <c r="AC264" s="10">
        <v>179</v>
      </c>
      <c r="AD264" s="39">
        <f t="shared" si="57"/>
        <v>-0.18282986195945194</v>
      </c>
      <c r="AE264" s="11">
        <v>0.89900000000000002</v>
      </c>
      <c r="AF264" s="10">
        <v>150</v>
      </c>
      <c r="AG264" s="39">
        <f t="shared" si="58"/>
        <v>-0.3651422415185091</v>
      </c>
      <c r="AH264" s="14">
        <v>2.9789937909068098</v>
      </c>
      <c r="AI264" s="10">
        <v>172</v>
      </c>
      <c r="AJ264" s="39">
        <f t="shared" si="59"/>
        <v>-0.26210140630047407</v>
      </c>
      <c r="AK264" s="13">
        <v>96619.822869168711</v>
      </c>
      <c r="AL264" s="44"/>
    </row>
    <row r="265" spans="1:38" x14ac:dyDescent="0.25">
      <c r="A265" t="s">
        <v>890</v>
      </c>
      <c r="B265" s="5" t="s">
        <v>396</v>
      </c>
      <c r="C265" s="6" t="s">
        <v>81</v>
      </c>
      <c r="D265" s="7" t="s">
        <v>34</v>
      </c>
      <c r="E265" s="42">
        <f t="shared" si="48"/>
        <v>2.3569179083201988</v>
      </c>
      <c r="F265" s="8">
        <v>20.966988700398055</v>
      </c>
      <c r="G265" s="9">
        <f t="shared" si="49"/>
        <v>359</v>
      </c>
      <c r="H265" s="10">
        <v>119</v>
      </c>
      <c r="I265" s="39">
        <f t="shared" si="50"/>
        <v>-0.5693901397567066</v>
      </c>
      <c r="J265" s="11">
        <v>-3.6217117450907721E-2</v>
      </c>
      <c r="K265" s="10">
        <v>276</v>
      </c>
      <c r="L265" s="39">
        <f t="shared" si="51"/>
        <v>0.10218466176090052</v>
      </c>
      <c r="M265" s="11">
        <v>6.0606060606060608E-2</v>
      </c>
      <c r="N265" s="10">
        <v>436</v>
      </c>
      <c r="O265" s="39">
        <f t="shared" si="52"/>
        <v>0.70154646509691776</v>
      </c>
      <c r="P265" s="11">
        <v>1.8000000000000002E-2</v>
      </c>
      <c r="Q265" s="10">
        <v>361</v>
      </c>
      <c r="R265" s="39">
        <f t="shared" si="53"/>
        <v>0.46724767027812114</v>
      </c>
      <c r="S265" s="12">
        <v>0.28832292167227297</v>
      </c>
      <c r="T265" s="10">
        <v>451</v>
      </c>
      <c r="U265" s="39">
        <f t="shared" si="54"/>
        <v>0.71549112177451513</v>
      </c>
      <c r="V265" s="11">
        <v>3.4000000000000002E-2</v>
      </c>
      <c r="W265" s="10">
        <v>305</v>
      </c>
      <c r="X265" s="39">
        <f t="shared" si="55"/>
        <v>-8.3738723148960123E-2</v>
      </c>
      <c r="Y265" s="13">
        <v>81956</v>
      </c>
      <c r="Z265" s="10">
        <v>303</v>
      </c>
      <c r="AA265" s="39">
        <f t="shared" si="56"/>
        <v>0.32110896671774686</v>
      </c>
      <c r="AB265" s="11">
        <v>4.9000000000000002E-2</v>
      </c>
      <c r="AC265" s="10">
        <v>328</v>
      </c>
      <c r="AD265" s="39">
        <f t="shared" si="57"/>
        <v>0.40243286895889219</v>
      </c>
      <c r="AE265" s="11">
        <v>0.93700000000000006</v>
      </c>
      <c r="AF265" s="10">
        <v>267</v>
      </c>
      <c r="AG265" s="39">
        <f t="shared" si="58"/>
        <v>3.0396966117367777E-3</v>
      </c>
      <c r="AH265" s="14">
        <v>2.5896533536076878</v>
      </c>
      <c r="AI265" s="10">
        <v>295</v>
      </c>
      <c r="AJ265" s="39">
        <f t="shared" si="59"/>
        <v>-0.20451606404406655</v>
      </c>
      <c r="AK265" s="13">
        <v>130952.30456511292</v>
      </c>
      <c r="AL265" s="44"/>
    </row>
    <row r="266" spans="1:38" x14ac:dyDescent="0.25">
      <c r="A266" t="s">
        <v>891</v>
      </c>
      <c r="B266" s="5" t="s">
        <v>166</v>
      </c>
      <c r="C266" s="6" t="s">
        <v>61</v>
      </c>
      <c r="D266" s="7" t="s">
        <v>39</v>
      </c>
      <c r="E266" s="42">
        <f t="shared" si="48"/>
        <v>-2.861527799859573</v>
      </c>
      <c r="F266" s="8">
        <v>35.48373033024486</v>
      </c>
      <c r="G266" s="9">
        <f t="shared" si="49"/>
        <v>126</v>
      </c>
      <c r="H266" s="10">
        <v>456</v>
      </c>
      <c r="I266" s="39">
        <f t="shared" si="50"/>
        <v>0.50852713538385419</v>
      </c>
      <c r="J266" s="11">
        <v>5.8570133010882763E-2</v>
      </c>
      <c r="K266" s="10">
        <v>120</v>
      </c>
      <c r="L266" s="39">
        <f t="shared" si="51"/>
        <v>-0.36895290679985809</v>
      </c>
      <c r="M266" s="11">
        <v>8.6074491232561112E-2</v>
      </c>
      <c r="N266" s="10">
        <v>125</v>
      </c>
      <c r="O266" s="39">
        <f t="shared" si="52"/>
        <v>-0.4044842367649838</v>
      </c>
      <c r="P266" s="11">
        <v>0.09</v>
      </c>
      <c r="Q266" s="10">
        <v>195</v>
      </c>
      <c r="R266" s="39">
        <f t="shared" si="53"/>
        <v>0.13615965394314486</v>
      </c>
      <c r="S266" s="12">
        <v>1.4040598748244926</v>
      </c>
      <c r="T266" s="10">
        <v>163</v>
      </c>
      <c r="U266" s="39">
        <f t="shared" si="54"/>
        <v>-0.2226310607107321</v>
      </c>
      <c r="V266" s="11">
        <v>9.4E-2</v>
      </c>
      <c r="W266" s="10">
        <v>140</v>
      </c>
      <c r="X266" s="39">
        <f t="shared" si="55"/>
        <v>-0.70145611950248421</v>
      </c>
      <c r="Y266" s="13">
        <v>63250</v>
      </c>
      <c r="Z266" s="10">
        <v>124</v>
      </c>
      <c r="AA266" s="39">
        <f t="shared" si="56"/>
        <v>-0.44785131384607807</v>
      </c>
      <c r="AB266" s="11">
        <v>6.5000000000000002E-2</v>
      </c>
      <c r="AC266" s="10">
        <v>68</v>
      </c>
      <c r="AD266" s="39">
        <f t="shared" si="57"/>
        <v>-1.0299206567096852</v>
      </c>
      <c r="AE266" s="11">
        <v>0.84400000000000008</v>
      </c>
      <c r="AF266" s="10">
        <v>85</v>
      </c>
      <c r="AG266" s="39">
        <f t="shared" si="58"/>
        <v>-0.69735389336296982</v>
      </c>
      <c r="AH266" s="14">
        <v>3.330296819137462</v>
      </c>
      <c r="AI266" s="10">
        <v>293</v>
      </c>
      <c r="AJ266" s="39">
        <f t="shared" si="59"/>
        <v>-0.20759660029604329</v>
      </c>
      <c r="AK266" s="13">
        <v>129115.68346778992</v>
      </c>
      <c r="AL266" s="44"/>
    </row>
    <row r="267" spans="1:38" x14ac:dyDescent="0.25">
      <c r="A267" t="s">
        <v>892</v>
      </c>
      <c r="B267" s="5" t="s">
        <v>68</v>
      </c>
      <c r="C267" s="6" t="s">
        <v>19</v>
      </c>
      <c r="D267" s="7" t="s">
        <v>20</v>
      </c>
      <c r="E267" s="42">
        <f t="shared" si="48"/>
        <v>-8.9571435064312492</v>
      </c>
      <c r="F267" s="8">
        <v>52.440595120163778</v>
      </c>
      <c r="G267" s="9">
        <f t="shared" si="49"/>
        <v>32</v>
      </c>
      <c r="H267" s="10">
        <v>217</v>
      </c>
      <c r="I267" s="39">
        <f t="shared" si="50"/>
        <v>-0.23130704459611742</v>
      </c>
      <c r="J267" s="11">
        <v>-6.4875938993853577E-3</v>
      </c>
      <c r="K267" s="10">
        <v>35</v>
      </c>
      <c r="L267" s="39">
        <f t="shared" si="51"/>
        <v>-1.1216606445342752</v>
      </c>
      <c r="M267" s="11">
        <v>0.12676384839650146</v>
      </c>
      <c r="N267" s="10">
        <v>62</v>
      </c>
      <c r="O267" s="39">
        <f t="shared" si="52"/>
        <v>-1.1725611130579714</v>
      </c>
      <c r="P267" s="11">
        <v>0.14000000000000001</v>
      </c>
      <c r="Q267" s="10">
        <v>28</v>
      </c>
      <c r="R267" s="39">
        <f t="shared" si="53"/>
        <v>-1.8778485772555407</v>
      </c>
      <c r="S267" s="12">
        <v>8.1910871806621621</v>
      </c>
      <c r="T267" s="10">
        <v>39</v>
      </c>
      <c r="U267" s="39">
        <f t="shared" si="54"/>
        <v>-1.5047313767739037</v>
      </c>
      <c r="V267" s="11">
        <v>0.17600000000000002</v>
      </c>
      <c r="W267" s="10">
        <v>20</v>
      </c>
      <c r="X267" s="39">
        <f t="shared" si="55"/>
        <v>-1.5053539221770373</v>
      </c>
      <c r="Y267" s="13">
        <v>38906</v>
      </c>
      <c r="Z267" s="10">
        <v>99</v>
      </c>
      <c r="AA267" s="39">
        <f t="shared" si="56"/>
        <v>-0.73621141905751197</v>
      </c>
      <c r="AB267" s="11">
        <v>7.0999999999999994E-2</v>
      </c>
      <c r="AC267" s="10">
        <v>51</v>
      </c>
      <c r="AD267" s="39">
        <f t="shared" si="57"/>
        <v>-1.3225520221688589</v>
      </c>
      <c r="AE267" s="11">
        <v>0.82499999999999996</v>
      </c>
      <c r="AF267" s="10">
        <v>15</v>
      </c>
      <c r="AG267" s="39">
        <f t="shared" si="58"/>
        <v>-1.6304429090463792</v>
      </c>
      <c r="AH267" s="14">
        <v>4.3170081370529836</v>
      </c>
      <c r="AI267" s="10">
        <v>10</v>
      </c>
      <c r="AJ267" s="39">
        <f t="shared" si="59"/>
        <v>-0.36812970558492941</v>
      </c>
      <c r="AK267" s="13">
        <v>33405.565528697443</v>
      </c>
      <c r="AL267" s="44">
        <v>1</v>
      </c>
    </row>
    <row r="268" spans="1:38" x14ac:dyDescent="0.25">
      <c r="A268" t="s">
        <v>893</v>
      </c>
      <c r="B268" s="5" t="s">
        <v>353</v>
      </c>
      <c r="C268" s="6" t="s">
        <v>24</v>
      </c>
      <c r="D268" s="7" t="s">
        <v>20</v>
      </c>
      <c r="E268" s="42">
        <f t="shared" si="48"/>
        <v>1.6538021601178146</v>
      </c>
      <c r="F268" s="8">
        <v>22.922925433922238</v>
      </c>
      <c r="G268" s="9">
        <f t="shared" si="49"/>
        <v>316</v>
      </c>
      <c r="H268" s="10">
        <v>93</v>
      </c>
      <c r="I268" s="39">
        <f t="shared" si="50"/>
        <v>-0.65203143056683566</v>
      </c>
      <c r="J268" s="11">
        <v>-4.3484224965706475E-2</v>
      </c>
      <c r="K268" s="10">
        <v>259</v>
      </c>
      <c r="L268" s="39">
        <f t="shared" si="51"/>
        <v>6.8400623723898976E-2</v>
      </c>
      <c r="M268" s="11">
        <v>6.2432334897149042E-2</v>
      </c>
      <c r="N268" s="10">
        <v>335</v>
      </c>
      <c r="O268" s="39">
        <f t="shared" si="52"/>
        <v>0.44040032715730204</v>
      </c>
      <c r="P268" s="11">
        <v>3.5000000000000003E-2</v>
      </c>
      <c r="Q268" s="10">
        <v>331</v>
      </c>
      <c r="R268" s="39">
        <f t="shared" si="53"/>
        <v>0.42513736121794077</v>
      </c>
      <c r="S268" s="12">
        <v>0.4302308905779435</v>
      </c>
      <c r="T268" s="10">
        <v>468</v>
      </c>
      <c r="U268" s="39">
        <f t="shared" si="54"/>
        <v>0.77803260060686497</v>
      </c>
      <c r="V268" s="11">
        <v>0.03</v>
      </c>
      <c r="W268" s="10">
        <v>306</v>
      </c>
      <c r="X268" s="39">
        <f t="shared" si="55"/>
        <v>-6.8449342495069315E-2</v>
      </c>
      <c r="Y268" s="13">
        <v>82419</v>
      </c>
      <c r="Z268" s="10">
        <v>183</v>
      </c>
      <c r="AA268" s="39">
        <f t="shared" si="56"/>
        <v>-0.11143119109940437</v>
      </c>
      <c r="AB268" s="11">
        <v>5.7999999999999996E-2</v>
      </c>
      <c r="AC268" s="10">
        <v>375</v>
      </c>
      <c r="AD268" s="39">
        <f t="shared" si="57"/>
        <v>0.52564607546801556</v>
      </c>
      <c r="AE268" s="11">
        <v>0.94499999999999995</v>
      </c>
      <c r="AF268" s="10">
        <v>108</v>
      </c>
      <c r="AG268" s="39">
        <f t="shared" si="58"/>
        <v>-0.55881764918208332</v>
      </c>
      <c r="AH268" s="14">
        <v>3.1837992419747181</v>
      </c>
      <c r="AI268" s="10">
        <v>306</v>
      </c>
      <c r="AJ268" s="39">
        <f t="shared" si="59"/>
        <v>-0.19968622692632054</v>
      </c>
      <c r="AK268" s="13">
        <v>133831.86189588413</v>
      </c>
      <c r="AL268" s="44"/>
    </row>
    <row r="269" spans="1:38" x14ac:dyDescent="0.25">
      <c r="A269" t="s">
        <v>894</v>
      </c>
      <c r="B269" s="5" t="s">
        <v>180</v>
      </c>
      <c r="C269" s="6" t="s">
        <v>30</v>
      </c>
      <c r="D269" s="7" t="s">
        <v>20</v>
      </c>
      <c r="E269" s="42">
        <f t="shared" si="48"/>
        <v>-2.471399115518373</v>
      </c>
      <c r="F269" s="8">
        <v>34.398465170908999</v>
      </c>
      <c r="G269" s="9">
        <f t="shared" si="49"/>
        <v>139</v>
      </c>
      <c r="H269" s="10">
        <v>529</v>
      </c>
      <c r="I269" s="39">
        <f t="shared" si="50"/>
        <v>1.1598708664592472</v>
      </c>
      <c r="J269" s="11">
        <v>0.11584640346133046</v>
      </c>
      <c r="K269" s="10">
        <v>92</v>
      </c>
      <c r="L269" s="39">
        <f t="shared" si="51"/>
        <v>-0.57472203884661777</v>
      </c>
      <c r="M269" s="11">
        <v>9.7197817441967996E-2</v>
      </c>
      <c r="N269" s="10">
        <v>131</v>
      </c>
      <c r="O269" s="39">
        <f t="shared" si="52"/>
        <v>-0.34303808666154478</v>
      </c>
      <c r="P269" s="11">
        <v>8.5999999999999993E-2</v>
      </c>
      <c r="Q269" s="10">
        <v>130</v>
      </c>
      <c r="R269" s="39">
        <f t="shared" si="53"/>
        <v>-0.15194641963474448</v>
      </c>
      <c r="S269" s="12">
        <v>2.3749515316013956</v>
      </c>
      <c r="T269" s="10">
        <v>197</v>
      </c>
      <c r="U269" s="39">
        <f t="shared" si="54"/>
        <v>-3.5006624213682482E-2</v>
      </c>
      <c r="V269" s="11">
        <v>8.199999999999999E-2</v>
      </c>
      <c r="W269" s="10">
        <v>110</v>
      </c>
      <c r="X269" s="39">
        <f t="shared" si="55"/>
        <v>-0.80831667197762602</v>
      </c>
      <c r="Y269" s="13">
        <v>60014</v>
      </c>
      <c r="Z269" s="10">
        <v>65</v>
      </c>
      <c r="AA269" s="39">
        <f t="shared" si="56"/>
        <v>-1.1206915593394247</v>
      </c>
      <c r="AB269" s="11">
        <v>7.9000000000000001E-2</v>
      </c>
      <c r="AC269" s="10">
        <v>179</v>
      </c>
      <c r="AD269" s="39">
        <f t="shared" si="57"/>
        <v>-0.18282986195945194</v>
      </c>
      <c r="AE269" s="11">
        <v>0.89900000000000002</v>
      </c>
      <c r="AF269" s="10">
        <v>376</v>
      </c>
      <c r="AG269" s="39">
        <f t="shared" si="58"/>
        <v>0.33483840529149689</v>
      </c>
      <c r="AH269" s="14">
        <v>2.2387869993571354</v>
      </c>
      <c r="AI269" s="10">
        <v>237</v>
      </c>
      <c r="AJ269" s="39">
        <f t="shared" si="59"/>
        <v>-0.23826679983172153</v>
      </c>
      <c r="AK269" s="13">
        <v>110830.05690189997</v>
      </c>
      <c r="AL269" s="44"/>
    </row>
    <row r="270" spans="1:38" x14ac:dyDescent="0.25">
      <c r="A270" t="s">
        <v>895</v>
      </c>
      <c r="B270" s="5" t="s">
        <v>317</v>
      </c>
      <c r="C270" s="6" t="s">
        <v>33</v>
      </c>
      <c r="D270" s="7" t="s">
        <v>34</v>
      </c>
      <c r="E270" s="42">
        <f t="shared" si="48"/>
        <v>1.0520859362388331</v>
      </c>
      <c r="F270" s="8">
        <v>24.596787622973363</v>
      </c>
      <c r="G270" s="9">
        <f t="shared" si="49"/>
        <v>279</v>
      </c>
      <c r="H270" s="10">
        <v>524</v>
      </c>
      <c r="I270" s="39">
        <f t="shared" si="50"/>
        <v>1.0902944316672869</v>
      </c>
      <c r="J270" s="11">
        <v>0.10972816127061691</v>
      </c>
      <c r="K270" s="10">
        <v>399</v>
      </c>
      <c r="L270" s="39">
        <f t="shared" si="51"/>
        <v>0.48403684909743178</v>
      </c>
      <c r="M270" s="11">
        <v>3.9964157706093191E-2</v>
      </c>
      <c r="N270" s="10">
        <v>231</v>
      </c>
      <c r="O270" s="39">
        <f t="shared" si="52"/>
        <v>0.11780803911424756</v>
      </c>
      <c r="P270" s="11">
        <v>5.5999999999999994E-2</v>
      </c>
      <c r="Q270" s="10">
        <v>229</v>
      </c>
      <c r="R270" s="39">
        <f t="shared" si="53"/>
        <v>0.22610779964983099</v>
      </c>
      <c r="S270" s="12">
        <v>1.1009426821716095</v>
      </c>
      <c r="T270" s="10">
        <v>272</v>
      </c>
      <c r="U270" s="39">
        <f t="shared" si="54"/>
        <v>0.24643003053189153</v>
      </c>
      <c r="V270" s="11">
        <v>6.4000000000000001E-2</v>
      </c>
      <c r="W270" s="10">
        <v>236</v>
      </c>
      <c r="X270" s="39">
        <f t="shared" si="55"/>
        <v>-0.3710337807922649</v>
      </c>
      <c r="Y270" s="13">
        <v>73256</v>
      </c>
      <c r="Z270" s="10">
        <v>289</v>
      </c>
      <c r="AA270" s="39">
        <f t="shared" si="56"/>
        <v>0.27304894918250777</v>
      </c>
      <c r="AB270" s="11">
        <v>0.05</v>
      </c>
      <c r="AC270" s="10">
        <v>281</v>
      </c>
      <c r="AD270" s="39">
        <f t="shared" si="57"/>
        <v>0.26381801163612473</v>
      </c>
      <c r="AE270" s="11">
        <v>0.92799999999999994</v>
      </c>
      <c r="AF270" s="10">
        <v>213</v>
      </c>
      <c r="AG270" s="39">
        <f t="shared" si="58"/>
        <v>-0.15263703241121021</v>
      </c>
      <c r="AH270" s="14">
        <v>2.7542764365945822</v>
      </c>
      <c r="AI270" s="10">
        <v>239</v>
      </c>
      <c r="AJ270" s="39">
        <f t="shared" si="59"/>
        <v>-0.23806670068752744</v>
      </c>
      <c r="AK270" s="13">
        <v>110949.35636138443</v>
      </c>
      <c r="AL270" s="44"/>
    </row>
    <row r="271" spans="1:38" x14ac:dyDescent="0.25">
      <c r="A271" t="s">
        <v>896</v>
      </c>
      <c r="B271" s="5" t="s">
        <v>242</v>
      </c>
      <c r="C271" s="6" t="s">
        <v>93</v>
      </c>
      <c r="D271" s="7" t="s">
        <v>34</v>
      </c>
      <c r="E271" s="42">
        <f t="shared" si="48"/>
        <v>-0.62200825137932192</v>
      </c>
      <c r="F271" s="8">
        <v>29.2538050846263</v>
      </c>
      <c r="G271" s="9">
        <f t="shared" si="49"/>
        <v>202</v>
      </c>
      <c r="H271" s="10">
        <v>328</v>
      </c>
      <c r="I271" s="39">
        <f t="shared" si="50"/>
        <v>0.15803180653021728</v>
      </c>
      <c r="J271" s="11">
        <v>2.7749132839598678E-2</v>
      </c>
      <c r="K271" s="10">
        <v>136</v>
      </c>
      <c r="L271" s="39">
        <f t="shared" si="51"/>
        <v>-0.29553505018445547</v>
      </c>
      <c r="M271" s="11">
        <v>8.210571923743501E-2</v>
      </c>
      <c r="N271" s="10">
        <v>182</v>
      </c>
      <c r="O271" s="39">
        <f t="shared" si="52"/>
        <v>-8.18919487219293E-2</v>
      </c>
      <c r="P271" s="11">
        <v>6.9000000000000006E-2</v>
      </c>
      <c r="Q271" s="10">
        <v>265</v>
      </c>
      <c r="R271" s="39">
        <f t="shared" si="53"/>
        <v>0.30919591640851302</v>
      </c>
      <c r="S271" s="12">
        <v>0.82094317248928217</v>
      </c>
      <c r="T271" s="10">
        <v>148</v>
      </c>
      <c r="U271" s="39">
        <f t="shared" si="54"/>
        <v>-0.28517253954308197</v>
      </c>
      <c r="V271" s="11">
        <v>9.8000000000000004E-2</v>
      </c>
      <c r="W271" s="10">
        <v>191</v>
      </c>
      <c r="X271" s="39">
        <f t="shared" si="55"/>
        <v>-0.56583303884259306</v>
      </c>
      <c r="Y271" s="13">
        <v>67357</v>
      </c>
      <c r="Z271" s="10">
        <v>303</v>
      </c>
      <c r="AA271" s="39">
        <f t="shared" si="56"/>
        <v>0.32110896671774686</v>
      </c>
      <c r="AB271" s="11">
        <v>4.9000000000000002E-2</v>
      </c>
      <c r="AC271" s="10">
        <v>190</v>
      </c>
      <c r="AD271" s="39">
        <f t="shared" si="57"/>
        <v>-0.12122325870488941</v>
      </c>
      <c r="AE271" s="11">
        <v>0.90300000000000002</v>
      </c>
      <c r="AF271" s="10">
        <v>147</v>
      </c>
      <c r="AG271" s="39">
        <f t="shared" si="58"/>
        <v>-0.38707825694489084</v>
      </c>
      <c r="AH271" s="14">
        <v>3.0021904145165386</v>
      </c>
      <c r="AI271" s="10">
        <v>163</v>
      </c>
      <c r="AJ271" s="39">
        <f t="shared" si="59"/>
        <v>-0.26818789417322297</v>
      </c>
      <c r="AK271" s="13">
        <v>92991.048161999453</v>
      </c>
      <c r="AL271" s="44"/>
    </row>
    <row r="272" spans="1:38" x14ac:dyDescent="0.25">
      <c r="A272" t="s">
        <v>897</v>
      </c>
      <c r="B272" s="5" t="s">
        <v>567</v>
      </c>
      <c r="C272" s="6" t="s">
        <v>54</v>
      </c>
      <c r="D272" s="7" t="s">
        <v>39</v>
      </c>
      <c r="E272" s="42">
        <f t="shared" si="48"/>
        <v>6.4551971736852183</v>
      </c>
      <c r="F272" s="8">
        <v>9.5663409694065002</v>
      </c>
      <c r="G272" s="9">
        <f t="shared" si="49"/>
        <v>544</v>
      </c>
      <c r="H272" s="10">
        <v>136</v>
      </c>
      <c r="I272" s="39">
        <f t="shared" si="50"/>
        <v>-0.52058424102575218</v>
      </c>
      <c r="J272" s="11">
        <v>-3.1925343811394891E-2</v>
      </c>
      <c r="K272" s="10">
        <v>492</v>
      </c>
      <c r="L272" s="39">
        <f t="shared" si="51"/>
        <v>0.70412102611158522</v>
      </c>
      <c r="M272" s="11">
        <v>2.806699864191942E-2</v>
      </c>
      <c r="N272" s="10">
        <v>535</v>
      </c>
      <c r="O272" s="39">
        <f t="shared" si="52"/>
        <v>0.97805414056239315</v>
      </c>
      <c r="P272" s="11">
        <v>0</v>
      </c>
      <c r="Q272" s="10">
        <v>434</v>
      </c>
      <c r="R272" s="39">
        <f t="shared" si="53"/>
        <v>0.5528057078878641</v>
      </c>
      <c r="S272" s="12">
        <v>0</v>
      </c>
      <c r="T272" s="10">
        <v>441</v>
      </c>
      <c r="U272" s="39">
        <f t="shared" si="54"/>
        <v>0.69985575206642769</v>
      </c>
      <c r="V272" s="11">
        <v>3.5000000000000003E-2</v>
      </c>
      <c r="W272" s="10">
        <v>528</v>
      </c>
      <c r="X272" s="39">
        <f t="shared" si="55"/>
        <v>1.727937305865636</v>
      </c>
      <c r="Y272" s="13">
        <v>136818</v>
      </c>
      <c r="Z272" s="10">
        <v>496</v>
      </c>
      <c r="AA272" s="39">
        <f t="shared" si="56"/>
        <v>0.89782917714061539</v>
      </c>
      <c r="AB272" s="11">
        <v>3.7000000000000005E-2</v>
      </c>
      <c r="AC272" s="10">
        <v>563</v>
      </c>
      <c r="AD272" s="39">
        <f t="shared" si="57"/>
        <v>1.3727368702182505</v>
      </c>
      <c r="AE272" s="11">
        <v>1</v>
      </c>
      <c r="AF272" s="10">
        <v>478</v>
      </c>
      <c r="AG272" s="39">
        <f t="shared" si="58"/>
        <v>0.66646935194683765</v>
      </c>
      <c r="AH272" s="14">
        <v>1.888098047996799</v>
      </c>
      <c r="AI272" s="10">
        <v>493</v>
      </c>
      <c r="AJ272" s="39">
        <f t="shared" si="59"/>
        <v>5.3906742743456665E-2</v>
      </c>
      <c r="AK272" s="13">
        <v>285024.43362083542</v>
      </c>
      <c r="AL272" s="44"/>
    </row>
    <row r="273" spans="1:38" x14ac:dyDescent="0.25">
      <c r="A273" t="s">
        <v>898</v>
      </c>
      <c r="B273" s="5" t="s">
        <v>552</v>
      </c>
      <c r="C273" s="6" t="s">
        <v>41</v>
      </c>
      <c r="D273" s="7" t="s">
        <v>34</v>
      </c>
      <c r="E273" s="42">
        <f t="shared" si="48"/>
        <v>5.9101145677652056</v>
      </c>
      <c r="F273" s="8">
        <v>11.08265900729684</v>
      </c>
      <c r="G273" s="9">
        <f t="shared" si="49"/>
        <v>528</v>
      </c>
      <c r="H273" s="10">
        <v>440</v>
      </c>
      <c r="I273" s="39">
        <f t="shared" si="50"/>
        <v>0.45475061892133462</v>
      </c>
      <c r="J273" s="11">
        <v>5.3841265358000268E-2</v>
      </c>
      <c r="K273" s="10">
        <v>428</v>
      </c>
      <c r="L273" s="39">
        <f t="shared" si="51"/>
        <v>0.54217579044349118</v>
      </c>
      <c r="M273" s="11">
        <v>3.6821322803553803E-2</v>
      </c>
      <c r="N273" s="10">
        <v>436</v>
      </c>
      <c r="O273" s="39">
        <f t="shared" si="52"/>
        <v>0.70154646509691776</v>
      </c>
      <c r="P273" s="11">
        <v>1.8000000000000002E-2</v>
      </c>
      <c r="Q273" s="10">
        <v>345</v>
      </c>
      <c r="R273" s="39">
        <f t="shared" si="53"/>
        <v>0.44344922252684549</v>
      </c>
      <c r="S273" s="12">
        <v>0.36852155851117291</v>
      </c>
      <c r="T273" s="10">
        <v>484</v>
      </c>
      <c r="U273" s="39">
        <f t="shared" si="54"/>
        <v>0.80930334002303994</v>
      </c>
      <c r="V273" s="11">
        <v>2.7999999999999997E-2</v>
      </c>
      <c r="W273" s="10">
        <v>539</v>
      </c>
      <c r="X273" s="39">
        <f t="shared" si="55"/>
        <v>1.9387854602394867</v>
      </c>
      <c r="Y273" s="13">
        <v>143203</v>
      </c>
      <c r="Z273" s="10">
        <v>483</v>
      </c>
      <c r="AA273" s="39">
        <f t="shared" si="56"/>
        <v>0.84976915960537658</v>
      </c>
      <c r="AB273" s="11">
        <v>3.7999999999999999E-2</v>
      </c>
      <c r="AC273" s="10">
        <v>473</v>
      </c>
      <c r="AD273" s="39">
        <f t="shared" si="57"/>
        <v>0.84908074255446886</v>
      </c>
      <c r="AE273" s="11">
        <v>0.96599999999999997</v>
      </c>
      <c r="AF273" s="10">
        <v>346</v>
      </c>
      <c r="AG273" s="39">
        <f t="shared" si="58"/>
        <v>0.26350680255315784</v>
      </c>
      <c r="AH273" s="14">
        <v>2.3142178516809331</v>
      </c>
      <c r="AI273" s="10">
        <v>473</v>
      </c>
      <c r="AJ273" s="39">
        <f t="shared" si="59"/>
        <v>1.2287498958295846E-2</v>
      </c>
      <c r="AK273" s="13">
        <v>260210.96773761266</v>
      </c>
      <c r="AL273" s="44"/>
    </row>
    <row r="274" spans="1:38" x14ac:dyDescent="0.25">
      <c r="A274" t="s">
        <v>899</v>
      </c>
      <c r="B274" s="5" t="s">
        <v>460</v>
      </c>
      <c r="C274" s="6" t="s">
        <v>54</v>
      </c>
      <c r="D274" s="7" t="s">
        <v>39</v>
      </c>
      <c r="E274" s="42">
        <f t="shared" si="48"/>
        <v>3.7261780026057387</v>
      </c>
      <c r="F274" s="8">
        <v>17.157962771155198</v>
      </c>
      <c r="G274" s="9">
        <f t="shared" si="49"/>
        <v>431</v>
      </c>
      <c r="H274" s="10">
        <v>5</v>
      </c>
      <c r="I274" s="39">
        <f t="shared" si="50"/>
        <v>-2.7056054541739623</v>
      </c>
      <c r="J274" s="11">
        <v>-0.22406639004149376</v>
      </c>
      <c r="K274" s="10">
        <v>112</v>
      </c>
      <c r="L274" s="39">
        <f t="shared" si="51"/>
        <v>-0.39938000253441436</v>
      </c>
      <c r="M274" s="11">
        <v>8.771929824561403E-2</v>
      </c>
      <c r="N274" s="10">
        <v>535</v>
      </c>
      <c r="O274" s="39">
        <f t="shared" si="52"/>
        <v>0.97805414056239315</v>
      </c>
      <c r="P274" s="11">
        <v>0</v>
      </c>
      <c r="Q274" s="10">
        <v>47</v>
      </c>
      <c r="R274" s="39">
        <f t="shared" si="53"/>
        <v>-1.034059499472876</v>
      </c>
      <c r="S274" s="12">
        <v>5.3475935828877006</v>
      </c>
      <c r="T274" s="10">
        <v>560</v>
      </c>
      <c r="U274" s="39">
        <f t="shared" si="54"/>
        <v>1.1689168433090513</v>
      </c>
      <c r="V274" s="11">
        <v>5.0000000000000001E-3</v>
      </c>
      <c r="W274" s="10">
        <v>468</v>
      </c>
      <c r="X274" s="39">
        <f t="shared" si="55"/>
        <v>0.924898086121971</v>
      </c>
      <c r="Y274" s="13">
        <v>112500</v>
      </c>
      <c r="Z274" s="10">
        <v>521</v>
      </c>
      <c r="AA274" s="39">
        <f t="shared" si="56"/>
        <v>0.99394921221109356</v>
      </c>
      <c r="AB274" s="11">
        <v>3.5000000000000003E-2</v>
      </c>
      <c r="AC274" s="10">
        <v>542</v>
      </c>
      <c r="AD274" s="39">
        <f t="shared" si="57"/>
        <v>1.141712108013641</v>
      </c>
      <c r="AE274" s="11">
        <v>0.98499999999999999</v>
      </c>
      <c r="AF274" s="10">
        <v>437</v>
      </c>
      <c r="AG274" s="39">
        <f t="shared" si="58"/>
        <v>0.51135979441755652</v>
      </c>
      <c r="AH274" s="14">
        <v>2.0521213655566091</v>
      </c>
      <c r="AI274" s="10">
        <v>539</v>
      </c>
      <c r="AJ274" s="39">
        <f t="shared" si="59"/>
        <v>0.80445410973267939</v>
      </c>
      <c r="AK274" s="13">
        <v>732502.08556149737</v>
      </c>
      <c r="AL274" s="44"/>
    </row>
    <row r="275" spans="1:38" x14ac:dyDescent="0.25">
      <c r="A275" t="s">
        <v>900</v>
      </c>
      <c r="B275" s="5" t="s">
        <v>117</v>
      </c>
      <c r="C275" s="6" t="s">
        <v>93</v>
      </c>
      <c r="D275" s="7" t="s">
        <v>34</v>
      </c>
      <c r="E275" s="42">
        <f t="shared" si="48"/>
        <v>-5.0138771034896621</v>
      </c>
      <c r="F275" s="8">
        <v>41.471164230151651</v>
      </c>
      <c r="G275" s="9">
        <f t="shared" si="49"/>
        <v>77</v>
      </c>
      <c r="H275" s="10">
        <v>373</v>
      </c>
      <c r="I275" s="39">
        <f t="shared" si="50"/>
        <v>0.24302446977764808</v>
      </c>
      <c r="J275" s="11">
        <v>3.5223009587328047E-2</v>
      </c>
      <c r="K275" s="10">
        <v>219</v>
      </c>
      <c r="L275" s="39">
        <f t="shared" si="51"/>
        <v>-4.8789539343405075E-2</v>
      </c>
      <c r="M275" s="11">
        <v>6.8767320127270867E-2</v>
      </c>
      <c r="N275" s="10">
        <v>74</v>
      </c>
      <c r="O275" s="39">
        <f t="shared" si="52"/>
        <v>-1.0343072753252334</v>
      </c>
      <c r="P275" s="11">
        <v>0.13100000000000001</v>
      </c>
      <c r="Q275" s="10">
        <v>161</v>
      </c>
      <c r="R275" s="39">
        <f t="shared" si="53"/>
        <v>3.1695285555876211E-3</v>
      </c>
      <c r="S275" s="12">
        <v>1.8522246829071873</v>
      </c>
      <c r="T275" s="10">
        <v>60</v>
      </c>
      <c r="U275" s="39">
        <f t="shared" si="54"/>
        <v>-1.082576394655542</v>
      </c>
      <c r="V275" s="11">
        <v>0.14899999999999999</v>
      </c>
      <c r="W275" s="10">
        <v>57</v>
      </c>
      <c r="X275" s="39">
        <f t="shared" si="55"/>
        <v>-1.1134438366470669</v>
      </c>
      <c r="Y275" s="13">
        <v>50774</v>
      </c>
      <c r="Z275" s="10">
        <v>124</v>
      </c>
      <c r="AA275" s="39">
        <f t="shared" si="56"/>
        <v>-0.44785131384607807</v>
      </c>
      <c r="AB275" s="11">
        <v>6.5000000000000002E-2</v>
      </c>
      <c r="AC275" s="10">
        <v>55</v>
      </c>
      <c r="AD275" s="39">
        <f t="shared" si="57"/>
        <v>-1.2147404664733727</v>
      </c>
      <c r="AE275" s="11">
        <v>0.83200000000000007</v>
      </c>
      <c r="AF275" s="10">
        <v>143</v>
      </c>
      <c r="AG275" s="39">
        <f t="shared" si="58"/>
        <v>-0.40587331117703573</v>
      </c>
      <c r="AH275" s="14">
        <v>3.0220655737135531</v>
      </c>
      <c r="AI275" s="10">
        <v>129</v>
      </c>
      <c r="AJ275" s="39">
        <f t="shared" si="59"/>
        <v>-0.28487099964903695</v>
      </c>
      <c r="AK275" s="13">
        <v>83044.551520032212</v>
      </c>
      <c r="AL275" s="44">
        <v>1</v>
      </c>
    </row>
    <row r="276" spans="1:38" x14ac:dyDescent="0.25">
      <c r="A276" t="s">
        <v>901</v>
      </c>
      <c r="B276" s="5" t="s">
        <v>364</v>
      </c>
      <c r="C276" s="6" t="s">
        <v>47</v>
      </c>
      <c r="D276" s="7" t="s">
        <v>20</v>
      </c>
      <c r="E276" s="42">
        <f t="shared" si="48"/>
        <v>1.8241164958863885</v>
      </c>
      <c r="F276" s="8">
        <v>22.44914275101803</v>
      </c>
      <c r="G276" s="9">
        <f t="shared" si="49"/>
        <v>327</v>
      </c>
      <c r="H276" s="10">
        <v>191</v>
      </c>
      <c r="I276" s="39">
        <f t="shared" si="50"/>
        <v>-0.33159104079410417</v>
      </c>
      <c r="J276" s="11">
        <v>-1.5306122448979553E-2</v>
      </c>
      <c r="K276" s="10">
        <v>534</v>
      </c>
      <c r="L276" s="39">
        <f t="shared" si="51"/>
        <v>0.88202136467979386</v>
      </c>
      <c r="M276" s="11">
        <v>1.8450184501845018E-2</v>
      </c>
      <c r="N276" s="10">
        <v>369</v>
      </c>
      <c r="O276" s="39">
        <f t="shared" si="52"/>
        <v>0.5479310898383204</v>
      </c>
      <c r="P276" s="11">
        <v>2.7999999999999997E-2</v>
      </c>
      <c r="Q276" s="10">
        <v>203</v>
      </c>
      <c r="R276" s="39">
        <f t="shared" si="53"/>
        <v>0.15602309879348542</v>
      </c>
      <c r="S276" s="12">
        <v>1.3371218452281466</v>
      </c>
      <c r="T276" s="10">
        <v>286</v>
      </c>
      <c r="U276" s="39">
        <f t="shared" si="54"/>
        <v>0.2933361396561539</v>
      </c>
      <c r="V276" s="11">
        <v>6.0999999999999999E-2</v>
      </c>
      <c r="W276" s="10">
        <v>342</v>
      </c>
      <c r="X276" s="39">
        <f t="shared" si="55"/>
        <v>8.9430849527073239E-2</v>
      </c>
      <c r="Y276" s="13">
        <v>87200</v>
      </c>
      <c r="Z276" s="10">
        <v>321</v>
      </c>
      <c r="AA276" s="39">
        <f t="shared" si="56"/>
        <v>0.36916898425298594</v>
      </c>
      <c r="AB276" s="11">
        <v>4.8000000000000001E-2</v>
      </c>
      <c r="AC276" s="10">
        <v>242</v>
      </c>
      <c r="AD276" s="39">
        <f t="shared" si="57"/>
        <v>0.12520315431336074</v>
      </c>
      <c r="AE276" s="11">
        <v>0.91900000000000004</v>
      </c>
      <c r="AF276" s="10">
        <v>439</v>
      </c>
      <c r="AG276" s="39">
        <f t="shared" si="58"/>
        <v>0.51247406890856018</v>
      </c>
      <c r="AH276" s="14">
        <v>2.0509430564852793</v>
      </c>
      <c r="AI276" s="10">
        <v>428</v>
      </c>
      <c r="AJ276" s="39">
        <f t="shared" si="59"/>
        <v>-9.0811674774214396E-2</v>
      </c>
      <c r="AK276" s="13">
        <v>198743.06017048305</v>
      </c>
      <c r="AL276" s="44"/>
    </row>
    <row r="277" spans="1:38" x14ac:dyDescent="0.25">
      <c r="A277" t="s">
        <v>902</v>
      </c>
      <c r="B277" s="5" t="s">
        <v>431</v>
      </c>
      <c r="C277" s="6" t="s">
        <v>30</v>
      </c>
      <c r="D277" s="7" t="s">
        <v>20</v>
      </c>
      <c r="E277" s="42">
        <f t="shared" si="48"/>
        <v>3.0475219915022258</v>
      </c>
      <c r="F277" s="8">
        <v>19.045857082921174</v>
      </c>
      <c r="G277" s="9">
        <f t="shared" si="49"/>
        <v>398</v>
      </c>
      <c r="H277" s="10">
        <v>56</v>
      </c>
      <c r="I277" s="39">
        <f t="shared" si="50"/>
        <v>-0.91496001765997725</v>
      </c>
      <c r="J277" s="11">
        <v>-6.6604995374653142E-2</v>
      </c>
      <c r="K277" s="10">
        <v>475</v>
      </c>
      <c r="L277" s="39">
        <f t="shared" si="51"/>
        <v>0.65911643179685986</v>
      </c>
      <c r="M277" s="11">
        <v>3.0499826046619508E-2</v>
      </c>
      <c r="N277" s="10">
        <v>512</v>
      </c>
      <c r="O277" s="39">
        <f t="shared" si="52"/>
        <v>0.87052337788137502</v>
      </c>
      <c r="P277" s="11">
        <v>6.9999999999999993E-3</v>
      </c>
      <c r="Q277" s="10">
        <v>434</v>
      </c>
      <c r="R277" s="39">
        <f t="shared" si="53"/>
        <v>0.5528057078878641</v>
      </c>
      <c r="S277" s="12">
        <v>0</v>
      </c>
      <c r="T277" s="10">
        <v>188</v>
      </c>
      <c r="U277" s="39">
        <f t="shared" si="54"/>
        <v>-8.1912733337945104E-2</v>
      </c>
      <c r="V277" s="11">
        <v>8.5000000000000006E-2</v>
      </c>
      <c r="W277" s="10">
        <v>288</v>
      </c>
      <c r="X277" s="39">
        <f t="shared" si="55"/>
        <v>-0.14516042512787355</v>
      </c>
      <c r="Y277" s="13">
        <v>80096</v>
      </c>
      <c r="Z277" s="10">
        <v>116</v>
      </c>
      <c r="AA277" s="39">
        <f t="shared" si="56"/>
        <v>-0.49591133138131716</v>
      </c>
      <c r="AB277" s="11">
        <v>6.6000000000000003E-2</v>
      </c>
      <c r="AC277" s="10">
        <v>505</v>
      </c>
      <c r="AD277" s="39">
        <f t="shared" si="57"/>
        <v>0.95689229824995325</v>
      </c>
      <c r="AE277" s="11">
        <v>0.97299999999999998</v>
      </c>
      <c r="AF277" s="10">
        <v>549</v>
      </c>
      <c r="AG277" s="39">
        <f t="shared" si="58"/>
        <v>1.6016426184857739</v>
      </c>
      <c r="AH277" s="14">
        <v>0.89918270251910848</v>
      </c>
      <c r="AI277" s="10">
        <v>557</v>
      </c>
      <c r="AJ277" s="39">
        <f t="shared" si="59"/>
        <v>4.2153413566980209</v>
      </c>
      <c r="AK277" s="13">
        <v>2766079.0234555667</v>
      </c>
      <c r="AL277" s="44"/>
    </row>
    <row r="278" spans="1:38" x14ac:dyDescent="0.25">
      <c r="A278" t="s">
        <v>903</v>
      </c>
      <c r="B278" s="5" t="s">
        <v>118</v>
      </c>
      <c r="C278" s="6" t="s">
        <v>54</v>
      </c>
      <c r="D278" s="7" t="s">
        <v>39</v>
      </c>
      <c r="E278" s="42">
        <f t="shared" si="48"/>
        <v>-4.9387866234186149</v>
      </c>
      <c r="F278" s="8">
        <v>41.262276534655676</v>
      </c>
      <c r="G278" s="9">
        <f t="shared" si="49"/>
        <v>78</v>
      </c>
      <c r="H278" s="10">
        <v>205</v>
      </c>
      <c r="I278" s="39">
        <f t="shared" si="50"/>
        <v>-0.27393829906762235</v>
      </c>
      <c r="J278" s="11">
        <v>-1.0236396788330548E-2</v>
      </c>
      <c r="K278" s="10">
        <v>84</v>
      </c>
      <c r="L278" s="39">
        <f t="shared" si="51"/>
        <v>-0.6304160771437477</v>
      </c>
      <c r="M278" s="11">
        <v>0.10020848745712556</v>
      </c>
      <c r="N278" s="10">
        <v>82</v>
      </c>
      <c r="O278" s="39">
        <f t="shared" si="52"/>
        <v>-0.8038842124373371</v>
      </c>
      <c r="P278" s="11">
        <v>0.11599999999999999</v>
      </c>
      <c r="Q278" s="10">
        <v>159</v>
      </c>
      <c r="R278" s="39">
        <f t="shared" si="53"/>
        <v>-3.4510400852004312E-3</v>
      </c>
      <c r="S278" s="12">
        <v>1.8745354060954722</v>
      </c>
      <c r="T278" s="10">
        <v>37</v>
      </c>
      <c r="U278" s="39">
        <f t="shared" si="54"/>
        <v>-1.6767204435628653</v>
      </c>
      <c r="V278" s="11">
        <v>0.187</v>
      </c>
      <c r="W278" s="10">
        <v>44</v>
      </c>
      <c r="X278" s="39">
        <f t="shared" si="55"/>
        <v>-1.1942496994117988</v>
      </c>
      <c r="Y278" s="13">
        <v>48327</v>
      </c>
      <c r="Z278" s="10">
        <v>194</v>
      </c>
      <c r="AA278" s="39">
        <f t="shared" si="56"/>
        <v>-6.3371173564165606E-2</v>
      </c>
      <c r="AB278" s="11">
        <v>5.7000000000000002E-2</v>
      </c>
      <c r="AC278" s="10">
        <v>64</v>
      </c>
      <c r="AD278" s="39">
        <f t="shared" si="57"/>
        <v>-1.0761256091506088</v>
      </c>
      <c r="AE278" s="11">
        <v>0.84099999999999997</v>
      </c>
      <c r="AF278" s="10">
        <v>457</v>
      </c>
      <c r="AG278" s="39">
        <f t="shared" si="58"/>
        <v>0.58676231061180673</v>
      </c>
      <c r="AH278" s="14">
        <v>1.9723856545176328</v>
      </c>
      <c r="AI278" s="10">
        <v>344</v>
      </c>
      <c r="AJ278" s="39">
        <f t="shared" si="59"/>
        <v>-0.16634571522699007</v>
      </c>
      <c r="AK278" s="13">
        <v>153709.53324068387</v>
      </c>
      <c r="AL278" s="44">
        <v>1</v>
      </c>
    </row>
    <row r="279" spans="1:38" x14ac:dyDescent="0.25">
      <c r="A279" t="s">
        <v>904</v>
      </c>
      <c r="B279" s="5" t="s">
        <v>514</v>
      </c>
      <c r="C279" s="6" t="s">
        <v>81</v>
      </c>
      <c r="D279" s="7" t="s">
        <v>34</v>
      </c>
      <c r="E279" s="42">
        <f t="shared" si="48"/>
        <v>4.7154243411916763</v>
      </c>
      <c r="F279" s="8">
        <v>14.406064158314578</v>
      </c>
      <c r="G279" s="9">
        <f t="shared" si="49"/>
        <v>488</v>
      </c>
      <c r="H279" s="10">
        <v>225</v>
      </c>
      <c r="I279" s="39">
        <f t="shared" si="50"/>
        <v>-0.18853423510942671</v>
      </c>
      <c r="J279" s="11">
        <v>-2.7263432920595632E-3</v>
      </c>
      <c r="K279" s="10">
        <v>556</v>
      </c>
      <c r="L279" s="39">
        <f t="shared" si="51"/>
        <v>1.0804346965282146</v>
      </c>
      <c r="M279" s="11">
        <v>7.7244930801416154E-3</v>
      </c>
      <c r="N279" s="10">
        <v>394</v>
      </c>
      <c r="O279" s="39">
        <f t="shared" si="52"/>
        <v>0.6093772399417593</v>
      </c>
      <c r="P279" s="11">
        <v>2.4E-2</v>
      </c>
      <c r="Q279" s="10">
        <v>434</v>
      </c>
      <c r="R279" s="39">
        <f t="shared" si="53"/>
        <v>0.5528057078878641</v>
      </c>
      <c r="S279" s="12">
        <v>0</v>
      </c>
      <c r="T279" s="10">
        <v>484</v>
      </c>
      <c r="U279" s="39">
        <f t="shared" si="54"/>
        <v>0.80930334002303994</v>
      </c>
      <c r="V279" s="11">
        <v>2.7999999999999997E-2</v>
      </c>
      <c r="W279" s="10">
        <v>466</v>
      </c>
      <c r="X279" s="39">
        <f t="shared" si="55"/>
        <v>0.89187566570320043</v>
      </c>
      <c r="Y279" s="13">
        <v>111500</v>
      </c>
      <c r="Z279" s="10">
        <v>472</v>
      </c>
      <c r="AA279" s="39">
        <f t="shared" si="56"/>
        <v>0.80170914207013755</v>
      </c>
      <c r="AB279" s="11">
        <v>3.9E-2</v>
      </c>
      <c r="AC279" s="10">
        <v>450</v>
      </c>
      <c r="AD279" s="39">
        <f t="shared" si="57"/>
        <v>0.75667083767262511</v>
      </c>
      <c r="AE279" s="11">
        <v>0.96</v>
      </c>
      <c r="AF279" s="10">
        <v>395</v>
      </c>
      <c r="AG279" s="39">
        <f t="shared" si="58"/>
        <v>0.37415583897391641</v>
      </c>
      <c r="AH279" s="14">
        <v>2.1972100906659295</v>
      </c>
      <c r="AI279" s="10">
        <v>426</v>
      </c>
      <c r="AJ279" s="39">
        <f t="shared" si="59"/>
        <v>-9.1326668820500848E-2</v>
      </c>
      <c r="AK279" s="13">
        <v>198436.01982002507</v>
      </c>
      <c r="AL279" s="44"/>
    </row>
    <row r="280" spans="1:38" x14ac:dyDescent="0.25">
      <c r="A280" t="s">
        <v>905</v>
      </c>
      <c r="B280" s="5" t="s">
        <v>478</v>
      </c>
      <c r="C280" s="6" t="s">
        <v>24</v>
      </c>
      <c r="D280" s="7" t="s">
        <v>20</v>
      </c>
      <c r="E280" s="42">
        <f t="shared" si="48"/>
        <v>4.2072538083277244</v>
      </c>
      <c r="F280" s="8">
        <v>15.81969970077588</v>
      </c>
      <c r="G280" s="9">
        <f t="shared" si="49"/>
        <v>452</v>
      </c>
      <c r="H280" s="10">
        <v>29</v>
      </c>
      <c r="I280" s="39">
        <f t="shared" si="50"/>
        <v>-1.382908233246172</v>
      </c>
      <c r="J280" s="11">
        <v>-0.10775427995971798</v>
      </c>
      <c r="K280" s="10">
        <v>464</v>
      </c>
      <c r="L280" s="39">
        <f t="shared" si="51"/>
        <v>0.63879194802043016</v>
      </c>
      <c r="M280" s="11">
        <v>3.1598513011152414E-2</v>
      </c>
      <c r="N280" s="10">
        <v>517</v>
      </c>
      <c r="O280" s="39">
        <f t="shared" si="52"/>
        <v>0.88588491540723469</v>
      </c>
      <c r="P280" s="11">
        <v>6.0000000000000001E-3</v>
      </c>
      <c r="Q280" s="10">
        <v>434</v>
      </c>
      <c r="R280" s="39">
        <f t="shared" si="53"/>
        <v>0.5528057078878641</v>
      </c>
      <c r="S280" s="12">
        <v>0</v>
      </c>
      <c r="T280" s="10">
        <v>451</v>
      </c>
      <c r="U280" s="39">
        <f t="shared" si="54"/>
        <v>0.71549112177451513</v>
      </c>
      <c r="V280" s="11">
        <v>3.4000000000000002E-2</v>
      </c>
      <c r="W280" s="10">
        <v>337</v>
      </c>
      <c r="X280" s="39">
        <f t="shared" si="55"/>
        <v>6.5786796507233444E-2</v>
      </c>
      <c r="Y280" s="13">
        <v>86484</v>
      </c>
      <c r="Z280" s="10">
        <v>267</v>
      </c>
      <c r="AA280" s="39">
        <f t="shared" si="56"/>
        <v>0.22498893164726899</v>
      </c>
      <c r="AB280" s="11">
        <v>5.0999999999999997E-2</v>
      </c>
      <c r="AC280" s="10">
        <v>450</v>
      </c>
      <c r="AD280" s="39">
        <f t="shared" si="57"/>
        <v>0.75667083767262511</v>
      </c>
      <c r="AE280" s="11">
        <v>0.96</v>
      </c>
      <c r="AF280" s="10">
        <v>552</v>
      </c>
      <c r="AG280" s="39">
        <f t="shared" si="58"/>
        <v>1.6392138732546109</v>
      </c>
      <c r="AH280" s="14">
        <v>0.85945232129546201</v>
      </c>
      <c r="AI280" s="10">
        <v>555</v>
      </c>
      <c r="AJ280" s="39">
        <f t="shared" si="59"/>
        <v>3.1274044016950624</v>
      </c>
      <c r="AK280" s="13">
        <v>2117449.1094808127</v>
      </c>
      <c r="AL280" s="44"/>
    </row>
    <row r="281" spans="1:38" x14ac:dyDescent="0.25">
      <c r="A281" t="s">
        <v>906</v>
      </c>
      <c r="B281" s="5" t="s">
        <v>275</v>
      </c>
      <c r="C281" s="6" t="s">
        <v>63</v>
      </c>
      <c r="D281" s="7" t="s">
        <v>34</v>
      </c>
      <c r="E281" s="42">
        <f t="shared" si="48"/>
        <v>0.10162927481030179</v>
      </c>
      <c r="F281" s="8">
        <v>27.240780596340414</v>
      </c>
      <c r="G281" s="9">
        <f t="shared" si="49"/>
        <v>235</v>
      </c>
      <c r="H281" s="10">
        <v>543</v>
      </c>
      <c r="I281" s="39">
        <f t="shared" si="50"/>
        <v>1.6042560381280782</v>
      </c>
      <c r="J281" s="11">
        <v>0.15492365877573899</v>
      </c>
      <c r="K281" s="10">
        <v>131</v>
      </c>
      <c r="L281" s="39">
        <f t="shared" si="51"/>
        <v>-0.32100227692370809</v>
      </c>
      <c r="M281" s="11">
        <v>8.3482409063804414E-2</v>
      </c>
      <c r="N281" s="10">
        <v>105</v>
      </c>
      <c r="O281" s="39">
        <f t="shared" si="52"/>
        <v>-0.55809961202358138</v>
      </c>
      <c r="P281" s="11">
        <v>0.1</v>
      </c>
      <c r="Q281" s="10">
        <v>346</v>
      </c>
      <c r="R281" s="39">
        <f t="shared" si="53"/>
        <v>0.44483343604682402</v>
      </c>
      <c r="S281" s="12">
        <v>0.36385688295936935</v>
      </c>
      <c r="T281" s="10">
        <v>194</v>
      </c>
      <c r="U281" s="39">
        <f t="shared" si="54"/>
        <v>-6.627736362985763E-2</v>
      </c>
      <c r="V281" s="11">
        <v>8.4000000000000005E-2</v>
      </c>
      <c r="W281" s="10">
        <v>240</v>
      </c>
      <c r="X281" s="39">
        <f t="shared" si="55"/>
        <v>-0.35524906383209254</v>
      </c>
      <c r="Y281" s="13">
        <v>73734</v>
      </c>
      <c r="Z281" s="10">
        <v>339</v>
      </c>
      <c r="AA281" s="39">
        <f t="shared" si="56"/>
        <v>0.41722900178822503</v>
      </c>
      <c r="AB281" s="11">
        <v>4.7E-2</v>
      </c>
      <c r="AC281" s="10">
        <v>215</v>
      </c>
      <c r="AD281" s="39">
        <f t="shared" si="57"/>
        <v>3.279324943151523E-2</v>
      </c>
      <c r="AE281" s="11">
        <v>0.91299999999999992</v>
      </c>
      <c r="AF281" s="10">
        <v>167</v>
      </c>
      <c r="AG281" s="39">
        <f t="shared" si="58"/>
        <v>-0.29017548928295617</v>
      </c>
      <c r="AH281" s="14">
        <v>2.8997188860961347</v>
      </c>
      <c r="AI281" s="10">
        <v>217</v>
      </c>
      <c r="AJ281" s="39">
        <f t="shared" si="59"/>
        <v>-0.24747976380433725</v>
      </c>
      <c r="AK281" s="13">
        <v>105337.27167980594</v>
      </c>
      <c r="AL281" s="44"/>
    </row>
    <row r="282" spans="1:38" ht="22.5" x14ac:dyDescent="0.25">
      <c r="A282" t="s">
        <v>907</v>
      </c>
      <c r="B282" s="5" t="s">
        <v>254</v>
      </c>
      <c r="C282" s="6" t="s">
        <v>22</v>
      </c>
      <c r="D282" s="7" t="s">
        <v>20</v>
      </c>
      <c r="E282" s="42">
        <f t="shared" si="48"/>
        <v>-0.46296852612046391</v>
      </c>
      <c r="F282" s="8">
        <v>28.811386263089883</v>
      </c>
      <c r="G282" s="9">
        <f t="shared" si="49"/>
        <v>214</v>
      </c>
      <c r="H282" s="10">
        <v>78</v>
      </c>
      <c r="I282" s="39">
        <f t="shared" si="50"/>
        <v>-0.73715404549130148</v>
      </c>
      <c r="J282" s="11">
        <v>-5.09695290858726E-2</v>
      </c>
      <c r="K282" s="10">
        <v>83</v>
      </c>
      <c r="L282" s="39">
        <f t="shared" si="51"/>
        <v>-0.63513682719181785</v>
      </c>
      <c r="M282" s="11">
        <v>0.10046367851622875</v>
      </c>
      <c r="N282" s="10">
        <v>207</v>
      </c>
      <c r="O282" s="39">
        <f t="shared" si="52"/>
        <v>5.6361889010808519E-2</v>
      </c>
      <c r="P282" s="11">
        <v>0.06</v>
      </c>
      <c r="Q282" s="10">
        <v>434</v>
      </c>
      <c r="R282" s="39">
        <f t="shared" si="53"/>
        <v>0.5528057078878641</v>
      </c>
      <c r="S282" s="12">
        <v>0</v>
      </c>
      <c r="T282" s="10">
        <v>165</v>
      </c>
      <c r="U282" s="39">
        <f t="shared" si="54"/>
        <v>-0.20699569100264484</v>
      </c>
      <c r="V282" s="11">
        <v>9.3000000000000013E-2</v>
      </c>
      <c r="W282" s="10">
        <v>226</v>
      </c>
      <c r="X282" s="39">
        <f t="shared" si="55"/>
        <v>-0.40425433573354819</v>
      </c>
      <c r="Y282" s="13">
        <v>72250</v>
      </c>
      <c r="Z282" s="10">
        <v>150</v>
      </c>
      <c r="AA282" s="39">
        <f t="shared" si="56"/>
        <v>-0.30367126124036076</v>
      </c>
      <c r="AB282" s="11">
        <v>6.2E-2</v>
      </c>
      <c r="AC282" s="10">
        <v>187</v>
      </c>
      <c r="AD282" s="39">
        <f t="shared" si="57"/>
        <v>-0.15202656033217238</v>
      </c>
      <c r="AE282" s="11">
        <v>0.90099999999999991</v>
      </c>
      <c r="AF282" s="10">
        <v>541</v>
      </c>
      <c r="AG282" s="39">
        <f t="shared" si="58"/>
        <v>1.4895450810597717</v>
      </c>
      <c r="AH282" s="14">
        <v>1.0177222062851923</v>
      </c>
      <c r="AI282" s="10">
        <v>384</v>
      </c>
      <c r="AJ282" s="39">
        <f t="shared" si="59"/>
        <v>-0.13800730721829385</v>
      </c>
      <c r="AK282" s="13">
        <v>170604.94162288384</v>
      </c>
      <c r="AL282" s="44"/>
    </row>
    <row r="283" spans="1:38" x14ac:dyDescent="0.25">
      <c r="A283" t="s">
        <v>908</v>
      </c>
      <c r="B283" s="5" t="s">
        <v>114</v>
      </c>
      <c r="C283" s="6" t="s">
        <v>28</v>
      </c>
      <c r="D283" s="7" t="s">
        <v>20</v>
      </c>
      <c r="E283" s="42">
        <f t="shared" si="48"/>
        <v>-5.0894363295092617</v>
      </c>
      <c r="F283" s="8">
        <v>41.681355889357462</v>
      </c>
      <c r="G283" s="9">
        <f t="shared" si="49"/>
        <v>74</v>
      </c>
      <c r="H283" s="10">
        <v>146</v>
      </c>
      <c r="I283" s="39">
        <f t="shared" si="50"/>
        <v>-0.50097226553173824</v>
      </c>
      <c r="J283" s="11">
        <v>-3.0200753923029677E-2</v>
      </c>
      <c r="K283" s="10">
        <v>301</v>
      </c>
      <c r="L283" s="39">
        <f t="shared" si="51"/>
        <v>0.17608286683299312</v>
      </c>
      <c r="M283" s="11">
        <v>5.6611322264452889E-2</v>
      </c>
      <c r="N283" s="10">
        <v>142</v>
      </c>
      <c r="O283" s="39">
        <f t="shared" si="52"/>
        <v>-0.29695347408396572</v>
      </c>
      <c r="P283" s="11">
        <v>8.3000000000000004E-2</v>
      </c>
      <c r="Q283" s="10">
        <v>94</v>
      </c>
      <c r="R283" s="39">
        <f t="shared" si="53"/>
        <v>-0.38604471309980098</v>
      </c>
      <c r="S283" s="12">
        <v>3.1638418079096047</v>
      </c>
      <c r="T283" s="10">
        <v>125</v>
      </c>
      <c r="U283" s="39">
        <f t="shared" si="54"/>
        <v>-0.39462012749969405</v>
      </c>
      <c r="V283" s="11">
        <v>0.105</v>
      </c>
      <c r="W283" s="10">
        <v>76</v>
      </c>
      <c r="X283" s="39">
        <f t="shared" si="55"/>
        <v>-0.99188830708557219</v>
      </c>
      <c r="Y283" s="13">
        <v>54455</v>
      </c>
      <c r="Z283" s="10">
        <v>12</v>
      </c>
      <c r="AA283" s="39">
        <f t="shared" si="56"/>
        <v>-2.6586121204670747</v>
      </c>
      <c r="AB283" s="11">
        <v>0.111</v>
      </c>
      <c r="AC283" s="10">
        <v>125</v>
      </c>
      <c r="AD283" s="39">
        <f t="shared" si="57"/>
        <v>-0.49086287823226465</v>
      </c>
      <c r="AE283" s="11">
        <v>0.879</v>
      </c>
      <c r="AF283" s="10">
        <v>513</v>
      </c>
      <c r="AG283" s="39">
        <f t="shared" si="58"/>
        <v>0.98055364356594432</v>
      </c>
      <c r="AH283" s="14">
        <v>1.5559641142444354</v>
      </c>
      <c r="AI283" s="10">
        <v>386</v>
      </c>
      <c r="AJ283" s="39">
        <f t="shared" si="59"/>
        <v>-0.13748308103075704</v>
      </c>
      <c r="AK283" s="13">
        <v>170917.48619209041</v>
      </c>
      <c r="AL283" s="44"/>
    </row>
    <row r="284" spans="1:38" x14ac:dyDescent="0.25">
      <c r="A284" t="s">
        <v>909</v>
      </c>
      <c r="B284" s="5" t="s">
        <v>288</v>
      </c>
      <c r="C284" s="6" t="s">
        <v>44</v>
      </c>
      <c r="D284" s="7" t="s">
        <v>20</v>
      </c>
      <c r="E284" s="42">
        <f t="shared" si="48"/>
        <v>0.62878515761805587</v>
      </c>
      <c r="F284" s="8">
        <v>25.774331355069446</v>
      </c>
      <c r="G284" s="9">
        <f t="shared" si="49"/>
        <v>249</v>
      </c>
      <c r="H284" s="10">
        <v>429</v>
      </c>
      <c r="I284" s="39">
        <f t="shared" si="50"/>
        <v>0.41428736241275577</v>
      </c>
      <c r="J284" s="11">
        <v>5.0283106566382241E-2</v>
      </c>
      <c r="K284" s="10">
        <v>321</v>
      </c>
      <c r="L284" s="39">
        <f t="shared" si="51"/>
        <v>0.24157798080663215</v>
      </c>
      <c r="M284" s="11">
        <v>5.3070832441686283E-2</v>
      </c>
      <c r="N284" s="10">
        <v>216</v>
      </c>
      <c r="O284" s="39">
        <f t="shared" si="52"/>
        <v>7.1723426536668175E-2</v>
      </c>
      <c r="P284" s="11">
        <v>5.9000000000000004E-2</v>
      </c>
      <c r="Q284" s="10">
        <v>132</v>
      </c>
      <c r="R284" s="39">
        <f t="shared" si="53"/>
        <v>-0.1396283136375055</v>
      </c>
      <c r="S284" s="12">
        <v>2.3334406179594462</v>
      </c>
      <c r="T284" s="10">
        <v>230</v>
      </c>
      <c r="U284" s="39">
        <f t="shared" si="54"/>
        <v>0.10571170315910453</v>
      </c>
      <c r="V284" s="11">
        <v>7.2999999999999995E-2</v>
      </c>
      <c r="W284" s="10">
        <v>319</v>
      </c>
      <c r="X284" s="39">
        <f t="shared" si="55"/>
        <v>-9.9666359334264643E-3</v>
      </c>
      <c r="Y284" s="13">
        <v>84190</v>
      </c>
      <c r="Z284" s="10">
        <v>289</v>
      </c>
      <c r="AA284" s="39">
        <f t="shared" si="56"/>
        <v>0.27304894918250777</v>
      </c>
      <c r="AB284" s="11">
        <v>0.05</v>
      </c>
      <c r="AC284" s="10">
        <v>253</v>
      </c>
      <c r="AD284" s="39">
        <f t="shared" si="57"/>
        <v>0.1560064559406403</v>
      </c>
      <c r="AE284" s="11">
        <v>0.92099999999999993</v>
      </c>
      <c r="AF284" s="10">
        <v>349</v>
      </c>
      <c r="AG284" s="39">
        <f t="shared" si="58"/>
        <v>0.27204750291433338</v>
      </c>
      <c r="AH284" s="14">
        <v>2.3051863385373292</v>
      </c>
      <c r="AI284" s="10">
        <v>236</v>
      </c>
      <c r="AJ284" s="39">
        <f t="shared" si="59"/>
        <v>-0.24035455665345279</v>
      </c>
      <c r="AK284" s="13">
        <v>109585.33263598326</v>
      </c>
      <c r="AL284" s="44"/>
    </row>
    <row r="285" spans="1:38" x14ac:dyDescent="0.25">
      <c r="A285" t="s">
        <v>910</v>
      </c>
      <c r="B285" s="5" t="s">
        <v>243</v>
      </c>
      <c r="C285" s="6" t="s">
        <v>93</v>
      </c>
      <c r="D285" s="7" t="s">
        <v>34</v>
      </c>
      <c r="E285" s="42">
        <f t="shared" si="48"/>
        <v>-0.61789587644881261</v>
      </c>
      <c r="F285" s="8">
        <v>29.242365225386663</v>
      </c>
      <c r="G285" s="9">
        <f t="shared" si="49"/>
        <v>203</v>
      </c>
      <c r="H285" s="10">
        <v>531</v>
      </c>
      <c r="I285" s="39">
        <f t="shared" si="50"/>
        <v>1.1944534098307729</v>
      </c>
      <c r="J285" s="11">
        <v>0.11888743849784111</v>
      </c>
      <c r="K285" s="10">
        <v>146</v>
      </c>
      <c r="L285" s="39">
        <f t="shared" si="51"/>
        <v>-0.27803557726255479</v>
      </c>
      <c r="M285" s="11">
        <v>8.1159744766595765E-2</v>
      </c>
      <c r="N285" s="10">
        <v>190</v>
      </c>
      <c r="O285" s="39">
        <f t="shared" si="52"/>
        <v>-5.1168873670209787E-2</v>
      </c>
      <c r="P285" s="11">
        <v>6.7000000000000004E-2</v>
      </c>
      <c r="Q285" s="10">
        <v>242</v>
      </c>
      <c r="R285" s="39">
        <f t="shared" si="53"/>
        <v>0.2598700773089318</v>
      </c>
      <c r="S285" s="12">
        <v>0.98716683119447179</v>
      </c>
      <c r="T285" s="10">
        <v>179</v>
      </c>
      <c r="U285" s="39">
        <f t="shared" si="54"/>
        <v>-0.12881884246220751</v>
      </c>
      <c r="V285" s="11">
        <v>8.8000000000000009E-2</v>
      </c>
      <c r="W285" s="10">
        <v>205</v>
      </c>
      <c r="X285" s="39">
        <f t="shared" si="55"/>
        <v>-0.46719506905172509</v>
      </c>
      <c r="Y285" s="13">
        <v>70344</v>
      </c>
      <c r="Z285" s="10">
        <v>183</v>
      </c>
      <c r="AA285" s="39">
        <f t="shared" si="56"/>
        <v>-0.11143119109940437</v>
      </c>
      <c r="AB285" s="11">
        <v>5.7999999999999996E-2</v>
      </c>
      <c r="AC285" s="10">
        <v>162</v>
      </c>
      <c r="AD285" s="39">
        <f t="shared" si="57"/>
        <v>-0.27523976684129575</v>
      </c>
      <c r="AE285" s="11">
        <v>0.89300000000000002</v>
      </c>
      <c r="AF285" s="10">
        <v>229</v>
      </c>
      <c r="AG285" s="39">
        <f t="shared" si="58"/>
        <v>-0.10526970252325066</v>
      </c>
      <c r="AH285" s="14">
        <v>2.7041870242080734</v>
      </c>
      <c r="AI285" s="10">
        <v>324</v>
      </c>
      <c r="AJ285" s="39">
        <f t="shared" si="59"/>
        <v>-0.18679697257657515</v>
      </c>
      <c r="AK285" s="13">
        <v>141516.45786592481</v>
      </c>
      <c r="AL285" s="44"/>
    </row>
    <row r="286" spans="1:38" x14ac:dyDescent="0.25">
      <c r="A286" t="s">
        <v>911</v>
      </c>
      <c r="B286" s="5" t="s">
        <v>480</v>
      </c>
      <c r="C286" s="6" t="s">
        <v>81</v>
      </c>
      <c r="D286" s="7" t="s">
        <v>34</v>
      </c>
      <c r="E286" s="42">
        <f t="shared" si="48"/>
        <v>4.258034436105226</v>
      </c>
      <c r="F286" s="8">
        <v>15.678437475494524</v>
      </c>
      <c r="G286" s="9">
        <f t="shared" si="49"/>
        <v>454</v>
      </c>
      <c r="H286" s="10">
        <v>304</v>
      </c>
      <c r="I286" s="39">
        <f t="shared" si="50"/>
        <v>8.7399838022941143E-2</v>
      </c>
      <c r="J286" s="11">
        <v>2.1538071709109374E-2</v>
      </c>
      <c r="K286" s="10">
        <v>377</v>
      </c>
      <c r="L286" s="39">
        <f t="shared" si="51"/>
        <v>0.4087521604621509</v>
      </c>
      <c r="M286" s="11">
        <v>4.4033845622517699E-2</v>
      </c>
      <c r="N286" s="10">
        <v>456</v>
      </c>
      <c r="O286" s="39">
        <f t="shared" si="52"/>
        <v>0.73226954014863721</v>
      </c>
      <c r="P286" s="11">
        <v>1.6E-2</v>
      </c>
      <c r="Q286" s="10">
        <v>434</v>
      </c>
      <c r="R286" s="39">
        <f t="shared" si="53"/>
        <v>0.5528057078878641</v>
      </c>
      <c r="S286" s="12">
        <v>0</v>
      </c>
      <c r="T286" s="10">
        <v>310</v>
      </c>
      <c r="U286" s="39">
        <f t="shared" si="54"/>
        <v>0.35587761848850369</v>
      </c>
      <c r="V286" s="11">
        <v>5.7000000000000002E-2</v>
      </c>
      <c r="W286" s="10">
        <v>459</v>
      </c>
      <c r="X286" s="39">
        <f t="shared" si="55"/>
        <v>0.8436629318917952</v>
      </c>
      <c r="Y286" s="13">
        <v>110040</v>
      </c>
      <c r="Z286" s="10">
        <v>450</v>
      </c>
      <c r="AA286" s="39">
        <f t="shared" si="56"/>
        <v>0.75364912453489841</v>
      </c>
      <c r="AB286" s="11">
        <v>0.04</v>
      </c>
      <c r="AC286" s="10">
        <v>425</v>
      </c>
      <c r="AD286" s="39">
        <f t="shared" si="57"/>
        <v>0.67966258360442189</v>
      </c>
      <c r="AE286" s="11">
        <v>0.95499999999999996</v>
      </c>
      <c r="AF286" s="10">
        <v>502</v>
      </c>
      <c r="AG286" s="39">
        <f t="shared" si="58"/>
        <v>0.87063270438726015</v>
      </c>
      <c r="AH286" s="14">
        <v>1.6722019360819085</v>
      </c>
      <c r="AI286" s="10">
        <v>465</v>
      </c>
      <c r="AJ286" s="39">
        <f t="shared" si="59"/>
        <v>-6.3569846759293407E-3</v>
      </c>
      <c r="AK286" s="13">
        <v>249095.0940096738</v>
      </c>
      <c r="AL286" s="44"/>
    </row>
    <row r="287" spans="1:38" x14ac:dyDescent="0.25">
      <c r="A287" t="s">
        <v>912</v>
      </c>
      <c r="B287" s="5" t="s">
        <v>158</v>
      </c>
      <c r="C287" s="6" t="s">
        <v>19</v>
      </c>
      <c r="D287" s="7" t="s">
        <v>20</v>
      </c>
      <c r="E287" s="42">
        <f t="shared" si="48"/>
        <v>-3.1430459629490257</v>
      </c>
      <c r="F287" s="8">
        <v>36.266861298010383</v>
      </c>
      <c r="G287" s="9">
        <f t="shared" si="49"/>
        <v>118</v>
      </c>
      <c r="H287" s="10">
        <v>175</v>
      </c>
      <c r="I287" s="39">
        <f t="shared" si="50"/>
        <v>-0.38569563147470676</v>
      </c>
      <c r="J287" s="11">
        <v>-2.0063839489284141E-2</v>
      </c>
      <c r="K287" s="10">
        <v>187</v>
      </c>
      <c r="L287" s="39">
        <f t="shared" si="51"/>
        <v>-0.14499428150740923</v>
      </c>
      <c r="M287" s="11">
        <v>7.3967889908256881E-2</v>
      </c>
      <c r="N287" s="10">
        <v>94</v>
      </c>
      <c r="O287" s="39">
        <f t="shared" si="52"/>
        <v>-0.68099191223045941</v>
      </c>
      <c r="P287" s="11">
        <v>0.10800000000000001</v>
      </c>
      <c r="Q287" s="10">
        <v>144</v>
      </c>
      <c r="R287" s="39">
        <f t="shared" si="53"/>
        <v>-6.857496777247224E-2</v>
      </c>
      <c r="S287" s="12">
        <v>2.0939972080037226</v>
      </c>
      <c r="T287" s="10">
        <v>81</v>
      </c>
      <c r="U287" s="39">
        <f t="shared" si="54"/>
        <v>-0.7542336307857056</v>
      </c>
      <c r="V287" s="11">
        <v>0.128</v>
      </c>
      <c r="W287" s="10">
        <v>99</v>
      </c>
      <c r="X287" s="39">
        <f t="shared" si="55"/>
        <v>-0.87868744989002634</v>
      </c>
      <c r="Y287" s="13">
        <v>57883</v>
      </c>
      <c r="Z287" s="10">
        <v>116</v>
      </c>
      <c r="AA287" s="39">
        <f t="shared" si="56"/>
        <v>-0.49591133138131716</v>
      </c>
      <c r="AB287" s="11">
        <v>6.6000000000000003E-2</v>
      </c>
      <c r="AC287" s="10">
        <v>287</v>
      </c>
      <c r="AD287" s="39">
        <f t="shared" si="57"/>
        <v>0.27921966244976709</v>
      </c>
      <c r="AE287" s="11">
        <v>0.92900000000000005</v>
      </c>
      <c r="AF287" s="10">
        <v>26</v>
      </c>
      <c r="AG287" s="39">
        <f t="shared" si="58"/>
        <v>-1.3229845564092526</v>
      </c>
      <c r="AH287" s="14">
        <v>3.9918809184965425</v>
      </c>
      <c r="AI287" s="10">
        <v>59</v>
      </c>
      <c r="AJ287" s="39">
        <f t="shared" si="59"/>
        <v>-0.32179086396387979</v>
      </c>
      <c r="AK287" s="13">
        <v>61032.863890181477</v>
      </c>
      <c r="AL287" s="44"/>
    </row>
    <row r="288" spans="1:38" x14ac:dyDescent="0.25">
      <c r="A288" t="s">
        <v>913</v>
      </c>
      <c r="B288" s="5" t="s">
        <v>513</v>
      </c>
      <c r="C288" s="6" t="s">
        <v>93</v>
      </c>
      <c r="D288" s="7" t="s">
        <v>34</v>
      </c>
      <c r="E288" s="42">
        <f t="shared" si="48"/>
        <v>4.7150575882008425</v>
      </c>
      <c r="F288" s="8">
        <v>14.407084396659027</v>
      </c>
      <c r="G288" s="9">
        <f t="shared" si="49"/>
        <v>487</v>
      </c>
      <c r="H288" s="10">
        <v>475</v>
      </c>
      <c r="I288" s="39">
        <f t="shared" si="50"/>
        <v>0.61625291765762469</v>
      </c>
      <c r="J288" s="11">
        <v>6.8043059125963978E-2</v>
      </c>
      <c r="K288" s="10">
        <v>542</v>
      </c>
      <c r="L288" s="39">
        <f t="shared" si="51"/>
        <v>0.93354988967102859</v>
      </c>
      <c r="M288" s="11">
        <v>1.5664690939881456E-2</v>
      </c>
      <c r="N288" s="10">
        <v>446</v>
      </c>
      <c r="O288" s="39">
        <f t="shared" si="52"/>
        <v>0.71690800262277754</v>
      </c>
      <c r="P288" s="11">
        <v>1.7000000000000001E-2</v>
      </c>
      <c r="Q288" s="10">
        <v>423</v>
      </c>
      <c r="R288" s="39">
        <f t="shared" si="53"/>
        <v>0.53048575348572358</v>
      </c>
      <c r="S288" s="12">
        <v>7.5216246709289211E-2</v>
      </c>
      <c r="T288" s="10">
        <v>504</v>
      </c>
      <c r="U288" s="39">
        <f t="shared" si="54"/>
        <v>0.85620944914730224</v>
      </c>
      <c r="V288" s="11">
        <v>2.5000000000000001E-2</v>
      </c>
      <c r="W288" s="10">
        <v>449</v>
      </c>
      <c r="X288" s="39">
        <f t="shared" si="55"/>
        <v>0.75437030707943931</v>
      </c>
      <c r="Y288" s="13">
        <v>107336</v>
      </c>
      <c r="Z288" s="10">
        <v>383</v>
      </c>
      <c r="AA288" s="39">
        <f t="shared" si="56"/>
        <v>0.56140905439394195</v>
      </c>
      <c r="AB288" s="11">
        <v>4.4000000000000004E-2</v>
      </c>
      <c r="AC288" s="10">
        <v>431</v>
      </c>
      <c r="AD288" s="39">
        <f t="shared" si="57"/>
        <v>0.69506423441806253</v>
      </c>
      <c r="AE288" s="11">
        <v>0.95599999999999996</v>
      </c>
      <c r="AF288" s="10">
        <v>505</v>
      </c>
      <c r="AG288" s="39">
        <f t="shared" si="58"/>
        <v>0.89755165983995266</v>
      </c>
      <c r="AH288" s="14">
        <v>1.6437360152906519</v>
      </c>
      <c r="AI288" s="10">
        <v>452</v>
      </c>
      <c r="AJ288" s="39">
        <f t="shared" si="59"/>
        <v>-4.4911318954226238E-2</v>
      </c>
      <c r="AK288" s="13">
        <v>226108.93253102672</v>
      </c>
      <c r="AL288" s="44"/>
    </row>
    <row r="289" spans="1:38" x14ac:dyDescent="0.25">
      <c r="A289" t="s">
        <v>914</v>
      </c>
      <c r="B289" s="5" t="s">
        <v>463</v>
      </c>
      <c r="C289" s="6" t="s">
        <v>54</v>
      </c>
      <c r="D289" s="7" t="s">
        <v>39</v>
      </c>
      <c r="E289" s="42">
        <f t="shared" si="48"/>
        <v>3.8155869313982089</v>
      </c>
      <c r="F289" s="8">
        <v>16.909243824698173</v>
      </c>
      <c r="G289" s="9">
        <f t="shared" si="49"/>
        <v>434</v>
      </c>
      <c r="H289" s="10">
        <v>512</v>
      </c>
      <c r="I289" s="39">
        <f t="shared" si="50"/>
        <v>0.95275574734258417</v>
      </c>
      <c r="J289" s="11">
        <v>9.7633621160782669E-2</v>
      </c>
      <c r="K289" s="10">
        <v>318</v>
      </c>
      <c r="L289" s="39">
        <f t="shared" si="51"/>
        <v>0.23187893834022441</v>
      </c>
      <c r="M289" s="11">
        <v>5.3595136608203482E-2</v>
      </c>
      <c r="N289" s="10">
        <v>345</v>
      </c>
      <c r="O289" s="39">
        <f t="shared" si="52"/>
        <v>0.47112340220902155</v>
      </c>
      <c r="P289" s="11">
        <v>3.3000000000000002E-2</v>
      </c>
      <c r="Q289" s="10">
        <v>424</v>
      </c>
      <c r="R289" s="39">
        <f t="shared" si="53"/>
        <v>0.53064355843606348</v>
      </c>
      <c r="S289" s="12">
        <v>7.4684458164256021E-2</v>
      </c>
      <c r="T289" s="10">
        <v>420</v>
      </c>
      <c r="U289" s="39">
        <f t="shared" si="54"/>
        <v>0.6529496429421654</v>
      </c>
      <c r="V289" s="11">
        <v>3.7999999999999999E-2</v>
      </c>
      <c r="W289" s="10">
        <v>450</v>
      </c>
      <c r="X289" s="39">
        <f t="shared" si="55"/>
        <v>0.76206453103701288</v>
      </c>
      <c r="Y289" s="13">
        <v>107569</v>
      </c>
      <c r="Z289" s="10">
        <v>383</v>
      </c>
      <c r="AA289" s="39">
        <f t="shared" si="56"/>
        <v>0.56140905439394195</v>
      </c>
      <c r="AB289" s="11">
        <v>4.4000000000000004E-2</v>
      </c>
      <c r="AC289" s="10">
        <v>336</v>
      </c>
      <c r="AD289" s="39">
        <f t="shared" si="57"/>
        <v>0.43323617058617342</v>
      </c>
      <c r="AE289" s="11">
        <v>0.93900000000000006</v>
      </c>
      <c r="AF289" s="10">
        <v>456</v>
      </c>
      <c r="AG289" s="39">
        <f t="shared" si="58"/>
        <v>0.58627243053969069</v>
      </c>
      <c r="AH289" s="14">
        <v>1.9729036867776355</v>
      </c>
      <c r="AI289" s="10">
        <v>362</v>
      </c>
      <c r="AJ289" s="39">
        <f t="shared" si="59"/>
        <v>-0.15426482904717945</v>
      </c>
      <c r="AK289" s="13">
        <v>160912.17869501357</v>
      </c>
      <c r="AL289" s="44"/>
    </row>
    <row r="290" spans="1:38" x14ac:dyDescent="0.25">
      <c r="A290" t="s">
        <v>915</v>
      </c>
      <c r="B290" s="5" t="s">
        <v>436</v>
      </c>
      <c r="C290" s="6" t="s">
        <v>54</v>
      </c>
      <c r="D290" s="7" t="s">
        <v>39</v>
      </c>
      <c r="E290" s="42">
        <f t="shared" si="48"/>
        <v>3.19762556789376</v>
      </c>
      <c r="F290" s="8">
        <v>18.628296959075037</v>
      </c>
      <c r="G290" s="9">
        <f t="shared" si="49"/>
        <v>405</v>
      </c>
      <c r="H290" s="10">
        <v>75</v>
      </c>
      <c r="I290" s="39">
        <f t="shared" si="50"/>
        <v>-0.75420180108879087</v>
      </c>
      <c r="J290" s="11">
        <v>-5.2468632882515909E-2</v>
      </c>
      <c r="K290" s="10">
        <v>160</v>
      </c>
      <c r="L290" s="39">
        <f t="shared" si="51"/>
        <v>-0.21996080101947602</v>
      </c>
      <c r="M290" s="11">
        <v>7.8020378457059683E-2</v>
      </c>
      <c r="N290" s="10">
        <v>338</v>
      </c>
      <c r="O290" s="39">
        <f t="shared" si="52"/>
        <v>0.45576186468316182</v>
      </c>
      <c r="P290" s="11">
        <v>3.4000000000000002E-2</v>
      </c>
      <c r="Q290" s="10">
        <v>434</v>
      </c>
      <c r="R290" s="39">
        <f t="shared" si="53"/>
        <v>0.5528057078878641</v>
      </c>
      <c r="S290" s="12">
        <v>0</v>
      </c>
      <c r="T290" s="10">
        <v>298</v>
      </c>
      <c r="U290" s="39">
        <f t="shared" si="54"/>
        <v>0.32460687907232877</v>
      </c>
      <c r="V290" s="11">
        <v>5.9000000000000004E-2</v>
      </c>
      <c r="W290" s="10">
        <v>386</v>
      </c>
      <c r="X290" s="39">
        <f t="shared" si="55"/>
        <v>0.28756537203969723</v>
      </c>
      <c r="Y290" s="13">
        <v>93200</v>
      </c>
      <c r="Z290" s="10">
        <v>352</v>
      </c>
      <c r="AA290" s="39">
        <f t="shared" si="56"/>
        <v>0.46528901932346411</v>
      </c>
      <c r="AB290" s="11">
        <v>4.5999999999999999E-2</v>
      </c>
      <c r="AC290" s="10">
        <v>518</v>
      </c>
      <c r="AD290" s="39">
        <f t="shared" si="57"/>
        <v>1.0184989015045158</v>
      </c>
      <c r="AE290" s="11">
        <v>0.97699999999999998</v>
      </c>
      <c r="AF290" s="10">
        <v>528</v>
      </c>
      <c r="AG290" s="39">
        <f t="shared" si="58"/>
        <v>1.178794252075275</v>
      </c>
      <c r="AH290" s="14">
        <v>1.3463311116060412</v>
      </c>
      <c r="AI290" s="10">
        <v>518</v>
      </c>
      <c r="AJ290" s="39">
        <f t="shared" si="59"/>
        <v>0.16775964356390563</v>
      </c>
      <c r="AK290" s="13">
        <v>352903.73207222699</v>
      </c>
      <c r="AL290" s="44"/>
    </row>
    <row r="291" spans="1:38" x14ac:dyDescent="0.25">
      <c r="A291" t="s">
        <v>916</v>
      </c>
      <c r="B291" s="5" t="s">
        <v>168</v>
      </c>
      <c r="C291" s="6" t="s">
        <v>30</v>
      </c>
      <c r="D291" s="7" t="s">
        <v>20</v>
      </c>
      <c r="E291" s="42">
        <f t="shared" si="48"/>
        <v>-2.8098535280248065</v>
      </c>
      <c r="F291" s="8">
        <v>35.339982154047497</v>
      </c>
      <c r="G291" s="9">
        <f t="shared" si="49"/>
        <v>128</v>
      </c>
      <c r="H291" s="10">
        <v>385</v>
      </c>
      <c r="I291" s="39">
        <f t="shared" si="50"/>
        <v>0.2906593245720791</v>
      </c>
      <c r="J291" s="11">
        <v>3.9411806832016394E-2</v>
      </c>
      <c r="K291" s="10">
        <v>68</v>
      </c>
      <c r="L291" s="39">
        <f t="shared" si="51"/>
        <v>-0.71701750571859579</v>
      </c>
      <c r="M291" s="11">
        <v>0.10488992791739724</v>
      </c>
      <c r="N291" s="10">
        <v>194</v>
      </c>
      <c r="O291" s="39">
        <f t="shared" si="52"/>
        <v>-3.5807336144350034E-2</v>
      </c>
      <c r="P291" s="11">
        <v>6.6000000000000003E-2</v>
      </c>
      <c r="Q291" s="10">
        <v>278</v>
      </c>
      <c r="R291" s="39">
        <f t="shared" si="53"/>
        <v>0.34153710270045401</v>
      </c>
      <c r="S291" s="12">
        <v>0.71195627210509393</v>
      </c>
      <c r="T291" s="10">
        <v>196</v>
      </c>
      <c r="U291" s="39">
        <f t="shared" si="54"/>
        <v>-5.0641993921770163E-2</v>
      </c>
      <c r="V291" s="11">
        <v>8.3000000000000004E-2</v>
      </c>
      <c r="W291" s="10">
        <v>22</v>
      </c>
      <c r="X291" s="39">
        <f t="shared" si="55"/>
        <v>-1.4641419414944115</v>
      </c>
      <c r="Y291" s="13">
        <v>40154</v>
      </c>
      <c r="Z291" s="10">
        <v>74</v>
      </c>
      <c r="AA291" s="39">
        <f t="shared" si="56"/>
        <v>-1.0245715242689466</v>
      </c>
      <c r="AB291" s="11">
        <v>7.6999999999999999E-2</v>
      </c>
      <c r="AC291" s="10">
        <v>125</v>
      </c>
      <c r="AD291" s="39">
        <f t="shared" si="57"/>
        <v>-0.49086287823226465</v>
      </c>
      <c r="AE291" s="11">
        <v>0.879</v>
      </c>
      <c r="AF291" s="10">
        <v>389</v>
      </c>
      <c r="AG291" s="39">
        <f t="shared" si="58"/>
        <v>0.36294357050306575</v>
      </c>
      <c r="AH291" s="14">
        <v>2.209066700285959</v>
      </c>
      <c r="AI291" s="10">
        <v>141</v>
      </c>
      <c r="AJ291" s="39">
        <f t="shared" si="59"/>
        <v>-0.27804521601061966</v>
      </c>
      <c r="AK291" s="13">
        <v>87114.095654770106</v>
      </c>
      <c r="AL291" s="44"/>
    </row>
    <row r="292" spans="1:38" x14ac:dyDescent="0.25">
      <c r="A292" t="s">
        <v>917</v>
      </c>
      <c r="B292" s="5" t="s">
        <v>163</v>
      </c>
      <c r="C292" s="6" t="s">
        <v>22</v>
      </c>
      <c r="D292" s="7" t="s">
        <v>20</v>
      </c>
      <c r="E292" s="42">
        <f t="shared" si="48"/>
        <v>-3.0176618120250072</v>
      </c>
      <c r="F292" s="8">
        <v>35.918066000477893</v>
      </c>
      <c r="G292" s="9">
        <f t="shared" si="49"/>
        <v>123</v>
      </c>
      <c r="H292" s="10">
        <v>381</v>
      </c>
      <c r="I292" s="39">
        <f t="shared" si="50"/>
        <v>0.27414565122611961</v>
      </c>
      <c r="J292" s="11">
        <v>3.7959667852906387E-2</v>
      </c>
      <c r="K292" s="10">
        <v>11</v>
      </c>
      <c r="L292" s="39">
        <f t="shared" si="51"/>
        <v>-1.8037610625612965</v>
      </c>
      <c r="M292" s="11">
        <v>0.16363636363636364</v>
      </c>
      <c r="N292" s="10">
        <v>151</v>
      </c>
      <c r="O292" s="39">
        <f t="shared" si="52"/>
        <v>-0.22014578645466693</v>
      </c>
      <c r="P292" s="11">
        <v>7.8E-2</v>
      </c>
      <c r="Q292" s="10">
        <v>312</v>
      </c>
      <c r="R292" s="39">
        <f t="shared" si="53"/>
        <v>0.38323782572988785</v>
      </c>
      <c r="S292" s="12">
        <v>0.5714285714285714</v>
      </c>
      <c r="T292" s="10">
        <v>90</v>
      </c>
      <c r="U292" s="39">
        <f t="shared" si="54"/>
        <v>-0.64478604282909335</v>
      </c>
      <c r="V292" s="11">
        <v>0.121</v>
      </c>
      <c r="W292" s="10">
        <v>233</v>
      </c>
      <c r="X292" s="39">
        <f t="shared" si="55"/>
        <v>-0.38222838131422815</v>
      </c>
      <c r="Y292" s="13">
        <v>72917</v>
      </c>
      <c r="Z292" s="10">
        <v>88</v>
      </c>
      <c r="AA292" s="39">
        <f t="shared" si="56"/>
        <v>-0.88039147166322995</v>
      </c>
      <c r="AB292" s="11">
        <v>7.400000000000001E-2</v>
      </c>
      <c r="AC292" s="10">
        <v>88</v>
      </c>
      <c r="AD292" s="39">
        <f t="shared" si="57"/>
        <v>-0.81429754531871801</v>
      </c>
      <c r="AE292" s="11">
        <v>0.85799999999999998</v>
      </c>
      <c r="AF292" s="10">
        <v>240</v>
      </c>
      <c r="AG292" s="39">
        <f t="shared" si="58"/>
        <v>-7.741914543863293E-2</v>
      </c>
      <c r="AH292" s="14">
        <v>2.6747359649589004</v>
      </c>
      <c r="AI292" s="10">
        <v>258</v>
      </c>
      <c r="AJ292" s="39">
        <f t="shared" si="59"/>
        <v>-0.22916708392602533</v>
      </c>
      <c r="AK292" s="13">
        <v>116255.32342857143</v>
      </c>
      <c r="AL292" s="44"/>
    </row>
    <row r="293" spans="1:38" x14ac:dyDescent="0.25">
      <c r="A293" t="s">
        <v>918</v>
      </c>
      <c r="B293" s="5" t="s">
        <v>283</v>
      </c>
      <c r="C293" s="6" t="s">
        <v>63</v>
      </c>
      <c r="D293" s="7" t="s">
        <v>34</v>
      </c>
      <c r="E293" s="42">
        <f t="shared" si="48"/>
        <v>0.50139831434313287</v>
      </c>
      <c r="F293" s="8">
        <v>26.128697768801644</v>
      </c>
      <c r="G293" s="9">
        <f t="shared" si="49"/>
        <v>244</v>
      </c>
      <c r="H293" s="10">
        <v>45</v>
      </c>
      <c r="I293" s="39">
        <f t="shared" si="50"/>
        <v>-1.0230321091778911</v>
      </c>
      <c r="J293" s="11">
        <v>-7.6108374384236455E-2</v>
      </c>
      <c r="K293" s="10">
        <v>286</v>
      </c>
      <c r="L293" s="39">
        <f t="shared" si="51"/>
        <v>0.1288785794684944</v>
      </c>
      <c r="M293" s="11">
        <v>5.916305916305916E-2</v>
      </c>
      <c r="N293" s="10">
        <v>294</v>
      </c>
      <c r="O293" s="39">
        <f t="shared" si="52"/>
        <v>0.34823110200214369</v>
      </c>
      <c r="P293" s="11">
        <v>4.0999999999999995E-2</v>
      </c>
      <c r="Q293" s="10">
        <v>434</v>
      </c>
      <c r="R293" s="39">
        <f t="shared" si="53"/>
        <v>0.5528057078878641</v>
      </c>
      <c r="S293" s="12">
        <v>0</v>
      </c>
      <c r="T293" s="10">
        <v>261</v>
      </c>
      <c r="U293" s="39">
        <f t="shared" si="54"/>
        <v>0.21515929111571658</v>
      </c>
      <c r="V293" s="11">
        <v>6.6000000000000003E-2</v>
      </c>
      <c r="W293" s="10">
        <v>108</v>
      </c>
      <c r="X293" s="39">
        <f t="shared" si="55"/>
        <v>-0.81373234892630442</v>
      </c>
      <c r="Y293" s="13">
        <v>59850</v>
      </c>
      <c r="Z293" s="10">
        <v>321</v>
      </c>
      <c r="AA293" s="39">
        <f t="shared" si="56"/>
        <v>0.36916898425298594</v>
      </c>
      <c r="AB293" s="11">
        <v>4.8000000000000001E-2</v>
      </c>
      <c r="AC293" s="10">
        <v>274</v>
      </c>
      <c r="AD293" s="39">
        <f t="shared" si="57"/>
        <v>0.21761305919520454</v>
      </c>
      <c r="AE293" s="11">
        <v>0.92500000000000004</v>
      </c>
      <c r="AF293" s="10">
        <v>145</v>
      </c>
      <c r="AG293" s="39">
        <f t="shared" si="58"/>
        <v>-0.39357620844464802</v>
      </c>
      <c r="AH293" s="14">
        <v>3.0090617871083385</v>
      </c>
      <c r="AI293" s="10">
        <v>171</v>
      </c>
      <c r="AJ293" s="39">
        <f t="shared" si="59"/>
        <v>-0.26366018658386581</v>
      </c>
      <c r="AK293" s="13">
        <v>95690.475339909361</v>
      </c>
      <c r="AL293" s="44"/>
    </row>
    <row r="294" spans="1:38" x14ac:dyDescent="0.25">
      <c r="A294" t="s">
        <v>919</v>
      </c>
      <c r="B294" s="5" t="s">
        <v>283</v>
      </c>
      <c r="C294" s="6" t="s">
        <v>44</v>
      </c>
      <c r="D294" s="7" t="s">
        <v>20</v>
      </c>
      <c r="E294" s="42">
        <f t="shared" si="48"/>
        <v>3.9551930894013365</v>
      </c>
      <c r="F294" s="8">
        <v>16.520885558847041</v>
      </c>
      <c r="G294" s="9">
        <f t="shared" si="49"/>
        <v>445</v>
      </c>
      <c r="H294" s="10">
        <v>556</v>
      </c>
      <c r="I294" s="39">
        <f t="shared" si="50"/>
        <v>2.2014196717323045</v>
      </c>
      <c r="J294" s="11">
        <v>0.20743557245458377</v>
      </c>
      <c r="K294" s="10">
        <v>479</v>
      </c>
      <c r="L294" s="39">
        <f t="shared" si="51"/>
        <v>0.6729834836262264</v>
      </c>
      <c r="M294" s="11">
        <v>2.9750210496772383E-2</v>
      </c>
      <c r="N294" s="10">
        <v>466</v>
      </c>
      <c r="O294" s="39">
        <f t="shared" si="52"/>
        <v>0.74763107767449699</v>
      </c>
      <c r="P294" s="11">
        <v>1.4999999999999999E-2</v>
      </c>
      <c r="Q294" s="10">
        <v>324</v>
      </c>
      <c r="R294" s="39">
        <f t="shared" si="53"/>
        <v>0.41436680246381069</v>
      </c>
      <c r="S294" s="12">
        <v>0.46652670865407048</v>
      </c>
      <c r="T294" s="10">
        <v>539</v>
      </c>
      <c r="U294" s="39">
        <f t="shared" si="54"/>
        <v>0.99692777652008935</v>
      </c>
      <c r="V294" s="11">
        <v>1.6E-2</v>
      </c>
      <c r="W294" s="10">
        <v>384</v>
      </c>
      <c r="X294" s="39">
        <f t="shared" si="55"/>
        <v>0.26755378526592222</v>
      </c>
      <c r="Y294" s="13">
        <v>92594</v>
      </c>
      <c r="Z294" s="10">
        <v>303</v>
      </c>
      <c r="AA294" s="39">
        <f t="shared" si="56"/>
        <v>0.32110896671774686</v>
      </c>
      <c r="AB294" s="11">
        <v>4.9000000000000002E-2</v>
      </c>
      <c r="AC294" s="10">
        <v>375</v>
      </c>
      <c r="AD294" s="39">
        <f t="shared" si="57"/>
        <v>0.52564607546801556</v>
      </c>
      <c r="AE294" s="11">
        <v>0.94499999999999995</v>
      </c>
      <c r="AF294" s="10">
        <v>286</v>
      </c>
      <c r="AG294" s="39">
        <f t="shared" si="58"/>
        <v>4.2865246805028442E-2</v>
      </c>
      <c r="AH294" s="14">
        <v>2.5475391282149986</v>
      </c>
      <c r="AI294" s="10">
        <v>318</v>
      </c>
      <c r="AJ294" s="39">
        <f t="shared" si="59"/>
        <v>-0.18943398099853759</v>
      </c>
      <c r="AK294" s="13">
        <v>139944.26883601586</v>
      </c>
      <c r="AL294" s="44"/>
    </row>
    <row r="295" spans="1:38" x14ac:dyDescent="0.25">
      <c r="A295" t="s">
        <v>920</v>
      </c>
      <c r="B295" s="5" t="s">
        <v>566</v>
      </c>
      <c r="C295" s="6" t="s">
        <v>30</v>
      </c>
      <c r="D295" s="7" t="s">
        <v>20</v>
      </c>
      <c r="E295" s="42">
        <f t="shared" si="48"/>
        <v>6.3847879636473861</v>
      </c>
      <c r="F295" s="8">
        <v>9.762206245704899</v>
      </c>
      <c r="G295" s="9">
        <f t="shared" si="49"/>
        <v>543</v>
      </c>
      <c r="H295" s="10">
        <v>2</v>
      </c>
      <c r="I295" s="39">
        <f t="shared" si="50"/>
        <v>-3.5375310021850681</v>
      </c>
      <c r="J295" s="11">
        <v>-0.29722222222222228</v>
      </c>
      <c r="K295" s="10">
        <v>10</v>
      </c>
      <c r="L295" s="39">
        <f t="shared" si="51"/>
        <v>-1.8155020013148213</v>
      </c>
      <c r="M295" s="11">
        <v>0.16427104722792607</v>
      </c>
      <c r="N295" s="10">
        <v>535</v>
      </c>
      <c r="O295" s="39">
        <f t="shared" si="52"/>
        <v>0.97805414056239315</v>
      </c>
      <c r="P295" s="11">
        <v>0</v>
      </c>
      <c r="Q295" s="10">
        <v>434</v>
      </c>
      <c r="R295" s="39">
        <f t="shared" si="53"/>
        <v>0.5528057078878641</v>
      </c>
      <c r="S295" s="12">
        <v>0</v>
      </c>
      <c r="T295" s="10">
        <v>504</v>
      </c>
      <c r="U295" s="39">
        <f t="shared" si="54"/>
        <v>0.85620944914730224</v>
      </c>
      <c r="V295" s="11">
        <v>2.5000000000000001E-2</v>
      </c>
      <c r="W295" s="10">
        <v>503</v>
      </c>
      <c r="X295" s="39">
        <f t="shared" si="55"/>
        <v>1.3789563668800677</v>
      </c>
      <c r="Y295" s="13">
        <v>126250</v>
      </c>
      <c r="Z295" s="10">
        <v>339</v>
      </c>
      <c r="AA295" s="39">
        <f t="shared" si="56"/>
        <v>0.41722900178822503</v>
      </c>
      <c r="AB295" s="11">
        <v>4.7E-2</v>
      </c>
      <c r="AC295" s="10">
        <v>508</v>
      </c>
      <c r="AD295" s="39">
        <f t="shared" si="57"/>
        <v>0.97229394906359567</v>
      </c>
      <c r="AE295" s="11">
        <v>0.97400000000000009</v>
      </c>
      <c r="AF295" s="10">
        <v>560</v>
      </c>
      <c r="AG295" s="39">
        <f t="shared" si="58"/>
        <v>1.8207710276444673</v>
      </c>
      <c r="AH295" s="14">
        <v>0.66746152934106406</v>
      </c>
      <c r="AI295" s="10">
        <v>563</v>
      </c>
      <c r="AJ295" s="39">
        <f t="shared" si="59"/>
        <v>8.4492193691271762</v>
      </c>
      <c r="AK295" s="13">
        <v>5290324.4940711465</v>
      </c>
      <c r="AL295" s="44"/>
    </row>
    <row r="296" spans="1:38" x14ac:dyDescent="0.25">
      <c r="A296" t="s">
        <v>921</v>
      </c>
      <c r="B296" s="5" t="s">
        <v>326</v>
      </c>
      <c r="C296" s="6" t="s">
        <v>47</v>
      </c>
      <c r="D296" s="7" t="s">
        <v>20</v>
      </c>
      <c r="E296" s="42">
        <f t="shared" si="48"/>
        <v>1.3069892909197665</v>
      </c>
      <c r="F296" s="8">
        <v>23.887694082978477</v>
      </c>
      <c r="G296" s="9">
        <f t="shared" si="49"/>
        <v>288</v>
      </c>
      <c r="H296" s="10">
        <v>276</v>
      </c>
      <c r="I296" s="39">
        <f t="shared" si="50"/>
        <v>-1.8362953855482814E-2</v>
      </c>
      <c r="J296" s="11">
        <v>1.2237762237762295E-2</v>
      </c>
      <c r="K296" s="10">
        <v>466</v>
      </c>
      <c r="L296" s="39">
        <f t="shared" si="51"/>
        <v>0.64728245919098915</v>
      </c>
      <c r="M296" s="11">
        <v>3.1139538798182126E-2</v>
      </c>
      <c r="N296" s="10">
        <v>231</v>
      </c>
      <c r="O296" s="39">
        <f t="shared" si="52"/>
        <v>0.11780803911424756</v>
      </c>
      <c r="P296" s="11">
        <v>5.5999999999999994E-2</v>
      </c>
      <c r="Q296" s="10">
        <v>240</v>
      </c>
      <c r="R296" s="39">
        <f t="shared" si="53"/>
        <v>0.25712635976464926</v>
      </c>
      <c r="S296" s="12">
        <v>0.99641291351135908</v>
      </c>
      <c r="T296" s="10">
        <v>326</v>
      </c>
      <c r="U296" s="39">
        <f t="shared" si="54"/>
        <v>0.40278372761276598</v>
      </c>
      <c r="V296" s="11">
        <v>5.4000000000000006E-2</v>
      </c>
      <c r="W296" s="10">
        <v>310</v>
      </c>
      <c r="X296" s="39">
        <f t="shared" si="55"/>
        <v>-6.0061647708701559E-2</v>
      </c>
      <c r="Y296" s="13">
        <v>82673</v>
      </c>
      <c r="Z296" s="10">
        <v>238</v>
      </c>
      <c r="AA296" s="39">
        <f t="shared" si="56"/>
        <v>0.12886889657679079</v>
      </c>
      <c r="AB296" s="11">
        <v>5.2999999999999999E-2</v>
      </c>
      <c r="AC296" s="10">
        <v>355</v>
      </c>
      <c r="AD296" s="39">
        <f t="shared" si="57"/>
        <v>0.47944112302709535</v>
      </c>
      <c r="AE296" s="11">
        <v>0.94200000000000006</v>
      </c>
      <c r="AF296" s="10">
        <v>138</v>
      </c>
      <c r="AG296" s="39">
        <f t="shared" si="58"/>
        <v>-0.43497316566800431</v>
      </c>
      <c r="AH296" s="14">
        <v>3.0528377243801255</v>
      </c>
      <c r="AI296" s="10">
        <v>158</v>
      </c>
      <c r="AJ296" s="39">
        <f t="shared" si="59"/>
        <v>-0.26985516953582517</v>
      </c>
      <c r="AK296" s="13">
        <v>91997.01567689651</v>
      </c>
      <c r="AL296" s="44"/>
    </row>
    <row r="297" spans="1:38" x14ac:dyDescent="0.25">
      <c r="A297" t="s">
        <v>922</v>
      </c>
      <c r="B297" s="5" t="s">
        <v>171</v>
      </c>
      <c r="C297" s="6" t="s">
        <v>172</v>
      </c>
      <c r="D297" s="7" t="s">
        <v>39</v>
      </c>
      <c r="E297" s="42">
        <f t="shared" si="48"/>
        <v>-2.6319886814765718</v>
      </c>
      <c r="F297" s="8">
        <v>34.845195359901915</v>
      </c>
      <c r="G297" s="9">
        <f t="shared" si="49"/>
        <v>131</v>
      </c>
      <c r="H297" s="10">
        <v>241</v>
      </c>
      <c r="I297" s="39">
        <f t="shared" si="50"/>
        <v>-0.12033489553405215</v>
      </c>
      <c r="J297" s="11">
        <v>3.270803270803313E-3</v>
      </c>
      <c r="K297" s="10">
        <v>20</v>
      </c>
      <c r="L297" s="39">
        <f t="shared" si="51"/>
        <v>-1.6229708716235012</v>
      </c>
      <c r="M297" s="11">
        <v>0.15386333184457346</v>
      </c>
      <c r="N297" s="10">
        <v>137</v>
      </c>
      <c r="O297" s="39">
        <f t="shared" si="52"/>
        <v>-0.32767654913568522</v>
      </c>
      <c r="P297" s="11">
        <v>8.5000000000000006E-2</v>
      </c>
      <c r="Q297" s="10">
        <v>111</v>
      </c>
      <c r="R297" s="39">
        <f t="shared" si="53"/>
        <v>-0.27235202722741958</v>
      </c>
      <c r="S297" s="12">
        <v>2.7807076421516923</v>
      </c>
      <c r="T297" s="10">
        <v>143</v>
      </c>
      <c r="U297" s="39">
        <f t="shared" si="54"/>
        <v>-0.30080790925116946</v>
      </c>
      <c r="V297" s="11">
        <v>9.9000000000000005E-2</v>
      </c>
      <c r="W297" s="10">
        <v>155</v>
      </c>
      <c r="X297" s="39">
        <f t="shared" si="55"/>
        <v>-0.65971578009315801</v>
      </c>
      <c r="Y297" s="13">
        <v>64514</v>
      </c>
      <c r="Z297" s="10">
        <v>183</v>
      </c>
      <c r="AA297" s="39">
        <f t="shared" si="56"/>
        <v>-0.11143119109940437</v>
      </c>
      <c r="AB297" s="11">
        <v>5.7999999999999996E-2</v>
      </c>
      <c r="AC297" s="10">
        <v>146</v>
      </c>
      <c r="AD297" s="39">
        <f t="shared" si="57"/>
        <v>-0.36764967172313956</v>
      </c>
      <c r="AE297" s="11">
        <v>0.88700000000000001</v>
      </c>
      <c r="AF297" s="10">
        <v>153</v>
      </c>
      <c r="AG297" s="39">
        <f t="shared" si="58"/>
        <v>-0.34562150155808979</v>
      </c>
      <c r="AH297" s="14">
        <v>2.958351242629758</v>
      </c>
      <c r="AI297" s="10">
        <v>134</v>
      </c>
      <c r="AJ297" s="39">
        <f t="shared" si="59"/>
        <v>-0.28049494307074013</v>
      </c>
      <c r="AK297" s="13">
        <v>85653.564100105476</v>
      </c>
      <c r="AL297" s="44"/>
    </row>
    <row r="298" spans="1:38" x14ac:dyDescent="0.25">
      <c r="A298" t="s">
        <v>923</v>
      </c>
      <c r="B298" s="5" t="s">
        <v>223</v>
      </c>
      <c r="C298" s="6" t="s">
        <v>44</v>
      </c>
      <c r="D298" s="7" t="s">
        <v>20</v>
      </c>
      <c r="E298" s="42">
        <f t="shared" si="48"/>
        <v>-1.1615378890929957</v>
      </c>
      <c r="F298" s="8">
        <v>30.754675801755248</v>
      </c>
      <c r="G298" s="9">
        <f t="shared" si="49"/>
        <v>183</v>
      </c>
      <c r="H298" s="10">
        <v>143</v>
      </c>
      <c r="I298" s="39">
        <f t="shared" si="50"/>
        <v>-0.50574663732624525</v>
      </c>
      <c r="J298" s="11">
        <v>-3.0620590941621506E-2</v>
      </c>
      <c r="K298" s="10">
        <v>113</v>
      </c>
      <c r="L298" s="39">
        <f t="shared" si="51"/>
        <v>-0.39902198616198986</v>
      </c>
      <c r="M298" s="11">
        <v>8.7699944842801983E-2</v>
      </c>
      <c r="N298" s="10">
        <v>158</v>
      </c>
      <c r="O298" s="39">
        <f t="shared" si="52"/>
        <v>-0.17406117387708764</v>
      </c>
      <c r="P298" s="11">
        <v>7.4999999999999997E-2</v>
      </c>
      <c r="Q298" s="10">
        <v>167</v>
      </c>
      <c r="R298" s="39">
        <f t="shared" si="53"/>
        <v>2.0754398052944194E-2</v>
      </c>
      <c r="S298" s="12">
        <v>1.7929652481147498</v>
      </c>
      <c r="T298" s="10">
        <v>175</v>
      </c>
      <c r="U298" s="39">
        <f t="shared" si="54"/>
        <v>-0.14445421217029497</v>
      </c>
      <c r="V298" s="11">
        <v>8.900000000000001E-2</v>
      </c>
      <c r="W298" s="10">
        <v>100</v>
      </c>
      <c r="X298" s="39">
        <f t="shared" si="55"/>
        <v>-0.87558334237066193</v>
      </c>
      <c r="Y298" s="13">
        <v>57977</v>
      </c>
      <c r="Z298" s="10">
        <v>267</v>
      </c>
      <c r="AA298" s="39">
        <f t="shared" si="56"/>
        <v>0.22498893164726899</v>
      </c>
      <c r="AB298" s="11">
        <v>5.0999999999999997E-2</v>
      </c>
      <c r="AC298" s="10">
        <v>253</v>
      </c>
      <c r="AD298" s="39">
        <f t="shared" si="57"/>
        <v>0.1560064559406403</v>
      </c>
      <c r="AE298" s="11">
        <v>0.92099999999999993</v>
      </c>
      <c r="AF298" s="10">
        <v>175</v>
      </c>
      <c r="AG298" s="39">
        <f t="shared" si="58"/>
        <v>-0.26499487948009526</v>
      </c>
      <c r="AH298" s="14">
        <v>2.8730912093505245</v>
      </c>
      <c r="AI298" s="10">
        <v>86</v>
      </c>
      <c r="AJ298" s="39">
        <f t="shared" si="59"/>
        <v>-0.30699228229488801</v>
      </c>
      <c r="AK298" s="13">
        <v>69855.804144913782</v>
      </c>
      <c r="AL298" s="44"/>
    </row>
    <row r="299" spans="1:38" x14ac:dyDescent="0.25">
      <c r="A299" t="s">
        <v>924</v>
      </c>
      <c r="B299" s="5" t="s">
        <v>443</v>
      </c>
      <c r="C299" s="6" t="s">
        <v>41</v>
      </c>
      <c r="D299" s="7" t="s">
        <v>34</v>
      </c>
      <c r="E299" s="42">
        <f t="shared" si="48"/>
        <v>3.3311011294135016</v>
      </c>
      <c r="F299" s="8">
        <v>18.256992868003699</v>
      </c>
      <c r="G299" s="9">
        <f t="shared" si="49"/>
        <v>412</v>
      </c>
      <c r="H299" s="10">
        <v>379</v>
      </c>
      <c r="I299" s="39">
        <f t="shared" si="50"/>
        <v>0.26457314153173411</v>
      </c>
      <c r="J299" s="11">
        <v>3.7117903930131035E-2</v>
      </c>
      <c r="K299" s="10">
        <v>150</v>
      </c>
      <c r="L299" s="39">
        <f t="shared" si="51"/>
        <v>-0.24964001315284517</v>
      </c>
      <c r="M299" s="11">
        <v>7.962475689280403E-2</v>
      </c>
      <c r="N299" s="10">
        <v>402</v>
      </c>
      <c r="O299" s="39">
        <f t="shared" si="52"/>
        <v>0.62473877746761908</v>
      </c>
      <c r="P299" s="11">
        <v>2.3E-2</v>
      </c>
      <c r="Q299" s="10">
        <v>303</v>
      </c>
      <c r="R299" s="39">
        <f t="shared" si="53"/>
        <v>0.3725969262422415</v>
      </c>
      <c r="S299" s="12">
        <v>0.60728744939271262</v>
      </c>
      <c r="T299" s="10">
        <v>342</v>
      </c>
      <c r="U299" s="39">
        <f t="shared" si="54"/>
        <v>0.4496898367370285</v>
      </c>
      <c r="V299" s="11">
        <v>5.0999999999999997E-2</v>
      </c>
      <c r="W299" s="10">
        <v>489</v>
      </c>
      <c r="X299" s="39">
        <f t="shared" si="55"/>
        <v>1.1145128241665523</v>
      </c>
      <c r="Y299" s="13">
        <v>118242</v>
      </c>
      <c r="Z299" s="10">
        <v>352</v>
      </c>
      <c r="AA299" s="39">
        <f t="shared" si="56"/>
        <v>0.46528901932346411</v>
      </c>
      <c r="AB299" s="11">
        <v>4.5999999999999999E-2</v>
      </c>
      <c r="AC299" s="10">
        <v>363</v>
      </c>
      <c r="AD299" s="39">
        <f t="shared" si="57"/>
        <v>0.49484277384073427</v>
      </c>
      <c r="AE299" s="11">
        <v>0.94299999999999995</v>
      </c>
      <c r="AF299" s="10">
        <v>99</v>
      </c>
      <c r="AG299" s="39">
        <f t="shared" si="58"/>
        <v>-0.60841219603407359</v>
      </c>
      <c r="AH299" s="14">
        <v>3.2362438639381534</v>
      </c>
      <c r="AI299" s="10">
        <v>342</v>
      </c>
      <c r="AJ299" s="39">
        <f t="shared" si="59"/>
        <v>-0.16879704580136845</v>
      </c>
      <c r="AK299" s="13">
        <v>152248.04566801619</v>
      </c>
      <c r="AL299" s="44"/>
    </row>
    <row r="300" spans="1:38" x14ac:dyDescent="0.25">
      <c r="A300" t="s">
        <v>925</v>
      </c>
      <c r="B300" s="5" t="s">
        <v>260</v>
      </c>
      <c r="C300" s="6" t="s">
        <v>24</v>
      </c>
      <c r="D300" s="7" t="s">
        <v>20</v>
      </c>
      <c r="E300" s="42">
        <f t="shared" si="48"/>
        <v>-0.38297598102538977</v>
      </c>
      <c r="F300" s="8">
        <v>28.588861937956281</v>
      </c>
      <c r="G300" s="9">
        <f t="shared" si="49"/>
        <v>220</v>
      </c>
      <c r="H300" s="10">
        <v>13</v>
      </c>
      <c r="I300" s="39">
        <f t="shared" si="50"/>
        <v>-1.9408856560636207</v>
      </c>
      <c r="J300" s="11">
        <v>-0.15682033256725703</v>
      </c>
      <c r="K300" s="10">
        <v>268</v>
      </c>
      <c r="L300" s="39">
        <f t="shared" si="51"/>
        <v>8.3720387646455521E-2</v>
      </c>
      <c r="M300" s="11">
        <v>6.1604189636163174E-2</v>
      </c>
      <c r="N300" s="10">
        <v>262</v>
      </c>
      <c r="O300" s="39">
        <f t="shared" si="52"/>
        <v>0.24070033932112542</v>
      </c>
      <c r="P300" s="11">
        <v>4.8000000000000001E-2</v>
      </c>
      <c r="Q300" s="10">
        <v>154</v>
      </c>
      <c r="R300" s="39">
        <f t="shared" si="53"/>
        <v>-1.8129922273672033E-2</v>
      </c>
      <c r="S300" s="12">
        <v>1.9240019240019239</v>
      </c>
      <c r="T300" s="10">
        <v>169</v>
      </c>
      <c r="U300" s="39">
        <f t="shared" si="54"/>
        <v>-0.19136032129455716</v>
      </c>
      <c r="V300" s="11">
        <v>9.1999999999999998E-2</v>
      </c>
      <c r="W300" s="10">
        <v>185</v>
      </c>
      <c r="X300" s="39">
        <f t="shared" si="55"/>
        <v>-0.57306494891430382</v>
      </c>
      <c r="Y300" s="13">
        <v>67138</v>
      </c>
      <c r="Z300" s="10">
        <v>124</v>
      </c>
      <c r="AA300" s="39">
        <f t="shared" si="56"/>
        <v>-0.44785131384607807</v>
      </c>
      <c r="AB300" s="11">
        <v>6.5000000000000002E-2</v>
      </c>
      <c r="AC300" s="10">
        <v>406</v>
      </c>
      <c r="AD300" s="39">
        <f t="shared" si="57"/>
        <v>0.61805598034985931</v>
      </c>
      <c r="AE300" s="11">
        <v>0.95099999999999996</v>
      </c>
      <c r="AF300" s="10">
        <v>526</v>
      </c>
      <c r="AG300" s="39">
        <f t="shared" si="58"/>
        <v>1.1702337107986174</v>
      </c>
      <c r="AH300" s="14">
        <v>1.3553836058731339</v>
      </c>
      <c r="AI300" s="10">
        <v>536</v>
      </c>
      <c r="AJ300" s="39">
        <f t="shared" si="59"/>
        <v>0.6416283801474939</v>
      </c>
      <c r="AK300" s="13">
        <v>635425.10101010103</v>
      </c>
      <c r="AL300" s="44"/>
    </row>
    <row r="301" spans="1:38" x14ac:dyDescent="0.25">
      <c r="A301" t="s">
        <v>926</v>
      </c>
      <c r="B301" s="5" t="s">
        <v>546</v>
      </c>
      <c r="C301" s="6" t="s">
        <v>54</v>
      </c>
      <c r="D301" s="7" t="s">
        <v>39</v>
      </c>
      <c r="E301" s="42">
        <f t="shared" si="48"/>
        <v>5.7987024035766837</v>
      </c>
      <c r="F301" s="8">
        <v>11.392586846425587</v>
      </c>
      <c r="G301" s="9">
        <f t="shared" si="49"/>
        <v>522</v>
      </c>
      <c r="H301" s="10">
        <v>459</v>
      </c>
      <c r="I301" s="39">
        <f t="shared" si="50"/>
        <v>0.51595580105463001</v>
      </c>
      <c r="J301" s="11">
        <v>5.9223376826314622E-2</v>
      </c>
      <c r="K301" s="10">
        <v>408</v>
      </c>
      <c r="L301" s="39">
        <f t="shared" si="51"/>
        <v>0.50861514763187088</v>
      </c>
      <c r="M301" s="11">
        <v>3.863552094920282E-2</v>
      </c>
      <c r="N301" s="10">
        <v>394</v>
      </c>
      <c r="O301" s="39">
        <f t="shared" si="52"/>
        <v>0.6093772399417593</v>
      </c>
      <c r="P301" s="11">
        <v>2.4E-2</v>
      </c>
      <c r="Q301" s="10">
        <v>426</v>
      </c>
      <c r="R301" s="39">
        <f t="shared" si="53"/>
        <v>0.5309171046735498</v>
      </c>
      <c r="S301" s="12">
        <v>7.3762631850704433E-2</v>
      </c>
      <c r="T301" s="10">
        <v>544</v>
      </c>
      <c r="U301" s="39">
        <f t="shared" si="54"/>
        <v>1.0125631462281768</v>
      </c>
      <c r="V301" s="11">
        <v>1.4999999999999999E-2</v>
      </c>
      <c r="W301" s="10">
        <v>529</v>
      </c>
      <c r="X301" s="39">
        <f t="shared" si="55"/>
        <v>1.7605304348189628</v>
      </c>
      <c r="Y301" s="13">
        <v>137805</v>
      </c>
      <c r="Z301" s="10">
        <v>450</v>
      </c>
      <c r="AA301" s="39">
        <f t="shared" si="56"/>
        <v>0.75364912453489841</v>
      </c>
      <c r="AB301" s="11">
        <v>0.04</v>
      </c>
      <c r="AC301" s="10">
        <v>457</v>
      </c>
      <c r="AD301" s="39">
        <f t="shared" si="57"/>
        <v>0.78747413929990806</v>
      </c>
      <c r="AE301" s="11">
        <v>0.96200000000000008</v>
      </c>
      <c r="AF301" s="10">
        <v>423</v>
      </c>
      <c r="AG301" s="39">
        <f t="shared" si="58"/>
        <v>0.46868886223441719</v>
      </c>
      <c r="AH301" s="14">
        <v>2.0972444899567733</v>
      </c>
      <c r="AI301" s="10">
        <v>408</v>
      </c>
      <c r="AJ301" s="39">
        <f t="shared" si="59"/>
        <v>-0.11649495460320627</v>
      </c>
      <c r="AK301" s="13">
        <v>183430.64384942589</v>
      </c>
      <c r="AL301" s="44"/>
    </row>
    <row r="302" spans="1:38" x14ac:dyDescent="0.25">
      <c r="A302" t="s">
        <v>927</v>
      </c>
      <c r="B302" s="5" t="s">
        <v>303</v>
      </c>
      <c r="C302" s="6" t="s">
        <v>54</v>
      </c>
      <c r="D302" s="7" t="s">
        <v>39</v>
      </c>
      <c r="E302" s="42">
        <f t="shared" si="48"/>
        <v>0.84912959837189916</v>
      </c>
      <c r="F302" s="8">
        <v>25.161374261162578</v>
      </c>
      <c r="G302" s="9">
        <f t="shared" si="49"/>
        <v>264</v>
      </c>
      <c r="H302" s="10">
        <v>256</v>
      </c>
      <c r="I302" s="39">
        <f t="shared" si="50"/>
        <v>-6.6896456103777133E-2</v>
      </c>
      <c r="J302" s="11">
        <v>7.9699419332801558E-3</v>
      </c>
      <c r="K302" s="10">
        <v>183</v>
      </c>
      <c r="L302" s="39">
        <f t="shared" si="51"/>
        <v>-0.15658761941098442</v>
      </c>
      <c r="M302" s="11">
        <v>7.4594594594594596E-2</v>
      </c>
      <c r="N302" s="10">
        <v>247</v>
      </c>
      <c r="O302" s="39">
        <f t="shared" si="52"/>
        <v>0.17925418921768638</v>
      </c>
      <c r="P302" s="11">
        <v>5.2000000000000005E-2</v>
      </c>
      <c r="Q302" s="10">
        <v>285</v>
      </c>
      <c r="R302" s="39">
        <f t="shared" si="53"/>
        <v>0.35169164907630296</v>
      </c>
      <c r="S302" s="12">
        <v>0.67773636055574382</v>
      </c>
      <c r="T302" s="10">
        <v>216</v>
      </c>
      <c r="U302" s="39">
        <f t="shared" si="54"/>
        <v>4.3170224326754644E-2</v>
      </c>
      <c r="V302" s="11">
        <v>7.6999999999999999E-2</v>
      </c>
      <c r="W302" s="10">
        <v>301</v>
      </c>
      <c r="X302" s="39">
        <f t="shared" si="55"/>
        <v>-0.10143874049342121</v>
      </c>
      <c r="Y302" s="13">
        <v>81420</v>
      </c>
      <c r="Z302" s="10">
        <v>227</v>
      </c>
      <c r="AA302" s="39">
        <f t="shared" si="56"/>
        <v>8.080887904155136E-2</v>
      </c>
      <c r="AB302" s="11">
        <v>5.4000000000000006E-2</v>
      </c>
      <c r="AC302" s="10">
        <v>355</v>
      </c>
      <c r="AD302" s="39">
        <f t="shared" si="57"/>
        <v>0.47944112302709535</v>
      </c>
      <c r="AE302" s="11">
        <v>0.94200000000000006</v>
      </c>
      <c r="AF302" s="10">
        <v>169</v>
      </c>
      <c r="AG302" s="39">
        <f t="shared" si="58"/>
        <v>-0.28366001245702799</v>
      </c>
      <c r="AH302" s="14">
        <v>2.8928289810413088</v>
      </c>
      <c r="AI302" s="10">
        <v>260</v>
      </c>
      <c r="AJ302" s="39">
        <f t="shared" si="59"/>
        <v>-0.22804681532449192</v>
      </c>
      <c r="AK302" s="13">
        <v>116923.2295267141</v>
      </c>
      <c r="AL302" s="44"/>
    </row>
    <row r="303" spans="1:38" x14ac:dyDescent="0.25">
      <c r="A303" t="s">
        <v>928</v>
      </c>
      <c r="B303" s="5" t="s">
        <v>102</v>
      </c>
      <c r="C303" s="6" t="s">
        <v>26</v>
      </c>
      <c r="D303" s="7" t="s">
        <v>20</v>
      </c>
      <c r="E303" s="42">
        <f t="shared" si="48"/>
        <v>-5.8922359632332908</v>
      </c>
      <c r="F303" s="8">
        <v>43.914594580533262</v>
      </c>
      <c r="G303" s="9">
        <f t="shared" si="49"/>
        <v>62</v>
      </c>
      <c r="H303" s="10">
        <v>166</v>
      </c>
      <c r="I303" s="39">
        <f t="shared" si="50"/>
        <v>-0.41186921902302537</v>
      </c>
      <c r="J303" s="11">
        <v>-2.2365428354814254E-2</v>
      </c>
      <c r="K303" s="10">
        <v>65</v>
      </c>
      <c r="L303" s="39">
        <f t="shared" si="51"/>
        <v>-0.72790232461481474</v>
      </c>
      <c r="M303" s="11">
        <v>0.10547833197056419</v>
      </c>
      <c r="N303" s="10">
        <v>125</v>
      </c>
      <c r="O303" s="39">
        <f t="shared" si="52"/>
        <v>-0.4044842367649838</v>
      </c>
      <c r="P303" s="11">
        <v>0.09</v>
      </c>
      <c r="Q303" s="10">
        <v>290</v>
      </c>
      <c r="R303" s="39">
        <f t="shared" si="53"/>
        <v>0.3610364214871542</v>
      </c>
      <c r="S303" s="12">
        <v>0.64624531472146829</v>
      </c>
      <c r="T303" s="10">
        <v>321</v>
      </c>
      <c r="U303" s="39">
        <f t="shared" si="54"/>
        <v>0.38714835790467861</v>
      </c>
      <c r="V303" s="11">
        <v>5.5E-2</v>
      </c>
      <c r="W303" s="10">
        <v>142</v>
      </c>
      <c r="X303" s="39">
        <f t="shared" si="55"/>
        <v>-0.69871525860772621</v>
      </c>
      <c r="Y303" s="13">
        <v>63333</v>
      </c>
      <c r="Z303" s="10">
        <v>17</v>
      </c>
      <c r="AA303" s="39">
        <f t="shared" si="56"/>
        <v>-2.2741319801851625</v>
      </c>
      <c r="AB303" s="11">
        <v>0.10300000000000001</v>
      </c>
      <c r="AC303" s="10">
        <v>14</v>
      </c>
      <c r="AD303" s="39">
        <f t="shared" si="57"/>
        <v>-2.924323706787483</v>
      </c>
      <c r="AE303" s="11">
        <v>0.72099999999999997</v>
      </c>
      <c r="AF303" s="10">
        <v>315</v>
      </c>
      <c r="AG303" s="39">
        <f t="shared" si="58"/>
        <v>0.14495244731765342</v>
      </c>
      <c r="AH303" s="14">
        <v>2.4395852304978107</v>
      </c>
      <c r="AI303" s="10">
        <v>13</v>
      </c>
      <c r="AJ303" s="39">
        <f t="shared" si="59"/>
        <v>-0.36024314479888458</v>
      </c>
      <c r="AK303" s="13">
        <v>38107.546852785315</v>
      </c>
      <c r="AL303" s="44"/>
    </row>
    <row r="304" spans="1:38" x14ac:dyDescent="0.25">
      <c r="A304" t="s">
        <v>929</v>
      </c>
      <c r="B304" s="5" t="s">
        <v>332</v>
      </c>
      <c r="C304" s="6" t="s">
        <v>93</v>
      </c>
      <c r="D304" s="7" t="s">
        <v>34</v>
      </c>
      <c r="E304" s="42">
        <f t="shared" si="48"/>
        <v>1.3549849611579419</v>
      </c>
      <c r="F304" s="8">
        <v>23.754179089595141</v>
      </c>
      <c r="G304" s="9">
        <f t="shared" si="49"/>
        <v>294</v>
      </c>
      <c r="H304" s="10">
        <v>353</v>
      </c>
      <c r="I304" s="39">
        <f t="shared" si="50"/>
        <v>0.20262972509434543</v>
      </c>
      <c r="J304" s="11">
        <v>3.1670875420875433E-2</v>
      </c>
      <c r="K304" s="10">
        <v>304</v>
      </c>
      <c r="L304" s="39">
        <f t="shared" si="51"/>
        <v>0.1846217605637637</v>
      </c>
      <c r="M304" s="11">
        <v>5.6149732620320858E-2</v>
      </c>
      <c r="N304" s="10">
        <v>169</v>
      </c>
      <c r="O304" s="39">
        <f t="shared" si="52"/>
        <v>-0.11261502377364861</v>
      </c>
      <c r="P304" s="11">
        <v>7.0999999999999994E-2</v>
      </c>
      <c r="Q304" s="10">
        <v>300</v>
      </c>
      <c r="R304" s="39">
        <f t="shared" si="53"/>
        <v>0.37121848069166308</v>
      </c>
      <c r="S304" s="12">
        <v>0.61193268740438556</v>
      </c>
      <c r="T304" s="10">
        <v>310</v>
      </c>
      <c r="U304" s="39">
        <f t="shared" si="54"/>
        <v>0.35587761848850369</v>
      </c>
      <c r="V304" s="11">
        <v>5.7000000000000002E-2</v>
      </c>
      <c r="W304" s="10">
        <v>300</v>
      </c>
      <c r="X304" s="39">
        <f t="shared" si="55"/>
        <v>-0.10411355654734163</v>
      </c>
      <c r="Y304" s="13">
        <v>81339</v>
      </c>
      <c r="Z304" s="10">
        <v>352</v>
      </c>
      <c r="AA304" s="39">
        <f t="shared" si="56"/>
        <v>0.46528901932346411</v>
      </c>
      <c r="AB304" s="11">
        <v>4.5999999999999999E-2</v>
      </c>
      <c r="AC304" s="10">
        <v>303</v>
      </c>
      <c r="AD304" s="39">
        <f t="shared" si="57"/>
        <v>0.32542461489068902</v>
      </c>
      <c r="AE304" s="11">
        <v>0.93200000000000005</v>
      </c>
      <c r="AF304" s="10">
        <v>280</v>
      </c>
      <c r="AG304" s="39">
        <f t="shared" si="58"/>
        <v>2.2528870379641835E-2</v>
      </c>
      <c r="AH304" s="14">
        <v>2.5690441855536306</v>
      </c>
      <c r="AI304" s="10">
        <v>311</v>
      </c>
      <c r="AJ304" s="39">
        <f t="shared" si="59"/>
        <v>-0.19416512369930278</v>
      </c>
      <c r="AK304" s="13">
        <v>137123.55328913819</v>
      </c>
      <c r="AL304" s="44"/>
    </row>
    <row r="305" spans="1:38" x14ac:dyDescent="0.25">
      <c r="A305" t="s">
        <v>930</v>
      </c>
      <c r="B305" s="5" t="s">
        <v>454</v>
      </c>
      <c r="C305" s="6" t="s">
        <v>44</v>
      </c>
      <c r="D305" s="7" t="s">
        <v>20</v>
      </c>
      <c r="E305" s="42">
        <f t="shared" si="48"/>
        <v>3.5672930836405534</v>
      </c>
      <c r="F305" s="8">
        <v>17.599950950486331</v>
      </c>
      <c r="G305" s="9">
        <f t="shared" si="49"/>
        <v>424</v>
      </c>
      <c r="H305" s="10">
        <v>104</v>
      </c>
      <c r="I305" s="39">
        <f t="shared" si="50"/>
        <v>-0.61443965492245434</v>
      </c>
      <c r="J305" s="11">
        <v>-4.0178571428571397E-2</v>
      </c>
      <c r="K305" s="10">
        <v>531</v>
      </c>
      <c r="L305" s="39">
        <f t="shared" si="51"/>
        <v>0.86933819676858215</v>
      </c>
      <c r="M305" s="11">
        <v>1.9135802469135803E-2</v>
      </c>
      <c r="N305" s="10">
        <v>402</v>
      </c>
      <c r="O305" s="39">
        <f t="shared" si="52"/>
        <v>0.62473877746761908</v>
      </c>
      <c r="P305" s="11">
        <v>2.3E-2</v>
      </c>
      <c r="Q305" s="10">
        <v>104</v>
      </c>
      <c r="R305" s="39">
        <f t="shared" si="53"/>
        <v>-0.31890188704910072</v>
      </c>
      <c r="S305" s="12">
        <v>2.9375764993880051</v>
      </c>
      <c r="T305" s="10">
        <v>558</v>
      </c>
      <c r="U305" s="39">
        <f t="shared" si="54"/>
        <v>1.1532814736009638</v>
      </c>
      <c r="V305" s="11">
        <v>6.0000000000000001E-3</v>
      </c>
      <c r="W305" s="10">
        <v>411</v>
      </c>
      <c r="X305" s="39">
        <f t="shared" si="55"/>
        <v>0.51291036897738829</v>
      </c>
      <c r="Y305" s="13">
        <v>100024</v>
      </c>
      <c r="Z305" s="10">
        <v>398</v>
      </c>
      <c r="AA305" s="39">
        <f t="shared" si="56"/>
        <v>0.60946907192918143</v>
      </c>
      <c r="AB305" s="11">
        <v>4.2999999999999997E-2</v>
      </c>
      <c r="AC305" s="10">
        <v>533</v>
      </c>
      <c r="AD305" s="39">
        <f t="shared" si="57"/>
        <v>1.0647038539454377</v>
      </c>
      <c r="AE305" s="11">
        <v>0.98</v>
      </c>
      <c r="AF305" s="10">
        <v>157</v>
      </c>
      <c r="AG305" s="39">
        <f t="shared" si="58"/>
        <v>-0.33272924059872572</v>
      </c>
      <c r="AH305" s="14">
        <v>2.9447180955362753</v>
      </c>
      <c r="AI305" s="10">
        <v>241</v>
      </c>
      <c r="AJ305" s="39">
        <f t="shared" si="59"/>
        <v>-0.23780360217114785</v>
      </c>
      <c r="AK305" s="13">
        <v>111106.21615667075</v>
      </c>
      <c r="AL305" s="44"/>
    </row>
    <row r="306" spans="1:38" x14ac:dyDescent="0.25">
      <c r="A306" t="s">
        <v>931</v>
      </c>
      <c r="B306" s="5" t="s">
        <v>491</v>
      </c>
      <c r="C306" s="6" t="s">
        <v>44</v>
      </c>
      <c r="D306" s="7" t="s">
        <v>20</v>
      </c>
      <c r="E306" s="42">
        <f t="shared" si="48"/>
        <v>4.4303741006647392</v>
      </c>
      <c r="F306" s="8">
        <v>15.199020706040855</v>
      </c>
      <c r="G306" s="9">
        <f t="shared" si="49"/>
        <v>465</v>
      </c>
      <c r="H306" s="10">
        <v>253</v>
      </c>
      <c r="I306" s="39">
        <f t="shared" si="50"/>
        <v>-6.9428708328885605E-2</v>
      </c>
      <c r="J306" s="11">
        <v>7.7472669363862767E-3</v>
      </c>
      <c r="K306" s="10">
        <v>458</v>
      </c>
      <c r="L306" s="39">
        <f t="shared" si="51"/>
        <v>0.61074108638677338</v>
      </c>
      <c r="M306" s="11">
        <v>3.3114867195584687E-2</v>
      </c>
      <c r="N306" s="10">
        <v>394</v>
      </c>
      <c r="O306" s="39">
        <f t="shared" si="52"/>
        <v>0.6093772399417593</v>
      </c>
      <c r="P306" s="11">
        <v>2.4E-2</v>
      </c>
      <c r="Q306" s="10">
        <v>434</v>
      </c>
      <c r="R306" s="39">
        <f t="shared" si="53"/>
        <v>0.5528057078878641</v>
      </c>
      <c r="S306" s="12">
        <v>0</v>
      </c>
      <c r="T306" s="10">
        <v>468</v>
      </c>
      <c r="U306" s="39">
        <f t="shared" si="54"/>
        <v>0.77803260060686497</v>
      </c>
      <c r="V306" s="11">
        <v>0.03</v>
      </c>
      <c r="W306" s="10">
        <v>456</v>
      </c>
      <c r="X306" s="39">
        <f t="shared" si="55"/>
        <v>0.80981495096255529</v>
      </c>
      <c r="Y306" s="13">
        <v>109015</v>
      </c>
      <c r="Z306" s="10">
        <v>450</v>
      </c>
      <c r="AA306" s="39">
        <f t="shared" si="56"/>
        <v>0.75364912453489841</v>
      </c>
      <c r="AB306" s="11">
        <v>0.04</v>
      </c>
      <c r="AC306" s="10">
        <v>485</v>
      </c>
      <c r="AD306" s="39">
        <f t="shared" si="57"/>
        <v>0.89528569499539246</v>
      </c>
      <c r="AE306" s="11">
        <v>0.96900000000000008</v>
      </c>
      <c r="AF306" s="10">
        <v>192</v>
      </c>
      <c r="AG306" s="39">
        <f t="shared" si="58"/>
        <v>-0.22621038035891913</v>
      </c>
      <c r="AH306" s="14">
        <v>2.8320778616427282</v>
      </c>
      <c r="AI306" s="10">
        <v>317</v>
      </c>
      <c r="AJ306" s="39">
        <f t="shared" si="59"/>
        <v>-0.18946687075734883</v>
      </c>
      <c r="AK306" s="13">
        <v>139924.65990433074</v>
      </c>
      <c r="AL306" s="44"/>
    </row>
    <row r="307" spans="1:38" x14ac:dyDescent="0.25">
      <c r="A307" t="s">
        <v>932</v>
      </c>
      <c r="B307" s="5" t="s">
        <v>558</v>
      </c>
      <c r="C307" s="6" t="s">
        <v>81</v>
      </c>
      <c r="D307" s="7" t="s">
        <v>34</v>
      </c>
      <c r="E307" s="42">
        <f t="shared" si="48"/>
        <v>6.1551159442110599</v>
      </c>
      <c r="F307" s="8">
        <v>10.401110921964385</v>
      </c>
      <c r="G307" s="9">
        <f t="shared" si="49"/>
        <v>534</v>
      </c>
      <c r="H307" s="10">
        <v>194</v>
      </c>
      <c r="I307" s="39">
        <f t="shared" si="50"/>
        <v>-0.32113962398590956</v>
      </c>
      <c r="J307" s="11">
        <v>-1.4387071344107216E-2</v>
      </c>
      <c r="K307" s="10">
        <v>508</v>
      </c>
      <c r="L307" s="39">
        <f t="shared" si="51"/>
        <v>0.76538329081744083</v>
      </c>
      <c r="M307" s="11">
        <v>2.4755325273459989E-2</v>
      </c>
      <c r="N307" s="10">
        <v>535</v>
      </c>
      <c r="O307" s="39">
        <f t="shared" si="52"/>
        <v>0.97805414056239315</v>
      </c>
      <c r="P307" s="11">
        <v>0</v>
      </c>
      <c r="Q307" s="10">
        <v>434</v>
      </c>
      <c r="R307" s="39">
        <f t="shared" si="53"/>
        <v>0.5528057078878641</v>
      </c>
      <c r="S307" s="12">
        <v>0</v>
      </c>
      <c r="T307" s="10">
        <v>465</v>
      </c>
      <c r="U307" s="39">
        <f t="shared" si="54"/>
        <v>0.76239723089877753</v>
      </c>
      <c r="V307" s="11">
        <v>3.1E-2</v>
      </c>
      <c r="W307" s="10">
        <v>512</v>
      </c>
      <c r="X307" s="39">
        <f t="shared" si="55"/>
        <v>1.4979361476488984</v>
      </c>
      <c r="Y307" s="13">
        <v>129853</v>
      </c>
      <c r="Z307" s="10">
        <v>496</v>
      </c>
      <c r="AA307" s="39">
        <f t="shared" si="56"/>
        <v>0.89782917714061539</v>
      </c>
      <c r="AB307" s="11">
        <v>3.7000000000000005E-2</v>
      </c>
      <c r="AC307" s="10">
        <v>553</v>
      </c>
      <c r="AD307" s="39">
        <f t="shared" si="57"/>
        <v>1.1879170604545628</v>
      </c>
      <c r="AE307" s="11">
        <v>0.98799999999999999</v>
      </c>
      <c r="AF307" s="10">
        <v>469</v>
      </c>
      <c r="AG307" s="39">
        <f t="shared" si="58"/>
        <v>0.63127742764051853</v>
      </c>
      <c r="AH307" s="14">
        <v>1.9253123645610539</v>
      </c>
      <c r="AI307" s="10">
        <v>485</v>
      </c>
      <c r="AJ307" s="39">
        <f t="shared" si="59"/>
        <v>3.7184823999742898E-2</v>
      </c>
      <c r="AK307" s="13">
        <v>275054.79644071189</v>
      </c>
      <c r="AL307" s="44"/>
    </row>
    <row r="308" spans="1:38" x14ac:dyDescent="0.25">
      <c r="A308" t="s">
        <v>933</v>
      </c>
      <c r="B308" s="5" t="s">
        <v>573</v>
      </c>
      <c r="C308" s="6" t="s">
        <v>81</v>
      </c>
      <c r="D308" s="7" t="s">
        <v>34</v>
      </c>
      <c r="E308" s="42">
        <f t="shared" si="48"/>
        <v>6.9299698324962868</v>
      </c>
      <c r="F308" s="8">
        <v>8.245612076879663</v>
      </c>
      <c r="G308" s="9">
        <f t="shared" si="49"/>
        <v>550</v>
      </c>
      <c r="H308" s="10">
        <v>313</v>
      </c>
      <c r="I308" s="39">
        <f t="shared" si="50"/>
        <v>0.12627260564275791</v>
      </c>
      <c r="J308" s="11">
        <v>2.495636998254791E-2</v>
      </c>
      <c r="K308" s="10">
        <v>540</v>
      </c>
      <c r="L308" s="39">
        <f t="shared" si="51"/>
        <v>0.92420625495755604</v>
      </c>
      <c r="M308" s="11">
        <v>1.6169782718544721E-2</v>
      </c>
      <c r="N308" s="10">
        <v>529</v>
      </c>
      <c r="O308" s="39">
        <f t="shared" si="52"/>
        <v>0.93196952798481392</v>
      </c>
      <c r="P308" s="11">
        <v>3.0000000000000001E-3</v>
      </c>
      <c r="Q308" s="10">
        <v>434</v>
      </c>
      <c r="R308" s="39">
        <f t="shared" si="53"/>
        <v>0.5528057078878641</v>
      </c>
      <c r="S308" s="12">
        <v>0</v>
      </c>
      <c r="T308" s="10">
        <v>298</v>
      </c>
      <c r="U308" s="39">
        <f t="shared" si="54"/>
        <v>0.32460687907232877</v>
      </c>
      <c r="V308" s="11">
        <v>5.9000000000000004E-2</v>
      </c>
      <c r="W308" s="10">
        <v>560</v>
      </c>
      <c r="X308" s="39">
        <f t="shared" si="55"/>
        <v>2.8289708474682875</v>
      </c>
      <c r="Y308" s="13">
        <v>170160</v>
      </c>
      <c r="Z308" s="10">
        <v>543</v>
      </c>
      <c r="AA308" s="39">
        <f t="shared" si="56"/>
        <v>1.0900692472815718</v>
      </c>
      <c r="AB308" s="11">
        <v>3.3000000000000002E-2</v>
      </c>
      <c r="AC308" s="10">
        <v>450</v>
      </c>
      <c r="AD308" s="39">
        <f t="shared" si="57"/>
        <v>0.75667083767262511</v>
      </c>
      <c r="AE308" s="11">
        <v>0.96</v>
      </c>
      <c r="AF308" s="10">
        <v>458</v>
      </c>
      <c r="AG308" s="39">
        <f t="shared" si="58"/>
        <v>0.59437340278968542</v>
      </c>
      <c r="AH308" s="14">
        <v>1.9643371718247884</v>
      </c>
      <c r="AI308" s="10">
        <v>514</v>
      </c>
      <c r="AJ308" s="39">
        <f t="shared" si="59"/>
        <v>0.13465487712518412</v>
      </c>
      <c r="AK308" s="13">
        <v>333166.61246381747</v>
      </c>
      <c r="AL308" s="44"/>
    </row>
    <row r="309" spans="1:38" x14ac:dyDescent="0.25">
      <c r="A309" t="s">
        <v>934</v>
      </c>
      <c r="B309" s="5" t="s">
        <v>169</v>
      </c>
      <c r="C309" s="6" t="s">
        <v>19</v>
      </c>
      <c r="D309" s="7" t="s">
        <v>20</v>
      </c>
      <c r="E309" s="42">
        <f t="shared" si="48"/>
        <v>-2.7072494467213151</v>
      </c>
      <c r="F309" s="8">
        <v>35.054556756957354</v>
      </c>
      <c r="G309" s="9">
        <f t="shared" si="49"/>
        <v>129</v>
      </c>
      <c r="H309" s="10">
        <v>196</v>
      </c>
      <c r="I309" s="39">
        <f t="shared" si="50"/>
        <v>-0.31485589265112351</v>
      </c>
      <c r="J309" s="11">
        <v>-1.3834507961367759E-2</v>
      </c>
      <c r="K309" s="10">
        <v>42</v>
      </c>
      <c r="L309" s="39">
        <f t="shared" si="51"/>
        <v>-0.99742529288300519</v>
      </c>
      <c r="M309" s="11">
        <v>0.12004801920768307</v>
      </c>
      <c r="N309" s="10">
        <v>94</v>
      </c>
      <c r="O309" s="39">
        <f t="shared" si="52"/>
        <v>-0.68099191223045941</v>
      </c>
      <c r="P309" s="11">
        <v>0.10800000000000001</v>
      </c>
      <c r="Q309" s="10">
        <v>181</v>
      </c>
      <c r="R309" s="39">
        <f t="shared" si="53"/>
        <v>8.1534463139650612E-2</v>
      </c>
      <c r="S309" s="12">
        <v>1.5881418740074114</v>
      </c>
      <c r="T309" s="10">
        <v>342</v>
      </c>
      <c r="U309" s="39">
        <f t="shared" si="54"/>
        <v>0.4496898367370285</v>
      </c>
      <c r="V309" s="11">
        <v>5.0999999999999997E-2</v>
      </c>
      <c r="W309" s="10">
        <v>203</v>
      </c>
      <c r="X309" s="39">
        <f t="shared" si="55"/>
        <v>-0.48406952588571689</v>
      </c>
      <c r="Y309" s="13">
        <v>69833</v>
      </c>
      <c r="Z309" s="10">
        <v>83</v>
      </c>
      <c r="AA309" s="39">
        <f t="shared" si="56"/>
        <v>-0.92845148919846832</v>
      </c>
      <c r="AB309" s="11">
        <v>7.4999999999999997E-2</v>
      </c>
      <c r="AC309" s="10">
        <v>137</v>
      </c>
      <c r="AD309" s="39">
        <f t="shared" si="57"/>
        <v>-0.44465792579134272</v>
      </c>
      <c r="AE309" s="11">
        <v>0.88200000000000001</v>
      </c>
      <c r="AF309" s="10">
        <v>35</v>
      </c>
      <c r="AG309" s="39">
        <f t="shared" si="58"/>
        <v>-1.1773496042283542</v>
      </c>
      <c r="AH309" s="14">
        <v>3.8378766882616273</v>
      </c>
      <c r="AI309" s="10">
        <v>76</v>
      </c>
      <c r="AJ309" s="39">
        <f t="shared" si="59"/>
        <v>-0.31158078420554325</v>
      </c>
      <c r="AK309" s="13">
        <v>67120.131286394913</v>
      </c>
      <c r="AL309" s="44"/>
    </row>
    <row r="310" spans="1:38" x14ac:dyDescent="0.25">
      <c r="A310" t="s">
        <v>935</v>
      </c>
      <c r="B310" s="5" t="s">
        <v>492</v>
      </c>
      <c r="C310" s="6" t="s">
        <v>49</v>
      </c>
      <c r="D310" s="7" t="s">
        <v>39</v>
      </c>
      <c r="E310" s="42">
        <f t="shared" si="48"/>
        <v>4.4482703635543022</v>
      </c>
      <c r="F310" s="8">
        <v>15.149236644073826</v>
      </c>
      <c r="G310" s="9">
        <f t="shared" si="49"/>
        <v>466</v>
      </c>
      <c r="H310" s="10">
        <v>405</v>
      </c>
      <c r="I310" s="39">
        <f t="shared" si="50"/>
        <v>0.3319262531591578</v>
      </c>
      <c r="J310" s="11">
        <v>4.3040636971381385E-2</v>
      </c>
      <c r="K310" s="10">
        <v>502</v>
      </c>
      <c r="L310" s="39">
        <f t="shared" si="51"/>
        <v>0.75292796945212848</v>
      </c>
      <c r="M310" s="11">
        <v>2.5428626468888462E-2</v>
      </c>
      <c r="N310" s="10">
        <v>436</v>
      </c>
      <c r="O310" s="39">
        <f t="shared" si="52"/>
        <v>0.70154646509691776</v>
      </c>
      <c r="P310" s="11">
        <v>1.8000000000000002E-2</v>
      </c>
      <c r="Q310" s="10">
        <v>258</v>
      </c>
      <c r="R310" s="39">
        <f t="shared" si="53"/>
        <v>0.29636573054971765</v>
      </c>
      <c r="S310" s="12">
        <v>0.86417974938787268</v>
      </c>
      <c r="T310" s="10">
        <v>484</v>
      </c>
      <c r="U310" s="39">
        <f t="shared" si="54"/>
        <v>0.80930334002303994</v>
      </c>
      <c r="V310" s="11">
        <v>2.7999999999999997E-2</v>
      </c>
      <c r="W310" s="10">
        <v>470</v>
      </c>
      <c r="X310" s="39">
        <f t="shared" si="55"/>
        <v>0.94045164613921206</v>
      </c>
      <c r="Y310" s="13">
        <v>112971</v>
      </c>
      <c r="Z310" s="10">
        <v>496</v>
      </c>
      <c r="AA310" s="39">
        <f t="shared" si="56"/>
        <v>0.89782917714061539</v>
      </c>
      <c r="AB310" s="11">
        <v>3.7000000000000005E-2</v>
      </c>
      <c r="AC310" s="10">
        <v>401</v>
      </c>
      <c r="AD310" s="39">
        <f t="shared" si="57"/>
        <v>0.60265432953621867</v>
      </c>
      <c r="AE310" s="11">
        <v>0.95</v>
      </c>
      <c r="AF310" s="10">
        <v>219</v>
      </c>
      <c r="AG310" s="39">
        <f t="shared" si="58"/>
        <v>-0.13849708403308716</v>
      </c>
      <c r="AH310" s="14">
        <v>2.7393239005932699</v>
      </c>
      <c r="AI310" s="10">
        <v>373</v>
      </c>
      <c r="AJ310" s="39">
        <f t="shared" si="59"/>
        <v>-0.14587843830387562</v>
      </c>
      <c r="AK310" s="13">
        <v>165912.15951317875</v>
      </c>
      <c r="AL310" s="44"/>
    </row>
    <row r="311" spans="1:38" x14ac:dyDescent="0.25">
      <c r="A311" t="s">
        <v>936</v>
      </c>
      <c r="B311" s="5" t="s">
        <v>130</v>
      </c>
      <c r="C311" s="6" t="s">
        <v>28</v>
      </c>
      <c r="D311" s="7" t="s">
        <v>20</v>
      </c>
      <c r="E311" s="42">
        <f t="shared" si="48"/>
        <v>-4.3986874680410626</v>
      </c>
      <c r="F311" s="8">
        <v>39.759821525719843</v>
      </c>
      <c r="G311" s="9">
        <f t="shared" si="49"/>
        <v>90</v>
      </c>
      <c r="H311" s="10">
        <v>447</v>
      </c>
      <c r="I311" s="39">
        <f t="shared" si="50"/>
        <v>0.4880537943364367</v>
      </c>
      <c r="J311" s="11">
        <v>5.6769798467215526E-2</v>
      </c>
      <c r="K311" s="10">
        <v>176</v>
      </c>
      <c r="L311" s="39">
        <f t="shared" si="51"/>
        <v>-0.17074425976254989</v>
      </c>
      <c r="M311" s="11">
        <v>7.5359864521591866E-2</v>
      </c>
      <c r="N311" s="10">
        <v>222</v>
      </c>
      <c r="O311" s="39">
        <f t="shared" si="52"/>
        <v>8.7084964062528039E-2</v>
      </c>
      <c r="P311" s="11">
        <v>5.7999999999999996E-2</v>
      </c>
      <c r="Q311" s="10">
        <v>74</v>
      </c>
      <c r="R311" s="39">
        <f t="shared" si="53"/>
        <v>-0.56307210916032779</v>
      </c>
      <c r="S311" s="12">
        <v>3.7604082728982009</v>
      </c>
      <c r="T311" s="10">
        <v>197</v>
      </c>
      <c r="U311" s="39">
        <f t="shared" si="54"/>
        <v>-3.5006624213682482E-2</v>
      </c>
      <c r="V311" s="11">
        <v>8.199999999999999E-2</v>
      </c>
      <c r="W311" s="10">
        <v>136</v>
      </c>
      <c r="X311" s="39">
        <f t="shared" si="55"/>
        <v>-0.71344325811449794</v>
      </c>
      <c r="Y311" s="13">
        <v>62887</v>
      </c>
      <c r="Z311" s="10">
        <v>11</v>
      </c>
      <c r="AA311" s="39">
        <f t="shared" si="56"/>
        <v>-2.8508521906080309</v>
      </c>
      <c r="AB311" s="11">
        <v>0.115</v>
      </c>
      <c r="AC311" s="10">
        <v>118</v>
      </c>
      <c r="AD311" s="39">
        <f t="shared" si="57"/>
        <v>-0.56787113230046615</v>
      </c>
      <c r="AE311" s="11">
        <v>0.87400000000000011</v>
      </c>
      <c r="AF311" s="10">
        <v>499</v>
      </c>
      <c r="AG311" s="39">
        <f t="shared" si="58"/>
        <v>0.84907859439540212</v>
      </c>
      <c r="AH311" s="14">
        <v>1.69499470710278</v>
      </c>
      <c r="AI311" s="10">
        <v>319</v>
      </c>
      <c r="AJ311" s="39">
        <f t="shared" si="59"/>
        <v>-0.18849659979563221</v>
      </c>
      <c r="AK311" s="13">
        <v>140503.13714746173</v>
      </c>
      <c r="AL311" s="44"/>
    </row>
    <row r="312" spans="1:38" x14ac:dyDescent="0.25">
      <c r="A312" t="s">
        <v>937</v>
      </c>
      <c r="B312" s="5" t="s">
        <v>362</v>
      </c>
      <c r="C312" s="6" t="s">
        <v>49</v>
      </c>
      <c r="D312" s="7" t="s">
        <v>39</v>
      </c>
      <c r="E312" s="42">
        <f t="shared" si="48"/>
        <v>1.8033093453367517</v>
      </c>
      <c r="F312" s="8">
        <v>22.507024358966724</v>
      </c>
      <c r="G312" s="9">
        <f t="shared" si="49"/>
        <v>325</v>
      </c>
      <c r="H312" s="10">
        <v>270</v>
      </c>
      <c r="I312" s="39">
        <f t="shared" si="50"/>
        <v>-3.5446299651951355E-2</v>
      </c>
      <c r="J312" s="11">
        <v>1.0735528797330529E-2</v>
      </c>
      <c r="K312" s="10">
        <v>385</v>
      </c>
      <c r="L312" s="39">
        <f t="shared" si="51"/>
        <v>0.42912104850505312</v>
      </c>
      <c r="M312" s="11">
        <v>4.2932758282689672E-2</v>
      </c>
      <c r="N312" s="10">
        <v>356</v>
      </c>
      <c r="O312" s="39">
        <f t="shared" si="52"/>
        <v>0.50184647726074105</v>
      </c>
      <c r="P312" s="11">
        <v>3.1E-2</v>
      </c>
      <c r="Q312" s="10">
        <v>277</v>
      </c>
      <c r="R312" s="39">
        <f t="shared" si="53"/>
        <v>0.33984188287246408</v>
      </c>
      <c r="S312" s="12">
        <v>0.71766901105210279</v>
      </c>
      <c r="T312" s="10">
        <v>504</v>
      </c>
      <c r="U312" s="39">
        <f t="shared" si="54"/>
        <v>0.85620944914730224</v>
      </c>
      <c r="V312" s="11">
        <v>2.5000000000000001E-2</v>
      </c>
      <c r="W312" s="10">
        <v>283</v>
      </c>
      <c r="X312" s="39">
        <f t="shared" si="55"/>
        <v>-0.17055466642990821</v>
      </c>
      <c r="Y312" s="13">
        <v>79327</v>
      </c>
      <c r="Z312" s="10">
        <v>303</v>
      </c>
      <c r="AA312" s="39">
        <f t="shared" si="56"/>
        <v>0.32110896671774686</v>
      </c>
      <c r="AB312" s="11">
        <v>4.9000000000000002E-2</v>
      </c>
      <c r="AC312" s="10">
        <v>206</v>
      </c>
      <c r="AD312" s="39">
        <f t="shared" si="57"/>
        <v>-4.4215004636687941E-2</v>
      </c>
      <c r="AE312" s="11">
        <v>0.90799999999999992</v>
      </c>
      <c r="AF312" s="10">
        <v>215</v>
      </c>
      <c r="AG312" s="39">
        <f t="shared" si="58"/>
        <v>-0.14836439021840608</v>
      </c>
      <c r="AH312" s="14">
        <v>2.7497582562943292</v>
      </c>
      <c r="AI312" s="10">
        <v>212</v>
      </c>
      <c r="AJ312" s="39">
        <f t="shared" si="59"/>
        <v>-0.24902139701432024</v>
      </c>
      <c r="AK312" s="13">
        <v>104418.14726568107</v>
      </c>
      <c r="AL312" s="44"/>
    </row>
    <row r="313" spans="1:38" x14ac:dyDescent="0.25">
      <c r="A313" t="s">
        <v>938</v>
      </c>
      <c r="B313" s="5" t="s">
        <v>437</v>
      </c>
      <c r="C313" s="6" t="s">
        <v>54</v>
      </c>
      <c r="D313" s="7" t="s">
        <v>39</v>
      </c>
      <c r="E313" s="42">
        <f t="shared" si="48"/>
        <v>3.2216008065641226</v>
      </c>
      <c r="F313" s="8">
        <v>18.561602321484763</v>
      </c>
      <c r="G313" s="9">
        <f t="shared" si="49"/>
        <v>406</v>
      </c>
      <c r="H313" s="10">
        <v>176</v>
      </c>
      <c r="I313" s="39">
        <f t="shared" si="50"/>
        <v>-0.38307882554998562</v>
      </c>
      <c r="J313" s="11">
        <v>-1.9833729216152007E-2</v>
      </c>
      <c r="K313" s="10">
        <v>384</v>
      </c>
      <c r="L313" s="39">
        <f t="shared" si="51"/>
        <v>0.42693324742794875</v>
      </c>
      <c r="M313" s="11">
        <v>4.3051024928516771E-2</v>
      </c>
      <c r="N313" s="10">
        <v>338</v>
      </c>
      <c r="O313" s="39">
        <f t="shared" si="52"/>
        <v>0.45576186468316182</v>
      </c>
      <c r="P313" s="11">
        <v>3.4000000000000002E-2</v>
      </c>
      <c r="Q313" s="10">
        <v>389</v>
      </c>
      <c r="R313" s="39">
        <f t="shared" si="53"/>
        <v>0.49437741940043584</v>
      </c>
      <c r="S313" s="12">
        <v>0.19689809766145644</v>
      </c>
      <c r="T313" s="10">
        <v>381</v>
      </c>
      <c r="U313" s="39">
        <f t="shared" si="54"/>
        <v>0.54350205498555315</v>
      </c>
      <c r="V313" s="11">
        <v>4.4999999999999998E-2</v>
      </c>
      <c r="W313" s="10">
        <v>428</v>
      </c>
      <c r="X313" s="39">
        <f t="shared" si="55"/>
        <v>0.59381529900337637</v>
      </c>
      <c r="Y313" s="13">
        <v>102474</v>
      </c>
      <c r="Z313" s="10">
        <v>321</v>
      </c>
      <c r="AA313" s="39">
        <f t="shared" si="56"/>
        <v>0.36916898425298594</v>
      </c>
      <c r="AB313" s="11">
        <v>4.8000000000000001E-2</v>
      </c>
      <c r="AC313" s="10">
        <v>425</v>
      </c>
      <c r="AD313" s="39">
        <f t="shared" si="57"/>
        <v>0.67966258360442189</v>
      </c>
      <c r="AE313" s="11">
        <v>0.95499999999999996</v>
      </c>
      <c r="AF313" s="10">
        <v>416</v>
      </c>
      <c r="AG313" s="39">
        <f t="shared" si="58"/>
        <v>0.45053224886449439</v>
      </c>
      <c r="AH313" s="14">
        <v>2.1164445186850052</v>
      </c>
      <c r="AI313" s="10">
        <v>366</v>
      </c>
      <c r="AJ313" s="39">
        <f t="shared" si="59"/>
        <v>-0.15313626820570719</v>
      </c>
      <c r="AK313" s="13">
        <v>161585.02864110022</v>
      </c>
      <c r="AL313" s="44"/>
    </row>
    <row r="314" spans="1:38" x14ac:dyDescent="0.25">
      <c r="A314" t="s">
        <v>939</v>
      </c>
      <c r="B314" s="5" t="s">
        <v>418</v>
      </c>
      <c r="C314" s="6" t="s">
        <v>93</v>
      </c>
      <c r="D314" s="7" t="s">
        <v>34</v>
      </c>
      <c r="E314" s="42">
        <f t="shared" si="48"/>
        <v>2.8092001741068584</v>
      </c>
      <c r="F314" s="8">
        <v>19.708823882108362</v>
      </c>
      <c r="G314" s="9">
        <f t="shared" si="49"/>
        <v>385</v>
      </c>
      <c r="H314" s="10">
        <v>416</v>
      </c>
      <c r="I314" s="39">
        <f t="shared" si="50"/>
        <v>0.35149273038476225</v>
      </c>
      <c r="J314" s="11">
        <v>4.4761225944404792E-2</v>
      </c>
      <c r="K314" s="10">
        <v>420</v>
      </c>
      <c r="L314" s="39">
        <f t="shared" si="51"/>
        <v>0.53048707172094478</v>
      </c>
      <c r="M314" s="11">
        <v>3.7453183520599252E-2</v>
      </c>
      <c r="N314" s="10">
        <v>324</v>
      </c>
      <c r="O314" s="39">
        <f t="shared" si="52"/>
        <v>0.40967725210558253</v>
      </c>
      <c r="P314" s="11">
        <v>3.7000000000000005E-2</v>
      </c>
      <c r="Q314" s="10">
        <v>367</v>
      </c>
      <c r="R314" s="39">
        <f t="shared" si="53"/>
        <v>0.47182773169016767</v>
      </c>
      <c r="S314" s="12">
        <v>0.2728885250375222</v>
      </c>
      <c r="T314" s="10">
        <v>321</v>
      </c>
      <c r="U314" s="39">
        <f t="shared" si="54"/>
        <v>0.38714835790467861</v>
      </c>
      <c r="V314" s="11">
        <v>5.5E-2</v>
      </c>
      <c r="W314" s="10">
        <v>360</v>
      </c>
      <c r="X314" s="39">
        <f t="shared" si="55"/>
        <v>0.15316412093530063</v>
      </c>
      <c r="Y314" s="13">
        <v>89130</v>
      </c>
      <c r="Z314" s="10">
        <v>352</v>
      </c>
      <c r="AA314" s="39">
        <f t="shared" si="56"/>
        <v>0.46528901932346411</v>
      </c>
      <c r="AB314" s="11">
        <v>4.5999999999999999E-2</v>
      </c>
      <c r="AC314" s="10">
        <v>442</v>
      </c>
      <c r="AD314" s="39">
        <f t="shared" si="57"/>
        <v>0.72586753604534382</v>
      </c>
      <c r="AE314" s="11">
        <v>0.95799999999999996</v>
      </c>
      <c r="AF314" s="10">
        <v>288</v>
      </c>
      <c r="AG314" s="39">
        <f t="shared" si="58"/>
        <v>4.5883851259325828E-2</v>
      </c>
      <c r="AH314" s="14">
        <v>2.5443470520793858</v>
      </c>
      <c r="AI314" s="10">
        <v>378</v>
      </c>
      <c r="AJ314" s="39">
        <f t="shared" si="59"/>
        <v>-0.14295902895574933</v>
      </c>
      <c r="AK314" s="13">
        <v>167652.71646882247</v>
      </c>
      <c r="AL314" s="44"/>
    </row>
    <row r="315" spans="1:38" x14ac:dyDescent="0.25">
      <c r="A315" t="s">
        <v>940</v>
      </c>
      <c r="B315" s="5" t="s">
        <v>335</v>
      </c>
      <c r="C315" s="6" t="s">
        <v>91</v>
      </c>
      <c r="D315" s="7" t="s">
        <v>39</v>
      </c>
      <c r="E315" s="42">
        <f t="shared" si="48"/>
        <v>1.402954957591898</v>
      </c>
      <c r="F315" s="8">
        <v>23.620735515941615</v>
      </c>
      <c r="G315" s="9">
        <f t="shared" si="49"/>
        <v>297</v>
      </c>
      <c r="H315" s="10">
        <v>95</v>
      </c>
      <c r="I315" s="39">
        <f t="shared" si="50"/>
        <v>-0.63701653979453976</v>
      </c>
      <c r="J315" s="11">
        <v>-4.216388225934764E-2</v>
      </c>
      <c r="K315" s="10">
        <v>41</v>
      </c>
      <c r="L315" s="39">
        <f t="shared" si="51"/>
        <v>-1.0274856959787153</v>
      </c>
      <c r="M315" s="11">
        <v>0.12167300380228137</v>
      </c>
      <c r="N315" s="10">
        <v>335</v>
      </c>
      <c r="O315" s="39">
        <f t="shared" si="52"/>
        <v>0.44040032715730204</v>
      </c>
      <c r="P315" s="11">
        <v>3.5000000000000003E-2</v>
      </c>
      <c r="Q315" s="10">
        <v>434</v>
      </c>
      <c r="R315" s="39">
        <f t="shared" si="53"/>
        <v>0.5528057078878641</v>
      </c>
      <c r="S315" s="12">
        <v>0</v>
      </c>
      <c r="T315" s="10">
        <v>332</v>
      </c>
      <c r="U315" s="39">
        <f t="shared" si="54"/>
        <v>0.41841909732085358</v>
      </c>
      <c r="V315" s="11">
        <v>5.2999999999999999E-2</v>
      </c>
      <c r="W315" s="10">
        <v>275</v>
      </c>
      <c r="X315" s="39">
        <f t="shared" si="55"/>
        <v>-0.19188715002043405</v>
      </c>
      <c r="Y315" s="13">
        <v>78681</v>
      </c>
      <c r="Z315" s="10">
        <v>256</v>
      </c>
      <c r="AA315" s="39">
        <f t="shared" si="56"/>
        <v>0.17692891411202954</v>
      </c>
      <c r="AB315" s="11">
        <v>5.2000000000000005E-2</v>
      </c>
      <c r="AC315" s="10">
        <v>410</v>
      </c>
      <c r="AD315" s="39">
        <f t="shared" si="57"/>
        <v>0.63345763116350173</v>
      </c>
      <c r="AE315" s="11">
        <v>0.95200000000000007</v>
      </c>
      <c r="AF315" s="10">
        <v>104</v>
      </c>
      <c r="AG315" s="39">
        <f t="shared" si="58"/>
        <v>-0.58226312117845613</v>
      </c>
      <c r="AH315" s="14">
        <v>3.2085920668647945</v>
      </c>
      <c r="AI315" s="10">
        <v>173</v>
      </c>
      <c r="AJ315" s="39">
        <f t="shared" si="59"/>
        <v>-0.26191292316516612</v>
      </c>
      <c r="AK315" s="13">
        <v>96732.196843853817</v>
      </c>
      <c r="AL315" s="44"/>
    </row>
    <row r="316" spans="1:38" x14ac:dyDescent="0.25">
      <c r="A316" t="s">
        <v>941</v>
      </c>
      <c r="B316" s="5" t="s">
        <v>586</v>
      </c>
      <c r="C316" s="6" t="s">
        <v>41</v>
      </c>
      <c r="D316" s="7" t="s">
        <v>34</v>
      </c>
      <c r="E316" s="42">
        <f t="shared" si="48"/>
        <v>8.1501115263053574</v>
      </c>
      <c r="F316" s="8">
        <v>4.8514056960283511</v>
      </c>
      <c r="G316" s="9">
        <f t="shared" si="49"/>
        <v>563</v>
      </c>
      <c r="H316" s="10">
        <v>303</v>
      </c>
      <c r="I316" s="39">
        <f t="shared" si="50"/>
        <v>8.6040519968727414E-2</v>
      </c>
      <c r="J316" s="11">
        <v>2.1418539325842589E-2</v>
      </c>
      <c r="K316" s="10">
        <v>386</v>
      </c>
      <c r="L316" s="39">
        <f t="shared" si="51"/>
        <v>0.43579831006682779</v>
      </c>
      <c r="M316" s="11">
        <v>4.2571803469893574E-2</v>
      </c>
      <c r="N316" s="10">
        <v>498</v>
      </c>
      <c r="O316" s="39">
        <f t="shared" si="52"/>
        <v>0.82443876530379567</v>
      </c>
      <c r="P316" s="11">
        <v>0.01</v>
      </c>
      <c r="Q316" s="10">
        <v>360</v>
      </c>
      <c r="R316" s="39">
        <f t="shared" si="53"/>
        <v>0.46536953626979455</v>
      </c>
      <c r="S316" s="12">
        <v>0.294652065019889</v>
      </c>
      <c r="T316" s="10">
        <v>494</v>
      </c>
      <c r="U316" s="39">
        <f t="shared" si="54"/>
        <v>0.82493870973112726</v>
      </c>
      <c r="V316" s="11">
        <v>2.7000000000000003E-2</v>
      </c>
      <c r="W316" s="10">
        <v>564</v>
      </c>
      <c r="X316" s="39">
        <f t="shared" si="55"/>
        <v>3.311857701251971</v>
      </c>
      <c r="Y316" s="13">
        <v>184783</v>
      </c>
      <c r="Z316" s="10">
        <v>553</v>
      </c>
      <c r="AA316" s="39">
        <f t="shared" si="56"/>
        <v>1.1381292648168109</v>
      </c>
      <c r="AB316" s="11">
        <v>3.2000000000000001E-2</v>
      </c>
      <c r="AC316" s="10">
        <v>553</v>
      </c>
      <c r="AD316" s="39">
        <f t="shared" si="57"/>
        <v>1.1879170604545628</v>
      </c>
      <c r="AE316" s="11">
        <v>0.98799999999999999</v>
      </c>
      <c r="AF316" s="10">
        <v>483</v>
      </c>
      <c r="AG316" s="39">
        <f t="shared" si="58"/>
        <v>0.6911503948144172</v>
      </c>
      <c r="AH316" s="14">
        <v>1.8619986470542615</v>
      </c>
      <c r="AI316" s="10">
        <v>529</v>
      </c>
      <c r="AJ316" s="39">
        <f t="shared" si="59"/>
        <v>0.37685272905920431</v>
      </c>
      <c r="AK316" s="13">
        <v>477565.39507931052</v>
      </c>
      <c r="AL316" s="44"/>
    </row>
    <row r="317" spans="1:38" x14ac:dyDescent="0.25">
      <c r="A317" t="s">
        <v>942</v>
      </c>
      <c r="B317" s="5" t="s">
        <v>375</v>
      </c>
      <c r="C317" s="6" t="s">
        <v>172</v>
      </c>
      <c r="D317" s="7" t="s">
        <v>39</v>
      </c>
      <c r="E317" s="42">
        <f t="shared" si="48"/>
        <v>2.003320404668318</v>
      </c>
      <c r="F317" s="8">
        <v>21.950630935753153</v>
      </c>
      <c r="G317" s="9">
        <f t="shared" si="49"/>
        <v>338</v>
      </c>
      <c r="H317" s="10">
        <v>297</v>
      </c>
      <c r="I317" s="39">
        <f t="shared" si="50"/>
        <v>6.3821757595568143E-2</v>
      </c>
      <c r="J317" s="11">
        <v>1.9464720194647178E-2</v>
      </c>
      <c r="K317" s="10">
        <v>145</v>
      </c>
      <c r="L317" s="39">
        <f t="shared" si="51"/>
        <v>-0.28239398986361947</v>
      </c>
      <c r="M317" s="11">
        <v>8.1395348837209308E-2</v>
      </c>
      <c r="N317" s="10">
        <v>311</v>
      </c>
      <c r="O317" s="39">
        <f t="shared" si="52"/>
        <v>0.39431571457972286</v>
      </c>
      <c r="P317" s="11">
        <v>3.7999999999999999E-2</v>
      </c>
      <c r="Q317" s="10">
        <v>434</v>
      </c>
      <c r="R317" s="39">
        <f t="shared" si="53"/>
        <v>0.5528057078878641</v>
      </c>
      <c r="S317" s="12">
        <v>0</v>
      </c>
      <c r="T317" s="10">
        <v>494</v>
      </c>
      <c r="U317" s="39">
        <f t="shared" si="54"/>
        <v>0.82493870973112726</v>
      </c>
      <c r="V317" s="11">
        <v>2.7000000000000003E-2</v>
      </c>
      <c r="W317" s="10">
        <v>430</v>
      </c>
      <c r="X317" s="39">
        <f t="shared" si="55"/>
        <v>0.61118509214364969</v>
      </c>
      <c r="Y317" s="13">
        <v>103000</v>
      </c>
      <c r="Z317" s="10">
        <v>106</v>
      </c>
      <c r="AA317" s="39">
        <f t="shared" si="56"/>
        <v>-0.64009138398703447</v>
      </c>
      <c r="AB317" s="11">
        <v>6.9000000000000006E-2</v>
      </c>
      <c r="AC317" s="10">
        <v>314</v>
      </c>
      <c r="AD317" s="39">
        <f t="shared" si="57"/>
        <v>0.3716295673316109</v>
      </c>
      <c r="AE317" s="11">
        <v>0.93500000000000005</v>
      </c>
      <c r="AF317" s="10">
        <v>263</v>
      </c>
      <c r="AG317" s="39">
        <f t="shared" si="58"/>
        <v>-1.2128852379571875E-2</v>
      </c>
      <c r="AH317" s="14">
        <v>2.6056936013380914</v>
      </c>
      <c r="AI317" s="10">
        <v>279</v>
      </c>
      <c r="AJ317" s="39">
        <f t="shared" si="59"/>
        <v>-0.2151509274268667</v>
      </c>
      <c r="AK317" s="13">
        <v>124611.78042959428</v>
      </c>
      <c r="AL317" s="44"/>
    </row>
    <row r="318" spans="1:38" x14ac:dyDescent="0.25">
      <c r="A318" t="s">
        <v>943</v>
      </c>
      <c r="B318" s="5" t="s">
        <v>517</v>
      </c>
      <c r="C318" s="6" t="s">
        <v>54</v>
      </c>
      <c r="D318" s="7" t="s">
        <v>39</v>
      </c>
      <c r="E318" s="42">
        <f t="shared" si="48"/>
        <v>4.7850630703609385</v>
      </c>
      <c r="F318" s="8">
        <v>14.212342215936898</v>
      </c>
      <c r="G318" s="9">
        <f t="shared" si="49"/>
        <v>491</v>
      </c>
      <c r="H318" s="10">
        <v>454</v>
      </c>
      <c r="I318" s="39">
        <f t="shared" si="50"/>
        <v>0.49657354384170538</v>
      </c>
      <c r="J318" s="11">
        <v>5.7518987341772077E-2</v>
      </c>
      <c r="K318" s="10">
        <v>336</v>
      </c>
      <c r="L318" s="39">
        <f t="shared" si="51"/>
        <v>0.28057742324732293</v>
      </c>
      <c r="M318" s="11">
        <v>5.0962627406568518E-2</v>
      </c>
      <c r="N318" s="10">
        <v>521</v>
      </c>
      <c r="O318" s="39">
        <f t="shared" si="52"/>
        <v>0.90124645293309447</v>
      </c>
      <c r="P318" s="11">
        <v>5.0000000000000001E-3</v>
      </c>
      <c r="Q318" s="10">
        <v>362</v>
      </c>
      <c r="R318" s="39">
        <f t="shared" si="53"/>
        <v>0.4675589989604127</v>
      </c>
      <c r="S318" s="12">
        <v>0.28727377190462511</v>
      </c>
      <c r="T318" s="10">
        <v>367</v>
      </c>
      <c r="U318" s="39">
        <f t="shared" si="54"/>
        <v>0.52786668527746572</v>
      </c>
      <c r="V318" s="11">
        <v>4.5999999999999999E-2</v>
      </c>
      <c r="W318" s="10">
        <v>515</v>
      </c>
      <c r="X318" s="39">
        <f t="shared" si="55"/>
        <v>1.5063898872761037</v>
      </c>
      <c r="Y318" s="13">
        <v>130109</v>
      </c>
      <c r="Z318" s="10">
        <v>417</v>
      </c>
      <c r="AA318" s="39">
        <f t="shared" si="56"/>
        <v>0.65752908946442024</v>
      </c>
      <c r="AB318" s="11">
        <v>4.2000000000000003E-2</v>
      </c>
      <c r="AC318" s="10">
        <v>355</v>
      </c>
      <c r="AD318" s="39">
        <f t="shared" si="57"/>
        <v>0.47944112302709535</v>
      </c>
      <c r="AE318" s="11">
        <v>0.94200000000000006</v>
      </c>
      <c r="AF318" s="10">
        <v>372</v>
      </c>
      <c r="AG318" s="39">
        <f t="shared" si="58"/>
        <v>0.33243486393222116</v>
      </c>
      <c r="AH318" s="14">
        <v>2.2413286662532337</v>
      </c>
      <c r="AI318" s="10">
        <v>396</v>
      </c>
      <c r="AJ318" s="39">
        <f t="shared" si="59"/>
        <v>-0.1294624973318666</v>
      </c>
      <c r="AK318" s="13">
        <v>175699.37221105048</v>
      </c>
      <c r="AL318" s="44"/>
    </row>
    <row r="319" spans="1:38" x14ac:dyDescent="0.25">
      <c r="A319" t="s">
        <v>944</v>
      </c>
      <c r="B319" s="5" t="s">
        <v>423</v>
      </c>
      <c r="C319" s="6" t="s">
        <v>49</v>
      </c>
      <c r="D319" s="7" t="s">
        <v>39</v>
      </c>
      <c r="E319" s="42">
        <f t="shared" si="48"/>
        <v>2.847331133290715</v>
      </c>
      <c r="F319" s="8">
        <v>19.602750673048696</v>
      </c>
      <c r="G319" s="9">
        <f t="shared" si="49"/>
        <v>390</v>
      </c>
      <c r="H319" s="10">
        <v>263</v>
      </c>
      <c r="I319" s="39">
        <f t="shared" si="50"/>
        <v>-5.1691622131304418E-2</v>
      </c>
      <c r="J319" s="11">
        <v>9.3069873997708719E-3</v>
      </c>
      <c r="K319" s="10">
        <v>369</v>
      </c>
      <c r="L319" s="39">
        <f t="shared" si="51"/>
        <v>0.37742816855846623</v>
      </c>
      <c r="M319" s="11">
        <v>4.572713643178411E-2</v>
      </c>
      <c r="N319" s="10">
        <v>379</v>
      </c>
      <c r="O319" s="39">
        <f t="shared" si="52"/>
        <v>0.57865416489003973</v>
      </c>
      <c r="P319" s="11">
        <v>2.6000000000000002E-2</v>
      </c>
      <c r="Q319" s="10">
        <v>313</v>
      </c>
      <c r="R319" s="39">
        <f t="shared" si="53"/>
        <v>0.38441654983624918</v>
      </c>
      <c r="S319" s="12">
        <v>0.56745637679103411</v>
      </c>
      <c r="T319" s="10">
        <v>165</v>
      </c>
      <c r="U319" s="39">
        <f t="shared" si="54"/>
        <v>-0.20699569100264484</v>
      </c>
      <c r="V319" s="11">
        <v>9.3000000000000013E-2</v>
      </c>
      <c r="W319" s="10">
        <v>423</v>
      </c>
      <c r="X319" s="39">
        <f t="shared" si="55"/>
        <v>0.56776060929296635</v>
      </c>
      <c r="Y319" s="13">
        <v>101685</v>
      </c>
      <c r="Z319" s="10">
        <v>398</v>
      </c>
      <c r="AA319" s="39">
        <f t="shared" si="56"/>
        <v>0.60946907192918143</v>
      </c>
      <c r="AB319" s="11">
        <v>4.2999999999999997E-2</v>
      </c>
      <c r="AC319" s="10">
        <v>473</v>
      </c>
      <c r="AD319" s="39">
        <f t="shared" si="57"/>
        <v>0.84908074255446886</v>
      </c>
      <c r="AE319" s="11">
        <v>0.96599999999999997</v>
      </c>
      <c r="AF319" s="10">
        <v>318</v>
      </c>
      <c r="AG319" s="39">
        <f t="shared" si="58"/>
        <v>0.14868220570572907</v>
      </c>
      <c r="AH319" s="14">
        <v>2.4356411321827007</v>
      </c>
      <c r="AI319" s="10">
        <v>280</v>
      </c>
      <c r="AJ319" s="39">
        <f t="shared" si="59"/>
        <v>-0.21463600897107515</v>
      </c>
      <c r="AK319" s="13">
        <v>124918.77571286708</v>
      </c>
      <c r="AL319" s="44"/>
    </row>
    <row r="320" spans="1:38" x14ac:dyDescent="0.25">
      <c r="A320" t="s">
        <v>945</v>
      </c>
      <c r="B320" s="5" t="s">
        <v>65</v>
      </c>
      <c r="C320" s="6" t="s">
        <v>26</v>
      </c>
      <c r="D320" s="7" t="s">
        <v>20</v>
      </c>
      <c r="E320" s="42">
        <f t="shared" si="48"/>
        <v>-9.6208198840575925</v>
      </c>
      <c r="F320" s="8">
        <v>54.286818888427305</v>
      </c>
      <c r="G320" s="9">
        <f t="shared" si="49"/>
        <v>29</v>
      </c>
      <c r="H320" s="10">
        <v>314</v>
      </c>
      <c r="I320" s="39">
        <f t="shared" si="50"/>
        <v>0.12823475620477179</v>
      </c>
      <c r="J320" s="11">
        <v>2.5128912775074452E-2</v>
      </c>
      <c r="K320" s="10">
        <v>98</v>
      </c>
      <c r="L320" s="39">
        <f t="shared" si="51"/>
        <v>-0.50641156234562812</v>
      </c>
      <c r="M320" s="11">
        <v>9.3505136688142088E-2</v>
      </c>
      <c r="N320" s="10">
        <v>42</v>
      </c>
      <c r="O320" s="39">
        <f t="shared" si="52"/>
        <v>-1.5258764761527452</v>
      </c>
      <c r="P320" s="11">
        <v>0.16300000000000001</v>
      </c>
      <c r="Q320" s="10">
        <v>14</v>
      </c>
      <c r="R320" s="39">
        <f t="shared" si="53"/>
        <v>-2.9580843778839072</v>
      </c>
      <c r="S320" s="12">
        <v>11.831385051363798</v>
      </c>
      <c r="T320" s="10">
        <v>40</v>
      </c>
      <c r="U320" s="39">
        <f t="shared" si="54"/>
        <v>-1.4890960070658157</v>
      </c>
      <c r="V320" s="11">
        <v>0.17499999999999999</v>
      </c>
      <c r="W320" s="10">
        <v>46</v>
      </c>
      <c r="X320" s="39">
        <f t="shared" si="55"/>
        <v>-1.1676336285542697</v>
      </c>
      <c r="Y320" s="13">
        <v>49133</v>
      </c>
      <c r="Z320" s="10">
        <v>37</v>
      </c>
      <c r="AA320" s="39">
        <f t="shared" si="56"/>
        <v>-1.5532317171565766</v>
      </c>
      <c r="AB320" s="11">
        <v>8.8000000000000009E-2</v>
      </c>
      <c r="AC320" s="10">
        <v>107</v>
      </c>
      <c r="AD320" s="39">
        <f t="shared" si="57"/>
        <v>-0.67568268799595221</v>
      </c>
      <c r="AE320" s="11">
        <v>0.86699999999999999</v>
      </c>
      <c r="AF320" s="10">
        <v>164</v>
      </c>
      <c r="AG320" s="39">
        <f t="shared" si="58"/>
        <v>-0.29653520191800348</v>
      </c>
      <c r="AH320" s="14">
        <v>2.9064440755799006</v>
      </c>
      <c r="AI320" s="10">
        <v>44</v>
      </c>
      <c r="AJ320" s="39">
        <f t="shared" si="59"/>
        <v>-0.33014794893445026</v>
      </c>
      <c r="AK320" s="13">
        <v>56050.355224938008</v>
      </c>
      <c r="AL320" s="44">
        <v>1</v>
      </c>
    </row>
    <row r="321" spans="1:38" x14ac:dyDescent="0.25">
      <c r="A321" t="s">
        <v>946</v>
      </c>
      <c r="B321" s="5" t="s">
        <v>297</v>
      </c>
      <c r="C321" s="6" t="s">
        <v>81</v>
      </c>
      <c r="D321" s="7" t="s">
        <v>34</v>
      </c>
      <c r="E321" s="42">
        <f t="shared" si="48"/>
        <v>0.76353358979960839</v>
      </c>
      <c r="F321" s="8">
        <v>25.399486375473245</v>
      </c>
      <c r="G321" s="9">
        <f t="shared" si="49"/>
        <v>258</v>
      </c>
      <c r="H321" s="10">
        <v>147</v>
      </c>
      <c r="I321" s="39">
        <f t="shared" si="50"/>
        <v>-0.4907295406668109</v>
      </c>
      <c r="J321" s="11">
        <v>-2.9300054259359776E-2</v>
      </c>
      <c r="K321" s="10">
        <v>392</v>
      </c>
      <c r="L321" s="39">
        <f t="shared" si="51"/>
        <v>0.45816851323370256</v>
      </c>
      <c r="M321" s="11">
        <v>4.1362530413625302E-2</v>
      </c>
      <c r="N321" s="10">
        <v>376</v>
      </c>
      <c r="O321" s="39">
        <f t="shared" si="52"/>
        <v>0.56329262736418007</v>
      </c>
      <c r="P321" s="11">
        <v>2.7000000000000003E-2</v>
      </c>
      <c r="Q321" s="10">
        <v>434</v>
      </c>
      <c r="R321" s="39">
        <f t="shared" si="53"/>
        <v>0.5528057078878641</v>
      </c>
      <c r="S321" s="12">
        <v>0</v>
      </c>
      <c r="T321" s="10">
        <v>349</v>
      </c>
      <c r="U321" s="39">
        <f t="shared" si="54"/>
        <v>0.46532520644511588</v>
      </c>
      <c r="V321" s="11">
        <v>0.05</v>
      </c>
      <c r="W321" s="10">
        <v>393</v>
      </c>
      <c r="X321" s="39">
        <f t="shared" si="55"/>
        <v>0.3470057287934844</v>
      </c>
      <c r="Y321" s="13">
        <v>95000</v>
      </c>
      <c r="Z321" s="10">
        <v>161</v>
      </c>
      <c r="AA321" s="39">
        <f t="shared" si="56"/>
        <v>-0.25561124370512167</v>
      </c>
      <c r="AB321" s="11">
        <v>6.0999999999999999E-2</v>
      </c>
      <c r="AC321" s="10">
        <v>82</v>
      </c>
      <c r="AD321" s="39">
        <f t="shared" si="57"/>
        <v>-0.84510084694599918</v>
      </c>
      <c r="AE321" s="11">
        <v>0.85599999999999998</v>
      </c>
      <c r="AF321" s="10">
        <v>266</v>
      </c>
      <c r="AG321" s="39">
        <f t="shared" si="58"/>
        <v>-1.0387695825556007E-3</v>
      </c>
      <c r="AH321" s="14">
        <v>2.5939661990983152</v>
      </c>
      <c r="AI321" s="10">
        <v>266</v>
      </c>
      <c r="AJ321" s="39">
        <f t="shared" si="59"/>
        <v>-0.22313456314399707</v>
      </c>
      <c r="AK321" s="13">
        <v>119851.92286193404</v>
      </c>
      <c r="AL321" s="44"/>
    </row>
    <row r="322" spans="1:38" x14ac:dyDescent="0.25">
      <c r="A322" t="s">
        <v>947</v>
      </c>
      <c r="B322" s="5" t="s">
        <v>489</v>
      </c>
      <c r="C322" s="6" t="s">
        <v>54</v>
      </c>
      <c r="D322" s="7" t="s">
        <v>39</v>
      </c>
      <c r="E322" s="42">
        <f t="shared" si="48"/>
        <v>4.3778877684878781</v>
      </c>
      <c r="F322" s="8">
        <v>15.345027882491019</v>
      </c>
      <c r="G322" s="9">
        <f t="shared" si="49"/>
        <v>463</v>
      </c>
      <c r="H322" s="10">
        <v>66</v>
      </c>
      <c r="I322" s="39">
        <f t="shared" si="50"/>
        <v>-0.85612685945330569</v>
      </c>
      <c r="J322" s="11">
        <v>-6.1431469139379913E-2</v>
      </c>
      <c r="K322" s="10">
        <v>213</v>
      </c>
      <c r="L322" s="39">
        <f t="shared" si="51"/>
        <v>-6.8569150618284169E-2</v>
      </c>
      <c r="M322" s="11">
        <v>6.9836552748885589E-2</v>
      </c>
      <c r="N322" s="10">
        <v>427</v>
      </c>
      <c r="O322" s="39">
        <f t="shared" si="52"/>
        <v>0.68618492757105798</v>
      </c>
      <c r="P322" s="11">
        <v>1.9E-2</v>
      </c>
      <c r="Q322" s="10">
        <v>434</v>
      </c>
      <c r="R322" s="39">
        <f t="shared" si="53"/>
        <v>0.5528057078878641</v>
      </c>
      <c r="S322" s="12">
        <v>0</v>
      </c>
      <c r="T322" s="10">
        <v>314</v>
      </c>
      <c r="U322" s="39">
        <f t="shared" si="54"/>
        <v>0.37151298819659129</v>
      </c>
      <c r="V322" s="11">
        <v>5.5999999999999994E-2</v>
      </c>
      <c r="W322" s="10">
        <v>431</v>
      </c>
      <c r="X322" s="39">
        <f t="shared" si="55"/>
        <v>0.62066252680383693</v>
      </c>
      <c r="Y322" s="13">
        <v>103287</v>
      </c>
      <c r="Z322" s="10">
        <v>450</v>
      </c>
      <c r="AA322" s="39">
        <f t="shared" si="56"/>
        <v>0.75364912453489841</v>
      </c>
      <c r="AB322" s="11">
        <v>0.04</v>
      </c>
      <c r="AC322" s="10">
        <v>557</v>
      </c>
      <c r="AD322" s="39">
        <f t="shared" si="57"/>
        <v>1.2341220128954848</v>
      </c>
      <c r="AE322" s="11">
        <v>0.99099999999999999</v>
      </c>
      <c r="AF322" s="10">
        <v>534</v>
      </c>
      <c r="AG322" s="39">
        <f t="shared" si="58"/>
        <v>1.2664005820962405</v>
      </c>
      <c r="AH322" s="14">
        <v>1.2536902639486318</v>
      </c>
      <c r="AI322" s="10">
        <v>526</v>
      </c>
      <c r="AJ322" s="39">
        <f t="shared" si="59"/>
        <v>0.29409735036792534</v>
      </c>
      <c r="AK322" s="13">
        <v>428226.49367088609</v>
      </c>
      <c r="AL322" s="44"/>
    </row>
    <row r="323" spans="1:38" x14ac:dyDescent="0.25">
      <c r="A323" t="s">
        <v>948</v>
      </c>
      <c r="B323" s="5" t="s">
        <v>211</v>
      </c>
      <c r="C323" s="6" t="s">
        <v>47</v>
      </c>
      <c r="D323" s="7" t="s">
        <v>20</v>
      </c>
      <c r="E323" s="42">
        <f t="shared" si="48"/>
        <v>-1.4913871590886436</v>
      </c>
      <c r="F323" s="8">
        <v>31.672254885085522</v>
      </c>
      <c r="G323" s="9">
        <f t="shared" si="49"/>
        <v>171</v>
      </c>
      <c r="H323" s="10">
        <v>530</v>
      </c>
      <c r="I323" s="39">
        <f t="shared" si="50"/>
        <v>1.167562740727041</v>
      </c>
      <c r="J323" s="11">
        <v>0.11652279266999854</v>
      </c>
      <c r="K323" s="10">
        <v>235</v>
      </c>
      <c r="L323" s="39">
        <f t="shared" si="51"/>
        <v>2.5143339222375556E-2</v>
      </c>
      <c r="M323" s="11">
        <v>6.4770707429790256E-2</v>
      </c>
      <c r="N323" s="10">
        <v>154</v>
      </c>
      <c r="O323" s="39">
        <f t="shared" si="52"/>
        <v>-0.20478424892880717</v>
      </c>
      <c r="P323" s="11">
        <v>7.6999999999999999E-2</v>
      </c>
      <c r="Q323" s="10">
        <v>105</v>
      </c>
      <c r="R323" s="39">
        <f t="shared" si="53"/>
        <v>-0.30855791682270639</v>
      </c>
      <c r="S323" s="12">
        <v>2.9027182464326406</v>
      </c>
      <c r="T323" s="10">
        <v>240</v>
      </c>
      <c r="U323" s="39">
        <f t="shared" si="54"/>
        <v>0.13698244257527945</v>
      </c>
      <c r="V323" s="11">
        <v>7.0999999999999994E-2</v>
      </c>
      <c r="W323" s="10">
        <v>244</v>
      </c>
      <c r="X323" s="39">
        <f t="shared" si="55"/>
        <v>-0.33946434687192018</v>
      </c>
      <c r="Y323" s="13">
        <v>74212</v>
      </c>
      <c r="Z323" s="10">
        <v>124</v>
      </c>
      <c r="AA323" s="39">
        <f t="shared" si="56"/>
        <v>-0.44785131384607807</v>
      </c>
      <c r="AB323" s="11">
        <v>6.5000000000000002E-2</v>
      </c>
      <c r="AC323" s="10">
        <v>152</v>
      </c>
      <c r="AD323" s="39">
        <f t="shared" si="57"/>
        <v>-0.33684637009585827</v>
      </c>
      <c r="AE323" s="11">
        <v>0.88900000000000001</v>
      </c>
      <c r="AF323" s="10">
        <v>65</v>
      </c>
      <c r="AG323" s="39">
        <f t="shared" si="58"/>
        <v>-0.85170753528426524</v>
      </c>
      <c r="AH323" s="14">
        <v>3.4935207805016124</v>
      </c>
      <c r="AI323" s="10">
        <v>93</v>
      </c>
      <c r="AJ323" s="39">
        <f t="shared" si="59"/>
        <v>-0.3044601650593623</v>
      </c>
      <c r="AK323" s="13">
        <v>71365.456866149427</v>
      </c>
      <c r="AL323" s="44">
        <v>1</v>
      </c>
    </row>
    <row r="324" spans="1:38" x14ac:dyDescent="0.25">
      <c r="A324" t="s">
        <v>949</v>
      </c>
      <c r="B324" s="5" t="s">
        <v>211</v>
      </c>
      <c r="C324" s="6" t="s">
        <v>49</v>
      </c>
      <c r="D324" s="7" t="s">
        <v>39</v>
      </c>
      <c r="E324" s="42">
        <f t="shared" si="48"/>
        <v>2.7724111416202009</v>
      </c>
      <c r="F324" s="8">
        <v>19.811164101646092</v>
      </c>
      <c r="G324" s="9">
        <f t="shared" si="49"/>
        <v>382</v>
      </c>
      <c r="H324" s="10">
        <v>560</v>
      </c>
      <c r="I324" s="39">
        <f t="shared" si="50"/>
        <v>3.1308406559844948</v>
      </c>
      <c r="J324" s="11">
        <v>0.28916471962616819</v>
      </c>
      <c r="K324" s="10">
        <v>486</v>
      </c>
      <c r="L324" s="39">
        <f t="shared" si="51"/>
        <v>0.69644613432100255</v>
      </c>
      <c r="M324" s="11">
        <v>2.848188266344092E-2</v>
      </c>
      <c r="N324" s="10">
        <v>456</v>
      </c>
      <c r="O324" s="39">
        <f t="shared" si="52"/>
        <v>0.73226954014863721</v>
      </c>
      <c r="P324" s="11">
        <v>1.6E-2</v>
      </c>
      <c r="Q324" s="10">
        <v>374</v>
      </c>
      <c r="R324" s="39">
        <f t="shared" si="53"/>
        <v>0.47885673229734632</v>
      </c>
      <c r="S324" s="12">
        <v>0.24920142271357695</v>
      </c>
      <c r="T324" s="10">
        <v>381</v>
      </c>
      <c r="U324" s="39">
        <f t="shared" si="54"/>
        <v>0.54350205498555315</v>
      </c>
      <c r="V324" s="11">
        <v>4.4999999999999998E-2</v>
      </c>
      <c r="W324" s="10">
        <v>206</v>
      </c>
      <c r="X324" s="39">
        <f t="shared" si="55"/>
        <v>-0.46676577758628107</v>
      </c>
      <c r="Y324" s="13">
        <v>70357</v>
      </c>
      <c r="Z324" s="10">
        <v>238</v>
      </c>
      <c r="AA324" s="39">
        <f t="shared" si="56"/>
        <v>0.12886889657679079</v>
      </c>
      <c r="AB324" s="11">
        <v>5.2999999999999999E-2</v>
      </c>
      <c r="AC324" s="10">
        <v>303</v>
      </c>
      <c r="AD324" s="39">
        <f t="shared" si="57"/>
        <v>0.32542461489068902</v>
      </c>
      <c r="AE324" s="11">
        <v>0.93200000000000005</v>
      </c>
      <c r="AF324" s="10">
        <v>401</v>
      </c>
      <c r="AG324" s="39">
        <f t="shared" si="58"/>
        <v>0.39695844037857514</v>
      </c>
      <c r="AH324" s="14">
        <v>2.1730970805396512</v>
      </c>
      <c r="AI324" s="10">
        <v>418</v>
      </c>
      <c r="AJ324" s="39">
        <f t="shared" si="59"/>
        <v>-0.10322490945420948</v>
      </c>
      <c r="AK324" s="13">
        <v>191342.26795949345</v>
      </c>
      <c r="AL324" s="44"/>
    </row>
    <row r="325" spans="1:38" x14ac:dyDescent="0.25">
      <c r="A325" t="s">
        <v>950</v>
      </c>
      <c r="B325" s="5" t="s">
        <v>176</v>
      </c>
      <c r="C325" s="6" t="s">
        <v>71</v>
      </c>
      <c r="D325" s="7" t="s">
        <v>34</v>
      </c>
      <c r="E325" s="42">
        <f t="shared" si="48"/>
        <v>-2.5672842144939949</v>
      </c>
      <c r="F325" s="8">
        <v>34.665199613656874</v>
      </c>
      <c r="G325" s="9">
        <f t="shared" si="49"/>
        <v>135</v>
      </c>
      <c r="H325" s="10">
        <v>260</v>
      </c>
      <c r="I325" s="39">
        <f t="shared" si="50"/>
        <v>-5.6595756416246562E-2</v>
      </c>
      <c r="J325" s="11">
        <v>8.8757396449703485E-3</v>
      </c>
      <c r="K325" s="10">
        <v>69</v>
      </c>
      <c r="L325" s="39">
        <f t="shared" si="51"/>
        <v>-0.71092573034671747</v>
      </c>
      <c r="M325" s="11">
        <v>0.10456062291434928</v>
      </c>
      <c r="N325" s="10">
        <v>94</v>
      </c>
      <c r="O325" s="39">
        <f t="shared" si="52"/>
        <v>-0.68099191223045941</v>
      </c>
      <c r="P325" s="11">
        <v>0.10800000000000001</v>
      </c>
      <c r="Q325" s="10">
        <v>82</v>
      </c>
      <c r="R325" s="39">
        <f t="shared" si="53"/>
        <v>-0.47563186051894996</v>
      </c>
      <c r="S325" s="12">
        <v>3.4657424686750202</v>
      </c>
      <c r="T325" s="10">
        <v>115</v>
      </c>
      <c r="U325" s="39">
        <f t="shared" si="54"/>
        <v>-0.44152623662395668</v>
      </c>
      <c r="V325" s="11">
        <v>0.10800000000000001</v>
      </c>
      <c r="W325" s="10">
        <v>95</v>
      </c>
      <c r="X325" s="39">
        <f t="shared" si="55"/>
        <v>-0.9028928840569852</v>
      </c>
      <c r="Y325" s="13">
        <v>57150</v>
      </c>
      <c r="Z325" s="10">
        <v>183</v>
      </c>
      <c r="AA325" s="39">
        <f t="shared" si="56"/>
        <v>-0.11143119109940437</v>
      </c>
      <c r="AB325" s="11">
        <v>5.7999999999999996E-2</v>
      </c>
      <c r="AC325" s="10">
        <v>296</v>
      </c>
      <c r="AD325" s="39">
        <f t="shared" si="57"/>
        <v>0.31002296407704666</v>
      </c>
      <c r="AE325" s="11">
        <v>0.93099999999999994</v>
      </c>
      <c r="AF325" s="10">
        <v>252</v>
      </c>
      <c r="AG325" s="39">
        <f t="shared" si="58"/>
        <v>-3.2339364904937079E-2</v>
      </c>
      <c r="AH325" s="14">
        <v>2.6270655616917833</v>
      </c>
      <c r="AI325" s="10">
        <v>183</v>
      </c>
      <c r="AJ325" s="39">
        <f t="shared" si="59"/>
        <v>-0.25947152449724376</v>
      </c>
      <c r="AK325" s="13">
        <v>98187.762996534264</v>
      </c>
      <c r="AL325" s="44"/>
    </row>
    <row r="326" spans="1:38" x14ac:dyDescent="0.25">
      <c r="A326" t="s">
        <v>951</v>
      </c>
      <c r="B326" s="5" t="s">
        <v>401</v>
      </c>
      <c r="C326" s="6" t="s">
        <v>41</v>
      </c>
      <c r="D326" s="7" t="s">
        <v>34</v>
      </c>
      <c r="E326" s="42">
        <f t="shared" si="48"/>
        <v>2.4479390075748078</v>
      </c>
      <c r="F326" s="8">
        <v>20.713784996721948</v>
      </c>
      <c r="G326" s="9">
        <f t="shared" si="49"/>
        <v>364</v>
      </c>
      <c r="H326" s="10">
        <v>239</v>
      </c>
      <c r="I326" s="39">
        <f t="shared" si="50"/>
        <v>-0.12469101549105335</v>
      </c>
      <c r="J326" s="11">
        <v>2.8877454583640105E-3</v>
      </c>
      <c r="K326" s="10">
        <v>343</v>
      </c>
      <c r="L326" s="39">
        <f t="shared" si="51"/>
        <v>0.3072444606935299</v>
      </c>
      <c r="M326" s="11">
        <v>4.9521079038248518E-2</v>
      </c>
      <c r="N326" s="10">
        <v>277</v>
      </c>
      <c r="O326" s="39">
        <f t="shared" si="52"/>
        <v>0.28678495189870468</v>
      </c>
      <c r="P326" s="11">
        <v>4.4999999999999998E-2</v>
      </c>
      <c r="Q326" s="10">
        <v>253</v>
      </c>
      <c r="R326" s="39">
        <f t="shared" si="53"/>
        <v>0.28870202252061661</v>
      </c>
      <c r="S326" s="12">
        <v>0.8900057588607927</v>
      </c>
      <c r="T326" s="10">
        <v>258</v>
      </c>
      <c r="U326" s="39">
        <f t="shared" si="54"/>
        <v>0.19952392140762912</v>
      </c>
      <c r="V326" s="11">
        <v>6.7000000000000004E-2</v>
      </c>
      <c r="W326" s="10">
        <v>407</v>
      </c>
      <c r="X326" s="39">
        <f t="shared" si="55"/>
        <v>0.482562764612538</v>
      </c>
      <c r="Y326" s="13">
        <v>99105</v>
      </c>
      <c r="Z326" s="10">
        <v>398</v>
      </c>
      <c r="AA326" s="39">
        <f t="shared" si="56"/>
        <v>0.60946907192918143</v>
      </c>
      <c r="AB326" s="11">
        <v>4.2999999999999997E-2</v>
      </c>
      <c r="AC326" s="10">
        <v>419</v>
      </c>
      <c r="AD326" s="39">
        <f t="shared" si="57"/>
        <v>0.66426093279078291</v>
      </c>
      <c r="AE326" s="11">
        <v>0.95400000000000007</v>
      </c>
      <c r="AF326" s="10">
        <v>144</v>
      </c>
      <c r="AG326" s="39">
        <f t="shared" si="58"/>
        <v>-0.40270642825225572</v>
      </c>
      <c r="AH326" s="14">
        <v>3.0187166979129896</v>
      </c>
      <c r="AI326" s="10">
        <v>411</v>
      </c>
      <c r="AJ326" s="39">
        <f t="shared" si="59"/>
        <v>-0.11330564728880013</v>
      </c>
      <c r="AK326" s="13">
        <v>185332.11444426994</v>
      </c>
      <c r="AL326" s="44">
        <v>1</v>
      </c>
    </row>
    <row r="327" spans="1:38" x14ac:dyDescent="0.25">
      <c r="A327" t="s">
        <v>952</v>
      </c>
      <c r="B327" s="5" t="s">
        <v>569</v>
      </c>
      <c r="C327" s="6" t="s">
        <v>172</v>
      </c>
      <c r="D327" s="7" t="s">
        <v>39</v>
      </c>
      <c r="E327" s="42">
        <f t="shared" ref="E327:E390" si="60">(I327+L327+AG327+AJ327)*0.25+(O327+R327+U327+X327+AA327+AD327)</f>
        <v>6.7413671723931703</v>
      </c>
      <c r="F327" s="8">
        <v>8.7702694634894698</v>
      </c>
      <c r="G327" s="9">
        <f t="shared" ref="G327:G390" si="61">RANK(E327,$E$7:$E$571,1)</f>
        <v>546</v>
      </c>
      <c r="H327" s="10">
        <v>541</v>
      </c>
      <c r="I327" s="39">
        <f t="shared" ref="I327:I390" si="62">(J327-J$573)/J$574</f>
        <v>1.5180640392318496</v>
      </c>
      <c r="J327" s="11">
        <v>0.14734431778585289</v>
      </c>
      <c r="K327" s="10">
        <v>494</v>
      </c>
      <c r="L327" s="39">
        <f t="shared" ref="L327:L390" si="63">-(M327-M$573)/M$574</f>
        <v>0.71786937607846413</v>
      </c>
      <c r="M327" s="11">
        <v>2.7323799795709907E-2</v>
      </c>
      <c r="N327" s="10">
        <v>484</v>
      </c>
      <c r="O327" s="39">
        <f t="shared" ref="O327:O390" si="64">-(P327-P$573)/P$574</f>
        <v>0.79371569025207633</v>
      </c>
      <c r="P327" s="11">
        <v>1.2E-2</v>
      </c>
      <c r="Q327" s="10">
        <v>433</v>
      </c>
      <c r="R327" s="39">
        <f t="shared" ref="R327:R390" si="65">-(S327-S$573)/S$574</f>
        <v>0.53993123204177706</v>
      </c>
      <c r="S327" s="12">
        <v>4.3385830187860644E-2</v>
      </c>
      <c r="T327" s="10">
        <v>420</v>
      </c>
      <c r="U327" s="39">
        <f t="shared" ref="U327:U390" si="66">-(V327-V$573)/V$574</f>
        <v>0.6529496429421654</v>
      </c>
      <c r="V327" s="11">
        <v>3.7999999999999999E-2</v>
      </c>
      <c r="W327" s="10">
        <v>548</v>
      </c>
      <c r="X327" s="39">
        <f t="shared" ref="X327:X390" si="67">(Y327-Y$573)/Y$574</f>
        <v>2.3393804423395936</v>
      </c>
      <c r="Y327" s="13">
        <v>155334</v>
      </c>
      <c r="Z327" s="10">
        <v>450</v>
      </c>
      <c r="AA327" s="39">
        <f t="shared" ref="AA327:AA390" si="68">-(AB327-AB$573)/AB$574</f>
        <v>0.75364912453489841</v>
      </c>
      <c r="AB327" s="11">
        <v>0.04</v>
      </c>
      <c r="AC327" s="10">
        <v>538</v>
      </c>
      <c r="AD327" s="39">
        <f t="shared" ref="AD327:AD390" si="69">(AE327-AE$573)/AE$574</f>
        <v>1.0801055047590784</v>
      </c>
      <c r="AE327" s="11">
        <v>0.98099999999999998</v>
      </c>
      <c r="AF327" s="10">
        <v>329</v>
      </c>
      <c r="AG327" s="39">
        <f t="shared" ref="AG327:AG390" si="70">-(AH327-AH$573)/AH$574</f>
        <v>0.18316220071609693</v>
      </c>
      <c r="AH327" s="14">
        <v>2.3991796577182494</v>
      </c>
      <c r="AI327" s="10">
        <v>425</v>
      </c>
      <c r="AJ327" s="39">
        <f t="shared" ref="AJ327:AJ390" si="71">(AK327-AK$573)/AK$574</f>
        <v>-9.2553473932087418E-2</v>
      </c>
      <c r="AK327" s="13">
        <v>197704.59646839343</v>
      </c>
      <c r="AL327" s="44"/>
    </row>
    <row r="328" spans="1:38" x14ac:dyDescent="0.25">
      <c r="A328" t="s">
        <v>953</v>
      </c>
      <c r="B328" s="5" t="s">
        <v>473</v>
      </c>
      <c r="C328" s="6" t="s">
        <v>93</v>
      </c>
      <c r="D328" s="7" t="s">
        <v>34</v>
      </c>
      <c r="E328" s="42">
        <f t="shared" si="60"/>
        <v>3.98804352710401</v>
      </c>
      <c r="F328" s="8">
        <v>16.429501774627617</v>
      </c>
      <c r="G328" s="9">
        <f t="shared" si="61"/>
        <v>446</v>
      </c>
      <c r="H328" s="10">
        <v>538</v>
      </c>
      <c r="I328" s="39">
        <f t="shared" si="62"/>
        <v>1.38616835016657</v>
      </c>
      <c r="J328" s="11">
        <v>0.13574599757836681</v>
      </c>
      <c r="K328" s="10">
        <v>559</v>
      </c>
      <c r="L328" s="39">
        <f t="shared" si="63"/>
        <v>1.2233292054798399</v>
      </c>
      <c r="M328" s="11">
        <v>0</v>
      </c>
      <c r="N328" s="10">
        <v>277</v>
      </c>
      <c r="O328" s="39">
        <f t="shared" si="64"/>
        <v>0.28678495189870468</v>
      </c>
      <c r="P328" s="11">
        <v>4.4999999999999998E-2</v>
      </c>
      <c r="Q328" s="10">
        <v>415</v>
      </c>
      <c r="R328" s="39">
        <f t="shared" si="65"/>
        <v>0.5176548202100083</v>
      </c>
      <c r="S328" s="12">
        <v>0.11845534233593935</v>
      </c>
      <c r="T328" s="10">
        <v>211</v>
      </c>
      <c r="U328" s="39">
        <f t="shared" si="66"/>
        <v>2.7534854618667177E-2</v>
      </c>
      <c r="V328" s="11">
        <v>7.8E-2</v>
      </c>
      <c r="W328" s="10">
        <v>461</v>
      </c>
      <c r="X328" s="39">
        <f t="shared" si="67"/>
        <v>0.86331127204096381</v>
      </c>
      <c r="Y328" s="13">
        <v>110635</v>
      </c>
      <c r="Z328" s="10">
        <v>472</v>
      </c>
      <c r="AA328" s="39">
        <f t="shared" si="68"/>
        <v>0.80170914207013755</v>
      </c>
      <c r="AB328" s="11">
        <v>3.9E-2</v>
      </c>
      <c r="AC328" s="10">
        <v>431</v>
      </c>
      <c r="AD328" s="39">
        <f t="shared" si="69"/>
        <v>0.69506423441806253</v>
      </c>
      <c r="AE328" s="11">
        <v>0.95599999999999996</v>
      </c>
      <c r="AF328" s="10">
        <v>447</v>
      </c>
      <c r="AG328" s="39">
        <f t="shared" si="70"/>
        <v>0.54391291299252753</v>
      </c>
      <c r="AH328" s="14">
        <v>2.0176975003181523</v>
      </c>
      <c r="AI328" s="10">
        <v>482</v>
      </c>
      <c r="AJ328" s="39">
        <f t="shared" si="71"/>
        <v>3.052653875092565E-2</v>
      </c>
      <c r="AK328" s="13">
        <v>271085.11513859272</v>
      </c>
      <c r="AL328" s="44"/>
    </row>
    <row r="329" spans="1:38" x14ac:dyDescent="0.25">
      <c r="A329" t="s">
        <v>954</v>
      </c>
      <c r="B329" s="5" t="s">
        <v>531</v>
      </c>
      <c r="C329" s="6" t="s">
        <v>81</v>
      </c>
      <c r="D329" s="7" t="s">
        <v>34</v>
      </c>
      <c r="E329" s="42">
        <f t="shared" si="60"/>
        <v>5.2045543765674385</v>
      </c>
      <c r="F329" s="8">
        <v>13.045395724834892</v>
      </c>
      <c r="G329" s="9">
        <f t="shared" si="61"/>
        <v>507</v>
      </c>
      <c r="H329" s="10">
        <v>306</v>
      </c>
      <c r="I329" s="39">
        <f t="shared" si="62"/>
        <v>9.1374308720032049E-2</v>
      </c>
      <c r="J329" s="11">
        <v>2.1887568983256944E-2</v>
      </c>
      <c r="K329" s="10">
        <v>456</v>
      </c>
      <c r="L329" s="39">
        <f t="shared" si="63"/>
        <v>0.60333356850641107</v>
      </c>
      <c r="M329" s="11">
        <v>3.3515297702170876E-2</v>
      </c>
      <c r="N329" s="10">
        <v>436</v>
      </c>
      <c r="O329" s="39">
        <f t="shared" si="64"/>
        <v>0.70154646509691776</v>
      </c>
      <c r="P329" s="11">
        <v>1.8000000000000002E-2</v>
      </c>
      <c r="Q329" s="10">
        <v>432</v>
      </c>
      <c r="R329" s="39">
        <f t="shared" si="65"/>
        <v>0.53922475622761423</v>
      </c>
      <c r="S329" s="12">
        <v>4.5766590389016017E-2</v>
      </c>
      <c r="T329" s="10">
        <v>436</v>
      </c>
      <c r="U329" s="39">
        <f t="shared" si="66"/>
        <v>0.68422038235834015</v>
      </c>
      <c r="V329" s="11">
        <v>3.6000000000000004E-2</v>
      </c>
      <c r="W329" s="10">
        <v>496</v>
      </c>
      <c r="X329" s="39">
        <f t="shared" si="67"/>
        <v>1.2471969094091728</v>
      </c>
      <c r="Y329" s="13">
        <v>122260</v>
      </c>
      <c r="Z329" s="10">
        <v>483</v>
      </c>
      <c r="AA329" s="39">
        <f t="shared" si="68"/>
        <v>0.84976915960537658</v>
      </c>
      <c r="AB329" s="11">
        <v>3.7999999999999999E-2</v>
      </c>
      <c r="AC329" s="10">
        <v>485</v>
      </c>
      <c r="AD329" s="39">
        <f t="shared" si="69"/>
        <v>0.89528569499539246</v>
      </c>
      <c r="AE329" s="11">
        <v>0.96900000000000008</v>
      </c>
      <c r="AF329" s="10">
        <v>434</v>
      </c>
      <c r="AG329" s="39">
        <f t="shared" si="70"/>
        <v>0.49253986828786406</v>
      </c>
      <c r="AH329" s="14">
        <v>2.0720228259771893</v>
      </c>
      <c r="AI329" s="10">
        <v>455</v>
      </c>
      <c r="AJ329" s="39">
        <f t="shared" si="71"/>
        <v>-3.8003710015809301E-2</v>
      </c>
      <c r="AK329" s="13">
        <v>230227.26105263157</v>
      </c>
      <c r="AL329" s="44"/>
    </row>
    <row r="330" spans="1:38" x14ac:dyDescent="0.25">
      <c r="A330" t="s">
        <v>955</v>
      </c>
      <c r="B330" s="5" t="s">
        <v>151</v>
      </c>
      <c r="C330" s="6" t="s">
        <v>93</v>
      </c>
      <c r="D330" s="7" t="s">
        <v>34</v>
      </c>
      <c r="E330" s="42">
        <f t="shared" si="60"/>
        <v>-3.5524589555670651</v>
      </c>
      <c r="F330" s="8">
        <v>37.405771802420233</v>
      </c>
      <c r="G330" s="9">
        <f t="shared" si="61"/>
        <v>111</v>
      </c>
      <c r="H330" s="10">
        <v>301</v>
      </c>
      <c r="I330" s="39">
        <f t="shared" si="62"/>
        <v>7.5569948061150832E-2</v>
      </c>
      <c r="J330" s="11">
        <v>2.0497803806734938E-2</v>
      </c>
      <c r="K330" s="10">
        <v>114</v>
      </c>
      <c r="L330" s="39">
        <f t="shared" si="63"/>
        <v>-0.39124385608754625</v>
      </c>
      <c r="M330" s="11">
        <v>8.72794800371402E-2</v>
      </c>
      <c r="N330" s="10">
        <v>147</v>
      </c>
      <c r="O330" s="39">
        <f t="shared" si="64"/>
        <v>-0.26623039903224621</v>
      </c>
      <c r="P330" s="11">
        <v>8.1000000000000003E-2</v>
      </c>
      <c r="Q330" s="10">
        <v>166</v>
      </c>
      <c r="R330" s="39">
        <f t="shared" si="65"/>
        <v>2.0625302980298778E-2</v>
      </c>
      <c r="S330" s="12">
        <v>1.793400286944046</v>
      </c>
      <c r="T330" s="10">
        <v>143</v>
      </c>
      <c r="U330" s="39">
        <f t="shared" si="66"/>
        <v>-0.30080790925116946</v>
      </c>
      <c r="V330" s="11">
        <v>9.9000000000000005E-2</v>
      </c>
      <c r="W330" s="10">
        <v>83</v>
      </c>
      <c r="X330" s="39">
        <f t="shared" si="67"/>
        <v>-0.96798007470238223</v>
      </c>
      <c r="Y330" s="13">
        <v>55179</v>
      </c>
      <c r="Z330" s="10">
        <v>106</v>
      </c>
      <c r="AA330" s="39">
        <f t="shared" si="68"/>
        <v>-0.64009138398703447</v>
      </c>
      <c r="AB330" s="11">
        <v>6.9000000000000006E-2</v>
      </c>
      <c r="AC330" s="10">
        <v>44</v>
      </c>
      <c r="AD330" s="39">
        <f t="shared" si="69"/>
        <v>-1.4919701811189041</v>
      </c>
      <c r="AE330" s="11">
        <v>0.81400000000000006</v>
      </c>
      <c r="AF330" s="10">
        <v>464</v>
      </c>
      <c r="AG330" s="39">
        <f t="shared" si="70"/>
        <v>0.61636457085284069</v>
      </c>
      <c r="AH330" s="14">
        <v>1.9410822260935872</v>
      </c>
      <c r="AI330" s="10">
        <v>501</v>
      </c>
      <c r="AJ330" s="39">
        <f t="shared" si="71"/>
        <v>7.5292095351045168E-2</v>
      </c>
      <c r="AK330" s="13">
        <v>297774.41822094691</v>
      </c>
      <c r="AL330" s="44"/>
    </row>
    <row r="331" spans="1:38" x14ac:dyDescent="0.25">
      <c r="A331" t="s">
        <v>956</v>
      </c>
      <c r="B331" s="5" t="s">
        <v>503</v>
      </c>
      <c r="C331" s="6" t="s">
        <v>44</v>
      </c>
      <c r="D331" s="7" t="s">
        <v>20</v>
      </c>
      <c r="E331" s="42">
        <f t="shared" si="60"/>
        <v>4.5798322612595976</v>
      </c>
      <c r="F331" s="8">
        <v>14.783256008436192</v>
      </c>
      <c r="G331" s="9">
        <f t="shared" si="61"/>
        <v>477</v>
      </c>
      <c r="H331" s="10">
        <v>254</v>
      </c>
      <c r="I331" s="39">
        <f t="shared" si="62"/>
        <v>-6.8355959617568018E-2</v>
      </c>
      <c r="J331" s="11">
        <v>7.8415996863359094E-3</v>
      </c>
      <c r="K331" s="10">
        <v>260</v>
      </c>
      <c r="L331" s="39">
        <f t="shared" si="63"/>
        <v>6.9984498991123315E-2</v>
      </c>
      <c r="M331" s="11">
        <v>6.2346714857364142E-2</v>
      </c>
      <c r="N331" s="10">
        <v>356</v>
      </c>
      <c r="O331" s="39">
        <f t="shared" si="64"/>
        <v>0.50184647726074105</v>
      </c>
      <c r="P331" s="11">
        <v>3.1E-2</v>
      </c>
      <c r="Q331" s="10">
        <v>284</v>
      </c>
      <c r="R331" s="39">
        <f t="shared" si="65"/>
        <v>0.35078211749346527</v>
      </c>
      <c r="S331" s="12">
        <v>0.68080140050573823</v>
      </c>
      <c r="T331" s="10">
        <v>420</v>
      </c>
      <c r="U331" s="39">
        <f t="shared" si="66"/>
        <v>0.6529496429421654</v>
      </c>
      <c r="V331" s="11">
        <v>3.7999999999999999E-2</v>
      </c>
      <c r="W331" s="10">
        <v>495</v>
      </c>
      <c r="X331" s="39">
        <f t="shared" si="67"/>
        <v>1.2266239414882787</v>
      </c>
      <c r="Y331" s="13">
        <v>121637</v>
      </c>
      <c r="Z331" s="10">
        <v>483</v>
      </c>
      <c r="AA331" s="39">
        <f t="shared" si="68"/>
        <v>0.84976915960537658</v>
      </c>
      <c r="AB331" s="11">
        <v>3.7999999999999999E-2</v>
      </c>
      <c r="AC331" s="10">
        <v>485</v>
      </c>
      <c r="AD331" s="39">
        <f t="shared" si="69"/>
        <v>0.89528569499539246</v>
      </c>
      <c r="AE331" s="11">
        <v>0.96900000000000008</v>
      </c>
      <c r="AF331" s="10">
        <v>418</v>
      </c>
      <c r="AG331" s="39">
        <f t="shared" si="70"/>
        <v>0.45586216260689921</v>
      </c>
      <c r="AH331" s="14">
        <v>2.110808308071924</v>
      </c>
      <c r="AI331" s="10">
        <v>451</v>
      </c>
      <c r="AJ331" s="39">
        <f t="shared" si="71"/>
        <v>-4.7189792083741668E-2</v>
      </c>
      <c r="AK331" s="13">
        <v>224750.50286909161</v>
      </c>
      <c r="AL331" s="44"/>
    </row>
    <row r="332" spans="1:38" x14ac:dyDescent="0.25">
      <c r="A332" t="s">
        <v>957</v>
      </c>
      <c r="B332" s="5" t="s">
        <v>502</v>
      </c>
      <c r="C332" s="6" t="s">
        <v>81</v>
      </c>
      <c r="D332" s="7" t="s">
        <v>34</v>
      </c>
      <c r="E332" s="42">
        <f t="shared" si="60"/>
        <v>4.5744972334596676</v>
      </c>
      <c r="F332" s="8">
        <v>14.798097059678373</v>
      </c>
      <c r="G332" s="9">
        <f t="shared" si="61"/>
        <v>476</v>
      </c>
      <c r="H332" s="10">
        <v>234</v>
      </c>
      <c r="I332" s="39">
        <f t="shared" si="62"/>
        <v>-0.13728113011669832</v>
      </c>
      <c r="J332" s="11">
        <v>1.7806267806268483E-3</v>
      </c>
      <c r="K332" s="10">
        <v>488</v>
      </c>
      <c r="L332" s="39">
        <f t="shared" si="63"/>
        <v>0.69725368881172234</v>
      </c>
      <c r="M332" s="11">
        <v>2.8438228438228439E-2</v>
      </c>
      <c r="N332" s="10">
        <v>436</v>
      </c>
      <c r="O332" s="39">
        <f t="shared" si="64"/>
        <v>0.70154646509691776</v>
      </c>
      <c r="P332" s="11">
        <v>1.8000000000000002E-2</v>
      </c>
      <c r="Q332" s="10">
        <v>279</v>
      </c>
      <c r="R332" s="39">
        <f t="shared" si="65"/>
        <v>0.34182540658928007</v>
      </c>
      <c r="S332" s="12">
        <v>0.71098471382865269</v>
      </c>
      <c r="T332" s="10">
        <v>523</v>
      </c>
      <c r="U332" s="39">
        <f t="shared" si="66"/>
        <v>0.91875092797965197</v>
      </c>
      <c r="V332" s="11">
        <v>2.1000000000000001E-2</v>
      </c>
      <c r="W332" s="10">
        <v>462</v>
      </c>
      <c r="X332" s="39">
        <f t="shared" si="67"/>
        <v>0.86932135255718002</v>
      </c>
      <c r="Y332" s="13">
        <v>110817</v>
      </c>
      <c r="Z332" s="10">
        <v>417</v>
      </c>
      <c r="AA332" s="39">
        <f t="shared" si="68"/>
        <v>0.65752908946442024</v>
      </c>
      <c r="AB332" s="11">
        <v>4.2000000000000003E-2</v>
      </c>
      <c r="AC332" s="10">
        <v>458</v>
      </c>
      <c r="AD332" s="39">
        <f t="shared" si="69"/>
        <v>0.80287579011354693</v>
      </c>
      <c r="AE332" s="11">
        <v>0.96299999999999997</v>
      </c>
      <c r="AF332" s="10">
        <v>451</v>
      </c>
      <c r="AG332" s="39">
        <f t="shared" si="70"/>
        <v>0.55741919458442923</v>
      </c>
      <c r="AH332" s="14">
        <v>2.0034150463553622</v>
      </c>
      <c r="AI332" s="10">
        <v>474</v>
      </c>
      <c r="AJ332" s="39">
        <f t="shared" si="71"/>
        <v>1.3201053355228207E-2</v>
      </c>
      <c r="AK332" s="13">
        <v>260755.63046569499</v>
      </c>
      <c r="AL332" s="44"/>
    </row>
    <row r="333" spans="1:38" x14ac:dyDescent="0.25">
      <c r="A333" t="s">
        <v>958</v>
      </c>
      <c r="B333" s="5" t="s">
        <v>528</v>
      </c>
      <c r="C333" s="6" t="s">
        <v>81</v>
      </c>
      <c r="D333" s="7" t="s">
        <v>34</v>
      </c>
      <c r="E333" s="42">
        <f t="shared" si="60"/>
        <v>5.1875860252531423</v>
      </c>
      <c r="F333" s="8">
        <v>13.092598510048887</v>
      </c>
      <c r="G333" s="9">
        <f t="shared" si="61"/>
        <v>504</v>
      </c>
      <c r="H333" s="10">
        <v>318</v>
      </c>
      <c r="I333" s="39">
        <f t="shared" si="62"/>
        <v>0.13150880073357377</v>
      </c>
      <c r="J333" s="11">
        <v>2.5416817687567983E-2</v>
      </c>
      <c r="K333" s="10">
        <v>489</v>
      </c>
      <c r="L333" s="39">
        <f t="shared" si="63"/>
        <v>0.69987582159548467</v>
      </c>
      <c r="M333" s="11">
        <v>2.8296482987742011E-2</v>
      </c>
      <c r="N333" s="10">
        <v>420</v>
      </c>
      <c r="O333" s="39">
        <f t="shared" si="64"/>
        <v>0.6708233900451982</v>
      </c>
      <c r="P333" s="11">
        <v>0.02</v>
      </c>
      <c r="Q333" s="10">
        <v>434</v>
      </c>
      <c r="R333" s="39">
        <f t="shared" si="65"/>
        <v>0.5528057078878641</v>
      </c>
      <c r="S333" s="12">
        <v>0</v>
      </c>
      <c r="T333" s="10">
        <v>326</v>
      </c>
      <c r="U333" s="39">
        <f t="shared" si="66"/>
        <v>0.40278372761276598</v>
      </c>
      <c r="V333" s="11">
        <v>5.4000000000000006E-2</v>
      </c>
      <c r="W333" s="10">
        <v>505</v>
      </c>
      <c r="X333" s="39">
        <f t="shared" si="67"/>
        <v>1.4303062306312562</v>
      </c>
      <c r="Y333" s="13">
        <v>127805</v>
      </c>
      <c r="Z333" s="10">
        <v>521</v>
      </c>
      <c r="AA333" s="39">
        <f t="shared" si="68"/>
        <v>0.99394921221109356</v>
      </c>
      <c r="AB333" s="11">
        <v>3.5000000000000003E-2</v>
      </c>
      <c r="AC333" s="10">
        <v>450</v>
      </c>
      <c r="AD333" s="39">
        <f t="shared" si="69"/>
        <v>0.75667083767262511</v>
      </c>
      <c r="AE333" s="11">
        <v>0.96</v>
      </c>
      <c r="AF333" s="10">
        <v>484</v>
      </c>
      <c r="AG333" s="39">
        <f t="shared" si="70"/>
        <v>0.72373520393506885</v>
      </c>
      <c r="AH333" s="14">
        <v>1.8275412700933771</v>
      </c>
      <c r="AI333" s="10">
        <v>456</v>
      </c>
      <c r="AJ333" s="39">
        <f t="shared" si="71"/>
        <v>-3.4132149494771544E-2</v>
      </c>
      <c r="AK333" s="13">
        <v>232535.49220165247</v>
      </c>
      <c r="AL333" s="44"/>
    </row>
    <row r="334" spans="1:38" x14ac:dyDescent="0.25">
      <c r="A334" t="s">
        <v>959</v>
      </c>
      <c r="B334" s="5" t="s">
        <v>256</v>
      </c>
      <c r="C334" s="6" t="s">
        <v>81</v>
      </c>
      <c r="D334" s="7" t="s">
        <v>34</v>
      </c>
      <c r="E334" s="42">
        <f t="shared" si="60"/>
        <v>-0.43076452640608798</v>
      </c>
      <c r="F334" s="8">
        <v>28.721800748658172</v>
      </c>
      <c r="G334" s="9">
        <f t="shared" si="61"/>
        <v>216</v>
      </c>
      <c r="H334" s="10">
        <v>242</v>
      </c>
      <c r="I334" s="39">
        <f t="shared" si="62"/>
        <v>-0.10962512435431428</v>
      </c>
      <c r="J334" s="11">
        <v>4.2125729099158349E-3</v>
      </c>
      <c r="K334" s="10">
        <v>195</v>
      </c>
      <c r="L334" s="39">
        <f t="shared" si="63"/>
        <v>-0.12830543815199824</v>
      </c>
      <c r="M334" s="11">
        <v>7.3065735892961017E-2</v>
      </c>
      <c r="N334" s="10">
        <v>202</v>
      </c>
      <c r="O334" s="39">
        <f t="shared" si="64"/>
        <v>2.5638813959089003E-2</v>
      </c>
      <c r="P334" s="11">
        <v>6.2E-2</v>
      </c>
      <c r="Q334" s="10">
        <v>250</v>
      </c>
      <c r="R334" s="39">
        <f t="shared" si="65"/>
        <v>0.28150074423293275</v>
      </c>
      <c r="S334" s="12">
        <v>0.91427342153382807</v>
      </c>
      <c r="T334" s="10">
        <v>118</v>
      </c>
      <c r="U334" s="39">
        <f t="shared" si="66"/>
        <v>-0.42589086691586897</v>
      </c>
      <c r="V334" s="11">
        <v>0.107</v>
      </c>
      <c r="W334" s="10">
        <v>266</v>
      </c>
      <c r="X334" s="39">
        <f t="shared" si="67"/>
        <v>-0.23395771363394788</v>
      </c>
      <c r="Y334" s="13">
        <v>77407</v>
      </c>
      <c r="Z334" s="10">
        <v>483</v>
      </c>
      <c r="AA334" s="39">
        <f t="shared" si="68"/>
        <v>0.84976915960537658</v>
      </c>
      <c r="AB334" s="11">
        <v>3.7999999999999999E-2</v>
      </c>
      <c r="AC334" s="10">
        <v>74</v>
      </c>
      <c r="AD334" s="39">
        <f t="shared" si="69"/>
        <v>-0.9221091010142024</v>
      </c>
      <c r="AE334" s="11">
        <v>0.85099999999999998</v>
      </c>
      <c r="AF334" s="10">
        <v>396</v>
      </c>
      <c r="AG334" s="39">
        <f t="shared" si="70"/>
        <v>0.3795466804749868</v>
      </c>
      <c r="AH334" s="14">
        <v>2.1915094509276094</v>
      </c>
      <c r="AI334" s="10">
        <v>351</v>
      </c>
      <c r="AJ334" s="39">
        <f t="shared" si="71"/>
        <v>-0.16447836852654249</v>
      </c>
      <c r="AK334" s="13">
        <v>154822.84860707755</v>
      </c>
      <c r="AL334" s="44"/>
    </row>
    <row r="335" spans="1:38" x14ac:dyDescent="0.25">
      <c r="A335" t="s">
        <v>960</v>
      </c>
      <c r="B335" s="5" t="s">
        <v>435</v>
      </c>
      <c r="C335" s="6" t="s">
        <v>81</v>
      </c>
      <c r="D335" s="7" t="s">
        <v>34</v>
      </c>
      <c r="E335" s="42">
        <f t="shared" si="60"/>
        <v>3.1209239998814815</v>
      </c>
      <c r="F335" s="8">
        <v>18.841666400419047</v>
      </c>
      <c r="G335" s="9">
        <f t="shared" si="61"/>
        <v>402</v>
      </c>
      <c r="H335" s="10">
        <v>496</v>
      </c>
      <c r="I335" s="39">
        <f t="shared" si="62"/>
        <v>0.74324225829083379</v>
      </c>
      <c r="J335" s="11">
        <v>7.9209936876399878E-2</v>
      </c>
      <c r="K335" s="10">
        <v>86</v>
      </c>
      <c r="L335" s="39">
        <f t="shared" si="63"/>
        <v>-0.61574123026964833</v>
      </c>
      <c r="M335" s="11">
        <v>9.9415204678362568E-2</v>
      </c>
      <c r="N335" s="10">
        <v>484</v>
      </c>
      <c r="O335" s="39">
        <f t="shared" si="64"/>
        <v>0.79371569025207633</v>
      </c>
      <c r="P335" s="11">
        <v>1.2E-2</v>
      </c>
      <c r="Q335" s="10">
        <v>174</v>
      </c>
      <c r="R335" s="39">
        <f t="shared" si="65"/>
        <v>4.8901152418406389E-2</v>
      </c>
      <c r="S335" s="12">
        <v>1.6981132075471699</v>
      </c>
      <c r="T335" s="10">
        <v>557</v>
      </c>
      <c r="U335" s="39">
        <f t="shared" si="66"/>
        <v>1.1376461038928765</v>
      </c>
      <c r="V335" s="11">
        <v>6.9999999999999993E-3</v>
      </c>
      <c r="W335" s="10">
        <v>327</v>
      </c>
      <c r="X335" s="39">
        <f t="shared" si="67"/>
        <v>1.3875551608925956E-2</v>
      </c>
      <c r="Y335" s="13">
        <v>84912</v>
      </c>
      <c r="Z335" s="10">
        <v>289</v>
      </c>
      <c r="AA335" s="39">
        <f t="shared" si="68"/>
        <v>0.27304894918250777</v>
      </c>
      <c r="AB335" s="11">
        <v>0.05</v>
      </c>
      <c r="AC335" s="10">
        <v>458</v>
      </c>
      <c r="AD335" s="39">
        <f t="shared" si="69"/>
        <v>0.80287579011354693</v>
      </c>
      <c r="AE335" s="11">
        <v>0.96299999999999997</v>
      </c>
      <c r="AF335" s="10">
        <v>344</v>
      </c>
      <c r="AG335" s="39">
        <f t="shared" si="70"/>
        <v>0.25827788359297349</v>
      </c>
      <c r="AH335" s="14">
        <v>2.3197472635931482</v>
      </c>
      <c r="AI335" s="10">
        <v>331</v>
      </c>
      <c r="AJ335" s="39">
        <f t="shared" si="71"/>
        <v>-0.18233586196159163</v>
      </c>
      <c r="AK335" s="13">
        <v>144176.17981132076</v>
      </c>
      <c r="AL335" s="44"/>
    </row>
    <row r="336" spans="1:38" x14ac:dyDescent="0.25">
      <c r="A336" t="s">
        <v>961</v>
      </c>
      <c r="B336" s="5" t="s">
        <v>156</v>
      </c>
      <c r="C336" s="6" t="s">
        <v>19</v>
      </c>
      <c r="D336" s="7" t="s">
        <v>20</v>
      </c>
      <c r="E336" s="42">
        <f t="shared" si="60"/>
        <v>-3.355196331830915</v>
      </c>
      <c r="F336" s="8">
        <v>36.857024013875694</v>
      </c>
      <c r="G336" s="9">
        <f t="shared" si="61"/>
        <v>116</v>
      </c>
      <c r="H336" s="10">
        <v>251</v>
      </c>
      <c r="I336" s="39">
        <f t="shared" si="62"/>
        <v>-8.3510189455202333E-2</v>
      </c>
      <c r="J336" s="11">
        <v>6.5090041223692108E-3</v>
      </c>
      <c r="K336" s="10">
        <v>57</v>
      </c>
      <c r="L336" s="39">
        <f t="shared" si="63"/>
        <v>-0.83008336992680309</v>
      </c>
      <c r="M336" s="11">
        <v>0.11100196463654224</v>
      </c>
      <c r="N336" s="10">
        <v>102</v>
      </c>
      <c r="O336" s="39">
        <f t="shared" si="64"/>
        <v>-0.57346114954944094</v>
      </c>
      <c r="P336" s="11">
        <v>0.10099999999999999</v>
      </c>
      <c r="Q336" s="10">
        <v>153</v>
      </c>
      <c r="R336" s="39">
        <f t="shared" si="65"/>
        <v>-2.2899000883018786E-2</v>
      </c>
      <c r="S336" s="12">
        <v>1.9400732916576848</v>
      </c>
      <c r="T336" s="10">
        <v>87</v>
      </c>
      <c r="U336" s="39">
        <f t="shared" si="66"/>
        <v>-0.69169215195335576</v>
      </c>
      <c r="V336" s="11">
        <v>0.124</v>
      </c>
      <c r="W336" s="10">
        <v>124</v>
      </c>
      <c r="X336" s="39">
        <f t="shared" si="67"/>
        <v>-0.75214553484529711</v>
      </c>
      <c r="Y336" s="13">
        <v>61715</v>
      </c>
      <c r="Z336" s="10">
        <v>141</v>
      </c>
      <c r="AA336" s="39">
        <f t="shared" si="68"/>
        <v>-0.35173127877559984</v>
      </c>
      <c r="AB336" s="11">
        <v>6.3E-2</v>
      </c>
      <c r="AC336" s="10">
        <v>168</v>
      </c>
      <c r="AD336" s="39">
        <f t="shared" si="69"/>
        <v>-0.25983811602765511</v>
      </c>
      <c r="AE336" s="11">
        <v>0.89400000000000002</v>
      </c>
      <c r="AF336" s="10">
        <v>17</v>
      </c>
      <c r="AG336" s="39">
        <f t="shared" si="70"/>
        <v>-1.5788410204716412</v>
      </c>
      <c r="AH336" s="14">
        <v>4.2624408164365066</v>
      </c>
      <c r="AI336" s="10">
        <v>60</v>
      </c>
      <c r="AJ336" s="39">
        <f t="shared" si="71"/>
        <v>-0.32128181933254174</v>
      </c>
      <c r="AK336" s="13">
        <v>61336.357189049362</v>
      </c>
      <c r="AL336" s="44"/>
    </row>
    <row r="337" spans="1:38" x14ac:dyDescent="0.25">
      <c r="A337" t="s">
        <v>962</v>
      </c>
      <c r="B337" s="5" t="s">
        <v>99</v>
      </c>
      <c r="C337" s="6" t="s">
        <v>44</v>
      </c>
      <c r="D337" s="7" t="s">
        <v>20</v>
      </c>
      <c r="E337" s="42">
        <f t="shared" si="60"/>
        <v>-6.072851784296307</v>
      </c>
      <c r="F337" s="8">
        <v>44.417034072147516</v>
      </c>
      <c r="G337" s="9">
        <f t="shared" si="61"/>
        <v>59</v>
      </c>
      <c r="H337" s="10">
        <v>42</v>
      </c>
      <c r="I337" s="39">
        <f t="shared" si="62"/>
        <v>-1.071870254309538</v>
      </c>
      <c r="J337" s="11">
        <v>-8.0402983628790059E-2</v>
      </c>
      <c r="K337" s="10">
        <v>53</v>
      </c>
      <c r="L337" s="39">
        <f t="shared" si="63"/>
        <v>-0.8894508772989802</v>
      </c>
      <c r="M337" s="11">
        <v>0.11421121251629726</v>
      </c>
      <c r="N337" s="10">
        <v>83</v>
      </c>
      <c r="O337" s="39">
        <f t="shared" si="64"/>
        <v>-0.77316113738561776</v>
      </c>
      <c r="P337" s="11">
        <v>0.114</v>
      </c>
      <c r="Q337" s="10">
        <v>18</v>
      </c>
      <c r="R337" s="39">
        <f t="shared" si="65"/>
        <v>-2.4480795973412528</v>
      </c>
      <c r="S337" s="12">
        <v>10.112714631833983</v>
      </c>
      <c r="T337" s="10">
        <v>121</v>
      </c>
      <c r="U337" s="39">
        <f t="shared" si="66"/>
        <v>-0.41025549720778148</v>
      </c>
      <c r="V337" s="11">
        <v>0.106</v>
      </c>
      <c r="W337" s="10">
        <v>103</v>
      </c>
      <c r="X337" s="39">
        <f t="shared" si="67"/>
        <v>-0.84563200705083685</v>
      </c>
      <c r="Y337" s="13">
        <v>58884</v>
      </c>
      <c r="Z337" s="10">
        <v>103</v>
      </c>
      <c r="AA337" s="39">
        <f t="shared" si="68"/>
        <v>-0.6881514015222735</v>
      </c>
      <c r="AB337" s="11">
        <v>7.0000000000000007E-2</v>
      </c>
      <c r="AC337" s="10">
        <v>162</v>
      </c>
      <c r="AD337" s="39">
        <f t="shared" si="69"/>
        <v>-0.27523976684129575</v>
      </c>
      <c r="AE337" s="11">
        <v>0.89300000000000002</v>
      </c>
      <c r="AF337" s="10">
        <v>183</v>
      </c>
      <c r="AG337" s="39">
        <f t="shared" si="70"/>
        <v>-0.2496558357294586</v>
      </c>
      <c r="AH337" s="14">
        <v>2.856870668951526</v>
      </c>
      <c r="AI337" s="10">
        <v>67</v>
      </c>
      <c r="AJ337" s="39">
        <f t="shared" si="71"/>
        <v>-0.3183525404510209</v>
      </c>
      <c r="AK337" s="13">
        <v>63082.798377752028</v>
      </c>
      <c r="AL337" s="44">
        <v>1</v>
      </c>
    </row>
    <row r="338" spans="1:38" x14ac:dyDescent="0.25">
      <c r="A338" t="s">
        <v>963</v>
      </c>
      <c r="B338" s="5" t="s">
        <v>397</v>
      </c>
      <c r="C338" s="6" t="s">
        <v>44</v>
      </c>
      <c r="D338" s="7" t="s">
        <v>20</v>
      </c>
      <c r="E338" s="42">
        <f t="shared" si="60"/>
        <v>2.4039581841160231</v>
      </c>
      <c r="F338" s="8">
        <v>20.836131435972685</v>
      </c>
      <c r="G338" s="9">
        <f t="shared" si="61"/>
        <v>360</v>
      </c>
      <c r="H338" s="10">
        <v>216</v>
      </c>
      <c r="I338" s="39">
        <f t="shared" si="62"/>
        <v>-0.23258748273224122</v>
      </c>
      <c r="J338" s="11">
        <v>-6.6001899335232928E-3</v>
      </c>
      <c r="K338" s="10">
        <v>309</v>
      </c>
      <c r="L338" s="39">
        <f t="shared" si="63"/>
        <v>0.20591067895641782</v>
      </c>
      <c r="M338" s="11">
        <v>5.4998910912655193E-2</v>
      </c>
      <c r="N338" s="10">
        <v>338</v>
      </c>
      <c r="O338" s="39">
        <f t="shared" si="64"/>
        <v>0.45576186468316182</v>
      </c>
      <c r="P338" s="11">
        <v>3.4000000000000002E-2</v>
      </c>
      <c r="Q338" s="10">
        <v>239</v>
      </c>
      <c r="R338" s="39">
        <f t="shared" si="65"/>
        <v>0.25494137686613344</v>
      </c>
      <c r="S338" s="12">
        <v>1.0037761101285789</v>
      </c>
      <c r="T338" s="10">
        <v>342</v>
      </c>
      <c r="U338" s="39">
        <f t="shared" si="66"/>
        <v>0.4496898367370285</v>
      </c>
      <c r="V338" s="11">
        <v>5.0999999999999997E-2</v>
      </c>
      <c r="W338" s="10">
        <v>347</v>
      </c>
      <c r="X338" s="39">
        <f t="shared" si="67"/>
        <v>0.10673459782650907</v>
      </c>
      <c r="Y338" s="13">
        <v>87724</v>
      </c>
      <c r="Z338" s="10">
        <v>383</v>
      </c>
      <c r="AA338" s="39">
        <f t="shared" si="68"/>
        <v>0.56140905439394195</v>
      </c>
      <c r="AB338" s="11">
        <v>4.4000000000000004E-2</v>
      </c>
      <c r="AC338" s="10">
        <v>389</v>
      </c>
      <c r="AD338" s="39">
        <f t="shared" si="69"/>
        <v>0.57185102790893749</v>
      </c>
      <c r="AE338" s="11">
        <v>0.94799999999999995</v>
      </c>
      <c r="AF338" s="10">
        <v>336</v>
      </c>
      <c r="AG338" s="39">
        <f t="shared" si="70"/>
        <v>0.21422726029572087</v>
      </c>
      <c r="AH338" s="14">
        <v>2.3663293665201639</v>
      </c>
      <c r="AI338" s="10">
        <v>338</v>
      </c>
      <c r="AJ338" s="39">
        <f t="shared" si="71"/>
        <v>-0.17326875371865372</v>
      </c>
      <c r="AK338" s="13">
        <v>149582.00559246688</v>
      </c>
      <c r="AL338" s="44"/>
    </row>
    <row r="339" spans="1:38" x14ac:dyDescent="0.25">
      <c r="A339" t="s">
        <v>964</v>
      </c>
      <c r="B339" s="5" t="s">
        <v>402</v>
      </c>
      <c r="C339" s="6" t="s">
        <v>81</v>
      </c>
      <c r="D339" s="7" t="s">
        <v>34</v>
      </c>
      <c r="E339" s="42">
        <f t="shared" si="60"/>
        <v>2.4559754223145753</v>
      </c>
      <c r="F339" s="8">
        <v>20.691429191386153</v>
      </c>
      <c r="G339" s="9">
        <f t="shared" si="61"/>
        <v>365</v>
      </c>
      <c r="H339" s="10">
        <v>513</v>
      </c>
      <c r="I339" s="39">
        <f t="shared" si="62"/>
        <v>0.96341308920877478</v>
      </c>
      <c r="J339" s="11">
        <v>9.8570780399274138E-2</v>
      </c>
      <c r="K339" s="10">
        <v>231</v>
      </c>
      <c r="L339" s="39">
        <f t="shared" si="63"/>
        <v>1.4430613981994805E-2</v>
      </c>
      <c r="M339" s="11">
        <v>6.534980856247824E-2</v>
      </c>
      <c r="N339" s="10">
        <v>196</v>
      </c>
      <c r="O339" s="39">
        <f t="shared" si="64"/>
        <v>-2.0445798618490274E-2</v>
      </c>
      <c r="P339" s="11">
        <v>6.5000000000000002E-2</v>
      </c>
      <c r="Q339" s="10">
        <v>355</v>
      </c>
      <c r="R339" s="39">
        <f t="shared" si="65"/>
        <v>0.46088713469949283</v>
      </c>
      <c r="S339" s="12">
        <v>0.30975735673722249</v>
      </c>
      <c r="T339" s="10">
        <v>367</v>
      </c>
      <c r="U339" s="39">
        <f t="shared" si="66"/>
        <v>0.52786668527746572</v>
      </c>
      <c r="V339" s="11">
        <v>4.5999999999999999E-2</v>
      </c>
      <c r="W339" s="10">
        <v>355</v>
      </c>
      <c r="X339" s="39">
        <f t="shared" si="67"/>
        <v>0.12684525186154039</v>
      </c>
      <c r="Y339" s="13">
        <v>88333</v>
      </c>
      <c r="Z339" s="10">
        <v>383</v>
      </c>
      <c r="AA339" s="39">
        <f t="shared" si="68"/>
        <v>0.56140905439394195</v>
      </c>
      <c r="AB339" s="11">
        <v>4.4000000000000004E-2</v>
      </c>
      <c r="AC339" s="10">
        <v>442</v>
      </c>
      <c r="AD339" s="39">
        <f t="shared" si="69"/>
        <v>0.72586753604534382</v>
      </c>
      <c r="AE339" s="11">
        <v>0.95799999999999996</v>
      </c>
      <c r="AF339" s="10">
        <v>136</v>
      </c>
      <c r="AG339" s="39">
        <f t="shared" si="70"/>
        <v>-0.43883937262731398</v>
      </c>
      <c r="AH339" s="14">
        <v>3.0569261126260856</v>
      </c>
      <c r="AI339" s="10">
        <v>223</v>
      </c>
      <c r="AJ339" s="39">
        <f t="shared" si="71"/>
        <v>-0.24482209594233195</v>
      </c>
      <c r="AK339" s="13">
        <v>106921.77790397522</v>
      </c>
      <c r="AL339" s="44"/>
    </row>
    <row r="340" spans="1:38" x14ac:dyDescent="0.25">
      <c r="A340" t="s">
        <v>965</v>
      </c>
      <c r="B340" s="5" t="s">
        <v>576</v>
      </c>
      <c r="C340" s="6" t="s">
        <v>81</v>
      </c>
      <c r="D340" s="7" t="s">
        <v>34</v>
      </c>
      <c r="E340" s="42">
        <f t="shared" si="60"/>
        <v>7.1152652085086556</v>
      </c>
      <c r="F340" s="8">
        <v>7.7301549371109104</v>
      </c>
      <c r="G340" s="9">
        <f t="shared" si="61"/>
        <v>553</v>
      </c>
      <c r="H340" s="10">
        <v>277</v>
      </c>
      <c r="I340" s="39">
        <f t="shared" si="62"/>
        <v>-9.7727214294298266E-3</v>
      </c>
      <c r="J340" s="11">
        <v>1.2993149066855558E-2</v>
      </c>
      <c r="K340" s="10">
        <v>559</v>
      </c>
      <c r="L340" s="39">
        <f t="shared" si="63"/>
        <v>1.2233292054798399</v>
      </c>
      <c r="M340" s="11">
        <v>0</v>
      </c>
      <c r="N340" s="10">
        <v>479</v>
      </c>
      <c r="O340" s="39">
        <f t="shared" si="64"/>
        <v>0.77835415272621655</v>
      </c>
      <c r="P340" s="11">
        <v>1.3000000000000001E-2</v>
      </c>
      <c r="Q340" s="10">
        <v>325</v>
      </c>
      <c r="R340" s="39">
        <f t="shared" si="65"/>
        <v>0.41439908765630701</v>
      </c>
      <c r="S340" s="12">
        <v>0.46641791044776115</v>
      </c>
      <c r="T340" s="10">
        <v>461</v>
      </c>
      <c r="U340" s="39">
        <f t="shared" si="66"/>
        <v>0.7467618611906901</v>
      </c>
      <c r="V340" s="11">
        <v>3.2000000000000001E-2</v>
      </c>
      <c r="W340" s="10">
        <v>557</v>
      </c>
      <c r="X340" s="39">
        <f t="shared" si="67"/>
        <v>2.6398184233095692</v>
      </c>
      <c r="Y340" s="13">
        <v>164432</v>
      </c>
      <c r="Z340" s="10">
        <v>534</v>
      </c>
      <c r="AA340" s="39">
        <f t="shared" si="68"/>
        <v>1.0420092297463326</v>
      </c>
      <c r="AB340" s="11">
        <v>3.4000000000000002E-2</v>
      </c>
      <c r="AC340" s="10">
        <v>538</v>
      </c>
      <c r="AD340" s="39">
        <f t="shared" si="69"/>
        <v>1.0801055047590784</v>
      </c>
      <c r="AE340" s="11">
        <v>0.98099999999999998</v>
      </c>
      <c r="AF340" s="10">
        <v>384</v>
      </c>
      <c r="AG340" s="39">
        <f t="shared" si="70"/>
        <v>0.35004889346905987</v>
      </c>
      <c r="AH340" s="14">
        <v>2.2227024022998769</v>
      </c>
      <c r="AI340" s="10">
        <v>506</v>
      </c>
      <c r="AJ340" s="39">
        <f t="shared" si="71"/>
        <v>9.1662418962376882E-2</v>
      </c>
      <c r="AK340" s="13">
        <v>307534.43376865675</v>
      </c>
      <c r="AL340" s="44"/>
    </row>
    <row r="341" spans="1:38" x14ac:dyDescent="0.25">
      <c r="A341" t="s">
        <v>966</v>
      </c>
      <c r="B341" s="5" t="s">
        <v>541</v>
      </c>
      <c r="C341" s="6" t="s">
        <v>61</v>
      </c>
      <c r="D341" s="7" t="s">
        <v>39</v>
      </c>
      <c r="E341" s="42">
        <f t="shared" si="60"/>
        <v>5.5783785378109787</v>
      </c>
      <c r="F341" s="8">
        <v>12.005486704556986</v>
      </c>
      <c r="G341" s="9">
        <f t="shared" si="61"/>
        <v>517</v>
      </c>
      <c r="H341" s="10">
        <v>404</v>
      </c>
      <c r="I341" s="39">
        <f t="shared" si="62"/>
        <v>0.33173460489047862</v>
      </c>
      <c r="J341" s="11">
        <v>4.3023784275109778E-2</v>
      </c>
      <c r="K341" s="10">
        <v>236</v>
      </c>
      <c r="L341" s="39">
        <f t="shared" si="63"/>
        <v>2.5990372381943599E-2</v>
      </c>
      <c r="M341" s="11">
        <v>6.4724919093851127E-2</v>
      </c>
      <c r="N341" s="10">
        <v>535</v>
      </c>
      <c r="O341" s="39">
        <f t="shared" si="64"/>
        <v>0.97805414056239315</v>
      </c>
      <c r="P341" s="11">
        <v>0</v>
      </c>
      <c r="Q341" s="10">
        <v>434</v>
      </c>
      <c r="R341" s="39">
        <f t="shared" si="65"/>
        <v>0.5528057078878641</v>
      </c>
      <c r="S341" s="12">
        <v>0</v>
      </c>
      <c r="T341" s="10">
        <v>367</v>
      </c>
      <c r="U341" s="39">
        <f t="shared" si="66"/>
        <v>0.52786668527746572</v>
      </c>
      <c r="V341" s="11">
        <v>4.5999999999999999E-2</v>
      </c>
      <c r="W341" s="10">
        <v>523</v>
      </c>
      <c r="X341" s="39">
        <f t="shared" si="67"/>
        <v>1.6207135067658878</v>
      </c>
      <c r="Y341" s="13">
        <v>133571</v>
      </c>
      <c r="Z341" s="10">
        <v>521</v>
      </c>
      <c r="AA341" s="39">
        <f t="shared" si="68"/>
        <v>0.99394921221109356</v>
      </c>
      <c r="AB341" s="11">
        <v>3.5000000000000003E-2</v>
      </c>
      <c r="AC341" s="10">
        <v>419</v>
      </c>
      <c r="AD341" s="39">
        <f t="shared" si="69"/>
        <v>0.66426093279078291</v>
      </c>
      <c r="AE341" s="11">
        <v>0.95400000000000007</v>
      </c>
      <c r="AF341" s="10">
        <v>460</v>
      </c>
      <c r="AG341" s="39">
        <f t="shared" si="70"/>
        <v>0.59651311261549989</v>
      </c>
      <c r="AH341" s="14">
        <v>1.9620744982034084</v>
      </c>
      <c r="AI341" s="10">
        <v>472</v>
      </c>
      <c r="AJ341" s="39">
        <f t="shared" si="71"/>
        <v>8.6753193740438904E-3</v>
      </c>
      <c r="AK341" s="13">
        <v>258057.379956427</v>
      </c>
      <c r="AL341" s="44"/>
    </row>
    <row r="342" spans="1:38" x14ac:dyDescent="0.25">
      <c r="A342" t="s">
        <v>967</v>
      </c>
      <c r="B342" s="5" t="s">
        <v>109</v>
      </c>
      <c r="C342" s="6" t="s">
        <v>24</v>
      </c>
      <c r="D342" s="7" t="s">
        <v>20</v>
      </c>
      <c r="E342" s="42">
        <f t="shared" si="60"/>
        <v>-5.2843975145070106</v>
      </c>
      <c r="F342" s="8">
        <v>42.223701505030881</v>
      </c>
      <c r="G342" s="9">
        <f t="shared" si="61"/>
        <v>69</v>
      </c>
      <c r="H342" s="10">
        <v>195</v>
      </c>
      <c r="I342" s="39">
        <f t="shared" si="62"/>
        <v>-0.31930418347333483</v>
      </c>
      <c r="J342" s="11">
        <v>-1.4225670869705831E-2</v>
      </c>
      <c r="K342" s="10">
        <v>75</v>
      </c>
      <c r="L342" s="39">
        <f t="shared" si="63"/>
        <v>-0.69523957484306664</v>
      </c>
      <c r="M342" s="11">
        <v>0.10371267150928168</v>
      </c>
      <c r="N342" s="10">
        <v>129</v>
      </c>
      <c r="O342" s="39">
        <f t="shared" si="64"/>
        <v>-0.35839962418740451</v>
      </c>
      <c r="P342" s="11">
        <v>8.6999999999999994E-2</v>
      </c>
      <c r="Q342" s="10">
        <v>164</v>
      </c>
      <c r="R342" s="39">
        <f t="shared" si="65"/>
        <v>1.7518444598089992E-2</v>
      </c>
      <c r="S342" s="12">
        <v>1.8038701213512627</v>
      </c>
      <c r="T342" s="10">
        <v>139</v>
      </c>
      <c r="U342" s="39">
        <f t="shared" si="66"/>
        <v>-0.31644327895925689</v>
      </c>
      <c r="V342" s="11">
        <v>0.1</v>
      </c>
      <c r="W342" s="10">
        <v>187</v>
      </c>
      <c r="X342" s="39">
        <f t="shared" si="67"/>
        <v>-0.56873901183944486</v>
      </c>
      <c r="Y342" s="13">
        <v>67269</v>
      </c>
      <c r="Z342" s="10">
        <v>9</v>
      </c>
      <c r="AA342" s="39">
        <f t="shared" si="68"/>
        <v>-2.9469722256785085</v>
      </c>
      <c r="AB342" s="11">
        <v>0.11699999999999999</v>
      </c>
      <c r="AC342" s="10">
        <v>91</v>
      </c>
      <c r="AD342" s="39">
        <f t="shared" si="69"/>
        <v>-0.79889589450507559</v>
      </c>
      <c r="AE342" s="11">
        <v>0.8590000000000001</v>
      </c>
      <c r="AF342" s="10">
        <v>291</v>
      </c>
      <c r="AG342" s="39">
        <f t="shared" si="70"/>
        <v>5.6421732075847879E-2</v>
      </c>
      <c r="AH342" s="14">
        <v>2.5332035854928763</v>
      </c>
      <c r="AI342" s="10">
        <v>116</v>
      </c>
      <c r="AJ342" s="39">
        <f t="shared" si="71"/>
        <v>-0.29174166950108826</v>
      </c>
      <c r="AK342" s="13">
        <v>78948.246146277466</v>
      </c>
      <c r="AL342" s="44"/>
    </row>
    <row r="343" spans="1:38" x14ac:dyDescent="0.25">
      <c r="A343" t="s">
        <v>968</v>
      </c>
      <c r="B343" s="5" t="s">
        <v>106</v>
      </c>
      <c r="C343" s="6" t="s">
        <v>47</v>
      </c>
      <c r="D343" s="7" t="s">
        <v>20</v>
      </c>
      <c r="E343" s="42">
        <f t="shared" si="60"/>
        <v>-5.558877669621813</v>
      </c>
      <c r="F343" s="8">
        <v>42.987254048669726</v>
      </c>
      <c r="G343" s="9">
        <f t="shared" si="61"/>
        <v>66</v>
      </c>
      <c r="H343" s="10">
        <v>90</v>
      </c>
      <c r="I343" s="39">
        <f t="shared" si="62"/>
        <v>-0.6785494230382344</v>
      </c>
      <c r="J343" s="11">
        <v>-4.581609926821506E-2</v>
      </c>
      <c r="K343" s="10">
        <v>295</v>
      </c>
      <c r="L343" s="39">
        <f t="shared" si="63"/>
        <v>0.16341099763095901</v>
      </c>
      <c r="M343" s="11">
        <v>5.729632945389436E-2</v>
      </c>
      <c r="N343" s="10">
        <v>68</v>
      </c>
      <c r="O343" s="39">
        <f t="shared" si="64"/>
        <v>-1.0957534254286725</v>
      </c>
      <c r="P343" s="11">
        <v>0.13500000000000001</v>
      </c>
      <c r="Q343" s="10">
        <v>34</v>
      </c>
      <c r="R343" s="39">
        <f t="shared" si="65"/>
        <v>-1.4261459011582072</v>
      </c>
      <c r="S343" s="12">
        <v>6.6688896298766256</v>
      </c>
      <c r="T343" s="10">
        <v>157</v>
      </c>
      <c r="U343" s="39">
        <f t="shared" si="66"/>
        <v>-0.23826643041881956</v>
      </c>
      <c r="V343" s="11">
        <v>9.5000000000000001E-2</v>
      </c>
      <c r="W343" s="10">
        <v>96</v>
      </c>
      <c r="X343" s="39">
        <f t="shared" si="67"/>
        <v>-0.89609026545071846</v>
      </c>
      <c r="Y343" s="13">
        <v>57356</v>
      </c>
      <c r="Z343" s="10">
        <v>61</v>
      </c>
      <c r="AA343" s="39">
        <f t="shared" si="68"/>
        <v>-1.1687515768746639</v>
      </c>
      <c r="AB343" s="11">
        <v>0.08</v>
      </c>
      <c r="AC343" s="10">
        <v>184</v>
      </c>
      <c r="AD343" s="39">
        <f t="shared" si="69"/>
        <v>-0.1674282111458113</v>
      </c>
      <c r="AE343" s="11">
        <v>0.9</v>
      </c>
      <c r="AF343" s="10">
        <v>22</v>
      </c>
      <c r="AG343" s="39">
        <f t="shared" si="70"/>
        <v>-1.4137538527881497</v>
      </c>
      <c r="AH343" s="14">
        <v>4.0878665003123231</v>
      </c>
      <c r="AI343" s="10">
        <v>34</v>
      </c>
      <c r="AJ343" s="39">
        <f t="shared" si="71"/>
        <v>-0.33687515838425353</v>
      </c>
      <c r="AK343" s="13">
        <v>52039.581193731246</v>
      </c>
      <c r="AL343" s="44"/>
    </row>
    <row r="344" spans="1:38" x14ac:dyDescent="0.25">
      <c r="A344" t="s">
        <v>969</v>
      </c>
      <c r="B344" s="5" t="s">
        <v>143</v>
      </c>
      <c r="C344" s="6" t="s">
        <v>54</v>
      </c>
      <c r="D344" s="7" t="s">
        <v>39</v>
      </c>
      <c r="E344" s="42">
        <f t="shared" si="60"/>
        <v>-3.7111650664734204</v>
      </c>
      <c r="F344" s="8">
        <v>37.847262571116758</v>
      </c>
      <c r="G344" s="9">
        <f t="shared" si="61"/>
        <v>103</v>
      </c>
      <c r="H344" s="10">
        <v>101</v>
      </c>
      <c r="I344" s="39">
        <f t="shared" si="62"/>
        <v>-0.62738997838830346</v>
      </c>
      <c r="J344" s="11">
        <v>-4.1317365269461059E-2</v>
      </c>
      <c r="K344" s="10">
        <v>495</v>
      </c>
      <c r="L344" s="39">
        <f t="shared" si="63"/>
        <v>0.72521623967713567</v>
      </c>
      <c r="M344" s="11">
        <v>2.6926648096564532E-2</v>
      </c>
      <c r="N344" s="10">
        <v>61</v>
      </c>
      <c r="O344" s="39">
        <f t="shared" si="64"/>
        <v>-1.2032841881096903</v>
      </c>
      <c r="P344" s="11">
        <v>0.14199999999999999</v>
      </c>
      <c r="Q344" s="10">
        <v>95</v>
      </c>
      <c r="R344" s="39">
        <f t="shared" si="65"/>
        <v>-0.37393943195116908</v>
      </c>
      <c r="S344" s="12">
        <v>3.1230480949406623</v>
      </c>
      <c r="T344" s="10">
        <v>62</v>
      </c>
      <c r="U344" s="39">
        <f t="shared" si="66"/>
        <v>-1.0669410249474549</v>
      </c>
      <c r="V344" s="11">
        <v>0.14800000000000002</v>
      </c>
      <c r="W344" s="10">
        <v>88</v>
      </c>
      <c r="X344" s="39">
        <f t="shared" si="67"/>
        <v>-0.94985076589247708</v>
      </c>
      <c r="Y344" s="13">
        <v>55728</v>
      </c>
      <c r="Z344" s="10">
        <v>124</v>
      </c>
      <c r="AA344" s="39">
        <f t="shared" si="68"/>
        <v>-0.44785131384607807</v>
      </c>
      <c r="AB344" s="11">
        <v>6.5000000000000002E-2</v>
      </c>
      <c r="AC344" s="10">
        <v>314</v>
      </c>
      <c r="AD344" s="39">
        <f t="shared" si="69"/>
        <v>0.3716295673316109</v>
      </c>
      <c r="AE344" s="11">
        <v>0.93500000000000005</v>
      </c>
      <c r="AF344" s="10">
        <v>254</v>
      </c>
      <c r="AG344" s="39">
        <f t="shared" si="70"/>
        <v>-2.9152314908025723E-2</v>
      </c>
      <c r="AH344" s="14">
        <v>2.6236953598676713</v>
      </c>
      <c r="AI344" s="10">
        <v>253</v>
      </c>
      <c r="AJ344" s="39">
        <f t="shared" si="71"/>
        <v>-0.2323855826134546</v>
      </c>
      <c r="AK344" s="13">
        <v>114336.44888611285</v>
      </c>
      <c r="AL344" s="44">
        <v>1</v>
      </c>
    </row>
    <row r="345" spans="1:38" x14ac:dyDescent="0.25">
      <c r="A345" t="s">
        <v>970</v>
      </c>
      <c r="B345" s="5" t="s">
        <v>184</v>
      </c>
      <c r="C345" s="6" t="s">
        <v>54</v>
      </c>
      <c r="D345" s="7" t="s">
        <v>39</v>
      </c>
      <c r="E345" s="42">
        <f t="shared" si="60"/>
        <v>-2.3312467868822844</v>
      </c>
      <c r="F345" s="8">
        <v>34.00858756033189</v>
      </c>
      <c r="G345" s="9">
        <f t="shared" si="61"/>
        <v>143</v>
      </c>
      <c r="H345" s="10">
        <v>180</v>
      </c>
      <c r="I345" s="39">
        <f t="shared" si="62"/>
        <v>-0.35927011248818719</v>
      </c>
      <c r="J345" s="11">
        <v>-1.7740096893701929E-2</v>
      </c>
      <c r="K345" s="10">
        <v>154</v>
      </c>
      <c r="L345" s="39">
        <f t="shared" si="63"/>
        <v>-0.23080057460786185</v>
      </c>
      <c r="M345" s="11">
        <v>7.8606347481958563E-2</v>
      </c>
      <c r="N345" s="10">
        <v>97</v>
      </c>
      <c r="O345" s="39">
        <f t="shared" si="64"/>
        <v>-0.65026883717873973</v>
      </c>
      <c r="P345" s="11">
        <v>0.106</v>
      </c>
      <c r="Q345" s="10">
        <v>135</v>
      </c>
      <c r="R345" s="39">
        <f t="shared" si="65"/>
        <v>-0.12518294112631151</v>
      </c>
      <c r="S345" s="12">
        <v>2.2847610067454847</v>
      </c>
      <c r="T345" s="10">
        <v>121</v>
      </c>
      <c r="U345" s="39">
        <f t="shared" si="66"/>
        <v>-0.41025549720778148</v>
      </c>
      <c r="V345" s="11">
        <v>0.106</v>
      </c>
      <c r="W345" s="10">
        <v>138</v>
      </c>
      <c r="X345" s="39">
        <f t="shared" si="67"/>
        <v>-0.70997590397052701</v>
      </c>
      <c r="Y345" s="13">
        <v>62992</v>
      </c>
      <c r="Z345" s="10">
        <v>116</v>
      </c>
      <c r="AA345" s="39">
        <f t="shared" si="68"/>
        <v>-0.49591133138131716</v>
      </c>
      <c r="AB345" s="11">
        <v>6.6000000000000003E-2</v>
      </c>
      <c r="AC345" s="10">
        <v>247</v>
      </c>
      <c r="AD345" s="39">
        <f t="shared" si="69"/>
        <v>0.14060480512700138</v>
      </c>
      <c r="AE345" s="11">
        <v>0.92</v>
      </c>
      <c r="AF345" s="10">
        <v>421</v>
      </c>
      <c r="AG345" s="39">
        <f t="shared" si="70"/>
        <v>0.46446422684344224</v>
      </c>
      <c r="AH345" s="14">
        <v>2.1017119046238384</v>
      </c>
      <c r="AI345" s="10">
        <v>309</v>
      </c>
      <c r="AJ345" s="39">
        <f t="shared" si="71"/>
        <v>-0.19542186432582778</v>
      </c>
      <c r="AK345" s="13">
        <v>136374.28233118154</v>
      </c>
      <c r="AL345" s="44">
        <v>1</v>
      </c>
    </row>
    <row r="346" spans="1:38" x14ac:dyDescent="0.25">
      <c r="A346" t="s">
        <v>971</v>
      </c>
      <c r="B346" s="5" t="s">
        <v>195</v>
      </c>
      <c r="C346" s="6" t="s">
        <v>81</v>
      </c>
      <c r="D346" s="7" t="s">
        <v>34</v>
      </c>
      <c r="E346" s="42">
        <f t="shared" si="60"/>
        <v>-2.1034130533217623</v>
      </c>
      <c r="F346" s="8">
        <v>33.374796652154544</v>
      </c>
      <c r="G346" s="9">
        <f t="shared" si="61"/>
        <v>154</v>
      </c>
      <c r="H346" s="10">
        <v>221</v>
      </c>
      <c r="I346" s="39">
        <f t="shared" si="62"/>
        <v>-0.20279537119556601</v>
      </c>
      <c r="J346" s="11">
        <v>-3.9804041641151588E-3</v>
      </c>
      <c r="K346" s="10">
        <v>546</v>
      </c>
      <c r="L346" s="39">
        <f t="shared" si="63"/>
        <v>0.9590594201746615</v>
      </c>
      <c r="M346" s="11">
        <v>1.4285714285714285E-2</v>
      </c>
      <c r="N346" s="10">
        <v>169</v>
      </c>
      <c r="O346" s="39">
        <f t="shared" si="64"/>
        <v>-0.11261502377364861</v>
      </c>
      <c r="P346" s="11">
        <v>7.0999999999999994E-2</v>
      </c>
      <c r="Q346" s="10">
        <v>212</v>
      </c>
      <c r="R346" s="39">
        <f t="shared" si="65"/>
        <v>0.1879193952208387</v>
      </c>
      <c r="S346" s="12">
        <v>1.2296341838303104</v>
      </c>
      <c r="T346" s="10">
        <v>90</v>
      </c>
      <c r="U346" s="39">
        <f t="shared" si="66"/>
        <v>-0.64478604282909335</v>
      </c>
      <c r="V346" s="11">
        <v>0.121</v>
      </c>
      <c r="W346" s="10">
        <v>81</v>
      </c>
      <c r="X346" s="39">
        <f t="shared" si="67"/>
        <v>-0.98515173332014294</v>
      </c>
      <c r="Y346" s="13">
        <v>54659</v>
      </c>
      <c r="Z346" s="10">
        <v>150</v>
      </c>
      <c r="AA346" s="39">
        <f t="shared" si="68"/>
        <v>-0.30367126124036076</v>
      </c>
      <c r="AB346" s="11">
        <v>6.2E-2</v>
      </c>
      <c r="AC346" s="10">
        <v>170</v>
      </c>
      <c r="AD346" s="39">
        <f t="shared" si="69"/>
        <v>-0.24443646521401449</v>
      </c>
      <c r="AE346" s="11">
        <v>0.89500000000000002</v>
      </c>
      <c r="AF346" s="10">
        <v>129</v>
      </c>
      <c r="AG346" s="39">
        <f t="shared" si="70"/>
        <v>-0.47098524814408227</v>
      </c>
      <c r="AH346" s="14">
        <v>3.0909193315618668</v>
      </c>
      <c r="AI346" s="10">
        <v>125</v>
      </c>
      <c r="AJ346" s="39">
        <f t="shared" si="71"/>
        <v>-0.28796648949637738</v>
      </c>
      <c r="AK346" s="13">
        <v>81199.015063018756</v>
      </c>
      <c r="AL346" s="44"/>
    </row>
    <row r="347" spans="1:38" x14ac:dyDescent="0.25">
      <c r="A347" t="s">
        <v>972</v>
      </c>
      <c r="B347" s="5" t="s">
        <v>48</v>
      </c>
      <c r="C347" s="6" t="s">
        <v>49</v>
      </c>
      <c r="D347" s="7" t="s">
        <v>39</v>
      </c>
      <c r="E347" s="42">
        <f t="shared" si="60"/>
        <v>-13.365899349897559</v>
      </c>
      <c r="F347" s="8">
        <v>64.704930722689696</v>
      </c>
      <c r="G347" s="9">
        <f t="shared" si="61"/>
        <v>17</v>
      </c>
      <c r="H347" s="10">
        <v>506</v>
      </c>
      <c r="I347" s="39">
        <f t="shared" si="62"/>
        <v>0.86895288523632808</v>
      </c>
      <c r="J347" s="11">
        <v>9.0264370233020363E-2</v>
      </c>
      <c r="K347" s="10">
        <v>117</v>
      </c>
      <c r="L347" s="39">
        <f t="shared" si="63"/>
        <v>-0.37668866020859132</v>
      </c>
      <c r="M347" s="11">
        <v>8.6492665269575164E-2</v>
      </c>
      <c r="N347" s="10">
        <v>23</v>
      </c>
      <c r="O347" s="39">
        <f t="shared" si="64"/>
        <v>-2.2171456648164338</v>
      </c>
      <c r="P347" s="11">
        <v>0.20800000000000002</v>
      </c>
      <c r="Q347" s="10">
        <v>41</v>
      </c>
      <c r="R347" s="39">
        <f t="shared" si="65"/>
        <v>-1.1589275813635571</v>
      </c>
      <c r="S347" s="12">
        <v>5.7683878320329622</v>
      </c>
      <c r="T347" s="10">
        <v>4</v>
      </c>
      <c r="U347" s="39">
        <f t="shared" si="66"/>
        <v>-4.1783795968568587</v>
      </c>
      <c r="V347" s="11">
        <v>0.34700000000000003</v>
      </c>
      <c r="W347" s="10">
        <v>19</v>
      </c>
      <c r="X347" s="39">
        <f t="shared" si="67"/>
        <v>-1.5209074821942783</v>
      </c>
      <c r="Y347" s="13">
        <v>38435</v>
      </c>
      <c r="Z347" s="10">
        <v>267</v>
      </c>
      <c r="AA347" s="39">
        <f t="shared" si="68"/>
        <v>0.22498893164726899</v>
      </c>
      <c r="AB347" s="11">
        <v>5.0999999999999997E-2</v>
      </c>
      <c r="AC347" s="10">
        <v>3</v>
      </c>
      <c r="AD347" s="39">
        <f t="shared" si="69"/>
        <v>-4.5414970422197483</v>
      </c>
      <c r="AE347" s="11">
        <v>0.61599999999999999</v>
      </c>
      <c r="AF347" s="10">
        <v>246</v>
      </c>
      <c r="AG347" s="39">
        <f t="shared" si="70"/>
        <v>-5.9301273651672932E-2</v>
      </c>
      <c r="AH347" s="14">
        <v>2.6555769041959332</v>
      </c>
      <c r="AI347" s="10">
        <v>46</v>
      </c>
      <c r="AJ347" s="39">
        <f t="shared" si="71"/>
        <v>-0.32908660775187787</v>
      </c>
      <c r="AK347" s="13">
        <v>56683.128692907863</v>
      </c>
      <c r="AL347" s="44">
        <v>1</v>
      </c>
    </row>
    <row r="348" spans="1:38" x14ac:dyDescent="0.25">
      <c r="A348" t="s">
        <v>973</v>
      </c>
      <c r="B348" s="5" t="s">
        <v>208</v>
      </c>
      <c r="C348" s="6" t="s">
        <v>44</v>
      </c>
      <c r="D348" s="7" t="s">
        <v>20</v>
      </c>
      <c r="E348" s="42">
        <f t="shared" si="60"/>
        <v>-1.5589752414351628</v>
      </c>
      <c r="F348" s="8">
        <v>31.860272310876365</v>
      </c>
      <c r="G348" s="9">
        <f t="shared" si="61"/>
        <v>167</v>
      </c>
      <c r="H348" s="10">
        <v>24</v>
      </c>
      <c r="I348" s="39">
        <f t="shared" si="62"/>
        <v>-1.5259307795487416</v>
      </c>
      <c r="J348" s="11">
        <v>-0.12033104649896553</v>
      </c>
      <c r="K348" s="10">
        <v>76</v>
      </c>
      <c r="L348" s="39">
        <f t="shared" si="63"/>
        <v>-0.68324111190292469</v>
      </c>
      <c r="M348" s="11">
        <v>0.10306406685236769</v>
      </c>
      <c r="N348" s="10">
        <v>456</v>
      </c>
      <c r="O348" s="39">
        <f t="shared" si="64"/>
        <v>0.73226954014863721</v>
      </c>
      <c r="P348" s="11">
        <v>1.6E-2</v>
      </c>
      <c r="Q348" s="10">
        <v>412</v>
      </c>
      <c r="R348" s="39">
        <f t="shared" si="65"/>
        <v>0.51607089806161266</v>
      </c>
      <c r="S348" s="12">
        <v>0.12379301807378065</v>
      </c>
      <c r="T348" s="10">
        <v>314</v>
      </c>
      <c r="U348" s="39">
        <f t="shared" si="66"/>
        <v>0.37151298819659129</v>
      </c>
      <c r="V348" s="11">
        <v>5.5999999999999994E-2</v>
      </c>
      <c r="W348" s="10">
        <v>303</v>
      </c>
      <c r="X348" s="39">
        <f t="shared" si="67"/>
        <v>-9.8796946859919549E-2</v>
      </c>
      <c r="Y348" s="13">
        <v>81500</v>
      </c>
      <c r="Z348" s="10">
        <v>32</v>
      </c>
      <c r="AA348" s="39">
        <f t="shared" si="68"/>
        <v>-1.7935318048327722</v>
      </c>
      <c r="AB348" s="11">
        <v>9.3000000000000013E-2</v>
      </c>
      <c r="AC348" s="10">
        <v>88</v>
      </c>
      <c r="AD348" s="39">
        <f t="shared" si="69"/>
        <v>-0.81429754531871801</v>
      </c>
      <c r="AE348" s="11">
        <v>0.85799999999999998</v>
      </c>
      <c r="AF348" s="10">
        <v>485</v>
      </c>
      <c r="AG348" s="39">
        <f t="shared" si="70"/>
        <v>0.72661636774843485</v>
      </c>
      <c r="AH348" s="14">
        <v>1.824494532970087</v>
      </c>
      <c r="AI348" s="10">
        <v>1</v>
      </c>
      <c r="AJ348" s="39">
        <f t="shared" si="71"/>
        <v>-0.40625395961914518</v>
      </c>
      <c r="AK348" s="13">
        <v>10675.818643228522</v>
      </c>
      <c r="AL348" s="44"/>
    </row>
    <row r="349" spans="1:38" x14ac:dyDescent="0.25">
      <c r="A349" t="s">
        <v>974</v>
      </c>
      <c r="B349" s="5" t="s">
        <v>343</v>
      </c>
      <c r="C349" s="6" t="s">
        <v>93</v>
      </c>
      <c r="D349" s="7" t="s">
        <v>34</v>
      </c>
      <c r="E349" s="42">
        <f t="shared" si="60"/>
        <v>1.4963754394537294</v>
      </c>
      <c r="F349" s="8">
        <v>23.360857177838326</v>
      </c>
      <c r="G349" s="9">
        <f t="shared" si="61"/>
        <v>305</v>
      </c>
      <c r="H349" s="10">
        <v>347</v>
      </c>
      <c r="I349" s="39">
        <f t="shared" si="62"/>
        <v>0.19271974154239879</v>
      </c>
      <c r="J349" s="11">
        <v>3.0799435548193088E-2</v>
      </c>
      <c r="K349" s="10">
        <v>441</v>
      </c>
      <c r="L349" s="39">
        <f t="shared" si="63"/>
        <v>0.5644648092395318</v>
      </c>
      <c r="M349" s="11">
        <v>3.5616438356164383E-2</v>
      </c>
      <c r="N349" s="10">
        <v>309</v>
      </c>
      <c r="O349" s="39">
        <f t="shared" si="64"/>
        <v>0.37895417705386314</v>
      </c>
      <c r="P349" s="11">
        <v>3.9E-2</v>
      </c>
      <c r="Q349" s="10">
        <v>414</v>
      </c>
      <c r="R349" s="39">
        <f t="shared" si="65"/>
        <v>0.51748116842277769</v>
      </c>
      <c r="S349" s="12">
        <v>0.1190405333015892</v>
      </c>
      <c r="T349" s="10">
        <v>245</v>
      </c>
      <c r="U349" s="39">
        <f t="shared" si="66"/>
        <v>0.15261781228336671</v>
      </c>
      <c r="V349" s="11">
        <v>7.0000000000000007E-2</v>
      </c>
      <c r="W349" s="10">
        <v>270</v>
      </c>
      <c r="X349" s="39">
        <f t="shared" si="67"/>
        <v>-0.21183269195337154</v>
      </c>
      <c r="Y349" s="13">
        <v>78077</v>
      </c>
      <c r="Z349" s="10">
        <v>383</v>
      </c>
      <c r="AA349" s="39">
        <f t="shared" si="68"/>
        <v>0.56140905439394195</v>
      </c>
      <c r="AB349" s="11">
        <v>4.4000000000000004E-2</v>
      </c>
      <c r="AC349" s="10">
        <v>215</v>
      </c>
      <c r="AD349" s="39">
        <f t="shared" si="69"/>
        <v>3.279324943151523E-2</v>
      </c>
      <c r="AE349" s="11">
        <v>0.91299999999999992</v>
      </c>
      <c r="AF349" s="10">
        <v>180</v>
      </c>
      <c r="AG349" s="39">
        <f t="shared" si="70"/>
        <v>-0.2555178269122913</v>
      </c>
      <c r="AH349" s="14">
        <v>2.8630695341706023</v>
      </c>
      <c r="AI349" s="10">
        <v>231</v>
      </c>
      <c r="AJ349" s="39">
        <f t="shared" si="71"/>
        <v>-0.24185604458309459</v>
      </c>
      <c r="AK349" s="13">
        <v>108690.14290816023</v>
      </c>
      <c r="AL349" s="44"/>
    </row>
    <row r="350" spans="1:38" x14ac:dyDescent="0.25">
      <c r="A350" t="s">
        <v>975</v>
      </c>
      <c r="B350" s="5" t="s">
        <v>526</v>
      </c>
      <c r="C350" s="6" t="s">
        <v>61</v>
      </c>
      <c r="D350" s="7" t="s">
        <v>39</v>
      </c>
      <c r="E350" s="42">
        <f t="shared" si="60"/>
        <v>5.0937443288160793</v>
      </c>
      <c r="F350" s="8">
        <v>13.353648588455956</v>
      </c>
      <c r="G350" s="9">
        <f t="shared" si="61"/>
        <v>501</v>
      </c>
      <c r="H350" s="10">
        <v>403</v>
      </c>
      <c r="I350" s="39">
        <f t="shared" si="62"/>
        <v>0.33041025532470714</v>
      </c>
      <c r="J350" s="11">
        <v>4.2907326865172291E-2</v>
      </c>
      <c r="K350" s="10">
        <v>388</v>
      </c>
      <c r="L350" s="39">
        <f t="shared" si="63"/>
        <v>0.44931728199186927</v>
      </c>
      <c r="M350" s="11">
        <v>4.1841004184100417E-2</v>
      </c>
      <c r="N350" s="10">
        <v>446</v>
      </c>
      <c r="O350" s="39">
        <f t="shared" si="64"/>
        <v>0.71690800262277754</v>
      </c>
      <c r="P350" s="11">
        <v>1.7000000000000001E-2</v>
      </c>
      <c r="Q350" s="10">
        <v>402</v>
      </c>
      <c r="R350" s="39">
        <f t="shared" si="65"/>
        <v>0.50520866020537814</v>
      </c>
      <c r="S350" s="12">
        <v>0.16039778651054618</v>
      </c>
      <c r="T350" s="10">
        <v>381</v>
      </c>
      <c r="U350" s="39">
        <f t="shared" si="66"/>
        <v>0.54350205498555315</v>
      </c>
      <c r="V350" s="11">
        <v>4.4999999999999998E-2</v>
      </c>
      <c r="W350" s="10">
        <v>514</v>
      </c>
      <c r="X350" s="39">
        <f t="shared" si="67"/>
        <v>1.5046727214143276</v>
      </c>
      <c r="Y350" s="13">
        <v>130057</v>
      </c>
      <c r="Z350" s="10">
        <v>496</v>
      </c>
      <c r="AA350" s="39">
        <f t="shared" si="68"/>
        <v>0.89782917714061539</v>
      </c>
      <c r="AB350" s="11">
        <v>3.7000000000000005E-2</v>
      </c>
      <c r="AC350" s="10">
        <v>438</v>
      </c>
      <c r="AD350" s="39">
        <f t="shared" si="69"/>
        <v>0.71046588523170484</v>
      </c>
      <c r="AE350" s="11">
        <v>0.95700000000000007</v>
      </c>
      <c r="AF350" s="10">
        <v>324</v>
      </c>
      <c r="AG350" s="39">
        <f t="shared" si="70"/>
        <v>0.16054297989716193</v>
      </c>
      <c r="AH350" s="14">
        <v>2.4230987488331812</v>
      </c>
      <c r="AI350" s="10">
        <v>435</v>
      </c>
      <c r="AJ350" s="39">
        <f t="shared" si="71"/>
        <v>-7.963920835084963E-2</v>
      </c>
      <c r="AK350" s="13">
        <v>205404.10417836235</v>
      </c>
      <c r="AL350" s="44"/>
    </row>
    <row r="351" spans="1:38" x14ac:dyDescent="0.25">
      <c r="A351" t="s">
        <v>976</v>
      </c>
      <c r="B351" s="5" t="s">
        <v>40</v>
      </c>
      <c r="C351" s="6" t="s">
        <v>41</v>
      </c>
      <c r="D351" s="7" t="s">
        <v>34</v>
      </c>
      <c r="E351" s="42">
        <f t="shared" si="60"/>
        <v>-16.532489143865636</v>
      </c>
      <c r="F351" s="8">
        <v>73.513792298980491</v>
      </c>
      <c r="G351" s="9">
        <f t="shared" si="61"/>
        <v>12</v>
      </c>
      <c r="H351" s="10">
        <v>332</v>
      </c>
      <c r="I351" s="39">
        <f t="shared" si="62"/>
        <v>0.16287093137607891</v>
      </c>
      <c r="J351" s="11">
        <v>2.817466395349677E-2</v>
      </c>
      <c r="K351" s="10">
        <v>17</v>
      </c>
      <c r="L351" s="39">
        <f t="shared" si="63"/>
        <v>-1.6922130636658059</v>
      </c>
      <c r="M351" s="11">
        <v>0.15760637863628529</v>
      </c>
      <c r="N351" s="10">
        <v>9</v>
      </c>
      <c r="O351" s="39">
        <f t="shared" si="64"/>
        <v>-3.5228763545145116</v>
      </c>
      <c r="P351" s="11">
        <v>0.29299999999999998</v>
      </c>
      <c r="Q351" s="10">
        <v>15</v>
      </c>
      <c r="R351" s="39">
        <f t="shared" si="65"/>
        <v>-2.9298901948669411</v>
      </c>
      <c r="S351" s="12">
        <v>11.736373180489743</v>
      </c>
      <c r="T351" s="10">
        <v>12</v>
      </c>
      <c r="U351" s="39">
        <f t="shared" si="66"/>
        <v>-3.3966111114524855</v>
      </c>
      <c r="V351" s="11">
        <v>0.29699999999999999</v>
      </c>
      <c r="W351" s="10">
        <v>10</v>
      </c>
      <c r="X351" s="39">
        <f t="shared" si="67"/>
        <v>-1.6957942207320877</v>
      </c>
      <c r="Y351" s="13">
        <v>33139</v>
      </c>
      <c r="Z351" s="10">
        <v>37</v>
      </c>
      <c r="AA351" s="39">
        <f t="shared" si="68"/>
        <v>-1.5532317171565766</v>
      </c>
      <c r="AB351" s="11">
        <v>8.8000000000000009E-2</v>
      </c>
      <c r="AC351" s="10">
        <v>16</v>
      </c>
      <c r="AD351" s="39">
        <f t="shared" si="69"/>
        <v>-2.8935204051602019</v>
      </c>
      <c r="AE351" s="11">
        <v>0.72299999999999998</v>
      </c>
      <c r="AF351" s="10">
        <v>166</v>
      </c>
      <c r="AG351" s="39">
        <f t="shared" si="70"/>
        <v>-0.2906151275407694</v>
      </c>
      <c r="AH351" s="14">
        <v>2.9001837892698745</v>
      </c>
      <c r="AI351" s="10">
        <v>29</v>
      </c>
      <c r="AJ351" s="39">
        <f t="shared" si="71"/>
        <v>-0.34230330010083443</v>
      </c>
      <c r="AK351" s="13">
        <v>48803.313615469742</v>
      </c>
      <c r="AL351" s="44">
        <v>1</v>
      </c>
    </row>
    <row r="352" spans="1:38" x14ac:dyDescent="0.25">
      <c r="A352" t="s">
        <v>977</v>
      </c>
      <c r="B352" s="5" t="s">
        <v>204</v>
      </c>
      <c r="C352" s="6" t="s">
        <v>47</v>
      </c>
      <c r="D352" s="7" t="s">
        <v>20</v>
      </c>
      <c r="E352" s="42">
        <f t="shared" si="60"/>
        <v>-1.732956861206312</v>
      </c>
      <c r="F352" s="8">
        <v>32.344256693161142</v>
      </c>
      <c r="G352" s="9">
        <f t="shared" si="61"/>
        <v>163</v>
      </c>
      <c r="H352" s="10">
        <v>113</v>
      </c>
      <c r="I352" s="39">
        <f t="shared" si="62"/>
        <v>-0.59244562314785687</v>
      </c>
      <c r="J352" s="11">
        <v>-3.8244514106583027E-2</v>
      </c>
      <c r="K352" s="10">
        <v>172</v>
      </c>
      <c r="L352" s="39">
        <f t="shared" si="63"/>
        <v>-0.18201244350738874</v>
      </c>
      <c r="M352" s="11">
        <v>7.5968992248062014E-2</v>
      </c>
      <c r="N352" s="10">
        <v>110</v>
      </c>
      <c r="O352" s="39">
        <f t="shared" si="64"/>
        <v>-0.49665346192014237</v>
      </c>
      <c r="P352" s="11">
        <v>9.6000000000000002E-2</v>
      </c>
      <c r="Q352" s="10">
        <v>205</v>
      </c>
      <c r="R352" s="39">
        <f t="shared" si="65"/>
        <v>0.16591679814019991</v>
      </c>
      <c r="S352" s="12">
        <v>1.3037809647979139</v>
      </c>
      <c r="T352" s="10">
        <v>230</v>
      </c>
      <c r="U352" s="39">
        <f t="shared" si="66"/>
        <v>0.10571170315910453</v>
      </c>
      <c r="V352" s="11">
        <v>7.2999999999999995E-2</v>
      </c>
      <c r="W352" s="10">
        <v>208</v>
      </c>
      <c r="X352" s="39">
        <f t="shared" si="67"/>
        <v>-0.46019431592294568</v>
      </c>
      <c r="Y352" s="13">
        <v>70556</v>
      </c>
      <c r="Z352" s="10">
        <v>88</v>
      </c>
      <c r="AA352" s="39">
        <f t="shared" si="68"/>
        <v>-0.88039147166322995</v>
      </c>
      <c r="AB352" s="11">
        <v>7.400000000000001E-2</v>
      </c>
      <c r="AC352" s="10">
        <v>287</v>
      </c>
      <c r="AD352" s="39">
        <f t="shared" si="69"/>
        <v>0.27921966244976709</v>
      </c>
      <c r="AE352" s="11">
        <v>0.92900000000000005</v>
      </c>
      <c r="AF352" s="10">
        <v>82</v>
      </c>
      <c r="AG352" s="39">
        <f t="shared" si="70"/>
        <v>-0.71350208137671256</v>
      </c>
      <c r="AH352" s="14">
        <v>3.3473730033055049</v>
      </c>
      <c r="AI352" s="10">
        <v>104</v>
      </c>
      <c r="AJ352" s="39">
        <f t="shared" si="71"/>
        <v>-0.2983029537643041</v>
      </c>
      <c r="AK352" s="13">
        <v>75036.397001303776</v>
      </c>
      <c r="AL352" s="44"/>
    </row>
    <row r="353" spans="1:38" x14ac:dyDescent="0.25">
      <c r="A353" t="s">
        <v>978</v>
      </c>
      <c r="B353" s="5" t="s">
        <v>96</v>
      </c>
      <c r="C353" s="6" t="s">
        <v>71</v>
      </c>
      <c r="D353" s="7" t="s">
        <v>34</v>
      </c>
      <c r="E353" s="42">
        <f t="shared" si="60"/>
        <v>-6.1750348886451096</v>
      </c>
      <c r="F353" s="8">
        <v>44.701288389949866</v>
      </c>
      <c r="G353" s="9">
        <f t="shared" si="61"/>
        <v>56</v>
      </c>
      <c r="H353" s="10">
        <v>129</v>
      </c>
      <c r="I353" s="39">
        <f t="shared" si="62"/>
        <v>-0.54572719234114508</v>
      </c>
      <c r="J353" s="11">
        <v>-3.4136303111003463E-2</v>
      </c>
      <c r="K353" s="10">
        <v>95</v>
      </c>
      <c r="L353" s="39">
        <f t="shared" si="63"/>
        <v>-0.5370323333936986</v>
      </c>
      <c r="M353" s="11">
        <v>9.5160413268080474E-2</v>
      </c>
      <c r="N353" s="10">
        <v>45</v>
      </c>
      <c r="O353" s="39">
        <f t="shared" si="64"/>
        <v>-1.4490687885234466</v>
      </c>
      <c r="P353" s="11">
        <v>0.158</v>
      </c>
      <c r="Q353" s="10">
        <v>79</v>
      </c>
      <c r="R353" s="39">
        <f t="shared" si="65"/>
        <v>-0.48853107939636137</v>
      </c>
      <c r="S353" s="12">
        <v>3.5092116806617368</v>
      </c>
      <c r="T353" s="10">
        <v>66</v>
      </c>
      <c r="U353" s="39">
        <f t="shared" si="66"/>
        <v>-0.98876417640701764</v>
      </c>
      <c r="V353" s="11">
        <v>0.14300000000000002</v>
      </c>
      <c r="W353" s="10">
        <v>45</v>
      </c>
      <c r="X353" s="39">
        <f t="shared" si="67"/>
        <v>-1.1915418609374595</v>
      </c>
      <c r="Y353" s="13">
        <v>48409</v>
      </c>
      <c r="Z353" s="10">
        <v>124</v>
      </c>
      <c r="AA353" s="39">
        <f t="shared" si="68"/>
        <v>-0.44785131384607807</v>
      </c>
      <c r="AB353" s="11">
        <v>6.5000000000000002E-2</v>
      </c>
      <c r="AC353" s="10">
        <v>72</v>
      </c>
      <c r="AD353" s="39">
        <f t="shared" si="69"/>
        <v>-0.95291240264148191</v>
      </c>
      <c r="AE353" s="11">
        <v>0.84900000000000009</v>
      </c>
      <c r="AF353" s="10">
        <v>29</v>
      </c>
      <c r="AG353" s="39">
        <f t="shared" si="70"/>
        <v>-1.2492273399459342</v>
      </c>
      <c r="AH353" s="14">
        <v>3.9138850584670486</v>
      </c>
      <c r="AI353" s="10">
        <v>111</v>
      </c>
      <c r="AJ353" s="39">
        <f t="shared" si="71"/>
        <v>-0.29347420189227813</v>
      </c>
      <c r="AK353" s="13">
        <v>77915.307306680028</v>
      </c>
      <c r="AL353" s="44"/>
    </row>
    <row r="354" spans="1:38" x14ac:dyDescent="0.25">
      <c r="A354" t="s">
        <v>979</v>
      </c>
      <c r="B354" s="5" t="s">
        <v>267</v>
      </c>
      <c r="C354" s="6" t="s">
        <v>93</v>
      </c>
      <c r="D354" s="7" t="s">
        <v>34</v>
      </c>
      <c r="E354" s="42">
        <f t="shared" si="60"/>
        <v>-0.11038181675886162</v>
      </c>
      <c r="F354" s="8">
        <v>27.830555868726041</v>
      </c>
      <c r="G354" s="9">
        <f t="shared" si="61"/>
        <v>227</v>
      </c>
      <c r="H354" s="10">
        <v>411</v>
      </c>
      <c r="I354" s="39">
        <f t="shared" si="62"/>
        <v>0.34495354648062143</v>
      </c>
      <c r="J354" s="11">
        <v>4.4186199199002019E-2</v>
      </c>
      <c r="K354" s="10">
        <v>493</v>
      </c>
      <c r="L354" s="39">
        <f t="shared" si="63"/>
        <v>0.71208301980368449</v>
      </c>
      <c r="M354" s="11">
        <v>2.7636594663278273E-2</v>
      </c>
      <c r="N354" s="10">
        <v>226</v>
      </c>
      <c r="O354" s="39">
        <f t="shared" si="64"/>
        <v>0.10244650158838768</v>
      </c>
      <c r="P354" s="11">
        <v>5.7000000000000002E-2</v>
      </c>
      <c r="Q354" s="10">
        <v>434</v>
      </c>
      <c r="R354" s="39">
        <f t="shared" si="65"/>
        <v>0.5528057078878641</v>
      </c>
      <c r="S354" s="12">
        <v>0</v>
      </c>
      <c r="T354" s="10">
        <v>204</v>
      </c>
      <c r="U354" s="39">
        <f t="shared" si="66"/>
        <v>-3.7358847975077596E-3</v>
      </c>
      <c r="V354" s="11">
        <v>0.08</v>
      </c>
      <c r="W354" s="10">
        <v>172</v>
      </c>
      <c r="X354" s="39">
        <f t="shared" si="67"/>
        <v>-0.5946616118681799</v>
      </c>
      <c r="Y354" s="13">
        <v>66484</v>
      </c>
      <c r="Z354" s="10">
        <v>183</v>
      </c>
      <c r="AA354" s="39">
        <f t="shared" si="68"/>
        <v>-0.11143119109940437</v>
      </c>
      <c r="AB354" s="11">
        <v>5.7999999999999996E-2</v>
      </c>
      <c r="AC354" s="10">
        <v>184</v>
      </c>
      <c r="AD354" s="39">
        <f t="shared" si="69"/>
        <v>-0.1674282111458113</v>
      </c>
      <c r="AE354" s="11">
        <v>0.9</v>
      </c>
      <c r="AF354" s="10">
        <v>152</v>
      </c>
      <c r="AG354" s="39">
        <f t="shared" si="70"/>
        <v>-0.35097821282163699</v>
      </c>
      <c r="AH354" s="14">
        <v>2.9640157907507927</v>
      </c>
      <c r="AI354" s="10">
        <v>182</v>
      </c>
      <c r="AJ354" s="39">
        <f t="shared" si="71"/>
        <v>-0.25956686275950919</v>
      </c>
      <c r="AK354" s="13">
        <v>98130.922157947687</v>
      </c>
      <c r="AL354" s="44"/>
    </row>
    <row r="355" spans="1:38" x14ac:dyDescent="0.25">
      <c r="A355" t="s">
        <v>980</v>
      </c>
      <c r="B355" s="5" t="s">
        <v>120</v>
      </c>
      <c r="C355" s="6" t="s">
        <v>52</v>
      </c>
      <c r="D355" s="7" t="s">
        <v>34</v>
      </c>
      <c r="E355" s="42">
        <f t="shared" si="60"/>
        <v>-4.6527403901589386</v>
      </c>
      <c r="F355" s="8">
        <v>40.466549321107635</v>
      </c>
      <c r="G355" s="9">
        <f t="shared" si="61"/>
        <v>80</v>
      </c>
      <c r="H355" s="10">
        <v>482</v>
      </c>
      <c r="I355" s="39">
        <f t="shared" si="62"/>
        <v>0.66169236387743324</v>
      </c>
      <c r="J355" s="11">
        <v>7.2038801906058492E-2</v>
      </c>
      <c r="K355" s="10">
        <v>246</v>
      </c>
      <c r="L355" s="39">
        <f t="shared" si="63"/>
        <v>4.3531054164715491E-2</v>
      </c>
      <c r="M355" s="11">
        <v>6.3776716982754916E-2</v>
      </c>
      <c r="N355" s="10">
        <v>44</v>
      </c>
      <c r="O355" s="39">
        <f t="shared" si="64"/>
        <v>-1.4951534011010259</v>
      </c>
      <c r="P355" s="11">
        <v>0.161</v>
      </c>
      <c r="Q355" s="10">
        <v>434</v>
      </c>
      <c r="R355" s="39">
        <f t="shared" si="65"/>
        <v>0.5528057078878641</v>
      </c>
      <c r="S355" s="12">
        <v>0</v>
      </c>
      <c r="T355" s="10">
        <v>52</v>
      </c>
      <c r="U355" s="39">
        <f t="shared" si="66"/>
        <v>-1.2232947220283292</v>
      </c>
      <c r="V355" s="11">
        <v>0.158</v>
      </c>
      <c r="W355" s="10">
        <v>84</v>
      </c>
      <c r="X355" s="39">
        <f t="shared" si="67"/>
        <v>-0.96656011062437508</v>
      </c>
      <c r="Y355" s="13">
        <v>55222</v>
      </c>
      <c r="Z355" s="10">
        <v>194</v>
      </c>
      <c r="AA355" s="39">
        <f t="shared" si="68"/>
        <v>-6.3371173564165606E-2</v>
      </c>
      <c r="AB355" s="11">
        <v>5.7000000000000002E-2</v>
      </c>
      <c r="AC355" s="10">
        <v>43</v>
      </c>
      <c r="AD355" s="39">
        <f t="shared" si="69"/>
        <v>-1.5227734827461854</v>
      </c>
      <c r="AE355" s="11">
        <v>0.81200000000000006</v>
      </c>
      <c r="AF355" s="10">
        <v>208</v>
      </c>
      <c r="AG355" s="39">
        <f t="shared" si="70"/>
        <v>-0.16499567838993665</v>
      </c>
      <c r="AH355" s="14">
        <v>2.7673453031832529</v>
      </c>
      <c r="AI355" s="10">
        <v>143</v>
      </c>
      <c r="AJ355" s="39">
        <f t="shared" si="71"/>
        <v>-0.27780057158309968</v>
      </c>
      <c r="AK355" s="13">
        <v>87259.953090025869</v>
      </c>
      <c r="AL355" s="44">
        <v>1</v>
      </c>
    </row>
    <row r="356" spans="1:38" ht="22.5" x14ac:dyDescent="0.25">
      <c r="A356" t="s">
        <v>981</v>
      </c>
      <c r="B356" s="5" t="s">
        <v>308</v>
      </c>
      <c r="C356" s="6" t="s">
        <v>49</v>
      </c>
      <c r="D356" s="7" t="s">
        <v>39</v>
      </c>
      <c r="E356" s="42">
        <f t="shared" si="60"/>
        <v>0.93115615908276983</v>
      </c>
      <c r="F356" s="8">
        <v>24.933191684354668</v>
      </c>
      <c r="G356" s="9">
        <f t="shared" si="61"/>
        <v>270</v>
      </c>
      <c r="H356" s="10">
        <v>515</v>
      </c>
      <c r="I356" s="39">
        <f t="shared" si="62"/>
        <v>0.96869638323212903</v>
      </c>
      <c r="J356" s="11">
        <v>9.9035369774919557E-2</v>
      </c>
      <c r="K356" s="10">
        <v>476</v>
      </c>
      <c r="L356" s="39">
        <f t="shared" si="63"/>
        <v>0.66852117291969648</v>
      </c>
      <c r="M356" s="11">
        <v>2.9991431019708654E-2</v>
      </c>
      <c r="N356" s="10">
        <v>262</v>
      </c>
      <c r="O356" s="39">
        <f t="shared" si="64"/>
        <v>0.24070033932112542</v>
      </c>
      <c r="P356" s="11">
        <v>4.8000000000000001E-2</v>
      </c>
      <c r="Q356" s="10">
        <v>217</v>
      </c>
      <c r="R356" s="39">
        <f t="shared" si="65"/>
        <v>0.19858842333316828</v>
      </c>
      <c r="S356" s="12">
        <v>1.1936805149210064</v>
      </c>
      <c r="T356" s="10">
        <v>237</v>
      </c>
      <c r="U356" s="39">
        <f t="shared" si="66"/>
        <v>0.12134707286719178</v>
      </c>
      <c r="V356" s="11">
        <v>7.2000000000000008E-2</v>
      </c>
      <c r="W356" s="10">
        <v>290</v>
      </c>
      <c r="X356" s="39">
        <f t="shared" si="67"/>
        <v>-0.13650855097815565</v>
      </c>
      <c r="Y356" s="13">
        <v>80358</v>
      </c>
      <c r="Z356" s="10">
        <v>352</v>
      </c>
      <c r="AA356" s="39">
        <f t="shared" si="68"/>
        <v>0.46528901932346411</v>
      </c>
      <c r="AB356" s="11">
        <v>4.5999999999999999E-2</v>
      </c>
      <c r="AC356" s="10">
        <v>152</v>
      </c>
      <c r="AD356" s="39">
        <f t="shared" si="69"/>
        <v>-0.33684637009585827</v>
      </c>
      <c r="AE356" s="11">
        <v>0.88900000000000001</v>
      </c>
      <c r="AF356" s="10">
        <v>307</v>
      </c>
      <c r="AG356" s="39">
        <f t="shared" si="70"/>
        <v>0.12622633048483539</v>
      </c>
      <c r="AH356" s="14">
        <v>2.4593874906348212</v>
      </c>
      <c r="AI356" s="10">
        <v>211</v>
      </c>
      <c r="AJ356" s="39">
        <f t="shared" si="71"/>
        <v>-0.24909898538932479</v>
      </c>
      <c r="AK356" s="13">
        <v>104371.88894090112</v>
      </c>
      <c r="AL356" s="44"/>
    </row>
    <row r="357" spans="1:38" x14ac:dyDescent="0.25">
      <c r="A357" t="s">
        <v>982</v>
      </c>
      <c r="B357" s="5" t="s">
        <v>587</v>
      </c>
      <c r="C357" s="6" t="s">
        <v>41</v>
      </c>
      <c r="D357" s="7" t="s">
        <v>34</v>
      </c>
      <c r="E357" s="42">
        <f t="shared" si="60"/>
        <v>8.4035284283199214</v>
      </c>
      <c r="F357" s="8">
        <v>4.1464471898173478</v>
      </c>
      <c r="G357" s="9">
        <f t="shared" si="61"/>
        <v>564</v>
      </c>
      <c r="H357" s="10">
        <v>204</v>
      </c>
      <c r="I357" s="39">
        <f t="shared" si="62"/>
        <v>-0.27746640692217139</v>
      </c>
      <c r="J357" s="11">
        <v>-1.0546642899584069E-2</v>
      </c>
      <c r="K357" s="10">
        <v>559</v>
      </c>
      <c r="L357" s="39">
        <f t="shared" si="63"/>
        <v>1.2233292054798399</v>
      </c>
      <c r="M357" s="11">
        <v>0</v>
      </c>
      <c r="N357" s="10">
        <v>506</v>
      </c>
      <c r="O357" s="39">
        <f t="shared" si="64"/>
        <v>0.85516184035551523</v>
      </c>
      <c r="P357" s="11">
        <v>8.0000000000000002E-3</v>
      </c>
      <c r="Q357" s="10">
        <v>357</v>
      </c>
      <c r="R357" s="39">
        <f t="shared" si="65"/>
        <v>0.46370683571357835</v>
      </c>
      <c r="S357" s="12">
        <v>0.30025521693439428</v>
      </c>
      <c r="T357" s="10">
        <v>514</v>
      </c>
      <c r="U357" s="39">
        <f t="shared" si="66"/>
        <v>0.88748018856347721</v>
      </c>
      <c r="V357" s="11">
        <v>2.3E-2</v>
      </c>
      <c r="W357" s="10">
        <v>565</v>
      </c>
      <c r="X357" s="39">
        <f t="shared" si="67"/>
        <v>3.8193792806680573</v>
      </c>
      <c r="Y357" s="13">
        <v>200152</v>
      </c>
      <c r="Z357" s="10">
        <v>556</v>
      </c>
      <c r="AA357" s="39">
        <f t="shared" si="68"/>
        <v>1.1861892823520499</v>
      </c>
      <c r="AB357" s="11">
        <v>3.1E-2</v>
      </c>
      <c r="AC357" s="10">
        <v>465</v>
      </c>
      <c r="AD357" s="39">
        <f t="shared" si="69"/>
        <v>0.83367909174082822</v>
      </c>
      <c r="AE357" s="11">
        <v>0.96499999999999997</v>
      </c>
      <c r="AF357" s="10">
        <v>424</v>
      </c>
      <c r="AG357" s="39">
        <f t="shared" si="70"/>
        <v>0.46886916866185874</v>
      </c>
      <c r="AH357" s="14">
        <v>2.0970538217679304</v>
      </c>
      <c r="AI357" s="10">
        <v>476</v>
      </c>
      <c r="AJ357" s="39">
        <f t="shared" si="71"/>
        <v>1.6995668486137563E-2</v>
      </c>
      <c r="AK357" s="13">
        <v>263017.98663864285</v>
      </c>
      <c r="AL357" s="44"/>
    </row>
    <row r="358" spans="1:38" x14ac:dyDescent="0.25">
      <c r="A358" t="s">
        <v>983</v>
      </c>
      <c r="B358" s="5" t="s">
        <v>458</v>
      </c>
      <c r="C358" s="6" t="s">
        <v>33</v>
      </c>
      <c r="D358" s="7" t="s">
        <v>34</v>
      </c>
      <c r="E358" s="42">
        <f t="shared" si="60"/>
        <v>3.6633725616197323</v>
      </c>
      <c r="F358" s="8">
        <v>17.332675781642848</v>
      </c>
      <c r="G358" s="9">
        <f t="shared" si="61"/>
        <v>429</v>
      </c>
      <c r="H358" s="10">
        <v>495</v>
      </c>
      <c r="I358" s="39">
        <f t="shared" si="62"/>
        <v>0.73953868382949128</v>
      </c>
      <c r="J358" s="11">
        <v>7.8884261012242884E-2</v>
      </c>
      <c r="K358" s="10">
        <v>457</v>
      </c>
      <c r="L358" s="39">
        <f t="shared" si="63"/>
        <v>0.60765869476886414</v>
      </c>
      <c r="M358" s="11">
        <v>3.328149300155521E-2</v>
      </c>
      <c r="N358" s="10">
        <v>535</v>
      </c>
      <c r="O358" s="39">
        <f t="shared" si="64"/>
        <v>0.97805414056239315</v>
      </c>
      <c r="P358" s="11">
        <v>0</v>
      </c>
      <c r="Q358" s="10">
        <v>377</v>
      </c>
      <c r="R358" s="39">
        <f t="shared" si="65"/>
        <v>0.48337571402346108</v>
      </c>
      <c r="S358" s="12">
        <v>0.23397285914833879</v>
      </c>
      <c r="T358" s="10">
        <v>405</v>
      </c>
      <c r="U358" s="39">
        <f t="shared" si="66"/>
        <v>0.6060435338179031</v>
      </c>
      <c r="V358" s="11">
        <v>4.0999999999999995E-2</v>
      </c>
      <c r="W358" s="10">
        <v>394</v>
      </c>
      <c r="X358" s="39">
        <f t="shared" si="67"/>
        <v>0.38534475889967718</v>
      </c>
      <c r="Y358" s="13">
        <v>96161</v>
      </c>
      <c r="Z358" s="10">
        <v>352</v>
      </c>
      <c r="AA358" s="39">
        <f t="shared" si="68"/>
        <v>0.46528901932346411</v>
      </c>
      <c r="AB358" s="11">
        <v>4.5999999999999999E-2</v>
      </c>
      <c r="AC358" s="10">
        <v>336</v>
      </c>
      <c r="AD358" s="39">
        <f t="shared" si="69"/>
        <v>0.43323617058617342</v>
      </c>
      <c r="AE358" s="11">
        <v>0.93900000000000006</v>
      </c>
      <c r="AF358" s="10">
        <v>294</v>
      </c>
      <c r="AG358" s="39">
        <f t="shared" si="70"/>
        <v>6.7018304948977897E-2</v>
      </c>
      <c r="AH358" s="14">
        <v>2.5219980539634155</v>
      </c>
      <c r="AI358" s="10">
        <v>345</v>
      </c>
      <c r="AJ358" s="39">
        <f t="shared" si="71"/>
        <v>-0.16609878592069147</v>
      </c>
      <c r="AK358" s="13">
        <v>153856.75292466074</v>
      </c>
      <c r="AL358" s="44"/>
    </row>
    <row r="359" spans="1:38" x14ac:dyDescent="0.25">
      <c r="A359" t="s">
        <v>984</v>
      </c>
      <c r="B359" s="5" t="s">
        <v>298</v>
      </c>
      <c r="C359" s="6" t="s">
        <v>44</v>
      </c>
      <c r="D359" s="7" t="s">
        <v>20</v>
      </c>
      <c r="E359" s="42">
        <f t="shared" si="60"/>
        <v>0.76762365306138192</v>
      </c>
      <c r="F359" s="8">
        <v>25.388108583130244</v>
      </c>
      <c r="G359" s="9">
        <f t="shared" si="61"/>
        <v>259</v>
      </c>
      <c r="H359" s="10">
        <v>504</v>
      </c>
      <c r="I359" s="39">
        <f t="shared" si="62"/>
        <v>0.83713056432140776</v>
      </c>
      <c r="J359" s="11">
        <v>8.7466056881520649E-2</v>
      </c>
      <c r="K359" s="10">
        <v>43</v>
      </c>
      <c r="L359" s="39">
        <f t="shared" si="63"/>
        <v>-0.99291862727508062</v>
      </c>
      <c r="M359" s="11">
        <v>0.11980440097799511</v>
      </c>
      <c r="N359" s="10">
        <v>311</v>
      </c>
      <c r="O359" s="39">
        <f t="shared" si="64"/>
        <v>0.39431571457972286</v>
      </c>
      <c r="P359" s="11">
        <v>3.7999999999999999E-2</v>
      </c>
      <c r="Q359" s="10">
        <v>407</v>
      </c>
      <c r="R359" s="39">
        <f t="shared" si="65"/>
        <v>0.51380665495364697</v>
      </c>
      <c r="S359" s="12">
        <v>0.13142331449599159</v>
      </c>
      <c r="T359" s="10">
        <v>429</v>
      </c>
      <c r="U359" s="39">
        <f t="shared" si="66"/>
        <v>0.66858501265025272</v>
      </c>
      <c r="V359" s="11">
        <v>3.7000000000000005E-2</v>
      </c>
      <c r="W359" s="10">
        <v>74</v>
      </c>
      <c r="X359" s="39">
        <f t="shared" si="67"/>
        <v>-0.99766723065885698</v>
      </c>
      <c r="Y359" s="13">
        <v>54280</v>
      </c>
      <c r="Z359" s="10">
        <v>150</v>
      </c>
      <c r="AA359" s="39">
        <f t="shared" si="68"/>
        <v>-0.30367126124036076</v>
      </c>
      <c r="AB359" s="11">
        <v>6.2E-2</v>
      </c>
      <c r="AC359" s="10">
        <v>363</v>
      </c>
      <c r="AD359" s="39">
        <f t="shared" si="69"/>
        <v>0.49484277384073427</v>
      </c>
      <c r="AE359" s="11">
        <v>0.94299999999999995</v>
      </c>
      <c r="AF359" s="10">
        <v>427</v>
      </c>
      <c r="AG359" s="39">
        <f t="shared" si="70"/>
        <v>0.47688855554951404</v>
      </c>
      <c r="AH359" s="14">
        <v>2.0885735806850394</v>
      </c>
      <c r="AI359" s="10">
        <v>43</v>
      </c>
      <c r="AJ359" s="39">
        <f t="shared" si="71"/>
        <v>-0.33145253685086901</v>
      </c>
      <c r="AK359" s="13">
        <v>55272.557629123403</v>
      </c>
      <c r="AL359" s="44"/>
    </row>
    <row r="360" spans="1:38" x14ac:dyDescent="0.25">
      <c r="A360" t="s">
        <v>985</v>
      </c>
      <c r="B360" s="5" t="s">
        <v>188</v>
      </c>
      <c r="C360" s="6" t="s">
        <v>172</v>
      </c>
      <c r="D360" s="7" t="s">
        <v>39</v>
      </c>
      <c r="E360" s="42">
        <f t="shared" si="60"/>
        <v>-2.1751749761728267</v>
      </c>
      <c r="F360" s="8">
        <v>33.574424922935819</v>
      </c>
      <c r="G360" s="9">
        <f t="shared" si="61"/>
        <v>147</v>
      </c>
      <c r="H360" s="10">
        <v>261</v>
      </c>
      <c r="I360" s="39">
        <f t="shared" si="62"/>
        <v>-5.4912133084446771E-2</v>
      </c>
      <c r="J360" s="11">
        <v>9.0237899917966491E-3</v>
      </c>
      <c r="K360" s="10">
        <v>353</v>
      </c>
      <c r="L360" s="39">
        <f t="shared" si="63"/>
        <v>0.33513374483851888</v>
      </c>
      <c r="M360" s="11">
        <v>4.8013459298563481E-2</v>
      </c>
      <c r="N360" s="10">
        <v>161</v>
      </c>
      <c r="O360" s="39">
        <f t="shared" si="64"/>
        <v>-0.15869963635122811</v>
      </c>
      <c r="P360" s="11">
        <v>7.400000000000001E-2</v>
      </c>
      <c r="Q360" s="10">
        <v>199</v>
      </c>
      <c r="R360" s="39">
        <f t="shared" si="65"/>
        <v>0.15071384640214808</v>
      </c>
      <c r="S360" s="12">
        <v>1.3550135501355014</v>
      </c>
      <c r="T360" s="10">
        <v>121</v>
      </c>
      <c r="U360" s="39">
        <f t="shared" si="66"/>
        <v>-0.41025549720778148</v>
      </c>
      <c r="V360" s="11">
        <v>0.106</v>
      </c>
      <c r="W360" s="10">
        <v>170</v>
      </c>
      <c r="X360" s="39">
        <f t="shared" si="67"/>
        <v>-0.60166236499695924</v>
      </c>
      <c r="Y360" s="13">
        <v>66272</v>
      </c>
      <c r="Z360" s="10">
        <v>238</v>
      </c>
      <c r="AA360" s="39">
        <f t="shared" si="68"/>
        <v>0.12886889657679079</v>
      </c>
      <c r="AB360" s="11">
        <v>5.2999999999999999E-2</v>
      </c>
      <c r="AC360" s="10">
        <v>68</v>
      </c>
      <c r="AD360" s="39">
        <f t="shared" si="69"/>
        <v>-1.0299206567096852</v>
      </c>
      <c r="AE360" s="11">
        <v>0.84400000000000008</v>
      </c>
      <c r="AF360" s="10">
        <v>50</v>
      </c>
      <c r="AG360" s="39">
        <f t="shared" si="70"/>
        <v>-0.98999617165788112</v>
      </c>
      <c r="AH360" s="14">
        <v>3.6397565204529738</v>
      </c>
      <c r="AI360" s="10">
        <v>84</v>
      </c>
      <c r="AJ360" s="39">
        <f t="shared" si="71"/>
        <v>-0.30710369564063678</v>
      </c>
      <c r="AK360" s="13">
        <v>69789.379313459795</v>
      </c>
      <c r="AL360" s="44"/>
    </row>
    <row r="361" spans="1:38" x14ac:dyDescent="0.25">
      <c r="A361" t="s">
        <v>986</v>
      </c>
      <c r="B361" s="5" t="s">
        <v>78</v>
      </c>
      <c r="C361" s="6" t="s">
        <v>28</v>
      </c>
      <c r="D361" s="7" t="s">
        <v>20</v>
      </c>
      <c r="E361" s="42">
        <f t="shared" si="60"/>
        <v>-7.8177120874681751</v>
      </c>
      <c r="F361" s="8">
        <v>49.270909654606598</v>
      </c>
      <c r="G361" s="9">
        <f t="shared" si="61"/>
        <v>41</v>
      </c>
      <c r="H361" s="10">
        <v>25</v>
      </c>
      <c r="I361" s="39">
        <f t="shared" si="62"/>
        <v>-1.5222687423262447</v>
      </c>
      <c r="J361" s="11">
        <v>-0.12000902323482965</v>
      </c>
      <c r="K361" s="10">
        <v>110</v>
      </c>
      <c r="L361" s="39">
        <f t="shared" si="63"/>
        <v>-0.42532069423670177</v>
      </c>
      <c r="M361" s="11">
        <v>8.9121582315299597E-2</v>
      </c>
      <c r="N361" s="10">
        <v>216</v>
      </c>
      <c r="O361" s="39">
        <f t="shared" si="64"/>
        <v>7.1723426536668175E-2</v>
      </c>
      <c r="P361" s="11">
        <v>5.9000000000000004E-2</v>
      </c>
      <c r="Q361" s="10">
        <v>98</v>
      </c>
      <c r="R361" s="39">
        <f t="shared" si="65"/>
        <v>-0.36001806173979578</v>
      </c>
      <c r="S361" s="12">
        <v>3.0761343245321715</v>
      </c>
      <c r="T361" s="10">
        <v>157</v>
      </c>
      <c r="U361" s="39">
        <f t="shared" si="66"/>
        <v>-0.23826643041881956</v>
      </c>
      <c r="V361" s="11">
        <v>9.5000000000000001E-2</v>
      </c>
      <c r="W361" s="10">
        <v>31</v>
      </c>
      <c r="X361" s="39">
        <f t="shared" si="67"/>
        <v>-1.339086035368527</v>
      </c>
      <c r="Y361" s="13">
        <v>43941</v>
      </c>
      <c r="Z361" s="10">
        <v>2</v>
      </c>
      <c r="AA361" s="39">
        <f t="shared" si="68"/>
        <v>-5.4460931375109389</v>
      </c>
      <c r="AB361" s="11">
        <v>0.16899999999999998</v>
      </c>
      <c r="AC361" s="10">
        <v>123</v>
      </c>
      <c r="AD361" s="39">
        <f t="shared" si="69"/>
        <v>-0.52166617985954589</v>
      </c>
      <c r="AE361" s="11">
        <v>0.877</v>
      </c>
      <c r="AF361" s="10">
        <v>538</v>
      </c>
      <c r="AG361" s="39">
        <f t="shared" si="70"/>
        <v>1.3296215241740956</v>
      </c>
      <c r="AH361" s="14">
        <v>1.186836171756996</v>
      </c>
      <c r="AI361" s="10">
        <v>537</v>
      </c>
      <c r="AJ361" s="39">
        <f t="shared" si="71"/>
        <v>0.68074523595998548</v>
      </c>
      <c r="AK361" s="13">
        <v>658746.63881056139</v>
      </c>
      <c r="AL361" s="44"/>
    </row>
    <row r="362" spans="1:38" x14ac:dyDescent="0.25">
      <c r="A362" t="s">
        <v>987</v>
      </c>
      <c r="B362" s="5" t="s">
        <v>193</v>
      </c>
      <c r="C362" s="6" t="s">
        <v>24</v>
      </c>
      <c r="D362" s="7" t="s">
        <v>20</v>
      </c>
      <c r="E362" s="42">
        <f t="shared" si="60"/>
        <v>-2.1169945254348379</v>
      </c>
      <c r="F362" s="8">
        <v>33.412577771791263</v>
      </c>
      <c r="G362" s="9">
        <f t="shared" si="61"/>
        <v>152</v>
      </c>
      <c r="H362" s="10">
        <v>266</v>
      </c>
      <c r="I362" s="39">
        <f t="shared" si="62"/>
        <v>-4.5670545046903897E-2</v>
      </c>
      <c r="J362" s="11">
        <v>9.8364541360511648E-3</v>
      </c>
      <c r="K362" s="10">
        <v>439</v>
      </c>
      <c r="L362" s="39">
        <f t="shared" si="63"/>
        <v>0.56078667116148462</v>
      </c>
      <c r="M362" s="11">
        <v>3.581526861451461E-2</v>
      </c>
      <c r="N362" s="10">
        <v>164</v>
      </c>
      <c r="O362" s="39">
        <f t="shared" si="64"/>
        <v>-0.14333809882536813</v>
      </c>
      <c r="P362" s="11">
        <v>7.2999999999999995E-2</v>
      </c>
      <c r="Q362" s="10">
        <v>221</v>
      </c>
      <c r="R362" s="39">
        <f t="shared" si="65"/>
        <v>0.2045557445309126</v>
      </c>
      <c r="S362" s="12">
        <v>1.1735711770918904</v>
      </c>
      <c r="T362" s="10">
        <v>87</v>
      </c>
      <c r="U362" s="39">
        <f t="shared" si="66"/>
        <v>-0.69169215195335576</v>
      </c>
      <c r="V362" s="11">
        <v>0.124</v>
      </c>
      <c r="W362" s="10">
        <v>200</v>
      </c>
      <c r="X362" s="39">
        <f t="shared" si="67"/>
        <v>-0.5163984754756934</v>
      </c>
      <c r="Y362" s="13">
        <v>68854</v>
      </c>
      <c r="Z362" s="10">
        <v>83</v>
      </c>
      <c r="AA362" s="39">
        <f t="shared" si="68"/>
        <v>-0.92845148919846832</v>
      </c>
      <c r="AB362" s="11">
        <v>7.4999999999999997E-2</v>
      </c>
      <c r="AC362" s="10">
        <v>212</v>
      </c>
      <c r="AD362" s="39">
        <f t="shared" si="69"/>
        <v>1.98994780423396E-3</v>
      </c>
      <c r="AE362" s="11">
        <v>0.91099999999999992</v>
      </c>
      <c r="AF362" s="10">
        <v>134</v>
      </c>
      <c r="AG362" s="39">
        <f t="shared" si="70"/>
        <v>-0.44722988998070623</v>
      </c>
      <c r="AH362" s="14">
        <v>3.0657988121184219</v>
      </c>
      <c r="AI362" s="10">
        <v>228</v>
      </c>
      <c r="AJ362" s="39">
        <f t="shared" si="71"/>
        <v>-0.24252624540226864</v>
      </c>
      <c r="AK362" s="13">
        <v>108290.56800844971</v>
      </c>
      <c r="AL362" s="44"/>
    </row>
    <row r="363" spans="1:38" x14ac:dyDescent="0.25">
      <c r="A363" t="s">
        <v>988</v>
      </c>
      <c r="B363" s="5" t="s">
        <v>361</v>
      </c>
      <c r="C363" s="6" t="s">
        <v>93</v>
      </c>
      <c r="D363" s="7" t="s">
        <v>34</v>
      </c>
      <c r="E363" s="42">
        <f t="shared" si="60"/>
        <v>1.7802446022595966</v>
      </c>
      <c r="F363" s="8">
        <v>22.571186167814332</v>
      </c>
      <c r="G363" s="9">
        <f t="shared" si="61"/>
        <v>324</v>
      </c>
      <c r="H363" s="10">
        <v>479</v>
      </c>
      <c r="I363" s="39">
        <f t="shared" si="62"/>
        <v>0.64419441547225409</v>
      </c>
      <c r="J363" s="11">
        <v>7.0500110156422213E-2</v>
      </c>
      <c r="K363" s="10">
        <v>417</v>
      </c>
      <c r="L363" s="39">
        <f t="shared" si="63"/>
        <v>0.52485872029109559</v>
      </c>
      <c r="M363" s="11">
        <v>3.7757437070938218E-2</v>
      </c>
      <c r="N363" s="10">
        <v>389</v>
      </c>
      <c r="O363" s="39">
        <f t="shared" si="64"/>
        <v>0.59401570241589952</v>
      </c>
      <c r="P363" s="11">
        <v>2.5000000000000001E-2</v>
      </c>
      <c r="Q363" s="10">
        <v>434</v>
      </c>
      <c r="R363" s="39">
        <f t="shared" si="65"/>
        <v>0.5528057078878641</v>
      </c>
      <c r="S363" s="12">
        <v>0</v>
      </c>
      <c r="T363" s="10">
        <v>174</v>
      </c>
      <c r="U363" s="39">
        <f t="shared" si="66"/>
        <v>-0.16008958187838224</v>
      </c>
      <c r="V363" s="11">
        <v>0.09</v>
      </c>
      <c r="W363" s="10">
        <v>326</v>
      </c>
      <c r="X363" s="39">
        <f t="shared" si="67"/>
        <v>1.2851856575944065E-2</v>
      </c>
      <c r="Y363" s="13">
        <v>84881</v>
      </c>
      <c r="Z363" s="10">
        <v>417</v>
      </c>
      <c r="AA363" s="39">
        <f t="shared" si="68"/>
        <v>0.65752908946442024</v>
      </c>
      <c r="AB363" s="11">
        <v>4.2000000000000003E-2</v>
      </c>
      <c r="AC363" s="10">
        <v>179</v>
      </c>
      <c r="AD363" s="39">
        <f t="shared" si="69"/>
        <v>-0.18282986195945194</v>
      </c>
      <c r="AE363" s="11">
        <v>0.89900000000000002</v>
      </c>
      <c r="AF363" s="10">
        <v>321</v>
      </c>
      <c r="AG363" s="39">
        <f t="shared" si="70"/>
        <v>0.15844547982160381</v>
      </c>
      <c r="AH363" s="14">
        <v>2.4253167870150647</v>
      </c>
      <c r="AI363" s="10">
        <v>417</v>
      </c>
      <c r="AJ363" s="39">
        <f t="shared" si="71"/>
        <v>-0.10365185657174114</v>
      </c>
      <c r="AK363" s="13">
        <v>191087.72134183988</v>
      </c>
      <c r="AL363" s="44"/>
    </row>
    <row r="364" spans="1:38" x14ac:dyDescent="0.25">
      <c r="A364" t="s">
        <v>989</v>
      </c>
      <c r="B364" s="5" t="s">
        <v>451</v>
      </c>
      <c r="C364" s="6" t="s">
        <v>93</v>
      </c>
      <c r="D364" s="7" t="s">
        <v>34</v>
      </c>
      <c r="E364" s="42">
        <f t="shared" si="60"/>
        <v>3.5331195998155476</v>
      </c>
      <c r="F364" s="8">
        <v>17.695015201993588</v>
      </c>
      <c r="G364" s="9">
        <f t="shared" si="61"/>
        <v>421</v>
      </c>
      <c r="H364" s="10">
        <v>340</v>
      </c>
      <c r="I364" s="39">
        <f t="shared" si="62"/>
        <v>0.17963842554803613</v>
      </c>
      <c r="J364" s="11">
        <v>2.9649122807017481E-2</v>
      </c>
      <c r="K364" s="10">
        <v>536</v>
      </c>
      <c r="L364" s="39">
        <f t="shared" si="63"/>
        <v>0.90168505889130024</v>
      </c>
      <c r="M364" s="11">
        <v>1.7387218045112781E-2</v>
      </c>
      <c r="N364" s="10">
        <v>466</v>
      </c>
      <c r="O364" s="39">
        <f t="shared" si="64"/>
        <v>0.74763107767449699</v>
      </c>
      <c r="P364" s="11">
        <v>1.4999999999999999E-2</v>
      </c>
      <c r="Q364" s="10">
        <v>434</v>
      </c>
      <c r="R364" s="39">
        <f t="shared" si="65"/>
        <v>0.5528057078878641</v>
      </c>
      <c r="S364" s="12">
        <v>0</v>
      </c>
      <c r="T364" s="10">
        <v>362</v>
      </c>
      <c r="U364" s="39">
        <f t="shared" si="66"/>
        <v>0.51223131556937829</v>
      </c>
      <c r="V364" s="11">
        <v>4.7E-2</v>
      </c>
      <c r="W364" s="10">
        <v>381</v>
      </c>
      <c r="X364" s="39">
        <f t="shared" si="67"/>
        <v>0.25464201888218285</v>
      </c>
      <c r="Y364" s="13">
        <v>92203</v>
      </c>
      <c r="Z364" s="10">
        <v>450</v>
      </c>
      <c r="AA364" s="39">
        <f t="shared" si="68"/>
        <v>0.75364912453489841</v>
      </c>
      <c r="AB364" s="11">
        <v>0.04</v>
      </c>
      <c r="AC364" s="10">
        <v>311</v>
      </c>
      <c r="AD364" s="39">
        <f t="shared" si="69"/>
        <v>0.35622791651797026</v>
      </c>
      <c r="AE364" s="11">
        <v>0.93400000000000005</v>
      </c>
      <c r="AF364" s="10">
        <v>400</v>
      </c>
      <c r="AG364" s="39">
        <f t="shared" si="70"/>
        <v>0.39571320534780263</v>
      </c>
      <c r="AH364" s="14">
        <v>2.1744138761268634</v>
      </c>
      <c r="AI364" s="10">
        <v>449</v>
      </c>
      <c r="AJ364" s="39">
        <f t="shared" si="71"/>
        <v>-5.3306934792112896E-2</v>
      </c>
      <c r="AK364" s="13">
        <v>221103.45169534843</v>
      </c>
      <c r="AL364" s="44"/>
    </row>
    <row r="365" spans="1:38" x14ac:dyDescent="0.25">
      <c r="A365" t="s">
        <v>990</v>
      </c>
      <c r="B365" s="5" t="s">
        <v>356</v>
      </c>
      <c r="C365" s="6" t="s">
        <v>41</v>
      </c>
      <c r="D365" s="7" t="s">
        <v>34</v>
      </c>
      <c r="E365" s="42">
        <f t="shared" si="60"/>
        <v>1.7071647907624117</v>
      </c>
      <c r="F365" s="8">
        <v>22.774480558747562</v>
      </c>
      <c r="G365" s="9">
        <f t="shared" si="61"/>
        <v>319</v>
      </c>
      <c r="H365" s="10">
        <v>352</v>
      </c>
      <c r="I365" s="39">
        <f t="shared" si="62"/>
        <v>0.20240910323214448</v>
      </c>
      <c r="J365" s="11">
        <v>3.1651474915667777E-2</v>
      </c>
      <c r="K365" s="10">
        <v>325</v>
      </c>
      <c r="L365" s="39">
        <f t="shared" si="63"/>
        <v>0.25303601754065858</v>
      </c>
      <c r="M365" s="11">
        <v>5.2451441772910071E-2</v>
      </c>
      <c r="N365" s="10">
        <v>301</v>
      </c>
      <c r="O365" s="39">
        <f t="shared" si="64"/>
        <v>0.36359263952800336</v>
      </c>
      <c r="P365" s="11">
        <v>0.04</v>
      </c>
      <c r="Q365" s="10">
        <v>326</v>
      </c>
      <c r="R365" s="39">
        <f t="shared" si="65"/>
        <v>0.4186165705880881</v>
      </c>
      <c r="S365" s="12">
        <v>0.45220537080840406</v>
      </c>
      <c r="T365" s="10">
        <v>304</v>
      </c>
      <c r="U365" s="39">
        <f t="shared" si="66"/>
        <v>0.34024224878041631</v>
      </c>
      <c r="V365" s="11">
        <v>5.7999999999999996E-2</v>
      </c>
      <c r="W365" s="10">
        <v>328</v>
      </c>
      <c r="X365" s="39">
        <f t="shared" si="67"/>
        <v>1.5922941674889737E-2</v>
      </c>
      <c r="Y365" s="13">
        <v>84974</v>
      </c>
      <c r="Z365" s="10">
        <v>267</v>
      </c>
      <c r="AA365" s="39">
        <f t="shared" si="68"/>
        <v>0.22498893164726899</v>
      </c>
      <c r="AB365" s="11">
        <v>5.0999999999999997E-2</v>
      </c>
      <c r="AC365" s="10">
        <v>318</v>
      </c>
      <c r="AD365" s="39">
        <f t="shared" si="69"/>
        <v>0.38703121814524982</v>
      </c>
      <c r="AE365" s="11">
        <v>0.93599999999999994</v>
      </c>
      <c r="AF365" s="10">
        <v>141</v>
      </c>
      <c r="AG365" s="39">
        <f t="shared" si="70"/>
        <v>-0.41712948997815502</v>
      </c>
      <c r="AH365" s="14">
        <v>3.0339686170811899</v>
      </c>
      <c r="AI365" s="10">
        <v>288</v>
      </c>
      <c r="AJ365" s="39">
        <f t="shared" si="71"/>
        <v>-0.21123466920066691</v>
      </c>
      <c r="AK365" s="13">
        <v>126946.66042855155</v>
      </c>
      <c r="AL365" s="44">
        <v>1</v>
      </c>
    </row>
    <row r="366" spans="1:38" x14ac:dyDescent="0.25">
      <c r="A366" t="s">
        <v>991</v>
      </c>
      <c r="B366" s="5" t="s">
        <v>487</v>
      </c>
      <c r="C366" s="6" t="s">
        <v>93</v>
      </c>
      <c r="D366" s="7" t="s">
        <v>34</v>
      </c>
      <c r="E366" s="42">
        <f t="shared" si="60"/>
        <v>4.367285502260442</v>
      </c>
      <c r="F366" s="8">
        <v>15.374521407598177</v>
      </c>
      <c r="G366" s="9">
        <f t="shared" si="61"/>
        <v>461</v>
      </c>
      <c r="H366" s="10">
        <v>421</v>
      </c>
      <c r="I366" s="39">
        <f t="shared" si="62"/>
        <v>0.38929447846545506</v>
      </c>
      <c r="J366" s="11">
        <v>4.8085343523604829E-2</v>
      </c>
      <c r="K366" s="10">
        <v>453</v>
      </c>
      <c r="L366" s="39">
        <f t="shared" si="63"/>
        <v>0.59784204512216865</v>
      </c>
      <c r="M366" s="11">
        <v>3.38121546961326E-2</v>
      </c>
      <c r="N366" s="10">
        <v>506</v>
      </c>
      <c r="O366" s="39">
        <f t="shared" si="64"/>
        <v>0.85516184035551523</v>
      </c>
      <c r="P366" s="11">
        <v>8.0000000000000002E-3</v>
      </c>
      <c r="Q366" s="10">
        <v>434</v>
      </c>
      <c r="R366" s="39">
        <f t="shared" si="65"/>
        <v>0.5528057078878641</v>
      </c>
      <c r="S366" s="12">
        <v>0</v>
      </c>
      <c r="T366" s="10">
        <v>504</v>
      </c>
      <c r="U366" s="39">
        <f t="shared" si="66"/>
        <v>0.85620944914730224</v>
      </c>
      <c r="V366" s="11">
        <v>2.5000000000000001E-2</v>
      </c>
      <c r="W366" s="10">
        <v>457</v>
      </c>
      <c r="X366" s="39">
        <f t="shared" si="67"/>
        <v>0.81783939912431658</v>
      </c>
      <c r="Y366" s="13">
        <v>109258</v>
      </c>
      <c r="Z366" s="10">
        <v>369</v>
      </c>
      <c r="AA366" s="39">
        <f t="shared" si="68"/>
        <v>0.51334903685870326</v>
      </c>
      <c r="AB366" s="11">
        <v>4.4999999999999998E-2</v>
      </c>
      <c r="AC366" s="10">
        <v>375</v>
      </c>
      <c r="AD366" s="39">
        <f t="shared" si="69"/>
        <v>0.52564607546801556</v>
      </c>
      <c r="AE366" s="11">
        <v>0.94499999999999995</v>
      </c>
      <c r="AF366" s="10">
        <v>305</v>
      </c>
      <c r="AG366" s="39">
        <f t="shared" si="70"/>
        <v>0.11562167274203766</v>
      </c>
      <c r="AH366" s="14">
        <v>2.4706015716512773</v>
      </c>
      <c r="AI366" s="10">
        <v>406</v>
      </c>
      <c r="AJ366" s="39">
        <f t="shared" si="71"/>
        <v>-0.11766222265476328</v>
      </c>
      <c r="AK366" s="13">
        <v>182734.71659703759</v>
      </c>
      <c r="AL366" s="44"/>
    </row>
    <row r="367" spans="1:38" x14ac:dyDescent="0.25">
      <c r="A367" t="s">
        <v>992</v>
      </c>
      <c r="B367" s="5" t="s">
        <v>233</v>
      </c>
      <c r="C367" s="6" t="s">
        <v>19</v>
      </c>
      <c r="D367" s="7" t="s">
        <v>20</v>
      </c>
      <c r="E367" s="42">
        <f t="shared" si="60"/>
        <v>-0.88365990022959673</v>
      </c>
      <c r="F367" s="8">
        <v>29.981671119033646</v>
      </c>
      <c r="G367" s="9">
        <f t="shared" si="61"/>
        <v>193</v>
      </c>
      <c r="H367" s="10">
        <v>151</v>
      </c>
      <c r="I367" s="39">
        <f t="shared" si="62"/>
        <v>-0.48402472151569281</v>
      </c>
      <c r="J367" s="11">
        <v>-2.871046228710461E-2</v>
      </c>
      <c r="K367" s="10">
        <v>166</v>
      </c>
      <c r="L367" s="39">
        <f t="shared" si="63"/>
        <v>-0.19270922066680107</v>
      </c>
      <c r="M367" s="11">
        <v>7.6547231270358312E-2</v>
      </c>
      <c r="N367" s="10">
        <v>216</v>
      </c>
      <c r="O367" s="39">
        <f t="shared" si="64"/>
        <v>7.1723426536668175E-2</v>
      </c>
      <c r="P367" s="11">
        <v>5.9000000000000004E-2</v>
      </c>
      <c r="Q367" s="10">
        <v>65</v>
      </c>
      <c r="R367" s="39">
        <f t="shared" si="65"/>
        <v>-0.71088279266318621</v>
      </c>
      <c r="S367" s="12">
        <v>4.2585170340681362</v>
      </c>
      <c r="T367" s="10">
        <v>326</v>
      </c>
      <c r="U367" s="39">
        <f t="shared" si="66"/>
        <v>0.40278372761276598</v>
      </c>
      <c r="V367" s="11">
        <v>5.4000000000000006E-2</v>
      </c>
      <c r="W367" s="10">
        <v>193</v>
      </c>
      <c r="X367" s="39">
        <f t="shared" si="67"/>
        <v>-0.54562331754630544</v>
      </c>
      <c r="Y367" s="13">
        <v>67969</v>
      </c>
      <c r="Z367" s="10">
        <v>213</v>
      </c>
      <c r="AA367" s="39">
        <f t="shared" si="68"/>
        <v>3.2748861506312593E-2</v>
      </c>
      <c r="AB367" s="11">
        <v>5.5E-2</v>
      </c>
      <c r="AC367" s="10">
        <v>328</v>
      </c>
      <c r="AD367" s="39">
        <f t="shared" si="69"/>
        <v>0.40243286895889219</v>
      </c>
      <c r="AE367" s="11">
        <v>0.93700000000000006</v>
      </c>
      <c r="AF367" s="10">
        <v>37</v>
      </c>
      <c r="AG367" s="39">
        <f t="shared" si="70"/>
        <v>-1.1602482374205041</v>
      </c>
      <c r="AH367" s="14">
        <v>3.8197925484877047</v>
      </c>
      <c r="AI367" s="10">
        <v>79</v>
      </c>
      <c r="AJ367" s="39">
        <f t="shared" si="71"/>
        <v>-0.31038851893597796</v>
      </c>
      <c r="AK367" s="13">
        <v>67830.961923847703</v>
      </c>
      <c r="AL367" s="44"/>
    </row>
    <row r="368" spans="1:38" x14ac:dyDescent="0.25">
      <c r="A368" t="s">
        <v>993</v>
      </c>
      <c r="B368" s="5" t="s">
        <v>228</v>
      </c>
      <c r="C368" s="6" t="s">
        <v>28</v>
      </c>
      <c r="D368" s="7" t="s">
        <v>20</v>
      </c>
      <c r="E368" s="42">
        <f t="shared" si="60"/>
        <v>-1.011389068365498</v>
      </c>
      <c r="F368" s="8">
        <v>30.336989816613983</v>
      </c>
      <c r="G368" s="9">
        <f t="shared" si="61"/>
        <v>188</v>
      </c>
      <c r="H368" s="10">
        <v>14</v>
      </c>
      <c r="I368" s="39">
        <f t="shared" si="62"/>
        <v>-1.8879913608890369</v>
      </c>
      <c r="J368" s="11">
        <v>-0.15216904353020233</v>
      </c>
      <c r="K368" s="10">
        <v>104</v>
      </c>
      <c r="L368" s="39">
        <f t="shared" si="63"/>
        <v>-0.46046853072762572</v>
      </c>
      <c r="M368" s="11">
        <v>9.1021579885171247E-2</v>
      </c>
      <c r="N368" s="10">
        <v>173</v>
      </c>
      <c r="O368" s="39">
        <f t="shared" si="64"/>
        <v>-9.7253486247789067E-2</v>
      </c>
      <c r="P368" s="11">
        <v>7.0000000000000007E-2</v>
      </c>
      <c r="Q368" s="10">
        <v>228</v>
      </c>
      <c r="R368" s="39">
        <f t="shared" si="65"/>
        <v>0.2130726106536977</v>
      </c>
      <c r="S368" s="12">
        <v>1.1448701012769704</v>
      </c>
      <c r="T368" s="10">
        <v>163</v>
      </c>
      <c r="U368" s="39">
        <f t="shared" si="66"/>
        <v>-0.2226310607107321</v>
      </c>
      <c r="V368" s="11">
        <v>9.4E-2</v>
      </c>
      <c r="W368" s="10">
        <v>98</v>
      </c>
      <c r="X368" s="39">
        <f t="shared" si="67"/>
        <v>-0.88099901931934033</v>
      </c>
      <c r="Y368" s="13">
        <v>57813</v>
      </c>
      <c r="Z368" s="10">
        <v>99</v>
      </c>
      <c r="AA368" s="39">
        <f t="shared" si="68"/>
        <v>-0.73621141905751197</v>
      </c>
      <c r="AB368" s="11">
        <v>7.0999999999999994E-2</v>
      </c>
      <c r="AC368" s="10">
        <v>385</v>
      </c>
      <c r="AD368" s="39">
        <f t="shared" si="69"/>
        <v>0.55644937709529851</v>
      </c>
      <c r="AE368" s="11">
        <v>0.94700000000000006</v>
      </c>
      <c r="AF368" s="10">
        <v>551</v>
      </c>
      <c r="AG368" s="39">
        <f t="shared" si="70"/>
        <v>1.6296192791773227</v>
      </c>
      <c r="AH368" s="14">
        <v>0.86959829280272627</v>
      </c>
      <c r="AI368" s="10">
        <v>543</v>
      </c>
      <c r="AJ368" s="39">
        <f t="shared" si="71"/>
        <v>1.3435763293228555</v>
      </c>
      <c r="AK368" s="13">
        <v>1053927.6951122854</v>
      </c>
      <c r="AL368" s="44"/>
    </row>
    <row r="369" spans="1:38" x14ac:dyDescent="0.25">
      <c r="A369" t="s">
        <v>994</v>
      </c>
      <c r="B369" s="5" t="s">
        <v>107</v>
      </c>
      <c r="C369" s="6" t="s">
        <v>30</v>
      </c>
      <c r="D369" s="7" t="s">
        <v>20</v>
      </c>
      <c r="E369" s="42">
        <f t="shared" si="60"/>
        <v>-5.3521172236545009</v>
      </c>
      <c r="F369" s="8">
        <v>42.41208509200613</v>
      </c>
      <c r="G369" s="9">
        <f t="shared" si="61"/>
        <v>67</v>
      </c>
      <c r="H369" s="10">
        <v>155</v>
      </c>
      <c r="I369" s="39">
        <f t="shared" si="62"/>
        <v>-0.47112590101089641</v>
      </c>
      <c r="J369" s="11">
        <v>-2.7576197387518153E-2</v>
      </c>
      <c r="K369" s="10">
        <v>277</v>
      </c>
      <c r="L369" s="39">
        <f t="shared" si="63"/>
        <v>0.10406893830496598</v>
      </c>
      <c r="M369" s="11">
        <v>6.0504201680672269E-2</v>
      </c>
      <c r="N369" s="10">
        <v>38</v>
      </c>
      <c r="O369" s="39">
        <f t="shared" si="64"/>
        <v>-1.6948533889372022</v>
      </c>
      <c r="P369" s="11">
        <v>0.17399999999999999</v>
      </c>
      <c r="Q369" s="10">
        <v>25</v>
      </c>
      <c r="R369" s="39">
        <f t="shared" si="65"/>
        <v>-1.9569676723110381</v>
      </c>
      <c r="S369" s="12">
        <v>8.4577114427860707</v>
      </c>
      <c r="T369" s="10">
        <v>78</v>
      </c>
      <c r="U369" s="39">
        <f t="shared" si="66"/>
        <v>-0.76986900049379303</v>
      </c>
      <c r="V369" s="11">
        <v>0.129</v>
      </c>
      <c r="W369" s="10">
        <v>177</v>
      </c>
      <c r="X369" s="39">
        <f t="shared" si="67"/>
        <v>-0.58861850893154477</v>
      </c>
      <c r="Y369" s="13">
        <v>66667</v>
      </c>
      <c r="Z369" s="10">
        <v>116</v>
      </c>
      <c r="AA369" s="39">
        <f t="shared" si="68"/>
        <v>-0.49591133138131716</v>
      </c>
      <c r="AB369" s="11">
        <v>6.6000000000000003E-2</v>
      </c>
      <c r="AC369" s="10">
        <v>277</v>
      </c>
      <c r="AD369" s="39">
        <f t="shared" si="69"/>
        <v>0.23301471000884347</v>
      </c>
      <c r="AE369" s="11">
        <v>0.92599999999999993</v>
      </c>
      <c r="AF369" s="10">
        <v>353</v>
      </c>
      <c r="AG369" s="39">
        <f t="shared" si="70"/>
        <v>0.28673219306481834</v>
      </c>
      <c r="AH369" s="14">
        <v>2.2896577558104672</v>
      </c>
      <c r="AI369" s="10">
        <v>248</v>
      </c>
      <c r="AJ369" s="39">
        <f t="shared" si="71"/>
        <v>-0.23532335679268288</v>
      </c>
      <c r="AK369" s="13">
        <v>112584.94278606965</v>
      </c>
      <c r="AL369" s="44"/>
    </row>
    <row r="370" spans="1:38" x14ac:dyDescent="0.25">
      <c r="A370" t="s">
        <v>995</v>
      </c>
      <c r="B370" s="5" t="s">
        <v>277</v>
      </c>
      <c r="C370" s="6" t="s">
        <v>30</v>
      </c>
      <c r="D370" s="7" t="s">
        <v>20</v>
      </c>
      <c r="E370" s="42">
        <f t="shared" si="60"/>
        <v>0.20733388957473731</v>
      </c>
      <c r="F370" s="8">
        <v>26.946730094059145</v>
      </c>
      <c r="G370" s="9">
        <f t="shared" si="61"/>
        <v>238</v>
      </c>
      <c r="H370" s="10">
        <v>550</v>
      </c>
      <c r="I370" s="39">
        <f t="shared" si="62"/>
        <v>1.7583168955134578</v>
      </c>
      <c r="J370" s="11">
        <v>0.16847108529178767</v>
      </c>
      <c r="K370" s="10">
        <v>333</v>
      </c>
      <c r="L370" s="39">
        <f t="shared" si="63"/>
        <v>0.27603538406890277</v>
      </c>
      <c r="M370" s="11">
        <v>5.1208157836399912E-2</v>
      </c>
      <c r="N370" s="10">
        <v>173</v>
      </c>
      <c r="O370" s="39">
        <f t="shared" si="64"/>
        <v>-9.7253486247789067E-2</v>
      </c>
      <c r="P370" s="11">
        <v>7.0000000000000007E-2</v>
      </c>
      <c r="Q370" s="10">
        <v>131</v>
      </c>
      <c r="R370" s="39">
        <f t="shared" si="65"/>
        <v>-0.15133210785288465</v>
      </c>
      <c r="S370" s="12">
        <v>2.3728813559322033</v>
      </c>
      <c r="T370" s="10">
        <v>396</v>
      </c>
      <c r="U370" s="39">
        <f t="shared" si="66"/>
        <v>0.57477279440172813</v>
      </c>
      <c r="V370" s="11">
        <v>4.2999999999999997E-2</v>
      </c>
      <c r="W370" s="10">
        <v>195</v>
      </c>
      <c r="X370" s="39">
        <f t="shared" si="67"/>
        <v>-0.5446986897745798</v>
      </c>
      <c r="Y370" s="13">
        <v>67997</v>
      </c>
      <c r="Z370" s="10">
        <v>111</v>
      </c>
      <c r="AA370" s="39">
        <f t="shared" si="68"/>
        <v>-0.59203136645179533</v>
      </c>
      <c r="AB370" s="11">
        <v>6.8000000000000005E-2</v>
      </c>
      <c r="AC370" s="10">
        <v>311</v>
      </c>
      <c r="AD370" s="39">
        <f t="shared" si="69"/>
        <v>0.35622791651797026</v>
      </c>
      <c r="AE370" s="11">
        <v>0.93400000000000005</v>
      </c>
      <c r="AF370" s="10">
        <v>492</v>
      </c>
      <c r="AG370" s="39">
        <f t="shared" si="70"/>
        <v>0.77491419577332599</v>
      </c>
      <c r="AH370" s="14">
        <v>1.7734211490357648</v>
      </c>
      <c r="AI370" s="10">
        <v>355</v>
      </c>
      <c r="AJ370" s="39">
        <f t="shared" si="71"/>
        <v>-0.1626711594273352</v>
      </c>
      <c r="AK370" s="13">
        <v>155900.30983050849</v>
      </c>
      <c r="AL370" s="44"/>
    </row>
    <row r="371" spans="1:38" x14ac:dyDescent="0.25">
      <c r="A371" t="s">
        <v>996</v>
      </c>
      <c r="B371" s="5" t="s">
        <v>277</v>
      </c>
      <c r="C371" s="6" t="s">
        <v>54</v>
      </c>
      <c r="D371" s="7" t="s">
        <v>39</v>
      </c>
      <c r="E371" s="42">
        <f t="shared" si="60"/>
        <v>0.87704389192175747</v>
      </c>
      <c r="F371" s="8">
        <v>25.083721908354192</v>
      </c>
      <c r="G371" s="9">
        <f t="shared" si="61"/>
        <v>265</v>
      </c>
      <c r="H371" s="10">
        <v>208</v>
      </c>
      <c r="I371" s="39">
        <f t="shared" si="62"/>
        <v>-0.261047911425274</v>
      </c>
      <c r="J371" s="11">
        <v>-9.1028734371573217E-3</v>
      </c>
      <c r="K371" s="10">
        <v>425</v>
      </c>
      <c r="L371" s="39">
        <f t="shared" si="63"/>
        <v>0.53709865010547986</v>
      </c>
      <c r="M371" s="11">
        <v>3.7095779363820601E-2</v>
      </c>
      <c r="N371" s="10">
        <v>226</v>
      </c>
      <c r="O371" s="39">
        <f t="shared" si="64"/>
        <v>0.10244650158838768</v>
      </c>
      <c r="P371" s="11">
        <v>5.7000000000000002E-2</v>
      </c>
      <c r="Q371" s="10">
        <v>392</v>
      </c>
      <c r="R371" s="39">
        <f t="shared" si="65"/>
        <v>0.49806603000989719</v>
      </c>
      <c r="S371" s="12">
        <v>0.18446781036709095</v>
      </c>
      <c r="T371" s="10">
        <v>169</v>
      </c>
      <c r="U371" s="39">
        <f t="shared" si="66"/>
        <v>-0.19136032129455716</v>
      </c>
      <c r="V371" s="11">
        <v>9.1999999999999998E-2</v>
      </c>
      <c r="W371" s="10">
        <v>289</v>
      </c>
      <c r="X371" s="39">
        <f t="shared" si="67"/>
        <v>-0.13766433569281261</v>
      </c>
      <c r="Y371" s="13">
        <v>80323</v>
      </c>
      <c r="Z371" s="10">
        <v>321</v>
      </c>
      <c r="AA371" s="39">
        <f t="shared" si="68"/>
        <v>0.36916898425298594</v>
      </c>
      <c r="AB371" s="11">
        <v>4.8000000000000001E-2</v>
      </c>
      <c r="AC371" s="10">
        <v>231</v>
      </c>
      <c r="AD371" s="39">
        <f t="shared" si="69"/>
        <v>7.8998201872437127E-2</v>
      </c>
      <c r="AE371" s="11">
        <v>0.91599999999999993</v>
      </c>
      <c r="AF371" s="10">
        <v>431</v>
      </c>
      <c r="AG371" s="39">
        <f t="shared" si="70"/>
        <v>0.48316630629827351</v>
      </c>
      <c r="AH371" s="14">
        <v>2.0819350632330718</v>
      </c>
      <c r="AI371" s="10">
        <v>395</v>
      </c>
      <c r="AJ371" s="39">
        <f t="shared" si="71"/>
        <v>-0.12966172023680214</v>
      </c>
      <c r="AK371" s="13">
        <v>175580.59516694336</v>
      </c>
      <c r="AL371" s="44"/>
    </row>
    <row r="372" spans="1:38" x14ac:dyDescent="0.25">
      <c r="A372" t="s">
        <v>997</v>
      </c>
      <c r="B372" s="5" t="s">
        <v>280</v>
      </c>
      <c r="C372" s="6" t="s">
        <v>54</v>
      </c>
      <c r="D372" s="7" t="s">
        <v>39</v>
      </c>
      <c r="E372" s="42">
        <f t="shared" si="60"/>
        <v>0.27407769682001304</v>
      </c>
      <c r="F372" s="8">
        <v>26.761061283966278</v>
      </c>
      <c r="G372" s="9">
        <f t="shared" si="61"/>
        <v>241</v>
      </c>
      <c r="H372" s="10">
        <v>149</v>
      </c>
      <c r="I372" s="39">
        <f t="shared" si="62"/>
        <v>-0.48843509963813359</v>
      </c>
      <c r="J372" s="11">
        <v>-2.9098291321265402E-2</v>
      </c>
      <c r="K372" s="10">
        <v>26</v>
      </c>
      <c r="L372" s="39">
        <f t="shared" si="63"/>
        <v>-1.3812069457228227</v>
      </c>
      <c r="M372" s="11">
        <v>0.1407942238267148</v>
      </c>
      <c r="N372" s="10">
        <v>151</v>
      </c>
      <c r="O372" s="39">
        <f t="shared" si="64"/>
        <v>-0.22014578645466693</v>
      </c>
      <c r="P372" s="11">
        <v>7.8E-2</v>
      </c>
      <c r="Q372" s="10">
        <v>397</v>
      </c>
      <c r="R372" s="39">
        <f t="shared" si="65"/>
        <v>0.50109917473287913</v>
      </c>
      <c r="S372" s="12">
        <v>0.17424638438752396</v>
      </c>
      <c r="T372" s="10">
        <v>107</v>
      </c>
      <c r="U372" s="39">
        <f t="shared" si="66"/>
        <v>-0.51970308516439379</v>
      </c>
      <c r="V372" s="11">
        <v>0.113</v>
      </c>
      <c r="W372" s="10">
        <v>368</v>
      </c>
      <c r="X372" s="39">
        <f t="shared" si="67"/>
        <v>0.18975296275929851</v>
      </c>
      <c r="Y372" s="13">
        <v>90238</v>
      </c>
      <c r="Z372" s="10">
        <v>238</v>
      </c>
      <c r="AA372" s="39">
        <f t="shared" si="68"/>
        <v>0.12886889657679079</v>
      </c>
      <c r="AB372" s="11">
        <v>5.2999999999999999E-2</v>
      </c>
      <c r="AC372" s="10">
        <v>370</v>
      </c>
      <c r="AD372" s="39">
        <f t="shared" si="69"/>
        <v>0.51024442465437658</v>
      </c>
      <c r="AE372" s="11">
        <v>0.94400000000000006</v>
      </c>
      <c r="AF372" s="10">
        <v>480</v>
      </c>
      <c r="AG372" s="39">
        <f t="shared" si="70"/>
        <v>0.68165378534817556</v>
      </c>
      <c r="AH372" s="14">
        <v>1.8720410030188759</v>
      </c>
      <c r="AI372" s="10">
        <v>440</v>
      </c>
      <c r="AJ372" s="39">
        <f t="shared" si="71"/>
        <v>-7.6167301124304532E-2</v>
      </c>
      <c r="AK372" s="13">
        <v>207474.0613347273</v>
      </c>
      <c r="AL372" s="44"/>
    </row>
    <row r="373" spans="1:38" x14ac:dyDescent="0.25">
      <c r="A373" t="s">
        <v>998</v>
      </c>
      <c r="B373" s="5" t="s">
        <v>315</v>
      </c>
      <c r="C373" s="6" t="s">
        <v>71</v>
      </c>
      <c r="D373" s="7" t="s">
        <v>34</v>
      </c>
      <c r="E373" s="42">
        <f t="shared" si="60"/>
        <v>1.0200625423053928</v>
      </c>
      <c r="F373" s="8">
        <v>24.68587072584322</v>
      </c>
      <c r="G373" s="9">
        <f t="shared" si="61"/>
        <v>277</v>
      </c>
      <c r="H373" s="10">
        <v>27</v>
      </c>
      <c r="I373" s="39">
        <f t="shared" si="62"/>
        <v>-1.4023772998677979</v>
      </c>
      <c r="J373" s="11">
        <v>-0.10946630307752236</v>
      </c>
      <c r="K373" s="10">
        <v>345</v>
      </c>
      <c r="L373" s="39">
        <f t="shared" si="63"/>
        <v>0.30774884694221338</v>
      </c>
      <c r="M373" s="11">
        <v>4.9493813273340834E-2</v>
      </c>
      <c r="N373" s="10">
        <v>207</v>
      </c>
      <c r="O373" s="39">
        <f t="shared" si="64"/>
        <v>5.6361889010808519E-2</v>
      </c>
      <c r="P373" s="11">
        <v>0.06</v>
      </c>
      <c r="Q373" s="10">
        <v>256</v>
      </c>
      <c r="R373" s="39">
        <f t="shared" si="65"/>
        <v>0.2931873406293703</v>
      </c>
      <c r="S373" s="12">
        <v>0.87489063867016625</v>
      </c>
      <c r="T373" s="10">
        <v>389</v>
      </c>
      <c r="U373" s="39">
        <f t="shared" si="66"/>
        <v>0.55913742469364058</v>
      </c>
      <c r="V373" s="11">
        <v>4.4000000000000004E-2</v>
      </c>
      <c r="W373" s="10">
        <v>281</v>
      </c>
      <c r="X373" s="39">
        <f t="shared" si="67"/>
        <v>-0.17240392197335935</v>
      </c>
      <c r="Y373" s="13">
        <v>79271</v>
      </c>
      <c r="Z373" s="10">
        <v>289</v>
      </c>
      <c r="AA373" s="39">
        <f t="shared" si="68"/>
        <v>0.27304894918250777</v>
      </c>
      <c r="AB373" s="11">
        <v>0.05</v>
      </c>
      <c r="AC373" s="10">
        <v>385</v>
      </c>
      <c r="AD373" s="39">
        <f t="shared" si="69"/>
        <v>0.55644937709529851</v>
      </c>
      <c r="AE373" s="11">
        <v>0.94700000000000006</v>
      </c>
      <c r="AF373" s="10">
        <v>70</v>
      </c>
      <c r="AG373" s="39">
        <f t="shared" si="70"/>
        <v>-0.79994619847682658</v>
      </c>
      <c r="AH373" s="14">
        <v>3.4387848485595458</v>
      </c>
      <c r="AI373" s="10">
        <v>123</v>
      </c>
      <c r="AJ373" s="39">
        <f t="shared" si="71"/>
        <v>-0.28829941392908298</v>
      </c>
      <c r="AK373" s="13">
        <v>81000.524934383197</v>
      </c>
      <c r="AL373" s="44"/>
    </row>
    <row r="374" spans="1:38" x14ac:dyDescent="0.25">
      <c r="A374" t="s">
        <v>999</v>
      </c>
      <c r="B374" s="5" t="s">
        <v>391</v>
      </c>
      <c r="C374" s="6" t="s">
        <v>49</v>
      </c>
      <c r="D374" s="7" t="s">
        <v>39</v>
      </c>
      <c r="E374" s="42">
        <f t="shared" si="60"/>
        <v>2.3157085079288344</v>
      </c>
      <c r="F374" s="8">
        <v>21.08162555812461</v>
      </c>
      <c r="G374" s="9">
        <f t="shared" si="61"/>
        <v>354</v>
      </c>
      <c r="H374" s="10">
        <v>450</v>
      </c>
      <c r="I374" s="39">
        <f t="shared" si="62"/>
        <v>0.49376300081421681</v>
      </c>
      <c r="J374" s="11">
        <v>5.7271840689590015E-2</v>
      </c>
      <c r="K374" s="10">
        <v>398</v>
      </c>
      <c r="L374" s="39">
        <f t="shared" si="63"/>
        <v>0.48238002863667451</v>
      </c>
      <c r="M374" s="11">
        <v>4.0053720966977409E-2</v>
      </c>
      <c r="N374" s="10">
        <v>301</v>
      </c>
      <c r="O374" s="39">
        <f t="shared" si="64"/>
        <v>0.36359263952800336</v>
      </c>
      <c r="P374" s="11">
        <v>0.04</v>
      </c>
      <c r="Q374" s="10">
        <v>310</v>
      </c>
      <c r="R374" s="39">
        <f t="shared" si="65"/>
        <v>0.38062676037195431</v>
      </c>
      <c r="S374" s="12">
        <v>0.58022762776166037</v>
      </c>
      <c r="T374" s="10">
        <v>441</v>
      </c>
      <c r="U374" s="39">
        <f t="shared" si="66"/>
        <v>0.69985575206642769</v>
      </c>
      <c r="V374" s="11">
        <v>3.5000000000000003E-2</v>
      </c>
      <c r="W374" s="10">
        <v>318</v>
      </c>
      <c r="X374" s="39">
        <f t="shared" si="67"/>
        <v>-2.4496500917685557E-2</v>
      </c>
      <c r="Y374" s="13">
        <v>83750</v>
      </c>
      <c r="Z374" s="10">
        <v>352</v>
      </c>
      <c r="AA374" s="39">
        <f t="shared" si="68"/>
        <v>0.46528901932346411</v>
      </c>
      <c r="AB374" s="11">
        <v>4.5999999999999999E-2</v>
      </c>
      <c r="AC374" s="10">
        <v>264</v>
      </c>
      <c r="AD374" s="39">
        <f t="shared" si="69"/>
        <v>0.20221140838156393</v>
      </c>
      <c r="AE374" s="11">
        <v>0.92400000000000004</v>
      </c>
      <c r="AF374" s="10">
        <v>327</v>
      </c>
      <c r="AG374" s="39">
        <f t="shared" si="70"/>
        <v>0.17559271681938585</v>
      </c>
      <c r="AH374" s="14">
        <v>2.407184141005617</v>
      </c>
      <c r="AI374" s="10">
        <v>242</v>
      </c>
      <c r="AJ374" s="39">
        <f t="shared" si="71"/>
        <v>-0.23721802956984925</v>
      </c>
      <c r="AK374" s="13">
        <v>111455.33556497806</v>
      </c>
      <c r="AL374" s="44">
        <v>1</v>
      </c>
    </row>
    <row r="375" spans="1:38" x14ac:dyDescent="0.25">
      <c r="A375" t="s">
        <v>1000</v>
      </c>
      <c r="B375" s="5" t="s">
        <v>520</v>
      </c>
      <c r="C375" s="6" t="s">
        <v>93</v>
      </c>
      <c r="D375" s="7" t="s">
        <v>34</v>
      </c>
      <c r="E375" s="42">
        <f t="shared" si="60"/>
        <v>4.9084272829983888</v>
      </c>
      <c r="F375" s="8">
        <v>13.869166009577169</v>
      </c>
      <c r="G375" s="9">
        <f t="shared" si="61"/>
        <v>495</v>
      </c>
      <c r="H375" s="10">
        <v>486</v>
      </c>
      <c r="I375" s="39">
        <f t="shared" si="62"/>
        <v>0.68724417235334734</v>
      </c>
      <c r="J375" s="11">
        <v>7.4285714285714288E-2</v>
      </c>
      <c r="K375" s="10">
        <v>450</v>
      </c>
      <c r="L375" s="39">
        <f t="shared" si="63"/>
        <v>0.59196794365859418</v>
      </c>
      <c r="M375" s="11">
        <v>3.4129692832764506E-2</v>
      </c>
      <c r="N375" s="10">
        <v>479</v>
      </c>
      <c r="O375" s="39">
        <f t="shared" si="64"/>
        <v>0.77835415272621655</v>
      </c>
      <c r="P375" s="11">
        <v>1.3000000000000001E-2</v>
      </c>
      <c r="Q375" s="10">
        <v>434</v>
      </c>
      <c r="R375" s="39">
        <f t="shared" si="65"/>
        <v>0.5528057078878641</v>
      </c>
      <c r="S375" s="12">
        <v>0</v>
      </c>
      <c r="T375" s="10">
        <v>415</v>
      </c>
      <c r="U375" s="39">
        <f t="shared" si="66"/>
        <v>0.63731427323407785</v>
      </c>
      <c r="V375" s="11">
        <v>3.9E-2</v>
      </c>
      <c r="W375" s="10">
        <v>484</v>
      </c>
      <c r="X375" s="39">
        <f t="shared" si="67"/>
        <v>1.049887947407018</v>
      </c>
      <c r="Y375" s="13">
        <v>116285</v>
      </c>
      <c r="Z375" s="10">
        <v>514</v>
      </c>
      <c r="AA375" s="39">
        <f t="shared" si="68"/>
        <v>0.94588919467585442</v>
      </c>
      <c r="AB375" s="11">
        <v>3.6000000000000004E-2</v>
      </c>
      <c r="AC375" s="10">
        <v>345</v>
      </c>
      <c r="AD375" s="39">
        <f t="shared" si="69"/>
        <v>0.44863782139981234</v>
      </c>
      <c r="AE375" s="11">
        <v>0.94</v>
      </c>
      <c r="AF375" s="10">
        <v>470</v>
      </c>
      <c r="AG375" s="39">
        <f t="shared" si="70"/>
        <v>0.63591712498671427</v>
      </c>
      <c r="AH375" s="14">
        <v>1.9204060353617536</v>
      </c>
      <c r="AI375" s="10">
        <v>499</v>
      </c>
      <c r="AJ375" s="39">
        <f t="shared" si="71"/>
        <v>6.702350167152514E-2</v>
      </c>
      <c r="AK375" s="13">
        <v>292844.66821808513</v>
      </c>
      <c r="AL375" s="44"/>
    </row>
    <row r="376" spans="1:38" x14ac:dyDescent="0.25">
      <c r="A376" t="s">
        <v>1001</v>
      </c>
      <c r="B376" s="5" t="s">
        <v>289</v>
      </c>
      <c r="C376" s="6" t="s">
        <v>22</v>
      </c>
      <c r="D376" s="7" t="s">
        <v>20</v>
      </c>
      <c r="E376" s="42">
        <f t="shared" si="60"/>
        <v>0.65055141610640388</v>
      </c>
      <c r="F376" s="8">
        <v>25.713781687909254</v>
      </c>
      <c r="G376" s="9">
        <f t="shared" si="61"/>
        <v>250</v>
      </c>
      <c r="H376" s="10">
        <v>310</v>
      </c>
      <c r="I376" s="39">
        <f t="shared" si="62"/>
        <v>0.10323617532703135</v>
      </c>
      <c r="J376" s="11">
        <v>2.2930648769574846E-2</v>
      </c>
      <c r="K376" s="10">
        <v>139</v>
      </c>
      <c r="L376" s="39">
        <f t="shared" si="63"/>
        <v>-0.29211617353008229</v>
      </c>
      <c r="M376" s="11">
        <v>8.1920903954802254E-2</v>
      </c>
      <c r="N376" s="10">
        <v>311</v>
      </c>
      <c r="O376" s="39">
        <f t="shared" si="64"/>
        <v>0.39431571457972286</v>
      </c>
      <c r="P376" s="11">
        <v>3.7999999999999999E-2</v>
      </c>
      <c r="Q376" s="10">
        <v>434</v>
      </c>
      <c r="R376" s="39">
        <f t="shared" si="65"/>
        <v>0.5528057078878641</v>
      </c>
      <c r="S376" s="12">
        <v>0</v>
      </c>
      <c r="T376" s="10">
        <v>230</v>
      </c>
      <c r="U376" s="39">
        <f t="shared" si="66"/>
        <v>0.10571170315910453</v>
      </c>
      <c r="V376" s="11">
        <v>7.2999999999999995E-2</v>
      </c>
      <c r="W376" s="10">
        <v>222</v>
      </c>
      <c r="X376" s="39">
        <f t="shared" si="67"/>
        <v>-0.41102393191939618</v>
      </c>
      <c r="Y376" s="13">
        <v>72045</v>
      </c>
      <c r="Z376" s="10">
        <v>321</v>
      </c>
      <c r="AA376" s="39">
        <f t="shared" si="68"/>
        <v>0.36916898425298594</v>
      </c>
      <c r="AB376" s="11">
        <v>4.8000000000000001E-2</v>
      </c>
      <c r="AC376" s="10">
        <v>154</v>
      </c>
      <c r="AD376" s="39">
        <f t="shared" si="69"/>
        <v>-0.32144471928221768</v>
      </c>
      <c r="AE376" s="11">
        <v>0.89</v>
      </c>
      <c r="AF376" s="10">
        <v>340</v>
      </c>
      <c r="AG376" s="39">
        <f t="shared" si="70"/>
        <v>0.24605660974938762</v>
      </c>
      <c r="AH376" s="14">
        <v>2.3326708636121443</v>
      </c>
      <c r="AI376" s="10">
        <v>283</v>
      </c>
      <c r="AJ376" s="39">
        <f t="shared" si="71"/>
        <v>-0.21310478183297604</v>
      </c>
      <c r="AK376" s="13">
        <v>125831.69600874795</v>
      </c>
      <c r="AL376" s="44"/>
    </row>
    <row r="377" spans="1:38" x14ac:dyDescent="0.25">
      <c r="A377" t="s">
        <v>1002</v>
      </c>
      <c r="B377" s="5" t="s">
        <v>556</v>
      </c>
      <c r="C377" s="6" t="s">
        <v>93</v>
      </c>
      <c r="D377" s="7" t="s">
        <v>34</v>
      </c>
      <c r="E377" s="42">
        <f t="shared" si="60"/>
        <v>6.0278031926431792</v>
      </c>
      <c r="F377" s="8">
        <v>10.75527122640117</v>
      </c>
      <c r="G377" s="9">
        <f t="shared" si="61"/>
        <v>532</v>
      </c>
      <c r="H377" s="10">
        <v>341</v>
      </c>
      <c r="I377" s="39">
        <f t="shared" si="62"/>
        <v>0.18163350709078757</v>
      </c>
      <c r="J377" s="11">
        <v>2.9824561403508865E-2</v>
      </c>
      <c r="K377" s="10">
        <v>521</v>
      </c>
      <c r="L377" s="39">
        <f t="shared" si="63"/>
        <v>0.80443553556586078</v>
      </c>
      <c r="M377" s="11">
        <v>2.2644265887509132E-2</v>
      </c>
      <c r="N377" s="10">
        <v>356</v>
      </c>
      <c r="O377" s="39">
        <f t="shared" si="64"/>
        <v>0.50184647726074105</v>
      </c>
      <c r="P377" s="11">
        <v>3.1E-2</v>
      </c>
      <c r="Q377" s="10">
        <v>434</v>
      </c>
      <c r="R377" s="39">
        <f t="shared" si="65"/>
        <v>0.5528057078878641</v>
      </c>
      <c r="S377" s="12">
        <v>0</v>
      </c>
      <c r="T377" s="10">
        <v>558</v>
      </c>
      <c r="U377" s="39">
        <f t="shared" si="66"/>
        <v>1.1532814736009638</v>
      </c>
      <c r="V377" s="11">
        <v>6.0000000000000001E-3</v>
      </c>
      <c r="W377" s="10">
        <v>537</v>
      </c>
      <c r="X377" s="39">
        <f t="shared" si="67"/>
        <v>1.8841993992872588</v>
      </c>
      <c r="Y377" s="13">
        <v>141550</v>
      </c>
      <c r="Z377" s="10">
        <v>521</v>
      </c>
      <c r="AA377" s="39">
        <f t="shared" si="68"/>
        <v>0.99394921221109356</v>
      </c>
      <c r="AB377" s="11">
        <v>3.5000000000000003E-2</v>
      </c>
      <c r="AC377" s="10">
        <v>431</v>
      </c>
      <c r="AD377" s="39">
        <f t="shared" si="69"/>
        <v>0.69506423441806253</v>
      </c>
      <c r="AE377" s="11">
        <v>0.95599999999999996</v>
      </c>
      <c r="AF377" s="10">
        <v>295</v>
      </c>
      <c r="AG377" s="39">
        <f t="shared" si="70"/>
        <v>7.241512804925046E-2</v>
      </c>
      <c r="AH377" s="14">
        <v>2.5162910888782819</v>
      </c>
      <c r="AI377" s="10">
        <v>445</v>
      </c>
      <c r="AJ377" s="39">
        <f t="shared" si="71"/>
        <v>-7.1857418797117684E-2</v>
      </c>
      <c r="AK377" s="13">
        <v>210043.62071063518</v>
      </c>
      <c r="AL377" s="44"/>
    </row>
    <row r="378" spans="1:38" x14ac:dyDescent="0.25">
      <c r="A378" t="s">
        <v>1003</v>
      </c>
      <c r="B378" s="5" t="s">
        <v>237</v>
      </c>
      <c r="C378" s="6" t="s">
        <v>63</v>
      </c>
      <c r="D378" s="7" t="s">
        <v>34</v>
      </c>
      <c r="E378" s="42">
        <f t="shared" si="60"/>
        <v>-0.77735531005163994</v>
      </c>
      <c r="F378" s="8">
        <v>29.685951597172714</v>
      </c>
      <c r="G378" s="9">
        <f t="shared" si="61"/>
        <v>197</v>
      </c>
      <c r="H378" s="10">
        <v>192</v>
      </c>
      <c r="I378" s="39">
        <f t="shared" si="62"/>
        <v>-0.33059189388694321</v>
      </c>
      <c r="J378" s="11">
        <v>-1.5218261914297204E-2</v>
      </c>
      <c r="K378" s="10">
        <v>414</v>
      </c>
      <c r="L378" s="39">
        <f t="shared" si="63"/>
        <v>0.52015521534032982</v>
      </c>
      <c r="M378" s="11">
        <v>3.8011695906432746E-2</v>
      </c>
      <c r="N378" s="10">
        <v>262</v>
      </c>
      <c r="O378" s="39">
        <f t="shared" si="64"/>
        <v>0.24070033932112542</v>
      </c>
      <c r="P378" s="11">
        <v>4.8000000000000001E-2</v>
      </c>
      <c r="Q378" s="10">
        <v>108</v>
      </c>
      <c r="R378" s="39">
        <f t="shared" si="65"/>
        <v>-0.29193058997110649</v>
      </c>
      <c r="S378" s="12">
        <v>2.8466856445709636</v>
      </c>
      <c r="T378" s="10">
        <v>407</v>
      </c>
      <c r="U378" s="39">
        <f t="shared" si="66"/>
        <v>0.62167890352599042</v>
      </c>
      <c r="V378" s="11">
        <v>0.04</v>
      </c>
      <c r="W378" s="10">
        <v>227</v>
      </c>
      <c r="X378" s="39">
        <f t="shared" si="67"/>
        <v>-0.40223996808800316</v>
      </c>
      <c r="Y378" s="13">
        <v>72311</v>
      </c>
      <c r="Z378" s="10">
        <v>161</v>
      </c>
      <c r="AA378" s="39">
        <f t="shared" si="68"/>
        <v>-0.25561124370512167</v>
      </c>
      <c r="AB378" s="11">
        <v>6.0999999999999999E-2</v>
      </c>
      <c r="AC378" s="10">
        <v>133</v>
      </c>
      <c r="AD378" s="39">
        <f t="shared" si="69"/>
        <v>-0.46005957660498509</v>
      </c>
      <c r="AE378" s="11">
        <v>0.88099999999999989</v>
      </c>
      <c r="AF378" s="10">
        <v>71</v>
      </c>
      <c r="AG378" s="39">
        <f t="shared" si="70"/>
        <v>-0.79879940139282801</v>
      </c>
      <c r="AH378" s="14">
        <v>3.4375721479027868</v>
      </c>
      <c r="AI378" s="10">
        <v>80</v>
      </c>
      <c r="AJ378" s="39">
        <f t="shared" si="71"/>
        <v>-0.31033661817871594</v>
      </c>
      <c r="AK378" s="13">
        <v>67861.905246034978</v>
      </c>
      <c r="AL378" s="44"/>
    </row>
    <row r="379" spans="1:38" x14ac:dyDescent="0.25">
      <c r="A379" t="s">
        <v>1004</v>
      </c>
      <c r="B379" s="5" t="s">
        <v>287</v>
      </c>
      <c r="C379" s="6" t="s">
        <v>93</v>
      </c>
      <c r="D379" s="7" t="s">
        <v>34</v>
      </c>
      <c r="E379" s="42">
        <f t="shared" si="60"/>
        <v>0.5959705023941706</v>
      </c>
      <c r="F379" s="8">
        <v>25.865615599113791</v>
      </c>
      <c r="G379" s="9">
        <f t="shared" si="61"/>
        <v>248</v>
      </c>
      <c r="H379" s="10">
        <v>536</v>
      </c>
      <c r="I379" s="39">
        <f t="shared" si="62"/>
        <v>1.3303786839562846</v>
      </c>
      <c r="J379" s="11">
        <v>0.13084010249141365</v>
      </c>
      <c r="K379" s="10">
        <v>292</v>
      </c>
      <c r="L379" s="39">
        <f t="shared" si="63"/>
        <v>0.15247859296739125</v>
      </c>
      <c r="M379" s="11">
        <v>5.7887305865742526E-2</v>
      </c>
      <c r="N379" s="10">
        <v>294</v>
      </c>
      <c r="O379" s="39">
        <f t="shared" si="64"/>
        <v>0.34823110200214369</v>
      </c>
      <c r="P379" s="11">
        <v>4.0999999999999995E-2</v>
      </c>
      <c r="Q379" s="10">
        <v>237</v>
      </c>
      <c r="R379" s="39">
        <f t="shared" si="65"/>
        <v>0.25238534105058752</v>
      </c>
      <c r="S379" s="12">
        <v>1.0123897218338718</v>
      </c>
      <c r="T379" s="10">
        <v>143</v>
      </c>
      <c r="U379" s="39">
        <f t="shared" si="66"/>
        <v>-0.30080790925116946</v>
      </c>
      <c r="V379" s="11">
        <v>9.9000000000000005E-2</v>
      </c>
      <c r="W379" s="10">
        <v>159</v>
      </c>
      <c r="X379" s="39">
        <f t="shared" si="67"/>
        <v>-0.65271502696437866</v>
      </c>
      <c r="Y379" s="13">
        <v>64726</v>
      </c>
      <c r="Z379" s="10">
        <v>556</v>
      </c>
      <c r="AA379" s="39">
        <f t="shared" si="68"/>
        <v>1.1861892823520499</v>
      </c>
      <c r="AB379" s="11">
        <v>3.1E-2</v>
      </c>
      <c r="AC379" s="10">
        <v>93</v>
      </c>
      <c r="AD379" s="39">
        <f t="shared" si="69"/>
        <v>-0.76809259287779608</v>
      </c>
      <c r="AE379" s="11">
        <v>0.86099999999999999</v>
      </c>
      <c r="AF379" s="10">
        <v>498</v>
      </c>
      <c r="AG379" s="39">
        <f t="shared" si="70"/>
        <v>0.83839656086828007</v>
      </c>
      <c r="AH379" s="14">
        <v>1.7062906104972109</v>
      </c>
      <c r="AI379" s="10">
        <v>307</v>
      </c>
      <c r="AJ379" s="39">
        <f t="shared" si="71"/>
        <v>-0.19813261346102073</v>
      </c>
      <c r="AK379" s="13">
        <v>134758.12895916693</v>
      </c>
      <c r="AL379" s="44"/>
    </row>
    <row r="380" spans="1:38" x14ac:dyDescent="0.25">
      <c r="A380" t="s">
        <v>1005</v>
      </c>
      <c r="B380" s="5" t="s">
        <v>221</v>
      </c>
      <c r="C380" s="6" t="s">
        <v>44</v>
      </c>
      <c r="D380" s="7" t="s">
        <v>20</v>
      </c>
      <c r="E380" s="42">
        <f t="shared" si="60"/>
        <v>-1.1940485570552244</v>
      </c>
      <c r="F380" s="8">
        <v>30.845114409994792</v>
      </c>
      <c r="G380" s="9">
        <f t="shared" si="61"/>
        <v>181</v>
      </c>
      <c r="H380" s="10">
        <v>181</v>
      </c>
      <c r="I380" s="39">
        <f t="shared" si="62"/>
        <v>-0.35762805671744846</v>
      </c>
      <c r="J380" s="11">
        <v>-1.7595701813297504E-2</v>
      </c>
      <c r="K380" s="10">
        <v>85</v>
      </c>
      <c r="L380" s="39">
        <f t="shared" si="63"/>
        <v>-0.62084494920527311</v>
      </c>
      <c r="M380" s="11">
        <v>9.9691098006178036E-2</v>
      </c>
      <c r="N380" s="10">
        <v>190</v>
      </c>
      <c r="O380" s="39">
        <f t="shared" si="64"/>
        <v>-5.1168873670209787E-2</v>
      </c>
      <c r="P380" s="11">
        <v>6.7000000000000004E-2</v>
      </c>
      <c r="Q380" s="10">
        <v>107</v>
      </c>
      <c r="R380" s="39">
        <f t="shared" si="65"/>
        <v>-0.29920682551460054</v>
      </c>
      <c r="S380" s="12">
        <v>2.8712059064807218</v>
      </c>
      <c r="T380" s="10">
        <v>202</v>
      </c>
      <c r="U380" s="39">
        <f t="shared" si="66"/>
        <v>-1.9371254505595226E-2</v>
      </c>
      <c r="V380" s="11">
        <v>8.1000000000000003E-2</v>
      </c>
      <c r="W380" s="10">
        <v>160</v>
      </c>
      <c r="X380" s="39">
        <f t="shared" si="67"/>
        <v>-0.65139413014762781</v>
      </c>
      <c r="Y380" s="13">
        <v>64766</v>
      </c>
      <c r="Z380" s="10">
        <v>289</v>
      </c>
      <c r="AA380" s="39">
        <f t="shared" si="68"/>
        <v>0.27304894918250777</v>
      </c>
      <c r="AB380" s="11">
        <v>0.05</v>
      </c>
      <c r="AC380" s="10">
        <v>215</v>
      </c>
      <c r="AD380" s="39">
        <f t="shared" si="69"/>
        <v>3.279324943151523E-2</v>
      </c>
      <c r="AE380" s="11">
        <v>0.91299999999999992</v>
      </c>
      <c r="AF380" s="10">
        <v>93</v>
      </c>
      <c r="AG380" s="39">
        <f t="shared" si="70"/>
        <v>-0.62864951175070538</v>
      </c>
      <c r="AH380" s="14">
        <v>3.257644167795771</v>
      </c>
      <c r="AI380" s="10">
        <v>82</v>
      </c>
      <c r="AJ380" s="39">
        <f t="shared" si="71"/>
        <v>-0.30787616965142878</v>
      </c>
      <c r="AK380" s="13">
        <v>69328.828958162427</v>
      </c>
      <c r="AL380" s="44"/>
    </row>
    <row r="381" spans="1:38" x14ac:dyDescent="0.25">
      <c r="A381" t="s">
        <v>1006</v>
      </c>
      <c r="B381" s="5" t="s">
        <v>456</v>
      </c>
      <c r="C381" s="6" t="s">
        <v>93</v>
      </c>
      <c r="D381" s="7" t="s">
        <v>34</v>
      </c>
      <c r="E381" s="42">
        <f t="shared" si="60"/>
        <v>3.6545122698505237</v>
      </c>
      <c r="F381" s="8">
        <v>17.357323459049368</v>
      </c>
      <c r="G381" s="9">
        <f t="shared" si="61"/>
        <v>427</v>
      </c>
      <c r="H381" s="10">
        <v>388</v>
      </c>
      <c r="I381" s="39">
        <f t="shared" si="62"/>
        <v>0.30078671101904647</v>
      </c>
      <c r="J381" s="11">
        <v>4.0302364148250946E-2</v>
      </c>
      <c r="K381" s="10">
        <v>389</v>
      </c>
      <c r="L381" s="39">
        <f t="shared" si="63"/>
        <v>0.45027889608249128</v>
      </c>
      <c r="M381" s="11">
        <v>4.178902191100068E-2</v>
      </c>
      <c r="N381" s="10">
        <v>376</v>
      </c>
      <c r="O381" s="39">
        <f t="shared" si="64"/>
        <v>0.56329262736418007</v>
      </c>
      <c r="P381" s="11">
        <v>2.7000000000000003E-2</v>
      </c>
      <c r="Q381" s="10">
        <v>391</v>
      </c>
      <c r="R381" s="39">
        <f t="shared" si="65"/>
        <v>0.49780018520371294</v>
      </c>
      <c r="S381" s="12">
        <v>0.18536368354711943</v>
      </c>
      <c r="T381" s="10">
        <v>468</v>
      </c>
      <c r="U381" s="39">
        <f t="shared" si="66"/>
        <v>0.77803260060686497</v>
      </c>
      <c r="V381" s="11">
        <v>0.03</v>
      </c>
      <c r="W381" s="10">
        <v>412</v>
      </c>
      <c r="X381" s="39">
        <f t="shared" si="67"/>
        <v>0.52109992924124338</v>
      </c>
      <c r="Y381" s="13">
        <v>100272</v>
      </c>
      <c r="Z381" s="10">
        <v>369</v>
      </c>
      <c r="AA381" s="39">
        <f t="shared" si="68"/>
        <v>0.51334903685870326</v>
      </c>
      <c r="AB381" s="11">
        <v>4.4999999999999998E-2</v>
      </c>
      <c r="AC381" s="10">
        <v>296</v>
      </c>
      <c r="AD381" s="39">
        <f t="shared" si="69"/>
        <v>0.31002296407704666</v>
      </c>
      <c r="AE381" s="11">
        <v>0.93099999999999994</v>
      </c>
      <c r="AF381" s="10">
        <v>510</v>
      </c>
      <c r="AG381" s="39">
        <f t="shared" si="70"/>
        <v>0.95666237624474981</v>
      </c>
      <c r="AH381" s="14">
        <v>1.5812283532065692</v>
      </c>
      <c r="AI381" s="10">
        <v>519</v>
      </c>
      <c r="AJ381" s="39">
        <f t="shared" si="71"/>
        <v>0.17593172264880119</v>
      </c>
      <c r="AK381" s="13">
        <v>357775.93990509381</v>
      </c>
      <c r="AL381" s="44"/>
    </row>
    <row r="382" spans="1:38" x14ac:dyDescent="0.25">
      <c r="A382" t="s">
        <v>1007</v>
      </c>
      <c r="B382" s="5" t="s">
        <v>477</v>
      </c>
      <c r="C382" s="6" t="s">
        <v>93</v>
      </c>
      <c r="D382" s="7" t="s">
        <v>34</v>
      </c>
      <c r="E382" s="42">
        <f t="shared" si="60"/>
        <v>4.0732232148821179</v>
      </c>
      <c r="F382" s="8">
        <v>16.192547787035569</v>
      </c>
      <c r="G382" s="9">
        <f t="shared" si="61"/>
        <v>451</v>
      </c>
      <c r="H382" s="10">
        <v>367</v>
      </c>
      <c r="I382" s="39">
        <f t="shared" si="62"/>
        <v>0.23010531431202735</v>
      </c>
      <c r="J382" s="11">
        <v>3.4086956521739209E-2</v>
      </c>
      <c r="K382" s="10">
        <v>530</v>
      </c>
      <c r="L382" s="39">
        <f t="shared" si="63"/>
        <v>0.86226527191253277</v>
      </c>
      <c r="M382" s="11">
        <v>1.9518145776151265E-2</v>
      </c>
      <c r="N382" s="10">
        <v>389</v>
      </c>
      <c r="O382" s="39">
        <f t="shared" si="64"/>
        <v>0.59401570241589952</v>
      </c>
      <c r="P382" s="11">
        <v>2.5000000000000001E-2</v>
      </c>
      <c r="Q382" s="10">
        <v>418</v>
      </c>
      <c r="R382" s="39">
        <f t="shared" si="65"/>
        <v>0.51953473650357673</v>
      </c>
      <c r="S382" s="12">
        <v>0.11212019284673169</v>
      </c>
      <c r="T382" s="10">
        <v>461</v>
      </c>
      <c r="U382" s="39">
        <f t="shared" si="66"/>
        <v>0.7467618611906901</v>
      </c>
      <c r="V382" s="11">
        <v>3.2000000000000001E-2</v>
      </c>
      <c r="W382" s="10">
        <v>437</v>
      </c>
      <c r="X382" s="39">
        <f t="shared" si="67"/>
        <v>0.64575956632210263</v>
      </c>
      <c r="Y382" s="13">
        <v>104047</v>
      </c>
      <c r="Z382" s="10">
        <v>450</v>
      </c>
      <c r="AA382" s="39">
        <f t="shared" si="68"/>
        <v>0.75364912453489841</v>
      </c>
      <c r="AB382" s="11">
        <v>0.04</v>
      </c>
      <c r="AC382" s="10">
        <v>355</v>
      </c>
      <c r="AD382" s="39">
        <f t="shared" si="69"/>
        <v>0.47944112302709535</v>
      </c>
      <c r="AE382" s="11">
        <v>0.94200000000000006</v>
      </c>
      <c r="AF382" s="10">
        <v>369</v>
      </c>
      <c r="AG382" s="39">
        <f t="shared" si="70"/>
        <v>0.32148186021864533</v>
      </c>
      <c r="AH382" s="14">
        <v>2.2529111118159868</v>
      </c>
      <c r="AI382" s="10">
        <v>437</v>
      </c>
      <c r="AJ382" s="39">
        <f t="shared" si="71"/>
        <v>-7.760804289178401E-2</v>
      </c>
      <c r="AK382" s="13">
        <v>206615.08857495236</v>
      </c>
      <c r="AL382" s="44"/>
    </row>
    <row r="383" spans="1:38" ht="22.5" x14ac:dyDescent="0.25">
      <c r="A383" t="s">
        <v>1008</v>
      </c>
      <c r="B383" s="5" t="s">
        <v>411</v>
      </c>
      <c r="C383" s="6" t="s">
        <v>81</v>
      </c>
      <c r="D383" s="7" t="s">
        <v>34</v>
      </c>
      <c r="E383" s="42">
        <f t="shared" si="60"/>
        <v>2.7482101378937598</v>
      </c>
      <c r="F383" s="8">
        <v>19.87848677547003</v>
      </c>
      <c r="G383" s="9">
        <f t="shared" si="61"/>
        <v>376</v>
      </c>
      <c r="H383" s="10">
        <v>330</v>
      </c>
      <c r="I383" s="39">
        <f t="shared" si="62"/>
        <v>0.15953186026032454</v>
      </c>
      <c r="J383" s="11">
        <v>2.7881040892193232E-2</v>
      </c>
      <c r="K383" s="10">
        <v>300</v>
      </c>
      <c r="L383" s="39">
        <f t="shared" si="63"/>
        <v>0.17535847731067988</v>
      </c>
      <c r="M383" s="11">
        <v>5.665048081500524E-2</v>
      </c>
      <c r="N383" s="10">
        <v>311</v>
      </c>
      <c r="O383" s="39">
        <f t="shared" si="64"/>
        <v>0.39431571457972286</v>
      </c>
      <c r="P383" s="11">
        <v>3.7999999999999999E-2</v>
      </c>
      <c r="Q383" s="10">
        <v>399</v>
      </c>
      <c r="R383" s="39">
        <f t="shared" si="65"/>
        <v>0.50301740893765567</v>
      </c>
      <c r="S383" s="12">
        <v>0.16778210697041443</v>
      </c>
      <c r="T383" s="10">
        <v>351</v>
      </c>
      <c r="U383" s="39">
        <f t="shared" si="66"/>
        <v>0.48096057615320331</v>
      </c>
      <c r="V383" s="11">
        <v>4.9000000000000002E-2</v>
      </c>
      <c r="W383" s="10">
        <v>361</v>
      </c>
      <c r="X383" s="39">
        <f t="shared" si="67"/>
        <v>0.16158483814208713</v>
      </c>
      <c r="Y383" s="13">
        <v>89385</v>
      </c>
      <c r="Z383" s="10">
        <v>417</v>
      </c>
      <c r="AA383" s="39">
        <f t="shared" si="68"/>
        <v>0.65752908946442024</v>
      </c>
      <c r="AB383" s="11">
        <v>4.2000000000000003E-2</v>
      </c>
      <c r="AC383" s="10">
        <v>336</v>
      </c>
      <c r="AD383" s="39">
        <f t="shared" si="69"/>
        <v>0.43323617058617342</v>
      </c>
      <c r="AE383" s="11">
        <v>0.93900000000000006</v>
      </c>
      <c r="AF383" s="10">
        <v>354</v>
      </c>
      <c r="AG383" s="39">
        <f t="shared" si="70"/>
        <v>0.29021615053324956</v>
      </c>
      <c r="AH383" s="14">
        <v>2.285973583981781</v>
      </c>
      <c r="AI383" s="10">
        <v>358</v>
      </c>
      <c r="AJ383" s="39">
        <f t="shared" si="71"/>
        <v>-0.15484112798226615</v>
      </c>
      <c r="AK383" s="13">
        <v>160568.5882627095</v>
      </c>
      <c r="AL383" s="44"/>
    </row>
    <row r="384" spans="1:38" x14ac:dyDescent="0.25">
      <c r="A384" t="s">
        <v>1009</v>
      </c>
      <c r="B384" s="5" t="s">
        <v>36</v>
      </c>
      <c r="C384" s="6" t="s">
        <v>33</v>
      </c>
      <c r="D384" s="7" t="s">
        <v>34</v>
      </c>
      <c r="E384" s="42">
        <f t="shared" si="60"/>
        <v>-17.453032885150744</v>
      </c>
      <c r="F384" s="8">
        <v>76.074573113517246</v>
      </c>
      <c r="G384" s="9">
        <f t="shared" si="61"/>
        <v>10</v>
      </c>
      <c r="H384" s="10">
        <v>383</v>
      </c>
      <c r="I384" s="39">
        <f t="shared" si="62"/>
        <v>0.28506913395770755</v>
      </c>
      <c r="J384" s="11">
        <v>3.8920230335272255E-2</v>
      </c>
      <c r="K384" s="10">
        <v>115</v>
      </c>
      <c r="L384" s="39">
        <f t="shared" si="63"/>
        <v>-0.38971292590271961</v>
      </c>
      <c r="M384" s="11">
        <v>8.7196722066203214E-2</v>
      </c>
      <c r="N384" s="10">
        <v>3</v>
      </c>
      <c r="O384" s="39">
        <f t="shared" si="64"/>
        <v>-4.6289070563764136</v>
      </c>
      <c r="P384" s="11">
        <v>0.36499999999999999</v>
      </c>
      <c r="Q384" s="10">
        <v>22</v>
      </c>
      <c r="R384" s="39">
        <f t="shared" si="65"/>
        <v>-2.0729500251837027</v>
      </c>
      <c r="S384" s="12">
        <v>8.8485615812055993</v>
      </c>
      <c r="T384" s="10">
        <v>10</v>
      </c>
      <c r="U384" s="39">
        <f t="shared" si="66"/>
        <v>-3.6936831359061473</v>
      </c>
      <c r="V384" s="11">
        <v>0.316</v>
      </c>
      <c r="W384" s="10">
        <v>6</v>
      </c>
      <c r="X384" s="39">
        <f t="shared" si="67"/>
        <v>-1.7389545242194209</v>
      </c>
      <c r="Y384" s="13">
        <v>31832</v>
      </c>
      <c r="Z384" s="10">
        <v>61</v>
      </c>
      <c r="AA384" s="39">
        <f t="shared" si="68"/>
        <v>-1.1687515768746639</v>
      </c>
      <c r="AB384" s="11">
        <v>0.08</v>
      </c>
      <c r="AC384" s="10">
        <v>4</v>
      </c>
      <c r="AD384" s="39">
        <f t="shared" si="69"/>
        <v>-3.910029358860482</v>
      </c>
      <c r="AE384" s="11">
        <v>0.65700000000000003</v>
      </c>
      <c r="AF384" s="10">
        <v>121</v>
      </c>
      <c r="AG384" s="39">
        <f t="shared" si="70"/>
        <v>-0.51009915252839744</v>
      </c>
      <c r="AH384" s="14">
        <v>3.1322810146330178</v>
      </c>
      <c r="AI384" s="10">
        <v>25</v>
      </c>
      <c r="AJ384" s="39">
        <f t="shared" si="71"/>
        <v>-0.34428588644624342</v>
      </c>
      <c r="AK384" s="13">
        <v>47621.292171344168</v>
      </c>
      <c r="AL384" s="44">
        <v>1</v>
      </c>
    </row>
    <row r="385" spans="1:38" x14ac:dyDescent="0.25">
      <c r="A385" t="s">
        <v>1010</v>
      </c>
      <c r="B385" s="5" t="s">
        <v>32</v>
      </c>
      <c r="C385" s="6" t="s">
        <v>33</v>
      </c>
      <c r="D385" s="7" t="s">
        <v>34</v>
      </c>
      <c r="E385" s="42">
        <f t="shared" si="60"/>
        <v>-19.434661476862964</v>
      </c>
      <c r="F385" s="8">
        <v>81.587093867946535</v>
      </c>
      <c r="G385" s="9">
        <f t="shared" si="61"/>
        <v>8</v>
      </c>
      <c r="H385" s="10">
        <v>247</v>
      </c>
      <c r="I385" s="39">
        <f t="shared" si="62"/>
        <v>-9.282104408128071E-2</v>
      </c>
      <c r="J385" s="11">
        <v>5.6902489824255387E-3</v>
      </c>
      <c r="K385" s="10">
        <v>48</v>
      </c>
      <c r="L385" s="39">
        <f t="shared" si="63"/>
        <v>-0.95410227286978189</v>
      </c>
      <c r="M385" s="11">
        <v>0.11770609318996415</v>
      </c>
      <c r="N385" s="10">
        <v>4</v>
      </c>
      <c r="O385" s="39">
        <f t="shared" si="64"/>
        <v>-4.6135455188505539</v>
      </c>
      <c r="P385" s="11">
        <v>0.36399999999999999</v>
      </c>
      <c r="Q385" s="10">
        <v>9</v>
      </c>
      <c r="R385" s="39">
        <f t="shared" si="65"/>
        <v>-3.9700297049238658</v>
      </c>
      <c r="S385" s="12">
        <v>15.241550144158534</v>
      </c>
      <c r="T385" s="10">
        <v>13</v>
      </c>
      <c r="U385" s="39">
        <f t="shared" si="66"/>
        <v>-3.3027988932039616</v>
      </c>
      <c r="V385" s="11">
        <v>0.29100000000000004</v>
      </c>
      <c r="W385" s="10">
        <v>8</v>
      </c>
      <c r="X385" s="39">
        <f t="shared" si="67"/>
        <v>-1.7031912429058922</v>
      </c>
      <c r="Y385" s="13">
        <v>32915</v>
      </c>
      <c r="Z385" s="10">
        <v>20</v>
      </c>
      <c r="AA385" s="39">
        <f t="shared" si="68"/>
        <v>-2.1780119451146835</v>
      </c>
      <c r="AB385" s="11">
        <v>0.10099999999999999</v>
      </c>
      <c r="AC385" s="10">
        <v>13</v>
      </c>
      <c r="AD385" s="39">
        <f t="shared" si="69"/>
        <v>-3.0321352624829658</v>
      </c>
      <c r="AE385" s="11">
        <v>0.71400000000000008</v>
      </c>
      <c r="AF385" s="10">
        <v>40</v>
      </c>
      <c r="AG385" s="39">
        <f t="shared" si="70"/>
        <v>-1.1401503095619649</v>
      </c>
      <c r="AH385" s="14">
        <v>3.7985396427612925</v>
      </c>
      <c r="AI385" s="10">
        <v>15</v>
      </c>
      <c r="AJ385" s="39">
        <f t="shared" si="71"/>
        <v>-0.3527220110111341</v>
      </c>
      <c r="AK385" s="13">
        <v>42591.659961828445</v>
      </c>
      <c r="AL385" s="44">
        <v>1</v>
      </c>
    </row>
    <row r="386" spans="1:38" x14ac:dyDescent="0.25">
      <c r="A386" t="s">
        <v>1011</v>
      </c>
      <c r="B386" s="5" t="s">
        <v>46</v>
      </c>
      <c r="C386" s="6" t="s">
        <v>47</v>
      </c>
      <c r="D386" s="7" t="s">
        <v>20</v>
      </c>
      <c r="E386" s="42">
        <f t="shared" si="60"/>
        <v>-14.435546398727379</v>
      </c>
      <c r="F386" s="8">
        <v>67.68048909989983</v>
      </c>
      <c r="G386" s="9">
        <f t="shared" si="61"/>
        <v>16</v>
      </c>
      <c r="H386" s="10">
        <v>141</v>
      </c>
      <c r="I386" s="39">
        <f t="shared" si="62"/>
        <v>-0.50721045079049565</v>
      </c>
      <c r="J386" s="11">
        <v>-3.0749312186437949E-2</v>
      </c>
      <c r="K386" s="10">
        <v>12</v>
      </c>
      <c r="L386" s="39">
        <f t="shared" si="63"/>
        <v>-1.768216690603603</v>
      </c>
      <c r="M386" s="11">
        <v>0.16171493042497179</v>
      </c>
      <c r="N386" s="10">
        <v>8</v>
      </c>
      <c r="O386" s="39">
        <f t="shared" si="64"/>
        <v>-3.6150455796696703</v>
      </c>
      <c r="P386" s="11">
        <v>0.29899999999999999</v>
      </c>
      <c r="Q386" s="10">
        <v>21</v>
      </c>
      <c r="R386" s="39">
        <f t="shared" si="65"/>
        <v>-2.0732455644701746</v>
      </c>
      <c r="S386" s="12">
        <v>8.8495575221238933</v>
      </c>
      <c r="T386" s="10">
        <v>5</v>
      </c>
      <c r="U386" s="39">
        <f t="shared" si="66"/>
        <v>-4.0376612694840706</v>
      </c>
      <c r="V386" s="11">
        <v>0.33799999999999997</v>
      </c>
      <c r="W386" s="10">
        <v>24</v>
      </c>
      <c r="X386" s="39">
        <f t="shared" si="67"/>
        <v>-1.4386816553515394</v>
      </c>
      <c r="Y386" s="13">
        <v>40925</v>
      </c>
      <c r="Z386" s="10">
        <v>26</v>
      </c>
      <c r="AA386" s="39">
        <f t="shared" si="68"/>
        <v>-2.0338318925089669</v>
      </c>
      <c r="AB386" s="11">
        <v>9.8000000000000004E-2</v>
      </c>
      <c r="AC386" s="10">
        <v>139</v>
      </c>
      <c r="AD386" s="39">
        <f t="shared" si="69"/>
        <v>-0.39845297335042085</v>
      </c>
      <c r="AE386" s="11">
        <v>0.88500000000000001</v>
      </c>
      <c r="AF386" s="10">
        <v>74</v>
      </c>
      <c r="AG386" s="39">
        <f t="shared" si="70"/>
        <v>-0.75965458775441785</v>
      </c>
      <c r="AH386" s="14">
        <v>3.3961777792996757</v>
      </c>
      <c r="AI386" s="10">
        <v>64</v>
      </c>
      <c r="AJ386" s="39">
        <f t="shared" si="71"/>
        <v>-0.31942812642162671</v>
      </c>
      <c r="AK386" s="13">
        <v>62441.53214226081</v>
      </c>
      <c r="AL386" s="44"/>
    </row>
    <row r="387" spans="1:38" ht="22.5" x14ac:dyDescent="0.25">
      <c r="A387" t="s">
        <v>1012</v>
      </c>
      <c r="B387" s="5" t="s">
        <v>524</v>
      </c>
      <c r="C387" s="6" t="s">
        <v>172</v>
      </c>
      <c r="D387" s="7" t="s">
        <v>39</v>
      </c>
      <c r="E387" s="42">
        <f t="shared" si="60"/>
        <v>4.9458132978383302</v>
      </c>
      <c r="F387" s="8">
        <v>13.765165096594526</v>
      </c>
      <c r="G387" s="9">
        <f t="shared" si="61"/>
        <v>499</v>
      </c>
      <c r="H387" s="10">
        <v>309</v>
      </c>
      <c r="I387" s="39">
        <f t="shared" si="62"/>
        <v>0.10173613776085932</v>
      </c>
      <c r="J387" s="11">
        <v>2.2798742138364858E-2</v>
      </c>
      <c r="K387" s="10">
        <v>288</v>
      </c>
      <c r="L387" s="39">
        <f t="shared" si="63"/>
        <v>0.13632207575234262</v>
      </c>
      <c r="M387" s="11">
        <v>5.876068376068376E-2</v>
      </c>
      <c r="N387" s="10">
        <v>466</v>
      </c>
      <c r="O387" s="39">
        <f t="shared" si="64"/>
        <v>0.74763107767449699</v>
      </c>
      <c r="P387" s="11">
        <v>1.4999999999999999E-2</v>
      </c>
      <c r="Q387" s="10">
        <v>434</v>
      </c>
      <c r="R387" s="39">
        <f t="shared" si="65"/>
        <v>0.5528057078878641</v>
      </c>
      <c r="S387" s="12">
        <v>0</v>
      </c>
      <c r="T387" s="10">
        <v>511</v>
      </c>
      <c r="U387" s="39">
        <f t="shared" si="66"/>
        <v>0.87184481885538967</v>
      </c>
      <c r="V387" s="11">
        <v>2.4E-2</v>
      </c>
      <c r="W387" s="10">
        <v>520</v>
      </c>
      <c r="X387" s="39">
        <f t="shared" si="67"/>
        <v>1.5770908893926916</v>
      </c>
      <c r="Y387" s="13">
        <v>132250</v>
      </c>
      <c r="Z387" s="10">
        <v>417</v>
      </c>
      <c r="AA387" s="39">
        <f t="shared" si="68"/>
        <v>0.65752908946442024</v>
      </c>
      <c r="AB387" s="11">
        <v>4.2000000000000003E-2</v>
      </c>
      <c r="AC387" s="10">
        <v>294</v>
      </c>
      <c r="AD387" s="39">
        <f t="shared" si="69"/>
        <v>0.29462131326340774</v>
      </c>
      <c r="AE387" s="11">
        <v>0.93</v>
      </c>
      <c r="AF387" s="10">
        <v>482</v>
      </c>
      <c r="AG387" s="39">
        <f t="shared" si="70"/>
        <v>0.68707758003637021</v>
      </c>
      <c r="AH387" s="14">
        <v>1.8663055163558246</v>
      </c>
      <c r="AI387" s="10">
        <v>491</v>
      </c>
      <c r="AJ387" s="39">
        <f t="shared" si="71"/>
        <v>5.2025811650670266E-2</v>
      </c>
      <c r="AK387" s="13">
        <v>283903.0192159877</v>
      </c>
      <c r="AL387" s="44"/>
    </row>
    <row r="388" spans="1:38" x14ac:dyDescent="0.25">
      <c r="A388" t="s">
        <v>1013</v>
      </c>
      <c r="B388" s="5" t="s">
        <v>66</v>
      </c>
      <c r="C388" s="6" t="s">
        <v>44</v>
      </c>
      <c r="D388" s="7" t="s">
        <v>20</v>
      </c>
      <c r="E388" s="42">
        <f t="shared" si="60"/>
        <v>-9.3015262770879108</v>
      </c>
      <c r="F388" s="8">
        <v>53.398603688798929</v>
      </c>
      <c r="G388" s="9">
        <f t="shared" si="61"/>
        <v>30</v>
      </c>
      <c r="H388" s="10">
        <v>361</v>
      </c>
      <c r="I388" s="39">
        <f t="shared" si="62"/>
        <v>0.21615631466771787</v>
      </c>
      <c r="J388" s="11">
        <v>3.2860343539955261E-2</v>
      </c>
      <c r="K388" s="10">
        <v>67</v>
      </c>
      <c r="L388" s="39">
        <f t="shared" si="63"/>
        <v>-0.71960102080231614</v>
      </c>
      <c r="M388" s="11">
        <v>0.10502958579881656</v>
      </c>
      <c r="N388" s="10">
        <v>43</v>
      </c>
      <c r="O388" s="39">
        <f t="shared" si="64"/>
        <v>-1.5105149386268855</v>
      </c>
      <c r="P388" s="11">
        <v>0.16200000000000001</v>
      </c>
      <c r="Q388" s="10">
        <v>5</v>
      </c>
      <c r="R388" s="39">
        <f t="shared" si="65"/>
        <v>-5.0258917889942172</v>
      </c>
      <c r="S388" s="12">
        <v>18.799710773680406</v>
      </c>
      <c r="T388" s="10">
        <v>57</v>
      </c>
      <c r="U388" s="39">
        <f t="shared" si="66"/>
        <v>-1.145117873487892</v>
      </c>
      <c r="V388" s="11">
        <v>0.153</v>
      </c>
      <c r="W388" s="10">
        <v>184</v>
      </c>
      <c r="X388" s="39">
        <f t="shared" si="67"/>
        <v>-0.57438584573105467</v>
      </c>
      <c r="Y388" s="13">
        <v>67098</v>
      </c>
      <c r="Z388" s="10">
        <v>96</v>
      </c>
      <c r="AA388" s="39">
        <f t="shared" si="68"/>
        <v>-0.83233145412799014</v>
      </c>
      <c r="AB388" s="11">
        <v>7.2999999999999995E-2</v>
      </c>
      <c r="AC388" s="10">
        <v>170</v>
      </c>
      <c r="AD388" s="39">
        <f t="shared" si="69"/>
        <v>-0.24443646521401449</v>
      </c>
      <c r="AE388" s="11">
        <v>0.89500000000000002</v>
      </c>
      <c r="AF388" s="10">
        <v>507</v>
      </c>
      <c r="AG388" s="39">
        <f t="shared" si="70"/>
        <v>0.91795528010925853</v>
      </c>
      <c r="AH388" s="14">
        <v>1.6221598497718357</v>
      </c>
      <c r="AI388" s="10">
        <v>118</v>
      </c>
      <c r="AJ388" s="39">
        <f t="shared" si="71"/>
        <v>-0.2899022175980841</v>
      </c>
      <c r="AK388" s="13">
        <v>80044.930585683294</v>
      </c>
      <c r="AL388" s="44"/>
    </row>
    <row r="389" spans="1:38" x14ac:dyDescent="0.25">
      <c r="A389" t="s">
        <v>1014</v>
      </c>
      <c r="B389" s="5" t="s">
        <v>131</v>
      </c>
      <c r="C389" s="6" t="s">
        <v>44</v>
      </c>
      <c r="D389" s="7" t="s">
        <v>20</v>
      </c>
      <c r="E389" s="42">
        <f t="shared" si="60"/>
        <v>-4.345215693987333</v>
      </c>
      <c r="F389" s="8">
        <v>39.611073033959002</v>
      </c>
      <c r="G389" s="9">
        <f t="shared" si="61"/>
        <v>91</v>
      </c>
      <c r="H389" s="10">
        <v>105</v>
      </c>
      <c r="I389" s="39">
        <f t="shared" si="62"/>
        <v>-0.61349382552544862</v>
      </c>
      <c r="J389" s="11">
        <v>-4.0095399398568987E-2</v>
      </c>
      <c r="K389" s="10">
        <v>210</v>
      </c>
      <c r="L389" s="39">
        <f t="shared" si="63"/>
        <v>-8.1507446207489953E-2</v>
      </c>
      <c r="M389" s="11">
        <v>7.0535962232713134E-2</v>
      </c>
      <c r="N389" s="10">
        <v>100</v>
      </c>
      <c r="O389" s="39">
        <f t="shared" si="64"/>
        <v>-0.58882268707530072</v>
      </c>
      <c r="P389" s="11">
        <v>0.10199999999999999</v>
      </c>
      <c r="Q389" s="10">
        <v>72</v>
      </c>
      <c r="R389" s="39">
        <f t="shared" si="65"/>
        <v>-0.6119011273587589</v>
      </c>
      <c r="S389" s="12">
        <v>3.924957689676281</v>
      </c>
      <c r="T389" s="10">
        <v>94</v>
      </c>
      <c r="U389" s="39">
        <f t="shared" si="66"/>
        <v>-0.6135153034129186</v>
      </c>
      <c r="V389" s="11">
        <v>0.11900000000000001</v>
      </c>
      <c r="W389" s="10">
        <v>118</v>
      </c>
      <c r="X389" s="39">
        <f t="shared" si="67"/>
        <v>-0.77446869104838612</v>
      </c>
      <c r="Y389" s="13">
        <v>61039</v>
      </c>
      <c r="Z389" s="10">
        <v>83</v>
      </c>
      <c r="AA389" s="39">
        <f t="shared" si="68"/>
        <v>-0.92845148919846832</v>
      </c>
      <c r="AB389" s="11">
        <v>7.4999999999999997E-2</v>
      </c>
      <c r="AC389" s="10">
        <v>108</v>
      </c>
      <c r="AD389" s="39">
        <f t="shared" si="69"/>
        <v>-0.66028103718231157</v>
      </c>
      <c r="AE389" s="11">
        <v>0.86799999999999999</v>
      </c>
      <c r="AF389" s="10">
        <v>387</v>
      </c>
      <c r="AG389" s="39">
        <f t="shared" si="70"/>
        <v>0.36061569239426478</v>
      </c>
      <c r="AH389" s="14">
        <v>2.2115283557529879</v>
      </c>
      <c r="AI389" s="10">
        <v>36</v>
      </c>
      <c r="AJ389" s="39">
        <f t="shared" si="71"/>
        <v>-0.33671585550607858</v>
      </c>
      <c r="AK389" s="13">
        <v>52134.557848114942</v>
      </c>
      <c r="AL389" s="44">
        <v>1</v>
      </c>
    </row>
    <row r="390" spans="1:38" x14ac:dyDescent="0.25">
      <c r="A390" t="s">
        <v>1015</v>
      </c>
      <c r="B390" s="5" t="s">
        <v>486</v>
      </c>
      <c r="C390" s="6" t="s">
        <v>38</v>
      </c>
      <c r="D390" s="7" t="s">
        <v>39</v>
      </c>
      <c r="E390" s="42">
        <f t="shared" si="60"/>
        <v>4.3576924257275333</v>
      </c>
      <c r="F390" s="8">
        <v>15.401207555399868</v>
      </c>
      <c r="G390" s="9">
        <f t="shared" si="61"/>
        <v>460</v>
      </c>
      <c r="H390" s="10">
        <v>189</v>
      </c>
      <c r="I390" s="39">
        <f t="shared" si="62"/>
        <v>-0.33844797689418543</v>
      </c>
      <c r="J390" s="11">
        <v>-1.5909090909090873E-2</v>
      </c>
      <c r="K390" s="10">
        <v>554</v>
      </c>
      <c r="L390" s="39">
        <f t="shared" si="63"/>
        <v>1.0497936991818804</v>
      </c>
      <c r="M390" s="11">
        <v>9.3808630393996256E-3</v>
      </c>
      <c r="N390" s="10">
        <v>498</v>
      </c>
      <c r="O390" s="39">
        <f t="shared" si="64"/>
        <v>0.82443876530379567</v>
      </c>
      <c r="P390" s="11">
        <v>0.01</v>
      </c>
      <c r="Q390" s="10">
        <v>225</v>
      </c>
      <c r="R390" s="39">
        <f t="shared" si="65"/>
        <v>0.210145437938143</v>
      </c>
      <c r="S390" s="12">
        <v>1.1547344110854505</v>
      </c>
      <c r="T390" s="10">
        <v>290</v>
      </c>
      <c r="U390" s="39">
        <f t="shared" si="66"/>
        <v>0.30897150936424139</v>
      </c>
      <c r="V390" s="11">
        <v>0.06</v>
      </c>
      <c r="W390" s="10">
        <v>481</v>
      </c>
      <c r="X390" s="39">
        <f t="shared" si="67"/>
        <v>1.0251541545133589</v>
      </c>
      <c r="Y390" s="13">
        <v>115536</v>
      </c>
      <c r="Z390" s="10">
        <v>543</v>
      </c>
      <c r="AA390" s="39">
        <f t="shared" si="68"/>
        <v>1.0900692472815718</v>
      </c>
      <c r="AB390" s="11">
        <v>3.3000000000000002E-2</v>
      </c>
      <c r="AC390" s="10">
        <v>448</v>
      </c>
      <c r="AD390" s="39">
        <f t="shared" si="69"/>
        <v>0.74126918685898613</v>
      </c>
      <c r="AE390" s="11">
        <v>0.95900000000000007</v>
      </c>
      <c r="AF390" s="10">
        <v>277</v>
      </c>
      <c r="AG390" s="39">
        <f t="shared" si="70"/>
        <v>2.0421461096600296E-2</v>
      </c>
      <c r="AH390" s="14">
        <v>2.5712727024004765</v>
      </c>
      <c r="AI390" s="10">
        <v>419</v>
      </c>
      <c r="AJ390" s="39">
        <f t="shared" si="71"/>
        <v>-0.10119068551454866</v>
      </c>
      <c r="AK390" s="13">
        <v>192555.07582755966</v>
      </c>
      <c r="AL390" s="44"/>
    </row>
    <row r="391" spans="1:38" x14ac:dyDescent="0.25">
      <c r="A391" t="s">
        <v>1016</v>
      </c>
      <c r="B391" s="5" t="s">
        <v>31</v>
      </c>
      <c r="C391" s="6" t="s">
        <v>22</v>
      </c>
      <c r="D391" s="7" t="s">
        <v>20</v>
      </c>
      <c r="E391" s="42">
        <f t="shared" ref="E391:E454" si="72">(I391+L391+AG391+AJ391)*0.25+(O391+R391+U391+X391+AA391+AD391)</f>
        <v>-19.720149008302567</v>
      </c>
      <c r="F391" s="8">
        <v>82.381266877345737</v>
      </c>
      <c r="G391" s="9">
        <f t="shared" ref="G391:G454" si="73">RANK(E391,$E$7:$E$571,1)</f>
        <v>7</v>
      </c>
      <c r="H391" s="10">
        <v>184</v>
      </c>
      <c r="I391" s="39">
        <f t="shared" ref="I391:I454" si="74">(J391-J$573)/J$574</f>
        <v>-0.34747766928851853</v>
      </c>
      <c r="J391" s="11">
        <v>-1.6703121893020478E-2</v>
      </c>
      <c r="K391" s="10">
        <v>19</v>
      </c>
      <c r="L391" s="39">
        <f t="shared" ref="L391:L454" si="75">-(M391-M$573)/M$574</f>
        <v>-1.6600819931738378</v>
      </c>
      <c r="M391" s="11">
        <v>0.15586945932781296</v>
      </c>
      <c r="N391" s="10">
        <v>5</v>
      </c>
      <c r="O391" s="39">
        <f t="shared" ref="O391:O454" si="76">-(P391-P$573)/P$574</f>
        <v>-4.5674609062729745</v>
      </c>
      <c r="P391" s="11">
        <v>0.36099999999999999</v>
      </c>
      <c r="Q391" s="10">
        <v>12</v>
      </c>
      <c r="R391" s="39">
        <f t="shared" ref="R391:R454" si="77">-(S391-S$573)/S$574</f>
        <v>-3.1077345186771428</v>
      </c>
      <c r="S391" s="12">
        <v>12.335692618806874</v>
      </c>
      <c r="T391" s="10">
        <v>11</v>
      </c>
      <c r="U391" s="39">
        <f t="shared" ref="U391:U454" si="78">-(V391-V$573)/V$574</f>
        <v>-3.5060586994090976</v>
      </c>
      <c r="V391" s="11">
        <v>0.30399999999999999</v>
      </c>
      <c r="W391" s="10">
        <v>5</v>
      </c>
      <c r="X391" s="39">
        <f t="shared" ref="X391:X454" si="79">(Y391-Y$573)/Y$574</f>
        <v>-1.7530220753178172</v>
      </c>
      <c r="Y391" s="13">
        <v>31406</v>
      </c>
      <c r="Z391" s="10">
        <v>26</v>
      </c>
      <c r="AA391" s="39">
        <f t="shared" ref="AA391:AA454" si="80">-(AB391-AB$573)/AB$574</f>
        <v>-2.0338318925089669</v>
      </c>
      <c r="AB391" s="11">
        <v>9.8000000000000004E-2</v>
      </c>
      <c r="AC391" s="10">
        <v>5</v>
      </c>
      <c r="AD391" s="39">
        <f t="shared" ref="AD391:AD454" si="81">(AE391-AE$573)/AE$574</f>
        <v>-3.740611199910437</v>
      </c>
      <c r="AE391" s="11">
        <v>0.66799999999999993</v>
      </c>
      <c r="AF391" s="10">
        <v>14</v>
      </c>
      <c r="AG391" s="39">
        <f t="shared" ref="AG391:AG454" si="82">-(AH391-AH$573)/AH$574</f>
        <v>-1.6594202045428021</v>
      </c>
      <c r="AH391" s="14">
        <v>4.3476506855647798</v>
      </c>
      <c r="AI391" s="10">
        <v>7</v>
      </c>
      <c r="AJ391" s="39">
        <f t="shared" ref="AJ391:AJ454" si="83">(AK391-AK$573)/AK$574</f>
        <v>-0.37873899781937015</v>
      </c>
      <c r="AK391" s="13">
        <v>27080.286956521741</v>
      </c>
      <c r="AL391" s="44">
        <v>1</v>
      </c>
    </row>
    <row r="392" spans="1:38" x14ac:dyDescent="0.25">
      <c r="A392" t="s">
        <v>1017</v>
      </c>
      <c r="B392" s="5" t="s">
        <v>111</v>
      </c>
      <c r="C392" s="6" t="s">
        <v>19</v>
      </c>
      <c r="D392" s="7" t="s">
        <v>20</v>
      </c>
      <c r="E392" s="42">
        <f t="shared" si="72"/>
        <v>-5.1080100809272473</v>
      </c>
      <c r="F392" s="8">
        <v>41.733024597917414</v>
      </c>
      <c r="G392" s="9">
        <f t="shared" si="73"/>
        <v>71</v>
      </c>
      <c r="H392" s="10">
        <v>211</v>
      </c>
      <c r="I392" s="39">
        <f t="shared" si="74"/>
        <v>-0.24337682608351946</v>
      </c>
      <c r="J392" s="11">
        <v>-7.548956795453865E-3</v>
      </c>
      <c r="K392" s="10">
        <v>77</v>
      </c>
      <c r="L392" s="39">
        <f t="shared" si="75"/>
        <v>-0.68269950511502331</v>
      </c>
      <c r="M392" s="11">
        <v>0.10303478904515175</v>
      </c>
      <c r="N392" s="10">
        <v>64</v>
      </c>
      <c r="O392" s="39">
        <f t="shared" si="76"/>
        <v>-1.1571995755321116</v>
      </c>
      <c r="P392" s="11">
        <v>0.13900000000000001</v>
      </c>
      <c r="Q392" s="10">
        <v>58</v>
      </c>
      <c r="R392" s="39">
        <f t="shared" si="77"/>
        <v>-0.88810246330690701</v>
      </c>
      <c r="S392" s="12">
        <v>4.8557314471763782</v>
      </c>
      <c r="T392" s="10">
        <v>118</v>
      </c>
      <c r="U392" s="39">
        <f t="shared" si="78"/>
        <v>-0.42589086691586897</v>
      </c>
      <c r="V392" s="11">
        <v>0.107</v>
      </c>
      <c r="W392" s="10">
        <v>141</v>
      </c>
      <c r="X392" s="39">
        <f t="shared" si="79"/>
        <v>-0.70049846931033988</v>
      </c>
      <c r="Y392" s="13">
        <v>63279</v>
      </c>
      <c r="Z392" s="10">
        <v>135</v>
      </c>
      <c r="AA392" s="39">
        <f t="shared" si="80"/>
        <v>-0.39979129631083893</v>
      </c>
      <c r="AB392" s="11">
        <v>6.4000000000000001E-2</v>
      </c>
      <c r="AC392" s="10">
        <v>65</v>
      </c>
      <c r="AD392" s="39">
        <f t="shared" si="81"/>
        <v>-1.0607239583369663</v>
      </c>
      <c r="AE392" s="11">
        <v>0.84200000000000008</v>
      </c>
      <c r="AF392" s="10">
        <v>87</v>
      </c>
      <c r="AG392" s="39">
        <f t="shared" si="82"/>
        <v>-0.67003395855221648</v>
      </c>
      <c r="AH392" s="14">
        <v>3.3014068757029218</v>
      </c>
      <c r="AI392" s="10">
        <v>85</v>
      </c>
      <c r="AJ392" s="39">
        <f t="shared" si="83"/>
        <v>-0.30710351510609774</v>
      </c>
      <c r="AK392" s="13">
        <v>69789.4869484675</v>
      </c>
      <c r="AL392" s="44">
        <v>1</v>
      </c>
    </row>
    <row r="393" spans="1:38" x14ac:dyDescent="0.25">
      <c r="A393" t="s">
        <v>1018</v>
      </c>
      <c r="B393" s="5" t="s">
        <v>183</v>
      </c>
      <c r="C393" s="6" t="s">
        <v>22</v>
      </c>
      <c r="D393" s="7" t="s">
        <v>20</v>
      </c>
      <c r="E393" s="42">
        <f t="shared" si="72"/>
        <v>-2.3647055644454702</v>
      </c>
      <c r="F393" s="8">
        <v>34.101663632460792</v>
      </c>
      <c r="G393" s="9">
        <f t="shared" si="73"/>
        <v>142</v>
      </c>
      <c r="H393" s="10">
        <v>110</v>
      </c>
      <c r="I393" s="39">
        <f t="shared" si="74"/>
        <v>-0.59484804176993622</v>
      </c>
      <c r="J393" s="11">
        <v>-3.8455772113943021E-2</v>
      </c>
      <c r="K393" s="10">
        <v>89</v>
      </c>
      <c r="L393" s="39">
        <f t="shared" si="75"/>
        <v>-0.60041789144750224</v>
      </c>
      <c r="M393" s="11">
        <v>9.8586866167913553E-2</v>
      </c>
      <c r="N393" s="10">
        <v>173</v>
      </c>
      <c r="O393" s="39">
        <f t="shared" si="76"/>
        <v>-9.7253486247789067E-2</v>
      </c>
      <c r="P393" s="11">
        <v>7.0000000000000007E-2</v>
      </c>
      <c r="Q393" s="10">
        <v>222</v>
      </c>
      <c r="R393" s="39">
        <f t="shared" si="77"/>
        <v>0.20579105858195654</v>
      </c>
      <c r="S393" s="12">
        <v>1.1694082794106182</v>
      </c>
      <c r="T393" s="10">
        <v>101</v>
      </c>
      <c r="U393" s="39">
        <f t="shared" si="78"/>
        <v>-0.55097382458056876</v>
      </c>
      <c r="V393" s="11">
        <v>0.115</v>
      </c>
      <c r="W393" s="10">
        <v>105</v>
      </c>
      <c r="X393" s="39">
        <f t="shared" si="79"/>
        <v>-0.84381577392780449</v>
      </c>
      <c r="Y393" s="13">
        <v>58939</v>
      </c>
      <c r="Z393" s="10">
        <v>135</v>
      </c>
      <c r="AA393" s="39">
        <f t="shared" si="80"/>
        <v>-0.39979129631083893</v>
      </c>
      <c r="AB393" s="11">
        <v>6.4000000000000001E-2</v>
      </c>
      <c r="AC393" s="10">
        <v>190</v>
      </c>
      <c r="AD393" s="39">
        <f t="shared" si="81"/>
        <v>-0.12122325870488941</v>
      </c>
      <c r="AE393" s="11">
        <v>0.90300000000000002</v>
      </c>
      <c r="AF393" s="10">
        <v>77</v>
      </c>
      <c r="AG393" s="39">
        <f t="shared" si="82"/>
        <v>-0.73931091327942378</v>
      </c>
      <c r="AH393" s="14">
        <v>3.3746650045106983</v>
      </c>
      <c r="AI393" s="10">
        <v>109</v>
      </c>
      <c r="AJ393" s="39">
        <f t="shared" si="83"/>
        <v>-0.2951790865252828</v>
      </c>
      <c r="AK393" s="13">
        <v>76898.852108832929</v>
      </c>
      <c r="AL393" s="44"/>
    </row>
    <row r="394" spans="1:38" x14ac:dyDescent="0.25">
      <c r="A394" t="s">
        <v>1019</v>
      </c>
      <c r="B394" s="5" t="s">
        <v>448</v>
      </c>
      <c r="C394" s="6" t="s">
        <v>81</v>
      </c>
      <c r="D394" s="7" t="s">
        <v>34</v>
      </c>
      <c r="E394" s="42">
        <f t="shared" si="72"/>
        <v>3.3915060812438855</v>
      </c>
      <c r="F394" s="8">
        <v>18.088957570154278</v>
      </c>
      <c r="G394" s="9">
        <f t="shared" si="73"/>
        <v>417</v>
      </c>
      <c r="H394" s="10">
        <v>422</v>
      </c>
      <c r="I394" s="39">
        <f t="shared" si="74"/>
        <v>0.38977523716451223</v>
      </c>
      <c r="J394" s="11">
        <v>4.8127619305123659E-2</v>
      </c>
      <c r="K394" s="10">
        <v>415</v>
      </c>
      <c r="L394" s="39">
        <f t="shared" si="75"/>
        <v>0.52289428121399806</v>
      </c>
      <c r="M394" s="11">
        <v>3.7863629367400335E-2</v>
      </c>
      <c r="N394" s="10">
        <v>402</v>
      </c>
      <c r="O394" s="39">
        <f t="shared" si="76"/>
        <v>0.62473877746761908</v>
      </c>
      <c r="P394" s="11">
        <v>2.3E-2</v>
      </c>
      <c r="Q394" s="10">
        <v>434</v>
      </c>
      <c r="R394" s="39">
        <f t="shared" si="77"/>
        <v>0.5528057078878641</v>
      </c>
      <c r="S394" s="12">
        <v>0</v>
      </c>
      <c r="T394" s="10">
        <v>468</v>
      </c>
      <c r="U394" s="39">
        <f t="shared" si="78"/>
        <v>0.77803260060686497</v>
      </c>
      <c r="V394" s="11">
        <v>0.03</v>
      </c>
      <c r="W394" s="10">
        <v>346</v>
      </c>
      <c r="X394" s="39">
        <f t="shared" si="79"/>
        <v>9.8148768517628687E-2</v>
      </c>
      <c r="Y394" s="13">
        <v>87464</v>
      </c>
      <c r="Z394" s="10">
        <v>369</v>
      </c>
      <c r="AA394" s="39">
        <f t="shared" si="80"/>
        <v>0.51334903685870326</v>
      </c>
      <c r="AB394" s="11">
        <v>4.4999999999999998E-2</v>
      </c>
      <c r="AC394" s="10">
        <v>363</v>
      </c>
      <c r="AD394" s="39">
        <f t="shared" si="81"/>
        <v>0.49484277384073427</v>
      </c>
      <c r="AE394" s="11">
        <v>0.94299999999999995</v>
      </c>
      <c r="AF394" s="10">
        <v>448</v>
      </c>
      <c r="AG394" s="39">
        <f t="shared" si="82"/>
        <v>0.54475144338901649</v>
      </c>
      <c r="AH394" s="14">
        <v>2.0168107816678145</v>
      </c>
      <c r="AI394" s="10">
        <v>383</v>
      </c>
      <c r="AJ394" s="39">
        <f t="shared" si="83"/>
        <v>-0.13906729750964261</v>
      </c>
      <c r="AK394" s="13">
        <v>169972.97355862247</v>
      </c>
      <c r="AL394" s="44"/>
    </row>
    <row r="395" spans="1:38" x14ac:dyDescent="0.25">
      <c r="A395" t="s">
        <v>1020</v>
      </c>
      <c r="B395" s="5" t="s">
        <v>59</v>
      </c>
      <c r="C395" s="6" t="s">
        <v>49</v>
      </c>
      <c r="D395" s="7" t="s">
        <v>39</v>
      </c>
      <c r="E395" s="42">
        <f t="shared" si="72"/>
        <v>-11.247790006151924</v>
      </c>
      <c r="F395" s="8">
        <v>58.812745998275865</v>
      </c>
      <c r="G395" s="9">
        <f t="shared" si="73"/>
        <v>25</v>
      </c>
      <c r="H395" s="10">
        <v>471</v>
      </c>
      <c r="I395" s="39">
        <f t="shared" si="74"/>
        <v>0.56640521780990394</v>
      </c>
      <c r="J395" s="11">
        <v>6.3659674130307486E-2</v>
      </c>
      <c r="K395" s="10">
        <v>249</v>
      </c>
      <c r="L395" s="39">
        <f t="shared" si="75"/>
        <v>4.9066957987648187E-2</v>
      </c>
      <c r="M395" s="11">
        <v>6.3477460901563934E-2</v>
      </c>
      <c r="N395" s="10">
        <v>40</v>
      </c>
      <c r="O395" s="39">
        <f t="shared" si="76"/>
        <v>-1.6794918514113428</v>
      </c>
      <c r="P395" s="11">
        <v>0.17300000000000001</v>
      </c>
      <c r="Q395" s="10">
        <v>76</v>
      </c>
      <c r="R395" s="39">
        <f t="shared" si="77"/>
        <v>-0.53994506073582005</v>
      </c>
      <c r="S395" s="12">
        <v>3.6824721916404082</v>
      </c>
      <c r="T395" s="10">
        <v>25</v>
      </c>
      <c r="U395" s="39">
        <f t="shared" si="78"/>
        <v>-2.317770601594451</v>
      </c>
      <c r="V395" s="11">
        <v>0.22800000000000001</v>
      </c>
      <c r="W395" s="10">
        <v>33</v>
      </c>
      <c r="X395" s="39">
        <f t="shared" si="79"/>
        <v>-1.3363451744737689</v>
      </c>
      <c r="Y395" s="13">
        <v>44024</v>
      </c>
      <c r="Z395" s="10">
        <v>32</v>
      </c>
      <c r="AA395" s="39">
        <f t="shared" si="80"/>
        <v>-1.7935318048327722</v>
      </c>
      <c r="AB395" s="11">
        <v>9.3000000000000013E-2</v>
      </c>
      <c r="AC395" s="10">
        <v>8</v>
      </c>
      <c r="AD395" s="39">
        <f t="shared" si="81"/>
        <v>-3.571193040960388</v>
      </c>
      <c r="AE395" s="11">
        <v>0.67900000000000005</v>
      </c>
      <c r="AF395" s="10">
        <v>158</v>
      </c>
      <c r="AG395" s="39">
        <f t="shared" si="82"/>
        <v>-0.33148421573249987</v>
      </c>
      <c r="AH395" s="14">
        <v>2.9434015221912428</v>
      </c>
      <c r="AI395" s="10">
        <v>57</v>
      </c>
      <c r="AJ395" s="39">
        <f t="shared" si="83"/>
        <v>-0.32203784863856666</v>
      </c>
      <c r="AK395" s="13">
        <v>60885.611195474732</v>
      </c>
      <c r="AL395" s="44">
        <v>1</v>
      </c>
    </row>
    <row r="396" spans="1:38" x14ac:dyDescent="0.25">
      <c r="A396" t="s">
        <v>1021</v>
      </c>
      <c r="B396" s="5" t="s">
        <v>62</v>
      </c>
      <c r="C396" s="6" t="s">
        <v>63</v>
      </c>
      <c r="D396" s="7" t="s">
        <v>34</v>
      </c>
      <c r="E396" s="42">
        <f t="shared" si="72"/>
        <v>-10.038754887172047</v>
      </c>
      <c r="F396" s="8">
        <v>55.449436034902888</v>
      </c>
      <c r="G396" s="9">
        <f t="shared" si="73"/>
        <v>27</v>
      </c>
      <c r="H396" s="10">
        <v>64</v>
      </c>
      <c r="I396" s="39">
        <f t="shared" si="74"/>
        <v>-0.88294787200733083</v>
      </c>
      <c r="J396" s="11">
        <v>-6.3789989680082537E-2</v>
      </c>
      <c r="K396" s="10">
        <v>33</v>
      </c>
      <c r="L396" s="39">
        <f t="shared" si="75"/>
        <v>-1.2115667651097541</v>
      </c>
      <c r="M396" s="11">
        <v>0.13162393162393163</v>
      </c>
      <c r="N396" s="10">
        <v>29</v>
      </c>
      <c r="O396" s="39">
        <f t="shared" si="76"/>
        <v>-2.0328072145061169</v>
      </c>
      <c r="P396" s="11">
        <v>0.19600000000000001</v>
      </c>
      <c r="Q396" s="10">
        <v>27</v>
      </c>
      <c r="R396" s="39">
        <f t="shared" si="77"/>
        <v>-1.8800231904516844</v>
      </c>
      <c r="S396" s="12">
        <v>8.1984154323114016</v>
      </c>
      <c r="T396" s="10">
        <v>36</v>
      </c>
      <c r="U396" s="39">
        <f t="shared" si="78"/>
        <v>-1.70799118297904</v>
      </c>
      <c r="V396" s="11">
        <v>0.18899999999999997</v>
      </c>
      <c r="W396" s="10">
        <v>34</v>
      </c>
      <c r="X396" s="39">
        <f t="shared" si="79"/>
        <v>-1.3194046727989397</v>
      </c>
      <c r="Y396" s="13">
        <v>44537</v>
      </c>
      <c r="Z396" s="10">
        <v>150</v>
      </c>
      <c r="AA396" s="39">
        <f t="shared" si="80"/>
        <v>-0.30367126124036076</v>
      </c>
      <c r="AB396" s="11">
        <v>6.2E-2</v>
      </c>
      <c r="AC396" s="10">
        <v>30</v>
      </c>
      <c r="AD396" s="39">
        <f t="shared" si="81"/>
        <v>-1.9848230071554045</v>
      </c>
      <c r="AE396" s="11">
        <v>0.78200000000000003</v>
      </c>
      <c r="AF396" s="10">
        <v>69</v>
      </c>
      <c r="AG396" s="39">
        <f t="shared" si="82"/>
        <v>-0.80607111143034527</v>
      </c>
      <c r="AH396" s="14">
        <v>3.4452617450087639</v>
      </c>
      <c r="AI396" s="10">
        <v>31</v>
      </c>
      <c r="AJ396" s="39">
        <f t="shared" si="83"/>
        <v>-0.33955168361457677</v>
      </c>
      <c r="AK396" s="13">
        <v>50443.832173613504</v>
      </c>
      <c r="AL396" s="44">
        <v>1</v>
      </c>
    </row>
    <row r="397" spans="1:38" x14ac:dyDescent="0.25">
      <c r="A397" t="s">
        <v>1022</v>
      </c>
      <c r="B397" s="5" t="s">
        <v>337</v>
      </c>
      <c r="C397" s="6" t="s">
        <v>22</v>
      </c>
      <c r="D397" s="7" t="s">
        <v>20</v>
      </c>
      <c r="E397" s="42">
        <f t="shared" si="72"/>
        <v>1.4234682364519224</v>
      </c>
      <c r="F397" s="8">
        <v>23.56367140416496</v>
      </c>
      <c r="G397" s="9">
        <f t="shared" si="73"/>
        <v>299</v>
      </c>
      <c r="H397" s="10">
        <v>280</v>
      </c>
      <c r="I397" s="39">
        <f t="shared" si="74"/>
        <v>1.580544002925359E-2</v>
      </c>
      <c r="J397" s="11">
        <v>1.5242378810594648E-2</v>
      </c>
      <c r="K397" s="10">
        <v>229</v>
      </c>
      <c r="L397" s="39">
        <f t="shared" si="75"/>
        <v>5.7351600206453305E-3</v>
      </c>
      <c r="M397" s="11">
        <v>6.5819861431870672E-2</v>
      </c>
      <c r="N397" s="10">
        <v>495</v>
      </c>
      <c r="O397" s="39">
        <f t="shared" si="76"/>
        <v>0.80907722777793589</v>
      </c>
      <c r="P397" s="11">
        <v>1.1000000000000001E-2</v>
      </c>
      <c r="Q397" s="10">
        <v>321</v>
      </c>
      <c r="R397" s="39">
        <f t="shared" si="77"/>
        <v>0.40673443357013905</v>
      </c>
      <c r="S397" s="12">
        <v>0.49224710804824023</v>
      </c>
      <c r="T397" s="10">
        <v>165</v>
      </c>
      <c r="U397" s="39">
        <f t="shared" si="78"/>
        <v>-0.20699569100264484</v>
      </c>
      <c r="V397" s="11">
        <v>9.3000000000000013E-2</v>
      </c>
      <c r="W397" s="10">
        <v>338</v>
      </c>
      <c r="X397" s="39">
        <f t="shared" si="79"/>
        <v>6.7074670903565503E-2</v>
      </c>
      <c r="Y397" s="13">
        <v>86523</v>
      </c>
      <c r="Z397" s="10">
        <v>256</v>
      </c>
      <c r="AA397" s="39">
        <f t="shared" si="80"/>
        <v>0.17692891411202954</v>
      </c>
      <c r="AB397" s="11">
        <v>5.2000000000000005E-2</v>
      </c>
      <c r="AC397" s="10">
        <v>294</v>
      </c>
      <c r="AD397" s="39">
        <f t="shared" si="81"/>
        <v>0.29462131326340774</v>
      </c>
      <c r="AE397" s="11">
        <v>0.93</v>
      </c>
      <c r="AF397" s="10">
        <v>173</v>
      </c>
      <c r="AG397" s="39">
        <f t="shared" si="82"/>
        <v>-0.27222151705279385</v>
      </c>
      <c r="AH397" s="14">
        <v>2.8807331437893655</v>
      </c>
      <c r="AI397" s="10">
        <v>221</v>
      </c>
      <c r="AJ397" s="39">
        <f t="shared" si="83"/>
        <v>-0.2452096116871462</v>
      </c>
      <c r="AK397" s="13">
        <v>106690.74033965051</v>
      </c>
      <c r="AL397" s="44"/>
    </row>
    <row r="398" spans="1:38" x14ac:dyDescent="0.25">
      <c r="A398" t="s">
        <v>1023</v>
      </c>
      <c r="B398" s="5" t="s">
        <v>426</v>
      </c>
      <c r="C398" s="6" t="s">
        <v>30</v>
      </c>
      <c r="D398" s="7" t="s">
        <v>20</v>
      </c>
      <c r="E398" s="42">
        <f t="shared" si="72"/>
        <v>2.9365313798264445</v>
      </c>
      <c r="F398" s="8">
        <v>19.354612241667084</v>
      </c>
      <c r="G398" s="9">
        <f t="shared" si="73"/>
        <v>393</v>
      </c>
      <c r="H398" s="10">
        <v>368</v>
      </c>
      <c r="I398" s="39">
        <f t="shared" si="74"/>
        <v>0.23083400285643027</v>
      </c>
      <c r="J398" s="11">
        <v>3.4151034151034043E-2</v>
      </c>
      <c r="K398" s="10">
        <v>413</v>
      </c>
      <c r="L398" s="39">
        <f t="shared" si="75"/>
        <v>0.51900435774599341</v>
      </c>
      <c r="M398" s="11">
        <v>3.8073908174692049E-2</v>
      </c>
      <c r="N398" s="10">
        <v>436</v>
      </c>
      <c r="O398" s="39">
        <f t="shared" si="76"/>
        <v>0.70154646509691776</v>
      </c>
      <c r="P398" s="11">
        <v>1.8000000000000002E-2</v>
      </c>
      <c r="Q398" s="10">
        <v>110</v>
      </c>
      <c r="R398" s="39">
        <f t="shared" si="77"/>
        <v>-0.27531650730225243</v>
      </c>
      <c r="S398" s="12">
        <v>2.7906976744186047</v>
      </c>
      <c r="T398" s="10">
        <v>429</v>
      </c>
      <c r="U398" s="39">
        <f t="shared" si="78"/>
        <v>0.66858501265025272</v>
      </c>
      <c r="V398" s="11">
        <v>3.7000000000000005E-2</v>
      </c>
      <c r="W398" s="10">
        <v>363</v>
      </c>
      <c r="X398" s="39">
        <f t="shared" si="79"/>
        <v>0.17363802159493844</v>
      </c>
      <c r="Y398" s="13">
        <v>89750</v>
      </c>
      <c r="Z398" s="10">
        <v>383</v>
      </c>
      <c r="AA398" s="39">
        <f t="shared" si="80"/>
        <v>0.56140905439394195</v>
      </c>
      <c r="AB398" s="11">
        <v>4.4000000000000004E-2</v>
      </c>
      <c r="AC398" s="10">
        <v>461</v>
      </c>
      <c r="AD398" s="39">
        <f t="shared" si="81"/>
        <v>0.81827744092718935</v>
      </c>
      <c r="AE398" s="11">
        <v>0.96400000000000008</v>
      </c>
      <c r="AF398" s="10">
        <v>463</v>
      </c>
      <c r="AG398" s="39">
        <f t="shared" si="82"/>
        <v>0.61511259347109126</v>
      </c>
      <c r="AH398" s="14">
        <v>1.9424061514978976</v>
      </c>
      <c r="AI398" s="10">
        <v>287</v>
      </c>
      <c r="AJ398" s="39">
        <f t="shared" si="83"/>
        <v>-0.21138338421168767</v>
      </c>
      <c r="AK398" s="13">
        <v>126857.99627906976</v>
      </c>
      <c r="AL398" s="44"/>
    </row>
    <row r="399" spans="1:38" x14ac:dyDescent="0.25">
      <c r="A399" t="s">
        <v>1024</v>
      </c>
      <c r="B399" s="5" t="s">
        <v>95</v>
      </c>
      <c r="C399" s="6" t="s">
        <v>19</v>
      </c>
      <c r="D399" s="7" t="s">
        <v>20</v>
      </c>
      <c r="E399" s="42">
        <f t="shared" si="72"/>
        <v>-6.2060290230367894</v>
      </c>
      <c r="F399" s="8">
        <v>44.787508284946483</v>
      </c>
      <c r="G399" s="9">
        <f t="shared" si="73"/>
        <v>55</v>
      </c>
      <c r="H399" s="10">
        <v>233</v>
      </c>
      <c r="I399" s="39">
        <f t="shared" si="74"/>
        <v>-0.14995121078403542</v>
      </c>
      <c r="J399" s="11">
        <v>6.6647624488247459E-4</v>
      </c>
      <c r="K399" s="10">
        <v>185</v>
      </c>
      <c r="L399" s="39">
        <f t="shared" si="75"/>
        <v>-0.14856651171108948</v>
      </c>
      <c r="M399" s="11">
        <v>7.4160995071579444E-2</v>
      </c>
      <c r="N399" s="10">
        <v>47</v>
      </c>
      <c r="O399" s="39">
        <f t="shared" si="76"/>
        <v>-1.418345713471727</v>
      </c>
      <c r="P399" s="11">
        <v>0.156</v>
      </c>
      <c r="Q399" s="10">
        <v>91</v>
      </c>
      <c r="R399" s="39">
        <f t="shared" si="77"/>
        <v>-0.40716470014254369</v>
      </c>
      <c r="S399" s="12">
        <v>3.2350142721217887</v>
      </c>
      <c r="T399" s="10">
        <v>66</v>
      </c>
      <c r="U399" s="39">
        <f t="shared" si="78"/>
        <v>-0.98876417640701764</v>
      </c>
      <c r="V399" s="11">
        <v>0.14300000000000002</v>
      </c>
      <c r="W399" s="10">
        <v>51</v>
      </c>
      <c r="X399" s="39">
        <f t="shared" si="79"/>
        <v>-1.1329270646941416</v>
      </c>
      <c r="Y399" s="13">
        <v>50184</v>
      </c>
      <c r="Z399" s="10">
        <v>55</v>
      </c>
      <c r="AA399" s="39">
        <f t="shared" si="80"/>
        <v>-1.2648716119451413</v>
      </c>
      <c r="AB399" s="11">
        <v>8.199999999999999E-2</v>
      </c>
      <c r="AC399" s="10">
        <v>139</v>
      </c>
      <c r="AD399" s="39">
        <f t="shared" si="81"/>
        <v>-0.39845297335042085</v>
      </c>
      <c r="AE399" s="11">
        <v>0.88500000000000001</v>
      </c>
      <c r="AF399" s="10">
        <v>11</v>
      </c>
      <c r="AG399" s="39">
        <f t="shared" si="82"/>
        <v>-1.7348411621973965</v>
      </c>
      <c r="AH399" s="14">
        <v>4.4274058978489048</v>
      </c>
      <c r="AI399" s="10">
        <v>17</v>
      </c>
      <c r="AJ399" s="39">
        <f t="shared" si="83"/>
        <v>-0.3486522474106683</v>
      </c>
      <c r="AK399" s="13">
        <v>45018.060133206469</v>
      </c>
      <c r="AL399" s="44"/>
    </row>
    <row r="400" spans="1:38" x14ac:dyDescent="0.25">
      <c r="A400" t="s">
        <v>1025</v>
      </c>
      <c r="B400" s="5" t="s">
        <v>498</v>
      </c>
      <c r="C400" s="6" t="s">
        <v>19</v>
      </c>
      <c r="D400" s="7" t="s">
        <v>20</v>
      </c>
      <c r="E400" s="42">
        <f t="shared" si="72"/>
        <v>4.5087391055499948</v>
      </c>
      <c r="F400" s="8">
        <v>14.981023893894706</v>
      </c>
      <c r="G400" s="9">
        <f t="shared" si="73"/>
        <v>472</v>
      </c>
      <c r="H400" s="10">
        <v>6</v>
      </c>
      <c r="I400" s="39">
        <f t="shared" si="74"/>
        <v>-2.4319233139112888</v>
      </c>
      <c r="J400" s="11">
        <v>-0.19999999999999996</v>
      </c>
      <c r="K400" s="10">
        <v>1</v>
      </c>
      <c r="L400" s="39">
        <f t="shared" si="75"/>
        <v>-13.807014833752191</v>
      </c>
      <c r="M400" s="11">
        <v>0.8125</v>
      </c>
      <c r="N400" s="10">
        <v>535</v>
      </c>
      <c r="O400" s="39">
        <f t="shared" si="76"/>
        <v>0.97805414056239315</v>
      </c>
      <c r="P400" s="11">
        <v>0</v>
      </c>
      <c r="Q400" s="10">
        <v>434</v>
      </c>
      <c r="R400" s="39">
        <f t="shared" si="77"/>
        <v>0.5528057078878641</v>
      </c>
      <c r="S400" s="12">
        <v>0</v>
      </c>
      <c r="T400" s="10">
        <v>563</v>
      </c>
      <c r="U400" s="39">
        <f t="shared" si="78"/>
        <v>1.2470936918494886</v>
      </c>
      <c r="V400" s="11">
        <v>0</v>
      </c>
      <c r="W400" s="10">
        <v>345</v>
      </c>
      <c r="X400" s="39">
        <f t="shared" si="79"/>
        <v>9.4672204064131432E-2</v>
      </c>
      <c r="Y400" s="13">
        <v>87358.721089205166</v>
      </c>
      <c r="Z400" s="10">
        <v>563</v>
      </c>
      <c r="AA400" s="39">
        <f t="shared" si="80"/>
        <v>2.6760498259444607</v>
      </c>
      <c r="AB400" s="11">
        <v>0</v>
      </c>
      <c r="AC400" s="10">
        <v>563</v>
      </c>
      <c r="AD400" s="39">
        <f t="shared" si="81"/>
        <v>1.3727368702182505</v>
      </c>
      <c r="AE400" s="11">
        <v>1</v>
      </c>
      <c r="AF400" s="10">
        <v>503</v>
      </c>
      <c r="AG400" s="39">
        <f t="shared" si="82"/>
        <v>0.87353113851627462</v>
      </c>
      <c r="AH400" s="14">
        <v>1.6691369361609347</v>
      </c>
      <c r="AI400" s="10">
        <v>560</v>
      </c>
      <c r="AJ400" s="39">
        <f t="shared" si="83"/>
        <v>5.7147136692408331</v>
      </c>
      <c r="AK400" s="13">
        <v>3660007.4166666665</v>
      </c>
      <c r="AL400" s="44"/>
    </row>
    <row r="401" spans="1:38" x14ac:dyDescent="0.25">
      <c r="A401" t="s">
        <v>1026</v>
      </c>
      <c r="B401" s="5" t="s">
        <v>366</v>
      </c>
      <c r="C401" s="6" t="s">
        <v>49</v>
      </c>
      <c r="D401" s="7" t="s">
        <v>39</v>
      </c>
      <c r="E401" s="42">
        <f t="shared" si="72"/>
        <v>1.8603422713313689</v>
      </c>
      <c r="F401" s="8">
        <v>22.348369407405137</v>
      </c>
      <c r="G401" s="9">
        <f t="shared" si="73"/>
        <v>329</v>
      </c>
      <c r="H401" s="10">
        <v>499</v>
      </c>
      <c r="I401" s="39">
        <f t="shared" si="74"/>
        <v>0.75556100808666327</v>
      </c>
      <c r="J401" s="11">
        <v>8.029319293806858E-2</v>
      </c>
      <c r="K401" s="10">
        <v>397</v>
      </c>
      <c r="L401" s="39">
        <f t="shared" si="75"/>
        <v>0.47138536871723835</v>
      </c>
      <c r="M401" s="11">
        <v>4.0648062730627307E-2</v>
      </c>
      <c r="N401" s="10">
        <v>338</v>
      </c>
      <c r="O401" s="39">
        <f t="shared" si="76"/>
        <v>0.45576186468316182</v>
      </c>
      <c r="P401" s="11">
        <v>3.4000000000000002E-2</v>
      </c>
      <c r="Q401" s="10">
        <v>292</v>
      </c>
      <c r="R401" s="39">
        <f t="shared" si="77"/>
        <v>0.36372856914380164</v>
      </c>
      <c r="S401" s="12">
        <v>0.63717301830580853</v>
      </c>
      <c r="T401" s="10">
        <v>250</v>
      </c>
      <c r="U401" s="39">
        <f t="shared" si="78"/>
        <v>0.16825318199145417</v>
      </c>
      <c r="V401" s="11">
        <v>6.9000000000000006E-2</v>
      </c>
      <c r="W401" s="10">
        <v>357</v>
      </c>
      <c r="X401" s="39">
        <f t="shared" si="79"/>
        <v>0.13216186154896248</v>
      </c>
      <c r="Y401" s="13">
        <v>88494</v>
      </c>
      <c r="Z401" s="10">
        <v>256</v>
      </c>
      <c r="AA401" s="39">
        <f t="shared" si="80"/>
        <v>0.17692891411202954</v>
      </c>
      <c r="AB401" s="11">
        <v>5.2000000000000005E-2</v>
      </c>
      <c r="AC401" s="10">
        <v>287</v>
      </c>
      <c r="AD401" s="39">
        <f t="shared" si="81"/>
        <v>0.27921966244976709</v>
      </c>
      <c r="AE401" s="11">
        <v>0.92900000000000005</v>
      </c>
      <c r="AF401" s="10">
        <v>313</v>
      </c>
      <c r="AG401" s="39">
        <f t="shared" si="82"/>
        <v>0.13344802007064135</v>
      </c>
      <c r="AH401" s="14">
        <v>2.4517507885313585</v>
      </c>
      <c r="AI401" s="10">
        <v>265</v>
      </c>
      <c r="AJ401" s="39">
        <f t="shared" si="83"/>
        <v>-0.22324152726577493</v>
      </c>
      <c r="AK401" s="13">
        <v>119788.15066558748</v>
      </c>
      <c r="AL401" s="44"/>
    </row>
    <row r="402" spans="1:38" x14ac:dyDescent="0.25">
      <c r="A402" t="s">
        <v>1027</v>
      </c>
      <c r="B402" s="5" t="s">
        <v>282</v>
      </c>
      <c r="C402" s="6" t="s">
        <v>47</v>
      </c>
      <c r="D402" s="7" t="s">
        <v>20</v>
      </c>
      <c r="E402" s="42">
        <f t="shared" si="72"/>
        <v>0.35870852930805641</v>
      </c>
      <c r="F402" s="8">
        <v>26.525634109315014</v>
      </c>
      <c r="G402" s="9">
        <f t="shared" si="73"/>
        <v>243</v>
      </c>
      <c r="H402" s="10">
        <v>120</v>
      </c>
      <c r="I402" s="39">
        <f t="shared" si="74"/>
        <v>-0.5653882321628777</v>
      </c>
      <c r="J402" s="11">
        <v>-3.5865207498103846E-2</v>
      </c>
      <c r="K402" s="10">
        <v>159</v>
      </c>
      <c r="L402" s="39">
        <f t="shared" si="75"/>
        <v>-0.22619163799357939</v>
      </c>
      <c r="M402" s="11">
        <v>7.8357200756552281E-2</v>
      </c>
      <c r="N402" s="10">
        <v>262</v>
      </c>
      <c r="O402" s="39">
        <f t="shared" si="76"/>
        <v>0.24070033932112542</v>
      </c>
      <c r="P402" s="11">
        <v>4.8000000000000001E-2</v>
      </c>
      <c r="Q402" s="10">
        <v>165</v>
      </c>
      <c r="R402" s="39">
        <f t="shared" si="77"/>
        <v>1.9213810784769612E-2</v>
      </c>
      <c r="S402" s="12">
        <v>1.7981568891885817</v>
      </c>
      <c r="T402" s="10">
        <v>367</v>
      </c>
      <c r="U402" s="39">
        <f t="shared" si="78"/>
        <v>0.52786668527746572</v>
      </c>
      <c r="V402" s="11">
        <v>4.5999999999999999E-2</v>
      </c>
      <c r="W402" s="10">
        <v>239</v>
      </c>
      <c r="X402" s="39">
        <f t="shared" si="79"/>
        <v>-0.35914570944150748</v>
      </c>
      <c r="Y402" s="13">
        <v>73616</v>
      </c>
      <c r="Z402" s="10">
        <v>227</v>
      </c>
      <c r="AA402" s="39">
        <f t="shared" si="80"/>
        <v>8.080887904155136E-2</v>
      </c>
      <c r="AB402" s="11">
        <v>5.4000000000000006E-2</v>
      </c>
      <c r="AC402" s="10">
        <v>328</v>
      </c>
      <c r="AD402" s="39">
        <f t="shared" si="81"/>
        <v>0.40243286895889219</v>
      </c>
      <c r="AE402" s="11">
        <v>0.93700000000000006</v>
      </c>
      <c r="AF402" s="10">
        <v>42</v>
      </c>
      <c r="AG402" s="39">
        <f t="shared" si="82"/>
        <v>-1.1100243686992568</v>
      </c>
      <c r="AH402" s="14">
        <v>3.7666824390942701</v>
      </c>
      <c r="AI402" s="10">
        <v>78</v>
      </c>
      <c r="AJ402" s="39">
        <f t="shared" si="83"/>
        <v>-0.31106913968124772</v>
      </c>
      <c r="AK402" s="13">
        <v>67425.174645987863</v>
      </c>
      <c r="AL402" s="44"/>
    </row>
    <row r="403" spans="1:38" x14ac:dyDescent="0.25">
      <c r="A403" t="s">
        <v>1028</v>
      </c>
      <c r="B403" s="5" t="s">
        <v>220</v>
      </c>
      <c r="C403" s="6" t="s">
        <v>22</v>
      </c>
      <c r="D403" s="7" t="s">
        <v>20</v>
      </c>
      <c r="E403" s="42">
        <f t="shared" si="72"/>
        <v>-1.2348917274168341</v>
      </c>
      <c r="F403" s="8">
        <v>30.958732484156979</v>
      </c>
      <c r="G403" s="9">
        <f t="shared" si="73"/>
        <v>180</v>
      </c>
      <c r="H403" s="10">
        <v>202</v>
      </c>
      <c r="I403" s="39">
        <f t="shared" si="74"/>
        <v>-0.28139447448471977</v>
      </c>
      <c r="J403" s="11">
        <v>-1.0892059688487055E-2</v>
      </c>
      <c r="K403" s="10">
        <v>168</v>
      </c>
      <c r="L403" s="39">
        <f t="shared" si="75"/>
        <v>-0.19063082130476622</v>
      </c>
      <c r="M403" s="11">
        <v>7.643487858719647E-2</v>
      </c>
      <c r="N403" s="10">
        <v>231</v>
      </c>
      <c r="O403" s="39">
        <f t="shared" si="76"/>
        <v>0.11780803911424756</v>
      </c>
      <c r="P403" s="11">
        <v>5.5999999999999994E-2</v>
      </c>
      <c r="Q403" s="10">
        <v>204</v>
      </c>
      <c r="R403" s="39">
        <f t="shared" si="77"/>
        <v>0.16067647924371684</v>
      </c>
      <c r="S403" s="12">
        <v>1.3214403700033037</v>
      </c>
      <c r="T403" s="10">
        <v>272</v>
      </c>
      <c r="U403" s="39">
        <f t="shared" si="78"/>
        <v>0.24643003053189153</v>
      </c>
      <c r="V403" s="11">
        <v>6.4000000000000001E-2</v>
      </c>
      <c r="W403" s="10">
        <v>197</v>
      </c>
      <c r="X403" s="39">
        <f t="shared" si="79"/>
        <v>-0.51867702248458858</v>
      </c>
      <c r="Y403" s="13">
        <v>68785</v>
      </c>
      <c r="Z403" s="10">
        <v>161</v>
      </c>
      <c r="AA403" s="39">
        <f t="shared" si="80"/>
        <v>-0.25561124370512167</v>
      </c>
      <c r="AB403" s="11">
        <v>6.0999999999999999E-2</v>
      </c>
      <c r="AC403" s="10">
        <v>99</v>
      </c>
      <c r="AD403" s="39">
        <f t="shared" si="81"/>
        <v>-0.72188764043687248</v>
      </c>
      <c r="AE403" s="11">
        <v>0.8640000000000001</v>
      </c>
      <c r="AF403" s="10">
        <v>172</v>
      </c>
      <c r="AG403" s="39">
        <f t="shared" si="82"/>
        <v>-0.27668211955529376</v>
      </c>
      <c r="AH403" s="14">
        <v>2.8854500860102696</v>
      </c>
      <c r="AI403" s="10">
        <v>92</v>
      </c>
      <c r="AJ403" s="39">
        <f t="shared" si="83"/>
        <v>-0.30581406337564931</v>
      </c>
      <c r="AK403" s="13">
        <v>70558.260323752897</v>
      </c>
      <c r="AL403" s="44"/>
    </row>
    <row r="404" spans="1:38" x14ac:dyDescent="0.25">
      <c r="A404" t="s">
        <v>1029</v>
      </c>
      <c r="B404" s="5" t="s">
        <v>60</v>
      </c>
      <c r="C404" s="6" t="s">
        <v>61</v>
      </c>
      <c r="D404" s="7" t="s">
        <v>39</v>
      </c>
      <c r="E404" s="42">
        <f t="shared" si="72"/>
        <v>-10.217422227538998</v>
      </c>
      <c r="F404" s="8">
        <v>55.946455217019405</v>
      </c>
      <c r="G404" s="9">
        <f t="shared" si="73"/>
        <v>26</v>
      </c>
      <c r="H404" s="10">
        <v>445</v>
      </c>
      <c r="I404" s="39">
        <f t="shared" si="74"/>
        <v>0.4735944735547285</v>
      </c>
      <c r="J404" s="11">
        <v>5.5498310114582505E-2</v>
      </c>
      <c r="K404" s="10">
        <v>97</v>
      </c>
      <c r="L404" s="39">
        <f t="shared" si="75"/>
        <v>-0.52102157376279934</v>
      </c>
      <c r="M404" s="11">
        <v>9.4294914636369159E-2</v>
      </c>
      <c r="N404" s="10">
        <v>28</v>
      </c>
      <c r="O404" s="39">
        <f t="shared" si="76"/>
        <v>-2.0635302895578365</v>
      </c>
      <c r="P404" s="11">
        <v>0.19800000000000001</v>
      </c>
      <c r="Q404" s="10">
        <v>67</v>
      </c>
      <c r="R404" s="39">
        <f t="shared" si="77"/>
        <v>-0.69287279069539054</v>
      </c>
      <c r="S404" s="12">
        <v>4.1978249409375792</v>
      </c>
      <c r="T404" s="10">
        <v>24</v>
      </c>
      <c r="U404" s="39">
        <f t="shared" si="78"/>
        <v>-2.3490413410106257</v>
      </c>
      <c r="V404" s="11">
        <v>0.23</v>
      </c>
      <c r="W404" s="10">
        <v>78</v>
      </c>
      <c r="X404" s="39">
        <f t="shared" si="79"/>
        <v>-0.99040229816672753</v>
      </c>
      <c r="Y404" s="13">
        <v>54500</v>
      </c>
      <c r="Z404" s="10">
        <v>88</v>
      </c>
      <c r="AA404" s="39">
        <f t="shared" si="80"/>
        <v>-0.88039147166322995</v>
      </c>
      <c r="AB404" s="11">
        <v>7.400000000000001E-2</v>
      </c>
      <c r="AC404" s="10">
        <v>14</v>
      </c>
      <c r="AD404" s="39">
        <f t="shared" si="81"/>
        <v>-2.924323706787483</v>
      </c>
      <c r="AE404" s="11">
        <v>0.72099999999999997</v>
      </c>
      <c r="AF404" s="10">
        <v>62</v>
      </c>
      <c r="AG404" s="39">
        <f t="shared" si="82"/>
        <v>-0.88734907859773304</v>
      </c>
      <c r="AH404" s="14">
        <v>3.5312105545577537</v>
      </c>
      <c r="AI404" s="10">
        <v>41</v>
      </c>
      <c r="AJ404" s="39">
        <f t="shared" si="83"/>
        <v>-0.33266513982502233</v>
      </c>
      <c r="AK404" s="13">
        <v>54549.601616650718</v>
      </c>
      <c r="AL404" s="44">
        <v>1</v>
      </c>
    </row>
    <row r="405" spans="1:38" x14ac:dyDescent="0.25">
      <c r="A405" t="s">
        <v>1030</v>
      </c>
      <c r="B405" s="5" t="s">
        <v>474</v>
      </c>
      <c r="C405" s="6" t="s">
        <v>49</v>
      </c>
      <c r="D405" s="7" t="s">
        <v>39</v>
      </c>
      <c r="E405" s="42">
        <f t="shared" si="72"/>
        <v>3.9997012437940582</v>
      </c>
      <c r="F405" s="8">
        <v>16.39707218339548</v>
      </c>
      <c r="G405" s="9">
        <f t="shared" si="73"/>
        <v>447</v>
      </c>
      <c r="H405" s="10">
        <v>500</v>
      </c>
      <c r="I405" s="39">
        <f t="shared" si="74"/>
        <v>0.76250962813062761</v>
      </c>
      <c r="J405" s="11">
        <v>8.0904223676383058E-2</v>
      </c>
      <c r="K405" s="10">
        <v>91</v>
      </c>
      <c r="L405" s="39">
        <f t="shared" si="75"/>
        <v>-0.57603526466227206</v>
      </c>
      <c r="M405" s="11">
        <v>9.7268806899856258E-2</v>
      </c>
      <c r="N405" s="10">
        <v>418</v>
      </c>
      <c r="O405" s="39">
        <f t="shared" si="76"/>
        <v>0.65546185251933842</v>
      </c>
      <c r="P405" s="11">
        <v>2.1000000000000001E-2</v>
      </c>
      <c r="Q405" s="10">
        <v>385</v>
      </c>
      <c r="R405" s="39">
        <f t="shared" si="77"/>
        <v>0.48999215347093455</v>
      </c>
      <c r="S405" s="12">
        <v>0.21167605097159309</v>
      </c>
      <c r="T405" s="10">
        <v>407</v>
      </c>
      <c r="U405" s="39">
        <f t="shared" si="78"/>
        <v>0.62167890352599042</v>
      </c>
      <c r="V405" s="11">
        <v>0.04</v>
      </c>
      <c r="W405" s="10">
        <v>395</v>
      </c>
      <c r="X405" s="39">
        <f t="shared" si="79"/>
        <v>0.395878911013265</v>
      </c>
      <c r="Y405" s="13">
        <v>96480</v>
      </c>
      <c r="Z405" s="10">
        <v>543</v>
      </c>
      <c r="AA405" s="39">
        <f t="shared" si="80"/>
        <v>1.0900692472815718</v>
      </c>
      <c r="AB405" s="11">
        <v>3.3000000000000002E-2</v>
      </c>
      <c r="AC405" s="10">
        <v>425</v>
      </c>
      <c r="AD405" s="39">
        <f t="shared" si="81"/>
        <v>0.67966258360442189</v>
      </c>
      <c r="AE405" s="11">
        <v>0.95499999999999996</v>
      </c>
      <c r="AF405" s="10">
        <v>332</v>
      </c>
      <c r="AG405" s="39">
        <f t="shared" si="82"/>
        <v>0.19489669935781773</v>
      </c>
      <c r="AH405" s="14">
        <v>2.3867708066598432</v>
      </c>
      <c r="AI405" s="10">
        <v>410</v>
      </c>
      <c r="AJ405" s="39">
        <f t="shared" si="83"/>
        <v>-0.11354069331202755</v>
      </c>
      <c r="AK405" s="13">
        <v>185191.97959442867</v>
      </c>
      <c r="AL405" s="44"/>
    </row>
    <row r="406" spans="1:38" x14ac:dyDescent="0.25">
      <c r="A406" t="s">
        <v>1031</v>
      </c>
      <c r="B406" s="5" t="s">
        <v>42</v>
      </c>
      <c r="C406" s="6" t="s">
        <v>24</v>
      </c>
      <c r="D406" s="7" t="s">
        <v>20</v>
      </c>
      <c r="E406" s="42">
        <f t="shared" si="72"/>
        <v>-16.367927391183908</v>
      </c>
      <c r="F406" s="8">
        <v>73.056012228165372</v>
      </c>
      <c r="G406" s="9">
        <f t="shared" si="73"/>
        <v>13</v>
      </c>
      <c r="H406" s="10">
        <v>360</v>
      </c>
      <c r="I406" s="39">
        <f t="shared" si="74"/>
        <v>0.21480147714841144</v>
      </c>
      <c r="J406" s="11">
        <v>3.2741205154998232E-2</v>
      </c>
      <c r="K406" s="10">
        <v>74</v>
      </c>
      <c r="L406" s="39">
        <f t="shared" si="75"/>
        <v>-0.69650483768773841</v>
      </c>
      <c r="M406" s="11">
        <v>0.10378106821787414</v>
      </c>
      <c r="N406" s="10">
        <v>14</v>
      </c>
      <c r="O406" s="39">
        <f t="shared" si="76"/>
        <v>-2.923776391005982</v>
      </c>
      <c r="P406" s="11">
        <v>0.254</v>
      </c>
      <c r="Q406" s="10">
        <v>17</v>
      </c>
      <c r="R406" s="39">
        <f t="shared" si="77"/>
        <v>-2.7070152981845292</v>
      </c>
      <c r="S406" s="12">
        <v>10.985304745844376</v>
      </c>
      <c r="T406" s="10">
        <v>22</v>
      </c>
      <c r="U406" s="39">
        <f t="shared" si="78"/>
        <v>-2.6304779957562001</v>
      </c>
      <c r="V406" s="11">
        <v>0.248</v>
      </c>
      <c r="W406" s="10">
        <v>27</v>
      </c>
      <c r="X406" s="39">
        <f t="shared" si="79"/>
        <v>-1.4153017816950497</v>
      </c>
      <c r="Y406" s="13">
        <v>41633</v>
      </c>
      <c r="Z406" s="10">
        <v>10</v>
      </c>
      <c r="AA406" s="39">
        <f t="shared" si="80"/>
        <v>-2.8989122081432694</v>
      </c>
      <c r="AB406" s="11">
        <v>0.11599999999999999</v>
      </c>
      <c r="AC406" s="10">
        <v>10</v>
      </c>
      <c r="AD406" s="39">
        <f t="shared" si="81"/>
        <v>-3.2323567230602959</v>
      </c>
      <c r="AE406" s="11">
        <v>0.70099999999999996</v>
      </c>
      <c r="AF406" s="10">
        <v>23</v>
      </c>
      <c r="AG406" s="39">
        <f t="shared" si="82"/>
        <v>-1.3978870020493481</v>
      </c>
      <c r="AH406" s="14">
        <v>4.07108782117185</v>
      </c>
      <c r="AI406" s="10">
        <v>12</v>
      </c>
      <c r="AJ406" s="39">
        <f t="shared" si="83"/>
        <v>-0.3607576107656606</v>
      </c>
      <c r="AK406" s="13">
        <v>37800.821344254393</v>
      </c>
      <c r="AL406" s="44">
        <v>1</v>
      </c>
    </row>
    <row r="407" spans="1:38" x14ac:dyDescent="0.25">
      <c r="A407" t="s">
        <v>1032</v>
      </c>
      <c r="B407" s="5" t="s">
        <v>311</v>
      </c>
      <c r="C407" s="6" t="s">
        <v>30</v>
      </c>
      <c r="D407" s="7" t="s">
        <v>20</v>
      </c>
      <c r="E407" s="42">
        <f t="shared" si="72"/>
        <v>0.98476720304360543</v>
      </c>
      <c r="F407" s="8">
        <v>24.784055769715199</v>
      </c>
      <c r="G407" s="9">
        <f t="shared" si="73"/>
        <v>273</v>
      </c>
      <c r="H407" s="10">
        <v>464</v>
      </c>
      <c r="I407" s="39">
        <f t="shared" si="74"/>
        <v>0.53249541787577437</v>
      </c>
      <c r="J407" s="11">
        <v>6.0677797159232494E-2</v>
      </c>
      <c r="K407" s="10">
        <v>433</v>
      </c>
      <c r="L407" s="39">
        <f t="shared" si="75"/>
        <v>0.55053025256742338</v>
      </c>
      <c r="M407" s="11">
        <v>3.6369703036369702E-2</v>
      </c>
      <c r="N407" s="10">
        <v>161</v>
      </c>
      <c r="O407" s="39">
        <f t="shared" si="76"/>
        <v>-0.15869963635122811</v>
      </c>
      <c r="P407" s="11">
        <v>7.400000000000001E-2</v>
      </c>
      <c r="Q407" s="10">
        <v>280</v>
      </c>
      <c r="R407" s="39">
        <f t="shared" si="77"/>
        <v>0.34365937138384078</v>
      </c>
      <c r="S407" s="12">
        <v>0.70480441677434513</v>
      </c>
      <c r="T407" s="10">
        <v>357</v>
      </c>
      <c r="U407" s="39">
        <f t="shared" si="78"/>
        <v>0.4965959458612908</v>
      </c>
      <c r="V407" s="11">
        <v>4.8000000000000001E-2</v>
      </c>
      <c r="W407" s="10">
        <v>340</v>
      </c>
      <c r="X407" s="39">
        <f t="shared" si="79"/>
        <v>7.2721504795175279E-2</v>
      </c>
      <c r="Y407" s="13">
        <v>86694</v>
      </c>
      <c r="Z407" s="10">
        <v>174</v>
      </c>
      <c r="AA407" s="39">
        <f t="shared" si="80"/>
        <v>-0.15949120863464381</v>
      </c>
      <c r="AB407" s="11">
        <v>5.9000000000000004E-2</v>
      </c>
      <c r="AC407" s="10">
        <v>227</v>
      </c>
      <c r="AD407" s="39">
        <f t="shared" si="81"/>
        <v>6.3596551058798204E-2</v>
      </c>
      <c r="AE407" s="11">
        <v>0.91500000000000004</v>
      </c>
      <c r="AF407" s="10">
        <v>429</v>
      </c>
      <c r="AG407" s="39">
        <f t="shared" si="82"/>
        <v>0.47860887607980251</v>
      </c>
      <c r="AH407" s="14">
        <v>2.0867543976176717</v>
      </c>
      <c r="AI407" s="10">
        <v>194</v>
      </c>
      <c r="AJ407" s="39">
        <f t="shared" si="83"/>
        <v>-0.25609584680151132</v>
      </c>
      <c r="AK407" s="13">
        <v>100200.34793844708</v>
      </c>
      <c r="AL407" s="44"/>
    </row>
    <row r="408" spans="1:38" x14ac:dyDescent="0.25">
      <c r="A408" t="s">
        <v>1033</v>
      </c>
      <c r="B408" s="5" t="s">
        <v>240</v>
      </c>
      <c r="C408" s="6" t="s">
        <v>63</v>
      </c>
      <c r="D408" s="7" t="s">
        <v>34</v>
      </c>
      <c r="E408" s="42">
        <f t="shared" si="72"/>
        <v>-0.64105511960995276</v>
      </c>
      <c r="F408" s="8">
        <v>29.306789915823913</v>
      </c>
      <c r="G408" s="9">
        <f t="shared" si="73"/>
        <v>200</v>
      </c>
      <c r="H408" s="10">
        <v>53</v>
      </c>
      <c r="I408" s="39">
        <f t="shared" si="74"/>
        <v>-0.93222298412191207</v>
      </c>
      <c r="J408" s="11">
        <v>-6.8123023857430298E-2</v>
      </c>
      <c r="K408" s="10">
        <v>105</v>
      </c>
      <c r="L408" s="39">
        <f t="shared" si="75"/>
        <v>-0.45077803174753561</v>
      </c>
      <c r="M408" s="11">
        <v>9.0497737556561084E-2</v>
      </c>
      <c r="N408" s="10">
        <v>231</v>
      </c>
      <c r="O408" s="39">
        <f t="shared" si="76"/>
        <v>0.11780803911424756</v>
      </c>
      <c r="P408" s="11">
        <v>5.5999999999999994E-2</v>
      </c>
      <c r="Q408" s="10">
        <v>356</v>
      </c>
      <c r="R408" s="39">
        <f t="shared" si="77"/>
        <v>0.46127461788895646</v>
      </c>
      <c r="S408" s="12">
        <v>0.30845157310302285</v>
      </c>
      <c r="T408" s="10">
        <v>139</v>
      </c>
      <c r="U408" s="39">
        <f t="shared" si="78"/>
        <v>-0.31644327895925689</v>
      </c>
      <c r="V408" s="11">
        <v>0.1</v>
      </c>
      <c r="W408" s="10">
        <v>173</v>
      </c>
      <c r="X408" s="39">
        <f t="shared" si="79"/>
        <v>-0.59228399759802841</v>
      </c>
      <c r="Y408" s="13">
        <v>66556</v>
      </c>
      <c r="Z408" s="10">
        <v>383</v>
      </c>
      <c r="AA408" s="39">
        <f t="shared" si="80"/>
        <v>0.56140905439394195</v>
      </c>
      <c r="AB408" s="11">
        <v>4.4000000000000004E-2</v>
      </c>
      <c r="AC408" s="10">
        <v>170</v>
      </c>
      <c r="AD408" s="39">
        <f t="shared" si="81"/>
        <v>-0.24443646521401449</v>
      </c>
      <c r="AE408" s="11">
        <v>0.89500000000000002</v>
      </c>
      <c r="AF408" s="10">
        <v>61</v>
      </c>
      <c r="AG408" s="39">
        <f t="shared" si="82"/>
        <v>-0.88968335212617766</v>
      </c>
      <c r="AH408" s="14">
        <v>3.5336789729732678</v>
      </c>
      <c r="AI408" s="10">
        <v>233</v>
      </c>
      <c r="AJ408" s="39">
        <f t="shared" si="83"/>
        <v>-0.24084798894757062</v>
      </c>
      <c r="AK408" s="13">
        <v>109291.14743985195</v>
      </c>
      <c r="AL408" s="44"/>
    </row>
    <row r="409" spans="1:38" ht="22.5" x14ac:dyDescent="0.25">
      <c r="A409" t="s">
        <v>1034</v>
      </c>
      <c r="B409" s="5" t="s">
        <v>345</v>
      </c>
      <c r="C409" s="6" t="s">
        <v>30</v>
      </c>
      <c r="D409" s="7" t="s">
        <v>20</v>
      </c>
      <c r="E409" s="42">
        <f t="shared" si="72"/>
        <v>1.5432679448704441</v>
      </c>
      <c r="F409" s="8">
        <v>23.230410983017592</v>
      </c>
      <c r="G409" s="9">
        <f t="shared" si="73"/>
        <v>308</v>
      </c>
      <c r="H409" s="10">
        <v>31</v>
      </c>
      <c r="I409" s="39">
        <f t="shared" si="74"/>
        <v>-1.3113380740767768</v>
      </c>
      <c r="J409" s="11">
        <v>-0.10146071851559413</v>
      </c>
      <c r="K409" s="10">
        <v>116</v>
      </c>
      <c r="L409" s="39">
        <f t="shared" si="75"/>
        <v>-0.37764820518134928</v>
      </c>
      <c r="M409" s="11">
        <v>8.6544535691724572E-2</v>
      </c>
      <c r="N409" s="10">
        <v>402</v>
      </c>
      <c r="O409" s="39">
        <f t="shared" si="76"/>
        <v>0.62473877746761908</v>
      </c>
      <c r="P409" s="11">
        <v>2.3E-2</v>
      </c>
      <c r="Q409" s="10">
        <v>287</v>
      </c>
      <c r="R409" s="39">
        <f t="shared" si="77"/>
        <v>0.35723642376453912</v>
      </c>
      <c r="S409" s="12">
        <v>0.65905096660808438</v>
      </c>
      <c r="T409" s="10">
        <v>188</v>
      </c>
      <c r="U409" s="39">
        <f t="shared" si="78"/>
        <v>-8.1912733337945104E-2</v>
      </c>
      <c r="V409" s="11">
        <v>8.5000000000000006E-2</v>
      </c>
      <c r="W409" s="10">
        <v>259</v>
      </c>
      <c r="X409" s="39">
        <f t="shared" si="79"/>
        <v>-0.27467435801029211</v>
      </c>
      <c r="Y409" s="13">
        <v>76174</v>
      </c>
      <c r="Z409" s="10">
        <v>352</v>
      </c>
      <c r="AA409" s="39">
        <f t="shared" si="80"/>
        <v>0.46528901932346411</v>
      </c>
      <c r="AB409" s="11">
        <v>4.5999999999999999E-2</v>
      </c>
      <c r="AC409" s="10">
        <v>370</v>
      </c>
      <c r="AD409" s="39">
        <f t="shared" si="81"/>
        <v>0.51024442465437658</v>
      </c>
      <c r="AE409" s="11">
        <v>0.94400000000000006</v>
      </c>
      <c r="AF409" s="10">
        <v>523</v>
      </c>
      <c r="AG409" s="39">
        <f t="shared" si="82"/>
        <v>1.1248218077654768</v>
      </c>
      <c r="AH409" s="14">
        <v>1.4034052178927154</v>
      </c>
      <c r="AI409" s="10">
        <v>527</v>
      </c>
      <c r="AJ409" s="39">
        <f t="shared" si="83"/>
        <v>0.33355003552737855</v>
      </c>
      <c r="AK409" s="13">
        <v>451748.25351493846</v>
      </c>
      <c r="AL409" s="44"/>
    </row>
    <row r="410" spans="1:38" x14ac:dyDescent="0.25">
      <c r="A410" t="s">
        <v>1035</v>
      </c>
      <c r="B410" s="5" t="s">
        <v>377</v>
      </c>
      <c r="C410" s="6" t="s">
        <v>30</v>
      </c>
      <c r="D410" s="7" t="s">
        <v>20</v>
      </c>
      <c r="E410" s="42">
        <f t="shared" si="72"/>
        <v>2.0418071352998197</v>
      </c>
      <c r="F410" s="8">
        <v>21.843568036951837</v>
      </c>
      <c r="G410" s="9">
        <f t="shared" si="73"/>
        <v>340</v>
      </c>
      <c r="H410" s="10">
        <v>130</v>
      </c>
      <c r="I410" s="39">
        <f t="shared" si="74"/>
        <v>-0.54535248455363272</v>
      </c>
      <c r="J410" s="11">
        <v>-3.4103352974917844E-2</v>
      </c>
      <c r="K410" s="10">
        <v>224</v>
      </c>
      <c r="L410" s="39">
        <f t="shared" si="75"/>
        <v>-3.4712843179170914E-2</v>
      </c>
      <c r="M410" s="11">
        <v>6.8006371768165666E-2</v>
      </c>
      <c r="N410" s="10">
        <v>379</v>
      </c>
      <c r="O410" s="39">
        <f t="shared" si="76"/>
        <v>0.57865416489003973</v>
      </c>
      <c r="P410" s="11">
        <v>2.6000000000000002E-2</v>
      </c>
      <c r="Q410" s="10">
        <v>330</v>
      </c>
      <c r="R410" s="39">
        <f t="shared" si="77"/>
        <v>0.42464340425391345</v>
      </c>
      <c r="S410" s="12">
        <v>0.43189548129352695</v>
      </c>
      <c r="T410" s="10">
        <v>250</v>
      </c>
      <c r="U410" s="39">
        <f t="shared" si="78"/>
        <v>0.16825318199145417</v>
      </c>
      <c r="V410" s="11">
        <v>6.9000000000000006E-2</v>
      </c>
      <c r="W410" s="10">
        <v>364</v>
      </c>
      <c r="X410" s="39">
        <f t="shared" si="79"/>
        <v>0.17459567178708277</v>
      </c>
      <c r="Y410" s="13">
        <v>89779</v>
      </c>
      <c r="Z410" s="10">
        <v>238</v>
      </c>
      <c r="AA410" s="39">
        <f t="shared" si="80"/>
        <v>0.12886889657679079</v>
      </c>
      <c r="AB410" s="11">
        <v>5.2999999999999999E-2</v>
      </c>
      <c r="AC410" s="10">
        <v>389</v>
      </c>
      <c r="AD410" s="39">
        <f t="shared" si="81"/>
        <v>0.57185102790893749</v>
      </c>
      <c r="AE410" s="11">
        <v>0.94799999999999995</v>
      </c>
      <c r="AF410" s="10">
        <v>481</v>
      </c>
      <c r="AG410" s="39">
        <f t="shared" si="82"/>
        <v>0.68560954002913777</v>
      </c>
      <c r="AH410" s="14">
        <v>1.8678579209666839</v>
      </c>
      <c r="AI410" s="10">
        <v>399</v>
      </c>
      <c r="AJ410" s="39">
        <f t="shared" si="83"/>
        <v>-0.1257810607299279</v>
      </c>
      <c r="AK410" s="13">
        <v>177894.25114722239</v>
      </c>
      <c r="AL410" s="44"/>
    </row>
    <row r="411" spans="1:38" x14ac:dyDescent="0.25">
      <c r="A411" t="s">
        <v>1036</v>
      </c>
      <c r="B411" s="5" t="s">
        <v>329</v>
      </c>
      <c r="C411" s="6" t="s">
        <v>33</v>
      </c>
      <c r="D411" s="7" t="s">
        <v>34</v>
      </c>
      <c r="E411" s="42">
        <f t="shared" si="72"/>
        <v>1.3144462719575949</v>
      </c>
      <c r="F411" s="8">
        <v>23.866950154016038</v>
      </c>
      <c r="G411" s="9">
        <f t="shared" si="73"/>
        <v>291</v>
      </c>
      <c r="H411" s="10">
        <v>358</v>
      </c>
      <c r="I411" s="39">
        <f t="shared" si="74"/>
        <v>0.21248564373260811</v>
      </c>
      <c r="J411" s="11">
        <v>3.2537561065536069E-2</v>
      </c>
      <c r="K411" s="10">
        <v>381</v>
      </c>
      <c r="L411" s="39">
        <f t="shared" si="75"/>
        <v>0.41866731693511094</v>
      </c>
      <c r="M411" s="11">
        <v>4.3497858913680416E-2</v>
      </c>
      <c r="N411" s="10">
        <v>249</v>
      </c>
      <c r="O411" s="39">
        <f t="shared" si="76"/>
        <v>0.19461572674354624</v>
      </c>
      <c r="P411" s="11">
        <v>5.0999999999999997E-2</v>
      </c>
      <c r="Q411" s="10">
        <v>251</v>
      </c>
      <c r="R411" s="39">
        <f t="shared" si="77"/>
        <v>0.28790319603599979</v>
      </c>
      <c r="S411" s="12">
        <v>0.8926977325477593</v>
      </c>
      <c r="T411" s="10">
        <v>209</v>
      </c>
      <c r="U411" s="39">
        <f t="shared" si="78"/>
        <v>1.1899484910579709E-2</v>
      </c>
      <c r="V411" s="11">
        <v>7.9000000000000001E-2</v>
      </c>
      <c r="W411" s="10">
        <v>341</v>
      </c>
      <c r="X411" s="39">
        <f t="shared" si="79"/>
        <v>8.2958455124994182E-2</v>
      </c>
      <c r="Y411" s="13">
        <v>87004</v>
      </c>
      <c r="Z411" s="10">
        <v>321</v>
      </c>
      <c r="AA411" s="39">
        <f t="shared" si="80"/>
        <v>0.36916898425298594</v>
      </c>
      <c r="AB411" s="11">
        <v>4.8000000000000001E-2</v>
      </c>
      <c r="AC411" s="10">
        <v>381</v>
      </c>
      <c r="AD411" s="39">
        <f t="shared" si="81"/>
        <v>0.5410477262816562</v>
      </c>
      <c r="AE411" s="11">
        <v>0.94599999999999995</v>
      </c>
      <c r="AF411" s="10">
        <v>45</v>
      </c>
      <c r="AG411" s="39">
        <f t="shared" si="82"/>
        <v>-1.0673684707593309</v>
      </c>
      <c r="AH411" s="14">
        <v>3.7215752129178399</v>
      </c>
      <c r="AI411" s="10">
        <v>193</v>
      </c>
      <c r="AJ411" s="39">
        <f t="shared" si="83"/>
        <v>-0.25637369547705674</v>
      </c>
      <c r="AK411" s="13">
        <v>100034.69407248705</v>
      </c>
      <c r="AL411" s="44"/>
    </row>
    <row r="412" spans="1:38" x14ac:dyDescent="0.25">
      <c r="A412" t="s">
        <v>1037</v>
      </c>
      <c r="B412" s="5" t="s">
        <v>239</v>
      </c>
      <c r="C412" s="6" t="s">
        <v>24</v>
      </c>
      <c r="D412" s="7" t="s">
        <v>20</v>
      </c>
      <c r="E412" s="42">
        <f t="shared" si="72"/>
        <v>-0.64680745125422934</v>
      </c>
      <c r="F412" s="8">
        <v>29.322791828446718</v>
      </c>
      <c r="G412" s="9">
        <f t="shared" si="73"/>
        <v>199</v>
      </c>
      <c r="H412" s="10">
        <v>235</v>
      </c>
      <c r="I412" s="39">
        <f t="shared" si="74"/>
        <v>-0.13681639380384839</v>
      </c>
      <c r="J412" s="11">
        <v>1.8214936247722413E-3</v>
      </c>
      <c r="K412" s="10">
        <v>559</v>
      </c>
      <c r="L412" s="39">
        <f t="shared" si="75"/>
        <v>1.2233292054798399</v>
      </c>
      <c r="M412" s="11">
        <v>0</v>
      </c>
      <c r="N412" s="10">
        <v>253</v>
      </c>
      <c r="O412" s="39">
        <f t="shared" si="76"/>
        <v>0.20997726426940588</v>
      </c>
      <c r="P412" s="11">
        <v>0.05</v>
      </c>
      <c r="Q412" s="10">
        <v>113</v>
      </c>
      <c r="R412" s="39">
        <f t="shared" si="77"/>
        <v>-0.25649554786611334</v>
      </c>
      <c r="S412" s="12">
        <v>2.7272727272727271</v>
      </c>
      <c r="T412" s="10">
        <v>367</v>
      </c>
      <c r="U412" s="39">
        <f t="shared" si="78"/>
        <v>0.52786668527746572</v>
      </c>
      <c r="V412" s="11">
        <v>4.5999999999999999E-2</v>
      </c>
      <c r="W412" s="10">
        <v>320</v>
      </c>
      <c r="X412" s="39">
        <f t="shared" si="79"/>
        <v>6.4785294351213272E-3</v>
      </c>
      <c r="Y412" s="13">
        <v>84688</v>
      </c>
      <c r="Z412" s="10">
        <v>61</v>
      </c>
      <c r="AA412" s="39">
        <f t="shared" si="80"/>
        <v>-1.1687515768746639</v>
      </c>
      <c r="AB412" s="11">
        <v>0.08</v>
      </c>
      <c r="AC412" s="10">
        <v>162</v>
      </c>
      <c r="AD412" s="39">
        <f t="shared" si="81"/>
        <v>-0.27523976684129575</v>
      </c>
      <c r="AE412" s="11">
        <v>0.89300000000000002</v>
      </c>
      <c r="AF412" s="10">
        <v>399</v>
      </c>
      <c r="AG412" s="39">
        <f t="shared" si="82"/>
        <v>0.38687214952892035</v>
      </c>
      <c r="AH412" s="14">
        <v>2.1837630054084087</v>
      </c>
      <c r="AI412" s="10">
        <v>246</v>
      </c>
      <c r="AJ412" s="39">
        <f t="shared" si="83"/>
        <v>-0.23595711582150872</v>
      </c>
      <c r="AK412" s="13">
        <v>112207.09454545454</v>
      </c>
      <c r="AL412" s="44"/>
    </row>
    <row r="413" spans="1:38" x14ac:dyDescent="0.25">
      <c r="A413" t="s">
        <v>1038</v>
      </c>
      <c r="B413" s="5" t="s">
        <v>512</v>
      </c>
      <c r="C413" s="6" t="s">
        <v>38</v>
      </c>
      <c r="D413" s="7" t="s">
        <v>39</v>
      </c>
      <c r="E413" s="42">
        <f t="shared" si="72"/>
        <v>4.7071221114411461</v>
      </c>
      <c r="F413" s="8">
        <v>14.429159411380288</v>
      </c>
      <c r="G413" s="9">
        <f t="shared" si="73"/>
        <v>486</v>
      </c>
      <c r="H413" s="10">
        <v>237</v>
      </c>
      <c r="I413" s="39">
        <f t="shared" si="74"/>
        <v>-0.13211986405086965</v>
      </c>
      <c r="J413" s="11">
        <v>2.2344855604834457E-3</v>
      </c>
      <c r="K413" s="10">
        <v>188</v>
      </c>
      <c r="L413" s="39">
        <f t="shared" si="75"/>
        <v>-0.14292364285886572</v>
      </c>
      <c r="M413" s="11">
        <v>7.3855956748407031E-2</v>
      </c>
      <c r="N413" s="10">
        <v>498</v>
      </c>
      <c r="O413" s="39">
        <f t="shared" si="76"/>
        <v>0.82443876530379567</v>
      </c>
      <c r="P413" s="11">
        <v>0.01</v>
      </c>
      <c r="Q413" s="10">
        <v>368</v>
      </c>
      <c r="R413" s="39">
        <f t="shared" si="77"/>
        <v>0.47261281020142459</v>
      </c>
      <c r="S413" s="12">
        <v>0.27024288078910919</v>
      </c>
      <c r="T413" s="10">
        <v>290</v>
      </c>
      <c r="U413" s="39">
        <f t="shared" si="78"/>
        <v>0.30897150936424139</v>
      </c>
      <c r="V413" s="11">
        <v>0.06</v>
      </c>
      <c r="W413" s="10">
        <v>478</v>
      </c>
      <c r="X413" s="39">
        <f t="shared" si="79"/>
        <v>0.99573117792023413</v>
      </c>
      <c r="Y413" s="13">
        <v>114645</v>
      </c>
      <c r="Z413" s="10">
        <v>556</v>
      </c>
      <c r="AA413" s="39">
        <f t="shared" si="80"/>
        <v>1.1861892823520499</v>
      </c>
      <c r="AB413" s="11">
        <v>3.1E-2</v>
      </c>
      <c r="AC413" s="10">
        <v>473</v>
      </c>
      <c r="AD413" s="39">
        <f t="shared" si="81"/>
        <v>0.84908074255446886</v>
      </c>
      <c r="AE413" s="11">
        <v>0.96599999999999997</v>
      </c>
      <c r="AF413" s="10">
        <v>445</v>
      </c>
      <c r="AG413" s="39">
        <f t="shared" si="82"/>
        <v>0.53918060018814995</v>
      </c>
      <c r="AH413" s="14">
        <v>2.0227017673553931</v>
      </c>
      <c r="AI413" s="10">
        <v>475</v>
      </c>
      <c r="AJ413" s="39">
        <f t="shared" si="83"/>
        <v>1.6254201701310478E-2</v>
      </c>
      <c r="AK413" s="13">
        <v>262575.92284565751</v>
      </c>
      <c r="AL413" s="44"/>
    </row>
    <row r="414" spans="1:38" x14ac:dyDescent="0.25">
      <c r="A414" t="s">
        <v>1039</v>
      </c>
      <c r="B414" s="5" t="s">
        <v>75</v>
      </c>
      <c r="C414" s="6" t="s">
        <v>33</v>
      </c>
      <c r="D414" s="7" t="s">
        <v>34</v>
      </c>
      <c r="E414" s="42">
        <f t="shared" si="72"/>
        <v>-8.1782156526881735</v>
      </c>
      <c r="F414" s="8">
        <v>50.273763263820967</v>
      </c>
      <c r="G414" s="9">
        <f t="shared" si="73"/>
        <v>38</v>
      </c>
      <c r="H414" s="10">
        <v>298</v>
      </c>
      <c r="I414" s="39">
        <f t="shared" si="74"/>
        <v>6.8467231951331878E-2</v>
      </c>
      <c r="J414" s="11">
        <v>1.987322254582824E-2</v>
      </c>
      <c r="K414" s="10">
        <v>93</v>
      </c>
      <c r="L414" s="39">
        <f t="shared" si="75"/>
        <v>-0.55715075098082489</v>
      </c>
      <c r="M414" s="11">
        <v>9.6247960848287115E-2</v>
      </c>
      <c r="N414" s="10">
        <v>22</v>
      </c>
      <c r="O414" s="39">
        <f t="shared" si="76"/>
        <v>-2.4322071901784703</v>
      </c>
      <c r="P414" s="11">
        <v>0.222</v>
      </c>
      <c r="Q414" s="10">
        <v>37</v>
      </c>
      <c r="R414" s="39">
        <f t="shared" si="77"/>
        <v>-1.3414096731814149</v>
      </c>
      <c r="S414" s="12">
        <v>6.383336133042163</v>
      </c>
      <c r="T414" s="10">
        <v>43</v>
      </c>
      <c r="U414" s="39">
        <f t="shared" si="78"/>
        <v>-1.4734606373577284</v>
      </c>
      <c r="V414" s="11">
        <v>0.17399999999999999</v>
      </c>
      <c r="W414" s="10">
        <v>72</v>
      </c>
      <c r="X414" s="39">
        <f t="shared" si="79"/>
        <v>-1.0105789970425965</v>
      </c>
      <c r="Y414" s="13">
        <v>53889</v>
      </c>
      <c r="Z414" s="10">
        <v>135</v>
      </c>
      <c r="AA414" s="39">
        <f t="shared" si="80"/>
        <v>-0.39979129631083893</v>
      </c>
      <c r="AB414" s="11">
        <v>6.4000000000000001E-2</v>
      </c>
      <c r="AC414" s="10">
        <v>84</v>
      </c>
      <c r="AD414" s="39">
        <f t="shared" si="81"/>
        <v>-0.82969919613235865</v>
      </c>
      <c r="AE414" s="11">
        <v>0.85699999999999998</v>
      </c>
      <c r="AF414" s="10">
        <v>8</v>
      </c>
      <c r="AG414" s="39">
        <f t="shared" si="82"/>
        <v>-1.9308450919343647</v>
      </c>
      <c r="AH414" s="14">
        <v>4.6346736853554766</v>
      </c>
      <c r="AI414" s="10">
        <v>24</v>
      </c>
      <c r="AJ414" s="39">
        <f t="shared" si="83"/>
        <v>-0.34474603897520362</v>
      </c>
      <c r="AK414" s="13">
        <v>47346.948429363343</v>
      </c>
      <c r="AL414" s="44"/>
    </row>
    <row r="415" spans="1:38" x14ac:dyDescent="0.25">
      <c r="A415" t="s">
        <v>1040</v>
      </c>
      <c r="B415" s="5" t="s">
        <v>157</v>
      </c>
      <c r="C415" s="6" t="s">
        <v>22</v>
      </c>
      <c r="D415" s="7" t="s">
        <v>20</v>
      </c>
      <c r="E415" s="42">
        <f t="shared" si="72"/>
        <v>-3.2331875375935084</v>
      </c>
      <c r="F415" s="8">
        <v>36.5176183284362</v>
      </c>
      <c r="G415" s="9">
        <f t="shared" si="73"/>
        <v>117</v>
      </c>
      <c r="H415" s="10">
        <v>74</v>
      </c>
      <c r="I415" s="39">
        <f t="shared" si="74"/>
        <v>-0.78884163600189627</v>
      </c>
      <c r="J415" s="11">
        <v>-5.5514705882352966E-2</v>
      </c>
      <c r="K415" s="10">
        <v>60</v>
      </c>
      <c r="L415" s="39">
        <f t="shared" si="75"/>
        <v>-0.79868080494008997</v>
      </c>
      <c r="M415" s="11">
        <v>0.1093044263775971</v>
      </c>
      <c r="N415" s="10">
        <v>131</v>
      </c>
      <c r="O415" s="39">
        <f t="shared" si="76"/>
        <v>-0.34303808666154478</v>
      </c>
      <c r="P415" s="11">
        <v>8.5999999999999993E-2</v>
      </c>
      <c r="Q415" s="10">
        <v>184</v>
      </c>
      <c r="R415" s="39">
        <f t="shared" si="77"/>
        <v>9.0767881844332099E-2</v>
      </c>
      <c r="S415" s="12">
        <v>1.5570260801868432</v>
      </c>
      <c r="T415" s="10">
        <v>240</v>
      </c>
      <c r="U415" s="39">
        <f t="shared" si="78"/>
        <v>0.13698244257527945</v>
      </c>
      <c r="V415" s="11">
        <v>7.0999999999999994E-2</v>
      </c>
      <c r="W415" s="10">
        <v>158</v>
      </c>
      <c r="X415" s="39">
        <f t="shared" si="79"/>
        <v>-0.65284711664605377</v>
      </c>
      <c r="Y415" s="13">
        <v>64722</v>
      </c>
      <c r="Z415" s="10">
        <v>67</v>
      </c>
      <c r="AA415" s="39">
        <f t="shared" si="80"/>
        <v>-1.0726315418041856</v>
      </c>
      <c r="AB415" s="11">
        <v>7.8E-2</v>
      </c>
      <c r="AC415" s="10">
        <v>74</v>
      </c>
      <c r="AD415" s="39">
        <f t="shared" si="81"/>
        <v>-0.9221091010142024</v>
      </c>
      <c r="AE415" s="11">
        <v>0.85099999999999998</v>
      </c>
      <c r="AF415" s="10">
        <v>272</v>
      </c>
      <c r="AG415" s="39">
        <f t="shared" si="82"/>
        <v>9.1171469765754711E-3</v>
      </c>
      <c r="AH415" s="14">
        <v>2.5832266473039338</v>
      </c>
      <c r="AI415" s="10">
        <v>94</v>
      </c>
      <c r="AJ415" s="39">
        <f t="shared" si="83"/>
        <v>-0.30284276958312284</v>
      </c>
      <c r="AK415" s="13">
        <v>72329.750875827172</v>
      </c>
      <c r="AL415" s="44"/>
    </row>
    <row r="416" spans="1:38" x14ac:dyDescent="0.25">
      <c r="A416" t="s">
        <v>1041</v>
      </c>
      <c r="B416" s="5" t="s">
        <v>173</v>
      </c>
      <c r="C416" s="6" t="s">
        <v>61</v>
      </c>
      <c r="D416" s="7" t="s">
        <v>39</v>
      </c>
      <c r="E416" s="42">
        <f t="shared" si="72"/>
        <v>-2.6297775019161849</v>
      </c>
      <c r="F416" s="8">
        <v>34.83904427121184</v>
      </c>
      <c r="G416" s="9">
        <f t="shared" si="73"/>
        <v>132</v>
      </c>
      <c r="H416" s="10">
        <v>519</v>
      </c>
      <c r="I416" s="39">
        <f t="shared" si="74"/>
        <v>1.0112006106130558</v>
      </c>
      <c r="J416" s="11">
        <v>0.10277300246655208</v>
      </c>
      <c r="K416" s="10">
        <v>103</v>
      </c>
      <c r="L416" s="39">
        <f t="shared" si="75"/>
        <v>-0.46595407469123989</v>
      </c>
      <c r="M416" s="11">
        <v>9.131811364772538E-2</v>
      </c>
      <c r="N416" s="10">
        <v>100</v>
      </c>
      <c r="O416" s="39">
        <f t="shared" si="76"/>
        <v>-0.58882268707530072</v>
      </c>
      <c r="P416" s="11">
        <v>0.10199999999999999</v>
      </c>
      <c r="Q416" s="10">
        <v>102</v>
      </c>
      <c r="R416" s="39">
        <f t="shared" si="77"/>
        <v>-0.34221251246271206</v>
      </c>
      <c r="S416" s="12">
        <v>3.0161312186525691</v>
      </c>
      <c r="T416" s="10">
        <v>188</v>
      </c>
      <c r="U416" s="39">
        <f t="shared" si="78"/>
        <v>-8.1912733337945104E-2</v>
      </c>
      <c r="V416" s="11">
        <v>8.5000000000000006E-2</v>
      </c>
      <c r="W416" s="10">
        <v>113</v>
      </c>
      <c r="X416" s="39">
        <f t="shared" si="79"/>
        <v>-0.7964286006268686</v>
      </c>
      <c r="Y416" s="13">
        <v>60374</v>
      </c>
      <c r="Z416" s="10">
        <v>116</v>
      </c>
      <c r="AA416" s="39">
        <f t="shared" si="80"/>
        <v>-0.49591133138131716</v>
      </c>
      <c r="AB416" s="11">
        <v>6.6000000000000003E-2</v>
      </c>
      <c r="AC416" s="10">
        <v>184</v>
      </c>
      <c r="AD416" s="39">
        <f t="shared" si="81"/>
        <v>-0.1674282111458113</v>
      </c>
      <c r="AE416" s="11">
        <v>0.9</v>
      </c>
      <c r="AF416" s="10">
        <v>59</v>
      </c>
      <c r="AG416" s="39">
        <f t="shared" si="82"/>
        <v>-0.89311008994934948</v>
      </c>
      <c r="AH416" s="14">
        <v>3.5373026368861651</v>
      </c>
      <c r="AI416" s="10">
        <v>135</v>
      </c>
      <c r="AJ416" s="39">
        <f t="shared" si="83"/>
        <v>-0.28038214951738699</v>
      </c>
      <c r="AK416" s="13">
        <v>85720.811813745429</v>
      </c>
      <c r="AL416" s="44">
        <v>1</v>
      </c>
    </row>
    <row r="417" spans="1:38" x14ac:dyDescent="0.25">
      <c r="A417" t="s">
        <v>1042</v>
      </c>
      <c r="B417" s="5" t="s">
        <v>564</v>
      </c>
      <c r="C417" s="6" t="s">
        <v>93</v>
      </c>
      <c r="D417" s="7" t="s">
        <v>34</v>
      </c>
      <c r="E417" s="42">
        <f t="shared" si="72"/>
        <v>6.3531715646645752</v>
      </c>
      <c r="F417" s="8">
        <v>9.8501571646116908</v>
      </c>
      <c r="G417" s="9">
        <f t="shared" si="73"/>
        <v>541</v>
      </c>
      <c r="H417" s="10">
        <v>431</v>
      </c>
      <c r="I417" s="39">
        <f t="shared" si="74"/>
        <v>0.41676335936192632</v>
      </c>
      <c r="J417" s="11">
        <v>5.0500834724540811E-2</v>
      </c>
      <c r="K417" s="10">
        <v>549</v>
      </c>
      <c r="L417" s="39">
        <f t="shared" si="75"/>
        <v>0.97747477159319751</v>
      </c>
      <c r="M417" s="11">
        <v>1.3290229885057471E-2</v>
      </c>
      <c r="N417" s="10">
        <v>466</v>
      </c>
      <c r="O417" s="39">
        <f t="shared" si="76"/>
        <v>0.74763107767449699</v>
      </c>
      <c r="P417" s="11">
        <v>1.4999999999999999E-2</v>
      </c>
      <c r="Q417" s="10">
        <v>429</v>
      </c>
      <c r="R417" s="39">
        <f t="shared" si="77"/>
        <v>0.53315640357211391</v>
      </c>
      <c r="S417" s="12">
        <v>6.6216395179446427E-2</v>
      </c>
      <c r="T417" s="10">
        <v>523</v>
      </c>
      <c r="U417" s="39">
        <f t="shared" si="78"/>
        <v>0.91875092797965197</v>
      </c>
      <c r="V417" s="11">
        <v>2.1000000000000001E-2</v>
      </c>
      <c r="W417" s="10">
        <v>524</v>
      </c>
      <c r="X417" s="39">
        <f t="shared" si="79"/>
        <v>1.6806822222463753</v>
      </c>
      <c r="Y417" s="13">
        <v>135387</v>
      </c>
      <c r="Z417" s="10">
        <v>521</v>
      </c>
      <c r="AA417" s="39">
        <f t="shared" si="80"/>
        <v>0.99394921221109356</v>
      </c>
      <c r="AB417" s="11">
        <v>3.5000000000000003E-2</v>
      </c>
      <c r="AC417" s="10">
        <v>533</v>
      </c>
      <c r="AD417" s="39">
        <f t="shared" si="81"/>
        <v>1.0647038539454377</v>
      </c>
      <c r="AE417" s="11">
        <v>0.98</v>
      </c>
      <c r="AF417" s="10">
        <v>357</v>
      </c>
      <c r="AG417" s="39">
        <f t="shared" si="82"/>
        <v>0.29594701474666613</v>
      </c>
      <c r="AH417" s="14">
        <v>2.2799133812725318</v>
      </c>
      <c r="AI417" s="10">
        <v>457</v>
      </c>
      <c r="AJ417" s="39">
        <f t="shared" si="83"/>
        <v>-3.2993677560166051E-2</v>
      </c>
      <c r="AK417" s="13">
        <v>233214.25115878691</v>
      </c>
      <c r="AL417" s="44"/>
    </row>
    <row r="418" spans="1:38" x14ac:dyDescent="0.25">
      <c r="A418" t="s">
        <v>1043</v>
      </c>
      <c r="B418" s="5" t="s">
        <v>530</v>
      </c>
      <c r="C418" s="6" t="s">
        <v>81</v>
      </c>
      <c r="D418" s="7" t="s">
        <v>34</v>
      </c>
      <c r="E418" s="42">
        <f t="shared" si="72"/>
        <v>5.2013003147449339</v>
      </c>
      <c r="F418" s="8">
        <v>13.054447917262763</v>
      </c>
      <c r="G418" s="9">
        <f t="shared" si="73"/>
        <v>506</v>
      </c>
      <c r="H418" s="10">
        <v>287</v>
      </c>
      <c r="I418" s="39">
        <f t="shared" si="74"/>
        <v>4.1281776765572036E-2</v>
      </c>
      <c r="J418" s="11">
        <v>1.7482654541178366E-2</v>
      </c>
      <c r="K418" s="10">
        <v>499</v>
      </c>
      <c r="L418" s="39">
        <f t="shared" si="75"/>
        <v>0.74508083838068084</v>
      </c>
      <c r="M418" s="11">
        <v>2.5852821282986483E-2</v>
      </c>
      <c r="N418" s="10">
        <v>446</v>
      </c>
      <c r="O418" s="39">
        <f t="shared" si="76"/>
        <v>0.71690800262277754</v>
      </c>
      <c r="P418" s="11">
        <v>1.7000000000000001E-2</v>
      </c>
      <c r="Q418" s="10">
        <v>434</v>
      </c>
      <c r="R418" s="39">
        <f t="shared" si="77"/>
        <v>0.5528057078878641</v>
      </c>
      <c r="S418" s="12">
        <v>0</v>
      </c>
      <c r="T418" s="10">
        <v>499</v>
      </c>
      <c r="U418" s="39">
        <f t="shared" si="78"/>
        <v>0.84057407943921481</v>
      </c>
      <c r="V418" s="11">
        <v>2.6000000000000002E-2</v>
      </c>
      <c r="W418" s="10">
        <v>492</v>
      </c>
      <c r="X418" s="39">
        <f t="shared" si="79"/>
        <v>1.1855110280669092</v>
      </c>
      <c r="Y418" s="13">
        <v>120392</v>
      </c>
      <c r="Z418" s="10">
        <v>450</v>
      </c>
      <c r="AA418" s="39">
        <f t="shared" si="80"/>
        <v>0.75364912453489841</v>
      </c>
      <c r="AB418" s="11">
        <v>0.04</v>
      </c>
      <c r="AC418" s="10">
        <v>505</v>
      </c>
      <c r="AD418" s="39">
        <f t="shared" si="81"/>
        <v>0.95689229824995325</v>
      </c>
      <c r="AE418" s="11">
        <v>0.97299999999999998</v>
      </c>
      <c r="AF418" s="10">
        <v>314</v>
      </c>
      <c r="AG418" s="39">
        <f t="shared" si="82"/>
        <v>0.13799628883726067</v>
      </c>
      <c r="AH418" s="14">
        <v>2.4469411420844351</v>
      </c>
      <c r="AI418" s="10">
        <v>374</v>
      </c>
      <c r="AJ418" s="39">
        <f t="shared" si="83"/>
        <v>-0.14451860821024637</v>
      </c>
      <c r="AK418" s="13">
        <v>166722.89259159379</v>
      </c>
      <c r="AL418" s="44"/>
    </row>
    <row r="419" spans="1:38" x14ac:dyDescent="0.25">
      <c r="A419" t="s">
        <v>1044</v>
      </c>
      <c r="B419" s="5" t="s">
        <v>384</v>
      </c>
      <c r="C419" s="6" t="s">
        <v>172</v>
      </c>
      <c r="D419" s="7" t="s">
        <v>39</v>
      </c>
      <c r="E419" s="42">
        <f t="shared" si="72"/>
        <v>2.2196227935448749</v>
      </c>
      <c r="F419" s="8">
        <v>21.348918075481798</v>
      </c>
      <c r="G419" s="9">
        <f t="shared" si="73"/>
        <v>347</v>
      </c>
      <c r="H419" s="10">
        <v>553</v>
      </c>
      <c r="I419" s="39">
        <f t="shared" si="74"/>
        <v>2.1383062965241915</v>
      </c>
      <c r="J419" s="11">
        <v>0.20188566297515709</v>
      </c>
      <c r="K419" s="10">
        <v>96</v>
      </c>
      <c r="L419" s="39">
        <f t="shared" si="75"/>
        <v>-0.52957718548938426</v>
      </c>
      <c r="M419" s="11">
        <v>9.4757408010420055E-2</v>
      </c>
      <c r="N419" s="10">
        <v>324</v>
      </c>
      <c r="O419" s="39">
        <f t="shared" si="76"/>
        <v>0.40967725210558253</v>
      </c>
      <c r="P419" s="11">
        <v>3.7000000000000005E-2</v>
      </c>
      <c r="Q419" s="10">
        <v>178</v>
      </c>
      <c r="R419" s="39">
        <f t="shared" si="77"/>
        <v>7.2458388862343112E-2</v>
      </c>
      <c r="S419" s="12">
        <v>1.618727431204084</v>
      </c>
      <c r="T419" s="10">
        <v>310</v>
      </c>
      <c r="U419" s="39">
        <f t="shared" si="78"/>
        <v>0.35587761848850369</v>
      </c>
      <c r="V419" s="11">
        <v>5.7000000000000002E-2</v>
      </c>
      <c r="W419" s="10">
        <v>241</v>
      </c>
      <c r="X419" s="39">
        <f t="shared" si="79"/>
        <v>-0.35217797873314688</v>
      </c>
      <c r="Y419" s="13">
        <v>73827</v>
      </c>
      <c r="Z419" s="10">
        <v>417</v>
      </c>
      <c r="AA419" s="39">
        <f t="shared" si="80"/>
        <v>0.65752908946442024</v>
      </c>
      <c r="AB419" s="11">
        <v>4.2000000000000003E-2</v>
      </c>
      <c r="AC419" s="10">
        <v>410</v>
      </c>
      <c r="AD419" s="39">
        <f t="shared" si="81"/>
        <v>0.63345763116350173</v>
      </c>
      <c r="AE419" s="11">
        <v>0.95200000000000007</v>
      </c>
      <c r="AF419" s="10">
        <v>371</v>
      </c>
      <c r="AG419" s="39">
        <f t="shared" si="82"/>
        <v>0.3284015427464565</v>
      </c>
      <c r="AH419" s="14">
        <v>2.2455937723641095</v>
      </c>
      <c r="AI419" s="10">
        <v>347</v>
      </c>
      <c r="AJ419" s="39">
        <f t="shared" si="83"/>
        <v>-0.16592748500658241</v>
      </c>
      <c r="AK419" s="13">
        <v>153958.88282903747</v>
      </c>
      <c r="AL419" s="44"/>
    </row>
    <row r="420" spans="1:38" x14ac:dyDescent="0.25">
      <c r="A420" t="s">
        <v>1045</v>
      </c>
      <c r="B420" s="5" t="s">
        <v>472</v>
      </c>
      <c r="C420" s="6" t="s">
        <v>91</v>
      </c>
      <c r="D420" s="7" t="s">
        <v>39</v>
      </c>
      <c r="E420" s="42">
        <f t="shared" si="72"/>
        <v>3.9367474855912206</v>
      </c>
      <c r="F420" s="8">
        <v>16.572197784688207</v>
      </c>
      <c r="G420" s="9">
        <f t="shared" si="73"/>
        <v>444</v>
      </c>
      <c r="H420" s="10">
        <v>308</v>
      </c>
      <c r="I420" s="39">
        <f t="shared" si="74"/>
        <v>9.8333577135990391E-2</v>
      </c>
      <c r="J420" s="11">
        <v>2.2499536092039252E-2</v>
      </c>
      <c r="K420" s="10">
        <v>510</v>
      </c>
      <c r="L420" s="39">
        <f t="shared" si="75"/>
        <v>0.77213688910514489</v>
      </c>
      <c r="M420" s="11">
        <v>2.4390243902439025E-2</v>
      </c>
      <c r="N420" s="10">
        <v>301</v>
      </c>
      <c r="O420" s="39">
        <f t="shared" si="76"/>
        <v>0.36359263952800336</v>
      </c>
      <c r="P420" s="11">
        <v>0.04</v>
      </c>
      <c r="Q420" s="10">
        <v>379</v>
      </c>
      <c r="R420" s="39">
        <f t="shared" si="77"/>
        <v>0.48548938971344857</v>
      </c>
      <c r="S420" s="12">
        <v>0.22684996143550656</v>
      </c>
      <c r="T420" s="10">
        <v>332</v>
      </c>
      <c r="U420" s="39">
        <f t="shared" si="78"/>
        <v>0.41841909732085358</v>
      </c>
      <c r="V420" s="11">
        <v>5.2999999999999999E-2</v>
      </c>
      <c r="W420" s="10">
        <v>477</v>
      </c>
      <c r="X420" s="39">
        <f t="shared" si="79"/>
        <v>0.99322147396840754</v>
      </c>
      <c r="Y420" s="13">
        <v>114569</v>
      </c>
      <c r="Z420" s="10">
        <v>472</v>
      </c>
      <c r="AA420" s="39">
        <f t="shared" si="80"/>
        <v>0.80170914207013755</v>
      </c>
      <c r="AB420" s="11">
        <v>3.9E-2</v>
      </c>
      <c r="AC420" s="10">
        <v>410</v>
      </c>
      <c r="AD420" s="39">
        <f t="shared" si="81"/>
        <v>0.63345763116350173</v>
      </c>
      <c r="AE420" s="11">
        <v>0.95200000000000007</v>
      </c>
      <c r="AF420" s="10">
        <v>334</v>
      </c>
      <c r="AG420" s="39">
        <f t="shared" si="82"/>
        <v>0.20253790839848407</v>
      </c>
      <c r="AH420" s="14">
        <v>2.3786904763631012</v>
      </c>
      <c r="AI420" s="10">
        <v>416</v>
      </c>
      <c r="AJ420" s="39">
        <f t="shared" si="83"/>
        <v>-0.10957592733214813</v>
      </c>
      <c r="AK420" s="13">
        <v>187555.7800009074</v>
      </c>
      <c r="AL420" s="44"/>
    </row>
    <row r="421" spans="1:38" x14ac:dyDescent="0.25">
      <c r="A421" t="s">
        <v>1046</v>
      </c>
      <c r="B421" s="5" t="s">
        <v>494</v>
      </c>
      <c r="C421" s="6" t="s">
        <v>91</v>
      </c>
      <c r="D421" s="7" t="s">
        <v>39</v>
      </c>
      <c r="E421" s="42">
        <f t="shared" si="72"/>
        <v>4.455003119980633</v>
      </c>
      <c r="F421" s="8">
        <v>15.130507372761386</v>
      </c>
      <c r="G421" s="9">
        <f t="shared" si="73"/>
        <v>468</v>
      </c>
      <c r="H421" s="10">
        <v>158</v>
      </c>
      <c r="I421" s="39">
        <f t="shared" si="74"/>
        <v>-0.45640847150692332</v>
      </c>
      <c r="J421" s="11">
        <v>-2.6282012101949803E-2</v>
      </c>
      <c r="K421" s="10">
        <v>434</v>
      </c>
      <c r="L421" s="39">
        <f t="shared" si="75"/>
        <v>0.55154136891566174</v>
      </c>
      <c r="M421" s="11">
        <v>3.631504480427606E-2</v>
      </c>
      <c r="N421" s="10">
        <v>456</v>
      </c>
      <c r="O421" s="39">
        <f t="shared" si="76"/>
        <v>0.73226954014863721</v>
      </c>
      <c r="P421" s="11">
        <v>1.6E-2</v>
      </c>
      <c r="Q421" s="10">
        <v>410</v>
      </c>
      <c r="R421" s="39">
        <f t="shared" si="77"/>
        <v>0.5155520773842599</v>
      </c>
      <c r="S421" s="12">
        <v>0.1255413972757517</v>
      </c>
      <c r="T421" s="10">
        <v>381</v>
      </c>
      <c r="U421" s="39">
        <f t="shared" si="78"/>
        <v>0.54350205498555315</v>
      </c>
      <c r="V421" s="11">
        <v>4.4999999999999998E-2</v>
      </c>
      <c r="W421" s="10">
        <v>488</v>
      </c>
      <c r="X421" s="39">
        <f t="shared" si="79"/>
        <v>1.1106492009775559</v>
      </c>
      <c r="Y421" s="13">
        <v>118125</v>
      </c>
      <c r="Z421" s="10">
        <v>472</v>
      </c>
      <c r="AA421" s="39">
        <f t="shared" si="80"/>
        <v>0.80170914207013755</v>
      </c>
      <c r="AB421" s="11">
        <v>3.9E-2</v>
      </c>
      <c r="AC421" s="10">
        <v>431</v>
      </c>
      <c r="AD421" s="39">
        <f t="shared" si="81"/>
        <v>0.69506423441806253</v>
      </c>
      <c r="AE421" s="11">
        <v>0.95599999999999996</v>
      </c>
      <c r="AF421" s="10">
        <v>338</v>
      </c>
      <c r="AG421" s="39">
        <f t="shared" si="82"/>
        <v>0.21610207648673124</v>
      </c>
      <c r="AH421" s="14">
        <v>2.3643468093111646</v>
      </c>
      <c r="AI421" s="10">
        <v>429</v>
      </c>
      <c r="AJ421" s="39">
        <f t="shared" si="83"/>
        <v>-8.6207493909759125E-2</v>
      </c>
      <c r="AK421" s="13">
        <v>201488.08084865985</v>
      </c>
      <c r="AL421" s="44"/>
    </row>
    <row r="422" spans="1:38" x14ac:dyDescent="0.25">
      <c r="A422" t="s">
        <v>1047</v>
      </c>
      <c r="B422" s="5" t="s">
        <v>164</v>
      </c>
      <c r="C422" s="6" t="s">
        <v>54</v>
      </c>
      <c r="D422" s="7" t="s">
        <v>39</v>
      </c>
      <c r="E422" s="42">
        <f t="shared" si="72"/>
        <v>-2.9596649028178907</v>
      </c>
      <c r="F422" s="8">
        <v>35.756729427603389</v>
      </c>
      <c r="G422" s="9">
        <f t="shared" si="73"/>
        <v>124</v>
      </c>
      <c r="H422" s="10">
        <v>258</v>
      </c>
      <c r="I422" s="39">
        <f t="shared" si="74"/>
        <v>-6.5472487195495047E-2</v>
      </c>
      <c r="J422" s="11">
        <v>8.0951594250784353E-3</v>
      </c>
      <c r="K422" s="10">
        <v>227</v>
      </c>
      <c r="L422" s="39">
        <f t="shared" si="75"/>
        <v>-1.7207608586851227E-2</v>
      </c>
      <c r="M422" s="11">
        <v>6.7060085836909866E-2</v>
      </c>
      <c r="N422" s="10">
        <v>131</v>
      </c>
      <c r="O422" s="39">
        <f t="shared" si="76"/>
        <v>-0.34303808666154478</v>
      </c>
      <c r="P422" s="11">
        <v>8.5999999999999993E-2</v>
      </c>
      <c r="Q422" s="10">
        <v>337</v>
      </c>
      <c r="R422" s="39">
        <f t="shared" si="77"/>
        <v>0.43122926009351037</v>
      </c>
      <c r="S422" s="12">
        <v>0.40970173713536545</v>
      </c>
      <c r="T422" s="10">
        <v>60</v>
      </c>
      <c r="U422" s="39">
        <f t="shared" si="78"/>
        <v>-1.082576394655542</v>
      </c>
      <c r="V422" s="11">
        <v>0.14899999999999999</v>
      </c>
      <c r="W422" s="10">
        <v>128</v>
      </c>
      <c r="X422" s="39">
        <f t="shared" si="79"/>
        <v>-0.74180951725422195</v>
      </c>
      <c r="Y422" s="13">
        <v>62028</v>
      </c>
      <c r="Z422" s="10">
        <v>398</v>
      </c>
      <c r="AA422" s="39">
        <f t="shared" si="80"/>
        <v>0.60946907192918143</v>
      </c>
      <c r="AB422" s="11">
        <v>4.2999999999999997E-2</v>
      </c>
      <c r="AC422" s="10">
        <v>32</v>
      </c>
      <c r="AD422" s="39">
        <f t="shared" si="81"/>
        <v>-1.8924131022735624</v>
      </c>
      <c r="AE422" s="11">
        <v>0.78799999999999992</v>
      </c>
      <c r="AF422" s="10">
        <v>417</v>
      </c>
      <c r="AG422" s="39">
        <f t="shared" si="82"/>
        <v>0.45248723669228313</v>
      </c>
      <c r="AH422" s="14">
        <v>2.1143771825748985</v>
      </c>
      <c r="AI422" s="10">
        <v>389</v>
      </c>
      <c r="AJ422" s="39">
        <f t="shared" si="83"/>
        <v>-0.13191167689278263</v>
      </c>
      <c r="AK422" s="13">
        <v>174239.16707636841</v>
      </c>
      <c r="AL422" s="44"/>
    </row>
    <row r="423" spans="1:38" x14ac:dyDescent="0.25">
      <c r="A423" t="s">
        <v>1048</v>
      </c>
      <c r="B423" s="5" t="s">
        <v>319</v>
      </c>
      <c r="C423" s="6" t="s">
        <v>93</v>
      </c>
      <c r="D423" s="7" t="s">
        <v>34</v>
      </c>
      <c r="E423" s="42">
        <f t="shared" si="72"/>
        <v>1.0991194933917308</v>
      </c>
      <c r="F423" s="8">
        <v>24.465949048558183</v>
      </c>
      <c r="G423" s="9">
        <f t="shared" si="73"/>
        <v>281</v>
      </c>
      <c r="H423" s="10">
        <v>410</v>
      </c>
      <c r="I423" s="39">
        <f t="shared" si="74"/>
        <v>0.34466529904265664</v>
      </c>
      <c r="J423" s="11">
        <v>4.4160852001468909E-2</v>
      </c>
      <c r="K423" s="10">
        <v>327</v>
      </c>
      <c r="L423" s="39">
        <f t="shared" si="75"/>
        <v>0.25706742843632491</v>
      </c>
      <c r="M423" s="11">
        <v>5.2233514535570784E-2</v>
      </c>
      <c r="N423" s="10">
        <v>311</v>
      </c>
      <c r="O423" s="39">
        <f t="shared" si="76"/>
        <v>0.39431571457972286</v>
      </c>
      <c r="P423" s="11">
        <v>3.7999999999999999E-2</v>
      </c>
      <c r="Q423" s="10">
        <v>255</v>
      </c>
      <c r="R423" s="39">
        <f t="shared" si="77"/>
        <v>0.29188616706621773</v>
      </c>
      <c r="S423" s="12">
        <v>0.8792754770069463</v>
      </c>
      <c r="T423" s="10">
        <v>254</v>
      </c>
      <c r="U423" s="39">
        <f t="shared" si="78"/>
        <v>0.18388855169954166</v>
      </c>
      <c r="V423" s="11">
        <v>6.8000000000000005E-2</v>
      </c>
      <c r="W423" s="10">
        <v>199</v>
      </c>
      <c r="X423" s="39">
        <f t="shared" si="79"/>
        <v>-0.5167617221002998</v>
      </c>
      <c r="Y423" s="13">
        <v>68843</v>
      </c>
      <c r="Z423" s="10">
        <v>398</v>
      </c>
      <c r="AA423" s="39">
        <f t="shared" si="80"/>
        <v>0.60946907192918143</v>
      </c>
      <c r="AB423" s="11">
        <v>4.2999999999999997E-2</v>
      </c>
      <c r="AC423" s="10">
        <v>189</v>
      </c>
      <c r="AD423" s="39">
        <f t="shared" si="81"/>
        <v>-0.13662490951853004</v>
      </c>
      <c r="AE423" s="11">
        <v>0.90200000000000002</v>
      </c>
      <c r="AF423" s="10">
        <v>472</v>
      </c>
      <c r="AG423" s="39">
        <f t="shared" si="82"/>
        <v>0.6443863153922722</v>
      </c>
      <c r="AH423" s="14">
        <v>1.9114501416728487</v>
      </c>
      <c r="AI423" s="10">
        <v>360</v>
      </c>
      <c r="AJ423" s="39">
        <f t="shared" si="83"/>
        <v>-0.15433256392766606</v>
      </c>
      <c r="AK423" s="13">
        <v>160871.7950408863</v>
      </c>
      <c r="AL423" s="44"/>
    </row>
    <row r="424" spans="1:38" x14ac:dyDescent="0.25">
      <c r="A424" t="s">
        <v>1049</v>
      </c>
      <c r="B424" s="5" t="s">
        <v>252</v>
      </c>
      <c r="C424" s="6" t="s">
        <v>93</v>
      </c>
      <c r="D424" s="7" t="s">
        <v>34</v>
      </c>
      <c r="E424" s="42">
        <f t="shared" si="72"/>
        <v>-0.50654918662247972</v>
      </c>
      <c r="F424" s="8">
        <v>28.93261952370888</v>
      </c>
      <c r="G424" s="9">
        <f t="shared" si="73"/>
        <v>212</v>
      </c>
      <c r="H424" s="10">
        <v>331</v>
      </c>
      <c r="I424" s="39">
        <f t="shared" si="74"/>
        <v>0.16009238658920161</v>
      </c>
      <c r="J424" s="11">
        <v>2.7930331084261795E-2</v>
      </c>
      <c r="K424" s="10">
        <v>204</v>
      </c>
      <c r="L424" s="39">
        <f t="shared" si="75"/>
        <v>-9.8284149488423567E-2</v>
      </c>
      <c r="M424" s="11">
        <v>7.1442865719431661E-2</v>
      </c>
      <c r="N424" s="10">
        <v>137</v>
      </c>
      <c r="O424" s="39">
        <f t="shared" si="76"/>
        <v>-0.32767654913568522</v>
      </c>
      <c r="P424" s="11">
        <v>8.5000000000000006E-2</v>
      </c>
      <c r="Q424" s="10">
        <v>301</v>
      </c>
      <c r="R424" s="39">
        <f t="shared" si="77"/>
        <v>0.37161578648566085</v>
      </c>
      <c r="S424" s="12">
        <v>0.61059380247290485</v>
      </c>
      <c r="T424" s="10">
        <v>267</v>
      </c>
      <c r="U424" s="39">
        <f t="shared" si="78"/>
        <v>0.23079466082380404</v>
      </c>
      <c r="V424" s="11">
        <v>6.5000000000000002E-2</v>
      </c>
      <c r="W424" s="10">
        <v>146</v>
      </c>
      <c r="X424" s="39">
        <f t="shared" si="79"/>
        <v>-0.68193986903499071</v>
      </c>
      <c r="Y424" s="13">
        <v>63841</v>
      </c>
      <c r="Z424" s="10">
        <v>238</v>
      </c>
      <c r="AA424" s="39">
        <f t="shared" si="80"/>
        <v>0.12886889657679079</v>
      </c>
      <c r="AB424" s="11">
        <v>5.2999999999999999E-2</v>
      </c>
      <c r="AC424" s="10">
        <v>210</v>
      </c>
      <c r="AD424" s="39">
        <f t="shared" si="81"/>
        <v>-1.3411703009404965E-2</v>
      </c>
      <c r="AE424" s="11">
        <v>0.91</v>
      </c>
      <c r="AF424" s="10">
        <v>88</v>
      </c>
      <c r="AG424" s="39">
        <f t="shared" si="82"/>
        <v>-0.66435017007411157</v>
      </c>
      <c r="AH424" s="14">
        <v>3.2953964540542686</v>
      </c>
      <c r="AI424" s="10">
        <v>192</v>
      </c>
      <c r="AJ424" s="39">
        <f t="shared" si="83"/>
        <v>-0.2566597043412846</v>
      </c>
      <c r="AK424" s="13">
        <v>99864.175087772863</v>
      </c>
      <c r="AL424" s="44"/>
    </row>
    <row r="425" spans="1:38" x14ac:dyDescent="0.25">
      <c r="A425" t="s">
        <v>1050</v>
      </c>
      <c r="B425" s="5" t="s">
        <v>561</v>
      </c>
      <c r="C425" s="6" t="s">
        <v>93</v>
      </c>
      <c r="D425" s="7" t="s">
        <v>34</v>
      </c>
      <c r="E425" s="42">
        <f t="shared" si="72"/>
        <v>6.240521502471732</v>
      </c>
      <c r="F425" s="8">
        <v>10.163528604861874</v>
      </c>
      <c r="G425" s="9">
        <f t="shared" si="73"/>
        <v>537</v>
      </c>
      <c r="H425" s="10">
        <v>351</v>
      </c>
      <c r="I425" s="39">
        <f t="shared" si="74"/>
        <v>0.20190725003486629</v>
      </c>
      <c r="J425" s="11">
        <v>3.1607344177806418E-2</v>
      </c>
      <c r="K425" s="10">
        <v>490</v>
      </c>
      <c r="L425" s="39">
        <f t="shared" si="75"/>
        <v>0.70046887342310959</v>
      </c>
      <c r="M425" s="11">
        <v>2.8264424199953283E-2</v>
      </c>
      <c r="N425" s="10">
        <v>411</v>
      </c>
      <c r="O425" s="39">
        <f t="shared" si="76"/>
        <v>0.64010031499347875</v>
      </c>
      <c r="P425" s="11">
        <v>2.2000000000000002E-2</v>
      </c>
      <c r="Q425" s="10">
        <v>403</v>
      </c>
      <c r="R425" s="39">
        <f t="shared" si="77"/>
        <v>0.50647749372347417</v>
      </c>
      <c r="S425" s="12">
        <v>0.1561219312282893</v>
      </c>
      <c r="T425" s="10">
        <v>441</v>
      </c>
      <c r="U425" s="39">
        <f t="shared" si="78"/>
        <v>0.69985575206642769</v>
      </c>
      <c r="V425" s="11">
        <v>3.5000000000000003E-2</v>
      </c>
      <c r="W425" s="10">
        <v>544</v>
      </c>
      <c r="X425" s="39">
        <f t="shared" si="79"/>
        <v>2.0913490425742074</v>
      </c>
      <c r="Y425" s="13">
        <v>147823</v>
      </c>
      <c r="Z425" s="10">
        <v>521</v>
      </c>
      <c r="AA425" s="39">
        <f t="shared" si="80"/>
        <v>0.99394921221109356</v>
      </c>
      <c r="AB425" s="11">
        <v>3.5000000000000003E-2</v>
      </c>
      <c r="AC425" s="10">
        <v>513</v>
      </c>
      <c r="AD425" s="39">
        <f t="shared" si="81"/>
        <v>1.0030972506908753</v>
      </c>
      <c r="AE425" s="11">
        <v>0.97599999999999998</v>
      </c>
      <c r="AF425" s="10">
        <v>370</v>
      </c>
      <c r="AG425" s="39">
        <f t="shared" si="82"/>
        <v>0.32331514745143342</v>
      </c>
      <c r="AH425" s="14">
        <v>2.250972470131027</v>
      </c>
      <c r="AI425" s="10">
        <v>468</v>
      </c>
      <c r="AJ425" s="39">
        <f t="shared" si="83"/>
        <v>-2.9215260607113108E-3</v>
      </c>
      <c r="AK425" s="13">
        <v>251143.32044026384</v>
      </c>
      <c r="AL425" s="44"/>
    </row>
    <row r="426" spans="1:38" x14ac:dyDescent="0.25">
      <c r="A426" t="s">
        <v>1051</v>
      </c>
      <c r="B426" s="5" t="s">
        <v>429</v>
      </c>
      <c r="C426" s="6" t="s">
        <v>33</v>
      </c>
      <c r="D426" s="7" t="s">
        <v>34</v>
      </c>
      <c r="E426" s="42">
        <f t="shared" si="72"/>
        <v>3.0330475498920455</v>
      </c>
      <c r="F426" s="8">
        <v>19.086122276973477</v>
      </c>
      <c r="G426" s="9">
        <f t="shared" si="73"/>
        <v>396</v>
      </c>
      <c r="H426" s="10">
        <v>292</v>
      </c>
      <c r="I426" s="39">
        <f t="shared" si="74"/>
        <v>5.2751435313451507E-2</v>
      </c>
      <c r="J426" s="11">
        <v>1.8491245295368941E-2</v>
      </c>
      <c r="K426" s="10">
        <v>307</v>
      </c>
      <c r="L426" s="39">
        <f t="shared" si="75"/>
        <v>0.19782351531111836</v>
      </c>
      <c r="M426" s="11">
        <v>5.5436081242532853E-2</v>
      </c>
      <c r="N426" s="10">
        <v>411</v>
      </c>
      <c r="O426" s="39">
        <f t="shared" si="76"/>
        <v>0.64010031499347875</v>
      </c>
      <c r="P426" s="11">
        <v>2.2000000000000002E-2</v>
      </c>
      <c r="Q426" s="10">
        <v>354</v>
      </c>
      <c r="R426" s="39">
        <f t="shared" si="77"/>
        <v>0.45745101837100727</v>
      </c>
      <c r="S426" s="12">
        <v>0.32133676092544988</v>
      </c>
      <c r="T426" s="10">
        <v>420</v>
      </c>
      <c r="U426" s="39">
        <f t="shared" si="78"/>
        <v>0.6529496429421654</v>
      </c>
      <c r="V426" s="11">
        <v>3.7999999999999999E-2</v>
      </c>
      <c r="W426" s="10">
        <v>455</v>
      </c>
      <c r="X426" s="39">
        <f t="shared" si="79"/>
        <v>0.79736549846467875</v>
      </c>
      <c r="Y426" s="13">
        <v>108638</v>
      </c>
      <c r="Z426" s="10">
        <v>339</v>
      </c>
      <c r="AA426" s="39">
        <f t="shared" si="80"/>
        <v>0.41722900178822503</v>
      </c>
      <c r="AB426" s="11">
        <v>4.7E-2</v>
      </c>
      <c r="AC426" s="10">
        <v>259</v>
      </c>
      <c r="AD426" s="39">
        <f t="shared" si="81"/>
        <v>0.18680975756792156</v>
      </c>
      <c r="AE426" s="11">
        <v>0.92299999999999993</v>
      </c>
      <c r="AF426" s="10">
        <v>117</v>
      </c>
      <c r="AG426" s="39">
        <f t="shared" si="82"/>
        <v>-0.52214619538305929</v>
      </c>
      <c r="AH426" s="14">
        <v>3.1450203710420115</v>
      </c>
      <c r="AI426" s="10">
        <v>296</v>
      </c>
      <c r="AJ426" s="39">
        <f t="shared" si="83"/>
        <v>-0.20385949218323335</v>
      </c>
      <c r="AK426" s="13">
        <v>131343.75385604112</v>
      </c>
      <c r="AL426" s="44"/>
    </row>
    <row r="427" spans="1:38" x14ac:dyDescent="0.25">
      <c r="A427" t="s">
        <v>1052</v>
      </c>
      <c r="B427" s="5" t="s">
        <v>476</v>
      </c>
      <c r="C427" s="6" t="s">
        <v>93</v>
      </c>
      <c r="D427" s="7" t="s">
        <v>34</v>
      </c>
      <c r="E427" s="42">
        <f t="shared" si="72"/>
        <v>4.0544949085563973</v>
      </c>
      <c r="F427" s="8">
        <v>16.244646438492065</v>
      </c>
      <c r="G427" s="9">
        <f t="shared" si="73"/>
        <v>450</v>
      </c>
      <c r="H427" s="10">
        <v>430</v>
      </c>
      <c r="I427" s="39">
        <f t="shared" si="74"/>
        <v>0.41577719653894896</v>
      </c>
      <c r="J427" s="11">
        <v>5.0414115952466698E-2</v>
      </c>
      <c r="K427" s="10">
        <v>522</v>
      </c>
      <c r="L427" s="39">
        <f t="shared" si="75"/>
        <v>0.80839242155231039</v>
      </c>
      <c r="M427" s="11">
        <v>2.2430367266453043E-2</v>
      </c>
      <c r="N427" s="10">
        <v>484</v>
      </c>
      <c r="O427" s="39">
        <f t="shared" si="76"/>
        <v>0.79371569025207633</v>
      </c>
      <c r="P427" s="11">
        <v>1.2E-2</v>
      </c>
      <c r="Q427" s="10">
        <v>371</v>
      </c>
      <c r="R427" s="39">
        <f t="shared" si="77"/>
        <v>0.47650888055418433</v>
      </c>
      <c r="S427" s="12">
        <v>0.2571134727459719</v>
      </c>
      <c r="T427" s="10">
        <v>436</v>
      </c>
      <c r="U427" s="39">
        <f t="shared" si="78"/>
        <v>0.68422038235834015</v>
      </c>
      <c r="V427" s="11">
        <v>3.6000000000000004E-2</v>
      </c>
      <c r="W427" s="10">
        <v>434</v>
      </c>
      <c r="X427" s="39">
        <f t="shared" si="79"/>
        <v>0.63122970133784351</v>
      </c>
      <c r="Y427" s="13">
        <v>103607</v>
      </c>
      <c r="Z427" s="10">
        <v>514</v>
      </c>
      <c r="AA427" s="39">
        <f t="shared" si="80"/>
        <v>0.94588919467585442</v>
      </c>
      <c r="AB427" s="11">
        <v>3.6000000000000004E-2</v>
      </c>
      <c r="AC427" s="10">
        <v>296</v>
      </c>
      <c r="AD427" s="39">
        <f t="shared" si="81"/>
        <v>0.31002296407704666</v>
      </c>
      <c r="AE427" s="11">
        <v>0.93099999999999994</v>
      </c>
      <c r="AF427" s="10">
        <v>198</v>
      </c>
      <c r="AG427" s="39">
        <f t="shared" si="82"/>
        <v>-0.19279306868408805</v>
      </c>
      <c r="AH427" s="14">
        <v>2.7967401402789029</v>
      </c>
      <c r="AI427" s="10">
        <v>333</v>
      </c>
      <c r="AJ427" s="39">
        <f t="shared" si="83"/>
        <v>-0.1797441682029628</v>
      </c>
      <c r="AK427" s="13">
        <v>145721.35215975318</v>
      </c>
      <c r="AL427" s="44"/>
    </row>
    <row r="428" spans="1:38" x14ac:dyDescent="0.25">
      <c r="A428" t="s">
        <v>1053</v>
      </c>
      <c r="B428" s="5" t="s">
        <v>538</v>
      </c>
      <c r="C428" s="6" t="s">
        <v>93</v>
      </c>
      <c r="D428" s="7" t="s">
        <v>34</v>
      </c>
      <c r="E428" s="42">
        <f t="shared" si="72"/>
        <v>5.5199510690278668</v>
      </c>
      <c r="F428" s="8">
        <v>12.168021013782603</v>
      </c>
      <c r="G428" s="9">
        <f t="shared" si="73"/>
        <v>514</v>
      </c>
      <c r="H428" s="10">
        <v>435</v>
      </c>
      <c r="I428" s="39">
        <f t="shared" si="74"/>
        <v>0.43515698778218709</v>
      </c>
      <c r="J428" s="11">
        <v>5.2118288590603967E-2</v>
      </c>
      <c r="K428" s="10">
        <v>501</v>
      </c>
      <c r="L428" s="39">
        <f t="shared" si="75"/>
        <v>0.7522560259515817</v>
      </c>
      <c r="M428" s="11">
        <v>2.5464949928469243E-2</v>
      </c>
      <c r="N428" s="10">
        <v>436</v>
      </c>
      <c r="O428" s="39">
        <f t="shared" si="76"/>
        <v>0.70154646509691776</v>
      </c>
      <c r="P428" s="11">
        <v>1.8000000000000002E-2</v>
      </c>
      <c r="Q428" s="10">
        <v>434</v>
      </c>
      <c r="R428" s="39">
        <f t="shared" si="77"/>
        <v>0.5528057078878641</v>
      </c>
      <c r="S428" s="12">
        <v>0</v>
      </c>
      <c r="T428" s="10">
        <v>477</v>
      </c>
      <c r="U428" s="39">
        <f t="shared" si="78"/>
        <v>0.79366797031495251</v>
      </c>
      <c r="V428" s="11">
        <v>2.8999999999999998E-2</v>
      </c>
      <c r="W428" s="10">
        <v>521</v>
      </c>
      <c r="X428" s="39">
        <f t="shared" si="79"/>
        <v>1.5775862256989732</v>
      </c>
      <c r="Y428" s="13">
        <v>132265</v>
      </c>
      <c r="Z428" s="10">
        <v>450</v>
      </c>
      <c r="AA428" s="39">
        <f t="shared" si="80"/>
        <v>0.75364912453489841</v>
      </c>
      <c r="AB428" s="11">
        <v>0.04</v>
      </c>
      <c r="AC428" s="10">
        <v>465</v>
      </c>
      <c r="AD428" s="39">
        <f t="shared" si="81"/>
        <v>0.83367909174082822</v>
      </c>
      <c r="AE428" s="11">
        <v>0.96499999999999997</v>
      </c>
      <c r="AF428" s="10">
        <v>306</v>
      </c>
      <c r="AG428" s="39">
        <f t="shared" si="82"/>
        <v>0.12243603488913811</v>
      </c>
      <c r="AH428" s="14">
        <v>2.4633956050801302</v>
      </c>
      <c r="AI428" s="10">
        <v>433</v>
      </c>
      <c r="AJ428" s="39">
        <f t="shared" si="83"/>
        <v>-8.1783113609176672E-2</v>
      </c>
      <c r="AK428" s="13">
        <v>204125.90411641583</v>
      </c>
      <c r="AL428" s="44"/>
    </row>
    <row r="429" spans="1:38" x14ac:dyDescent="0.25">
      <c r="A429" t="s">
        <v>1054</v>
      </c>
      <c r="B429" s="5" t="s">
        <v>475</v>
      </c>
      <c r="C429" s="6" t="s">
        <v>81</v>
      </c>
      <c r="D429" s="7" t="s">
        <v>34</v>
      </c>
      <c r="E429" s="42">
        <f t="shared" si="72"/>
        <v>4.0290395107246422</v>
      </c>
      <c r="F429" s="8">
        <v>16.315458602510429</v>
      </c>
      <c r="G429" s="9">
        <f t="shared" si="73"/>
        <v>448</v>
      </c>
      <c r="H429" s="10">
        <v>563</v>
      </c>
      <c r="I429" s="39">
        <f t="shared" si="74"/>
        <v>4.2677758405407547</v>
      </c>
      <c r="J429" s="11">
        <v>0.38914174252275679</v>
      </c>
      <c r="K429" s="10">
        <v>289</v>
      </c>
      <c r="L429" s="39">
        <f t="shared" si="75"/>
        <v>0.13881985107992403</v>
      </c>
      <c r="M429" s="11">
        <v>5.8625660740028833E-2</v>
      </c>
      <c r="N429" s="10">
        <v>506</v>
      </c>
      <c r="O429" s="39">
        <f t="shared" si="76"/>
        <v>0.85516184035551523</v>
      </c>
      <c r="P429" s="11">
        <v>8.0000000000000002E-3</v>
      </c>
      <c r="Q429" s="10">
        <v>281</v>
      </c>
      <c r="R429" s="39">
        <f t="shared" si="77"/>
        <v>0.34446698068698051</v>
      </c>
      <c r="S429" s="12">
        <v>0.7020828457758016</v>
      </c>
      <c r="T429" s="10">
        <v>396</v>
      </c>
      <c r="U429" s="39">
        <f t="shared" si="78"/>
        <v>0.57477279440172813</v>
      </c>
      <c r="V429" s="11">
        <v>4.2999999999999997E-2</v>
      </c>
      <c r="W429" s="10">
        <v>343</v>
      </c>
      <c r="X429" s="39">
        <f t="shared" si="79"/>
        <v>9.1874508638062263E-2</v>
      </c>
      <c r="Y429" s="13">
        <v>87274</v>
      </c>
      <c r="Z429" s="10">
        <v>339</v>
      </c>
      <c r="AA429" s="39">
        <f t="shared" si="80"/>
        <v>0.41722900178822503</v>
      </c>
      <c r="AB429" s="11">
        <v>4.7E-2</v>
      </c>
      <c r="AC429" s="10">
        <v>350</v>
      </c>
      <c r="AD429" s="39">
        <f t="shared" si="81"/>
        <v>0.46403947221345299</v>
      </c>
      <c r="AE429" s="11">
        <v>0.94099999999999995</v>
      </c>
      <c r="AF429" s="10">
        <v>495</v>
      </c>
      <c r="AG429" s="39">
        <f t="shared" si="82"/>
        <v>0.80334211274307454</v>
      </c>
      <c r="AH429" s="14">
        <v>1.7433595504665551</v>
      </c>
      <c r="AI429" s="10">
        <v>430</v>
      </c>
      <c r="AJ429" s="39">
        <f t="shared" si="83"/>
        <v>-8.3958153801040714E-2</v>
      </c>
      <c r="AK429" s="13">
        <v>202829.14135267961</v>
      </c>
      <c r="AL429" s="44"/>
    </row>
    <row r="430" spans="1:38" x14ac:dyDescent="0.25">
      <c r="A430" t="s">
        <v>1055</v>
      </c>
      <c r="B430" s="5" t="s">
        <v>119</v>
      </c>
      <c r="C430" s="6" t="s">
        <v>44</v>
      </c>
      <c r="D430" s="7" t="s">
        <v>20</v>
      </c>
      <c r="E430" s="42">
        <f t="shared" si="72"/>
        <v>-4.7095148651050867</v>
      </c>
      <c r="F430" s="8">
        <v>40.624485310107495</v>
      </c>
      <c r="G430" s="9">
        <f t="shared" si="73"/>
        <v>79</v>
      </c>
      <c r="H430" s="10">
        <v>157</v>
      </c>
      <c r="I430" s="39">
        <f t="shared" si="74"/>
        <v>-0.45661039845358586</v>
      </c>
      <c r="J430" s="11">
        <v>-2.6299768659442391E-2</v>
      </c>
      <c r="K430" s="10">
        <v>50</v>
      </c>
      <c r="L430" s="39">
        <f t="shared" si="75"/>
        <v>-0.93632152826607951</v>
      </c>
      <c r="M430" s="11">
        <v>0.11674491392801252</v>
      </c>
      <c r="N430" s="10">
        <v>77</v>
      </c>
      <c r="O430" s="39">
        <f t="shared" si="76"/>
        <v>-0.9421380501700749</v>
      </c>
      <c r="P430" s="11">
        <v>0.125</v>
      </c>
      <c r="Q430" s="10">
        <v>63</v>
      </c>
      <c r="R430" s="39">
        <f t="shared" si="77"/>
        <v>-0.7459354178062767</v>
      </c>
      <c r="S430" s="12">
        <v>4.3766412404651742</v>
      </c>
      <c r="T430" s="10">
        <v>99</v>
      </c>
      <c r="U430" s="39">
        <f t="shared" si="78"/>
        <v>-0.56660919428865597</v>
      </c>
      <c r="V430" s="11">
        <v>0.11599999999999999</v>
      </c>
      <c r="W430" s="10">
        <v>77</v>
      </c>
      <c r="X430" s="39">
        <f t="shared" si="79"/>
        <v>-0.99066647753007764</v>
      </c>
      <c r="Y430" s="13">
        <v>54492</v>
      </c>
      <c r="Z430" s="10">
        <v>213</v>
      </c>
      <c r="AA430" s="39">
        <f t="shared" si="80"/>
        <v>3.2748861506312593E-2</v>
      </c>
      <c r="AB430" s="11">
        <v>5.5E-2</v>
      </c>
      <c r="AC430" s="10">
        <v>78</v>
      </c>
      <c r="AD430" s="39">
        <f t="shared" si="81"/>
        <v>-0.87590414857327881</v>
      </c>
      <c r="AE430" s="11">
        <v>0.85400000000000009</v>
      </c>
      <c r="AF430" s="10">
        <v>75</v>
      </c>
      <c r="AG430" s="39">
        <f t="shared" si="82"/>
        <v>-0.75700799703816024</v>
      </c>
      <c r="AH430" s="14">
        <v>3.3933790956052707</v>
      </c>
      <c r="AI430" s="10">
        <v>38</v>
      </c>
      <c r="AJ430" s="39">
        <f t="shared" si="83"/>
        <v>-0.33410182921431281</v>
      </c>
      <c r="AK430" s="13">
        <v>53693.044891834441</v>
      </c>
      <c r="AL430" s="44"/>
    </row>
    <row r="431" spans="1:38" x14ac:dyDescent="0.25">
      <c r="A431" t="s">
        <v>1056</v>
      </c>
      <c r="B431" s="5" t="s">
        <v>389</v>
      </c>
      <c r="C431" s="6" t="s">
        <v>44</v>
      </c>
      <c r="D431" s="7" t="s">
        <v>20</v>
      </c>
      <c r="E431" s="42">
        <f t="shared" si="72"/>
        <v>2.2671469063249057</v>
      </c>
      <c r="F431" s="8">
        <v>21.216714866903043</v>
      </c>
      <c r="G431" s="9">
        <f t="shared" si="73"/>
        <v>352</v>
      </c>
      <c r="H431" s="10">
        <v>138</v>
      </c>
      <c r="I431" s="39">
        <f t="shared" si="74"/>
        <v>-0.51816348816840774</v>
      </c>
      <c r="J431" s="11">
        <v>-3.1712473572938715E-2</v>
      </c>
      <c r="K431" s="10">
        <v>470</v>
      </c>
      <c r="L431" s="39">
        <f t="shared" si="75"/>
        <v>0.65226914555938864</v>
      </c>
      <c r="M431" s="11">
        <v>3.086997193638915E-2</v>
      </c>
      <c r="N431" s="10">
        <v>301</v>
      </c>
      <c r="O431" s="39">
        <f t="shared" si="76"/>
        <v>0.36359263952800336</v>
      </c>
      <c r="P431" s="11">
        <v>0.04</v>
      </c>
      <c r="Q431" s="10">
        <v>191</v>
      </c>
      <c r="R431" s="39">
        <f t="shared" si="77"/>
        <v>0.12086423223071939</v>
      </c>
      <c r="S431" s="12">
        <v>1.4556040756914119</v>
      </c>
      <c r="T431" s="10">
        <v>351</v>
      </c>
      <c r="U431" s="39">
        <f t="shared" si="78"/>
        <v>0.48096057615320331</v>
      </c>
      <c r="V431" s="11">
        <v>4.9000000000000002E-2</v>
      </c>
      <c r="W431" s="10">
        <v>379</v>
      </c>
      <c r="X431" s="39">
        <f t="shared" si="79"/>
        <v>0.25206627008951876</v>
      </c>
      <c r="Y431" s="13">
        <v>92125</v>
      </c>
      <c r="Z431" s="10">
        <v>339</v>
      </c>
      <c r="AA431" s="39">
        <f t="shared" si="80"/>
        <v>0.41722900178822503</v>
      </c>
      <c r="AB431" s="11">
        <v>4.7E-2</v>
      </c>
      <c r="AC431" s="10">
        <v>455</v>
      </c>
      <c r="AD431" s="39">
        <f t="shared" si="81"/>
        <v>0.77207248848626564</v>
      </c>
      <c r="AE431" s="11">
        <v>0.96099999999999997</v>
      </c>
      <c r="AF431" s="10">
        <v>137</v>
      </c>
      <c r="AG431" s="39">
        <f t="shared" si="82"/>
        <v>-0.43568792865002726</v>
      </c>
      <c r="AH431" s="14">
        <v>3.053593563010883</v>
      </c>
      <c r="AI431" s="10">
        <v>191</v>
      </c>
      <c r="AJ431" s="39">
        <f t="shared" si="83"/>
        <v>-0.25697093654507203</v>
      </c>
      <c r="AK431" s="13">
        <v>99678.617903930135</v>
      </c>
      <c r="AL431" s="44"/>
    </row>
    <row r="432" spans="1:38" x14ac:dyDescent="0.25">
      <c r="A432" t="s">
        <v>1057</v>
      </c>
      <c r="B432" s="5" t="s">
        <v>536</v>
      </c>
      <c r="C432" s="6" t="s">
        <v>38</v>
      </c>
      <c r="D432" s="7" t="s">
        <v>39</v>
      </c>
      <c r="E432" s="42">
        <f t="shared" si="72"/>
        <v>5.4890923094777833</v>
      </c>
      <c r="F432" s="8">
        <v>12.25386432124558</v>
      </c>
      <c r="G432" s="9">
        <f t="shared" si="73"/>
        <v>512</v>
      </c>
      <c r="H432" s="10">
        <v>548</v>
      </c>
      <c r="I432" s="39">
        <f t="shared" si="74"/>
        <v>1.7376411292433995</v>
      </c>
      <c r="J432" s="11">
        <v>0.16665295037445471</v>
      </c>
      <c r="K432" s="10">
        <v>527</v>
      </c>
      <c r="L432" s="39">
        <f t="shared" si="75"/>
        <v>0.83666778165418687</v>
      </c>
      <c r="M432" s="11">
        <v>2.0901877298238822E-2</v>
      </c>
      <c r="N432" s="10">
        <v>364</v>
      </c>
      <c r="O432" s="39">
        <f t="shared" si="76"/>
        <v>0.53256955231246061</v>
      </c>
      <c r="P432" s="11">
        <v>2.8999999999999998E-2</v>
      </c>
      <c r="Q432" s="10">
        <v>434</v>
      </c>
      <c r="R432" s="39">
        <f t="shared" si="77"/>
        <v>0.5528057078878641</v>
      </c>
      <c r="S432" s="12">
        <v>0</v>
      </c>
      <c r="T432" s="10">
        <v>548</v>
      </c>
      <c r="U432" s="39">
        <f t="shared" si="78"/>
        <v>1.0594692553524392</v>
      </c>
      <c r="V432" s="11">
        <v>1.2E-2</v>
      </c>
      <c r="W432" s="10">
        <v>486</v>
      </c>
      <c r="X432" s="39">
        <f t="shared" si="79"/>
        <v>1.063129937994945</v>
      </c>
      <c r="Y432" s="13">
        <v>116686</v>
      </c>
      <c r="Z432" s="10">
        <v>496</v>
      </c>
      <c r="AA432" s="39">
        <f t="shared" si="80"/>
        <v>0.89782917714061539</v>
      </c>
      <c r="AB432" s="11">
        <v>3.7000000000000005E-2</v>
      </c>
      <c r="AC432" s="10">
        <v>465</v>
      </c>
      <c r="AD432" s="39">
        <f t="shared" si="81"/>
        <v>0.83367909174082822</v>
      </c>
      <c r="AE432" s="11">
        <v>0.96499999999999997</v>
      </c>
      <c r="AF432" s="10">
        <v>181</v>
      </c>
      <c r="AG432" s="39">
        <f t="shared" si="82"/>
        <v>-0.25150930180782854</v>
      </c>
      <c r="AH432" s="14">
        <v>2.8588306491100757</v>
      </c>
      <c r="AI432" s="10">
        <v>400</v>
      </c>
      <c r="AJ432" s="39">
        <f t="shared" si="83"/>
        <v>-0.12436126089523793</v>
      </c>
      <c r="AK432" s="13">
        <v>178740.73829006773</v>
      </c>
      <c r="AL432" s="44"/>
    </row>
    <row r="433" spans="1:38" x14ac:dyDescent="0.25">
      <c r="A433" t="s">
        <v>1058</v>
      </c>
      <c r="B433" s="5" t="s">
        <v>316</v>
      </c>
      <c r="C433" s="6" t="s">
        <v>93</v>
      </c>
      <c r="D433" s="7" t="s">
        <v>34</v>
      </c>
      <c r="E433" s="42">
        <f t="shared" si="72"/>
        <v>1.0431532891646238</v>
      </c>
      <c r="F433" s="8">
        <v>24.621636579329014</v>
      </c>
      <c r="G433" s="9">
        <f t="shared" si="73"/>
        <v>278</v>
      </c>
      <c r="H433" s="10">
        <v>362</v>
      </c>
      <c r="I433" s="39">
        <f t="shared" si="74"/>
        <v>0.21657462985693701</v>
      </c>
      <c r="J433" s="11">
        <v>3.2897128316975666E-2</v>
      </c>
      <c r="K433" s="10">
        <v>507</v>
      </c>
      <c r="L433" s="39">
        <f t="shared" si="75"/>
        <v>0.76367131318939241</v>
      </c>
      <c r="M433" s="11">
        <v>2.4847870182555781E-2</v>
      </c>
      <c r="N433" s="10">
        <v>291</v>
      </c>
      <c r="O433" s="39">
        <f t="shared" si="76"/>
        <v>0.33286956447628385</v>
      </c>
      <c r="P433" s="11">
        <v>4.2000000000000003E-2</v>
      </c>
      <c r="Q433" s="10">
        <v>194</v>
      </c>
      <c r="R433" s="39">
        <f t="shared" si="77"/>
        <v>0.13507733375243083</v>
      </c>
      <c r="S433" s="12">
        <v>1.4077071969030441</v>
      </c>
      <c r="T433" s="10">
        <v>455</v>
      </c>
      <c r="U433" s="39">
        <f t="shared" si="78"/>
        <v>0.73112649148260256</v>
      </c>
      <c r="V433" s="11">
        <v>3.3000000000000002E-2</v>
      </c>
      <c r="W433" s="10">
        <v>237</v>
      </c>
      <c r="X433" s="39">
        <f t="shared" si="79"/>
        <v>-0.3625800411650596</v>
      </c>
      <c r="Y433" s="13">
        <v>73512</v>
      </c>
      <c r="Z433" s="10">
        <v>227</v>
      </c>
      <c r="AA433" s="39">
        <f t="shared" si="80"/>
        <v>8.080887904155136E-2</v>
      </c>
      <c r="AB433" s="11">
        <v>5.4000000000000006E-2</v>
      </c>
      <c r="AC433" s="10">
        <v>187</v>
      </c>
      <c r="AD433" s="39">
        <f t="shared" si="81"/>
        <v>-0.15202656033217238</v>
      </c>
      <c r="AE433" s="11">
        <v>0.90099999999999991</v>
      </c>
      <c r="AF433" s="10">
        <v>350</v>
      </c>
      <c r="AG433" s="39">
        <f t="shared" si="82"/>
        <v>0.27565834269768708</v>
      </c>
      <c r="AH433" s="14">
        <v>2.3013679927830335</v>
      </c>
      <c r="AI433" s="10">
        <v>376</v>
      </c>
      <c r="AJ433" s="39">
        <f t="shared" si="83"/>
        <v>-0.14439379810806813</v>
      </c>
      <c r="AK433" s="13">
        <v>166797.30459264474</v>
      </c>
      <c r="AL433" s="44"/>
    </row>
    <row r="434" spans="1:38" x14ac:dyDescent="0.25">
      <c r="A434" t="s">
        <v>1059</v>
      </c>
      <c r="B434" s="5" t="s">
        <v>404</v>
      </c>
      <c r="C434" s="6" t="s">
        <v>81</v>
      </c>
      <c r="D434" s="7" t="s">
        <v>34</v>
      </c>
      <c r="E434" s="42">
        <f t="shared" si="72"/>
        <v>2.5282313979850612</v>
      </c>
      <c r="F434" s="8">
        <v>20.490426557905309</v>
      </c>
      <c r="G434" s="9">
        <f t="shared" si="73"/>
        <v>368</v>
      </c>
      <c r="H434" s="10">
        <v>232</v>
      </c>
      <c r="I434" s="39">
        <f t="shared" si="74"/>
        <v>-0.15052144004958748</v>
      </c>
      <c r="J434" s="11">
        <v>6.1633281972262033E-4</v>
      </c>
      <c r="K434" s="10">
        <v>186</v>
      </c>
      <c r="L434" s="39">
        <f t="shared" si="75"/>
        <v>-0.14822220700406355</v>
      </c>
      <c r="M434" s="11">
        <v>7.4142382884544444E-2</v>
      </c>
      <c r="N434" s="10">
        <v>456</v>
      </c>
      <c r="O434" s="39">
        <f t="shared" si="76"/>
        <v>0.73226954014863721</v>
      </c>
      <c r="P434" s="11">
        <v>1.6E-2</v>
      </c>
      <c r="Q434" s="10">
        <v>297</v>
      </c>
      <c r="R434" s="39">
        <f t="shared" si="77"/>
        <v>0.37002542222327622</v>
      </c>
      <c r="S434" s="12">
        <v>0.61595318755774564</v>
      </c>
      <c r="T434" s="10">
        <v>514</v>
      </c>
      <c r="U434" s="39">
        <f t="shared" si="78"/>
        <v>0.88748018856347721</v>
      </c>
      <c r="V434" s="11">
        <v>2.3E-2</v>
      </c>
      <c r="W434" s="10">
        <v>273</v>
      </c>
      <c r="X434" s="39">
        <f t="shared" si="79"/>
        <v>-0.19442987639267939</v>
      </c>
      <c r="Y434" s="13">
        <v>78604</v>
      </c>
      <c r="Z434" s="10">
        <v>417</v>
      </c>
      <c r="AA434" s="39">
        <f t="shared" si="80"/>
        <v>0.65752908946442024</v>
      </c>
      <c r="AB434" s="11">
        <v>4.2000000000000003E-2</v>
      </c>
      <c r="AC434" s="10">
        <v>259</v>
      </c>
      <c r="AD434" s="39">
        <f t="shared" si="81"/>
        <v>0.18680975756792156</v>
      </c>
      <c r="AE434" s="11">
        <v>0.92299999999999993</v>
      </c>
      <c r="AF434" s="10">
        <v>287</v>
      </c>
      <c r="AG434" s="39">
        <f t="shared" si="82"/>
        <v>4.5221829469415144E-2</v>
      </c>
      <c r="AH434" s="14">
        <v>2.5450471186130521</v>
      </c>
      <c r="AI434" s="10">
        <v>314</v>
      </c>
      <c r="AJ434" s="39">
        <f t="shared" si="83"/>
        <v>-0.1922890767757319</v>
      </c>
      <c r="AK434" s="13">
        <v>138242.05574376349</v>
      </c>
      <c r="AL434" s="44"/>
    </row>
    <row r="435" spans="1:38" x14ac:dyDescent="0.25">
      <c r="A435" t="s">
        <v>1060</v>
      </c>
      <c r="B435" s="5" t="s">
        <v>471</v>
      </c>
      <c r="C435" s="6" t="s">
        <v>81</v>
      </c>
      <c r="D435" s="7" t="s">
        <v>34</v>
      </c>
      <c r="E435" s="42">
        <f t="shared" si="72"/>
        <v>3.9225533856551582</v>
      </c>
      <c r="F435" s="8">
        <v>16.611683120545408</v>
      </c>
      <c r="G435" s="9">
        <f t="shared" si="73"/>
        <v>443</v>
      </c>
      <c r="H435" s="10">
        <v>377</v>
      </c>
      <c r="I435" s="39">
        <f t="shared" si="74"/>
        <v>0.25454579602169375</v>
      </c>
      <c r="J435" s="11">
        <v>3.6236143768894946E-2</v>
      </c>
      <c r="K435" s="10">
        <v>352</v>
      </c>
      <c r="L435" s="39">
        <f t="shared" si="75"/>
        <v>0.32753235970272726</v>
      </c>
      <c r="M435" s="11">
        <v>4.8424369747899161E-2</v>
      </c>
      <c r="N435" s="10">
        <v>420</v>
      </c>
      <c r="O435" s="39">
        <f t="shared" si="76"/>
        <v>0.6708233900451982</v>
      </c>
      <c r="P435" s="11">
        <v>0.02</v>
      </c>
      <c r="Q435" s="10">
        <v>401</v>
      </c>
      <c r="R435" s="39">
        <f t="shared" si="77"/>
        <v>0.5047091409643325</v>
      </c>
      <c r="S435" s="12">
        <v>0.16208112160136148</v>
      </c>
      <c r="T435" s="10">
        <v>484</v>
      </c>
      <c r="U435" s="39">
        <f t="shared" si="78"/>
        <v>0.80930334002303994</v>
      </c>
      <c r="V435" s="11">
        <v>2.7999999999999997E-2</v>
      </c>
      <c r="W435" s="10">
        <v>413</v>
      </c>
      <c r="X435" s="39">
        <f t="shared" si="79"/>
        <v>0.52212362427422521</v>
      </c>
      <c r="Y435" s="13">
        <v>100303</v>
      </c>
      <c r="Z435" s="10">
        <v>417</v>
      </c>
      <c r="AA435" s="39">
        <f t="shared" si="80"/>
        <v>0.65752908946442024</v>
      </c>
      <c r="AB435" s="11">
        <v>4.2000000000000003E-2</v>
      </c>
      <c r="AC435" s="10">
        <v>438</v>
      </c>
      <c r="AD435" s="39">
        <f t="shared" si="81"/>
        <v>0.71046588523170484</v>
      </c>
      <c r="AE435" s="11">
        <v>0.95700000000000007</v>
      </c>
      <c r="AF435" s="10">
        <v>189</v>
      </c>
      <c r="AG435" s="39">
        <f t="shared" si="82"/>
        <v>-0.23560741816707284</v>
      </c>
      <c r="AH435" s="14">
        <v>2.8420149238140091</v>
      </c>
      <c r="AI435" s="10">
        <v>357</v>
      </c>
      <c r="AJ435" s="39">
        <f t="shared" si="83"/>
        <v>-0.15607507494839826</v>
      </c>
      <c r="AK435" s="13">
        <v>159832.90692491591</v>
      </c>
      <c r="AL435" s="44"/>
    </row>
    <row r="436" spans="1:38" x14ac:dyDescent="0.25">
      <c r="A436" t="s">
        <v>1061</v>
      </c>
      <c r="B436" s="5" t="s">
        <v>464</v>
      </c>
      <c r="C436" s="6" t="s">
        <v>93</v>
      </c>
      <c r="D436" s="7" t="s">
        <v>34</v>
      </c>
      <c r="E436" s="42">
        <f t="shared" si="72"/>
        <v>3.816173214400862</v>
      </c>
      <c r="F436" s="8">
        <v>16.907612894849052</v>
      </c>
      <c r="G436" s="9">
        <f t="shared" si="73"/>
        <v>435</v>
      </c>
      <c r="H436" s="10">
        <v>546</v>
      </c>
      <c r="I436" s="39">
        <f t="shared" si="74"/>
        <v>1.6758583043697752</v>
      </c>
      <c r="J436" s="11">
        <v>0.16122004357298469</v>
      </c>
      <c r="K436" s="10">
        <v>513</v>
      </c>
      <c r="L436" s="39">
        <f t="shared" si="75"/>
        <v>0.78806132380072236</v>
      </c>
      <c r="M436" s="11">
        <v>2.3529411764705882E-2</v>
      </c>
      <c r="N436" s="10">
        <v>535</v>
      </c>
      <c r="O436" s="39">
        <f t="shared" si="76"/>
        <v>0.97805414056239315</v>
      </c>
      <c r="P436" s="11">
        <v>0</v>
      </c>
      <c r="Q436" s="10">
        <v>434</v>
      </c>
      <c r="R436" s="39">
        <f t="shared" si="77"/>
        <v>0.5528057078878641</v>
      </c>
      <c r="S436" s="12">
        <v>0</v>
      </c>
      <c r="T436" s="10">
        <v>298</v>
      </c>
      <c r="U436" s="39">
        <f t="shared" si="78"/>
        <v>0.32460687907232877</v>
      </c>
      <c r="V436" s="11">
        <v>5.9000000000000004E-2</v>
      </c>
      <c r="W436" s="10">
        <v>522</v>
      </c>
      <c r="X436" s="39">
        <f t="shared" si="79"/>
        <v>1.605985507259116</v>
      </c>
      <c r="Y436" s="13">
        <v>133125</v>
      </c>
      <c r="Z436" s="10">
        <v>369</v>
      </c>
      <c r="AA436" s="39">
        <f t="shared" si="80"/>
        <v>0.51334903685870326</v>
      </c>
      <c r="AB436" s="11">
        <v>4.4999999999999998E-2</v>
      </c>
      <c r="AC436" s="10">
        <v>59</v>
      </c>
      <c r="AD436" s="39">
        <f t="shared" si="81"/>
        <v>-1.1839371648460915</v>
      </c>
      <c r="AE436" s="11">
        <v>0.83400000000000007</v>
      </c>
      <c r="AF436" s="10">
        <v>542</v>
      </c>
      <c r="AG436" s="39">
        <f t="shared" si="82"/>
        <v>1.4987755605925164</v>
      </c>
      <c r="AH436" s="14">
        <v>1.007961274078659</v>
      </c>
      <c r="AI436" s="10">
        <v>516</v>
      </c>
      <c r="AJ436" s="39">
        <f t="shared" si="83"/>
        <v>0.13854124166317835</v>
      </c>
      <c r="AK436" s="13">
        <v>335483.669793621</v>
      </c>
      <c r="AL436" s="44"/>
    </row>
    <row r="437" spans="1:38" x14ac:dyDescent="0.25">
      <c r="A437" t="s">
        <v>1062</v>
      </c>
      <c r="B437" s="5" t="s">
        <v>506</v>
      </c>
      <c r="C437" s="6" t="s">
        <v>172</v>
      </c>
      <c r="D437" s="7" t="s">
        <v>39</v>
      </c>
      <c r="E437" s="42">
        <f t="shared" si="72"/>
        <v>4.6029266696663047</v>
      </c>
      <c r="F437" s="8">
        <v>14.71901167618055</v>
      </c>
      <c r="G437" s="9">
        <f t="shared" si="73"/>
        <v>480</v>
      </c>
      <c r="H437" s="10">
        <v>302</v>
      </c>
      <c r="I437" s="39">
        <f t="shared" si="74"/>
        <v>7.7983708597637591E-2</v>
      </c>
      <c r="J437" s="11">
        <v>2.0710059171597628E-2</v>
      </c>
      <c r="K437" s="10">
        <v>449</v>
      </c>
      <c r="L437" s="39">
        <f t="shared" si="75"/>
        <v>0.58787132478418158</v>
      </c>
      <c r="M437" s="11">
        <v>3.4351145038167941E-2</v>
      </c>
      <c r="N437" s="10">
        <v>535</v>
      </c>
      <c r="O437" s="39">
        <f t="shared" si="76"/>
        <v>0.97805414056239315</v>
      </c>
      <c r="P437" s="11">
        <v>0</v>
      </c>
      <c r="Q437" s="10">
        <v>434</v>
      </c>
      <c r="R437" s="39">
        <f t="shared" si="77"/>
        <v>0.5528057078878641</v>
      </c>
      <c r="S437" s="12">
        <v>0</v>
      </c>
      <c r="T437" s="10">
        <v>401</v>
      </c>
      <c r="U437" s="39">
        <f t="shared" si="78"/>
        <v>0.59040816410981545</v>
      </c>
      <c r="V437" s="11">
        <v>4.2000000000000003E-2</v>
      </c>
      <c r="W437" s="10">
        <v>438</v>
      </c>
      <c r="X437" s="39">
        <f t="shared" si="79"/>
        <v>0.65143942263413113</v>
      </c>
      <c r="Y437" s="13">
        <v>104219</v>
      </c>
      <c r="Z437" s="10">
        <v>483</v>
      </c>
      <c r="AA437" s="39">
        <f t="shared" si="80"/>
        <v>0.84976915960537658</v>
      </c>
      <c r="AB437" s="11">
        <v>3.7999999999999999E-2</v>
      </c>
      <c r="AC437" s="10">
        <v>438</v>
      </c>
      <c r="AD437" s="39">
        <f t="shared" si="81"/>
        <v>0.71046588523170484</v>
      </c>
      <c r="AE437" s="11">
        <v>0.95700000000000007</v>
      </c>
      <c r="AF437" s="10">
        <v>444</v>
      </c>
      <c r="AG437" s="39">
        <f t="shared" si="82"/>
        <v>0.52626551206420513</v>
      </c>
      <c r="AH437" s="14">
        <v>2.0363590534337628</v>
      </c>
      <c r="AI437" s="10">
        <v>413</v>
      </c>
      <c r="AJ437" s="39">
        <f t="shared" si="83"/>
        <v>-0.11218378690594703</v>
      </c>
      <c r="AK437" s="13">
        <v>186000.96956521738</v>
      </c>
      <c r="AL437" s="44"/>
    </row>
    <row r="438" spans="1:38" x14ac:dyDescent="0.25">
      <c r="A438" t="s">
        <v>1063</v>
      </c>
      <c r="B438" s="5" t="s">
        <v>374</v>
      </c>
      <c r="C438" s="6" t="s">
        <v>54</v>
      </c>
      <c r="D438" s="7" t="s">
        <v>39</v>
      </c>
      <c r="E438" s="42">
        <f t="shared" si="72"/>
        <v>1.9979122532463767</v>
      </c>
      <c r="F438" s="8">
        <v>21.965675403258938</v>
      </c>
      <c r="G438" s="9">
        <f t="shared" si="73"/>
        <v>337</v>
      </c>
      <c r="H438" s="10">
        <v>87</v>
      </c>
      <c r="I438" s="39">
        <f t="shared" si="74"/>
        <v>-0.69253526341292215</v>
      </c>
      <c r="J438" s="11">
        <v>-4.7045951859956192E-2</v>
      </c>
      <c r="K438" s="10">
        <v>437</v>
      </c>
      <c r="L438" s="39">
        <f t="shared" si="75"/>
        <v>0.55833660847007693</v>
      </c>
      <c r="M438" s="11">
        <v>3.5947712418300651E-2</v>
      </c>
      <c r="N438" s="10">
        <v>311</v>
      </c>
      <c r="O438" s="39">
        <f t="shared" si="76"/>
        <v>0.39431571457972286</v>
      </c>
      <c r="P438" s="11">
        <v>3.7999999999999999E-2</v>
      </c>
      <c r="Q438" s="10">
        <v>434</v>
      </c>
      <c r="R438" s="39">
        <f t="shared" si="77"/>
        <v>0.5528057078878641</v>
      </c>
      <c r="S438" s="12">
        <v>0</v>
      </c>
      <c r="T438" s="10">
        <v>389</v>
      </c>
      <c r="U438" s="39">
        <f t="shared" si="78"/>
        <v>0.55913742469364058</v>
      </c>
      <c r="V438" s="11">
        <v>4.4000000000000004E-2</v>
      </c>
      <c r="W438" s="10">
        <v>228</v>
      </c>
      <c r="X438" s="39">
        <f t="shared" si="79"/>
        <v>-0.40190974388381551</v>
      </c>
      <c r="Y438" s="13">
        <v>72321</v>
      </c>
      <c r="Z438" s="10">
        <v>227</v>
      </c>
      <c r="AA438" s="39">
        <f t="shared" si="80"/>
        <v>8.080887904155136E-2</v>
      </c>
      <c r="AB438" s="11">
        <v>5.4000000000000006E-2</v>
      </c>
      <c r="AC438" s="10">
        <v>513</v>
      </c>
      <c r="AD438" s="39">
        <f t="shared" si="81"/>
        <v>1.0030972506908753</v>
      </c>
      <c r="AE438" s="11">
        <v>0.97599999999999998</v>
      </c>
      <c r="AF438" s="10">
        <v>149</v>
      </c>
      <c r="AG438" s="39">
        <f t="shared" si="82"/>
        <v>-0.36867970326742622</v>
      </c>
      <c r="AH438" s="14">
        <v>2.9827345417737496</v>
      </c>
      <c r="AI438" s="10">
        <v>186</v>
      </c>
      <c r="AJ438" s="39">
        <f t="shared" si="83"/>
        <v>-0.25849356084357705</v>
      </c>
      <c r="AK438" s="13">
        <v>98770.826636050522</v>
      </c>
      <c r="AL438" s="44"/>
    </row>
    <row r="439" spans="1:38" x14ac:dyDescent="0.25">
      <c r="A439" t="s">
        <v>1064</v>
      </c>
      <c r="B439" s="5" t="s">
        <v>519</v>
      </c>
      <c r="C439" s="6" t="s">
        <v>41</v>
      </c>
      <c r="D439" s="7" t="s">
        <v>34</v>
      </c>
      <c r="E439" s="42">
        <f t="shared" si="72"/>
        <v>4.8989474585159654</v>
      </c>
      <c r="F439" s="8">
        <v>13.895537111319577</v>
      </c>
      <c r="G439" s="9">
        <f t="shared" si="73"/>
        <v>494</v>
      </c>
      <c r="H439" s="10">
        <v>455</v>
      </c>
      <c r="I439" s="39">
        <f t="shared" si="74"/>
        <v>0.49960748438573183</v>
      </c>
      <c r="J439" s="11">
        <v>5.7785778577857716E-2</v>
      </c>
      <c r="K439" s="10">
        <v>518</v>
      </c>
      <c r="L439" s="39">
        <f t="shared" si="75"/>
        <v>0.79866692462294819</v>
      </c>
      <c r="M439" s="11">
        <v>2.2956101490132903E-2</v>
      </c>
      <c r="N439" s="10">
        <v>535</v>
      </c>
      <c r="O439" s="39">
        <f t="shared" si="76"/>
        <v>0.97805414056239315</v>
      </c>
      <c r="P439" s="11">
        <v>0</v>
      </c>
      <c r="Q439" s="10">
        <v>434</v>
      </c>
      <c r="R439" s="39">
        <f t="shared" si="77"/>
        <v>0.5528057078878641</v>
      </c>
      <c r="S439" s="12">
        <v>0</v>
      </c>
      <c r="T439" s="10">
        <v>511</v>
      </c>
      <c r="U439" s="39">
        <f t="shared" si="78"/>
        <v>0.87184481885538967</v>
      </c>
      <c r="V439" s="11">
        <v>2.4E-2</v>
      </c>
      <c r="W439" s="10">
        <v>426</v>
      </c>
      <c r="X439" s="39">
        <f t="shared" si="79"/>
        <v>0.57109587375526216</v>
      </c>
      <c r="Y439" s="13">
        <v>101786</v>
      </c>
      <c r="Z439" s="10">
        <v>437</v>
      </c>
      <c r="AA439" s="39">
        <f t="shared" si="80"/>
        <v>0.7055891069996596</v>
      </c>
      <c r="AB439" s="11">
        <v>4.0999999999999995E-2</v>
      </c>
      <c r="AC439" s="10">
        <v>448</v>
      </c>
      <c r="AD439" s="39">
        <f t="shared" si="81"/>
        <v>0.74126918685898613</v>
      </c>
      <c r="AE439" s="11">
        <v>0.95900000000000007</v>
      </c>
      <c r="AF439" s="10">
        <v>440</v>
      </c>
      <c r="AG439" s="39">
        <f t="shared" si="82"/>
        <v>0.51699242748792784</v>
      </c>
      <c r="AH439" s="14">
        <v>2.0461650390895891</v>
      </c>
      <c r="AI439" s="10">
        <v>509</v>
      </c>
      <c r="AJ439" s="39">
        <f t="shared" si="83"/>
        <v>9.7887657889036014E-2</v>
      </c>
      <c r="AK439" s="13">
        <v>311245.93209666439</v>
      </c>
      <c r="AL439" s="44"/>
    </row>
    <row r="440" spans="1:38" x14ac:dyDescent="0.25">
      <c r="A440" t="s">
        <v>1065</v>
      </c>
      <c r="B440" s="5" t="s">
        <v>112</v>
      </c>
      <c r="C440" s="6" t="s">
        <v>61</v>
      </c>
      <c r="D440" s="7" t="s">
        <v>39</v>
      </c>
      <c r="E440" s="42">
        <f t="shared" si="72"/>
        <v>-5.1041428099830819</v>
      </c>
      <c r="F440" s="8">
        <v>41.722266572204688</v>
      </c>
      <c r="G440" s="9">
        <f t="shared" si="73"/>
        <v>72</v>
      </c>
      <c r="H440" s="10">
        <v>345</v>
      </c>
      <c r="I440" s="39">
        <f t="shared" si="74"/>
        <v>0.19077865876443781</v>
      </c>
      <c r="J440" s="11">
        <v>3.0628745362883958E-2</v>
      </c>
      <c r="K440" s="10">
        <v>251</v>
      </c>
      <c r="L440" s="39">
        <f t="shared" si="75"/>
        <v>5.0894688972652098E-2</v>
      </c>
      <c r="M440" s="11">
        <v>6.3378658677114549E-2</v>
      </c>
      <c r="N440" s="10">
        <v>89</v>
      </c>
      <c r="O440" s="39">
        <f t="shared" si="76"/>
        <v>-0.72707652480803853</v>
      </c>
      <c r="P440" s="11">
        <v>0.111</v>
      </c>
      <c r="Q440" s="10">
        <v>172</v>
      </c>
      <c r="R440" s="39">
        <f t="shared" si="77"/>
        <v>3.2442802326931079E-2</v>
      </c>
      <c r="S440" s="12">
        <v>1.7535763728657128</v>
      </c>
      <c r="T440" s="10">
        <v>65</v>
      </c>
      <c r="U440" s="39">
        <f t="shared" si="78"/>
        <v>-1.0356702855312796</v>
      </c>
      <c r="V440" s="11">
        <v>0.14599999999999999</v>
      </c>
      <c r="W440" s="10">
        <v>29</v>
      </c>
      <c r="X440" s="39">
        <f t="shared" si="79"/>
        <v>-1.3570502320763382</v>
      </c>
      <c r="Y440" s="13">
        <v>43397</v>
      </c>
      <c r="Z440" s="10">
        <v>88</v>
      </c>
      <c r="AA440" s="39">
        <f t="shared" si="80"/>
        <v>-0.88039147166322995</v>
      </c>
      <c r="AB440" s="11">
        <v>7.400000000000001E-2</v>
      </c>
      <c r="AC440" s="10">
        <v>110</v>
      </c>
      <c r="AD440" s="39">
        <f t="shared" si="81"/>
        <v>-0.62947773555503039</v>
      </c>
      <c r="AE440" s="11">
        <v>0.87</v>
      </c>
      <c r="AF440" s="10">
        <v>7</v>
      </c>
      <c r="AG440" s="39">
        <f t="shared" si="82"/>
        <v>-1.9502714337799203</v>
      </c>
      <c r="AH440" s="14">
        <v>4.6552164106930656</v>
      </c>
      <c r="AI440" s="10">
        <v>65</v>
      </c>
      <c r="AJ440" s="39">
        <f t="shared" si="83"/>
        <v>-0.3190793646615539</v>
      </c>
      <c r="AK440" s="13">
        <v>62649.464513151826</v>
      </c>
      <c r="AL440" s="44">
        <v>1</v>
      </c>
    </row>
    <row r="441" spans="1:38" x14ac:dyDescent="0.25">
      <c r="A441" t="s">
        <v>1066</v>
      </c>
      <c r="B441" s="5" t="s">
        <v>253</v>
      </c>
      <c r="C441" s="6" t="s">
        <v>61</v>
      </c>
      <c r="D441" s="7" t="s">
        <v>39</v>
      </c>
      <c r="E441" s="42">
        <f t="shared" si="72"/>
        <v>-0.47266553970361369</v>
      </c>
      <c r="F441" s="8">
        <v>28.838361544359373</v>
      </c>
      <c r="G441" s="9">
        <f t="shared" si="73"/>
        <v>213</v>
      </c>
      <c r="H441" s="10">
        <v>376</v>
      </c>
      <c r="I441" s="39">
        <f t="shared" si="74"/>
        <v>0.2545223412587404</v>
      </c>
      <c r="J441" s="11">
        <v>3.6234081261370621E-2</v>
      </c>
      <c r="K441" s="10">
        <v>99</v>
      </c>
      <c r="L441" s="39">
        <f t="shared" si="75"/>
        <v>-0.49566934257028705</v>
      </c>
      <c r="M441" s="11">
        <v>9.2924441160169957E-2</v>
      </c>
      <c r="N441" s="10">
        <v>311</v>
      </c>
      <c r="O441" s="39">
        <f t="shared" si="76"/>
        <v>0.39431571457972286</v>
      </c>
      <c r="P441" s="11">
        <v>3.7999999999999999E-2</v>
      </c>
      <c r="Q441" s="10">
        <v>308</v>
      </c>
      <c r="R441" s="39">
        <f t="shared" si="77"/>
        <v>0.3791443801474349</v>
      </c>
      <c r="S441" s="12">
        <v>0.58522311631309432</v>
      </c>
      <c r="T441" s="10">
        <v>182</v>
      </c>
      <c r="U441" s="39">
        <f t="shared" si="78"/>
        <v>-0.11318347275411982</v>
      </c>
      <c r="V441" s="11">
        <v>8.6999999999999994E-2</v>
      </c>
      <c r="W441" s="10">
        <v>139</v>
      </c>
      <c r="X441" s="39">
        <f t="shared" si="79"/>
        <v>-0.70901825377838268</v>
      </c>
      <c r="Y441" s="13">
        <v>63021</v>
      </c>
      <c r="Z441" s="10">
        <v>183</v>
      </c>
      <c r="AA441" s="39">
        <f t="shared" si="80"/>
        <v>-0.11143119109940437</v>
      </c>
      <c r="AB441" s="11">
        <v>5.7999999999999996E-2</v>
      </c>
      <c r="AC441" s="10">
        <v>231</v>
      </c>
      <c r="AD441" s="39">
        <f t="shared" si="81"/>
        <v>7.8998201872437127E-2</v>
      </c>
      <c r="AE441" s="11">
        <v>0.91599999999999993</v>
      </c>
      <c r="AF441" s="10">
        <v>47</v>
      </c>
      <c r="AG441" s="39">
        <f t="shared" si="82"/>
        <v>-1.0358807164664305</v>
      </c>
      <c r="AH441" s="14">
        <v>3.6882779357938644</v>
      </c>
      <c r="AI441" s="10">
        <v>121</v>
      </c>
      <c r="AJ441" s="39">
        <f t="shared" si="83"/>
        <v>-0.28893595690722962</v>
      </c>
      <c r="AK441" s="13">
        <v>80621.016898317481</v>
      </c>
      <c r="AL441" s="44"/>
    </row>
    <row r="442" spans="1:38" x14ac:dyDescent="0.25">
      <c r="A442" t="s">
        <v>1067</v>
      </c>
      <c r="B442" s="5" t="s">
        <v>432</v>
      </c>
      <c r="C442" s="6" t="s">
        <v>81</v>
      </c>
      <c r="D442" s="7" t="s">
        <v>34</v>
      </c>
      <c r="E442" s="42">
        <f t="shared" si="72"/>
        <v>3.0649840738950589</v>
      </c>
      <c r="F442" s="8">
        <v>18.997280830030675</v>
      </c>
      <c r="G442" s="9">
        <f t="shared" si="73"/>
        <v>399</v>
      </c>
      <c r="H442" s="10">
        <v>240</v>
      </c>
      <c r="I442" s="39">
        <f t="shared" si="74"/>
        <v>-0.12405771757050421</v>
      </c>
      <c r="J442" s="11">
        <v>2.943434860506855E-3</v>
      </c>
      <c r="K442" s="10">
        <v>404</v>
      </c>
      <c r="L442" s="39">
        <f t="shared" si="75"/>
        <v>0.50507703024843142</v>
      </c>
      <c r="M442" s="11">
        <v>3.8826782065152061E-2</v>
      </c>
      <c r="N442" s="10">
        <v>351</v>
      </c>
      <c r="O442" s="39">
        <f t="shared" si="76"/>
        <v>0.48648493973488133</v>
      </c>
      <c r="P442" s="11">
        <v>3.2000000000000001E-2</v>
      </c>
      <c r="Q442" s="10">
        <v>305</v>
      </c>
      <c r="R442" s="39">
        <f t="shared" si="77"/>
        <v>0.3761048821947664</v>
      </c>
      <c r="S442" s="12">
        <v>0.59546595210752418</v>
      </c>
      <c r="T442" s="10">
        <v>389</v>
      </c>
      <c r="U442" s="39">
        <f t="shared" si="78"/>
        <v>0.55913742469364058</v>
      </c>
      <c r="V442" s="11">
        <v>4.4000000000000004E-2</v>
      </c>
      <c r="W442" s="10">
        <v>443</v>
      </c>
      <c r="X442" s="39">
        <f t="shared" si="79"/>
        <v>0.68069728712516198</v>
      </c>
      <c r="Y442" s="13">
        <v>105105</v>
      </c>
      <c r="Z442" s="10">
        <v>352</v>
      </c>
      <c r="AA442" s="39">
        <f t="shared" si="80"/>
        <v>0.46528901932346411</v>
      </c>
      <c r="AB442" s="11">
        <v>4.5999999999999999E-2</v>
      </c>
      <c r="AC442" s="10">
        <v>350</v>
      </c>
      <c r="AD442" s="39">
        <f t="shared" si="81"/>
        <v>0.46403947221345299</v>
      </c>
      <c r="AE442" s="11">
        <v>0.94099999999999995</v>
      </c>
      <c r="AF442" s="10">
        <v>248</v>
      </c>
      <c r="AG442" s="39">
        <f t="shared" si="82"/>
        <v>-5.4982981660498351E-2</v>
      </c>
      <c r="AH442" s="14">
        <v>2.6510104507170706</v>
      </c>
      <c r="AI442" s="10">
        <v>313</v>
      </c>
      <c r="AJ442" s="39">
        <f t="shared" si="83"/>
        <v>-0.19311213657866058</v>
      </c>
      <c r="AK442" s="13">
        <v>137751.34605078475</v>
      </c>
      <c r="AL442" s="44"/>
    </row>
    <row r="443" spans="1:38" x14ac:dyDescent="0.25">
      <c r="A443" t="s">
        <v>1068</v>
      </c>
      <c r="B443" s="5" t="s">
        <v>560</v>
      </c>
      <c r="C443" s="6" t="s">
        <v>54</v>
      </c>
      <c r="D443" s="7" t="s">
        <v>39</v>
      </c>
      <c r="E443" s="42">
        <f t="shared" si="72"/>
        <v>6.2319102365649357</v>
      </c>
      <c r="F443" s="8">
        <v>10.187483538814512</v>
      </c>
      <c r="G443" s="9">
        <f t="shared" si="73"/>
        <v>536</v>
      </c>
      <c r="H443" s="10">
        <v>116</v>
      </c>
      <c r="I443" s="39">
        <f t="shared" si="74"/>
        <v>-0.58725728263971755</v>
      </c>
      <c r="J443" s="11">
        <v>-3.7788274520700216E-2</v>
      </c>
      <c r="K443" s="10">
        <v>257</v>
      </c>
      <c r="L443" s="39">
        <f t="shared" si="75"/>
        <v>6.6250541769908966E-2</v>
      </c>
      <c r="M443" s="11">
        <v>6.2548562548562545E-2</v>
      </c>
      <c r="N443" s="10">
        <v>529</v>
      </c>
      <c r="O443" s="39">
        <f t="shared" si="76"/>
        <v>0.93196952798481392</v>
      </c>
      <c r="P443" s="11">
        <v>3.0000000000000001E-3</v>
      </c>
      <c r="Q443" s="10">
        <v>434</v>
      </c>
      <c r="R443" s="39">
        <f t="shared" si="77"/>
        <v>0.5528057078878641</v>
      </c>
      <c r="S443" s="12">
        <v>0</v>
      </c>
      <c r="T443" s="10">
        <v>477</v>
      </c>
      <c r="U443" s="39">
        <f t="shared" si="78"/>
        <v>0.79366797031495251</v>
      </c>
      <c r="V443" s="11">
        <v>2.8999999999999998E-2</v>
      </c>
      <c r="W443" s="10">
        <v>527</v>
      </c>
      <c r="X443" s="39">
        <f t="shared" si="79"/>
        <v>1.7186910281483803</v>
      </c>
      <c r="Y443" s="13">
        <v>136538</v>
      </c>
      <c r="Z443" s="10">
        <v>483</v>
      </c>
      <c r="AA443" s="39">
        <f t="shared" si="80"/>
        <v>0.84976915960537658</v>
      </c>
      <c r="AB443" s="11">
        <v>3.7999999999999999E-2</v>
      </c>
      <c r="AC443" s="10">
        <v>542</v>
      </c>
      <c r="AD443" s="39">
        <f t="shared" si="81"/>
        <v>1.141712108013641</v>
      </c>
      <c r="AE443" s="11">
        <v>0.98499999999999999</v>
      </c>
      <c r="AF443" s="10">
        <v>521</v>
      </c>
      <c r="AG443" s="39">
        <f t="shared" si="82"/>
        <v>1.0880162026256492</v>
      </c>
      <c r="AH443" s="14">
        <v>1.4423259495097291</v>
      </c>
      <c r="AI443" s="10">
        <v>531</v>
      </c>
      <c r="AJ443" s="39">
        <f t="shared" si="83"/>
        <v>0.40616947668378983</v>
      </c>
      <c r="AK443" s="13">
        <v>495044.09125036094</v>
      </c>
      <c r="AL443" s="44"/>
    </row>
    <row r="444" spans="1:38" x14ac:dyDescent="0.25">
      <c r="A444" t="s">
        <v>1069</v>
      </c>
      <c r="B444" s="5" t="s">
        <v>162</v>
      </c>
      <c r="C444" s="6" t="s">
        <v>19</v>
      </c>
      <c r="D444" s="7" t="s">
        <v>20</v>
      </c>
      <c r="E444" s="42">
        <f t="shared" si="72"/>
        <v>-3.0574519065414845</v>
      </c>
      <c r="F444" s="8">
        <v>36.028754614257565</v>
      </c>
      <c r="G444" s="9">
        <f t="shared" si="73"/>
        <v>122</v>
      </c>
      <c r="H444" s="10">
        <v>187</v>
      </c>
      <c r="I444" s="39">
        <f t="shared" si="74"/>
        <v>-0.34043234821883067</v>
      </c>
      <c r="J444" s="11">
        <v>-1.6083587696642421E-2</v>
      </c>
      <c r="K444" s="10">
        <v>158</v>
      </c>
      <c r="L444" s="39">
        <f t="shared" si="75"/>
        <v>-0.22745638712479527</v>
      </c>
      <c r="M444" s="11">
        <v>7.8425569695176084E-2</v>
      </c>
      <c r="N444" s="10">
        <v>91</v>
      </c>
      <c r="O444" s="39">
        <f t="shared" si="76"/>
        <v>-0.71171498728217875</v>
      </c>
      <c r="P444" s="11">
        <v>0.11</v>
      </c>
      <c r="Q444" s="10">
        <v>124</v>
      </c>
      <c r="R444" s="39">
        <f t="shared" si="77"/>
        <v>-0.19073559616960234</v>
      </c>
      <c r="S444" s="12">
        <v>2.5056675814341962</v>
      </c>
      <c r="T444" s="10">
        <v>157</v>
      </c>
      <c r="U444" s="39">
        <f t="shared" si="78"/>
        <v>-0.23826643041881956</v>
      </c>
      <c r="V444" s="11">
        <v>9.5000000000000001E-2</v>
      </c>
      <c r="W444" s="10">
        <v>125</v>
      </c>
      <c r="X444" s="39">
        <f t="shared" si="79"/>
        <v>-0.74653172337410612</v>
      </c>
      <c r="Y444" s="13">
        <v>61885</v>
      </c>
      <c r="Z444" s="10">
        <v>150</v>
      </c>
      <c r="AA444" s="39">
        <f t="shared" si="80"/>
        <v>-0.30367126124036076</v>
      </c>
      <c r="AB444" s="11">
        <v>6.2E-2</v>
      </c>
      <c r="AC444" s="10">
        <v>141</v>
      </c>
      <c r="AD444" s="39">
        <f t="shared" si="81"/>
        <v>-0.38305132253678192</v>
      </c>
      <c r="AE444" s="11">
        <v>0.8859999999999999</v>
      </c>
      <c r="AF444" s="10">
        <v>46</v>
      </c>
      <c r="AG444" s="39">
        <f t="shared" si="82"/>
        <v>-1.0430238595512682</v>
      </c>
      <c r="AH444" s="14">
        <v>3.6958315775245381</v>
      </c>
      <c r="AI444" s="10">
        <v>54</v>
      </c>
      <c r="AJ444" s="39">
        <f t="shared" si="83"/>
        <v>-0.32300974718364689</v>
      </c>
      <c r="AK444" s="13">
        <v>60306.163584297814</v>
      </c>
      <c r="AL444" s="44"/>
    </row>
    <row r="445" spans="1:38" x14ac:dyDescent="0.25">
      <c r="A445" t="s">
        <v>1070</v>
      </c>
      <c r="B445" s="5" t="s">
        <v>414</v>
      </c>
      <c r="C445" s="6" t="s">
        <v>93</v>
      </c>
      <c r="D445" s="7" t="s">
        <v>34</v>
      </c>
      <c r="E445" s="42">
        <f t="shared" si="72"/>
        <v>2.7564274107881337</v>
      </c>
      <c r="F445" s="8">
        <v>19.855627856515945</v>
      </c>
      <c r="G445" s="9">
        <f t="shared" si="73"/>
        <v>379</v>
      </c>
      <c r="H445" s="10">
        <v>380</v>
      </c>
      <c r="I445" s="39">
        <f t="shared" si="74"/>
        <v>0.27249396735604409</v>
      </c>
      <c r="J445" s="11">
        <v>3.7814426120273303E-2</v>
      </c>
      <c r="K445" s="10">
        <v>473</v>
      </c>
      <c r="L445" s="39">
        <f t="shared" si="75"/>
        <v>0.65863450675641133</v>
      </c>
      <c r="M445" s="11">
        <v>3.0525877618981546E-2</v>
      </c>
      <c r="N445" s="10">
        <v>345</v>
      </c>
      <c r="O445" s="39">
        <f t="shared" si="76"/>
        <v>0.47112340220902155</v>
      </c>
      <c r="P445" s="11">
        <v>3.3000000000000002E-2</v>
      </c>
      <c r="Q445" s="10">
        <v>268</v>
      </c>
      <c r="R445" s="39">
        <f t="shared" si="77"/>
        <v>0.31464857002553798</v>
      </c>
      <c r="S445" s="12">
        <v>0.80256821829855529</v>
      </c>
      <c r="T445" s="10">
        <v>367</v>
      </c>
      <c r="U445" s="39">
        <f t="shared" si="78"/>
        <v>0.52786668527746572</v>
      </c>
      <c r="V445" s="11">
        <v>4.5999999999999999E-2</v>
      </c>
      <c r="W445" s="10">
        <v>323</v>
      </c>
      <c r="X445" s="39">
        <f t="shared" si="79"/>
        <v>9.4505472728106873E-3</v>
      </c>
      <c r="Y445" s="13">
        <v>84778</v>
      </c>
      <c r="Z445" s="10">
        <v>437</v>
      </c>
      <c r="AA445" s="39">
        <f t="shared" si="80"/>
        <v>0.7055891069996596</v>
      </c>
      <c r="AB445" s="11">
        <v>4.0999999999999995E-2</v>
      </c>
      <c r="AC445" s="10">
        <v>381</v>
      </c>
      <c r="AD445" s="39">
        <f t="shared" si="81"/>
        <v>0.5410477262816562</v>
      </c>
      <c r="AE445" s="11">
        <v>0.94599999999999995</v>
      </c>
      <c r="AF445" s="10">
        <v>258</v>
      </c>
      <c r="AG445" s="39">
        <f t="shared" si="82"/>
        <v>-1.881898699196137E-2</v>
      </c>
      <c r="AH445" s="14">
        <v>2.6127682013274485</v>
      </c>
      <c r="AI445" s="10">
        <v>350</v>
      </c>
      <c r="AJ445" s="39">
        <f t="shared" si="83"/>
        <v>-0.16550399623256448</v>
      </c>
      <c r="AK445" s="13">
        <v>154211.36757624397</v>
      </c>
      <c r="AL445" s="44"/>
    </row>
    <row r="446" spans="1:38" x14ac:dyDescent="0.25">
      <c r="A446" t="s">
        <v>1071</v>
      </c>
      <c r="B446" s="5" t="s">
        <v>333</v>
      </c>
      <c r="C446" s="6" t="s">
        <v>93</v>
      </c>
      <c r="D446" s="7" t="s">
        <v>34</v>
      </c>
      <c r="E446" s="42">
        <f t="shared" si="72"/>
        <v>1.3601376380040493</v>
      </c>
      <c r="F446" s="8">
        <v>23.739845304659948</v>
      </c>
      <c r="G446" s="9">
        <f t="shared" si="73"/>
        <v>295</v>
      </c>
      <c r="H446" s="10">
        <v>446</v>
      </c>
      <c r="I446" s="39">
        <f t="shared" si="74"/>
        <v>0.47514428665779773</v>
      </c>
      <c r="J446" s="11">
        <v>5.5634593785099273E-2</v>
      </c>
      <c r="K446" s="10">
        <v>487</v>
      </c>
      <c r="L446" s="39">
        <f t="shared" si="75"/>
        <v>0.69711757572003319</v>
      </c>
      <c r="M446" s="11">
        <v>2.8445586346118552E-2</v>
      </c>
      <c r="N446" s="10">
        <v>436</v>
      </c>
      <c r="O446" s="39">
        <f t="shared" si="76"/>
        <v>0.70154646509691776</v>
      </c>
      <c r="P446" s="11">
        <v>1.8000000000000002E-2</v>
      </c>
      <c r="Q446" s="10">
        <v>384</v>
      </c>
      <c r="R446" s="39">
        <f t="shared" si="77"/>
        <v>0.48965977361850843</v>
      </c>
      <c r="S446" s="12">
        <v>0.21279614129663782</v>
      </c>
      <c r="T446" s="10">
        <v>224</v>
      </c>
      <c r="U446" s="39">
        <f t="shared" si="78"/>
        <v>7.4440963742929578E-2</v>
      </c>
      <c r="V446" s="11">
        <v>7.4999999999999997E-2</v>
      </c>
      <c r="W446" s="10">
        <v>292</v>
      </c>
      <c r="X446" s="39">
        <f t="shared" si="79"/>
        <v>-0.13039940320068308</v>
      </c>
      <c r="Y446" s="13">
        <v>80543</v>
      </c>
      <c r="Z446" s="10">
        <v>238</v>
      </c>
      <c r="AA446" s="39">
        <f t="shared" si="80"/>
        <v>0.12886889657679079</v>
      </c>
      <c r="AB446" s="11">
        <v>5.2999999999999999E-2</v>
      </c>
      <c r="AC446" s="10">
        <v>176</v>
      </c>
      <c r="AD446" s="39">
        <f t="shared" si="81"/>
        <v>-0.22903481440037557</v>
      </c>
      <c r="AE446" s="11">
        <v>0.89599999999999991</v>
      </c>
      <c r="AF446" s="10">
        <v>351</v>
      </c>
      <c r="AG446" s="39">
        <f t="shared" si="82"/>
        <v>0.27868300341003516</v>
      </c>
      <c r="AH446" s="14">
        <v>2.2981695123513006</v>
      </c>
      <c r="AI446" s="10">
        <v>367</v>
      </c>
      <c r="AJ446" s="39">
        <f t="shared" si="83"/>
        <v>-0.15072183950802095</v>
      </c>
      <c r="AK446" s="13">
        <v>163024.51525039013</v>
      </c>
      <c r="AL446" s="44"/>
    </row>
    <row r="447" spans="1:38" x14ac:dyDescent="0.25">
      <c r="A447" t="s">
        <v>1072</v>
      </c>
      <c r="B447" s="5" t="s">
        <v>563</v>
      </c>
      <c r="C447" s="6" t="s">
        <v>93</v>
      </c>
      <c r="D447" s="7" t="s">
        <v>34</v>
      </c>
      <c r="E447" s="42">
        <f t="shared" si="72"/>
        <v>6.2839324587779748</v>
      </c>
      <c r="F447" s="8">
        <v>10.042767429630235</v>
      </c>
      <c r="G447" s="9">
        <f t="shared" si="73"/>
        <v>540</v>
      </c>
      <c r="H447" s="10">
        <v>354</v>
      </c>
      <c r="I447" s="39">
        <f t="shared" si="74"/>
        <v>0.20663211919270977</v>
      </c>
      <c r="J447" s="11">
        <v>3.2022828154724126E-2</v>
      </c>
      <c r="K447" s="10">
        <v>200</v>
      </c>
      <c r="L447" s="39">
        <f t="shared" si="75"/>
        <v>-0.10927830988554553</v>
      </c>
      <c r="M447" s="11">
        <v>7.2037180480247875E-2</v>
      </c>
      <c r="N447" s="10">
        <v>498</v>
      </c>
      <c r="O447" s="39">
        <f t="shared" si="76"/>
        <v>0.82443876530379567</v>
      </c>
      <c r="P447" s="11">
        <v>0.01</v>
      </c>
      <c r="Q447" s="10">
        <v>434</v>
      </c>
      <c r="R447" s="39">
        <f t="shared" si="77"/>
        <v>0.5528057078878641</v>
      </c>
      <c r="S447" s="12">
        <v>0</v>
      </c>
      <c r="T447" s="10">
        <v>545</v>
      </c>
      <c r="U447" s="39">
        <f t="shared" si="78"/>
        <v>1.0438338856443516</v>
      </c>
      <c r="V447" s="11">
        <v>1.3000000000000001E-2</v>
      </c>
      <c r="W447" s="10">
        <v>494</v>
      </c>
      <c r="X447" s="39">
        <f t="shared" si="79"/>
        <v>1.2064472426124098</v>
      </c>
      <c r="Y447" s="13">
        <v>121026</v>
      </c>
      <c r="Z447" s="10">
        <v>543</v>
      </c>
      <c r="AA447" s="39">
        <f t="shared" si="80"/>
        <v>1.0900692472815718</v>
      </c>
      <c r="AB447" s="11">
        <v>3.3000000000000002E-2</v>
      </c>
      <c r="AC447" s="10">
        <v>494</v>
      </c>
      <c r="AD447" s="39">
        <f t="shared" si="81"/>
        <v>0.92608899662267208</v>
      </c>
      <c r="AE447" s="11">
        <v>0.97099999999999997</v>
      </c>
      <c r="AF447" s="10">
        <v>548</v>
      </c>
      <c r="AG447" s="39">
        <f t="shared" si="82"/>
        <v>1.6006959371415144</v>
      </c>
      <c r="AH447" s="14">
        <v>0.90018378728287674</v>
      </c>
      <c r="AI447" s="10">
        <v>541</v>
      </c>
      <c r="AJ447" s="39">
        <f t="shared" si="83"/>
        <v>0.86294470725255801</v>
      </c>
      <c r="AK447" s="13">
        <v>767374.28202764981</v>
      </c>
      <c r="AL447" s="44"/>
    </row>
    <row r="448" spans="1:38" x14ac:dyDescent="0.25">
      <c r="A448" t="s">
        <v>1073</v>
      </c>
      <c r="B448" s="5" t="s">
        <v>21</v>
      </c>
      <c r="C448" s="6" t="s">
        <v>22</v>
      </c>
      <c r="D448" s="7" t="s">
        <v>20</v>
      </c>
      <c r="E448" s="42">
        <f t="shared" si="72"/>
        <v>-25.004867389930244</v>
      </c>
      <c r="F448" s="8">
        <v>97.082366711026012</v>
      </c>
      <c r="G448" s="9">
        <f t="shared" si="73"/>
        <v>2</v>
      </c>
      <c r="H448" s="10">
        <v>28</v>
      </c>
      <c r="I448" s="39">
        <f t="shared" si="74"/>
        <v>-1.3976189973412716</v>
      </c>
      <c r="J448" s="11">
        <v>-0.10904787911887859</v>
      </c>
      <c r="K448" s="10">
        <v>4</v>
      </c>
      <c r="L448" s="39">
        <f t="shared" si="75"/>
        <v>-3.1351576082075501</v>
      </c>
      <c r="M448" s="11">
        <v>0.23560808234845595</v>
      </c>
      <c r="N448" s="10">
        <v>2</v>
      </c>
      <c r="O448" s="39">
        <f t="shared" si="76"/>
        <v>-5.105114719678066</v>
      </c>
      <c r="P448" s="11">
        <v>0.39600000000000002</v>
      </c>
      <c r="Q448" s="10">
        <v>6</v>
      </c>
      <c r="R448" s="39">
        <f t="shared" si="77"/>
        <v>-4.9042726410866466</v>
      </c>
      <c r="S448" s="12">
        <v>18.389865140988967</v>
      </c>
      <c r="T448" s="10">
        <v>2</v>
      </c>
      <c r="U448" s="39">
        <f t="shared" si="78"/>
        <v>-4.9445127125531441</v>
      </c>
      <c r="V448" s="11">
        <v>0.39600000000000002</v>
      </c>
      <c r="W448" s="10">
        <v>3</v>
      </c>
      <c r="X448" s="39">
        <f t="shared" si="79"/>
        <v>-1.9209741055676848</v>
      </c>
      <c r="Y448" s="13">
        <v>26320</v>
      </c>
      <c r="Z448" s="10">
        <v>4</v>
      </c>
      <c r="AA448" s="39">
        <f t="shared" si="80"/>
        <v>-4.1004126465242452</v>
      </c>
      <c r="AB448" s="11">
        <v>0.14099999999999999</v>
      </c>
      <c r="AC448" s="10">
        <v>25</v>
      </c>
      <c r="AD448" s="39">
        <f t="shared" si="81"/>
        <v>-2.2774543726145766</v>
      </c>
      <c r="AE448" s="11">
        <v>0.76300000000000001</v>
      </c>
      <c r="AF448" s="10">
        <v>5</v>
      </c>
      <c r="AG448" s="39">
        <f t="shared" si="82"/>
        <v>-2.1028382783920048</v>
      </c>
      <c r="AH448" s="14">
        <v>4.8165508919559761</v>
      </c>
      <c r="AI448" s="10">
        <v>9</v>
      </c>
      <c r="AJ448" s="39">
        <f t="shared" si="83"/>
        <v>-0.37288988368269854</v>
      </c>
      <c r="AK448" s="13">
        <v>30567.539027380466</v>
      </c>
      <c r="AL448" s="44">
        <v>1</v>
      </c>
    </row>
    <row r="449" spans="1:38" x14ac:dyDescent="0.25">
      <c r="A449" t="s">
        <v>1074</v>
      </c>
      <c r="B449" s="5" t="s">
        <v>348</v>
      </c>
      <c r="C449" s="6" t="s">
        <v>71</v>
      </c>
      <c r="D449" s="7" t="s">
        <v>34</v>
      </c>
      <c r="E449" s="42">
        <f t="shared" si="72"/>
        <v>1.5731598590078275</v>
      </c>
      <c r="F449" s="8">
        <v>23.147257258974093</v>
      </c>
      <c r="G449" s="9">
        <f t="shared" si="73"/>
        <v>311</v>
      </c>
      <c r="H449" s="10">
        <v>107</v>
      </c>
      <c r="I449" s="39">
        <f t="shared" si="74"/>
        <v>-0.60247003460391146</v>
      </c>
      <c r="J449" s="11">
        <v>-3.9126016260162655E-2</v>
      </c>
      <c r="K449" s="10">
        <v>80</v>
      </c>
      <c r="L449" s="39">
        <f t="shared" si="75"/>
        <v>-0.66267425147034975</v>
      </c>
      <c r="M449" s="11">
        <v>0.1019522776572668</v>
      </c>
      <c r="N449" s="10">
        <v>420</v>
      </c>
      <c r="O449" s="39">
        <f t="shared" si="76"/>
        <v>0.6708233900451982</v>
      </c>
      <c r="P449" s="11">
        <v>0.02</v>
      </c>
      <c r="Q449" s="10">
        <v>434</v>
      </c>
      <c r="R449" s="39">
        <f t="shared" si="77"/>
        <v>0.5528057078878641</v>
      </c>
      <c r="S449" s="12">
        <v>0</v>
      </c>
      <c r="T449" s="10">
        <v>240</v>
      </c>
      <c r="U449" s="39">
        <f t="shared" si="78"/>
        <v>0.13698244257527945</v>
      </c>
      <c r="V449" s="11">
        <v>7.0999999999999994E-2</v>
      </c>
      <c r="W449" s="10">
        <v>250</v>
      </c>
      <c r="X449" s="39">
        <f t="shared" si="79"/>
        <v>-0.31757048213427519</v>
      </c>
      <c r="Y449" s="13">
        <v>74875</v>
      </c>
      <c r="Z449" s="10">
        <v>256</v>
      </c>
      <c r="AA449" s="39">
        <f t="shared" si="80"/>
        <v>0.17692891411202954</v>
      </c>
      <c r="AB449" s="11">
        <v>5.2000000000000005E-2</v>
      </c>
      <c r="AC449" s="10">
        <v>415</v>
      </c>
      <c r="AD449" s="39">
        <f t="shared" si="81"/>
        <v>0.6488592819771406</v>
      </c>
      <c r="AE449" s="11">
        <v>0.95299999999999996</v>
      </c>
      <c r="AF449" s="10">
        <v>355</v>
      </c>
      <c r="AG449" s="39">
        <f t="shared" si="82"/>
        <v>0.29056465957918698</v>
      </c>
      <c r="AH449" s="14">
        <v>2.2856050469888012</v>
      </c>
      <c r="AI449" s="10">
        <v>292</v>
      </c>
      <c r="AJ449" s="39">
        <f t="shared" si="83"/>
        <v>-0.20809795532656308</v>
      </c>
      <c r="AK449" s="13">
        <v>128816.77472236911</v>
      </c>
      <c r="AL449" s="44"/>
    </row>
    <row r="450" spans="1:38" x14ac:dyDescent="0.25">
      <c r="A450" t="s">
        <v>1075</v>
      </c>
      <c r="B450" s="5" t="s">
        <v>330</v>
      </c>
      <c r="C450" s="6" t="s">
        <v>49</v>
      </c>
      <c r="D450" s="7" t="s">
        <v>39</v>
      </c>
      <c r="E450" s="42">
        <f t="shared" si="72"/>
        <v>1.3434310483571981</v>
      </c>
      <c r="F450" s="8">
        <v>23.786319917788347</v>
      </c>
      <c r="G450" s="9">
        <f t="shared" si="73"/>
        <v>292</v>
      </c>
      <c r="H450" s="10">
        <v>478</v>
      </c>
      <c r="I450" s="39">
        <f t="shared" si="74"/>
        <v>0.6435259771581483</v>
      </c>
      <c r="J450" s="11">
        <v>7.0441330664378965E-2</v>
      </c>
      <c r="K450" s="10">
        <v>284</v>
      </c>
      <c r="L450" s="39">
        <f t="shared" si="75"/>
        <v>0.12768044821111907</v>
      </c>
      <c r="M450" s="11">
        <v>5.9227826918479561E-2</v>
      </c>
      <c r="N450" s="10">
        <v>329</v>
      </c>
      <c r="O450" s="39">
        <f t="shared" si="76"/>
        <v>0.42503878963144232</v>
      </c>
      <c r="P450" s="11">
        <v>3.6000000000000004E-2</v>
      </c>
      <c r="Q450" s="10">
        <v>342</v>
      </c>
      <c r="R450" s="39">
        <f t="shared" si="77"/>
        <v>0.44050284737584733</v>
      </c>
      <c r="S450" s="12">
        <v>0.37845057880676758</v>
      </c>
      <c r="T450" s="10">
        <v>261</v>
      </c>
      <c r="U450" s="39">
        <f t="shared" si="78"/>
        <v>0.21515929111571658</v>
      </c>
      <c r="V450" s="11">
        <v>6.6000000000000003E-2</v>
      </c>
      <c r="W450" s="10">
        <v>291</v>
      </c>
      <c r="X450" s="39">
        <f t="shared" si="79"/>
        <v>-0.13558392320643006</v>
      </c>
      <c r="Y450" s="13">
        <v>80386</v>
      </c>
      <c r="Z450" s="10">
        <v>289</v>
      </c>
      <c r="AA450" s="39">
        <f t="shared" si="80"/>
        <v>0.27304894918250777</v>
      </c>
      <c r="AB450" s="11">
        <v>0.05</v>
      </c>
      <c r="AC450" s="10">
        <v>206</v>
      </c>
      <c r="AD450" s="39">
        <f t="shared" si="81"/>
        <v>-4.4215004636687941E-2</v>
      </c>
      <c r="AE450" s="11">
        <v>0.90799999999999992</v>
      </c>
      <c r="AF450" s="10">
        <v>323</v>
      </c>
      <c r="AG450" s="39">
        <f t="shared" si="82"/>
        <v>0.15867719829489316</v>
      </c>
      <c r="AH450" s="14">
        <v>2.4250717522581211</v>
      </c>
      <c r="AI450" s="10">
        <v>205</v>
      </c>
      <c r="AJ450" s="39">
        <f t="shared" si="83"/>
        <v>-0.25196322808495147</v>
      </c>
      <c r="AK450" s="13">
        <v>102664.22243989314</v>
      </c>
      <c r="AL450" s="44"/>
    </row>
    <row r="451" spans="1:38" x14ac:dyDescent="0.25">
      <c r="A451" t="s">
        <v>1076</v>
      </c>
      <c r="B451" s="5" t="s">
        <v>495</v>
      </c>
      <c r="C451" s="6" t="s">
        <v>61</v>
      </c>
      <c r="D451" s="7" t="s">
        <v>39</v>
      </c>
      <c r="E451" s="42">
        <f t="shared" si="72"/>
        <v>4.4667141883426966</v>
      </c>
      <c r="F451" s="8">
        <v>15.097929367138931</v>
      </c>
      <c r="G451" s="9">
        <f t="shared" si="73"/>
        <v>469</v>
      </c>
      <c r="H451" s="10">
        <v>433</v>
      </c>
      <c r="I451" s="39">
        <f t="shared" si="74"/>
        <v>0.42408619538336301</v>
      </c>
      <c r="J451" s="11">
        <v>5.1144772351353618E-2</v>
      </c>
      <c r="K451" s="10">
        <v>447</v>
      </c>
      <c r="L451" s="39">
        <f t="shared" si="75"/>
        <v>0.58119813132210851</v>
      </c>
      <c r="M451" s="11">
        <v>3.4711879940428458E-2</v>
      </c>
      <c r="N451" s="10">
        <v>362</v>
      </c>
      <c r="O451" s="39">
        <f t="shared" si="76"/>
        <v>0.51720801478660083</v>
      </c>
      <c r="P451" s="11">
        <v>0.03</v>
      </c>
      <c r="Q451" s="10">
        <v>388</v>
      </c>
      <c r="R451" s="39">
        <f t="shared" si="77"/>
        <v>0.49136552531789046</v>
      </c>
      <c r="S451" s="12">
        <v>0.20704791088657915</v>
      </c>
      <c r="T451" s="10">
        <v>514</v>
      </c>
      <c r="U451" s="39">
        <f t="shared" si="78"/>
        <v>0.88748018856347721</v>
      </c>
      <c r="V451" s="11">
        <v>2.3E-2</v>
      </c>
      <c r="W451" s="10">
        <v>463</v>
      </c>
      <c r="X451" s="39">
        <f t="shared" si="79"/>
        <v>0.87232639281528812</v>
      </c>
      <c r="Y451" s="13">
        <v>110908</v>
      </c>
      <c r="Z451" s="10">
        <v>437</v>
      </c>
      <c r="AA451" s="39">
        <f t="shared" si="80"/>
        <v>0.7055891069996596</v>
      </c>
      <c r="AB451" s="11">
        <v>4.0999999999999995E-2</v>
      </c>
      <c r="AC451" s="10">
        <v>455</v>
      </c>
      <c r="AD451" s="39">
        <f t="shared" si="81"/>
        <v>0.77207248848626564</v>
      </c>
      <c r="AE451" s="11">
        <v>0.96099999999999997</v>
      </c>
      <c r="AF451" s="10">
        <v>276</v>
      </c>
      <c r="AG451" s="39">
        <f t="shared" si="82"/>
        <v>1.8397762474512407E-2</v>
      </c>
      <c r="AH451" s="14">
        <v>2.5734126979431329</v>
      </c>
      <c r="AI451" s="10">
        <v>381</v>
      </c>
      <c r="AJ451" s="39">
        <f t="shared" si="83"/>
        <v>-0.14099220368592605</v>
      </c>
      <c r="AK451" s="13">
        <v>168825.34113213798</v>
      </c>
      <c r="AL451" s="44"/>
    </row>
    <row r="452" spans="1:38" x14ac:dyDescent="0.25">
      <c r="A452" t="s">
        <v>1077</v>
      </c>
      <c r="B452" s="5" t="s">
        <v>312</v>
      </c>
      <c r="C452" s="6" t="s">
        <v>54</v>
      </c>
      <c r="D452" s="7" t="s">
        <v>39</v>
      </c>
      <c r="E452" s="42">
        <f t="shared" si="72"/>
        <v>0.98734623126333587</v>
      </c>
      <c r="F452" s="8">
        <v>24.776881394735454</v>
      </c>
      <c r="G452" s="9">
        <f t="shared" si="73"/>
        <v>274</v>
      </c>
      <c r="H452" s="10">
        <v>12</v>
      </c>
      <c r="I452" s="39">
        <f t="shared" si="74"/>
        <v>-2.0127325817908339</v>
      </c>
      <c r="J452" s="11">
        <v>-0.1631382316313823</v>
      </c>
      <c r="K452" s="10">
        <v>14</v>
      </c>
      <c r="L452" s="39">
        <f t="shared" si="75"/>
        <v>-1.7482480802994851</v>
      </c>
      <c r="M452" s="11">
        <v>0.16063548102383055</v>
      </c>
      <c r="N452" s="10">
        <v>204</v>
      </c>
      <c r="O452" s="39">
        <f t="shared" si="76"/>
        <v>4.1000351484948759E-2</v>
      </c>
      <c r="P452" s="11">
        <v>6.0999999999999999E-2</v>
      </c>
      <c r="Q452" s="10">
        <v>275</v>
      </c>
      <c r="R452" s="39">
        <f t="shared" si="77"/>
        <v>0.33201419466133253</v>
      </c>
      <c r="S452" s="12">
        <v>0.74404761904761896</v>
      </c>
      <c r="T452" s="10">
        <v>104</v>
      </c>
      <c r="U452" s="39">
        <f t="shared" si="78"/>
        <v>-0.53533845487248122</v>
      </c>
      <c r="V452" s="11">
        <v>0.114</v>
      </c>
      <c r="W452" s="10">
        <v>315</v>
      </c>
      <c r="X452" s="39">
        <f t="shared" si="79"/>
        <v>-4.120584564958351E-2</v>
      </c>
      <c r="Y452" s="13">
        <v>83244</v>
      </c>
      <c r="Z452" s="10">
        <v>383</v>
      </c>
      <c r="AA452" s="39">
        <f t="shared" si="80"/>
        <v>0.56140905439394195</v>
      </c>
      <c r="AB452" s="11">
        <v>4.4000000000000004E-2</v>
      </c>
      <c r="AC452" s="10">
        <v>549</v>
      </c>
      <c r="AD452" s="39">
        <f t="shared" si="81"/>
        <v>1.1725154096409223</v>
      </c>
      <c r="AE452" s="11">
        <v>0.98699999999999999</v>
      </c>
      <c r="AF452" s="10">
        <v>527</v>
      </c>
      <c r="AG452" s="39">
        <f t="shared" si="82"/>
        <v>1.1706001351013173</v>
      </c>
      <c r="AH452" s="14">
        <v>1.3549961240781965</v>
      </c>
      <c r="AI452" s="10">
        <v>532</v>
      </c>
      <c r="AJ452" s="39">
        <f t="shared" si="83"/>
        <v>0.41818661340602215</v>
      </c>
      <c r="AK452" s="13">
        <v>502208.72916666669</v>
      </c>
      <c r="AL452" s="44"/>
    </row>
    <row r="453" spans="1:38" x14ac:dyDescent="0.25">
      <c r="A453" t="s">
        <v>1078</v>
      </c>
      <c r="B453" s="5" t="s">
        <v>554</v>
      </c>
      <c r="C453" s="6" t="s">
        <v>54</v>
      </c>
      <c r="D453" s="7" t="s">
        <v>39</v>
      </c>
      <c r="E453" s="42">
        <f t="shared" si="72"/>
        <v>5.9768395282348026</v>
      </c>
      <c r="F453" s="8">
        <v>10.89704262541505</v>
      </c>
      <c r="G453" s="9">
        <f t="shared" si="73"/>
        <v>530</v>
      </c>
      <c r="H453" s="10">
        <v>36</v>
      </c>
      <c r="I453" s="39">
        <f t="shared" si="74"/>
        <v>-1.2321810281787717</v>
      </c>
      <c r="J453" s="11">
        <v>-9.4500000000000028E-2</v>
      </c>
      <c r="K453" s="10">
        <v>411</v>
      </c>
      <c r="L453" s="39">
        <f t="shared" si="75"/>
        <v>0.51572158362444376</v>
      </c>
      <c r="M453" s="11">
        <v>3.825136612021858E-2</v>
      </c>
      <c r="N453" s="10">
        <v>512</v>
      </c>
      <c r="O453" s="39">
        <f t="shared" si="76"/>
        <v>0.87052337788137502</v>
      </c>
      <c r="P453" s="11">
        <v>6.9999999999999993E-3</v>
      </c>
      <c r="Q453" s="10">
        <v>434</v>
      </c>
      <c r="R453" s="39">
        <f t="shared" si="77"/>
        <v>0.5528057078878641</v>
      </c>
      <c r="S453" s="12">
        <v>0</v>
      </c>
      <c r="T453" s="10">
        <v>477</v>
      </c>
      <c r="U453" s="39">
        <f t="shared" si="78"/>
        <v>0.79366797031495251</v>
      </c>
      <c r="V453" s="11">
        <v>2.8999999999999998E-2</v>
      </c>
      <c r="W453" s="10">
        <v>453</v>
      </c>
      <c r="X453" s="39">
        <f t="shared" si="79"/>
        <v>0.78729366023695369</v>
      </c>
      <c r="Y453" s="13">
        <v>108333</v>
      </c>
      <c r="Z453" s="10">
        <v>534</v>
      </c>
      <c r="AA453" s="39">
        <f t="shared" si="80"/>
        <v>1.0420092297463326</v>
      </c>
      <c r="AB453" s="11">
        <v>3.4000000000000002E-2</v>
      </c>
      <c r="AC453" s="10">
        <v>558</v>
      </c>
      <c r="AD453" s="39">
        <f t="shared" si="81"/>
        <v>1.2495236637091254</v>
      </c>
      <c r="AE453" s="11">
        <v>0.99199999999999999</v>
      </c>
      <c r="AF453" s="10">
        <v>557</v>
      </c>
      <c r="AG453" s="39">
        <f t="shared" si="82"/>
        <v>1.7586028061101273</v>
      </c>
      <c r="AH453" s="14">
        <v>0.73320240376094448</v>
      </c>
      <c r="AI453" s="10">
        <v>547</v>
      </c>
      <c r="AJ453" s="39">
        <f t="shared" si="83"/>
        <v>1.6819203122769997</v>
      </c>
      <c r="AK453" s="13">
        <v>1255648.9690778574</v>
      </c>
      <c r="AL453" s="44"/>
    </row>
    <row r="454" spans="1:38" x14ac:dyDescent="0.25">
      <c r="A454" t="s">
        <v>1079</v>
      </c>
      <c r="B454" s="5" t="s">
        <v>301</v>
      </c>
      <c r="C454" s="6" t="s">
        <v>28</v>
      </c>
      <c r="D454" s="7" t="s">
        <v>20</v>
      </c>
      <c r="E454" s="42">
        <f t="shared" si="72"/>
        <v>0.83590236409359397</v>
      </c>
      <c r="F454" s="8">
        <v>25.198169957282332</v>
      </c>
      <c r="G454" s="9">
        <f t="shared" si="73"/>
        <v>262</v>
      </c>
      <c r="H454" s="10">
        <v>16</v>
      </c>
      <c r="I454" s="39">
        <f t="shared" si="74"/>
        <v>-1.842437791953538</v>
      </c>
      <c r="J454" s="11">
        <v>-0.14816326530612245</v>
      </c>
      <c r="K454" s="10">
        <v>31</v>
      </c>
      <c r="L454" s="39">
        <f t="shared" si="75"/>
        <v>-1.2727440172355937</v>
      </c>
      <c r="M454" s="11">
        <v>0.13493100944081335</v>
      </c>
      <c r="N454" s="10">
        <v>411</v>
      </c>
      <c r="O454" s="39">
        <f t="shared" si="76"/>
        <v>0.64010031499347875</v>
      </c>
      <c r="P454" s="11">
        <v>2.2000000000000002E-2</v>
      </c>
      <c r="Q454" s="10">
        <v>434</v>
      </c>
      <c r="R454" s="39">
        <f t="shared" si="77"/>
        <v>0.5528057078878641</v>
      </c>
      <c r="S454" s="12">
        <v>0</v>
      </c>
      <c r="T454" s="10">
        <v>179</v>
      </c>
      <c r="U454" s="39">
        <f t="shared" si="78"/>
        <v>-0.12881884246220751</v>
      </c>
      <c r="V454" s="11">
        <v>8.8000000000000009E-2</v>
      </c>
      <c r="W454" s="10">
        <v>179</v>
      </c>
      <c r="X454" s="39">
        <f t="shared" si="79"/>
        <v>-0.58809015020484445</v>
      </c>
      <c r="Y454" s="13">
        <v>66683</v>
      </c>
      <c r="Z454" s="10">
        <v>77</v>
      </c>
      <c r="AA454" s="39">
        <f t="shared" si="80"/>
        <v>-0.97651150673370746</v>
      </c>
      <c r="AB454" s="11">
        <v>7.5999999999999998E-2</v>
      </c>
      <c r="AC454" s="10">
        <v>465</v>
      </c>
      <c r="AD454" s="39">
        <f t="shared" si="81"/>
        <v>0.83367909174082822</v>
      </c>
      <c r="AE454" s="11">
        <v>0.96499999999999997</v>
      </c>
      <c r="AF454" s="10">
        <v>561</v>
      </c>
      <c r="AG454" s="39">
        <f t="shared" si="82"/>
        <v>1.8248356171894173</v>
      </c>
      <c r="AH454" s="14">
        <v>0.66316335795626224</v>
      </c>
      <c r="AI454" s="10">
        <v>556</v>
      </c>
      <c r="AJ454" s="39">
        <f t="shared" si="83"/>
        <v>3.3012971874884429</v>
      </c>
      <c r="AK454" s="13">
        <v>2221124.2922855774</v>
      </c>
      <c r="AL454" s="44"/>
    </row>
    <row r="455" spans="1:38" x14ac:dyDescent="0.25">
      <c r="A455" t="s">
        <v>1080</v>
      </c>
      <c r="B455" s="5" t="s">
        <v>29</v>
      </c>
      <c r="C455" s="6" t="s">
        <v>30</v>
      </c>
      <c r="D455" s="7" t="s">
        <v>20</v>
      </c>
      <c r="E455" s="42">
        <f t="shared" ref="E455:E518" si="84">(I455+L455+AG455+AJ455)*0.25+(O455+R455+U455+X455+AA455+AD455)</f>
        <v>-19.763823080677682</v>
      </c>
      <c r="F455" s="8">
        <v>82.502759992354868</v>
      </c>
      <c r="G455" s="9">
        <f t="shared" ref="G455:G519" si="85">RANK(E455,$E$7:$E$571,1)</f>
        <v>6</v>
      </c>
      <c r="H455" s="10">
        <v>70</v>
      </c>
      <c r="I455" s="39">
        <f t="shared" ref="I455:I518" si="86">(J455-J$573)/J$574</f>
        <v>-0.8273401917060571</v>
      </c>
      <c r="J455" s="11">
        <v>-5.8900097624471237E-2</v>
      </c>
      <c r="K455" s="10">
        <v>3</v>
      </c>
      <c r="L455" s="39">
        <f t="shared" ref="L455:L518" si="87">-(M455-M$573)/M$574</f>
        <v>-3.4602550184358125</v>
      </c>
      <c r="M455" s="11">
        <v>0.25318197454420366</v>
      </c>
      <c r="N455" s="10">
        <v>16</v>
      </c>
      <c r="O455" s="39">
        <f t="shared" ref="O455:O518" si="88">-(P455-P$573)/P$574</f>
        <v>-2.8623302409025428</v>
      </c>
      <c r="P455" s="11">
        <v>0.25</v>
      </c>
      <c r="Q455" s="10">
        <v>1</v>
      </c>
      <c r="R455" s="39">
        <f t="shared" ref="R455:R518" si="89">-(S455-S$573)/S$574</f>
        <v>-8.6819596585994301</v>
      </c>
      <c r="S455" s="12">
        <v>31.120331950207468</v>
      </c>
      <c r="T455" s="10">
        <v>18</v>
      </c>
      <c r="U455" s="39">
        <f t="shared" ref="U455:U518" si="90">-(V455-V$573)/V$574</f>
        <v>-2.7086548442966376</v>
      </c>
      <c r="V455" s="11">
        <v>0.253</v>
      </c>
      <c r="W455" s="10">
        <v>12</v>
      </c>
      <c r="X455" s="39">
        <f t="shared" ref="X455:X518" si="91">(Y455-Y$573)/Y$574</f>
        <v>-1.6687488584091146</v>
      </c>
      <c r="Y455" s="13">
        <v>33958</v>
      </c>
      <c r="Z455" s="10">
        <v>67</v>
      </c>
      <c r="AA455" s="39">
        <f t="shared" ref="AA455:AA518" si="92">-(AB455-AB$573)/AB$574</f>
        <v>-1.0726315418041856</v>
      </c>
      <c r="AB455" s="11">
        <v>7.8E-2</v>
      </c>
      <c r="AC455" s="10">
        <v>34</v>
      </c>
      <c r="AD455" s="39">
        <f t="shared" ref="AD455:AD518" si="93">(AE455-AE$573)/AE$574</f>
        <v>-1.8154048482053593</v>
      </c>
      <c r="AE455" s="11">
        <v>0.79299999999999993</v>
      </c>
      <c r="AF455" s="10">
        <v>443</v>
      </c>
      <c r="AG455" s="39">
        <f t="shared" ref="AG455:AG518" si="94">-(AH455-AH$573)/AH$574</f>
        <v>0.52572248386034948</v>
      </c>
      <c r="AH455" s="14">
        <v>2.0369332881162912</v>
      </c>
      <c r="AI455" s="10">
        <v>448</v>
      </c>
      <c r="AJ455" s="39">
        <f t="shared" ref="AJ455:AJ518" si="95">(AK455-AK$573)/AK$574</f>
        <v>-5.4499627560128133E-2</v>
      </c>
      <c r="AK455" s="13">
        <v>220392.36618257262</v>
      </c>
      <c r="AL455" s="44"/>
    </row>
    <row r="456" spans="1:38" x14ac:dyDescent="0.25">
      <c r="A456" t="s">
        <v>1081</v>
      </c>
      <c r="B456" s="5" t="s">
        <v>264</v>
      </c>
      <c r="C456" s="6" t="s">
        <v>30</v>
      </c>
      <c r="D456" s="7" t="s">
        <v>20</v>
      </c>
      <c r="E456" s="42">
        <f t="shared" si="84"/>
        <v>-0.24487144412464709</v>
      </c>
      <c r="F456" s="8">
        <v>28.204680901645943</v>
      </c>
      <c r="G456" s="9">
        <f t="shared" si="85"/>
        <v>224</v>
      </c>
      <c r="H456" s="10">
        <v>7</v>
      </c>
      <c r="I456" s="39">
        <f t="shared" si="86"/>
        <v>-2.4284025817770245</v>
      </c>
      <c r="J456" s="11">
        <v>-0.19969040247678016</v>
      </c>
      <c r="K456" s="10">
        <v>155</v>
      </c>
      <c r="L456" s="39">
        <f t="shared" si="87"/>
        <v>-0.23010587342101307</v>
      </c>
      <c r="M456" s="11">
        <v>7.8568793803024714E-2</v>
      </c>
      <c r="N456" s="10">
        <v>244</v>
      </c>
      <c r="O456" s="39">
        <f t="shared" si="88"/>
        <v>0.16389265169182674</v>
      </c>
      <c r="P456" s="11">
        <v>5.2999999999999999E-2</v>
      </c>
      <c r="Q456" s="10">
        <v>120</v>
      </c>
      <c r="R456" s="39">
        <f t="shared" si="89"/>
        <v>-0.21249098786057796</v>
      </c>
      <c r="S456" s="12">
        <v>2.5789813023855577</v>
      </c>
      <c r="T456" s="10">
        <v>254</v>
      </c>
      <c r="U456" s="39">
        <f t="shared" si="90"/>
        <v>0.18388855169954166</v>
      </c>
      <c r="V456" s="11">
        <v>6.8000000000000005E-2</v>
      </c>
      <c r="W456" s="10">
        <v>235</v>
      </c>
      <c r="X456" s="39">
        <f t="shared" si="91"/>
        <v>-0.38011494640742682</v>
      </c>
      <c r="Y456" s="13">
        <v>72981</v>
      </c>
      <c r="Z456" s="10">
        <v>88</v>
      </c>
      <c r="AA456" s="39">
        <f t="shared" si="92"/>
        <v>-0.88039147166322995</v>
      </c>
      <c r="AB456" s="11">
        <v>7.400000000000001E-2</v>
      </c>
      <c r="AC456" s="10">
        <v>518</v>
      </c>
      <c r="AD456" s="39">
        <f t="shared" si="93"/>
        <v>1.0184989015045158</v>
      </c>
      <c r="AE456" s="11">
        <v>0.97699999999999998</v>
      </c>
      <c r="AF456" s="10">
        <v>533</v>
      </c>
      <c r="AG456" s="39">
        <f t="shared" si="94"/>
        <v>1.2513445353790387</v>
      </c>
      <c r="AH456" s="14">
        <v>1.2696115441793792</v>
      </c>
      <c r="AI456" s="10">
        <v>540</v>
      </c>
      <c r="AJ456" s="39">
        <f t="shared" si="95"/>
        <v>0.85454734746181316</v>
      </c>
      <c r="AK456" s="13">
        <v>762367.76144422952</v>
      </c>
      <c r="AL456" s="44"/>
    </row>
    <row r="457" spans="1:38" x14ac:dyDescent="0.25">
      <c r="A457" t="s">
        <v>1082</v>
      </c>
      <c r="B457" s="5" t="s">
        <v>293</v>
      </c>
      <c r="C457" s="6" t="s">
        <v>52</v>
      </c>
      <c r="D457" s="7" t="s">
        <v>34</v>
      </c>
      <c r="E457" s="42">
        <f t="shared" si="84"/>
        <v>0.68200540409978927</v>
      </c>
      <c r="F457" s="8">
        <v>25.626282566051465</v>
      </c>
      <c r="G457" s="9">
        <f t="shared" si="85"/>
        <v>254</v>
      </c>
      <c r="H457" s="10">
        <v>552</v>
      </c>
      <c r="I457" s="39">
        <f t="shared" si="86"/>
        <v>2.1211498664396577</v>
      </c>
      <c r="J457" s="11">
        <v>0.20037700282752113</v>
      </c>
      <c r="K457" s="10">
        <v>208</v>
      </c>
      <c r="L457" s="39">
        <f t="shared" si="87"/>
        <v>-8.3834836524304776E-2</v>
      </c>
      <c r="M457" s="11">
        <v>7.0661774697649143E-2</v>
      </c>
      <c r="N457" s="10">
        <v>173</v>
      </c>
      <c r="O457" s="39">
        <f t="shared" si="88"/>
        <v>-9.7253486247789067E-2</v>
      </c>
      <c r="P457" s="11">
        <v>7.0000000000000007E-2</v>
      </c>
      <c r="Q457" s="10">
        <v>209</v>
      </c>
      <c r="R457" s="39">
        <f t="shared" si="89"/>
        <v>0.18001199711341881</v>
      </c>
      <c r="S457" s="12">
        <v>1.256281407035176</v>
      </c>
      <c r="T457" s="10">
        <v>224</v>
      </c>
      <c r="U457" s="39">
        <f t="shared" si="90"/>
        <v>7.4440963742929578E-2</v>
      </c>
      <c r="V457" s="11">
        <v>7.4999999999999997E-2</v>
      </c>
      <c r="W457" s="10">
        <v>332</v>
      </c>
      <c r="X457" s="39">
        <f t="shared" si="91"/>
        <v>5.1818312670093451E-2</v>
      </c>
      <c r="Y457" s="13">
        <v>86061</v>
      </c>
      <c r="Z457" s="10">
        <v>352</v>
      </c>
      <c r="AA457" s="39">
        <f t="shared" si="92"/>
        <v>0.46528901932346411</v>
      </c>
      <c r="AB457" s="11">
        <v>4.5999999999999999E-2</v>
      </c>
      <c r="AC457" s="10">
        <v>113</v>
      </c>
      <c r="AD457" s="39">
        <f t="shared" si="93"/>
        <v>-0.61407608474138975</v>
      </c>
      <c r="AE457" s="11">
        <v>0.871</v>
      </c>
      <c r="AF457" s="10">
        <v>422</v>
      </c>
      <c r="AG457" s="39">
        <f t="shared" si="94"/>
        <v>0.46858153911950795</v>
      </c>
      <c r="AH457" s="14">
        <v>2.0973579806638494</v>
      </c>
      <c r="AI457" s="10">
        <v>462</v>
      </c>
      <c r="AJ457" s="39">
        <f t="shared" si="95"/>
        <v>-1.879784007861263E-2</v>
      </c>
      <c r="AK457" s="13">
        <v>241677.83427554439</v>
      </c>
      <c r="AL457" s="44"/>
    </row>
    <row r="458" spans="1:38" x14ac:dyDescent="0.25">
      <c r="A458" t="s">
        <v>1083</v>
      </c>
      <c r="B458" s="5" t="s">
        <v>381</v>
      </c>
      <c r="C458" s="6" t="s">
        <v>44</v>
      </c>
      <c r="D458" s="7" t="s">
        <v>20</v>
      </c>
      <c r="E458" s="42">
        <f t="shared" si="84"/>
        <v>2.1782244144929952</v>
      </c>
      <c r="F458" s="8">
        <v>21.464080636557906</v>
      </c>
      <c r="G458" s="9">
        <f t="shared" si="85"/>
        <v>344</v>
      </c>
      <c r="H458" s="10">
        <v>111</v>
      </c>
      <c r="I458" s="39">
        <f t="shared" si="86"/>
        <v>-0.59366863040966589</v>
      </c>
      <c r="J458" s="11">
        <v>-3.8352059925093607E-2</v>
      </c>
      <c r="K458" s="10">
        <v>512</v>
      </c>
      <c r="L458" s="39">
        <f t="shared" si="87"/>
        <v>0.78077214874867973</v>
      </c>
      <c r="M458" s="11">
        <v>2.3923444976076555E-2</v>
      </c>
      <c r="N458" s="10">
        <v>237</v>
      </c>
      <c r="O458" s="39">
        <f t="shared" si="88"/>
        <v>0.1331695766401072</v>
      </c>
      <c r="P458" s="11">
        <v>5.5E-2</v>
      </c>
      <c r="Q458" s="10">
        <v>295</v>
      </c>
      <c r="R458" s="39">
        <f t="shared" si="89"/>
        <v>0.36788980586171766</v>
      </c>
      <c r="S458" s="12">
        <v>0.62315002336812586</v>
      </c>
      <c r="T458" s="10">
        <v>362</v>
      </c>
      <c r="U458" s="39">
        <f t="shared" si="90"/>
        <v>0.51223131556937829</v>
      </c>
      <c r="V458" s="11">
        <v>4.7E-2</v>
      </c>
      <c r="W458" s="10">
        <v>392</v>
      </c>
      <c r="X458" s="39">
        <f t="shared" si="91"/>
        <v>0.33964172904009854</v>
      </c>
      <c r="Y458" s="13">
        <v>94777</v>
      </c>
      <c r="Z458" s="10">
        <v>303</v>
      </c>
      <c r="AA458" s="39">
        <f t="shared" si="92"/>
        <v>0.32110896671774686</v>
      </c>
      <c r="AB458" s="11">
        <v>4.9000000000000002E-2</v>
      </c>
      <c r="AC458" s="10">
        <v>363</v>
      </c>
      <c r="AD458" s="39">
        <f t="shared" si="93"/>
        <v>0.49484277384073427</v>
      </c>
      <c r="AE458" s="11">
        <v>0.94299999999999995</v>
      </c>
      <c r="AF458" s="10">
        <v>298</v>
      </c>
      <c r="AG458" s="39">
        <f t="shared" si="94"/>
        <v>9.1264051682483735E-2</v>
      </c>
      <c r="AH458" s="14">
        <v>2.4963589645398394</v>
      </c>
      <c r="AI458" s="10">
        <v>232</v>
      </c>
      <c r="AJ458" s="39">
        <f t="shared" si="95"/>
        <v>-0.24100658272864781</v>
      </c>
      <c r="AK458" s="13">
        <v>109196.59355039726</v>
      </c>
      <c r="AL458" s="44"/>
    </row>
    <row r="459" spans="1:38" x14ac:dyDescent="0.25">
      <c r="A459" t="s">
        <v>1084</v>
      </c>
      <c r="B459" s="5" t="s">
        <v>209</v>
      </c>
      <c r="C459" s="6" t="s">
        <v>26</v>
      </c>
      <c r="D459" s="7" t="s">
        <v>20</v>
      </c>
      <c r="E459" s="42">
        <f t="shared" si="84"/>
        <v>-1.5223871068345882</v>
      </c>
      <c r="F459" s="8">
        <v>31.758490951748293</v>
      </c>
      <c r="G459" s="9">
        <f t="shared" si="85"/>
        <v>168</v>
      </c>
      <c r="H459" s="10">
        <v>142</v>
      </c>
      <c r="I459" s="39">
        <f t="shared" si="86"/>
        <v>-0.5067653584372539</v>
      </c>
      <c r="J459" s="11">
        <v>-3.0710172744721653E-2</v>
      </c>
      <c r="K459" s="10">
        <v>28</v>
      </c>
      <c r="L459" s="39">
        <f t="shared" si="87"/>
        <v>-1.3254060572412156</v>
      </c>
      <c r="M459" s="11">
        <v>0.13777777777777778</v>
      </c>
      <c r="N459" s="10">
        <v>466</v>
      </c>
      <c r="O459" s="39">
        <f t="shared" si="88"/>
        <v>0.74763107767449699</v>
      </c>
      <c r="P459" s="11">
        <v>1.4999999999999999E-2</v>
      </c>
      <c r="Q459" s="10">
        <v>70</v>
      </c>
      <c r="R459" s="39">
        <f t="shared" si="89"/>
        <v>-0.62241723776147606</v>
      </c>
      <c r="S459" s="12">
        <v>3.9603960396039604</v>
      </c>
      <c r="T459" s="10">
        <v>286</v>
      </c>
      <c r="U459" s="39">
        <f t="shared" si="90"/>
        <v>0.2933361396561539</v>
      </c>
      <c r="V459" s="11">
        <v>6.0999999999999999E-2</v>
      </c>
      <c r="W459" s="10">
        <v>188</v>
      </c>
      <c r="X459" s="39">
        <f t="shared" si="91"/>
        <v>-0.56797949616981314</v>
      </c>
      <c r="Y459" s="13">
        <v>67292</v>
      </c>
      <c r="Z459" s="10">
        <v>174</v>
      </c>
      <c r="AA459" s="39">
        <f t="shared" si="92"/>
        <v>-0.15949120863464381</v>
      </c>
      <c r="AB459" s="11">
        <v>5.9000000000000004E-2</v>
      </c>
      <c r="AC459" s="10">
        <v>113</v>
      </c>
      <c r="AD459" s="39">
        <f t="shared" si="93"/>
        <v>-0.61407608474138975</v>
      </c>
      <c r="AE459" s="11">
        <v>0.871</v>
      </c>
      <c r="AF459" s="10">
        <v>186</v>
      </c>
      <c r="AG459" s="39">
        <f t="shared" si="94"/>
        <v>-0.24283821351383361</v>
      </c>
      <c r="AH459" s="14">
        <v>2.8496612549638343</v>
      </c>
      <c r="AI459" s="10">
        <v>55</v>
      </c>
      <c r="AJ459" s="39">
        <f t="shared" si="95"/>
        <v>-0.3225515582393621</v>
      </c>
      <c r="AK459" s="13">
        <v>60579.33663366337</v>
      </c>
      <c r="AL459" s="44"/>
    </row>
    <row r="460" spans="1:38" x14ac:dyDescent="0.25">
      <c r="A460" t="s">
        <v>1085</v>
      </c>
      <c r="B460" s="5" t="s">
        <v>325</v>
      </c>
      <c r="C460" s="6" t="s">
        <v>30</v>
      </c>
      <c r="D460" s="7" t="s">
        <v>20</v>
      </c>
      <c r="E460" s="42">
        <f t="shared" si="84"/>
        <v>1.2652734328044184</v>
      </c>
      <c r="F460" s="8">
        <v>24.003739811532981</v>
      </c>
      <c r="G460" s="9">
        <f t="shared" si="85"/>
        <v>287</v>
      </c>
      <c r="H460" s="10">
        <v>23</v>
      </c>
      <c r="I460" s="39">
        <f t="shared" si="86"/>
        <v>-1.5625607543949629</v>
      </c>
      <c r="J460" s="11">
        <v>-0.12355212355212353</v>
      </c>
      <c r="K460" s="10">
        <v>465</v>
      </c>
      <c r="L460" s="39">
        <f t="shared" si="87"/>
        <v>0.64032282569202736</v>
      </c>
      <c r="M460" s="11">
        <v>3.1515757878939468E-2</v>
      </c>
      <c r="N460" s="10">
        <v>402</v>
      </c>
      <c r="O460" s="39">
        <f t="shared" si="88"/>
        <v>0.62473877746761908</v>
      </c>
      <c r="P460" s="11">
        <v>2.3E-2</v>
      </c>
      <c r="Q460" s="10">
        <v>116</v>
      </c>
      <c r="R460" s="39">
        <f t="shared" si="89"/>
        <v>-0.23153912147722425</v>
      </c>
      <c r="S460" s="12">
        <v>2.643171806167401</v>
      </c>
      <c r="T460" s="10">
        <v>420</v>
      </c>
      <c r="U460" s="39">
        <f t="shared" si="90"/>
        <v>0.6529496429421654</v>
      </c>
      <c r="V460" s="11">
        <v>3.7999999999999999E-2</v>
      </c>
      <c r="W460" s="10">
        <v>147</v>
      </c>
      <c r="X460" s="39">
        <f t="shared" si="91"/>
        <v>-0.67744881985803795</v>
      </c>
      <c r="Y460" s="13">
        <v>63977</v>
      </c>
      <c r="Z460" s="10">
        <v>116</v>
      </c>
      <c r="AA460" s="39">
        <f t="shared" si="92"/>
        <v>-0.49591133138131716</v>
      </c>
      <c r="AB460" s="11">
        <v>6.6000000000000003E-2</v>
      </c>
      <c r="AC460" s="10">
        <v>480</v>
      </c>
      <c r="AD460" s="39">
        <f t="shared" si="93"/>
        <v>0.87988404418175015</v>
      </c>
      <c r="AE460" s="11">
        <v>0.96799999999999997</v>
      </c>
      <c r="AF460" s="10">
        <v>543</v>
      </c>
      <c r="AG460" s="39">
        <f t="shared" si="94"/>
        <v>1.5243317846171063</v>
      </c>
      <c r="AH460" s="14">
        <v>0.98093639749731987</v>
      </c>
      <c r="AI460" s="10">
        <v>544</v>
      </c>
      <c r="AJ460" s="39">
        <f t="shared" si="95"/>
        <v>1.4483071078036815</v>
      </c>
      <c r="AK460" s="13">
        <v>1116368.3682819384</v>
      </c>
      <c r="AL460" s="44"/>
    </row>
    <row r="461" spans="1:38" x14ac:dyDescent="0.25">
      <c r="A461" t="s">
        <v>1086</v>
      </c>
      <c r="B461" s="5" t="s">
        <v>551</v>
      </c>
      <c r="C461" s="6" t="s">
        <v>54</v>
      </c>
      <c r="D461" s="7" t="s">
        <v>39</v>
      </c>
      <c r="E461" s="42">
        <f t="shared" si="84"/>
        <v>5.9095952879041862</v>
      </c>
      <c r="F461" s="8">
        <v>11.084103546916019</v>
      </c>
      <c r="G461" s="9">
        <f t="shared" si="85"/>
        <v>527</v>
      </c>
      <c r="H461" s="10">
        <v>521</v>
      </c>
      <c r="I461" s="39">
        <f t="shared" si="86"/>
        <v>1.0582826010601014</v>
      </c>
      <c r="J461" s="11">
        <v>0.10691318327974275</v>
      </c>
      <c r="K461" s="10">
        <v>282</v>
      </c>
      <c r="L461" s="39">
        <f t="shared" si="87"/>
        <v>0.11872866154810516</v>
      </c>
      <c r="M461" s="11">
        <v>5.9711736444749489E-2</v>
      </c>
      <c r="N461" s="10">
        <v>535</v>
      </c>
      <c r="O461" s="39">
        <f t="shared" si="88"/>
        <v>0.97805414056239315</v>
      </c>
      <c r="P461" s="11">
        <v>0</v>
      </c>
      <c r="Q461" s="10">
        <v>434</v>
      </c>
      <c r="R461" s="39">
        <f t="shared" si="89"/>
        <v>0.5528057078878641</v>
      </c>
      <c r="S461" s="12">
        <v>0</v>
      </c>
      <c r="T461" s="10">
        <v>531</v>
      </c>
      <c r="U461" s="39">
        <f t="shared" si="90"/>
        <v>0.95002166739582694</v>
      </c>
      <c r="V461" s="11">
        <v>1.9E-2</v>
      </c>
      <c r="W461" s="10">
        <v>483</v>
      </c>
      <c r="X461" s="39">
        <f t="shared" si="91"/>
        <v>1.0433495081641013</v>
      </c>
      <c r="Y461" s="13">
        <v>116087</v>
      </c>
      <c r="Z461" s="10">
        <v>521</v>
      </c>
      <c r="AA461" s="39">
        <f t="shared" si="92"/>
        <v>0.99394921221109356</v>
      </c>
      <c r="AB461" s="11">
        <v>3.5000000000000003E-2</v>
      </c>
      <c r="AC461" s="10">
        <v>508</v>
      </c>
      <c r="AD461" s="39">
        <f t="shared" si="93"/>
        <v>0.97229394906359567</v>
      </c>
      <c r="AE461" s="11">
        <v>0.97400000000000009</v>
      </c>
      <c r="AF461" s="10">
        <v>415</v>
      </c>
      <c r="AG461" s="39">
        <f t="shared" si="94"/>
        <v>0.45022456721446247</v>
      </c>
      <c r="AH461" s="14">
        <v>2.1167698820333016</v>
      </c>
      <c r="AI461" s="10">
        <v>490</v>
      </c>
      <c r="AJ461" s="39">
        <f t="shared" si="95"/>
        <v>4.9248580654578926E-2</v>
      </c>
      <c r="AK461" s="13">
        <v>282247.22924231424</v>
      </c>
      <c r="AL461" s="44"/>
    </row>
    <row r="462" spans="1:38" x14ac:dyDescent="0.25">
      <c r="A462" t="s">
        <v>1087</v>
      </c>
      <c r="B462" s="5" t="s">
        <v>138</v>
      </c>
      <c r="C462" s="6" t="s">
        <v>54</v>
      </c>
      <c r="D462" s="7" t="s">
        <v>39</v>
      </c>
      <c r="E462" s="42">
        <f t="shared" si="84"/>
        <v>-3.9060432195005337</v>
      </c>
      <c r="F462" s="8">
        <v>38.389377207350677</v>
      </c>
      <c r="G462" s="9">
        <f t="shared" si="85"/>
        <v>98</v>
      </c>
      <c r="H462" s="10">
        <v>215</v>
      </c>
      <c r="I462" s="39">
        <f t="shared" si="86"/>
        <v>-0.2380398404416017</v>
      </c>
      <c r="J462" s="11">
        <v>-7.0796460176991705E-3</v>
      </c>
      <c r="K462" s="10">
        <v>49</v>
      </c>
      <c r="L462" s="39">
        <f t="shared" si="87"/>
        <v>-0.95301020291574834</v>
      </c>
      <c r="M462" s="11">
        <v>0.11764705882352941</v>
      </c>
      <c r="N462" s="10">
        <v>52</v>
      </c>
      <c r="O462" s="39">
        <f t="shared" si="88"/>
        <v>-1.3568995633682879</v>
      </c>
      <c r="P462" s="11">
        <v>0.152</v>
      </c>
      <c r="Q462" s="10">
        <v>252</v>
      </c>
      <c r="R462" s="39">
        <f t="shared" si="89"/>
        <v>0.28832817332774074</v>
      </c>
      <c r="S462" s="12">
        <v>0.89126559714794995</v>
      </c>
      <c r="T462" s="10">
        <v>48</v>
      </c>
      <c r="U462" s="39">
        <f t="shared" si="90"/>
        <v>-1.3014715705687665</v>
      </c>
      <c r="V462" s="11">
        <v>0.16300000000000001</v>
      </c>
      <c r="W462" s="10">
        <v>61</v>
      </c>
      <c r="X462" s="39">
        <f t="shared" si="91"/>
        <v>-1.108985809890533</v>
      </c>
      <c r="Y462" s="13">
        <v>50909</v>
      </c>
      <c r="Z462" s="10">
        <v>238</v>
      </c>
      <c r="AA462" s="39">
        <f t="shared" si="92"/>
        <v>0.12886889657679079</v>
      </c>
      <c r="AB462" s="11">
        <v>5.2999999999999999E-2</v>
      </c>
      <c r="AC462" s="10">
        <v>202</v>
      </c>
      <c r="AD462" s="39">
        <f t="shared" si="93"/>
        <v>-5.9616655450326871E-2</v>
      </c>
      <c r="AE462" s="11">
        <v>0.90700000000000003</v>
      </c>
      <c r="AF462" s="10">
        <v>133</v>
      </c>
      <c r="AG462" s="39">
        <f t="shared" si="94"/>
        <v>-0.44901112341303145</v>
      </c>
      <c r="AH462" s="14">
        <v>3.0676824086006262</v>
      </c>
      <c r="AI462" s="10">
        <v>23</v>
      </c>
      <c r="AJ462" s="39">
        <f t="shared" si="95"/>
        <v>-0.34500559373822115</v>
      </c>
      <c r="AK462" s="13">
        <v>47192.201426024956</v>
      </c>
      <c r="AL462" s="44"/>
    </row>
    <row r="463" spans="1:38" x14ac:dyDescent="0.25">
      <c r="A463" t="s">
        <v>1088</v>
      </c>
      <c r="B463" s="5" t="s">
        <v>161</v>
      </c>
      <c r="C463" s="6" t="s">
        <v>19</v>
      </c>
      <c r="D463" s="7" t="s">
        <v>20</v>
      </c>
      <c r="E463" s="42">
        <f t="shared" si="84"/>
        <v>-3.0609419166420868</v>
      </c>
      <c r="F463" s="8">
        <v>36.038463170741458</v>
      </c>
      <c r="G463" s="9">
        <f t="shared" si="85"/>
        <v>121</v>
      </c>
      <c r="H463" s="10">
        <v>397</v>
      </c>
      <c r="I463" s="39">
        <f t="shared" si="86"/>
        <v>0.3131384146549413</v>
      </c>
      <c r="J463" s="11">
        <v>4.1388518024032095E-2</v>
      </c>
      <c r="K463" s="10">
        <v>242</v>
      </c>
      <c r="L463" s="39">
        <f t="shared" si="87"/>
        <v>3.5846196401111877E-2</v>
      </c>
      <c r="M463" s="11">
        <v>6.4192139737991261E-2</v>
      </c>
      <c r="N463" s="10">
        <v>99</v>
      </c>
      <c r="O463" s="39">
        <f t="shared" si="88"/>
        <v>-0.63490729965287995</v>
      </c>
      <c r="P463" s="11">
        <v>0.105</v>
      </c>
      <c r="Q463" s="10">
        <v>81</v>
      </c>
      <c r="R463" s="39">
        <f t="shared" si="89"/>
        <v>-0.47981921551006812</v>
      </c>
      <c r="S463" s="12">
        <v>3.4798534798534799</v>
      </c>
      <c r="T463" s="10">
        <v>133</v>
      </c>
      <c r="U463" s="39">
        <f t="shared" si="90"/>
        <v>-0.3633493880835193</v>
      </c>
      <c r="V463" s="11">
        <v>0.10300000000000001</v>
      </c>
      <c r="W463" s="10">
        <v>64</v>
      </c>
      <c r="X463" s="39">
        <f t="shared" si="91"/>
        <v>-1.0850775775073429</v>
      </c>
      <c r="Y463" s="13">
        <v>51633</v>
      </c>
      <c r="Z463" s="10">
        <v>150</v>
      </c>
      <c r="AA463" s="39">
        <f t="shared" si="92"/>
        <v>-0.30367126124036076</v>
      </c>
      <c r="AB463" s="11">
        <v>6.2E-2</v>
      </c>
      <c r="AC463" s="10">
        <v>240</v>
      </c>
      <c r="AD463" s="39">
        <f t="shared" si="93"/>
        <v>0.1098015034997184</v>
      </c>
      <c r="AE463" s="11">
        <v>0.91799999999999993</v>
      </c>
      <c r="AF463" s="10">
        <v>30</v>
      </c>
      <c r="AG463" s="39">
        <f t="shared" si="94"/>
        <v>-1.2444604150730612</v>
      </c>
      <c r="AH463" s="14">
        <v>3.9088441902919242</v>
      </c>
      <c r="AI463" s="10">
        <v>62</v>
      </c>
      <c r="AJ463" s="39">
        <f t="shared" si="95"/>
        <v>-0.3201989085735289</v>
      </c>
      <c r="AK463" s="13">
        <v>61981.990476190476</v>
      </c>
      <c r="AL463" s="44"/>
    </row>
    <row r="464" spans="1:38" x14ac:dyDescent="0.25">
      <c r="A464" t="s">
        <v>1089</v>
      </c>
      <c r="B464" s="5" t="s">
        <v>101</v>
      </c>
      <c r="C464" s="6" t="s">
        <v>24</v>
      </c>
      <c r="D464" s="7" t="s">
        <v>20</v>
      </c>
      <c r="E464" s="42">
        <f t="shared" si="84"/>
        <v>-5.9596470201879468</v>
      </c>
      <c r="F464" s="8">
        <v>44.102119554736163</v>
      </c>
      <c r="G464" s="9">
        <f t="shared" si="85"/>
        <v>61</v>
      </c>
      <c r="H464" s="10">
        <v>60</v>
      </c>
      <c r="I464" s="39">
        <f t="shared" si="86"/>
        <v>-0.9022712514310246</v>
      </c>
      <c r="J464" s="11">
        <v>-6.5489201713736067E-2</v>
      </c>
      <c r="K464" s="10">
        <v>271</v>
      </c>
      <c r="L464" s="39">
        <f t="shared" si="87"/>
        <v>9.0396202253064453E-2</v>
      </c>
      <c r="M464" s="11">
        <v>6.1243313041874192E-2</v>
      </c>
      <c r="N464" s="10">
        <v>85</v>
      </c>
      <c r="O464" s="39">
        <f t="shared" si="88"/>
        <v>-0.75779959985975809</v>
      </c>
      <c r="P464" s="11">
        <v>0.113</v>
      </c>
      <c r="Q464" s="10">
        <v>49</v>
      </c>
      <c r="R464" s="39">
        <f t="shared" si="89"/>
        <v>-0.9742254165231774</v>
      </c>
      <c r="S464" s="12">
        <v>5.1459580838323351</v>
      </c>
      <c r="T464" s="10">
        <v>81</v>
      </c>
      <c r="U464" s="39">
        <f t="shared" si="90"/>
        <v>-0.7542336307857056</v>
      </c>
      <c r="V464" s="11">
        <v>0.128</v>
      </c>
      <c r="W464" s="10">
        <v>54</v>
      </c>
      <c r="X464" s="39">
        <f t="shared" si="91"/>
        <v>-1.1241431008627487</v>
      </c>
      <c r="Y464" s="13">
        <v>50450</v>
      </c>
      <c r="Z464" s="10">
        <v>34</v>
      </c>
      <c r="AA464" s="39">
        <f t="shared" si="92"/>
        <v>-1.6493517522270542</v>
      </c>
      <c r="AB464" s="11">
        <v>0.09</v>
      </c>
      <c r="AC464" s="10">
        <v>141</v>
      </c>
      <c r="AD464" s="39">
        <f t="shared" si="93"/>
        <v>-0.38305132253678192</v>
      </c>
      <c r="AE464" s="11">
        <v>0.8859999999999999</v>
      </c>
      <c r="AF464" s="10">
        <v>196</v>
      </c>
      <c r="AG464" s="39">
        <f t="shared" si="94"/>
        <v>-0.20779908804237704</v>
      </c>
      <c r="AH464" s="14">
        <v>2.8126085182029947</v>
      </c>
      <c r="AI464" s="10">
        <v>216</v>
      </c>
      <c r="AJ464" s="39">
        <f t="shared" si="95"/>
        <v>-0.24769465235054378</v>
      </c>
      <c r="AK464" s="13">
        <v>105209.15475299401</v>
      </c>
      <c r="AL464" s="44"/>
    </row>
    <row r="465" spans="1:38" x14ac:dyDescent="0.25">
      <c r="A465" t="s">
        <v>1090</v>
      </c>
      <c r="B465" s="5" t="s">
        <v>234</v>
      </c>
      <c r="C465" s="6" t="s">
        <v>172</v>
      </c>
      <c r="D465" s="7" t="s">
        <v>39</v>
      </c>
      <c r="E465" s="42">
        <f t="shared" si="84"/>
        <v>-0.85809584159037067</v>
      </c>
      <c r="F465" s="8">
        <v>29.910556680936839</v>
      </c>
      <c r="G465" s="9">
        <f t="shared" si="85"/>
        <v>194</v>
      </c>
      <c r="H465" s="10">
        <v>214</v>
      </c>
      <c r="I465" s="39">
        <f t="shared" si="86"/>
        <v>-0.24079400888887659</v>
      </c>
      <c r="J465" s="11">
        <v>-7.3218353400585912E-3</v>
      </c>
      <c r="K465" s="10">
        <v>8</v>
      </c>
      <c r="L465" s="39">
        <f t="shared" si="87"/>
        <v>-2.1137376275231992</v>
      </c>
      <c r="M465" s="11">
        <v>0.18039286357902326</v>
      </c>
      <c r="N465" s="10">
        <v>182</v>
      </c>
      <c r="O465" s="39">
        <f t="shared" si="88"/>
        <v>-8.18919487219293E-2</v>
      </c>
      <c r="P465" s="11">
        <v>6.9000000000000006E-2</v>
      </c>
      <c r="Q465" s="10">
        <v>129</v>
      </c>
      <c r="R465" s="39">
        <f t="shared" si="89"/>
        <v>-0.15245326765035047</v>
      </c>
      <c r="S465" s="12">
        <v>2.3766595640059007</v>
      </c>
      <c r="T465" s="10">
        <v>272</v>
      </c>
      <c r="U465" s="39">
        <f t="shared" si="90"/>
        <v>0.24643003053189153</v>
      </c>
      <c r="V465" s="11">
        <v>6.4000000000000001E-2</v>
      </c>
      <c r="W465" s="10">
        <v>209</v>
      </c>
      <c r="X465" s="39">
        <f t="shared" si="91"/>
        <v>-0.45732136534651263</v>
      </c>
      <c r="Y465" s="13">
        <v>70643</v>
      </c>
      <c r="Z465" s="10">
        <v>303</v>
      </c>
      <c r="AA465" s="39">
        <f t="shared" si="92"/>
        <v>0.32110896671774686</v>
      </c>
      <c r="AB465" s="11">
        <v>4.9000000000000002E-2</v>
      </c>
      <c r="AC465" s="10">
        <v>227</v>
      </c>
      <c r="AD465" s="39">
        <f t="shared" si="93"/>
        <v>6.3596551058798204E-2</v>
      </c>
      <c r="AE465" s="11">
        <v>0.91500000000000004</v>
      </c>
      <c r="AF465" s="10">
        <v>105</v>
      </c>
      <c r="AG465" s="39">
        <f t="shared" si="94"/>
        <v>-0.57990771772944905</v>
      </c>
      <c r="AH465" s="14">
        <v>3.206101304244799</v>
      </c>
      <c r="AI465" s="10">
        <v>197</v>
      </c>
      <c r="AJ465" s="39">
        <f t="shared" si="95"/>
        <v>-0.25581987857853461</v>
      </c>
      <c r="AK465" s="13">
        <v>100364.88067529914</v>
      </c>
      <c r="AL465" s="44"/>
    </row>
    <row r="466" spans="1:38" x14ac:dyDescent="0.25">
      <c r="A466" t="s">
        <v>1091</v>
      </c>
      <c r="B466" s="5" t="s">
        <v>214</v>
      </c>
      <c r="C466" s="6" t="s">
        <v>49</v>
      </c>
      <c r="D466" s="7" t="s">
        <v>39</v>
      </c>
      <c r="E466" s="42">
        <f t="shared" si="84"/>
        <v>-1.3971912783645026</v>
      </c>
      <c r="F466" s="8">
        <v>31.410219532121165</v>
      </c>
      <c r="G466" s="9">
        <f t="shared" si="85"/>
        <v>174</v>
      </c>
      <c r="H466" s="10">
        <v>453</v>
      </c>
      <c r="I466" s="39">
        <f t="shared" si="86"/>
        <v>0.49637461383192238</v>
      </c>
      <c r="J466" s="11">
        <v>5.7501494321577917E-2</v>
      </c>
      <c r="K466" s="10">
        <v>498</v>
      </c>
      <c r="L466" s="39">
        <f t="shared" si="87"/>
        <v>0.73825151911264608</v>
      </c>
      <c r="M466" s="11">
        <v>2.6221995926680244E-2</v>
      </c>
      <c r="N466" s="10">
        <v>185</v>
      </c>
      <c r="O466" s="39">
        <f t="shared" si="88"/>
        <v>-6.6530411196069547E-2</v>
      </c>
      <c r="P466" s="11">
        <v>6.8000000000000005E-2</v>
      </c>
      <c r="Q466" s="10">
        <v>86</v>
      </c>
      <c r="R466" s="39">
        <f t="shared" si="89"/>
        <v>-0.45356031215438686</v>
      </c>
      <c r="S466" s="12">
        <v>3.3913633280578792</v>
      </c>
      <c r="T466" s="10">
        <v>250</v>
      </c>
      <c r="U466" s="39">
        <f t="shared" si="90"/>
        <v>0.16825318199145417</v>
      </c>
      <c r="V466" s="11">
        <v>6.9000000000000006E-2</v>
      </c>
      <c r="W466" s="10">
        <v>152</v>
      </c>
      <c r="X466" s="39">
        <f t="shared" si="91"/>
        <v>-0.66701373500570638</v>
      </c>
      <c r="Y466" s="13">
        <v>64293</v>
      </c>
      <c r="Z466" s="10">
        <v>167</v>
      </c>
      <c r="AA466" s="39">
        <f t="shared" si="92"/>
        <v>-0.20755122616988256</v>
      </c>
      <c r="AB466" s="11">
        <v>0.06</v>
      </c>
      <c r="AC466" s="10">
        <v>141</v>
      </c>
      <c r="AD466" s="39">
        <f t="shared" si="93"/>
        <v>-0.38305132253678192</v>
      </c>
      <c r="AE466" s="11">
        <v>0.8859999999999999</v>
      </c>
      <c r="AF466" s="10">
        <v>223</v>
      </c>
      <c r="AG466" s="39">
        <f t="shared" si="94"/>
        <v>-0.12508017289192067</v>
      </c>
      <c r="AH466" s="14">
        <v>2.725135952978476</v>
      </c>
      <c r="AI466" s="10">
        <v>180</v>
      </c>
      <c r="AJ466" s="39">
        <f t="shared" si="95"/>
        <v>-0.26049577322516537</v>
      </c>
      <c r="AK466" s="13">
        <v>97577.10411485417</v>
      </c>
      <c r="AL466" s="44"/>
    </row>
    <row r="467" spans="1:38" ht="22.5" x14ac:dyDescent="0.25">
      <c r="A467" t="s">
        <v>1092</v>
      </c>
      <c r="B467" s="5" t="s">
        <v>258</v>
      </c>
      <c r="C467" s="6" t="s">
        <v>172</v>
      </c>
      <c r="D467" s="7" t="s">
        <v>39</v>
      </c>
      <c r="E467" s="42">
        <f t="shared" si="84"/>
        <v>-0.41988304317993919</v>
      </c>
      <c r="F467" s="8">
        <v>28.691530493992897</v>
      </c>
      <c r="G467" s="9">
        <f t="shared" si="85"/>
        <v>218</v>
      </c>
      <c r="H467" s="10">
        <v>281</v>
      </c>
      <c r="I467" s="39">
        <f t="shared" si="86"/>
        <v>1.7346080578420513E-2</v>
      </c>
      <c r="J467" s="11">
        <v>1.5377855887521941E-2</v>
      </c>
      <c r="K467" s="10">
        <v>46</v>
      </c>
      <c r="L467" s="39">
        <f t="shared" si="87"/>
        <v>-0.95536173117981704</v>
      </c>
      <c r="M467" s="11">
        <v>0.11777417612101566</v>
      </c>
      <c r="N467" s="10">
        <v>270</v>
      </c>
      <c r="O467" s="39">
        <f t="shared" si="88"/>
        <v>0.25606187684698517</v>
      </c>
      <c r="P467" s="11">
        <v>4.7E-2</v>
      </c>
      <c r="Q467" s="10">
        <v>207</v>
      </c>
      <c r="R467" s="39">
        <f t="shared" si="89"/>
        <v>0.16759091717848493</v>
      </c>
      <c r="S467" s="12">
        <v>1.2981393336218088</v>
      </c>
      <c r="T467" s="10">
        <v>188</v>
      </c>
      <c r="U467" s="39">
        <f t="shared" si="90"/>
        <v>-8.1912733337945104E-2</v>
      </c>
      <c r="V467" s="11">
        <v>8.5000000000000006E-2</v>
      </c>
      <c r="W467" s="10">
        <v>225</v>
      </c>
      <c r="X467" s="39">
        <f t="shared" si="91"/>
        <v>-0.40656590516286212</v>
      </c>
      <c r="Y467" s="13">
        <v>72180</v>
      </c>
      <c r="Z467" s="10">
        <v>124</v>
      </c>
      <c r="AA467" s="39">
        <f t="shared" si="92"/>
        <v>-0.44785131384607807</v>
      </c>
      <c r="AB467" s="11">
        <v>6.5000000000000002E-2</v>
      </c>
      <c r="AC467" s="10">
        <v>395</v>
      </c>
      <c r="AD467" s="39">
        <f t="shared" si="93"/>
        <v>0.5872526787225798</v>
      </c>
      <c r="AE467" s="11">
        <v>0.94900000000000007</v>
      </c>
      <c r="AF467" s="10">
        <v>79</v>
      </c>
      <c r="AG467" s="39">
        <f t="shared" si="94"/>
        <v>-0.73334661686307878</v>
      </c>
      <c r="AH467" s="14">
        <v>3.3683579548310916</v>
      </c>
      <c r="AI467" s="10">
        <v>90</v>
      </c>
      <c r="AJ467" s="39">
        <f t="shared" si="95"/>
        <v>-0.30647198685993959</v>
      </c>
      <c r="AK467" s="13">
        <v>70166.005192557335</v>
      </c>
      <c r="AL467" s="44"/>
    </row>
    <row r="468" spans="1:38" ht="22.5" x14ac:dyDescent="0.25">
      <c r="A468" t="s">
        <v>1093</v>
      </c>
      <c r="B468" s="5" t="s">
        <v>481</v>
      </c>
      <c r="C468" s="6" t="s">
        <v>49</v>
      </c>
      <c r="D468" s="7" t="s">
        <v>39</v>
      </c>
      <c r="E468" s="42">
        <f t="shared" si="84"/>
        <v>4.2861116326013926</v>
      </c>
      <c r="F468" s="8">
        <v>15.60033195710494</v>
      </c>
      <c r="G468" s="9">
        <f t="shared" si="85"/>
        <v>455</v>
      </c>
      <c r="H468" s="10">
        <v>526</v>
      </c>
      <c r="I468" s="39">
        <f t="shared" si="86"/>
        <v>1.1200566473669598</v>
      </c>
      <c r="J468" s="11">
        <v>0.11234531813309956</v>
      </c>
      <c r="K468" s="10">
        <v>436</v>
      </c>
      <c r="L468" s="39">
        <f t="shared" si="87"/>
        <v>0.55361341465295666</v>
      </c>
      <c r="M468" s="11">
        <v>3.6203035580990299E-2</v>
      </c>
      <c r="N468" s="10">
        <v>369</v>
      </c>
      <c r="O468" s="39">
        <f t="shared" si="88"/>
        <v>0.5479310898383204</v>
      </c>
      <c r="P468" s="11">
        <v>2.7999999999999997E-2</v>
      </c>
      <c r="Q468" s="10">
        <v>306</v>
      </c>
      <c r="R468" s="39">
        <f t="shared" si="89"/>
        <v>0.37734840165178368</v>
      </c>
      <c r="S468" s="12">
        <v>0.59127540294323755</v>
      </c>
      <c r="T468" s="10">
        <v>420</v>
      </c>
      <c r="U468" s="39">
        <f t="shared" si="90"/>
        <v>0.6529496429421654</v>
      </c>
      <c r="V468" s="11">
        <v>3.7999999999999999E-2</v>
      </c>
      <c r="W468" s="10">
        <v>458</v>
      </c>
      <c r="X468" s="39">
        <f t="shared" si="91"/>
        <v>0.82751496830701632</v>
      </c>
      <c r="Y468" s="13">
        <v>109551</v>
      </c>
      <c r="Z468" s="10">
        <v>450</v>
      </c>
      <c r="AA468" s="39">
        <f t="shared" si="92"/>
        <v>0.75364912453489841</v>
      </c>
      <c r="AB468" s="11">
        <v>0.04</v>
      </c>
      <c r="AC468" s="10">
        <v>406</v>
      </c>
      <c r="AD468" s="39">
        <f t="shared" si="93"/>
        <v>0.61805598034985931</v>
      </c>
      <c r="AE468" s="11">
        <v>0.95099999999999996</v>
      </c>
      <c r="AF468" s="10">
        <v>425</v>
      </c>
      <c r="AG468" s="39">
        <f t="shared" si="94"/>
        <v>0.47157098913432544</v>
      </c>
      <c r="AH468" s="14">
        <v>2.0941967344007555</v>
      </c>
      <c r="AI468" s="10">
        <v>415</v>
      </c>
      <c r="AJ468" s="39">
        <f t="shared" si="95"/>
        <v>-0.11059135124484352</v>
      </c>
      <c r="AK468" s="13">
        <v>186950.38248948843</v>
      </c>
      <c r="AL468" s="44"/>
    </row>
    <row r="469" spans="1:38" ht="22.5" x14ac:dyDescent="0.25">
      <c r="A469" t="s">
        <v>1094</v>
      </c>
      <c r="B469" s="5" t="s">
        <v>182</v>
      </c>
      <c r="C469" s="6" t="s">
        <v>93</v>
      </c>
      <c r="D469" s="7" t="s">
        <v>34</v>
      </c>
      <c r="E469" s="42">
        <f t="shared" si="84"/>
        <v>-2.384243035744805</v>
      </c>
      <c r="F469" s="8">
        <v>34.156013229795576</v>
      </c>
      <c r="G469" s="9">
        <f t="shared" si="85"/>
        <v>141</v>
      </c>
      <c r="H469" s="10">
        <v>474</v>
      </c>
      <c r="I469" s="39">
        <f t="shared" si="86"/>
        <v>0.59502613852230013</v>
      </c>
      <c r="J469" s="11">
        <v>6.6176470588235281E-2</v>
      </c>
      <c r="K469" s="10">
        <v>558</v>
      </c>
      <c r="L469" s="39">
        <f t="shared" si="87"/>
        <v>1.1238728346660631</v>
      </c>
      <c r="M469" s="11">
        <v>5.3763440860215058E-3</v>
      </c>
      <c r="N469" s="10">
        <v>127</v>
      </c>
      <c r="O469" s="39">
        <f t="shared" si="88"/>
        <v>-0.38912269923912424</v>
      </c>
      <c r="P469" s="11">
        <v>8.900000000000001E-2</v>
      </c>
      <c r="Q469" s="10">
        <v>214</v>
      </c>
      <c r="R469" s="39">
        <f t="shared" si="89"/>
        <v>0.19165707448852318</v>
      </c>
      <c r="S469" s="12">
        <v>1.2170385395537526</v>
      </c>
      <c r="T469" s="10">
        <v>139</v>
      </c>
      <c r="U469" s="39">
        <f t="shared" si="90"/>
        <v>-0.31644327895925689</v>
      </c>
      <c r="V469" s="11">
        <v>0.1</v>
      </c>
      <c r="W469" s="10">
        <v>145</v>
      </c>
      <c r="X469" s="39">
        <f t="shared" si="91"/>
        <v>-0.68682718725696879</v>
      </c>
      <c r="Y469" s="13">
        <v>63693</v>
      </c>
      <c r="Z469" s="10">
        <v>161</v>
      </c>
      <c r="AA469" s="39">
        <f t="shared" si="92"/>
        <v>-0.25561124370512167</v>
      </c>
      <c r="AB469" s="11">
        <v>6.0999999999999999E-2</v>
      </c>
      <c r="AC469" s="10">
        <v>48</v>
      </c>
      <c r="AD469" s="39">
        <f t="shared" si="93"/>
        <v>-1.3687569746097792</v>
      </c>
      <c r="AE469" s="11">
        <v>0.82200000000000006</v>
      </c>
      <c r="AF469" s="10">
        <v>264</v>
      </c>
      <c r="AG469" s="39">
        <f t="shared" si="94"/>
        <v>-8.6766136483726088E-3</v>
      </c>
      <c r="AH469" s="14">
        <v>2.6020429710434825</v>
      </c>
      <c r="AI469" s="10">
        <v>492</v>
      </c>
      <c r="AJ469" s="39">
        <f t="shared" si="95"/>
        <v>5.3222734607701237E-2</v>
      </c>
      <c r="AK469" s="13">
        <v>284616.62677484786</v>
      </c>
      <c r="AL469" s="44"/>
    </row>
    <row r="470" spans="1:38" x14ac:dyDescent="0.25">
      <c r="A470" t="s">
        <v>1095</v>
      </c>
      <c r="B470" s="5" t="s">
        <v>446</v>
      </c>
      <c r="C470" s="6" t="s">
        <v>47</v>
      </c>
      <c r="D470" s="7" t="s">
        <v>20</v>
      </c>
      <c r="E470" s="42">
        <f t="shared" si="84"/>
        <v>3.3693466338726226</v>
      </c>
      <c r="F470" s="8">
        <v>18.150601015374868</v>
      </c>
      <c r="G470" s="9">
        <f t="shared" si="85"/>
        <v>415</v>
      </c>
      <c r="H470" s="10">
        <v>528</v>
      </c>
      <c r="I470" s="39">
        <f t="shared" si="86"/>
        <v>1.156329779179464</v>
      </c>
      <c r="J470" s="11">
        <v>0.11553501599715599</v>
      </c>
      <c r="K470" s="10">
        <v>426</v>
      </c>
      <c r="L470" s="39">
        <f t="shared" si="87"/>
        <v>0.53818531765159927</v>
      </c>
      <c r="M470" s="11">
        <v>3.7037037037037035E-2</v>
      </c>
      <c r="N470" s="10">
        <v>311</v>
      </c>
      <c r="O470" s="39">
        <f t="shared" si="88"/>
        <v>0.39431571457972286</v>
      </c>
      <c r="P470" s="11">
        <v>3.7999999999999999E-2</v>
      </c>
      <c r="Q470" s="10">
        <v>139</v>
      </c>
      <c r="R470" s="39">
        <f t="shared" si="89"/>
        <v>-0.10914666828651737</v>
      </c>
      <c r="S470" s="12">
        <v>2.2307202039515617</v>
      </c>
      <c r="T470" s="10">
        <v>545</v>
      </c>
      <c r="U470" s="39">
        <f t="shared" si="90"/>
        <v>1.0438338856443516</v>
      </c>
      <c r="V470" s="11">
        <v>1.3000000000000001E-2</v>
      </c>
      <c r="W470" s="10">
        <v>485</v>
      </c>
      <c r="X470" s="39">
        <f t="shared" si="91"/>
        <v>1.0528599652447075</v>
      </c>
      <c r="Y470" s="13">
        <v>116375</v>
      </c>
      <c r="Z470" s="10">
        <v>303</v>
      </c>
      <c r="AA470" s="39">
        <f t="shared" si="92"/>
        <v>0.32110896671774686</v>
      </c>
      <c r="AB470" s="11">
        <v>4.9000000000000002E-2</v>
      </c>
      <c r="AC470" s="10">
        <v>303</v>
      </c>
      <c r="AD470" s="39">
        <f t="shared" si="93"/>
        <v>0.32542461489068902</v>
      </c>
      <c r="AE470" s="11">
        <v>0.93200000000000005</v>
      </c>
      <c r="AF470" s="10">
        <v>224</v>
      </c>
      <c r="AG470" s="39">
        <f t="shared" si="94"/>
        <v>-0.1171200606241056</v>
      </c>
      <c r="AH470" s="14">
        <v>2.7167183928802268</v>
      </c>
      <c r="AI470" s="10">
        <v>282</v>
      </c>
      <c r="AJ470" s="39">
        <f t="shared" si="95"/>
        <v>-0.21359441587926914</v>
      </c>
      <c r="AK470" s="13">
        <v>125539.77533460803</v>
      </c>
      <c r="AL470" s="44"/>
    </row>
    <row r="471" spans="1:38" ht="22.5" x14ac:dyDescent="0.25">
      <c r="A471" t="s">
        <v>1096</v>
      </c>
      <c r="B471" s="5" t="s">
        <v>422</v>
      </c>
      <c r="C471" s="6" t="s">
        <v>41</v>
      </c>
      <c r="D471" s="7" t="s">
        <v>34</v>
      </c>
      <c r="E471" s="42">
        <f t="shared" si="84"/>
        <v>2.8376870907011607</v>
      </c>
      <c r="F471" s="8">
        <v>19.629578598904157</v>
      </c>
      <c r="G471" s="9">
        <f t="shared" si="85"/>
        <v>389</v>
      </c>
      <c r="H471" s="10">
        <v>213</v>
      </c>
      <c r="I471" s="39">
        <f t="shared" si="86"/>
        <v>-0.24228777319894568</v>
      </c>
      <c r="J471" s="11">
        <v>-7.4531903290311341E-3</v>
      </c>
      <c r="K471" s="10">
        <v>329</v>
      </c>
      <c r="L471" s="39">
        <f t="shared" si="87"/>
        <v>0.25946608521726389</v>
      </c>
      <c r="M471" s="11">
        <v>5.2103849597135182E-2</v>
      </c>
      <c r="N471" s="10">
        <v>411</v>
      </c>
      <c r="O471" s="39">
        <f t="shared" si="88"/>
        <v>0.64010031499347875</v>
      </c>
      <c r="P471" s="11">
        <v>2.2000000000000002E-2</v>
      </c>
      <c r="Q471" s="10">
        <v>434</v>
      </c>
      <c r="R471" s="39">
        <f t="shared" si="89"/>
        <v>0.5528057078878641</v>
      </c>
      <c r="S471" s="12">
        <v>0</v>
      </c>
      <c r="T471" s="10">
        <v>121</v>
      </c>
      <c r="U471" s="39">
        <f t="shared" si="90"/>
        <v>-0.41025549720778148</v>
      </c>
      <c r="V471" s="11">
        <v>0.106</v>
      </c>
      <c r="W471" s="10">
        <v>487</v>
      </c>
      <c r="X471" s="39">
        <f t="shared" si="91"/>
        <v>1.0644838572321147</v>
      </c>
      <c r="Y471" s="13">
        <v>116727</v>
      </c>
      <c r="Z471" s="10">
        <v>398</v>
      </c>
      <c r="AA471" s="39">
        <f t="shared" si="92"/>
        <v>0.60946907192918143</v>
      </c>
      <c r="AB471" s="11">
        <v>4.2999999999999997E-2</v>
      </c>
      <c r="AC471" s="10">
        <v>389</v>
      </c>
      <c r="AD471" s="39">
        <f t="shared" si="93"/>
        <v>0.57185102790893749</v>
      </c>
      <c r="AE471" s="11">
        <v>0.94799999999999995</v>
      </c>
      <c r="AF471" s="10">
        <v>92</v>
      </c>
      <c r="AG471" s="39">
        <f t="shared" si="94"/>
        <v>-0.63302618588188775</v>
      </c>
      <c r="AH471" s="14">
        <v>3.2622723584908493</v>
      </c>
      <c r="AI471" s="10">
        <v>372</v>
      </c>
      <c r="AJ471" s="39">
        <f t="shared" si="95"/>
        <v>-0.14722169430696905</v>
      </c>
      <c r="AK471" s="13">
        <v>165111.30793650795</v>
      </c>
      <c r="AL471" s="44"/>
    </row>
    <row r="472" spans="1:38" x14ac:dyDescent="0.25">
      <c r="A472" t="s">
        <v>1097</v>
      </c>
      <c r="B472" s="5" t="s">
        <v>367</v>
      </c>
      <c r="C472" s="6" t="s">
        <v>49</v>
      </c>
      <c r="D472" s="7" t="s">
        <v>39</v>
      </c>
      <c r="E472" s="42">
        <f t="shared" si="84"/>
        <v>1.8604926785585647</v>
      </c>
      <c r="F472" s="8">
        <v>22.347951002581446</v>
      </c>
      <c r="G472" s="9">
        <f t="shared" si="85"/>
        <v>330</v>
      </c>
      <c r="H472" s="10">
        <v>472</v>
      </c>
      <c r="I472" s="39">
        <f t="shared" si="86"/>
        <v>0.58191910284137482</v>
      </c>
      <c r="J472" s="11">
        <v>6.5023896172227813E-2</v>
      </c>
      <c r="K472" s="10">
        <v>484</v>
      </c>
      <c r="L472" s="39">
        <f t="shared" si="87"/>
        <v>0.69222857092951751</v>
      </c>
      <c r="M472" s="11">
        <v>2.8709872804360992E-2</v>
      </c>
      <c r="N472" s="10">
        <v>411</v>
      </c>
      <c r="O472" s="39">
        <f t="shared" si="88"/>
        <v>0.64010031499347875</v>
      </c>
      <c r="P472" s="11">
        <v>2.2000000000000002E-2</v>
      </c>
      <c r="Q472" s="10">
        <v>375</v>
      </c>
      <c r="R472" s="39">
        <f t="shared" si="89"/>
        <v>0.47950547064378213</v>
      </c>
      <c r="S472" s="12">
        <v>0.24701523260601072</v>
      </c>
      <c r="T472" s="10">
        <v>357</v>
      </c>
      <c r="U472" s="39">
        <f t="shared" si="90"/>
        <v>0.4965959458612908</v>
      </c>
      <c r="V472" s="11">
        <v>4.8000000000000001E-2</v>
      </c>
      <c r="W472" s="10">
        <v>336</v>
      </c>
      <c r="X472" s="39">
        <f t="shared" si="91"/>
        <v>6.3145002873731787E-2</v>
      </c>
      <c r="Y472" s="13">
        <v>86404</v>
      </c>
      <c r="Z472" s="10">
        <v>321</v>
      </c>
      <c r="AA472" s="39">
        <f t="shared" si="92"/>
        <v>0.36916898425298594</v>
      </c>
      <c r="AB472" s="11">
        <v>4.8000000000000001E-2</v>
      </c>
      <c r="AC472" s="10">
        <v>116</v>
      </c>
      <c r="AD472" s="39">
        <f t="shared" si="93"/>
        <v>-0.58327278311410846</v>
      </c>
      <c r="AE472" s="11">
        <v>0.873</v>
      </c>
      <c r="AF472" s="10">
        <v>426</v>
      </c>
      <c r="AG472" s="39">
        <f t="shared" si="94"/>
        <v>0.4764970398114029</v>
      </c>
      <c r="AH472" s="14">
        <v>2.0889875958577004</v>
      </c>
      <c r="AI472" s="10">
        <v>341</v>
      </c>
      <c r="AJ472" s="39">
        <f t="shared" si="95"/>
        <v>-0.16964574139268124</v>
      </c>
      <c r="AK472" s="13">
        <v>151742.05187319886</v>
      </c>
      <c r="AL472" s="44"/>
    </row>
    <row r="473" spans="1:38" x14ac:dyDescent="0.25">
      <c r="A473" t="s">
        <v>1098</v>
      </c>
      <c r="B473" s="5" t="s">
        <v>153</v>
      </c>
      <c r="C473" s="6" t="s">
        <v>49</v>
      </c>
      <c r="D473" s="7" t="s">
        <v>39</v>
      </c>
      <c r="E473" s="42">
        <f t="shared" si="84"/>
        <v>-3.4921976072592149</v>
      </c>
      <c r="F473" s="8">
        <v>37.238135982758443</v>
      </c>
      <c r="G473" s="9">
        <f t="shared" si="85"/>
        <v>113</v>
      </c>
      <c r="H473" s="10">
        <v>394</v>
      </c>
      <c r="I473" s="39">
        <f t="shared" si="86"/>
        <v>0.30730908164501886</v>
      </c>
      <c r="J473" s="11">
        <v>4.0875912408759207E-2</v>
      </c>
      <c r="K473" s="10">
        <v>100</v>
      </c>
      <c r="L473" s="39">
        <f t="shared" si="87"/>
        <v>-0.4933177416114205</v>
      </c>
      <c r="M473" s="11">
        <v>9.2797319932998321E-2</v>
      </c>
      <c r="N473" s="10">
        <v>207</v>
      </c>
      <c r="O473" s="39">
        <f t="shared" si="88"/>
        <v>5.6361889010808519E-2</v>
      </c>
      <c r="P473" s="11">
        <v>0.06</v>
      </c>
      <c r="Q473" s="10">
        <v>202</v>
      </c>
      <c r="R473" s="39">
        <f t="shared" si="89"/>
        <v>0.15471049091840958</v>
      </c>
      <c r="S473" s="12">
        <v>1.3415452161717176</v>
      </c>
      <c r="T473" s="10">
        <v>104</v>
      </c>
      <c r="U473" s="39">
        <f t="shared" si="90"/>
        <v>-0.53533845487248122</v>
      </c>
      <c r="V473" s="11">
        <v>0.114</v>
      </c>
      <c r="W473" s="10">
        <v>137</v>
      </c>
      <c r="X473" s="39">
        <f t="shared" si="91"/>
        <v>-0.71063635237890244</v>
      </c>
      <c r="Y473" s="13">
        <v>62972</v>
      </c>
      <c r="Z473" s="10">
        <v>99</v>
      </c>
      <c r="AA473" s="39">
        <f t="shared" si="92"/>
        <v>-0.73621141905751197</v>
      </c>
      <c r="AB473" s="11">
        <v>7.0999999999999994E-2</v>
      </c>
      <c r="AC473" s="10">
        <v>39</v>
      </c>
      <c r="AD473" s="39">
        <f t="shared" si="93"/>
        <v>-1.6767899908825918</v>
      </c>
      <c r="AE473" s="11">
        <v>0.80200000000000005</v>
      </c>
      <c r="AF473" s="10">
        <v>356</v>
      </c>
      <c r="AG473" s="39">
        <f t="shared" si="94"/>
        <v>0.2948915248963746</v>
      </c>
      <c r="AH473" s="14">
        <v>2.2810295274962282</v>
      </c>
      <c r="AI473" s="10">
        <v>128</v>
      </c>
      <c r="AJ473" s="39">
        <f t="shared" si="95"/>
        <v>-0.28605794491775444</v>
      </c>
      <c r="AK473" s="13">
        <v>82336.892676382704</v>
      </c>
      <c r="AL473" s="44"/>
    </row>
    <row r="474" spans="1:38" x14ac:dyDescent="0.25">
      <c r="A474" t="s">
        <v>1099</v>
      </c>
      <c r="B474" s="5" t="s">
        <v>83</v>
      </c>
      <c r="C474" s="6" t="s">
        <v>30</v>
      </c>
      <c r="D474" s="7" t="s">
        <v>20</v>
      </c>
      <c r="E474" s="42">
        <f t="shared" si="84"/>
        <v>-7.2570604105176768</v>
      </c>
      <c r="F474" s="8">
        <v>47.71128136799372</v>
      </c>
      <c r="G474" s="9">
        <f t="shared" si="85"/>
        <v>45</v>
      </c>
      <c r="H474" s="10">
        <v>230</v>
      </c>
      <c r="I474" s="39">
        <f t="shared" si="86"/>
        <v>-0.16969288436775301</v>
      </c>
      <c r="J474" s="11">
        <v>-1.0695187165775666E-3</v>
      </c>
      <c r="K474" s="10">
        <v>303</v>
      </c>
      <c r="L474" s="39">
        <f t="shared" si="87"/>
        <v>0.18388351788791721</v>
      </c>
      <c r="M474" s="11">
        <v>5.6189640035118525E-2</v>
      </c>
      <c r="N474" s="10">
        <v>35</v>
      </c>
      <c r="O474" s="39">
        <f t="shared" si="88"/>
        <v>-1.7255764639889222</v>
      </c>
      <c r="P474" s="11">
        <v>0.17600000000000002</v>
      </c>
      <c r="Q474" s="10">
        <v>46</v>
      </c>
      <c r="R474" s="39">
        <f t="shared" si="89"/>
        <v>-1.0357584986242256</v>
      </c>
      <c r="S474" s="12">
        <v>5.3533190578158454</v>
      </c>
      <c r="T474" s="10">
        <v>74</v>
      </c>
      <c r="U474" s="39">
        <f t="shared" si="90"/>
        <v>-0.89495195815849238</v>
      </c>
      <c r="V474" s="11">
        <v>0.13699999999999998</v>
      </c>
      <c r="W474" s="10">
        <v>168</v>
      </c>
      <c r="X474" s="39">
        <f t="shared" si="91"/>
        <v>-0.60238885824617217</v>
      </c>
      <c r="Y474" s="13">
        <v>66250</v>
      </c>
      <c r="Z474" s="10">
        <v>55</v>
      </c>
      <c r="AA474" s="39">
        <f t="shared" si="92"/>
        <v>-1.2648716119451413</v>
      </c>
      <c r="AB474" s="11">
        <v>8.199999999999999E-2</v>
      </c>
      <c r="AC474" s="10">
        <v>40</v>
      </c>
      <c r="AD474" s="39">
        <f t="shared" si="93"/>
        <v>-1.6459866892553106</v>
      </c>
      <c r="AE474" s="11">
        <v>0.80400000000000005</v>
      </c>
      <c r="AF474" s="10">
        <v>250</v>
      </c>
      <c r="AG474" s="39">
        <f t="shared" si="94"/>
        <v>-3.9778086640869813E-2</v>
      </c>
      <c r="AH474" s="14">
        <v>2.6349317682426054</v>
      </c>
      <c r="AI474" s="10">
        <v>52</v>
      </c>
      <c r="AJ474" s="39">
        <f t="shared" si="95"/>
        <v>-0.32451786807694799</v>
      </c>
      <c r="AK474" s="13">
        <v>59407.019271948608</v>
      </c>
      <c r="AL474" s="44"/>
    </row>
    <row r="475" spans="1:38" x14ac:dyDescent="0.25">
      <c r="A475" t="s">
        <v>1100</v>
      </c>
      <c r="B475" s="5" t="s">
        <v>247</v>
      </c>
      <c r="C475" s="6" t="s">
        <v>44</v>
      </c>
      <c r="D475" s="7" t="s">
        <v>20</v>
      </c>
      <c r="E475" s="42">
        <f t="shared" si="84"/>
        <v>-0.57859366677077517</v>
      </c>
      <c r="F475" s="8">
        <v>29.133033816135086</v>
      </c>
      <c r="G475" s="9">
        <f t="shared" si="85"/>
        <v>207</v>
      </c>
      <c r="H475" s="10">
        <v>131</v>
      </c>
      <c r="I475" s="39">
        <f t="shared" si="86"/>
        <v>-0.54435356654914935</v>
      </c>
      <c r="J475" s="11">
        <v>-3.4015512568918771E-2</v>
      </c>
      <c r="K475" s="10">
        <v>252</v>
      </c>
      <c r="L475" s="39">
        <f t="shared" si="87"/>
        <v>5.6230575580739107E-2</v>
      </c>
      <c r="M475" s="11">
        <v>6.3090214988949164E-2</v>
      </c>
      <c r="N475" s="10">
        <v>420</v>
      </c>
      <c r="O475" s="39">
        <f t="shared" si="88"/>
        <v>0.6708233900451982</v>
      </c>
      <c r="P475" s="11">
        <v>0.02</v>
      </c>
      <c r="Q475" s="10">
        <v>223</v>
      </c>
      <c r="R475" s="39">
        <f t="shared" si="89"/>
        <v>0.20832224795582374</v>
      </c>
      <c r="S475" s="12">
        <v>1.1608783979878108</v>
      </c>
      <c r="T475" s="10">
        <v>314</v>
      </c>
      <c r="U475" s="39">
        <f t="shared" si="90"/>
        <v>0.37151298819659129</v>
      </c>
      <c r="V475" s="11">
        <v>5.5999999999999994E-2</v>
      </c>
      <c r="W475" s="10">
        <v>86</v>
      </c>
      <c r="X475" s="39">
        <f t="shared" si="91"/>
        <v>-0.95962540233643323</v>
      </c>
      <c r="Y475" s="13">
        <v>55432</v>
      </c>
      <c r="Z475" s="10">
        <v>141</v>
      </c>
      <c r="AA475" s="39">
        <f t="shared" si="92"/>
        <v>-0.35173127877559984</v>
      </c>
      <c r="AB475" s="11">
        <v>6.3E-2</v>
      </c>
      <c r="AC475" s="10">
        <v>146</v>
      </c>
      <c r="AD475" s="39">
        <f t="shared" si="93"/>
        <v>-0.36764967172313956</v>
      </c>
      <c r="AE475" s="11">
        <v>0.88700000000000001</v>
      </c>
      <c r="AF475" s="10">
        <v>312</v>
      </c>
      <c r="AG475" s="39">
        <f t="shared" si="94"/>
        <v>0.13207123406347734</v>
      </c>
      <c r="AH475" s="14">
        <v>2.4532066950019984</v>
      </c>
      <c r="AI475" s="10">
        <v>222</v>
      </c>
      <c r="AJ475" s="39">
        <f t="shared" si="95"/>
        <v>-0.24493200362793094</v>
      </c>
      <c r="AK475" s="13">
        <v>106856.25074973397</v>
      </c>
      <c r="AL475" s="44"/>
    </row>
    <row r="476" spans="1:38" x14ac:dyDescent="0.25">
      <c r="A476" t="s">
        <v>1101</v>
      </c>
      <c r="B476" s="5" t="s">
        <v>518</v>
      </c>
      <c r="C476" s="6" t="s">
        <v>71</v>
      </c>
      <c r="D476" s="7" t="s">
        <v>34</v>
      </c>
      <c r="E476" s="42">
        <f t="shared" si="84"/>
        <v>4.8883279025858029</v>
      </c>
      <c r="F476" s="8">
        <v>13.925078733151578</v>
      </c>
      <c r="G476" s="9">
        <f t="shared" si="85"/>
        <v>492</v>
      </c>
      <c r="H476" s="10">
        <v>203</v>
      </c>
      <c r="I476" s="39">
        <f t="shared" si="86"/>
        <v>-0.27850245677731311</v>
      </c>
      <c r="J476" s="11">
        <v>-1.063774851536281E-2</v>
      </c>
      <c r="K476" s="10">
        <v>281</v>
      </c>
      <c r="L476" s="39">
        <f t="shared" si="87"/>
        <v>0.11436932833738359</v>
      </c>
      <c r="M476" s="11">
        <v>5.9947390281046654E-2</v>
      </c>
      <c r="N476" s="10">
        <v>379</v>
      </c>
      <c r="O476" s="39">
        <f t="shared" si="88"/>
        <v>0.57865416489003973</v>
      </c>
      <c r="P476" s="11">
        <v>2.6000000000000002E-2</v>
      </c>
      <c r="Q476" s="10">
        <v>420</v>
      </c>
      <c r="R476" s="39">
        <f t="shared" si="89"/>
        <v>0.52182874731826667</v>
      </c>
      <c r="S476" s="12">
        <v>0.10438958191972442</v>
      </c>
      <c r="T476" s="10">
        <v>484</v>
      </c>
      <c r="U476" s="39">
        <f t="shared" si="90"/>
        <v>0.80930334002303994</v>
      </c>
      <c r="V476" s="11">
        <v>2.7999999999999997E-2</v>
      </c>
      <c r="W476" s="10">
        <v>518</v>
      </c>
      <c r="X476" s="39">
        <f t="shared" si="91"/>
        <v>1.5418229443854445</v>
      </c>
      <c r="Y476" s="13">
        <v>131182</v>
      </c>
      <c r="Z476" s="10">
        <v>398</v>
      </c>
      <c r="AA476" s="39">
        <f t="shared" si="92"/>
        <v>0.60946907192918143</v>
      </c>
      <c r="AB476" s="11">
        <v>4.2999999999999997E-2</v>
      </c>
      <c r="AC476" s="10">
        <v>511</v>
      </c>
      <c r="AD476" s="39">
        <f t="shared" si="93"/>
        <v>0.98769559987723454</v>
      </c>
      <c r="AE476" s="11">
        <v>0.97499999999999998</v>
      </c>
      <c r="AF476" s="10">
        <v>160</v>
      </c>
      <c r="AG476" s="39">
        <f t="shared" si="94"/>
        <v>-0.32372699767991592</v>
      </c>
      <c r="AH476" s="14">
        <v>2.9351985161335441</v>
      </c>
      <c r="AI476" s="10">
        <v>363</v>
      </c>
      <c r="AJ476" s="39">
        <f t="shared" si="95"/>
        <v>-0.15392373722976907</v>
      </c>
      <c r="AK476" s="13">
        <v>161115.53823268437</v>
      </c>
      <c r="AL476" s="44"/>
    </row>
    <row r="477" spans="1:38" x14ac:dyDescent="0.25">
      <c r="A477" t="s">
        <v>1102</v>
      </c>
      <c r="B477" s="5" t="s">
        <v>323</v>
      </c>
      <c r="C477" s="6" t="s">
        <v>49</v>
      </c>
      <c r="D477" s="7" t="s">
        <v>39</v>
      </c>
      <c r="E477" s="42">
        <f t="shared" si="84"/>
        <v>1.1963587736072785</v>
      </c>
      <c r="F477" s="8">
        <v>24.195447526438535</v>
      </c>
      <c r="G477" s="9">
        <f t="shared" si="85"/>
        <v>285</v>
      </c>
      <c r="H477" s="10">
        <v>398</v>
      </c>
      <c r="I477" s="39">
        <f t="shared" si="86"/>
        <v>0.31478767139762576</v>
      </c>
      <c r="J477" s="11">
        <v>4.1533546325878579E-2</v>
      </c>
      <c r="K477" s="10">
        <v>452</v>
      </c>
      <c r="L477" s="39">
        <f t="shared" si="87"/>
        <v>0.59569812718851212</v>
      </c>
      <c r="M477" s="11">
        <v>3.3928049137174614E-2</v>
      </c>
      <c r="N477" s="10">
        <v>158</v>
      </c>
      <c r="O477" s="39">
        <f t="shared" si="88"/>
        <v>-0.17406117387708764</v>
      </c>
      <c r="P477" s="11">
        <v>7.4999999999999997E-2</v>
      </c>
      <c r="Q477" s="10">
        <v>434</v>
      </c>
      <c r="R477" s="39">
        <f t="shared" si="89"/>
        <v>0.5528057078878641</v>
      </c>
      <c r="S477" s="12">
        <v>0</v>
      </c>
      <c r="T477" s="10">
        <v>304</v>
      </c>
      <c r="U477" s="39">
        <f t="shared" si="90"/>
        <v>0.34024224878041631</v>
      </c>
      <c r="V477" s="11">
        <v>5.7999999999999996E-2</v>
      </c>
      <c r="W477" s="10">
        <v>249</v>
      </c>
      <c r="X477" s="39">
        <f t="shared" si="91"/>
        <v>-0.32348149538923515</v>
      </c>
      <c r="Y477" s="13">
        <v>74696</v>
      </c>
      <c r="Z477" s="10">
        <v>289</v>
      </c>
      <c r="AA477" s="39">
        <f t="shared" si="92"/>
        <v>0.27304894918250777</v>
      </c>
      <c r="AB477" s="11">
        <v>0.05</v>
      </c>
      <c r="AC477" s="10">
        <v>336</v>
      </c>
      <c r="AD477" s="39">
        <f t="shared" si="93"/>
        <v>0.43323617058617342</v>
      </c>
      <c r="AE477" s="11">
        <v>0.93900000000000006</v>
      </c>
      <c r="AF477" s="10">
        <v>178</v>
      </c>
      <c r="AG477" s="39">
        <f t="shared" si="94"/>
        <v>-0.26176664141231382</v>
      </c>
      <c r="AH477" s="14">
        <v>2.8696774524796727</v>
      </c>
      <c r="AI477" s="10">
        <v>156</v>
      </c>
      <c r="AJ477" s="39">
        <f t="shared" si="95"/>
        <v>-0.27044569142726488</v>
      </c>
      <c r="AK477" s="13">
        <v>91644.945493157153</v>
      </c>
      <c r="AL477" s="44"/>
    </row>
    <row r="478" spans="1:38" x14ac:dyDescent="0.25">
      <c r="A478" t="s">
        <v>1103</v>
      </c>
      <c r="B478" s="5" t="s">
        <v>509</v>
      </c>
      <c r="C478" s="6" t="s">
        <v>54</v>
      </c>
      <c r="D478" s="7" t="s">
        <v>39</v>
      </c>
      <c r="E478" s="42">
        <f t="shared" si="84"/>
        <v>4.6312505399409076</v>
      </c>
      <c r="F478" s="8">
        <v>14.640219957395548</v>
      </c>
      <c r="G478" s="9">
        <f t="shared" si="85"/>
        <v>483</v>
      </c>
      <c r="H478" s="10">
        <v>32</v>
      </c>
      <c r="I478" s="39">
        <f t="shared" si="86"/>
        <v>-1.2840148652761569</v>
      </c>
      <c r="J478" s="11">
        <v>-9.9058037070799188E-2</v>
      </c>
      <c r="K478" s="10">
        <v>72</v>
      </c>
      <c r="L478" s="39">
        <f t="shared" si="87"/>
        <v>-0.70327474299853543</v>
      </c>
      <c r="M478" s="11">
        <v>0.10414703110273327</v>
      </c>
      <c r="N478" s="10">
        <v>466</v>
      </c>
      <c r="O478" s="39">
        <f t="shared" si="88"/>
        <v>0.74763107767449699</v>
      </c>
      <c r="P478" s="11">
        <v>1.4999999999999999E-2</v>
      </c>
      <c r="Q478" s="10">
        <v>434</v>
      </c>
      <c r="R478" s="39">
        <f t="shared" si="89"/>
        <v>0.5528057078878641</v>
      </c>
      <c r="S478" s="12">
        <v>0</v>
      </c>
      <c r="T478" s="10">
        <v>401</v>
      </c>
      <c r="U478" s="39">
        <f t="shared" si="90"/>
        <v>0.59040816410981545</v>
      </c>
      <c r="V478" s="11">
        <v>4.2000000000000003E-2</v>
      </c>
      <c r="W478" s="10">
        <v>420</v>
      </c>
      <c r="X478" s="39">
        <f t="shared" si="91"/>
        <v>0.56165146151549372</v>
      </c>
      <c r="Y478" s="13">
        <v>101500</v>
      </c>
      <c r="Z478" s="10">
        <v>398</v>
      </c>
      <c r="AA478" s="39">
        <f t="shared" si="92"/>
        <v>0.60946907192918143</v>
      </c>
      <c r="AB478" s="11">
        <v>4.2999999999999997E-2</v>
      </c>
      <c r="AC478" s="10">
        <v>549</v>
      </c>
      <c r="AD478" s="39">
        <f t="shared" si="93"/>
        <v>1.1725154096409223</v>
      </c>
      <c r="AE478" s="11">
        <v>0.98699999999999999</v>
      </c>
      <c r="AF478" s="10">
        <v>559</v>
      </c>
      <c r="AG478" s="39">
        <f t="shared" si="94"/>
        <v>1.8084141911667437</v>
      </c>
      <c r="AH478" s="14">
        <v>0.68052848244121522</v>
      </c>
      <c r="AI478" s="10">
        <v>549</v>
      </c>
      <c r="AJ478" s="39">
        <f t="shared" si="95"/>
        <v>1.7659540058404819</v>
      </c>
      <c r="AK478" s="13">
        <v>1305750.0040472175</v>
      </c>
      <c r="AL478" s="44"/>
    </row>
    <row r="479" spans="1:38" ht="22.5" x14ac:dyDescent="0.25">
      <c r="A479" t="s">
        <v>1104</v>
      </c>
      <c r="B479" s="5" t="s">
        <v>419</v>
      </c>
      <c r="C479" s="6" t="s">
        <v>54</v>
      </c>
      <c r="D479" s="7" t="s">
        <v>39</v>
      </c>
      <c r="E479" s="42">
        <f t="shared" si="84"/>
        <v>2.8202884417899097</v>
      </c>
      <c r="F479" s="8">
        <v>19.677978391692484</v>
      </c>
      <c r="G479" s="9">
        <f t="shared" si="85"/>
        <v>386</v>
      </c>
      <c r="H479" s="10">
        <v>55</v>
      </c>
      <c r="I479" s="39">
        <f t="shared" si="86"/>
        <v>-0.9182426005375306</v>
      </c>
      <c r="J479" s="11">
        <v>-6.6893651111556207E-2</v>
      </c>
      <c r="K479" s="10">
        <v>191</v>
      </c>
      <c r="L479" s="39">
        <f t="shared" si="87"/>
        <v>-0.13609894083066076</v>
      </c>
      <c r="M479" s="11">
        <v>7.3487031700288183E-2</v>
      </c>
      <c r="N479" s="10">
        <v>466</v>
      </c>
      <c r="O479" s="39">
        <f t="shared" si="88"/>
        <v>0.74763107767449699</v>
      </c>
      <c r="P479" s="11">
        <v>1.4999999999999999E-2</v>
      </c>
      <c r="Q479" s="10">
        <v>434</v>
      </c>
      <c r="R479" s="39">
        <f t="shared" si="89"/>
        <v>0.5528057078878641</v>
      </c>
      <c r="S479" s="12">
        <v>0</v>
      </c>
      <c r="T479" s="10">
        <v>429</v>
      </c>
      <c r="U479" s="39">
        <f t="shared" si="90"/>
        <v>0.66858501265025272</v>
      </c>
      <c r="V479" s="11">
        <v>3.7000000000000005E-2</v>
      </c>
      <c r="W479" s="10">
        <v>229</v>
      </c>
      <c r="X479" s="39">
        <f t="shared" si="91"/>
        <v>-0.40085302643041482</v>
      </c>
      <c r="Y479" s="13">
        <v>72353</v>
      </c>
      <c r="Z479" s="10">
        <v>303</v>
      </c>
      <c r="AA479" s="39">
        <f t="shared" si="92"/>
        <v>0.32110896671774686</v>
      </c>
      <c r="AB479" s="11">
        <v>4.9000000000000002E-2</v>
      </c>
      <c r="AC479" s="10">
        <v>489</v>
      </c>
      <c r="AD479" s="39">
        <f t="shared" si="93"/>
        <v>0.91068734580903143</v>
      </c>
      <c r="AE479" s="11">
        <v>0.97</v>
      </c>
      <c r="AF479" s="10">
        <v>524</v>
      </c>
      <c r="AG479" s="39">
        <f t="shared" si="94"/>
        <v>1.1288923446482517</v>
      </c>
      <c r="AH479" s="14">
        <v>1.3991007573913936</v>
      </c>
      <c r="AI479" s="10">
        <v>471</v>
      </c>
      <c r="AJ479" s="39">
        <f t="shared" si="95"/>
        <v>6.7426266436679053E-3</v>
      </c>
      <c r="AK479" s="13">
        <v>256905.10517278386</v>
      </c>
      <c r="AL479" s="44"/>
    </row>
    <row r="480" spans="1:38" x14ac:dyDescent="0.25">
      <c r="A480" t="s">
        <v>1105</v>
      </c>
      <c r="B480" s="5" t="s">
        <v>424</v>
      </c>
      <c r="C480" s="6" t="s">
        <v>44</v>
      </c>
      <c r="D480" s="7" t="s">
        <v>20</v>
      </c>
      <c r="E480" s="42">
        <f t="shared" si="84"/>
        <v>2.9212894387370518</v>
      </c>
      <c r="F480" s="8">
        <v>19.397012475971572</v>
      </c>
      <c r="G480" s="9">
        <f t="shared" si="85"/>
        <v>391</v>
      </c>
      <c r="H480" s="10">
        <v>200</v>
      </c>
      <c r="I480" s="39">
        <f t="shared" si="86"/>
        <v>-0.28820408144455878</v>
      </c>
      <c r="J480" s="11">
        <v>-1.1490866234531549E-2</v>
      </c>
      <c r="K480" s="10">
        <v>407</v>
      </c>
      <c r="L480" s="39">
        <f t="shared" si="87"/>
        <v>0.50824625700700377</v>
      </c>
      <c r="M480" s="11">
        <v>3.8655462184873951E-2</v>
      </c>
      <c r="N480" s="10">
        <v>525</v>
      </c>
      <c r="O480" s="39">
        <f t="shared" si="88"/>
        <v>0.91660799045895414</v>
      </c>
      <c r="P480" s="11">
        <v>4.0000000000000001E-3</v>
      </c>
      <c r="Q480" s="10">
        <v>434</v>
      </c>
      <c r="R480" s="39">
        <f t="shared" si="89"/>
        <v>0.5528057078878641</v>
      </c>
      <c r="S480" s="12">
        <v>0</v>
      </c>
      <c r="T480" s="10">
        <v>286</v>
      </c>
      <c r="U480" s="39">
        <f t="shared" si="90"/>
        <v>0.2933361396561539</v>
      </c>
      <c r="V480" s="11">
        <v>6.0999999999999999E-2</v>
      </c>
      <c r="W480" s="10">
        <v>445</v>
      </c>
      <c r="X480" s="39">
        <f t="shared" si="91"/>
        <v>0.70536503517798366</v>
      </c>
      <c r="Y480" s="13">
        <v>105852</v>
      </c>
      <c r="Z480" s="10">
        <v>267</v>
      </c>
      <c r="AA480" s="39">
        <f t="shared" si="92"/>
        <v>0.22498893164726899</v>
      </c>
      <c r="AB480" s="11">
        <v>5.0999999999999997E-2</v>
      </c>
      <c r="AC480" s="10">
        <v>281</v>
      </c>
      <c r="AD480" s="39">
        <f t="shared" si="93"/>
        <v>0.26381801163612473</v>
      </c>
      <c r="AE480" s="11">
        <v>0.92799999999999994</v>
      </c>
      <c r="AF480" s="10">
        <v>216</v>
      </c>
      <c r="AG480" s="39">
        <f t="shared" si="94"/>
        <v>-0.14817368567441042</v>
      </c>
      <c r="AH480" s="14">
        <v>2.7495565924350664</v>
      </c>
      <c r="AI480" s="10">
        <v>281</v>
      </c>
      <c r="AJ480" s="39">
        <f t="shared" si="95"/>
        <v>-0.21439800079722529</v>
      </c>
      <c r="AK480" s="13">
        <v>125060.67660208645</v>
      </c>
      <c r="AL480" s="44"/>
    </row>
    <row r="481" spans="1:38" x14ac:dyDescent="0.25">
      <c r="A481" t="s">
        <v>1106</v>
      </c>
      <c r="B481" s="5" t="s">
        <v>424</v>
      </c>
      <c r="C481" s="6" t="s">
        <v>61</v>
      </c>
      <c r="D481" s="7" t="s">
        <v>39</v>
      </c>
      <c r="E481" s="42">
        <f t="shared" si="84"/>
        <v>3.3965872045666585</v>
      </c>
      <c r="F481" s="8">
        <v>18.074822833761321</v>
      </c>
      <c r="G481" s="9">
        <f t="shared" si="85"/>
        <v>418</v>
      </c>
      <c r="H481" s="10">
        <v>544</v>
      </c>
      <c r="I481" s="39">
        <f t="shared" si="86"/>
        <v>1.6079390306133905</v>
      </c>
      <c r="J481" s="11">
        <v>0.15524752475247516</v>
      </c>
      <c r="K481" s="10">
        <v>423</v>
      </c>
      <c r="L481" s="39">
        <f t="shared" si="87"/>
        <v>0.53579517393986786</v>
      </c>
      <c r="M481" s="11">
        <v>3.7166241781832816E-2</v>
      </c>
      <c r="N481" s="10">
        <v>294</v>
      </c>
      <c r="O481" s="39">
        <f t="shared" si="88"/>
        <v>0.34823110200214369</v>
      </c>
      <c r="P481" s="11">
        <v>4.0999999999999995E-2</v>
      </c>
      <c r="Q481" s="10">
        <v>338</v>
      </c>
      <c r="R481" s="39">
        <f t="shared" si="89"/>
        <v>0.43412175425769556</v>
      </c>
      <c r="S481" s="12">
        <v>0.39995429093817852</v>
      </c>
      <c r="T481" s="10">
        <v>357</v>
      </c>
      <c r="U481" s="39">
        <f t="shared" si="90"/>
        <v>0.4965959458612908</v>
      </c>
      <c r="V481" s="11">
        <v>4.8000000000000001E-2</v>
      </c>
      <c r="W481" s="10">
        <v>408</v>
      </c>
      <c r="X481" s="39">
        <f t="shared" si="91"/>
        <v>0.48606314117692767</v>
      </c>
      <c r="Y481" s="13">
        <v>99211</v>
      </c>
      <c r="Z481" s="10">
        <v>483</v>
      </c>
      <c r="AA481" s="39">
        <f t="shared" si="92"/>
        <v>0.84976915960537658</v>
      </c>
      <c r="AB481" s="11">
        <v>3.7999999999999999E-2</v>
      </c>
      <c r="AC481" s="10">
        <v>318</v>
      </c>
      <c r="AD481" s="39">
        <f t="shared" si="93"/>
        <v>0.38703121814524982</v>
      </c>
      <c r="AE481" s="11">
        <v>0.93599999999999994</v>
      </c>
      <c r="AF481" s="10">
        <v>148</v>
      </c>
      <c r="AG481" s="39">
        <f t="shared" si="94"/>
        <v>-0.3777113135656055</v>
      </c>
      <c r="AH481" s="14">
        <v>2.9922851762260145</v>
      </c>
      <c r="AI481" s="10">
        <v>322</v>
      </c>
      <c r="AJ481" s="39">
        <f t="shared" si="95"/>
        <v>-0.18692335691575424</v>
      </c>
      <c r="AK481" s="13">
        <v>141441.10730202263</v>
      </c>
      <c r="AL481" s="44"/>
    </row>
    <row r="482" spans="1:38" x14ac:dyDescent="0.25">
      <c r="A482" t="s">
        <v>1107</v>
      </c>
      <c r="B482" s="5" t="s">
        <v>271</v>
      </c>
      <c r="C482" s="6" t="s">
        <v>30</v>
      </c>
      <c r="D482" s="7" t="s">
        <v>20</v>
      </c>
      <c r="E482" s="42">
        <f t="shared" si="84"/>
        <v>3.5726557728601394E-2</v>
      </c>
      <c r="F482" s="8">
        <v>27.424109650637241</v>
      </c>
      <c r="G482" s="9">
        <f t="shared" si="85"/>
        <v>231</v>
      </c>
      <c r="H482" s="10">
        <v>484</v>
      </c>
      <c r="I482" s="39">
        <f t="shared" si="86"/>
        <v>0.67353788353623023</v>
      </c>
      <c r="J482" s="11">
        <v>7.3080444214464801E-2</v>
      </c>
      <c r="K482" s="10">
        <v>162</v>
      </c>
      <c r="L482" s="39">
        <f t="shared" si="87"/>
        <v>-0.21233661364539452</v>
      </c>
      <c r="M482" s="11">
        <v>7.7608235380010215E-2</v>
      </c>
      <c r="N482" s="10">
        <v>198</v>
      </c>
      <c r="O482" s="39">
        <f t="shared" si="88"/>
        <v>-5.084261092630514E-3</v>
      </c>
      <c r="P482" s="11">
        <v>6.4000000000000001E-2</v>
      </c>
      <c r="Q482" s="10">
        <v>276</v>
      </c>
      <c r="R482" s="39">
        <f t="shared" si="89"/>
        <v>0.33266119675877293</v>
      </c>
      <c r="S482" s="12">
        <v>0.74186727994361812</v>
      </c>
      <c r="T482" s="10">
        <v>219</v>
      </c>
      <c r="U482" s="39">
        <f t="shared" si="90"/>
        <v>5.8805594034842111E-2</v>
      </c>
      <c r="V482" s="11">
        <v>7.5999999999999998E-2</v>
      </c>
      <c r="W482" s="10">
        <v>202</v>
      </c>
      <c r="X482" s="39">
        <f t="shared" si="91"/>
        <v>-0.5027271934223223</v>
      </c>
      <c r="Y482" s="13">
        <v>69268</v>
      </c>
      <c r="Z482" s="10">
        <v>174</v>
      </c>
      <c r="AA482" s="39">
        <f t="shared" si="92"/>
        <v>-0.15949120863464381</v>
      </c>
      <c r="AB482" s="11">
        <v>5.9000000000000004E-2</v>
      </c>
      <c r="AC482" s="10">
        <v>247</v>
      </c>
      <c r="AD482" s="39">
        <f t="shared" si="93"/>
        <v>0.14060480512700138</v>
      </c>
      <c r="AE482" s="11">
        <v>0.92</v>
      </c>
      <c r="AF482" s="10">
        <v>398</v>
      </c>
      <c r="AG482" s="39">
        <f t="shared" si="94"/>
        <v>0.38671646798255022</v>
      </c>
      <c r="AH482" s="14">
        <v>2.1839276335855837</v>
      </c>
      <c r="AI482" s="10">
        <v>353</v>
      </c>
      <c r="AJ482" s="39">
        <f t="shared" si="95"/>
        <v>-0.16408723804305944</v>
      </c>
      <c r="AK482" s="13">
        <v>155056.04128491413</v>
      </c>
      <c r="AL482" s="44"/>
    </row>
    <row r="483" spans="1:38" x14ac:dyDescent="0.25">
      <c r="A483" t="s">
        <v>1108</v>
      </c>
      <c r="B483" s="5" t="s">
        <v>257</v>
      </c>
      <c r="C483" s="6" t="s">
        <v>71</v>
      </c>
      <c r="D483" s="7" t="s">
        <v>34</v>
      </c>
      <c r="E483" s="42">
        <f t="shared" si="84"/>
        <v>-0.42371551731503176</v>
      </c>
      <c r="F483" s="8">
        <v>28.702191721479654</v>
      </c>
      <c r="G483" s="9">
        <f t="shared" si="85"/>
        <v>217</v>
      </c>
      <c r="H483" s="10">
        <v>50</v>
      </c>
      <c r="I483" s="39">
        <f t="shared" si="86"/>
        <v>-0.96317363756222296</v>
      </c>
      <c r="J483" s="11">
        <v>-7.0844686648501409E-2</v>
      </c>
      <c r="K483" s="10">
        <v>66</v>
      </c>
      <c r="L483" s="39">
        <f t="shared" si="87"/>
        <v>-0.72583341257602552</v>
      </c>
      <c r="M483" s="11">
        <v>0.10536649214659685</v>
      </c>
      <c r="N483" s="10">
        <v>185</v>
      </c>
      <c r="O483" s="39">
        <f t="shared" si="88"/>
        <v>-6.6530411196069547E-2</v>
      </c>
      <c r="P483" s="11">
        <v>6.8000000000000005E-2</v>
      </c>
      <c r="Q483" s="10">
        <v>171</v>
      </c>
      <c r="R483" s="39">
        <f t="shared" si="89"/>
        <v>3.0675865465943135E-2</v>
      </c>
      <c r="S483" s="12">
        <v>1.7595307917888563</v>
      </c>
      <c r="T483" s="10">
        <v>184</v>
      </c>
      <c r="U483" s="39">
        <f t="shared" si="90"/>
        <v>-9.7548103046032356E-2</v>
      </c>
      <c r="V483" s="11">
        <v>8.5999999999999993E-2</v>
      </c>
      <c r="W483" s="10">
        <v>299</v>
      </c>
      <c r="X483" s="39">
        <f t="shared" si="91"/>
        <v>-0.10503818431906721</v>
      </c>
      <c r="Y483" s="13">
        <v>81311</v>
      </c>
      <c r="Z483" s="10">
        <v>213</v>
      </c>
      <c r="AA483" s="39">
        <f t="shared" si="92"/>
        <v>3.2748861506312593E-2</v>
      </c>
      <c r="AB483" s="11">
        <v>5.5E-2</v>
      </c>
      <c r="AC483" s="10">
        <v>355</v>
      </c>
      <c r="AD483" s="39">
        <f t="shared" si="93"/>
        <v>0.47944112302709535</v>
      </c>
      <c r="AE483" s="11">
        <v>0.94200000000000006</v>
      </c>
      <c r="AF483" s="10">
        <v>66</v>
      </c>
      <c r="AG483" s="39">
        <f t="shared" si="94"/>
        <v>-0.83358848988308909</v>
      </c>
      <c r="AH483" s="14">
        <v>3.4743604786797424</v>
      </c>
      <c r="AI483" s="10">
        <v>168</v>
      </c>
      <c r="AJ483" s="39">
        <f t="shared" si="95"/>
        <v>-0.26726313499151783</v>
      </c>
      <c r="AK483" s="13">
        <v>93542.391202346043</v>
      </c>
      <c r="AL483" s="44"/>
    </row>
    <row r="484" spans="1:38" x14ac:dyDescent="0.25">
      <c r="A484" t="s">
        <v>1109</v>
      </c>
      <c r="B484" s="5" t="s">
        <v>351</v>
      </c>
      <c r="C484" s="6" t="s">
        <v>71</v>
      </c>
      <c r="D484" s="7" t="s">
        <v>34</v>
      </c>
      <c r="E484" s="42">
        <f t="shared" si="84"/>
        <v>1.6248584164167792</v>
      </c>
      <c r="F484" s="8">
        <v>23.003441524843687</v>
      </c>
      <c r="G484" s="9">
        <f t="shared" si="85"/>
        <v>314</v>
      </c>
      <c r="H484" s="10">
        <v>41</v>
      </c>
      <c r="I484" s="39">
        <f t="shared" si="86"/>
        <v>-1.0916655394919579</v>
      </c>
      <c r="J484" s="11">
        <v>-8.2143692955768732E-2</v>
      </c>
      <c r="K484" s="10">
        <v>119</v>
      </c>
      <c r="L484" s="39">
        <f t="shared" si="87"/>
        <v>-0.36935064856126604</v>
      </c>
      <c r="M484" s="11">
        <v>8.6095992083127168E-2</v>
      </c>
      <c r="N484" s="10">
        <v>394</v>
      </c>
      <c r="O484" s="39">
        <f t="shared" si="88"/>
        <v>0.6093772399417593</v>
      </c>
      <c r="P484" s="11">
        <v>2.4E-2</v>
      </c>
      <c r="Q484" s="10">
        <v>372</v>
      </c>
      <c r="R484" s="39">
        <f t="shared" si="89"/>
        <v>0.47714436322278031</v>
      </c>
      <c r="S484" s="12">
        <v>0.25497195308516063</v>
      </c>
      <c r="T484" s="10">
        <v>282</v>
      </c>
      <c r="U484" s="39">
        <f t="shared" si="90"/>
        <v>0.26206540023997899</v>
      </c>
      <c r="V484" s="11">
        <v>6.3E-2</v>
      </c>
      <c r="W484" s="10">
        <v>284</v>
      </c>
      <c r="X484" s="39">
        <f t="shared" si="91"/>
        <v>-0.16840820910268811</v>
      </c>
      <c r="Y484" s="13">
        <v>79392</v>
      </c>
      <c r="Z484" s="10">
        <v>303</v>
      </c>
      <c r="AA484" s="39">
        <f t="shared" si="92"/>
        <v>0.32110896671774686</v>
      </c>
      <c r="AB484" s="11">
        <v>4.9000000000000002E-2</v>
      </c>
      <c r="AC484" s="10">
        <v>389</v>
      </c>
      <c r="AD484" s="39">
        <f t="shared" si="93"/>
        <v>0.57185102790893749</v>
      </c>
      <c r="AE484" s="11">
        <v>0.94799999999999995</v>
      </c>
      <c r="AF484" s="10">
        <v>230</v>
      </c>
      <c r="AG484" s="39">
        <f t="shared" si="94"/>
        <v>-0.10187926710311709</v>
      </c>
      <c r="AH484" s="14">
        <v>2.7006017489069198</v>
      </c>
      <c r="AI484" s="10">
        <v>256</v>
      </c>
      <c r="AJ484" s="39">
        <f t="shared" si="95"/>
        <v>-0.23022603489060103</v>
      </c>
      <c r="AK484" s="13">
        <v>115623.9750127486</v>
      </c>
      <c r="AL484" s="44"/>
    </row>
    <row r="485" spans="1:38" x14ac:dyDescent="0.25">
      <c r="A485" t="s">
        <v>1110</v>
      </c>
      <c r="B485" s="5" t="s">
        <v>428</v>
      </c>
      <c r="C485" s="6" t="s">
        <v>91</v>
      </c>
      <c r="D485" s="7" t="s">
        <v>39</v>
      </c>
      <c r="E485" s="42">
        <f t="shared" si="84"/>
        <v>2.9718864437364081</v>
      </c>
      <c r="F485" s="8">
        <v>19.256261054975006</v>
      </c>
      <c r="G485" s="9">
        <f t="shared" si="85"/>
        <v>395</v>
      </c>
      <c r="H485" s="10">
        <v>63</v>
      </c>
      <c r="I485" s="39">
        <f t="shared" si="86"/>
        <v>-0.88858523476993256</v>
      </c>
      <c r="J485" s="11">
        <v>-6.4285714285714279E-2</v>
      </c>
      <c r="K485" s="10">
        <v>32</v>
      </c>
      <c r="L485" s="39">
        <f t="shared" si="87"/>
        <v>-1.2626869566795476</v>
      </c>
      <c r="M485" s="11">
        <v>0.13438735177865613</v>
      </c>
      <c r="N485" s="10">
        <v>294</v>
      </c>
      <c r="O485" s="39">
        <f t="shared" si="88"/>
        <v>0.34823110200214369</v>
      </c>
      <c r="P485" s="11">
        <v>4.0999999999999995E-2</v>
      </c>
      <c r="Q485" s="10">
        <v>434</v>
      </c>
      <c r="R485" s="39">
        <f t="shared" si="89"/>
        <v>0.5528057078878641</v>
      </c>
      <c r="S485" s="12">
        <v>0</v>
      </c>
      <c r="T485" s="10">
        <v>321</v>
      </c>
      <c r="U485" s="39">
        <f t="shared" si="90"/>
        <v>0.38714835790467861</v>
      </c>
      <c r="V485" s="11">
        <v>5.5E-2</v>
      </c>
      <c r="W485" s="10">
        <v>376</v>
      </c>
      <c r="X485" s="39">
        <f t="shared" si="91"/>
        <v>0.21286865705243799</v>
      </c>
      <c r="Y485" s="13">
        <v>90938</v>
      </c>
      <c r="Z485" s="10">
        <v>514</v>
      </c>
      <c r="AA485" s="39">
        <f t="shared" si="92"/>
        <v>0.94588919467585442</v>
      </c>
      <c r="AB485" s="11">
        <v>3.6000000000000004E-2</v>
      </c>
      <c r="AC485" s="10">
        <v>508</v>
      </c>
      <c r="AD485" s="39">
        <f t="shared" si="93"/>
        <v>0.97229394906359567</v>
      </c>
      <c r="AE485" s="11">
        <v>0.97400000000000009</v>
      </c>
      <c r="AF485" s="10">
        <v>432</v>
      </c>
      <c r="AG485" s="39">
        <f t="shared" si="94"/>
        <v>0.48320886328305984</v>
      </c>
      <c r="AH485" s="14">
        <v>2.0818900606043416</v>
      </c>
      <c r="AI485" s="10">
        <v>403</v>
      </c>
      <c r="AJ485" s="39">
        <f t="shared" si="95"/>
        <v>-0.12133877123424573</v>
      </c>
      <c r="AK485" s="13">
        <v>180542.75190839695</v>
      </c>
      <c r="AL485" s="44"/>
    </row>
    <row r="486" spans="1:38" x14ac:dyDescent="0.25">
      <c r="A486" t="s">
        <v>1111</v>
      </c>
      <c r="B486" s="5" t="s">
        <v>417</v>
      </c>
      <c r="C486" s="6" t="s">
        <v>28</v>
      </c>
      <c r="D486" s="7" t="s">
        <v>20</v>
      </c>
      <c r="E486" s="42">
        <f t="shared" si="84"/>
        <v>2.7849377984563608</v>
      </c>
      <c r="F486" s="8">
        <v>19.776317281166339</v>
      </c>
      <c r="G486" s="9">
        <f t="shared" si="85"/>
        <v>384</v>
      </c>
      <c r="H486" s="10">
        <v>15</v>
      </c>
      <c r="I486" s="39">
        <f t="shared" si="86"/>
        <v>-1.8875452832202415</v>
      </c>
      <c r="J486" s="11">
        <v>-0.15212981744421905</v>
      </c>
      <c r="K486" s="10">
        <v>108</v>
      </c>
      <c r="L486" s="39">
        <f t="shared" si="87"/>
        <v>-0.43311076637225476</v>
      </c>
      <c r="M486" s="11">
        <v>8.9542692676686922E-2</v>
      </c>
      <c r="N486" s="10">
        <v>503</v>
      </c>
      <c r="O486" s="39">
        <f t="shared" si="88"/>
        <v>0.83980030282965545</v>
      </c>
      <c r="P486" s="11">
        <v>9.0000000000000011E-3</v>
      </c>
      <c r="Q486" s="10">
        <v>434</v>
      </c>
      <c r="R486" s="39">
        <f t="shared" si="89"/>
        <v>0.5528057078878641</v>
      </c>
      <c r="S486" s="12">
        <v>0</v>
      </c>
      <c r="T486" s="10">
        <v>245</v>
      </c>
      <c r="U486" s="39">
        <f t="shared" si="90"/>
        <v>0.15261781228336671</v>
      </c>
      <c r="V486" s="11">
        <v>7.0000000000000007E-2</v>
      </c>
      <c r="W486" s="10">
        <v>295</v>
      </c>
      <c r="X486" s="39">
        <f t="shared" si="91"/>
        <v>-0.11164266840282135</v>
      </c>
      <c r="Y486" s="13">
        <v>81111</v>
      </c>
      <c r="Z486" s="10">
        <v>35</v>
      </c>
      <c r="AA486" s="39">
        <f t="shared" si="92"/>
        <v>-1.6012917346918156</v>
      </c>
      <c r="AB486" s="11">
        <v>8.900000000000001E-2</v>
      </c>
      <c r="AC486" s="10">
        <v>513</v>
      </c>
      <c r="AD486" s="39">
        <f t="shared" si="93"/>
        <v>1.0030972506908753</v>
      </c>
      <c r="AE486" s="11">
        <v>0.97599999999999998</v>
      </c>
      <c r="AF486" s="10">
        <v>563</v>
      </c>
      <c r="AG486" s="39">
        <f t="shared" si="94"/>
        <v>1.9144265578130419</v>
      </c>
      <c r="AH486" s="14">
        <v>0.56842384906676824</v>
      </c>
      <c r="AI486" s="10">
        <v>562</v>
      </c>
      <c r="AJ486" s="39">
        <f t="shared" si="95"/>
        <v>8.2044340032163987</v>
      </c>
      <c r="AK486" s="13">
        <v>5144383.031100478</v>
      </c>
      <c r="AL486" s="44"/>
    </row>
    <row r="487" spans="1:38" x14ac:dyDescent="0.25">
      <c r="A487" t="s">
        <v>1112</v>
      </c>
      <c r="B487" s="5" t="s">
        <v>261</v>
      </c>
      <c r="C487" s="6" t="s">
        <v>26</v>
      </c>
      <c r="D487" s="7" t="s">
        <v>20</v>
      </c>
      <c r="E487" s="42">
        <f t="shared" si="84"/>
        <v>-0.35564965365240536</v>
      </c>
      <c r="F487" s="8">
        <v>28.512845197273432</v>
      </c>
      <c r="G487" s="9">
        <f t="shared" si="85"/>
        <v>221</v>
      </c>
      <c r="H487" s="10">
        <v>223</v>
      </c>
      <c r="I487" s="39">
        <f t="shared" si="86"/>
        <v>-0.19734815907607406</v>
      </c>
      <c r="J487" s="11">
        <v>-3.5014005602240772E-3</v>
      </c>
      <c r="K487" s="10">
        <v>238</v>
      </c>
      <c r="L487" s="39">
        <f t="shared" si="87"/>
        <v>2.8864778521003078E-2</v>
      </c>
      <c r="M487" s="11">
        <v>6.4569536423841056E-2</v>
      </c>
      <c r="N487" s="10">
        <v>294</v>
      </c>
      <c r="O487" s="39">
        <f t="shared" si="88"/>
        <v>0.34823110200214369</v>
      </c>
      <c r="P487" s="11">
        <v>4.0999999999999995E-2</v>
      </c>
      <c r="Q487" s="10">
        <v>434</v>
      </c>
      <c r="R487" s="39">
        <f t="shared" si="89"/>
        <v>0.5528057078878641</v>
      </c>
      <c r="S487" s="12">
        <v>0</v>
      </c>
      <c r="T487" s="10">
        <v>326</v>
      </c>
      <c r="U487" s="39">
        <f t="shared" si="90"/>
        <v>0.40278372761276598</v>
      </c>
      <c r="V487" s="11">
        <v>5.4000000000000006E-2</v>
      </c>
      <c r="W487" s="10">
        <v>224</v>
      </c>
      <c r="X487" s="39">
        <f t="shared" si="91"/>
        <v>-0.40725937599165635</v>
      </c>
      <c r="Y487" s="13">
        <v>72159</v>
      </c>
      <c r="Z487" s="10">
        <v>111</v>
      </c>
      <c r="AA487" s="39">
        <f t="shared" si="92"/>
        <v>-0.59203136645179533</v>
      </c>
      <c r="AB487" s="11">
        <v>6.8000000000000005E-2</v>
      </c>
      <c r="AC487" s="10">
        <v>125</v>
      </c>
      <c r="AD487" s="39">
        <f t="shared" si="93"/>
        <v>-0.49086287823226465</v>
      </c>
      <c r="AE487" s="11">
        <v>0.879</v>
      </c>
      <c r="AF487" s="10">
        <v>195</v>
      </c>
      <c r="AG487" s="39">
        <f t="shared" si="94"/>
        <v>-0.21015386493121982</v>
      </c>
      <c r="AH487" s="14">
        <v>2.8150986182559734</v>
      </c>
      <c r="AI487" s="10">
        <v>102</v>
      </c>
      <c r="AJ487" s="39">
        <f t="shared" si="95"/>
        <v>-0.29862903643156091</v>
      </c>
      <c r="AK487" s="13">
        <v>74841.985945186228</v>
      </c>
      <c r="AL487" s="44"/>
    </row>
    <row r="488" spans="1:38" x14ac:dyDescent="0.25">
      <c r="A488" t="s">
        <v>1113</v>
      </c>
      <c r="B488" s="5" t="s">
        <v>219</v>
      </c>
      <c r="C488" s="6" t="s">
        <v>19</v>
      </c>
      <c r="D488" s="7" t="s">
        <v>20</v>
      </c>
      <c r="E488" s="42">
        <f t="shared" si="84"/>
        <v>-1.3097342229855033</v>
      </c>
      <c r="F488" s="8">
        <v>31.166930333068258</v>
      </c>
      <c r="G488" s="9">
        <f t="shared" si="85"/>
        <v>179</v>
      </c>
      <c r="H488" s="10">
        <v>167</v>
      </c>
      <c r="I488" s="39">
        <f t="shared" si="86"/>
        <v>-0.40653990505206772</v>
      </c>
      <c r="J488" s="11">
        <v>-2.1896792189679215E-2</v>
      </c>
      <c r="K488" s="10">
        <v>140</v>
      </c>
      <c r="L488" s="39">
        <f t="shared" si="87"/>
        <v>-0.2912750923853894</v>
      </c>
      <c r="M488" s="11">
        <v>8.1875437368789369E-2</v>
      </c>
      <c r="N488" s="10">
        <v>173</v>
      </c>
      <c r="O488" s="39">
        <f t="shared" si="88"/>
        <v>-9.7253486247789067E-2</v>
      </c>
      <c r="P488" s="11">
        <v>7.0000000000000007E-2</v>
      </c>
      <c r="Q488" s="10">
        <v>259</v>
      </c>
      <c r="R488" s="39">
        <f t="shared" si="89"/>
        <v>0.2989253766945445</v>
      </c>
      <c r="S488" s="12">
        <v>0.85555397119634968</v>
      </c>
      <c r="T488" s="10">
        <v>204</v>
      </c>
      <c r="U488" s="39">
        <f t="shared" si="90"/>
        <v>-3.7358847975077596E-3</v>
      </c>
      <c r="V488" s="11">
        <v>0.08</v>
      </c>
      <c r="W488" s="10">
        <v>192</v>
      </c>
      <c r="X488" s="39">
        <f t="shared" si="91"/>
        <v>-0.55926157717925773</v>
      </c>
      <c r="Y488" s="13">
        <v>67556</v>
      </c>
      <c r="Z488" s="10">
        <v>183</v>
      </c>
      <c r="AA488" s="39">
        <f t="shared" si="92"/>
        <v>-0.11143119109940437</v>
      </c>
      <c r="AB488" s="11">
        <v>5.7999999999999996E-2</v>
      </c>
      <c r="AC488" s="10">
        <v>162</v>
      </c>
      <c r="AD488" s="39">
        <f t="shared" si="93"/>
        <v>-0.27523976684129575</v>
      </c>
      <c r="AE488" s="11">
        <v>0.89300000000000002</v>
      </c>
      <c r="AF488" s="10">
        <v>33</v>
      </c>
      <c r="AG488" s="39">
        <f t="shared" si="94"/>
        <v>-1.2271551660516806</v>
      </c>
      <c r="AH488" s="14">
        <v>3.8905444517013499</v>
      </c>
      <c r="AI488" s="10">
        <v>58</v>
      </c>
      <c r="AJ488" s="39">
        <f t="shared" si="95"/>
        <v>-0.3219806105700348</v>
      </c>
      <c r="AK488" s="13">
        <v>60919.736631969201</v>
      </c>
      <c r="AL488" s="44"/>
    </row>
    <row r="489" spans="1:38" x14ac:dyDescent="0.25">
      <c r="A489" t="s">
        <v>1114</v>
      </c>
      <c r="B489" s="5" t="s">
        <v>521</v>
      </c>
      <c r="C489" s="6" t="s">
        <v>61</v>
      </c>
      <c r="D489" s="7" t="s">
        <v>39</v>
      </c>
      <c r="E489" s="42">
        <f t="shared" si="84"/>
        <v>4.9143384540589716</v>
      </c>
      <c r="F489" s="8">
        <v>13.852722235354932</v>
      </c>
      <c r="G489" s="9">
        <f t="shared" si="85"/>
        <v>496</v>
      </c>
      <c r="H489" s="10">
        <v>415</v>
      </c>
      <c r="I489" s="39">
        <f t="shared" si="86"/>
        <v>0.35052145576642885</v>
      </c>
      <c r="J489" s="11">
        <v>4.467581637482243E-2</v>
      </c>
      <c r="K489" s="10">
        <v>382</v>
      </c>
      <c r="L489" s="39">
        <f t="shared" si="87"/>
        <v>0.41981935518998409</v>
      </c>
      <c r="M489" s="11">
        <v>4.3435582822085893E-2</v>
      </c>
      <c r="N489" s="10">
        <v>369</v>
      </c>
      <c r="O489" s="39">
        <f t="shared" si="88"/>
        <v>0.5479310898383204</v>
      </c>
      <c r="P489" s="11">
        <v>2.7999999999999997E-2</v>
      </c>
      <c r="Q489" s="10">
        <v>393</v>
      </c>
      <c r="R489" s="39">
        <f t="shared" si="89"/>
        <v>0.49903316212788251</v>
      </c>
      <c r="S489" s="12">
        <v>0.18120866177403278</v>
      </c>
      <c r="T489" s="10">
        <v>401</v>
      </c>
      <c r="U489" s="39">
        <f t="shared" si="90"/>
        <v>0.59040816410981545</v>
      </c>
      <c r="V489" s="11">
        <v>4.2000000000000003E-2</v>
      </c>
      <c r="W489" s="10">
        <v>510</v>
      </c>
      <c r="X489" s="39">
        <f t="shared" si="91"/>
        <v>1.4890200941358303</v>
      </c>
      <c r="Y489" s="13">
        <v>129583</v>
      </c>
      <c r="Z489" s="10">
        <v>496</v>
      </c>
      <c r="AA489" s="39">
        <f t="shared" si="92"/>
        <v>0.89782917714061539</v>
      </c>
      <c r="AB489" s="11">
        <v>3.7000000000000005E-2</v>
      </c>
      <c r="AC489" s="10">
        <v>363</v>
      </c>
      <c r="AD489" s="39">
        <f t="shared" si="93"/>
        <v>0.49484277384073427</v>
      </c>
      <c r="AE489" s="11">
        <v>0.94299999999999995</v>
      </c>
      <c r="AF489" s="10">
        <v>479</v>
      </c>
      <c r="AG489" s="39">
        <f t="shared" si="94"/>
        <v>0.67635192002810096</v>
      </c>
      <c r="AH489" s="14">
        <v>1.8776475533366392</v>
      </c>
      <c r="AI489" s="10">
        <v>513</v>
      </c>
      <c r="AJ489" s="39">
        <f t="shared" si="95"/>
        <v>0.13440324047857946</v>
      </c>
      <c r="AK489" s="13">
        <v>333016.58625532303</v>
      </c>
      <c r="AL489" s="44"/>
    </row>
    <row r="490" spans="1:38" x14ac:dyDescent="0.25">
      <c r="A490" t="s">
        <v>1115</v>
      </c>
      <c r="B490" s="5" t="s">
        <v>328</v>
      </c>
      <c r="C490" s="6" t="s">
        <v>30</v>
      </c>
      <c r="D490" s="7" t="s">
        <v>20</v>
      </c>
      <c r="E490" s="42">
        <f t="shared" si="84"/>
        <v>1.3117487593768473</v>
      </c>
      <c r="F490" s="8">
        <v>23.874454130366043</v>
      </c>
      <c r="G490" s="9">
        <f t="shared" si="85"/>
        <v>290</v>
      </c>
      <c r="H490" s="10">
        <v>30</v>
      </c>
      <c r="I490" s="39">
        <f t="shared" si="86"/>
        <v>-1.3345244775300231</v>
      </c>
      <c r="J490" s="11">
        <v>-0.10349962769918097</v>
      </c>
      <c r="K490" s="10">
        <v>467</v>
      </c>
      <c r="L490" s="39">
        <f t="shared" si="87"/>
        <v>0.64800503172933166</v>
      </c>
      <c r="M490" s="11">
        <v>3.1100478468899521E-2</v>
      </c>
      <c r="N490" s="10">
        <v>411</v>
      </c>
      <c r="O490" s="39">
        <f t="shared" si="88"/>
        <v>0.64010031499347875</v>
      </c>
      <c r="P490" s="11">
        <v>2.2000000000000002E-2</v>
      </c>
      <c r="Q490" s="10">
        <v>264</v>
      </c>
      <c r="R490" s="39">
        <f t="shared" si="89"/>
        <v>0.30634076289080564</v>
      </c>
      <c r="S490" s="12">
        <v>0.83056478405315615</v>
      </c>
      <c r="T490" s="10">
        <v>175</v>
      </c>
      <c r="U490" s="39">
        <f t="shared" si="90"/>
        <v>-0.14445421217029497</v>
      </c>
      <c r="V490" s="11">
        <v>8.900000000000001E-2</v>
      </c>
      <c r="W490" s="10">
        <v>175</v>
      </c>
      <c r="X490" s="39">
        <f t="shared" si="91"/>
        <v>-0.59093007836085876</v>
      </c>
      <c r="Y490" s="13">
        <v>66597</v>
      </c>
      <c r="Z490" s="10">
        <v>167</v>
      </c>
      <c r="AA490" s="39">
        <f t="shared" si="92"/>
        <v>-0.20755122616988256</v>
      </c>
      <c r="AB490" s="11">
        <v>0.06</v>
      </c>
      <c r="AC490" s="10">
        <v>395</v>
      </c>
      <c r="AD490" s="39">
        <f t="shared" si="93"/>
        <v>0.5872526787225798</v>
      </c>
      <c r="AE490" s="11">
        <v>0.94900000000000007</v>
      </c>
      <c r="AF490" s="10">
        <v>547</v>
      </c>
      <c r="AG490" s="39">
        <f t="shared" si="94"/>
        <v>1.593337234740881</v>
      </c>
      <c r="AH490" s="14">
        <v>0.90796537598645743</v>
      </c>
      <c r="AI490" s="10">
        <v>550</v>
      </c>
      <c r="AJ490" s="39">
        <f t="shared" si="95"/>
        <v>1.9771442889438875</v>
      </c>
      <c r="AK490" s="13">
        <v>1431662.0199335548</v>
      </c>
      <c r="AL490" s="44"/>
    </row>
    <row r="491" spans="1:38" x14ac:dyDescent="0.25">
      <c r="A491" t="s">
        <v>1116</v>
      </c>
      <c r="B491" s="5" t="s">
        <v>70</v>
      </c>
      <c r="C491" s="6" t="s">
        <v>71</v>
      </c>
      <c r="D491" s="7" t="s">
        <v>34</v>
      </c>
      <c r="E491" s="42">
        <f t="shared" si="84"/>
        <v>-8.7249396754022293</v>
      </c>
      <c r="F491" s="8">
        <v>51.794647416765201</v>
      </c>
      <c r="G491" s="9">
        <f t="shared" si="85"/>
        <v>34</v>
      </c>
      <c r="H491" s="10">
        <v>61</v>
      </c>
      <c r="I491" s="39">
        <f t="shared" si="86"/>
        <v>-0.90144205027970614</v>
      </c>
      <c r="J491" s="11">
        <v>-6.5416285452882028E-2</v>
      </c>
      <c r="K491" s="10">
        <v>18</v>
      </c>
      <c r="L491" s="39">
        <f t="shared" si="87"/>
        <v>-1.6613057749640108</v>
      </c>
      <c r="M491" s="11">
        <v>0.15593561368209255</v>
      </c>
      <c r="N491" s="10">
        <v>64</v>
      </c>
      <c r="O491" s="39">
        <f t="shared" si="88"/>
        <v>-1.1571995755321116</v>
      </c>
      <c r="P491" s="11">
        <v>0.13900000000000001</v>
      </c>
      <c r="Q491" s="10">
        <v>31</v>
      </c>
      <c r="R491" s="39">
        <f t="shared" si="89"/>
        <v>-1.625929929237381</v>
      </c>
      <c r="S491" s="12">
        <v>7.3421439060205573</v>
      </c>
      <c r="T491" s="10">
        <v>34</v>
      </c>
      <c r="U491" s="39">
        <f t="shared" si="90"/>
        <v>-1.7548972921033028</v>
      </c>
      <c r="V491" s="11">
        <v>0.192</v>
      </c>
      <c r="W491" s="10">
        <v>18</v>
      </c>
      <c r="X491" s="39">
        <f t="shared" si="91"/>
        <v>-1.5603362521742903</v>
      </c>
      <c r="Y491" s="13">
        <v>37241</v>
      </c>
      <c r="Z491" s="10">
        <v>106</v>
      </c>
      <c r="AA491" s="39">
        <f t="shared" si="92"/>
        <v>-0.64009138398703447</v>
      </c>
      <c r="AB491" s="11">
        <v>6.9000000000000006E-2</v>
      </c>
      <c r="AC491" s="10">
        <v>61</v>
      </c>
      <c r="AD491" s="39">
        <f t="shared" si="93"/>
        <v>-1.1531338632188119</v>
      </c>
      <c r="AE491" s="11">
        <v>0.83599999999999997</v>
      </c>
      <c r="AF491" s="10">
        <v>131</v>
      </c>
      <c r="AG491" s="39">
        <f t="shared" si="94"/>
        <v>-0.45080027599764999</v>
      </c>
      <c r="AH491" s="14">
        <v>3.0695743793290866</v>
      </c>
      <c r="AI491" s="10">
        <v>63</v>
      </c>
      <c r="AJ491" s="39">
        <f t="shared" si="95"/>
        <v>-0.3198574153558254</v>
      </c>
      <c r="AK491" s="13">
        <v>62185.589329417526</v>
      </c>
      <c r="AL491" s="44"/>
    </row>
    <row r="492" spans="1:38" x14ac:dyDescent="0.25">
      <c r="A492" t="s">
        <v>1117</v>
      </c>
      <c r="B492" s="5" t="s">
        <v>170</v>
      </c>
      <c r="C492" s="6" t="s">
        <v>47</v>
      </c>
      <c r="D492" s="7" t="s">
        <v>20</v>
      </c>
      <c r="E492" s="42">
        <f t="shared" si="84"/>
        <v>-2.6623795436949225</v>
      </c>
      <c r="F492" s="8">
        <v>34.929737064348608</v>
      </c>
      <c r="G492" s="9">
        <f t="shared" si="85"/>
        <v>130</v>
      </c>
      <c r="H492" s="10">
        <v>520</v>
      </c>
      <c r="I492" s="39">
        <f t="shared" si="86"/>
        <v>1.0402781192838382</v>
      </c>
      <c r="J492" s="11">
        <v>0.10532994923857864</v>
      </c>
      <c r="K492" s="10">
        <v>37</v>
      </c>
      <c r="L492" s="39">
        <f t="shared" si="87"/>
        <v>-1.1002892573300553</v>
      </c>
      <c r="M492" s="11">
        <v>0.12560856864654332</v>
      </c>
      <c r="N492" s="10">
        <v>87</v>
      </c>
      <c r="O492" s="39">
        <f t="shared" si="88"/>
        <v>-0.74243806233389809</v>
      </c>
      <c r="P492" s="11">
        <v>0.11199999999999999</v>
      </c>
      <c r="Q492" s="10">
        <v>43</v>
      </c>
      <c r="R492" s="39">
        <f t="shared" si="89"/>
        <v>-1.1506603872697618</v>
      </c>
      <c r="S492" s="12">
        <v>5.7405281285878305</v>
      </c>
      <c r="T492" s="10">
        <v>272</v>
      </c>
      <c r="U492" s="39">
        <f t="shared" si="90"/>
        <v>0.24643003053189153</v>
      </c>
      <c r="V492" s="11">
        <v>6.4000000000000001E-2</v>
      </c>
      <c r="W492" s="10">
        <v>254</v>
      </c>
      <c r="X492" s="39">
        <f t="shared" si="91"/>
        <v>-0.29379433943276034</v>
      </c>
      <c r="Y492" s="13">
        <v>75595</v>
      </c>
      <c r="Z492" s="10">
        <v>321</v>
      </c>
      <c r="AA492" s="39">
        <f t="shared" si="92"/>
        <v>0.36916898425298594</v>
      </c>
      <c r="AB492" s="11">
        <v>4.8000000000000001E-2</v>
      </c>
      <c r="AC492" s="10">
        <v>102</v>
      </c>
      <c r="AD492" s="39">
        <f t="shared" si="93"/>
        <v>-0.7064859896232335</v>
      </c>
      <c r="AE492" s="11">
        <v>0.86499999999999999</v>
      </c>
      <c r="AF492" s="10">
        <v>36</v>
      </c>
      <c r="AG492" s="39">
        <f t="shared" si="94"/>
        <v>-1.1662344367266018</v>
      </c>
      <c r="AH492" s="14">
        <v>3.8261227597615974</v>
      </c>
      <c r="AI492" s="10">
        <v>73</v>
      </c>
      <c r="AJ492" s="39">
        <f t="shared" si="95"/>
        <v>-0.31215354450776756</v>
      </c>
      <c r="AK492" s="13">
        <v>66778.650593187907</v>
      </c>
      <c r="AL492" s="44"/>
    </row>
    <row r="493" spans="1:38" x14ac:dyDescent="0.25">
      <c r="A493" t="s">
        <v>1118</v>
      </c>
      <c r="B493" s="5" t="s">
        <v>400</v>
      </c>
      <c r="C493" s="6" t="s">
        <v>44</v>
      </c>
      <c r="D493" s="7" t="s">
        <v>20</v>
      </c>
      <c r="E493" s="42">
        <f t="shared" si="84"/>
        <v>2.4285907100038155</v>
      </c>
      <c r="F493" s="8">
        <v>20.767608348064904</v>
      </c>
      <c r="G493" s="9">
        <f t="shared" si="85"/>
        <v>363</v>
      </c>
      <c r="H493" s="10">
        <v>125</v>
      </c>
      <c r="I493" s="39">
        <f t="shared" si="86"/>
        <v>-0.55826274385492947</v>
      </c>
      <c r="J493" s="11">
        <v>-3.523862375138731E-2</v>
      </c>
      <c r="K493" s="10">
        <v>290</v>
      </c>
      <c r="L493" s="39">
        <f t="shared" si="87"/>
        <v>0.14943767235104272</v>
      </c>
      <c r="M493" s="11">
        <v>5.805168986083499E-2</v>
      </c>
      <c r="N493" s="10">
        <v>379</v>
      </c>
      <c r="O493" s="39">
        <f t="shared" si="88"/>
        <v>0.57865416489003973</v>
      </c>
      <c r="P493" s="11">
        <v>2.6000000000000002E-2</v>
      </c>
      <c r="Q493" s="10">
        <v>238</v>
      </c>
      <c r="R493" s="39">
        <f t="shared" si="89"/>
        <v>0.25409898421297061</v>
      </c>
      <c r="S493" s="12">
        <v>1.006614897900489</v>
      </c>
      <c r="T493" s="10">
        <v>441</v>
      </c>
      <c r="U493" s="39">
        <f t="shared" si="90"/>
        <v>0.69985575206642769</v>
      </c>
      <c r="V493" s="11">
        <v>3.5000000000000003E-2</v>
      </c>
      <c r="W493" s="10">
        <v>404</v>
      </c>
      <c r="X493" s="39">
        <f t="shared" si="91"/>
        <v>0.45845639770683544</v>
      </c>
      <c r="Y493" s="13">
        <v>98375</v>
      </c>
      <c r="Z493" s="10">
        <v>238</v>
      </c>
      <c r="AA493" s="39">
        <f t="shared" si="92"/>
        <v>0.12886889657679079</v>
      </c>
      <c r="AB493" s="11">
        <v>5.2999999999999999E-2</v>
      </c>
      <c r="AC493" s="10">
        <v>350</v>
      </c>
      <c r="AD493" s="39">
        <f t="shared" si="93"/>
        <v>0.46403947221345299</v>
      </c>
      <c r="AE493" s="11">
        <v>0.94099999999999995</v>
      </c>
      <c r="AF493" s="10">
        <v>285</v>
      </c>
      <c r="AG493" s="39">
        <f t="shared" si="94"/>
        <v>3.9395150475974763E-2</v>
      </c>
      <c r="AH493" s="14">
        <v>2.5512086423391431</v>
      </c>
      <c r="AI493" s="10">
        <v>204</v>
      </c>
      <c r="AJ493" s="39">
        <f t="shared" si="95"/>
        <v>-0.25210190962289453</v>
      </c>
      <c r="AK493" s="13">
        <v>102581.54026459591</v>
      </c>
      <c r="AL493" s="44"/>
    </row>
    <row r="494" spans="1:38" x14ac:dyDescent="0.25">
      <c r="A494" t="s">
        <v>1119</v>
      </c>
      <c r="B494" s="60" t="s">
        <v>588</v>
      </c>
      <c r="C494" s="62" t="s">
        <v>19</v>
      </c>
      <c r="D494" s="64" t="s">
        <v>20</v>
      </c>
      <c r="E494" s="42">
        <f t="shared" si="84"/>
        <v>9.8940839602450836</v>
      </c>
      <c r="F494" s="8">
        <v>0</v>
      </c>
      <c r="G494" s="9">
        <f t="shared" si="85"/>
        <v>565</v>
      </c>
      <c r="H494" s="10">
        <v>3</v>
      </c>
      <c r="I494" s="39">
        <f t="shared" si="86"/>
        <v>-3.4066631533689873</v>
      </c>
      <c r="J494" s="11">
        <v>-0.2857142857142857</v>
      </c>
      <c r="K494" s="10">
        <v>559</v>
      </c>
      <c r="L494" s="39">
        <f t="shared" si="87"/>
        <v>1.2233292054798399</v>
      </c>
      <c r="M494" s="11">
        <v>0</v>
      </c>
      <c r="N494" s="10">
        <v>535</v>
      </c>
      <c r="O494" s="39">
        <f t="shared" si="88"/>
        <v>0.97805414056239315</v>
      </c>
      <c r="P494" s="11">
        <v>0</v>
      </c>
      <c r="Q494" s="10">
        <v>434</v>
      </c>
      <c r="R494" s="39">
        <f t="shared" si="89"/>
        <v>0.5528057078878641</v>
      </c>
      <c r="S494" s="12">
        <v>0</v>
      </c>
      <c r="T494" s="10">
        <v>563</v>
      </c>
      <c r="U494" s="39">
        <f t="shared" si="90"/>
        <v>1.2470936918494886</v>
      </c>
      <c r="V494" s="11">
        <v>0</v>
      </c>
      <c r="W494" s="10">
        <v>543</v>
      </c>
      <c r="X494" s="39">
        <f t="shared" si="91"/>
        <v>2.0893277740546257</v>
      </c>
      <c r="Y494" s="13">
        <v>147761.79102458424</v>
      </c>
      <c r="Z494" s="10">
        <v>563</v>
      </c>
      <c r="AA494" s="39">
        <f t="shared" si="92"/>
        <v>2.6760498259444607</v>
      </c>
      <c r="AB494" s="11">
        <v>0</v>
      </c>
      <c r="AC494" s="10">
        <v>563</v>
      </c>
      <c r="AD494" s="39">
        <f t="shared" si="93"/>
        <v>1.3727368702182505</v>
      </c>
      <c r="AE494" s="11">
        <v>1</v>
      </c>
      <c r="AF494" s="10">
        <v>496</v>
      </c>
      <c r="AG494" s="39">
        <f t="shared" si="94"/>
        <v>0.80897134381874203</v>
      </c>
      <c r="AH494" s="14">
        <v>1.7374068214984033</v>
      </c>
      <c r="AI494" s="10">
        <v>559</v>
      </c>
      <c r="AJ494" s="39">
        <f t="shared" si="95"/>
        <v>5.2864264029824053</v>
      </c>
      <c r="AK494" s="13">
        <v>3404661.8</v>
      </c>
      <c r="AL494" s="44"/>
    </row>
    <row r="495" spans="1:38" x14ac:dyDescent="0.25">
      <c r="A495" t="s">
        <v>1120</v>
      </c>
      <c r="B495" s="5" t="s">
        <v>369</v>
      </c>
      <c r="C495" s="6" t="s">
        <v>93</v>
      </c>
      <c r="D495" s="7" t="s">
        <v>34</v>
      </c>
      <c r="E495" s="42">
        <f t="shared" si="84"/>
        <v>1.9237708967910259</v>
      </c>
      <c r="F495" s="8">
        <v>22.171922814065887</v>
      </c>
      <c r="G495" s="9">
        <f t="shared" si="85"/>
        <v>332</v>
      </c>
      <c r="H495" s="10">
        <v>393</v>
      </c>
      <c r="I495" s="39">
        <f t="shared" si="86"/>
        <v>0.30700880213018122</v>
      </c>
      <c r="J495" s="11">
        <v>4.0849507163906118E-2</v>
      </c>
      <c r="K495" s="10">
        <v>323</v>
      </c>
      <c r="L495" s="39">
        <f t="shared" si="87"/>
        <v>0.24804338419584282</v>
      </c>
      <c r="M495" s="11">
        <v>5.2721330112263751E-2</v>
      </c>
      <c r="N495" s="10">
        <v>207</v>
      </c>
      <c r="O495" s="39">
        <f t="shared" si="88"/>
        <v>5.6361889010808519E-2</v>
      </c>
      <c r="P495" s="11">
        <v>0.06</v>
      </c>
      <c r="Q495" s="10">
        <v>196</v>
      </c>
      <c r="R495" s="39">
        <f t="shared" si="89"/>
        <v>0.13997752656261445</v>
      </c>
      <c r="S495" s="12">
        <v>1.3911939861368738</v>
      </c>
      <c r="T495" s="10">
        <v>298</v>
      </c>
      <c r="U495" s="39">
        <f t="shared" si="90"/>
        <v>0.32460687907232877</v>
      </c>
      <c r="V495" s="11">
        <v>5.9000000000000004E-2</v>
      </c>
      <c r="W495" s="10">
        <v>398</v>
      </c>
      <c r="X495" s="39">
        <f t="shared" si="91"/>
        <v>0.40512518873052078</v>
      </c>
      <c r="Y495" s="13">
        <v>96760</v>
      </c>
      <c r="Z495" s="10">
        <v>383</v>
      </c>
      <c r="AA495" s="39">
        <f t="shared" si="92"/>
        <v>0.56140905439394195</v>
      </c>
      <c r="AB495" s="11">
        <v>4.4000000000000004E-2</v>
      </c>
      <c r="AC495" s="10">
        <v>336</v>
      </c>
      <c r="AD495" s="39">
        <f t="shared" si="93"/>
        <v>0.43323617058617342</v>
      </c>
      <c r="AE495" s="11">
        <v>0.93900000000000006</v>
      </c>
      <c r="AF495" s="10">
        <v>154</v>
      </c>
      <c r="AG495" s="39">
        <f t="shared" si="94"/>
        <v>-0.34291442796045307</v>
      </c>
      <c r="AH495" s="14">
        <v>2.9554886002533904</v>
      </c>
      <c r="AI495" s="10">
        <v>305</v>
      </c>
      <c r="AJ495" s="39">
        <f t="shared" si="95"/>
        <v>-0.19992100462701795</v>
      </c>
      <c r="AK495" s="13">
        <v>133691.88702040419</v>
      </c>
      <c r="AL495" s="44"/>
    </row>
    <row r="496" spans="1:38" x14ac:dyDescent="0.25">
      <c r="A496" t="s">
        <v>1121</v>
      </c>
      <c r="B496" s="5" t="s">
        <v>548</v>
      </c>
      <c r="C496" s="6" t="s">
        <v>93</v>
      </c>
      <c r="D496" s="7" t="s">
        <v>34</v>
      </c>
      <c r="E496" s="42">
        <f t="shared" si="84"/>
        <v>5.8619975612806847</v>
      </c>
      <c r="F496" s="8">
        <v>11.216511535462953</v>
      </c>
      <c r="G496" s="9">
        <f t="shared" si="85"/>
        <v>524</v>
      </c>
      <c r="H496" s="10">
        <v>443</v>
      </c>
      <c r="I496" s="39">
        <f t="shared" si="86"/>
        <v>0.46730287524494374</v>
      </c>
      <c r="J496" s="11">
        <v>5.4945054945054972E-2</v>
      </c>
      <c r="K496" s="10">
        <v>462</v>
      </c>
      <c r="L496" s="39">
        <f t="shared" si="87"/>
        <v>0.61932991925202363</v>
      </c>
      <c r="M496" s="11">
        <v>3.265057797606976E-2</v>
      </c>
      <c r="N496" s="10">
        <v>402</v>
      </c>
      <c r="O496" s="39">
        <f t="shared" si="88"/>
        <v>0.62473877746761908</v>
      </c>
      <c r="P496" s="11">
        <v>2.3E-2</v>
      </c>
      <c r="Q496" s="10">
        <v>428</v>
      </c>
      <c r="R496" s="39">
        <f t="shared" si="89"/>
        <v>0.5328632486286935</v>
      </c>
      <c r="S496" s="12">
        <v>6.7204301075268813E-2</v>
      </c>
      <c r="T496" s="10">
        <v>286</v>
      </c>
      <c r="U496" s="39">
        <f t="shared" si="90"/>
        <v>0.2933361396561539</v>
      </c>
      <c r="V496" s="11">
        <v>6.0999999999999999E-2</v>
      </c>
      <c r="W496" s="10">
        <v>542</v>
      </c>
      <c r="X496" s="39">
        <f t="shared" si="91"/>
        <v>2.070643984971638</v>
      </c>
      <c r="Y496" s="13">
        <v>147196</v>
      </c>
      <c r="Z496" s="10">
        <v>534</v>
      </c>
      <c r="AA496" s="39">
        <f t="shared" si="92"/>
        <v>1.0420092297463326</v>
      </c>
      <c r="AB496" s="11">
        <v>3.4000000000000002E-2</v>
      </c>
      <c r="AC496" s="10">
        <v>489</v>
      </c>
      <c r="AD496" s="39">
        <f t="shared" si="93"/>
        <v>0.91068734580903143</v>
      </c>
      <c r="AE496" s="11">
        <v>0.97</v>
      </c>
      <c r="AF496" s="10">
        <v>397</v>
      </c>
      <c r="AG496" s="39">
        <f t="shared" si="94"/>
        <v>0.37965502603078671</v>
      </c>
      <c r="AH496" s="14">
        <v>2.1913948790225106</v>
      </c>
      <c r="AI496" s="10">
        <v>504</v>
      </c>
      <c r="AJ496" s="39">
        <f t="shared" si="95"/>
        <v>8.4587519477111905E-2</v>
      </c>
      <c r="AK496" s="13">
        <v>303316.36633064516</v>
      </c>
      <c r="AL496" s="44"/>
    </row>
    <row r="497" spans="1:38" x14ac:dyDescent="0.25">
      <c r="A497" t="s">
        <v>1122</v>
      </c>
      <c r="B497" s="5" t="s">
        <v>155</v>
      </c>
      <c r="C497" s="6" t="s">
        <v>93</v>
      </c>
      <c r="D497" s="7" t="s">
        <v>34</v>
      </c>
      <c r="E497" s="42">
        <f t="shared" si="84"/>
        <v>-3.3717334557931498</v>
      </c>
      <c r="F497" s="8">
        <v>36.903027205110249</v>
      </c>
      <c r="G497" s="9">
        <f t="shared" si="85"/>
        <v>115</v>
      </c>
      <c r="H497" s="10">
        <v>564</v>
      </c>
      <c r="I497" s="39">
        <f t="shared" si="86"/>
        <v>6.3038132775921785</v>
      </c>
      <c r="J497" s="11">
        <v>0.56818181818181812</v>
      </c>
      <c r="K497" s="10">
        <v>559</v>
      </c>
      <c r="L497" s="39">
        <f t="shared" si="87"/>
        <v>1.2233292054798399</v>
      </c>
      <c r="M497" s="11">
        <v>0</v>
      </c>
      <c r="N497" s="10">
        <v>32</v>
      </c>
      <c r="O497" s="39">
        <f t="shared" si="88"/>
        <v>-1.8791918392475198</v>
      </c>
      <c r="P497" s="11">
        <v>0.18600000000000003</v>
      </c>
      <c r="Q497" s="10">
        <v>434</v>
      </c>
      <c r="R497" s="39">
        <f t="shared" si="89"/>
        <v>0.5528057078878641</v>
      </c>
      <c r="S497" s="12">
        <v>0</v>
      </c>
      <c r="T497" s="10">
        <v>6</v>
      </c>
      <c r="U497" s="39">
        <f t="shared" si="90"/>
        <v>-3.8969429421112833</v>
      </c>
      <c r="V497" s="11">
        <v>0.32899999999999996</v>
      </c>
      <c r="W497" s="10">
        <v>9</v>
      </c>
      <c r="X497" s="39">
        <f t="shared" si="91"/>
        <v>-1.6981388125818204</v>
      </c>
      <c r="Y497" s="13">
        <v>33068</v>
      </c>
      <c r="Z497" s="10">
        <v>267</v>
      </c>
      <c r="AA497" s="39">
        <f t="shared" si="92"/>
        <v>0.22498893164726899</v>
      </c>
      <c r="AB497" s="11">
        <v>5.0999999999999997E-2</v>
      </c>
      <c r="AC497" s="10">
        <v>54</v>
      </c>
      <c r="AD497" s="39">
        <f t="shared" si="93"/>
        <v>-1.2609454189142946</v>
      </c>
      <c r="AE497" s="11">
        <v>0.82900000000000007</v>
      </c>
      <c r="AF497" s="10">
        <v>537</v>
      </c>
      <c r="AG497" s="39">
        <f t="shared" si="94"/>
        <v>1.3093464227129159</v>
      </c>
      <c r="AH497" s="14">
        <v>1.2082764328118099</v>
      </c>
      <c r="AI497" s="10">
        <v>564</v>
      </c>
      <c r="AJ497" s="39">
        <f t="shared" si="95"/>
        <v>9.5062747643216099</v>
      </c>
      <c r="AK497" s="13">
        <v>5920542.7681159424</v>
      </c>
      <c r="AL497" s="44"/>
    </row>
    <row r="498" spans="1:38" x14ac:dyDescent="0.25">
      <c r="A498" t="s">
        <v>1123</v>
      </c>
      <c r="B498" s="5" t="s">
        <v>575</v>
      </c>
      <c r="C498" s="6" t="s">
        <v>91</v>
      </c>
      <c r="D498" s="7" t="s">
        <v>39</v>
      </c>
      <c r="E498" s="42">
        <f t="shared" si="84"/>
        <v>7.0690028597524313</v>
      </c>
      <c r="F498" s="8">
        <v>7.8588481537580215</v>
      </c>
      <c r="G498" s="9">
        <f t="shared" si="85"/>
        <v>552</v>
      </c>
      <c r="H498" s="10">
        <v>222</v>
      </c>
      <c r="I498" s="39">
        <f t="shared" si="86"/>
        <v>-0.20180920912188946</v>
      </c>
      <c r="J498" s="11">
        <v>-3.8936854579312286E-3</v>
      </c>
      <c r="K498" s="10">
        <v>88</v>
      </c>
      <c r="L498" s="39">
        <f t="shared" si="87"/>
        <v>-0.6045368095476451</v>
      </c>
      <c r="M498" s="11">
        <v>9.8809523809523805E-2</v>
      </c>
      <c r="N498" s="10">
        <v>535</v>
      </c>
      <c r="O498" s="39">
        <f t="shared" si="88"/>
        <v>0.97805414056239315</v>
      </c>
      <c r="P498" s="11">
        <v>0</v>
      </c>
      <c r="Q498" s="10">
        <v>434</v>
      </c>
      <c r="R498" s="39">
        <f t="shared" si="89"/>
        <v>0.5528057078878641</v>
      </c>
      <c r="S498" s="12">
        <v>0</v>
      </c>
      <c r="T498" s="10">
        <v>548</v>
      </c>
      <c r="U498" s="39">
        <f t="shared" si="90"/>
        <v>1.0594692553524392</v>
      </c>
      <c r="V498" s="11">
        <v>1.2E-2</v>
      </c>
      <c r="W498" s="10">
        <v>558</v>
      </c>
      <c r="X498" s="39">
        <f t="shared" si="91"/>
        <v>2.6768035341785925</v>
      </c>
      <c r="Y498" s="13">
        <v>165552</v>
      </c>
      <c r="Z498" s="10">
        <v>437</v>
      </c>
      <c r="AA498" s="39">
        <f t="shared" si="92"/>
        <v>0.7055891069996596</v>
      </c>
      <c r="AB498" s="11">
        <v>4.0999999999999995E-2</v>
      </c>
      <c r="AC498" s="10">
        <v>542</v>
      </c>
      <c r="AD498" s="39">
        <f t="shared" si="93"/>
        <v>1.141712108013641</v>
      </c>
      <c r="AE498" s="11">
        <v>0.98499999999999999</v>
      </c>
      <c r="AF498" s="10">
        <v>454</v>
      </c>
      <c r="AG498" s="39">
        <f t="shared" si="94"/>
        <v>0.57960867328814802</v>
      </c>
      <c r="AH498" s="14">
        <v>1.9799503935649005</v>
      </c>
      <c r="AI498" s="10">
        <v>488</v>
      </c>
      <c r="AJ498" s="39">
        <f t="shared" si="95"/>
        <v>4.5013372412753494E-2</v>
      </c>
      <c r="AK498" s="13">
        <v>279722.19068660773</v>
      </c>
      <c r="AL498" s="44"/>
    </row>
    <row r="499" spans="1:38" x14ac:dyDescent="0.25">
      <c r="A499" t="s">
        <v>1124</v>
      </c>
      <c r="B499" s="5" t="s">
        <v>354</v>
      </c>
      <c r="C499" s="6" t="s">
        <v>54</v>
      </c>
      <c r="D499" s="7" t="s">
        <v>39</v>
      </c>
      <c r="E499" s="42">
        <f t="shared" si="84"/>
        <v>1.671063699442533</v>
      </c>
      <c r="F499" s="8">
        <v>22.874907054404062</v>
      </c>
      <c r="G499" s="9">
        <f t="shared" si="85"/>
        <v>317</v>
      </c>
      <c r="H499" s="10">
        <v>408</v>
      </c>
      <c r="I499" s="39">
        <f t="shared" si="86"/>
        <v>0.34282807932144482</v>
      </c>
      <c r="J499" s="11">
        <v>4.3999295071374123E-2</v>
      </c>
      <c r="K499" s="10">
        <v>207</v>
      </c>
      <c r="L499" s="39">
        <f t="shared" si="87"/>
        <v>-8.5128512006775806E-2</v>
      </c>
      <c r="M499" s="11">
        <v>7.0731707317073164E-2</v>
      </c>
      <c r="N499" s="10">
        <v>329</v>
      </c>
      <c r="O499" s="39">
        <f t="shared" si="88"/>
        <v>0.42503878963144232</v>
      </c>
      <c r="P499" s="11">
        <v>3.6000000000000004E-2</v>
      </c>
      <c r="Q499" s="10">
        <v>211</v>
      </c>
      <c r="R499" s="39">
        <f t="shared" si="89"/>
        <v>0.18546587764466771</v>
      </c>
      <c r="S499" s="12">
        <v>1.2379023182534326</v>
      </c>
      <c r="T499" s="10">
        <v>272</v>
      </c>
      <c r="U499" s="39">
        <f t="shared" si="90"/>
        <v>0.24643003053189153</v>
      </c>
      <c r="V499" s="11">
        <v>6.4000000000000001E-2</v>
      </c>
      <c r="W499" s="10">
        <v>242</v>
      </c>
      <c r="X499" s="39">
        <f t="shared" si="91"/>
        <v>-0.35006454382634555</v>
      </c>
      <c r="Y499" s="13">
        <v>73891</v>
      </c>
      <c r="Z499" s="10">
        <v>303</v>
      </c>
      <c r="AA499" s="39">
        <f t="shared" si="92"/>
        <v>0.32110896671774686</v>
      </c>
      <c r="AB499" s="11">
        <v>4.9000000000000002E-2</v>
      </c>
      <c r="AC499" s="10">
        <v>415</v>
      </c>
      <c r="AD499" s="39">
        <f t="shared" si="93"/>
        <v>0.6488592819771406</v>
      </c>
      <c r="AE499" s="11">
        <v>0.95299999999999996</v>
      </c>
      <c r="AF499" s="10">
        <v>473</v>
      </c>
      <c r="AG499" s="39">
        <f t="shared" si="94"/>
        <v>0.6499967687529884</v>
      </c>
      <c r="AH499" s="14">
        <v>1.9055172695281677</v>
      </c>
      <c r="AI499" s="10">
        <v>392</v>
      </c>
      <c r="AJ499" s="39">
        <f t="shared" si="95"/>
        <v>-0.1307951490036996</v>
      </c>
      <c r="AK499" s="13">
        <v>174904.84295521045</v>
      </c>
      <c r="AL499" s="44"/>
    </row>
    <row r="500" spans="1:38" x14ac:dyDescent="0.25">
      <c r="A500" t="s">
        <v>1125</v>
      </c>
      <c r="B500" s="5" t="s">
        <v>268</v>
      </c>
      <c r="C500" s="6" t="s">
        <v>30</v>
      </c>
      <c r="D500" s="7" t="s">
        <v>20</v>
      </c>
      <c r="E500" s="42">
        <f t="shared" si="84"/>
        <v>-4.0170532929498501E-2</v>
      </c>
      <c r="F500" s="8">
        <v>27.635241186185016</v>
      </c>
      <c r="G500" s="9">
        <f t="shared" si="85"/>
        <v>228</v>
      </c>
      <c r="H500" s="10">
        <v>193</v>
      </c>
      <c r="I500" s="39">
        <f t="shared" si="86"/>
        <v>-0.32762384568031605</v>
      </c>
      <c r="J500" s="11">
        <v>-1.4957264957264904E-2</v>
      </c>
      <c r="K500" s="10">
        <v>261</v>
      </c>
      <c r="L500" s="39">
        <f t="shared" si="87"/>
        <v>7.3766091652906846E-2</v>
      </c>
      <c r="M500" s="11">
        <v>6.2142292122283747E-2</v>
      </c>
      <c r="N500" s="10">
        <v>173</v>
      </c>
      <c r="O500" s="39">
        <f t="shared" si="88"/>
        <v>-9.7253486247789067E-2</v>
      </c>
      <c r="P500" s="11">
        <v>7.0000000000000007E-2</v>
      </c>
      <c r="Q500" s="10">
        <v>182</v>
      </c>
      <c r="R500" s="39">
        <f t="shared" si="89"/>
        <v>8.2286902996599048E-2</v>
      </c>
      <c r="S500" s="12">
        <v>1.5856062190999485</v>
      </c>
      <c r="T500" s="10">
        <v>282</v>
      </c>
      <c r="U500" s="39">
        <f t="shared" si="90"/>
        <v>0.26206540023997899</v>
      </c>
      <c r="V500" s="11">
        <v>6.3E-2</v>
      </c>
      <c r="W500" s="10">
        <v>219</v>
      </c>
      <c r="X500" s="39">
        <f t="shared" si="91"/>
        <v>-0.41383083765499168</v>
      </c>
      <c r="Y500" s="13">
        <v>71960</v>
      </c>
      <c r="Z500" s="10">
        <v>194</v>
      </c>
      <c r="AA500" s="39">
        <f t="shared" si="92"/>
        <v>-6.3371173564165606E-2</v>
      </c>
      <c r="AB500" s="11">
        <v>5.7000000000000002E-2</v>
      </c>
      <c r="AC500" s="10">
        <v>242</v>
      </c>
      <c r="AD500" s="39">
        <f t="shared" si="93"/>
        <v>0.12520315431336074</v>
      </c>
      <c r="AE500" s="11">
        <v>0.91900000000000004</v>
      </c>
      <c r="AF500" s="10">
        <v>477</v>
      </c>
      <c r="AG500" s="39">
        <f t="shared" si="94"/>
        <v>0.65680948154823793</v>
      </c>
      <c r="AH500" s="14">
        <v>1.8983130470930154</v>
      </c>
      <c r="AI500" s="10">
        <v>377</v>
      </c>
      <c r="AJ500" s="39">
        <f t="shared" si="95"/>
        <v>-0.14403369957079243</v>
      </c>
      <c r="AK500" s="13">
        <v>167011.99596991754</v>
      </c>
      <c r="AL500" s="44"/>
    </row>
    <row r="501" spans="1:38" x14ac:dyDescent="0.25">
      <c r="A501" t="s">
        <v>1126</v>
      </c>
      <c r="B501" s="5" t="s">
        <v>274</v>
      </c>
      <c r="C501" s="6" t="s">
        <v>33</v>
      </c>
      <c r="D501" s="7" t="s">
        <v>34</v>
      </c>
      <c r="E501" s="42">
        <f t="shared" si="84"/>
        <v>7.7393205119448777E-2</v>
      </c>
      <c r="F501" s="8">
        <v>27.308200817130217</v>
      </c>
      <c r="G501" s="9">
        <f t="shared" si="85"/>
        <v>234</v>
      </c>
      <c r="H501" s="10">
        <v>461</v>
      </c>
      <c r="I501" s="39">
        <f t="shared" si="86"/>
        <v>0.52349139427541957</v>
      </c>
      <c r="J501" s="11">
        <v>5.9886023374867259E-2</v>
      </c>
      <c r="K501" s="10">
        <v>233</v>
      </c>
      <c r="L501" s="39">
        <f t="shared" si="87"/>
        <v>2.0695221571507803E-2</v>
      </c>
      <c r="M501" s="11">
        <v>6.5011160714285712E-2</v>
      </c>
      <c r="N501" s="10">
        <v>294</v>
      </c>
      <c r="O501" s="39">
        <f t="shared" si="88"/>
        <v>0.34823110200214369</v>
      </c>
      <c r="P501" s="11">
        <v>4.0999999999999995E-2</v>
      </c>
      <c r="Q501" s="10">
        <v>366</v>
      </c>
      <c r="R501" s="39">
        <f t="shared" si="89"/>
        <v>0.47167644685356397</v>
      </c>
      <c r="S501" s="12">
        <v>0.27339834138339558</v>
      </c>
      <c r="T501" s="10">
        <v>216</v>
      </c>
      <c r="U501" s="39">
        <f t="shared" si="90"/>
        <v>4.3170224326754644E-2</v>
      </c>
      <c r="V501" s="11">
        <v>7.6999999999999999E-2</v>
      </c>
      <c r="W501" s="10">
        <v>356</v>
      </c>
      <c r="X501" s="39">
        <f t="shared" si="91"/>
        <v>0.1320297718672874</v>
      </c>
      <c r="Y501" s="13">
        <v>88490</v>
      </c>
      <c r="Z501" s="10">
        <v>174</v>
      </c>
      <c r="AA501" s="39">
        <f t="shared" si="92"/>
        <v>-0.15949120863464381</v>
      </c>
      <c r="AB501" s="11">
        <v>5.9000000000000004E-2</v>
      </c>
      <c r="AC501" s="10">
        <v>77</v>
      </c>
      <c r="AD501" s="39">
        <f t="shared" si="93"/>
        <v>-0.90670745020056176</v>
      </c>
      <c r="AE501" s="11">
        <v>0.85199999999999998</v>
      </c>
      <c r="AF501" s="10">
        <v>317</v>
      </c>
      <c r="AG501" s="39">
        <f t="shared" si="94"/>
        <v>0.14712877349602607</v>
      </c>
      <c r="AH501" s="14">
        <v>2.4372838362732701</v>
      </c>
      <c r="AI501" s="10">
        <v>420</v>
      </c>
      <c r="AJ501" s="39">
        <f t="shared" si="95"/>
        <v>-9.737811372333495E-2</v>
      </c>
      <c r="AK501" s="13">
        <v>194828.13779276406</v>
      </c>
      <c r="AL501" s="44"/>
    </row>
    <row r="502" spans="1:38" x14ac:dyDescent="0.25">
      <c r="A502" t="s">
        <v>1127</v>
      </c>
      <c r="B502" s="5" t="s">
        <v>37</v>
      </c>
      <c r="C502" s="6" t="s">
        <v>38</v>
      </c>
      <c r="D502" s="7" t="s">
        <v>39</v>
      </c>
      <c r="E502" s="42">
        <f t="shared" si="84"/>
        <v>-17.330033537139307</v>
      </c>
      <c r="F502" s="8">
        <v>75.732411892423613</v>
      </c>
      <c r="G502" s="9">
        <f t="shared" si="85"/>
        <v>11</v>
      </c>
      <c r="H502" s="10">
        <v>178</v>
      </c>
      <c r="I502" s="39">
        <f t="shared" si="86"/>
        <v>-0.37252311983199776</v>
      </c>
      <c r="J502" s="11">
        <v>-1.8905507408442879E-2</v>
      </c>
      <c r="K502" s="10">
        <v>5</v>
      </c>
      <c r="L502" s="39">
        <f t="shared" si="87"/>
        <v>-2.4072382635351852</v>
      </c>
      <c r="M502" s="11">
        <v>0.19625871908687381</v>
      </c>
      <c r="N502" s="10">
        <v>11</v>
      </c>
      <c r="O502" s="39">
        <f t="shared" si="88"/>
        <v>-3.1541994538938773</v>
      </c>
      <c r="P502" s="11">
        <v>0.26899999999999996</v>
      </c>
      <c r="Q502" s="10">
        <v>10</v>
      </c>
      <c r="R502" s="39">
        <f t="shared" si="89"/>
        <v>-3.7737170437594014</v>
      </c>
      <c r="S502" s="12">
        <v>14.579994063520333</v>
      </c>
      <c r="T502" s="10">
        <v>16</v>
      </c>
      <c r="U502" s="39">
        <f t="shared" si="90"/>
        <v>-3.1777159355392617</v>
      </c>
      <c r="V502" s="11">
        <v>0.28300000000000003</v>
      </c>
      <c r="W502" s="10">
        <v>13</v>
      </c>
      <c r="X502" s="39">
        <f t="shared" si="91"/>
        <v>-1.658875154703902</v>
      </c>
      <c r="Y502" s="13">
        <v>34257</v>
      </c>
      <c r="Z502" s="10">
        <v>61</v>
      </c>
      <c r="AA502" s="39">
        <f t="shared" si="92"/>
        <v>-1.1687515768746639</v>
      </c>
      <c r="AB502" s="11">
        <v>0.08</v>
      </c>
      <c r="AC502" s="10">
        <v>11</v>
      </c>
      <c r="AD502" s="39">
        <f t="shared" si="93"/>
        <v>-3.0937418657375302</v>
      </c>
      <c r="AE502" s="11">
        <v>0.71</v>
      </c>
      <c r="AF502" s="10">
        <v>6</v>
      </c>
      <c r="AG502" s="39">
        <f t="shared" si="94"/>
        <v>-2.0551933122068902</v>
      </c>
      <c r="AH502" s="14">
        <v>4.7661678882056613</v>
      </c>
      <c r="AI502" s="10">
        <v>8</v>
      </c>
      <c r="AJ502" s="39">
        <f t="shared" si="95"/>
        <v>-0.37717533094861327</v>
      </c>
      <c r="AK502" s="13">
        <v>28012.547877708519</v>
      </c>
      <c r="AL502" s="44">
        <v>1</v>
      </c>
    </row>
    <row r="503" spans="1:38" x14ac:dyDescent="0.25">
      <c r="A503" t="s">
        <v>1128</v>
      </c>
      <c r="B503" s="5" t="s">
        <v>201</v>
      </c>
      <c r="C503" s="6" t="s">
        <v>30</v>
      </c>
      <c r="D503" s="7" t="s">
        <v>20</v>
      </c>
      <c r="E503" s="42">
        <f t="shared" si="84"/>
        <v>-1.8635983795205189</v>
      </c>
      <c r="F503" s="8">
        <v>32.707677005175796</v>
      </c>
      <c r="G503" s="9">
        <f t="shared" si="85"/>
        <v>160</v>
      </c>
      <c r="H503" s="10">
        <v>152</v>
      </c>
      <c r="I503" s="39">
        <f t="shared" si="86"/>
        <v>-0.48141542841418539</v>
      </c>
      <c r="J503" s="11">
        <v>-2.8481012658227889E-2</v>
      </c>
      <c r="K503" s="10">
        <v>164</v>
      </c>
      <c r="L503" s="39">
        <f t="shared" si="87"/>
        <v>-0.20420582424211978</v>
      </c>
      <c r="M503" s="11">
        <v>7.716870675891431E-2</v>
      </c>
      <c r="N503" s="10">
        <v>164</v>
      </c>
      <c r="O503" s="39">
        <f t="shared" si="88"/>
        <v>-0.14333809882536813</v>
      </c>
      <c r="P503" s="11">
        <v>7.2999999999999995E-2</v>
      </c>
      <c r="Q503" s="10">
        <v>169</v>
      </c>
      <c r="R503" s="39">
        <f t="shared" si="89"/>
        <v>2.5573619448790792E-2</v>
      </c>
      <c r="S503" s="12">
        <v>1.7767249037607344</v>
      </c>
      <c r="T503" s="10">
        <v>216</v>
      </c>
      <c r="U503" s="39">
        <f t="shared" si="90"/>
        <v>4.3170224326754644E-2</v>
      </c>
      <c r="V503" s="11">
        <v>7.6999999999999999E-2</v>
      </c>
      <c r="W503" s="10">
        <v>151</v>
      </c>
      <c r="X503" s="39">
        <f t="shared" si="91"/>
        <v>-0.6676741834140818</v>
      </c>
      <c r="Y503" s="13">
        <v>64273</v>
      </c>
      <c r="Z503" s="10">
        <v>167</v>
      </c>
      <c r="AA503" s="39">
        <f t="shared" si="92"/>
        <v>-0.20755122616988256</v>
      </c>
      <c r="AB503" s="11">
        <v>0.06</v>
      </c>
      <c r="AC503" s="10">
        <v>95</v>
      </c>
      <c r="AD503" s="39">
        <f t="shared" si="93"/>
        <v>-0.75269094206415543</v>
      </c>
      <c r="AE503" s="11">
        <v>0.86199999999999999</v>
      </c>
      <c r="AF503" s="10">
        <v>347</v>
      </c>
      <c r="AG503" s="39">
        <f t="shared" si="94"/>
        <v>0.26528314805071213</v>
      </c>
      <c r="AH503" s="14">
        <v>2.3123394240309394</v>
      </c>
      <c r="AI503" s="10">
        <v>264</v>
      </c>
      <c r="AJ503" s="39">
        <f t="shared" si="95"/>
        <v>-0.22401298668471345</v>
      </c>
      <c r="AK503" s="13">
        <v>119328.20521172638</v>
      </c>
      <c r="AL503" s="44"/>
    </row>
    <row r="504" spans="1:38" x14ac:dyDescent="0.25">
      <c r="A504" t="s">
        <v>1129</v>
      </c>
      <c r="B504" s="5" t="s">
        <v>145</v>
      </c>
      <c r="C504" s="6" t="s">
        <v>54</v>
      </c>
      <c r="D504" s="7" t="s">
        <v>39</v>
      </c>
      <c r="E504" s="42">
        <f t="shared" si="84"/>
        <v>-3.6897175583983888</v>
      </c>
      <c r="F504" s="8">
        <v>37.787599608092876</v>
      </c>
      <c r="G504" s="9">
        <f t="shared" si="85"/>
        <v>105</v>
      </c>
      <c r="H504" s="10">
        <v>19</v>
      </c>
      <c r="I504" s="39">
        <f t="shared" si="86"/>
        <v>-1.7303047868289754</v>
      </c>
      <c r="J504" s="11">
        <v>-0.1383027876174342</v>
      </c>
      <c r="K504" s="10">
        <v>298</v>
      </c>
      <c r="L504" s="39">
        <f t="shared" si="87"/>
        <v>0.17245358034610173</v>
      </c>
      <c r="M504" s="11">
        <v>5.68075117370892E-2</v>
      </c>
      <c r="N504" s="10">
        <v>56</v>
      </c>
      <c r="O504" s="39">
        <f t="shared" si="88"/>
        <v>-1.3108149507907088</v>
      </c>
      <c r="P504" s="11">
        <v>0.14899999999999999</v>
      </c>
      <c r="Q504" s="10">
        <v>192</v>
      </c>
      <c r="R504" s="39">
        <f t="shared" si="89"/>
        <v>0.1285071645077627</v>
      </c>
      <c r="S504" s="12">
        <v>1.4298480786416443</v>
      </c>
      <c r="T504" s="10">
        <v>125</v>
      </c>
      <c r="U504" s="39">
        <f t="shared" si="90"/>
        <v>-0.39462012749969405</v>
      </c>
      <c r="V504" s="11">
        <v>0.105</v>
      </c>
      <c r="W504" s="10">
        <v>176</v>
      </c>
      <c r="X504" s="39">
        <f t="shared" si="91"/>
        <v>-0.58878362103363868</v>
      </c>
      <c r="Y504" s="13">
        <v>66662</v>
      </c>
      <c r="Z504" s="10">
        <v>141</v>
      </c>
      <c r="AA504" s="39">
        <f t="shared" si="92"/>
        <v>-0.35173127877559984</v>
      </c>
      <c r="AB504" s="11">
        <v>6.3E-2</v>
      </c>
      <c r="AC504" s="10">
        <v>99</v>
      </c>
      <c r="AD504" s="39">
        <f t="shared" si="93"/>
        <v>-0.72188764043687248</v>
      </c>
      <c r="AE504" s="11">
        <v>0.8640000000000001</v>
      </c>
      <c r="AF504" s="10">
        <v>275</v>
      </c>
      <c r="AG504" s="39">
        <f t="shared" si="94"/>
        <v>1.8108803741330691E-2</v>
      </c>
      <c r="AH504" s="14">
        <v>2.57371826241517</v>
      </c>
      <c r="AI504" s="10">
        <v>174</v>
      </c>
      <c r="AJ504" s="39">
        <f t="shared" si="95"/>
        <v>-0.26180601473700715</v>
      </c>
      <c r="AK504" s="13">
        <v>96795.935835567478</v>
      </c>
      <c r="AL504" s="44"/>
    </row>
    <row r="505" spans="1:38" x14ac:dyDescent="0.25">
      <c r="A505" t="s">
        <v>1130</v>
      </c>
      <c r="B505" s="5" t="s">
        <v>51</v>
      </c>
      <c r="C505" s="6" t="s">
        <v>52</v>
      </c>
      <c r="D505" s="7" t="s">
        <v>34</v>
      </c>
      <c r="E505" s="42">
        <f t="shared" si="84"/>
        <v>-12.196662345936183</v>
      </c>
      <c r="F505" s="8">
        <v>61.452331684635524</v>
      </c>
      <c r="G505" s="9">
        <f t="shared" si="85"/>
        <v>19</v>
      </c>
      <c r="H505" s="10">
        <v>423</v>
      </c>
      <c r="I505" s="39">
        <f t="shared" si="86"/>
        <v>0.39709868298610784</v>
      </c>
      <c r="J505" s="11">
        <v>4.8771610555049971E-2</v>
      </c>
      <c r="K505" s="10">
        <v>90</v>
      </c>
      <c r="L505" s="39">
        <f t="shared" si="87"/>
        <v>-0.59624499907946693</v>
      </c>
      <c r="M505" s="11">
        <v>9.8361290822453804E-2</v>
      </c>
      <c r="N505" s="10">
        <v>12</v>
      </c>
      <c r="O505" s="39">
        <f t="shared" si="88"/>
        <v>-3.1081148413162993</v>
      </c>
      <c r="P505" s="11">
        <v>0.26600000000000001</v>
      </c>
      <c r="Q505" s="10">
        <v>66</v>
      </c>
      <c r="R505" s="39">
        <f t="shared" si="89"/>
        <v>-0.70014685996923931</v>
      </c>
      <c r="S505" s="12">
        <v>4.2223379027127068</v>
      </c>
      <c r="T505" s="10">
        <v>20</v>
      </c>
      <c r="U505" s="39">
        <f t="shared" si="90"/>
        <v>-2.6461133654642879</v>
      </c>
      <c r="V505" s="11">
        <v>0.249</v>
      </c>
      <c r="W505" s="10">
        <v>26</v>
      </c>
      <c r="X505" s="39">
        <f t="shared" si="91"/>
        <v>-1.4326715748353229</v>
      </c>
      <c r="Y505" s="13">
        <v>41107</v>
      </c>
      <c r="Z505" s="10">
        <v>135</v>
      </c>
      <c r="AA505" s="39">
        <f t="shared" si="92"/>
        <v>-0.39979129631083893</v>
      </c>
      <c r="AB505" s="11">
        <v>6.4000000000000001E-2</v>
      </c>
      <c r="AC505" s="10">
        <v>6</v>
      </c>
      <c r="AD505" s="39">
        <f t="shared" si="93"/>
        <v>-3.6482012950285911</v>
      </c>
      <c r="AE505" s="11">
        <v>0.67400000000000004</v>
      </c>
      <c r="AF505" s="10">
        <v>122</v>
      </c>
      <c r="AG505" s="39">
        <f t="shared" si="94"/>
        <v>-0.50957325006735854</v>
      </c>
      <c r="AH505" s="14">
        <v>3.1317248898671006</v>
      </c>
      <c r="AI505" s="10">
        <v>33</v>
      </c>
      <c r="AJ505" s="39">
        <f t="shared" si="95"/>
        <v>-0.33777288588569232</v>
      </c>
      <c r="AK505" s="13">
        <v>51504.354488403034</v>
      </c>
      <c r="AL505" s="44">
        <v>1</v>
      </c>
    </row>
    <row r="506" spans="1:38" x14ac:dyDescent="0.25">
      <c r="A506" t="s">
        <v>1131</v>
      </c>
      <c r="B506" s="5" t="s">
        <v>269</v>
      </c>
      <c r="C506" s="6" t="s">
        <v>61</v>
      </c>
      <c r="D506" s="7" t="s">
        <v>39</v>
      </c>
      <c r="E506" s="42">
        <f t="shared" si="84"/>
        <v>1.0900718792631464E-4</v>
      </c>
      <c r="F506" s="8">
        <v>27.523191026127368</v>
      </c>
      <c r="G506" s="9">
        <f t="shared" si="85"/>
        <v>229</v>
      </c>
      <c r="H506" s="10">
        <v>442</v>
      </c>
      <c r="I506" s="39">
        <f t="shared" si="86"/>
        <v>0.46523483711703734</v>
      </c>
      <c r="J506" s="11">
        <v>5.4763200870985296E-2</v>
      </c>
      <c r="K506" s="10">
        <v>364</v>
      </c>
      <c r="L506" s="39">
        <f t="shared" si="87"/>
        <v>0.37229299105737557</v>
      </c>
      <c r="M506" s="11">
        <v>4.6004730325093911E-2</v>
      </c>
      <c r="N506" s="10">
        <v>257</v>
      </c>
      <c r="O506" s="39">
        <f t="shared" si="88"/>
        <v>0.22533880179526564</v>
      </c>
      <c r="P506" s="11">
        <v>4.9000000000000002E-2</v>
      </c>
      <c r="Q506" s="10">
        <v>340</v>
      </c>
      <c r="R506" s="39">
        <f t="shared" si="89"/>
        <v>0.43539056790612474</v>
      </c>
      <c r="S506" s="12">
        <v>0.39567850261491883</v>
      </c>
      <c r="T506" s="10">
        <v>204</v>
      </c>
      <c r="U506" s="39">
        <f t="shared" si="90"/>
        <v>-3.7358847975077596E-3</v>
      </c>
      <c r="V506" s="11">
        <v>0.08</v>
      </c>
      <c r="W506" s="10">
        <v>255</v>
      </c>
      <c r="X506" s="39">
        <f t="shared" si="91"/>
        <v>-0.28894004363120102</v>
      </c>
      <c r="Y506" s="13">
        <v>75742</v>
      </c>
      <c r="Z506" s="10">
        <v>202</v>
      </c>
      <c r="AA506" s="39">
        <f t="shared" si="92"/>
        <v>-1.531115602892617E-2</v>
      </c>
      <c r="AB506" s="11">
        <v>5.5999999999999994E-2</v>
      </c>
      <c r="AC506" s="10">
        <v>141</v>
      </c>
      <c r="AD506" s="39">
        <f t="shared" si="93"/>
        <v>-0.38305132253678192</v>
      </c>
      <c r="AE506" s="11">
        <v>0.8859999999999999</v>
      </c>
      <c r="AF506" s="10">
        <v>128</v>
      </c>
      <c r="AG506" s="39">
        <f t="shared" si="94"/>
        <v>-0.47166551311475613</v>
      </c>
      <c r="AH506" s="14">
        <v>3.0916386896664672</v>
      </c>
      <c r="AI506" s="10">
        <v>224</v>
      </c>
      <c r="AJ506" s="39">
        <f t="shared" si="95"/>
        <v>-0.24419013713584567</v>
      </c>
      <c r="AK506" s="13">
        <v>107298.55284888521</v>
      </c>
      <c r="AL506" s="44"/>
    </row>
    <row r="507" spans="1:38" x14ac:dyDescent="0.25">
      <c r="A507" t="s">
        <v>1132</v>
      </c>
      <c r="B507" s="5" t="s">
        <v>269</v>
      </c>
      <c r="C507" s="6" t="s">
        <v>91</v>
      </c>
      <c r="D507" s="7" t="s">
        <v>39</v>
      </c>
      <c r="E507" s="42">
        <f t="shared" si="84"/>
        <v>3.1511374060427153</v>
      </c>
      <c r="F507" s="8">
        <v>18.757618345590622</v>
      </c>
      <c r="G507" s="9">
        <f t="shared" si="85"/>
        <v>404</v>
      </c>
      <c r="H507" s="10">
        <v>38</v>
      </c>
      <c r="I507" s="39">
        <f t="shared" si="86"/>
        <v>-1.1165012657040789</v>
      </c>
      <c r="J507" s="11">
        <v>-8.4327636246372184E-2</v>
      </c>
      <c r="K507" s="10">
        <v>360</v>
      </c>
      <c r="L507" s="39">
        <f t="shared" si="87"/>
        <v>0.36601733760001243</v>
      </c>
      <c r="M507" s="11">
        <v>4.6343975283213185E-2</v>
      </c>
      <c r="N507" s="10">
        <v>503</v>
      </c>
      <c r="O507" s="39">
        <f t="shared" si="88"/>
        <v>0.83980030282965545</v>
      </c>
      <c r="P507" s="11">
        <v>9.0000000000000011E-3</v>
      </c>
      <c r="Q507" s="10">
        <v>434</v>
      </c>
      <c r="R507" s="39">
        <f t="shared" si="89"/>
        <v>0.5528057078878641</v>
      </c>
      <c r="S507" s="12">
        <v>0</v>
      </c>
      <c r="T507" s="10">
        <v>415</v>
      </c>
      <c r="U507" s="39">
        <f t="shared" si="90"/>
        <v>0.63731427323407785</v>
      </c>
      <c r="V507" s="11">
        <v>3.9E-2</v>
      </c>
      <c r="W507" s="10">
        <v>498</v>
      </c>
      <c r="X507" s="39">
        <f t="shared" si="91"/>
        <v>1.2560138956609845</v>
      </c>
      <c r="Y507" s="13">
        <v>122527</v>
      </c>
      <c r="Z507" s="10">
        <v>369</v>
      </c>
      <c r="AA507" s="39">
        <f t="shared" si="92"/>
        <v>0.51334903685870326</v>
      </c>
      <c r="AB507" s="11">
        <v>4.4999999999999998E-2</v>
      </c>
      <c r="AC507" s="10">
        <v>125</v>
      </c>
      <c r="AD507" s="39">
        <f t="shared" si="93"/>
        <v>-0.49086287823226465</v>
      </c>
      <c r="AE507" s="11">
        <v>0.879</v>
      </c>
      <c r="AF507" s="10">
        <v>363</v>
      </c>
      <c r="AG507" s="39">
        <f t="shared" si="94"/>
        <v>0.3067497321232252</v>
      </c>
      <c r="AH507" s="14">
        <v>2.2684898586283535</v>
      </c>
      <c r="AI507" s="10">
        <v>329</v>
      </c>
      <c r="AJ507" s="39">
        <f t="shared" si="95"/>
        <v>-0.18539753280438076</v>
      </c>
      <c r="AK507" s="13">
        <v>142350.80630392674</v>
      </c>
      <c r="AL507" s="44"/>
    </row>
    <row r="508" spans="1:38" x14ac:dyDescent="0.25">
      <c r="A508" t="s">
        <v>1133</v>
      </c>
      <c r="B508" s="5" t="s">
        <v>198</v>
      </c>
      <c r="C508" s="6" t="s">
        <v>26</v>
      </c>
      <c r="D508" s="7" t="s">
        <v>20</v>
      </c>
      <c r="E508" s="42">
        <f t="shared" si="84"/>
        <v>-2.0361925057009662</v>
      </c>
      <c r="F508" s="8">
        <v>33.187801639348656</v>
      </c>
      <c r="G508" s="9">
        <f t="shared" si="85"/>
        <v>157</v>
      </c>
      <c r="H508" s="10">
        <v>231</v>
      </c>
      <c r="I508" s="39">
        <f t="shared" si="86"/>
        <v>-0.15453141931334755</v>
      </c>
      <c r="J508" s="11">
        <v>2.6371308016881478E-4</v>
      </c>
      <c r="K508" s="10">
        <v>324</v>
      </c>
      <c r="L508" s="39">
        <f t="shared" si="87"/>
        <v>0.24970368067128737</v>
      </c>
      <c r="M508" s="11">
        <v>5.2631578947368418E-2</v>
      </c>
      <c r="N508" s="10">
        <v>143</v>
      </c>
      <c r="O508" s="39">
        <f t="shared" si="88"/>
        <v>-0.28159193655810572</v>
      </c>
      <c r="P508" s="11">
        <v>8.199999999999999E-2</v>
      </c>
      <c r="Q508" s="10">
        <v>286</v>
      </c>
      <c r="R508" s="39">
        <f t="shared" si="89"/>
        <v>0.35721923690417151</v>
      </c>
      <c r="S508" s="12">
        <v>0.65910888478776686</v>
      </c>
      <c r="T508" s="10">
        <v>209</v>
      </c>
      <c r="U508" s="39">
        <f t="shared" si="90"/>
        <v>1.1899484910579709E-2</v>
      </c>
      <c r="V508" s="11">
        <v>7.9000000000000001E-2</v>
      </c>
      <c r="W508" s="10">
        <v>70</v>
      </c>
      <c r="X508" s="39">
        <f t="shared" si="91"/>
        <v>-1.0218726648258158</v>
      </c>
      <c r="Y508" s="13">
        <v>53547</v>
      </c>
      <c r="Z508" s="10">
        <v>150</v>
      </c>
      <c r="AA508" s="39">
        <f t="shared" si="92"/>
        <v>-0.30367126124036076</v>
      </c>
      <c r="AB508" s="11">
        <v>6.2E-2</v>
      </c>
      <c r="AC508" s="10">
        <v>102</v>
      </c>
      <c r="AD508" s="39">
        <f t="shared" si="93"/>
        <v>-0.7064859896232335</v>
      </c>
      <c r="AE508" s="11">
        <v>0.86499999999999999</v>
      </c>
      <c r="AF508" s="10">
        <v>205</v>
      </c>
      <c r="AG508" s="39">
        <f t="shared" si="94"/>
        <v>-0.17046617940267039</v>
      </c>
      <c r="AH508" s="14">
        <v>2.7731301802670103</v>
      </c>
      <c r="AI508" s="10">
        <v>117</v>
      </c>
      <c r="AJ508" s="39">
        <f t="shared" si="95"/>
        <v>-0.29146358302807523</v>
      </c>
      <c r="AK508" s="13">
        <v>79114.041787503302</v>
      </c>
      <c r="AL508" s="44"/>
    </row>
    <row r="509" spans="1:38" x14ac:dyDescent="0.25">
      <c r="A509" t="s">
        <v>1134</v>
      </c>
      <c r="B509" s="5" t="s">
        <v>537</v>
      </c>
      <c r="C509" s="6" t="s">
        <v>54</v>
      </c>
      <c r="D509" s="7" t="s">
        <v>39</v>
      </c>
      <c r="E509" s="42">
        <f t="shared" si="84"/>
        <v>5.5015464024988487</v>
      </c>
      <c r="F509" s="8">
        <v>12.219219359751106</v>
      </c>
      <c r="G509" s="9">
        <f t="shared" si="85"/>
        <v>513</v>
      </c>
      <c r="H509" s="10">
        <v>555</v>
      </c>
      <c r="I509" s="39">
        <f t="shared" si="86"/>
        <v>2.1937782932435828</v>
      </c>
      <c r="J509" s="11">
        <v>0.20676362362011558</v>
      </c>
      <c r="K509" s="10">
        <v>402</v>
      </c>
      <c r="L509" s="39">
        <f t="shared" si="87"/>
        <v>0.49550422300000385</v>
      </c>
      <c r="M509" s="11">
        <v>3.9344262295081971E-2</v>
      </c>
      <c r="N509" s="10">
        <v>420</v>
      </c>
      <c r="O509" s="39">
        <f t="shared" si="88"/>
        <v>0.6708233900451982</v>
      </c>
      <c r="P509" s="11">
        <v>0.02</v>
      </c>
      <c r="Q509" s="10">
        <v>434</v>
      </c>
      <c r="R509" s="39">
        <f t="shared" si="89"/>
        <v>0.5528057078878641</v>
      </c>
      <c r="S509" s="12">
        <v>0</v>
      </c>
      <c r="T509" s="10">
        <v>499</v>
      </c>
      <c r="U509" s="39">
        <f t="shared" si="90"/>
        <v>0.84057407943921481</v>
      </c>
      <c r="V509" s="11">
        <v>2.6000000000000002E-2</v>
      </c>
      <c r="W509" s="10">
        <v>504</v>
      </c>
      <c r="X509" s="39">
        <f t="shared" si="91"/>
        <v>1.4285890647694799</v>
      </c>
      <c r="Y509" s="13">
        <v>127753</v>
      </c>
      <c r="Z509" s="10">
        <v>321</v>
      </c>
      <c r="AA509" s="39">
        <f t="shared" si="92"/>
        <v>0.36916898425298594</v>
      </c>
      <c r="AB509" s="11">
        <v>4.8000000000000001E-2</v>
      </c>
      <c r="AC509" s="10">
        <v>494</v>
      </c>
      <c r="AD509" s="39">
        <f t="shared" si="93"/>
        <v>0.92608899662267208</v>
      </c>
      <c r="AE509" s="11">
        <v>0.97099999999999997</v>
      </c>
      <c r="AF509" s="10">
        <v>352</v>
      </c>
      <c r="AG509" s="39">
        <f t="shared" si="94"/>
        <v>0.28597500241632262</v>
      </c>
      <c r="AH509" s="14">
        <v>2.29045846032004</v>
      </c>
      <c r="AI509" s="10">
        <v>404</v>
      </c>
      <c r="AJ509" s="39">
        <f t="shared" si="95"/>
        <v>-0.12127280073417668</v>
      </c>
      <c r="AK509" s="13">
        <v>180582.08363583565</v>
      </c>
      <c r="AL509" s="44"/>
    </row>
    <row r="510" spans="1:38" x14ac:dyDescent="0.25">
      <c r="A510" t="s">
        <v>1135</v>
      </c>
      <c r="B510" s="5" t="s">
        <v>285</v>
      </c>
      <c r="C510" s="6" t="s">
        <v>22</v>
      </c>
      <c r="D510" s="7" t="s">
        <v>20</v>
      </c>
      <c r="E510" s="42">
        <f t="shared" si="84"/>
        <v>0.53071243421043901</v>
      </c>
      <c r="F510" s="8">
        <v>26.047151360538162</v>
      </c>
      <c r="G510" s="9">
        <f t="shared" si="85"/>
        <v>246</v>
      </c>
      <c r="H510" s="10">
        <v>183</v>
      </c>
      <c r="I510" s="39">
        <f t="shared" si="86"/>
        <v>-0.3502201664422287</v>
      </c>
      <c r="J510" s="11">
        <v>-1.6944284893739225E-2</v>
      </c>
      <c r="K510" s="10">
        <v>409</v>
      </c>
      <c r="L510" s="39">
        <f t="shared" si="87"/>
        <v>0.51069158218497646</v>
      </c>
      <c r="M510" s="11">
        <v>3.8523274478330656E-2</v>
      </c>
      <c r="N510" s="10">
        <v>364</v>
      </c>
      <c r="O510" s="39">
        <f t="shared" si="88"/>
        <v>0.53256955231246061</v>
      </c>
      <c r="P510" s="11">
        <v>2.8999999999999998E-2</v>
      </c>
      <c r="Q510" s="10">
        <v>309</v>
      </c>
      <c r="R510" s="39">
        <f t="shared" si="89"/>
        <v>0.37942341529279633</v>
      </c>
      <c r="S510" s="12">
        <v>0.58428279287174989</v>
      </c>
      <c r="T510" s="10">
        <v>240</v>
      </c>
      <c r="U510" s="39">
        <f t="shared" si="90"/>
        <v>0.13698244257527945</v>
      </c>
      <c r="V510" s="11">
        <v>7.0999999999999994E-2</v>
      </c>
      <c r="W510" s="10">
        <v>367</v>
      </c>
      <c r="X510" s="39">
        <f t="shared" si="91"/>
        <v>0.18328056835721945</v>
      </c>
      <c r="Y510" s="13">
        <v>90042</v>
      </c>
      <c r="Z510" s="10">
        <v>213</v>
      </c>
      <c r="AA510" s="39">
        <f t="shared" si="92"/>
        <v>3.2748861506312593E-2</v>
      </c>
      <c r="AB510" s="11">
        <v>5.5E-2</v>
      </c>
      <c r="AC510" s="10">
        <v>99</v>
      </c>
      <c r="AD510" s="39">
        <f t="shared" si="93"/>
        <v>-0.72188764043687248</v>
      </c>
      <c r="AE510" s="11">
        <v>0.8640000000000001</v>
      </c>
      <c r="AF510" s="10">
        <v>292</v>
      </c>
      <c r="AG510" s="39">
        <f t="shared" si="94"/>
        <v>5.7829464804385201E-2</v>
      </c>
      <c r="AH510" s="14">
        <v>2.5317149538698467</v>
      </c>
      <c r="AI510" s="10">
        <v>164</v>
      </c>
      <c r="AJ510" s="39">
        <f t="shared" si="95"/>
        <v>-0.26791994213416048</v>
      </c>
      <c r="AK510" s="13">
        <v>93150.801635991826</v>
      </c>
      <c r="AL510" s="44"/>
    </row>
    <row r="511" spans="1:38" ht="22.5" x14ac:dyDescent="0.25">
      <c r="A511" t="s">
        <v>1136</v>
      </c>
      <c r="B511" s="5" t="s">
        <v>583</v>
      </c>
      <c r="C511" s="6" t="s">
        <v>93</v>
      </c>
      <c r="D511" s="7" t="s">
        <v>34</v>
      </c>
      <c r="E511" s="42">
        <f t="shared" si="84"/>
        <v>7.5654954254080193</v>
      </c>
      <c r="F511" s="8">
        <v>6.4776985356898606</v>
      </c>
      <c r="G511" s="9">
        <f t="shared" si="85"/>
        <v>560</v>
      </c>
      <c r="H511" s="10">
        <v>438</v>
      </c>
      <c r="I511" s="39">
        <f t="shared" si="86"/>
        <v>0.4500991441081163</v>
      </c>
      <c r="J511" s="11">
        <v>5.3432235353281454E-2</v>
      </c>
      <c r="K511" s="10">
        <v>468</v>
      </c>
      <c r="L511" s="39">
        <f t="shared" si="87"/>
        <v>0.64852489791950463</v>
      </c>
      <c r="M511" s="11">
        <v>3.1072375899962108E-2</v>
      </c>
      <c r="N511" s="10">
        <v>420</v>
      </c>
      <c r="O511" s="39">
        <f t="shared" si="88"/>
        <v>0.6708233900451982</v>
      </c>
      <c r="P511" s="11">
        <v>0.02</v>
      </c>
      <c r="Q511" s="10">
        <v>434</v>
      </c>
      <c r="R511" s="39">
        <f t="shared" si="89"/>
        <v>0.5528057078878641</v>
      </c>
      <c r="S511" s="12">
        <v>0</v>
      </c>
      <c r="T511" s="10">
        <v>521</v>
      </c>
      <c r="U511" s="39">
        <f t="shared" si="90"/>
        <v>0.90311555827156453</v>
      </c>
      <c r="V511" s="11">
        <v>2.2000000000000002E-2</v>
      </c>
      <c r="W511" s="10">
        <v>559</v>
      </c>
      <c r="X511" s="39">
        <f t="shared" si="91"/>
        <v>2.8006045883285635</v>
      </c>
      <c r="Y511" s="13">
        <v>169301</v>
      </c>
      <c r="Z511" s="10">
        <v>543</v>
      </c>
      <c r="AA511" s="39">
        <f t="shared" si="92"/>
        <v>1.0900692472815718</v>
      </c>
      <c r="AB511" s="11">
        <v>3.3000000000000002E-2</v>
      </c>
      <c r="AC511" s="10">
        <v>531</v>
      </c>
      <c r="AD511" s="39">
        <f t="shared" si="93"/>
        <v>1.0493022031317989</v>
      </c>
      <c r="AE511" s="11">
        <v>0.97900000000000009</v>
      </c>
      <c r="AF511" s="10">
        <v>490</v>
      </c>
      <c r="AG511" s="39">
        <f t="shared" si="94"/>
        <v>0.76169904119552079</v>
      </c>
      <c r="AH511" s="14">
        <v>1.7873957456398981</v>
      </c>
      <c r="AI511" s="10">
        <v>515</v>
      </c>
      <c r="AJ511" s="39">
        <f t="shared" si="95"/>
        <v>0.13477583862269285</v>
      </c>
      <c r="AK511" s="13">
        <v>333238.7299200382</v>
      </c>
      <c r="AL511" s="44"/>
    </row>
    <row r="512" spans="1:38" x14ac:dyDescent="0.25">
      <c r="A512" t="s">
        <v>1137</v>
      </c>
      <c r="B512" s="5" t="s">
        <v>321</v>
      </c>
      <c r="C512" s="6" t="s">
        <v>28</v>
      </c>
      <c r="D512" s="7" t="s">
        <v>20</v>
      </c>
      <c r="E512" s="42">
        <f t="shared" si="84"/>
        <v>1.1316560592904914</v>
      </c>
      <c r="F512" s="8">
        <v>24.37543839709458</v>
      </c>
      <c r="G512" s="9">
        <f t="shared" si="85"/>
        <v>283</v>
      </c>
      <c r="H512" s="10">
        <v>186</v>
      </c>
      <c r="I512" s="39">
        <f t="shared" si="86"/>
        <v>-0.3428264326302698</v>
      </c>
      <c r="J512" s="11">
        <v>-1.6294112830590346E-2</v>
      </c>
      <c r="K512" s="10">
        <v>432</v>
      </c>
      <c r="L512" s="39">
        <f t="shared" si="87"/>
        <v>0.54850182760492727</v>
      </c>
      <c r="M512" s="11">
        <v>3.6479354237814343E-2</v>
      </c>
      <c r="N512" s="10">
        <v>294</v>
      </c>
      <c r="O512" s="39">
        <f t="shared" si="88"/>
        <v>0.34823110200214369</v>
      </c>
      <c r="P512" s="11">
        <v>4.0999999999999995E-2</v>
      </c>
      <c r="Q512" s="10">
        <v>333</v>
      </c>
      <c r="R512" s="39">
        <f t="shared" si="89"/>
        <v>0.42930654284022862</v>
      </c>
      <c r="S512" s="12">
        <v>0.41618112202430502</v>
      </c>
      <c r="T512" s="10">
        <v>429</v>
      </c>
      <c r="U512" s="39">
        <f t="shared" si="90"/>
        <v>0.66858501265025272</v>
      </c>
      <c r="V512" s="11">
        <v>3.7000000000000005E-2</v>
      </c>
      <c r="W512" s="10">
        <v>263</v>
      </c>
      <c r="X512" s="39">
        <f t="shared" si="91"/>
        <v>-0.24700156969936229</v>
      </c>
      <c r="Y512" s="13">
        <v>77012</v>
      </c>
      <c r="Z512" s="10">
        <v>77</v>
      </c>
      <c r="AA512" s="39">
        <f t="shared" si="92"/>
        <v>-0.97651150673370746</v>
      </c>
      <c r="AB512" s="11">
        <v>7.5999999999999998E-2</v>
      </c>
      <c r="AC512" s="10">
        <v>419</v>
      </c>
      <c r="AD512" s="39">
        <f t="shared" si="93"/>
        <v>0.66426093279078291</v>
      </c>
      <c r="AE512" s="11">
        <v>0.95400000000000007</v>
      </c>
      <c r="AF512" s="10">
        <v>508</v>
      </c>
      <c r="AG512" s="39">
        <f t="shared" si="94"/>
        <v>0.93198851452173148</v>
      </c>
      <c r="AH512" s="14">
        <v>1.6073201603220493</v>
      </c>
      <c r="AI512" s="10">
        <v>356</v>
      </c>
      <c r="AJ512" s="39">
        <f t="shared" si="95"/>
        <v>-0.15852172773577597</v>
      </c>
      <c r="AK512" s="13">
        <v>158374.20825703346</v>
      </c>
      <c r="AL512" s="44"/>
    </row>
    <row r="513" spans="1:38" x14ac:dyDescent="0.25">
      <c r="A513" t="s">
        <v>1138</v>
      </c>
      <c r="B513" s="5" t="s">
        <v>108</v>
      </c>
      <c r="C513" s="6" t="s">
        <v>24</v>
      </c>
      <c r="D513" s="7" t="s">
        <v>20</v>
      </c>
      <c r="E513" s="42">
        <f t="shared" si="84"/>
        <v>-5.3412214354301684</v>
      </c>
      <c r="F513" s="8">
        <v>42.381775043506778</v>
      </c>
      <c r="G513" s="9">
        <f t="shared" si="85"/>
        <v>68</v>
      </c>
      <c r="H513" s="10">
        <v>22</v>
      </c>
      <c r="I513" s="39">
        <f t="shared" si="86"/>
        <v>-1.5873221601507383</v>
      </c>
      <c r="J513" s="11">
        <v>-0.12572953143238286</v>
      </c>
      <c r="K513" s="10">
        <v>201</v>
      </c>
      <c r="L513" s="39">
        <f t="shared" si="87"/>
        <v>-0.10757834145364514</v>
      </c>
      <c r="M513" s="11">
        <v>7.1945284756017358E-2</v>
      </c>
      <c r="N513" s="10">
        <v>41</v>
      </c>
      <c r="O513" s="39">
        <f t="shared" si="88"/>
        <v>-1.5719610887303246</v>
      </c>
      <c r="P513" s="11">
        <v>0.16600000000000001</v>
      </c>
      <c r="Q513" s="10">
        <v>434</v>
      </c>
      <c r="R513" s="39">
        <f t="shared" si="89"/>
        <v>0.5528057078878641</v>
      </c>
      <c r="S513" s="12">
        <v>0</v>
      </c>
      <c r="T513" s="10">
        <v>69</v>
      </c>
      <c r="U513" s="39">
        <f t="shared" si="90"/>
        <v>-0.97312880669892976</v>
      </c>
      <c r="V513" s="11">
        <v>0.14199999999999999</v>
      </c>
      <c r="W513" s="10">
        <v>62</v>
      </c>
      <c r="X513" s="39">
        <f t="shared" si="91"/>
        <v>-1.1067072628816377</v>
      </c>
      <c r="Y513" s="13">
        <v>50978</v>
      </c>
      <c r="Z513" s="10">
        <v>47</v>
      </c>
      <c r="AA513" s="39">
        <f t="shared" si="92"/>
        <v>-1.4090516645508593</v>
      </c>
      <c r="AB513" s="11">
        <v>8.5000000000000006E-2</v>
      </c>
      <c r="AC513" s="10">
        <v>131</v>
      </c>
      <c r="AD513" s="39">
        <f t="shared" si="93"/>
        <v>-0.47546122741862401</v>
      </c>
      <c r="AE513" s="11">
        <v>0.88</v>
      </c>
      <c r="AF513" s="10">
        <v>379</v>
      </c>
      <c r="AG513" s="39">
        <f t="shared" si="94"/>
        <v>0.34052243632888746</v>
      </c>
      <c r="AH513" s="14">
        <v>2.2327763212099185</v>
      </c>
      <c r="AI513" s="10">
        <v>438</v>
      </c>
      <c r="AJ513" s="39">
        <f t="shared" si="95"/>
        <v>-7.6490306875135874E-2</v>
      </c>
      <c r="AK513" s="13">
        <v>207281.48474156018</v>
      </c>
      <c r="AL513" s="44"/>
    </row>
    <row r="514" spans="1:38" x14ac:dyDescent="0.25">
      <c r="A514" t="s">
        <v>1139</v>
      </c>
      <c r="B514" s="5" t="s">
        <v>318</v>
      </c>
      <c r="C514" s="6" t="s">
        <v>71</v>
      </c>
      <c r="D514" s="7" t="s">
        <v>34</v>
      </c>
      <c r="E514" s="42">
        <f t="shared" si="84"/>
        <v>1.0925786688171581</v>
      </c>
      <c r="F514" s="8">
        <v>24.484144401294419</v>
      </c>
      <c r="G514" s="9">
        <f t="shared" si="85"/>
        <v>280</v>
      </c>
      <c r="H514" s="10">
        <v>34</v>
      </c>
      <c r="I514" s="39">
        <f t="shared" si="86"/>
        <v>-1.237857882332877</v>
      </c>
      <c r="J514" s="11">
        <v>-9.4999197302937821E-2</v>
      </c>
      <c r="K514" s="10">
        <v>170</v>
      </c>
      <c r="L514" s="39">
        <f t="shared" si="87"/>
        <v>-0.18862361219645887</v>
      </c>
      <c r="M514" s="11">
        <v>7.6326374257805016E-2</v>
      </c>
      <c r="N514" s="10">
        <v>311</v>
      </c>
      <c r="O514" s="39">
        <f t="shared" si="88"/>
        <v>0.39431571457972286</v>
      </c>
      <c r="P514" s="11">
        <v>3.7999999999999999E-2</v>
      </c>
      <c r="Q514" s="10">
        <v>254</v>
      </c>
      <c r="R514" s="39">
        <f t="shared" si="89"/>
        <v>0.28960663584346441</v>
      </c>
      <c r="S514" s="12">
        <v>0.88695729300634174</v>
      </c>
      <c r="T514" s="10">
        <v>290</v>
      </c>
      <c r="U514" s="39">
        <f t="shared" si="90"/>
        <v>0.30897150936424139</v>
      </c>
      <c r="V514" s="11">
        <v>0.06</v>
      </c>
      <c r="W514" s="10">
        <v>348</v>
      </c>
      <c r="X514" s="39">
        <f t="shared" si="91"/>
        <v>0.10855083094954145</v>
      </c>
      <c r="Y514" s="13">
        <v>87779</v>
      </c>
      <c r="Z514" s="10">
        <v>213</v>
      </c>
      <c r="AA514" s="39">
        <f t="shared" si="92"/>
        <v>3.2748861506312593E-2</v>
      </c>
      <c r="AB514" s="11">
        <v>5.5E-2</v>
      </c>
      <c r="AC514" s="10">
        <v>336</v>
      </c>
      <c r="AD514" s="39">
        <f t="shared" si="93"/>
        <v>0.43323617058617342</v>
      </c>
      <c r="AE514" s="11">
        <v>0.93900000000000006</v>
      </c>
      <c r="AF514" s="10">
        <v>193</v>
      </c>
      <c r="AG514" s="39">
        <f t="shared" si="94"/>
        <v>-0.22372585611831242</v>
      </c>
      <c r="AH514" s="14">
        <v>2.8294505579807656</v>
      </c>
      <c r="AI514" s="10">
        <v>210</v>
      </c>
      <c r="AJ514" s="39">
        <f t="shared" si="95"/>
        <v>-0.24919686540154337</v>
      </c>
      <c r="AK514" s="13">
        <v>104313.53270655018</v>
      </c>
      <c r="AL514" s="44"/>
    </row>
    <row r="515" spans="1:38" x14ac:dyDescent="0.25">
      <c r="A515" t="s">
        <v>1140</v>
      </c>
      <c r="B515" s="5" t="s">
        <v>469</v>
      </c>
      <c r="C515" s="6" t="s">
        <v>41</v>
      </c>
      <c r="D515" s="7" t="s">
        <v>34</v>
      </c>
      <c r="E515" s="42">
        <f t="shared" si="84"/>
        <v>3.9181472518192804</v>
      </c>
      <c r="F515" s="8">
        <v>16.623940162212371</v>
      </c>
      <c r="G515" s="9">
        <f t="shared" si="85"/>
        <v>441</v>
      </c>
      <c r="H515" s="10">
        <v>274</v>
      </c>
      <c r="I515" s="39">
        <f t="shared" si="86"/>
        <v>-2.6983759706985903E-2</v>
      </c>
      <c r="J515" s="11">
        <v>1.1479686917629461E-2</v>
      </c>
      <c r="K515" s="10">
        <v>383</v>
      </c>
      <c r="L515" s="39">
        <f t="shared" si="87"/>
        <v>0.42503427863845022</v>
      </c>
      <c r="M515" s="11">
        <v>4.3153678077203203E-2</v>
      </c>
      <c r="N515" s="10">
        <v>427</v>
      </c>
      <c r="O515" s="39">
        <f t="shared" si="88"/>
        <v>0.68618492757105798</v>
      </c>
      <c r="P515" s="11">
        <v>1.9E-2</v>
      </c>
      <c r="Q515" s="10">
        <v>359</v>
      </c>
      <c r="R515" s="39">
        <f t="shared" si="89"/>
        <v>0.46532872542004522</v>
      </c>
      <c r="S515" s="12">
        <v>0.29478959392733434</v>
      </c>
      <c r="T515" s="10">
        <v>436</v>
      </c>
      <c r="U515" s="39">
        <f t="shared" si="90"/>
        <v>0.68422038235834015</v>
      </c>
      <c r="V515" s="11">
        <v>3.6000000000000004E-2</v>
      </c>
      <c r="W515" s="10">
        <v>421</v>
      </c>
      <c r="X515" s="39">
        <f t="shared" si="91"/>
        <v>0.56257608928721936</v>
      </c>
      <c r="Y515" s="13">
        <v>101528</v>
      </c>
      <c r="Z515" s="10">
        <v>417</v>
      </c>
      <c r="AA515" s="39">
        <f t="shared" si="92"/>
        <v>0.65752908946442024</v>
      </c>
      <c r="AB515" s="11">
        <v>4.2000000000000003E-2</v>
      </c>
      <c r="AC515" s="10">
        <v>461</v>
      </c>
      <c r="AD515" s="39">
        <f t="shared" si="93"/>
        <v>0.81827744092718935</v>
      </c>
      <c r="AE515" s="11">
        <v>0.96400000000000008</v>
      </c>
      <c r="AF515" s="10">
        <v>234</v>
      </c>
      <c r="AG515" s="39">
        <f t="shared" si="94"/>
        <v>-9.1135744237548458E-2</v>
      </c>
      <c r="AH515" s="14">
        <v>2.6892408225348774</v>
      </c>
      <c r="AI515" s="10">
        <v>393</v>
      </c>
      <c r="AJ515" s="39">
        <f t="shared" si="95"/>
        <v>-0.13079238752988342</v>
      </c>
      <c r="AK515" s="13">
        <v>174906.48935072593</v>
      </c>
      <c r="AL515" s="44"/>
    </row>
    <row r="516" spans="1:38" x14ac:dyDescent="0.25">
      <c r="A516" t="s">
        <v>1141</v>
      </c>
      <c r="B516" s="5" t="s">
        <v>80</v>
      </c>
      <c r="C516" s="6" t="s">
        <v>81</v>
      </c>
      <c r="D516" s="7" t="s">
        <v>34</v>
      </c>
      <c r="E516" s="42">
        <f t="shared" si="84"/>
        <v>-7.6751363978908245</v>
      </c>
      <c r="F516" s="8">
        <v>48.874290706353982</v>
      </c>
      <c r="G516" s="9">
        <f t="shared" si="85"/>
        <v>43</v>
      </c>
      <c r="H516" s="10">
        <v>209</v>
      </c>
      <c r="I516" s="39">
        <f t="shared" si="86"/>
        <v>-0.25321679033377892</v>
      </c>
      <c r="J516" s="11">
        <v>-8.4142394822006583E-3</v>
      </c>
      <c r="K516" s="10">
        <v>506</v>
      </c>
      <c r="L516" s="39">
        <f t="shared" si="87"/>
        <v>0.76085708119577744</v>
      </c>
      <c r="M516" s="11">
        <v>2.5000000000000001E-2</v>
      </c>
      <c r="N516" s="10">
        <v>25</v>
      </c>
      <c r="O516" s="39">
        <f t="shared" si="88"/>
        <v>-2.1249764396612751</v>
      </c>
      <c r="P516" s="11">
        <v>0.20199999999999999</v>
      </c>
      <c r="Q516" s="10">
        <v>119</v>
      </c>
      <c r="R516" s="39">
        <f t="shared" si="89"/>
        <v>-0.22198226541881586</v>
      </c>
      <c r="S516" s="12">
        <v>2.6109660574412534</v>
      </c>
      <c r="T516" s="10">
        <v>19</v>
      </c>
      <c r="U516" s="39">
        <f t="shared" si="90"/>
        <v>-2.6930194745885503</v>
      </c>
      <c r="V516" s="11">
        <v>0.252</v>
      </c>
      <c r="W516" s="10">
        <v>21</v>
      </c>
      <c r="X516" s="39">
        <f t="shared" si="91"/>
        <v>-1.4754686316980499</v>
      </c>
      <c r="Y516" s="13">
        <v>39811</v>
      </c>
      <c r="Z516" s="10">
        <v>238</v>
      </c>
      <c r="AA516" s="39">
        <f t="shared" si="92"/>
        <v>0.12886889657679079</v>
      </c>
      <c r="AB516" s="11">
        <v>5.2999999999999999E-2</v>
      </c>
      <c r="AC516" s="10">
        <v>50</v>
      </c>
      <c r="AD516" s="39">
        <f t="shared" si="93"/>
        <v>-1.3533553237961402</v>
      </c>
      <c r="AE516" s="11">
        <v>0.82299999999999995</v>
      </c>
      <c r="AF516" s="10">
        <v>301</v>
      </c>
      <c r="AG516" s="39">
        <f t="shared" si="94"/>
        <v>9.6705687860102169E-2</v>
      </c>
      <c r="AH516" s="14">
        <v>2.4906046110813946</v>
      </c>
      <c r="AI516" s="10">
        <v>21</v>
      </c>
      <c r="AJ516" s="39">
        <f t="shared" si="95"/>
        <v>-0.34515861594123554</v>
      </c>
      <c r="AK516" s="13">
        <v>47100.969321148827</v>
      </c>
      <c r="AL516" s="44"/>
    </row>
    <row r="517" spans="1:38" x14ac:dyDescent="0.25">
      <c r="A517" t="s">
        <v>1142</v>
      </c>
      <c r="B517" s="5" t="s">
        <v>67</v>
      </c>
      <c r="C517" s="6" t="s">
        <v>26</v>
      </c>
      <c r="D517" s="7" t="s">
        <v>20</v>
      </c>
      <c r="E517" s="42">
        <f t="shared" si="84"/>
        <v>-8.9754015143775323</v>
      </c>
      <c r="F517" s="8">
        <v>52.491385489337574</v>
      </c>
      <c r="G517" s="9">
        <f t="shared" si="85"/>
        <v>31</v>
      </c>
      <c r="H517" s="10">
        <v>413</v>
      </c>
      <c r="I517" s="39">
        <f t="shared" si="86"/>
        <v>0.34707446377535167</v>
      </c>
      <c r="J517" s="11">
        <v>4.4372703231788879E-2</v>
      </c>
      <c r="K517" s="10">
        <v>152</v>
      </c>
      <c r="L517" s="39">
        <f t="shared" si="87"/>
        <v>-0.24389904593249781</v>
      </c>
      <c r="M517" s="11">
        <v>7.9314415635520968E-2</v>
      </c>
      <c r="N517" s="10">
        <v>38</v>
      </c>
      <c r="O517" s="39">
        <f t="shared" si="88"/>
        <v>-1.6948533889372022</v>
      </c>
      <c r="P517" s="11">
        <v>0.17399999999999999</v>
      </c>
      <c r="Q517" s="10">
        <v>42</v>
      </c>
      <c r="R517" s="39">
        <f t="shared" si="89"/>
        <v>-1.1549177920917546</v>
      </c>
      <c r="S517" s="12">
        <v>5.7548752014206324</v>
      </c>
      <c r="T517" s="10">
        <v>46</v>
      </c>
      <c r="U517" s="39">
        <f t="shared" si="90"/>
        <v>-1.3952837888172909</v>
      </c>
      <c r="V517" s="11">
        <v>0.16899999999999998</v>
      </c>
      <c r="W517" s="10">
        <v>48</v>
      </c>
      <c r="X517" s="39">
        <f t="shared" si="91"/>
        <v>-1.1570664540202631</v>
      </c>
      <c r="Y517" s="13">
        <v>49453</v>
      </c>
      <c r="Z517" s="10">
        <v>51</v>
      </c>
      <c r="AA517" s="39">
        <f t="shared" si="92"/>
        <v>-1.3129316294803812</v>
      </c>
      <c r="AB517" s="11">
        <v>8.3000000000000004E-2</v>
      </c>
      <c r="AC517" s="10">
        <v>26</v>
      </c>
      <c r="AD517" s="39">
        <f t="shared" si="93"/>
        <v>-2.2620527218009361</v>
      </c>
      <c r="AE517" s="11">
        <v>0.76400000000000001</v>
      </c>
      <c r="AF517" s="10">
        <v>337</v>
      </c>
      <c r="AG517" s="39">
        <f t="shared" si="94"/>
        <v>0.2148548793637706</v>
      </c>
      <c r="AH517" s="14">
        <v>2.3656656797471172</v>
      </c>
      <c r="AI517" s="10">
        <v>77</v>
      </c>
      <c r="AJ517" s="39">
        <f t="shared" si="95"/>
        <v>-0.31121325412543716</v>
      </c>
      <c r="AK517" s="13">
        <v>67339.253362491363</v>
      </c>
      <c r="AL517" s="44">
        <v>1</v>
      </c>
    </row>
    <row r="518" spans="1:38" x14ac:dyDescent="0.25">
      <c r="A518" t="s">
        <v>1143</v>
      </c>
      <c r="B518" s="5" t="s">
        <v>324</v>
      </c>
      <c r="C518" s="6" t="s">
        <v>19</v>
      </c>
      <c r="D518" s="7" t="s">
        <v>20</v>
      </c>
      <c r="E518" s="42">
        <f t="shared" si="84"/>
        <v>1.2112033558416089</v>
      </c>
      <c r="F518" s="8">
        <v>24.154152670278393</v>
      </c>
      <c r="G518" s="9">
        <f t="shared" si="85"/>
        <v>286</v>
      </c>
      <c r="H518" s="10">
        <v>294</v>
      </c>
      <c r="I518" s="39">
        <f t="shared" si="86"/>
        <v>5.5472107139799463E-2</v>
      </c>
      <c r="J518" s="11">
        <v>1.8730489073881307E-2</v>
      </c>
      <c r="K518" s="10">
        <v>319</v>
      </c>
      <c r="L518" s="39">
        <f t="shared" si="87"/>
        <v>0.23665845333553762</v>
      </c>
      <c r="M518" s="11">
        <v>5.3336768874001544E-2</v>
      </c>
      <c r="N518" s="10">
        <v>249</v>
      </c>
      <c r="O518" s="39">
        <f t="shared" si="88"/>
        <v>0.19461572674354624</v>
      </c>
      <c r="P518" s="11">
        <v>5.0999999999999997E-2</v>
      </c>
      <c r="Q518" s="10">
        <v>299</v>
      </c>
      <c r="R518" s="39">
        <f t="shared" si="89"/>
        <v>0.37094025715663315</v>
      </c>
      <c r="S518" s="12">
        <v>0.61287027579162412</v>
      </c>
      <c r="T518" s="10">
        <v>267</v>
      </c>
      <c r="U518" s="39">
        <f t="shared" si="90"/>
        <v>0.23079466082380404</v>
      </c>
      <c r="V518" s="11">
        <v>6.5000000000000002E-2</v>
      </c>
      <c r="W518" s="10">
        <v>272</v>
      </c>
      <c r="X518" s="39">
        <f t="shared" si="91"/>
        <v>-0.19561868352775513</v>
      </c>
      <c r="Y518" s="13">
        <v>78568</v>
      </c>
      <c r="Z518" s="10">
        <v>383</v>
      </c>
      <c r="AA518" s="39">
        <f t="shared" si="92"/>
        <v>0.56140905439394195</v>
      </c>
      <c r="AB518" s="11">
        <v>4.4000000000000004E-2</v>
      </c>
      <c r="AC518" s="10">
        <v>259</v>
      </c>
      <c r="AD518" s="39">
        <f t="shared" si="93"/>
        <v>0.18680975756792156</v>
      </c>
      <c r="AE518" s="11">
        <v>0.92299999999999993</v>
      </c>
      <c r="AF518" s="10">
        <v>95</v>
      </c>
      <c r="AG518" s="39">
        <f t="shared" si="94"/>
        <v>-0.61776941054421952</v>
      </c>
      <c r="AH518" s="14">
        <v>3.2461388142656546</v>
      </c>
      <c r="AI518" s="10">
        <v>262</v>
      </c>
      <c r="AJ518" s="39">
        <f t="shared" si="95"/>
        <v>-0.22535081919704883</v>
      </c>
      <c r="AK518" s="13">
        <v>118530.58712972421</v>
      </c>
      <c r="AL518" s="44"/>
    </row>
    <row r="519" spans="1:38" x14ac:dyDescent="0.25">
      <c r="A519" t="s">
        <v>1144</v>
      </c>
      <c r="B519" s="5" t="s">
        <v>483</v>
      </c>
      <c r="C519" s="6" t="s">
        <v>93</v>
      </c>
      <c r="D519" s="7" t="s">
        <v>34</v>
      </c>
      <c r="E519" s="42">
        <f t="shared" ref="E519:E571" si="96">(I519+L519+AG519+AJ519)*0.25+(O519+R519+U519+X519+AA519+AD519)</f>
        <v>4.3237560354851379</v>
      </c>
      <c r="F519" s="8">
        <v>15.495612256827785</v>
      </c>
      <c r="G519" s="9">
        <f t="shared" si="85"/>
        <v>457</v>
      </c>
      <c r="H519" s="10">
        <v>436</v>
      </c>
      <c r="I519" s="39">
        <f t="shared" ref="I519:I571" si="97">(J519-J$573)/J$574</f>
        <v>0.44630128262634927</v>
      </c>
      <c r="J519" s="11">
        <v>5.3098268307949059E-2</v>
      </c>
      <c r="K519" s="10">
        <v>460</v>
      </c>
      <c r="L519" s="39">
        <f t="shared" ref="L519:L571" si="98">-(M519-M$573)/M$574</f>
        <v>0.61570159693143667</v>
      </c>
      <c r="M519" s="11">
        <v>3.2846715328467155E-2</v>
      </c>
      <c r="N519" s="10">
        <v>506</v>
      </c>
      <c r="O519" s="39">
        <f t="shared" ref="O519:O571" si="99">-(P519-P$573)/P$574</f>
        <v>0.85516184035551523</v>
      </c>
      <c r="P519" s="11">
        <v>8.0000000000000002E-3</v>
      </c>
      <c r="Q519" s="10">
        <v>434</v>
      </c>
      <c r="R519" s="39">
        <f t="shared" ref="R519:R571" si="100">-(S519-S$573)/S$574</f>
        <v>0.5528057078878641</v>
      </c>
      <c r="S519" s="12">
        <v>0</v>
      </c>
      <c r="T519" s="10">
        <v>261</v>
      </c>
      <c r="U519" s="39">
        <f t="shared" ref="U519:U571" si="101">-(V519-V$573)/V$574</f>
        <v>0.21515929111571658</v>
      </c>
      <c r="V519" s="11">
        <v>6.6000000000000003E-2</v>
      </c>
      <c r="W519" s="10">
        <v>451</v>
      </c>
      <c r="X519" s="39">
        <f t="shared" ref="X519:X571" si="102">(Y519-Y$573)/Y$574</f>
        <v>0.78230727475371931</v>
      </c>
      <c r="Y519" s="13">
        <v>108182</v>
      </c>
      <c r="Z519" s="10">
        <v>496</v>
      </c>
      <c r="AA519" s="39">
        <f t="shared" ref="AA519:AA571" si="103">-(AB519-AB$573)/AB$574</f>
        <v>0.89782917714061539</v>
      </c>
      <c r="AB519" s="11">
        <v>3.7000000000000005E-2</v>
      </c>
      <c r="AC519" s="10">
        <v>458</v>
      </c>
      <c r="AD519" s="39">
        <f t="shared" ref="AD519:AD571" si="104">(AE519-AE$573)/AE$574</f>
        <v>0.80287579011354693</v>
      </c>
      <c r="AE519" s="11">
        <v>0.96299999999999997</v>
      </c>
      <c r="AF519" s="10">
        <v>255</v>
      </c>
      <c r="AG519" s="39">
        <f t="shared" ref="AG519:AG571" si="105">-(AH519-AH$573)/AH$574</f>
        <v>-2.8826358113618274E-2</v>
      </c>
      <c r="AH519" s="14">
        <v>2.6233506711479593</v>
      </c>
      <c r="AI519" s="10">
        <v>354</v>
      </c>
      <c r="AJ519" s="39">
        <f t="shared" ref="AJ519:AJ571" si="106">(AK519-AK$573)/AK$574</f>
        <v>-0.16270870497152895</v>
      </c>
      <c r="AK519" s="13">
        <v>155877.92511144132</v>
      </c>
      <c r="AL519" s="44"/>
    </row>
    <row r="520" spans="1:38" x14ac:dyDescent="0.25">
      <c r="A520" t="s">
        <v>1145</v>
      </c>
      <c r="B520" s="5" t="s">
        <v>425</v>
      </c>
      <c r="C520" s="6" t="s">
        <v>54</v>
      </c>
      <c r="D520" s="7" t="s">
        <v>39</v>
      </c>
      <c r="E520" s="42">
        <f t="shared" si="96"/>
        <v>2.9328118938128842</v>
      </c>
      <c r="F520" s="8">
        <v>19.36495915729563</v>
      </c>
      <c r="G520" s="9">
        <f t="shared" ref="G520:G571" si="107">RANK(E520,$E$7:$E$571,1)</f>
        <v>392</v>
      </c>
      <c r="H520" s="10">
        <v>250</v>
      </c>
      <c r="I520" s="39">
        <f t="shared" si="97"/>
        <v>-8.6823383222484909E-2</v>
      </c>
      <c r="J520" s="11">
        <v>6.2176565999845224E-3</v>
      </c>
      <c r="K520" s="10">
        <v>445</v>
      </c>
      <c r="L520" s="39">
        <f t="shared" si="98"/>
        <v>0.57999760511534615</v>
      </c>
      <c r="M520" s="11">
        <v>3.4776777160375548E-2</v>
      </c>
      <c r="N520" s="10">
        <v>394</v>
      </c>
      <c r="O520" s="39">
        <f t="shared" si="99"/>
        <v>0.6093772399417593</v>
      </c>
      <c r="P520" s="11">
        <v>2.4E-2</v>
      </c>
      <c r="Q520" s="10">
        <v>417</v>
      </c>
      <c r="R520" s="39">
        <f t="shared" si="100"/>
        <v>0.51863831654918147</v>
      </c>
      <c r="S520" s="12">
        <v>0.11514104778353483</v>
      </c>
      <c r="T520" s="10">
        <v>267</v>
      </c>
      <c r="U520" s="39">
        <f t="shared" si="101"/>
        <v>0.23079466082380404</v>
      </c>
      <c r="V520" s="11">
        <v>6.5000000000000002E-2</v>
      </c>
      <c r="W520" s="10">
        <v>383</v>
      </c>
      <c r="X520" s="39">
        <f t="shared" si="102"/>
        <v>0.2657375521428898</v>
      </c>
      <c r="Y520" s="13">
        <v>92539</v>
      </c>
      <c r="Z520" s="10">
        <v>303</v>
      </c>
      <c r="AA520" s="39">
        <f t="shared" si="103"/>
        <v>0.32110896671774686</v>
      </c>
      <c r="AB520" s="11">
        <v>4.9000000000000002E-2</v>
      </c>
      <c r="AC520" s="10">
        <v>438</v>
      </c>
      <c r="AD520" s="39">
        <f t="shared" si="104"/>
        <v>0.71046588523170484</v>
      </c>
      <c r="AE520" s="11">
        <v>0.95700000000000007</v>
      </c>
      <c r="AF520" s="10">
        <v>476</v>
      </c>
      <c r="AG520" s="39">
        <f t="shared" si="105"/>
        <v>0.65638254777945415</v>
      </c>
      <c r="AH520" s="14">
        <v>1.8987645156823769</v>
      </c>
      <c r="AI520" s="10">
        <v>453</v>
      </c>
      <c r="AJ520" s="39">
        <f t="shared" si="106"/>
        <v>-4.2799680049125183E-2</v>
      </c>
      <c r="AK520" s="13">
        <v>227367.89533678757</v>
      </c>
      <c r="AL520" s="44"/>
    </row>
    <row r="521" spans="1:38" x14ac:dyDescent="0.25">
      <c r="A521" t="s">
        <v>1146</v>
      </c>
      <c r="B521" s="5" t="s">
        <v>207</v>
      </c>
      <c r="C521" s="6" t="s">
        <v>93</v>
      </c>
      <c r="D521" s="7" t="s">
        <v>34</v>
      </c>
      <c r="E521" s="42">
        <f t="shared" si="96"/>
        <v>-1.6581987135943312</v>
      </c>
      <c r="F521" s="8">
        <v>32.136293484516855</v>
      </c>
      <c r="G521" s="9">
        <f t="shared" si="107"/>
        <v>166</v>
      </c>
      <c r="H521" s="10">
        <v>327</v>
      </c>
      <c r="I521" s="39">
        <f t="shared" si="97"/>
        <v>0.15666742659748878</v>
      </c>
      <c r="J521" s="11">
        <v>2.7629155337251188E-2</v>
      </c>
      <c r="K521" s="10">
        <v>149</v>
      </c>
      <c r="L521" s="39">
        <f t="shared" si="98"/>
        <v>-0.26219851295558261</v>
      </c>
      <c r="M521" s="11">
        <v>8.0303635637235318E-2</v>
      </c>
      <c r="N521" s="10">
        <v>169</v>
      </c>
      <c r="O521" s="39">
        <f t="shared" si="99"/>
        <v>-0.11261502377364861</v>
      </c>
      <c r="P521" s="11">
        <v>7.0999999999999994E-2</v>
      </c>
      <c r="Q521" s="10">
        <v>260</v>
      </c>
      <c r="R521" s="39">
        <f t="shared" si="100"/>
        <v>0.29952490063585108</v>
      </c>
      <c r="S521" s="12">
        <v>0.85353362922499154</v>
      </c>
      <c r="T521" s="10">
        <v>112</v>
      </c>
      <c r="U521" s="39">
        <f t="shared" si="101"/>
        <v>-0.47279697604013138</v>
      </c>
      <c r="V521" s="11">
        <v>0.11</v>
      </c>
      <c r="W521" s="10">
        <v>87</v>
      </c>
      <c r="X521" s="39">
        <f t="shared" si="102"/>
        <v>-0.95582782398827459</v>
      </c>
      <c r="Y521" s="13">
        <v>55547</v>
      </c>
      <c r="Z521" s="10">
        <v>161</v>
      </c>
      <c r="AA521" s="39">
        <f t="shared" si="103"/>
        <v>-0.25561124370512167</v>
      </c>
      <c r="AB521" s="11">
        <v>6.0999999999999999E-2</v>
      </c>
      <c r="AC521" s="10">
        <v>206</v>
      </c>
      <c r="AD521" s="39">
        <f t="shared" si="104"/>
        <v>-4.4215004636687941E-2</v>
      </c>
      <c r="AE521" s="11">
        <v>0.90799999999999992</v>
      </c>
      <c r="AF521" s="10">
        <v>239</v>
      </c>
      <c r="AG521" s="39">
        <f t="shared" si="105"/>
        <v>-7.8078487341713132E-2</v>
      </c>
      <c r="AH521" s="14">
        <v>2.6754331975993133</v>
      </c>
      <c r="AI521" s="10">
        <v>131</v>
      </c>
      <c r="AJ521" s="39">
        <f t="shared" si="106"/>
        <v>-0.28302059464546575</v>
      </c>
      <c r="AK521" s="13">
        <v>84147.766217138953</v>
      </c>
      <c r="AL521" s="44"/>
    </row>
    <row r="522" spans="1:38" x14ac:dyDescent="0.25">
      <c r="A522" t="s">
        <v>1147</v>
      </c>
      <c r="B522" s="5" t="s">
        <v>347</v>
      </c>
      <c r="C522" s="6" t="s">
        <v>71</v>
      </c>
      <c r="D522" s="7" t="s">
        <v>34</v>
      </c>
      <c r="E522" s="42">
        <f t="shared" si="96"/>
        <v>1.571947212357435</v>
      </c>
      <c r="F522" s="8">
        <v>23.150630615543552</v>
      </c>
      <c r="G522" s="9">
        <f t="shared" si="107"/>
        <v>310</v>
      </c>
      <c r="H522" s="10">
        <v>1</v>
      </c>
      <c r="I522" s="39">
        <f t="shared" si="97"/>
        <v>-5.2117369301425036</v>
      </c>
      <c r="J522" s="11">
        <v>-0.44444444444444442</v>
      </c>
      <c r="K522" s="10">
        <v>2</v>
      </c>
      <c r="L522" s="39">
        <f t="shared" si="98"/>
        <v>-10.746537540695895</v>
      </c>
      <c r="M522" s="11">
        <v>0.6470588235294118</v>
      </c>
      <c r="N522" s="10">
        <v>535</v>
      </c>
      <c r="O522" s="39">
        <f t="shared" si="99"/>
        <v>0.97805414056239315</v>
      </c>
      <c r="P522" s="11">
        <v>0</v>
      </c>
      <c r="Q522" s="10">
        <v>434</v>
      </c>
      <c r="R522" s="39">
        <f t="shared" si="100"/>
        <v>0.5528057078878641</v>
      </c>
      <c r="S522" s="12">
        <v>0</v>
      </c>
      <c r="T522" s="10">
        <v>563</v>
      </c>
      <c r="U522" s="39">
        <f t="shared" si="101"/>
        <v>1.2470936918494886</v>
      </c>
      <c r="V522" s="11">
        <v>0</v>
      </c>
      <c r="W522" s="10">
        <v>549</v>
      </c>
      <c r="X522" s="39">
        <f t="shared" si="102"/>
        <v>2.3654523037086213</v>
      </c>
      <c r="Y522" s="13">
        <v>156123.51999999999</v>
      </c>
      <c r="Z522" s="10">
        <v>563</v>
      </c>
      <c r="AA522" s="39">
        <f t="shared" si="103"/>
        <v>2.6760498259444607</v>
      </c>
      <c r="AB522" s="11">
        <v>0</v>
      </c>
      <c r="AC522" s="10">
        <v>21</v>
      </c>
      <c r="AD522" s="39">
        <f t="shared" si="104"/>
        <v>-2.4776758331919049</v>
      </c>
      <c r="AE522" s="11">
        <v>0.75</v>
      </c>
      <c r="AF522" s="10">
        <v>514</v>
      </c>
      <c r="AG522" s="39">
        <f t="shared" si="105"/>
        <v>0.99060842177560149</v>
      </c>
      <c r="AH522" s="14">
        <v>1.545331512968626</v>
      </c>
      <c r="AI522" s="10">
        <v>414</v>
      </c>
      <c r="AJ522" s="39">
        <f t="shared" si="106"/>
        <v>-0.1116644485511533</v>
      </c>
      <c r="AK522" s="13">
        <v>186310.6</v>
      </c>
      <c r="AL522" s="44"/>
    </row>
    <row r="523" spans="1:38" x14ac:dyDescent="0.25">
      <c r="A523" t="s">
        <v>1148</v>
      </c>
      <c r="B523" s="5" t="s">
        <v>336</v>
      </c>
      <c r="C523" s="6" t="s">
        <v>33</v>
      </c>
      <c r="D523" s="7" t="s">
        <v>34</v>
      </c>
      <c r="E523" s="42">
        <f t="shared" si="96"/>
        <v>1.4179597765853242</v>
      </c>
      <c r="F523" s="8">
        <v>23.578994911035299</v>
      </c>
      <c r="G523" s="9">
        <f t="shared" si="107"/>
        <v>298</v>
      </c>
      <c r="H523" s="10">
        <v>525</v>
      </c>
      <c r="I523" s="39">
        <f t="shared" si="97"/>
        <v>1.0956021970496936</v>
      </c>
      <c r="J523" s="11">
        <v>0.11019490254872566</v>
      </c>
      <c r="K523" s="10">
        <v>480</v>
      </c>
      <c r="L523" s="39">
        <f t="shared" si="98"/>
        <v>0.67886307457779016</v>
      </c>
      <c r="M523" s="11">
        <v>2.9432375613174491E-2</v>
      </c>
      <c r="N523" s="10">
        <v>324</v>
      </c>
      <c r="O523" s="39">
        <f t="shared" si="99"/>
        <v>0.40967725210558253</v>
      </c>
      <c r="P523" s="11">
        <v>3.7000000000000005E-2</v>
      </c>
      <c r="Q523" s="10">
        <v>147</v>
      </c>
      <c r="R523" s="39">
        <f t="shared" si="100"/>
        <v>-4.8295832510093541E-2</v>
      </c>
      <c r="S523" s="12">
        <v>2.0256583389601621</v>
      </c>
      <c r="T523" s="10">
        <v>381</v>
      </c>
      <c r="U523" s="39">
        <f t="shared" si="101"/>
        <v>0.54350205498555315</v>
      </c>
      <c r="V523" s="11">
        <v>4.4999999999999998E-2</v>
      </c>
      <c r="W523" s="10">
        <v>350</v>
      </c>
      <c r="X523" s="39">
        <f t="shared" si="102"/>
        <v>0.11997658841443611</v>
      </c>
      <c r="Y523" s="13">
        <v>88125</v>
      </c>
      <c r="Z523" s="10">
        <v>289</v>
      </c>
      <c r="AA523" s="39">
        <f t="shared" si="103"/>
        <v>0.27304894918250777</v>
      </c>
      <c r="AB523" s="11">
        <v>0.05</v>
      </c>
      <c r="AC523" s="10">
        <v>190</v>
      </c>
      <c r="AD523" s="39">
        <f t="shared" si="104"/>
        <v>-0.12122325870488941</v>
      </c>
      <c r="AE523" s="11">
        <v>0.90300000000000002</v>
      </c>
      <c r="AF523" s="10">
        <v>107</v>
      </c>
      <c r="AG523" s="39">
        <f t="shared" si="105"/>
        <v>-0.56317139098342095</v>
      </c>
      <c r="AH523" s="14">
        <v>3.1884031824760597</v>
      </c>
      <c r="AI523" s="10">
        <v>220</v>
      </c>
      <c r="AJ523" s="39">
        <f t="shared" si="106"/>
        <v>-0.24619778819515217</v>
      </c>
      <c r="AK523" s="13">
        <v>106101.58777852802</v>
      </c>
      <c r="AL523" s="44"/>
    </row>
    <row r="524" spans="1:38" x14ac:dyDescent="0.25">
      <c r="A524" t="s">
        <v>1149</v>
      </c>
      <c r="B524" s="5" t="s">
        <v>370</v>
      </c>
      <c r="C524" s="6" t="s">
        <v>71</v>
      </c>
      <c r="D524" s="7" t="s">
        <v>34</v>
      </c>
      <c r="E524" s="42">
        <f t="shared" si="96"/>
        <v>1.9544417307038362</v>
      </c>
      <c r="F524" s="8">
        <v>22.086602280638409</v>
      </c>
      <c r="G524" s="9">
        <f t="shared" si="107"/>
        <v>333</v>
      </c>
      <c r="H524" s="10">
        <v>218</v>
      </c>
      <c r="I524" s="39">
        <f t="shared" si="97"/>
        <v>-0.22896229483540936</v>
      </c>
      <c r="J524" s="11">
        <v>-6.2814070351758788E-3</v>
      </c>
      <c r="K524" s="10">
        <v>167</v>
      </c>
      <c r="L524" s="39">
        <f t="shared" si="98"/>
        <v>-0.19231706364821502</v>
      </c>
      <c r="M524" s="11">
        <v>7.6526032315978459E-2</v>
      </c>
      <c r="N524" s="10">
        <v>369</v>
      </c>
      <c r="O524" s="39">
        <f t="shared" si="99"/>
        <v>0.5479310898383204</v>
      </c>
      <c r="P524" s="11">
        <v>2.7999999999999997E-2</v>
      </c>
      <c r="Q524" s="10">
        <v>394</v>
      </c>
      <c r="R524" s="39">
        <f t="shared" si="100"/>
        <v>0.49921282477851636</v>
      </c>
      <c r="S524" s="12">
        <v>0.18060321473722232</v>
      </c>
      <c r="T524" s="10">
        <v>389</v>
      </c>
      <c r="U524" s="39">
        <f t="shared" si="101"/>
        <v>0.55913742469364058</v>
      </c>
      <c r="V524" s="11">
        <v>4.4000000000000004E-2</v>
      </c>
      <c r="W524" s="10">
        <v>344</v>
      </c>
      <c r="X524" s="39">
        <f t="shared" si="102"/>
        <v>9.2733091568950307E-2</v>
      </c>
      <c r="Y524" s="13">
        <v>87300</v>
      </c>
      <c r="Z524" s="10">
        <v>267</v>
      </c>
      <c r="AA524" s="39">
        <f t="shared" si="103"/>
        <v>0.22498893164726899</v>
      </c>
      <c r="AB524" s="11">
        <v>5.0999999999999997E-2</v>
      </c>
      <c r="AC524" s="10">
        <v>264</v>
      </c>
      <c r="AD524" s="39">
        <f t="shared" si="104"/>
        <v>0.20221140838156393</v>
      </c>
      <c r="AE524" s="11">
        <v>0.92400000000000004</v>
      </c>
      <c r="AF524" s="10">
        <v>259</v>
      </c>
      <c r="AG524" s="39">
        <f t="shared" si="105"/>
        <v>-1.8444148624476554E-2</v>
      </c>
      <c r="AH524" s="14">
        <v>2.612371821932375</v>
      </c>
      <c r="AI524" s="10">
        <v>218</v>
      </c>
      <c r="AJ524" s="39">
        <f t="shared" si="106"/>
        <v>-0.24736865370959532</v>
      </c>
      <c r="AK524" s="13">
        <v>105403.51571247968</v>
      </c>
      <c r="AL524" s="44"/>
    </row>
    <row r="525" spans="1:38" x14ac:dyDescent="0.25">
      <c r="A525" t="s">
        <v>1150</v>
      </c>
      <c r="B525" s="5" t="s">
        <v>553</v>
      </c>
      <c r="C525" s="6" t="s">
        <v>172</v>
      </c>
      <c r="D525" s="7" t="s">
        <v>39</v>
      </c>
      <c r="E525" s="42">
        <f t="shared" si="96"/>
        <v>5.9496608054928384</v>
      </c>
      <c r="F525" s="8">
        <v>10.972648757573502</v>
      </c>
      <c r="G525" s="9">
        <f t="shared" si="107"/>
        <v>529</v>
      </c>
      <c r="H525" s="10">
        <v>481</v>
      </c>
      <c r="I525" s="39">
        <f t="shared" si="97"/>
        <v>0.65829945604406692</v>
      </c>
      <c r="J525" s="11">
        <v>7.174044468328078E-2</v>
      </c>
      <c r="K525" s="10">
        <v>523</v>
      </c>
      <c r="L525" s="39">
        <f t="shared" si="98"/>
        <v>0.81048779820122796</v>
      </c>
      <c r="M525" s="11">
        <v>2.2317096836794101E-2</v>
      </c>
      <c r="N525" s="10">
        <v>402</v>
      </c>
      <c r="O525" s="39">
        <f t="shared" si="99"/>
        <v>0.62473877746761908</v>
      </c>
      <c r="P525" s="11">
        <v>2.3E-2</v>
      </c>
      <c r="Q525" s="10">
        <v>434</v>
      </c>
      <c r="R525" s="39">
        <f t="shared" si="100"/>
        <v>0.5528057078878641</v>
      </c>
      <c r="S525" s="12">
        <v>0</v>
      </c>
      <c r="T525" s="10">
        <v>477</v>
      </c>
      <c r="U525" s="39">
        <f t="shared" si="101"/>
        <v>0.79366797031495251</v>
      </c>
      <c r="V525" s="11">
        <v>2.8999999999999998E-2</v>
      </c>
      <c r="W525" s="10">
        <v>540</v>
      </c>
      <c r="X525" s="39">
        <f t="shared" si="102"/>
        <v>1.9595895851033123</v>
      </c>
      <c r="Y525" s="13">
        <v>143833</v>
      </c>
      <c r="Z525" s="10">
        <v>472</v>
      </c>
      <c r="AA525" s="39">
        <f t="shared" si="103"/>
        <v>0.80170914207013755</v>
      </c>
      <c r="AB525" s="11">
        <v>3.9E-2</v>
      </c>
      <c r="AC525" s="10">
        <v>431</v>
      </c>
      <c r="AD525" s="39">
        <f t="shared" si="104"/>
        <v>0.69506423441806253</v>
      </c>
      <c r="AE525" s="11">
        <v>0.95599999999999996</v>
      </c>
      <c r="AF525" s="10">
        <v>453</v>
      </c>
      <c r="AG525" s="39">
        <f t="shared" si="105"/>
        <v>0.56219331563458741</v>
      </c>
      <c r="AH525" s="14">
        <v>1.9983665684565632</v>
      </c>
      <c r="AI525" s="10">
        <v>495</v>
      </c>
      <c r="AJ525" s="39">
        <f t="shared" si="106"/>
        <v>5.7360983043680924E-2</v>
      </c>
      <c r="AK525" s="13">
        <v>287083.85772485117</v>
      </c>
      <c r="AL525" s="44"/>
    </row>
    <row r="526" spans="1:38" x14ac:dyDescent="0.25">
      <c r="A526" t="s">
        <v>1151</v>
      </c>
      <c r="B526" s="5" t="s">
        <v>178</v>
      </c>
      <c r="C526" s="6" t="s">
        <v>63</v>
      </c>
      <c r="D526" s="7" t="s">
        <v>34</v>
      </c>
      <c r="E526" s="42">
        <f t="shared" si="96"/>
        <v>-2.5506298829359739</v>
      </c>
      <c r="F526" s="8">
        <v>34.618870372774552</v>
      </c>
      <c r="G526" s="9">
        <f t="shared" si="107"/>
        <v>137</v>
      </c>
      <c r="H526" s="10">
        <v>94</v>
      </c>
      <c r="I526" s="39">
        <f t="shared" si="97"/>
        <v>-0.64336856822397914</v>
      </c>
      <c r="J526" s="11">
        <v>-4.2722451384796689E-2</v>
      </c>
      <c r="K526" s="10">
        <v>82</v>
      </c>
      <c r="L526" s="39">
        <f t="shared" si="98"/>
        <v>-0.64238157388423245</v>
      </c>
      <c r="M526" s="11">
        <v>0.10085531004989308</v>
      </c>
      <c r="N526" s="10">
        <v>196</v>
      </c>
      <c r="O526" s="39">
        <f t="shared" si="99"/>
        <v>-2.0445798618490274E-2</v>
      </c>
      <c r="P526" s="11">
        <v>6.5000000000000002E-2</v>
      </c>
      <c r="Q526" s="10">
        <v>118</v>
      </c>
      <c r="R526" s="39">
        <f t="shared" si="100"/>
        <v>-0.22353231830477868</v>
      </c>
      <c r="S526" s="12">
        <v>2.616189596799015</v>
      </c>
      <c r="T526" s="10">
        <v>81</v>
      </c>
      <c r="U526" s="39">
        <f t="shared" si="101"/>
        <v>-0.7542336307857056</v>
      </c>
      <c r="V526" s="11">
        <v>0.128</v>
      </c>
      <c r="W526" s="10">
        <v>121</v>
      </c>
      <c r="X526" s="39">
        <f t="shared" si="102"/>
        <v>-0.75511755268298653</v>
      </c>
      <c r="Y526" s="13">
        <v>61625</v>
      </c>
      <c r="Z526" s="10">
        <v>194</v>
      </c>
      <c r="AA526" s="39">
        <f t="shared" si="103"/>
        <v>-6.3371173564165606E-2</v>
      </c>
      <c r="AB526" s="11">
        <v>5.7000000000000002E-2</v>
      </c>
      <c r="AC526" s="10">
        <v>209</v>
      </c>
      <c r="AD526" s="39">
        <f t="shared" si="104"/>
        <v>-2.88133538230456E-2</v>
      </c>
      <c r="AE526" s="11">
        <v>0.90900000000000003</v>
      </c>
      <c r="AF526" s="10">
        <v>32</v>
      </c>
      <c r="AG526" s="39">
        <f t="shared" si="105"/>
        <v>-1.2279752963559671</v>
      </c>
      <c r="AH526" s="14">
        <v>3.8914117128520047</v>
      </c>
      <c r="AI526" s="10">
        <v>88</v>
      </c>
      <c r="AJ526" s="39">
        <f t="shared" si="106"/>
        <v>-0.30673878216302797</v>
      </c>
      <c r="AK526" s="13">
        <v>70006.941366574334</v>
      </c>
      <c r="AL526" s="44"/>
    </row>
    <row r="527" spans="1:38" x14ac:dyDescent="0.25">
      <c r="A527" t="s">
        <v>1152</v>
      </c>
      <c r="B527" s="5" t="s">
        <v>152</v>
      </c>
      <c r="C527" s="6" t="s">
        <v>44</v>
      </c>
      <c r="D527" s="7" t="s">
        <v>20</v>
      </c>
      <c r="E527" s="42">
        <f t="shared" si="96"/>
        <v>-3.5321413306849756</v>
      </c>
      <c r="F527" s="8">
        <v>37.349251963479851</v>
      </c>
      <c r="G527" s="9">
        <f t="shared" si="107"/>
        <v>112</v>
      </c>
      <c r="H527" s="10">
        <v>355</v>
      </c>
      <c r="I527" s="39">
        <f t="shared" si="97"/>
        <v>0.20818367341007452</v>
      </c>
      <c r="J527" s="11">
        <v>3.2159264931087339E-2</v>
      </c>
      <c r="K527" s="10">
        <v>317</v>
      </c>
      <c r="L527" s="39">
        <f t="shared" si="98"/>
        <v>0.22638330881958543</v>
      </c>
      <c r="M527" s="11">
        <v>5.3892215568862277E-2</v>
      </c>
      <c r="N527" s="10">
        <v>185</v>
      </c>
      <c r="O527" s="39">
        <f t="shared" si="99"/>
        <v>-6.6530411196069547E-2</v>
      </c>
      <c r="P527" s="11">
        <v>6.8000000000000005E-2</v>
      </c>
      <c r="Q527" s="10">
        <v>61</v>
      </c>
      <c r="R527" s="39">
        <f t="shared" si="100"/>
        <v>-0.76801236530111971</v>
      </c>
      <c r="S527" s="12">
        <v>4.4510385756676554</v>
      </c>
      <c r="T527" s="10">
        <v>224</v>
      </c>
      <c r="U527" s="39">
        <f t="shared" si="101"/>
        <v>7.4440963742929578E-2</v>
      </c>
      <c r="V527" s="11">
        <v>7.4999999999999997E-2</v>
      </c>
      <c r="W527" s="10">
        <v>153</v>
      </c>
      <c r="X527" s="39">
        <f t="shared" si="102"/>
        <v>-0.66430589653136718</v>
      </c>
      <c r="Y527" s="13">
        <v>64375</v>
      </c>
      <c r="Z527" s="10">
        <v>77</v>
      </c>
      <c r="AA527" s="39">
        <f t="shared" si="103"/>
        <v>-0.97651150673370746</v>
      </c>
      <c r="AB527" s="11">
        <v>7.5999999999999998E-2</v>
      </c>
      <c r="AC527" s="10">
        <v>46</v>
      </c>
      <c r="AD527" s="39">
        <f t="shared" si="104"/>
        <v>-1.414961927050701</v>
      </c>
      <c r="AE527" s="11">
        <v>0.81900000000000006</v>
      </c>
      <c r="AF527" s="10">
        <v>506</v>
      </c>
      <c r="AG527" s="39">
        <f t="shared" si="105"/>
        <v>0.90220310344617205</v>
      </c>
      <c r="AH527" s="14">
        <v>1.6388172648030139</v>
      </c>
      <c r="AI527" s="10">
        <v>302</v>
      </c>
      <c r="AJ527" s="39">
        <f t="shared" si="106"/>
        <v>-0.20181083613559481</v>
      </c>
      <c r="AK527" s="13">
        <v>132565.16617210684</v>
      </c>
      <c r="AL527" s="44"/>
    </row>
    <row r="528" spans="1:38" x14ac:dyDescent="0.25">
      <c r="A528" t="s">
        <v>1153</v>
      </c>
      <c r="B528" s="5" t="s">
        <v>152</v>
      </c>
      <c r="C528" s="6" t="s">
        <v>47</v>
      </c>
      <c r="D528" s="7" t="s">
        <v>20</v>
      </c>
      <c r="E528" s="42">
        <f t="shared" si="96"/>
        <v>1.5206393462603933</v>
      </c>
      <c r="F528" s="8">
        <v>23.293359519389774</v>
      </c>
      <c r="G528" s="9">
        <f t="shared" si="107"/>
        <v>306</v>
      </c>
      <c r="H528" s="10">
        <v>174</v>
      </c>
      <c r="I528" s="39">
        <f t="shared" si="97"/>
        <v>-0.39300173814505179</v>
      </c>
      <c r="J528" s="11">
        <v>-2.0706306011376241E-2</v>
      </c>
      <c r="K528" s="10">
        <v>472</v>
      </c>
      <c r="L528" s="39">
        <f t="shared" si="98"/>
        <v>0.65855001225557119</v>
      </c>
      <c r="M528" s="11">
        <v>3.0530445164591507E-2</v>
      </c>
      <c r="N528" s="10">
        <v>282</v>
      </c>
      <c r="O528" s="39">
        <f t="shared" si="99"/>
        <v>0.30214648942456435</v>
      </c>
      <c r="P528" s="11">
        <v>4.4000000000000004E-2</v>
      </c>
      <c r="Q528" s="10">
        <v>152</v>
      </c>
      <c r="R528" s="39">
        <f t="shared" si="100"/>
        <v>-2.3793114167433016E-2</v>
      </c>
      <c r="S528" s="12">
        <v>1.9430863733233044</v>
      </c>
      <c r="T528" s="10">
        <v>429</v>
      </c>
      <c r="U528" s="39">
        <f t="shared" si="101"/>
        <v>0.66858501265025272</v>
      </c>
      <c r="V528" s="11">
        <v>3.7000000000000005E-2</v>
      </c>
      <c r="W528" s="10">
        <v>331</v>
      </c>
      <c r="X528" s="39">
        <f t="shared" si="102"/>
        <v>4.6237523619321208E-2</v>
      </c>
      <c r="Y528" s="13">
        <v>85892</v>
      </c>
      <c r="Z528" s="10">
        <v>289</v>
      </c>
      <c r="AA528" s="39">
        <f t="shared" si="103"/>
        <v>0.27304894918250777</v>
      </c>
      <c r="AB528" s="11">
        <v>0.05</v>
      </c>
      <c r="AC528" s="10">
        <v>318</v>
      </c>
      <c r="AD528" s="39">
        <f t="shared" si="104"/>
        <v>0.38703121814524982</v>
      </c>
      <c r="AE528" s="11">
        <v>0.93599999999999994</v>
      </c>
      <c r="AF528" s="10">
        <v>115</v>
      </c>
      <c r="AG528" s="39">
        <f t="shared" si="105"/>
        <v>-0.53041242655734966</v>
      </c>
      <c r="AH528" s="14">
        <v>3.1537616419380199</v>
      </c>
      <c r="AI528" s="10">
        <v>169</v>
      </c>
      <c r="AJ528" s="39">
        <f t="shared" si="106"/>
        <v>-0.26560277792944748</v>
      </c>
      <c r="AK528" s="13">
        <v>94532.298984580673</v>
      </c>
      <c r="AL528" s="44"/>
    </row>
    <row r="529" spans="1:38" x14ac:dyDescent="0.25">
      <c r="A529" t="s">
        <v>1154</v>
      </c>
      <c r="B529" s="5" t="s">
        <v>152</v>
      </c>
      <c r="C529" s="6" t="s">
        <v>63</v>
      </c>
      <c r="D529" s="7" t="s">
        <v>34</v>
      </c>
      <c r="E529" s="42">
        <f t="shared" si="96"/>
        <v>3.1290864590482212</v>
      </c>
      <c r="F529" s="8">
        <v>18.81895996302103</v>
      </c>
      <c r="G529" s="9">
        <f t="shared" si="107"/>
        <v>403</v>
      </c>
      <c r="H529" s="10">
        <v>154</v>
      </c>
      <c r="I529" s="39">
        <f t="shared" si="97"/>
        <v>-0.47223053896908762</v>
      </c>
      <c r="J529" s="11">
        <v>-2.7673334335990396E-2</v>
      </c>
      <c r="K529" s="10">
        <v>429</v>
      </c>
      <c r="L529" s="39">
        <f t="shared" si="98"/>
        <v>0.54399162178573679</v>
      </c>
      <c r="M529" s="11">
        <v>3.6723163841807911E-2</v>
      </c>
      <c r="N529" s="10">
        <v>427</v>
      </c>
      <c r="O529" s="39">
        <f t="shared" si="99"/>
        <v>0.68618492757105798</v>
      </c>
      <c r="P529" s="11">
        <v>1.9E-2</v>
      </c>
      <c r="Q529" s="10">
        <v>434</v>
      </c>
      <c r="R529" s="39">
        <f t="shared" si="100"/>
        <v>0.5528057078878641</v>
      </c>
      <c r="S529" s="12">
        <v>0</v>
      </c>
      <c r="T529" s="10">
        <v>539</v>
      </c>
      <c r="U529" s="39">
        <f t="shared" si="101"/>
        <v>0.99692777652008935</v>
      </c>
      <c r="V529" s="11">
        <v>1.6E-2</v>
      </c>
      <c r="W529" s="10">
        <v>354</v>
      </c>
      <c r="X529" s="39">
        <f t="shared" si="102"/>
        <v>0.12648200523693393</v>
      </c>
      <c r="Y529" s="13">
        <v>88322</v>
      </c>
      <c r="Z529" s="10">
        <v>321</v>
      </c>
      <c r="AA529" s="39">
        <f t="shared" si="103"/>
        <v>0.36916898425298594</v>
      </c>
      <c r="AB529" s="11">
        <v>4.8000000000000001E-2</v>
      </c>
      <c r="AC529" s="10">
        <v>395</v>
      </c>
      <c r="AD529" s="39">
        <f t="shared" si="104"/>
        <v>0.5872526787225798</v>
      </c>
      <c r="AE529" s="11">
        <v>0.94900000000000007</v>
      </c>
      <c r="AF529" s="10">
        <v>102</v>
      </c>
      <c r="AG529" s="39">
        <f t="shared" si="105"/>
        <v>-0.58791725981077025</v>
      </c>
      <c r="AH529" s="14">
        <v>3.2145711347648507</v>
      </c>
      <c r="AI529" s="10">
        <v>227</v>
      </c>
      <c r="AJ529" s="39">
        <f t="shared" si="106"/>
        <v>-0.24278630757903844</v>
      </c>
      <c r="AK529" s="13">
        <v>108135.5184841454</v>
      </c>
      <c r="AL529" s="44"/>
    </row>
    <row r="530" spans="1:38" x14ac:dyDescent="0.25">
      <c r="A530" t="s">
        <v>1155</v>
      </c>
      <c r="B530" s="5" t="s">
        <v>152</v>
      </c>
      <c r="C530" s="6" t="s">
        <v>93</v>
      </c>
      <c r="D530" s="7" t="s">
        <v>34</v>
      </c>
      <c r="E530" s="42">
        <f t="shared" si="96"/>
        <v>4.8955267142531049</v>
      </c>
      <c r="F530" s="8">
        <v>13.905052983175421</v>
      </c>
      <c r="G530" s="9">
        <f t="shared" si="107"/>
        <v>493</v>
      </c>
      <c r="H530" s="10">
        <v>407</v>
      </c>
      <c r="I530" s="39">
        <f t="shared" si="97"/>
        <v>0.34136221009527273</v>
      </c>
      <c r="J530" s="11">
        <v>4.387039305199858E-2</v>
      </c>
      <c r="K530" s="10">
        <v>438</v>
      </c>
      <c r="L530" s="39">
        <f t="shared" si="98"/>
        <v>0.55853411146889187</v>
      </c>
      <c r="M530" s="11">
        <v>3.5937035937035934E-2</v>
      </c>
      <c r="N530" s="10">
        <v>484</v>
      </c>
      <c r="O530" s="39">
        <f t="shared" si="99"/>
        <v>0.79371569025207633</v>
      </c>
      <c r="P530" s="11">
        <v>1.2E-2</v>
      </c>
      <c r="Q530" s="10">
        <v>383</v>
      </c>
      <c r="R530" s="39">
        <f t="shared" si="100"/>
        <v>0.4895003652155529</v>
      </c>
      <c r="S530" s="12">
        <v>0.21333333333333335</v>
      </c>
      <c r="T530" s="10">
        <v>531</v>
      </c>
      <c r="U530" s="39">
        <f t="shared" si="101"/>
        <v>0.95002166739582694</v>
      </c>
      <c r="V530" s="11">
        <v>1.9E-2</v>
      </c>
      <c r="W530" s="10">
        <v>482</v>
      </c>
      <c r="X530" s="39">
        <f t="shared" si="102"/>
        <v>1.0263099392280157</v>
      </c>
      <c r="Y530" s="13">
        <v>115571</v>
      </c>
      <c r="Z530" s="10">
        <v>398</v>
      </c>
      <c r="AA530" s="39">
        <f t="shared" si="103"/>
        <v>0.60946907192918143</v>
      </c>
      <c r="AB530" s="11">
        <v>4.2999999999999997E-2</v>
      </c>
      <c r="AC530" s="10">
        <v>442</v>
      </c>
      <c r="AD530" s="39">
        <f t="shared" si="104"/>
        <v>0.72586753604534382</v>
      </c>
      <c r="AE530" s="11">
        <v>0.95799999999999996</v>
      </c>
      <c r="AF530" s="10">
        <v>406</v>
      </c>
      <c r="AG530" s="39">
        <f t="shared" si="105"/>
        <v>0.41507878761970735</v>
      </c>
      <c r="AH530" s="14">
        <v>2.1539354020643247</v>
      </c>
      <c r="AI530" s="10">
        <v>412</v>
      </c>
      <c r="AJ530" s="39">
        <f t="shared" si="106"/>
        <v>-0.1124053324354438</v>
      </c>
      <c r="AK530" s="13">
        <v>185868.88373333332</v>
      </c>
      <c r="AL530" s="44"/>
    </row>
    <row r="531" spans="1:38" x14ac:dyDescent="0.25">
      <c r="A531" t="s">
        <v>1156</v>
      </c>
      <c r="B531" s="5" t="s">
        <v>152</v>
      </c>
      <c r="C531" s="6" t="s">
        <v>81</v>
      </c>
      <c r="D531" s="7" t="s">
        <v>34</v>
      </c>
      <c r="E531" s="42">
        <f t="shared" si="96"/>
        <v>5.178821835199602</v>
      </c>
      <c r="F531" s="8">
        <v>13.116978850425467</v>
      </c>
      <c r="G531" s="9">
        <f t="shared" si="107"/>
        <v>503</v>
      </c>
      <c r="H531" s="10">
        <v>335</v>
      </c>
      <c r="I531" s="39">
        <f t="shared" si="97"/>
        <v>0.17194711470149179</v>
      </c>
      <c r="J531" s="11">
        <v>2.8972783143107916E-2</v>
      </c>
      <c r="K531" s="10">
        <v>482</v>
      </c>
      <c r="L531" s="39">
        <f t="shared" si="98"/>
        <v>0.68309381718474371</v>
      </c>
      <c r="M531" s="11">
        <v>2.9203673039289477E-2</v>
      </c>
      <c r="N531" s="10">
        <v>484</v>
      </c>
      <c r="O531" s="39">
        <f t="shared" si="99"/>
        <v>0.79371569025207633</v>
      </c>
      <c r="P531" s="11">
        <v>1.2E-2</v>
      </c>
      <c r="Q531" s="10">
        <v>431</v>
      </c>
      <c r="R531" s="39">
        <f t="shared" si="100"/>
        <v>0.53698106018220826</v>
      </c>
      <c r="S531" s="12">
        <v>5.3327645051194542E-2</v>
      </c>
      <c r="T531" s="10">
        <v>468</v>
      </c>
      <c r="U531" s="39">
        <f t="shared" si="101"/>
        <v>0.77803260060686497</v>
      </c>
      <c r="V531" s="11">
        <v>0.03</v>
      </c>
      <c r="W531" s="10">
        <v>501</v>
      </c>
      <c r="X531" s="39">
        <f t="shared" si="102"/>
        <v>1.3105008893519561</v>
      </c>
      <c r="Y531" s="13">
        <v>124177</v>
      </c>
      <c r="Z531" s="10">
        <v>398</v>
      </c>
      <c r="AA531" s="39">
        <f t="shared" si="103"/>
        <v>0.60946907192918143</v>
      </c>
      <c r="AB531" s="11">
        <v>4.2999999999999997E-2</v>
      </c>
      <c r="AC531" s="10">
        <v>494</v>
      </c>
      <c r="AD531" s="39">
        <f t="shared" si="104"/>
        <v>0.92608899662267208</v>
      </c>
      <c r="AE531" s="11">
        <v>0.97099999999999997</v>
      </c>
      <c r="AF531" s="10">
        <v>335</v>
      </c>
      <c r="AG531" s="39">
        <f t="shared" si="105"/>
        <v>0.20691806540752836</v>
      </c>
      <c r="AH531" s="14">
        <v>2.374058602637843</v>
      </c>
      <c r="AI531" s="10">
        <v>348</v>
      </c>
      <c r="AJ531" s="39">
        <f t="shared" si="106"/>
        <v>-0.16582489227519182</v>
      </c>
      <c r="AK531" s="13">
        <v>154020.04879479524</v>
      </c>
      <c r="AL531" s="44"/>
    </row>
    <row r="532" spans="1:38" x14ac:dyDescent="0.25">
      <c r="A532" t="s">
        <v>1157</v>
      </c>
      <c r="B532" s="5" t="s">
        <v>532</v>
      </c>
      <c r="C532" s="6" t="s">
        <v>172</v>
      </c>
      <c r="D532" s="7" t="s">
        <v>39</v>
      </c>
      <c r="E532" s="42">
        <f t="shared" si="96"/>
        <v>5.2406690497526593</v>
      </c>
      <c r="F532" s="8">
        <v>12.944931446964867</v>
      </c>
      <c r="G532" s="9">
        <f t="shared" si="107"/>
        <v>508</v>
      </c>
      <c r="H532" s="10">
        <v>490</v>
      </c>
      <c r="I532" s="39">
        <f t="shared" si="97"/>
        <v>0.70038009553673131</v>
      </c>
      <c r="J532" s="11">
        <v>7.5440828940192661E-2</v>
      </c>
      <c r="K532" s="10">
        <v>125</v>
      </c>
      <c r="L532" s="39">
        <f t="shared" si="98"/>
        <v>-0.34222144397215587</v>
      </c>
      <c r="M532" s="11">
        <v>8.4629460201280884E-2</v>
      </c>
      <c r="N532" s="10">
        <v>506</v>
      </c>
      <c r="O532" s="39">
        <f t="shared" si="99"/>
        <v>0.85516184035551523</v>
      </c>
      <c r="P532" s="11">
        <v>8.0000000000000002E-3</v>
      </c>
      <c r="Q532" s="10">
        <v>350</v>
      </c>
      <c r="R532" s="39">
        <f t="shared" si="100"/>
        <v>0.45248664305471387</v>
      </c>
      <c r="S532" s="12">
        <v>0.33806626098715348</v>
      </c>
      <c r="T532" s="10">
        <v>468</v>
      </c>
      <c r="U532" s="39">
        <f t="shared" si="101"/>
        <v>0.77803260060686497</v>
      </c>
      <c r="V532" s="11">
        <v>0.03</v>
      </c>
      <c r="W532" s="10">
        <v>532</v>
      </c>
      <c r="X532" s="39">
        <f t="shared" si="102"/>
        <v>1.8383973021664239</v>
      </c>
      <c r="Y532" s="13">
        <v>140163</v>
      </c>
      <c r="Z532" s="10">
        <v>417</v>
      </c>
      <c r="AA532" s="39">
        <f t="shared" si="103"/>
        <v>0.65752908946442024</v>
      </c>
      <c r="AB532" s="11">
        <v>4.2000000000000003E-2</v>
      </c>
      <c r="AC532" s="10">
        <v>336</v>
      </c>
      <c r="AD532" s="39">
        <f t="shared" si="104"/>
        <v>0.43323617058617342</v>
      </c>
      <c r="AE532" s="11">
        <v>0.93900000000000006</v>
      </c>
      <c r="AF532" s="10">
        <v>430</v>
      </c>
      <c r="AG532" s="39">
        <f t="shared" si="105"/>
        <v>0.48063099212126476</v>
      </c>
      <c r="AH532" s="14">
        <v>2.0846160756026086</v>
      </c>
      <c r="AI532" s="10">
        <v>498</v>
      </c>
      <c r="AJ532" s="39">
        <f t="shared" si="106"/>
        <v>6.4511970388351284E-2</v>
      </c>
      <c r="AK532" s="13">
        <v>291347.28887762001</v>
      </c>
      <c r="AL532" s="44"/>
    </row>
    <row r="533" spans="1:38" x14ac:dyDescent="0.25">
      <c r="A533" t="s">
        <v>1158</v>
      </c>
      <c r="B533" s="5" t="s">
        <v>206</v>
      </c>
      <c r="C533" s="6" t="s">
        <v>19</v>
      </c>
      <c r="D533" s="7" t="s">
        <v>20</v>
      </c>
      <c r="E533" s="42">
        <f t="shared" si="96"/>
        <v>-1.6900606801477829</v>
      </c>
      <c r="F533" s="8">
        <v>32.224927526555511</v>
      </c>
      <c r="G533" s="9">
        <f t="shared" si="107"/>
        <v>165</v>
      </c>
      <c r="H533" s="10">
        <v>259</v>
      </c>
      <c r="I533" s="39">
        <f t="shared" si="97"/>
        <v>-6.1546407748113034E-2</v>
      </c>
      <c r="J533" s="11">
        <v>8.4404013879770812E-3</v>
      </c>
      <c r="K533" s="10">
        <v>223</v>
      </c>
      <c r="L533" s="39">
        <f t="shared" si="98"/>
        <v>-3.7505357492873481E-2</v>
      </c>
      <c r="M533" s="11">
        <v>6.8157327586206892E-2</v>
      </c>
      <c r="N533" s="10">
        <v>244</v>
      </c>
      <c r="O533" s="39">
        <f t="shared" si="99"/>
        <v>0.16389265169182674</v>
      </c>
      <c r="P533" s="11">
        <v>5.2999999999999999E-2</v>
      </c>
      <c r="Q533" s="10">
        <v>123</v>
      </c>
      <c r="R533" s="39">
        <f t="shared" si="100"/>
        <v>-0.19229635032513484</v>
      </c>
      <c r="S533" s="12">
        <v>2.5109271831116899</v>
      </c>
      <c r="T533" s="10">
        <v>230</v>
      </c>
      <c r="U533" s="39">
        <f t="shared" si="101"/>
        <v>0.10571170315910453</v>
      </c>
      <c r="V533" s="11">
        <v>7.2999999999999995E-2</v>
      </c>
      <c r="W533" s="10">
        <v>245</v>
      </c>
      <c r="X533" s="39">
        <f t="shared" si="102"/>
        <v>-0.33820949489600688</v>
      </c>
      <c r="Y533" s="13">
        <v>74250</v>
      </c>
      <c r="Z533" s="10">
        <v>106</v>
      </c>
      <c r="AA533" s="39">
        <f t="shared" si="103"/>
        <v>-0.64009138398703447</v>
      </c>
      <c r="AB533" s="11">
        <v>6.9000000000000006E-2</v>
      </c>
      <c r="AC533" s="10">
        <v>133</v>
      </c>
      <c r="AD533" s="39">
        <f t="shared" si="104"/>
        <v>-0.46005957660498509</v>
      </c>
      <c r="AE533" s="11">
        <v>0.88099999999999989</v>
      </c>
      <c r="AF533" s="10">
        <v>56</v>
      </c>
      <c r="AG533" s="39">
        <f t="shared" si="105"/>
        <v>-0.90948561863510347</v>
      </c>
      <c r="AH533" s="14">
        <v>3.5546192264285352</v>
      </c>
      <c r="AI533" s="10">
        <v>83</v>
      </c>
      <c r="AJ533" s="39">
        <f t="shared" si="106"/>
        <v>-0.30749553286612086</v>
      </c>
      <c r="AK533" s="13">
        <v>69555.765274807025</v>
      </c>
      <c r="AL533" s="44"/>
    </row>
    <row r="534" spans="1:38" x14ac:dyDescent="0.25">
      <c r="A534" t="s">
        <v>1159</v>
      </c>
      <c r="B534" s="5" t="s">
        <v>433</v>
      </c>
      <c r="C534" s="6" t="s">
        <v>33</v>
      </c>
      <c r="D534" s="7" t="s">
        <v>34</v>
      </c>
      <c r="E534" s="42">
        <f t="shared" si="96"/>
        <v>3.0769926026127323</v>
      </c>
      <c r="F534" s="8">
        <v>18.963875345237415</v>
      </c>
      <c r="G534" s="9">
        <f t="shared" si="107"/>
        <v>400</v>
      </c>
      <c r="H534" s="10">
        <v>284</v>
      </c>
      <c r="I534" s="39">
        <f t="shared" si="97"/>
        <v>2.9430717061316686E-2</v>
      </c>
      <c r="J534" s="11">
        <v>1.644052506581728E-2</v>
      </c>
      <c r="K534" s="10">
        <v>444</v>
      </c>
      <c r="L534" s="39">
        <f t="shared" si="98"/>
        <v>0.57942099747003006</v>
      </c>
      <c r="M534" s="11">
        <v>3.4807947019867551E-2</v>
      </c>
      <c r="N534" s="10">
        <v>329</v>
      </c>
      <c r="O534" s="39">
        <f t="shared" si="99"/>
        <v>0.42503878963144232</v>
      </c>
      <c r="P534" s="11">
        <v>3.6000000000000004E-2</v>
      </c>
      <c r="Q534" s="10">
        <v>332</v>
      </c>
      <c r="R534" s="39">
        <f t="shared" si="100"/>
        <v>0.42918485556294927</v>
      </c>
      <c r="S534" s="12">
        <v>0.41659119724687554</v>
      </c>
      <c r="T534" s="10">
        <v>407</v>
      </c>
      <c r="U534" s="39">
        <f t="shared" si="101"/>
        <v>0.62167890352599042</v>
      </c>
      <c r="V534" s="11">
        <v>0.04</v>
      </c>
      <c r="W534" s="10">
        <v>447</v>
      </c>
      <c r="X534" s="39">
        <f t="shared" si="102"/>
        <v>0.72204135748946285</v>
      </c>
      <c r="Y534" s="13">
        <v>106357</v>
      </c>
      <c r="Z534" s="10">
        <v>369</v>
      </c>
      <c r="AA534" s="39">
        <f t="shared" si="103"/>
        <v>0.51334903685870326</v>
      </c>
      <c r="AB534" s="11">
        <v>4.4999999999999998E-2</v>
      </c>
      <c r="AC534" s="10">
        <v>296</v>
      </c>
      <c r="AD534" s="39">
        <f t="shared" si="104"/>
        <v>0.31002296407704666</v>
      </c>
      <c r="AE534" s="11">
        <v>0.93099999999999994</v>
      </c>
      <c r="AF534" s="10">
        <v>177</v>
      </c>
      <c r="AG534" s="39">
        <f t="shared" si="105"/>
        <v>-0.26356883400324965</v>
      </c>
      <c r="AH534" s="14">
        <v>2.8715832125911422</v>
      </c>
      <c r="AI534" s="10">
        <v>401</v>
      </c>
      <c r="AJ534" s="39">
        <f t="shared" si="106"/>
        <v>-0.12257609865954583</v>
      </c>
      <c r="AK534" s="13">
        <v>179805.05513493932</v>
      </c>
      <c r="AL534" s="44"/>
    </row>
    <row r="535" spans="1:38" x14ac:dyDescent="0.25">
      <c r="A535" t="s">
        <v>1160</v>
      </c>
      <c r="B535" s="5" t="s">
        <v>259</v>
      </c>
      <c r="C535" s="6" t="s">
        <v>52</v>
      </c>
      <c r="D535" s="7" t="s">
        <v>34</v>
      </c>
      <c r="E535" s="42">
        <f t="shared" si="96"/>
        <v>-0.38352806142487594</v>
      </c>
      <c r="F535" s="8">
        <v>28.590397722549319</v>
      </c>
      <c r="G535" s="9">
        <f t="shared" si="107"/>
        <v>219</v>
      </c>
      <c r="H535" s="10">
        <v>507</v>
      </c>
      <c r="I535" s="39">
        <f t="shared" si="97"/>
        <v>0.86954078367881038</v>
      </c>
      <c r="J535" s="11">
        <v>9.0316067407004708E-2</v>
      </c>
      <c r="K535" s="10">
        <v>79</v>
      </c>
      <c r="L535" s="39">
        <f t="shared" si="98"/>
        <v>-0.66654288691405883</v>
      </c>
      <c r="M535" s="11">
        <v>0.10216140569118333</v>
      </c>
      <c r="N535" s="10">
        <v>110</v>
      </c>
      <c r="O535" s="39">
        <f t="shared" si="99"/>
        <v>-0.49665346192014237</v>
      </c>
      <c r="P535" s="11">
        <v>9.6000000000000002E-2</v>
      </c>
      <c r="Q535" s="10">
        <v>200</v>
      </c>
      <c r="R535" s="39">
        <f t="shared" si="100"/>
        <v>0.15122934878866817</v>
      </c>
      <c r="S535" s="12">
        <v>1.3532763532763534</v>
      </c>
      <c r="T535" s="10">
        <v>130</v>
      </c>
      <c r="U535" s="39">
        <f t="shared" si="101"/>
        <v>-0.37898475779160679</v>
      </c>
      <c r="V535" s="11">
        <v>0.10400000000000001</v>
      </c>
      <c r="W535" s="10">
        <v>253</v>
      </c>
      <c r="X535" s="39">
        <f t="shared" si="102"/>
        <v>-0.30062998045944583</v>
      </c>
      <c r="Y535" s="13">
        <v>75388</v>
      </c>
      <c r="Z535" s="10">
        <v>483</v>
      </c>
      <c r="AA535" s="39">
        <f t="shared" si="103"/>
        <v>0.84976915960537658</v>
      </c>
      <c r="AB535" s="11">
        <v>3.7999999999999999E-2</v>
      </c>
      <c r="AC535" s="10">
        <v>154</v>
      </c>
      <c r="AD535" s="39">
        <f t="shared" si="104"/>
        <v>-0.32144471928221768</v>
      </c>
      <c r="AE535" s="11">
        <v>0.89</v>
      </c>
      <c r="AF535" s="10">
        <v>373</v>
      </c>
      <c r="AG535" s="39">
        <f t="shared" si="105"/>
        <v>0.33269404278328435</v>
      </c>
      <c r="AH535" s="14">
        <v>2.2410545930389851</v>
      </c>
      <c r="AI535" s="10">
        <v>432</v>
      </c>
      <c r="AJ535" s="39">
        <f t="shared" si="106"/>
        <v>-8.2946541010068167E-2</v>
      </c>
      <c r="AK535" s="13">
        <v>203432.26666666666</v>
      </c>
      <c r="AL535" s="44">
        <v>1</v>
      </c>
    </row>
    <row r="536" spans="1:38" x14ac:dyDescent="0.25">
      <c r="A536" t="s">
        <v>1161</v>
      </c>
      <c r="B536" s="5" t="s">
        <v>390</v>
      </c>
      <c r="C536" s="6" t="s">
        <v>47</v>
      </c>
      <c r="D536" s="7" t="s">
        <v>20</v>
      </c>
      <c r="E536" s="42">
        <f t="shared" si="96"/>
        <v>2.3000867569256771</v>
      </c>
      <c r="F536" s="8">
        <v>21.125082352695294</v>
      </c>
      <c r="G536" s="9">
        <f t="shared" si="107"/>
        <v>353</v>
      </c>
      <c r="H536" s="10">
        <v>160</v>
      </c>
      <c r="I536" s="39">
        <f t="shared" si="97"/>
        <v>-0.4380158563620194</v>
      </c>
      <c r="J536" s="11">
        <v>-2.4664647338814349E-2</v>
      </c>
      <c r="K536" s="10">
        <v>193</v>
      </c>
      <c r="L536" s="39">
        <f t="shared" si="98"/>
        <v>-0.1318216703292735</v>
      </c>
      <c r="M536" s="11">
        <v>7.3255813953488375E-2</v>
      </c>
      <c r="N536" s="10">
        <v>379</v>
      </c>
      <c r="O536" s="39">
        <f t="shared" si="99"/>
        <v>0.57865416489003973</v>
      </c>
      <c r="P536" s="11">
        <v>2.6000000000000002E-2</v>
      </c>
      <c r="Q536" s="10">
        <v>62</v>
      </c>
      <c r="R536" s="39">
        <f t="shared" si="100"/>
        <v>-0.76371511632002598</v>
      </c>
      <c r="S536" s="12">
        <v>4.4365572315882877</v>
      </c>
      <c r="T536" s="10">
        <v>499</v>
      </c>
      <c r="U536" s="39">
        <f t="shared" si="101"/>
        <v>0.84057407943921481</v>
      </c>
      <c r="V536" s="11">
        <v>2.6000000000000002E-2</v>
      </c>
      <c r="W536" s="10">
        <v>440</v>
      </c>
      <c r="X536" s="39">
        <f t="shared" si="102"/>
        <v>0.65659092021945942</v>
      </c>
      <c r="Y536" s="13">
        <v>104375</v>
      </c>
      <c r="Z536" s="10">
        <v>352</v>
      </c>
      <c r="AA536" s="39">
        <f t="shared" si="103"/>
        <v>0.46528901932346411</v>
      </c>
      <c r="AB536" s="11">
        <v>4.5999999999999999E-2</v>
      </c>
      <c r="AC536" s="10">
        <v>513</v>
      </c>
      <c r="AD536" s="39">
        <f t="shared" si="104"/>
        <v>1.0030972506908753</v>
      </c>
      <c r="AE536" s="11">
        <v>0.97599999999999998</v>
      </c>
      <c r="AF536" s="10">
        <v>43</v>
      </c>
      <c r="AG536" s="39">
        <f t="shared" si="105"/>
        <v>-1.0941558150914028</v>
      </c>
      <c r="AH536" s="14">
        <v>3.7499019592251006</v>
      </c>
      <c r="AI536" s="10">
        <v>188</v>
      </c>
      <c r="AJ536" s="39">
        <f t="shared" si="106"/>
        <v>-0.25762090348670341</v>
      </c>
      <c r="AK536" s="13">
        <v>99291.106477373556</v>
      </c>
      <c r="AL536" s="44"/>
    </row>
    <row r="537" spans="1:38" x14ac:dyDescent="0.25">
      <c r="A537" t="s">
        <v>1162</v>
      </c>
      <c r="B537" s="5" t="s">
        <v>468</v>
      </c>
      <c r="C537" s="6" t="s">
        <v>91</v>
      </c>
      <c r="D537" s="7" t="s">
        <v>39</v>
      </c>
      <c r="E537" s="42">
        <f t="shared" si="96"/>
        <v>3.8795268710695177</v>
      </c>
      <c r="F537" s="8">
        <v>16.731374850689026</v>
      </c>
      <c r="G537" s="9">
        <f t="shared" si="107"/>
        <v>439</v>
      </c>
      <c r="H537" s="10">
        <v>21</v>
      </c>
      <c r="I537" s="39">
        <f t="shared" si="97"/>
        <v>-1.6778086027571459</v>
      </c>
      <c r="J537" s="11">
        <v>-0.13368650669990656</v>
      </c>
      <c r="K537" s="10">
        <v>478</v>
      </c>
      <c r="L537" s="39">
        <f t="shared" si="98"/>
        <v>0.67137332477915046</v>
      </c>
      <c r="M537" s="11">
        <v>2.9837251356238697E-2</v>
      </c>
      <c r="N537" s="10">
        <v>446</v>
      </c>
      <c r="O537" s="39">
        <f t="shared" si="99"/>
        <v>0.71690800262277754</v>
      </c>
      <c r="P537" s="11">
        <v>1.7000000000000001E-2</v>
      </c>
      <c r="Q537" s="10">
        <v>434</v>
      </c>
      <c r="R537" s="39">
        <f t="shared" si="100"/>
        <v>0.5528057078878641</v>
      </c>
      <c r="S537" s="12">
        <v>0</v>
      </c>
      <c r="T537" s="10">
        <v>514</v>
      </c>
      <c r="U537" s="39">
        <f t="shared" si="101"/>
        <v>0.88748018856347721</v>
      </c>
      <c r="V537" s="11">
        <v>2.3E-2</v>
      </c>
      <c r="W537" s="10">
        <v>435</v>
      </c>
      <c r="X537" s="39">
        <f t="shared" si="102"/>
        <v>0.64007971001007402</v>
      </c>
      <c r="Y537" s="13">
        <v>103875</v>
      </c>
      <c r="Z537" s="10">
        <v>472</v>
      </c>
      <c r="AA537" s="39">
        <f t="shared" si="103"/>
        <v>0.80170914207013755</v>
      </c>
      <c r="AB537" s="11">
        <v>3.9E-2</v>
      </c>
      <c r="AC537" s="10">
        <v>345</v>
      </c>
      <c r="AD537" s="39">
        <f t="shared" si="104"/>
        <v>0.44863782139981234</v>
      </c>
      <c r="AE537" s="11">
        <v>0.94</v>
      </c>
      <c r="AF537" s="10">
        <v>420</v>
      </c>
      <c r="AG537" s="39">
        <f t="shared" si="105"/>
        <v>0.46346045416743048</v>
      </c>
      <c r="AH537" s="14">
        <v>2.1027733616160309</v>
      </c>
      <c r="AI537" s="10">
        <v>397</v>
      </c>
      <c r="AJ537" s="39">
        <f t="shared" si="106"/>
        <v>-0.1293999821279368</v>
      </c>
      <c r="AK537" s="13">
        <v>175736.64388489208</v>
      </c>
      <c r="AL537" s="44"/>
    </row>
    <row r="538" spans="1:38" x14ac:dyDescent="0.25">
      <c r="A538" t="s">
        <v>1163</v>
      </c>
      <c r="B538" s="5" t="s">
        <v>467</v>
      </c>
      <c r="C538" s="6" t="s">
        <v>41</v>
      </c>
      <c r="D538" s="7" t="s">
        <v>34</v>
      </c>
      <c r="E538" s="42">
        <f t="shared" si="96"/>
        <v>3.8763874069223361</v>
      </c>
      <c r="F538" s="8">
        <v>16.740108253780555</v>
      </c>
      <c r="G538" s="9">
        <f t="shared" si="107"/>
        <v>438</v>
      </c>
      <c r="H538" s="10">
        <v>271</v>
      </c>
      <c r="I538" s="39">
        <f t="shared" si="97"/>
        <v>-2.7535330100376263E-2</v>
      </c>
      <c r="J538" s="11">
        <v>1.1431184270690453E-2</v>
      </c>
      <c r="K538" s="10">
        <v>442</v>
      </c>
      <c r="L538" s="39">
        <f t="shared" si="98"/>
        <v>0.56804250542393087</v>
      </c>
      <c r="M538" s="11">
        <v>3.5423037716615695E-2</v>
      </c>
      <c r="N538" s="10">
        <v>506</v>
      </c>
      <c r="O538" s="39">
        <f t="shared" si="99"/>
        <v>0.85516184035551523</v>
      </c>
      <c r="P538" s="11">
        <v>8.0000000000000002E-3</v>
      </c>
      <c r="Q538" s="10">
        <v>422</v>
      </c>
      <c r="R538" s="39">
        <f t="shared" si="100"/>
        <v>0.52597534678691849</v>
      </c>
      <c r="S538" s="12">
        <v>9.0415913200723327E-2</v>
      </c>
      <c r="T538" s="10">
        <v>477</v>
      </c>
      <c r="U538" s="39">
        <f t="shared" si="101"/>
        <v>0.79366797031495251</v>
      </c>
      <c r="V538" s="11">
        <v>2.8999999999999998E-2</v>
      </c>
      <c r="W538" s="10">
        <v>410</v>
      </c>
      <c r="X538" s="39">
        <f t="shared" si="102"/>
        <v>0.50247528412505671</v>
      </c>
      <c r="Y538" s="13">
        <v>99708</v>
      </c>
      <c r="Z538" s="10">
        <v>437</v>
      </c>
      <c r="AA538" s="39">
        <f t="shared" si="103"/>
        <v>0.7055891069996596</v>
      </c>
      <c r="AB538" s="11">
        <v>4.0999999999999995E-2</v>
      </c>
      <c r="AC538" s="10">
        <v>296</v>
      </c>
      <c r="AD538" s="39">
        <f t="shared" si="104"/>
        <v>0.31002296407704666</v>
      </c>
      <c r="AE538" s="11">
        <v>0.93099999999999994</v>
      </c>
      <c r="AF538" s="10">
        <v>343</v>
      </c>
      <c r="AG538" s="39">
        <f t="shared" si="105"/>
        <v>0.25484458730665788</v>
      </c>
      <c r="AH538" s="14">
        <v>2.3233778628677348</v>
      </c>
      <c r="AI538" s="10">
        <v>447</v>
      </c>
      <c r="AJ538" s="39">
        <f t="shared" si="106"/>
        <v>-6.1372185577465599E-2</v>
      </c>
      <c r="AK538" s="13">
        <v>216294.93508137431</v>
      </c>
      <c r="AL538" s="44"/>
    </row>
    <row r="539" spans="1:38" x14ac:dyDescent="0.25">
      <c r="A539" t="s">
        <v>1164</v>
      </c>
      <c r="B539" s="5" t="s">
        <v>140</v>
      </c>
      <c r="C539" s="6" t="s">
        <v>28</v>
      </c>
      <c r="D539" s="7" t="s">
        <v>20</v>
      </c>
      <c r="E539" s="42">
        <f t="shared" si="96"/>
        <v>-3.8366200774884938</v>
      </c>
      <c r="F539" s="8">
        <v>38.196254988192351</v>
      </c>
      <c r="G539" s="9">
        <f t="shared" si="107"/>
        <v>100</v>
      </c>
      <c r="H539" s="10">
        <v>88</v>
      </c>
      <c r="I539" s="39">
        <f t="shared" si="97"/>
        <v>-0.69092457626826964</v>
      </c>
      <c r="J539" s="11">
        <v>-4.6904315196998114E-2</v>
      </c>
      <c r="K539" s="10">
        <v>51</v>
      </c>
      <c r="L539" s="39">
        <f t="shared" si="98"/>
        <v>-0.91790795439323891</v>
      </c>
      <c r="M539" s="11">
        <v>0.1157495256166983</v>
      </c>
      <c r="N539" s="10">
        <v>110</v>
      </c>
      <c r="O539" s="39">
        <f t="shared" si="99"/>
        <v>-0.49665346192014237</v>
      </c>
      <c r="P539" s="11">
        <v>9.6000000000000002E-2</v>
      </c>
      <c r="Q539" s="10">
        <v>434</v>
      </c>
      <c r="R539" s="39">
        <f t="shared" si="100"/>
        <v>0.5528057078878641</v>
      </c>
      <c r="S539" s="12">
        <v>0</v>
      </c>
      <c r="T539" s="10">
        <v>76</v>
      </c>
      <c r="U539" s="39">
        <f t="shared" si="101"/>
        <v>-0.86368121874231785</v>
      </c>
      <c r="V539" s="11">
        <v>0.13500000000000001</v>
      </c>
      <c r="W539" s="10">
        <v>49</v>
      </c>
      <c r="X539" s="39">
        <f t="shared" si="102"/>
        <v>-1.1443197997386176</v>
      </c>
      <c r="Y539" s="13">
        <v>49839</v>
      </c>
      <c r="Z539" s="10">
        <v>23</v>
      </c>
      <c r="AA539" s="39">
        <f t="shared" si="103"/>
        <v>-2.0818919100442059</v>
      </c>
      <c r="AB539" s="11">
        <v>9.9000000000000005E-2</v>
      </c>
      <c r="AC539" s="10">
        <v>259</v>
      </c>
      <c r="AD539" s="39">
        <f t="shared" si="104"/>
        <v>0.18680975756792156</v>
      </c>
      <c r="AE539" s="11">
        <v>0.92299999999999993</v>
      </c>
      <c r="AF539" s="10">
        <v>536</v>
      </c>
      <c r="AG539" s="39">
        <f t="shared" si="105"/>
        <v>1.2954845639454049</v>
      </c>
      <c r="AH539" s="14">
        <v>1.2229348980850634</v>
      </c>
      <c r="AI539" s="10">
        <v>528</v>
      </c>
      <c r="AJ539" s="39">
        <f t="shared" si="106"/>
        <v>0.3545913567201236</v>
      </c>
      <c r="AK539" s="13">
        <v>464293.12598425196</v>
      </c>
      <c r="AL539" s="44"/>
    </row>
    <row r="540" spans="1:38" x14ac:dyDescent="0.25">
      <c r="A540" t="s">
        <v>1165</v>
      </c>
      <c r="B540" s="5" t="s">
        <v>270</v>
      </c>
      <c r="C540" s="6" t="s">
        <v>47</v>
      </c>
      <c r="D540" s="7" t="s">
        <v>20</v>
      </c>
      <c r="E540" s="42">
        <f t="shared" si="96"/>
        <v>2.4860626831477869E-2</v>
      </c>
      <c r="F540" s="8">
        <v>27.454336641626927</v>
      </c>
      <c r="G540" s="9">
        <f t="shared" si="107"/>
        <v>230</v>
      </c>
      <c r="H540" s="10">
        <v>357</v>
      </c>
      <c r="I540" s="39">
        <f t="shared" si="97"/>
        <v>0.20966079719736602</v>
      </c>
      <c r="J540" s="11">
        <v>3.2289156626505999E-2</v>
      </c>
      <c r="K540" s="10">
        <v>198</v>
      </c>
      <c r="L540" s="39">
        <f t="shared" si="98"/>
        <v>-0.11263579085659257</v>
      </c>
      <c r="M540" s="11">
        <v>7.2218676877260163E-2</v>
      </c>
      <c r="N540" s="10">
        <v>169</v>
      </c>
      <c r="O540" s="39">
        <f t="shared" si="99"/>
        <v>-0.11261502377364861</v>
      </c>
      <c r="P540" s="11">
        <v>7.0999999999999994E-2</v>
      </c>
      <c r="Q540" s="10">
        <v>434</v>
      </c>
      <c r="R540" s="39">
        <f t="shared" si="100"/>
        <v>0.5528057078878641</v>
      </c>
      <c r="S540" s="12">
        <v>0</v>
      </c>
      <c r="T540" s="10">
        <v>304</v>
      </c>
      <c r="U540" s="39">
        <f t="shared" si="101"/>
        <v>0.34024224878041631</v>
      </c>
      <c r="V540" s="11">
        <v>5.7999999999999996E-2</v>
      </c>
      <c r="W540" s="10">
        <v>181</v>
      </c>
      <c r="X540" s="39">
        <f t="shared" si="102"/>
        <v>-0.57881085006716992</v>
      </c>
      <c r="Y540" s="13">
        <v>66964</v>
      </c>
      <c r="Z540" s="10">
        <v>167</v>
      </c>
      <c r="AA540" s="39">
        <f t="shared" si="103"/>
        <v>-0.20755122616988256</v>
      </c>
      <c r="AB540" s="11">
        <v>0.06</v>
      </c>
      <c r="AC540" s="10">
        <v>247</v>
      </c>
      <c r="AD540" s="39">
        <f t="shared" si="104"/>
        <v>0.14060480512700138</v>
      </c>
      <c r="AE540" s="11">
        <v>0.92</v>
      </c>
      <c r="AF540" s="10">
        <v>168</v>
      </c>
      <c r="AG540" s="39">
        <f t="shared" si="105"/>
        <v>-0.28936302369006228</v>
      </c>
      <c r="AH540" s="14">
        <v>2.8988597301287502</v>
      </c>
      <c r="AI540" s="10">
        <v>219</v>
      </c>
      <c r="AJ540" s="39">
        <f t="shared" si="106"/>
        <v>-0.2469221224631224</v>
      </c>
      <c r="AK540" s="13">
        <v>105669.73842203549</v>
      </c>
      <c r="AL540" s="44"/>
    </row>
    <row r="541" spans="1:38" ht="22.5" x14ac:dyDescent="0.25">
      <c r="A541" t="s">
        <v>1166</v>
      </c>
      <c r="B541" s="5" t="s">
        <v>379</v>
      </c>
      <c r="C541" s="6" t="s">
        <v>54</v>
      </c>
      <c r="D541" s="7" t="s">
        <v>39</v>
      </c>
      <c r="E541" s="42">
        <f t="shared" si="96"/>
        <v>2.0871673665855277</v>
      </c>
      <c r="F541" s="8">
        <v>21.717384342674329</v>
      </c>
      <c r="G541" s="9">
        <f t="shared" si="107"/>
        <v>342</v>
      </c>
      <c r="H541" s="10">
        <v>172</v>
      </c>
      <c r="I541" s="39">
        <f t="shared" si="97"/>
        <v>-0.39842051181991234</v>
      </c>
      <c r="J541" s="11">
        <v>-2.118280886494428E-2</v>
      </c>
      <c r="K541" s="10">
        <v>548</v>
      </c>
      <c r="L541" s="39">
        <f t="shared" si="98"/>
        <v>0.97521792775742389</v>
      </c>
      <c r="M541" s="11">
        <v>1.3412228796844181E-2</v>
      </c>
      <c r="N541" s="10">
        <v>270</v>
      </c>
      <c r="O541" s="39">
        <f t="shared" si="99"/>
        <v>0.25606187684698517</v>
      </c>
      <c r="P541" s="11">
        <v>4.7E-2</v>
      </c>
      <c r="Q541" s="10">
        <v>434</v>
      </c>
      <c r="R541" s="39">
        <f t="shared" si="100"/>
        <v>0.5528057078878641</v>
      </c>
      <c r="S541" s="12">
        <v>0</v>
      </c>
      <c r="T541" s="10">
        <v>429</v>
      </c>
      <c r="U541" s="39">
        <f t="shared" si="101"/>
        <v>0.66858501265025272</v>
      </c>
      <c r="V541" s="11">
        <v>3.7000000000000005E-2</v>
      </c>
      <c r="W541" s="10">
        <v>293</v>
      </c>
      <c r="X541" s="39">
        <f t="shared" si="102"/>
        <v>-0.1290124615430947</v>
      </c>
      <c r="Y541" s="13">
        <v>80585</v>
      </c>
      <c r="Z541" s="10">
        <v>256</v>
      </c>
      <c r="AA541" s="39">
        <f t="shared" si="103"/>
        <v>0.17692891411202954</v>
      </c>
      <c r="AB541" s="11">
        <v>5.2000000000000005E-2</v>
      </c>
      <c r="AC541" s="10">
        <v>307</v>
      </c>
      <c r="AD541" s="39">
        <f t="shared" si="104"/>
        <v>0.34082626570432795</v>
      </c>
      <c r="AE541" s="11">
        <v>0.93299999999999994</v>
      </c>
      <c r="AF541" s="10">
        <v>419</v>
      </c>
      <c r="AG541" s="39">
        <f t="shared" si="105"/>
        <v>0.46075004773637512</v>
      </c>
      <c r="AH541" s="14">
        <v>2.1056395283554545</v>
      </c>
      <c r="AI541" s="10">
        <v>364</v>
      </c>
      <c r="AJ541" s="39">
        <f t="shared" si="106"/>
        <v>-0.15365925996523502</v>
      </c>
      <c r="AK541" s="13">
        <v>161273.22004003002</v>
      </c>
      <c r="AL541" s="44"/>
    </row>
    <row r="542" spans="1:38" x14ac:dyDescent="0.25">
      <c r="A542" t="s">
        <v>1167</v>
      </c>
      <c r="B542" s="5" t="s">
        <v>373</v>
      </c>
      <c r="C542" s="6" t="s">
        <v>33</v>
      </c>
      <c r="D542" s="7" t="s">
        <v>34</v>
      </c>
      <c r="E542" s="42">
        <f t="shared" si="96"/>
        <v>1.9898646233521722</v>
      </c>
      <c r="F542" s="8">
        <v>21.988062407060411</v>
      </c>
      <c r="G542" s="9">
        <f t="shared" si="107"/>
        <v>336</v>
      </c>
      <c r="H542" s="10">
        <v>365</v>
      </c>
      <c r="I542" s="39">
        <f t="shared" si="97"/>
        <v>0.22763988867501375</v>
      </c>
      <c r="J542" s="11">
        <v>3.387015795774917E-2</v>
      </c>
      <c r="K542" s="10">
        <v>137</v>
      </c>
      <c r="L542" s="39">
        <f t="shared" si="98"/>
        <v>-0.29509254195701773</v>
      </c>
      <c r="M542" s="11">
        <v>8.2081798432039291E-2</v>
      </c>
      <c r="N542" s="10">
        <v>311</v>
      </c>
      <c r="O542" s="39">
        <f t="shared" si="99"/>
        <v>0.39431571457972286</v>
      </c>
      <c r="P542" s="11">
        <v>3.7999999999999999E-2</v>
      </c>
      <c r="Q542" s="10">
        <v>208</v>
      </c>
      <c r="R542" s="39">
        <f t="shared" si="100"/>
        <v>0.17591781142168603</v>
      </c>
      <c r="S542" s="12">
        <v>1.2700784460216661</v>
      </c>
      <c r="T542" s="10">
        <v>405</v>
      </c>
      <c r="U542" s="39">
        <f t="shared" si="101"/>
        <v>0.6060435338179031</v>
      </c>
      <c r="V542" s="11">
        <v>4.0999999999999995E-2</v>
      </c>
      <c r="W542" s="10">
        <v>405</v>
      </c>
      <c r="X542" s="39">
        <f t="shared" si="102"/>
        <v>0.4644334558026329</v>
      </c>
      <c r="Y542" s="13">
        <v>98556</v>
      </c>
      <c r="Z542" s="10">
        <v>267</v>
      </c>
      <c r="AA542" s="39">
        <f t="shared" si="103"/>
        <v>0.22498893164726899</v>
      </c>
      <c r="AB542" s="11">
        <v>5.0999999999999997E-2</v>
      </c>
      <c r="AC542" s="10">
        <v>318</v>
      </c>
      <c r="AD542" s="39">
        <f t="shared" si="104"/>
        <v>0.38703121814524982</v>
      </c>
      <c r="AE542" s="11">
        <v>0.93599999999999994</v>
      </c>
      <c r="AF542" s="10">
        <v>76</v>
      </c>
      <c r="AG542" s="39">
        <f t="shared" si="105"/>
        <v>-0.74839218007689978</v>
      </c>
      <c r="AH542" s="14">
        <v>3.3842681490976241</v>
      </c>
      <c r="AI542" s="10">
        <v>247</v>
      </c>
      <c r="AJ542" s="39">
        <f t="shared" si="106"/>
        <v>-0.23561933489026241</v>
      </c>
      <c r="AK542" s="13">
        <v>112408.48012700785</v>
      </c>
      <c r="AL542" s="44"/>
    </row>
    <row r="543" spans="1:38" x14ac:dyDescent="0.25">
      <c r="A543" t="s">
        <v>1168</v>
      </c>
      <c r="B543" s="5" t="s">
        <v>72</v>
      </c>
      <c r="C543" s="6" t="s">
        <v>52</v>
      </c>
      <c r="D543" s="7" t="s">
        <v>34</v>
      </c>
      <c r="E543" s="42">
        <f t="shared" si="96"/>
        <v>-8.612483596379878</v>
      </c>
      <c r="F543" s="8">
        <v>51.481815601476939</v>
      </c>
      <c r="G543" s="9">
        <f t="shared" si="107"/>
        <v>35</v>
      </c>
      <c r="H543" s="10">
        <v>535</v>
      </c>
      <c r="I543" s="39">
        <f t="shared" si="97"/>
        <v>1.3152626808359136</v>
      </c>
      <c r="J543" s="11">
        <v>0.12951086841492576</v>
      </c>
      <c r="K543" s="10">
        <v>266</v>
      </c>
      <c r="L543" s="39">
        <f t="shared" si="98"/>
        <v>8.1732966222460735E-2</v>
      </c>
      <c r="M543" s="11">
        <v>6.1711624296526296E-2</v>
      </c>
      <c r="N543" s="10">
        <v>25</v>
      </c>
      <c r="O543" s="39">
        <f t="shared" si="99"/>
        <v>-2.1249764396612751</v>
      </c>
      <c r="P543" s="11">
        <v>0.20199999999999999</v>
      </c>
      <c r="Q543" s="10">
        <v>77</v>
      </c>
      <c r="R543" s="39">
        <f t="shared" si="100"/>
        <v>-0.52593911077257383</v>
      </c>
      <c r="S543" s="12">
        <v>3.6352733950455347</v>
      </c>
      <c r="T543" s="10">
        <v>26</v>
      </c>
      <c r="U543" s="39">
        <f t="shared" si="101"/>
        <v>-2.2083230136378385</v>
      </c>
      <c r="V543" s="11">
        <v>0.221</v>
      </c>
      <c r="W543" s="10">
        <v>37</v>
      </c>
      <c r="X543" s="39">
        <f t="shared" si="102"/>
        <v>-1.2918969965901037</v>
      </c>
      <c r="Y543" s="13">
        <v>45370</v>
      </c>
      <c r="Z543" s="10">
        <v>227</v>
      </c>
      <c r="AA543" s="39">
        <f t="shared" si="103"/>
        <v>8.080887904155136E-2</v>
      </c>
      <c r="AB543" s="11">
        <v>5.4000000000000006E-2</v>
      </c>
      <c r="AC543" s="10">
        <v>18</v>
      </c>
      <c r="AD543" s="39">
        <f t="shared" si="104"/>
        <v>-2.7857088494647173</v>
      </c>
      <c r="AE543" s="11">
        <v>0.73</v>
      </c>
      <c r="AF543" s="10">
        <v>237</v>
      </c>
      <c r="AG543" s="39">
        <f t="shared" si="105"/>
        <v>-8.2523590613951384E-2</v>
      </c>
      <c r="AH543" s="14">
        <v>2.6801337498877875</v>
      </c>
      <c r="AI543" s="10">
        <v>30</v>
      </c>
      <c r="AJ543" s="39">
        <f t="shared" si="106"/>
        <v>-0.34026431762411075</v>
      </c>
      <c r="AK543" s="13">
        <v>50018.958531649361</v>
      </c>
      <c r="AL543" s="44">
        <v>1</v>
      </c>
    </row>
    <row r="544" spans="1:38" x14ac:dyDescent="0.25">
      <c r="A544" t="s">
        <v>1169</v>
      </c>
      <c r="B544" s="5" t="s">
        <v>331</v>
      </c>
      <c r="C544" s="6" t="s">
        <v>41</v>
      </c>
      <c r="D544" s="7" t="s">
        <v>34</v>
      </c>
      <c r="E544" s="42">
        <f t="shared" si="96"/>
        <v>1.3538852252107736</v>
      </c>
      <c r="F544" s="8">
        <v>23.757238349669663</v>
      </c>
      <c r="G544" s="9">
        <f t="shared" si="107"/>
        <v>293</v>
      </c>
      <c r="H544" s="10">
        <v>384</v>
      </c>
      <c r="I544" s="39">
        <f t="shared" si="97"/>
        <v>0.28705519588171419</v>
      </c>
      <c r="J544" s="11">
        <v>3.9094875786611638E-2</v>
      </c>
      <c r="K544" s="10">
        <v>396</v>
      </c>
      <c r="L544" s="39">
        <f t="shared" si="98"/>
        <v>0.46583870743659411</v>
      </c>
      <c r="M544" s="11">
        <v>4.0947900331068134E-2</v>
      </c>
      <c r="N544" s="10">
        <v>311</v>
      </c>
      <c r="O544" s="39">
        <f t="shared" si="99"/>
        <v>0.39431571457972286</v>
      </c>
      <c r="P544" s="11">
        <v>3.7999999999999999E-2</v>
      </c>
      <c r="Q544" s="10">
        <v>236</v>
      </c>
      <c r="R544" s="39">
        <f t="shared" si="100"/>
        <v>0.2522422535458087</v>
      </c>
      <c r="S544" s="12">
        <v>1.0128719139058873</v>
      </c>
      <c r="T544" s="10">
        <v>314</v>
      </c>
      <c r="U544" s="39">
        <f t="shared" si="101"/>
        <v>0.37151298819659129</v>
      </c>
      <c r="V544" s="11">
        <v>5.5999999999999994E-2</v>
      </c>
      <c r="W544" s="10">
        <v>372</v>
      </c>
      <c r="X544" s="39">
        <f t="shared" si="102"/>
        <v>0.19388076531164486</v>
      </c>
      <c r="Y544" s="13">
        <v>90363</v>
      </c>
      <c r="Z544" s="10">
        <v>267</v>
      </c>
      <c r="AA544" s="39">
        <f t="shared" si="103"/>
        <v>0.22498893164726899</v>
      </c>
      <c r="AB544" s="11">
        <v>5.0999999999999997E-2</v>
      </c>
      <c r="AC544" s="10">
        <v>215</v>
      </c>
      <c r="AD544" s="39">
        <f t="shared" si="104"/>
        <v>3.279324943151523E-2</v>
      </c>
      <c r="AE544" s="11">
        <v>0.91299999999999992</v>
      </c>
      <c r="AF544" s="10">
        <v>48</v>
      </c>
      <c r="AG544" s="39">
        <f t="shared" si="105"/>
        <v>-1.0063622740678673</v>
      </c>
      <c r="AH544" s="14">
        <v>3.6570631420149802</v>
      </c>
      <c r="AI544" s="10">
        <v>289</v>
      </c>
      <c r="AJ544" s="39">
        <f t="shared" si="106"/>
        <v>-0.20992633925755452</v>
      </c>
      <c r="AK544" s="13">
        <v>127726.68902722093</v>
      </c>
      <c r="AL544" s="44"/>
    </row>
    <row r="545" spans="1:38" x14ac:dyDescent="0.25">
      <c r="A545" t="s">
        <v>1170</v>
      </c>
      <c r="B545" s="5" t="s">
        <v>139</v>
      </c>
      <c r="C545" s="6" t="s">
        <v>28</v>
      </c>
      <c r="D545" s="7" t="s">
        <v>20</v>
      </c>
      <c r="E545" s="42">
        <f t="shared" si="96"/>
        <v>-3.8821453071210299</v>
      </c>
      <c r="F545" s="8">
        <v>38.32289767706407</v>
      </c>
      <c r="G545" s="9">
        <f t="shared" si="107"/>
        <v>99</v>
      </c>
      <c r="H545" s="10">
        <v>451</v>
      </c>
      <c r="I545" s="39">
        <f t="shared" si="97"/>
        <v>0.49409794168816251</v>
      </c>
      <c r="J545" s="11">
        <v>5.7301293900184902E-2</v>
      </c>
      <c r="K545" s="10">
        <v>305</v>
      </c>
      <c r="L545" s="39">
        <f t="shared" si="98"/>
        <v>0.18721896204296709</v>
      </c>
      <c r="M545" s="11">
        <v>5.6009334889148193E-2</v>
      </c>
      <c r="N545" s="10">
        <v>216</v>
      </c>
      <c r="O545" s="39">
        <f t="shared" si="99"/>
        <v>7.1723426536668175E-2</v>
      </c>
      <c r="P545" s="11">
        <v>5.9000000000000004E-2</v>
      </c>
      <c r="Q545" s="10">
        <v>434</v>
      </c>
      <c r="R545" s="39">
        <f t="shared" si="100"/>
        <v>0.5528057078878641</v>
      </c>
      <c r="S545" s="12">
        <v>0</v>
      </c>
      <c r="T545" s="10">
        <v>290</v>
      </c>
      <c r="U545" s="39">
        <f t="shared" si="101"/>
        <v>0.30897150936424139</v>
      </c>
      <c r="V545" s="11">
        <v>0.06</v>
      </c>
      <c r="W545" s="10">
        <v>59</v>
      </c>
      <c r="X545" s="39">
        <f t="shared" si="102"/>
        <v>-1.1127503658182729</v>
      </c>
      <c r="Y545" s="13">
        <v>50795</v>
      </c>
      <c r="Z545" s="10">
        <v>6</v>
      </c>
      <c r="AA545" s="39">
        <f t="shared" si="103"/>
        <v>-3.4275724010308992</v>
      </c>
      <c r="AB545" s="11">
        <v>0.127</v>
      </c>
      <c r="AC545" s="10">
        <v>93</v>
      </c>
      <c r="AD545" s="39">
        <f t="shared" si="104"/>
        <v>-0.76809259287779608</v>
      </c>
      <c r="AE545" s="11">
        <v>0.86099999999999999</v>
      </c>
      <c r="AF545" s="10">
        <v>520</v>
      </c>
      <c r="AG545" s="39">
        <f t="shared" si="105"/>
        <v>1.030466758817453</v>
      </c>
      <c r="AH545" s="14">
        <v>1.5031826165488333</v>
      </c>
      <c r="AI545" s="10">
        <v>525</v>
      </c>
      <c r="AJ545" s="39">
        <f t="shared" si="106"/>
        <v>0.2592939727200762</v>
      </c>
      <c r="AK545" s="13">
        <v>407476.65909090912</v>
      </c>
      <c r="AL545" s="44"/>
    </row>
    <row r="546" spans="1:38" x14ac:dyDescent="0.25">
      <c r="A546" t="s">
        <v>1171</v>
      </c>
      <c r="B546" s="5" t="s">
        <v>577</v>
      </c>
      <c r="C546" s="6" t="s">
        <v>38</v>
      </c>
      <c r="D546" s="7" t="s">
        <v>39</v>
      </c>
      <c r="E546" s="42">
        <f t="shared" si="96"/>
        <v>7.1229971066204438</v>
      </c>
      <c r="F546" s="8">
        <v>7.708646240178183</v>
      </c>
      <c r="G546" s="9">
        <f t="shared" si="107"/>
        <v>554</v>
      </c>
      <c r="H546" s="10">
        <v>539</v>
      </c>
      <c r="I546" s="39">
        <f t="shared" si="97"/>
        <v>1.442030661495608</v>
      </c>
      <c r="J546" s="11">
        <v>0.14065828075392828</v>
      </c>
      <c r="K546" s="10">
        <v>424</v>
      </c>
      <c r="L546" s="39">
        <f t="shared" si="98"/>
        <v>0.53709800340787262</v>
      </c>
      <c r="M546" s="11">
        <v>3.709581432255505E-2</v>
      </c>
      <c r="N546" s="10">
        <v>456</v>
      </c>
      <c r="O546" s="39">
        <f t="shared" si="99"/>
        <v>0.73226954014863721</v>
      </c>
      <c r="P546" s="11">
        <v>1.6E-2</v>
      </c>
      <c r="Q546" s="10">
        <v>427</v>
      </c>
      <c r="R546" s="39">
        <f t="shared" si="100"/>
        <v>0.53189574109249649</v>
      </c>
      <c r="S546" s="12">
        <v>7.0464714794066879E-2</v>
      </c>
      <c r="T546" s="10">
        <v>441</v>
      </c>
      <c r="U546" s="39">
        <f t="shared" si="101"/>
        <v>0.69985575206642769</v>
      </c>
      <c r="V546" s="11">
        <v>3.5000000000000003E-2</v>
      </c>
      <c r="W546" s="10">
        <v>554</v>
      </c>
      <c r="X546" s="39">
        <f t="shared" si="102"/>
        <v>2.5512522917464264</v>
      </c>
      <c r="Y546" s="13">
        <v>161750</v>
      </c>
      <c r="Z546" s="10">
        <v>556</v>
      </c>
      <c r="AA546" s="39">
        <f t="shared" si="103"/>
        <v>1.1861892823520499</v>
      </c>
      <c r="AB546" s="11">
        <v>3.1E-2</v>
      </c>
      <c r="AC546" s="10">
        <v>485</v>
      </c>
      <c r="AD546" s="39">
        <f t="shared" si="104"/>
        <v>0.89528569499539246</v>
      </c>
      <c r="AE546" s="11">
        <v>0.96900000000000008</v>
      </c>
      <c r="AF546" s="10">
        <v>322</v>
      </c>
      <c r="AG546" s="39">
        <f t="shared" si="105"/>
        <v>0.15865079249375327</v>
      </c>
      <c r="AH546" s="14">
        <v>2.425099675534899</v>
      </c>
      <c r="AI546" s="10">
        <v>459</v>
      </c>
      <c r="AJ546" s="39">
        <f t="shared" si="106"/>
        <v>-3.2784240521177427E-2</v>
      </c>
      <c r="AK546" s="13">
        <v>233339.11788746784</v>
      </c>
      <c r="AL546" s="44"/>
    </row>
    <row r="547" spans="1:38" x14ac:dyDescent="0.25">
      <c r="A547" t="s">
        <v>1172</v>
      </c>
      <c r="B547" s="5" t="s">
        <v>380</v>
      </c>
      <c r="C547" s="6" t="s">
        <v>44</v>
      </c>
      <c r="D547" s="7" t="s">
        <v>20</v>
      </c>
      <c r="E547" s="42">
        <f t="shared" si="96"/>
        <v>2.1012917816638588</v>
      </c>
      <c r="F547" s="8">
        <v>21.678092857080557</v>
      </c>
      <c r="G547" s="9">
        <f t="shared" si="107"/>
        <v>343</v>
      </c>
      <c r="H547" s="10">
        <v>452</v>
      </c>
      <c r="I547" s="39">
        <f t="shared" si="97"/>
        <v>0.49568235837170144</v>
      </c>
      <c r="J547" s="11">
        <v>5.7440620455647018E-2</v>
      </c>
      <c r="K547" s="10">
        <v>395</v>
      </c>
      <c r="L547" s="39">
        <f t="shared" si="98"/>
        <v>0.46457481730641631</v>
      </c>
      <c r="M547" s="11">
        <v>4.1016222834404654E-2</v>
      </c>
      <c r="N547" s="10">
        <v>262</v>
      </c>
      <c r="O547" s="39">
        <f t="shared" si="99"/>
        <v>0.24070033932112542</v>
      </c>
      <c r="P547" s="11">
        <v>4.8000000000000001E-2</v>
      </c>
      <c r="Q547" s="10">
        <v>35</v>
      </c>
      <c r="R547" s="39">
        <f t="shared" si="100"/>
        <v>-1.3515780248054283</v>
      </c>
      <c r="S547" s="12">
        <v>6.4176025670410262</v>
      </c>
      <c r="T547" s="10">
        <v>455</v>
      </c>
      <c r="U547" s="39">
        <f t="shared" si="101"/>
        <v>0.73112649148260256</v>
      </c>
      <c r="V547" s="11">
        <v>3.3000000000000002E-2</v>
      </c>
      <c r="W547" s="10">
        <v>422</v>
      </c>
      <c r="X547" s="39">
        <f t="shared" si="102"/>
        <v>0.5667038918395656</v>
      </c>
      <c r="Y547" s="13">
        <v>101653</v>
      </c>
      <c r="Z547" s="10">
        <v>398</v>
      </c>
      <c r="AA547" s="39">
        <f t="shared" si="103"/>
        <v>0.60946907192918143</v>
      </c>
      <c r="AB547" s="11">
        <v>4.2999999999999997E-2</v>
      </c>
      <c r="AC547" s="10">
        <v>526</v>
      </c>
      <c r="AD547" s="39">
        <f t="shared" si="104"/>
        <v>1.0339005523181566</v>
      </c>
      <c r="AE547" s="11">
        <v>0.97799999999999998</v>
      </c>
      <c r="AF547" s="10">
        <v>367</v>
      </c>
      <c r="AG547" s="39">
        <f t="shared" si="105"/>
        <v>0.31364169821053056</v>
      </c>
      <c r="AH547" s="14">
        <v>2.2612018284118007</v>
      </c>
      <c r="AI547" s="10">
        <v>316</v>
      </c>
      <c r="AJ547" s="39">
        <f t="shared" si="106"/>
        <v>-0.19002103557402633</v>
      </c>
      <c r="AK547" s="13">
        <v>139594.26587210633</v>
      </c>
      <c r="AL547" s="44"/>
    </row>
    <row r="548" spans="1:38" x14ac:dyDescent="0.25">
      <c r="A548" t="s">
        <v>1173</v>
      </c>
      <c r="B548" s="5" t="s">
        <v>557</v>
      </c>
      <c r="C548" s="6" t="s">
        <v>61</v>
      </c>
      <c r="D548" s="7" t="s">
        <v>39</v>
      </c>
      <c r="E548" s="42">
        <f t="shared" si="96"/>
        <v>6.0520754650917237</v>
      </c>
      <c r="F548" s="8">
        <v>10.687750296298852</v>
      </c>
      <c r="G548" s="9">
        <f t="shared" si="107"/>
        <v>533</v>
      </c>
      <c r="H548" s="10">
        <v>317</v>
      </c>
      <c r="I548" s="39">
        <f t="shared" si="97"/>
        <v>0.13143535086914634</v>
      </c>
      <c r="J548" s="11">
        <v>2.5410358833204638E-2</v>
      </c>
      <c r="K548" s="10">
        <v>349</v>
      </c>
      <c r="L548" s="39">
        <f t="shared" si="98"/>
        <v>0.31580466944790841</v>
      </c>
      <c r="M548" s="11">
        <v>4.905833716123105E-2</v>
      </c>
      <c r="N548" s="10">
        <v>427</v>
      </c>
      <c r="O548" s="39">
        <f t="shared" si="99"/>
        <v>0.68618492757105798</v>
      </c>
      <c r="P548" s="11">
        <v>1.9E-2</v>
      </c>
      <c r="Q548" s="10">
        <v>400</v>
      </c>
      <c r="R548" s="39">
        <f t="shared" si="100"/>
        <v>0.50423562248514397</v>
      </c>
      <c r="S548" s="12">
        <v>0.16367683645410502</v>
      </c>
      <c r="T548" s="10">
        <v>455</v>
      </c>
      <c r="U548" s="39">
        <f t="shared" si="101"/>
        <v>0.73112649148260256</v>
      </c>
      <c r="V548" s="11">
        <v>3.3000000000000002E-2</v>
      </c>
      <c r="W548" s="10">
        <v>541</v>
      </c>
      <c r="X548" s="39">
        <f t="shared" si="102"/>
        <v>2.0553876267381659</v>
      </c>
      <c r="Y548" s="13">
        <v>146734</v>
      </c>
      <c r="Z548" s="10">
        <v>521</v>
      </c>
      <c r="AA548" s="39">
        <f t="shared" si="103"/>
        <v>0.99394921221109356</v>
      </c>
      <c r="AB548" s="11">
        <v>3.5000000000000003E-2</v>
      </c>
      <c r="AC548" s="10">
        <v>480</v>
      </c>
      <c r="AD548" s="39">
        <f t="shared" si="104"/>
        <v>0.87988404418175015</v>
      </c>
      <c r="AE548" s="11">
        <v>0.96799999999999997</v>
      </c>
      <c r="AF548" s="10">
        <v>388</v>
      </c>
      <c r="AG548" s="39">
        <f t="shared" si="105"/>
        <v>0.36237848617211321</v>
      </c>
      <c r="AH548" s="14">
        <v>2.2096642586062862</v>
      </c>
      <c r="AI548" s="10">
        <v>467</v>
      </c>
      <c r="AJ548" s="39">
        <f t="shared" si="106"/>
        <v>-4.3883448015331486E-3</v>
      </c>
      <c r="AK548" s="13">
        <v>250268.80054340709</v>
      </c>
      <c r="AL548" s="44"/>
    </row>
    <row r="549" spans="1:38" x14ac:dyDescent="0.25">
      <c r="A549" t="s">
        <v>1174</v>
      </c>
      <c r="B549" s="5" t="s">
        <v>98</v>
      </c>
      <c r="C549" s="6" t="s">
        <v>47</v>
      </c>
      <c r="D549" s="7" t="s">
        <v>20</v>
      </c>
      <c r="E549" s="42">
        <f t="shared" si="96"/>
        <v>-6.1274234274359145</v>
      </c>
      <c r="F549" s="8">
        <v>44.568842194349912</v>
      </c>
      <c r="G549" s="9">
        <f t="shared" si="107"/>
        <v>58</v>
      </c>
      <c r="H549" s="10">
        <v>89</v>
      </c>
      <c r="I549" s="39">
        <f t="shared" si="97"/>
        <v>-0.6838913356921239</v>
      </c>
      <c r="J549" s="11">
        <v>-4.6285843305486574E-2</v>
      </c>
      <c r="K549" s="10">
        <v>128</v>
      </c>
      <c r="L549" s="39">
        <f t="shared" si="98"/>
        <v>-0.33302000936322462</v>
      </c>
      <c r="M549" s="11">
        <v>8.4132055378061774E-2</v>
      </c>
      <c r="N549" s="10">
        <v>59</v>
      </c>
      <c r="O549" s="39">
        <f t="shared" si="99"/>
        <v>-1.2493688006872696</v>
      </c>
      <c r="P549" s="11">
        <v>0.14499999999999999</v>
      </c>
      <c r="Q549" s="10">
        <v>32</v>
      </c>
      <c r="R549" s="39">
        <f t="shared" si="100"/>
        <v>-1.6250014907556516</v>
      </c>
      <c r="S549" s="12">
        <v>7.3390151515151514</v>
      </c>
      <c r="T549" s="10">
        <v>77</v>
      </c>
      <c r="U549" s="39">
        <f t="shared" si="101"/>
        <v>-0.81677510961805544</v>
      </c>
      <c r="V549" s="11">
        <v>0.13200000000000001</v>
      </c>
      <c r="W549" s="10">
        <v>102</v>
      </c>
      <c r="X549" s="39">
        <f t="shared" si="102"/>
        <v>-0.84761335227596313</v>
      </c>
      <c r="Y549" s="13">
        <v>58824</v>
      </c>
      <c r="Z549" s="10">
        <v>67</v>
      </c>
      <c r="AA549" s="39">
        <f t="shared" si="103"/>
        <v>-1.0726315418041856</v>
      </c>
      <c r="AB549" s="11">
        <v>7.8E-2</v>
      </c>
      <c r="AC549" s="10">
        <v>247</v>
      </c>
      <c r="AD549" s="39">
        <f t="shared" si="104"/>
        <v>0.14060480512700138</v>
      </c>
      <c r="AE549" s="11">
        <v>0.92</v>
      </c>
      <c r="AF549" s="10">
        <v>27</v>
      </c>
      <c r="AG549" s="39">
        <f t="shared" si="105"/>
        <v>-1.2842530005376513</v>
      </c>
      <c r="AH549" s="14">
        <v>3.9509235565550394</v>
      </c>
      <c r="AI549" s="10">
        <v>48</v>
      </c>
      <c r="AJ549" s="39">
        <f t="shared" si="106"/>
        <v>-0.32538740409415862</v>
      </c>
      <c r="AK549" s="13">
        <v>58888.60037878788</v>
      </c>
      <c r="AL549" s="44"/>
    </row>
    <row r="550" spans="1:38" x14ac:dyDescent="0.25">
      <c r="A550" t="s">
        <v>1175</v>
      </c>
      <c r="B550" s="5" t="s">
        <v>382</v>
      </c>
      <c r="C550" s="6" t="s">
        <v>93</v>
      </c>
      <c r="D550" s="7" t="s">
        <v>34</v>
      </c>
      <c r="E550" s="42">
        <f t="shared" si="96"/>
        <v>2.1829060066825656</v>
      </c>
      <c r="F550" s="8">
        <v>21.451057321181494</v>
      </c>
      <c r="G550" s="9">
        <f t="shared" si="107"/>
        <v>345</v>
      </c>
      <c r="H550" s="10">
        <v>333</v>
      </c>
      <c r="I550" s="39">
        <f t="shared" si="97"/>
        <v>0.16372920975705849</v>
      </c>
      <c r="J550" s="11">
        <v>2.8250137136587972E-2</v>
      </c>
      <c r="K550" s="10">
        <v>206</v>
      </c>
      <c r="L550" s="39">
        <f t="shared" si="98"/>
        <v>-8.8995306698773105E-2</v>
      </c>
      <c r="M550" s="11">
        <v>7.0940735844899752E-2</v>
      </c>
      <c r="N550" s="10">
        <v>274</v>
      </c>
      <c r="O550" s="39">
        <f t="shared" si="99"/>
        <v>0.27142341437284495</v>
      </c>
      <c r="P550" s="11">
        <v>4.5999999999999999E-2</v>
      </c>
      <c r="Q550" s="10">
        <v>434</v>
      </c>
      <c r="R550" s="39">
        <f t="shared" si="100"/>
        <v>0.5528057078878641</v>
      </c>
      <c r="S550" s="12">
        <v>0</v>
      </c>
      <c r="T550" s="10">
        <v>230</v>
      </c>
      <c r="U550" s="39">
        <f t="shared" si="101"/>
        <v>0.10571170315910453</v>
      </c>
      <c r="V550" s="11">
        <v>7.2999999999999995E-2</v>
      </c>
      <c r="W550" s="10">
        <v>330</v>
      </c>
      <c r="X550" s="39">
        <f t="shared" si="102"/>
        <v>4.481755954131407E-2</v>
      </c>
      <c r="Y550" s="13">
        <v>85849</v>
      </c>
      <c r="Z550" s="10">
        <v>398</v>
      </c>
      <c r="AA550" s="39">
        <f t="shared" si="103"/>
        <v>0.60946907192918143</v>
      </c>
      <c r="AB550" s="11">
        <v>4.2999999999999997E-2</v>
      </c>
      <c r="AC550" s="10">
        <v>385</v>
      </c>
      <c r="AD550" s="39">
        <f t="shared" si="104"/>
        <v>0.55644937709529851</v>
      </c>
      <c r="AE550" s="11">
        <v>0.94700000000000006</v>
      </c>
      <c r="AF550" s="10">
        <v>339</v>
      </c>
      <c r="AG550" s="39">
        <f t="shared" si="105"/>
        <v>0.23147227835469117</v>
      </c>
      <c r="AH550" s="14">
        <v>2.3480933202154275</v>
      </c>
      <c r="AI550" s="10">
        <v>387</v>
      </c>
      <c r="AJ550" s="39">
        <f t="shared" si="106"/>
        <v>-0.13728949062514484</v>
      </c>
      <c r="AK550" s="13">
        <v>171032.90513025696</v>
      </c>
      <c r="AL550" s="44"/>
    </row>
    <row r="551" spans="1:38" x14ac:dyDescent="0.25">
      <c r="A551" t="s">
        <v>1176</v>
      </c>
      <c r="B551" s="5" t="s">
        <v>181</v>
      </c>
      <c r="C551" s="6" t="s">
        <v>24</v>
      </c>
      <c r="D551" s="7" t="s">
        <v>20</v>
      </c>
      <c r="E551" s="42">
        <f t="shared" si="96"/>
        <v>-2.4052294033847463</v>
      </c>
      <c r="F551" s="8">
        <v>34.214393386228068</v>
      </c>
      <c r="G551" s="9">
        <f t="shared" si="107"/>
        <v>140</v>
      </c>
      <c r="H551" s="10">
        <v>498</v>
      </c>
      <c r="I551" s="39">
        <f t="shared" si="97"/>
        <v>0.74902721336938372</v>
      </c>
      <c r="J551" s="11">
        <v>7.9718640093786597E-2</v>
      </c>
      <c r="K551" s="10">
        <v>440</v>
      </c>
      <c r="L551" s="39">
        <f t="shared" si="98"/>
        <v>0.56211804484624939</v>
      </c>
      <c r="M551" s="11">
        <v>3.5743298131600328E-2</v>
      </c>
      <c r="N551" s="10">
        <v>207</v>
      </c>
      <c r="O551" s="39">
        <f t="shared" si="99"/>
        <v>5.6361889010808519E-2</v>
      </c>
      <c r="P551" s="11">
        <v>0.06</v>
      </c>
      <c r="Q551" s="10">
        <v>434</v>
      </c>
      <c r="R551" s="39">
        <f t="shared" si="100"/>
        <v>0.5528057078878641</v>
      </c>
      <c r="S551" s="12">
        <v>0</v>
      </c>
      <c r="T551" s="10">
        <v>153</v>
      </c>
      <c r="U551" s="39">
        <f t="shared" si="101"/>
        <v>-0.25390180012690705</v>
      </c>
      <c r="V551" s="11">
        <v>9.6000000000000002E-2</v>
      </c>
      <c r="W551" s="10">
        <v>90</v>
      </c>
      <c r="X551" s="39">
        <f t="shared" si="102"/>
        <v>-0.91838039923338866</v>
      </c>
      <c r="Y551" s="13">
        <v>56681</v>
      </c>
      <c r="Z551" s="10">
        <v>37</v>
      </c>
      <c r="AA551" s="39">
        <f t="shared" si="103"/>
        <v>-1.5532317171565766</v>
      </c>
      <c r="AB551" s="11">
        <v>8.8000000000000009E-2</v>
      </c>
      <c r="AC551" s="10">
        <v>110</v>
      </c>
      <c r="AD551" s="39">
        <f t="shared" si="104"/>
        <v>-0.62947773555503039</v>
      </c>
      <c r="AE551" s="11">
        <v>0.87</v>
      </c>
      <c r="AF551" s="10">
        <v>390</v>
      </c>
      <c r="AG551" s="39">
        <f t="shared" si="105"/>
        <v>0.36391812740766938</v>
      </c>
      <c r="AH551" s="14">
        <v>2.2080361380228068</v>
      </c>
      <c r="AI551" s="10">
        <v>71</v>
      </c>
      <c r="AJ551" s="39">
        <f t="shared" si="106"/>
        <v>-0.31268477846936843</v>
      </c>
      <c r="AK551" s="13">
        <v>66461.927976836771</v>
      </c>
      <c r="AL551" s="44"/>
    </row>
    <row r="552" spans="1:38" x14ac:dyDescent="0.25">
      <c r="A552" t="s">
        <v>1177</v>
      </c>
      <c r="B552" s="5" t="s">
        <v>175</v>
      </c>
      <c r="C552" s="6" t="s">
        <v>81</v>
      </c>
      <c r="D552" s="7" t="s">
        <v>34</v>
      </c>
      <c r="E552" s="42">
        <f t="shared" si="96"/>
        <v>-2.5853905431681241</v>
      </c>
      <c r="F552" s="8">
        <v>34.715568039415416</v>
      </c>
      <c r="G552" s="9">
        <f t="shared" si="107"/>
        <v>134</v>
      </c>
      <c r="H552" s="10">
        <v>329</v>
      </c>
      <c r="I552" s="39">
        <f t="shared" si="97"/>
        <v>0.15884852235947586</v>
      </c>
      <c r="J552" s="11">
        <v>2.7820951196767085E-2</v>
      </c>
      <c r="K552" s="10">
        <v>500</v>
      </c>
      <c r="L552" s="39">
        <f t="shared" si="98"/>
        <v>0.74683112977378474</v>
      </c>
      <c r="M552" s="11">
        <v>2.5758205234732032E-2</v>
      </c>
      <c r="N552" s="10">
        <v>70</v>
      </c>
      <c r="O552" s="39">
        <f t="shared" si="99"/>
        <v>-1.0650303503769529</v>
      </c>
      <c r="P552" s="11">
        <v>0.13300000000000001</v>
      </c>
      <c r="Q552" s="10">
        <v>149</v>
      </c>
      <c r="R552" s="39">
        <f t="shared" si="100"/>
        <v>-3.0540627979965828E-2</v>
      </c>
      <c r="S552" s="12">
        <v>1.965824890367458</v>
      </c>
      <c r="T552" s="10">
        <v>211</v>
      </c>
      <c r="U552" s="39">
        <f t="shared" si="101"/>
        <v>2.7534854618667177E-2</v>
      </c>
      <c r="V552" s="11">
        <v>7.8E-2</v>
      </c>
      <c r="W552" s="10">
        <v>174</v>
      </c>
      <c r="X552" s="39">
        <f t="shared" si="102"/>
        <v>-0.59152448192839668</v>
      </c>
      <c r="Y552" s="13">
        <v>66579</v>
      </c>
      <c r="Z552" s="10">
        <v>289</v>
      </c>
      <c r="AA552" s="39">
        <f t="shared" si="103"/>
        <v>0.27304894918250777</v>
      </c>
      <c r="AB552" s="11">
        <v>0.05</v>
      </c>
      <c r="AC552" s="10">
        <v>51</v>
      </c>
      <c r="AD552" s="39">
        <f t="shared" si="104"/>
        <v>-1.3225520221688589</v>
      </c>
      <c r="AE552" s="11">
        <v>0.82499999999999996</v>
      </c>
      <c r="AF552" s="10">
        <v>211</v>
      </c>
      <c r="AG552" s="39">
        <f t="shared" si="105"/>
        <v>-0.15536169519702053</v>
      </c>
      <c r="AH552" s="14">
        <v>2.7571576789659686</v>
      </c>
      <c r="AI552" s="10">
        <v>198</v>
      </c>
      <c r="AJ552" s="39">
        <f t="shared" si="106"/>
        <v>-0.25562541499674091</v>
      </c>
      <c r="AK552" s="13">
        <v>100480.82020263118</v>
      </c>
      <c r="AL552" s="44"/>
    </row>
    <row r="553" spans="1:38" x14ac:dyDescent="0.25">
      <c r="A553" t="s">
        <v>1178</v>
      </c>
      <c r="B553" s="5" t="s">
        <v>265</v>
      </c>
      <c r="C553" s="6" t="s">
        <v>63</v>
      </c>
      <c r="D553" s="7" t="s">
        <v>34</v>
      </c>
      <c r="E553" s="42">
        <f t="shared" si="96"/>
        <v>-0.19898909329428419</v>
      </c>
      <c r="F553" s="8">
        <v>28.077044768279581</v>
      </c>
      <c r="G553" s="9">
        <f t="shared" si="107"/>
        <v>225</v>
      </c>
      <c r="H553" s="10">
        <v>252</v>
      </c>
      <c r="I553" s="39">
        <f t="shared" si="97"/>
        <v>-8.271479732354596E-2</v>
      </c>
      <c r="J553" s="11">
        <v>6.5789473684210176E-3</v>
      </c>
      <c r="K553" s="10">
        <v>169</v>
      </c>
      <c r="L553" s="39">
        <f t="shared" si="98"/>
        <v>-0.18934161784519737</v>
      </c>
      <c r="M553" s="11">
        <v>7.6365187713310578E-2</v>
      </c>
      <c r="N553" s="10">
        <v>226</v>
      </c>
      <c r="O553" s="39">
        <f t="shared" si="99"/>
        <v>0.10244650158838768</v>
      </c>
      <c r="P553" s="11">
        <v>5.7000000000000002E-2</v>
      </c>
      <c r="Q553" s="10">
        <v>434</v>
      </c>
      <c r="R553" s="39">
        <f t="shared" si="100"/>
        <v>0.5528057078878641</v>
      </c>
      <c r="S553" s="12">
        <v>0</v>
      </c>
      <c r="T553" s="10">
        <v>362</v>
      </c>
      <c r="U553" s="39">
        <f t="shared" si="101"/>
        <v>0.51223131556937829</v>
      </c>
      <c r="V553" s="11">
        <v>4.7E-2</v>
      </c>
      <c r="W553" s="10">
        <v>63</v>
      </c>
      <c r="X553" s="39">
        <f t="shared" si="102"/>
        <v>-1.088677021332989</v>
      </c>
      <c r="Y553" s="13">
        <v>51524</v>
      </c>
      <c r="Z553" s="10">
        <v>213</v>
      </c>
      <c r="AA553" s="39">
        <f t="shared" si="103"/>
        <v>3.2748861506312593E-2</v>
      </c>
      <c r="AB553" s="11">
        <v>5.5E-2</v>
      </c>
      <c r="AC553" s="10">
        <v>162</v>
      </c>
      <c r="AD553" s="39">
        <f t="shared" si="104"/>
        <v>-0.27523976684129575</v>
      </c>
      <c r="AE553" s="11">
        <v>0.89300000000000002</v>
      </c>
      <c r="AF553" s="10">
        <v>386</v>
      </c>
      <c r="AG553" s="39">
        <f t="shared" si="105"/>
        <v>0.35792160260446304</v>
      </c>
      <c r="AH553" s="14">
        <v>2.2143772681744154</v>
      </c>
      <c r="AI553" s="10">
        <v>261</v>
      </c>
      <c r="AJ553" s="39">
        <f t="shared" si="106"/>
        <v>-0.22708395412348722</v>
      </c>
      <c r="AK553" s="13">
        <v>117497.2890575585</v>
      </c>
      <c r="AL553" s="44"/>
    </row>
    <row r="554" spans="1:38" x14ac:dyDescent="0.25">
      <c r="A554" t="s">
        <v>1179</v>
      </c>
      <c r="B554" s="5" t="s">
        <v>27</v>
      </c>
      <c r="C554" s="6" t="s">
        <v>28</v>
      </c>
      <c r="D554" s="7" t="s">
        <v>20</v>
      </c>
      <c r="E554" s="42">
        <f t="shared" si="96"/>
        <v>-20.59733128018766</v>
      </c>
      <c r="F554" s="8">
        <v>84.821424179984348</v>
      </c>
      <c r="G554" s="9">
        <f t="shared" si="107"/>
        <v>5</v>
      </c>
      <c r="H554" s="10">
        <v>109</v>
      </c>
      <c r="I554" s="39">
        <f t="shared" si="97"/>
        <v>-0.59703683618680492</v>
      </c>
      <c r="J554" s="11">
        <v>-3.8648244958924605E-2</v>
      </c>
      <c r="K554" s="10">
        <v>55</v>
      </c>
      <c r="L554" s="39">
        <f t="shared" si="98"/>
        <v>-0.84219950680320077</v>
      </c>
      <c r="M554" s="11">
        <v>0.11165693043016463</v>
      </c>
      <c r="N554" s="10">
        <v>25</v>
      </c>
      <c r="O554" s="39">
        <f t="shared" si="99"/>
        <v>-2.1249764396612751</v>
      </c>
      <c r="P554" s="11">
        <v>0.20199999999999999</v>
      </c>
      <c r="Q554" s="10">
        <v>8</v>
      </c>
      <c r="R554" s="39">
        <f t="shared" si="100"/>
        <v>-4.1729645561769226</v>
      </c>
      <c r="S554" s="12">
        <v>15.925422412118857</v>
      </c>
      <c r="T554" s="10">
        <v>13</v>
      </c>
      <c r="U554" s="39">
        <f t="shared" si="101"/>
        <v>-3.3027988932039616</v>
      </c>
      <c r="V554" s="11">
        <v>0.29100000000000004</v>
      </c>
      <c r="W554" s="10">
        <v>4</v>
      </c>
      <c r="X554" s="39">
        <f t="shared" si="102"/>
        <v>-1.8963063575148631</v>
      </c>
      <c r="Y554" s="13">
        <v>27067</v>
      </c>
      <c r="Z554" s="10">
        <v>1</v>
      </c>
      <c r="AA554" s="39">
        <f t="shared" si="103"/>
        <v>-7.0801337337090677</v>
      </c>
      <c r="AB554" s="11">
        <v>0.20300000000000001</v>
      </c>
      <c r="AC554" s="10">
        <v>37</v>
      </c>
      <c r="AD554" s="39">
        <f t="shared" si="104"/>
        <v>-1.7537982449507949</v>
      </c>
      <c r="AE554" s="11">
        <v>0.79700000000000004</v>
      </c>
      <c r="AF554" s="10">
        <v>375</v>
      </c>
      <c r="AG554" s="39">
        <f t="shared" si="105"/>
        <v>0.33470171353153005</v>
      </c>
      <c r="AH554" s="14">
        <v>2.2389315464521693</v>
      </c>
      <c r="AI554" s="10">
        <v>486</v>
      </c>
      <c r="AJ554" s="39">
        <f t="shared" si="106"/>
        <v>3.9122409575381524E-2</v>
      </c>
      <c r="AK554" s="13">
        <v>276209.9883472519</v>
      </c>
      <c r="AL554" s="44"/>
    </row>
    <row r="555" spans="1:38" x14ac:dyDescent="0.25">
      <c r="A555" t="s">
        <v>1180</v>
      </c>
      <c r="B555" s="5" t="s">
        <v>136</v>
      </c>
      <c r="C555" s="6" t="s">
        <v>28</v>
      </c>
      <c r="D555" s="7" t="s">
        <v>20</v>
      </c>
      <c r="E555" s="42">
        <f t="shared" si="96"/>
        <v>-4.0076189482702604</v>
      </c>
      <c r="F555" s="8">
        <v>38.671941919694476</v>
      </c>
      <c r="G555" s="9">
        <f t="shared" si="107"/>
        <v>96</v>
      </c>
      <c r="H555" s="10">
        <v>26</v>
      </c>
      <c r="I555" s="39">
        <f t="shared" si="97"/>
        <v>-1.4611612664157625</v>
      </c>
      <c r="J555" s="11">
        <v>-0.1146355036171397</v>
      </c>
      <c r="K555" s="10">
        <v>504</v>
      </c>
      <c r="L555" s="39">
        <f t="shared" si="98"/>
        <v>0.75801161390919447</v>
      </c>
      <c r="M555" s="11">
        <v>2.5153818313427435E-2</v>
      </c>
      <c r="N555" s="10">
        <v>149</v>
      </c>
      <c r="O555" s="39">
        <f t="shared" si="99"/>
        <v>-0.23550732398052668</v>
      </c>
      <c r="P555" s="11">
        <v>7.9000000000000001E-2</v>
      </c>
      <c r="Q555" s="10">
        <v>122</v>
      </c>
      <c r="R555" s="39">
        <f t="shared" si="100"/>
        <v>-0.19325034183296164</v>
      </c>
      <c r="S555" s="12">
        <v>2.5141420490257702</v>
      </c>
      <c r="T555" s="10">
        <v>389</v>
      </c>
      <c r="U555" s="39">
        <f t="shared" si="101"/>
        <v>0.55913742469364058</v>
      </c>
      <c r="V555" s="11">
        <v>4.4000000000000004E-2</v>
      </c>
      <c r="W555" s="10">
        <v>164</v>
      </c>
      <c r="X555" s="39">
        <f t="shared" si="102"/>
        <v>-0.625603619800568</v>
      </c>
      <c r="Y555" s="13">
        <v>65547</v>
      </c>
      <c r="Z555" s="10">
        <v>3</v>
      </c>
      <c r="AA555" s="39">
        <f t="shared" si="103"/>
        <v>-4.4368327692709197</v>
      </c>
      <c r="AB555" s="11">
        <v>0.14800000000000002</v>
      </c>
      <c r="AC555" s="10">
        <v>401</v>
      </c>
      <c r="AD555" s="39">
        <f t="shared" si="104"/>
        <v>0.60265432953621867</v>
      </c>
      <c r="AE555" s="11">
        <v>0.95</v>
      </c>
      <c r="AF555" s="10">
        <v>535</v>
      </c>
      <c r="AG555" s="39">
        <f t="shared" si="105"/>
        <v>1.2735540909493221</v>
      </c>
      <c r="AH555" s="14">
        <v>1.2461256607548252</v>
      </c>
      <c r="AI555" s="10">
        <v>538</v>
      </c>
      <c r="AJ555" s="39">
        <f t="shared" si="106"/>
        <v>0.71672897109667111</v>
      </c>
      <c r="AK555" s="13">
        <v>680200.20458830928</v>
      </c>
      <c r="AL555" s="44"/>
    </row>
    <row r="556" spans="1:38" x14ac:dyDescent="0.25">
      <c r="A556" t="s">
        <v>1181</v>
      </c>
      <c r="B556" s="5" t="s">
        <v>128</v>
      </c>
      <c r="C556" s="6" t="s">
        <v>44</v>
      </c>
      <c r="D556" s="7" t="s">
        <v>20</v>
      </c>
      <c r="E556" s="42">
        <f t="shared" si="96"/>
        <v>-4.4390015584961517</v>
      </c>
      <c r="F556" s="8">
        <v>39.871967798366015</v>
      </c>
      <c r="G556" s="9">
        <f t="shared" si="107"/>
        <v>88</v>
      </c>
      <c r="H556" s="10">
        <v>73</v>
      </c>
      <c r="I556" s="39">
        <f t="shared" si="97"/>
        <v>-0.7907943244806781</v>
      </c>
      <c r="J556" s="11">
        <v>-5.568641662136864E-2</v>
      </c>
      <c r="K556" s="10">
        <v>212</v>
      </c>
      <c r="L556" s="39">
        <f t="shared" si="98"/>
        <v>-6.8635432155729967E-2</v>
      </c>
      <c r="M556" s="11">
        <v>6.98401357506475E-2</v>
      </c>
      <c r="N556" s="10">
        <v>102</v>
      </c>
      <c r="O556" s="39">
        <f t="shared" si="99"/>
        <v>-0.57346114954944094</v>
      </c>
      <c r="P556" s="11">
        <v>0.10099999999999999</v>
      </c>
      <c r="Q556" s="10">
        <v>38</v>
      </c>
      <c r="R556" s="39">
        <f t="shared" si="100"/>
        <v>-1.3166707031758489</v>
      </c>
      <c r="S556" s="12">
        <v>6.2999680204669009</v>
      </c>
      <c r="T556" s="10">
        <v>136</v>
      </c>
      <c r="U556" s="39">
        <f t="shared" si="101"/>
        <v>-0.33207864866734416</v>
      </c>
      <c r="V556" s="11">
        <v>0.10099999999999999</v>
      </c>
      <c r="W556" s="10">
        <v>161</v>
      </c>
      <c r="X556" s="39">
        <f t="shared" si="102"/>
        <v>-0.64469057880261738</v>
      </c>
      <c r="Y556" s="13">
        <v>64969</v>
      </c>
      <c r="Z556" s="10">
        <v>88</v>
      </c>
      <c r="AA556" s="39">
        <f t="shared" si="103"/>
        <v>-0.88039147166322995</v>
      </c>
      <c r="AB556" s="11">
        <v>7.400000000000001E-2</v>
      </c>
      <c r="AC556" s="10">
        <v>193</v>
      </c>
      <c r="AD556" s="39">
        <f t="shared" si="104"/>
        <v>-0.10582160789124877</v>
      </c>
      <c r="AE556" s="11">
        <v>0.90400000000000003</v>
      </c>
      <c r="AF556" s="10">
        <v>38</v>
      </c>
      <c r="AG556" s="39">
        <f t="shared" si="105"/>
        <v>-1.1539807407849094</v>
      </c>
      <c r="AH556" s="14">
        <v>3.8131648744272515</v>
      </c>
      <c r="AI556" s="10">
        <v>45</v>
      </c>
      <c r="AJ556" s="39">
        <f t="shared" si="106"/>
        <v>-0.33013909756437493</v>
      </c>
      <c r="AK556" s="13">
        <v>56055.632427246564</v>
      </c>
      <c r="AL556" s="44">
        <v>1</v>
      </c>
    </row>
    <row r="557" spans="1:38" x14ac:dyDescent="0.25">
      <c r="A557" t="s">
        <v>1182</v>
      </c>
      <c r="B557" s="5" t="s">
        <v>135</v>
      </c>
      <c r="C557" s="6" t="s">
        <v>61</v>
      </c>
      <c r="D557" s="7" t="s">
        <v>39</v>
      </c>
      <c r="E557" s="42">
        <f t="shared" si="96"/>
        <v>-4.0162860568512944</v>
      </c>
      <c r="F557" s="8">
        <v>38.696052197540517</v>
      </c>
      <c r="G557" s="9">
        <f t="shared" si="107"/>
        <v>95</v>
      </c>
      <c r="H557" s="10">
        <v>295</v>
      </c>
      <c r="I557" s="39">
        <f t="shared" si="97"/>
        <v>5.7324580196383111E-2</v>
      </c>
      <c r="J557" s="11">
        <v>1.8893387314439902E-2</v>
      </c>
      <c r="K557" s="10">
        <v>544</v>
      </c>
      <c r="L557" s="39">
        <f t="shared" si="98"/>
        <v>0.94265646798330549</v>
      </c>
      <c r="M557" s="11">
        <v>1.5172413793103448E-2</v>
      </c>
      <c r="N557" s="10">
        <v>231</v>
      </c>
      <c r="O557" s="39">
        <f t="shared" si="99"/>
        <v>0.11780803911424756</v>
      </c>
      <c r="P557" s="11">
        <v>5.5999999999999994E-2</v>
      </c>
      <c r="Q557" s="10">
        <v>434</v>
      </c>
      <c r="R557" s="39">
        <f t="shared" si="100"/>
        <v>0.5528057078878641</v>
      </c>
      <c r="S557" s="12">
        <v>0</v>
      </c>
      <c r="T557" s="10">
        <v>148</v>
      </c>
      <c r="U557" s="39">
        <f t="shared" si="101"/>
        <v>-0.28517253954308197</v>
      </c>
      <c r="V557" s="11">
        <v>9.8000000000000004E-2</v>
      </c>
      <c r="W557" s="10">
        <v>73</v>
      </c>
      <c r="X557" s="39">
        <f t="shared" si="102"/>
        <v>-1.0013987641661781</v>
      </c>
      <c r="Y557" s="13">
        <v>54167</v>
      </c>
      <c r="Z557" s="10">
        <v>213</v>
      </c>
      <c r="AA557" s="39">
        <f t="shared" si="103"/>
        <v>3.2748861506312593E-2</v>
      </c>
      <c r="AB557" s="11">
        <v>5.5E-2</v>
      </c>
      <c r="AC557" s="10">
        <v>264</v>
      </c>
      <c r="AD557" s="39">
        <f t="shared" si="104"/>
        <v>0.20221140838156393</v>
      </c>
      <c r="AE557" s="11">
        <v>0.92400000000000004</v>
      </c>
      <c r="AF557" s="10">
        <v>1</v>
      </c>
      <c r="AG557" s="39">
        <f t="shared" si="105"/>
        <v>-15.135347128468869</v>
      </c>
      <c r="AH557" s="14">
        <v>18.598005573197366</v>
      </c>
      <c r="AI557" s="10">
        <v>2</v>
      </c>
      <c r="AJ557" s="39">
        <f t="shared" si="106"/>
        <v>-0.40578899983890998</v>
      </c>
      <c r="AK557" s="13">
        <v>10953.028476821191</v>
      </c>
      <c r="AL557" s="44"/>
    </row>
    <row r="558" spans="1:38" x14ac:dyDescent="0.25">
      <c r="A558" t="s">
        <v>1183</v>
      </c>
      <c r="B558" s="5" t="s">
        <v>232</v>
      </c>
      <c r="C558" s="6" t="s">
        <v>19</v>
      </c>
      <c r="D558" s="7" t="s">
        <v>20</v>
      </c>
      <c r="E558" s="42">
        <f t="shared" si="96"/>
        <v>-0.89861335904656292</v>
      </c>
      <c r="F558" s="8">
        <v>30.023268849518452</v>
      </c>
      <c r="G558" s="9">
        <f t="shared" si="107"/>
        <v>192</v>
      </c>
      <c r="H558" s="10">
        <v>444</v>
      </c>
      <c r="I558" s="39">
        <f t="shared" si="97"/>
        <v>0.47144319388651074</v>
      </c>
      <c r="J558" s="11">
        <v>5.5309136149726879E-2</v>
      </c>
      <c r="K558" s="10">
        <v>124</v>
      </c>
      <c r="L558" s="39">
        <f t="shared" si="98"/>
        <v>-0.35633708985545415</v>
      </c>
      <c r="M558" s="11">
        <v>8.5392514077509113E-2</v>
      </c>
      <c r="N558" s="10">
        <v>173</v>
      </c>
      <c r="O558" s="39">
        <f t="shared" si="99"/>
        <v>-9.7253486247789067E-2</v>
      </c>
      <c r="P558" s="11">
        <v>7.0000000000000007E-2</v>
      </c>
      <c r="Q558" s="10">
        <v>434</v>
      </c>
      <c r="R558" s="39">
        <f t="shared" si="100"/>
        <v>0.5528057078878641</v>
      </c>
      <c r="S558" s="12">
        <v>0</v>
      </c>
      <c r="T558" s="10">
        <v>165</v>
      </c>
      <c r="U558" s="39">
        <f t="shared" si="101"/>
        <v>-0.20699569100264484</v>
      </c>
      <c r="V558" s="11">
        <v>9.3000000000000013E-2</v>
      </c>
      <c r="W558" s="10">
        <v>234</v>
      </c>
      <c r="X558" s="39">
        <f t="shared" si="102"/>
        <v>-0.38166700016710908</v>
      </c>
      <c r="Y558" s="13">
        <v>72934</v>
      </c>
      <c r="Z558" s="10">
        <v>103</v>
      </c>
      <c r="AA558" s="39">
        <f t="shared" si="103"/>
        <v>-0.6881514015222735</v>
      </c>
      <c r="AB558" s="11">
        <v>7.0000000000000007E-2</v>
      </c>
      <c r="AC558" s="10">
        <v>242</v>
      </c>
      <c r="AD558" s="39">
        <f t="shared" si="104"/>
        <v>0.12520315431336074</v>
      </c>
      <c r="AE558" s="11">
        <v>0.91900000000000004</v>
      </c>
      <c r="AF558" s="10">
        <v>97</v>
      </c>
      <c r="AG558" s="39">
        <f t="shared" si="105"/>
        <v>-0.61369626057745419</v>
      </c>
      <c r="AH558" s="14">
        <v>3.2418315905129123</v>
      </c>
      <c r="AI558" s="10">
        <v>75</v>
      </c>
      <c r="AJ558" s="39">
        <f t="shared" si="106"/>
        <v>-0.31162841268548758</v>
      </c>
      <c r="AK558" s="13">
        <v>67091.735103411163</v>
      </c>
      <c r="AL558" s="44">
        <v>1</v>
      </c>
    </row>
    <row r="559" spans="1:38" x14ac:dyDescent="0.25">
      <c r="A559" t="s">
        <v>1184</v>
      </c>
      <c r="B559" s="5" t="s">
        <v>35</v>
      </c>
      <c r="C559" s="6" t="s">
        <v>28</v>
      </c>
      <c r="D559" s="7" t="s">
        <v>20</v>
      </c>
      <c r="E559" s="42">
        <f t="shared" si="96"/>
        <v>-18.048416567338379</v>
      </c>
      <c r="F559" s="8">
        <v>77.730819353925</v>
      </c>
      <c r="G559" s="9">
        <f t="shared" si="107"/>
        <v>9</v>
      </c>
      <c r="H559" s="10">
        <v>139</v>
      </c>
      <c r="I559" s="39">
        <f t="shared" si="97"/>
        <v>-0.5169252628190798</v>
      </c>
      <c r="J559" s="11">
        <v>-3.160358954350373E-2</v>
      </c>
      <c r="K559" s="10">
        <v>173</v>
      </c>
      <c r="L559" s="39">
        <f t="shared" si="98"/>
        <v>-0.17991646302314343</v>
      </c>
      <c r="M559" s="11">
        <v>7.5855689176688251E-2</v>
      </c>
      <c r="N559" s="10">
        <v>10</v>
      </c>
      <c r="O559" s="39">
        <f t="shared" si="99"/>
        <v>-3.1849225289455978</v>
      </c>
      <c r="P559" s="11">
        <v>0.27100000000000002</v>
      </c>
      <c r="Q559" s="10">
        <v>16</v>
      </c>
      <c r="R559" s="39">
        <f t="shared" si="100"/>
        <v>-2.7948277432567106</v>
      </c>
      <c r="S559" s="12">
        <v>11.2812248186946</v>
      </c>
      <c r="T559" s="10">
        <v>15</v>
      </c>
      <c r="U559" s="39">
        <f t="shared" si="101"/>
        <v>-3.2715281537877856</v>
      </c>
      <c r="V559" s="11">
        <v>0.28899999999999998</v>
      </c>
      <c r="W559" s="10">
        <v>14</v>
      </c>
      <c r="X559" s="39">
        <f t="shared" si="102"/>
        <v>-1.6374436038521198</v>
      </c>
      <c r="Y559" s="13">
        <v>34906</v>
      </c>
      <c r="Z559" s="10">
        <v>14</v>
      </c>
      <c r="AA559" s="39">
        <f t="shared" si="103"/>
        <v>-2.5624920853965962</v>
      </c>
      <c r="AB559" s="11">
        <v>0.109</v>
      </c>
      <c r="AC559" s="10">
        <v>1</v>
      </c>
      <c r="AD559" s="39">
        <f t="shared" si="104"/>
        <v>-4.5877019946606703</v>
      </c>
      <c r="AE559" s="11">
        <v>0.61299999999999999</v>
      </c>
      <c r="AF559" s="10">
        <v>512</v>
      </c>
      <c r="AG559" s="39">
        <f t="shared" si="105"/>
        <v>0.97589578579027991</v>
      </c>
      <c r="AH559" s="14">
        <v>1.5608896475078644</v>
      </c>
      <c r="AI559" s="10">
        <v>69</v>
      </c>
      <c r="AJ559" s="39">
        <f t="shared" si="106"/>
        <v>-0.31705588970366344</v>
      </c>
      <c r="AK559" s="13">
        <v>63855.863819500402</v>
      </c>
      <c r="AL559" s="44"/>
    </row>
    <row r="560" spans="1:38" x14ac:dyDescent="0.25">
      <c r="A560" t="s">
        <v>1185</v>
      </c>
      <c r="B560" s="5" t="s">
        <v>302</v>
      </c>
      <c r="C560" s="6" t="s">
        <v>49</v>
      </c>
      <c r="D560" s="7" t="s">
        <v>39</v>
      </c>
      <c r="E560" s="42">
        <f t="shared" si="96"/>
        <v>0.84150890463518335</v>
      </c>
      <c r="F560" s="8">
        <v>25.182573608286702</v>
      </c>
      <c r="G560" s="9">
        <f t="shared" si="107"/>
        <v>263</v>
      </c>
      <c r="H560" s="10">
        <v>339</v>
      </c>
      <c r="I560" s="39">
        <f t="shared" si="97"/>
        <v>0.17891220065757829</v>
      </c>
      <c r="J560" s="11">
        <v>2.9585261820491926E-2</v>
      </c>
      <c r="K560" s="10">
        <v>378</v>
      </c>
      <c r="L560" s="39">
        <f t="shared" si="98"/>
        <v>0.41449891891383306</v>
      </c>
      <c r="M560" s="11">
        <v>4.3723191306834427E-2</v>
      </c>
      <c r="N560" s="10">
        <v>244</v>
      </c>
      <c r="O560" s="39">
        <f t="shared" si="99"/>
        <v>0.16389265169182674</v>
      </c>
      <c r="P560" s="11">
        <v>5.2999999999999999E-2</v>
      </c>
      <c r="Q560" s="10">
        <v>267</v>
      </c>
      <c r="R560" s="39">
        <f t="shared" si="100"/>
        <v>0.31449229434621978</v>
      </c>
      <c r="S560" s="12">
        <v>0.80309485333725084</v>
      </c>
      <c r="T560" s="10">
        <v>282</v>
      </c>
      <c r="U560" s="39">
        <f t="shared" si="101"/>
        <v>0.26206540023997899</v>
      </c>
      <c r="V560" s="11">
        <v>6.3E-2</v>
      </c>
      <c r="W560" s="10">
        <v>287</v>
      </c>
      <c r="X560" s="39">
        <f t="shared" si="102"/>
        <v>-0.15757685520533132</v>
      </c>
      <c r="Y560" s="13">
        <v>79720</v>
      </c>
      <c r="Z560" s="10">
        <v>303</v>
      </c>
      <c r="AA560" s="39">
        <f t="shared" si="103"/>
        <v>0.32110896671774686</v>
      </c>
      <c r="AB560" s="11">
        <v>4.9000000000000002E-2</v>
      </c>
      <c r="AC560" s="10">
        <v>193</v>
      </c>
      <c r="AD560" s="39">
        <f t="shared" si="104"/>
        <v>-0.10582160789124877</v>
      </c>
      <c r="AE560" s="11">
        <v>0.90400000000000003</v>
      </c>
      <c r="AF560" s="10">
        <v>206</v>
      </c>
      <c r="AG560" s="39">
        <f t="shared" si="105"/>
        <v>-0.16883232409739266</v>
      </c>
      <c r="AH560" s="14">
        <v>2.7714024313658263</v>
      </c>
      <c r="AI560" s="10">
        <v>206</v>
      </c>
      <c r="AJ560" s="39">
        <f t="shared" si="106"/>
        <v>-0.25118657653005416</v>
      </c>
      <c r="AK560" s="13">
        <v>103127.26345428725</v>
      </c>
      <c r="AL560" s="44">
        <v>1</v>
      </c>
    </row>
    <row r="561" spans="1:38" x14ac:dyDescent="0.25">
      <c r="A561" t="s">
        <v>1186</v>
      </c>
      <c r="B561" s="5" t="s">
        <v>69</v>
      </c>
      <c r="C561" s="6" t="s">
        <v>47</v>
      </c>
      <c r="D561" s="7" t="s">
        <v>20</v>
      </c>
      <c r="E561" s="42">
        <f t="shared" si="96"/>
        <v>-8.7393545669020849</v>
      </c>
      <c r="F561" s="8">
        <v>51.83474695352912</v>
      </c>
      <c r="G561" s="9">
        <f t="shared" si="107"/>
        <v>33</v>
      </c>
      <c r="H561" s="10">
        <v>159</v>
      </c>
      <c r="I561" s="39">
        <f t="shared" si="97"/>
        <v>-0.44299123441071925</v>
      </c>
      <c r="J561" s="11">
        <v>-2.5102159953298342E-2</v>
      </c>
      <c r="K561" s="10">
        <v>56</v>
      </c>
      <c r="L561" s="39">
        <f t="shared" si="98"/>
        <v>-0.83981940550471457</v>
      </c>
      <c r="M561" s="11">
        <v>0.11152826855123675</v>
      </c>
      <c r="N561" s="10">
        <v>31</v>
      </c>
      <c r="O561" s="39">
        <f t="shared" si="99"/>
        <v>-1.8945533767733791</v>
      </c>
      <c r="P561" s="11">
        <v>0.187</v>
      </c>
      <c r="Q561" s="10">
        <v>33</v>
      </c>
      <c r="R561" s="39">
        <f t="shared" si="100"/>
        <v>-1.5794850258351905</v>
      </c>
      <c r="S561" s="12">
        <v>7.1856287425149707</v>
      </c>
      <c r="T561" s="10">
        <v>27</v>
      </c>
      <c r="U561" s="39">
        <f t="shared" si="101"/>
        <v>-2.1926876439297511</v>
      </c>
      <c r="V561" s="11">
        <v>0.22</v>
      </c>
      <c r="W561" s="10">
        <v>65</v>
      </c>
      <c r="X561" s="39">
        <f t="shared" si="102"/>
        <v>-1.0755340980063182</v>
      </c>
      <c r="Y561" s="13">
        <v>51922</v>
      </c>
      <c r="Z561" s="10">
        <v>111</v>
      </c>
      <c r="AA561" s="39">
        <f t="shared" si="103"/>
        <v>-0.59203136645179533</v>
      </c>
      <c r="AB561" s="11">
        <v>6.8000000000000005E-2</v>
      </c>
      <c r="AC561" s="10">
        <v>110</v>
      </c>
      <c r="AD561" s="39">
        <f t="shared" si="104"/>
        <v>-0.62947773555503039</v>
      </c>
      <c r="AE561" s="11">
        <v>0.87</v>
      </c>
      <c r="AF561" s="10">
        <v>20</v>
      </c>
      <c r="AG561" s="39">
        <f t="shared" si="105"/>
        <v>-1.494336374235993</v>
      </c>
      <c r="AH561" s="14">
        <v>4.1730798986080062</v>
      </c>
      <c r="AI561" s="10">
        <v>50</v>
      </c>
      <c r="AJ561" s="39">
        <f t="shared" si="106"/>
        <v>-0.32519426725105249</v>
      </c>
      <c r="AK561" s="13">
        <v>59003.748902195606</v>
      </c>
      <c r="AL561" s="44">
        <v>1</v>
      </c>
    </row>
    <row r="562" spans="1:38" ht="22.5" x14ac:dyDescent="0.25">
      <c r="A562" t="s">
        <v>1187</v>
      </c>
      <c r="B562" s="5" t="s">
        <v>278</v>
      </c>
      <c r="C562" s="6" t="s">
        <v>47</v>
      </c>
      <c r="D562" s="7" t="s">
        <v>20</v>
      </c>
      <c r="E562" s="42">
        <f t="shared" si="96"/>
        <v>0.22481813714039101</v>
      </c>
      <c r="F562" s="8">
        <v>26.898092181796297</v>
      </c>
      <c r="G562" s="9">
        <f t="shared" si="107"/>
        <v>239</v>
      </c>
      <c r="H562" s="10">
        <v>179</v>
      </c>
      <c r="I562" s="39">
        <f t="shared" si="97"/>
        <v>-0.36887759783703383</v>
      </c>
      <c r="J562" s="11">
        <v>-1.8584936419954401E-2</v>
      </c>
      <c r="K562" s="10">
        <v>314</v>
      </c>
      <c r="L562" s="39">
        <f t="shared" si="98"/>
        <v>0.21795502225361715</v>
      </c>
      <c r="M562" s="11">
        <v>5.434782608695652E-2</v>
      </c>
      <c r="N562" s="10">
        <v>151</v>
      </c>
      <c r="O562" s="39">
        <f t="shared" si="99"/>
        <v>-0.22014578645466693</v>
      </c>
      <c r="P562" s="11">
        <v>7.8E-2</v>
      </c>
      <c r="Q562" s="10">
        <v>148</v>
      </c>
      <c r="R562" s="39">
        <f t="shared" si="100"/>
        <v>-3.8710160105076316E-2</v>
      </c>
      <c r="S562" s="12">
        <v>1.9933554817275749</v>
      </c>
      <c r="T562" s="10">
        <v>499</v>
      </c>
      <c r="U562" s="39">
        <f t="shared" si="101"/>
        <v>0.84057407943921481</v>
      </c>
      <c r="V562" s="11">
        <v>2.6000000000000002E-2</v>
      </c>
      <c r="W562" s="10">
        <v>286</v>
      </c>
      <c r="X562" s="39">
        <f t="shared" si="102"/>
        <v>-0.15978935737338898</v>
      </c>
      <c r="Y562" s="13">
        <v>79653</v>
      </c>
      <c r="Z562" s="10">
        <v>238</v>
      </c>
      <c r="AA562" s="39">
        <f t="shared" si="103"/>
        <v>0.12886889657679079</v>
      </c>
      <c r="AB562" s="11">
        <v>5.2999999999999999E-2</v>
      </c>
      <c r="AC562" s="10">
        <v>234</v>
      </c>
      <c r="AD562" s="39">
        <f t="shared" si="104"/>
        <v>9.4399852686079477E-2</v>
      </c>
      <c r="AE562" s="11">
        <v>0.91700000000000004</v>
      </c>
      <c r="AF562" s="10">
        <v>28</v>
      </c>
      <c r="AG562" s="39">
        <f t="shared" si="105"/>
        <v>-1.2530872423014754</v>
      </c>
      <c r="AH562" s="14">
        <v>3.9179667797993609</v>
      </c>
      <c r="AI562" s="10">
        <v>144</v>
      </c>
      <c r="AJ562" s="39">
        <f t="shared" si="106"/>
        <v>-0.2775077326293558</v>
      </c>
      <c r="AK562" s="13">
        <v>87434.544186046507</v>
      </c>
      <c r="AL562" s="44"/>
    </row>
    <row r="563" spans="1:38" x14ac:dyDescent="0.25">
      <c r="A563" t="s">
        <v>1188</v>
      </c>
      <c r="B563" s="5" t="s">
        <v>568</v>
      </c>
      <c r="C563" s="6" t="s">
        <v>93</v>
      </c>
      <c r="D563" s="7" t="s">
        <v>34</v>
      </c>
      <c r="E563" s="42">
        <f t="shared" si="96"/>
        <v>6.4797407460875514</v>
      </c>
      <c r="F563" s="8">
        <v>9.4980653334868563</v>
      </c>
      <c r="G563" s="9">
        <f t="shared" si="107"/>
        <v>545</v>
      </c>
      <c r="H563" s="10">
        <v>386</v>
      </c>
      <c r="I563" s="39">
        <f t="shared" si="97"/>
        <v>0.2982277697938952</v>
      </c>
      <c r="J563" s="11">
        <v>4.0077342239409397E-2</v>
      </c>
      <c r="K563" s="10">
        <v>553</v>
      </c>
      <c r="L563" s="39">
        <f t="shared" si="98"/>
        <v>1.0217781138922808</v>
      </c>
      <c r="M563" s="11">
        <v>1.0895310279488394E-2</v>
      </c>
      <c r="N563" s="10">
        <v>512</v>
      </c>
      <c r="O563" s="39">
        <f t="shared" si="99"/>
        <v>0.87052337788137502</v>
      </c>
      <c r="P563" s="11">
        <v>6.9999999999999993E-3</v>
      </c>
      <c r="Q563" s="10">
        <v>351</v>
      </c>
      <c r="R563" s="39">
        <f t="shared" si="100"/>
        <v>0.45250359743443885</v>
      </c>
      <c r="S563" s="12">
        <v>0.33800912624640866</v>
      </c>
      <c r="T563" s="10">
        <v>536</v>
      </c>
      <c r="U563" s="39">
        <f t="shared" si="101"/>
        <v>0.98129240681200192</v>
      </c>
      <c r="V563" s="11">
        <v>1.7000000000000001E-2</v>
      </c>
      <c r="W563" s="10">
        <v>531</v>
      </c>
      <c r="X563" s="39">
        <f t="shared" si="102"/>
        <v>1.8282924415182802</v>
      </c>
      <c r="Y563" s="13">
        <v>139857</v>
      </c>
      <c r="Z563" s="10">
        <v>534</v>
      </c>
      <c r="AA563" s="39">
        <f t="shared" si="103"/>
        <v>1.0420092297463326</v>
      </c>
      <c r="AB563" s="11">
        <v>3.4000000000000002E-2</v>
      </c>
      <c r="AC563" s="10">
        <v>461</v>
      </c>
      <c r="AD563" s="39">
        <f t="shared" si="104"/>
        <v>0.81827744092718935</v>
      </c>
      <c r="AE563" s="11">
        <v>0.96400000000000008</v>
      </c>
      <c r="AF563" s="10">
        <v>436</v>
      </c>
      <c r="AG563" s="39">
        <f t="shared" si="105"/>
        <v>0.50301029483624871</v>
      </c>
      <c r="AH563" s="14">
        <v>2.0609506900876382</v>
      </c>
      <c r="AI563" s="10">
        <v>511</v>
      </c>
      <c r="AJ563" s="39">
        <f t="shared" si="106"/>
        <v>0.12435282854931104</v>
      </c>
      <c r="AK563" s="13">
        <v>327024.51309785363</v>
      </c>
      <c r="AL563" s="44"/>
    </row>
    <row r="564" spans="1:38" x14ac:dyDescent="0.25">
      <c r="A564" t="s">
        <v>1189</v>
      </c>
      <c r="B564" s="5" t="s">
        <v>226</v>
      </c>
      <c r="C564" s="6" t="s">
        <v>33</v>
      </c>
      <c r="D564" s="7" t="s">
        <v>34</v>
      </c>
      <c r="E564" s="42">
        <f t="shared" si="96"/>
        <v>-1.0936528652262287</v>
      </c>
      <c r="F564" s="8">
        <v>30.565832340096705</v>
      </c>
      <c r="G564" s="9">
        <f t="shared" si="107"/>
        <v>186</v>
      </c>
      <c r="H564" s="10">
        <v>517</v>
      </c>
      <c r="I564" s="39">
        <f t="shared" si="97"/>
        <v>0.98956696417459444</v>
      </c>
      <c r="J564" s="11">
        <v>0.10087063582798339</v>
      </c>
      <c r="K564" s="10">
        <v>209</v>
      </c>
      <c r="L564" s="39">
        <f t="shared" si="98"/>
        <v>-8.195468850470472E-2</v>
      </c>
      <c r="M564" s="11">
        <v>7.0560138949196702E-2</v>
      </c>
      <c r="N564" s="10">
        <v>131</v>
      </c>
      <c r="O564" s="39">
        <f t="shared" si="99"/>
        <v>-0.34303808666154478</v>
      </c>
      <c r="P564" s="11">
        <v>8.5999999999999993E-2</v>
      </c>
      <c r="Q564" s="10">
        <v>114</v>
      </c>
      <c r="R564" s="39">
        <f t="shared" si="100"/>
        <v>-0.25317679637795998</v>
      </c>
      <c r="S564" s="12">
        <v>2.7160888320818022</v>
      </c>
      <c r="T564" s="10">
        <v>304</v>
      </c>
      <c r="U564" s="39">
        <f t="shared" si="101"/>
        <v>0.34024224878041631</v>
      </c>
      <c r="V564" s="11">
        <v>5.7999999999999996E-2</v>
      </c>
      <c r="W564" s="10">
        <v>276</v>
      </c>
      <c r="X564" s="39">
        <f t="shared" si="102"/>
        <v>-0.19099554466912724</v>
      </c>
      <c r="Y564" s="13">
        <v>78708</v>
      </c>
      <c r="Z564" s="10">
        <v>135</v>
      </c>
      <c r="AA564" s="39">
        <f t="shared" si="103"/>
        <v>-0.39979129631083893</v>
      </c>
      <c r="AB564" s="11">
        <v>6.4000000000000001E-2</v>
      </c>
      <c r="AC564" s="10">
        <v>146</v>
      </c>
      <c r="AD564" s="39">
        <f t="shared" si="104"/>
        <v>-0.36764967172313956</v>
      </c>
      <c r="AE564" s="11">
        <v>0.88700000000000001</v>
      </c>
      <c r="AF564" s="10">
        <v>187</v>
      </c>
      <c r="AG564" s="39">
        <f t="shared" si="105"/>
        <v>-0.23775667942226925</v>
      </c>
      <c r="AH564" s="14">
        <v>2.8442876977616334</v>
      </c>
      <c r="AI564" s="10">
        <v>323</v>
      </c>
      <c r="AJ564" s="39">
        <f t="shared" si="106"/>
        <v>-0.18683046930375824</v>
      </c>
      <c r="AK564" s="13">
        <v>141496.48705863557</v>
      </c>
      <c r="AL564" s="44"/>
    </row>
    <row r="565" spans="1:38" x14ac:dyDescent="0.25">
      <c r="A565" t="s">
        <v>1190</v>
      </c>
      <c r="B565" s="5" t="s">
        <v>291</v>
      </c>
      <c r="C565" s="6" t="s">
        <v>44</v>
      </c>
      <c r="D565" s="7" t="s">
        <v>20</v>
      </c>
      <c r="E565" s="42">
        <f t="shared" si="96"/>
        <v>0.66585603803702131</v>
      </c>
      <c r="F565" s="8">
        <v>25.671207087207556</v>
      </c>
      <c r="G565" s="9">
        <f t="shared" si="107"/>
        <v>252</v>
      </c>
      <c r="H565" s="10">
        <v>537</v>
      </c>
      <c r="I565" s="39">
        <f t="shared" si="97"/>
        <v>1.3836985655618188</v>
      </c>
      <c r="J565" s="11">
        <v>0.13552881570614317</v>
      </c>
      <c r="K565" s="10">
        <v>243</v>
      </c>
      <c r="L565" s="39">
        <f t="shared" si="98"/>
        <v>3.6608282788660698E-2</v>
      </c>
      <c r="M565" s="11">
        <v>6.4150943396226415E-2</v>
      </c>
      <c r="N565" s="10">
        <v>253</v>
      </c>
      <c r="O565" s="39">
        <f t="shared" si="99"/>
        <v>0.20997726426940588</v>
      </c>
      <c r="P565" s="11">
        <v>0.05</v>
      </c>
      <c r="Q565" s="10">
        <v>434</v>
      </c>
      <c r="R565" s="39">
        <f t="shared" si="100"/>
        <v>0.5528057078878641</v>
      </c>
      <c r="S565" s="12">
        <v>0</v>
      </c>
      <c r="T565" s="10">
        <v>314</v>
      </c>
      <c r="U565" s="39">
        <f t="shared" si="101"/>
        <v>0.37151298819659129</v>
      </c>
      <c r="V565" s="11">
        <v>5.5999999999999994E-2</v>
      </c>
      <c r="W565" s="10">
        <v>358</v>
      </c>
      <c r="X565" s="39">
        <f t="shared" si="102"/>
        <v>0.13685104524842792</v>
      </c>
      <c r="Y565" s="13">
        <v>88636</v>
      </c>
      <c r="Z565" s="10">
        <v>174</v>
      </c>
      <c r="AA565" s="39">
        <f t="shared" si="103"/>
        <v>-0.15949120863464381</v>
      </c>
      <c r="AB565" s="11">
        <v>5.9000000000000004E-2</v>
      </c>
      <c r="AC565" s="10">
        <v>88</v>
      </c>
      <c r="AD565" s="39">
        <f t="shared" si="104"/>
        <v>-0.81429754531871801</v>
      </c>
      <c r="AE565" s="11">
        <v>0.85799999999999998</v>
      </c>
      <c r="AF565" s="10">
        <v>378</v>
      </c>
      <c r="AG565" s="39">
        <f t="shared" si="105"/>
        <v>0.33621430979950773</v>
      </c>
      <c r="AH565" s="14">
        <v>2.23733202504321</v>
      </c>
      <c r="AI565" s="10">
        <v>132</v>
      </c>
      <c r="AJ565" s="39">
        <f t="shared" si="106"/>
        <v>-0.28253001259761101</v>
      </c>
      <c r="AK565" s="13">
        <v>84440.252091466813</v>
      </c>
      <c r="AL565" s="44"/>
    </row>
    <row r="566" spans="1:38" x14ac:dyDescent="0.25">
      <c r="A566" t="s">
        <v>1191</v>
      </c>
      <c r="B566" s="5" t="s">
        <v>45</v>
      </c>
      <c r="C566" s="6" t="s">
        <v>19</v>
      </c>
      <c r="D566" s="7" t="s">
        <v>20</v>
      </c>
      <c r="E566" s="42">
        <f t="shared" si="96"/>
        <v>-14.688708452209003</v>
      </c>
      <c r="F566" s="8">
        <v>68.384738665074693</v>
      </c>
      <c r="G566" s="9">
        <f t="shared" si="107"/>
        <v>15</v>
      </c>
      <c r="H566" s="10">
        <v>291</v>
      </c>
      <c r="I566" s="39">
        <f t="shared" si="97"/>
        <v>5.0949110082654993E-2</v>
      </c>
      <c r="J566" s="11">
        <v>1.8332756831546115E-2</v>
      </c>
      <c r="K566" s="10">
        <v>52</v>
      </c>
      <c r="L566" s="39">
        <f t="shared" si="98"/>
        <v>-0.89654301826548433</v>
      </c>
      <c r="M566" s="11">
        <v>0.11459459459459459</v>
      </c>
      <c r="N566" s="10">
        <v>13</v>
      </c>
      <c r="O566" s="39">
        <f t="shared" si="99"/>
        <v>-3.0159456161611407</v>
      </c>
      <c r="P566" s="11">
        <v>0.26</v>
      </c>
      <c r="Q566" s="10">
        <v>20</v>
      </c>
      <c r="R566" s="39">
        <f t="shared" si="100"/>
        <v>-2.2694858090077998</v>
      </c>
      <c r="S566" s="12">
        <v>9.5108695652173907</v>
      </c>
      <c r="T566" s="10">
        <v>20</v>
      </c>
      <c r="U566" s="39">
        <f t="shared" si="101"/>
        <v>-2.6461133654642879</v>
      </c>
      <c r="V566" s="11">
        <v>0.249</v>
      </c>
      <c r="W566" s="10">
        <v>23</v>
      </c>
      <c r="X566" s="39">
        <f t="shared" si="102"/>
        <v>-1.4390779243965646</v>
      </c>
      <c r="Y566" s="13">
        <v>40913</v>
      </c>
      <c r="Z566" s="10">
        <v>51</v>
      </c>
      <c r="AA566" s="39">
        <f t="shared" si="103"/>
        <v>-1.3129316294803812</v>
      </c>
      <c r="AB566" s="11">
        <v>8.3000000000000004E-2</v>
      </c>
      <c r="AC566" s="10">
        <v>19</v>
      </c>
      <c r="AD566" s="39">
        <f t="shared" si="104"/>
        <v>-2.5238807856328269</v>
      </c>
      <c r="AE566" s="11">
        <v>0.747</v>
      </c>
      <c r="AF566" s="10">
        <v>2</v>
      </c>
      <c r="AG566" s="39">
        <f t="shared" si="105"/>
        <v>-4.6945260614303113</v>
      </c>
      <c r="AH566" s="14">
        <v>7.5571765182841508</v>
      </c>
      <c r="AI566" s="10">
        <v>6</v>
      </c>
      <c r="AJ566" s="39">
        <f t="shared" si="106"/>
        <v>-0.38497331865086531</v>
      </c>
      <c r="AK566" s="13">
        <v>23363.37398097826</v>
      </c>
      <c r="AL566" s="44"/>
    </row>
    <row r="567" spans="1:38" x14ac:dyDescent="0.25">
      <c r="A567" t="s">
        <v>1192</v>
      </c>
      <c r="B567" s="5" t="s">
        <v>413</v>
      </c>
      <c r="C567" s="6" t="s">
        <v>93</v>
      </c>
      <c r="D567" s="7" t="s">
        <v>34</v>
      </c>
      <c r="E567" s="42">
        <f t="shared" si="96"/>
        <v>2.7530335522104377</v>
      </c>
      <c r="F567" s="8">
        <v>19.865068937415458</v>
      </c>
      <c r="G567" s="9">
        <f t="shared" si="107"/>
        <v>378</v>
      </c>
      <c r="H567" s="10">
        <v>505</v>
      </c>
      <c r="I567" s="39">
        <f t="shared" si="97"/>
        <v>0.8592182139354293</v>
      </c>
      <c r="J567" s="11">
        <v>8.9408346539883832E-2</v>
      </c>
      <c r="K567" s="10">
        <v>331</v>
      </c>
      <c r="L567" s="39">
        <f t="shared" si="98"/>
        <v>0.27100565483054789</v>
      </c>
      <c r="M567" s="11">
        <v>5.1480051480051477E-2</v>
      </c>
      <c r="N567" s="10">
        <v>345</v>
      </c>
      <c r="O567" s="39">
        <f t="shared" si="99"/>
        <v>0.47112340220902155</v>
      </c>
      <c r="P567" s="11">
        <v>3.3000000000000002E-2</v>
      </c>
      <c r="Q567" s="10">
        <v>434</v>
      </c>
      <c r="R567" s="39">
        <f t="shared" si="100"/>
        <v>0.5528057078878641</v>
      </c>
      <c r="S567" s="12">
        <v>0</v>
      </c>
      <c r="T567" s="10">
        <v>321</v>
      </c>
      <c r="U567" s="39">
        <f t="shared" si="101"/>
        <v>0.38714835790467861</v>
      </c>
      <c r="V567" s="11">
        <v>5.5E-2</v>
      </c>
      <c r="W567" s="10">
        <v>399</v>
      </c>
      <c r="X567" s="39">
        <f t="shared" si="102"/>
        <v>0.4126543005860005</v>
      </c>
      <c r="Y567" s="13">
        <v>96988</v>
      </c>
      <c r="Z567" s="10">
        <v>321</v>
      </c>
      <c r="AA567" s="39">
        <f t="shared" si="103"/>
        <v>0.36916898425298594</v>
      </c>
      <c r="AB567" s="11">
        <v>4.8000000000000001E-2</v>
      </c>
      <c r="AC567" s="10">
        <v>296</v>
      </c>
      <c r="AD567" s="39">
        <f t="shared" si="104"/>
        <v>0.31002296407704666</v>
      </c>
      <c r="AE567" s="11">
        <v>0.93099999999999994</v>
      </c>
      <c r="AF567" s="10">
        <v>290</v>
      </c>
      <c r="AG567" s="39">
        <f t="shared" si="105"/>
        <v>5.5980439356954431E-2</v>
      </c>
      <c r="AH567" s="14">
        <v>2.5336702382054548</v>
      </c>
      <c r="AI567" s="10">
        <v>326</v>
      </c>
      <c r="AJ567" s="39">
        <f t="shared" si="106"/>
        <v>-0.18576496695157019</v>
      </c>
      <c r="AK567" s="13">
        <v>142131.74142320282</v>
      </c>
      <c r="AL567" s="44"/>
    </row>
    <row r="568" spans="1:38" x14ac:dyDescent="0.25">
      <c r="A568" t="s">
        <v>1193</v>
      </c>
      <c r="B568" s="5" t="s">
        <v>200</v>
      </c>
      <c r="C568" s="6" t="s">
        <v>22</v>
      </c>
      <c r="D568" s="7" t="s">
        <v>20</v>
      </c>
      <c r="E568" s="42">
        <f t="shared" si="96"/>
        <v>-1.8794636334122248</v>
      </c>
      <c r="F568" s="8">
        <v>32.75181117931826</v>
      </c>
      <c r="G568" s="9">
        <f t="shared" si="107"/>
        <v>159</v>
      </c>
      <c r="H568" s="10">
        <v>437</v>
      </c>
      <c r="I568" s="39">
        <f t="shared" si="97"/>
        <v>0.4474337013905334</v>
      </c>
      <c r="J568" s="11">
        <v>5.3197848176927742E-2</v>
      </c>
      <c r="K568" s="10">
        <v>130</v>
      </c>
      <c r="L568" s="39">
        <f t="shared" si="98"/>
        <v>-0.32625271744597989</v>
      </c>
      <c r="M568" s="11">
        <v>8.3766233766233766E-2</v>
      </c>
      <c r="N568" s="10">
        <v>72</v>
      </c>
      <c r="O568" s="39">
        <f t="shared" si="99"/>
        <v>-1.0496688128510931</v>
      </c>
      <c r="P568" s="11">
        <v>0.13200000000000001</v>
      </c>
      <c r="Q568" s="10">
        <v>137</v>
      </c>
      <c r="R568" s="39">
        <f t="shared" si="100"/>
        <v>-0.12084649137764873</v>
      </c>
      <c r="S568" s="12">
        <v>2.2701475595913734</v>
      </c>
      <c r="T568" s="10">
        <v>104</v>
      </c>
      <c r="U568" s="39">
        <f t="shared" si="101"/>
        <v>-0.53533845487248122</v>
      </c>
      <c r="V568" s="11">
        <v>0.114</v>
      </c>
      <c r="W568" s="10">
        <v>312</v>
      </c>
      <c r="X568" s="39">
        <f t="shared" si="102"/>
        <v>-5.791519038148147E-2</v>
      </c>
      <c r="Y568" s="13">
        <v>82738</v>
      </c>
      <c r="Z568" s="10">
        <v>141</v>
      </c>
      <c r="AA568" s="39">
        <f t="shared" si="103"/>
        <v>-0.35173127877559984</v>
      </c>
      <c r="AB568" s="11">
        <v>6.3E-2</v>
      </c>
      <c r="AC568" s="10">
        <v>336</v>
      </c>
      <c r="AD568" s="39">
        <f t="shared" si="104"/>
        <v>0.43323617058617342</v>
      </c>
      <c r="AE568" s="11">
        <v>0.93900000000000006</v>
      </c>
      <c r="AF568" s="10">
        <v>98</v>
      </c>
      <c r="AG568" s="39">
        <f t="shared" si="105"/>
        <v>-0.61345744038666317</v>
      </c>
      <c r="AH568" s="14">
        <v>3.2415790459204463</v>
      </c>
      <c r="AI568" s="10">
        <v>108</v>
      </c>
      <c r="AJ568" s="39">
        <f t="shared" si="106"/>
        <v>-0.29652184651826635</v>
      </c>
      <c r="AK568" s="13">
        <v>76098.296254256522</v>
      </c>
      <c r="AL568" s="44"/>
    </row>
    <row r="569" spans="1:38" x14ac:dyDescent="0.25">
      <c r="A569" t="s">
        <v>1194</v>
      </c>
      <c r="B569" s="5" t="s">
        <v>550</v>
      </c>
      <c r="C569" s="6" t="s">
        <v>47</v>
      </c>
      <c r="D569" s="7" t="s">
        <v>20</v>
      </c>
      <c r="E569" s="42">
        <f t="shared" si="96"/>
        <v>5.8804129485761134</v>
      </c>
      <c r="F569" s="8">
        <v>11.165283366323955</v>
      </c>
      <c r="G569" s="9">
        <f t="shared" si="107"/>
        <v>526</v>
      </c>
      <c r="H569" s="10">
        <v>565</v>
      </c>
      <c r="I569" s="39">
        <f t="shared" si="97"/>
        <v>8.9028162844705765</v>
      </c>
      <c r="J569" s="11">
        <v>0.79672658190851964</v>
      </c>
      <c r="K569" s="10">
        <v>180</v>
      </c>
      <c r="L569" s="39">
        <f t="shared" si="98"/>
        <v>-0.16015418782615987</v>
      </c>
      <c r="M569" s="11">
        <v>7.478739369684842E-2</v>
      </c>
      <c r="N569" s="10">
        <v>338</v>
      </c>
      <c r="O569" s="39">
        <f t="shared" si="99"/>
        <v>0.45576186468316182</v>
      </c>
      <c r="P569" s="11">
        <v>3.4000000000000002E-2</v>
      </c>
      <c r="Q569" s="10">
        <v>353</v>
      </c>
      <c r="R569" s="39">
        <f t="shared" si="100"/>
        <v>0.45626441670398171</v>
      </c>
      <c r="S569" s="12">
        <v>0.32533550223668156</v>
      </c>
      <c r="T569" s="10">
        <v>367</v>
      </c>
      <c r="U569" s="39">
        <f t="shared" si="101"/>
        <v>0.52786668527746572</v>
      </c>
      <c r="V569" s="11">
        <v>4.5999999999999999E-2</v>
      </c>
      <c r="W569" s="10">
        <v>490</v>
      </c>
      <c r="X569" s="39">
        <f t="shared" si="102"/>
        <v>1.123329810418364</v>
      </c>
      <c r="Y569" s="13">
        <v>118509</v>
      </c>
      <c r="Z569" s="10">
        <v>483</v>
      </c>
      <c r="AA569" s="39">
        <f t="shared" si="103"/>
        <v>0.84976915960537658</v>
      </c>
      <c r="AB569" s="11">
        <v>3.7999999999999999E-2</v>
      </c>
      <c r="AC569" s="10">
        <v>375</v>
      </c>
      <c r="AD569" s="39">
        <f t="shared" si="104"/>
        <v>0.52564607546801556</v>
      </c>
      <c r="AE569" s="11">
        <v>0.94499999999999995</v>
      </c>
      <c r="AF569" s="10">
        <v>81</v>
      </c>
      <c r="AG569" s="39">
        <f t="shared" si="105"/>
        <v>-0.71807028897194636</v>
      </c>
      <c r="AH569" s="14">
        <v>3.3522037344158733</v>
      </c>
      <c r="AI569" s="10">
        <v>189</v>
      </c>
      <c r="AJ569" s="39">
        <f t="shared" si="106"/>
        <v>-0.25749206199347663</v>
      </c>
      <c r="AK569" s="13">
        <v>99367.922000813342</v>
      </c>
      <c r="AL569" s="44"/>
    </row>
    <row r="570" spans="1:38" x14ac:dyDescent="0.25">
      <c r="A570" t="s">
        <v>1195</v>
      </c>
      <c r="B570" s="5" t="s">
        <v>43</v>
      </c>
      <c r="C570" s="6" t="s">
        <v>44</v>
      </c>
      <c r="D570" s="7" t="s">
        <v>20</v>
      </c>
      <c r="E570" s="42">
        <f t="shared" si="96"/>
        <v>-15.46494083035607</v>
      </c>
      <c r="F570" s="8">
        <v>70.544072211578708</v>
      </c>
      <c r="G570" s="9">
        <f t="shared" si="107"/>
        <v>14</v>
      </c>
      <c r="H570" s="10">
        <v>238</v>
      </c>
      <c r="I570" s="39">
        <f t="shared" si="97"/>
        <v>-0.12888560758554127</v>
      </c>
      <c r="J570" s="11">
        <v>2.5188916876575096E-3</v>
      </c>
      <c r="K570" s="10">
        <v>222</v>
      </c>
      <c r="L570" s="39">
        <f t="shared" si="98"/>
        <v>-4.2963515774140842E-2</v>
      </c>
      <c r="M570" s="11">
        <v>6.8452380952380959E-2</v>
      </c>
      <c r="N570" s="10">
        <v>24</v>
      </c>
      <c r="O570" s="39">
        <f t="shared" si="99"/>
        <v>-2.1556995147129947</v>
      </c>
      <c r="P570" s="11">
        <v>0.20399999999999999</v>
      </c>
      <c r="Q570" s="10">
        <v>2</v>
      </c>
      <c r="R570" s="39">
        <f t="shared" si="100"/>
        <v>-7.2758622183754857</v>
      </c>
      <c r="S570" s="12">
        <v>26.381909547738694</v>
      </c>
      <c r="T570" s="10">
        <v>29</v>
      </c>
      <c r="U570" s="39">
        <f t="shared" si="101"/>
        <v>-2.0988754256812263</v>
      </c>
      <c r="V570" s="11">
        <v>0.214</v>
      </c>
      <c r="W570" s="10">
        <v>41</v>
      </c>
      <c r="X570" s="39">
        <f t="shared" si="102"/>
        <v>-1.2504538589645464</v>
      </c>
      <c r="Y570" s="13">
        <v>46625</v>
      </c>
      <c r="Z570" s="10">
        <v>174</v>
      </c>
      <c r="AA570" s="39">
        <f t="shared" si="103"/>
        <v>-0.15949120863464381</v>
      </c>
      <c r="AB570" s="11">
        <v>5.9000000000000004E-2</v>
      </c>
      <c r="AC570" s="10">
        <v>23</v>
      </c>
      <c r="AD570" s="39">
        <f t="shared" si="104"/>
        <v>-2.3698642774964203</v>
      </c>
      <c r="AE570" s="11">
        <v>0.75700000000000001</v>
      </c>
      <c r="AF570" s="10">
        <v>231</v>
      </c>
      <c r="AG570" s="39">
        <f t="shared" si="105"/>
        <v>-0.10183515864649399</v>
      </c>
      <c r="AH570" s="14">
        <v>2.7005551056471297</v>
      </c>
      <c r="AI570" s="10">
        <v>22</v>
      </c>
      <c r="AJ570" s="39">
        <f t="shared" si="106"/>
        <v>-0.345093023956835</v>
      </c>
      <c r="AK570" s="13">
        <v>47140.075376884422</v>
      </c>
      <c r="AL570" s="44"/>
    </row>
    <row r="571" spans="1:38" ht="15.75" thickBot="1" x14ac:dyDescent="0.3">
      <c r="A571" t="s">
        <v>1196</v>
      </c>
      <c r="B571" s="61" t="s">
        <v>555</v>
      </c>
      <c r="C571" s="63" t="s">
        <v>93</v>
      </c>
      <c r="D571" s="65" t="s">
        <v>34</v>
      </c>
      <c r="E571" s="43">
        <f t="shared" si="96"/>
        <v>6.0023588301458712</v>
      </c>
      <c r="F571" s="24">
        <v>10.826052692179498</v>
      </c>
      <c r="G571" s="25">
        <f t="shared" si="107"/>
        <v>531</v>
      </c>
      <c r="H571" s="26">
        <v>399</v>
      </c>
      <c r="I571" s="41">
        <f t="shared" si="97"/>
        <v>0.31991329677791813</v>
      </c>
      <c r="J571" s="27">
        <v>4.1984271022383446E-2</v>
      </c>
      <c r="K571" s="26">
        <v>519</v>
      </c>
      <c r="L571" s="41">
        <f t="shared" si="98"/>
        <v>0.80198464743172404</v>
      </c>
      <c r="M571" s="27">
        <v>2.2776754312510469E-2</v>
      </c>
      <c r="N571" s="26">
        <v>512</v>
      </c>
      <c r="O571" s="41">
        <f t="shared" si="99"/>
        <v>0.87052337788137502</v>
      </c>
      <c r="P571" s="27">
        <v>6.9999999999999993E-3</v>
      </c>
      <c r="Q571" s="26">
        <v>430</v>
      </c>
      <c r="R571" s="41">
        <f t="shared" si="100"/>
        <v>0.53557720151440502</v>
      </c>
      <c r="S571" s="28">
        <v>5.8058522991175102E-2</v>
      </c>
      <c r="T571" s="26">
        <v>477</v>
      </c>
      <c r="U571" s="41">
        <f t="shared" si="101"/>
        <v>0.79366797031495251</v>
      </c>
      <c r="V571" s="27">
        <v>2.8999999999999998E-2</v>
      </c>
      <c r="W571" s="26">
        <v>519</v>
      </c>
      <c r="X571" s="41">
        <f t="shared" si="102"/>
        <v>1.5593908720482306</v>
      </c>
      <c r="Y571" s="29">
        <v>131714</v>
      </c>
      <c r="Z571" s="26">
        <v>496</v>
      </c>
      <c r="AA571" s="41">
        <f t="shared" si="103"/>
        <v>0.89782917714061539</v>
      </c>
      <c r="AB571" s="27">
        <v>3.7000000000000005E-2</v>
      </c>
      <c r="AC571" s="26">
        <v>476</v>
      </c>
      <c r="AD571" s="41">
        <f t="shared" si="104"/>
        <v>0.86448239336811117</v>
      </c>
      <c r="AE571" s="27">
        <v>0.96700000000000008</v>
      </c>
      <c r="AF571" s="26">
        <v>493</v>
      </c>
      <c r="AG571" s="41">
        <f t="shared" si="105"/>
        <v>0.77834172534071755</v>
      </c>
      <c r="AH571" s="30">
        <v>1.769796647879079</v>
      </c>
      <c r="AI571" s="26">
        <v>479</v>
      </c>
      <c r="AJ571" s="41">
        <f t="shared" si="106"/>
        <v>2.3311681962365084E-2</v>
      </c>
      <c r="AK571" s="29">
        <v>266783.60491175106</v>
      </c>
      <c r="AL571" s="46"/>
    </row>
    <row r="572" spans="1:38" x14ac:dyDescent="0.25">
      <c r="B572"/>
      <c r="C572"/>
      <c r="D572"/>
      <c r="E572"/>
      <c r="F572"/>
      <c r="G572"/>
      <c r="H572"/>
      <c r="I572"/>
      <c r="J572"/>
      <c r="K572"/>
      <c r="L572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  <c r="AH572"/>
      <c r="AI572"/>
      <c r="AJ572"/>
      <c r="AK572"/>
    </row>
    <row r="573" spans="1:38" x14ac:dyDescent="0.25">
      <c r="B573"/>
      <c r="C573"/>
      <c r="D573"/>
      <c r="E573"/>
      <c r="F573" s="48"/>
      <c r="G573" s="48"/>
      <c r="H573" s="33"/>
      <c r="I573" s="66"/>
      <c r="J573" s="67">
        <f>AVERAGE(J7:J571)</f>
        <v>1.3852518719043272E-2</v>
      </c>
      <c r="K573" s="66"/>
      <c r="L573" s="67"/>
      <c r="M573" s="67">
        <f>AVERAGE(M7:M571)</f>
        <v>6.612988876754651E-2</v>
      </c>
      <c r="N573" s="66"/>
      <c r="O573" s="66"/>
      <c r="P573" s="67">
        <f>AVERAGE(P7:P571)</f>
        <v>6.3669026548672514E-2</v>
      </c>
      <c r="Q573" s="66"/>
      <c r="R573" s="66"/>
      <c r="S573" s="68">
        <f>AVERAGE(S7:S571)</f>
        <v>1.8629057101841227</v>
      </c>
      <c r="T573" s="66"/>
      <c r="U573" s="66"/>
      <c r="V573" s="67">
        <f>AVERAGE(V7:V571)</f>
        <v>7.9761061946902648E-2</v>
      </c>
      <c r="W573" s="66"/>
      <c r="X573" s="66"/>
      <c r="Y573" s="69">
        <f>AVERAGE(Y7:Y571)</f>
        <v>84491.814216130602</v>
      </c>
      <c r="Z573" s="66"/>
      <c r="AA573" s="66"/>
      <c r="AB573" s="67">
        <f>AVERAGE(AB7:AB571)</f>
        <v>5.5681415929203525E-2</v>
      </c>
      <c r="AC573" s="66"/>
      <c r="AD573" s="66"/>
      <c r="AE573" s="67">
        <f>AVERAGE(AE7:AE571)</f>
        <v>0.91087079646017732</v>
      </c>
      <c r="AF573" s="66"/>
      <c r="AG573" s="66"/>
      <c r="AH573" s="70">
        <f>AVERAGE(AH7:AH571)</f>
        <v>2.5928677340145061</v>
      </c>
      <c r="AI573" s="66"/>
      <c r="AJ573" s="66"/>
      <c r="AK573" s="69">
        <f>AVERAGE(AK7:AK571)</f>
        <v>252885.13938365015</v>
      </c>
      <c r="AL573" s="38"/>
    </row>
    <row r="574" spans="1:38" x14ac:dyDescent="0.25">
      <c r="B574"/>
      <c r="C574"/>
      <c r="D574"/>
      <c r="E574"/>
      <c r="F574" s="48"/>
      <c r="G574" s="48"/>
      <c r="H574" s="33"/>
      <c r="I574" s="66"/>
      <c r="J574" s="67">
        <f>STDEV(J7:J571)</f>
        <v>8.7935551871946946E-2</v>
      </c>
      <c r="K574" s="66"/>
      <c r="L574" s="67"/>
      <c r="M574" s="67">
        <f>STDEV(M7:M571)</f>
        <v>5.4057312186548877E-2</v>
      </c>
      <c r="N574" s="66"/>
      <c r="O574" s="66"/>
      <c r="P574" s="67">
        <f>STDEV(P7:P571)</f>
        <v>6.5097650434833843E-2</v>
      </c>
      <c r="Q574" s="66"/>
      <c r="R574" s="66"/>
      <c r="S574" s="68">
        <f>STDEV(S7:S571)</f>
        <v>3.3699104108418698</v>
      </c>
      <c r="T574" s="66"/>
      <c r="U574" s="66"/>
      <c r="V574" s="67">
        <f>STDEV(V7:V571)</f>
        <v>6.3957553845544579E-2</v>
      </c>
      <c r="W574" s="66"/>
      <c r="X574" s="66"/>
      <c r="Y574" s="69">
        <f>STDEV(Y7:Y571)</f>
        <v>30282.456201532041</v>
      </c>
      <c r="Z574" s="66"/>
      <c r="AA574" s="66"/>
      <c r="AB574" s="67">
        <f>STDEV(AB7:AB571)</f>
        <v>2.0807316586323961E-2</v>
      </c>
      <c r="AC574" s="66"/>
      <c r="AD574" s="66"/>
      <c r="AE574" s="67">
        <f>STDEV(AE7:AE571)</f>
        <v>6.4928104921995786E-2</v>
      </c>
      <c r="AF574" s="66"/>
      <c r="AG574" s="66"/>
      <c r="AH574" s="70">
        <f>STDEV(AH7:AH571)</f>
        <v>1.0574675098847224</v>
      </c>
      <c r="AI574" s="66"/>
      <c r="AJ574" s="66"/>
      <c r="AK574" s="69">
        <f>STDEV(AK7:AK571)</f>
        <v>596201.74771339563</v>
      </c>
      <c r="AL574" s="38"/>
    </row>
    <row r="575" spans="1:38" x14ac:dyDescent="0.25">
      <c r="B575"/>
      <c r="C575"/>
      <c r="D575"/>
      <c r="E575"/>
      <c r="F575"/>
      <c r="G575"/>
      <c r="H575"/>
      <c r="I575"/>
      <c r="J575"/>
      <c r="K575"/>
      <c r="L575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  <c r="AH575"/>
      <c r="AI575"/>
      <c r="AJ575"/>
      <c r="AK575"/>
    </row>
    <row r="576" spans="1:38" x14ac:dyDescent="0.25">
      <c r="B576"/>
      <c r="C576"/>
      <c r="D576"/>
      <c r="E576"/>
      <c r="F576"/>
      <c r="G576"/>
      <c r="H576"/>
      <c r="I576"/>
      <c r="J576"/>
      <c r="K576"/>
      <c r="L576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  <c r="AH576"/>
      <c r="AI576"/>
      <c r="AJ576"/>
      <c r="AK576"/>
    </row>
    <row r="577" spans="2:37" x14ac:dyDescent="0.25">
      <c r="B577"/>
      <c r="C577"/>
      <c r="D577"/>
      <c r="E577"/>
      <c r="F577"/>
      <c r="G577"/>
      <c r="H577"/>
      <c r="I577"/>
      <c r="J577"/>
      <c r="K577"/>
      <c r="L57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  <c r="AH577"/>
      <c r="AI577"/>
      <c r="AJ577"/>
      <c r="AK577"/>
    </row>
    <row r="578" spans="2:37" x14ac:dyDescent="0.25">
      <c r="B578"/>
      <c r="C578"/>
      <c r="D578"/>
      <c r="E578"/>
      <c r="F578"/>
      <c r="G578"/>
      <c r="H578"/>
      <c r="I578"/>
      <c r="J578"/>
      <c r="K578"/>
      <c r="L578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  <c r="AH578"/>
      <c r="AI578"/>
      <c r="AJ578"/>
      <c r="AK578"/>
    </row>
    <row r="579" spans="2:37" x14ac:dyDescent="0.25">
      <c r="B579"/>
      <c r="C579"/>
      <c r="D579"/>
      <c r="E579"/>
      <c r="F579"/>
      <c r="G579"/>
      <c r="H579"/>
      <c r="I579"/>
      <c r="J579"/>
      <c r="K579"/>
      <c r="L579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  <c r="AH579"/>
      <c r="AI579"/>
      <c r="AJ579"/>
      <c r="AK579"/>
    </row>
    <row r="580" spans="2:37" x14ac:dyDescent="0.25">
      <c r="B580"/>
      <c r="C580"/>
      <c r="D580"/>
      <c r="E580"/>
      <c r="F580"/>
      <c r="G580"/>
      <c r="H580"/>
      <c r="I580"/>
      <c r="J580"/>
      <c r="K580"/>
      <c r="L58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  <c r="AH580"/>
      <c r="AI580"/>
      <c r="AJ580"/>
      <c r="AK580"/>
    </row>
    <row r="581" spans="2:37" x14ac:dyDescent="0.25">
      <c r="B581"/>
      <c r="C581"/>
      <c r="D581"/>
      <c r="E581"/>
      <c r="F581"/>
      <c r="G581"/>
      <c r="H581"/>
      <c r="I581"/>
      <c r="J581"/>
      <c r="K581"/>
      <c r="L581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  <c r="AH581"/>
      <c r="AI581"/>
      <c r="AJ581"/>
      <c r="AK581"/>
    </row>
    <row r="582" spans="2:37" x14ac:dyDescent="0.25">
      <c r="B582"/>
      <c r="C582"/>
      <c r="D582"/>
      <c r="E582"/>
      <c r="F582"/>
      <c r="G582"/>
      <c r="H582"/>
      <c r="I582"/>
      <c r="J582"/>
      <c r="K582"/>
      <c r="L582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  <c r="AH582"/>
      <c r="AI582"/>
      <c r="AJ582"/>
      <c r="AK582"/>
    </row>
    <row r="583" spans="2:37" x14ac:dyDescent="0.25">
      <c r="B583"/>
      <c r="C583"/>
      <c r="D583"/>
      <c r="E583"/>
      <c r="F583"/>
      <c r="G583"/>
      <c r="H583"/>
      <c r="I583"/>
      <c r="J583"/>
      <c r="K583"/>
      <c r="L583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  <c r="AH583"/>
      <c r="AI583"/>
      <c r="AJ583"/>
      <c r="AK583"/>
    </row>
    <row r="584" spans="2:37" x14ac:dyDescent="0.25">
      <c r="B584"/>
      <c r="C584"/>
      <c r="D584"/>
      <c r="E584"/>
      <c r="F584"/>
      <c r="G584"/>
      <c r="H584"/>
      <c r="I584"/>
      <c r="J584"/>
      <c r="K584"/>
      <c r="L584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  <c r="AH584"/>
      <c r="AI584"/>
      <c r="AJ584"/>
      <c r="AK584"/>
    </row>
    <row r="585" spans="2:37" x14ac:dyDescent="0.25">
      <c r="B585"/>
      <c r="C585"/>
      <c r="D585"/>
      <c r="E585"/>
      <c r="F585"/>
      <c r="G585"/>
      <c r="H585"/>
      <c r="I585"/>
      <c r="J585"/>
      <c r="K585"/>
      <c r="L585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  <c r="AH585"/>
      <c r="AI585"/>
      <c r="AJ585"/>
      <c r="AK585"/>
    </row>
    <row r="586" spans="2:37" x14ac:dyDescent="0.25">
      <c r="B586"/>
      <c r="C586"/>
      <c r="D586"/>
      <c r="E586"/>
      <c r="F586"/>
      <c r="G586"/>
      <c r="H586"/>
      <c r="I586"/>
      <c r="J586"/>
      <c r="K586"/>
      <c r="L586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  <c r="AH586"/>
      <c r="AI586"/>
      <c r="AJ586"/>
      <c r="AK586"/>
    </row>
    <row r="587" spans="2:37" x14ac:dyDescent="0.25">
      <c r="B587"/>
      <c r="C587"/>
      <c r="D587"/>
      <c r="E587"/>
      <c r="F587"/>
      <c r="G587"/>
      <c r="H587"/>
      <c r="I587"/>
      <c r="J587"/>
      <c r="K587"/>
      <c r="L58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  <c r="AH587"/>
      <c r="AI587"/>
      <c r="AJ587"/>
      <c r="AK587"/>
    </row>
    <row r="588" spans="2:37" x14ac:dyDescent="0.25">
      <c r="B588"/>
      <c r="C588"/>
      <c r="D588"/>
      <c r="E588"/>
      <c r="F588"/>
      <c r="G588"/>
      <c r="H588"/>
      <c r="I588"/>
      <c r="J588"/>
      <c r="K588"/>
      <c r="L588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  <c r="AH588"/>
      <c r="AI588"/>
      <c r="AJ588"/>
      <c r="AK588"/>
    </row>
    <row r="589" spans="2:37" x14ac:dyDescent="0.25">
      <c r="B589"/>
      <c r="C589"/>
      <c r="D589"/>
      <c r="E589"/>
      <c r="F589"/>
      <c r="G589"/>
      <c r="H589"/>
      <c r="I589"/>
      <c r="J589"/>
      <c r="K589"/>
      <c r="L589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  <c r="AH589"/>
      <c r="AI589"/>
      <c r="AJ589"/>
      <c r="AK589"/>
    </row>
    <row r="590" spans="2:37" x14ac:dyDescent="0.25">
      <c r="B590"/>
      <c r="C590"/>
      <c r="D590"/>
      <c r="E590"/>
      <c r="F590"/>
      <c r="G590"/>
      <c r="H590"/>
      <c r="I590"/>
      <c r="J590"/>
      <c r="K590"/>
      <c r="L590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  <c r="AH590"/>
      <c r="AI590"/>
      <c r="AJ590"/>
      <c r="AK590"/>
    </row>
    <row r="591" spans="2:37" x14ac:dyDescent="0.25">
      <c r="B591"/>
      <c r="C591"/>
      <c r="D591"/>
      <c r="E591"/>
      <c r="F591"/>
      <c r="G591"/>
      <c r="H591"/>
      <c r="I591"/>
      <c r="J591"/>
      <c r="K591"/>
      <c r="L591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  <c r="AH591"/>
      <c r="AI591"/>
      <c r="AJ591"/>
      <c r="AK591"/>
    </row>
    <row r="592" spans="2:37" x14ac:dyDescent="0.25">
      <c r="B592"/>
      <c r="C592"/>
      <c r="D592"/>
      <c r="E592"/>
      <c r="F592"/>
      <c r="G592"/>
      <c r="H592"/>
      <c r="I592"/>
      <c r="J592"/>
      <c r="K592"/>
      <c r="L592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  <c r="AH592"/>
      <c r="AI592"/>
      <c r="AJ592"/>
      <c r="AK592"/>
    </row>
    <row r="593" spans="2:37" x14ac:dyDescent="0.25">
      <c r="B593"/>
      <c r="C593"/>
      <c r="D593"/>
      <c r="E593"/>
      <c r="F593"/>
      <c r="G593"/>
      <c r="H593"/>
      <c r="I593"/>
      <c r="J593"/>
      <c r="K593"/>
      <c r="L593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  <c r="AH593"/>
      <c r="AI593"/>
      <c r="AJ593"/>
      <c r="AK593"/>
    </row>
    <row r="594" spans="2:37" x14ac:dyDescent="0.25">
      <c r="B594"/>
      <c r="C594"/>
      <c r="D594"/>
      <c r="E594"/>
      <c r="F594"/>
      <c r="G594"/>
      <c r="H594"/>
      <c r="I594"/>
      <c r="J594"/>
      <c r="K594"/>
      <c r="L594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  <c r="AH594"/>
      <c r="AI594"/>
      <c r="AJ594"/>
      <c r="AK594"/>
    </row>
    <row r="595" spans="2:37" x14ac:dyDescent="0.25">
      <c r="B595"/>
      <c r="C595"/>
      <c r="D595"/>
      <c r="E595"/>
      <c r="F595"/>
      <c r="G595"/>
      <c r="H595"/>
      <c r="I595"/>
      <c r="J595"/>
      <c r="K595"/>
      <c r="L595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  <c r="AH595"/>
      <c r="AI595"/>
      <c r="AJ595"/>
      <c r="AK595"/>
    </row>
    <row r="596" spans="2:37" x14ac:dyDescent="0.25">
      <c r="B596"/>
      <c r="C596"/>
      <c r="D596"/>
      <c r="E596"/>
      <c r="F596"/>
      <c r="G596"/>
      <c r="H596"/>
      <c r="I596"/>
      <c r="J596"/>
      <c r="K596"/>
      <c r="L596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  <c r="AH596"/>
      <c r="AI596"/>
      <c r="AJ596"/>
      <c r="AK596"/>
    </row>
    <row r="597" spans="2:37" x14ac:dyDescent="0.25">
      <c r="B597"/>
      <c r="C597"/>
      <c r="D597"/>
      <c r="E597"/>
      <c r="F597"/>
      <c r="G597"/>
      <c r="H597"/>
      <c r="I597"/>
      <c r="J597"/>
      <c r="K597"/>
      <c r="L59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  <c r="AH597"/>
      <c r="AI597"/>
      <c r="AJ597"/>
      <c r="AK597"/>
    </row>
    <row r="598" spans="2:37" x14ac:dyDescent="0.25">
      <c r="B598"/>
      <c r="C598"/>
      <c r="D598"/>
      <c r="E598"/>
      <c r="F598"/>
      <c r="G598"/>
      <c r="H598"/>
      <c r="I598"/>
      <c r="J598"/>
      <c r="K598"/>
      <c r="L598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  <c r="AH598"/>
      <c r="AI598"/>
      <c r="AJ598"/>
      <c r="AK598"/>
    </row>
    <row r="599" spans="2:37" x14ac:dyDescent="0.25">
      <c r="B599"/>
      <c r="C599"/>
      <c r="D599"/>
      <c r="E599"/>
      <c r="F599"/>
      <c r="G599"/>
      <c r="H599"/>
      <c r="I599"/>
      <c r="J599"/>
      <c r="K599"/>
      <c r="L599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  <c r="AH599"/>
      <c r="AI599"/>
      <c r="AJ599"/>
      <c r="AK599"/>
    </row>
    <row r="600" spans="2:37" x14ac:dyDescent="0.25">
      <c r="B600"/>
      <c r="C600"/>
      <c r="D600"/>
      <c r="E600"/>
      <c r="F600"/>
      <c r="G600"/>
      <c r="H600"/>
      <c r="I600"/>
      <c r="J600"/>
      <c r="K600"/>
      <c r="L600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  <c r="AH600"/>
      <c r="AI600"/>
      <c r="AJ600"/>
      <c r="AK600"/>
    </row>
    <row r="601" spans="2:37" x14ac:dyDescent="0.25">
      <c r="B601"/>
      <c r="C601"/>
      <c r="D601"/>
      <c r="E601"/>
      <c r="F601"/>
      <c r="G601"/>
      <c r="H601"/>
      <c r="I601"/>
      <c r="J601"/>
      <c r="K601"/>
      <c r="L601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  <c r="AH601"/>
      <c r="AI601"/>
      <c r="AJ601"/>
      <c r="AK601"/>
    </row>
    <row r="602" spans="2:37" x14ac:dyDescent="0.25">
      <c r="B602"/>
      <c r="C602"/>
      <c r="D602"/>
      <c r="E602"/>
      <c r="F602"/>
      <c r="G602"/>
      <c r="H602"/>
      <c r="I602"/>
      <c r="J602"/>
      <c r="K602"/>
      <c r="L602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  <c r="AH602"/>
      <c r="AI602"/>
      <c r="AJ602"/>
      <c r="AK602"/>
    </row>
    <row r="603" spans="2:37" x14ac:dyDescent="0.25">
      <c r="B603"/>
      <c r="C603"/>
      <c r="D603"/>
      <c r="E603"/>
      <c r="F603"/>
      <c r="G603"/>
      <c r="H603"/>
      <c r="I603"/>
      <c r="J603"/>
      <c r="K603"/>
      <c r="L603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  <c r="AH603"/>
      <c r="AI603"/>
      <c r="AJ603"/>
      <c r="AK603"/>
    </row>
    <row r="604" spans="2:37" x14ac:dyDescent="0.25">
      <c r="B604"/>
      <c r="C604"/>
      <c r="D604"/>
      <c r="E604"/>
      <c r="F604"/>
      <c r="G604"/>
      <c r="H604"/>
      <c r="I604"/>
      <c r="J604"/>
      <c r="K604"/>
      <c r="L604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  <c r="AH604"/>
      <c r="AI604"/>
      <c r="AJ604"/>
      <c r="AK604"/>
    </row>
    <row r="605" spans="2:37" x14ac:dyDescent="0.25">
      <c r="B605"/>
      <c r="C605"/>
      <c r="D605"/>
      <c r="E605"/>
      <c r="F605"/>
      <c r="G605"/>
      <c r="H605"/>
      <c r="I605"/>
      <c r="J605"/>
      <c r="K605"/>
      <c r="L605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  <c r="AH605"/>
      <c r="AI605"/>
      <c r="AJ605"/>
      <c r="AK605"/>
    </row>
    <row r="606" spans="2:37" x14ac:dyDescent="0.25">
      <c r="B606"/>
      <c r="C606"/>
      <c r="D606"/>
      <c r="E606"/>
      <c r="F606"/>
      <c r="G606"/>
      <c r="H606"/>
      <c r="I606"/>
      <c r="J606"/>
      <c r="K606"/>
      <c r="L606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  <c r="AH606"/>
      <c r="AI606"/>
      <c r="AJ606"/>
      <c r="AK606"/>
    </row>
    <row r="607" spans="2:37" x14ac:dyDescent="0.25">
      <c r="B607"/>
      <c r="C607"/>
      <c r="D607"/>
      <c r="E607"/>
      <c r="F607"/>
      <c r="G607"/>
      <c r="H607"/>
      <c r="I607"/>
      <c r="J607"/>
      <c r="K607"/>
      <c r="L60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  <c r="AH607"/>
      <c r="AI607"/>
      <c r="AJ607"/>
      <c r="AK607"/>
    </row>
    <row r="608" spans="2:37" x14ac:dyDescent="0.25">
      <c r="B608"/>
      <c r="C608"/>
      <c r="D608"/>
      <c r="E608"/>
      <c r="F608"/>
      <c r="G608"/>
      <c r="H608"/>
      <c r="I608"/>
      <c r="J608"/>
      <c r="K608"/>
      <c r="L608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  <c r="AH608"/>
      <c r="AI608"/>
      <c r="AJ608"/>
      <c r="AK608"/>
    </row>
    <row r="609" spans="2:37" x14ac:dyDescent="0.25">
      <c r="B609"/>
      <c r="C609"/>
      <c r="D609"/>
      <c r="E609"/>
      <c r="F609"/>
      <c r="G609"/>
      <c r="H609"/>
      <c r="I609"/>
      <c r="J609"/>
      <c r="K609"/>
      <c r="L609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  <c r="AH609"/>
      <c r="AI609"/>
      <c r="AJ609"/>
      <c r="AK609"/>
    </row>
    <row r="610" spans="2:37" x14ac:dyDescent="0.25">
      <c r="B610"/>
      <c r="C610"/>
      <c r="D610"/>
      <c r="E610"/>
      <c r="F610"/>
      <c r="G610"/>
      <c r="H610"/>
      <c r="I610"/>
      <c r="J610"/>
      <c r="K610"/>
      <c r="L61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  <c r="AH610"/>
      <c r="AI610"/>
      <c r="AJ610"/>
      <c r="AK610"/>
    </row>
    <row r="611" spans="2:37" x14ac:dyDescent="0.25">
      <c r="B611"/>
      <c r="C611"/>
      <c r="D611"/>
      <c r="E611"/>
      <c r="F611"/>
      <c r="G611"/>
      <c r="H611"/>
      <c r="I611"/>
      <c r="J611"/>
      <c r="K611"/>
      <c r="L611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  <c r="AD611"/>
      <c r="AE611"/>
      <c r="AF611"/>
      <c r="AG611"/>
      <c r="AH611"/>
      <c r="AI611"/>
      <c r="AJ611"/>
      <c r="AK611"/>
    </row>
    <row r="612" spans="2:37" x14ac:dyDescent="0.25">
      <c r="B612"/>
      <c r="C612"/>
      <c r="D612"/>
      <c r="E612"/>
      <c r="F612"/>
      <c r="G612"/>
      <c r="H612"/>
      <c r="I612"/>
      <c r="J612"/>
      <c r="K612"/>
      <c r="L612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  <c r="AD612"/>
      <c r="AE612"/>
      <c r="AF612"/>
      <c r="AG612"/>
      <c r="AH612"/>
      <c r="AI612"/>
      <c r="AJ612"/>
      <c r="AK612"/>
    </row>
    <row r="613" spans="2:37" x14ac:dyDescent="0.25">
      <c r="B613"/>
      <c r="C613"/>
      <c r="D613"/>
      <c r="E613"/>
      <c r="F613"/>
      <c r="G613"/>
      <c r="H613"/>
      <c r="I613"/>
      <c r="J613"/>
      <c r="K613"/>
      <c r="L613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  <c r="AD613"/>
      <c r="AE613"/>
      <c r="AF613"/>
      <c r="AG613"/>
      <c r="AH613"/>
      <c r="AI613"/>
      <c r="AJ613"/>
      <c r="AK613"/>
    </row>
    <row r="614" spans="2:37" x14ac:dyDescent="0.25">
      <c r="B614"/>
      <c r="C614"/>
      <c r="D614"/>
      <c r="E614"/>
      <c r="F614"/>
      <c r="G614"/>
      <c r="H614"/>
      <c r="I614"/>
      <c r="J614"/>
      <c r="K614"/>
      <c r="L614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  <c r="AD614"/>
      <c r="AE614"/>
      <c r="AF614"/>
      <c r="AG614"/>
      <c r="AH614"/>
      <c r="AI614"/>
      <c r="AJ614"/>
      <c r="AK614"/>
    </row>
    <row r="615" spans="2:37" x14ac:dyDescent="0.25">
      <c r="B615"/>
      <c r="C615"/>
      <c r="D615"/>
      <c r="E615"/>
      <c r="F615"/>
      <c r="G615"/>
      <c r="H615"/>
      <c r="I615"/>
      <c r="J615"/>
      <c r="K615"/>
      <c r="L615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  <c r="AD615"/>
      <c r="AE615"/>
      <c r="AF615"/>
      <c r="AG615"/>
      <c r="AH615"/>
      <c r="AI615"/>
      <c r="AJ615"/>
      <c r="AK615"/>
    </row>
    <row r="616" spans="2:37" x14ac:dyDescent="0.25">
      <c r="B616"/>
      <c r="C616"/>
      <c r="D616"/>
      <c r="E616"/>
      <c r="F616"/>
      <c r="G616"/>
      <c r="H616"/>
      <c r="I616"/>
      <c r="J616"/>
      <c r="K616"/>
      <c r="L616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  <c r="AD616"/>
      <c r="AE616"/>
      <c r="AF616"/>
      <c r="AG616"/>
      <c r="AH616"/>
      <c r="AI616"/>
      <c r="AJ616"/>
      <c r="AK616"/>
    </row>
    <row r="617" spans="2:37" x14ac:dyDescent="0.25">
      <c r="B617"/>
      <c r="C617"/>
      <c r="D617"/>
      <c r="E617"/>
      <c r="F617"/>
      <c r="G617"/>
      <c r="H617"/>
      <c r="I617"/>
      <c r="J617"/>
      <c r="K617"/>
      <c r="L617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  <c r="AD617"/>
      <c r="AE617"/>
      <c r="AF617"/>
      <c r="AG617"/>
      <c r="AH617"/>
      <c r="AI617"/>
      <c r="AJ617"/>
      <c r="AK617"/>
    </row>
    <row r="618" spans="2:37" x14ac:dyDescent="0.25">
      <c r="B618"/>
      <c r="C618"/>
      <c r="D618"/>
      <c r="E618"/>
      <c r="F618"/>
      <c r="G618"/>
      <c r="H618"/>
      <c r="I618"/>
      <c r="J618"/>
      <c r="K618"/>
      <c r="L618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  <c r="AD618"/>
      <c r="AE618"/>
      <c r="AF618"/>
      <c r="AG618"/>
      <c r="AH618"/>
      <c r="AI618"/>
      <c r="AJ618"/>
      <c r="AK618"/>
    </row>
    <row r="619" spans="2:37" x14ac:dyDescent="0.25">
      <c r="B619"/>
      <c r="C619"/>
      <c r="D619"/>
      <c r="E619"/>
      <c r="F619"/>
      <c r="G619"/>
      <c r="H619"/>
      <c r="I619"/>
      <c r="J619"/>
      <c r="K619"/>
      <c r="L619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  <c r="AD619"/>
      <c r="AE619"/>
      <c r="AF619"/>
      <c r="AG619"/>
      <c r="AH619"/>
      <c r="AI619"/>
      <c r="AJ619"/>
      <c r="AK619"/>
    </row>
    <row r="620" spans="2:37" x14ac:dyDescent="0.25">
      <c r="B620"/>
      <c r="C620"/>
      <c r="D620"/>
      <c r="E620"/>
      <c r="F620"/>
      <c r="G620"/>
      <c r="H620"/>
      <c r="I620"/>
      <c r="J620"/>
      <c r="K620"/>
      <c r="L620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  <c r="AD620"/>
      <c r="AE620"/>
      <c r="AF620"/>
      <c r="AG620"/>
      <c r="AH620"/>
      <c r="AI620"/>
      <c r="AJ620"/>
      <c r="AK620"/>
    </row>
    <row r="621" spans="2:37" x14ac:dyDescent="0.25">
      <c r="B621"/>
      <c r="C621"/>
      <c r="D621"/>
      <c r="E621"/>
      <c r="F621"/>
      <c r="G621"/>
      <c r="H621"/>
      <c r="I621"/>
      <c r="J621"/>
      <c r="K621"/>
      <c r="L621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  <c r="AD621"/>
      <c r="AE621"/>
      <c r="AF621"/>
      <c r="AG621"/>
      <c r="AH621"/>
      <c r="AI621"/>
      <c r="AJ621"/>
      <c r="AK621"/>
    </row>
    <row r="622" spans="2:37" x14ac:dyDescent="0.25">
      <c r="B622"/>
      <c r="C622"/>
      <c r="D622"/>
      <c r="E622"/>
      <c r="F622"/>
      <c r="G622"/>
      <c r="H622"/>
      <c r="I622"/>
      <c r="J622"/>
      <c r="K622"/>
      <c r="L622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  <c r="AD622"/>
      <c r="AE622"/>
      <c r="AF622"/>
      <c r="AG622"/>
      <c r="AH622"/>
      <c r="AI622"/>
      <c r="AJ622"/>
      <c r="AK622"/>
    </row>
    <row r="623" spans="2:37" x14ac:dyDescent="0.25">
      <c r="B623"/>
      <c r="C623"/>
      <c r="D623"/>
      <c r="E623"/>
      <c r="F623"/>
      <c r="G623"/>
      <c r="H623"/>
      <c r="I623"/>
      <c r="J623"/>
      <c r="K623"/>
      <c r="L623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  <c r="AD623"/>
      <c r="AE623"/>
      <c r="AF623"/>
      <c r="AG623"/>
      <c r="AH623"/>
      <c r="AI623"/>
      <c r="AJ623"/>
      <c r="AK623"/>
    </row>
    <row r="624" spans="2:37" x14ac:dyDescent="0.25">
      <c r="B624"/>
      <c r="C624"/>
      <c r="D624"/>
      <c r="E624"/>
      <c r="F624"/>
      <c r="G624"/>
      <c r="H624"/>
      <c r="I624"/>
      <c r="J624"/>
      <c r="K624"/>
      <c r="L624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  <c r="AD624"/>
      <c r="AE624"/>
      <c r="AF624"/>
      <c r="AG624"/>
      <c r="AH624"/>
      <c r="AI624"/>
      <c r="AJ624"/>
      <c r="AK624"/>
    </row>
    <row r="625" spans="2:37" x14ac:dyDescent="0.25">
      <c r="B625"/>
      <c r="C625"/>
      <c r="D625"/>
      <c r="E625"/>
      <c r="F625"/>
      <c r="G625"/>
      <c r="H625"/>
      <c r="I625"/>
      <c r="J625"/>
      <c r="K625"/>
      <c r="L625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  <c r="AD625"/>
      <c r="AE625"/>
      <c r="AF625"/>
      <c r="AG625"/>
      <c r="AH625"/>
      <c r="AI625"/>
      <c r="AJ625"/>
      <c r="AK625"/>
    </row>
    <row r="626" spans="2:37" x14ac:dyDescent="0.25">
      <c r="B626"/>
      <c r="C626"/>
      <c r="D626"/>
      <c r="E626"/>
      <c r="F626"/>
      <c r="G626"/>
      <c r="H626"/>
      <c r="I626"/>
      <c r="J626"/>
      <c r="K626"/>
      <c r="L626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  <c r="AD626"/>
      <c r="AE626"/>
      <c r="AF626"/>
      <c r="AG626"/>
      <c r="AH626"/>
      <c r="AI626"/>
      <c r="AJ626"/>
      <c r="AK626"/>
    </row>
    <row r="627" spans="2:37" x14ac:dyDescent="0.25">
      <c r="B627"/>
      <c r="C627"/>
      <c r="D627"/>
      <c r="E627"/>
      <c r="F627"/>
      <c r="G627"/>
      <c r="H627"/>
      <c r="I627"/>
      <c r="J627"/>
      <c r="K627"/>
      <c r="L627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  <c r="AD627"/>
      <c r="AE627"/>
      <c r="AF627"/>
      <c r="AG627"/>
      <c r="AH627"/>
      <c r="AI627"/>
      <c r="AJ627"/>
      <c r="AK627"/>
    </row>
    <row r="628" spans="2:37" x14ac:dyDescent="0.25">
      <c r="B628"/>
      <c r="C628"/>
      <c r="D628"/>
      <c r="E628"/>
      <c r="F628"/>
      <c r="G628"/>
      <c r="H628"/>
      <c r="I628"/>
      <c r="J628"/>
      <c r="K628"/>
      <c r="L628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  <c r="AD628"/>
      <c r="AE628"/>
      <c r="AF628"/>
      <c r="AG628"/>
      <c r="AH628"/>
      <c r="AI628"/>
      <c r="AJ628"/>
      <c r="AK628"/>
    </row>
    <row r="629" spans="2:37" x14ac:dyDescent="0.25">
      <c r="B629"/>
      <c r="C629"/>
      <c r="D629"/>
      <c r="E629"/>
      <c r="F629"/>
      <c r="G629"/>
      <c r="H629"/>
      <c r="I629"/>
      <c r="J629"/>
      <c r="K629"/>
      <c r="L629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  <c r="AD629"/>
      <c r="AE629"/>
      <c r="AF629"/>
      <c r="AG629"/>
      <c r="AH629"/>
      <c r="AI629"/>
      <c r="AJ629"/>
      <c r="AK629"/>
    </row>
    <row r="630" spans="2:37" x14ac:dyDescent="0.25">
      <c r="B630"/>
      <c r="C630"/>
      <c r="D630"/>
      <c r="E630"/>
      <c r="F630"/>
      <c r="G630"/>
      <c r="H630"/>
      <c r="I630"/>
      <c r="J630"/>
      <c r="K630"/>
      <c r="L630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  <c r="AD630"/>
      <c r="AE630"/>
      <c r="AF630"/>
      <c r="AG630"/>
      <c r="AH630"/>
      <c r="AI630"/>
      <c r="AJ630"/>
      <c r="AK630"/>
    </row>
    <row r="631" spans="2:37" x14ac:dyDescent="0.25">
      <c r="B631"/>
      <c r="C631"/>
      <c r="D631"/>
      <c r="E631"/>
      <c r="F631"/>
      <c r="G631"/>
      <c r="H631"/>
      <c r="I631"/>
      <c r="J631"/>
      <c r="K631"/>
      <c r="L631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  <c r="AD631"/>
      <c r="AE631"/>
      <c r="AF631"/>
      <c r="AG631"/>
      <c r="AH631"/>
      <c r="AI631"/>
      <c r="AJ631"/>
      <c r="AK631"/>
    </row>
    <row r="632" spans="2:37" x14ac:dyDescent="0.25">
      <c r="B632"/>
      <c r="C632"/>
      <c r="D632"/>
      <c r="E632"/>
      <c r="F632"/>
      <c r="G632"/>
      <c r="H632"/>
      <c r="I632"/>
      <c r="J632"/>
      <c r="K632"/>
      <c r="L632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  <c r="AD632"/>
      <c r="AE632"/>
      <c r="AF632"/>
      <c r="AG632"/>
      <c r="AH632"/>
      <c r="AI632"/>
      <c r="AJ632"/>
      <c r="AK632"/>
    </row>
    <row r="633" spans="2:37" x14ac:dyDescent="0.25">
      <c r="B633"/>
      <c r="C633"/>
      <c r="D633"/>
      <c r="E633"/>
      <c r="F633"/>
      <c r="G633"/>
      <c r="H633"/>
      <c r="I633"/>
      <c r="J633"/>
      <c r="K633"/>
      <c r="L633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  <c r="AD633"/>
      <c r="AE633"/>
      <c r="AF633"/>
      <c r="AG633"/>
      <c r="AH633"/>
      <c r="AI633"/>
      <c r="AJ633"/>
      <c r="AK633"/>
    </row>
    <row r="634" spans="2:37" x14ac:dyDescent="0.25">
      <c r="B634"/>
      <c r="C634"/>
      <c r="D634"/>
      <c r="E634"/>
      <c r="F634"/>
      <c r="G634"/>
      <c r="H634"/>
      <c r="I634"/>
      <c r="J634"/>
      <c r="K634"/>
      <c r="L634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  <c r="AD634"/>
      <c r="AE634"/>
      <c r="AF634"/>
      <c r="AG634"/>
      <c r="AH634"/>
      <c r="AI634"/>
      <c r="AJ634"/>
      <c r="AK634"/>
    </row>
    <row r="635" spans="2:37" x14ac:dyDescent="0.25">
      <c r="B635"/>
      <c r="C635"/>
      <c r="D635"/>
      <c r="E635"/>
      <c r="F635"/>
      <c r="G635"/>
      <c r="H635"/>
      <c r="I635"/>
      <c r="J635"/>
      <c r="K635"/>
      <c r="L635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  <c r="AD635"/>
      <c r="AE635"/>
      <c r="AF635"/>
      <c r="AG635"/>
      <c r="AH635"/>
      <c r="AI635"/>
      <c r="AJ635"/>
      <c r="AK635"/>
    </row>
    <row r="636" spans="2:37" x14ac:dyDescent="0.25">
      <c r="B636"/>
      <c r="C636"/>
      <c r="D636"/>
      <c r="E636"/>
      <c r="F636"/>
      <c r="G636"/>
      <c r="H636"/>
      <c r="I636"/>
      <c r="J636"/>
      <c r="K636"/>
      <c r="L636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  <c r="AD636"/>
      <c r="AE636"/>
      <c r="AF636"/>
      <c r="AG636"/>
      <c r="AH636"/>
      <c r="AI636"/>
      <c r="AJ636"/>
      <c r="AK636"/>
    </row>
    <row r="637" spans="2:37" x14ac:dyDescent="0.25">
      <c r="B637"/>
      <c r="C637"/>
      <c r="D637"/>
      <c r="E637"/>
      <c r="F637"/>
      <c r="G637"/>
      <c r="H637"/>
      <c r="I637"/>
      <c r="J637"/>
      <c r="K637"/>
      <c r="L637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  <c r="AD637"/>
      <c r="AE637"/>
      <c r="AF637"/>
      <c r="AG637"/>
      <c r="AH637"/>
      <c r="AI637"/>
      <c r="AJ637"/>
      <c r="AK637"/>
    </row>
    <row r="638" spans="2:37" x14ac:dyDescent="0.25">
      <c r="B638"/>
      <c r="C638"/>
      <c r="D638"/>
      <c r="E638"/>
      <c r="F638"/>
      <c r="G638"/>
      <c r="H638"/>
      <c r="I638"/>
      <c r="J638"/>
      <c r="K638"/>
      <c r="L638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  <c r="AD638"/>
      <c r="AE638"/>
      <c r="AF638"/>
      <c r="AG638"/>
      <c r="AH638"/>
      <c r="AI638"/>
      <c r="AJ638"/>
      <c r="AK638"/>
    </row>
    <row r="639" spans="2:37" x14ac:dyDescent="0.25">
      <c r="B639"/>
      <c r="C639"/>
      <c r="D639"/>
      <c r="E639"/>
      <c r="F639"/>
      <c r="G639"/>
      <c r="H639"/>
      <c r="I639"/>
      <c r="J639"/>
      <c r="K639"/>
      <c r="L639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  <c r="AD639"/>
      <c r="AE639"/>
      <c r="AF639"/>
      <c r="AG639"/>
      <c r="AH639"/>
      <c r="AI639"/>
      <c r="AJ639"/>
      <c r="AK639"/>
    </row>
    <row r="640" spans="2:37" x14ac:dyDescent="0.25">
      <c r="B640"/>
      <c r="C640"/>
      <c r="D640"/>
      <c r="E640"/>
      <c r="F640"/>
      <c r="G640"/>
      <c r="H640"/>
      <c r="I640"/>
      <c r="J640"/>
      <c r="K640"/>
      <c r="L640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  <c r="AD640"/>
      <c r="AE640"/>
      <c r="AF640"/>
      <c r="AG640"/>
      <c r="AH640"/>
      <c r="AI640"/>
      <c r="AJ640"/>
      <c r="AK640"/>
    </row>
    <row r="641" spans="2:37" x14ac:dyDescent="0.25">
      <c r="B641"/>
      <c r="C641"/>
      <c r="D641"/>
      <c r="E641"/>
      <c r="F641"/>
      <c r="G641"/>
      <c r="H641"/>
      <c r="I641"/>
      <c r="J641"/>
      <c r="K641"/>
      <c r="L641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  <c r="AD641"/>
      <c r="AE641"/>
      <c r="AF641"/>
      <c r="AG641"/>
      <c r="AH641"/>
      <c r="AI641"/>
      <c r="AJ641"/>
      <c r="AK641"/>
    </row>
    <row r="642" spans="2:37" x14ac:dyDescent="0.25">
      <c r="B642"/>
      <c r="C642"/>
      <c r="D642"/>
      <c r="E642"/>
      <c r="F642"/>
      <c r="G642"/>
      <c r="H642"/>
      <c r="I642"/>
      <c r="J642"/>
      <c r="K642"/>
      <c r="L642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  <c r="AD642"/>
      <c r="AE642"/>
      <c r="AF642"/>
      <c r="AG642"/>
      <c r="AH642"/>
      <c r="AI642"/>
      <c r="AJ642"/>
      <c r="AK642"/>
    </row>
    <row r="643" spans="2:37" x14ac:dyDescent="0.25">
      <c r="B643"/>
      <c r="C643"/>
      <c r="D643"/>
      <c r="E643"/>
      <c r="F643"/>
      <c r="G643"/>
      <c r="H643"/>
      <c r="I643"/>
      <c r="J643"/>
      <c r="K643"/>
      <c r="L643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  <c r="AD643"/>
      <c r="AE643"/>
      <c r="AF643"/>
      <c r="AG643"/>
      <c r="AH643"/>
      <c r="AI643"/>
      <c r="AJ643"/>
      <c r="AK643"/>
    </row>
    <row r="644" spans="2:37" x14ac:dyDescent="0.25">
      <c r="B644"/>
      <c r="C644"/>
      <c r="D644"/>
      <c r="E644"/>
      <c r="F644"/>
      <c r="G644"/>
      <c r="H644"/>
      <c r="I644"/>
      <c r="J644"/>
      <c r="K644"/>
      <c r="L644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  <c r="AD644"/>
      <c r="AE644"/>
      <c r="AF644"/>
      <c r="AG644"/>
      <c r="AH644"/>
      <c r="AI644"/>
      <c r="AJ644"/>
      <c r="AK644"/>
    </row>
    <row r="645" spans="2:37" x14ac:dyDescent="0.25">
      <c r="B645"/>
      <c r="C645"/>
      <c r="D645"/>
      <c r="E645"/>
      <c r="F645"/>
      <c r="G645"/>
      <c r="H645"/>
      <c r="I645"/>
      <c r="J645"/>
      <c r="K645"/>
      <c r="L645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  <c r="AD645"/>
      <c r="AE645"/>
      <c r="AF645"/>
      <c r="AG645"/>
      <c r="AH645"/>
      <c r="AI645"/>
      <c r="AJ645"/>
      <c r="AK645"/>
    </row>
    <row r="646" spans="2:37" x14ac:dyDescent="0.25">
      <c r="B646"/>
      <c r="C646"/>
      <c r="D646"/>
      <c r="E646"/>
      <c r="F646"/>
      <c r="G646"/>
      <c r="H646"/>
      <c r="I646"/>
      <c r="J646"/>
      <c r="K646"/>
      <c r="L646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  <c r="AD646"/>
      <c r="AE646"/>
      <c r="AF646"/>
      <c r="AG646"/>
      <c r="AH646"/>
      <c r="AI646"/>
      <c r="AJ646"/>
      <c r="AK646"/>
    </row>
    <row r="647" spans="2:37" x14ac:dyDescent="0.25">
      <c r="B647"/>
      <c r="C647"/>
      <c r="D647"/>
      <c r="E647"/>
      <c r="F647"/>
      <c r="G647"/>
      <c r="H647"/>
      <c r="I647"/>
      <c r="J647"/>
      <c r="K647"/>
      <c r="L647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  <c r="AD647"/>
      <c r="AE647"/>
      <c r="AF647"/>
      <c r="AG647"/>
      <c r="AH647"/>
      <c r="AI647"/>
      <c r="AJ647"/>
      <c r="AK647"/>
    </row>
    <row r="648" spans="2:37" x14ac:dyDescent="0.25">
      <c r="B648"/>
      <c r="C648"/>
      <c r="D648"/>
      <c r="E648"/>
      <c r="F648"/>
      <c r="G648"/>
      <c r="H648"/>
      <c r="I648"/>
      <c r="J648"/>
      <c r="K648"/>
      <c r="L648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  <c r="AD648"/>
      <c r="AE648"/>
      <c r="AF648"/>
      <c r="AG648"/>
      <c r="AH648"/>
      <c r="AI648"/>
      <c r="AJ648"/>
      <c r="AK648"/>
    </row>
    <row r="649" spans="2:37" x14ac:dyDescent="0.25">
      <c r="B649"/>
      <c r="C649"/>
      <c r="D649"/>
      <c r="E649"/>
      <c r="F649"/>
      <c r="G649"/>
      <c r="H649"/>
      <c r="I649"/>
      <c r="J649"/>
      <c r="K649"/>
      <c r="L649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  <c r="AD649"/>
      <c r="AE649"/>
      <c r="AF649"/>
      <c r="AG649"/>
      <c r="AH649"/>
      <c r="AI649"/>
      <c r="AJ649"/>
      <c r="AK649"/>
    </row>
    <row r="650" spans="2:37" x14ac:dyDescent="0.25">
      <c r="B650"/>
      <c r="C650"/>
      <c r="D650"/>
      <c r="E650"/>
      <c r="F650"/>
      <c r="G650"/>
      <c r="H650"/>
      <c r="I650"/>
      <c r="J650"/>
      <c r="K650"/>
      <c r="L650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  <c r="AD650"/>
      <c r="AE650"/>
      <c r="AF650"/>
      <c r="AG650"/>
      <c r="AH650"/>
      <c r="AI650"/>
      <c r="AJ650"/>
      <c r="AK650"/>
    </row>
    <row r="651" spans="2:37" x14ac:dyDescent="0.25">
      <c r="B651"/>
      <c r="C651"/>
      <c r="D651"/>
      <c r="E651"/>
      <c r="F651"/>
      <c r="G651"/>
      <c r="H651"/>
      <c r="I651"/>
      <c r="J651"/>
      <c r="K651"/>
      <c r="L651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  <c r="AD651"/>
      <c r="AE651"/>
      <c r="AF651"/>
      <c r="AG651"/>
      <c r="AH651"/>
      <c r="AI651"/>
      <c r="AJ651"/>
      <c r="AK651"/>
    </row>
    <row r="652" spans="2:37" x14ac:dyDescent="0.25">
      <c r="B652"/>
      <c r="C652"/>
      <c r="D652"/>
      <c r="E652"/>
      <c r="F652"/>
      <c r="G652"/>
      <c r="H652"/>
      <c r="I652"/>
      <c r="J652"/>
      <c r="K652"/>
      <c r="L652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  <c r="AD652"/>
      <c r="AE652"/>
      <c r="AF652"/>
      <c r="AG652"/>
      <c r="AH652"/>
      <c r="AI652"/>
      <c r="AJ652"/>
      <c r="AK652"/>
    </row>
    <row r="653" spans="2:37" x14ac:dyDescent="0.25">
      <c r="B653"/>
      <c r="C653"/>
      <c r="D653"/>
      <c r="E653"/>
      <c r="F653"/>
      <c r="G653"/>
      <c r="H653"/>
      <c r="I653"/>
      <c r="J653"/>
      <c r="K653"/>
      <c r="L653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  <c r="AD653"/>
      <c r="AE653"/>
      <c r="AF653"/>
      <c r="AG653"/>
      <c r="AH653"/>
      <c r="AI653"/>
      <c r="AJ653"/>
      <c r="AK653"/>
    </row>
    <row r="654" spans="2:37" x14ac:dyDescent="0.25">
      <c r="B654"/>
      <c r="C654"/>
      <c r="D654"/>
      <c r="E654"/>
      <c r="F654"/>
      <c r="G654"/>
      <c r="H654"/>
      <c r="I654"/>
      <c r="J654"/>
      <c r="K654"/>
      <c r="L654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  <c r="AD654"/>
      <c r="AE654"/>
      <c r="AF654"/>
      <c r="AG654"/>
      <c r="AH654"/>
      <c r="AI654"/>
      <c r="AJ654"/>
      <c r="AK654"/>
    </row>
    <row r="655" spans="2:37" x14ac:dyDescent="0.25">
      <c r="B655"/>
      <c r="C655"/>
      <c r="D655"/>
      <c r="E655"/>
      <c r="F655"/>
      <c r="G655"/>
      <c r="H655"/>
      <c r="I655"/>
      <c r="J655"/>
      <c r="K655"/>
      <c r="L655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  <c r="AD655"/>
      <c r="AE655"/>
      <c r="AF655"/>
      <c r="AG655"/>
      <c r="AH655"/>
      <c r="AI655"/>
      <c r="AJ655"/>
      <c r="AK655"/>
    </row>
    <row r="656" spans="2:37" x14ac:dyDescent="0.25">
      <c r="B656"/>
      <c r="C656"/>
      <c r="D656"/>
      <c r="E656"/>
      <c r="F656"/>
      <c r="G656"/>
      <c r="H656"/>
      <c r="I656"/>
      <c r="J656"/>
      <c r="K656"/>
      <c r="L656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  <c r="AD656"/>
      <c r="AE656"/>
      <c r="AF656"/>
      <c r="AG656"/>
      <c r="AH656"/>
      <c r="AI656"/>
      <c r="AJ656"/>
      <c r="AK656"/>
    </row>
    <row r="657" spans="2:37" x14ac:dyDescent="0.25">
      <c r="B657"/>
      <c r="C657"/>
      <c r="D657"/>
      <c r="E657"/>
      <c r="F657"/>
      <c r="G657"/>
      <c r="H657"/>
      <c r="I657"/>
      <c r="J657"/>
      <c r="K657"/>
      <c r="L657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  <c r="AD657"/>
      <c r="AE657"/>
      <c r="AF657"/>
      <c r="AG657"/>
      <c r="AH657"/>
      <c r="AI657"/>
      <c r="AJ657"/>
      <c r="AK657"/>
    </row>
    <row r="658" spans="2:37" x14ac:dyDescent="0.25">
      <c r="B658"/>
      <c r="C658"/>
      <c r="D658"/>
      <c r="E658"/>
      <c r="F658"/>
      <c r="G658"/>
      <c r="H658"/>
      <c r="I658"/>
      <c r="J658"/>
      <c r="K658"/>
      <c r="L658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  <c r="AD658"/>
      <c r="AE658"/>
      <c r="AF658"/>
      <c r="AG658"/>
      <c r="AH658"/>
      <c r="AI658"/>
      <c r="AJ658"/>
      <c r="AK658"/>
    </row>
    <row r="659" spans="2:37" x14ac:dyDescent="0.25">
      <c r="B659"/>
      <c r="C659"/>
      <c r="D659"/>
      <c r="E659"/>
      <c r="F659"/>
      <c r="G659"/>
      <c r="H659"/>
      <c r="I659"/>
      <c r="J659"/>
      <c r="K659"/>
      <c r="L659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  <c r="AD659"/>
      <c r="AE659"/>
      <c r="AF659"/>
      <c r="AG659"/>
      <c r="AH659"/>
      <c r="AI659"/>
      <c r="AJ659"/>
      <c r="AK659"/>
    </row>
    <row r="660" spans="2:37" x14ac:dyDescent="0.25">
      <c r="B660"/>
      <c r="C660"/>
      <c r="D660"/>
      <c r="E660"/>
      <c r="F660"/>
      <c r="G660"/>
      <c r="H660"/>
      <c r="I660"/>
      <c r="J660"/>
      <c r="K660"/>
      <c r="L660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  <c r="AD660"/>
      <c r="AE660"/>
      <c r="AF660"/>
      <c r="AG660"/>
      <c r="AH660"/>
      <c r="AI660"/>
      <c r="AJ660"/>
      <c r="AK660"/>
    </row>
    <row r="661" spans="2:37" x14ac:dyDescent="0.25">
      <c r="B661"/>
      <c r="C661"/>
      <c r="D661"/>
      <c r="E661"/>
      <c r="F661"/>
      <c r="G661"/>
      <c r="H661"/>
      <c r="I661"/>
      <c r="J661"/>
      <c r="K661"/>
      <c r="L661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  <c r="AD661"/>
      <c r="AE661"/>
      <c r="AF661"/>
      <c r="AG661"/>
      <c r="AH661"/>
      <c r="AI661"/>
      <c r="AJ661"/>
      <c r="AK661"/>
    </row>
    <row r="662" spans="2:37" x14ac:dyDescent="0.25">
      <c r="B662"/>
      <c r="C662"/>
      <c r="D662"/>
      <c r="E662"/>
      <c r="F662"/>
      <c r="G662"/>
      <c r="H662"/>
      <c r="I662"/>
      <c r="J662"/>
      <c r="K662"/>
      <c r="L662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  <c r="AD662"/>
      <c r="AE662"/>
      <c r="AF662"/>
      <c r="AG662"/>
      <c r="AH662"/>
      <c r="AI662"/>
      <c r="AJ662"/>
      <c r="AK662"/>
    </row>
    <row r="663" spans="2:37" x14ac:dyDescent="0.25">
      <c r="B663"/>
      <c r="C663"/>
      <c r="D663"/>
      <c r="E663"/>
      <c r="F663"/>
      <c r="G663"/>
      <c r="H663"/>
      <c r="I663"/>
      <c r="J663"/>
      <c r="K663"/>
      <c r="L663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  <c r="AD663"/>
      <c r="AE663"/>
      <c r="AF663"/>
      <c r="AG663"/>
      <c r="AH663"/>
      <c r="AI663"/>
      <c r="AJ663"/>
      <c r="AK663"/>
    </row>
    <row r="664" spans="2:37" x14ac:dyDescent="0.25">
      <c r="B664"/>
      <c r="C664"/>
      <c r="D664"/>
      <c r="E664"/>
      <c r="F664"/>
      <c r="G664"/>
      <c r="H664"/>
      <c r="I664"/>
      <c r="J664"/>
      <c r="K664"/>
      <c r="L664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  <c r="AD664"/>
      <c r="AE664"/>
      <c r="AF664"/>
      <c r="AG664"/>
      <c r="AH664"/>
      <c r="AI664"/>
      <c r="AJ664"/>
      <c r="AK664"/>
    </row>
    <row r="665" spans="2:37" x14ac:dyDescent="0.25">
      <c r="B665"/>
      <c r="C665"/>
      <c r="D665"/>
      <c r="E665"/>
      <c r="F665"/>
      <c r="G665"/>
      <c r="H665"/>
      <c r="I665"/>
      <c r="J665"/>
      <c r="K665"/>
      <c r="L665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  <c r="AD665"/>
      <c r="AE665"/>
      <c r="AF665"/>
      <c r="AG665"/>
      <c r="AH665"/>
      <c r="AI665"/>
      <c r="AJ665"/>
      <c r="AK665"/>
    </row>
    <row r="666" spans="2:37" x14ac:dyDescent="0.25">
      <c r="B666"/>
      <c r="C666"/>
      <c r="D666"/>
      <c r="E666"/>
      <c r="F666"/>
      <c r="G666"/>
      <c r="H666"/>
      <c r="I666"/>
      <c r="J666"/>
      <c r="K666"/>
      <c r="L666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  <c r="AD666"/>
      <c r="AE666"/>
      <c r="AF666"/>
      <c r="AG666"/>
      <c r="AH666"/>
      <c r="AI666"/>
      <c r="AJ666"/>
      <c r="AK666"/>
    </row>
    <row r="667" spans="2:37" x14ac:dyDescent="0.25">
      <c r="B667"/>
      <c r="C667"/>
      <c r="D667"/>
      <c r="E667"/>
      <c r="F667"/>
      <c r="G667"/>
      <c r="H667"/>
      <c r="I667"/>
      <c r="J667"/>
      <c r="K667"/>
      <c r="L667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  <c r="AD667"/>
      <c r="AE667"/>
      <c r="AF667"/>
      <c r="AG667"/>
      <c r="AH667"/>
      <c r="AI667"/>
      <c r="AJ667"/>
      <c r="AK667"/>
    </row>
    <row r="668" spans="2:37" x14ac:dyDescent="0.25">
      <c r="B668"/>
      <c r="C668"/>
      <c r="D668"/>
      <c r="E668"/>
      <c r="F668"/>
      <c r="G668"/>
      <c r="H668"/>
      <c r="I668"/>
      <c r="J668"/>
      <c r="K668"/>
      <c r="L668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  <c r="AD668"/>
      <c r="AE668"/>
      <c r="AF668"/>
      <c r="AG668"/>
      <c r="AH668"/>
      <c r="AI668"/>
      <c r="AJ668"/>
      <c r="AK668"/>
    </row>
    <row r="669" spans="2:37" x14ac:dyDescent="0.25">
      <c r="B669"/>
      <c r="C669"/>
      <c r="D669"/>
      <c r="E669"/>
      <c r="F669"/>
      <c r="G669"/>
      <c r="H669"/>
      <c r="I669"/>
      <c r="J669"/>
      <c r="K669"/>
      <c r="L669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  <c r="AD669"/>
      <c r="AE669"/>
      <c r="AF669"/>
      <c r="AG669"/>
      <c r="AH669"/>
      <c r="AI669"/>
      <c r="AJ669"/>
      <c r="AK669"/>
    </row>
    <row r="670" spans="2:37" x14ac:dyDescent="0.25">
      <c r="B670"/>
      <c r="C670"/>
      <c r="D670"/>
      <c r="E670"/>
      <c r="F670"/>
      <c r="G670"/>
      <c r="H670"/>
      <c r="I670"/>
      <c r="J670"/>
      <c r="K670"/>
      <c r="L670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  <c r="AD670"/>
      <c r="AE670"/>
      <c r="AF670"/>
      <c r="AG670"/>
      <c r="AH670"/>
      <c r="AI670"/>
      <c r="AJ670"/>
      <c r="AK670"/>
    </row>
    <row r="671" spans="2:37" x14ac:dyDescent="0.25">
      <c r="B671"/>
      <c r="C671"/>
      <c r="D671"/>
      <c r="E671"/>
      <c r="F671"/>
      <c r="G671"/>
      <c r="H671"/>
      <c r="I671"/>
      <c r="J671"/>
      <c r="K671"/>
      <c r="L671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  <c r="AD671"/>
      <c r="AE671"/>
      <c r="AF671"/>
      <c r="AG671"/>
      <c r="AH671"/>
      <c r="AI671"/>
      <c r="AJ671"/>
      <c r="AK671"/>
    </row>
    <row r="672" spans="2:37" x14ac:dyDescent="0.25">
      <c r="B672"/>
      <c r="C672"/>
      <c r="D672"/>
      <c r="E672"/>
      <c r="F672"/>
      <c r="G672"/>
      <c r="H672"/>
      <c r="I672"/>
      <c r="J672"/>
      <c r="K672"/>
      <c r="L672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  <c r="AD672"/>
      <c r="AE672"/>
      <c r="AF672"/>
      <c r="AG672"/>
      <c r="AH672"/>
      <c r="AI672"/>
      <c r="AJ672"/>
      <c r="AK672"/>
    </row>
    <row r="673" spans="2:37" x14ac:dyDescent="0.25">
      <c r="B673"/>
      <c r="C673"/>
      <c r="D673"/>
      <c r="E673"/>
      <c r="F673"/>
      <c r="G673"/>
      <c r="H673"/>
      <c r="I673"/>
      <c r="J673"/>
      <c r="K673"/>
      <c r="L673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  <c r="AD673"/>
      <c r="AE673"/>
      <c r="AF673"/>
      <c r="AG673"/>
      <c r="AH673"/>
      <c r="AI673"/>
      <c r="AJ673"/>
      <c r="AK673"/>
    </row>
    <row r="674" spans="2:37" x14ac:dyDescent="0.25">
      <c r="B674"/>
      <c r="C674"/>
      <c r="D674"/>
      <c r="E674"/>
      <c r="F674"/>
      <c r="G674"/>
      <c r="H674"/>
      <c r="I674"/>
      <c r="J674"/>
      <c r="K674"/>
      <c r="L674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  <c r="AD674"/>
      <c r="AE674"/>
      <c r="AF674"/>
      <c r="AG674"/>
      <c r="AH674"/>
      <c r="AI674"/>
      <c r="AJ674"/>
      <c r="AK674"/>
    </row>
    <row r="675" spans="2:37" x14ac:dyDescent="0.25">
      <c r="B675"/>
      <c r="C675"/>
      <c r="D675"/>
      <c r="E675"/>
      <c r="F675"/>
      <c r="G675"/>
      <c r="H675"/>
      <c r="I675"/>
      <c r="J675"/>
      <c r="K675"/>
      <c r="L675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  <c r="AD675"/>
      <c r="AE675"/>
      <c r="AF675"/>
      <c r="AG675"/>
      <c r="AH675"/>
      <c r="AI675"/>
      <c r="AJ675"/>
      <c r="AK675"/>
    </row>
    <row r="676" spans="2:37" x14ac:dyDescent="0.25">
      <c r="B676"/>
      <c r="C676"/>
      <c r="D676"/>
      <c r="E676"/>
      <c r="F676"/>
      <c r="G676"/>
      <c r="H676"/>
      <c r="I676"/>
      <c r="J676"/>
      <c r="K676"/>
      <c r="L676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  <c r="AD676"/>
      <c r="AE676"/>
      <c r="AF676"/>
      <c r="AG676"/>
      <c r="AH676"/>
      <c r="AI676"/>
      <c r="AJ676"/>
      <c r="AK676"/>
    </row>
    <row r="677" spans="2:37" x14ac:dyDescent="0.25">
      <c r="B677"/>
      <c r="C677"/>
      <c r="D677"/>
      <c r="E677"/>
      <c r="F677"/>
      <c r="G677"/>
      <c r="H677"/>
      <c r="I677"/>
      <c r="J677"/>
      <c r="K677"/>
      <c r="L677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  <c r="AD677"/>
      <c r="AE677"/>
      <c r="AF677"/>
      <c r="AG677"/>
      <c r="AH677"/>
      <c r="AI677"/>
      <c r="AJ677"/>
      <c r="AK677"/>
    </row>
    <row r="678" spans="2:37" x14ac:dyDescent="0.25">
      <c r="B678"/>
      <c r="C678"/>
      <c r="D678"/>
      <c r="E678"/>
      <c r="F678"/>
      <c r="G678"/>
      <c r="H678"/>
      <c r="I678"/>
      <c r="J678"/>
      <c r="K678"/>
      <c r="L678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  <c r="AD678"/>
      <c r="AE678"/>
      <c r="AF678"/>
      <c r="AG678"/>
      <c r="AH678"/>
      <c r="AI678"/>
      <c r="AJ678"/>
      <c r="AK678"/>
    </row>
    <row r="679" spans="2:37" x14ac:dyDescent="0.25">
      <c r="B679"/>
      <c r="C679"/>
      <c r="D679"/>
      <c r="E679"/>
      <c r="F679"/>
      <c r="G679"/>
      <c r="H679"/>
      <c r="I679"/>
      <c r="J679"/>
      <c r="K679"/>
      <c r="L679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  <c r="AD679"/>
      <c r="AE679"/>
      <c r="AF679"/>
      <c r="AG679"/>
      <c r="AH679"/>
      <c r="AI679"/>
      <c r="AJ679"/>
      <c r="AK679"/>
    </row>
    <row r="680" spans="2:37" x14ac:dyDescent="0.25">
      <c r="B680"/>
      <c r="C680"/>
      <c r="D680"/>
      <c r="E680"/>
      <c r="F680"/>
      <c r="G680"/>
      <c r="H680"/>
      <c r="I680"/>
      <c r="J680"/>
      <c r="K680"/>
      <c r="L680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  <c r="AD680"/>
      <c r="AE680"/>
      <c r="AF680"/>
      <c r="AG680"/>
      <c r="AH680"/>
      <c r="AI680"/>
      <c r="AJ680"/>
      <c r="AK680"/>
    </row>
    <row r="681" spans="2:37" x14ac:dyDescent="0.25">
      <c r="B681"/>
      <c r="C681"/>
      <c r="D681"/>
      <c r="E681"/>
      <c r="F681"/>
      <c r="G681"/>
      <c r="H681"/>
      <c r="I681"/>
      <c r="J681"/>
      <c r="K681"/>
      <c r="L681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  <c r="AD681"/>
      <c r="AE681"/>
      <c r="AF681"/>
      <c r="AG681"/>
      <c r="AH681"/>
      <c r="AI681"/>
      <c r="AJ681"/>
      <c r="AK681"/>
    </row>
    <row r="682" spans="2:37" x14ac:dyDescent="0.25">
      <c r="B682"/>
      <c r="C682"/>
      <c r="D682"/>
      <c r="E682"/>
      <c r="F682"/>
      <c r="G682"/>
      <c r="H682"/>
      <c r="I682"/>
      <c r="J682"/>
      <c r="K682"/>
      <c r="L682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  <c r="AD682"/>
      <c r="AE682"/>
      <c r="AF682"/>
      <c r="AG682"/>
      <c r="AH682"/>
      <c r="AI682"/>
      <c r="AJ682"/>
      <c r="AK682"/>
    </row>
    <row r="683" spans="2:37" x14ac:dyDescent="0.25">
      <c r="B683"/>
      <c r="C683"/>
      <c r="D683"/>
      <c r="E683"/>
      <c r="F683"/>
      <c r="G683"/>
      <c r="H683"/>
      <c r="I683"/>
      <c r="J683"/>
      <c r="K683"/>
      <c r="L683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  <c r="AD683"/>
      <c r="AE683"/>
      <c r="AF683"/>
      <c r="AG683"/>
      <c r="AH683"/>
      <c r="AI683"/>
      <c r="AJ683"/>
      <c r="AK683"/>
    </row>
    <row r="684" spans="2:37" x14ac:dyDescent="0.25">
      <c r="B684"/>
      <c r="C684"/>
      <c r="D684"/>
      <c r="E684"/>
      <c r="F684"/>
      <c r="G684"/>
      <c r="H684"/>
      <c r="I684"/>
      <c r="J684"/>
      <c r="K684"/>
      <c r="L684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  <c r="AD684"/>
      <c r="AE684"/>
      <c r="AF684"/>
      <c r="AG684"/>
      <c r="AH684"/>
      <c r="AI684"/>
      <c r="AJ684"/>
      <c r="AK684"/>
    </row>
    <row r="685" spans="2:37" x14ac:dyDescent="0.25">
      <c r="B685"/>
      <c r="C685"/>
      <c r="D685"/>
      <c r="E685"/>
      <c r="F685"/>
      <c r="G685"/>
      <c r="H685"/>
      <c r="I685"/>
      <c r="J685"/>
      <c r="K685"/>
      <c r="L685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  <c r="AD685"/>
      <c r="AE685"/>
      <c r="AF685"/>
      <c r="AG685"/>
      <c r="AH685"/>
      <c r="AI685"/>
      <c r="AJ685"/>
      <c r="AK685"/>
    </row>
    <row r="686" spans="2:37" x14ac:dyDescent="0.25">
      <c r="B686"/>
      <c r="C686"/>
      <c r="D686"/>
      <c r="E686"/>
      <c r="F686"/>
      <c r="G686"/>
      <c r="H686"/>
      <c r="I686"/>
      <c r="J686"/>
      <c r="K686"/>
      <c r="L686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  <c r="AD686"/>
      <c r="AE686"/>
      <c r="AF686"/>
      <c r="AG686"/>
      <c r="AH686"/>
      <c r="AI686"/>
      <c r="AJ686"/>
      <c r="AK686"/>
    </row>
    <row r="687" spans="2:37" x14ac:dyDescent="0.25">
      <c r="B687"/>
      <c r="C687"/>
      <c r="D687"/>
      <c r="E687"/>
      <c r="F687"/>
      <c r="G687"/>
      <c r="H687"/>
      <c r="I687"/>
      <c r="J687"/>
      <c r="K687"/>
      <c r="L687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  <c r="AD687"/>
      <c r="AE687"/>
      <c r="AF687"/>
      <c r="AG687"/>
      <c r="AH687"/>
      <c r="AI687"/>
      <c r="AJ687"/>
      <c r="AK687"/>
    </row>
    <row r="688" spans="2:37" x14ac:dyDescent="0.25">
      <c r="B688"/>
      <c r="C688"/>
      <c r="D688"/>
      <c r="E688"/>
      <c r="F688"/>
      <c r="G688"/>
      <c r="H688"/>
      <c r="I688"/>
      <c r="J688"/>
      <c r="K688"/>
      <c r="L688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  <c r="AD688"/>
      <c r="AE688"/>
      <c r="AF688"/>
      <c r="AG688"/>
      <c r="AH688"/>
      <c r="AI688"/>
      <c r="AJ688"/>
      <c r="AK688"/>
    </row>
    <row r="689" spans="2:37" x14ac:dyDescent="0.25">
      <c r="B689"/>
      <c r="C689"/>
      <c r="D689"/>
      <c r="E689"/>
      <c r="F689"/>
      <c r="G689"/>
      <c r="H689"/>
      <c r="I689"/>
      <c r="J689"/>
      <c r="K689"/>
      <c r="L689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  <c r="AD689"/>
      <c r="AE689"/>
      <c r="AF689"/>
      <c r="AG689"/>
      <c r="AH689"/>
      <c r="AI689"/>
      <c r="AJ689"/>
      <c r="AK689"/>
    </row>
    <row r="690" spans="2:37" x14ac:dyDescent="0.25">
      <c r="B690"/>
      <c r="C690"/>
      <c r="D690"/>
      <c r="E690"/>
      <c r="F690"/>
      <c r="G690"/>
      <c r="H690"/>
      <c r="I690"/>
      <c r="J690"/>
      <c r="K690"/>
      <c r="L690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  <c r="AD690"/>
      <c r="AE690"/>
      <c r="AF690"/>
      <c r="AG690"/>
      <c r="AH690"/>
      <c r="AI690"/>
      <c r="AJ690"/>
      <c r="AK690"/>
    </row>
    <row r="691" spans="2:37" x14ac:dyDescent="0.25">
      <c r="B691"/>
      <c r="C691"/>
      <c r="D691"/>
      <c r="E691"/>
      <c r="F691"/>
      <c r="G691"/>
      <c r="H691"/>
      <c r="I691"/>
      <c r="J691"/>
      <c r="K691"/>
      <c r="L691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  <c r="AD691"/>
      <c r="AE691"/>
      <c r="AF691"/>
      <c r="AG691"/>
      <c r="AH691"/>
      <c r="AI691"/>
      <c r="AJ691"/>
      <c r="AK691"/>
    </row>
    <row r="692" spans="2:37" x14ac:dyDescent="0.25">
      <c r="B692"/>
      <c r="C692"/>
      <c r="D692"/>
      <c r="E692"/>
      <c r="F692"/>
      <c r="G692"/>
      <c r="H692"/>
      <c r="I692"/>
      <c r="J692"/>
      <c r="K692"/>
      <c r="L692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  <c r="AD692"/>
      <c r="AE692"/>
      <c r="AF692"/>
      <c r="AG692"/>
      <c r="AH692"/>
      <c r="AI692"/>
      <c r="AJ692"/>
      <c r="AK692"/>
    </row>
    <row r="693" spans="2:37" x14ac:dyDescent="0.25">
      <c r="B693"/>
      <c r="C693"/>
      <c r="D693"/>
      <c r="E693"/>
      <c r="F693"/>
      <c r="G693"/>
      <c r="H693"/>
      <c r="I693"/>
      <c r="J693"/>
      <c r="K693"/>
      <c r="L693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  <c r="AD693"/>
      <c r="AE693"/>
      <c r="AF693"/>
      <c r="AG693"/>
      <c r="AH693"/>
      <c r="AI693"/>
      <c r="AJ693"/>
      <c r="AK693"/>
    </row>
    <row r="694" spans="2:37" x14ac:dyDescent="0.25">
      <c r="B694"/>
      <c r="C694"/>
      <c r="D694"/>
      <c r="E694"/>
      <c r="F694"/>
      <c r="G694"/>
      <c r="H694"/>
      <c r="I694"/>
      <c r="J694"/>
      <c r="K694"/>
      <c r="L694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  <c r="AD694"/>
      <c r="AE694"/>
      <c r="AF694"/>
      <c r="AG694"/>
      <c r="AH694"/>
      <c r="AI694"/>
      <c r="AJ694"/>
      <c r="AK694"/>
    </row>
    <row r="695" spans="2:37" x14ac:dyDescent="0.25">
      <c r="B695"/>
      <c r="C695"/>
      <c r="D695"/>
      <c r="E695"/>
      <c r="F695"/>
      <c r="G695"/>
      <c r="H695"/>
      <c r="I695"/>
      <c r="J695"/>
      <c r="K695"/>
      <c r="L695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  <c r="AD695"/>
      <c r="AE695"/>
      <c r="AF695"/>
      <c r="AG695"/>
      <c r="AH695"/>
      <c r="AI695"/>
      <c r="AJ695"/>
      <c r="AK695"/>
    </row>
    <row r="696" spans="2:37" x14ac:dyDescent="0.25">
      <c r="B696"/>
      <c r="C696"/>
      <c r="D696"/>
      <c r="E696"/>
      <c r="F696"/>
      <c r="G696"/>
      <c r="H696"/>
      <c r="I696"/>
      <c r="J696"/>
      <c r="K696"/>
      <c r="L696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  <c r="AD696"/>
      <c r="AE696"/>
      <c r="AF696"/>
      <c r="AG696"/>
      <c r="AH696"/>
      <c r="AI696"/>
      <c r="AJ696"/>
      <c r="AK696"/>
    </row>
    <row r="697" spans="2:37" x14ac:dyDescent="0.25">
      <c r="B697"/>
      <c r="C697"/>
      <c r="D697"/>
      <c r="E697"/>
      <c r="F697"/>
      <c r="G697"/>
      <c r="H697"/>
      <c r="I697"/>
      <c r="J697"/>
      <c r="K697"/>
      <c r="L697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  <c r="AD697"/>
      <c r="AE697"/>
      <c r="AF697"/>
      <c r="AG697"/>
      <c r="AH697"/>
      <c r="AI697"/>
      <c r="AJ697"/>
      <c r="AK697"/>
    </row>
    <row r="698" spans="2:37" x14ac:dyDescent="0.25">
      <c r="B698"/>
      <c r="C698"/>
      <c r="D698"/>
      <c r="E698"/>
      <c r="F698"/>
      <c r="G698"/>
      <c r="H698"/>
      <c r="I698"/>
      <c r="J698"/>
      <c r="K698"/>
      <c r="L698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  <c r="AD698"/>
      <c r="AE698"/>
      <c r="AF698"/>
      <c r="AG698"/>
      <c r="AH698"/>
      <c r="AI698"/>
      <c r="AJ698"/>
      <c r="AK698"/>
    </row>
    <row r="699" spans="2:37" x14ac:dyDescent="0.25">
      <c r="B699"/>
      <c r="C699"/>
      <c r="D699"/>
      <c r="E699"/>
      <c r="F699"/>
      <c r="G699"/>
      <c r="H699"/>
      <c r="I699"/>
      <c r="J699"/>
      <c r="K699"/>
      <c r="L699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  <c r="AD699"/>
      <c r="AE699"/>
      <c r="AF699"/>
      <c r="AG699"/>
      <c r="AH699"/>
      <c r="AI699"/>
      <c r="AJ699"/>
      <c r="AK699"/>
    </row>
    <row r="700" spans="2:37" x14ac:dyDescent="0.25">
      <c r="B700"/>
      <c r="C700"/>
      <c r="D700"/>
      <c r="E700"/>
      <c r="F700"/>
      <c r="G700"/>
      <c r="H700"/>
      <c r="I700"/>
      <c r="J700"/>
      <c r="K700"/>
      <c r="L700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  <c r="AD700"/>
      <c r="AE700"/>
      <c r="AF700"/>
      <c r="AG700"/>
      <c r="AH700"/>
      <c r="AI700"/>
      <c r="AJ700"/>
      <c r="AK700"/>
    </row>
    <row r="701" spans="2:37" x14ac:dyDescent="0.25">
      <c r="B701"/>
      <c r="C701"/>
      <c r="D701"/>
      <c r="E701"/>
      <c r="F701"/>
      <c r="G701"/>
      <c r="H701"/>
      <c r="I701"/>
      <c r="J701"/>
      <c r="K701"/>
      <c r="L701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  <c r="AD701"/>
      <c r="AE701"/>
      <c r="AF701"/>
      <c r="AG701"/>
      <c r="AH701"/>
      <c r="AI701"/>
      <c r="AJ701"/>
      <c r="AK701"/>
    </row>
    <row r="702" spans="2:37" x14ac:dyDescent="0.25">
      <c r="B702"/>
      <c r="C702"/>
      <c r="D702"/>
      <c r="E702"/>
      <c r="F702"/>
      <c r="G702"/>
      <c r="H702"/>
      <c r="I702"/>
      <c r="J702"/>
      <c r="K702"/>
      <c r="L702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  <c r="AD702"/>
      <c r="AE702"/>
      <c r="AF702"/>
      <c r="AG702"/>
      <c r="AH702"/>
      <c r="AI702"/>
      <c r="AJ702"/>
      <c r="AK702"/>
    </row>
    <row r="703" spans="2:37" x14ac:dyDescent="0.25">
      <c r="B703"/>
      <c r="C703"/>
      <c r="D703"/>
      <c r="E703"/>
      <c r="F703"/>
      <c r="G703"/>
      <c r="H703"/>
      <c r="I703"/>
      <c r="J703"/>
      <c r="K703"/>
      <c r="L703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  <c r="AD703"/>
      <c r="AE703"/>
      <c r="AF703"/>
      <c r="AG703"/>
      <c r="AH703"/>
      <c r="AI703"/>
      <c r="AJ703"/>
      <c r="AK703"/>
    </row>
    <row r="704" spans="2:37" x14ac:dyDescent="0.25">
      <c r="B704"/>
      <c r="C704"/>
      <c r="D704"/>
      <c r="E704"/>
      <c r="F704"/>
      <c r="G704"/>
      <c r="H704"/>
      <c r="I704"/>
      <c r="J704"/>
      <c r="K704"/>
      <c r="L704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  <c r="AD704"/>
      <c r="AE704"/>
      <c r="AF704"/>
      <c r="AG704"/>
      <c r="AH704"/>
      <c r="AI704"/>
      <c r="AJ704"/>
      <c r="AK704"/>
    </row>
    <row r="705" spans="2:37" x14ac:dyDescent="0.25">
      <c r="B705"/>
      <c r="C705"/>
      <c r="D705"/>
      <c r="E705"/>
      <c r="F705"/>
      <c r="G705"/>
      <c r="H705"/>
      <c r="I705"/>
      <c r="J705"/>
      <c r="K705"/>
      <c r="L705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  <c r="AD705"/>
      <c r="AE705"/>
      <c r="AF705"/>
      <c r="AG705"/>
      <c r="AH705"/>
      <c r="AI705"/>
      <c r="AJ705"/>
      <c r="AK705"/>
    </row>
    <row r="706" spans="2:37" x14ac:dyDescent="0.25">
      <c r="B706"/>
      <c r="C706"/>
      <c r="D706"/>
      <c r="E706"/>
      <c r="F706"/>
      <c r="G706"/>
      <c r="H706"/>
      <c r="I706"/>
      <c r="J706"/>
      <c r="K706"/>
      <c r="L706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  <c r="AD706"/>
      <c r="AE706"/>
      <c r="AF706"/>
      <c r="AG706"/>
      <c r="AH706"/>
      <c r="AI706"/>
      <c r="AJ706"/>
      <c r="AK706"/>
    </row>
    <row r="707" spans="2:37" x14ac:dyDescent="0.25">
      <c r="B707"/>
      <c r="C707"/>
      <c r="D707"/>
      <c r="E707"/>
      <c r="F707"/>
      <c r="G707"/>
      <c r="H707"/>
      <c r="I707"/>
      <c r="J707"/>
      <c r="K707"/>
      <c r="L707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  <c r="AD707"/>
      <c r="AE707"/>
      <c r="AF707"/>
      <c r="AG707"/>
      <c r="AH707"/>
      <c r="AI707"/>
      <c r="AJ707"/>
      <c r="AK707"/>
    </row>
    <row r="708" spans="2:37" x14ac:dyDescent="0.25">
      <c r="B708"/>
      <c r="C708"/>
      <c r="D708"/>
      <c r="E708"/>
      <c r="F708"/>
      <c r="G708"/>
      <c r="H708"/>
      <c r="I708"/>
      <c r="J708"/>
      <c r="K708"/>
      <c r="L708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  <c r="AD708"/>
      <c r="AE708"/>
      <c r="AF708"/>
      <c r="AG708"/>
      <c r="AH708"/>
      <c r="AI708"/>
      <c r="AJ708"/>
      <c r="AK708"/>
    </row>
    <row r="709" spans="2:37" x14ac:dyDescent="0.25">
      <c r="B709"/>
      <c r="C709"/>
      <c r="D709"/>
      <c r="E709"/>
      <c r="F709"/>
      <c r="G709"/>
      <c r="H709"/>
      <c r="I709"/>
      <c r="J709"/>
      <c r="K709"/>
      <c r="L709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  <c r="AD709"/>
      <c r="AE709"/>
      <c r="AF709"/>
      <c r="AG709"/>
      <c r="AH709"/>
      <c r="AI709"/>
      <c r="AJ709"/>
      <c r="AK709"/>
    </row>
    <row r="710" spans="2:37" x14ac:dyDescent="0.25">
      <c r="B710"/>
      <c r="C710"/>
      <c r="D710"/>
      <c r="E710"/>
      <c r="F710"/>
      <c r="G710"/>
      <c r="H710"/>
      <c r="I710"/>
      <c r="J710"/>
      <c r="K710"/>
      <c r="L710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  <c r="AD710"/>
      <c r="AE710"/>
      <c r="AF710"/>
      <c r="AG710"/>
      <c r="AH710"/>
      <c r="AI710"/>
      <c r="AJ710"/>
      <c r="AK710"/>
    </row>
    <row r="711" spans="2:37" x14ac:dyDescent="0.25">
      <c r="B711"/>
      <c r="C711"/>
      <c r="D711"/>
      <c r="E711"/>
      <c r="F711"/>
      <c r="G711"/>
      <c r="H711"/>
      <c r="I711"/>
      <c r="J711"/>
      <c r="K711"/>
      <c r="L711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  <c r="AD711"/>
      <c r="AE711"/>
      <c r="AF711"/>
      <c r="AG711"/>
      <c r="AH711"/>
      <c r="AI711"/>
      <c r="AJ711"/>
      <c r="AK711"/>
    </row>
    <row r="712" spans="2:37" x14ac:dyDescent="0.25">
      <c r="B712"/>
      <c r="C712"/>
      <c r="D712"/>
      <c r="E712"/>
      <c r="F712"/>
      <c r="G712"/>
      <c r="H712"/>
      <c r="I712"/>
      <c r="J712"/>
      <c r="K712"/>
      <c r="L712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  <c r="AD712"/>
      <c r="AE712"/>
      <c r="AF712"/>
      <c r="AG712"/>
      <c r="AH712"/>
      <c r="AI712"/>
      <c r="AJ712"/>
      <c r="AK712"/>
    </row>
    <row r="713" spans="2:37" x14ac:dyDescent="0.25">
      <c r="B713"/>
      <c r="C713"/>
      <c r="D713"/>
      <c r="E713"/>
      <c r="F713"/>
      <c r="G713"/>
      <c r="H713"/>
      <c r="I713"/>
      <c r="J713"/>
      <c r="K713"/>
      <c r="L713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  <c r="AD713"/>
      <c r="AE713"/>
      <c r="AF713"/>
      <c r="AG713"/>
      <c r="AH713"/>
      <c r="AI713"/>
      <c r="AJ713"/>
      <c r="AK713"/>
    </row>
    <row r="714" spans="2:37" x14ac:dyDescent="0.25">
      <c r="B714"/>
      <c r="C714"/>
      <c r="D714"/>
      <c r="E714"/>
      <c r="F714"/>
      <c r="G714"/>
      <c r="H714"/>
      <c r="I714"/>
      <c r="J714"/>
      <c r="K714"/>
      <c r="L714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  <c r="AD714"/>
      <c r="AE714"/>
      <c r="AF714"/>
      <c r="AG714"/>
      <c r="AH714"/>
      <c r="AI714"/>
      <c r="AJ714"/>
      <c r="AK714"/>
    </row>
    <row r="715" spans="2:37" x14ac:dyDescent="0.25">
      <c r="B715"/>
      <c r="C715"/>
      <c r="D715"/>
      <c r="E715"/>
      <c r="F715"/>
      <c r="G715"/>
      <c r="H715"/>
      <c r="I715"/>
      <c r="J715"/>
      <c r="K715"/>
      <c r="L715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  <c r="AD715"/>
      <c r="AE715"/>
      <c r="AF715"/>
      <c r="AG715"/>
      <c r="AH715"/>
      <c r="AI715"/>
      <c r="AJ715"/>
      <c r="AK715"/>
    </row>
    <row r="716" spans="2:37" x14ac:dyDescent="0.25">
      <c r="B716"/>
      <c r="C716"/>
      <c r="D716"/>
      <c r="E716"/>
      <c r="F716"/>
      <c r="G716"/>
      <c r="H716"/>
      <c r="I716"/>
      <c r="J716"/>
      <c r="K716"/>
      <c r="L716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  <c r="AD716"/>
      <c r="AE716"/>
      <c r="AF716"/>
      <c r="AG716"/>
      <c r="AH716"/>
      <c r="AI716"/>
      <c r="AJ716"/>
      <c r="AK716"/>
    </row>
    <row r="717" spans="2:37" x14ac:dyDescent="0.25">
      <c r="B717"/>
      <c r="C717"/>
      <c r="D717"/>
      <c r="E717"/>
      <c r="F717"/>
      <c r="G717"/>
      <c r="H717"/>
      <c r="I717"/>
      <c r="J717"/>
      <c r="K717"/>
      <c r="L717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  <c r="AD717"/>
      <c r="AE717"/>
      <c r="AF717"/>
      <c r="AG717"/>
      <c r="AH717"/>
      <c r="AI717"/>
      <c r="AJ717"/>
      <c r="AK717"/>
    </row>
    <row r="718" spans="2:37" x14ac:dyDescent="0.25">
      <c r="B718"/>
      <c r="C718"/>
      <c r="D718"/>
      <c r="E718"/>
      <c r="F718"/>
      <c r="G718"/>
      <c r="H718"/>
      <c r="I718"/>
      <c r="J718"/>
      <c r="K718"/>
      <c r="L718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  <c r="AD718"/>
      <c r="AE718"/>
      <c r="AF718"/>
      <c r="AG718"/>
      <c r="AH718"/>
      <c r="AI718"/>
      <c r="AJ718"/>
      <c r="AK718"/>
    </row>
    <row r="719" spans="2:37" x14ac:dyDescent="0.25">
      <c r="B719"/>
      <c r="C719"/>
      <c r="D719"/>
      <c r="E719"/>
      <c r="F719"/>
      <c r="G719"/>
      <c r="H719"/>
      <c r="I719"/>
      <c r="J719"/>
      <c r="K719"/>
      <c r="L719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  <c r="AD719"/>
      <c r="AE719"/>
      <c r="AF719"/>
      <c r="AG719"/>
      <c r="AH719"/>
      <c r="AI719"/>
      <c r="AJ719"/>
      <c r="AK719"/>
    </row>
    <row r="720" spans="2:37" x14ac:dyDescent="0.25">
      <c r="B720"/>
      <c r="C720"/>
      <c r="D720"/>
      <c r="E720"/>
      <c r="F720"/>
      <c r="G720"/>
      <c r="H720"/>
      <c r="I720"/>
      <c r="J720"/>
      <c r="K720"/>
      <c r="L720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  <c r="AD720"/>
      <c r="AE720"/>
      <c r="AF720"/>
      <c r="AG720"/>
      <c r="AH720"/>
      <c r="AI720"/>
      <c r="AJ720"/>
      <c r="AK720"/>
    </row>
    <row r="721" spans="2:37" x14ac:dyDescent="0.25">
      <c r="B721"/>
      <c r="C721"/>
      <c r="D721"/>
      <c r="E721"/>
      <c r="F721"/>
      <c r="G721"/>
      <c r="H721"/>
      <c r="I721"/>
      <c r="J721"/>
      <c r="K721"/>
      <c r="L721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  <c r="AD721"/>
      <c r="AE721"/>
      <c r="AF721"/>
      <c r="AG721"/>
      <c r="AH721"/>
      <c r="AI721"/>
      <c r="AJ721"/>
      <c r="AK721"/>
    </row>
    <row r="722" spans="2:37" x14ac:dyDescent="0.25">
      <c r="B722"/>
      <c r="C722"/>
      <c r="D722"/>
      <c r="E722"/>
      <c r="F722"/>
      <c r="G722"/>
      <c r="H722"/>
      <c r="I722"/>
      <c r="J722"/>
      <c r="K722"/>
      <c r="L722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  <c r="AD722"/>
      <c r="AE722"/>
      <c r="AF722"/>
      <c r="AG722"/>
      <c r="AH722"/>
      <c r="AI722"/>
      <c r="AJ722"/>
      <c r="AK722"/>
    </row>
    <row r="723" spans="2:37" x14ac:dyDescent="0.25">
      <c r="B723"/>
      <c r="C723"/>
      <c r="D723"/>
      <c r="E723"/>
      <c r="F723"/>
      <c r="G723"/>
      <c r="H723"/>
      <c r="I723"/>
      <c r="J723"/>
      <c r="K723"/>
      <c r="L723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  <c r="AD723"/>
      <c r="AE723"/>
      <c r="AF723"/>
      <c r="AG723"/>
      <c r="AH723"/>
      <c r="AI723"/>
      <c r="AJ723"/>
      <c r="AK723"/>
    </row>
    <row r="724" spans="2:37" x14ac:dyDescent="0.25">
      <c r="B724"/>
      <c r="C724"/>
      <c r="D724"/>
      <c r="E724"/>
      <c r="F724"/>
      <c r="G724"/>
      <c r="H724"/>
      <c r="I724"/>
      <c r="J724"/>
      <c r="K724"/>
      <c r="L724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  <c r="AD724"/>
      <c r="AE724"/>
      <c r="AF724"/>
      <c r="AG724"/>
      <c r="AH724"/>
      <c r="AI724"/>
      <c r="AJ724"/>
      <c r="AK724"/>
    </row>
    <row r="725" spans="2:37" x14ac:dyDescent="0.25">
      <c r="B725"/>
      <c r="C725"/>
      <c r="D725"/>
      <c r="E725"/>
      <c r="F725"/>
      <c r="G725"/>
      <c r="H725"/>
      <c r="I725"/>
      <c r="J725"/>
      <c r="K725"/>
      <c r="L725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  <c r="AD725"/>
      <c r="AE725"/>
      <c r="AF725"/>
      <c r="AG725"/>
      <c r="AH725"/>
      <c r="AI725"/>
      <c r="AJ725"/>
      <c r="AK725"/>
    </row>
    <row r="726" spans="2:37" x14ac:dyDescent="0.25">
      <c r="B726"/>
      <c r="C726"/>
      <c r="D726"/>
      <c r="E726"/>
      <c r="F726"/>
      <c r="G726"/>
      <c r="H726"/>
      <c r="I726"/>
      <c r="J726"/>
      <c r="K726"/>
      <c r="L726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  <c r="AD726"/>
      <c r="AE726"/>
      <c r="AF726"/>
      <c r="AG726"/>
      <c r="AH726"/>
      <c r="AI726"/>
      <c r="AJ726"/>
      <c r="AK726"/>
    </row>
    <row r="727" spans="2:37" x14ac:dyDescent="0.25">
      <c r="B727"/>
      <c r="C727"/>
      <c r="D727"/>
      <c r="E727"/>
      <c r="F727"/>
      <c r="G727"/>
      <c r="H727"/>
      <c r="I727"/>
      <c r="J727"/>
      <c r="K727"/>
      <c r="L727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  <c r="AD727"/>
      <c r="AE727"/>
      <c r="AF727"/>
      <c r="AG727"/>
      <c r="AH727"/>
      <c r="AI727"/>
      <c r="AJ727"/>
      <c r="AK727"/>
    </row>
    <row r="728" spans="2:37" x14ac:dyDescent="0.25">
      <c r="B728"/>
      <c r="C728"/>
      <c r="D728"/>
      <c r="E728"/>
      <c r="F728"/>
      <c r="G728"/>
      <c r="H728"/>
      <c r="I728"/>
      <c r="J728"/>
      <c r="K728"/>
      <c r="L728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  <c r="AD728"/>
      <c r="AE728"/>
      <c r="AF728"/>
      <c r="AG728"/>
      <c r="AH728"/>
      <c r="AI728"/>
      <c r="AJ728"/>
      <c r="AK728"/>
    </row>
    <row r="729" spans="2:37" x14ac:dyDescent="0.25">
      <c r="B729"/>
      <c r="C729"/>
      <c r="D729"/>
      <c r="E729"/>
      <c r="F729"/>
      <c r="G729"/>
      <c r="H729"/>
      <c r="I729"/>
      <c r="J729"/>
      <c r="K729"/>
      <c r="L729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  <c r="AD729"/>
      <c r="AE729"/>
      <c r="AF729"/>
      <c r="AG729"/>
      <c r="AH729"/>
      <c r="AI729"/>
      <c r="AJ729"/>
      <c r="AK729"/>
    </row>
    <row r="730" spans="2:37" x14ac:dyDescent="0.25">
      <c r="B730"/>
      <c r="C730"/>
      <c r="D730"/>
      <c r="E730"/>
      <c r="F730"/>
      <c r="G730"/>
      <c r="H730"/>
      <c r="I730"/>
      <c r="J730"/>
      <c r="K730"/>
      <c r="L730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  <c r="AD730"/>
      <c r="AE730"/>
      <c r="AF730"/>
      <c r="AG730"/>
      <c r="AH730"/>
      <c r="AI730"/>
      <c r="AJ730"/>
      <c r="AK730"/>
    </row>
    <row r="731" spans="2:37" x14ac:dyDescent="0.25">
      <c r="B731"/>
      <c r="C731"/>
      <c r="D731"/>
      <c r="E731"/>
      <c r="F731"/>
      <c r="G731"/>
      <c r="H731"/>
      <c r="I731"/>
      <c r="J731"/>
      <c r="K731"/>
      <c r="L731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  <c r="AD731"/>
      <c r="AE731"/>
      <c r="AF731"/>
      <c r="AG731"/>
      <c r="AH731"/>
      <c r="AI731"/>
      <c r="AJ731"/>
      <c r="AK731"/>
    </row>
    <row r="732" spans="2:37" x14ac:dyDescent="0.25">
      <c r="B732"/>
      <c r="C732"/>
      <c r="D732"/>
      <c r="E732"/>
      <c r="F732"/>
      <c r="G732"/>
      <c r="H732"/>
      <c r="I732"/>
      <c r="J732"/>
      <c r="K732"/>
      <c r="L732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  <c r="AD732"/>
      <c r="AE732"/>
      <c r="AF732"/>
      <c r="AG732"/>
      <c r="AH732"/>
      <c r="AI732"/>
      <c r="AJ732"/>
      <c r="AK732"/>
    </row>
    <row r="733" spans="2:37" x14ac:dyDescent="0.25">
      <c r="B733"/>
      <c r="C733"/>
      <c r="D733"/>
      <c r="E733"/>
      <c r="F733"/>
      <c r="G733"/>
      <c r="H733"/>
      <c r="I733"/>
      <c r="J733"/>
      <c r="K733"/>
      <c r="L733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  <c r="AD733"/>
      <c r="AE733"/>
      <c r="AF733"/>
      <c r="AG733"/>
      <c r="AH733"/>
      <c r="AI733"/>
      <c r="AJ733"/>
      <c r="AK733"/>
    </row>
    <row r="734" spans="2:37" x14ac:dyDescent="0.25">
      <c r="B734"/>
      <c r="C734"/>
      <c r="D734"/>
      <c r="E734"/>
      <c r="F734"/>
      <c r="G734"/>
      <c r="H734"/>
      <c r="I734"/>
      <c r="J734"/>
      <c r="K734"/>
      <c r="L734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  <c r="AD734"/>
      <c r="AE734"/>
      <c r="AF734"/>
      <c r="AG734"/>
      <c r="AH734"/>
      <c r="AI734"/>
      <c r="AJ734"/>
      <c r="AK734"/>
    </row>
    <row r="735" spans="2:37" x14ac:dyDescent="0.25">
      <c r="B735"/>
      <c r="C735"/>
      <c r="D735"/>
      <c r="E735"/>
      <c r="F735"/>
      <c r="G735"/>
      <c r="H735"/>
      <c r="I735"/>
      <c r="J735"/>
      <c r="K735"/>
      <c r="L735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  <c r="AD735"/>
      <c r="AE735"/>
      <c r="AF735"/>
      <c r="AG735"/>
      <c r="AH735"/>
      <c r="AI735"/>
      <c r="AJ735"/>
      <c r="AK735"/>
    </row>
    <row r="736" spans="2:37" x14ac:dyDescent="0.25">
      <c r="B736"/>
      <c r="C736"/>
      <c r="D736"/>
      <c r="E736"/>
      <c r="F736"/>
      <c r="G736"/>
      <c r="H736"/>
      <c r="I736"/>
      <c r="J736"/>
      <c r="K736"/>
      <c r="L736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  <c r="AD736"/>
      <c r="AE736"/>
      <c r="AF736"/>
      <c r="AG736"/>
      <c r="AH736"/>
      <c r="AI736"/>
      <c r="AJ736"/>
      <c r="AK736"/>
    </row>
    <row r="737" spans="2:37" x14ac:dyDescent="0.25">
      <c r="B737"/>
      <c r="C737"/>
      <c r="D737"/>
      <c r="E737"/>
      <c r="F737"/>
      <c r="G737"/>
      <c r="H737"/>
      <c r="I737"/>
      <c r="J737"/>
      <c r="K737"/>
      <c r="L737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  <c r="AD737"/>
      <c r="AE737"/>
      <c r="AF737"/>
      <c r="AG737"/>
      <c r="AH737"/>
      <c r="AI737"/>
      <c r="AJ737"/>
      <c r="AK737"/>
    </row>
    <row r="738" spans="2:37" x14ac:dyDescent="0.25">
      <c r="B738"/>
      <c r="C738"/>
      <c r="D738"/>
      <c r="E738"/>
      <c r="F738"/>
      <c r="G738"/>
      <c r="H738"/>
      <c r="I738"/>
      <c r="J738"/>
      <c r="K738"/>
      <c r="L738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  <c r="AD738"/>
      <c r="AE738"/>
      <c r="AF738"/>
      <c r="AG738"/>
      <c r="AH738"/>
      <c r="AI738"/>
      <c r="AJ738"/>
      <c r="AK738"/>
    </row>
    <row r="739" spans="2:37" x14ac:dyDescent="0.25">
      <c r="B739"/>
      <c r="C739"/>
      <c r="D739"/>
      <c r="E739"/>
      <c r="F739"/>
      <c r="G739"/>
      <c r="H739"/>
      <c r="I739"/>
      <c r="J739"/>
      <c r="K739"/>
      <c r="L739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  <c r="AD739"/>
      <c r="AE739"/>
      <c r="AF739"/>
      <c r="AG739"/>
      <c r="AH739"/>
      <c r="AI739"/>
      <c r="AJ739"/>
      <c r="AK739"/>
    </row>
    <row r="740" spans="2:37" x14ac:dyDescent="0.25">
      <c r="B740"/>
      <c r="C740"/>
      <c r="D740"/>
      <c r="E740"/>
      <c r="F740"/>
      <c r="G740"/>
      <c r="H740"/>
      <c r="I740"/>
      <c r="J740"/>
      <c r="K740"/>
      <c r="L740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  <c r="AD740"/>
      <c r="AE740"/>
      <c r="AF740"/>
      <c r="AG740"/>
      <c r="AH740"/>
      <c r="AI740"/>
      <c r="AJ740"/>
      <c r="AK740"/>
    </row>
    <row r="741" spans="2:37" x14ac:dyDescent="0.25">
      <c r="B741"/>
      <c r="C741"/>
      <c r="D741"/>
      <c r="E741"/>
      <c r="F741"/>
      <c r="G741"/>
      <c r="H741"/>
      <c r="I741"/>
      <c r="J741"/>
      <c r="K741"/>
      <c r="L741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  <c r="AD741"/>
      <c r="AE741"/>
      <c r="AF741"/>
      <c r="AG741"/>
      <c r="AH741"/>
      <c r="AI741"/>
      <c r="AJ741"/>
      <c r="AK741"/>
    </row>
    <row r="742" spans="2:37" x14ac:dyDescent="0.25">
      <c r="B742"/>
      <c r="C742"/>
      <c r="D742"/>
      <c r="E742"/>
      <c r="F742"/>
      <c r="G742"/>
      <c r="H742"/>
      <c r="I742"/>
      <c r="J742"/>
      <c r="K742"/>
      <c r="L742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  <c r="AD742"/>
      <c r="AE742"/>
      <c r="AF742"/>
      <c r="AG742"/>
      <c r="AH742"/>
      <c r="AI742"/>
      <c r="AJ742"/>
      <c r="AK742"/>
    </row>
    <row r="743" spans="2:37" x14ac:dyDescent="0.25">
      <c r="B743"/>
      <c r="C743"/>
      <c r="D743"/>
      <c r="E743"/>
      <c r="F743"/>
      <c r="G743"/>
      <c r="H743"/>
      <c r="I743"/>
      <c r="J743"/>
      <c r="K743"/>
      <c r="L743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  <c r="AD743"/>
      <c r="AE743"/>
      <c r="AF743"/>
      <c r="AG743"/>
      <c r="AH743"/>
      <c r="AI743"/>
      <c r="AJ743"/>
      <c r="AK743"/>
    </row>
    <row r="744" spans="2:37" x14ac:dyDescent="0.25">
      <c r="B744"/>
      <c r="C744"/>
      <c r="D744"/>
      <c r="E744"/>
      <c r="F744"/>
      <c r="G744"/>
      <c r="H744"/>
      <c r="I744"/>
      <c r="J744"/>
      <c r="K744"/>
      <c r="L744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  <c r="AD744"/>
      <c r="AE744"/>
      <c r="AF744"/>
      <c r="AG744"/>
      <c r="AH744"/>
      <c r="AI744"/>
      <c r="AJ744"/>
      <c r="AK744"/>
    </row>
    <row r="745" spans="2:37" x14ac:dyDescent="0.25">
      <c r="B745"/>
      <c r="C745"/>
      <c r="D745"/>
      <c r="E745"/>
      <c r="F745"/>
      <c r="G745"/>
      <c r="H745"/>
      <c r="I745"/>
      <c r="J745"/>
      <c r="K745"/>
      <c r="L745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  <c r="AD745"/>
      <c r="AE745"/>
      <c r="AF745"/>
      <c r="AG745"/>
      <c r="AH745"/>
      <c r="AI745"/>
      <c r="AJ745"/>
      <c r="AK745"/>
    </row>
    <row r="746" spans="2:37" x14ac:dyDescent="0.25">
      <c r="B746"/>
      <c r="C746"/>
      <c r="D746"/>
      <c r="E746"/>
      <c r="F746"/>
      <c r="G746"/>
      <c r="H746"/>
      <c r="I746"/>
      <c r="J746"/>
      <c r="K746"/>
      <c r="L746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  <c r="AD746"/>
      <c r="AE746"/>
      <c r="AF746"/>
      <c r="AG746"/>
      <c r="AH746"/>
      <c r="AI746"/>
      <c r="AJ746"/>
      <c r="AK746"/>
    </row>
    <row r="747" spans="2:37" x14ac:dyDescent="0.25">
      <c r="B747"/>
      <c r="C747"/>
      <c r="D747"/>
      <c r="E747"/>
      <c r="F747"/>
      <c r="G747"/>
      <c r="H747"/>
      <c r="I747"/>
      <c r="J747"/>
      <c r="K747"/>
      <c r="L747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  <c r="AD747"/>
      <c r="AE747"/>
      <c r="AF747"/>
      <c r="AG747"/>
      <c r="AH747"/>
      <c r="AI747"/>
      <c r="AJ747"/>
      <c r="AK747"/>
    </row>
    <row r="748" spans="2:37" x14ac:dyDescent="0.25">
      <c r="B748"/>
      <c r="C748"/>
      <c r="D748"/>
      <c r="E748"/>
      <c r="F748"/>
      <c r="G748"/>
      <c r="H748"/>
      <c r="I748"/>
      <c r="J748"/>
      <c r="K748"/>
      <c r="L748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  <c r="AD748"/>
      <c r="AE748"/>
      <c r="AF748"/>
      <c r="AG748"/>
      <c r="AH748"/>
      <c r="AI748"/>
      <c r="AJ748"/>
      <c r="AK748"/>
    </row>
    <row r="749" spans="2:37" x14ac:dyDescent="0.25">
      <c r="B749"/>
      <c r="C749"/>
      <c r="D749"/>
      <c r="E749"/>
      <c r="F749"/>
      <c r="G749"/>
      <c r="H749"/>
      <c r="I749"/>
      <c r="J749"/>
      <c r="K749"/>
      <c r="L749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  <c r="AD749"/>
      <c r="AE749"/>
      <c r="AF749"/>
      <c r="AG749"/>
      <c r="AH749"/>
      <c r="AI749"/>
      <c r="AJ749"/>
      <c r="AK749"/>
    </row>
    <row r="750" spans="2:37" x14ac:dyDescent="0.25">
      <c r="B750"/>
      <c r="C750"/>
      <c r="D750"/>
      <c r="E750"/>
      <c r="F750"/>
      <c r="G750"/>
      <c r="H750"/>
      <c r="I750"/>
      <c r="J750"/>
      <c r="K750"/>
      <c r="L750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  <c r="AD750"/>
      <c r="AE750"/>
      <c r="AF750"/>
      <c r="AG750"/>
      <c r="AH750"/>
      <c r="AI750"/>
      <c r="AJ750"/>
      <c r="AK750"/>
    </row>
    <row r="751" spans="2:37" x14ac:dyDescent="0.25">
      <c r="B751"/>
      <c r="C751"/>
      <c r="D751"/>
      <c r="E751"/>
      <c r="F751"/>
      <c r="G751"/>
      <c r="H751"/>
      <c r="I751"/>
      <c r="J751"/>
      <c r="K751"/>
      <c r="L751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  <c r="AD751"/>
      <c r="AE751"/>
      <c r="AF751"/>
      <c r="AG751"/>
      <c r="AH751"/>
      <c r="AI751"/>
      <c r="AJ751"/>
      <c r="AK751"/>
    </row>
    <row r="752" spans="2:37" x14ac:dyDescent="0.25">
      <c r="B752"/>
      <c r="C752"/>
      <c r="D752"/>
      <c r="E752"/>
      <c r="F752"/>
      <c r="G752"/>
      <c r="H752"/>
      <c r="I752"/>
      <c r="J752"/>
      <c r="K752"/>
      <c r="L752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  <c r="AD752"/>
      <c r="AE752"/>
      <c r="AF752"/>
      <c r="AG752"/>
      <c r="AH752"/>
      <c r="AI752"/>
      <c r="AJ752"/>
      <c r="AK752"/>
    </row>
    <row r="753" spans="2:37" x14ac:dyDescent="0.25">
      <c r="B753"/>
      <c r="C753"/>
      <c r="D753"/>
      <c r="E753"/>
      <c r="F753"/>
      <c r="G753"/>
      <c r="H753"/>
      <c r="I753"/>
      <c r="J753"/>
      <c r="K753"/>
      <c r="L753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  <c r="AD753"/>
      <c r="AE753"/>
      <c r="AF753"/>
      <c r="AG753"/>
      <c r="AH753"/>
      <c r="AI753"/>
      <c r="AJ753"/>
      <c r="AK753"/>
    </row>
    <row r="754" spans="2:37" x14ac:dyDescent="0.25">
      <c r="B754"/>
      <c r="C754"/>
      <c r="D754"/>
      <c r="E754"/>
      <c r="F754"/>
      <c r="G754"/>
      <c r="H754"/>
      <c r="I754"/>
      <c r="J754"/>
      <c r="K754"/>
      <c r="L754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  <c r="AD754"/>
      <c r="AE754"/>
      <c r="AF754"/>
      <c r="AG754"/>
      <c r="AH754"/>
      <c r="AI754"/>
      <c r="AJ754"/>
      <c r="AK754"/>
    </row>
    <row r="755" spans="2:37" x14ac:dyDescent="0.25">
      <c r="B755"/>
      <c r="C755"/>
      <c r="D755"/>
      <c r="E755"/>
      <c r="F755"/>
      <c r="G755"/>
      <c r="H755"/>
      <c r="I755"/>
      <c r="J755"/>
      <c r="K755"/>
      <c r="L755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  <c r="AD755"/>
      <c r="AE755"/>
      <c r="AF755"/>
      <c r="AG755"/>
      <c r="AH755"/>
      <c r="AI755"/>
      <c r="AJ755"/>
      <c r="AK755"/>
    </row>
    <row r="756" spans="2:37" x14ac:dyDescent="0.25">
      <c r="B756"/>
      <c r="C756"/>
      <c r="D756"/>
      <c r="E756"/>
      <c r="F756"/>
      <c r="G756"/>
      <c r="H756"/>
      <c r="I756"/>
      <c r="J756"/>
      <c r="K756"/>
      <c r="L756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  <c r="AD756"/>
      <c r="AE756"/>
      <c r="AF756"/>
      <c r="AG756"/>
      <c r="AH756"/>
      <c r="AI756"/>
      <c r="AJ756"/>
      <c r="AK756"/>
    </row>
    <row r="757" spans="2:37" x14ac:dyDescent="0.25">
      <c r="B757"/>
      <c r="C757"/>
      <c r="D757"/>
      <c r="E757"/>
      <c r="F757"/>
      <c r="G757"/>
      <c r="H757"/>
      <c r="I757"/>
      <c r="J757"/>
      <c r="K757"/>
      <c r="L757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  <c r="AD757"/>
      <c r="AE757"/>
      <c r="AF757"/>
      <c r="AG757"/>
      <c r="AH757"/>
      <c r="AI757"/>
      <c r="AJ757"/>
      <c r="AK757"/>
    </row>
    <row r="758" spans="2:37" x14ac:dyDescent="0.25">
      <c r="B758"/>
      <c r="C758"/>
      <c r="D758"/>
      <c r="E758"/>
      <c r="F758"/>
      <c r="G758"/>
      <c r="H758"/>
      <c r="I758"/>
      <c r="J758"/>
      <c r="K758"/>
      <c r="L758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  <c r="AD758"/>
      <c r="AE758"/>
      <c r="AF758"/>
      <c r="AG758"/>
      <c r="AH758"/>
      <c r="AI758"/>
      <c r="AJ758"/>
      <c r="AK758"/>
    </row>
    <row r="759" spans="2:37" x14ac:dyDescent="0.25">
      <c r="B759"/>
      <c r="C759"/>
      <c r="D759"/>
      <c r="E759"/>
      <c r="F759"/>
      <c r="G759"/>
      <c r="H759"/>
      <c r="I759"/>
      <c r="J759"/>
      <c r="K759"/>
      <c r="L759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  <c r="AD759"/>
      <c r="AE759"/>
      <c r="AF759"/>
      <c r="AG759"/>
      <c r="AH759"/>
      <c r="AI759"/>
      <c r="AJ759"/>
      <c r="AK759"/>
    </row>
    <row r="760" spans="2:37" x14ac:dyDescent="0.25">
      <c r="B760"/>
      <c r="C760"/>
      <c r="D760"/>
      <c r="E760"/>
      <c r="F760"/>
      <c r="G760"/>
      <c r="H760"/>
      <c r="I760"/>
      <c r="J760"/>
      <c r="K760"/>
      <c r="L760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  <c r="AD760"/>
      <c r="AE760"/>
      <c r="AF760"/>
      <c r="AG760"/>
      <c r="AH760"/>
      <c r="AI760"/>
      <c r="AJ760"/>
      <c r="AK760"/>
    </row>
    <row r="761" spans="2:37" x14ac:dyDescent="0.25">
      <c r="B761"/>
      <c r="C761"/>
      <c r="D761"/>
      <c r="E761"/>
      <c r="F761"/>
      <c r="G761"/>
      <c r="H761"/>
      <c r="I761"/>
      <c r="J761"/>
      <c r="K761"/>
      <c r="L761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  <c r="AD761"/>
      <c r="AE761"/>
      <c r="AF761"/>
      <c r="AG761"/>
      <c r="AH761"/>
      <c r="AI761"/>
      <c r="AJ761"/>
      <c r="AK761"/>
    </row>
    <row r="762" spans="2:37" x14ac:dyDescent="0.25">
      <c r="B762"/>
      <c r="C762"/>
      <c r="D762"/>
      <c r="E762"/>
      <c r="F762"/>
      <c r="G762"/>
      <c r="H762"/>
      <c r="I762"/>
      <c r="J762"/>
      <c r="K762"/>
      <c r="L762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  <c r="AD762"/>
      <c r="AE762"/>
      <c r="AF762"/>
      <c r="AG762"/>
      <c r="AH762"/>
      <c r="AI762"/>
      <c r="AJ762"/>
      <c r="AK762"/>
    </row>
    <row r="763" spans="2:37" x14ac:dyDescent="0.25">
      <c r="B763"/>
      <c r="C763"/>
      <c r="D763"/>
      <c r="E763"/>
      <c r="F763"/>
      <c r="G763"/>
      <c r="H763"/>
      <c r="I763"/>
      <c r="J763"/>
      <c r="K763"/>
      <c r="L763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  <c r="AD763"/>
      <c r="AE763"/>
      <c r="AF763"/>
      <c r="AG763"/>
      <c r="AH763"/>
      <c r="AI763"/>
      <c r="AJ763"/>
      <c r="AK763"/>
    </row>
    <row r="764" spans="2:37" x14ac:dyDescent="0.25">
      <c r="B764"/>
      <c r="C764"/>
      <c r="D764"/>
      <c r="E764"/>
      <c r="F764"/>
      <c r="G764"/>
      <c r="H764"/>
      <c r="I764"/>
      <c r="J764"/>
      <c r="K764"/>
      <c r="L764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  <c r="AD764"/>
      <c r="AE764"/>
      <c r="AF764"/>
      <c r="AG764"/>
      <c r="AH764"/>
      <c r="AI764"/>
      <c r="AJ764"/>
      <c r="AK764"/>
    </row>
    <row r="765" spans="2:37" x14ac:dyDescent="0.25">
      <c r="B765"/>
      <c r="C765"/>
      <c r="D765"/>
      <c r="E765"/>
      <c r="F765"/>
      <c r="G765"/>
      <c r="H765"/>
      <c r="I765"/>
      <c r="J765"/>
      <c r="K765"/>
      <c r="L765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  <c r="AD765"/>
      <c r="AE765"/>
      <c r="AF765"/>
      <c r="AG765"/>
      <c r="AH765"/>
      <c r="AI765"/>
      <c r="AJ765"/>
      <c r="AK765"/>
    </row>
    <row r="766" spans="2:37" x14ac:dyDescent="0.25">
      <c r="B766"/>
      <c r="C766"/>
      <c r="D766"/>
      <c r="E766"/>
      <c r="F766"/>
      <c r="G766"/>
      <c r="H766"/>
      <c r="I766"/>
      <c r="J766"/>
      <c r="K766"/>
      <c r="L766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  <c r="AD766"/>
      <c r="AE766"/>
      <c r="AF766"/>
      <c r="AG766"/>
      <c r="AH766"/>
      <c r="AI766"/>
      <c r="AJ766"/>
      <c r="AK766"/>
    </row>
    <row r="767" spans="2:37" x14ac:dyDescent="0.25">
      <c r="B767"/>
      <c r="C767"/>
      <c r="D767"/>
      <c r="E767"/>
      <c r="F767"/>
      <c r="G767"/>
      <c r="H767"/>
      <c r="I767"/>
      <c r="J767"/>
      <c r="K767"/>
      <c r="L767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  <c r="AD767"/>
      <c r="AE767"/>
      <c r="AF767"/>
      <c r="AG767"/>
      <c r="AH767"/>
      <c r="AI767"/>
      <c r="AJ767"/>
      <c r="AK767"/>
    </row>
    <row r="768" spans="2:37" x14ac:dyDescent="0.25">
      <c r="B768"/>
      <c r="C768"/>
      <c r="D768"/>
      <c r="E768"/>
      <c r="F768"/>
      <c r="G768"/>
      <c r="H768"/>
      <c r="I768"/>
      <c r="J768"/>
      <c r="K768"/>
      <c r="L768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  <c r="AD768"/>
      <c r="AE768"/>
      <c r="AF768"/>
      <c r="AG768"/>
      <c r="AH768"/>
      <c r="AI768"/>
      <c r="AJ768"/>
      <c r="AK768"/>
    </row>
    <row r="769" spans="2:37" x14ac:dyDescent="0.25">
      <c r="B769"/>
      <c r="C769"/>
      <c r="D769"/>
      <c r="E769"/>
      <c r="F769"/>
      <c r="G769"/>
      <c r="H769"/>
      <c r="I769"/>
      <c r="J769"/>
      <c r="K769"/>
      <c r="L769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  <c r="AD769"/>
      <c r="AE769"/>
      <c r="AF769"/>
      <c r="AG769"/>
      <c r="AH769"/>
      <c r="AI769"/>
      <c r="AJ769"/>
      <c r="AK769"/>
    </row>
    <row r="770" spans="2:37" x14ac:dyDescent="0.25">
      <c r="B770"/>
      <c r="C770"/>
      <c r="D770"/>
      <c r="E770"/>
      <c r="F770"/>
      <c r="G770"/>
      <c r="H770"/>
      <c r="I770"/>
      <c r="J770"/>
      <c r="K770"/>
      <c r="L770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  <c r="AD770"/>
      <c r="AE770"/>
      <c r="AF770"/>
      <c r="AG770"/>
      <c r="AH770"/>
      <c r="AI770"/>
      <c r="AJ770"/>
      <c r="AK770"/>
    </row>
    <row r="771" spans="2:37" x14ac:dyDescent="0.25">
      <c r="B771"/>
      <c r="C771"/>
      <c r="D771"/>
      <c r="E771"/>
      <c r="F771"/>
      <c r="G771"/>
      <c r="H771"/>
      <c r="I771"/>
      <c r="J771"/>
      <c r="K771"/>
      <c r="L771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  <c r="AD771"/>
      <c r="AE771"/>
      <c r="AF771"/>
      <c r="AG771"/>
      <c r="AH771"/>
      <c r="AI771"/>
      <c r="AJ771"/>
      <c r="AK771"/>
    </row>
    <row r="772" spans="2:37" x14ac:dyDescent="0.25">
      <c r="B772"/>
      <c r="C772"/>
      <c r="D772"/>
      <c r="E772"/>
      <c r="F772"/>
      <c r="G772"/>
      <c r="H772"/>
      <c r="I772"/>
      <c r="J772"/>
      <c r="K772"/>
      <c r="L772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  <c r="AD772"/>
      <c r="AE772"/>
      <c r="AF772"/>
      <c r="AG772"/>
      <c r="AH772"/>
      <c r="AI772"/>
      <c r="AJ772"/>
      <c r="AK772"/>
    </row>
    <row r="773" spans="2:37" x14ac:dyDescent="0.25">
      <c r="B773"/>
      <c r="C773"/>
      <c r="D773"/>
      <c r="E773"/>
      <c r="F773"/>
      <c r="G773"/>
      <c r="H773"/>
      <c r="I773"/>
      <c r="J773"/>
      <c r="K773"/>
      <c r="L773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  <c r="AD773"/>
      <c r="AE773"/>
      <c r="AF773"/>
      <c r="AG773"/>
      <c r="AH773"/>
      <c r="AI773"/>
      <c r="AJ773"/>
      <c r="AK773"/>
    </row>
    <row r="774" spans="2:37" x14ac:dyDescent="0.25">
      <c r="B774"/>
      <c r="C774"/>
      <c r="D774"/>
      <c r="E774"/>
      <c r="F774"/>
      <c r="G774"/>
      <c r="H774"/>
      <c r="I774"/>
      <c r="J774"/>
      <c r="K774"/>
      <c r="L774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  <c r="AD774"/>
      <c r="AE774"/>
      <c r="AF774"/>
      <c r="AG774"/>
      <c r="AH774"/>
      <c r="AI774"/>
      <c r="AJ774"/>
      <c r="AK774"/>
    </row>
    <row r="775" spans="2:37" x14ac:dyDescent="0.25">
      <c r="B775"/>
      <c r="C775"/>
      <c r="D775"/>
      <c r="E775"/>
      <c r="F775"/>
      <c r="G775"/>
      <c r="H775"/>
      <c r="I775"/>
      <c r="J775"/>
      <c r="K775"/>
      <c r="L775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  <c r="AD775"/>
      <c r="AE775"/>
      <c r="AF775"/>
      <c r="AG775"/>
      <c r="AH775"/>
      <c r="AI775"/>
      <c r="AJ775"/>
      <c r="AK775"/>
    </row>
    <row r="776" spans="2:37" x14ac:dyDescent="0.25">
      <c r="B776"/>
      <c r="C776"/>
      <c r="D776"/>
      <c r="E776"/>
      <c r="F776"/>
      <c r="G776"/>
      <c r="H776"/>
      <c r="I776"/>
      <c r="J776"/>
      <c r="K776"/>
      <c r="L776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  <c r="AD776"/>
      <c r="AE776"/>
      <c r="AF776"/>
      <c r="AG776"/>
      <c r="AH776"/>
      <c r="AI776"/>
      <c r="AJ776"/>
      <c r="AK776"/>
    </row>
    <row r="777" spans="2:37" x14ac:dyDescent="0.25">
      <c r="B777"/>
      <c r="C777"/>
      <c r="D777"/>
      <c r="E777"/>
      <c r="F777"/>
      <c r="G777"/>
      <c r="H777"/>
      <c r="I777"/>
      <c r="J777"/>
      <c r="K777"/>
      <c r="L777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  <c r="AD777"/>
      <c r="AE777"/>
      <c r="AF777"/>
      <c r="AG777"/>
      <c r="AH777"/>
      <c r="AI777"/>
      <c r="AJ777"/>
      <c r="AK777"/>
    </row>
    <row r="778" spans="2:37" x14ac:dyDescent="0.25">
      <c r="B778"/>
      <c r="C778"/>
      <c r="D778"/>
      <c r="E778"/>
      <c r="F778"/>
      <c r="G778"/>
      <c r="H778"/>
      <c r="I778"/>
      <c r="J778"/>
      <c r="K778"/>
      <c r="L778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  <c r="AD778"/>
      <c r="AE778"/>
      <c r="AF778"/>
      <c r="AG778"/>
      <c r="AH778"/>
      <c r="AI778"/>
      <c r="AJ778"/>
      <c r="AK778"/>
    </row>
    <row r="779" spans="2:37" x14ac:dyDescent="0.25">
      <c r="B779"/>
      <c r="C779"/>
      <c r="D779"/>
      <c r="E779"/>
      <c r="F779"/>
      <c r="G779"/>
      <c r="H779"/>
      <c r="I779"/>
      <c r="J779"/>
      <c r="K779"/>
      <c r="L779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  <c r="AD779"/>
      <c r="AE779"/>
      <c r="AF779"/>
      <c r="AG779"/>
      <c r="AH779"/>
      <c r="AI779"/>
      <c r="AJ779"/>
      <c r="AK779"/>
    </row>
    <row r="780" spans="2:37" x14ac:dyDescent="0.25">
      <c r="B780"/>
      <c r="C780"/>
      <c r="D780"/>
      <c r="E780"/>
      <c r="F780"/>
      <c r="G780"/>
      <c r="H780"/>
      <c r="I780"/>
      <c r="J780"/>
      <c r="K780"/>
      <c r="L780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  <c r="AD780"/>
      <c r="AE780"/>
      <c r="AF780"/>
      <c r="AG780"/>
      <c r="AH780"/>
      <c r="AI780"/>
      <c r="AJ780"/>
      <c r="AK780"/>
    </row>
    <row r="781" spans="2:37" x14ac:dyDescent="0.25">
      <c r="B781"/>
      <c r="C781"/>
      <c r="D781"/>
      <c r="E781"/>
      <c r="F781"/>
      <c r="G781"/>
      <c r="H781"/>
      <c r="I781"/>
      <c r="J781"/>
      <c r="K781"/>
      <c r="L781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  <c r="AD781"/>
      <c r="AE781"/>
      <c r="AF781"/>
      <c r="AG781"/>
      <c r="AH781"/>
      <c r="AI781"/>
      <c r="AJ781"/>
      <c r="AK781"/>
    </row>
    <row r="782" spans="2:37" x14ac:dyDescent="0.25">
      <c r="B782"/>
      <c r="C782"/>
      <c r="D782"/>
      <c r="E782"/>
      <c r="F782"/>
      <c r="G782"/>
      <c r="H782"/>
      <c r="I782"/>
      <c r="J782"/>
      <c r="K782"/>
      <c r="L782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  <c r="AD782"/>
      <c r="AE782"/>
      <c r="AF782"/>
      <c r="AG782"/>
      <c r="AH782"/>
      <c r="AI782"/>
      <c r="AJ782"/>
      <c r="AK782"/>
    </row>
    <row r="783" spans="2:37" x14ac:dyDescent="0.25">
      <c r="B783"/>
      <c r="C783"/>
      <c r="D783"/>
      <c r="E783"/>
      <c r="F783"/>
      <c r="G783"/>
      <c r="H783"/>
      <c r="I783"/>
      <c r="J783"/>
      <c r="K783"/>
      <c r="L783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  <c r="AD783"/>
      <c r="AE783"/>
      <c r="AF783"/>
      <c r="AG783"/>
      <c r="AH783"/>
      <c r="AI783"/>
      <c r="AJ783"/>
      <c r="AK783"/>
    </row>
    <row r="784" spans="2:37" x14ac:dyDescent="0.25">
      <c r="B784"/>
      <c r="C784"/>
      <c r="D784"/>
      <c r="E784"/>
      <c r="F784"/>
      <c r="G784"/>
      <c r="H784"/>
      <c r="I784"/>
      <c r="J784"/>
      <c r="K784"/>
      <c r="L784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  <c r="AD784"/>
      <c r="AE784"/>
      <c r="AF784"/>
      <c r="AG784"/>
      <c r="AH784"/>
      <c r="AI784"/>
      <c r="AJ784"/>
      <c r="AK784"/>
    </row>
    <row r="785" spans="2:37" x14ac:dyDescent="0.25">
      <c r="B785"/>
      <c r="C785"/>
      <c r="D785"/>
      <c r="E785"/>
      <c r="F785"/>
      <c r="G785"/>
      <c r="H785"/>
      <c r="I785"/>
      <c r="J785"/>
      <c r="K785"/>
      <c r="L785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  <c r="AD785"/>
      <c r="AE785"/>
      <c r="AF785"/>
      <c r="AG785"/>
      <c r="AH785"/>
      <c r="AI785"/>
      <c r="AJ785"/>
      <c r="AK785"/>
    </row>
    <row r="786" spans="2:37" x14ac:dyDescent="0.25">
      <c r="B786"/>
      <c r="C786"/>
      <c r="D786"/>
      <c r="E786"/>
      <c r="F786"/>
      <c r="G786"/>
      <c r="H786"/>
      <c r="I786"/>
      <c r="J786"/>
      <c r="K786"/>
      <c r="L786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  <c r="AD786"/>
      <c r="AE786"/>
      <c r="AF786"/>
      <c r="AG786"/>
      <c r="AH786"/>
      <c r="AI786"/>
      <c r="AJ786"/>
      <c r="AK786"/>
    </row>
    <row r="787" spans="2:37" x14ac:dyDescent="0.25">
      <c r="B787"/>
      <c r="C787"/>
      <c r="D787"/>
      <c r="E787"/>
      <c r="F787"/>
      <c r="G787"/>
      <c r="H787"/>
      <c r="I787"/>
      <c r="J787"/>
      <c r="K787"/>
      <c r="L787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  <c r="AD787"/>
      <c r="AE787"/>
      <c r="AF787"/>
      <c r="AG787"/>
      <c r="AH787"/>
      <c r="AI787"/>
      <c r="AJ787"/>
      <c r="AK787"/>
    </row>
    <row r="788" spans="2:37" x14ac:dyDescent="0.25">
      <c r="B788"/>
      <c r="C788"/>
      <c r="D788"/>
      <c r="E788"/>
      <c r="F788"/>
      <c r="G788"/>
      <c r="H788"/>
      <c r="I788"/>
      <c r="J788"/>
      <c r="K788"/>
      <c r="L788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  <c r="AD788"/>
      <c r="AE788"/>
      <c r="AF788"/>
      <c r="AG788"/>
      <c r="AH788"/>
      <c r="AI788"/>
      <c r="AJ788"/>
      <c r="AK788"/>
    </row>
    <row r="789" spans="2:37" x14ac:dyDescent="0.25">
      <c r="B789"/>
      <c r="C789"/>
      <c r="D789"/>
      <c r="E789"/>
      <c r="F789"/>
      <c r="G789"/>
      <c r="H789"/>
      <c r="I789"/>
      <c r="J789"/>
      <c r="K789"/>
      <c r="L789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  <c r="AD789"/>
      <c r="AE789"/>
      <c r="AF789"/>
      <c r="AG789"/>
      <c r="AH789"/>
      <c r="AI789"/>
      <c r="AJ789"/>
      <c r="AK789"/>
    </row>
    <row r="790" spans="2:37" x14ac:dyDescent="0.25">
      <c r="B790"/>
      <c r="C790"/>
      <c r="D790"/>
      <c r="E790"/>
      <c r="F790"/>
      <c r="G790"/>
      <c r="H790"/>
      <c r="I790"/>
      <c r="J790"/>
      <c r="K790"/>
      <c r="L790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  <c r="AD790"/>
      <c r="AE790"/>
      <c r="AF790"/>
      <c r="AG790"/>
      <c r="AH790"/>
      <c r="AI790"/>
      <c r="AJ790"/>
      <c r="AK790"/>
    </row>
    <row r="791" spans="2:37" x14ac:dyDescent="0.25">
      <c r="B791"/>
      <c r="C791"/>
      <c r="D791"/>
      <c r="E791"/>
      <c r="F791"/>
      <c r="G791"/>
      <c r="H791"/>
      <c r="I791"/>
      <c r="J791"/>
      <c r="K791"/>
      <c r="L791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  <c r="AD791"/>
      <c r="AE791"/>
      <c r="AF791"/>
      <c r="AG791"/>
      <c r="AH791"/>
      <c r="AI791"/>
      <c r="AJ791"/>
      <c r="AK791"/>
    </row>
    <row r="792" spans="2:37" x14ac:dyDescent="0.25">
      <c r="B792"/>
      <c r="C792"/>
      <c r="D792"/>
      <c r="E792"/>
      <c r="F792"/>
      <c r="G792"/>
      <c r="H792"/>
      <c r="I792"/>
      <c r="J792"/>
      <c r="K792"/>
      <c r="L792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  <c r="AD792"/>
      <c r="AE792"/>
      <c r="AF792"/>
      <c r="AG792"/>
      <c r="AH792"/>
      <c r="AI792"/>
      <c r="AJ792"/>
      <c r="AK792"/>
    </row>
    <row r="793" spans="2:37" x14ac:dyDescent="0.25">
      <c r="B793"/>
      <c r="C793"/>
      <c r="D793"/>
      <c r="E793"/>
      <c r="F793"/>
      <c r="G793"/>
      <c r="H793"/>
      <c r="I793"/>
      <c r="J793"/>
      <c r="K793"/>
      <c r="L793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  <c r="AD793"/>
      <c r="AE793"/>
      <c r="AF793"/>
      <c r="AG793"/>
      <c r="AH793"/>
      <c r="AI793"/>
      <c r="AJ793"/>
      <c r="AK793"/>
    </row>
    <row r="794" spans="2:37" x14ac:dyDescent="0.25">
      <c r="B794"/>
      <c r="C794"/>
      <c r="D794"/>
      <c r="E794"/>
      <c r="F794"/>
      <c r="G794"/>
      <c r="H794"/>
      <c r="I794"/>
      <c r="J794"/>
      <c r="K794"/>
      <c r="L794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  <c r="AD794"/>
      <c r="AE794"/>
      <c r="AF794"/>
      <c r="AG794"/>
      <c r="AH794"/>
      <c r="AI794"/>
      <c r="AJ794"/>
      <c r="AK794"/>
    </row>
    <row r="795" spans="2:37" x14ac:dyDescent="0.25">
      <c r="B795"/>
      <c r="C795"/>
      <c r="D795"/>
      <c r="E795"/>
      <c r="F795"/>
      <c r="G795"/>
      <c r="H795"/>
      <c r="I795"/>
      <c r="J795"/>
      <c r="K795"/>
      <c r="L795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  <c r="AD795"/>
      <c r="AE795"/>
      <c r="AF795"/>
      <c r="AG795"/>
      <c r="AH795"/>
      <c r="AI795"/>
      <c r="AJ795"/>
      <c r="AK795"/>
    </row>
    <row r="796" spans="2:37" x14ac:dyDescent="0.25">
      <c r="B796"/>
      <c r="C796"/>
      <c r="D796"/>
      <c r="E796"/>
      <c r="F796"/>
      <c r="G796"/>
      <c r="H796"/>
      <c r="I796"/>
      <c r="J796"/>
      <c r="K796"/>
      <c r="L796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  <c r="AD796"/>
      <c r="AE796"/>
      <c r="AF796"/>
      <c r="AG796"/>
      <c r="AH796"/>
      <c r="AI796"/>
      <c r="AJ796"/>
      <c r="AK796"/>
    </row>
    <row r="797" spans="2:37" x14ac:dyDescent="0.25">
      <c r="B797"/>
      <c r="C797"/>
      <c r="D797"/>
      <c r="E797"/>
      <c r="F797"/>
      <c r="G797"/>
      <c r="H797"/>
      <c r="I797"/>
      <c r="J797"/>
      <c r="K797"/>
      <c r="L797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  <c r="AD797"/>
      <c r="AE797"/>
      <c r="AF797"/>
      <c r="AG797"/>
      <c r="AH797"/>
      <c r="AI797"/>
      <c r="AJ797"/>
      <c r="AK797"/>
    </row>
    <row r="798" spans="2:37" x14ac:dyDescent="0.25">
      <c r="B798"/>
      <c r="C798"/>
      <c r="D798"/>
      <c r="E798"/>
      <c r="F798"/>
      <c r="G798"/>
      <c r="H798"/>
      <c r="I798"/>
      <c r="J798"/>
      <c r="K798"/>
      <c r="L798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  <c r="AD798"/>
      <c r="AE798"/>
      <c r="AF798"/>
      <c r="AG798"/>
      <c r="AH798"/>
      <c r="AI798"/>
      <c r="AJ798"/>
      <c r="AK798"/>
    </row>
    <row r="799" spans="2:37" x14ac:dyDescent="0.25">
      <c r="B799"/>
      <c r="C799"/>
      <c r="D799"/>
      <c r="E799"/>
      <c r="F799"/>
      <c r="G799"/>
      <c r="H799"/>
      <c r="I799"/>
      <c r="J799"/>
      <c r="K799"/>
      <c r="L799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  <c r="AD799"/>
      <c r="AE799"/>
      <c r="AF799"/>
      <c r="AG799"/>
      <c r="AH799"/>
      <c r="AI799"/>
      <c r="AJ799"/>
      <c r="AK799"/>
    </row>
    <row r="800" spans="2:37" x14ac:dyDescent="0.25">
      <c r="B800"/>
      <c r="C800"/>
      <c r="D800"/>
      <c r="E800"/>
      <c r="F800"/>
      <c r="G800"/>
      <c r="H800"/>
      <c r="I800"/>
      <c r="J800"/>
      <c r="K800"/>
      <c r="L800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  <c r="AD800"/>
      <c r="AE800"/>
      <c r="AF800"/>
      <c r="AG800"/>
      <c r="AH800"/>
      <c r="AI800"/>
      <c r="AJ800"/>
      <c r="AK800"/>
    </row>
    <row r="801" spans="2:37" x14ac:dyDescent="0.25">
      <c r="B801"/>
      <c r="C801"/>
      <c r="D801"/>
      <c r="E801"/>
      <c r="F801"/>
      <c r="G801"/>
      <c r="H801"/>
      <c r="I801"/>
      <c r="J801"/>
      <c r="K801"/>
      <c r="L801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  <c r="AD801"/>
      <c r="AE801"/>
      <c r="AF801"/>
      <c r="AG801"/>
      <c r="AH801"/>
      <c r="AI801"/>
      <c r="AJ801"/>
      <c r="AK801"/>
    </row>
    <row r="802" spans="2:37" x14ac:dyDescent="0.25">
      <c r="B802"/>
      <c r="C802"/>
      <c r="D802"/>
      <c r="E802"/>
      <c r="F802"/>
      <c r="G802"/>
      <c r="H802"/>
      <c r="I802"/>
      <c r="J802"/>
      <c r="K802"/>
      <c r="L802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  <c r="AD802"/>
      <c r="AE802"/>
      <c r="AF802"/>
      <c r="AG802"/>
      <c r="AH802"/>
      <c r="AI802"/>
      <c r="AJ802"/>
      <c r="AK802"/>
    </row>
    <row r="803" spans="2:37" x14ac:dyDescent="0.25">
      <c r="B803"/>
      <c r="C803"/>
      <c r="D803"/>
      <c r="E803"/>
      <c r="F803"/>
      <c r="G803"/>
      <c r="H803"/>
      <c r="I803"/>
      <c r="J803"/>
      <c r="K803"/>
      <c r="L803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  <c r="AD803"/>
      <c r="AE803"/>
      <c r="AF803"/>
      <c r="AG803"/>
      <c r="AH803"/>
      <c r="AI803"/>
      <c r="AJ803"/>
      <c r="AK803"/>
    </row>
    <row r="804" spans="2:37" x14ac:dyDescent="0.25">
      <c r="B804"/>
      <c r="C804"/>
      <c r="D804"/>
      <c r="E804"/>
      <c r="F804"/>
      <c r="G804"/>
      <c r="H804"/>
      <c r="I804"/>
      <c r="J804"/>
      <c r="K804"/>
      <c r="L804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  <c r="AD804"/>
      <c r="AE804"/>
      <c r="AF804"/>
      <c r="AG804"/>
      <c r="AH804"/>
      <c r="AI804"/>
      <c r="AJ804"/>
      <c r="AK804"/>
    </row>
    <row r="805" spans="2:37" x14ac:dyDescent="0.25">
      <c r="B805"/>
      <c r="C805"/>
      <c r="D805"/>
      <c r="E805"/>
      <c r="F805"/>
      <c r="G805"/>
      <c r="H805"/>
      <c r="I805"/>
      <c r="J805"/>
      <c r="K805"/>
      <c r="L805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  <c r="AD805"/>
      <c r="AE805"/>
      <c r="AF805"/>
      <c r="AG805"/>
      <c r="AH805"/>
      <c r="AI805"/>
      <c r="AJ805"/>
      <c r="AK805"/>
    </row>
    <row r="806" spans="2:37" x14ac:dyDescent="0.25">
      <c r="B806"/>
      <c r="C806"/>
      <c r="D806"/>
      <c r="E806"/>
      <c r="F806"/>
      <c r="G806"/>
      <c r="H806"/>
      <c r="I806"/>
      <c r="J806"/>
      <c r="K806"/>
      <c r="L806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  <c r="AD806"/>
      <c r="AE806"/>
      <c r="AF806"/>
      <c r="AG806"/>
      <c r="AH806"/>
      <c r="AI806"/>
      <c r="AJ806"/>
      <c r="AK806"/>
    </row>
    <row r="807" spans="2:37" x14ac:dyDescent="0.25">
      <c r="B807"/>
      <c r="C807"/>
      <c r="D807"/>
      <c r="E807"/>
      <c r="F807"/>
      <c r="G807"/>
      <c r="H807"/>
      <c r="I807"/>
      <c r="J807"/>
      <c r="K807"/>
      <c r="L807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  <c r="AD807"/>
      <c r="AE807"/>
      <c r="AF807"/>
      <c r="AG807"/>
      <c r="AH807"/>
      <c r="AI807"/>
      <c r="AJ807"/>
      <c r="AK807"/>
    </row>
    <row r="808" spans="2:37" x14ac:dyDescent="0.25">
      <c r="B808"/>
      <c r="C808"/>
      <c r="D808"/>
      <c r="E808"/>
      <c r="F808"/>
      <c r="G808"/>
      <c r="H808"/>
      <c r="I808"/>
      <c r="J808"/>
      <c r="K808"/>
      <c r="L808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  <c r="AD808"/>
      <c r="AE808"/>
      <c r="AF808"/>
      <c r="AG808"/>
      <c r="AH808"/>
      <c r="AI808"/>
      <c r="AJ808"/>
      <c r="AK808"/>
    </row>
    <row r="809" spans="2:37" x14ac:dyDescent="0.25">
      <c r="B809"/>
      <c r="C809"/>
      <c r="D809"/>
      <c r="E809"/>
      <c r="F809"/>
      <c r="G809"/>
      <c r="H809"/>
      <c r="I809"/>
      <c r="J809"/>
      <c r="K809"/>
      <c r="L809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  <c r="AD809"/>
      <c r="AE809"/>
      <c r="AF809"/>
      <c r="AG809"/>
      <c r="AH809"/>
      <c r="AI809"/>
      <c r="AJ809"/>
      <c r="AK809"/>
    </row>
    <row r="810" spans="2:37" x14ac:dyDescent="0.25">
      <c r="B810"/>
      <c r="C810"/>
      <c r="D810"/>
      <c r="E810"/>
      <c r="F810"/>
      <c r="G810"/>
      <c r="H810"/>
      <c r="I810"/>
      <c r="J810"/>
      <c r="K810"/>
      <c r="L810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  <c r="AD810"/>
      <c r="AE810"/>
      <c r="AF810"/>
      <c r="AG810"/>
      <c r="AH810"/>
      <c r="AI810"/>
      <c r="AJ810"/>
      <c r="AK810"/>
    </row>
    <row r="811" spans="2:37" x14ac:dyDescent="0.25">
      <c r="B811"/>
      <c r="C811"/>
      <c r="D811"/>
      <c r="E811"/>
      <c r="F811"/>
      <c r="G811"/>
      <c r="H811"/>
      <c r="I811"/>
      <c r="J811"/>
      <c r="K811"/>
      <c r="L811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  <c r="AD811"/>
      <c r="AE811"/>
      <c r="AF811"/>
      <c r="AG811"/>
      <c r="AH811"/>
      <c r="AI811"/>
      <c r="AJ811"/>
      <c r="AK811"/>
    </row>
    <row r="812" spans="2:37" x14ac:dyDescent="0.25">
      <c r="B812"/>
      <c r="C812"/>
      <c r="D812"/>
      <c r="E812"/>
      <c r="F812"/>
      <c r="G812"/>
      <c r="H812"/>
      <c r="I812"/>
      <c r="J812"/>
      <c r="K812"/>
      <c r="L812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  <c r="AD812"/>
      <c r="AE812"/>
      <c r="AF812"/>
      <c r="AG812"/>
      <c r="AH812"/>
      <c r="AI812"/>
      <c r="AJ812"/>
      <c r="AK812"/>
    </row>
    <row r="813" spans="2:37" x14ac:dyDescent="0.25">
      <c r="B813"/>
      <c r="C813"/>
      <c r="D813"/>
      <c r="E813"/>
      <c r="F813"/>
      <c r="G813"/>
      <c r="H813"/>
      <c r="I813"/>
      <c r="J813"/>
      <c r="K813"/>
      <c r="L813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  <c r="AD813"/>
      <c r="AE813"/>
      <c r="AF813"/>
      <c r="AG813"/>
      <c r="AH813"/>
      <c r="AI813"/>
      <c r="AJ813"/>
      <c r="AK813"/>
    </row>
    <row r="814" spans="2:37" x14ac:dyDescent="0.25">
      <c r="B814"/>
      <c r="C814"/>
      <c r="D814"/>
      <c r="E814"/>
      <c r="F814"/>
      <c r="G814"/>
      <c r="H814"/>
      <c r="I814"/>
      <c r="J814"/>
      <c r="K814"/>
      <c r="L814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  <c r="AD814"/>
      <c r="AE814"/>
      <c r="AF814"/>
      <c r="AG814"/>
      <c r="AH814"/>
      <c r="AI814"/>
      <c r="AJ814"/>
      <c r="AK814"/>
    </row>
    <row r="815" spans="2:37" x14ac:dyDescent="0.25">
      <c r="B815"/>
      <c r="C815"/>
      <c r="D815"/>
      <c r="E815"/>
      <c r="F815"/>
      <c r="G815"/>
      <c r="H815"/>
      <c r="I815"/>
      <c r="J815"/>
      <c r="K815"/>
      <c r="L815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  <c r="AD815"/>
      <c r="AE815"/>
      <c r="AF815"/>
      <c r="AG815"/>
      <c r="AH815"/>
      <c r="AI815"/>
      <c r="AJ815"/>
      <c r="AK815"/>
    </row>
    <row r="816" spans="2:37" x14ac:dyDescent="0.25">
      <c r="B816"/>
      <c r="C816"/>
      <c r="D816"/>
      <c r="E816"/>
      <c r="F816"/>
      <c r="G816"/>
      <c r="H816"/>
      <c r="I816"/>
      <c r="J816"/>
      <c r="K816"/>
      <c r="L816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  <c r="AD816"/>
      <c r="AE816"/>
      <c r="AF816"/>
      <c r="AG816"/>
      <c r="AH816"/>
      <c r="AI816"/>
      <c r="AJ816"/>
      <c r="AK816"/>
    </row>
    <row r="817" spans="2:37" x14ac:dyDescent="0.25">
      <c r="B817"/>
      <c r="C817"/>
      <c r="D817"/>
      <c r="E817"/>
      <c r="F817"/>
      <c r="G817"/>
      <c r="H817"/>
      <c r="I817"/>
      <c r="J817"/>
      <c r="K817"/>
      <c r="L817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  <c r="AD817"/>
      <c r="AE817"/>
      <c r="AF817"/>
      <c r="AG817"/>
      <c r="AH817"/>
      <c r="AI817"/>
      <c r="AJ817"/>
      <c r="AK817"/>
    </row>
    <row r="818" spans="2:37" x14ac:dyDescent="0.25">
      <c r="B818"/>
      <c r="C818"/>
      <c r="D818"/>
      <c r="E818"/>
      <c r="F818"/>
      <c r="G818"/>
      <c r="H818"/>
      <c r="I818"/>
      <c r="J818"/>
      <c r="K818"/>
      <c r="L818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  <c r="AD818"/>
      <c r="AE818"/>
      <c r="AF818"/>
      <c r="AG818"/>
      <c r="AH818"/>
      <c r="AI818"/>
      <c r="AJ818"/>
      <c r="AK818"/>
    </row>
    <row r="819" spans="2:37" x14ac:dyDescent="0.25">
      <c r="B819"/>
      <c r="C819"/>
      <c r="D819"/>
      <c r="E819"/>
      <c r="F819"/>
      <c r="G819"/>
      <c r="H819"/>
      <c r="I819"/>
      <c r="J819"/>
      <c r="K819"/>
      <c r="L819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  <c r="AD819"/>
      <c r="AE819"/>
      <c r="AF819"/>
      <c r="AG819"/>
      <c r="AH819"/>
      <c r="AI819"/>
      <c r="AJ819"/>
      <c r="AK819"/>
    </row>
    <row r="820" spans="2:37" x14ac:dyDescent="0.25">
      <c r="B820"/>
      <c r="C820"/>
      <c r="D820"/>
      <c r="E820"/>
      <c r="F820"/>
      <c r="G820"/>
      <c r="H820"/>
      <c r="I820"/>
      <c r="J820"/>
      <c r="K820"/>
      <c r="L820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  <c r="AD820"/>
      <c r="AE820"/>
      <c r="AF820"/>
      <c r="AG820"/>
      <c r="AH820"/>
      <c r="AI820"/>
      <c r="AJ820"/>
      <c r="AK820"/>
    </row>
    <row r="821" spans="2:37" x14ac:dyDescent="0.25">
      <c r="B821"/>
      <c r="C821"/>
      <c r="D821"/>
      <c r="E821"/>
      <c r="F821"/>
      <c r="G821"/>
      <c r="H821"/>
      <c r="I821"/>
      <c r="J821"/>
      <c r="K821"/>
      <c r="L821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  <c r="AD821"/>
      <c r="AE821"/>
      <c r="AF821"/>
      <c r="AG821"/>
      <c r="AH821"/>
      <c r="AI821"/>
      <c r="AJ821"/>
      <c r="AK821"/>
    </row>
    <row r="822" spans="2:37" x14ac:dyDescent="0.25">
      <c r="B822"/>
      <c r="C822"/>
      <c r="D822"/>
      <c r="E822"/>
      <c r="F822"/>
      <c r="G822"/>
      <c r="H822"/>
      <c r="I822"/>
      <c r="J822"/>
      <c r="K822"/>
      <c r="L822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  <c r="AD822"/>
      <c r="AE822"/>
      <c r="AF822"/>
      <c r="AG822"/>
      <c r="AH822"/>
      <c r="AI822"/>
      <c r="AJ822"/>
      <c r="AK822"/>
    </row>
    <row r="823" spans="2:37" x14ac:dyDescent="0.25">
      <c r="B823"/>
      <c r="C823"/>
      <c r="D823"/>
      <c r="E823"/>
      <c r="F823"/>
      <c r="G823"/>
      <c r="H823"/>
      <c r="I823"/>
      <c r="J823"/>
      <c r="K823"/>
      <c r="L823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  <c r="AD823"/>
      <c r="AE823"/>
      <c r="AF823"/>
      <c r="AG823"/>
      <c r="AH823"/>
      <c r="AI823"/>
      <c r="AJ823"/>
      <c r="AK823"/>
    </row>
    <row r="824" spans="2:37" x14ac:dyDescent="0.25">
      <c r="B824"/>
      <c r="C824"/>
      <c r="D824"/>
      <c r="E824"/>
      <c r="F824"/>
      <c r="G824"/>
      <c r="H824"/>
      <c r="I824"/>
      <c r="J824"/>
      <c r="K824"/>
      <c r="L824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  <c r="AD824"/>
      <c r="AE824"/>
      <c r="AF824"/>
      <c r="AG824"/>
      <c r="AH824"/>
      <c r="AI824"/>
      <c r="AJ824"/>
      <c r="AK824"/>
    </row>
    <row r="825" spans="2:37" x14ac:dyDescent="0.25">
      <c r="B825"/>
      <c r="C825"/>
      <c r="D825"/>
      <c r="E825"/>
      <c r="F825"/>
      <c r="G825"/>
      <c r="H825"/>
      <c r="I825"/>
      <c r="J825"/>
      <c r="K825"/>
      <c r="L825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  <c r="AD825"/>
      <c r="AE825"/>
      <c r="AF825"/>
      <c r="AG825"/>
      <c r="AH825"/>
      <c r="AI825"/>
      <c r="AJ825"/>
      <c r="AK825"/>
    </row>
    <row r="826" spans="2:37" x14ac:dyDescent="0.25">
      <c r="B826"/>
      <c r="C826"/>
      <c r="D826"/>
      <c r="E826"/>
      <c r="F826"/>
      <c r="G826"/>
      <c r="H826"/>
      <c r="I826"/>
      <c r="J826"/>
      <c r="K826"/>
      <c r="L826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  <c r="AD826"/>
      <c r="AE826"/>
      <c r="AF826"/>
      <c r="AG826"/>
      <c r="AH826"/>
      <c r="AI826"/>
      <c r="AJ826"/>
      <c r="AK826"/>
    </row>
    <row r="827" spans="2:37" x14ac:dyDescent="0.25">
      <c r="B827"/>
      <c r="C827"/>
      <c r="D827"/>
      <c r="E827"/>
      <c r="F827"/>
      <c r="G827"/>
      <c r="H827"/>
      <c r="I827"/>
      <c r="J827"/>
      <c r="K827"/>
      <c r="L827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  <c r="AD827"/>
      <c r="AE827"/>
      <c r="AF827"/>
      <c r="AG827"/>
      <c r="AH827"/>
      <c r="AI827"/>
      <c r="AJ827"/>
      <c r="AK827"/>
    </row>
    <row r="828" spans="2:37" x14ac:dyDescent="0.25">
      <c r="B828"/>
      <c r="C828"/>
      <c r="D828"/>
      <c r="E828"/>
      <c r="F828"/>
      <c r="G828"/>
      <c r="H828"/>
      <c r="I828"/>
      <c r="J828"/>
      <c r="K828"/>
      <c r="L828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  <c r="AD828"/>
      <c r="AE828"/>
      <c r="AF828"/>
      <c r="AG828"/>
      <c r="AH828"/>
      <c r="AI828"/>
      <c r="AJ828"/>
      <c r="AK828"/>
    </row>
    <row r="829" spans="2:37" x14ac:dyDescent="0.25">
      <c r="B829"/>
      <c r="C829"/>
      <c r="D829"/>
      <c r="E829"/>
      <c r="F829"/>
      <c r="G829"/>
      <c r="H829"/>
      <c r="I829"/>
      <c r="J829"/>
      <c r="K829"/>
      <c r="L829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  <c r="AD829"/>
      <c r="AE829"/>
      <c r="AF829"/>
      <c r="AG829"/>
      <c r="AH829"/>
      <c r="AI829"/>
      <c r="AJ829"/>
      <c r="AK829"/>
    </row>
    <row r="830" spans="2:37" x14ac:dyDescent="0.25">
      <c r="B830"/>
      <c r="C830"/>
      <c r="D830"/>
      <c r="E830"/>
      <c r="F830"/>
      <c r="G830"/>
      <c r="H830"/>
      <c r="I830"/>
      <c r="J830"/>
      <c r="K830"/>
      <c r="L830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  <c r="AD830"/>
      <c r="AE830"/>
      <c r="AF830"/>
      <c r="AG830"/>
      <c r="AH830"/>
      <c r="AI830"/>
      <c r="AJ830"/>
      <c r="AK830"/>
    </row>
    <row r="831" spans="2:37" x14ac:dyDescent="0.25">
      <c r="B831"/>
      <c r="C831"/>
      <c r="D831"/>
      <c r="E831"/>
      <c r="F831"/>
      <c r="G831"/>
      <c r="H831"/>
      <c r="I831"/>
      <c r="J831"/>
      <c r="K831"/>
      <c r="L831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  <c r="AD831"/>
      <c r="AE831"/>
      <c r="AF831"/>
      <c r="AG831"/>
      <c r="AH831"/>
      <c r="AI831"/>
      <c r="AJ831"/>
      <c r="AK831"/>
    </row>
    <row r="832" spans="2:37" x14ac:dyDescent="0.25">
      <c r="B832"/>
      <c r="C832"/>
      <c r="D832"/>
      <c r="E832"/>
      <c r="F832"/>
      <c r="G832"/>
      <c r="H832"/>
      <c r="I832"/>
      <c r="J832"/>
      <c r="K832"/>
      <c r="L832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  <c r="AD832"/>
      <c r="AE832"/>
      <c r="AF832"/>
      <c r="AG832"/>
      <c r="AH832"/>
      <c r="AI832"/>
      <c r="AJ832"/>
      <c r="AK832"/>
    </row>
    <row r="833" spans="2:37" x14ac:dyDescent="0.25">
      <c r="B833"/>
      <c r="C833"/>
      <c r="D833"/>
      <c r="E833"/>
      <c r="F833"/>
      <c r="G833"/>
      <c r="H833"/>
      <c r="I833"/>
      <c r="J833"/>
      <c r="K833"/>
      <c r="L833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  <c r="AD833"/>
      <c r="AE833"/>
      <c r="AF833"/>
      <c r="AG833"/>
      <c r="AH833"/>
      <c r="AI833"/>
      <c r="AJ833"/>
      <c r="AK833"/>
    </row>
    <row r="834" spans="2:37" x14ac:dyDescent="0.25">
      <c r="B834"/>
      <c r="C834"/>
      <c r="D834"/>
      <c r="E834"/>
      <c r="F834"/>
      <c r="G834"/>
      <c r="H834"/>
      <c r="I834"/>
      <c r="J834"/>
      <c r="K834"/>
      <c r="L834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  <c r="AD834"/>
      <c r="AE834"/>
      <c r="AF834"/>
      <c r="AG834"/>
      <c r="AH834"/>
      <c r="AI834"/>
      <c r="AJ834"/>
      <c r="AK834"/>
    </row>
    <row r="835" spans="2:37" x14ac:dyDescent="0.25">
      <c r="B835"/>
      <c r="C835"/>
      <c r="D835"/>
      <c r="E835"/>
      <c r="F835"/>
      <c r="G835"/>
      <c r="H835"/>
      <c r="I835"/>
      <c r="J835"/>
      <c r="K835"/>
      <c r="L835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  <c r="AD835"/>
      <c r="AE835"/>
      <c r="AF835"/>
      <c r="AG835"/>
      <c r="AH835"/>
      <c r="AI835"/>
      <c r="AJ835"/>
      <c r="AK835"/>
    </row>
    <row r="836" spans="2:37" x14ac:dyDescent="0.25">
      <c r="B836"/>
      <c r="C836"/>
      <c r="D836"/>
      <c r="E836"/>
      <c r="F836"/>
      <c r="G836"/>
      <c r="H836"/>
      <c r="I836"/>
      <c r="J836"/>
      <c r="K836"/>
      <c r="L836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  <c r="AD836"/>
      <c r="AE836"/>
      <c r="AF836"/>
      <c r="AG836"/>
      <c r="AH836"/>
      <c r="AI836"/>
      <c r="AJ836"/>
      <c r="AK836"/>
    </row>
    <row r="837" spans="2:37" x14ac:dyDescent="0.25">
      <c r="B837"/>
      <c r="C837"/>
      <c r="D837"/>
      <c r="E837"/>
      <c r="F837"/>
      <c r="G837"/>
      <c r="H837"/>
      <c r="I837"/>
      <c r="J837"/>
      <c r="K837"/>
      <c r="L837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  <c r="AD837"/>
      <c r="AE837"/>
      <c r="AF837"/>
      <c r="AG837"/>
      <c r="AH837"/>
      <c r="AI837"/>
      <c r="AJ837"/>
      <c r="AK837"/>
    </row>
    <row r="838" spans="2:37" x14ac:dyDescent="0.25">
      <c r="B838"/>
      <c r="C838"/>
      <c r="D838"/>
      <c r="E838"/>
      <c r="F838"/>
      <c r="G838"/>
      <c r="H838"/>
      <c r="I838"/>
      <c r="J838"/>
      <c r="K838"/>
      <c r="L838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  <c r="AD838"/>
      <c r="AE838"/>
      <c r="AF838"/>
      <c r="AG838"/>
      <c r="AH838"/>
      <c r="AI838"/>
      <c r="AJ838"/>
      <c r="AK838"/>
    </row>
    <row r="839" spans="2:37" x14ac:dyDescent="0.25">
      <c r="B839"/>
      <c r="C839"/>
      <c r="D839"/>
      <c r="E839"/>
      <c r="F839"/>
      <c r="G839"/>
      <c r="H839"/>
      <c r="I839"/>
      <c r="J839"/>
      <c r="K839"/>
      <c r="L839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  <c r="AD839"/>
      <c r="AE839"/>
      <c r="AF839"/>
      <c r="AG839"/>
      <c r="AH839"/>
      <c r="AI839"/>
      <c r="AJ839"/>
      <c r="AK839"/>
    </row>
    <row r="840" spans="2:37" x14ac:dyDescent="0.25">
      <c r="B840"/>
      <c r="C840"/>
      <c r="D840"/>
      <c r="E840"/>
      <c r="F840"/>
      <c r="G840"/>
      <c r="H840"/>
      <c r="I840"/>
      <c r="J840"/>
      <c r="K840"/>
      <c r="L840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  <c r="AD840"/>
      <c r="AE840"/>
      <c r="AF840"/>
      <c r="AG840"/>
      <c r="AH840"/>
      <c r="AI840"/>
      <c r="AJ840"/>
      <c r="AK840"/>
    </row>
    <row r="841" spans="2:37" x14ac:dyDescent="0.25">
      <c r="B841"/>
      <c r="C841"/>
      <c r="D841"/>
      <c r="E841"/>
      <c r="F841"/>
      <c r="G841"/>
      <c r="H841"/>
      <c r="I841"/>
      <c r="J841"/>
      <c r="K841"/>
      <c r="L841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  <c r="AD841"/>
      <c r="AE841"/>
      <c r="AF841"/>
      <c r="AG841"/>
      <c r="AH841"/>
      <c r="AI841"/>
      <c r="AJ841"/>
      <c r="AK841"/>
    </row>
    <row r="842" spans="2:37" x14ac:dyDescent="0.25">
      <c r="B842"/>
      <c r="C842"/>
      <c r="D842"/>
      <c r="E842"/>
      <c r="F842"/>
      <c r="G842"/>
      <c r="H842"/>
      <c r="I842"/>
      <c r="J842"/>
      <c r="K842"/>
      <c r="L842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  <c r="AD842"/>
      <c r="AE842"/>
      <c r="AF842"/>
      <c r="AG842"/>
      <c r="AH842"/>
      <c r="AI842"/>
      <c r="AJ842"/>
      <c r="AK842"/>
    </row>
    <row r="843" spans="2:37" x14ac:dyDescent="0.25">
      <c r="B843"/>
      <c r="C843"/>
      <c r="D843"/>
      <c r="E843"/>
      <c r="F843"/>
      <c r="G843"/>
      <c r="H843"/>
      <c r="I843"/>
      <c r="J843"/>
      <c r="K843"/>
      <c r="L843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  <c r="AD843"/>
      <c r="AE843"/>
      <c r="AF843"/>
      <c r="AG843"/>
      <c r="AH843"/>
      <c r="AI843"/>
      <c r="AJ843"/>
      <c r="AK843"/>
    </row>
    <row r="844" spans="2:37" x14ac:dyDescent="0.25">
      <c r="B844"/>
      <c r="C844"/>
      <c r="D844"/>
      <c r="E844"/>
      <c r="F844"/>
      <c r="G844"/>
      <c r="H844"/>
      <c r="I844"/>
      <c r="J844"/>
      <c r="K844"/>
      <c r="L844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  <c r="AD844"/>
      <c r="AE844"/>
      <c r="AF844"/>
      <c r="AG844"/>
      <c r="AH844"/>
      <c r="AI844"/>
      <c r="AJ844"/>
      <c r="AK844"/>
    </row>
    <row r="845" spans="2:37" x14ac:dyDescent="0.25">
      <c r="B845"/>
      <c r="C845"/>
      <c r="D845"/>
      <c r="E845"/>
      <c r="F845"/>
      <c r="G845"/>
      <c r="H845"/>
      <c r="I845"/>
      <c r="J845"/>
      <c r="K845"/>
      <c r="L845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  <c r="AD845"/>
      <c r="AE845"/>
      <c r="AF845"/>
      <c r="AG845"/>
      <c r="AH845"/>
      <c r="AI845"/>
      <c r="AJ845"/>
      <c r="AK845"/>
    </row>
    <row r="846" spans="2:37" x14ac:dyDescent="0.25">
      <c r="B846"/>
      <c r="C846"/>
      <c r="D846"/>
      <c r="E846"/>
      <c r="F846"/>
      <c r="G846"/>
      <c r="H846"/>
      <c r="I846"/>
      <c r="J846"/>
      <c r="K846"/>
      <c r="L846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  <c r="AD846"/>
      <c r="AE846"/>
      <c r="AF846"/>
      <c r="AG846"/>
      <c r="AH846"/>
      <c r="AI846"/>
      <c r="AJ846"/>
      <c r="AK846"/>
    </row>
    <row r="847" spans="2:37" x14ac:dyDescent="0.25">
      <c r="B847"/>
      <c r="C847"/>
      <c r="D847"/>
      <c r="E847"/>
      <c r="F847"/>
      <c r="G847"/>
      <c r="H847"/>
      <c r="I847"/>
      <c r="J847"/>
      <c r="K847"/>
      <c r="L847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  <c r="AD847"/>
      <c r="AE847"/>
      <c r="AF847"/>
      <c r="AG847"/>
      <c r="AH847"/>
      <c r="AI847"/>
      <c r="AJ847"/>
      <c r="AK847"/>
    </row>
    <row r="848" spans="2:37" x14ac:dyDescent="0.25">
      <c r="B848"/>
      <c r="C848"/>
      <c r="D848"/>
      <c r="E848"/>
      <c r="F848"/>
      <c r="G848"/>
      <c r="H848"/>
      <c r="I848"/>
      <c r="J848"/>
      <c r="K848"/>
      <c r="L848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  <c r="AD848"/>
      <c r="AE848"/>
      <c r="AF848"/>
      <c r="AG848"/>
      <c r="AH848"/>
      <c r="AI848"/>
      <c r="AJ848"/>
      <c r="AK848"/>
    </row>
    <row r="849" spans="2:37" x14ac:dyDescent="0.25">
      <c r="B849"/>
      <c r="C849"/>
      <c r="D849"/>
      <c r="E849"/>
      <c r="F849"/>
      <c r="G849"/>
      <c r="H849"/>
      <c r="I849"/>
      <c r="J849"/>
      <c r="K849"/>
      <c r="L849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  <c r="AD849"/>
      <c r="AE849"/>
      <c r="AF849"/>
      <c r="AG849"/>
      <c r="AH849"/>
      <c r="AI849"/>
      <c r="AJ849"/>
      <c r="AK849"/>
    </row>
    <row r="850" spans="2:37" x14ac:dyDescent="0.25">
      <c r="B850"/>
      <c r="C850"/>
      <c r="D850"/>
      <c r="E850"/>
      <c r="F850"/>
      <c r="G850"/>
      <c r="H850"/>
      <c r="I850"/>
      <c r="J850"/>
      <c r="K850"/>
      <c r="L850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  <c r="AD850"/>
      <c r="AE850"/>
      <c r="AF850"/>
      <c r="AG850"/>
      <c r="AH850"/>
      <c r="AI850"/>
      <c r="AJ850"/>
      <c r="AK850"/>
    </row>
    <row r="851" spans="2:37" x14ac:dyDescent="0.25">
      <c r="B851"/>
      <c r="C851"/>
      <c r="D851"/>
      <c r="E851"/>
      <c r="F851"/>
      <c r="G851"/>
      <c r="H851"/>
      <c r="I851"/>
      <c r="J851"/>
      <c r="K851"/>
      <c r="L851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  <c r="AD851"/>
      <c r="AE851"/>
      <c r="AF851"/>
      <c r="AG851"/>
      <c r="AH851"/>
      <c r="AI851"/>
      <c r="AJ851"/>
      <c r="AK851"/>
    </row>
    <row r="852" spans="2:37" x14ac:dyDescent="0.25">
      <c r="B852"/>
      <c r="C852"/>
      <c r="D852"/>
      <c r="E852"/>
      <c r="F852"/>
      <c r="G852"/>
      <c r="H852"/>
      <c r="I852"/>
      <c r="J852"/>
      <c r="K852"/>
      <c r="L852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  <c r="AD852"/>
      <c r="AE852"/>
      <c r="AF852"/>
      <c r="AG852"/>
      <c r="AH852"/>
      <c r="AI852"/>
      <c r="AJ852"/>
      <c r="AK852"/>
    </row>
    <row r="853" spans="2:37" x14ac:dyDescent="0.25">
      <c r="B853"/>
      <c r="C853"/>
      <c r="D853"/>
      <c r="E853"/>
      <c r="F853"/>
      <c r="G853"/>
      <c r="H853"/>
      <c r="I853"/>
      <c r="J853"/>
      <c r="K853"/>
      <c r="L853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  <c r="AD853"/>
      <c r="AE853"/>
      <c r="AF853"/>
      <c r="AG853"/>
      <c r="AH853"/>
      <c r="AI853"/>
      <c r="AJ853"/>
      <c r="AK853"/>
    </row>
    <row r="854" spans="2:37" x14ac:dyDescent="0.25">
      <c r="B854"/>
      <c r="C854"/>
      <c r="D854"/>
      <c r="E854"/>
      <c r="F854"/>
      <c r="G854"/>
      <c r="H854"/>
      <c r="I854"/>
      <c r="J854"/>
      <c r="K854"/>
      <c r="L854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  <c r="AD854"/>
      <c r="AE854"/>
      <c r="AF854"/>
      <c r="AG854"/>
      <c r="AH854"/>
      <c r="AI854"/>
      <c r="AJ854"/>
      <c r="AK854"/>
    </row>
    <row r="855" spans="2:37" x14ac:dyDescent="0.25">
      <c r="B855"/>
      <c r="C855"/>
      <c r="D855"/>
      <c r="E855"/>
      <c r="F855"/>
      <c r="G855"/>
      <c r="H855"/>
      <c r="I855"/>
      <c r="J855"/>
      <c r="K855"/>
      <c r="L855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  <c r="AD855"/>
      <c r="AE855"/>
      <c r="AF855"/>
      <c r="AG855"/>
      <c r="AH855"/>
      <c r="AI855"/>
      <c r="AJ855"/>
      <c r="AK855"/>
    </row>
    <row r="856" spans="2:37" x14ac:dyDescent="0.25">
      <c r="B856"/>
      <c r="C856"/>
      <c r="D856"/>
      <c r="E856"/>
      <c r="F856"/>
      <c r="G856"/>
      <c r="H856"/>
      <c r="I856"/>
      <c r="J856"/>
      <c r="K856"/>
      <c r="L856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  <c r="AD856"/>
      <c r="AE856"/>
      <c r="AF856"/>
      <c r="AG856"/>
      <c r="AH856"/>
      <c r="AI856"/>
      <c r="AJ856"/>
      <c r="AK856"/>
    </row>
    <row r="857" spans="2:37" x14ac:dyDescent="0.25">
      <c r="B857"/>
      <c r="C857"/>
      <c r="D857"/>
      <c r="E857"/>
      <c r="F857"/>
      <c r="G857"/>
      <c r="H857"/>
      <c r="I857"/>
      <c r="J857"/>
      <c r="K857"/>
      <c r="L857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  <c r="AD857"/>
      <c r="AE857"/>
      <c r="AF857"/>
      <c r="AG857"/>
      <c r="AH857"/>
      <c r="AI857"/>
      <c r="AJ857"/>
      <c r="AK857"/>
    </row>
    <row r="858" spans="2:37" x14ac:dyDescent="0.25">
      <c r="B858"/>
      <c r="C858"/>
      <c r="D858"/>
      <c r="E858"/>
      <c r="F858"/>
      <c r="G858"/>
      <c r="H858"/>
      <c r="I858"/>
      <c r="J858"/>
      <c r="K858"/>
      <c r="L858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  <c r="AD858"/>
      <c r="AE858"/>
      <c r="AF858"/>
      <c r="AG858"/>
      <c r="AH858"/>
      <c r="AI858"/>
      <c r="AJ858"/>
      <c r="AK858"/>
    </row>
    <row r="859" spans="2:37" x14ac:dyDescent="0.25">
      <c r="B859"/>
      <c r="C859"/>
      <c r="D859"/>
      <c r="E859"/>
      <c r="F859"/>
      <c r="G859"/>
      <c r="H859"/>
      <c r="I859"/>
      <c r="J859"/>
      <c r="K859"/>
      <c r="L859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  <c r="AD859"/>
      <c r="AE859"/>
      <c r="AF859"/>
      <c r="AG859"/>
      <c r="AH859"/>
      <c r="AI859"/>
      <c r="AJ859"/>
      <c r="AK859"/>
    </row>
    <row r="860" spans="2:37" x14ac:dyDescent="0.25">
      <c r="B860"/>
      <c r="C860"/>
      <c r="D860"/>
      <c r="E860"/>
      <c r="F860"/>
      <c r="G860"/>
      <c r="H860"/>
      <c r="I860"/>
      <c r="J860"/>
      <c r="K860"/>
      <c r="L860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  <c r="AD860"/>
      <c r="AE860"/>
      <c r="AF860"/>
      <c r="AG860"/>
      <c r="AH860"/>
      <c r="AI860"/>
      <c r="AJ860"/>
      <c r="AK860"/>
    </row>
    <row r="861" spans="2:37" x14ac:dyDescent="0.25">
      <c r="B861"/>
      <c r="C861"/>
      <c r="D861"/>
      <c r="E861"/>
      <c r="F861"/>
      <c r="G861"/>
      <c r="H861"/>
      <c r="I861"/>
      <c r="J861"/>
      <c r="K861"/>
      <c r="L861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  <c r="AD861"/>
      <c r="AE861"/>
      <c r="AF861"/>
      <c r="AG861"/>
      <c r="AH861"/>
      <c r="AI861"/>
      <c r="AJ861"/>
      <c r="AK861"/>
    </row>
    <row r="862" spans="2:37" x14ac:dyDescent="0.25">
      <c r="B862"/>
      <c r="C862"/>
      <c r="D862"/>
      <c r="E862"/>
      <c r="F862"/>
      <c r="G862"/>
      <c r="H862"/>
      <c r="I862"/>
      <c r="J862"/>
      <c r="K862"/>
      <c r="L862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  <c r="AD862"/>
      <c r="AE862"/>
      <c r="AF862"/>
      <c r="AG862"/>
      <c r="AH862"/>
      <c r="AI862"/>
      <c r="AJ862"/>
      <c r="AK862"/>
    </row>
    <row r="863" spans="2:37" x14ac:dyDescent="0.25">
      <c r="B863"/>
      <c r="C863"/>
      <c r="D863"/>
      <c r="E863"/>
      <c r="F863"/>
      <c r="G863"/>
      <c r="H863"/>
      <c r="I863"/>
      <c r="J863"/>
      <c r="K863"/>
      <c r="L863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  <c r="AD863"/>
      <c r="AE863"/>
      <c r="AF863"/>
      <c r="AG863"/>
      <c r="AH863"/>
      <c r="AI863"/>
      <c r="AJ863"/>
      <c r="AK863"/>
    </row>
    <row r="864" spans="2:37" x14ac:dyDescent="0.25">
      <c r="B864"/>
      <c r="C864"/>
      <c r="D864"/>
      <c r="E864"/>
      <c r="F864"/>
      <c r="G864"/>
      <c r="H864"/>
      <c r="I864"/>
      <c r="J864"/>
      <c r="K864"/>
      <c r="L864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  <c r="AD864"/>
      <c r="AE864"/>
      <c r="AF864"/>
      <c r="AG864"/>
      <c r="AH864"/>
      <c r="AI864"/>
      <c r="AJ864"/>
      <c r="AK864"/>
    </row>
    <row r="865" spans="2:37" x14ac:dyDescent="0.25">
      <c r="B865"/>
      <c r="C865"/>
      <c r="D865"/>
      <c r="E865"/>
      <c r="F865"/>
      <c r="G865"/>
      <c r="H865"/>
      <c r="I865"/>
      <c r="J865"/>
      <c r="K865"/>
      <c r="L865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  <c r="AD865"/>
      <c r="AE865"/>
      <c r="AF865"/>
      <c r="AG865"/>
      <c r="AH865"/>
      <c r="AI865"/>
      <c r="AJ865"/>
      <c r="AK865"/>
    </row>
    <row r="866" spans="2:37" x14ac:dyDescent="0.25">
      <c r="B866"/>
      <c r="C866"/>
      <c r="D866"/>
      <c r="E866"/>
      <c r="F866"/>
      <c r="G866"/>
      <c r="H866"/>
      <c r="I866"/>
      <c r="J866"/>
      <c r="K866"/>
      <c r="L866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  <c r="AD866"/>
      <c r="AE866"/>
      <c r="AF866"/>
      <c r="AG866"/>
      <c r="AH866"/>
      <c r="AI866"/>
      <c r="AJ866"/>
      <c r="AK866"/>
    </row>
    <row r="867" spans="2:37" x14ac:dyDescent="0.25">
      <c r="B867"/>
      <c r="C867"/>
      <c r="D867"/>
      <c r="E867"/>
      <c r="F867"/>
      <c r="G867"/>
      <c r="H867"/>
      <c r="I867"/>
      <c r="J867"/>
      <c r="K867"/>
      <c r="L867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  <c r="AD867"/>
      <c r="AE867"/>
      <c r="AF867"/>
      <c r="AG867"/>
      <c r="AH867"/>
      <c r="AI867"/>
      <c r="AJ867"/>
      <c r="AK867"/>
    </row>
    <row r="868" spans="2:37" x14ac:dyDescent="0.25">
      <c r="B868"/>
      <c r="C868"/>
      <c r="D868"/>
      <c r="E868"/>
      <c r="F868"/>
      <c r="G868"/>
      <c r="H868"/>
      <c r="I868"/>
      <c r="J868"/>
      <c r="K868"/>
      <c r="L868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  <c r="AD868"/>
      <c r="AE868"/>
      <c r="AF868"/>
      <c r="AG868"/>
      <c r="AH868"/>
      <c r="AI868"/>
      <c r="AJ868"/>
      <c r="AK868"/>
    </row>
    <row r="869" spans="2:37" x14ac:dyDescent="0.25">
      <c r="B869"/>
      <c r="C869"/>
      <c r="D869"/>
      <c r="E869"/>
      <c r="F869"/>
      <c r="G869"/>
      <c r="H869"/>
      <c r="I869"/>
      <c r="J869"/>
      <c r="K869"/>
      <c r="L869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  <c r="AD869"/>
      <c r="AE869"/>
      <c r="AF869"/>
      <c r="AG869"/>
      <c r="AH869"/>
      <c r="AI869"/>
      <c r="AJ869"/>
      <c r="AK869"/>
    </row>
    <row r="870" spans="2:37" x14ac:dyDescent="0.25">
      <c r="B870"/>
      <c r="C870"/>
      <c r="D870"/>
      <c r="E870"/>
      <c r="F870"/>
      <c r="G870"/>
      <c r="H870"/>
      <c r="I870"/>
      <c r="J870"/>
      <c r="K870"/>
      <c r="L870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  <c r="AD870"/>
      <c r="AE870"/>
      <c r="AF870"/>
      <c r="AG870"/>
      <c r="AH870"/>
      <c r="AI870"/>
      <c r="AJ870"/>
      <c r="AK870"/>
    </row>
    <row r="871" spans="2:37" x14ac:dyDescent="0.25">
      <c r="B871"/>
      <c r="C871"/>
      <c r="D871"/>
      <c r="E871"/>
      <c r="F871"/>
      <c r="G871"/>
      <c r="H871"/>
      <c r="I871"/>
      <c r="J871"/>
      <c r="K871"/>
      <c r="L871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  <c r="AD871"/>
      <c r="AE871"/>
      <c r="AF871"/>
      <c r="AG871"/>
      <c r="AH871"/>
      <c r="AI871"/>
      <c r="AJ871"/>
      <c r="AK871"/>
    </row>
    <row r="872" spans="2:37" x14ac:dyDescent="0.25">
      <c r="B872"/>
      <c r="C872"/>
      <c r="D872"/>
      <c r="E872"/>
      <c r="F872"/>
      <c r="G872"/>
      <c r="H872"/>
      <c r="I872"/>
      <c r="J872"/>
      <c r="K872"/>
      <c r="L872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  <c r="AD872"/>
      <c r="AE872"/>
      <c r="AF872"/>
      <c r="AG872"/>
      <c r="AH872"/>
      <c r="AI872"/>
      <c r="AJ872"/>
      <c r="AK872"/>
    </row>
    <row r="873" spans="2:37" x14ac:dyDescent="0.25">
      <c r="B873"/>
      <c r="C873"/>
      <c r="D873"/>
      <c r="E873"/>
      <c r="F873"/>
      <c r="G873"/>
      <c r="H873"/>
      <c r="I873"/>
      <c r="J873"/>
      <c r="K873"/>
      <c r="L873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  <c r="AD873"/>
      <c r="AE873"/>
      <c r="AF873"/>
      <c r="AG873"/>
      <c r="AH873"/>
      <c r="AI873"/>
      <c r="AJ873"/>
      <c r="AK873"/>
    </row>
    <row r="874" spans="2:37" x14ac:dyDescent="0.25">
      <c r="B874"/>
      <c r="C874"/>
      <c r="D874"/>
      <c r="E874"/>
      <c r="F874"/>
      <c r="G874"/>
      <c r="K874"/>
      <c r="L874"/>
      <c r="M874"/>
    </row>
    <row r="875" spans="2:37" x14ac:dyDescent="0.25">
      <c r="B875"/>
      <c r="C875"/>
      <c r="D875"/>
      <c r="E875"/>
      <c r="F875"/>
      <c r="G875"/>
      <c r="K875"/>
      <c r="L875"/>
      <c r="M875"/>
    </row>
    <row r="876" spans="2:37" x14ac:dyDescent="0.25">
      <c r="B876"/>
      <c r="C876"/>
      <c r="D876"/>
      <c r="E876"/>
      <c r="F876"/>
      <c r="G876"/>
      <c r="K876"/>
      <c r="L876"/>
      <c r="M876"/>
    </row>
    <row r="877" spans="2:37" x14ac:dyDescent="0.25">
      <c r="B877"/>
      <c r="C877"/>
      <c r="D877"/>
      <c r="E877"/>
      <c r="F877"/>
      <c r="G877"/>
      <c r="K877"/>
      <c r="L877"/>
      <c r="M877"/>
    </row>
    <row r="878" spans="2:37" x14ac:dyDescent="0.25">
      <c r="B878"/>
      <c r="C878"/>
      <c r="D878"/>
      <c r="E878"/>
      <c r="F878"/>
      <c r="G878"/>
      <c r="K878"/>
      <c r="L878"/>
      <c r="M878"/>
    </row>
    <row r="879" spans="2:37" x14ac:dyDescent="0.25">
      <c r="B879"/>
      <c r="C879"/>
      <c r="D879"/>
      <c r="E879"/>
      <c r="F879"/>
      <c r="G879"/>
      <c r="K879"/>
      <c r="L879"/>
      <c r="M879"/>
    </row>
    <row r="880" spans="2:37" x14ac:dyDescent="0.25">
      <c r="B880"/>
      <c r="C880"/>
      <c r="D880"/>
      <c r="E880"/>
      <c r="F880"/>
      <c r="G880"/>
      <c r="K880"/>
      <c r="L880"/>
      <c r="M880"/>
    </row>
    <row r="881" spans="2:13" x14ac:dyDescent="0.25">
      <c r="B881"/>
      <c r="C881"/>
      <c r="D881"/>
      <c r="E881"/>
      <c r="F881"/>
      <c r="G881"/>
      <c r="K881"/>
      <c r="L881"/>
      <c r="M881"/>
    </row>
    <row r="882" spans="2:13" x14ac:dyDescent="0.25">
      <c r="B882"/>
      <c r="C882"/>
      <c r="D882"/>
      <c r="E882"/>
      <c r="F882"/>
      <c r="G882"/>
      <c r="K882"/>
      <c r="L882"/>
      <c r="M882"/>
    </row>
    <row r="883" spans="2:13" x14ac:dyDescent="0.25">
      <c r="B883"/>
      <c r="C883"/>
      <c r="D883"/>
      <c r="E883"/>
      <c r="F883"/>
      <c r="G883"/>
      <c r="K883"/>
      <c r="L883"/>
      <c r="M883"/>
    </row>
    <row r="884" spans="2:13" x14ac:dyDescent="0.25">
      <c r="B884"/>
      <c r="C884"/>
      <c r="D884"/>
      <c r="E884"/>
      <c r="F884"/>
      <c r="G884"/>
      <c r="K884"/>
      <c r="L884"/>
      <c r="M884"/>
    </row>
    <row r="885" spans="2:13" x14ac:dyDescent="0.25">
      <c r="B885"/>
      <c r="C885"/>
      <c r="D885"/>
      <c r="E885"/>
      <c r="F885"/>
      <c r="G885"/>
      <c r="K885"/>
      <c r="L885"/>
      <c r="M885"/>
    </row>
    <row r="886" spans="2:13" x14ac:dyDescent="0.25">
      <c r="B886"/>
      <c r="C886"/>
      <c r="D886"/>
      <c r="E886"/>
      <c r="F886"/>
      <c r="G886"/>
      <c r="K886"/>
      <c r="L886"/>
      <c r="M886"/>
    </row>
    <row r="887" spans="2:13" x14ac:dyDescent="0.25">
      <c r="B887"/>
      <c r="C887"/>
      <c r="D887"/>
      <c r="E887"/>
      <c r="F887"/>
      <c r="G887"/>
      <c r="K887"/>
      <c r="L887"/>
      <c r="M887"/>
    </row>
    <row r="888" spans="2:13" x14ac:dyDescent="0.25">
      <c r="B888"/>
      <c r="C888"/>
      <c r="D888"/>
      <c r="E888"/>
      <c r="F888"/>
      <c r="G888"/>
      <c r="K888"/>
      <c r="L888"/>
      <c r="M888"/>
    </row>
    <row r="889" spans="2:13" x14ac:dyDescent="0.25">
      <c r="B889"/>
      <c r="C889"/>
      <c r="D889"/>
      <c r="E889"/>
      <c r="F889"/>
      <c r="G889"/>
      <c r="K889"/>
      <c r="L889"/>
      <c r="M889"/>
    </row>
    <row r="890" spans="2:13" x14ac:dyDescent="0.25">
      <c r="B890"/>
      <c r="C890"/>
      <c r="D890"/>
      <c r="E890"/>
      <c r="F890"/>
      <c r="G890"/>
      <c r="K890"/>
      <c r="L890"/>
      <c r="M890"/>
    </row>
    <row r="891" spans="2:13" x14ac:dyDescent="0.25">
      <c r="B891"/>
      <c r="C891"/>
      <c r="D891"/>
      <c r="E891"/>
      <c r="F891"/>
      <c r="G891"/>
      <c r="K891"/>
      <c r="L891"/>
      <c r="M891"/>
    </row>
    <row r="892" spans="2:13" x14ac:dyDescent="0.25">
      <c r="B892"/>
      <c r="C892"/>
      <c r="D892"/>
      <c r="E892"/>
      <c r="F892"/>
      <c r="G892"/>
      <c r="K892"/>
      <c r="L892"/>
      <c r="M892"/>
    </row>
    <row r="893" spans="2:13" x14ac:dyDescent="0.25">
      <c r="B893"/>
      <c r="C893"/>
      <c r="D893"/>
      <c r="E893"/>
      <c r="F893"/>
      <c r="G893"/>
      <c r="K893"/>
      <c r="L893"/>
      <c r="M893"/>
    </row>
    <row r="894" spans="2:13" x14ac:dyDescent="0.25">
      <c r="B894"/>
      <c r="C894"/>
      <c r="D894"/>
      <c r="E894"/>
      <c r="F894"/>
      <c r="G894"/>
      <c r="K894"/>
      <c r="L894"/>
      <c r="M894"/>
    </row>
    <row r="895" spans="2:13" x14ac:dyDescent="0.25">
      <c r="B895"/>
      <c r="C895"/>
      <c r="D895"/>
      <c r="E895"/>
      <c r="F895"/>
      <c r="G895"/>
      <c r="K895"/>
      <c r="L895"/>
      <c r="M895"/>
    </row>
    <row r="896" spans="2:13" x14ac:dyDescent="0.25">
      <c r="B896"/>
      <c r="C896"/>
      <c r="D896"/>
      <c r="E896"/>
      <c r="F896"/>
      <c r="G896"/>
      <c r="K896"/>
      <c r="L896"/>
      <c r="M896"/>
    </row>
    <row r="897" spans="2:13" x14ac:dyDescent="0.25">
      <c r="B897"/>
      <c r="C897"/>
      <c r="D897"/>
      <c r="E897"/>
      <c r="F897"/>
      <c r="G897"/>
      <c r="K897"/>
      <c r="L897"/>
      <c r="M897"/>
    </row>
    <row r="898" spans="2:13" x14ac:dyDescent="0.25">
      <c r="B898"/>
      <c r="C898"/>
      <c r="D898"/>
      <c r="E898"/>
      <c r="F898"/>
      <c r="G898"/>
      <c r="K898"/>
      <c r="L898"/>
      <c r="M898"/>
    </row>
    <row r="899" spans="2:13" x14ac:dyDescent="0.25">
      <c r="B899"/>
      <c r="C899"/>
      <c r="D899"/>
      <c r="E899"/>
      <c r="F899"/>
      <c r="G899"/>
      <c r="K899"/>
      <c r="L899"/>
      <c r="M899"/>
    </row>
    <row r="900" spans="2:13" x14ac:dyDescent="0.25">
      <c r="B900"/>
      <c r="C900"/>
      <c r="D900"/>
      <c r="E900"/>
      <c r="F900"/>
      <c r="G900"/>
      <c r="K900"/>
      <c r="L900"/>
      <c r="M900"/>
    </row>
    <row r="901" spans="2:13" x14ac:dyDescent="0.25">
      <c r="B901"/>
      <c r="C901"/>
      <c r="D901"/>
      <c r="E901"/>
      <c r="F901"/>
      <c r="G901"/>
      <c r="K901"/>
      <c r="L901"/>
      <c r="M901"/>
    </row>
    <row r="902" spans="2:13" x14ac:dyDescent="0.25">
      <c r="B902"/>
      <c r="C902"/>
      <c r="D902"/>
      <c r="E902"/>
      <c r="F902"/>
      <c r="G902"/>
      <c r="K902"/>
      <c r="L902"/>
      <c r="M902"/>
    </row>
    <row r="903" spans="2:13" x14ac:dyDescent="0.25">
      <c r="B903"/>
      <c r="C903"/>
      <c r="D903"/>
      <c r="E903"/>
      <c r="F903"/>
      <c r="G903"/>
      <c r="K903"/>
      <c r="L903"/>
      <c r="M903"/>
    </row>
    <row r="904" spans="2:13" x14ac:dyDescent="0.25">
      <c r="B904"/>
      <c r="C904"/>
      <c r="D904"/>
      <c r="E904"/>
      <c r="F904"/>
      <c r="G904"/>
      <c r="K904"/>
      <c r="L904"/>
      <c r="M904"/>
    </row>
    <row r="905" spans="2:13" x14ac:dyDescent="0.25">
      <c r="B905"/>
      <c r="C905"/>
      <c r="D905"/>
      <c r="E905"/>
      <c r="F905"/>
      <c r="G905"/>
      <c r="K905"/>
      <c r="L905"/>
      <c r="M905"/>
    </row>
    <row r="906" spans="2:13" x14ac:dyDescent="0.25">
      <c r="B906"/>
      <c r="C906"/>
      <c r="D906"/>
      <c r="E906"/>
      <c r="F906"/>
      <c r="G906"/>
      <c r="K906"/>
      <c r="L906"/>
      <c r="M906"/>
    </row>
    <row r="907" spans="2:13" x14ac:dyDescent="0.25">
      <c r="B907"/>
      <c r="C907"/>
      <c r="D907"/>
      <c r="E907"/>
      <c r="F907"/>
      <c r="G907"/>
      <c r="K907"/>
      <c r="L907"/>
      <c r="M907"/>
    </row>
    <row r="908" spans="2:13" x14ac:dyDescent="0.25">
      <c r="B908"/>
      <c r="C908"/>
      <c r="D908"/>
      <c r="E908"/>
      <c r="F908"/>
      <c r="G908"/>
      <c r="K908"/>
      <c r="L908"/>
      <c r="M908"/>
    </row>
    <row r="909" spans="2:13" x14ac:dyDescent="0.25">
      <c r="B909"/>
      <c r="C909"/>
      <c r="D909"/>
      <c r="E909"/>
      <c r="F909"/>
      <c r="G909"/>
      <c r="K909"/>
      <c r="L909"/>
      <c r="M909"/>
    </row>
    <row r="910" spans="2:13" x14ac:dyDescent="0.25">
      <c r="B910"/>
      <c r="C910"/>
      <c r="D910"/>
      <c r="E910"/>
      <c r="F910"/>
      <c r="G910"/>
      <c r="K910"/>
      <c r="L910"/>
      <c r="M910"/>
    </row>
    <row r="911" spans="2:13" x14ac:dyDescent="0.25">
      <c r="B911"/>
      <c r="C911"/>
      <c r="D911"/>
      <c r="E911"/>
      <c r="F911"/>
      <c r="G911"/>
      <c r="K911"/>
      <c r="L911"/>
      <c r="M911"/>
    </row>
    <row r="912" spans="2:13" x14ac:dyDescent="0.25">
      <c r="B912"/>
      <c r="C912"/>
      <c r="D912"/>
      <c r="E912"/>
      <c r="F912"/>
      <c r="G912"/>
      <c r="K912"/>
      <c r="L912"/>
      <c r="M912"/>
    </row>
    <row r="913" spans="2:13" x14ac:dyDescent="0.25">
      <c r="B913"/>
      <c r="C913"/>
      <c r="D913"/>
      <c r="E913"/>
      <c r="F913"/>
      <c r="G913"/>
      <c r="K913"/>
      <c r="L913"/>
      <c r="M913"/>
    </row>
    <row r="914" spans="2:13" x14ac:dyDescent="0.25">
      <c r="B914"/>
      <c r="C914"/>
      <c r="D914"/>
      <c r="E914"/>
      <c r="F914"/>
      <c r="G914"/>
      <c r="K914"/>
      <c r="L914"/>
      <c r="M914"/>
    </row>
    <row r="915" spans="2:13" x14ac:dyDescent="0.25">
      <c r="B915"/>
      <c r="C915"/>
      <c r="D915"/>
      <c r="E915"/>
      <c r="F915"/>
      <c r="G915"/>
      <c r="K915"/>
      <c r="L915"/>
      <c r="M915"/>
    </row>
    <row r="916" spans="2:13" x14ac:dyDescent="0.25">
      <c r="B916"/>
      <c r="C916"/>
      <c r="D916"/>
      <c r="E916"/>
      <c r="F916"/>
      <c r="G916"/>
      <c r="K916"/>
      <c r="L916"/>
      <c r="M916"/>
    </row>
    <row r="917" spans="2:13" x14ac:dyDescent="0.25">
      <c r="B917"/>
      <c r="C917"/>
      <c r="D917"/>
      <c r="E917"/>
      <c r="F917"/>
      <c r="G917"/>
      <c r="K917"/>
      <c r="L917"/>
      <c r="M917"/>
    </row>
    <row r="918" spans="2:13" x14ac:dyDescent="0.25">
      <c r="B918"/>
      <c r="C918"/>
      <c r="D918"/>
      <c r="E918"/>
      <c r="F918"/>
      <c r="G918"/>
      <c r="K918"/>
      <c r="L918"/>
      <c r="M918"/>
    </row>
    <row r="919" spans="2:13" x14ac:dyDescent="0.25">
      <c r="B919"/>
      <c r="C919"/>
      <c r="D919"/>
      <c r="E919"/>
      <c r="F919"/>
      <c r="G919"/>
      <c r="K919"/>
      <c r="L919"/>
      <c r="M919"/>
    </row>
    <row r="920" spans="2:13" x14ac:dyDescent="0.25">
      <c r="B920"/>
      <c r="C920"/>
      <c r="D920"/>
      <c r="E920"/>
      <c r="F920"/>
      <c r="G920"/>
      <c r="K920"/>
      <c r="L920"/>
      <c r="M920"/>
    </row>
    <row r="921" spans="2:13" x14ac:dyDescent="0.25">
      <c r="B921"/>
      <c r="C921"/>
      <c r="D921"/>
      <c r="E921"/>
      <c r="F921"/>
      <c r="G921"/>
      <c r="K921"/>
      <c r="L921"/>
      <c r="M921"/>
    </row>
    <row r="922" spans="2:13" x14ac:dyDescent="0.25">
      <c r="B922"/>
      <c r="C922"/>
      <c r="D922"/>
      <c r="E922"/>
      <c r="F922"/>
      <c r="G922"/>
      <c r="K922"/>
      <c r="L922"/>
      <c r="M922"/>
    </row>
    <row r="923" spans="2:13" x14ac:dyDescent="0.25">
      <c r="B923"/>
      <c r="C923"/>
      <c r="D923"/>
      <c r="E923"/>
      <c r="F923"/>
      <c r="G923"/>
      <c r="K923"/>
      <c r="L923"/>
      <c r="M923"/>
    </row>
    <row r="924" spans="2:13" x14ac:dyDescent="0.25">
      <c r="B924"/>
      <c r="C924"/>
      <c r="D924"/>
      <c r="E924"/>
      <c r="F924"/>
      <c r="G924"/>
      <c r="K924"/>
      <c r="L924"/>
      <c r="M924"/>
    </row>
    <row r="925" spans="2:13" x14ac:dyDescent="0.25">
      <c r="B925"/>
      <c r="C925"/>
      <c r="D925"/>
      <c r="E925"/>
      <c r="F925"/>
      <c r="G925"/>
      <c r="K925"/>
      <c r="L925"/>
      <c r="M925"/>
    </row>
    <row r="926" spans="2:13" x14ac:dyDescent="0.25">
      <c r="B926"/>
      <c r="C926"/>
      <c r="D926"/>
      <c r="E926"/>
      <c r="F926"/>
      <c r="G926"/>
      <c r="K926"/>
      <c r="L926"/>
      <c r="M926"/>
    </row>
    <row r="927" spans="2:13" x14ac:dyDescent="0.25">
      <c r="B927"/>
      <c r="C927"/>
      <c r="D927"/>
      <c r="E927"/>
      <c r="F927"/>
      <c r="G927"/>
      <c r="K927"/>
      <c r="L927"/>
      <c r="M927"/>
    </row>
    <row r="928" spans="2:13" x14ac:dyDescent="0.25">
      <c r="B928"/>
      <c r="C928"/>
      <c r="D928"/>
      <c r="E928"/>
      <c r="F928"/>
      <c r="G928"/>
      <c r="K928"/>
      <c r="L928"/>
      <c r="M928"/>
    </row>
    <row r="929" spans="2:13" x14ac:dyDescent="0.25">
      <c r="B929"/>
      <c r="C929"/>
      <c r="D929"/>
      <c r="E929"/>
      <c r="F929"/>
      <c r="G929"/>
      <c r="K929"/>
      <c r="L929"/>
      <c r="M929"/>
    </row>
    <row r="930" spans="2:13" x14ac:dyDescent="0.25">
      <c r="B930"/>
      <c r="C930"/>
      <c r="D930"/>
      <c r="E930"/>
      <c r="F930"/>
      <c r="G930"/>
      <c r="K930"/>
      <c r="L930"/>
      <c r="M930"/>
    </row>
    <row r="931" spans="2:13" x14ac:dyDescent="0.25">
      <c r="B931"/>
      <c r="C931"/>
      <c r="D931"/>
      <c r="E931"/>
      <c r="F931"/>
      <c r="G931"/>
      <c r="K931"/>
      <c r="L931"/>
      <c r="M931"/>
    </row>
    <row r="932" spans="2:13" x14ac:dyDescent="0.25">
      <c r="B932"/>
      <c r="C932"/>
      <c r="D932"/>
      <c r="E932"/>
      <c r="F932"/>
      <c r="G932"/>
      <c r="K932"/>
      <c r="L932"/>
      <c r="M932"/>
    </row>
    <row r="933" spans="2:13" x14ac:dyDescent="0.25">
      <c r="B933"/>
      <c r="C933"/>
      <c r="D933"/>
      <c r="E933"/>
      <c r="F933"/>
      <c r="G933"/>
      <c r="K933"/>
      <c r="L933"/>
      <c r="M933"/>
    </row>
    <row r="934" spans="2:13" x14ac:dyDescent="0.25">
      <c r="B934"/>
      <c r="C934"/>
      <c r="D934"/>
      <c r="E934"/>
      <c r="F934"/>
      <c r="G934"/>
      <c r="K934"/>
      <c r="L934"/>
      <c r="M934"/>
    </row>
    <row r="935" spans="2:13" x14ac:dyDescent="0.25">
      <c r="B935"/>
      <c r="C935"/>
      <c r="D935"/>
      <c r="E935"/>
      <c r="F935"/>
      <c r="G935"/>
      <c r="K935"/>
      <c r="L935"/>
      <c r="M935"/>
    </row>
    <row r="936" spans="2:13" x14ac:dyDescent="0.25">
      <c r="B936"/>
      <c r="C936"/>
      <c r="D936"/>
      <c r="E936"/>
      <c r="F936"/>
      <c r="G936"/>
      <c r="K936"/>
      <c r="L936"/>
      <c r="M936"/>
    </row>
    <row r="937" spans="2:13" x14ac:dyDescent="0.25">
      <c r="B937"/>
      <c r="C937"/>
      <c r="D937"/>
      <c r="E937"/>
      <c r="F937"/>
      <c r="G937"/>
      <c r="K937"/>
      <c r="L937"/>
      <c r="M937"/>
    </row>
    <row r="938" spans="2:13" x14ac:dyDescent="0.25">
      <c r="B938"/>
      <c r="C938"/>
      <c r="D938"/>
      <c r="E938"/>
      <c r="F938"/>
      <c r="G938"/>
      <c r="K938"/>
      <c r="L938"/>
      <c r="M938"/>
    </row>
    <row r="939" spans="2:13" x14ac:dyDescent="0.25">
      <c r="B939"/>
      <c r="C939"/>
      <c r="D939"/>
      <c r="E939"/>
      <c r="F939"/>
      <c r="G939"/>
      <c r="K939"/>
      <c r="L939"/>
      <c r="M939"/>
    </row>
    <row r="940" spans="2:13" x14ac:dyDescent="0.25">
      <c r="B940"/>
      <c r="C940"/>
      <c r="D940"/>
      <c r="E940"/>
      <c r="F940"/>
      <c r="G940"/>
      <c r="K940"/>
      <c r="L940"/>
      <c r="M940"/>
    </row>
    <row r="941" spans="2:13" x14ac:dyDescent="0.25">
      <c r="B941"/>
      <c r="C941"/>
      <c r="D941"/>
      <c r="E941"/>
      <c r="F941"/>
      <c r="G941"/>
      <c r="K941"/>
      <c r="L941"/>
      <c r="M941"/>
    </row>
    <row r="942" spans="2:13" x14ac:dyDescent="0.25">
      <c r="B942"/>
      <c r="C942"/>
      <c r="D942"/>
      <c r="E942"/>
      <c r="F942"/>
      <c r="G942"/>
      <c r="K942"/>
      <c r="L942"/>
      <c r="M942"/>
    </row>
    <row r="943" spans="2:13" x14ac:dyDescent="0.25">
      <c r="B943"/>
      <c r="C943"/>
      <c r="D943"/>
      <c r="E943"/>
      <c r="F943"/>
      <c r="G943"/>
      <c r="K943"/>
      <c r="L943"/>
      <c r="M943"/>
    </row>
    <row r="944" spans="2:13" x14ac:dyDescent="0.25">
      <c r="B944"/>
      <c r="C944"/>
      <c r="D944"/>
      <c r="E944"/>
      <c r="F944"/>
      <c r="G944"/>
      <c r="K944"/>
      <c r="L944"/>
      <c r="M944"/>
    </row>
    <row r="945" spans="2:13" x14ac:dyDescent="0.25">
      <c r="B945"/>
      <c r="C945"/>
      <c r="D945"/>
      <c r="E945"/>
      <c r="F945"/>
      <c r="G945"/>
      <c r="K945"/>
      <c r="L945"/>
      <c r="M945"/>
    </row>
    <row r="946" spans="2:13" x14ac:dyDescent="0.25">
      <c r="B946"/>
      <c r="C946"/>
      <c r="D946"/>
      <c r="E946"/>
      <c r="F946"/>
      <c r="G946"/>
      <c r="K946"/>
      <c r="L946"/>
      <c r="M946"/>
    </row>
    <row r="947" spans="2:13" x14ac:dyDescent="0.25">
      <c r="B947"/>
      <c r="C947"/>
      <c r="D947"/>
      <c r="E947"/>
      <c r="F947"/>
      <c r="G947"/>
      <c r="K947"/>
      <c r="L947"/>
      <c r="M947"/>
    </row>
    <row r="948" spans="2:13" x14ac:dyDescent="0.25">
      <c r="B948"/>
      <c r="C948"/>
      <c r="D948"/>
      <c r="E948"/>
      <c r="F948"/>
      <c r="G948"/>
      <c r="K948"/>
      <c r="L948"/>
      <c r="M948"/>
    </row>
    <row r="949" spans="2:13" x14ac:dyDescent="0.25">
      <c r="B949"/>
      <c r="C949"/>
      <c r="D949"/>
      <c r="E949"/>
      <c r="F949"/>
      <c r="G949"/>
      <c r="K949"/>
      <c r="L949"/>
      <c r="M949"/>
    </row>
    <row r="950" spans="2:13" x14ac:dyDescent="0.25">
      <c r="B950"/>
      <c r="C950"/>
      <c r="D950"/>
      <c r="E950"/>
      <c r="F950"/>
      <c r="G950"/>
      <c r="K950"/>
      <c r="L950"/>
      <c r="M950"/>
    </row>
    <row r="951" spans="2:13" x14ac:dyDescent="0.25">
      <c r="B951"/>
      <c r="C951"/>
      <c r="D951"/>
      <c r="E951"/>
      <c r="F951"/>
      <c r="G951"/>
      <c r="K951"/>
      <c r="L951"/>
      <c r="M951"/>
    </row>
    <row r="952" spans="2:13" x14ac:dyDescent="0.25">
      <c r="B952"/>
      <c r="C952"/>
      <c r="D952"/>
      <c r="E952"/>
      <c r="F952"/>
      <c r="G952"/>
      <c r="K952"/>
      <c r="L952"/>
      <c r="M952"/>
    </row>
    <row r="953" spans="2:13" x14ac:dyDescent="0.25">
      <c r="B953"/>
      <c r="C953"/>
      <c r="D953"/>
      <c r="E953"/>
      <c r="F953"/>
      <c r="G953"/>
      <c r="K953"/>
      <c r="L953"/>
      <c r="M953"/>
    </row>
    <row r="954" spans="2:13" x14ac:dyDescent="0.25">
      <c r="B954"/>
      <c r="C954"/>
      <c r="D954"/>
      <c r="E954"/>
      <c r="F954"/>
      <c r="G954"/>
      <c r="K954"/>
      <c r="L954"/>
      <c r="M954"/>
    </row>
    <row r="955" spans="2:13" x14ac:dyDescent="0.25">
      <c r="B955"/>
      <c r="C955"/>
      <c r="D955"/>
      <c r="E955"/>
      <c r="F955"/>
      <c r="G955"/>
      <c r="K955"/>
      <c r="L955"/>
      <c r="M955"/>
    </row>
    <row r="956" spans="2:13" x14ac:dyDescent="0.25">
      <c r="B956"/>
      <c r="C956"/>
      <c r="D956"/>
      <c r="E956"/>
      <c r="F956"/>
      <c r="G956"/>
      <c r="K956"/>
      <c r="L956"/>
      <c r="M956"/>
    </row>
    <row r="957" spans="2:13" x14ac:dyDescent="0.25">
      <c r="B957"/>
      <c r="C957"/>
      <c r="D957"/>
      <c r="E957"/>
      <c r="F957"/>
      <c r="G957"/>
      <c r="K957"/>
      <c r="L957"/>
      <c r="M957"/>
    </row>
    <row r="958" spans="2:13" x14ac:dyDescent="0.25">
      <c r="B958"/>
      <c r="C958"/>
      <c r="D958"/>
      <c r="E958"/>
      <c r="F958"/>
      <c r="G958"/>
      <c r="K958"/>
      <c r="L958"/>
      <c r="M958"/>
    </row>
    <row r="959" spans="2:13" x14ac:dyDescent="0.25">
      <c r="B959"/>
      <c r="C959"/>
      <c r="D959"/>
      <c r="E959"/>
      <c r="F959"/>
      <c r="G959"/>
      <c r="K959"/>
      <c r="L959"/>
      <c r="M959"/>
    </row>
    <row r="960" spans="2:13" x14ac:dyDescent="0.25">
      <c r="B960"/>
      <c r="C960"/>
      <c r="D960"/>
      <c r="E960"/>
      <c r="F960"/>
      <c r="G960"/>
      <c r="K960"/>
      <c r="L960"/>
      <c r="M960"/>
    </row>
    <row r="961" spans="2:13" x14ac:dyDescent="0.25">
      <c r="B961"/>
      <c r="C961"/>
      <c r="D961"/>
      <c r="E961"/>
      <c r="F961"/>
      <c r="G961"/>
      <c r="K961"/>
      <c r="L961"/>
      <c r="M961"/>
    </row>
    <row r="962" spans="2:13" x14ac:dyDescent="0.25">
      <c r="B962"/>
      <c r="C962"/>
      <c r="D962"/>
      <c r="E962"/>
      <c r="F962"/>
      <c r="G962"/>
      <c r="K962"/>
      <c r="L962"/>
      <c r="M962"/>
    </row>
    <row r="963" spans="2:13" x14ac:dyDescent="0.25">
      <c r="B963"/>
      <c r="C963"/>
      <c r="D963"/>
      <c r="E963"/>
      <c r="F963"/>
      <c r="G963"/>
      <c r="K963"/>
      <c r="L963"/>
      <c r="M963"/>
    </row>
    <row r="964" spans="2:13" x14ac:dyDescent="0.25">
      <c r="B964"/>
      <c r="C964"/>
      <c r="D964"/>
      <c r="E964"/>
      <c r="F964"/>
      <c r="G964"/>
      <c r="K964"/>
      <c r="L964"/>
      <c r="M964"/>
    </row>
    <row r="965" spans="2:13" x14ac:dyDescent="0.25">
      <c r="B965"/>
      <c r="C965"/>
      <c r="D965"/>
      <c r="E965"/>
      <c r="F965"/>
      <c r="G965"/>
      <c r="K965"/>
      <c r="L965"/>
      <c r="M965"/>
    </row>
    <row r="966" spans="2:13" x14ac:dyDescent="0.25">
      <c r="B966"/>
      <c r="C966"/>
      <c r="D966"/>
      <c r="E966"/>
      <c r="F966"/>
      <c r="G966"/>
      <c r="K966"/>
      <c r="L966"/>
      <c r="M966"/>
    </row>
    <row r="967" spans="2:13" x14ac:dyDescent="0.25">
      <c r="B967"/>
      <c r="C967"/>
      <c r="D967"/>
      <c r="E967"/>
      <c r="F967"/>
      <c r="G967"/>
      <c r="K967"/>
      <c r="L967"/>
      <c r="M967"/>
    </row>
    <row r="968" spans="2:13" x14ac:dyDescent="0.25">
      <c r="B968"/>
      <c r="C968"/>
      <c r="D968"/>
      <c r="E968"/>
      <c r="F968"/>
      <c r="G968"/>
      <c r="K968"/>
      <c r="L968"/>
      <c r="M968"/>
    </row>
    <row r="969" spans="2:13" x14ac:dyDescent="0.25">
      <c r="B969"/>
      <c r="C969"/>
      <c r="D969"/>
      <c r="E969"/>
      <c r="F969"/>
      <c r="G969"/>
      <c r="K969"/>
      <c r="L969"/>
      <c r="M969"/>
    </row>
    <row r="970" spans="2:13" x14ac:dyDescent="0.25">
      <c r="B970"/>
      <c r="C970"/>
      <c r="D970"/>
      <c r="E970"/>
      <c r="F970"/>
      <c r="G970"/>
      <c r="K970"/>
      <c r="L970"/>
      <c r="M970"/>
    </row>
    <row r="971" spans="2:13" x14ac:dyDescent="0.25">
      <c r="B971"/>
      <c r="C971"/>
      <c r="D971"/>
      <c r="E971"/>
      <c r="F971"/>
      <c r="G971"/>
      <c r="K971"/>
      <c r="L971"/>
      <c r="M971"/>
    </row>
    <row r="972" spans="2:13" x14ac:dyDescent="0.25">
      <c r="B972"/>
      <c r="C972"/>
      <c r="D972"/>
      <c r="E972"/>
      <c r="F972"/>
      <c r="G972"/>
      <c r="K972"/>
      <c r="L972"/>
      <c r="M972"/>
    </row>
    <row r="973" spans="2:13" x14ac:dyDescent="0.25">
      <c r="B973"/>
      <c r="C973"/>
      <c r="D973"/>
      <c r="E973"/>
      <c r="F973"/>
      <c r="G973"/>
      <c r="K973"/>
      <c r="L973"/>
      <c r="M973"/>
    </row>
    <row r="974" spans="2:13" x14ac:dyDescent="0.25">
      <c r="B974"/>
      <c r="C974"/>
      <c r="D974"/>
      <c r="E974"/>
      <c r="F974"/>
      <c r="G974"/>
      <c r="K974"/>
      <c r="L974"/>
      <c r="M974"/>
    </row>
    <row r="975" spans="2:13" x14ac:dyDescent="0.25">
      <c r="B975"/>
      <c r="C975"/>
      <c r="D975"/>
      <c r="E975"/>
      <c r="F975"/>
      <c r="G975"/>
      <c r="K975"/>
      <c r="L975"/>
      <c r="M975"/>
    </row>
    <row r="976" spans="2:13" x14ac:dyDescent="0.25">
      <c r="B976"/>
      <c r="C976"/>
      <c r="D976"/>
      <c r="E976"/>
      <c r="F976"/>
      <c r="G976"/>
      <c r="K976"/>
      <c r="L976"/>
      <c r="M976"/>
    </row>
    <row r="977" spans="2:13" x14ac:dyDescent="0.25">
      <c r="B977"/>
      <c r="C977"/>
      <c r="D977"/>
      <c r="E977"/>
      <c r="F977"/>
      <c r="G977"/>
      <c r="K977"/>
      <c r="L977"/>
      <c r="M977"/>
    </row>
    <row r="978" spans="2:13" x14ac:dyDescent="0.25">
      <c r="B978"/>
      <c r="C978"/>
      <c r="D978"/>
      <c r="E978"/>
      <c r="F978"/>
      <c r="G978"/>
      <c r="K978"/>
      <c r="L978"/>
      <c r="M978"/>
    </row>
    <row r="979" spans="2:13" x14ac:dyDescent="0.25">
      <c r="B979"/>
      <c r="C979"/>
      <c r="D979"/>
      <c r="E979"/>
      <c r="F979"/>
      <c r="G979"/>
      <c r="K979"/>
      <c r="L979"/>
      <c r="M979"/>
    </row>
    <row r="980" spans="2:13" x14ac:dyDescent="0.25">
      <c r="B980"/>
      <c r="C980"/>
      <c r="D980"/>
      <c r="E980"/>
      <c r="F980"/>
      <c r="G980"/>
      <c r="K980"/>
      <c r="L980"/>
      <c r="M980"/>
    </row>
    <row r="981" spans="2:13" x14ac:dyDescent="0.25">
      <c r="B981"/>
      <c r="C981"/>
      <c r="D981"/>
      <c r="E981"/>
      <c r="F981"/>
      <c r="G981"/>
      <c r="K981"/>
      <c r="L981"/>
      <c r="M981"/>
    </row>
    <row r="982" spans="2:13" x14ac:dyDescent="0.25">
      <c r="B982"/>
      <c r="C982"/>
      <c r="D982"/>
      <c r="E982"/>
      <c r="F982"/>
      <c r="G982"/>
      <c r="K982"/>
      <c r="L982"/>
      <c r="M982"/>
    </row>
    <row r="983" spans="2:13" x14ac:dyDescent="0.25">
      <c r="B983"/>
      <c r="C983"/>
      <c r="D983"/>
      <c r="E983"/>
      <c r="F983"/>
      <c r="G983"/>
      <c r="K983"/>
      <c r="L983"/>
      <c r="M983"/>
    </row>
    <row r="984" spans="2:13" x14ac:dyDescent="0.25">
      <c r="B984"/>
      <c r="C984"/>
      <c r="D984"/>
      <c r="E984"/>
      <c r="F984"/>
      <c r="G984"/>
      <c r="K984"/>
      <c r="L984"/>
      <c r="M984"/>
    </row>
    <row r="985" spans="2:13" x14ac:dyDescent="0.25">
      <c r="B985"/>
      <c r="C985"/>
      <c r="D985"/>
      <c r="E985"/>
      <c r="F985"/>
      <c r="G985"/>
      <c r="K985"/>
      <c r="L985"/>
      <c r="M985"/>
    </row>
    <row r="986" spans="2:13" x14ac:dyDescent="0.25">
      <c r="B986"/>
      <c r="C986"/>
      <c r="D986"/>
      <c r="E986"/>
      <c r="F986"/>
      <c r="G986"/>
      <c r="K986"/>
      <c r="L986"/>
      <c r="M986"/>
    </row>
    <row r="987" spans="2:13" x14ac:dyDescent="0.25">
      <c r="B987"/>
      <c r="C987"/>
      <c r="D987"/>
      <c r="E987"/>
      <c r="F987"/>
      <c r="G987"/>
      <c r="K987"/>
      <c r="L987"/>
      <c r="M987"/>
    </row>
    <row r="988" spans="2:13" x14ac:dyDescent="0.25">
      <c r="B988"/>
      <c r="C988"/>
      <c r="D988"/>
      <c r="E988"/>
      <c r="F988"/>
      <c r="G988"/>
      <c r="K988"/>
      <c r="L988"/>
      <c r="M988"/>
    </row>
    <row r="989" spans="2:13" x14ac:dyDescent="0.25">
      <c r="B989"/>
      <c r="C989"/>
      <c r="D989"/>
      <c r="E989"/>
      <c r="F989"/>
      <c r="G989"/>
      <c r="K989"/>
      <c r="L989"/>
      <c r="M989"/>
    </row>
    <row r="990" spans="2:13" x14ac:dyDescent="0.25">
      <c r="B990"/>
      <c r="C990"/>
      <c r="D990"/>
      <c r="E990"/>
      <c r="F990"/>
      <c r="G990"/>
      <c r="K990"/>
      <c r="L990"/>
      <c r="M990"/>
    </row>
    <row r="991" spans="2:13" x14ac:dyDescent="0.25">
      <c r="B991"/>
      <c r="C991"/>
      <c r="D991"/>
      <c r="E991"/>
      <c r="F991"/>
      <c r="G991"/>
      <c r="K991"/>
      <c r="L991"/>
      <c r="M991"/>
    </row>
    <row r="992" spans="2:13" x14ac:dyDescent="0.25">
      <c r="B992"/>
      <c r="C992"/>
      <c r="D992"/>
      <c r="E992"/>
      <c r="F992"/>
      <c r="G992"/>
      <c r="K992"/>
      <c r="L992"/>
      <c r="M992"/>
    </row>
    <row r="993" spans="2:13" x14ac:dyDescent="0.25">
      <c r="B993"/>
      <c r="C993"/>
      <c r="D993"/>
      <c r="E993"/>
      <c r="F993"/>
      <c r="G993"/>
      <c r="K993"/>
      <c r="L993"/>
      <c r="M993"/>
    </row>
    <row r="994" spans="2:13" x14ac:dyDescent="0.25">
      <c r="B994"/>
      <c r="C994"/>
      <c r="D994"/>
      <c r="E994"/>
      <c r="F994"/>
      <c r="G994"/>
      <c r="K994"/>
      <c r="L994"/>
      <c r="M994"/>
    </row>
    <row r="995" spans="2:13" x14ac:dyDescent="0.25">
      <c r="B995"/>
      <c r="C995"/>
      <c r="D995"/>
      <c r="E995"/>
      <c r="F995"/>
      <c r="G995"/>
      <c r="K995"/>
      <c r="L995"/>
      <c r="M995"/>
    </row>
    <row r="996" spans="2:13" x14ac:dyDescent="0.25">
      <c r="B996"/>
      <c r="C996"/>
      <c r="D996"/>
      <c r="E996"/>
      <c r="F996"/>
      <c r="G996"/>
      <c r="K996"/>
      <c r="L996"/>
      <c r="M996"/>
    </row>
    <row r="997" spans="2:13" x14ac:dyDescent="0.25">
      <c r="B997"/>
      <c r="C997"/>
      <c r="D997"/>
      <c r="E997"/>
      <c r="F997"/>
      <c r="G997"/>
      <c r="K997"/>
      <c r="L997"/>
      <c r="M997"/>
    </row>
    <row r="998" spans="2:13" x14ac:dyDescent="0.25">
      <c r="B998"/>
      <c r="C998"/>
      <c r="D998"/>
      <c r="E998"/>
      <c r="F998"/>
      <c r="G998"/>
      <c r="K998"/>
      <c r="L998"/>
      <c r="M998"/>
    </row>
    <row r="999" spans="2:13" x14ac:dyDescent="0.25">
      <c r="B999"/>
      <c r="C999"/>
      <c r="D999"/>
      <c r="E999"/>
      <c r="F999"/>
      <c r="G999"/>
      <c r="K999"/>
      <c r="L999"/>
      <c r="M999"/>
    </row>
    <row r="1000" spans="2:13" x14ac:dyDescent="0.25">
      <c r="B1000"/>
      <c r="C1000"/>
      <c r="D1000"/>
      <c r="E1000"/>
      <c r="F1000"/>
      <c r="G1000"/>
      <c r="K1000"/>
      <c r="L1000"/>
      <c r="M1000"/>
    </row>
    <row r="1001" spans="2:13" x14ac:dyDescent="0.25">
      <c r="B1001"/>
      <c r="C1001"/>
      <c r="D1001"/>
      <c r="E1001"/>
      <c r="F1001"/>
      <c r="G1001"/>
      <c r="K1001"/>
      <c r="L1001"/>
      <c r="M1001"/>
    </row>
    <row r="1002" spans="2:13" x14ac:dyDescent="0.25">
      <c r="B1002"/>
      <c r="C1002"/>
      <c r="D1002"/>
      <c r="E1002"/>
      <c r="F1002"/>
      <c r="G1002"/>
      <c r="K1002"/>
      <c r="L1002"/>
      <c r="M1002"/>
    </row>
    <row r="1003" spans="2:13" x14ac:dyDescent="0.25">
      <c r="B1003"/>
      <c r="C1003"/>
      <c r="D1003"/>
      <c r="E1003"/>
      <c r="F1003"/>
      <c r="G1003"/>
      <c r="K1003"/>
      <c r="L1003"/>
      <c r="M1003"/>
    </row>
    <row r="1004" spans="2:13" x14ac:dyDescent="0.25">
      <c r="B1004"/>
      <c r="C1004"/>
      <c r="D1004"/>
      <c r="E1004"/>
      <c r="F1004"/>
      <c r="G1004"/>
      <c r="K1004"/>
      <c r="L1004"/>
      <c r="M1004"/>
    </row>
    <row r="1005" spans="2:13" x14ac:dyDescent="0.25">
      <c r="B1005"/>
      <c r="C1005"/>
      <c r="D1005"/>
      <c r="E1005"/>
      <c r="F1005"/>
      <c r="G1005"/>
      <c r="K1005"/>
      <c r="L1005"/>
      <c r="M1005"/>
    </row>
    <row r="1006" spans="2:13" x14ac:dyDescent="0.25">
      <c r="B1006"/>
      <c r="C1006"/>
      <c r="D1006"/>
      <c r="E1006"/>
      <c r="F1006"/>
      <c r="G1006"/>
      <c r="K1006"/>
      <c r="L1006"/>
      <c r="M1006"/>
    </row>
    <row r="1007" spans="2:13" x14ac:dyDescent="0.25">
      <c r="B1007"/>
      <c r="C1007"/>
      <c r="D1007"/>
      <c r="E1007"/>
      <c r="F1007"/>
      <c r="G1007"/>
      <c r="K1007"/>
      <c r="L1007"/>
      <c r="M1007"/>
    </row>
    <row r="1008" spans="2:13" x14ac:dyDescent="0.25">
      <c r="B1008"/>
      <c r="C1008"/>
      <c r="D1008"/>
      <c r="E1008"/>
      <c r="F1008"/>
      <c r="G1008"/>
      <c r="K1008"/>
      <c r="L1008"/>
      <c r="M1008"/>
    </row>
    <row r="1009" spans="2:13" x14ac:dyDescent="0.25">
      <c r="B1009"/>
      <c r="C1009"/>
      <c r="D1009"/>
      <c r="E1009"/>
      <c r="F1009"/>
      <c r="G1009"/>
      <c r="K1009"/>
      <c r="L1009"/>
      <c r="M1009"/>
    </row>
    <row r="1010" spans="2:13" x14ac:dyDescent="0.25">
      <c r="B1010"/>
      <c r="C1010"/>
      <c r="D1010"/>
      <c r="E1010"/>
      <c r="F1010"/>
      <c r="G1010"/>
      <c r="K1010"/>
      <c r="L1010"/>
      <c r="M1010"/>
    </row>
    <row r="1011" spans="2:13" x14ac:dyDescent="0.25">
      <c r="B1011"/>
      <c r="C1011"/>
      <c r="D1011"/>
      <c r="E1011"/>
      <c r="F1011"/>
      <c r="G1011"/>
      <c r="K1011"/>
      <c r="L1011"/>
      <c r="M1011"/>
    </row>
    <row r="1012" spans="2:13" x14ac:dyDescent="0.25">
      <c r="B1012"/>
      <c r="C1012"/>
      <c r="D1012"/>
      <c r="E1012"/>
      <c r="F1012"/>
      <c r="G1012"/>
      <c r="K1012"/>
      <c r="L1012"/>
      <c r="M1012"/>
    </row>
    <row r="1013" spans="2:13" x14ac:dyDescent="0.25">
      <c r="B1013"/>
      <c r="C1013"/>
      <c r="D1013"/>
      <c r="E1013"/>
      <c r="F1013"/>
      <c r="G1013"/>
      <c r="K1013"/>
      <c r="L1013"/>
      <c r="M1013"/>
    </row>
    <row r="1014" spans="2:13" x14ac:dyDescent="0.25">
      <c r="B1014"/>
      <c r="C1014"/>
      <c r="D1014"/>
      <c r="E1014"/>
      <c r="F1014"/>
      <c r="G1014"/>
      <c r="K1014"/>
      <c r="L1014"/>
      <c r="M1014"/>
    </row>
    <row r="1015" spans="2:13" x14ac:dyDescent="0.25">
      <c r="B1015"/>
      <c r="C1015"/>
      <c r="D1015"/>
      <c r="E1015"/>
      <c r="F1015"/>
      <c r="G1015"/>
      <c r="K1015"/>
      <c r="L1015"/>
      <c r="M1015"/>
    </row>
    <row r="1016" spans="2:13" x14ac:dyDescent="0.25">
      <c r="B1016"/>
      <c r="C1016"/>
      <c r="D1016"/>
      <c r="E1016"/>
      <c r="F1016"/>
      <c r="G1016"/>
      <c r="K1016"/>
      <c r="L1016"/>
      <c r="M1016"/>
    </row>
    <row r="1017" spans="2:13" x14ac:dyDescent="0.25">
      <c r="B1017"/>
      <c r="C1017"/>
      <c r="D1017"/>
      <c r="E1017"/>
      <c r="F1017"/>
      <c r="G1017"/>
      <c r="K1017"/>
      <c r="L1017"/>
      <c r="M1017"/>
    </row>
    <row r="1018" spans="2:13" x14ac:dyDescent="0.25">
      <c r="B1018"/>
      <c r="C1018"/>
      <c r="D1018"/>
      <c r="E1018"/>
      <c r="F1018"/>
      <c r="G1018"/>
      <c r="K1018"/>
      <c r="L1018"/>
      <c r="M1018"/>
    </row>
    <row r="1019" spans="2:13" x14ac:dyDescent="0.25">
      <c r="B1019"/>
      <c r="C1019"/>
      <c r="D1019"/>
      <c r="E1019"/>
      <c r="F1019"/>
      <c r="G1019"/>
      <c r="K1019"/>
      <c r="L1019"/>
      <c r="M1019"/>
    </row>
    <row r="1020" spans="2:13" x14ac:dyDescent="0.25">
      <c r="B1020"/>
      <c r="C1020"/>
      <c r="D1020"/>
      <c r="E1020"/>
      <c r="F1020"/>
      <c r="G1020"/>
      <c r="K1020"/>
      <c r="L1020"/>
      <c r="M1020"/>
    </row>
    <row r="1021" spans="2:13" x14ac:dyDescent="0.25">
      <c r="B1021"/>
      <c r="C1021"/>
      <c r="D1021"/>
      <c r="E1021"/>
      <c r="F1021"/>
      <c r="G1021"/>
      <c r="K1021"/>
      <c r="L1021"/>
      <c r="M1021"/>
    </row>
    <row r="1022" spans="2:13" x14ac:dyDescent="0.25">
      <c r="B1022"/>
      <c r="C1022"/>
      <c r="D1022"/>
      <c r="E1022"/>
      <c r="F1022"/>
      <c r="G1022"/>
      <c r="K1022"/>
      <c r="L1022"/>
      <c r="M1022"/>
    </row>
    <row r="1023" spans="2:13" x14ac:dyDescent="0.25">
      <c r="B1023"/>
      <c r="C1023"/>
      <c r="D1023"/>
      <c r="E1023"/>
      <c r="F1023"/>
      <c r="G1023"/>
      <c r="K1023"/>
      <c r="L1023"/>
      <c r="M1023"/>
    </row>
    <row r="1024" spans="2:13" x14ac:dyDescent="0.25">
      <c r="B1024"/>
      <c r="C1024"/>
      <c r="D1024"/>
      <c r="E1024"/>
      <c r="F1024"/>
      <c r="G1024"/>
      <c r="K1024"/>
      <c r="L1024"/>
      <c r="M1024"/>
    </row>
    <row r="1025" spans="2:13" x14ac:dyDescent="0.25">
      <c r="B1025"/>
      <c r="C1025"/>
      <c r="D1025"/>
      <c r="E1025"/>
      <c r="F1025"/>
      <c r="G1025"/>
      <c r="K1025"/>
      <c r="L1025"/>
      <c r="M1025"/>
    </row>
    <row r="1026" spans="2:13" x14ac:dyDescent="0.25">
      <c r="B1026"/>
      <c r="C1026"/>
      <c r="D1026"/>
      <c r="E1026"/>
      <c r="F1026"/>
      <c r="G1026"/>
      <c r="K1026"/>
      <c r="L1026"/>
      <c r="M1026"/>
    </row>
    <row r="1027" spans="2:13" x14ac:dyDescent="0.25">
      <c r="B1027"/>
      <c r="C1027"/>
      <c r="D1027"/>
      <c r="E1027"/>
      <c r="F1027"/>
      <c r="G1027"/>
      <c r="K1027"/>
      <c r="L1027"/>
      <c r="M1027"/>
    </row>
    <row r="1028" spans="2:13" x14ac:dyDescent="0.25">
      <c r="B1028"/>
      <c r="C1028"/>
      <c r="D1028"/>
      <c r="E1028"/>
      <c r="F1028"/>
      <c r="G1028"/>
      <c r="K1028"/>
      <c r="L1028"/>
      <c r="M1028"/>
    </row>
    <row r="1029" spans="2:13" x14ac:dyDescent="0.25">
      <c r="B1029"/>
      <c r="C1029"/>
      <c r="D1029"/>
      <c r="E1029"/>
      <c r="F1029"/>
      <c r="G1029"/>
      <c r="K1029"/>
      <c r="L1029"/>
      <c r="M1029"/>
    </row>
    <row r="1030" spans="2:13" x14ac:dyDescent="0.25">
      <c r="B1030"/>
      <c r="C1030"/>
      <c r="D1030"/>
      <c r="E1030"/>
      <c r="F1030"/>
      <c r="G1030"/>
      <c r="K1030"/>
      <c r="L1030"/>
      <c r="M1030"/>
    </row>
    <row r="1031" spans="2:13" x14ac:dyDescent="0.25">
      <c r="B1031"/>
      <c r="C1031"/>
      <c r="D1031"/>
      <c r="E1031"/>
      <c r="F1031"/>
      <c r="G1031"/>
      <c r="K1031"/>
      <c r="L1031"/>
      <c r="M1031"/>
    </row>
    <row r="1032" spans="2:13" x14ac:dyDescent="0.25">
      <c r="B1032"/>
      <c r="C1032"/>
      <c r="D1032"/>
      <c r="E1032"/>
      <c r="F1032"/>
      <c r="G1032"/>
      <c r="K1032"/>
      <c r="L1032"/>
      <c r="M1032"/>
    </row>
    <row r="1033" spans="2:13" x14ac:dyDescent="0.25">
      <c r="B1033"/>
      <c r="C1033"/>
      <c r="D1033"/>
      <c r="E1033"/>
      <c r="F1033"/>
      <c r="G1033"/>
      <c r="K1033"/>
      <c r="L1033"/>
      <c r="M1033"/>
    </row>
    <row r="1034" spans="2:13" x14ac:dyDescent="0.25">
      <c r="B1034"/>
      <c r="C1034"/>
      <c r="D1034"/>
      <c r="E1034"/>
      <c r="F1034"/>
      <c r="G1034"/>
      <c r="K1034"/>
      <c r="L1034"/>
      <c r="M1034"/>
    </row>
    <row r="1035" spans="2:13" x14ac:dyDescent="0.25">
      <c r="B1035"/>
      <c r="C1035"/>
      <c r="D1035"/>
      <c r="E1035"/>
      <c r="F1035"/>
      <c r="G1035"/>
      <c r="K1035"/>
      <c r="L1035"/>
      <c r="M1035"/>
    </row>
    <row r="1036" spans="2:13" x14ac:dyDescent="0.25">
      <c r="B1036"/>
      <c r="C1036"/>
      <c r="D1036"/>
      <c r="E1036"/>
      <c r="F1036"/>
      <c r="G1036"/>
      <c r="K1036"/>
      <c r="L1036"/>
      <c r="M1036"/>
    </row>
    <row r="1037" spans="2:13" x14ac:dyDescent="0.25">
      <c r="B1037"/>
      <c r="C1037"/>
      <c r="D1037"/>
      <c r="E1037"/>
      <c r="F1037"/>
      <c r="G1037"/>
      <c r="K1037"/>
      <c r="L1037"/>
      <c r="M1037"/>
    </row>
    <row r="1038" spans="2:13" x14ac:dyDescent="0.25">
      <c r="B1038"/>
      <c r="C1038"/>
      <c r="D1038"/>
      <c r="E1038"/>
      <c r="F1038"/>
      <c r="G1038"/>
      <c r="K1038"/>
      <c r="L1038"/>
      <c r="M1038"/>
    </row>
    <row r="1039" spans="2:13" x14ac:dyDescent="0.25">
      <c r="B1039"/>
      <c r="C1039"/>
      <c r="D1039"/>
      <c r="E1039"/>
      <c r="F1039"/>
      <c r="G1039"/>
      <c r="K1039"/>
      <c r="L1039"/>
      <c r="M1039"/>
    </row>
    <row r="1040" spans="2:13" x14ac:dyDescent="0.25">
      <c r="B1040"/>
      <c r="C1040"/>
      <c r="D1040"/>
      <c r="E1040"/>
      <c r="F1040"/>
      <c r="G1040"/>
      <c r="K1040"/>
      <c r="L1040"/>
      <c r="M1040"/>
    </row>
    <row r="1041" spans="2:13" x14ac:dyDescent="0.25">
      <c r="B1041"/>
      <c r="C1041"/>
      <c r="D1041"/>
      <c r="E1041"/>
      <c r="F1041"/>
      <c r="G1041"/>
      <c r="K1041"/>
      <c r="L1041"/>
      <c r="M1041"/>
    </row>
    <row r="1042" spans="2:13" x14ac:dyDescent="0.25">
      <c r="B1042"/>
      <c r="C1042"/>
      <c r="D1042"/>
      <c r="E1042"/>
      <c r="F1042"/>
      <c r="G1042"/>
      <c r="K1042"/>
      <c r="L1042"/>
      <c r="M1042"/>
    </row>
    <row r="1043" spans="2:13" x14ac:dyDescent="0.25">
      <c r="B1043"/>
      <c r="C1043"/>
      <c r="D1043"/>
      <c r="E1043"/>
      <c r="F1043"/>
      <c r="G1043"/>
      <c r="K1043"/>
      <c r="L1043"/>
      <c r="M1043"/>
    </row>
    <row r="1044" spans="2:13" x14ac:dyDescent="0.25">
      <c r="B1044"/>
      <c r="C1044"/>
      <c r="D1044"/>
      <c r="E1044"/>
      <c r="F1044"/>
      <c r="G1044"/>
      <c r="K1044"/>
      <c r="L1044"/>
      <c r="M1044"/>
    </row>
    <row r="1045" spans="2:13" x14ac:dyDescent="0.25">
      <c r="B1045"/>
      <c r="C1045"/>
      <c r="D1045"/>
      <c r="E1045"/>
      <c r="F1045"/>
      <c r="G1045"/>
      <c r="K1045"/>
      <c r="L1045"/>
      <c r="M1045"/>
    </row>
    <row r="1046" spans="2:13" x14ac:dyDescent="0.25">
      <c r="B1046"/>
      <c r="C1046"/>
      <c r="D1046"/>
      <c r="E1046"/>
      <c r="F1046"/>
      <c r="G1046"/>
      <c r="K1046"/>
      <c r="L1046"/>
      <c r="M1046"/>
    </row>
    <row r="1047" spans="2:13" x14ac:dyDescent="0.25">
      <c r="B1047"/>
      <c r="C1047"/>
      <c r="D1047"/>
      <c r="E1047"/>
      <c r="F1047"/>
      <c r="G1047"/>
      <c r="K1047"/>
      <c r="L1047"/>
      <c r="M1047"/>
    </row>
    <row r="1048" spans="2:13" x14ac:dyDescent="0.25">
      <c r="B1048"/>
      <c r="C1048"/>
      <c r="D1048"/>
      <c r="E1048"/>
      <c r="F1048"/>
      <c r="G1048"/>
      <c r="K1048"/>
      <c r="L1048"/>
      <c r="M1048"/>
    </row>
    <row r="1049" spans="2:13" x14ac:dyDescent="0.25">
      <c r="B1049"/>
      <c r="C1049"/>
      <c r="D1049"/>
      <c r="E1049"/>
      <c r="F1049"/>
      <c r="G1049"/>
      <c r="K1049"/>
      <c r="L1049"/>
      <c r="M1049"/>
    </row>
    <row r="1050" spans="2:13" x14ac:dyDescent="0.25">
      <c r="B1050"/>
      <c r="C1050"/>
      <c r="D1050"/>
      <c r="E1050"/>
      <c r="F1050"/>
      <c r="G1050"/>
      <c r="K1050"/>
      <c r="L1050"/>
      <c r="M1050"/>
    </row>
    <row r="1051" spans="2:13" x14ac:dyDescent="0.25">
      <c r="B1051"/>
      <c r="C1051"/>
      <c r="D1051"/>
      <c r="E1051"/>
      <c r="F1051"/>
      <c r="G1051"/>
      <c r="K1051"/>
      <c r="L1051"/>
      <c r="M1051"/>
    </row>
    <row r="1052" spans="2:13" x14ac:dyDescent="0.25">
      <c r="B1052"/>
      <c r="C1052"/>
      <c r="D1052"/>
      <c r="E1052"/>
      <c r="F1052"/>
      <c r="G1052"/>
      <c r="K1052"/>
      <c r="L1052"/>
      <c r="M1052"/>
    </row>
    <row r="1053" spans="2:13" x14ac:dyDescent="0.25">
      <c r="B1053"/>
      <c r="C1053"/>
      <c r="D1053"/>
      <c r="E1053"/>
      <c r="F1053"/>
      <c r="G1053"/>
      <c r="K1053"/>
      <c r="L1053"/>
      <c r="M1053"/>
    </row>
    <row r="1054" spans="2:13" x14ac:dyDescent="0.25">
      <c r="B1054"/>
      <c r="C1054"/>
      <c r="D1054"/>
      <c r="E1054"/>
      <c r="F1054"/>
      <c r="G1054"/>
      <c r="K1054"/>
      <c r="L1054"/>
      <c r="M1054"/>
    </row>
    <row r="1055" spans="2:13" x14ac:dyDescent="0.25">
      <c r="B1055"/>
      <c r="C1055"/>
      <c r="D1055"/>
      <c r="E1055"/>
      <c r="F1055"/>
      <c r="G1055"/>
      <c r="K1055"/>
      <c r="L1055"/>
      <c r="M1055"/>
    </row>
    <row r="1056" spans="2:13" x14ac:dyDescent="0.25">
      <c r="B1056"/>
      <c r="C1056"/>
      <c r="D1056"/>
      <c r="E1056"/>
      <c r="F1056"/>
      <c r="G1056"/>
      <c r="K1056"/>
      <c r="L1056"/>
      <c r="M1056"/>
    </row>
    <row r="1057" spans="2:13" x14ac:dyDescent="0.25">
      <c r="B1057"/>
      <c r="C1057"/>
      <c r="D1057"/>
      <c r="E1057"/>
      <c r="F1057"/>
      <c r="G1057"/>
      <c r="K1057"/>
      <c r="L1057"/>
      <c r="M1057"/>
    </row>
    <row r="1058" spans="2:13" x14ac:dyDescent="0.25">
      <c r="B1058"/>
      <c r="C1058"/>
      <c r="D1058"/>
      <c r="E1058"/>
      <c r="F1058"/>
      <c r="G1058"/>
      <c r="K1058"/>
      <c r="L1058"/>
      <c r="M1058"/>
    </row>
    <row r="1059" spans="2:13" x14ac:dyDescent="0.25">
      <c r="B1059"/>
      <c r="C1059"/>
      <c r="D1059"/>
      <c r="E1059"/>
      <c r="F1059"/>
      <c r="G1059"/>
      <c r="K1059"/>
      <c r="L1059"/>
      <c r="M1059"/>
    </row>
    <row r="1060" spans="2:13" x14ac:dyDescent="0.25">
      <c r="B1060"/>
      <c r="C1060"/>
      <c r="D1060"/>
      <c r="E1060"/>
      <c r="F1060"/>
      <c r="G1060"/>
      <c r="K1060"/>
      <c r="L1060"/>
      <c r="M1060"/>
    </row>
    <row r="1061" spans="2:13" x14ac:dyDescent="0.25">
      <c r="B1061"/>
      <c r="C1061"/>
      <c r="D1061"/>
      <c r="E1061"/>
      <c r="F1061"/>
      <c r="G1061"/>
      <c r="K1061"/>
      <c r="L1061"/>
      <c r="M1061"/>
    </row>
    <row r="1062" spans="2:13" x14ac:dyDescent="0.25">
      <c r="B1062"/>
      <c r="C1062"/>
      <c r="D1062"/>
      <c r="E1062"/>
      <c r="F1062"/>
      <c r="G1062"/>
      <c r="K1062"/>
      <c r="L1062"/>
      <c r="M1062"/>
    </row>
    <row r="1063" spans="2:13" x14ac:dyDescent="0.25">
      <c r="B1063"/>
      <c r="C1063"/>
      <c r="D1063"/>
      <c r="E1063"/>
      <c r="F1063"/>
      <c r="G1063"/>
      <c r="K1063"/>
      <c r="L1063"/>
      <c r="M1063"/>
    </row>
    <row r="1064" spans="2:13" x14ac:dyDescent="0.25">
      <c r="B1064"/>
      <c r="C1064"/>
      <c r="D1064"/>
      <c r="E1064"/>
      <c r="F1064"/>
      <c r="G1064"/>
      <c r="K1064"/>
      <c r="L1064"/>
      <c r="M1064"/>
    </row>
    <row r="1065" spans="2:13" x14ac:dyDescent="0.25">
      <c r="B1065"/>
      <c r="C1065"/>
      <c r="D1065"/>
      <c r="E1065"/>
      <c r="F1065"/>
      <c r="G1065"/>
      <c r="K1065"/>
      <c r="L1065"/>
      <c r="M1065"/>
    </row>
    <row r="1066" spans="2:13" x14ac:dyDescent="0.25">
      <c r="B1066"/>
      <c r="C1066"/>
      <c r="D1066"/>
      <c r="E1066"/>
      <c r="F1066"/>
      <c r="G1066"/>
      <c r="K1066"/>
      <c r="L1066"/>
      <c r="M1066"/>
    </row>
    <row r="1067" spans="2:13" x14ac:dyDescent="0.25">
      <c r="B1067"/>
      <c r="C1067"/>
      <c r="D1067"/>
      <c r="E1067"/>
      <c r="F1067"/>
      <c r="G1067"/>
      <c r="K1067"/>
      <c r="L1067"/>
      <c r="M1067"/>
    </row>
    <row r="1068" spans="2:13" x14ac:dyDescent="0.25">
      <c r="B1068"/>
      <c r="C1068"/>
      <c r="D1068"/>
      <c r="E1068"/>
      <c r="F1068"/>
      <c r="G1068"/>
      <c r="K1068"/>
      <c r="L1068"/>
      <c r="M1068"/>
    </row>
    <row r="1069" spans="2:13" x14ac:dyDescent="0.25">
      <c r="B1069"/>
      <c r="C1069"/>
      <c r="D1069"/>
      <c r="E1069"/>
      <c r="F1069"/>
      <c r="G1069"/>
      <c r="K1069"/>
      <c r="L1069"/>
      <c r="M1069"/>
    </row>
    <row r="1070" spans="2:13" x14ac:dyDescent="0.25">
      <c r="B1070"/>
      <c r="C1070"/>
      <c r="D1070"/>
      <c r="E1070"/>
      <c r="F1070"/>
      <c r="G1070"/>
      <c r="K1070"/>
      <c r="L1070"/>
      <c r="M1070"/>
    </row>
    <row r="1071" spans="2:13" x14ac:dyDescent="0.25">
      <c r="B1071"/>
      <c r="C1071"/>
      <c r="D1071"/>
      <c r="E1071"/>
      <c r="F1071"/>
      <c r="G1071"/>
      <c r="K1071"/>
      <c r="L1071"/>
      <c r="M1071"/>
    </row>
    <row r="1072" spans="2:13" x14ac:dyDescent="0.25">
      <c r="B1072"/>
      <c r="C1072"/>
      <c r="D1072"/>
      <c r="E1072"/>
      <c r="F1072"/>
      <c r="G1072"/>
      <c r="K1072"/>
      <c r="L1072"/>
      <c r="M1072"/>
    </row>
    <row r="1073" spans="2:13" x14ac:dyDescent="0.25">
      <c r="B1073"/>
      <c r="C1073"/>
      <c r="D1073"/>
      <c r="E1073"/>
      <c r="F1073"/>
      <c r="G1073"/>
      <c r="K1073"/>
      <c r="L1073"/>
      <c r="M1073"/>
    </row>
    <row r="1074" spans="2:13" x14ac:dyDescent="0.25">
      <c r="B1074"/>
      <c r="C1074"/>
      <c r="D1074"/>
      <c r="E1074"/>
      <c r="F1074"/>
      <c r="G1074"/>
      <c r="K1074"/>
      <c r="L1074"/>
      <c r="M1074"/>
    </row>
    <row r="1075" spans="2:13" x14ac:dyDescent="0.25">
      <c r="B1075"/>
      <c r="C1075"/>
      <c r="D1075"/>
      <c r="E1075"/>
      <c r="F1075"/>
      <c r="G1075"/>
      <c r="K1075"/>
      <c r="L1075"/>
      <c r="M1075"/>
    </row>
    <row r="1076" spans="2:13" x14ac:dyDescent="0.25">
      <c r="B1076"/>
      <c r="C1076"/>
      <c r="D1076"/>
      <c r="E1076"/>
      <c r="F1076"/>
      <c r="G1076"/>
      <c r="K1076"/>
      <c r="L1076"/>
      <c r="M1076"/>
    </row>
    <row r="1077" spans="2:13" x14ac:dyDescent="0.25">
      <c r="B1077"/>
      <c r="C1077"/>
      <c r="D1077"/>
      <c r="E1077"/>
      <c r="F1077"/>
      <c r="G1077"/>
      <c r="K1077"/>
      <c r="L1077"/>
      <c r="M1077"/>
    </row>
    <row r="1078" spans="2:13" x14ac:dyDescent="0.25">
      <c r="B1078"/>
      <c r="C1078"/>
      <c r="D1078"/>
      <c r="E1078"/>
      <c r="F1078"/>
      <c r="G1078"/>
      <c r="K1078"/>
      <c r="L1078"/>
      <c r="M1078"/>
    </row>
    <row r="1079" spans="2:13" x14ac:dyDescent="0.25">
      <c r="B1079"/>
      <c r="C1079"/>
      <c r="D1079"/>
      <c r="E1079"/>
      <c r="F1079"/>
      <c r="G1079"/>
      <c r="K1079"/>
      <c r="L1079"/>
      <c r="M1079"/>
    </row>
    <row r="1080" spans="2:13" x14ac:dyDescent="0.25">
      <c r="B1080"/>
      <c r="C1080"/>
      <c r="D1080"/>
      <c r="E1080"/>
      <c r="F1080"/>
      <c r="G1080"/>
      <c r="K1080"/>
      <c r="L1080"/>
      <c r="M1080"/>
    </row>
    <row r="1081" spans="2:13" x14ac:dyDescent="0.25">
      <c r="B1081"/>
      <c r="C1081"/>
      <c r="D1081"/>
      <c r="E1081"/>
      <c r="F1081"/>
      <c r="G1081"/>
      <c r="K1081"/>
      <c r="L1081"/>
      <c r="M1081"/>
    </row>
    <row r="1082" spans="2:13" x14ac:dyDescent="0.25">
      <c r="B1082"/>
      <c r="C1082"/>
      <c r="D1082"/>
      <c r="E1082"/>
      <c r="F1082"/>
      <c r="G1082"/>
      <c r="K1082"/>
      <c r="L1082"/>
      <c r="M1082"/>
    </row>
    <row r="1083" spans="2:13" x14ac:dyDescent="0.25">
      <c r="B1083"/>
      <c r="C1083"/>
      <c r="D1083"/>
      <c r="E1083"/>
      <c r="F1083"/>
      <c r="G1083"/>
      <c r="K1083"/>
      <c r="L1083"/>
      <c r="M1083"/>
    </row>
    <row r="1084" spans="2:13" x14ac:dyDescent="0.25">
      <c r="B1084"/>
      <c r="C1084"/>
      <c r="D1084"/>
      <c r="E1084"/>
      <c r="F1084"/>
      <c r="G1084"/>
      <c r="K1084"/>
      <c r="L1084"/>
      <c r="M1084"/>
    </row>
    <row r="1085" spans="2:13" x14ac:dyDescent="0.25">
      <c r="B1085"/>
      <c r="C1085"/>
      <c r="D1085"/>
      <c r="E1085"/>
      <c r="F1085"/>
      <c r="G1085"/>
      <c r="K1085"/>
      <c r="L1085"/>
      <c r="M1085"/>
    </row>
    <row r="1086" spans="2:13" x14ac:dyDescent="0.25">
      <c r="B1086"/>
      <c r="C1086"/>
      <c r="D1086"/>
      <c r="E1086"/>
      <c r="F1086"/>
      <c r="G1086"/>
      <c r="K1086"/>
      <c r="L1086"/>
      <c r="M1086"/>
    </row>
    <row r="1087" spans="2:13" x14ac:dyDescent="0.25">
      <c r="B1087"/>
      <c r="C1087"/>
      <c r="D1087"/>
      <c r="E1087"/>
      <c r="F1087"/>
      <c r="G1087"/>
      <c r="K1087"/>
      <c r="L1087"/>
      <c r="M1087"/>
    </row>
    <row r="1088" spans="2:13" x14ac:dyDescent="0.25">
      <c r="B1088"/>
      <c r="C1088"/>
      <c r="D1088"/>
      <c r="E1088"/>
      <c r="F1088"/>
      <c r="G1088"/>
      <c r="K1088"/>
      <c r="L1088"/>
      <c r="M1088"/>
    </row>
    <row r="1089" spans="2:13" x14ac:dyDescent="0.25">
      <c r="B1089"/>
      <c r="C1089"/>
      <c r="D1089"/>
      <c r="E1089"/>
      <c r="F1089"/>
      <c r="G1089"/>
      <c r="K1089"/>
      <c r="L1089"/>
      <c r="M1089"/>
    </row>
    <row r="1090" spans="2:13" x14ac:dyDescent="0.25">
      <c r="B1090"/>
      <c r="C1090"/>
      <c r="D1090"/>
      <c r="E1090"/>
      <c r="F1090"/>
      <c r="G1090"/>
      <c r="K1090"/>
      <c r="L1090"/>
      <c r="M1090"/>
    </row>
    <row r="1091" spans="2:13" x14ac:dyDescent="0.25">
      <c r="B1091"/>
      <c r="C1091"/>
      <c r="D1091"/>
      <c r="E1091"/>
      <c r="F1091"/>
      <c r="G1091"/>
      <c r="K1091"/>
      <c r="L1091"/>
      <c r="M1091"/>
    </row>
    <row r="1092" spans="2:13" x14ac:dyDescent="0.25">
      <c r="B1092"/>
      <c r="C1092"/>
      <c r="D1092"/>
      <c r="E1092"/>
      <c r="F1092"/>
      <c r="G1092"/>
      <c r="K1092"/>
      <c r="L1092"/>
      <c r="M1092"/>
    </row>
    <row r="1093" spans="2:13" x14ac:dyDescent="0.25">
      <c r="B1093"/>
      <c r="C1093"/>
      <c r="D1093"/>
      <c r="E1093"/>
      <c r="F1093"/>
      <c r="G1093"/>
      <c r="K1093"/>
      <c r="L1093"/>
      <c r="M1093"/>
    </row>
    <row r="1094" spans="2:13" x14ac:dyDescent="0.25">
      <c r="B1094"/>
      <c r="C1094"/>
      <c r="D1094"/>
      <c r="E1094"/>
      <c r="F1094"/>
      <c r="G1094"/>
      <c r="K1094"/>
      <c r="L1094"/>
      <c r="M1094"/>
    </row>
    <row r="1095" spans="2:13" x14ac:dyDescent="0.25">
      <c r="B1095"/>
      <c r="C1095"/>
      <c r="D1095"/>
      <c r="E1095"/>
      <c r="F1095"/>
      <c r="G1095"/>
      <c r="K1095"/>
      <c r="L1095"/>
      <c r="M1095"/>
    </row>
    <row r="1096" spans="2:13" x14ac:dyDescent="0.25">
      <c r="B1096"/>
      <c r="C1096"/>
      <c r="D1096"/>
      <c r="E1096"/>
      <c r="F1096"/>
      <c r="G1096"/>
      <c r="K1096"/>
      <c r="L1096"/>
      <c r="M1096"/>
    </row>
    <row r="1097" spans="2:13" x14ac:dyDescent="0.25">
      <c r="B1097"/>
      <c r="C1097"/>
      <c r="D1097"/>
      <c r="E1097"/>
      <c r="F1097"/>
      <c r="G1097"/>
      <c r="K1097"/>
      <c r="L1097"/>
      <c r="M1097"/>
    </row>
    <row r="1098" spans="2:13" x14ac:dyDescent="0.25">
      <c r="B1098"/>
      <c r="C1098"/>
      <c r="D1098"/>
      <c r="E1098"/>
      <c r="F1098"/>
      <c r="G1098"/>
      <c r="K1098"/>
      <c r="L1098"/>
      <c r="M1098"/>
    </row>
    <row r="1099" spans="2:13" x14ac:dyDescent="0.25">
      <c r="B1099"/>
      <c r="C1099"/>
      <c r="D1099"/>
      <c r="E1099"/>
      <c r="F1099"/>
      <c r="G1099"/>
      <c r="K1099"/>
      <c r="L1099"/>
      <c r="M1099"/>
    </row>
    <row r="1100" spans="2:13" x14ac:dyDescent="0.25">
      <c r="B1100"/>
      <c r="C1100"/>
      <c r="D1100"/>
      <c r="E1100"/>
      <c r="F1100"/>
      <c r="G1100"/>
      <c r="K1100"/>
      <c r="L1100"/>
      <c r="M1100"/>
    </row>
    <row r="1101" spans="2:13" x14ac:dyDescent="0.25">
      <c r="B1101"/>
      <c r="C1101"/>
      <c r="D1101"/>
      <c r="E1101"/>
      <c r="F1101"/>
      <c r="G1101"/>
      <c r="K1101"/>
      <c r="L1101"/>
      <c r="M1101"/>
    </row>
    <row r="1102" spans="2:13" x14ac:dyDescent="0.25">
      <c r="B1102"/>
      <c r="C1102"/>
      <c r="D1102"/>
      <c r="E1102"/>
      <c r="F1102"/>
      <c r="G1102"/>
      <c r="K1102"/>
      <c r="L1102"/>
      <c r="M1102"/>
    </row>
    <row r="1103" spans="2:13" x14ac:dyDescent="0.25">
      <c r="B1103"/>
      <c r="C1103"/>
      <c r="D1103"/>
      <c r="E1103"/>
      <c r="F1103"/>
      <c r="G1103"/>
      <c r="K1103"/>
      <c r="L1103"/>
      <c r="M1103"/>
    </row>
    <row r="1104" spans="2:13" x14ac:dyDescent="0.25">
      <c r="B1104"/>
      <c r="C1104"/>
      <c r="D1104"/>
      <c r="E1104"/>
      <c r="F1104"/>
      <c r="G1104"/>
      <c r="K1104"/>
      <c r="L1104"/>
      <c r="M1104"/>
    </row>
    <row r="1105" spans="2:13" x14ac:dyDescent="0.25">
      <c r="B1105"/>
      <c r="C1105"/>
      <c r="D1105"/>
      <c r="E1105"/>
      <c r="F1105"/>
      <c r="G1105"/>
      <c r="K1105"/>
      <c r="L1105"/>
      <c r="M1105"/>
    </row>
    <row r="1106" spans="2:13" x14ac:dyDescent="0.25">
      <c r="B1106"/>
      <c r="C1106"/>
      <c r="D1106"/>
      <c r="E1106"/>
      <c r="F1106"/>
      <c r="G1106"/>
      <c r="K1106"/>
      <c r="L1106"/>
      <c r="M1106"/>
    </row>
    <row r="1107" spans="2:13" x14ac:dyDescent="0.25">
      <c r="B1107"/>
      <c r="C1107"/>
      <c r="D1107"/>
      <c r="E1107"/>
      <c r="F1107"/>
      <c r="G1107"/>
      <c r="K1107"/>
      <c r="L1107"/>
      <c r="M1107"/>
    </row>
    <row r="1108" spans="2:13" x14ac:dyDescent="0.25">
      <c r="B1108"/>
      <c r="C1108"/>
      <c r="D1108"/>
      <c r="E1108"/>
      <c r="F1108"/>
      <c r="G1108"/>
      <c r="K1108"/>
      <c r="L1108"/>
      <c r="M1108"/>
    </row>
    <row r="1109" spans="2:13" x14ac:dyDescent="0.25">
      <c r="B1109"/>
      <c r="C1109"/>
      <c r="D1109"/>
      <c r="E1109"/>
      <c r="F1109"/>
      <c r="G1109"/>
      <c r="K1109"/>
      <c r="L1109"/>
      <c r="M1109"/>
    </row>
    <row r="1110" spans="2:13" x14ac:dyDescent="0.25">
      <c r="B1110"/>
      <c r="C1110"/>
      <c r="D1110"/>
      <c r="E1110"/>
      <c r="F1110"/>
      <c r="G1110"/>
      <c r="K1110"/>
      <c r="L1110"/>
      <c r="M1110"/>
    </row>
    <row r="1111" spans="2:13" x14ac:dyDescent="0.25">
      <c r="B1111"/>
      <c r="C1111"/>
      <c r="D1111"/>
      <c r="E1111"/>
      <c r="F1111"/>
      <c r="G1111"/>
      <c r="K1111"/>
      <c r="L1111"/>
      <c r="M1111"/>
    </row>
    <row r="1112" spans="2:13" x14ac:dyDescent="0.25">
      <c r="B1112"/>
      <c r="C1112"/>
      <c r="D1112"/>
      <c r="E1112"/>
      <c r="F1112"/>
      <c r="G1112"/>
      <c r="K1112"/>
      <c r="L1112"/>
      <c r="M1112"/>
    </row>
    <row r="1113" spans="2:13" x14ac:dyDescent="0.25">
      <c r="B1113"/>
      <c r="C1113"/>
      <c r="D1113"/>
      <c r="E1113"/>
      <c r="F1113"/>
      <c r="G1113"/>
      <c r="K1113"/>
      <c r="L1113"/>
      <c r="M1113"/>
    </row>
    <row r="1114" spans="2:13" x14ac:dyDescent="0.25">
      <c r="B1114"/>
      <c r="C1114"/>
      <c r="D1114"/>
      <c r="E1114"/>
      <c r="F1114"/>
      <c r="G1114"/>
      <c r="K1114"/>
      <c r="L1114"/>
      <c r="M1114"/>
    </row>
    <row r="1115" spans="2:13" x14ac:dyDescent="0.25">
      <c r="B1115"/>
      <c r="C1115"/>
      <c r="D1115"/>
      <c r="E1115"/>
      <c r="F1115"/>
      <c r="G1115"/>
      <c r="K1115"/>
      <c r="L1115"/>
      <c r="M1115"/>
    </row>
    <row r="1116" spans="2:13" x14ac:dyDescent="0.25">
      <c r="B1116"/>
      <c r="C1116"/>
      <c r="D1116"/>
      <c r="E1116"/>
      <c r="F1116"/>
      <c r="G1116"/>
      <c r="K1116"/>
      <c r="L1116"/>
      <c r="M1116"/>
    </row>
    <row r="1117" spans="2:13" x14ac:dyDescent="0.25">
      <c r="B1117"/>
      <c r="C1117"/>
      <c r="D1117"/>
      <c r="E1117"/>
      <c r="F1117"/>
      <c r="G1117"/>
      <c r="K1117"/>
      <c r="L1117"/>
      <c r="M1117"/>
    </row>
    <row r="1118" spans="2:13" x14ac:dyDescent="0.25">
      <c r="B1118"/>
      <c r="C1118"/>
      <c r="D1118"/>
      <c r="E1118"/>
      <c r="F1118"/>
      <c r="G1118"/>
      <c r="K1118"/>
      <c r="L1118"/>
      <c r="M1118"/>
    </row>
    <row r="1119" spans="2:13" x14ac:dyDescent="0.25">
      <c r="B1119"/>
      <c r="C1119"/>
      <c r="D1119"/>
      <c r="E1119"/>
      <c r="F1119"/>
      <c r="G1119"/>
      <c r="K1119"/>
      <c r="L1119"/>
      <c r="M1119"/>
    </row>
    <row r="1120" spans="2:13" x14ac:dyDescent="0.25">
      <c r="B1120"/>
      <c r="C1120"/>
      <c r="D1120"/>
      <c r="E1120"/>
      <c r="F1120"/>
      <c r="G1120"/>
      <c r="K1120"/>
      <c r="L1120"/>
      <c r="M1120"/>
    </row>
    <row r="1121" spans="2:13" x14ac:dyDescent="0.25">
      <c r="B1121"/>
      <c r="C1121"/>
      <c r="D1121"/>
      <c r="E1121"/>
      <c r="F1121"/>
      <c r="G1121"/>
      <c r="K1121"/>
      <c r="L1121"/>
      <c r="M1121"/>
    </row>
    <row r="1122" spans="2:13" x14ac:dyDescent="0.25">
      <c r="B1122"/>
      <c r="C1122"/>
      <c r="D1122"/>
      <c r="E1122"/>
      <c r="F1122"/>
      <c r="G1122"/>
      <c r="K1122"/>
      <c r="L1122"/>
      <c r="M1122"/>
    </row>
    <row r="1123" spans="2:13" x14ac:dyDescent="0.25">
      <c r="B1123"/>
      <c r="C1123"/>
      <c r="D1123"/>
      <c r="E1123"/>
      <c r="F1123"/>
      <c r="G1123"/>
      <c r="K1123"/>
      <c r="L1123"/>
      <c r="M1123"/>
    </row>
    <row r="1124" spans="2:13" x14ac:dyDescent="0.25">
      <c r="B1124"/>
      <c r="C1124"/>
      <c r="D1124"/>
      <c r="E1124"/>
      <c r="F1124"/>
      <c r="G1124"/>
      <c r="K1124"/>
      <c r="L1124"/>
      <c r="M1124"/>
    </row>
    <row r="1125" spans="2:13" x14ac:dyDescent="0.25">
      <c r="B1125"/>
      <c r="C1125"/>
      <c r="D1125"/>
      <c r="E1125"/>
      <c r="F1125"/>
      <c r="G1125"/>
      <c r="K1125"/>
      <c r="L1125"/>
      <c r="M1125"/>
    </row>
    <row r="1126" spans="2:13" x14ac:dyDescent="0.25">
      <c r="B1126"/>
      <c r="C1126"/>
      <c r="D1126"/>
      <c r="E1126"/>
      <c r="F1126"/>
      <c r="G1126"/>
      <c r="K1126"/>
      <c r="L1126"/>
      <c r="M1126"/>
    </row>
    <row r="1127" spans="2:13" x14ac:dyDescent="0.25">
      <c r="B1127"/>
      <c r="C1127"/>
      <c r="D1127"/>
      <c r="E1127"/>
      <c r="F1127"/>
      <c r="G1127"/>
      <c r="K1127"/>
      <c r="L1127"/>
      <c r="M1127"/>
    </row>
    <row r="1128" spans="2:13" x14ac:dyDescent="0.25">
      <c r="B1128"/>
      <c r="C1128"/>
      <c r="D1128"/>
      <c r="E1128"/>
      <c r="F1128"/>
      <c r="G1128"/>
      <c r="K1128"/>
      <c r="L1128"/>
      <c r="M1128"/>
    </row>
    <row r="1129" spans="2:13" x14ac:dyDescent="0.25">
      <c r="B1129"/>
      <c r="C1129"/>
      <c r="D1129"/>
      <c r="E1129"/>
      <c r="F1129"/>
      <c r="G1129"/>
      <c r="K1129"/>
      <c r="L1129"/>
      <c r="M1129"/>
    </row>
    <row r="1130" spans="2:13" x14ac:dyDescent="0.25">
      <c r="B1130"/>
      <c r="C1130"/>
      <c r="D1130"/>
      <c r="E1130"/>
      <c r="F1130"/>
      <c r="G1130"/>
      <c r="K1130"/>
      <c r="L1130"/>
      <c r="M1130"/>
    </row>
    <row r="1131" spans="2:13" x14ac:dyDescent="0.25">
      <c r="B1131"/>
      <c r="C1131"/>
      <c r="D1131"/>
      <c r="E1131"/>
      <c r="F1131"/>
      <c r="G1131"/>
      <c r="K1131"/>
      <c r="L1131"/>
      <c r="M1131"/>
    </row>
    <row r="1132" spans="2:13" x14ac:dyDescent="0.25">
      <c r="B1132"/>
      <c r="C1132"/>
      <c r="D1132"/>
      <c r="E1132"/>
      <c r="F1132"/>
      <c r="G1132"/>
      <c r="K1132"/>
      <c r="L1132"/>
      <c r="M1132"/>
    </row>
    <row r="1133" spans="2:13" x14ac:dyDescent="0.25">
      <c r="B1133"/>
      <c r="C1133"/>
      <c r="D1133"/>
      <c r="E1133"/>
      <c r="F1133"/>
      <c r="G1133"/>
      <c r="K1133"/>
      <c r="L1133"/>
      <c r="M1133"/>
    </row>
    <row r="1134" spans="2:13" x14ac:dyDescent="0.25">
      <c r="B1134"/>
      <c r="C1134"/>
      <c r="D1134"/>
      <c r="E1134"/>
      <c r="F1134"/>
      <c r="G1134"/>
      <c r="K1134"/>
      <c r="L1134"/>
      <c r="M1134"/>
    </row>
    <row r="1135" spans="2:13" x14ac:dyDescent="0.25">
      <c r="B1135"/>
      <c r="C1135"/>
      <c r="D1135"/>
      <c r="E1135"/>
      <c r="F1135"/>
      <c r="G1135"/>
      <c r="K1135"/>
      <c r="L1135"/>
      <c r="M1135"/>
    </row>
    <row r="1136" spans="2:13" x14ac:dyDescent="0.25">
      <c r="B1136"/>
      <c r="C1136"/>
      <c r="D1136"/>
      <c r="E1136"/>
      <c r="F1136"/>
      <c r="G1136"/>
      <c r="K1136"/>
      <c r="L1136"/>
      <c r="M1136"/>
    </row>
    <row r="1137" spans="2:13" x14ac:dyDescent="0.25">
      <c r="B1137"/>
      <c r="C1137"/>
      <c r="D1137"/>
      <c r="E1137"/>
      <c r="F1137"/>
      <c r="G1137"/>
      <c r="K1137"/>
      <c r="L1137"/>
      <c r="M1137"/>
    </row>
    <row r="1138" spans="2:13" x14ac:dyDescent="0.25">
      <c r="B1138"/>
      <c r="C1138"/>
      <c r="D1138"/>
      <c r="E1138"/>
      <c r="F1138"/>
      <c r="G1138"/>
      <c r="K1138"/>
      <c r="L1138"/>
      <c r="M1138"/>
    </row>
    <row r="1139" spans="2:13" x14ac:dyDescent="0.25">
      <c r="B1139"/>
      <c r="C1139"/>
      <c r="D1139"/>
      <c r="E1139"/>
      <c r="F1139"/>
      <c r="G1139"/>
      <c r="K1139"/>
      <c r="L1139"/>
      <c r="M1139"/>
    </row>
    <row r="1140" spans="2:13" x14ac:dyDescent="0.25">
      <c r="B1140"/>
      <c r="C1140"/>
      <c r="D1140"/>
      <c r="E1140"/>
      <c r="F1140"/>
      <c r="G1140"/>
      <c r="K1140"/>
      <c r="L1140"/>
      <c r="M1140"/>
    </row>
    <row r="1141" spans="2:13" x14ac:dyDescent="0.25">
      <c r="B1141"/>
      <c r="C1141"/>
      <c r="D1141"/>
      <c r="E1141"/>
      <c r="F1141"/>
      <c r="G1141"/>
      <c r="K1141"/>
      <c r="L1141"/>
      <c r="M1141"/>
    </row>
    <row r="1142" spans="2:13" x14ac:dyDescent="0.25">
      <c r="B1142"/>
      <c r="C1142"/>
      <c r="D1142"/>
      <c r="E1142"/>
      <c r="F1142"/>
      <c r="G1142"/>
      <c r="K1142"/>
      <c r="L1142"/>
      <c r="M1142"/>
    </row>
    <row r="1143" spans="2:13" x14ac:dyDescent="0.25">
      <c r="B1143"/>
      <c r="C1143"/>
      <c r="D1143"/>
      <c r="E1143"/>
      <c r="F1143"/>
      <c r="G1143"/>
      <c r="K1143"/>
      <c r="L1143"/>
      <c r="M1143"/>
    </row>
    <row r="1144" spans="2:13" x14ac:dyDescent="0.25">
      <c r="B1144"/>
      <c r="C1144"/>
      <c r="D1144"/>
      <c r="E1144"/>
      <c r="F1144"/>
      <c r="G1144"/>
      <c r="K1144"/>
      <c r="L1144"/>
      <c r="M1144"/>
    </row>
    <row r="1145" spans="2:13" x14ac:dyDescent="0.25">
      <c r="B1145"/>
      <c r="C1145"/>
      <c r="D1145"/>
      <c r="E1145"/>
      <c r="F1145"/>
      <c r="G1145"/>
      <c r="K1145"/>
      <c r="L1145"/>
      <c r="M1145"/>
    </row>
    <row r="1146" spans="2:13" x14ac:dyDescent="0.25">
      <c r="B1146"/>
      <c r="C1146"/>
      <c r="D1146"/>
      <c r="E1146"/>
      <c r="F1146"/>
      <c r="G1146"/>
      <c r="K1146"/>
      <c r="L1146"/>
      <c r="M1146"/>
    </row>
    <row r="1147" spans="2:13" x14ac:dyDescent="0.25">
      <c r="B1147"/>
      <c r="C1147"/>
      <c r="D1147"/>
      <c r="E1147"/>
      <c r="F1147"/>
      <c r="G1147"/>
      <c r="K1147"/>
      <c r="L1147"/>
      <c r="M1147"/>
    </row>
    <row r="1148" spans="2:13" x14ac:dyDescent="0.25">
      <c r="B1148"/>
      <c r="C1148"/>
      <c r="D1148"/>
      <c r="E1148"/>
      <c r="F1148"/>
      <c r="G1148"/>
      <c r="K1148"/>
      <c r="L1148"/>
      <c r="M1148"/>
    </row>
    <row r="1149" spans="2:13" x14ac:dyDescent="0.25">
      <c r="B1149"/>
      <c r="C1149"/>
      <c r="D1149"/>
      <c r="E1149"/>
      <c r="F1149"/>
      <c r="G1149"/>
      <c r="K1149"/>
      <c r="L1149"/>
      <c r="M1149"/>
    </row>
    <row r="1150" spans="2:13" x14ac:dyDescent="0.25">
      <c r="B1150"/>
      <c r="C1150"/>
      <c r="D1150"/>
      <c r="E1150"/>
      <c r="F1150"/>
      <c r="G1150"/>
      <c r="K1150"/>
      <c r="L1150"/>
      <c r="M1150"/>
    </row>
    <row r="1151" spans="2:13" x14ac:dyDescent="0.25">
      <c r="B1151"/>
      <c r="C1151"/>
      <c r="D1151"/>
      <c r="E1151"/>
      <c r="F1151"/>
      <c r="G1151"/>
      <c r="K1151"/>
      <c r="L1151"/>
      <c r="M1151"/>
    </row>
    <row r="1152" spans="2:13" x14ac:dyDescent="0.25">
      <c r="B1152"/>
      <c r="C1152"/>
      <c r="D1152"/>
      <c r="E1152"/>
      <c r="F1152"/>
      <c r="G1152"/>
      <c r="K1152"/>
      <c r="L1152"/>
      <c r="M1152"/>
    </row>
    <row r="1153" spans="2:13" x14ac:dyDescent="0.25">
      <c r="B1153"/>
      <c r="C1153"/>
      <c r="D1153"/>
      <c r="E1153"/>
      <c r="F1153"/>
      <c r="G1153"/>
      <c r="K1153"/>
      <c r="L1153"/>
      <c r="M1153"/>
    </row>
    <row r="1154" spans="2:13" x14ac:dyDescent="0.25">
      <c r="B1154"/>
      <c r="C1154"/>
      <c r="D1154"/>
      <c r="E1154"/>
      <c r="F1154"/>
      <c r="G1154"/>
      <c r="K1154"/>
      <c r="L1154"/>
      <c r="M1154"/>
    </row>
    <row r="1155" spans="2:13" x14ac:dyDescent="0.25">
      <c r="B1155"/>
      <c r="C1155"/>
      <c r="D1155"/>
      <c r="E1155"/>
      <c r="F1155"/>
      <c r="G1155"/>
      <c r="K1155"/>
      <c r="L1155"/>
      <c r="M1155"/>
    </row>
    <row r="1156" spans="2:13" x14ac:dyDescent="0.25">
      <c r="B1156"/>
      <c r="C1156"/>
      <c r="D1156"/>
      <c r="E1156"/>
      <c r="F1156"/>
      <c r="G1156"/>
      <c r="K1156"/>
      <c r="L1156"/>
      <c r="M1156"/>
    </row>
  </sheetData>
  <mergeCells count="29">
    <mergeCell ref="AC5:AE5"/>
    <mergeCell ref="AF5:AH5"/>
    <mergeCell ref="AI5:AK5"/>
    <mergeCell ref="H4:M4"/>
    <mergeCell ref="N4:AE4"/>
    <mergeCell ref="AF4:AK4"/>
    <mergeCell ref="H5:J5"/>
    <mergeCell ref="K5:M5"/>
    <mergeCell ref="N5:P5"/>
    <mergeCell ref="Q5:S5"/>
    <mergeCell ref="T5:V5"/>
    <mergeCell ref="W5:Y5"/>
    <mergeCell ref="Z5:AB5"/>
    <mergeCell ref="AI3:AK3"/>
    <mergeCell ref="H2:M2"/>
    <mergeCell ref="N2:S2"/>
    <mergeCell ref="T2:AB2"/>
    <mergeCell ref="AC2:AE2"/>
    <mergeCell ref="AF2:AK2"/>
    <mergeCell ref="T3:V3"/>
    <mergeCell ref="W3:Y3"/>
    <mergeCell ref="Z3:AB3"/>
    <mergeCell ref="AC3:AE3"/>
    <mergeCell ref="AF3:AH3"/>
    <mergeCell ref="B3:G3"/>
    <mergeCell ref="H3:J3"/>
    <mergeCell ref="K3:M3"/>
    <mergeCell ref="N3:P3"/>
    <mergeCell ref="Q3:S3"/>
  </mergeCells>
  <pageMargins left="0.25" right="0.25" top="0.75" bottom="0.75" header="0.3" footer="0.3"/>
  <pageSetup scale="62" orientation="landscape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AL1156"/>
  <sheetViews>
    <sheetView zoomScaleNormal="100" zoomScaleSheetLayoutView="120" workbookViewId="0">
      <pane xSplit="4" ySplit="6" topLeftCell="E7" activePane="bottomRight" state="frozen"/>
      <selection activeCell="K21" sqref="K21"/>
      <selection pane="topRight" activeCell="K21" sqref="K21"/>
      <selection pane="bottomLeft" activeCell="K21" sqref="K21"/>
      <selection pane="bottomRight" activeCell="W3" sqref="W3:Y3"/>
    </sheetView>
  </sheetViews>
  <sheetFormatPr defaultRowHeight="15" x14ac:dyDescent="0.25"/>
  <cols>
    <col min="1" max="1" width="0" hidden="1" customWidth="1"/>
    <col min="2" max="2" width="19.5703125" style="31" customWidth="1"/>
    <col min="3" max="3" width="10" style="31" customWidth="1"/>
    <col min="4" max="4" width="8.7109375" style="31" hidden="1" customWidth="1"/>
    <col min="5" max="5" width="5.7109375" style="31" customWidth="1"/>
    <col min="6" max="6" width="8.42578125" style="31" customWidth="1"/>
    <col min="7" max="7" width="4.28515625" style="31" customWidth="1"/>
    <col min="8" max="8" width="4" style="31" customWidth="1"/>
    <col min="9" max="9" width="4.5703125" style="31" customWidth="1"/>
    <col min="10" max="10" width="6.140625" style="31" customWidth="1"/>
    <col min="11" max="11" width="4.140625" style="31" customWidth="1"/>
    <col min="12" max="12" width="5.5703125" style="31" customWidth="1"/>
    <col min="13" max="13" width="6.28515625" style="31" customWidth="1"/>
    <col min="14" max="14" width="4" style="31" customWidth="1"/>
    <col min="15" max="15" width="5" style="31" customWidth="1"/>
    <col min="16" max="16" width="5.140625" style="31" customWidth="1"/>
    <col min="17" max="17" width="4" style="31" customWidth="1"/>
    <col min="18" max="18" width="4.7109375" style="31" customWidth="1"/>
    <col min="19" max="19" width="5" style="31" customWidth="1"/>
    <col min="20" max="20" width="4" style="31" customWidth="1"/>
    <col min="21" max="21" width="4.5703125" style="31" customWidth="1"/>
    <col min="22" max="22" width="6" style="31" customWidth="1"/>
    <col min="23" max="23" width="4" style="31" customWidth="1"/>
    <col min="24" max="24" width="4.7109375" style="31" customWidth="1"/>
    <col min="25" max="25" width="6.5703125" style="31" customWidth="1"/>
    <col min="26" max="26" width="4" style="31" customWidth="1"/>
    <col min="27" max="27" width="4.5703125" style="31" customWidth="1"/>
    <col min="28" max="28" width="5.42578125" style="31" customWidth="1"/>
    <col min="29" max="29" width="4" style="31" customWidth="1"/>
    <col min="30" max="30" width="4.42578125" style="31" customWidth="1"/>
    <col min="31" max="31" width="6.42578125" style="31" customWidth="1"/>
    <col min="32" max="32" width="4.7109375" style="31" customWidth="1"/>
    <col min="33" max="34" width="5.5703125" style="31" customWidth="1"/>
    <col min="35" max="35" width="4" style="31" customWidth="1"/>
    <col min="36" max="36" width="4.85546875" style="31" customWidth="1"/>
    <col min="37" max="37" width="8" style="31" customWidth="1"/>
    <col min="38" max="38" width="7" customWidth="1"/>
  </cols>
  <sheetData>
    <row r="1" spans="1:38" ht="24" thickBot="1" x14ac:dyDescent="0.4">
      <c r="B1" s="112" t="s">
        <v>1212</v>
      </c>
    </row>
    <row r="2" spans="1:38" ht="14.25" customHeight="1" thickBot="1" x14ac:dyDescent="0.3">
      <c r="B2" s="118"/>
      <c r="C2" s="119"/>
      <c r="D2" s="119"/>
      <c r="E2" s="119"/>
      <c r="F2" s="119"/>
      <c r="G2" s="119"/>
      <c r="H2" s="130" t="s">
        <v>0</v>
      </c>
      <c r="I2" s="131"/>
      <c r="J2" s="131"/>
      <c r="K2" s="131"/>
      <c r="L2" s="131"/>
      <c r="M2" s="132"/>
      <c r="N2" s="130" t="s">
        <v>1</v>
      </c>
      <c r="O2" s="131"/>
      <c r="P2" s="131"/>
      <c r="Q2" s="131"/>
      <c r="R2" s="131"/>
      <c r="S2" s="132"/>
      <c r="T2" s="130" t="s">
        <v>2</v>
      </c>
      <c r="U2" s="131"/>
      <c r="V2" s="131"/>
      <c r="W2" s="131"/>
      <c r="X2" s="131"/>
      <c r="Y2" s="131"/>
      <c r="Z2" s="131"/>
      <c r="AA2" s="131"/>
      <c r="AB2" s="132"/>
      <c r="AC2" s="130" t="s">
        <v>3</v>
      </c>
      <c r="AD2" s="131"/>
      <c r="AE2" s="132"/>
      <c r="AF2" s="130" t="s">
        <v>4</v>
      </c>
      <c r="AG2" s="131"/>
      <c r="AH2" s="131"/>
      <c r="AI2" s="131"/>
      <c r="AJ2" s="131"/>
      <c r="AK2" s="132"/>
    </row>
    <row r="3" spans="1:38" ht="29.25" customHeight="1" thickBot="1" x14ac:dyDescent="0.3">
      <c r="B3" s="124" t="s">
        <v>5</v>
      </c>
      <c r="C3" s="125"/>
      <c r="D3" s="125"/>
      <c r="E3" s="125"/>
      <c r="F3" s="125"/>
      <c r="G3" s="126"/>
      <c r="H3" s="127" t="s">
        <v>590</v>
      </c>
      <c r="I3" s="128"/>
      <c r="J3" s="129"/>
      <c r="K3" s="127" t="s">
        <v>591</v>
      </c>
      <c r="L3" s="128"/>
      <c r="M3" s="129"/>
      <c r="N3" s="127" t="s">
        <v>592</v>
      </c>
      <c r="O3" s="128"/>
      <c r="P3" s="129"/>
      <c r="Q3" s="127" t="s">
        <v>593</v>
      </c>
      <c r="R3" s="128"/>
      <c r="S3" s="129"/>
      <c r="T3" s="127" t="s">
        <v>594</v>
      </c>
      <c r="U3" s="128"/>
      <c r="V3" s="129"/>
      <c r="W3" s="127" t="s">
        <v>1213</v>
      </c>
      <c r="X3" s="128"/>
      <c r="Y3" s="129"/>
      <c r="Z3" s="127" t="s">
        <v>1210</v>
      </c>
      <c r="AA3" s="128"/>
      <c r="AB3" s="129"/>
      <c r="AC3" s="127" t="s">
        <v>595</v>
      </c>
      <c r="AD3" s="128"/>
      <c r="AE3" s="129"/>
      <c r="AF3" s="127" t="s">
        <v>596</v>
      </c>
      <c r="AG3" s="128"/>
      <c r="AH3" s="129"/>
      <c r="AI3" s="127" t="s">
        <v>597</v>
      </c>
      <c r="AJ3" s="128"/>
      <c r="AK3" s="129"/>
    </row>
    <row r="4" spans="1:38" ht="13.5" customHeight="1" thickBot="1" x14ac:dyDescent="0.3">
      <c r="B4" s="3"/>
      <c r="C4" s="4"/>
      <c r="D4" s="4"/>
      <c r="E4" s="4"/>
      <c r="F4" s="4"/>
      <c r="G4" s="32"/>
      <c r="H4" s="133" t="s">
        <v>6</v>
      </c>
      <c r="I4" s="134"/>
      <c r="J4" s="134"/>
      <c r="K4" s="134"/>
      <c r="L4" s="134"/>
      <c r="M4" s="135"/>
      <c r="N4" s="133" t="s">
        <v>7</v>
      </c>
      <c r="O4" s="134"/>
      <c r="P4" s="134"/>
      <c r="Q4" s="134"/>
      <c r="R4" s="134"/>
      <c r="S4" s="134"/>
      <c r="T4" s="134"/>
      <c r="U4" s="134"/>
      <c r="V4" s="134"/>
      <c r="W4" s="134"/>
      <c r="X4" s="134"/>
      <c r="Y4" s="134"/>
      <c r="Z4" s="134"/>
      <c r="AA4" s="134"/>
      <c r="AB4" s="134"/>
      <c r="AC4" s="134"/>
      <c r="AD4" s="134"/>
      <c r="AE4" s="135"/>
      <c r="AF4" s="133" t="s">
        <v>6</v>
      </c>
      <c r="AG4" s="134"/>
      <c r="AH4" s="134"/>
      <c r="AI4" s="134"/>
      <c r="AJ4" s="134"/>
      <c r="AK4" s="135"/>
    </row>
    <row r="5" spans="1:38" ht="13.5" customHeight="1" thickBot="1" x14ac:dyDescent="0.3">
      <c r="B5" s="3"/>
      <c r="C5" s="4"/>
      <c r="D5" s="4"/>
      <c r="E5" s="4"/>
      <c r="F5" s="4"/>
      <c r="G5" s="32"/>
      <c r="H5" s="133" t="s">
        <v>8</v>
      </c>
      <c r="I5" s="134"/>
      <c r="J5" s="134"/>
      <c r="K5" s="133" t="s">
        <v>9</v>
      </c>
      <c r="L5" s="134"/>
      <c r="M5" s="134"/>
      <c r="N5" s="133" t="s">
        <v>9</v>
      </c>
      <c r="O5" s="134"/>
      <c r="P5" s="134"/>
      <c r="Q5" s="133" t="s">
        <v>8</v>
      </c>
      <c r="R5" s="134"/>
      <c r="S5" s="134"/>
      <c r="T5" s="133" t="s">
        <v>9</v>
      </c>
      <c r="U5" s="134"/>
      <c r="V5" s="134"/>
      <c r="W5" s="133" t="s">
        <v>9</v>
      </c>
      <c r="X5" s="134"/>
      <c r="Y5" s="134"/>
      <c r="Z5" s="133" t="s">
        <v>8</v>
      </c>
      <c r="AA5" s="134"/>
      <c r="AB5" s="134"/>
      <c r="AC5" s="133" t="s">
        <v>9</v>
      </c>
      <c r="AD5" s="134"/>
      <c r="AE5" s="134"/>
      <c r="AF5" s="133" t="s">
        <v>8</v>
      </c>
      <c r="AG5" s="134"/>
      <c r="AH5" s="134"/>
      <c r="AI5" s="133" t="s">
        <v>8</v>
      </c>
      <c r="AJ5" s="134"/>
      <c r="AK5" s="135"/>
    </row>
    <row r="6" spans="1:38" ht="27.75" customHeight="1" x14ac:dyDescent="0.25">
      <c r="B6" s="53" t="s">
        <v>10</v>
      </c>
      <c r="C6" s="54" t="s">
        <v>11</v>
      </c>
      <c r="D6" s="55" t="s">
        <v>12</v>
      </c>
      <c r="E6" s="55" t="s">
        <v>13</v>
      </c>
      <c r="F6" s="55" t="s">
        <v>14</v>
      </c>
      <c r="G6" s="56" t="s">
        <v>15</v>
      </c>
      <c r="H6" s="57" t="s">
        <v>16</v>
      </c>
      <c r="I6" s="57" t="s">
        <v>598</v>
      </c>
      <c r="J6" s="58" t="s">
        <v>17</v>
      </c>
      <c r="K6" s="57" t="s">
        <v>16</v>
      </c>
      <c r="L6" s="57" t="s">
        <v>598</v>
      </c>
      <c r="M6" s="58" t="s">
        <v>17</v>
      </c>
      <c r="N6" s="57" t="s">
        <v>16</v>
      </c>
      <c r="O6" s="57" t="s">
        <v>598</v>
      </c>
      <c r="P6" s="58" t="s">
        <v>17</v>
      </c>
      <c r="Q6" s="57" t="s">
        <v>16</v>
      </c>
      <c r="R6" s="57" t="s">
        <v>598</v>
      </c>
      <c r="S6" s="58" t="s">
        <v>17</v>
      </c>
      <c r="T6" s="57" t="s">
        <v>16</v>
      </c>
      <c r="U6" s="57" t="s">
        <v>598</v>
      </c>
      <c r="V6" s="58" t="s">
        <v>17</v>
      </c>
      <c r="W6" s="57" t="s">
        <v>16</v>
      </c>
      <c r="X6" s="57" t="s">
        <v>598</v>
      </c>
      <c r="Y6" s="58" t="s">
        <v>17</v>
      </c>
      <c r="Z6" s="57" t="s">
        <v>16</v>
      </c>
      <c r="AA6" s="57" t="s">
        <v>598</v>
      </c>
      <c r="AB6" s="58" t="s">
        <v>17</v>
      </c>
      <c r="AC6" s="57" t="s">
        <v>16</v>
      </c>
      <c r="AD6" s="57" t="s">
        <v>598</v>
      </c>
      <c r="AE6" s="58" t="s">
        <v>17</v>
      </c>
      <c r="AF6" s="57" t="s">
        <v>16</v>
      </c>
      <c r="AG6" s="57" t="s">
        <v>598</v>
      </c>
      <c r="AH6" s="58" t="s">
        <v>17</v>
      </c>
      <c r="AI6" s="57" t="s">
        <v>16</v>
      </c>
      <c r="AJ6" s="57" t="s">
        <v>598</v>
      </c>
      <c r="AK6" s="58" t="s">
        <v>17</v>
      </c>
      <c r="AL6" s="59" t="s">
        <v>600</v>
      </c>
    </row>
    <row r="7" spans="1:38" x14ac:dyDescent="0.25">
      <c r="A7" t="s">
        <v>633</v>
      </c>
      <c r="B7" s="15" t="s">
        <v>148</v>
      </c>
      <c r="C7" s="16" t="s">
        <v>24</v>
      </c>
      <c r="D7" s="7" t="s">
        <v>20</v>
      </c>
      <c r="E7" s="50">
        <f t="shared" ref="E7:E70" si="0">(I7+L7+AG7+AJ7)*0.25+(O7+R7+U7+X7+AA7+AD7)</f>
        <v>-3.6002253453068898</v>
      </c>
      <c r="F7" s="8">
        <v>37.538648980265904</v>
      </c>
      <c r="G7" s="9">
        <f t="shared" ref="G7:G70" si="1">RANK(E7,$E$7:$E$571,1)</f>
        <v>108</v>
      </c>
      <c r="H7" s="17">
        <v>264</v>
      </c>
      <c r="I7" s="40">
        <f t="shared" ref="I7:I70" si="2">(J7-J$573)/J$574</f>
        <v>-4.9870050053887387E-2</v>
      </c>
      <c r="J7" s="18">
        <v>9.4671683456730715E-3</v>
      </c>
      <c r="K7" s="17">
        <v>230</v>
      </c>
      <c r="L7" s="40">
        <f t="shared" ref="L7:L70" si="3">-(M7-M$573)/M$574</f>
        <v>7.2670460078039069E-3</v>
      </c>
      <c r="M7" s="18">
        <v>6.5737051792828682E-2</v>
      </c>
      <c r="N7" s="17">
        <v>237</v>
      </c>
      <c r="O7" s="40">
        <f t="shared" ref="O7:O70" si="4">-(P7-P$573)/P$574</f>
        <v>0.13316957664010776</v>
      </c>
      <c r="P7" s="18">
        <v>5.5E-2</v>
      </c>
      <c r="Q7" s="17">
        <v>39</v>
      </c>
      <c r="R7" s="40">
        <f t="shared" ref="R7:R70" si="5">-(S7-S$573)/S$574</f>
        <v>-1.2311536150438327</v>
      </c>
      <c r="S7" s="19">
        <v>6.0117830948659368</v>
      </c>
      <c r="T7" s="17">
        <v>351</v>
      </c>
      <c r="U7" s="40">
        <f t="shared" ref="U7:U70" si="6">-(V7-V$573)/V$574</f>
        <v>0.48096057615320298</v>
      </c>
      <c r="V7" s="18">
        <v>4.9000000000000002E-2</v>
      </c>
      <c r="W7" s="17">
        <v>144</v>
      </c>
      <c r="X7" s="40">
        <f t="shared" ref="X7:X70" si="7">(Y7-Y$573)/Y$574</f>
        <v>-0.68804901681246255</v>
      </c>
      <c r="Y7" s="20">
        <v>63656</v>
      </c>
      <c r="Z7" s="17">
        <v>35</v>
      </c>
      <c r="AA7" s="40">
        <f t="shared" ref="AA7:AA70" si="8">-(AB7-AB$573)/AB$574</f>
        <v>-1.6012917346918101</v>
      </c>
      <c r="AB7" s="18">
        <v>8.900000000000001E-2</v>
      </c>
      <c r="AC7" s="17">
        <v>120</v>
      </c>
      <c r="AD7" s="40">
        <f t="shared" ref="AD7:AD70" si="9">(AE7-AE$573)/AE$574</f>
        <v>-0.55246948148682029</v>
      </c>
      <c r="AE7" s="18">
        <v>0.875</v>
      </c>
      <c r="AF7" s="17">
        <v>184</v>
      </c>
      <c r="AG7" s="40">
        <f t="shared" ref="AG7:AG70" si="10">-(AH7-AH$573)/AH$574</f>
        <v>-0.24961276648219999</v>
      </c>
      <c r="AH7" s="21">
        <v>2.8568251246218748</v>
      </c>
      <c r="AI7" s="17">
        <v>150</v>
      </c>
      <c r="AJ7" s="40">
        <f t="shared" ref="AJ7:AJ70" si="11">(AK7-AK$573)/AK$574</f>
        <v>-0.27335082973281682</v>
      </c>
      <c r="AK7" s="20">
        <v>89912.89695803776</v>
      </c>
      <c r="AL7" s="45"/>
    </row>
    <row r="8" spans="1:38" x14ac:dyDescent="0.25">
      <c r="A8" t="s">
        <v>645</v>
      </c>
      <c r="B8" s="5" t="s">
        <v>23</v>
      </c>
      <c r="C8" s="6" t="s">
        <v>24</v>
      </c>
      <c r="D8" s="7" t="s">
        <v>20</v>
      </c>
      <c r="E8" s="42">
        <f t="shared" si="0"/>
        <v>-23.332321282674119</v>
      </c>
      <c r="F8" s="8">
        <v>92.429655719899898</v>
      </c>
      <c r="G8" s="9">
        <f t="shared" si="1"/>
        <v>3</v>
      </c>
      <c r="H8" s="10">
        <v>103</v>
      </c>
      <c r="I8" s="39">
        <f t="shared" si="2"/>
        <v>-0.61592263914270584</v>
      </c>
      <c r="J8" s="11">
        <v>-4.0308978464396628E-2</v>
      </c>
      <c r="K8" s="10">
        <v>24</v>
      </c>
      <c r="L8" s="39">
        <f t="shared" si="3"/>
        <v>-1.4316978790525217</v>
      </c>
      <c r="M8" s="11">
        <v>0.14352362797230861</v>
      </c>
      <c r="N8" s="10">
        <v>6</v>
      </c>
      <c r="O8" s="39">
        <f t="shared" si="4"/>
        <v>-3.8761917176092897</v>
      </c>
      <c r="P8" s="11">
        <v>0.316</v>
      </c>
      <c r="Q8" s="10">
        <v>4</v>
      </c>
      <c r="R8" s="39">
        <f t="shared" si="5"/>
        <v>-5.2974157995746642</v>
      </c>
      <c r="S8" s="12">
        <v>19.714722363728988</v>
      </c>
      <c r="T8" s="10">
        <v>3</v>
      </c>
      <c r="U8" s="39">
        <f t="shared" si="6"/>
        <v>-4.5223577304347833</v>
      </c>
      <c r="V8" s="11">
        <v>0.36899999999999999</v>
      </c>
      <c r="W8" s="10">
        <v>2</v>
      </c>
      <c r="X8" s="39">
        <f t="shared" si="7"/>
        <v>-1.9402261766718261</v>
      </c>
      <c r="Y8" s="13">
        <v>25737</v>
      </c>
      <c r="Z8" s="10">
        <v>5</v>
      </c>
      <c r="AA8" s="39">
        <f t="shared" si="8"/>
        <v>-3.6678724887070824</v>
      </c>
      <c r="AB8" s="11">
        <v>0.13200000000000001</v>
      </c>
      <c r="AC8" s="10">
        <v>9</v>
      </c>
      <c r="AD8" s="39">
        <f t="shared" si="9"/>
        <v>-3.3093649771284923</v>
      </c>
      <c r="AE8" s="11">
        <v>0.69599999999999995</v>
      </c>
      <c r="AF8" s="10">
        <v>86</v>
      </c>
      <c r="AG8" s="39">
        <f t="shared" si="10"/>
        <v>-0.67875695850047968</v>
      </c>
      <c r="AH8" s="14">
        <v>3.3106311647369391</v>
      </c>
      <c r="AI8" s="10">
        <v>368</v>
      </c>
      <c r="AJ8" s="39">
        <f t="shared" si="11"/>
        <v>-0.14919209349622664</v>
      </c>
      <c r="AK8" s="13">
        <v>163936.55249617933</v>
      </c>
      <c r="AL8" s="44">
        <v>1</v>
      </c>
    </row>
    <row r="9" spans="1:38" x14ac:dyDescent="0.25">
      <c r="A9" t="s">
        <v>690</v>
      </c>
      <c r="B9" s="5" t="s">
        <v>137</v>
      </c>
      <c r="C9" s="6" t="s">
        <v>24</v>
      </c>
      <c r="D9" s="7" t="s">
        <v>20</v>
      </c>
      <c r="E9" s="42">
        <f t="shared" si="0"/>
        <v>-3.9752602000279809</v>
      </c>
      <c r="F9" s="8">
        <v>38.581925923751093</v>
      </c>
      <c r="G9" s="9">
        <f t="shared" si="1"/>
        <v>97</v>
      </c>
      <c r="H9" s="10">
        <v>11</v>
      </c>
      <c r="I9" s="39">
        <f t="shared" si="2"/>
        <v>-2.1833424601304872</v>
      </c>
      <c r="J9" s="11">
        <v>-0.17814090543798555</v>
      </c>
      <c r="K9" s="10">
        <v>354</v>
      </c>
      <c r="L9" s="39">
        <f t="shared" si="3"/>
        <v>0.34148414135218885</v>
      </c>
      <c r="M9" s="11">
        <v>4.7670173931715694E-2</v>
      </c>
      <c r="N9" s="10">
        <v>143</v>
      </c>
      <c r="O9" s="39">
        <f t="shared" si="4"/>
        <v>-0.28159193655810555</v>
      </c>
      <c r="P9" s="11">
        <v>8.199999999999999E-2</v>
      </c>
      <c r="Q9" s="10">
        <v>78</v>
      </c>
      <c r="R9" s="39">
        <f t="shared" si="5"/>
        <v>-0.5111387939182126</v>
      </c>
      <c r="S9" s="12">
        <v>3.5853976531942631</v>
      </c>
      <c r="T9" s="10">
        <v>94</v>
      </c>
      <c r="U9" s="39">
        <f t="shared" si="6"/>
        <v>-0.61351530341291916</v>
      </c>
      <c r="V9" s="11">
        <v>0.11900000000000001</v>
      </c>
      <c r="W9" s="10">
        <v>94</v>
      </c>
      <c r="X9" s="39">
        <f t="shared" si="7"/>
        <v>-0.90682255208681795</v>
      </c>
      <c r="Y9" s="13">
        <v>57031</v>
      </c>
      <c r="Z9" s="10">
        <v>47</v>
      </c>
      <c r="AA9" s="39">
        <f t="shared" si="8"/>
        <v>-1.4090516645508544</v>
      </c>
      <c r="AB9" s="11">
        <v>8.5000000000000006E-2</v>
      </c>
      <c r="AC9" s="10">
        <v>202</v>
      </c>
      <c r="AD9" s="39">
        <f t="shared" si="9"/>
        <v>-5.9616655450320029E-2</v>
      </c>
      <c r="AE9" s="11">
        <v>0.90700000000000003</v>
      </c>
      <c r="AF9" s="10">
        <v>504</v>
      </c>
      <c r="AG9" s="39">
        <f t="shared" si="10"/>
        <v>0.88971636894499506</v>
      </c>
      <c r="AH9" s="14">
        <v>1.6520215808425573</v>
      </c>
      <c r="AI9" s="10">
        <v>520</v>
      </c>
      <c r="AJ9" s="39">
        <f t="shared" si="11"/>
        <v>0.17804877363029858</v>
      </c>
      <c r="AK9" s="13">
        <v>359038.12940026075</v>
      </c>
      <c r="AL9" s="44"/>
    </row>
    <row r="10" spans="1:38" x14ac:dyDescent="0.25">
      <c r="A10" t="s">
        <v>692</v>
      </c>
      <c r="B10" s="5" t="s">
        <v>73</v>
      </c>
      <c r="C10" s="6" t="s">
        <v>24</v>
      </c>
      <c r="D10" s="7" t="s">
        <v>20</v>
      </c>
      <c r="E10" s="42">
        <f t="shared" si="0"/>
        <v>-8.3893029442851343</v>
      </c>
      <c r="F10" s="8">
        <v>50.86096869716566</v>
      </c>
      <c r="G10" s="9">
        <f t="shared" si="1"/>
        <v>36</v>
      </c>
      <c r="H10" s="10">
        <v>382</v>
      </c>
      <c r="I10" s="39">
        <f t="shared" si="2"/>
        <v>0.28275877429201651</v>
      </c>
      <c r="J10" s="11">
        <v>3.8717067583047049E-2</v>
      </c>
      <c r="K10" s="10">
        <v>192</v>
      </c>
      <c r="L10" s="39">
        <f t="shared" si="3"/>
        <v>-0.13455777582680842</v>
      </c>
      <c r="M10" s="11">
        <v>7.3403720462543995E-2</v>
      </c>
      <c r="N10" s="10">
        <v>69</v>
      </c>
      <c r="O10" s="39">
        <f t="shared" si="4"/>
        <v>-1.0803918879028132</v>
      </c>
      <c r="P10" s="11">
        <v>0.13400000000000001</v>
      </c>
      <c r="Q10" s="10">
        <v>44</v>
      </c>
      <c r="R10" s="39">
        <f t="shared" si="5"/>
        <v>-1.1488569824932386</v>
      </c>
      <c r="S10" s="12">
        <v>5.7344508160564622</v>
      </c>
      <c r="T10" s="10">
        <v>113</v>
      </c>
      <c r="U10" s="39">
        <f t="shared" si="6"/>
        <v>-0.45716160633204445</v>
      </c>
      <c r="V10" s="11">
        <v>0.109</v>
      </c>
      <c r="W10" s="10">
        <v>39</v>
      </c>
      <c r="X10" s="39">
        <f t="shared" si="7"/>
        <v>-1.2655120826755046</v>
      </c>
      <c r="Y10" s="13">
        <v>46169</v>
      </c>
      <c r="Z10" s="10">
        <v>18</v>
      </c>
      <c r="AA10" s="39">
        <f t="shared" si="8"/>
        <v>-2.226071962649915</v>
      </c>
      <c r="AB10" s="11">
        <v>0.10199999999999999</v>
      </c>
      <c r="AC10" s="10">
        <v>28</v>
      </c>
      <c r="AD10" s="39">
        <f t="shared" si="9"/>
        <v>-2.0464296104099602</v>
      </c>
      <c r="AE10" s="11">
        <v>0.77800000000000002</v>
      </c>
      <c r="AF10" s="10">
        <v>126</v>
      </c>
      <c r="AG10" s="39">
        <f t="shared" si="10"/>
        <v>-0.48444896632107104</v>
      </c>
      <c r="AH10" s="14">
        <v>3.1051567760962784</v>
      </c>
      <c r="AI10" s="10">
        <v>53</v>
      </c>
      <c r="AJ10" s="39">
        <f t="shared" si="11"/>
        <v>-0.32326727943077155</v>
      </c>
      <c r="AK10" s="13">
        <v>60152.622408469346</v>
      </c>
      <c r="AL10" s="44"/>
    </row>
    <row r="11" spans="1:38" x14ac:dyDescent="0.25">
      <c r="A11" t="s">
        <v>693</v>
      </c>
      <c r="B11" s="5" t="s">
        <v>86</v>
      </c>
      <c r="C11" s="6" t="s">
        <v>24</v>
      </c>
      <c r="D11" s="7" t="s">
        <v>20</v>
      </c>
      <c r="E11" s="42">
        <f t="shared" si="0"/>
        <v>-6.7808077116743393</v>
      </c>
      <c r="F11" s="8">
        <v>46.386435280433815</v>
      </c>
      <c r="G11" s="9">
        <f t="shared" si="1"/>
        <v>48</v>
      </c>
      <c r="H11" s="10">
        <v>170</v>
      </c>
      <c r="I11" s="39">
        <f t="shared" si="2"/>
        <v>-0.40358694482078472</v>
      </c>
      <c r="J11" s="11">
        <v>-2.1637122002085452E-2</v>
      </c>
      <c r="K11" s="10">
        <v>87</v>
      </c>
      <c r="L11" s="39">
        <f t="shared" si="3"/>
        <v>-0.61176894832721807</v>
      </c>
      <c r="M11" s="11">
        <v>9.9200473793307667E-2</v>
      </c>
      <c r="N11" s="10">
        <v>166</v>
      </c>
      <c r="O11" s="39">
        <f t="shared" si="4"/>
        <v>-0.12797656129950827</v>
      </c>
      <c r="P11" s="11">
        <v>7.2000000000000008E-2</v>
      </c>
      <c r="Q11" s="10">
        <v>69</v>
      </c>
      <c r="R11" s="39">
        <f t="shared" si="5"/>
        <v>-0.67275485793550571</v>
      </c>
      <c r="S11" s="12">
        <v>4.1300293098854253</v>
      </c>
      <c r="T11" s="10">
        <v>40</v>
      </c>
      <c r="U11" s="39">
        <f t="shared" si="6"/>
        <v>-1.4890960070658166</v>
      </c>
      <c r="V11" s="11">
        <v>0.17499999999999999</v>
      </c>
      <c r="W11" s="10">
        <v>53</v>
      </c>
      <c r="X11" s="39">
        <f t="shared" si="7"/>
        <v>-1.1251007510548918</v>
      </c>
      <c r="Y11" s="13">
        <v>50421</v>
      </c>
      <c r="Z11" s="10">
        <v>18</v>
      </c>
      <c r="AA11" s="39">
        <f t="shared" si="8"/>
        <v>-2.226071962649915</v>
      </c>
      <c r="AB11" s="11">
        <v>0.10199999999999999</v>
      </c>
      <c r="AC11" s="10">
        <v>82</v>
      </c>
      <c r="AD11" s="39">
        <f t="shared" si="9"/>
        <v>-0.84510084694599241</v>
      </c>
      <c r="AE11" s="11">
        <v>0.85599999999999998</v>
      </c>
      <c r="AF11" s="10">
        <v>308</v>
      </c>
      <c r="AG11" s="39">
        <f t="shared" si="10"/>
        <v>0.12863871746372146</v>
      </c>
      <c r="AH11" s="14">
        <v>2.4568364697833776</v>
      </c>
      <c r="AI11" s="10">
        <v>115</v>
      </c>
      <c r="AJ11" s="39">
        <f t="shared" si="11"/>
        <v>-0.29210972320655393</v>
      </c>
      <c r="AK11" s="13">
        <v>78728.811883826274</v>
      </c>
      <c r="AL11" s="44"/>
    </row>
    <row r="12" spans="1:38" x14ac:dyDescent="0.25">
      <c r="A12" t="s">
        <v>727</v>
      </c>
      <c r="B12" s="5" t="s">
        <v>203</v>
      </c>
      <c r="C12" s="6" t="s">
        <v>24</v>
      </c>
      <c r="D12" s="7" t="s">
        <v>20</v>
      </c>
      <c r="E12" s="42">
        <f t="shared" si="0"/>
        <v>-1.7856317347854678</v>
      </c>
      <c r="F12" s="8">
        <v>32.490788356590151</v>
      </c>
      <c r="G12" s="9">
        <f t="shared" si="1"/>
        <v>162</v>
      </c>
      <c r="H12" s="10">
        <v>249</v>
      </c>
      <c r="I12" s="39">
        <f t="shared" si="2"/>
        <v>-8.7763700000749928E-2</v>
      </c>
      <c r="J12" s="11">
        <v>6.1349693251533388E-3</v>
      </c>
      <c r="K12" s="10">
        <v>165</v>
      </c>
      <c r="L12" s="39">
        <f t="shared" si="3"/>
        <v>-0.19285337605987216</v>
      </c>
      <c r="M12" s="11">
        <v>7.6555023923444973E-2</v>
      </c>
      <c r="N12" s="10">
        <v>110</v>
      </c>
      <c r="O12" s="39">
        <f t="shared" si="4"/>
        <v>-0.49665346192014237</v>
      </c>
      <c r="P12" s="11">
        <v>9.6000000000000002E-2</v>
      </c>
      <c r="Q12" s="10">
        <v>434</v>
      </c>
      <c r="R12" s="39">
        <f t="shared" si="5"/>
        <v>0.55280570788786376</v>
      </c>
      <c r="S12" s="12">
        <v>0</v>
      </c>
      <c r="T12" s="10">
        <v>130</v>
      </c>
      <c r="U12" s="39">
        <f t="shared" si="6"/>
        <v>-0.37898475779160729</v>
      </c>
      <c r="V12" s="11">
        <v>0.10400000000000001</v>
      </c>
      <c r="W12" s="10">
        <v>93</v>
      </c>
      <c r="X12" s="39">
        <f t="shared" si="7"/>
        <v>-0.91197404967214613</v>
      </c>
      <c r="Y12" s="13">
        <v>56875</v>
      </c>
      <c r="Z12" s="10">
        <v>83</v>
      </c>
      <c r="AA12" s="39">
        <f t="shared" si="8"/>
        <v>-0.92845148919846499</v>
      </c>
      <c r="AB12" s="11">
        <v>7.4999999999999997E-2</v>
      </c>
      <c r="AC12" s="10">
        <v>296</v>
      </c>
      <c r="AD12" s="39">
        <f t="shared" si="9"/>
        <v>0.31002296407705349</v>
      </c>
      <c r="AE12" s="11">
        <v>0.93099999999999994</v>
      </c>
      <c r="AF12" s="10">
        <v>494</v>
      </c>
      <c r="AG12" s="39">
        <f t="shared" si="10"/>
        <v>0.79420025195377808</v>
      </c>
      <c r="AH12" s="14">
        <v>1.7530267712311181</v>
      </c>
      <c r="AI12" s="10">
        <v>225</v>
      </c>
      <c r="AJ12" s="39">
        <f t="shared" si="11"/>
        <v>-0.24316976856525377</v>
      </c>
      <c r="AK12" s="13">
        <v>107906.89837398374</v>
      </c>
      <c r="AL12" s="44"/>
    </row>
    <row r="13" spans="1:38" x14ac:dyDescent="0.25">
      <c r="A13" t="s">
        <v>758</v>
      </c>
      <c r="B13" s="5" t="s">
        <v>50</v>
      </c>
      <c r="C13" s="6" t="s">
        <v>24</v>
      </c>
      <c r="D13" s="7" t="s">
        <v>20</v>
      </c>
      <c r="E13" s="42">
        <f t="shared" si="0"/>
        <v>-12.32216088182737</v>
      </c>
      <c r="F13" s="8">
        <v>61.801445179790022</v>
      </c>
      <c r="G13" s="9">
        <f t="shared" si="1"/>
        <v>18</v>
      </c>
      <c r="H13" s="10">
        <v>79</v>
      </c>
      <c r="I13" s="39">
        <f t="shared" si="2"/>
        <v>-0.72587373235933694</v>
      </c>
      <c r="J13" s="11">
        <v>-4.9977588525324967E-2</v>
      </c>
      <c r="K13" s="10">
        <v>21</v>
      </c>
      <c r="L13" s="39">
        <f t="shared" si="3"/>
        <v>-1.6098333577018034</v>
      </c>
      <c r="M13" s="11">
        <v>0.15315315315315314</v>
      </c>
      <c r="N13" s="10">
        <v>54</v>
      </c>
      <c r="O13" s="39">
        <f t="shared" si="4"/>
        <v>-1.3261764883165692</v>
      </c>
      <c r="P13" s="11">
        <v>0.15</v>
      </c>
      <c r="Q13" s="10">
        <v>11</v>
      </c>
      <c r="R13" s="39">
        <f t="shared" si="5"/>
        <v>-3.5773862790928033</v>
      </c>
      <c r="S13" s="12">
        <v>13.918376975701817</v>
      </c>
      <c r="T13" s="10">
        <v>54</v>
      </c>
      <c r="U13" s="39">
        <f t="shared" si="6"/>
        <v>-1.2076593523202424</v>
      </c>
      <c r="V13" s="11">
        <v>0.157</v>
      </c>
      <c r="W13" s="10">
        <v>28</v>
      </c>
      <c r="X13" s="39">
        <f t="shared" si="7"/>
        <v>-1.3623998641841775</v>
      </c>
      <c r="Y13" s="13">
        <v>43235</v>
      </c>
      <c r="Z13" s="10">
        <v>23</v>
      </c>
      <c r="AA13" s="39">
        <f t="shared" si="8"/>
        <v>-2.0818919100441988</v>
      </c>
      <c r="AB13" s="11">
        <v>9.9000000000000005E-2</v>
      </c>
      <c r="AC13" s="10">
        <v>38</v>
      </c>
      <c r="AD13" s="39">
        <f t="shared" si="9"/>
        <v>-1.7075932925098662</v>
      </c>
      <c r="AE13" s="11">
        <v>0.8</v>
      </c>
      <c r="AF13" s="10">
        <v>18</v>
      </c>
      <c r="AG13" s="39">
        <f t="shared" si="10"/>
        <v>-1.5688350287142854</v>
      </c>
      <c r="AH13" s="14">
        <v>4.2518598052489374</v>
      </c>
      <c r="AI13" s="10">
        <v>42</v>
      </c>
      <c r="AJ13" s="39">
        <f t="shared" si="11"/>
        <v>-0.33167266266263268</v>
      </c>
      <c r="AK13" s="13">
        <v>55141.318235432882</v>
      </c>
      <c r="AL13" s="44"/>
    </row>
    <row r="14" spans="1:38" x14ac:dyDescent="0.25">
      <c r="A14" t="s">
        <v>759</v>
      </c>
      <c r="B14" s="5" t="s">
        <v>159</v>
      </c>
      <c r="C14" s="6" t="s">
        <v>24</v>
      </c>
      <c r="D14" s="7" t="s">
        <v>20</v>
      </c>
      <c r="E14" s="42">
        <f t="shared" si="0"/>
        <v>-3.0850511556399058</v>
      </c>
      <c r="F14" s="8">
        <v>36.105530572223692</v>
      </c>
      <c r="G14" s="9">
        <f t="shared" si="1"/>
        <v>119</v>
      </c>
      <c r="H14" s="10">
        <v>542</v>
      </c>
      <c r="I14" s="39">
        <f t="shared" si="2"/>
        <v>1.5476683489480199</v>
      </c>
      <c r="J14" s="11">
        <v>0.14994758909853245</v>
      </c>
      <c r="K14" s="10">
        <v>214</v>
      </c>
      <c r="L14" s="39">
        <f t="shared" si="3"/>
        <v>-6.7105265185946172E-2</v>
      </c>
      <c r="M14" s="11">
        <v>6.9757419037064394E-2</v>
      </c>
      <c r="N14" s="10">
        <v>107</v>
      </c>
      <c r="O14" s="39">
        <f t="shared" si="4"/>
        <v>-0.52737653697186193</v>
      </c>
      <c r="P14" s="11">
        <v>9.8000000000000004E-2</v>
      </c>
      <c r="Q14" s="10">
        <v>112</v>
      </c>
      <c r="R14" s="39">
        <f t="shared" si="5"/>
        <v>-0.26543409537888496</v>
      </c>
      <c r="S14" s="12">
        <v>2.7573948315938197</v>
      </c>
      <c r="T14" s="10">
        <v>157</v>
      </c>
      <c r="U14" s="39">
        <f t="shared" si="6"/>
        <v>-0.23826643041882006</v>
      </c>
      <c r="V14" s="11">
        <v>9.5000000000000001E-2</v>
      </c>
      <c r="W14" s="10">
        <v>247</v>
      </c>
      <c r="X14" s="39">
        <f t="shared" si="7"/>
        <v>-0.33295893004942195</v>
      </c>
      <c r="Y14" s="13">
        <v>74409</v>
      </c>
      <c r="Z14" s="10">
        <v>42</v>
      </c>
      <c r="AA14" s="39">
        <f t="shared" si="8"/>
        <v>-1.5051716996213316</v>
      </c>
      <c r="AB14" s="11">
        <v>8.6999999999999994E-2</v>
      </c>
      <c r="AC14" s="10">
        <v>133</v>
      </c>
      <c r="AD14" s="39">
        <f t="shared" si="9"/>
        <v>-0.46005957660497826</v>
      </c>
      <c r="AE14" s="11">
        <v>0.88099999999999989</v>
      </c>
      <c r="AF14" s="10">
        <v>188</v>
      </c>
      <c r="AG14" s="39">
        <f t="shared" si="10"/>
        <v>-0.23642744712072328</v>
      </c>
      <c r="AH14" s="14">
        <v>2.8428820777896591</v>
      </c>
      <c r="AI14" s="10">
        <v>167</v>
      </c>
      <c r="AJ14" s="39">
        <f t="shared" si="11"/>
        <v>-0.26727118301977931</v>
      </c>
      <c r="AK14" s="13">
        <v>93537.592953830725</v>
      </c>
      <c r="AL14" s="44"/>
    </row>
    <row r="15" spans="1:38" x14ac:dyDescent="0.25">
      <c r="A15" t="s">
        <v>770</v>
      </c>
      <c r="B15" s="5" t="s">
        <v>142</v>
      </c>
      <c r="C15" s="6" t="s">
        <v>24</v>
      </c>
      <c r="D15" s="7" t="s">
        <v>20</v>
      </c>
      <c r="E15" s="42">
        <f t="shared" si="0"/>
        <v>-3.7985566223854752</v>
      </c>
      <c r="F15" s="8">
        <v>38.090369562881989</v>
      </c>
      <c r="G15" s="9">
        <f t="shared" si="1"/>
        <v>102</v>
      </c>
      <c r="H15" s="10">
        <v>290</v>
      </c>
      <c r="I15" s="39">
        <f t="shared" si="2"/>
        <v>4.9840767531499748E-2</v>
      </c>
      <c r="J15" s="11">
        <v>1.8235294117647127E-2</v>
      </c>
      <c r="K15" s="10">
        <v>189</v>
      </c>
      <c r="L15" s="39">
        <f t="shared" si="3"/>
        <v>-0.14112755836533653</v>
      </c>
      <c r="M15" s="11">
        <v>7.3758865248226946E-2</v>
      </c>
      <c r="N15" s="10">
        <v>287</v>
      </c>
      <c r="O15" s="39">
        <f t="shared" si="4"/>
        <v>0.3175080269504249</v>
      </c>
      <c r="P15" s="11">
        <v>4.2999999999999997E-2</v>
      </c>
      <c r="Q15" s="10">
        <v>13</v>
      </c>
      <c r="R15" s="39">
        <f t="shared" si="5"/>
        <v>-3.0472056550847686</v>
      </c>
      <c r="S15" s="12">
        <v>12.131715771230501</v>
      </c>
      <c r="T15" s="10">
        <v>342</v>
      </c>
      <c r="U15" s="39">
        <f t="shared" si="6"/>
        <v>0.44968983673702817</v>
      </c>
      <c r="V15" s="11">
        <v>5.0999999999999997E-2</v>
      </c>
      <c r="W15" s="10">
        <v>278</v>
      </c>
      <c r="X15" s="39">
        <f t="shared" si="7"/>
        <v>-0.18960860301153867</v>
      </c>
      <c r="Y15" s="13">
        <v>78750</v>
      </c>
      <c r="Z15" s="10">
        <v>43</v>
      </c>
      <c r="AA15" s="39">
        <f t="shared" si="8"/>
        <v>-1.4571116820860925</v>
      </c>
      <c r="AB15" s="11">
        <v>8.5999999999999993E-2</v>
      </c>
      <c r="AC15" s="10">
        <v>242</v>
      </c>
      <c r="AD15" s="39">
        <f t="shared" si="9"/>
        <v>0.12520315431336759</v>
      </c>
      <c r="AE15" s="11">
        <v>0.91900000000000004</v>
      </c>
      <c r="AF15" s="10">
        <v>392</v>
      </c>
      <c r="AG15" s="39">
        <f t="shared" si="10"/>
        <v>0.37187689390464862</v>
      </c>
      <c r="AH15" s="14">
        <v>2.1996200010334879</v>
      </c>
      <c r="AI15" s="10">
        <v>162</v>
      </c>
      <c r="AJ15" s="39">
        <f t="shared" si="11"/>
        <v>-0.26871690388639768</v>
      </c>
      <c r="AK15" s="13">
        <v>92675.651646447135</v>
      </c>
      <c r="AL15" s="44"/>
    </row>
    <row r="16" spans="1:38" x14ac:dyDescent="0.25">
      <c r="A16" t="s">
        <v>785</v>
      </c>
      <c r="B16" s="5" t="s">
        <v>150</v>
      </c>
      <c r="C16" s="6" t="s">
        <v>24</v>
      </c>
      <c r="D16" s="7" t="s">
        <v>20</v>
      </c>
      <c r="E16" s="42">
        <f t="shared" si="0"/>
        <v>-3.5973700358033125</v>
      </c>
      <c r="F16" s="8">
        <v>37.530706042338672</v>
      </c>
      <c r="G16" s="9">
        <f t="shared" si="1"/>
        <v>110</v>
      </c>
      <c r="H16" s="10">
        <v>76</v>
      </c>
      <c r="I16" s="39">
        <f t="shared" si="2"/>
        <v>-0.74593632042306568</v>
      </c>
      <c r="J16" s="11">
        <v>-5.1741803278688492E-2</v>
      </c>
      <c r="K16" s="10">
        <v>253</v>
      </c>
      <c r="L16" s="39">
        <f t="shared" si="3"/>
        <v>5.7210382070170242E-2</v>
      </c>
      <c r="M16" s="11">
        <v>6.3037249283667621E-2</v>
      </c>
      <c r="N16" s="10">
        <v>75</v>
      </c>
      <c r="O16" s="39">
        <f t="shared" si="4"/>
        <v>-1.0035842002735145</v>
      </c>
      <c r="P16" s="11">
        <v>0.129</v>
      </c>
      <c r="Q16" s="10">
        <v>142</v>
      </c>
      <c r="R16" s="39">
        <f t="shared" si="5"/>
        <v>-8.845586699373191E-2</v>
      </c>
      <c r="S16" s="12">
        <v>2.1609940572663424</v>
      </c>
      <c r="T16" s="10">
        <v>272</v>
      </c>
      <c r="U16" s="39">
        <f t="shared" si="6"/>
        <v>0.24643003053189114</v>
      </c>
      <c r="V16" s="11">
        <v>6.4000000000000001E-2</v>
      </c>
      <c r="W16" s="10">
        <v>168</v>
      </c>
      <c r="X16" s="39">
        <f t="shared" si="7"/>
        <v>-0.6023888582461715</v>
      </c>
      <c r="Y16" s="13">
        <v>66250</v>
      </c>
      <c r="Z16" s="10">
        <v>43</v>
      </c>
      <c r="AA16" s="39">
        <f t="shared" si="8"/>
        <v>-1.4571116820860925</v>
      </c>
      <c r="AB16" s="11">
        <v>8.5999999999999993E-2</v>
      </c>
      <c r="AC16" s="10">
        <v>113</v>
      </c>
      <c r="AD16" s="39">
        <f t="shared" si="9"/>
        <v>-0.61407608474138287</v>
      </c>
      <c r="AE16" s="11">
        <v>0.871</v>
      </c>
      <c r="AF16" s="10">
        <v>471</v>
      </c>
      <c r="AG16" s="39">
        <f t="shared" si="10"/>
        <v>0.6435857352203882</v>
      </c>
      <c r="AH16" s="14">
        <v>1.9122967291936677</v>
      </c>
      <c r="AI16" s="10">
        <v>166</v>
      </c>
      <c r="AJ16" s="39">
        <f t="shared" si="11"/>
        <v>-0.26759329284473565</v>
      </c>
      <c r="AK16" s="13">
        <v>93345.550513236085</v>
      </c>
      <c r="AL16" s="44"/>
    </row>
    <row r="17" spans="1:38" x14ac:dyDescent="0.25">
      <c r="A17" t="s">
        <v>799</v>
      </c>
      <c r="B17" s="5" t="s">
        <v>167</v>
      </c>
      <c r="C17" s="6" t="s">
        <v>24</v>
      </c>
      <c r="D17" s="7" t="s">
        <v>20</v>
      </c>
      <c r="E17" s="42">
        <f t="shared" si="0"/>
        <v>-2.8542417171950616</v>
      </c>
      <c r="F17" s="8">
        <v>35.463461808648773</v>
      </c>
      <c r="G17" s="9">
        <f t="shared" si="1"/>
        <v>127</v>
      </c>
      <c r="H17" s="10">
        <v>467</v>
      </c>
      <c r="I17" s="39">
        <f t="shared" si="2"/>
        <v>0.54029107915262431</v>
      </c>
      <c r="J17" s="11">
        <v>6.1363312935819092E-2</v>
      </c>
      <c r="K17" s="10">
        <v>302</v>
      </c>
      <c r="L17" s="39">
        <f t="shared" si="3"/>
        <v>0.1810433012909714</v>
      </c>
      <c r="M17" s="11">
        <v>5.6343174510377084E-2</v>
      </c>
      <c r="N17" s="10">
        <v>131</v>
      </c>
      <c r="O17" s="39">
        <f t="shared" si="4"/>
        <v>-0.34303808666154462</v>
      </c>
      <c r="P17" s="11">
        <v>8.5999999999999993E-2</v>
      </c>
      <c r="Q17" s="10">
        <v>136</v>
      </c>
      <c r="R17" s="39">
        <f t="shared" si="5"/>
        <v>-0.12358329940609365</v>
      </c>
      <c r="S17" s="12">
        <v>2.2793703574589044</v>
      </c>
      <c r="T17" s="10">
        <v>197</v>
      </c>
      <c r="U17" s="39">
        <f t="shared" si="6"/>
        <v>-3.5006624213682919E-2</v>
      </c>
      <c r="V17" s="11">
        <v>8.199999999999999E-2</v>
      </c>
      <c r="W17" s="10">
        <v>120</v>
      </c>
      <c r="X17" s="39">
        <f t="shared" si="7"/>
        <v>-0.75825468262276885</v>
      </c>
      <c r="Y17" s="13">
        <v>61530</v>
      </c>
      <c r="Z17" s="10">
        <v>47</v>
      </c>
      <c r="AA17" s="39">
        <f t="shared" si="8"/>
        <v>-1.4090516645508544</v>
      </c>
      <c r="AB17" s="11">
        <v>8.5000000000000006E-2</v>
      </c>
      <c r="AC17" s="10">
        <v>170</v>
      </c>
      <c r="AD17" s="39">
        <f t="shared" si="9"/>
        <v>-0.24443646521400764</v>
      </c>
      <c r="AE17" s="11">
        <v>0.89500000000000002</v>
      </c>
      <c r="AF17" s="10">
        <v>202</v>
      </c>
      <c r="AG17" s="39">
        <f t="shared" si="10"/>
        <v>-0.18527250156537878</v>
      </c>
      <c r="AH17" s="14">
        <v>2.78878738489496</v>
      </c>
      <c r="AI17" s="10">
        <v>100</v>
      </c>
      <c r="AJ17" s="39">
        <f t="shared" si="11"/>
        <v>-0.29954545698265406</v>
      </c>
      <c r="AK17" s="13">
        <v>74295.614410983879</v>
      </c>
      <c r="AL17" s="44"/>
    </row>
    <row r="18" spans="1:38" x14ac:dyDescent="0.25">
      <c r="A18" t="s">
        <v>823</v>
      </c>
      <c r="B18" s="5" t="s">
        <v>121</v>
      </c>
      <c r="C18" s="6" t="s">
        <v>24</v>
      </c>
      <c r="D18" s="7" t="s">
        <v>20</v>
      </c>
      <c r="E18" s="42">
        <f t="shared" si="0"/>
        <v>-4.5720566871436876</v>
      </c>
      <c r="F18" s="8">
        <v>40.242102323685472</v>
      </c>
      <c r="G18" s="9">
        <f t="shared" si="1"/>
        <v>81</v>
      </c>
      <c r="H18" s="10">
        <v>523</v>
      </c>
      <c r="I18" s="39">
        <f t="shared" si="2"/>
        <v>1.0779388768153966</v>
      </c>
      <c r="J18" s="11">
        <v>0.10864166873603187</v>
      </c>
      <c r="K18" s="10">
        <v>171</v>
      </c>
      <c r="L18" s="39">
        <f t="shared" si="3"/>
        <v>-0.18610964948111181</v>
      </c>
      <c r="M18" s="11">
        <v>7.6190476190476197E-2</v>
      </c>
      <c r="N18" s="10">
        <v>97</v>
      </c>
      <c r="O18" s="39">
        <f t="shared" si="4"/>
        <v>-0.65026883717873984</v>
      </c>
      <c r="P18" s="11">
        <v>0.106</v>
      </c>
      <c r="Q18" s="10">
        <v>54</v>
      </c>
      <c r="R18" s="39">
        <f t="shared" si="5"/>
        <v>-0.92055542147596825</v>
      </c>
      <c r="S18" s="12">
        <v>4.965095008772912</v>
      </c>
      <c r="T18" s="10">
        <v>96</v>
      </c>
      <c r="U18" s="39">
        <f t="shared" si="6"/>
        <v>-0.59787993370483172</v>
      </c>
      <c r="V18" s="11">
        <v>0.11800000000000001</v>
      </c>
      <c r="W18" s="10">
        <v>116</v>
      </c>
      <c r="X18" s="39">
        <f t="shared" si="7"/>
        <v>-0.78110619755255817</v>
      </c>
      <c r="Y18" s="13">
        <v>60838</v>
      </c>
      <c r="Z18" s="10">
        <v>43</v>
      </c>
      <c r="AA18" s="39">
        <f t="shared" si="8"/>
        <v>-1.4571116820860925</v>
      </c>
      <c r="AB18" s="11">
        <v>8.5999999999999993E-2</v>
      </c>
      <c r="AC18" s="10">
        <v>160</v>
      </c>
      <c r="AD18" s="39">
        <f t="shared" si="9"/>
        <v>-0.29064141765492957</v>
      </c>
      <c r="AE18" s="11">
        <v>0.89200000000000002</v>
      </c>
      <c r="AF18" s="10">
        <v>232</v>
      </c>
      <c r="AG18" s="39">
        <f t="shared" si="10"/>
        <v>-9.995578397276185E-2</v>
      </c>
      <c r="AH18" s="14">
        <v>2.6985677279907567</v>
      </c>
      <c r="AI18" s="10">
        <v>119</v>
      </c>
      <c r="AJ18" s="39">
        <f t="shared" si="11"/>
        <v>-0.28984623332379572</v>
      </c>
      <c r="AK18" s="13">
        <v>80078.308507858295</v>
      </c>
      <c r="AL18" s="44"/>
    </row>
    <row r="19" spans="1:38" x14ac:dyDescent="0.25">
      <c r="A19" t="s">
        <v>825</v>
      </c>
      <c r="B19" s="5" t="s">
        <v>133</v>
      </c>
      <c r="C19" s="6" t="s">
        <v>24</v>
      </c>
      <c r="D19" s="7" t="s">
        <v>20</v>
      </c>
      <c r="E19" s="42">
        <f t="shared" si="0"/>
        <v>-4.2640113980501564</v>
      </c>
      <c r="F19" s="8">
        <v>39.385177844227385</v>
      </c>
      <c r="G19" s="9">
        <f t="shared" si="1"/>
        <v>93</v>
      </c>
      <c r="H19" s="10">
        <v>279</v>
      </c>
      <c r="I19" s="39">
        <f t="shared" si="2"/>
        <v>1.5430287216176643E-2</v>
      </c>
      <c r="J19" s="11">
        <v>1.5209389540940421E-2</v>
      </c>
      <c r="K19" s="10">
        <v>161</v>
      </c>
      <c r="L19" s="39">
        <f t="shared" si="3"/>
        <v>-0.21369109571218092</v>
      </c>
      <c r="M19" s="11">
        <v>7.7681455039945613E-2</v>
      </c>
      <c r="N19" s="10">
        <v>148</v>
      </c>
      <c r="O19" s="39">
        <f t="shared" si="4"/>
        <v>-0.25086886150638621</v>
      </c>
      <c r="P19" s="11">
        <v>0.08</v>
      </c>
      <c r="Q19" s="10">
        <v>73</v>
      </c>
      <c r="R19" s="39">
        <f t="shared" si="5"/>
        <v>-0.60428802896109846</v>
      </c>
      <c r="S19" s="12">
        <v>3.8993022301272404</v>
      </c>
      <c r="T19" s="10">
        <v>125</v>
      </c>
      <c r="U19" s="39">
        <f t="shared" si="6"/>
        <v>-0.39462012749969455</v>
      </c>
      <c r="V19" s="11">
        <v>0.105</v>
      </c>
      <c r="W19" s="10">
        <v>135</v>
      </c>
      <c r="X19" s="39">
        <f t="shared" si="7"/>
        <v>-0.71638225353176777</v>
      </c>
      <c r="Y19" s="13">
        <v>62798</v>
      </c>
      <c r="Z19" s="10">
        <v>59</v>
      </c>
      <c r="AA19" s="39">
        <f t="shared" si="8"/>
        <v>-1.2168115944098985</v>
      </c>
      <c r="AB19" s="11">
        <v>8.1000000000000003E-2</v>
      </c>
      <c r="AC19" s="10">
        <v>70</v>
      </c>
      <c r="AD19" s="39">
        <f t="shared" si="9"/>
        <v>-0.9837157042687581</v>
      </c>
      <c r="AE19" s="11">
        <v>0.84699999999999998</v>
      </c>
      <c r="AF19" s="10">
        <v>297</v>
      </c>
      <c r="AG19" s="39">
        <f t="shared" si="10"/>
        <v>7.8023527583705996E-2</v>
      </c>
      <c r="AH19" s="14">
        <v>2.5103603885881403</v>
      </c>
      <c r="AI19" s="10">
        <v>160</v>
      </c>
      <c r="AJ19" s="39">
        <f t="shared" si="11"/>
        <v>-0.26906203057791417</v>
      </c>
      <c r="AK19" s="13">
        <v>92469.88650978246</v>
      </c>
      <c r="AL19" s="44"/>
    </row>
    <row r="20" spans="1:38" x14ac:dyDescent="0.25">
      <c r="A20" t="s">
        <v>893</v>
      </c>
      <c r="B20" s="5" t="s">
        <v>353</v>
      </c>
      <c r="C20" s="6" t="s">
        <v>24</v>
      </c>
      <c r="D20" s="7" t="s">
        <v>20</v>
      </c>
      <c r="E20" s="42">
        <f t="shared" si="0"/>
        <v>1.6538021601178232</v>
      </c>
      <c r="F20" s="8">
        <v>22.922925433922238</v>
      </c>
      <c r="G20" s="9">
        <f t="shared" si="1"/>
        <v>316</v>
      </c>
      <c r="H20" s="10">
        <v>93</v>
      </c>
      <c r="I20" s="39">
        <f t="shared" si="2"/>
        <v>-0.65203143056683532</v>
      </c>
      <c r="J20" s="11">
        <v>-4.3484224965706475E-2</v>
      </c>
      <c r="K20" s="10">
        <v>259</v>
      </c>
      <c r="L20" s="39">
        <f t="shared" si="3"/>
        <v>6.8400623723899753E-2</v>
      </c>
      <c r="M20" s="11">
        <v>6.2432334897149042E-2</v>
      </c>
      <c r="N20" s="10">
        <v>335</v>
      </c>
      <c r="O20" s="39">
        <f t="shared" si="4"/>
        <v>0.44040032715730287</v>
      </c>
      <c r="P20" s="11">
        <v>3.5000000000000003E-2</v>
      </c>
      <c r="Q20" s="10">
        <v>331</v>
      </c>
      <c r="R20" s="39">
        <f t="shared" si="5"/>
        <v>0.42513736121794049</v>
      </c>
      <c r="S20" s="12">
        <v>0.4302308905779435</v>
      </c>
      <c r="T20" s="10">
        <v>468</v>
      </c>
      <c r="U20" s="39">
        <f t="shared" si="6"/>
        <v>0.77803260060686474</v>
      </c>
      <c r="V20" s="11">
        <v>0.03</v>
      </c>
      <c r="W20" s="10">
        <v>306</v>
      </c>
      <c r="X20" s="39">
        <f t="shared" si="7"/>
        <v>-6.8449342495069232E-2</v>
      </c>
      <c r="Y20" s="13">
        <v>82419</v>
      </c>
      <c r="Z20" s="10">
        <v>183</v>
      </c>
      <c r="AA20" s="39">
        <f t="shared" si="8"/>
        <v>-0.11143119109940366</v>
      </c>
      <c r="AB20" s="11">
        <v>5.7999999999999996E-2</v>
      </c>
      <c r="AC20" s="10">
        <v>375</v>
      </c>
      <c r="AD20" s="39">
        <f t="shared" si="9"/>
        <v>0.52564607546802233</v>
      </c>
      <c r="AE20" s="11">
        <v>0.94499999999999995</v>
      </c>
      <c r="AF20" s="10">
        <v>108</v>
      </c>
      <c r="AG20" s="39">
        <f t="shared" si="10"/>
        <v>-0.55881764918208132</v>
      </c>
      <c r="AH20" s="14">
        <v>3.1837992419747181</v>
      </c>
      <c r="AI20" s="10">
        <v>306</v>
      </c>
      <c r="AJ20" s="39">
        <f t="shared" si="11"/>
        <v>-0.19968622692632024</v>
      </c>
      <c r="AK20" s="13">
        <v>133831.86189588413</v>
      </c>
      <c r="AL20" s="44"/>
    </row>
    <row r="21" spans="1:38" ht="15.75" customHeight="1" x14ac:dyDescent="0.25">
      <c r="A21" t="s">
        <v>905</v>
      </c>
      <c r="B21" s="5" t="s">
        <v>478</v>
      </c>
      <c r="C21" s="6" t="s">
        <v>24</v>
      </c>
      <c r="D21" s="7" t="s">
        <v>20</v>
      </c>
      <c r="E21" s="42">
        <f t="shared" si="0"/>
        <v>4.207253808327728</v>
      </c>
      <c r="F21" s="8">
        <v>15.81969970077588</v>
      </c>
      <c r="G21" s="9">
        <f t="shared" si="1"/>
        <v>452</v>
      </c>
      <c r="H21" s="10">
        <v>29</v>
      </c>
      <c r="I21" s="39">
        <f t="shared" si="2"/>
        <v>-1.3829082332461711</v>
      </c>
      <c r="J21" s="11">
        <v>-0.10775427995971798</v>
      </c>
      <c r="K21" s="10">
        <v>464</v>
      </c>
      <c r="L21" s="39">
        <f t="shared" si="3"/>
        <v>0.63879194802043093</v>
      </c>
      <c r="M21" s="11">
        <v>3.1598513011152414E-2</v>
      </c>
      <c r="N21" s="10">
        <v>517</v>
      </c>
      <c r="O21" s="39">
        <f t="shared" si="4"/>
        <v>0.88588491540723591</v>
      </c>
      <c r="P21" s="11">
        <v>6.0000000000000001E-3</v>
      </c>
      <c r="Q21" s="10">
        <v>434</v>
      </c>
      <c r="R21" s="39">
        <f t="shared" si="5"/>
        <v>0.55280570788786376</v>
      </c>
      <c r="S21" s="12">
        <v>0</v>
      </c>
      <c r="T21" s="10">
        <v>451</v>
      </c>
      <c r="U21" s="39">
        <f t="shared" si="6"/>
        <v>0.7154911217745149</v>
      </c>
      <c r="V21" s="11">
        <v>3.4000000000000002E-2</v>
      </c>
      <c r="W21" s="10">
        <v>337</v>
      </c>
      <c r="X21" s="39">
        <f t="shared" si="7"/>
        <v>6.5786796507233375E-2</v>
      </c>
      <c r="Y21" s="13">
        <v>86484</v>
      </c>
      <c r="Z21" s="10">
        <v>267</v>
      </c>
      <c r="AA21" s="39">
        <f t="shared" si="8"/>
        <v>0.22498893164726858</v>
      </c>
      <c r="AB21" s="11">
        <v>5.0999999999999997E-2</v>
      </c>
      <c r="AC21" s="10">
        <v>450</v>
      </c>
      <c r="AD21" s="39">
        <f t="shared" si="9"/>
        <v>0.75667083767263188</v>
      </c>
      <c r="AE21" s="11">
        <v>0.96</v>
      </c>
      <c r="AF21" s="10">
        <v>552</v>
      </c>
      <c r="AG21" s="39">
        <f t="shared" si="10"/>
        <v>1.6392138732545984</v>
      </c>
      <c r="AH21" s="14">
        <v>0.85945232129546201</v>
      </c>
      <c r="AI21" s="10">
        <v>555</v>
      </c>
      <c r="AJ21" s="39">
        <f t="shared" si="11"/>
        <v>3.1274044016950628</v>
      </c>
      <c r="AK21" s="13">
        <v>2117449.1094808127</v>
      </c>
      <c r="AL21" s="44"/>
    </row>
    <row r="22" spans="1:38" x14ac:dyDescent="0.25">
      <c r="A22" t="s">
        <v>925</v>
      </c>
      <c r="B22" s="5" t="s">
        <v>260</v>
      </c>
      <c r="C22" s="6" t="s">
        <v>24</v>
      </c>
      <c r="D22" s="7" t="s">
        <v>20</v>
      </c>
      <c r="E22" s="42">
        <f t="shared" si="0"/>
        <v>-0.38297598102538255</v>
      </c>
      <c r="F22" s="8">
        <v>28.588861937956281</v>
      </c>
      <c r="G22" s="9">
        <f t="shared" si="1"/>
        <v>220</v>
      </c>
      <c r="H22" s="10">
        <v>13</v>
      </c>
      <c r="I22" s="39">
        <f t="shared" si="2"/>
        <v>-1.9408856560636196</v>
      </c>
      <c r="J22" s="11">
        <v>-0.15682033256725703</v>
      </c>
      <c r="K22" s="10">
        <v>268</v>
      </c>
      <c r="L22" s="39">
        <f t="shared" si="3"/>
        <v>8.3720387646456285E-2</v>
      </c>
      <c r="M22" s="11">
        <v>6.1604189636163174E-2</v>
      </c>
      <c r="N22" s="10">
        <v>262</v>
      </c>
      <c r="O22" s="39">
        <f t="shared" si="4"/>
        <v>0.24070033932112603</v>
      </c>
      <c r="P22" s="11">
        <v>4.8000000000000001E-2</v>
      </c>
      <c r="Q22" s="10">
        <v>154</v>
      </c>
      <c r="R22" s="39">
        <f t="shared" si="5"/>
        <v>-1.8129922273672362E-2</v>
      </c>
      <c r="S22" s="12">
        <v>1.9240019240019239</v>
      </c>
      <c r="T22" s="10">
        <v>169</v>
      </c>
      <c r="U22" s="39">
        <f t="shared" si="6"/>
        <v>-0.19136032129455763</v>
      </c>
      <c r="V22" s="11">
        <v>9.1999999999999998E-2</v>
      </c>
      <c r="W22" s="10">
        <v>185</v>
      </c>
      <c r="X22" s="39">
        <f t="shared" si="7"/>
        <v>-0.57306494891430326</v>
      </c>
      <c r="Y22" s="13">
        <v>67138</v>
      </c>
      <c r="Z22" s="10">
        <v>124</v>
      </c>
      <c r="AA22" s="39">
        <f t="shared" si="8"/>
        <v>-0.44785131384607624</v>
      </c>
      <c r="AB22" s="11">
        <v>6.5000000000000002E-2</v>
      </c>
      <c r="AC22" s="10">
        <v>406</v>
      </c>
      <c r="AD22" s="39">
        <f t="shared" si="9"/>
        <v>0.6180559803498662</v>
      </c>
      <c r="AE22" s="11">
        <v>0.95099999999999996</v>
      </c>
      <c r="AF22" s="10">
        <v>526</v>
      </c>
      <c r="AG22" s="39">
        <f t="shared" si="10"/>
        <v>1.1702337107986081</v>
      </c>
      <c r="AH22" s="14">
        <v>1.3553836058731339</v>
      </c>
      <c r="AI22" s="10">
        <v>536</v>
      </c>
      <c r="AJ22" s="39">
        <f t="shared" si="11"/>
        <v>0.64162838014749424</v>
      </c>
      <c r="AK22" s="13">
        <v>635425.10101010103</v>
      </c>
      <c r="AL22" s="44"/>
    </row>
    <row r="23" spans="1:38" x14ac:dyDescent="0.25">
      <c r="A23" t="s">
        <v>967</v>
      </c>
      <c r="B23" s="5" t="s">
        <v>109</v>
      </c>
      <c r="C23" s="6" t="s">
        <v>24</v>
      </c>
      <c r="D23" s="7" t="s">
        <v>20</v>
      </c>
      <c r="E23" s="42">
        <f t="shared" si="0"/>
        <v>-5.2843975145069946</v>
      </c>
      <c r="F23" s="8">
        <v>42.223701505030881</v>
      </c>
      <c r="G23" s="9">
        <f t="shared" si="1"/>
        <v>69</v>
      </c>
      <c r="H23" s="10">
        <v>195</v>
      </c>
      <c r="I23" s="39">
        <f t="shared" si="2"/>
        <v>-0.31930418347333472</v>
      </c>
      <c r="J23" s="11">
        <v>-1.4225670869705831E-2</v>
      </c>
      <c r="K23" s="10">
        <v>75</v>
      </c>
      <c r="L23" s="39">
        <f t="shared" si="3"/>
        <v>-0.69523957484306587</v>
      </c>
      <c r="M23" s="11">
        <v>0.10371267150928168</v>
      </c>
      <c r="N23" s="10">
        <v>129</v>
      </c>
      <c r="O23" s="39">
        <f t="shared" si="4"/>
        <v>-0.3583996241874044</v>
      </c>
      <c r="P23" s="11">
        <v>8.6999999999999994E-2</v>
      </c>
      <c r="Q23" s="10">
        <v>164</v>
      </c>
      <c r="R23" s="39">
        <f t="shared" si="5"/>
        <v>1.7518444598089662E-2</v>
      </c>
      <c r="S23" s="12">
        <v>1.8038701213512627</v>
      </c>
      <c r="T23" s="10">
        <v>139</v>
      </c>
      <c r="U23" s="39">
        <f t="shared" si="6"/>
        <v>-0.31644327895925739</v>
      </c>
      <c r="V23" s="11">
        <v>0.1</v>
      </c>
      <c r="W23" s="10">
        <v>187</v>
      </c>
      <c r="X23" s="39">
        <f t="shared" si="7"/>
        <v>-0.56873901183944431</v>
      </c>
      <c r="Y23" s="13">
        <v>67269</v>
      </c>
      <c r="Z23" s="10">
        <v>9</v>
      </c>
      <c r="AA23" s="39">
        <f t="shared" si="8"/>
        <v>-2.9469722256784983</v>
      </c>
      <c r="AB23" s="11">
        <v>0.11699999999999999</v>
      </c>
      <c r="AC23" s="10">
        <v>91</v>
      </c>
      <c r="AD23" s="39">
        <f t="shared" si="9"/>
        <v>-0.79889589450506882</v>
      </c>
      <c r="AE23" s="11">
        <v>0.8590000000000001</v>
      </c>
      <c r="AF23" s="10">
        <v>291</v>
      </c>
      <c r="AG23" s="39">
        <f t="shared" si="10"/>
        <v>5.6421732075845832E-2</v>
      </c>
      <c r="AH23" s="14">
        <v>2.5332035854928763</v>
      </c>
      <c r="AI23" s="10">
        <v>116</v>
      </c>
      <c r="AJ23" s="39">
        <f t="shared" si="11"/>
        <v>-0.29174166950108799</v>
      </c>
      <c r="AK23" s="13">
        <v>78948.246146277466</v>
      </c>
      <c r="AL23" s="44"/>
    </row>
    <row r="24" spans="1:38" x14ac:dyDescent="0.25">
      <c r="A24" t="s">
        <v>987</v>
      </c>
      <c r="B24" s="5" t="s">
        <v>193</v>
      </c>
      <c r="C24" s="6" t="s">
        <v>24</v>
      </c>
      <c r="D24" s="7" t="s">
        <v>20</v>
      </c>
      <c r="E24" s="42">
        <f t="shared" si="0"/>
        <v>-2.1169945254348272</v>
      </c>
      <c r="F24" s="8">
        <v>33.412577771791263</v>
      </c>
      <c r="G24" s="9">
        <f t="shared" si="1"/>
        <v>152</v>
      </c>
      <c r="H24" s="10">
        <v>266</v>
      </c>
      <c r="I24" s="39">
        <f t="shared" si="2"/>
        <v>-4.5670545046903946E-2</v>
      </c>
      <c r="J24" s="11">
        <v>9.8364541360511648E-3</v>
      </c>
      <c r="K24" s="10">
        <v>439</v>
      </c>
      <c r="L24" s="39">
        <f t="shared" si="3"/>
        <v>0.56078667116148539</v>
      </c>
      <c r="M24" s="11">
        <v>3.581526861451461E-2</v>
      </c>
      <c r="N24" s="10">
        <v>164</v>
      </c>
      <c r="O24" s="39">
        <f t="shared" si="4"/>
        <v>-0.14333809882536783</v>
      </c>
      <c r="P24" s="11">
        <v>7.2999999999999995E-2</v>
      </c>
      <c r="Q24" s="10">
        <v>221</v>
      </c>
      <c r="R24" s="39">
        <f t="shared" si="5"/>
        <v>0.2045557445309123</v>
      </c>
      <c r="S24" s="12">
        <v>1.1735711770918904</v>
      </c>
      <c r="T24" s="10">
        <v>87</v>
      </c>
      <c r="U24" s="39">
        <f t="shared" si="6"/>
        <v>-0.69169215195335632</v>
      </c>
      <c r="V24" s="11">
        <v>0.124</v>
      </c>
      <c r="W24" s="10">
        <v>200</v>
      </c>
      <c r="X24" s="39">
        <f t="shared" si="7"/>
        <v>-0.51639847547569284</v>
      </c>
      <c r="Y24" s="13">
        <v>68854</v>
      </c>
      <c r="Z24" s="10">
        <v>83</v>
      </c>
      <c r="AA24" s="39">
        <f t="shared" si="8"/>
        <v>-0.92845148919846499</v>
      </c>
      <c r="AB24" s="11">
        <v>7.4999999999999997E-2</v>
      </c>
      <c r="AC24" s="10">
        <v>212</v>
      </c>
      <c r="AD24" s="39">
        <f t="shared" si="9"/>
        <v>1.9899478042408E-3</v>
      </c>
      <c r="AE24" s="11">
        <v>0.91099999999999992</v>
      </c>
      <c r="AF24" s="10">
        <v>134</v>
      </c>
      <c r="AG24" s="39">
        <f t="shared" si="10"/>
        <v>-0.44722988998070501</v>
      </c>
      <c r="AH24" s="14">
        <v>3.0657988121184219</v>
      </c>
      <c r="AI24" s="10">
        <v>228</v>
      </c>
      <c r="AJ24" s="39">
        <f t="shared" si="11"/>
        <v>-0.24252624540226833</v>
      </c>
      <c r="AK24" s="13">
        <v>108290.56800844971</v>
      </c>
      <c r="AL24" s="44"/>
    </row>
    <row r="25" spans="1:38" x14ac:dyDescent="0.25">
      <c r="A25" t="s">
        <v>1031</v>
      </c>
      <c r="B25" s="5" t="s">
        <v>42</v>
      </c>
      <c r="C25" s="6" t="s">
        <v>24</v>
      </c>
      <c r="D25" s="7" t="s">
        <v>20</v>
      </c>
      <c r="E25" s="42">
        <f t="shared" si="0"/>
        <v>-16.367927391183894</v>
      </c>
      <c r="F25" s="8">
        <v>73.056012228165372</v>
      </c>
      <c r="G25" s="9">
        <f t="shared" si="1"/>
        <v>13</v>
      </c>
      <c r="H25" s="10">
        <v>360</v>
      </c>
      <c r="I25" s="39">
        <f t="shared" si="2"/>
        <v>0.21480147714841125</v>
      </c>
      <c r="J25" s="11">
        <v>3.2741205154998232E-2</v>
      </c>
      <c r="K25" s="10">
        <v>74</v>
      </c>
      <c r="L25" s="39">
        <f t="shared" si="3"/>
        <v>-0.69650483768773763</v>
      </c>
      <c r="M25" s="11">
        <v>0.10378106821787414</v>
      </c>
      <c r="N25" s="10">
        <v>14</v>
      </c>
      <c r="O25" s="39">
        <f t="shared" si="4"/>
        <v>-2.9237763910059842</v>
      </c>
      <c r="P25" s="11">
        <v>0.254</v>
      </c>
      <c r="Q25" s="10">
        <v>17</v>
      </c>
      <c r="R25" s="39">
        <f t="shared" si="5"/>
        <v>-2.7070152981845301</v>
      </c>
      <c r="S25" s="12">
        <v>10.985304745844376</v>
      </c>
      <c r="T25" s="10">
        <v>22</v>
      </c>
      <c r="U25" s="39">
        <f t="shared" si="6"/>
        <v>-2.630477995756201</v>
      </c>
      <c r="V25" s="11">
        <v>0.248</v>
      </c>
      <c r="W25" s="10">
        <v>27</v>
      </c>
      <c r="X25" s="39">
        <f t="shared" si="7"/>
        <v>-1.4153017816950482</v>
      </c>
      <c r="Y25" s="13">
        <v>41633</v>
      </c>
      <c r="Z25" s="10">
        <v>10</v>
      </c>
      <c r="AA25" s="39">
        <f t="shared" si="8"/>
        <v>-2.8989122081432592</v>
      </c>
      <c r="AB25" s="11">
        <v>0.11599999999999999</v>
      </c>
      <c r="AC25" s="10">
        <v>10</v>
      </c>
      <c r="AD25" s="39">
        <f t="shared" si="9"/>
        <v>-3.2323567230602892</v>
      </c>
      <c r="AE25" s="11">
        <v>0.70099999999999996</v>
      </c>
      <c r="AF25" s="10">
        <v>23</v>
      </c>
      <c r="AG25" s="39">
        <f t="shared" si="10"/>
        <v>-1.3978870020493406</v>
      </c>
      <c r="AH25" s="14">
        <v>4.07108782117185</v>
      </c>
      <c r="AI25" s="10">
        <v>12</v>
      </c>
      <c r="AJ25" s="39">
        <f t="shared" si="11"/>
        <v>-0.36075761076566032</v>
      </c>
      <c r="AK25" s="13">
        <v>37800.821344254393</v>
      </c>
      <c r="AL25" s="44">
        <v>1</v>
      </c>
    </row>
    <row r="26" spans="1:38" x14ac:dyDescent="0.25">
      <c r="A26" t="s">
        <v>1037</v>
      </c>
      <c r="B26" s="5" t="s">
        <v>239</v>
      </c>
      <c r="C26" s="6" t="s">
        <v>24</v>
      </c>
      <c r="D26" s="7" t="s">
        <v>20</v>
      </c>
      <c r="E26" s="42">
        <f t="shared" si="0"/>
        <v>-0.64680745125421901</v>
      </c>
      <c r="F26" s="8">
        <v>29.322791828446718</v>
      </c>
      <c r="G26" s="9">
        <f t="shared" si="1"/>
        <v>199</v>
      </c>
      <c r="H26" s="10">
        <v>235</v>
      </c>
      <c r="I26" s="39">
        <f t="shared" si="2"/>
        <v>-0.13681639380384839</v>
      </c>
      <c r="J26" s="11">
        <v>1.8214936247722413E-3</v>
      </c>
      <c r="K26" s="10">
        <v>559</v>
      </c>
      <c r="L26" s="39">
        <f t="shared" si="3"/>
        <v>1.2233292054798408</v>
      </c>
      <c r="M26" s="11">
        <v>0</v>
      </c>
      <c r="N26" s="10">
        <v>253</v>
      </c>
      <c r="O26" s="39">
        <f t="shared" si="4"/>
        <v>0.20997726426940649</v>
      </c>
      <c r="P26" s="11">
        <v>0.05</v>
      </c>
      <c r="Q26" s="10">
        <v>113</v>
      </c>
      <c r="R26" s="39">
        <f t="shared" si="5"/>
        <v>-0.25649554786611367</v>
      </c>
      <c r="S26" s="12">
        <v>2.7272727272727271</v>
      </c>
      <c r="T26" s="10">
        <v>367</v>
      </c>
      <c r="U26" s="39">
        <f t="shared" si="6"/>
        <v>0.52786668527746539</v>
      </c>
      <c r="V26" s="11">
        <v>4.5999999999999999E-2</v>
      </c>
      <c r="W26" s="10">
        <v>320</v>
      </c>
      <c r="X26" s="39">
        <f t="shared" si="7"/>
        <v>6.4785294351213203E-3</v>
      </c>
      <c r="Y26" s="13">
        <v>84688</v>
      </c>
      <c r="Z26" s="10">
        <v>61</v>
      </c>
      <c r="AA26" s="39">
        <f t="shared" si="8"/>
        <v>-1.1687515768746597</v>
      </c>
      <c r="AB26" s="11">
        <v>0.08</v>
      </c>
      <c r="AC26" s="10">
        <v>162</v>
      </c>
      <c r="AD26" s="39">
        <f t="shared" si="9"/>
        <v>-0.27523976684128892</v>
      </c>
      <c r="AE26" s="11">
        <v>0.89300000000000002</v>
      </c>
      <c r="AF26" s="10">
        <v>399</v>
      </c>
      <c r="AG26" s="39">
        <f t="shared" si="10"/>
        <v>0.38687214952891613</v>
      </c>
      <c r="AH26" s="14">
        <v>2.1837630054084087</v>
      </c>
      <c r="AI26" s="10">
        <v>246</v>
      </c>
      <c r="AJ26" s="39">
        <f t="shared" si="11"/>
        <v>-0.23595711582150841</v>
      </c>
      <c r="AK26" s="13">
        <v>112207.09454545454</v>
      </c>
      <c r="AL26" s="44"/>
    </row>
    <row r="27" spans="1:38" x14ac:dyDescent="0.25">
      <c r="A27" t="s">
        <v>1089</v>
      </c>
      <c r="B27" s="5" t="s">
        <v>101</v>
      </c>
      <c r="C27" s="6" t="s">
        <v>24</v>
      </c>
      <c r="D27" s="7" t="s">
        <v>20</v>
      </c>
      <c r="E27" s="42">
        <f t="shared" si="0"/>
        <v>-5.9596470201879326</v>
      </c>
      <c r="F27" s="8">
        <v>44.102119554736163</v>
      </c>
      <c r="G27" s="9">
        <f t="shared" si="1"/>
        <v>61</v>
      </c>
      <c r="H27" s="10">
        <v>60</v>
      </c>
      <c r="I27" s="39">
        <f t="shared" si="2"/>
        <v>-0.90227125143102394</v>
      </c>
      <c r="J27" s="11">
        <v>-6.5489201713736067E-2</v>
      </c>
      <c r="K27" s="10">
        <v>271</v>
      </c>
      <c r="L27" s="39">
        <f t="shared" si="3"/>
        <v>9.0396202253065217E-2</v>
      </c>
      <c r="M27" s="11">
        <v>6.1243313041874192E-2</v>
      </c>
      <c r="N27" s="10">
        <v>85</v>
      </c>
      <c r="O27" s="39">
        <f t="shared" si="4"/>
        <v>-0.7577995998597582</v>
      </c>
      <c r="P27" s="11">
        <v>0.113</v>
      </c>
      <c r="Q27" s="10">
        <v>49</v>
      </c>
      <c r="R27" s="39">
        <f t="shared" si="5"/>
        <v>-0.97422541652317773</v>
      </c>
      <c r="S27" s="12">
        <v>5.1459580838323351</v>
      </c>
      <c r="T27" s="10">
        <v>81</v>
      </c>
      <c r="U27" s="39">
        <f t="shared" si="6"/>
        <v>-0.75423363078570616</v>
      </c>
      <c r="V27" s="11">
        <v>0.128</v>
      </c>
      <c r="W27" s="10">
        <v>54</v>
      </c>
      <c r="X27" s="39">
        <f t="shared" si="7"/>
        <v>-1.1241431008627474</v>
      </c>
      <c r="Y27" s="13">
        <v>50450</v>
      </c>
      <c r="Z27" s="10">
        <v>34</v>
      </c>
      <c r="AA27" s="39">
        <f t="shared" si="8"/>
        <v>-1.6493517522270484</v>
      </c>
      <c r="AB27" s="11">
        <v>0.09</v>
      </c>
      <c r="AC27" s="10">
        <v>141</v>
      </c>
      <c r="AD27" s="39">
        <f t="shared" si="9"/>
        <v>-0.38305132253677504</v>
      </c>
      <c r="AE27" s="11">
        <v>0.8859999999999999</v>
      </c>
      <c r="AF27" s="10">
        <v>196</v>
      </c>
      <c r="AG27" s="39">
        <f t="shared" si="10"/>
        <v>-0.20779908804237737</v>
      </c>
      <c r="AH27" s="14">
        <v>2.8126085182029947</v>
      </c>
      <c r="AI27" s="10">
        <v>216</v>
      </c>
      <c r="AJ27" s="39">
        <f t="shared" si="11"/>
        <v>-0.24769465235054347</v>
      </c>
      <c r="AK27" s="13">
        <v>105209.15475299401</v>
      </c>
      <c r="AL27" s="44"/>
    </row>
    <row r="28" spans="1:38" x14ac:dyDescent="0.25">
      <c r="A28" t="s">
        <v>1138</v>
      </c>
      <c r="B28" s="5" t="s">
        <v>108</v>
      </c>
      <c r="C28" s="6" t="s">
        <v>24</v>
      </c>
      <c r="D28" s="7" t="s">
        <v>20</v>
      </c>
      <c r="E28" s="42">
        <f t="shared" si="0"/>
        <v>-5.3412214354301586</v>
      </c>
      <c r="F28" s="8">
        <v>42.381775043506778</v>
      </c>
      <c r="G28" s="9">
        <f t="shared" si="1"/>
        <v>68</v>
      </c>
      <c r="H28" s="10">
        <v>22</v>
      </c>
      <c r="I28" s="39">
        <f t="shared" si="2"/>
        <v>-1.5873221601507375</v>
      </c>
      <c r="J28" s="11">
        <v>-0.12572953143238286</v>
      </c>
      <c r="K28" s="10">
        <v>201</v>
      </c>
      <c r="L28" s="39">
        <f t="shared" si="3"/>
        <v>-0.10757834145364438</v>
      </c>
      <c r="M28" s="11">
        <v>7.1945284756017358E-2</v>
      </c>
      <c r="N28" s="10">
        <v>41</v>
      </c>
      <c r="O28" s="39">
        <f t="shared" si="4"/>
        <v>-1.5719610887303255</v>
      </c>
      <c r="P28" s="11">
        <v>0.16600000000000001</v>
      </c>
      <c r="Q28" s="10">
        <v>434</v>
      </c>
      <c r="R28" s="39">
        <f t="shared" si="5"/>
        <v>0.55280570788786376</v>
      </c>
      <c r="S28" s="12">
        <v>0</v>
      </c>
      <c r="T28" s="10">
        <v>69</v>
      </c>
      <c r="U28" s="39">
        <f t="shared" si="6"/>
        <v>-0.97312880669893032</v>
      </c>
      <c r="V28" s="11">
        <v>0.14199999999999999</v>
      </c>
      <c r="W28" s="10">
        <v>62</v>
      </c>
      <c r="X28" s="39">
        <f t="shared" si="7"/>
        <v>-1.1067072628816366</v>
      </c>
      <c r="Y28" s="13">
        <v>50978</v>
      </c>
      <c r="Z28" s="10">
        <v>47</v>
      </c>
      <c r="AA28" s="39">
        <f t="shared" si="8"/>
        <v>-1.4090516645508544</v>
      </c>
      <c r="AB28" s="11">
        <v>8.5000000000000006E-2</v>
      </c>
      <c r="AC28" s="10">
        <v>131</v>
      </c>
      <c r="AD28" s="39">
        <f t="shared" si="9"/>
        <v>-0.47546122741861718</v>
      </c>
      <c r="AE28" s="11">
        <v>0.88</v>
      </c>
      <c r="AF28" s="10">
        <v>379</v>
      </c>
      <c r="AG28" s="39">
        <f t="shared" si="10"/>
        <v>0.34052243632888357</v>
      </c>
      <c r="AH28" s="14">
        <v>2.2327763212099185</v>
      </c>
      <c r="AI28" s="10">
        <v>438</v>
      </c>
      <c r="AJ28" s="39">
        <f t="shared" si="11"/>
        <v>-7.6490306875135583E-2</v>
      </c>
      <c r="AK28" s="13">
        <v>207281.48474156018</v>
      </c>
      <c r="AL28" s="44"/>
    </row>
    <row r="29" spans="1:38" x14ac:dyDescent="0.25">
      <c r="A29" t="s">
        <v>1176</v>
      </c>
      <c r="B29" s="5" t="s">
        <v>181</v>
      </c>
      <c r="C29" s="6" t="s">
        <v>24</v>
      </c>
      <c r="D29" s="7" t="s">
        <v>20</v>
      </c>
      <c r="E29" s="42">
        <f t="shared" si="0"/>
        <v>-2.4052294033847343</v>
      </c>
      <c r="F29" s="8">
        <v>34.214393386228068</v>
      </c>
      <c r="G29" s="9">
        <f t="shared" si="1"/>
        <v>140</v>
      </c>
      <c r="H29" s="10">
        <v>498</v>
      </c>
      <c r="I29" s="39">
        <f t="shared" si="2"/>
        <v>0.74902721336938327</v>
      </c>
      <c r="J29" s="11">
        <v>7.9718640093786597E-2</v>
      </c>
      <c r="K29" s="10">
        <v>440</v>
      </c>
      <c r="L29" s="39">
        <f t="shared" si="3"/>
        <v>0.56211804484625016</v>
      </c>
      <c r="M29" s="11">
        <v>3.5743298131600328E-2</v>
      </c>
      <c r="N29" s="10">
        <v>207</v>
      </c>
      <c r="O29" s="39">
        <f t="shared" si="4"/>
        <v>5.6361889010808991E-2</v>
      </c>
      <c r="P29" s="11">
        <v>0.06</v>
      </c>
      <c r="Q29" s="10">
        <v>434</v>
      </c>
      <c r="R29" s="39">
        <f t="shared" si="5"/>
        <v>0.55280570788786376</v>
      </c>
      <c r="S29" s="12">
        <v>0</v>
      </c>
      <c r="T29" s="10">
        <v>153</v>
      </c>
      <c r="U29" s="39">
        <f t="shared" si="6"/>
        <v>-0.25390180012690755</v>
      </c>
      <c r="V29" s="11">
        <v>9.6000000000000002E-2</v>
      </c>
      <c r="W29" s="10">
        <v>90</v>
      </c>
      <c r="X29" s="39">
        <f t="shared" si="7"/>
        <v>-0.91838039923338766</v>
      </c>
      <c r="Y29" s="13">
        <v>56681</v>
      </c>
      <c r="Z29" s="10">
        <v>37</v>
      </c>
      <c r="AA29" s="39">
        <f t="shared" si="8"/>
        <v>-1.553231717156571</v>
      </c>
      <c r="AB29" s="11">
        <v>8.8000000000000009E-2</v>
      </c>
      <c r="AC29" s="10">
        <v>110</v>
      </c>
      <c r="AD29" s="39">
        <f t="shared" si="9"/>
        <v>-0.62947773555502351</v>
      </c>
      <c r="AE29" s="11">
        <v>0.87</v>
      </c>
      <c r="AF29" s="10">
        <v>390</v>
      </c>
      <c r="AG29" s="39">
        <f t="shared" si="10"/>
        <v>0.36391812740766533</v>
      </c>
      <c r="AH29" s="14">
        <v>2.2080361380228068</v>
      </c>
      <c r="AI29" s="10">
        <v>71</v>
      </c>
      <c r="AJ29" s="39">
        <f t="shared" si="11"/>
        <v>-0.3126847784693681</v>
      </c>
      <c r="AK29" s="13">
        <v>66461.927976836771</v>
      </c>
      <c r="AL29" s="44"/>
    </row>
    <row r="30" spans="1:38" x14ac:dyDescent="0.25">
      <c r="A30" t="s">
        <v>636</v>
      </c>
      <c r="B30" s="5" t="s">
        <v>539</v>
      </c>
      <c r="C30" s="6" t="s">
        <v>93</v>
      </c>
      <c r="D30" s="7" t="s">
        <v>34</v>
      </c>
      <c r="E30" s="42">
        <f t="shared" si="0"/>
        <v>5.5641249628811442</v>
      </c>
      <c r="F30" s="8">
        <v>12.045137488742359</v>
      </c>
      <c r="G30" s="9">
        <f t="shared" si="1"/>
        <v>515</v>
      </c>
      <c r="H30" s="10">
        <v>395</v>
      </c>
      <c r="I30" s="39">
        <f t="shared" si="2"/>
        <v>0.31109456763954357</v>
      </c>
      <c r="J30" s="11">
        <v>4.1208791208791284E-2</v>
      </c>
      <c r="K30" s="10">
        <v>216</v>
      </c>
      <c r="L30" s="39">
        <f t="shared" si="3"/>
        <v>-5.0089504420216042E-2</v>
      </c>
      <c r="M30" s="11">
        <v>6.883759274525969E-2</v>
      </c>
      <c r="N30" s="10">
        <v>517</v>
      </c>
      <c r="O30" s="39">
        <f t="shared" si="4"/>
        <v>0.88588491540723591</v>
      </c>
      <c r="P30" s="11">
        <v>6.0000000000000001E-3</v>
      </c>
      <c r="Q30" s="10">
        <v>404</v>
      </c>
      <c r="R30" s="39">
        <f t="shared" si="5"/>
        <v>0.50930764371658588</v>
      </c>
      <c r="S30" s="12">
        <v>0.14658457930225741</v>
      </c>
      <c r="T30" s="10">
        <v>407</v>
      </c>
      <c r="U30" s="39">
        <f t="shared" si="6"/>
        <v>0.62167890352599009</v>
      </c>
      <c r="V30" s="11">
        <v>0.04</v>
      </c>
      <c r="W30" s="10">
        <v>534</v>
      </c>
      <c r="X30" s="39">
        <f t="shared" si="7"/>
        <v>1.8439450687967753</v>
      </c>
      <c r="Y30" s="13">
        <v>140331</v>
      </c>
      <c r="Z30" s="10">
        <v>398</v>
      </c>
      <c r="AA30" s="39">
        <f t="shared" si="8"/>
        <v>0.60946907192917976</v>
      </c>
      <c r="AB30" s="11">
        <v>4.2999999999999997E-2</v>
      </c>
      <c r="AC30" s="10">
        <v>499</v>
      </c>
      <c r="AD30" s="39">
        <f t="shared" si="9"/>
        <v>0.94149064743631949</v>
      </c>
      <c r="AE30" s="11">
        <v>0.97199999999999998</v>
      </c>
      <c r="AF30" s="10">
        <v>380</v>
      </c>
      <c r="AG30" s="39">
        <f t="shared" si="10"/>
        <v>0.34449559490678422</v>
      </c>
      <c r="AH30" s="14">
        <v>2.2285748351021688</v>
      </c>
      <c r="AI30" s="10">
        <v>470</v>
      </c>
      <c r="AJ30" s="39">
        <f t="shared" si="11"/>
        <v>3.8941901501203841E-3</v>
      </c>
      <c r="AK30" s="13">
        <v>255206.86235708004</v>
      </c>
      <c r="AL30" s="44"/>
    </row>
    <row r="31" spans="1:38" x14ac:dyDescent="0.25">
      <c r="A31" t="s">
        <v>641</v>
      </c>
      <c r="B31" s="5" t="s">
        <v>455</v>
      </c>
      <c r="C31" s="6" t="s">
        <v>93</v>
      </c>
      <c r="D31" s="7" t="s">
        <v>34</v>
      </c>
      <c r="E31" s="42">
        <f t="shared" si="0"/>
        <v>3.6268100628624098</v>
      </c>
      <c r="F31" s="8">
        <v>17.434385826641439</v>
      </c>
      <c r="G31" s="9">
        <f t="shared" si="1"/>
        <v>425</v>
      </c>
      <c r="H31" s="10">
        <v>106</v>
      </c>
      <c r="I31" s="39">
        <f t="shared" si="2"/>
        <v>-0.61309228982555797</v>
      </c>
      <c r="J31" s="11">
        <v>-4.0060090135202842E-2</v>
      </c>
      <c r="K31" s="10">
        <v>27</v>
      </c>
      <c r="L31" s="39">
        <f t="shared" si="3"/>
        <v>-1.364312442300033</v>
      </c>
      <c r="M31" s="11">
        <v>0.13988095238095238</v>
      </c>
      <c r="N31" s="10">
        <v>456</v>
      </c>
      <c r="O31" s="39">
        <f t="shared" si="4"/>
        <v>0.73226954014863832</v>
      </c>
      <c r="P31" s="11">
        <v>1.6E-2</v>
      </c>
      <c r="Q31" s="10">
        <v>234</v>
      </c>
      <c r="R31" s="39">
        <f t="shared" si="5"/>
        <v>0.24321385209604487</v>
      </c>
      <c r="S31" s="12">
        <v>1.0432968179447053</v>
      </c>
      <c r="T31" s="10">
        <v>115</v>
      </c>
      <c r="U31" s="39">
        <f t="shared" si="6"/>
        <v>-0.44152623662395718</v>
      </c>
      <c r="V31" s="11">
        <v>0.10800000000000001</v>
      </c>
      <c r="W31" s="10">
        <v>465</v>
      </c>
      <c r="X31" s="39">
        <f t="shared" si="7"/>
        <v>0.88018572887495461</v>
      </c>
      <c r="Y31" s="13">
        <v>111146</v>
      </c>
      <c r="Z31" s="10">
        <v>543</v>
      </c>
      <c r="AA31" s="39">
        <f t="shared" si="8"/>
        <v>1.0900692472815685</v>
      </c>
      <c r="AB31" s="11">
        <v>3.3000000000000002E-2</v>
      </c>
      <c r="AC31" s="10">
        <v>442</v>
      </c>
      <c r="AD31" s="39">
        <f t="shared" si="9"/>
        <v>0.72586753604535059</v>
      </c>
      <c r="AE31" s="11">
        <v>0.95799999999999996</v>
      </c>
      <c r="AF31" s="10">
        <v>562</v>
      </c>
      <c r="AG31" s="39">
        <f t="shared" si="10"/>
        <v>1.8561996828324929</v>
      </c>
      <c r="AH31" s="14">
        <v>0.62999687756080369</v>
      </c>
      <c r="AI31" s="10">
        <v>548</v>
      </c>
      <c r="AJ31" s="39">
        <f t="shared" si="11"/>
        <v>1.7081266294523376</v>
      </c>
      <c r="AK31" s="13">
        <v>1271273.2211789254</v>
      </c>
      <c r="AL31" s="44"/>
    </row>
    <row r="32" spans="1:38" x14ac:dyDescent="0.25">
      <c r="A32" t="s">
        <v>664</v>
      </c>
      <c r="B32" s="5" t="s">
        <v>295</v>
      </c>
      <c r="C32" s="6" t="s">
        <v>93</v>
      </c>
      <c r="D32" s="7" t="s">
        <v>34</v>
      </c>
      <c r="E32" s="42">
        <f t="shared" si="0"/>
        <v>0.69922185472851506</v>
      </c>
      <c r="F32" s="8">
        <v>25.578389614867096</v>
      </c>
      <c r="G32" s="9">
        <f t="shared" si="1"/>
        <v>256</v>
      </c>
      <c r="H32" s="10">
        <v>418</v>
      </c>
      <c r="I32" s="39">
        <f t="shared" si="2"/>
        <v>0.366170049637072</v>
      </c>
      <c r="J32" s="11">
        <v>4.6051884112857433E-2</v>
      </c>
      <c r="K32" s="10">
        <v>393</v>
      </c>
      <c r="L32" s="39">
        <f t="shared" si="3"/>
        <v>0.46050890884507378</v>
      </c>
      <c r="M32" s="11">
        <v>4.1236014917421418E-2</v>
      </c>
      <c r="N32" s="10">
        <v>202</v>
      </c>
      <c r="O32" s="39">
        <f t="shared" si="4"/>
        <v>2.563881395908945E-2</v>
      </c>
      <c r="P32" s="11">
        <v>6.2E-2</v>
      </c>
      <c r="Q32" s="10">
        <v>317</v>
      </c>
      <c r="R32" s="39">
        <f t="shared" si="5"/>
        <v>0.39165452195517214</v>
      </c>
      <c r="S32" s="12">
        <v>0.54306505919409143</v>
      </c>
      <c r="T32" s="10">
        <v>219</v>
      </c>
      <c r="U32" s="39">
        <f t="shared" si="6"/>
        <v>5.8805594034841695E-2</v>
      </c>
      <c r="V32" s="11">
        <v>7.5999999999999998E-2</v>
      </c>
      <c r="W32" s="10">
        <v>279</v>
      </c>
      <c r="X32" s="39">
        <f t="shared" si="7"/>
        <v>-0.181352997906846</v>
      </c>
      <c r="Y32" s="13">
        <v>79000</v>
      </c>
      <c r="Z32" s="10">
        <v>417</v>
      </c>
      <c r="AA32" s="39">
        <f t="shared" si="8"/>
        <v>0.65752908946441835</v>
      </c>
      <c r="AB32" s="11">
        <v>4.2000000000000003E-2</v>
      </c>
      <c r="AC32" s="10">
        <v>162</v>
      </c>
      <c r="AD32" s="39">
        <f t="shared" si="9"/>
        <v>-0.27523976684128892</v>
      </c>
      <c r="AE32" s="11">
        <v>0.89300000000000002</v>
      </c>
      <c r="AF32" s="10">
        <v>127</v>
      </c>
      <c r="AG32" s="39">
        <f t="shared" si="10"/>
        <v>-0.48067085597496334</v>
      </c>
      <c r="AH32" s="14">
        <v>3.1011615471565102</v>
      </c>
      <c r="AI32" s="10">
        <v>190</v>
      </c>
      <c r="AJ32" s="39">
        <f t="shared" si="11"/>
        <v>-0.25726170225466916</v>
      </c>
      <c r="AK32" s="13">
        <v>99505.262879692993</v>
      </c>
      <c r="AL32" s="44">
        <v>1</v>
      </c>
    </row>
    <row r="33" spans="1:38" x14ac:dyDescent="0.25">
      <c r="A33" t="s">
        <v>677</v>
      </c>
      <c r="B33" s="5" t="s">
        <v>222</v>
      </c>
      <c r="C33" s="6" t="s">
        <v>93</v>
      </c>
      <c r="D33" s="7" t="s">
        <v>34</v>
      </c>
      <c r="E33" s="42">
        <f t="shared" si="0"/>
        <v>-1.1744360881860652</v>
      </c>
      <c r="F33" s="8">
        <v>30.790556183423494</v>
      </c>
      <c r="G33" s="9">
        <f t="shared" si="1"/>
        <v>182</v>
      </c>
      <c r="H33" s="10">
        <v>323</v>
      </c>
      <c r="I33" s="39">
        <f t="shared" si="2"/>
        <v>0.14546259581585405</v>
      </c>
      <c r="J33" s="11">
        <v>2.6643852358836373E-2</v>
      </c>
      <c r="K33" s="10">
        <v>517</v>
      </c>
      <c r="L33" s="39">
        <f t="shared" si="3"/>
        <v>0.79633525502069269</v>
      </c>
      <c r="M33" s="11">
        <v>2.3082145281737951E-2</v>
      </c>
      <c r="N33" s="10">
        <v>122</v>
      </c>
      <c r="O33" s="39">
        <f t="shared" si="4"/>
        <v>-0.43520731181670325</v>
      </c>
      <c r="P33" s="11">
        <v>9.1999999999999998E-2</v>
      </c>
      <c r="Q33" s="10">
        <v>193</v>
      </c>
      <c r="R33" s="39">
        <f t="shared" si="5"/>
        <v>0.12888600249292317</v>
      </c>
      <c r="S33" s="12">
        <v>1.4285714285714286</v>
      </c>
      <c r="T33" s="10">
        <v>109</v>
      </c>
      <c r="U33" s="39">
        <f t="shared" si="6"/>
        <v>-0.50406771545630669</v>
      </c>
      <c r="V33" s="11">
        <v>0.11199999999999999</v>
      </c>
      <c r="W33" s="10">
        <v>260</v>
      </c>
      <c r="X33" s="39">
        <f t="shared" si="7"/>
        <v>-0.25898870831137577</v>
      </c>
      <c r="Y33" s="13">
        <v>76649</v>
      </c>
      <c r="Z33" s="10">
        <v>289</v>
      </c>
      <c r="AA33" s="39">
        <f t="shared" si="8"/>
        <v>0.27304894918250716</v>
      </c>
      <c r="AB33" s="11">
        <v>0.05</v>
      </c>
      <c r="AC33" s="10">
        <v>146</v>
      </c>
      <c r="AD33" s="39">
        <f t="shared" si="9"/>
        <v>-0.36764967172313273</v>
      </c>
      <c r="AE33" s="11">
        <v>0.88700000000000001</v>
      </c>
      <c r="AF33" s="10">
        <v>84</v>
      </c>
      <c r="AG33" s="39">
        <f t="shared" si="10"/>
        <v>-0.70384369163821237</v>
      </c>
      <c r="AH33" s="14">
        <v>3.33715956995924</v>
      </c>
      <c r="AI33" s="10">
        <v>138</v>
      </c>
      <c r="AJ33" s="39">
        <f t="shared" si="11"/>
        <v>-0.27978468941424323</v>
      </c>
      <c r="AK33" s="13">
        <v>86077.018571428576</v>
      </c>
      <c r="AL33" s="44"/>
    </row>
    <row r="34" spans="1:38" x14ac:dyDescent="0.25">
      <c r="A34" t="s">
        <v>703</v>
      </c>
      <c r="B34" s="15" t="s">
        <v>292</v>
      </c>
      <c r="C34" s="16" t="s">
        <v>93</v>
      </c>
      <c r="D34" s="7" t="s">
        <v>34</v>
      </c>
      <c r="E34" s="42">
        <f t="shared" si="0"/>
        <v>0.67625080602556642</v>
      </c>
      <c r="F34" s="8">
        <v>25.642290783459242</v>
      </c>
      <c r="G34" s="9">
        <f t="shared" si="1"/>
        <v>253</v>
      </c>
      <c r="H34" s="17">
        <v>414</v>
      </c>
      <c r="I34" s="40">
        <f t="shared" si="2"/>
        <v>0.34948787219056993</v>
      </c>
      <c r="J34" s="18">
        <v>4.4584927632673521E-2</v>
      </c>
      <c r="K34" s="17">
        <v>255</v>
      </c>
      <c r="L34" s="40">
        <f t="shared" si="3"/>
        <v>6.1527272513395147E-2</v>
      </c>
      <c r="M34" s="18">
        <v>6.2803889789303083E-2</v>
      </c>
      <c r="N34" s="17">
        <v>379</v>
      </c>
      <c r="O34" s="40">
        <f t="shared" si="4"/>
        <v>0.57865416489004073</v>
      </c>
      <c r="P34" s="18">
        <v>2.6000000000000002E-2</v>
      </c>
      <c r="Q34" s="17">
        <v>180</v>
      </c>
      <c r="R34" s="40">
        <f t="shared" si="5"/>
        <v>8.0208488941441697E-2</v>
      </c>
      <c r="S34" s="19">
        <v>1.5926102882624622</v>
      </c>
      <c r="T34" s="17">
        <v>401</v>
      </c>
      <c r="U34" s="39">
        <f t="shared" si="6"/>
        <v>0.59040816410981523</v>
      </c>
      <c r="V34" s="18">
        <v>4.2000000000000003E-2</v>
      </c>
      <c r="W34" s="17">
        <v>204</v>
      </c>
      <c r="X34" s="40">
        <f t="shared" si="7"/>
        <v>-0.47670552613233053</v>
      </c>
      <c r="Y34" s="20">
        <v>70056</v>
      </c>
      <c r="Z34" s="17">
        <v>202</v>
      </c>
      <c r="AA34" s="40">
        <f t="shared" si="8"/>
        <v>-1.5311156028925785E-2</v>
      </c>
      <c r="AB34" s="18">
        <v>5.5999999999999994E-2</v>
      </c>
      <c r="AC34" s="17">
        <v>146</v>
      </c>
      <c r="AD34" s="40">
        <f t="shared" si="9"/>
        <v>-0.36764967172313273</v>
      </c>
      <c r="AE34" s="18">
        <v>0.88700000000000001</v>
      </c>
      <c r="AF34" s="17">
        <v>450</v>
      </c>
      <c r="AG34" s="39">
        <f t="shared" si="10"/>
        <v>0.54741449045766133</v>
      </c>
      <c r="AH34" s="21">
        <v>2.0139946959154233</v>
      </c>
      <c r="AI34" s="17">
        <v>521</v>
      </c>
      <c r="AJ34" s="40">
        <f t="shared" si="11"/>
        <v>0.18815573271300454</v>
      </c>
      <c r="AK34" s="20">
        <v>365063.91606943781</v>
      </c>
      <c r="AL34" s="44"/>
    </row>
    <row r="35" spans="1:38" x14ac:dyDescent="0.25">
      <c r="A35" t="s">
        <v>719</v>
      </c>
      <c r="B35" s="5" t="s">
        <v>230</v>
      </c>
      <c r="C35" s="6" t="s">
        <v>93</v>
      </c>
      <c r="D35" s="7" t="s">
        <v>34</v>
      </c>
      <c r="E35" s="42">
        <f t="shared" si="0"/>
        <v>-0.94965418389689482</v>
      </c>
      <c r="F35" s="8">
        <v>30.165254894475318</v>
      </c>
      <c r="G35" s="9">
        <f t="shared" si="1"/>
        <v>190</v>
      </c>
      <c r="H35" s="10">
        <v>480</v>
      </c>
      <c r="I35" s="39">
        <f t="shared" si="2"/>
        <v>0.64890857681188197</v>
      </c>
      <c r="J35" s="11">
        <v>7.0914652535435829E-2</v>
      </c>
      <c r="K35" s="10">
        <v>265</v>
      </c>
      <c r="L35" s="39">
        <f t="shared" si="3"/>
        <v>7.9888317704142009E-2</v>
      </c>
      <c r="M35" s="11">
        <v>6.1811341037355548E-2</v>
      </c>
      <c r="N35" s="10">
        <v>161</v>
      </c>
      <c r="O35" s="39">
        <f t="shared" si="4"/>
        <v>-0.1586996363512278</v>
      </c>
      <c r="P35" s="11">
        <v>7.400000000000001E-2</v>
      </c>
      <c r="Q35" s="10">
        <v>215</v>
      </c>
      <c r="R35" s="39">
        <f t="shared" si="5"/>
        <v>0.19466458815122006</v>
      </c>
      <c r="S35" s="12">
        <v>1.2069034879510803</v>
      </c>
      <c r="T35" s="10">
        <v>85</v>
      </c>
      <c r="U35" s="39">
        <f t="shared" si="6"/>
        <v>-0.70732752166144375</v>
      </c>
      <c r="V35" s="11">
        <v>0.125</v>
      </c>
      <c r="W35" s="10">
        <v>117</v>
      </c>
      <c r="X35" s="39">
        <f t="shared" si="7"/>
        <v>-0.7764500362735115</v>
      </c>
      <c r="Y35" s="13">
        <v>60979</v>
      </c>
      <c r="Z35" s="10">
        <v>450</v>
      </c>
      <c r="AA35" s="39">
        <f t="shared" si="8"/>
        <v>0.75364912453489619</v>
      </c>
      <c r="AB35" s="11">
        <v>0.04</v>
      </c>
      <c r="AC35" s="10">
        <v>125</v>
      </c>
      <c r="AD35" s="39">
        <f t="shared" si="9"/>
        <v>-0.49086287823225783</v>
      </c>
      <c r="AE35" s="11">
        <v>0.879</v>
      </c>
      <c r="AF35" s="10">
        <v>411</v>
      </c>
      <c r="AG35" s="39">
        <f t="shared" si="10"/>
        <v>0.43040143500229938</v>
      </c>
      <c r="AH35" s="14">
        <v>2.1377322002918087</v>
      </c>
      <c r="AI35" s="10">
        <v>274</v>
      </c>
      <c r="AJ35" s="39">
        <f t="shared" si="11"/>
        <v>-0.21770962577660424</v>
      </c>
      <c r="AK35" s="13">
        <v>123086.28000160921</v>
      </c>
      <c r="AL35" s="44"/>
    </row>
    <row r="36" spans="1:38" x14ac:dyDescent="0.25">
      <c r="A36" t="s">
        <v>723</v>
      </c>
      <c r="B36" s="5" t="s">
        <v>534</v>
      </c>
      <c r="C36" s="6" t="s">
        <v>93</v>
      </c>
      <c r="D36" s="7" t="s">
        <v>34</v>
      </c>
      <c r="E36" s="42">
        <f t="shared" si="0"/>
        <v>5.3725785703986011</v>
      </c>
      <c r="F36" s="8">
        <v>12.577983789210665</v>
      </c>
      <c r="G36" s="9">
        <f t="shared" si="1"/>
        <v>510</v>
      </c>
      <c r="H36" s="10">
        <v>390</v>
      </c>
      <c r="I36" s="39">
        <f t="shared" si="2"/>
        <v>0.30281224367833981</v>
      </c>
      <c r="J36" s="11">
        <v>4.0480480480480585E-2</v>
      </c>
      <c r="K36" s="10">
        <v>471</v>
      </c>
      <c r="L36" s="39">
        <f t="shared" si="3"/>
        <v>0.65608345419347258</v>
      </c>
      <c r="M36" s="11">
        <v>3.0663780663780664E-2</v>
      </c>
      <c r="N36" s="10">
        <v>476</v>
      </c>
      <c r="O36" s="39">
        <f t="shared" si="4"/>
        <v>0.76299261520035788</v>
      </c>
      <c r="P36" s="11">
        <v>1.3999999999999999E-2</v>
      </c>
      <c r="Q36" s="10">
        <v>416</v>
      </c>
      <c r="R36" s="39">
        <f t="shared" si="5"/>
        <v>0.5185475926977855</v>
      </c>
      <c r="S36" s="12">
        <v>0.11544677903486492</v>
      </c>
      <c r="T36" s="10">
        <v>504</v>
      </c>
      <c r="U36" s="39">
        <f t="shared" si="6"/>
        <v>0.85620944914730202</v>
      </c>
      <c r="V36" s="11">
        <v>2.5000000000000001E-2</v>
      </c>
      <c r="W36" s="10">
        <v>500</v>
      </c>
      <c r="X36" s="39">
        <f t="shared" si="7"/>
        <v>1.305415436607464</v>
      </c>
      <c r="Y36" s="13">
        <v>124023</v>
      </c>
      <c r="Z36" s="10">
        <v>496</v>
      </c>
      <c r="AA36" s="39">
        <f t="shared" si="8"/>
        <v>0.89782917714061272</v>
      </c>
      <c r="AB36" s="11">
        <v>3.7000000000000005E-2</v>
      </c>
      <c r="AC36" s="10">
        <v>431</v>
      </c>
      <c r="AD36" s="39">
        <f t="shared" si="9"/>
        <v>0.6950642344180693</v>
      </c>
      <c r="AE36" s="11">
        <v>0.95599999999999996</v>
      </c>
      <c r="AF36" s="10">
        <v>403</v>
      </c>
      <c r="AG36" s="39">
        <f t="shared" si="10"/>
        <v>0.39979903011482726</v>
      </c>
      <c r="AH36" s="14">
        <v>2.1700932491846481</v>
      </c>
      <c r="AI36" s="10">
        <v>463</v>
      </c>
      <c r="AJ36" s="39">
        <f t="shared" si="11"/>
        <v>-1.2614467238602049E-2</v>
      </c>
      <c r="AK36" s="13">
        <v>245364.37196952206</v>
      </c>
      <c r="AL36" s="44"/>
    </row>
    <row r="37" spans="1:38" x14ac:dyDescent="0.25">
      <c r="A37" t="s">
        <v>730</v>
      </c>
      <c r="B37" s="5" t="s">
        <v>504</v>
      </c>
      <c r="C37" s="6" t="s">
        <v>93</v>
      </c>
      <c r="D37" s="7" t="s">
        <v>34</v>
      </c>
      <c r="E37" s="42">
        <f t="shared" si="0"/>
        <v>4.5819774972561582</v>
      </c>
      <c r="F37" s="8">
        <v>14.777288362428445</v>
      </c>
      <c r="G37" s="9">
        <f t="shared" si="1"/>
        <v>478</v>
      </c>
      <c r="H37" s="10">
        <v>497</v>
      </c>
      <c r="I37" s="39">
        <f t="shared" si="2"/>
        <v>0.74659866002533382</v>
      </c>
      <c r="J37" s="11">
        <v>7.9505083915227148E-2</v>
      </c>
      <c r="K37" s="10">
        <v>348</v>
      </c>
      <c r="L37" s="39">
        <f t="shared" si="3"/>
        <v>0.3140319550521915</v>
      </c>
      <c r="M37" s="11">
        <v>4.915416533673795E-2</v>
      </c>
      <c r="N37" s="10">
        <v>484</v>
      </c>
      <c r="O37" s="39">
        <f t="shared" si="4"/>
        <v>0.79371569025207733</v>
      </c>
      <c r="P37" s="11">
        <v>1.2E-2</v>
      </c>
      <c r="Q37" s="10">
        <v>434</v>
      </c>
      <c r="R37" s="39">
        <f t="shared" si="5"/>
        <v>0.55280570788786376</v>
      </c>
      <c r="S37" s="12">
        <v>0</v>
      </c>
      <c r="T37" s="10">
        <v>441</v>
      </c>
      <c r="U37" s="39">
        <f t="shared" si="6"/>
        <v>0.69985575206642736</v>
      </c>
      <c r="V37" s="11">
        <v>3.5000000000000003E-2</v>
      </c>
      <c r="W37" s="10">
        <v>460</v>
      </c>
      <c r="X37" s="39">
        <f t="shared" si="7"/>
        <v>0.84749353266037175</v>
      </c>
      <c r="Y37" s="13">
        <v>110156</v>
      </c>
      <c r="Z37" s="10">
        <v>496</v>
      </c>
      <c r="AA37" s="39">
        <f t="shared" si="8"/>
        <v>0.89782917714061272</v>
      </c>
      <c r="AB37" s="11">
        <v>3.7000000000000005E-2</v>
      </c>
      <c r="AC37" s="10">
        <v>336</v>
      </c>
      <c r="AD37" s="39">
        <f t="shared" si="9"/>
        <v>0.4332361705861803</v>
      </c>
      <c r="AE37" s="11">
        <v>0.93900000000000006</v>
      </c>
      <c r="AF37" s="10">
        <v>394</v>
      </c>
      <c r="AG37" s="39">
        <f t="shared" si="10"/>
        <v>0.37267678668662829</v>
      </c>
      <c r="AH37" s="14">
        <v>2.1987741404051531</v>
      </c>
      <c r="AI37" s="10">
        <v>466</v>
      </c>
      <c r="AJ37" s="39">
        <f t="shared" si="11"/>
        <v>-5.1415351136541235E-3</v>
      </c>
      <c r="AK37" s="13">
        <v>249819.7471629596</v>
      </c>
      <c r="AL37" s="44"/>
    </row>
    <row r="38" spans="1:38" x14ac:dyDescent="0.25">
      <c r="A38" t="s">
        <v>736</v>
      </c>
      <c r="B38" s="5" t="s">
        <v>578</v>
      </c>
      <c r="C38" s="6" t="s">
        <v>93</v>
      </c>
      <c r="D38" s="7" t="s">
        <v>34</v>
      </c>
      <c r="E38" s="42">
        <f t="shared" si="0"/>
        <v>7.4504618478702032</v>
      </c>
      <c r="F38" s="8">
        <v>6.7977004706062125</v>
      </c>
      <c r="G38" s="9">
        <f t="shared" si="1"/>
        <v>555</v>
      </c>
      <c r="H38" s="10">
        <v>401</v>
      </c>
      <c r="I38" s="39">
        <f t="shared" si="2"/>
        <v>0.3260833416641063</v>
      </c>
      <c r="J38" s="11">
        <v>4.2526837324525113E-2</v>
      </c>
      <c r="K38" s="10">
        <v>357</v>
      </c>
      <c r="L38" s="39">
        <f t="shared" si="3"/>
        <v>0.34684914830826186</v>
      </c>
      <c r="M38" s="11">
        <v>4.7380156075808248E-2</v>
      </c>
      <c r="N38" s="10">
        <v>535</v>
      </c>
      <c r="O38" s="39">
        <f t="shared" si="4"/>
        <v>0.97805414056239448</v>
      </c>
      <c r="P38" s="11">
        <v>0</v>
      </c>
      <c r="Q38" s="10">
        <v>434</v>
      </c>
      <c r="R38" s="39">
        <f t="shared" si="5"/>
        <v>0.55280570788786376</v>
      </c>
      <c r="S38" s="12">
        <v>0</v>
      </c>
      <c r="T38" s="10">
        <v>528</v>
      </c>
      <c r="U38" s="39">
        <f t="shared" si="6"/>
        <v>0.93438629768773929</v>
      </c>
      <c r="V38" s="11">
        <v>0.02</v>
      </c>
      <c r="W38" s="10">
        <v>556</v>
      </c>
      <c r="X38" s="39">
        <f t="shared" si="7"/>
        <v>2.6113861193290049</v>
      </c>
      <c r="Y38" s="13">
        <v>163571</v>
      </c>
      <c r="Z38" s="10">
        <v>534</v>
      </c>
      <c r="AA38" s="39">
        <f t="shared" si="8"/>
        <v>1.0420092297463295</v>
      </c>
      <c r="AB38" s="11">
        <v>3.4000000000000002E-2</v>
      </c>
      <c r="AC38" s="10">
        <v>518</v>
      </c>
      <c r="AD38" s="39">
        <f t="shared" si="9"/>
        <v>1.0184989015045227</v>
      </c>
      <c r="AE38" s="11">
        <v>0.97699999999999998</v>
      </c>
      <c r="AF38" s="10">
        <v>433</v>
      </c>
      <c r="AG38" s="39">
        <f t="shared" si="10"/>
        <v>0.48833773079500908</v>
      </c>
      <c r="AH38" s="14">
        <v>2.0764664498479468</v>
      </c>
      <c r="AI38" s="10">
        <v>507</v>
      </c>
      <c r="AJ38" s="39">
        <f t="shared" si="11"/>
        <v>9.201558384201651E-2</v>
      </c>
      <c r="AK38" s="13">
        <v>307744.99128712871</v>
      </c>
      <c r="AL38" s="44"/>
    </row>
    <row r="39" spans="1:38" x14ac:dyDescent="0.25">
      <c r="A39" t="s">
        <v>742</v>
      </c>
      <c r="B39" s="5" t="s">
        <v>394</v>
      </c>
      <c r="C39" s="6" t="s">
        <v>93</v>
      </c>
      <c r="D39" s="7" t="s">
        <v>34</v>
      </c>
      <c r="E39" s="42">
        <f t="shared" si="0"/>
        <v>2.3527819462323656</v>
      </c>
      <c r="F39" s="8">
        <v>20.97849417470545</v>
      </c>
      <c r="G39" s="9">
        <f t="shared" si="1"/>
        <v>357</v>
      </c>
      <c r="H39" s="10">
        <v>363</v>
      </c>
      <c r="I39" s="39">
        <f t="shared" si="2"/>
        <v>0.21972933894852634</v>
      </c>
      <c r="J39" s="11">
        <v>3.317453940194004E-2</v>
      </c>
      <c r="K39" s="10">
        <v>430</v>
      </c>
      <c r="L39" s="39">
        <f t="shared" si="3"/>
        <v>0.54530043438530806</v>
      </c>
      <c r="M39" s="11">
        <v>3.6652412950519242E-2</v>
      </c>
      <c r="N39" s="10">
        <v>237</v>
      </c>
      <c r="O39" s="39">
        <f t="shared" si="4"/>
        <v>0.13316957664010776</v>
      </c>
      <c r="P39" s="11">
        <v>5.5E-2</v>
      </c>
      <c r="Q39" s="10">
        <v>364</v>
      </c>
      <c r="R39" s="39">
        <f t="shared" si="5"/>
        <v>0.47038145540842979</v>
      </c>
      <c r="S39" s="12">
        <v>0.27776234653630349</v>
      </c>
      <c r="T39" s="10">
        <v>451</v>
      </c>
      <c r="U39" s="39">
        <f t="shared" si="6"/>
        <v>0.7154911217745149</v>
      </c>
      <c r="V39" s="11">
        <v>3.4000000000000002E-2</v>
      </c>
      <c r="W39" s="10">
        <v>385</v>
      </c>
      <c r="X39" s="39">
        <f t="shared" si="7"/>
        <v>0.2834045470669318</v>
      </c>
      <c r="Y39" s="13">
        <v>93074</v>
      </c>
      <c r="Z39" s="10">
        <v>369</v>
      </c>
      <c r="AA39" s="39">
        <f t="shared" si="8"/>
        <v>0.51334903685870181</v>
      </c>
      <c r="AB39" s="11">
        <v>4.4999999999999998E-2</v>
      </c>
      <c r="AC39" s="10">
        <v>274</v>
      </c>
      <c r="AD39" s="39">
        <f t="shared" si="9"/>
        <v>0.2176130591952114</v>
      </c>
      <c r="AE39" s="11">
        <v>0.92500000000000004</v>
      </c>
      <c r="AF39" s="10">
        <v>135</v>
      </c>
      <c r="AG39" s="39">
        <f t="shared" si="10"/>
        <v>-0.44695540586151261</v>
      </c>
      <c r="AH39" s="14">
        <v>3.0655085540803966</v>
      </c>
      <c r="AI39" s="10">
        <v>235</v>
      </c>
      <c r="AJ39" s="39">
        <f t="shared" si="11"/>
        <v>-0.24058177031844852</v>
      </c>
      <c r="AK39" s="13">
        <v>109449.86745180823</v>
      </c>
      <c r="AL39" s="44"/>
    </row>
    <row r="40" spans="1:38" x14ac:dyDescent="0.25">
      <c r="A40" t="s">
        <v>751</v>
      </c>
      <c r="B40" s="5" t="s">
        <v>284</v>
      </c>
      <c r="C40" s="6" t="s">
        <v>93</v>
      </c>
      <c r="D40" s="7" t="s">
        <v>34</v>
      </c>
      <c r="E40" s="42">
        <f t="shared" si="0"/>
        <v>0.52402726369619712</v>
      </c>
      <c r="F40" s="8">
        <v>26.065748256727897</v>
      </c>
      <c r="G40" s="9">
        <f t="shared" si="1"/>
        <v>245</v>
      </c>
      <c r="H40" s="10">
        <v>402</v>
      </c>
      <c r="I40" s="39">
        <f t="shared" si="2"/>
        <v>0.32632798758031151</v>
      </c>
      <c r="J40" s="11">
        <v>4.2548350398179835E-2</v>
      </c>
      <c r="K40" s="10">
        <v>328</v>
      </c>
      <c r="L40" s="39">
        <f t="shared" si="3"/>
        <v>0.25909230314142528</v>
      </c>
      <c r="M40" s="11">
        <v>5.2124055251498567E-2</v>
      </c>
      <c r="N40" s="10">
        <v>158</v>
      </c>
      <c r="O40" s="39">
        <f t="shared" si="4"/>
        <v>-0.17406117387708736</v>
      </c>
      <c r="P40" s="11">
        <v>7.4999999999999997E-2</v>
      </c>
      <c r="Q40" s="10">
        <v>257</v>
      </c>
      <c r="R40" s="39">
        <f t="shared" si="5"/>
        <v>0.29375394553390616</v>
      </c>
      <c r="S40" s="12">
        <v>0.87298123090353563</v>
      </c>
      <c r="T40" s="10">
        <v>136</v>
      </c>
      <c r="U40" s="39">
        <f t="shared" si="6"/>
        <v>-0.33207864866734466</v>
      </c>
      <c r="V40" s="11">
        <v>0.10099999999999999</v>
      </c>
      <c r="W40" s="10">
        <v>274</v>
      </c>
      <c r="X40" s="39">
        <f t="shared" si="7"/>
        <v>-0.1919201724408526</v>
      </c>
      <c r="Y40" s="13">
        <v>78680</v>
      </c>
      <c r="Z40" s="10">
        <v>303</v>
      </c>
      <c r="AA40" s="39">
        <f t="shared" si="8"/>
        <v>0.32110896671774614</v>
      </c>
      <c r="AB40" s="11">
        <v>4.9000000000000002E-2</v>
      </c>
      <c r="AC40" s="10">
        <v>287</v>
      </c>
      <c r="AD40" s="39">
        <f t="shared" si="9"/>
        <v>0.27921966244977392</v>
      </c>
      <c r="AE40" s="11">
        <v>0.92900000000000005</v>
      </c>
      <c r="AF40" s="10">
        <v>491</v>
      </c>
      <c r="AG40" s="39">
        <f t="shared" si="10"/>
        <v>0.76462559698432186</v>
      </c>
      <c r="AH40" s="14">
        <v>1.7843010079773689</v>
      </c>
      <c r="AI40" s="10">
        <v>454</v>
      </c>
      <c r="AJ40" s="39">
        <f t="shared" si="11"/>
        <v>-3.8027151785836134E-2</v>
      </c>
      <c r="AK40" s="13">
        <v>230213.2850283719</v>
      </c>
      <c r="AL40" s="44"/>
    </row>
    <row r="41" spans="1:38" x14ac:dyDescent="0.25">
      <c r="A41" t="s">
        <v>755</v>
      </c>
      <c r="B41" s="5" t="s">
        <v>440</v>
      </c>
      <c r="C41" s="6" t="s">
        <v>93</v>
      </c>
      <c r="D41" s="7" t="s">
        <v>34</v>
      </c>
      <c r="E41" s="42">
        <f t="shared" si="0"/>
        <v>3.2745135557945413</v>
      </c>
      <c r="F41" s="8">
        <v>18.414408932407465</v>
      </c>
      <c r="G41" s="9">
        <f t="shared" si="1"/>
        <v>409</v>
      </c>
      <c r="H41" s="10">
        <v>558</v>
      </c>
      <c r="I41" s="39">
        <f t="shared" si="2"/>
        <v>2.6401284095538649</v>
      </c>
      <c r="J41" s="11">
        <v>0.24601366742596809</v>
      </c>
      <c r="K41" s="10">
        <v>157</v>
      </c>
      <c r="L41" s="39">
        <f t="shared" si="3"/>
        <v>-0.22773828746149119</v>
      </c>
      <c r="M41" s="11">
        <v>7.8440808469682391E-2</v>
      </c>
      <c r="N41" s="10">
        <v>226</v>
      </c>
      <c r="O41" s="39">
        <f t="shared" si="4"/>
        <v>0.10244650158838821</v>
      </c>
      <c r="P41" s="11">
        <v>5.7000000000000002E-2</v>
      </c>
      <c r="Q41" s="10">
        <v>263</v>
      </c>
      <c r="R41" s="39">
        <f t="shared" si="5"/>
        <v>0.30621787859049104</v>
      </c>
      <c r="S41" s="12">
        <v>0.83097889313611428</v>
      </c>
      <c r="T41" s="10">
        <v>148</v>
      </c>
      <c r="U41" s="39">
        <f t="shared" si="6"/>
        <v>-0.28517253954308247</v>
      </c>
      <c r="V41" s="11">
        <v>9.8000000000000004E-2</v>
      </c>
      <c r="W41" s="10">
        <v>424</v>
      </c>
      <c r="X41" s="39">
        <f t="shared" si="7"/>
        <v>0.57046844776730488</v>
      </c>
      <c r="Y41" s="13">
        <v>101767</v>
      </c>
      <c r="Z41" s="10">
        <v>553</v>
      </c>
      <c r="AA41" s="39">
        <f t="shared" si="8"/>
        <v>1.1381292648168073</v>
      </c>
      <c r="AB41" s="11">
        <v>3.2000000000000001E-2</v>
      </c>
      <c r="AC41" s="10">
        <v>389</v>
      </c>
      <c r="AD41" s="39">
        <f t="shared" si="9"/>
        <v>0.57185102790894426</v>
      </c>
      <c r="AE41" s="11">
        <v>0.94799999999999995</v>
      </c>
      <c r="AF41" s="10">
        <v>518</v>
      </c>
      <c r="AG41" s="39">
        <f t="shared" si="10"/>
        <v>1.015596718906395</v>
      </c>
      <c r="AH41" s="14">
        <v>1.5189072006254574</v>
      </c>
      <c r="AI41" s="10">
        <v>494</v>
      </c>
      <c r="AJ41" s="39">
        <f t="shared" si="11"/>
        <v>5.4305057663984621E-2</v>
      </c>
      <c r="AK41" s="13">
        <v>285261.90967259434</v>
      </c>
      <c r="AL41" s="44"/>
    </row>
    <row r="42" spans="1:38" x14ac:dyDescent="0.25">
      <c r="A42" t="s">
        <v>763</v>
      </c>
      <c r="B42" s="5" t="s">
        <v>216</v>
      </c>
      <c r="C42" s="6" t="s">
        <v>93</v>
      </c>
      <c r="D42" s="7" t="s">
        <v>34</v>
      </c>
      <c r="E42" s="42">
        <f t="shared" si="0"/>
        <v>-1.3516767061891715</v>
      </c>
      <c r="F42" s="8">
        <v>31.283606490305569</v>
      </c>
      <c r="G42" s="9">
        <f t="shared" si="1"/>
        <v>176</v>
      </c>
      <c r="H42" s="10">
        <v>465</v>
      </c>
      <c r="I42" s="39">
        <f t="shared" si="2"/>
        <v>0.53938040332194082</v>
      </c>
      <c r="J42" s="11">
        <v>6.1283232154071499E-2</v>
      </c>
      <c r="K42" s="10">
        <v>463</v>
      </c>
      <c r="L42" s="39">
        <f t="shared" si="3"/>
        <v>0.62007655350958713</v>
      </c>
      <c r="M42" s="11">
        <v>3.2610216934919521E-2</v>
      </c>
      <c r="N42" s="10">
        <v>122</v>
      </c>
      <c r="O42" s="39">
        <f t="shared" si="4"/>
        <v>-0.43520731181670325</v>
      </c>
      <c r="P42" s="11">
        <v>9.1999999999999998E-2</v>
      </c>
      <c r="Q42" s="10">
        <v>247</v>
      </c>
      <c r="R42" s="39">
        <f t="shared" si="5"/>
        <v>0.27477759596159967</v>
      </c>
      <c r="S42" s="12">
        <v>0.93692982888702603</v>
      </c>
      <c r="T42" s="10">
        <v>157</v>
      </c>
      <c r="U42" s="39">
        <f t="shared" si="6"/>
        <v>-0.23826643041882006</v>
      </c>
      <c r="V42" s="11">
        <v>9.5000000000000001E-2</v>
      </c>
      <c r="W42" s="10">
        <v>218</v>
      </c>
      <c r="X42" s="39">
        <f t="shared" si="7"/>
        <v>-0.41739725906021846</v>
      </c>
      <c r="Y42" s="13">
        <v>71852</v>
      </c>
      <c r="Z42" s="10">
        <v>167</v>
      </c>
      <c r="AA42" s="39">
        <f t="shared" si="8"/>
        <v>-0.20755122616988153</v>
      </c>
      <c r="AB42" s="11">
        <v>0.06</v>
      </c>
      <c r="AC42" s="10">
        <v>123</v>
      </c>
      <c r="AD42" s="39">
        <f t="shared" si="9"/>
        <v>-0.52166617985953911</v>
      </c>
      <c r="AE42" s="11">
        <v>0.877</v>
      </c>
      <c r="AF42" s="10">
        <v>220</v>
      </c>
      <c r="AG42" s="39">
        <f t="shared" si="10"/>
        <v>-0.13377913639946631</v>
      </c>
      <c r="AH42" s="14">
        <v>2.7343348242573775</v>
      </c>
      <c r="AI42" s="10">
        <v>207</v>
      </c>
      <c r="AJ42" s="39">
        <f t="shared" si="11"/>
        <v>-0.25114139973449695</v>
      </c>
      <c r="AK42" s="13">
        <v>103154.19793875438</v>
      </c>
      <c r="AL42" s="44"/>
    </row>
    <row r="43" spans="1:38" x14ac:dyDescent="0.25">
      <c r="A43" t="s">
        <v>765</v>
      </c>
      <c r="B43" s="5" t="s">
        <v>392</v>
      </c>
      <c r="C43" s="6" t="s">
        <v>93</v>
      </c>
      <c r="D43" s="7" t="s">
        <v>34</v>
      </c>
      <c r="E43" s="42">
        <f t="shared" si="0"/>
        <v>2.3450363581721581</v>
      </c>
      <c r="F43" s="8">
        <v>21.000040954518639</v>
      </c>
      <c r="G43" s="9">
        <f t="shared" si="1"/>
        <v>355</v>
      </c>
      <c r="H43" s="10">
        <v>458</v>
      </c>
      <c r="I43" s="39">
        <f t="shared" si="2"/>
        <v>0.51370972414169291</v>
      </c>
      <c r="J43" s="11">
        <v>5.9025866813428696E-2</v>
      </c>
      <c r="K43" s="10">
        <v>362</v>
      </c>
      <c r="L43" s="39">
        <f t="shared" si="3"/>
        <v>0.3674321169914514</v>
      </c>
      <c r="M43" s="11">
        <v>4.6267496111975115E-2</v>
      </c>
      <c r="N43" s="10">
        <v>257</v>
      </c>
      <c r="O43" s="39">
        <f t="shared" si="4"/>
        <v>0.22533880179526627</v>
      </c>
      <c r="P43" s="11">
        <v>4.9000000000000002E-2</v>
      </c>
      <c r="Q43" s="10">
        <v>408</v>
      </c>
      <c r="R43" s="39">
        <f t="shared" si="5"/>
        <v>0.51425253213413391</v>
      </c>
      <c r="S43" s="12">
        <v>0.12992074834351044</v>
      </c>
      <c r="T43" s="10">
        <v>211</v>
      </c>
      <c r="U43" s="39">
        <f t="shared" si="6"/>
        <v>2.7534854618666751E-2</v>
      </c>
      <c r="V43" s="11">
        <v>7.8E-2</v>
      </c>
      <c r="W43" s="10">
        <v>429</v>
      </c>
      <c r="X43" s="39">
        <f t="shared" si="7"/>
        <v>0.59467388193426374</v>
      </c>
      <c r="Y43" s="13">
        <v>102500</v>
      </c>
      <c r="Z43" s="10">
        <v>417</v>
      </c>
      <c r="AA43" s="39">
        <f t="shared" si="8"/>
        <v>0.65752908946441835</v>
      </c>
      <c r="AB43" s="11">
        <v>4.2000000000000003E-2</v>
      </c>
      <c r="AC43" s="10">
        <v>240</v>
      </c>
      <c r="AD43" s="39">
        <f t="shared" si="9"/>
        <v>0.10980150349972524</v>
      </c>
      <c r="AE43" s="11">
        <v>0.91799999999999993</v>
      </c>
      <c r="AF43" s="10">
        <v>310</v>
      </c>
      <c r="AG43" s="39">
        <f t="shared" si="10"/>
        <v>0.13102926420023972</v>
      </c>
      <c r="AH43" s="14">
        <v>2.4543085442786485</v>
      </c>
      <c r="AI43" s="10">
        <v>369</v>
      </c>
      <c r="AJ43" s="39">
        <f t="shared" si="11"/>
        <v>-0.14854832643064897</v>
      </c>
      <c r="AK43" s="13">
        <v>164320.36754579705</v>
      </c>
      <c r="AL43" s="44"/>
    </row>
    <row r="44" spans="1:38" x14ac:dyDescent="0.25">
      <c r="A44" t="s">
        <v>766</v>
      </c>
      <c r="B44" s="5" t="s">
        <v>225</v>
      </c>
      <c r="C44" s="6" t="s">
        <v>93</v>
      </c>
      <c r="D44" s="7" t="s">
        <v>34</v>
      </c>
      <c r="E44" s="42">
        <f t="shared" si="0"/>
        <v>-1.1003240661958638</v>
      </c>
      <c r="F44" s="8">
        <v>30.584390375621584</v>
      </c>
      <c r="G44" s="9">
        <f t="shared" si="1"/>
        <v>185</v>
      </c>
      <c r="H44" s="10">
        <v>483</v>
      </c>
      <c r="I44" s="39">
        <f t="shared" si="2"/>
        <v>0.67005013726972851</v>
      </c>
      <c r="J44" s="11">
        <v>7.2773747321730697E-2</v>
      </c>
      <c r="K44" s="10">
        <v>141</v>
      </c>
      <c r="L44" s="39">
        <f t="shared" si="3"/>
        <v>-0.28768326559205593</v>
      </c>
      <c r="M44" s="11">
        <v>8.1681272866502175E-2</v>
      </c>
      <c r="N44" s="10">
        <v>154</v>
      </c>
      <c r="O44" s="39">
        <f t="shared" si="4"/>
        <v>-0.20478424892880689</v>
      </c>
      <c r="P44" s="11">
        <v>7.6999999999999999E-2</v>
      </c>
      <c r="Q44" s="10">
        <v>150</v>
      </c>
      <c r="R44" s="39">
        <f t="shared" si="5"/>
        <v>-2.9473014263636649E-2</v>
      </c>
      <c r="S44" s="12">
        <v>1.9622271277900416</v>
      </c>
      <c r="T44" s="10">
        <v>101</v>
      </c>
      <c r="U44" s="39">
        <f t="shared" si="6"/>
        <v>-0.55097382458056932</v>
      </c>
      <c r="V44" s="11">
        <v>0.115</v>
      </c>
      <c r="W44" s="10">
        <v>251</v>
      </c>
      <c r="X44" s="39">
        <f t="shared" si="7"/>
        <v>-0.31099902047093952</v>
      </c>
      <c r="Y44" s="13">
        <v>75074</v>
      </c>
      <c r="Z44" s="10">
        <v>267</v>
      </c>
      <c r="AA44" s="39">
        <f t="shared" si="8"/>
        <v>0.22498893164726858</v>
      </c>
      <c r="AB44" s="11">
        <v>5.0999999999999997E-2</v>
      </c>
      <c r="AC44" s="10">
        <v>151</v>
      </c>
      <c r="AD44" s="39">
        <f t="shared" si="9"/>
        <v>-0.35224802090949209</v>
      </c>
      <c r="AE44" s="11">
        <v>0.88800000000000001</v>
      </c>
      <c r="AF44" s="10">
        <v>342</v>
      </c>
      <c r="AG44" s="39">
        <f t="shared" si="10"/>
        <v>0.2519118147293562</v>
      </c>
      <c r="AH44" s="14">
        <v>2.3264791745821087</v>
      </c>
      <c r="AI44" s="10">
        <v>379</v>
      </c>
      <c r="AJ44" s="39">
        <f t="shared" si="11"/>
        <v>-0.14161816116578083</v>
      </c>
      <c r="AK44" s="13">
        <v>168452.14418865411</v>
      </c>
      <c r="AL44" s="44"/>
    </row>
    <row r="45" spans="1:38" x14ac:dyDescent="0.25">
      <c r="A45" t="s">
        <v>767</v>
      </c>
      <c r="B45" s="5" t="s">
        <v>523</v>
      </c>
      <c r="C45" s="6" t="s">
        <v>93</v>
      </c>
      <c r="D45" s="7" t="s">
        <v>34</v>
      </c>
      <c r="E45" s="42">
        <f t="shared" si="0"/>
        <v>4.9404194764262774</v>
      </c>
      <c r="F45" s="8">
        <v>13.780169700688338</v>
      </c>
      <c r="G45" s="9">
        <f t="shared" si="1"/>
        <v>498</v>
      </c>
      <c r="H45" s="10">
        <v>315</v>
      </c>
      <c r="I45" s="39">
        <f t="shared" si="2"/>
        <v>0.12946609976803297</v>
      </c>
      <c r="J45" s="11">
        <v>2.5237191650853807E-2</v>
      </c>
      <c r="K45" s="10">
        <v>102</v>
      </c>
      <c r="L45" s="39">
        <f t="shared" si="3"/>
        <v>-0.47063736838061726</v>
      </c>
      <c r="M45" s="11">
        <v>9.1571279916753387E-2</v>
      </c>
      <c r="N45" s="10">
        <v>282</v>
      </c>
      <c r="O45" s="39">
        <f t="shared" si="4"/>
        <v>0.30214648942456501</v>
      </c>
      <c r="P45" s="11">
        <v>4.4000000000000004E-2</v>
      </c>
      <c r="Q45" s="10">
        <v>344</v>
      </c>
      <c r="R45" s="39">
        <f t="shared" si="5"/>
        <v>0.44296162357305413</v>
      </c>
      <c r="S45" s="12">
        <v>0.37016472330186934</v>
      </c>
      <c r="T45" s="10">
        <v>441</v>
      </c>
      <c r="U45" s="39">
        <f t="shared" si="6"/>
        <v>0.69985575206642736</v>
      </c>
      <c r="V45" s="11">
        <v>3.5000000000000003E-2</v>
      </c>
      <c r="W45" s="10">
        <v>535</v>
      </c>
      <c r="X45" s="39">
        <f t="shared" si="7"/>
        <v>1.8529932119915187</v>
      </c>
      <c r="Y45" s="13">
        <v>140605</v>
      </c>
      <c r="Z45" s="10">
        <v>534</v>
      </c>
      <c r="AA45" s="39">
        <f t="shared" si="8"/>
        <v>1.0420092297463295</v>
      </c>
      <c r="AB45" s="11">
        <v>3.4000000000000002E-2</v>
      </c>
      <c r="AC45" s="10">
        <v>253</v>
      </c>
      <c r="AD45" s="39">
        <f t="shared" si="9"/>
        <v>0.15600645594064716</v>
      </c>
      <c r="AE45" s="11">
        <v>0.92099999999999993</v>
      </c>
      <c r="AF45" s="10">
        <v>544</v>
      </c>
      <c r="AG45" s="39">
        <f t="shared" si="10"/>
        <v>1.5297986035426951</v>
      </c>
      <c r="AH45" s="14">
        <v>0.97515541410107431</v>
      </c>
      <c r="AI45" s="10">
        <v>535</v>
      </c>
      <c r="AJ45" s="39">
        <f t="shared" si="11"/>
        <v>0.58915951980482928</v>
      </c>
      <c r="AK45" s="13">
        <v>604143.07477327413</v>
      </c>
      <c r="AL45" s="44"/>
    </row>
    <row r="46" spans="1:38" x14ac:dyDescent="0.25">
      <c r="A46" t="s">
        <v>774</v>
      </c>
      <c r="B46" s="5" t="s">
        <v>395</v>
      </c>
      <c r="C46" s="6" t="s">
        <v>93</v>
      </c>
      <c r="D46" s="7" t="s">
        <v>34</v>
      </c>
      <c r="E46" s="42">
        <f t="shared" si="0"/>
        <v>2.3541212893739347</v>
      </c>
      <c r="F46" s="8">
        <v>20.974768372152901</v>
      </c>
      <c r="G46" s="9">
        <f t="shared" si="1"/>
        <v>358</v>
      </c>
      <c r="H46" s="10">
        <v>434</v>
      </c>
      <c r="I46" s="39">
        <f t="shared" si="2"/>
        <v>0.42831215524198307</v>
      </c>
      <c r="J46" s="11">
        <v>5.1516384463710096E-2</v>
      </c>
      <c r="K46" s="10">
        <v>515</v>
      </c>
      <c r="L46" s="39">
        <f t="shared" si="3"/>
        <v>0.78995300954477554</v>
      </c>
      <c r="M46" s="11">
        <v>2.3427152317880794E-2</v>
      </c>
      <c r="N46" s="10">
        <v>237</v>
      </c>
      <c r="O46" s="39">
        <f t="shared" si="4"/>
        <v>0.13316957664010776</v>
      </c>
      <c r="P46" s="11">
        <v>5.5E-2</v>
      </c>
      <c r="Q46" s="10">
        <v>328</v>
      </c>
      <c r="R46" s="39">
        <f t="shared" si="5"/>
        <v>0.42031897077898867</v>
      </c>
      <c r="S46" s="12">
        <v>0.44646843468166797</v>
      </c>
      <c r="T46" s="10">
        <v>342</v>
      </c>
      <c r="U46" s="39">
        <f t="shared" si="6"/>
        <v>0.44968983673702817</v>
      </c>
      <c r="V46" s="11">
        <v>5.0999999999999997E-2</v>
      </c>
      <c r="W46" s="10">
        <v>409</v>
      </c>
      <c r="X46" s="39">
        <f t="shared" si="7"/>
        <v>0.4967954278130276</v>
      </c>
      <c r="Y46" s="13">
        <v>99536</v>
      </c>
      <c r="Z46" s="10">
        <v>369</v>
      </c>
      <c r="AA46" s="39">
        <f t="shared" si="8"/>
        <v>0.51334903685870181</v>
      </c>
      <c r="AB46" s="11">
        <v>4.4999999999999998E-2</v>
      </c>
      <c r="AC46" s="10">
        <v>247</v>
      </c>
      <c r="AD46" s="39">
        <f t="shared" si="9"/>
        <v>0.14060480512700821</v>
      </c>
      <c r="AE46" s="11">
        <v>0.92</v>
      </c>
      <c r="AF46" s="10">
        <v>191</v>
      </c>
      <c r="AG46" s="39">
        <f t="shared" si="10"/>
        <v>-0.22945715426615168</v>
      </c>
      <c r="AH46" s="14">
        <v>2.8355112195615679</v>
      </c>
      <c r="AI46" s="10">
        <v>321</v>
      </c>
      <c r="AJ46" s="39">
        <f t="shared" si="11"/>
        <v>-0.18803346884431635</v>
      </c>
      <c r="AK46" s="13">
        <v>140779.25663005625</v>
      </c>
      <c r="AL46" s="44"/>
    </row>
    <row r="47" spans="1:38" x14ac:dyDescent="0.25">
      <c r="A47" t="s">
        <v>777</v>
      </c>
      <c r="B47" s="5" t="s">
        <v>115</v>
      </c>
      <c r="C47" s="6" t="s">
        <v>93</v>
      </c>
      <c r="D47" s="7" t="s">
        <v>34</v>
      </c>
      <c r="E47" s="42">
        <f t="shared" si="0"/>
        <v>-5.059695854675593</v>
      </c>
      <c r="F47" s="8">
        <v>41.598623441181843</v>
      </c>
      <c r="G47" s="9">
        <f t="shared" si="1"/>
        <v>75</v>
      </c>
      <c r="H47" s="10">
        <v>476</v>
      </c>
      <c r="I47" s="39">
        <f t="shared" si="2"/>
        <v>0.6363519960547428</v>
      </c>
      <c r="J47" s="11">
        <v>6.9810482676932128E-2</v>
      </c>
      <c r="K47" s="10">
        <v>205</v>
      </c>
      <c r="L47" s="39">
        <f t="shared" si="3"/>
        <v>-9.3023214276789667E-2</v>
      </c>
      <c r="M47" s="11">
        <v>7.1158473702303202E-2</v>
      </c>
      <c r="N47" s="10">
        <v>81</v>
      </c>
      <c r="O47" s="39">
        <f t="shared" si="4"/>
        <v>-0.8192457499631971</v>
      </c>
      <c r="P47" s="11">
        <v>0.11699999999999999</v>
      </c>
      <c r="Q47" s="10">
        <v>197</v>
      </c>
      <c r="R47" s="39">
        <f t="shared" si="5"/>
        <v>0.14211607564586196</v>
      </c>
      <c r="S47" s="12">
        <v>1.3839872673171407</v>
      </c>
      <c r="T47" s="10">
        <v>44</v>
      </c>
      <c r="U47" s="39">
        <f t="shared" si="6"/>
        <v>-1.4421898979415542</v>
      </c>
      <c r="V47" s="11">
        <v>0.17199999999999999</v>
      </c>
      <c r="W47" s="10">
        <v>71</v>
      </c>
      <c r="X47" s="39">
        <f t="shared" si="7"/>
        <v>-1.0119989611206024</v>
      </c>
      <c r="Y47" s="13">
        <v>53846</v>
      </c>
      <c r="Z47" s="10">
        <v>339</v>
      </c>
      <c r="AA47" s="39">
        <f t="shared" si="8"/>
        <v>0.41722900178822397</v>
      </c>
      <c r="AB47" s="11">
        <v>4.7E-2</v>
      </c>
      <c r="AC47" s="10">
        <v>22</v>
      </c>
      <c r="AD47" s="39">
        <f t="shared" si="9"/>
        <v>-2.3852659283100559</v>
      </c>
      <c r="AE47" s="11">
        <v>0.75599999999999989</v>
      </c>
      <c r="AF47" s="10">
        <v>226</v>
      </c>
      <c r="AG47" s="39">
        <f t="shared" si="10"/>
        <v>-0.11330933585836031</v>
      </c>
      <c r="AH47" s="14">
        <v>2.7126886752513371</v>
      </c>
      <c r="AI47" s="10">
        <v>153</v>
      </c>
      <c r="AJ47" s="39">
        <f t="shared" si="11"/>
        <v>-0.27138102501666989</v>
      </c>
      <c r="AK47" s="13">
        <v>91087.297972458648</v>
      </c>
      <c r="AL47" s="44"/>
    </row>
    <row r="48" spans="1:38" x14ac:dyDescent="0.25">
      <c r="A48" t="s">
        <v>786</v>
      </c>
      <c r="B48" s="5" t="s">
        <v>327</v>
      </c>
      <c r="C48" s="6" t="s">
        <v>93</v>
      </c>
      <c r="D48" s="7" t="s">
        <v>34</v>
      </c>
      <c r="E48" s="42">
        <f t="shared" si="0"/>
        <v>1.3087768229906123</v>
      </c>
      <c r="F48" s="8">
        <v>23.882721502505557</v>
      </c>
      <c r="G48" s="9">
        <f t="shared" si="1"/>
        <v>289</v>
      </c>
      <c r="H48" s="10">
        <v>389</v>
      </c>
      <c r="I48" s="39">
        <f t="shared" si="2"/>
        <v>0.30222649876791113</v>
      </c>
      <c r="J48" s="11">
        <v>4.0428972678525854E-2</v>
      </c>
      <c r="K48" s="10">
        <v>156</v>
      </c>
      <c r="L48" s="39">
        <f t="shared" si="3"/>
        <v>-0.22976776349090874</v>
      </c>
      <c r="M48" s="11">
        <v>7.8550516488979732E-2</v>
      </c>
      <c r="N48" s="10">
        <v>282</v>
      </c>
      <c r="O48" s="39">
        <f t="shared" si="4"/>
        <v>0.30214648942456501</v>
      </c>
      <c r="P48" s="11">
        <v>4.4000000000000004E-2</v>
      </c>
      <c r="Q48" s="10">
        <v>319</v>
      </c>
      <c r="R48" s="39">
        <f t="shared" si="5"/>
        <v>0.39906083218561927</v>
      </c>
      <c r="S48" s="12">
        <v>0.51810645724258297</v>
      </c>
      <c r="T48" s="10">
        <v>148</v>
      </c>
      <c r="U48" s="39">
        <f t="shared" si="6"/>
        <v>-0.28517253954308247</v>
      </c>
      <c r="V48" s="11">
        <v>9.8000000000000004E-2</v>
      </c>
      <c r="W48" s="10">
        <v>207</v>
      </c>
      <c r="X48" s="39">
        <f t="shared" si="7"/>
        <v>-0.46485047720199185</v>
      </c>
      <c r="Y48" s="13">
        <v>70415</v>
      </c>
      <c r="Z48" s="10">
        <v>521</v>
      </c>
      <c r="AA48" s="39">
        <f t="shared" si="8"/>
        <v>0.99394921221109056</v>
      </c>
      <c r="AB48" s="11">
        <v>3.5000000000000003E-2</v>
      </c>
      <c r="AC48" s="10">
        <v>280</v>
      </c>
      <c r="AD48" s="39">
        <f t="shared" si="9"/>
        <v>0.24841636082249266</v>
      </c>
      <c r="AE48" s="11">
        <v>0.92700000000000005</v>
      </c>
      <c r="AF48" s="10">
        <v>441</v>
      </c>
      <c r="AG48" s="39">
        <f t="shared" si="10"/>
        <v>0.51749498174920427</v>
      </c>
      <c r="AH48" s="14">
        <v>2.0456336042863299</v>
      </c>
      <c r="AI48" s="10">
        <v>398</v>
      </c>
      <c r="AJ48" s="39">
        <f t="shared" si="11"/>
        <v>-0.1290459366585307</v>
      </c>
      <c r="AK48" s="13">
        <v>175947.72641252182</v>
      </c>
      <c r="AL48" s="44"/>
    </row>
    <row r="49" spans="1:38" x14ac:dyDescent="0.25">
      <c r="A49" t="s">
        <v>789</v>
      </c>
      <c r="B49" s="5" t="s">
        <v>571</v>
      </c>
      <c r="C49" s="6" t="s">
        <v>93</v>
      </c>
      <c r="D49" s="7" t="s">
        <v>34</v>
      </c>
      <c r="E49" s="42">
        <f t="shared" si="0"/>
        <v>6.7969093602878239</v>
      </c>
      <c r="F49" s="8">
        <v>8.6157614669878946</v>
      </c>
      <c r="G49" s="9">
        <f t="shared" si="1"/>
        <v>548</v>
      </c>
      <c r="H49" s="10">
        <v>392</v>
      </c>
      <c r="I49" s="39">
        <f t="shared" si="2"/>
        <v>0.30503595840156672</v>
      </c>
      <c r="J49" s="11">
        <v>4.0676024061873317E-2</v>
      </c>
      <c r="K49" s="10">
        <v>400</v>
      </c>
      <c r="L49" s="39">
        <f t="shared" si="3"/>
        <v>0.49060588099686103</v>
      </c>
      <c r="M49" s="11">
        <v>3.9609053497942387E-2</v>
      </c>
      <c r="N49" s="10">
        <v>529</v>
      </c>
      <c r="O49" s="39">
        <f t="shared" si="4"/>
        <v>0.93196952798481514</v>
      </c>
      <c r="P49" s="11">
        <v>3.0000000000000001E-3</v>
      </c>
      <c r="Q49" s="10">
        <v>434</v>
      </c>
      <c r="R49" s="39">
        <f t="shared" si="5"/>
        <v>0.55280570788786376</v>
      </c>
      <c r="S49" s="12">
        <v>0</v>
      </c>
      <c r="T49" s="10">
        <v>465</v>
      </c>
      <c r="U49" s="39">
        <f t="shared" si="6"/>
        <v>0.76239723089877731</v>
      </c>
      <c r="V49" s="11">
        <v>3.1E-2</v>
      </c>
      <c r="W49" s="10">
        <v>550</v>
      </c>
      <c r="X49" s="39">
        <f t="shared" si="7"/>
        <v>2.3661946477196327</v>
      </c>
      <c r="Y49" s="13">
        <v>156146</v>
      </c>
      <c r="Z49" s="10">
        <v>472</v>
      </c>
      <c r="AA49" s="39">
        <f t="shared" si="8"/>
        <v>0.80170914207013511</v>
      </c>
      <c r="AB49" s="11">
        <v>3.9E-2</v>
      </c>
      <c r="AC49" s="10">
        <v>476</v>
      </c>
      <c r="AD49" s="39">
        <f t="shared" si="9"/>
        <v>0.86448239336811805</v>
      </c>
      <c r="AE49" s="11">
        <v>0.96700000000000008</v>
      </c>
      <c r="AF49" s="10">
        <v>519</v>
      </c>
      <c r="AG49" s="39">
        <f t="shared" si="10"/>
        <v>1.0223942461286752</v>
      </c>
      <c r="AH49" s="14">
        <v>1.5117190364403392</v>
      </c>
      <c r="AI49" s="10">
        <v>524</v>
      </c>
      <c r="AJ49" s="39">
        <f t="shared" si="11"/>
        <v>0.25136675590682583</v>
      </c>
      <c r="AK49" s="13">
        <v>402750.43857234606</v>
      </c>
      <c r="AL49" s="44"/>
    </row>
    <row r="50" spans="1:38" x14ac:dyDescent="0.25">
      <c r="A50" t="s">
        <v>800</v>
      </c>
      <c r="B50" s="5" t="s">
        <v>92</v>
      </c>
      <c r="C50" s="6" t="s">
        <v>93</v>
      </c>
      <c r="D50" s="7" t="s">
        <v>34</v>
      </c>
      <c r="E50" s="42">
        <f t="shared" si="0"/>
        <v>-6.3993755528421419</v>
      </c>
      <c r="F50" s="8">
        <v>45.325362231345196</v>
      </c>
      <c r="G50" s="9">
        <f t="shared" si="1"/>
        <v>53</v>
      </c>
      <c r="H50" s="10">
        <v>457</v>
      </c>
      <c r="I50" s="39">
        <f t="shared" si="2"/>
        <v>0.51069609423017548</v>
      </c>
      <c r="J50" s="11">
        <v>5.8760861604021608E-2</v>
      </c>
      <c r="K50" s="10">
        <v>221</v>
      </c>
      <c r="L50" s="39">
        <f t="shared" si="3"/>
        <v>-4.4107871080022669E-2</v>
      </c>
      <c r="M50" s="11">
        <v>6.8514241724403388E-2</v>
      </c>
      <c r="N50" s="10">
        <v>51</v>
      </c>
      <c r="O50" s="39">
        <f t="shared" si="4"/>
        <v>-1.3722611008941485</v>
      </c>
      <c r="P50" s="11">
        <v>0.153</v>
      </c>
      <c r="Q50" s="10">
        <v>85</v>
      </c>
      <c r="R50" s="39">
        <f t="shared" si="5"/>
        <v>-0.46427100180441883</v>
      </c>
      <c r="S50" s="12">
        <v>3.4274573926168168</v>
      </c>
      <c r="T50" s="10">
        <v>48</v>
      </c>
      <c r="U50" s="39">
        <f t="shared" si="6"/>
        <v>-1.3014715705687672</v>
      </c>
      <c r="V50" s="11">
        <v>0.16300000000000001</v>
      </c>
      <c r="W50" s="10">
        <v>38</v>
      </c>
      <c r="X50" s="39">
        <f t="shared" si="7"/>
        <v>-1.2886277769686441</v>
      </c>
      <c r="Y50" s="13">
        <v>45469</v>
      </c>
      <c r="Z50" s="10">
        <v>88</v>
      </c>
      <c r="AA50" s="39">
        <f t="shared" si="8"/>
        <v>-0.88039147166322662</v>
      </c>
      <c r="AB50" s="11">
        <v>7.400000000000001E-2</v>
      </c>
      <c r="AC50" s="10">
        <v>63</v>
      </c>
      <c r="AD50" s="39">
        <f t="shared" si="9"/>
        <v>-1.1377322124051628</v>
      </c>
      <c r="AE50" s="11">
        <v>0.83700000000000008</v>
      </c>
      <c r="AF50" s="10">
        <v>279</v>
      </c>
      <c r="AG50" s="39">
        <f t="shared" si="10"/>
        <v>2.1465639200392867E-2</v>
      </c>
      <c r="AH50" s="14">
        <v>2.5701685179811808</v>
      </c>
      <c r="AI50" s="10">
        <v>89</v>
      </c>
      <c r="AJ50" s="39">
        <f t="shared" si="11"/>
        <v>-0.30653553650164167</v>
      </c>
      <c r="AK50" s="13">
        <v>70128.11678510785</v>
      </c>
      <c r="AL50" s="44">
        <v>1</v>
      </c>
    </row>
    <row r="51" spans="1:38" x14ac:dyDescent="0.25">
      <c r="A51" t="s">
        <v>806</v>
      </c>
      <c r="B51" s="5" t="s">
        <v>572</v>
      </c>
      <c r="C51" s="6" t="s">
        <v>93</v>
      </c>
      <c r="D51" s="7" t="s">
        <v>34</v>
      </c>
      <c r="E51" s="42">
        <f t="shared" si="0"/>
        <v>6.8875731220183969</v>
      </c>
      <c r="F51" s="8">
        <v>8.3635518095855623</v>
      </c>
      <c r="G51" s="9">
        <f t="shared" si="1"/>
        <v>549</v>
      </c>
      <c r="H51" s="10">
        <v>391</v>
      </c>
      <c r="I51" s="39">
        <f t="shared" si="2"/>
        <v>0.30401500285291733</v>
      </c>
      <c r="J51" s="11">
        <v>4.0586245772266105E-2</v>
      </c>
      <c r="K51" s="10">
        <v>511</v>
      </c>
      <c r="L51" s="39">
        <f t="shared" si="3"/>
        <v>0.77734905549219624</v>
      </c>
      <c r="M51" s="11">
        <v>2.4108488196885988E-2</v>
      </c>
      <c r="N51" s="10">
        <v>484</v>
      </c>
      <c r="O51" s="39">
        <f t="shared" si="4"/>
        <v>0.79371569025207733</v>
      </c>
      <c r="P51" s="11">
        <v>1.2E-2</v>
      </c>
      <c r="Q51" s="10">
        <v>434</v>
      </c>
      <c r="R51" s="39">
        <f t="shared" si="5"/>
        <v>0.55280570788786376</v>
      </c>
      <c r="S51" s="12">
        <v>0</v>
      </c>
      <c r="T51" s="10">
        <v>528</v>
      </c>
      <c r="U51" s="39">
        <f t="shared" si="6"/>
        <v>0.93438629768773929</v>
      </c>
      <c r="V51" s="11">
        <v>0.02</v>
      </c>
      <c r="W51" s="10">
        <v>547</v>
      </c>
      <c r="X51" s="39">
        <f t="shared" si="7"/>
        <v>2.3356489088322703</v>
      </c>
      <c r="Y51" s="13">
        <v>155221</v>
      </c>
      <c r="Z51" s="10">
        <v>521</v>
      </c>
      <c r="AA51" s="39">
        <f t="shared" si="8"/>
        <v>0.99394921221109056</v>
      </c>
      <c r="AB51" s="11">
        <v>3.5000000000000003E-2</v>
      </c>
      <c r="AC51" s="10">
        <v>518</v>
      </c>
      <c r="AD51" s="39">
        <f t="shared" si="9"/>
        <v>1.0184989015045227</v>
      </c>
      <c r="AE51" s="11">
        <v>0.97699999999999998</v>
      </c>
      <c r="AF51" s="10">
        <v>282</v>
      </c>
      <c r="AG51" s="39">
        <f t="shared" si="10"/>
        <v>2.6001373291369624E-2</v>
      </c>
      <c r="AH51" s="14">
        <v>2.5653721265464964</v>
      </c>
      <c r="AI51" s="10">
        <v>444</v>
      </c>
      <c r="AJ51" s="39">
        <f t="shared" si="11"/>
        <v>-7.309181706515154E-2</v>
      </c>
      <c r="AK51" s="13">
        <v>209307.67030585883</v>
      </c>
      <c r="AL51" s="44"/>
    </row>
    <row r="52" spans="1:38" x14ac:dyDescent="0.25">
      <c r="A52" t="s">
        <v>815</v>
      </c>
      <c r="B52" s="5" t="s">
        <v>149</v>
      </c>
      <c r="C52" s="6" t="s">
        <v>93</v>
      </c>
      <c r="D52" s="7" t="s">
        <v>34</v>
      </c>
      <c r="E52" s="42">
        <f t="shared" si="0"/>
        <v>-3.5984793240760546</v>
      </c>
      <c r="F52" s="8">
        <v>37.533791875199427</v>
      </c>
      <c r="G52" s="9">
        <f t="shared" si="1"/>
        <v>109</v>
      </c>
      <c r="H52" s="10">
        <v>432</v>
      </c>
      <c r="I52" s="39">
        <f t="shared" si="2"/>
        <v>0.42283786940140361</v>
      </c>
      <c r="J52" s="11">
        <v>5.1035000117213958E-2</v>
      </c>
      <c r="K52" s="10">
        <v>190</v>
      </c>
      <c r="L52" s="39">
        <f t="shared" si="3"/>
        <v>-0.13815855693847978</v>
      </c>
      <c r="M52" s="11">
        <v>7.3598369011213041E-2</v>
      </c>
      <c r="N52" s="10">
        <v>115</v>
      </c>
      <c r="O52" s="39">
        <f t="shared" si="4"/>
        <v>-0.45056884934256325</v>
      </c>
      <c r="P52" s="11">
        <v>9.3000000000000013E-2</v>
      </c>
      <c r="Q52" s="10">
        <v>121</v>
      </c>
      <c r="R52" s="39">
        <f t="shared" si="5"/>
        <v>-0.19510990742060302</v>
      </c>
      <c r="S52" s="12">
        <v>2.5204086184592049</v>
      </c>
      <c r="T52" s="10">
        <v>52</v>
      </c>
      <c r="U52" s="39">
        <f t="shared" si="6"/>
        <v>-1.2232947220283299</v>
      </c>
      <c r="V52" s="11">
        <v>0.158</v>
      </c>
      <c r="W52" s="10">
        <v>85</v>
      </c>
      <c r="X52" s="39">
        <f t="shared" si="7"/>
        <v>-0.9643476084563164</v>
      </c>
      <c r="Y52" s="13">
        <v>55289</v>
      </c>
      <c r="Z52" s="10">
        <v>213</v>
      </c>
      <c r="AA52" s="39">
        <f t="shared" si="8"/>
        <v>3.2748861506312815E-2</v>
      </c>
      <c r="AB52" s="11">
        <v>5.5E-2</v>
      </c>
      <c r="AC52" s="10">
        <v>106</v>
      </c>
      <c r="AD52" s="39">
        <f t="shared" si="9"/>
        <v>-0.69108433880958609</v>
      </c>
      <c r="AE52" s="11">
        <v>0.86599999999999999</v>
      </c>
      <c r="AF52" s="10">
        <v>123</v>
      </c>
      <c r="AG52" s="39">
        <f t="shared" si="10"/>
        <v>-0.49679537737627216</v>
      </c>
      <c r="AH52" s="14">
        <v>3.1182127046508352</v>
      </c>
      <c r="AI52" s="10">
        <v>278</v>
      </c>
      <c r="AJ52" s="39">
        <f t="shared" si="11"/>
        <v>-0.21517497318652473</v>
      </c>
      <c r="AK52" s="13">
        <v>124597.44430566089</v>
      </c>
      <c r="AL52" s="44">
        <v>1</v>
      </c>
    </row>
    <row r="53" spans="1:38" x14ac:dyDescent="0.25">
      <c r="A53" t="s">
        <v>833</v>
      </c>
      <c r="B53" s="5" t="s">
        <v>533</v>
      </c>
      <c r="C53" s="6" t="s">
        <v>93</v>
      </c>
      <c r="D53" s="7" t="s">
        <v>34</v>
      </c>
      <c r="E53" s="42">
        <f t="shared" si="0"/>
        <v>5.2641750068772728</v>
      </c>
      <c r="F53" s="8">
        <v>12.879542263015832</v>
      </c>
      <c r="G53" s="9">
        <f t="shared" si="1"/>
        <v>509</v>
      </c>
      <c r="H53" s="10">
        <v>342</v>
      </c>
      <c r="I53" s="39">
        <f t="shared" si="2"/>
        <v>0.18243869695108902</v>
      </c>
      <c r="J53" s="11">
        <v>2.9895366218236186E-2</v>
      </c>
      <c r="K53" s="10">
        <v>559</v>
      </c>
      <c r="L53" s="39">
        <f t="shared" si="3"/>
        <v>1.2233292054798408</v>
      </c>
      <c r="M53" s="11">
        <v>0</v>
      </c>
      <c r="N53" s="10">
        <v>498</v>
      </c>
      <c r="O53" s="39">
        <f t="shared" si="4"/>
        <v>0.82443876530379678</v>
      </c>
      <c r="P53" s="11">
        <v>0.01</v>
      </c>
      <c r="Q53" s="10">
        <v>334</v>
      </c>
      <c r="R53" s="39">
        <f t="shared" si="5"/>
        <v>0.42975209238860673</v>
      </c>
      <c r="S53" s="12">
        <v>0.4146796599626788</v>
      </c>
      <c r="T53" s="10">
        <v>351</v>
      </c>
      <c r="U53" s="39">
        <f t="shared" si="6"/>
        <v>0.48096057615320298</v>
      </c>
      <c r="V53" s="11">
        <v>4.9000000000000002E-2</v>
      </c>
      <c r="W53" s="10">
        <v>507</v>
      </c>
      <c r="X53" s="39">
        <f t="shared" si="7"/>
        <v>1.4396515756097665</v>
      </c>
      <c r="Y53" s="13">
        <v>128088</v>
      </c>
      <c r="Z53" s="10">
        <v>496</v>
      </c>
      <c r="AA53" s="39">
        <f t="shared" si="8"/>
        <v>0.89782917714061272</v>
      </c>
      <c r="AB53" s="11">
        <v>3.7000000000000005E-2</v>
      </c>
      <c r="AC53" s="10">
        <v>465</v>
      </c>
      <c r="AD53" s="39">
        <f t="shared" si="9"/>
        <v>0.8336790917408351</v>
      </c>
      <c r="AE53" s="11">
        <v>0.96499999999999997</v>
      </c>
      <c r="AF53" s="10">
        <v>302</v>
      </c>
      <c r="AG53" s="39">
        <f t="shared" si="10"/>
        <v>0.1037526216118408</v>
      </c>
      <c r="AH53" s="14">
        <v>2.4831527075946185</v>
      </c>
      <c r="AI53" s="10">
        <v>436</v>
      </c>
      <c r="AJ53" s="39">
        <f t="shared" si="11"/>
        <v>-7.806560988096721E-2</v>
      </c>
      <c r="AK53" s="13">
        <v>206342.2863363052</v>
      </c>
      <c r="AL53" s="44"/>
    </row>
    <row r="54" spans="1:38" ht="22.5" x14ac:dyDescent="0.25">
      <c r="A54" t="s">
        <v>837</v>
      </c>
      <c r="B54" s="5" t="s">
        <v>358</v>
      </c>
      <c r="C54" s="6" t="s">
        <v>93</v>
      </c>
      <c r="D54" s="7" t="s">
        <v>34</v>
      </c>
      <c r="E54" s="42">
        <f t="shared" si="0"/>
        <v>1.7447613570537968</v>
      </c>
      <c r="F54" s="8">
        <v>22.669893930938855</v>
      </c>
      <c r="G54" s="9">
        <f t="shared" si="1"/>
        <v>321</v>
      </c>
      <c r="H54" s="10">
        <v>417</v>
      </c>
      <c r="I54" s="39">
        <f t="shared" si="2"/>
        <v>0.36282554326801597</v>
      </c>
      <c r="J54" s="11">
        <v>4.5757783099555249E-2</v>
      </c>
      <c r="K54" s="10">
        <v>537</v>
      </c>
      <c r="L54" s="39">
        <f t="shared" si="3"/>
        <v>0.9101334836691739</v>
      </c>
      <c r="M54" s="11">
        <v>1.6930518909410729E-2</v>
      </c>
      <c r="N54" s="10">
        <v>237</v>
      </c>
      <c r="O54" s="39">
        <f t="shared" si="4"/>
        <v>0.13316957664010776</v>
      </c>
      <c r="P54" s="11">
        <v>5.5E-2</v>
      </c>
      <c r="Q54" s="10">
        <v>288</v>
      </c>
      <c r="R54" s="39">
        <f t="shared" si="5"/>
        <v>0.35864930401024314</v>
      </c>
      <c r="S54" s="12">
        <v>0.65428968675881249</v>
      </c>
      <c r="T54" s="10">
        <v>290</v>
      </c>
      <c r="U54" s="39">
        <f t="shared" si="6"/>
        <v>0.308971509364241</v>
      </c>
      <c r="V54" s="11">
        <v>0.06</v>
      </c>
      <c r="W54" s="10">
        <v>302</v>
      </c>
      <c r="X54" s="39">
        <f t="shared" si="7"/>
        <v>-0.10011784367667027</v>
      </c>
      <c r="Y54" s="13">
        <v>81460</v>
      </c>
      <c r="Z54" s="10">
        <v>289</v>
      </c>
      <c r="AA54" s="39">
        <f t="shared" si="8"/>
        <v>0.27304894918250716</v>
      </c>
      <c r="AB54" s="11">
        <v>0.05</v>
      </c>
      <c r="AC54" s="10">
        <v>370</v>
      </c>
      <c r="AD54" s="39">
        <f t="shared" si="9"/>
        <v>0.51024442465438347</v>
      </c>
      <c r="AE54" s="11">
        <v>0.94400000000000006</v>
      </c>
      <c r="AF54" s="10">
        <v>247</v>
      </c>
      <c r="AG54" s="39">
        <f t="shared" si="10"/>
        <v>-5.8574266160889774E-2</v>
      </c>
      <c r="AH54" s="14">
        <v>2.6548081173949858</v>
      </c>
      <c r="AI54" s="10">
        <v>340</v>
      </c>
      <c r="AJ54" s="39">
        <f t="shared" si="11"/>
        <v>-0.17120301326036241</v>
      </c>
      <c r="AK54" s="13">
        <v>150813.60366402226</v>
      </c>
      <c r="AL54" s="44"/>
    </row>
    <row r="55" spans="1:38" x14ac:dyDescent="0.25">
      <c r="A55" t="s">
        <v>838</v>
      </c>
      <c r="B55" s="5" t="s">
        <v>582</v>
      </c>
      <c r="C55" s="6" t="s">
        <v>93</v>
      </c>
      <c r="D55" s="7" t="s">
        <v>34</v>
      </c>
      <c r="E55" s="42">
        <f t="shared" si="0"/>
        <v>7.5336253090569496</v>
      </c>
      <c r="F55" s="8">
        <v>6.5663552489438608</v>
      </c>
      <c r="G55" s="9">
        <f t="shared" si="1"/>
        <v>559</v>
      </c>
      <c r="H55" s="10">
        <v>344</v>
      </c>
      <c r="I55" s="39">
        <f t="shared" si="2"/>
        <v>0.18687000377662624</v>
      </c>
      <c r="J55" s="11">
        <v>3.0285035629453727E-2</v>
      </c>
      <c r="K55" s="10">
        <v>545</v>
      </c>
      <c r="L55" s="39">
        <f t="shared" si="3"/>
        <v>0.95010501389585944</v>
      </c>
      <c r="M55" s="11">
        <v>1.4769765421372719E-2</v>
      </c>
      <c r="N55" s="10">
        <v>521</v>
      </c>
      <c r="O55" s="39">
        <f t="shared" si="4"/>
        <v>0.90124645293309569</v>
      </c>
      <c r="P55" s="11">
        <v>5.0000000000000001E-3</v>
      </c>
      <c r="Q55" s="10">
        <v>434</v>
      </c>
      <c r="R55" s="39">
        <f t="shared" si="5"/>
        <v>0.55280570788786376</v>
      </c>
      <c r="S55" s="12">
        <v>0</v>
      </c>
      <c r="T55" s="10">
        <v>553</v>
      </c>
      <c r="U55" s="39">
        <f t="shared" si="6"/>
        <v>1.1063753644767014</v>
      </c>
      <c r="V55" s="11">
        <v>9.0000000000000011E-3</v>
      </c>
      <c r="W55" s="10">
        <v>553</v>
      </c>
      <c r="X55" s="39">
        <f t="shared" si="7"/>
        <v>2.5108328491538483</v>
      </c>
      <c r="Y55" s="13">
        <v>160526</v>
      </c>
      <c r="Z55" s="10">
        <v>543</v>
      </c>
      <c r="AA55" s="39">
        <f t="shared" si="8"/>
        <v>1.0900692472815685</v>
      </c>
      <c r="AB55" s="11">
        <v>3.3000000000000002E-2</v>
      </c>
      <c r="AC55" s="10">
        <v>526</v>
      </c>
      <c r="AD55" s="39">
        <f t="shared" si="9"/>
        <v>1.0339005523181632</v>
      </c>
      <c r="AE55" s="11">
        <v>0.97799999999999998</v>
      </c>
      <c r="AF55" s="10">
        <v>333</v>
      </c>
      <c r="AG55" s="39">
        <f t="shared" si="10"/>
        <v>0.19886388112818273</v>
      </c>
      <c r="AH55" s="14">
        <v>2.3825756408318721</v>
      </c>
      <c r="AI55" s="10">
        <v>477</v>
      </c>
      <c r="AJ55" s="39">
        <f t="shared" si="11"/>
        <v>1.7741641222163821E-2</v>
      </c>
      <c r="AK55" s="13">
        <v>263462.73688760807</v>
      </c>
      <c r="AL55" s="44"/>
    </row>
    <row r="56" spans="1:38" x14ac:dyDescent="0.25">
      <c r="A56" t="s">
        <v>847</v>
      </c>
      <c r="B56" s="5" t="s">
        <v>449</v>
      </c>
      <c r="C56" s="6" t="s">
        <v>93</v>
      </c>
      <c r="D56" s="7" t="s">
        <v>34</v>
      </c>
      <c r="E56" s="42">
        <f t="shared" si="0"/>
        <v>3.4142975953781503</v>
      </c>
      <c r="F56" s="8">
        <v>18.02555583321152</v>
      </c>
      <c r="G56" s="9">
        <f t="shared" si="1"/>
        <v>419</v>
      </c>
      <c r="H56" s="10">
        <v>406</v>
      </c>
      <c r="I56" s="39">
        <f t="shared" si="2"/>
        <v>0.33812456417596609</v>
      </c>
      <c r="J56" s="11">
        <v>4.3585688871318418E-2</v>
      </c>
      <c r="K56" s="10">
        <v>533</v>
      </c>
      <c r="L56" s="39">
        <f t="shared" si="3"/>
        <v>0.88066254994174631</v>
      </c>
      <c r="M56" s="11">
        <v>1.8523638374343378E-2</v>
      </c>
      <c r="N56" s="10">
        <v>394</v>
      </c>
      <c r="O56" s="39">
        <f t="shared" si="4"/>
        <v>0.60937723994176018</v>
      </c>
      <c r="P56" s="11">
        <v>2.4E-2</v>
      </c>
      <c r="Q56" s="10">
        <v>421</v>
      </c>
      <c r="R56" s="39">
        <f t="shared" si="5"/>
        <v>0.52470230853409372</v>
      </c>
      <c r="S56" s="12">
        <v>9.4705938062316516E-2</v>
      </c>
      <c r="T56" s="10">
        <v>197</v>
      </c>
      <c r="U56" s="39">
        <f t="shared" si="6"/>
        <v>-3.5006624213682919E-2</v>
      </c>
      <c r="V56" s="11">
        <v>8.199999999999999E-2</v>
      </c>
      <c r="W56" s="10">
        <v>452</v>
      </c>
      <c r="X56" s="39">
        <f t="shared" si="7"/>
        <v>0.78369421641130688</v>
      </c>
      <c r="Y56" s="13">
        <v>108224</v>
      </c>
      <c r="Z56" s="10">
        <v>450</v>
      </c>
      <c r="AA56" s="39">
        <f t="shared" si="8"/>
        <v>0.75364912453489619</v>
      </c>
      <c r="AB56" s="11">
        <v>0.04</v>
      </c>
      <c r="AC56" s="10">
        <v>355</v>
      </c>
      <c r="AD56" s="39">
        <f t="shared" si="9"/>
        <v>0.47944112302710218</v>
      </c>
      <c r="AE56" s="11">
        <v>0.94200000000000006</v>
      </c>
      <c r="AF56" s="10">
        <v>304</v>
      </c>
      <c r="AG56" s="39">
        <f t="shared" si="10"/>
        <v>0.11116133510198041</v>
      </c>
      <c r="AH56" s="14">
        <v>2.4753182337887512</v>
      </c>
      <c r="AI56" s="10">
        <v>388</v>
      </c>
      <c r="AJ56" s="39">
        <f t="shared" si="11"/>
        <v>-0.13618762064899642</v>
      </c>
      <c r="AK56" s="13">
        <v>171689.84193578939</v>
      </c>
      <c r="AL56" s="44"/>
    </row>
    <row r="57" spans="1:38" x14ac:dyDescent="0.25">
      <c r="A57" t="s">
        <v>851</v>
      </c>
      <c r="B57" s="5" t="s">
        <v>579</v>
      </c>
      <c r="C57" s="6" t="s">
        <v>93</v>
      </c>
      <c r="D57" s="7" t="s">
        <v>34</v>
      </c>
      <c r="E57" s="42">
        <f t="shared" si="0"/>
        <v>7.4599249202661699</v>
      </c>
      <c r="F57" s="8">
        <v>6.7713759700405554</v>
      </c>
      <c r="G57" s="9">
        <f t="shared" si="1"/>
        <v>556</v>
      </c>
      <c r="H57" s="10">
        <v>326</v>
      </c>
      <c r="I57" s="39">
        <f t="shared" si="2"/>
        <v>0.15383819245474753</v>
      </c>
      <c r="J57" s="11">
        <v>2.7380365071534296E-2</v>
      </c>
      <c r="K57" s="10">
        <v>387</v>
      </c>
      <c r="L57" s="39">
        <f t="shared" si="3"/>
        <v>0.44680187425135393</v>
      </c>
      <c r="M57" s="11">
        <v>4.1976980365605959E-2</v>
      </c>
      <c r="N57" s="10">
        <v>517</v>
      </c>
      <c r="O57" s="39">
        <f t="shared" si="4"/>
        <v>0.88588491540723591</v>
      </c>
      <c r="P57" s="11">
        <v>6.0000000000000001E-3</v>
      </c>
      <c r="Q57" s="10">
        <v>434</v>
      </c>
      <c r="R57" s="39">
        <f t="shared" si="5"/>
        <v>0.55280570788786376</v>
      </c>
      <c r="S57" s="12">
        <v>0</v>
      </c>
      <c r="T57" s="10">
        <v>562</v>
      </c>
      <c r="U57" s="39">
        <f t="shared" si="6"/>
        <v>1.2158229524333135</v>
      </c>
      <c r="V57" s="11">
        <v>2E-3</v>
      </c>
      <c r="W57" s="10">
        <v>555</v>
      </c>
      <c r="X57" s="39">
        <f t="shared" si="7"/>
        <v>2.5722545511327617</v>
      </c>
      <c r="Y57" s="13">
        <v>162386</v>
      </c>
      <c r="Z57" s="10">
        <v>521</v>
      </c>
      <c r="AA57" s="39">
        <f t="shared" si="8"/>
        <v>0.99394921221109056</v>
      </c>
      <c r="AB57" s="11">
        <v>3.5000000000000003E-2</v>
      </c>
      <c r="AC57" s="10">
        <v>480</v>
      </c>
      <c r="AD57" s="39">
        <f t="shared" si="9"/>
        <v>0.87988404418175703</v>
      </c>
      <c r="AE57" s="11">
        <v>0.96799999999999997</v>
      </c>
      <c r="AF57" s="10">
        <v>487</v>
      </c>
      <c r="AG57" s="39">
        <f t="shared" si="10"/>
        <v>0.73191426013702754</v>
      </c>
      <c r="AH57" s="14">
        <v>1.8188921838982779</v>
      </c>
      <c r="AI57" s="10">
        <v>510</v>
      </c>
      <c r="AJ57" s="39">
        <f t="shared" si="11"/>
        <v>0.10473982120546468</v>
      </c>
      <c r="AK57" s="13">
        <v>315331.2038415366</v>
      </c>
      <c r="AL57" s="44"/>
    </row>
    <row r="58" spans="1:38" x14ac:dyDescent="0.25">
      <c r="A58" t="s">
        <v>888</v>
      </c>
      <c r="B58" s="5" t="s">
        <v>340</v>
      </c>
      <c r="C58" s="6" t="s">
        <v>93</v>
      </c>
      <c r="D58" s="7" t="s">
        <v>34</v>
      </c>
      <c r="E58" s="42">
        <f t="shared" si="0"/>
        <v>1.4846178955274629</v>
      </c>
      <c r="F58" s="8">
        <v>23.393564469803003</v>
      </c>
      <c r="G58" s="9">
        <f t="shared" si="1"/>
        <v>302</v>
      </c>
      <c r="H58" s="10">
        <v>372</v>
      </c>
      <c r="I58" s="39">
        <f t="shared" si="2"/>
        <v>0.24213559816038321</v>
      </c>
      <c r="J58" s="11">
        <v>3.514484617112057E-2</v>
      </c>
      <c r="K58" s="10">
        <v>372</v>
      </c>
      <c r="L58" s="39">
        <f t="shared" si="3"/>
        <v>0.38415011548080008</v>
      </c>
      <c r="M58" s="11">
        <v>4.536376604850214E-2</v>
      </c>
      <c r="N58" s="10">
        <v>253</v>
      </c>
      <c r="O58" s="39">
        <f t="shared" si="4"/>
        <v>0.20997726426940649</v>
      </c>
      <c r="P58" s="11">
        <v>0.05</v>
      </c>
      <c r="Q58" s="10">
        <v>352</v>
      </c>
      <c r="R58" s="39">
        <f t="shared" si="5"/>
        <v>0.45624085472272929</v>
      </c>
      <c r="S58" s="12">
        <v>0.32541490400260337</v>
      </c>
      <c r="T58" s="10">
        <v>99</v>
      </c>
      <c r="U58" s="39">
        <f t="shared" si="6"/>
        <v>-0.56660919428865653</v>
      </c>
      <c r="V58" s="11">
        <v>0.11599999999999999</v>
      </c>
      <c r="W58" s="10">
        <v>334</v>
      </c>
      <c r="X58" s="39">
        <f t="shared" si="7"/>
        <v>5.3337344009356843E-2</v>
      </c>
      <c r="Y58" s="13">
        <v>86107</v>
      </c>
      <c r="Z58" s="10">
        <v>496</v>
      </c>
      <c r="AA58" s="39">
        <f t="shared" si="8"/>
        <v>0.89782917714061272</v>
      </c>
      <c r="AB58" s="11">
        <v>3.7000000000000005E-2</v>
      </c>
      <c r="AC58" s="10">
        <v>303</v>
      </c>
      <c r="AD58" s="39">
        <f t="shared" si="9"/>
        <v>0.32542461489069585</v>
      </c>
      <c r="AE58" s="11">
        <v>0.93200000000000005</v>
      </c>
      <c r="AF58" s="10">
        <v>260</v>
      </c>
      <c r="AG58" s="39">
        <f t="shared" si="10"/>
        <v>-1.8117176476624374E-2</v>
      </c>
      <c r="AH58" s="14">
        <v>2.6120260595093825</v>
      </c>
      <c r="AI58" s="10">
        <v>337</v>
      </c>
      <c r="AJ58" s="39">
        <f t="shared" si="11"/>
        <v>-0.17449719803128641</v>
      </c>
      <c r="AK58" s="13">
        <v>148849.60494630653</v>
      </c>
      <c r="AL58" s="44"/>
    </row>
    <row r="59" spans="1:38" x14ac:dyDescent="0.25">
      <c r="A59" t="s">
        <v>896</v>
      </c>
      <c r="B59" s="5" t="s">
        <v>242</v>
      </c>
      <c r="C59" s="6" t="s">
        <v>93</v>
      </c>
      <c r="D59" s="7" t="s">
        <v>34</v>
      </c>
      <c r="E59" s="42">
        <f t="shared" si="0"/>
        <v>-0.62200825137931515</v>
      </c>
      <c r="F59" s="8">
        <v>29.2538050846263</v>
      </c>
      <c r="G59" s="9">
        <f t="shared" si="1"/>
        <v>202</v>
      </c>
      <c r="H59" s="10">
        <v>328</v>
      </c>
      <c r="I59" s="39">
        <f t="shared" si="2"/>
        <v>0.15803180653021709</v>
      </c>
      <c r="J59" s="11">
        <v>2.7749132839598678E-2</v>
      </c>
      <c r="K59" s="10">
        <v>136</v>
      </c>
      <c r="L59" s="39">
        <f t="shared" si="3"/>
        <v>-0.2955350501844547</v>
      </c>
      <c r="M59" s="11">
        <v>8.210571923743501E-2</v>
      </c>
      <c r="N59" s="10">
        <v>182</v>
      </c>
      <c r="O59" s="39">
        <f t="shared" si="4"/>
        <v>-8.1891948721928953E-2</v>
      </c>
      <c r="P59" s="11">
        <v>6.9000000000000006E-2</v>
      </c>
      <c r="Q59" s="10">
        <v>265</v>
      </c>
      <c r="R59" s="39">
        <f t="shared" si="5"/>
        <v>0.30919591640851274</v>
      </c>
      <c r="S59" s="12">
        <v>0.82094317248928217</v>
      </c>
      <c r="T59" s="10">
        <v>148</v>
      </c>
      <c r="U59" s="39">
        <f t="shared" si="6"/>
        <v>-0.28517253954308247</v>
      </c>
      <c r="V59" s="11">
        <v>9.8000000000000004E-2</v>
      </c>
      <c r="W59" s="10">
        <v>191</v>
      </c>
      <c r="X59" s="39">
        <f t="shared" si="7"/>
        <v>-0.5658330388425924</v>
      </c>
      <c r="Y59" s="13">
        <v>67357</v>
      </c>
      <c r="Z59" s="10">
        <v>303</v>
      </c>
      <c r="AA59" s="39">
        <f t="shared" si="8"/>
        <v>0.32110896671774614</v>
      </c>
      <c r="AB59" s="11">
        <v>4.9000000000000002E-2</v>
      </c>
      <c r="AC59" s="10">
        <v>190</v>
      </c>
      <c r="AD59" s="39">
        <f t="shared" si="9"/>
        <v>-0.12122325870488257</v>
      </c>
      <c r="AE59" s="11">
        <v>0.90300000000000002</v>
      </c>
      <c r="AF59" s="10">
        <v>147</v>
      </c>
      <c r="AG59" s="39">
        <f t="shared" si="10"/>
        <v>-0.38707825694489001</v>
      </c>
      <c r="AH59" s="14">
        <v>3.0021904145165386</v>
      </c>
      <c r="AI59" s="10">
        <v>163</v>
      </c>
      <c r="AJ59" s="39">
        <f t="shared" si="11"/>
        <v>-0.26818789417322264</v>
      </c>
      <c r="AK59" s="13">
        <v>92991.048161999453</v>
      </c>
      <c r="AL59" s="44"/>
    </row>
    <row r="60" spans="1:38" x14ac:dyDescent="0.25">
      <c r="A60" t="s">
        <v>900</v>
      </c>
      <c r="B60" s="5" t="s">
        <v>117</v>
      </c>
      <c r="C60" s="6" t="s">
        <v>93</v>
      </c>
      <c r="D60" s="7" t="s">
        <v>34</v>
      </c>
      <c r="E60" s="42">
        <f t="shared" si="0"/>
        <v>-5.0138771034896541</v>
      </c>
      <c r="F60" s="8">
        <v>41.471164230151651</v>
      </c>
      <c r="G60" s="9">
        <f t="shared" si="1"/>
        <v>77</v>
      </c>
      <c r="H60" s="10">
        <v>373</v>
      </c>
      <c r="I60" s="39">
        <f t="shared" si="2"/>
        <v>0.24302446977764786</v>
      </c>
      <c r="J60" s="11">
        <v>3.5223009587328047E-2</v>
      </c>
      <c r="K60" s="10">
        <v>219</v>
      </c>
      <c r="L60" s="39">
        <f t="shared" si="3"/>
        <v>-4.8789539343404305E-2</v>
      </c>
      <c r="M60" s="11">
        <v>6.8767320127270867E-2</v>
      </c>
      <c r="N60" s="10">
        <v>74</v>
      </c>
      <c r="O60" s="39">
        <f t="shared" si="4"/>
        <v>-1.034307275325234</v>
      </c>
      <c r="P60" s="11">
        <v>0.13100000000000001</v>
      </c>
      <c r="Q60" s="10">
        <v>161</v>
      </c>
      <c r="R60" s="39">
        <f t="shared" si="5"/>
        <v>3.1695285555872919E-3</v>
      </c>
      <c r="S60" s="12">
        <v>1.8522246829071873</v>
      </c>
      <c r="T60" s="10">
        <v>60</v>
      </c>
      <c r="U60" s="39">
        <f t="shared" si="6"/>
        <v>-1.0825763946555427</v>
      </c>
      <c r="V60" s="11">
        <v>0.14899999999999999</v>
      </c>
      <c r="W60" s="10">
        <v>57</v>
      </c>
      <c r="X60" s="39">
        <f t="shared" si="7"/>
        <v>-1.1134438366470658</v>
      </c>
      <c r="Y60" s="13">
        <v>50774</v>
      </c>
      <c r="Z60" s="10">
        <v>124</v>
      </c>
      <c r="AA60" s="39">
        <f t="shared" si="8"/>
        <v>-0.44785131384607624</v>
      </c>
      <c r="AB60" s="11">
        <v>6.5000000000000002E-2</v>
      </c>
      <c r="AC60" s="10">
        <v>55</v>
      </c>
      <c r="AD60" s="39">
        <f t="shared" si="9"/>
        <v>-1.2147404664733659</v>
      </c>
      <c r="AE60" s="11">
        <v>0.83200000000000007</v>
      </c>
      <c r="AF60" s="10">
        <v>143</v>
      </c>
      <c r="AG60" s="39">
        <f t="shared" si="10"/>
        <v>-0.40587331117703473</v>
      </c>
      <c r="AH60" s="14">
        <v>3.0220655737135531</v>
      </c>
      <c r="AI60" s="10">
        <v>129</v>
      </c>
      <c r="AJ60" s="39">
        <f t="shared" si="11"/>
        <v>-0.28487099964903662</v>
      </c>
      <c r="AK60" s="13">
        <v>83044.551520032212</v>
      </c>
      <c r="AL60" s="44">
        <v>1</v>
      </c>
    </row>
    <row r="61" spans="1:38" x14ac:dyDescent="0.25">
      <c r="A61" t="s">
        <v>910</v>
      </c>
      <c r="B61" s="5" t="s">
        <v>243</v>
      </c>
      <c r="C61" s="6" t="s">
        <v>93</v>
      </c>
      <c r="D61" s="7" t="s">
        <v>34</v>
      </c>
      <c r="E61" s="42">
        <f t="shared" si="0"/>
        <v>-0.61789587644880517</v>
      </c>
      <c r="F61" s="8">
        <v>29.242365225386663</v>
      </c>
      <c r="G61" s="9">
        <f t="shared" si="1"/>
        <v>203</v>
      </c>
      <c r="H61" s="10">
        <v>531</v>
      </c>
      <c r="I61" s="39">
        <f t="shared" si="2"/>
        <v>1.1944534098307722</v>
      </c>
      <c r="J61" s="11">
        <v>0.11888743849784111</v>
      </c>
      <c r="K61" s="10">
        <v>146</v>
      </c>
      <c r="L61" s="39">
        <f t="shared" si="3"/>
        <v>-0.27803557726255401</v>
      </c>
      <c r="M61" s="11">
        <v>8.1159744766595765E-2</v>
      </c>
      <c r="N61" s="10">
        <v>190</v>
      </c>
      <c r="O61" s="39">
        <f t="shared" si="4"/>
        <v>-5.1168873670209405E-2</v>
      </c>
      <c r="P61" s="11">
        <v>6.7000000000000004E-2</v>
      </c>
      <c r="Q61" s="10">
        <v>242</v>
      </c>
      <c r="R61" s="39">
        <f t="shared" si="5"/>
        <v>0.25987007730893152</v>
      </c>
      <c r="S61" s="12">
        <v>0.98716683119447179</v>
      </c>
      <c r="T61" s="10">
        <v>179</v>
      </c>
      <c r="U61" s="39">
        <f t="shared" si="6"/>
        <v>-0.12881884246220796</v>
      </c>
      <c r="V61" s="11">
        <v>8.8000000000000009E-2</v>
      </c>
      <c r="W61" s="10">
        <v>205</v>
      </c>
      <c r="X61" s="39">
        <f t="shared" si="7"/>
        <v>-0.46719506905172459</v>
      </c>
      <c r="Y61" s="13">
        <v>70344</v>
      </c>
      <c r="Z61" s="10">
        <v>183</v>
      </c>
      <c r="AA61" s="39">
        <f t="shared" si="8"/>
        <v>-0.11143119109940366</v>
      </c>
      <c r="AB61" s="11">
        <v>5.7999999999999996E-2</v>
      </c>
      <c r="AC61" s="10">
        <v>162</v>
      </c>
      <c r="AD61" s="39">
        <f t="shared" si="9"/>
        <v>-0.27523976684128892</v>
      </c>
      <c r="AE61" s="11">
        <v>0.89300000000000002</v>
      </c>
      <c r="AF61" s="10">
        <v>229</v>
      </c>
      <c r="AG61" s="39">
        <f t="shared" si="10"/>
        <v>-0.10526970252325164</v>
      </c>
      <c r="AH61" s="14">
        <v>2.7041870242080734</v>
      </c>
      <c r="AI61" s="10">
        <v>324</v>
      </c>
      <c r="AJ61" s="39">
        <f t="shared" si="11"/>
        <v>-0.18679697257657488</v>
      </c>
      <c r="AK61" s="13">
        <v>141516.45786592481</v>
      </c>
      <c r="AL61" s="44"/>
    </row>
    <row r="62" spans="1:38" x14ac:dyDescent="0.25">
      <c r="A62" t="s">
        <v>913</v>
      </c>
      <c r="B62" s="5" t="s">
        <v>513</v>
      </c>
      <c r="C62" s="6" t="s">
        <v>93</v>
      </c>
      <c r="D62" s="7" t="s">
        <v>34</v>
      </c>
      <c r="E62" s="42">
        <f t="shared" si="0"/>
        <v>4.7150575882008461</v>
      </c>
      <c r="F62" s="8">
        <v>14.407084396659027</v>
      </c>
      <c r="G62" s="9">
        <f t="shared" si="1"/>
        <v>487</v>
      </c>
      <c r="H62" s="10">
        <v>475</v>
      </c>
      <c r="I62" s="39">
        <f t="shared" si="2"/>
        <v>0.61625291765762424</v>
      </c>
      <c r="J62" s="11">
        <v>6.8043059125963978E-2</v>
      </c>
      <c r="K62" s="10">
        <v>542</v>
      </c>
      <c r="L62" s="39">
        <f t="shared" si="3"/>
        <v>0.93354988967102936</v>
      </c>
      <c r="M62" s="11">
        <v>1.5664690939881456E-2</v>
      </c>
      <c r="N62" s="10">
        <v>446</v>
      </c>
      <c r="O62" s="39">
        <f t="shared" si="4"/>
        <v>0.71690800262277854</v>
      </c>
      <c r="P62" s="11">
        <v>1.7000000000000001E-2</v>
      </c>
      <c r="Q62" s="10">
        <v>423</v>
      </c>
      <c r="R62" s="39">
        <f t="shared" si="5"/>
        <v>0.53048575348572324</v>
      </c>
      <c r="S62" s="12">
        <v>7.5216246709289211E-2</v>
      </c>
      <c r="T62" s="10">
        <v>504</v>
      </c>
      <c r="U62" s="39">
        <f t="shared" si="6"/>
        <v>0.85620944914730202</v>
      </c>
      <c r="V62" s="11">
        <v>2.5000000000000001E-2</v>
      </c>
      <c r="W62" s="10">
        <v>449</v>
      </c>
      <c r="X62" s="39">
        <f t="shared" si="7"/>
        <v>0.75437030707943853</v>
      </c>
      <c r="Y62" s="13">
        <v>107336</v>
      </c>
      <c r="Z62" s="10">
        <v>383</v>
      </c>
      <c r="AA62" s="39">
        <f t="shared" si="8"/>
        <v>0.56140905439394051</v>
      </c>
      <c r="AB62" s="11">
        <v>4.4000000000000004E-2</v>
      </c>
      <c r="AC62" s="10">
        <v>431</v>
      </c>
      <c r="AD62" s="39">
        <f t="shared" si="9"/>
        <v>0.6950642344180693</v>
      </c>
      <c r="AE62" s="11">
        <v>0.95599999999999996</v>
      </c>
      <c r="AF62" s="10">
        <v>505</v>
      </c>
      <c r="AG62" s="39">
        <f t="shared" si="10"/>
        <v>0.89755165983994523</v>
      </c>
      <c r="AH62" s="14">
        <v>1.6437360152906519</v>
      </c>
      <c r="AI62" s="10">
        <v>452</v>
      </c>
      <c r="AJ62" s="39">
        <f t="shared" si="11"/>
        <v>-4.4911318954225947E-2</v>
      </c>
      <c r="AK62" s="13">
        <v>226108.93253102672</v>
      </c>
      <c r="AL62" s="44"/>
    </row>
    <row r="63" spans="1:38" x14ac:dyDescent="0.25">
      <c r="A63" t="s">
        <v>929</v>
      </c>
      <c r="B63" s="5" t="s">
        <v>332</v>
      </c>
      <c r="C63" s="6" t="s">
        <v>93</v>
      </c>
      <c r="D63" s="7" t="s">
        <v>34</v>
      </c>
      <c r="E63" s="42">
        <f t="shared" si="0"/>
        <v>1.354984961157947</v>
      </c>
      <c r="F63" s="8">
        <v>23.754179089595141</v>
      </c>
      <c r="G63" s="9">
        <f t="shared" si="1"/>
        <v>294</v>
      </c>
      <c r="H63" s="10">
        <v>353</v>
      </c>
      <c r="I63" s="39">
        <f t="shared" si="2"/>
        <v>0.20262972509434524</v>
      </c>
      <c r="J63" s="11">
        <v>3.1670875420875433E-2</v>
      </c>
      <c r="K63" s="10">
        <v>304</v>
      </c>
      <c r="L63" s="39">
        <f t="shared" si="3"/>
        <v>0.18462176056376448</v>
      </c>
      <c r="M63" s="11">
        <v>5.6149732620320858E-2</v>
      </c>
      <c r="N63" s="10">
        <v>169</v>
      </c>
      <c r="O63" s="39">
        <f t="shared" si="4"/>
        <v>-0.11261502377364828</v>
      </c>
      <c r="P63" s="11">
        <v>7.0999999999999994E-2</v>
      </c>
      <c r="Q63" s="10">
        <v>300</v>
      </c>
      <c r="R63" s="39">
        <f t="shared" si="5"/>
        <v>0.3712184806916628</v>
      </c>
      <c r="S63" s="12">
        <v>0.61193268740438556</v>
      </c>
      <c r="T63" s="10">
        <v>310</v>
      </c>
      <c r="U63" s="39">
        <f t="shared" si="6"/>
        <v>0.35587761848850336</v>
      </c>
      <c r="V63" s="11">
        <v>5.7000000000000002E-2</v>
      </c>
      <c r="W63" s="10">
        <v>300</v>
      </c>
      <c r="X63" s="39">
        <f t="shared" si="7"/>
        <v>-0.10411355654734152</v>
      </c>
      <c r="Y63" s="13">
        <v>81339</v>
      </c>
      <c r="Z63" s="10">
        <v>352</v>
      </c>
      <c r="AA63" s="39">
        <f t="shared" si="8"/>
        <v>0.46528901932346295</v>
      </c>
      <c r="AB63" s="11">
        <v>4.5999999999999999E-2</v>
      </c>
      <c r="AC63" s="10">
        <v>303</v>
      </c>
      <c r="AD63" s="39">
        <f t="shared" si="9"/>
        <v>0.32542461489069585</v>
      </c>
      <c r="AE63" s="11">
        <v>0.93200000000000005</v>
      </c>
      <c r="AF63" s="10">
        <v>280</v>
      </c>
      <c r="AG63" s="39">
        <f t="shared" si="10"/>
        <v>2.252887037964001E-2</v>
      </c>
      <c r="AH63" s="14">
        <v>2.5690441855536306</v>
      </c>
      <c r="AI63" s="10">
        <v>311</v>
      </c>
      <c r="AJ63" s="39">
        <f t="shared" si="11"/>
        <v>-0.19416512369930247</v>
      </c>
      <c r="AK63" s="13">
        <v>137123.55328913819</v>
      </c>
      <c r="AL63" s="44"/>
    </row>
    <row r="64" spans="1:38" x14ac:dyDescent="0.25">
      <c r="A64" t="s">
        <v>939</v>
      </c>
      <c r="B64" s="5" t="s">
        <v>418</v>
      </c>
      <c r="C64" s="6" t="s">
        <v>93</v>
      </c>
      <c r="D64" s="7" t="s">
        <v>34</v>
      </c>
      <c r="E64" s="42">
        <f t="shared" si="0"/>
        <v>2.8092001741068637</v>
      </c>
      <c r="F64" s="8">
        <v>19.708823882108362</v>
      </c>
      <c r="G64" s="9">
        <f t="shared" si="1"/>
        <v>385</v>
      </c>
      <c r="H64" s="10">
        <v>416</v>
      </c>
      <c r="I64" s="39">
        <f t="shared" si="2"/>
        <v>0.35149273038476192</v>
      </c>
      <c r="J64" s="11">
        <v>4.4761225944404792E-2</v>
      </c>
      <c r="K64" s="10">
        <v>420</v>
      </c>
      <c r="L64" s="39">
        <f t="shared" si="3"/>
        <v>0.53048707172094556</v>
      </c>
      <c r="M64" s="11">
        <v>3.7453183520599252E-2</v>
      </c>
      <c r="N64" s="10">
        <v>324</v>
      </c>
      <c r="O64" s="39">
        <f t="shared" si="4"/>
        <v>0.40967725210558331</v>
      </c>
      <c r="P64" s="11">
        <v>3.7000000000000005E-2</v>
      </c>
      <c r="Q64" s="10">
        <v>367</v>
      </c>
      <c r="R64" s="39">
        <f t="shared" si="5"/>
        <v>0.4718277316901674</v>
      </c>
      <c r="S64" s="12">
        <v>0.2728885250375222</v>
      </c>
      <c r="T64" s="10">
        <v>321</v>
      </c>
      <c r="U64" s="39">
        <f t="shared" si="6"/>
        <v>0.38714835790467828</v>
      </c>
      <c r="V64" s="11">
        <v>5.5E-2</v>
      </c>
      <c r="W64" s="10">
        <v>360</v>
      </c>
      <c r="X64" s="39">
        <f t="shared" si="7"/>
        <v>0.15316412093530046</v>
      </c>
      <c r="Y64" s="13">
        <v>89130</v>
      </c>
      <c r="Z64" s="10">
        <v>352</v>
      </c>
      <c r="AA64" s="39">
        <f t="shared" si="8"/>
        <v>0.46528901932346295</v>
      </c>
      <c r="AB64" s="11">
        <v>4.5999999999999999E-2</v>
      </c>
      <c r="AC64" s="10">
        <v>442</v>
      </c>
      <c r="AD64" s="39">
        <f t="shared" si="9"/>
        <v>0.72586753604535059</v>
      </c>
      <c r="AE64" s="11">
        <v>0.95799999999999996</v>
      </c>
      <c r="AF64" s="10">
        <v>288</v>
      </c>
      <c r="AG64" s="39">
        <f t="shared" si="10"/>
        <v>4.588385125932385E-2</v>
      </c>
      <c r="AH64" s="14">
        <v>2.5443470520793858</v>
      </c>
      <c r="AI64" s="10">
        <v>378</v>
      </c>
      <c r="AJ64" s="39">
        <f t="shared" si="11"/>
        <v>-0.14295902895574902</v>
      </c>
      <c r="AK64" s="13">
        <v>167652.71646882247</v>
      </c>
      <c r="AL64" s="44"/>
    </row>
    <row r="65" spans="1:38" x14ac:dyDescent="0.25">
      <c r="A65" t="s">
        <v>953</v>
      </c>
      <c r="B65" s="5" t="s">
        <v>473</v>
      </c>
      <c r="C65" s="6" t="s">
        <v>93</v>
      </c>
      <c r="D65" s="7" t="s">
        <v>34</v>
      </c>
      <c r="E65" s="42">
        <f t="shared" si="0"/>
        <v>3.9880435271040118</v>
      </c>
      <c r="F65" s="8">
        <v>16.429501774627617</v>
      </c>
      <c r="G65" s="9">
        <f t="shared" si="1"/>
        <v>446</v>
      </c>
      <c r="H65" s="10">
        <v>538</v>
      </c>
      <c r="I65" s="39">
        <f t="shared" si="2"/>
        <v>1.3861683501665691</v>
      </c>
      <c r="J65" s="11">
        <v>0.13574599757836681</v>
      </c>
      <c r="K65" s="10">
        <v>559</v>
      </c>
      <c r="L65" s="39">
        <f t="shared" si="3"/>
        <v>1.2233292054798408</v>
      </c>
      <c r="M65" s="11">
        <v>0</v>
      </c>
      <c r="N65" s="10">
        <v>277</v>
      </c>
      <c r="O65" s="39">
        <f t="shared" si="4"/>
        <v>0.28678495189870534</v>
      </c>
      <c r="P65" s="11">
        <v>4.4999999999999998E-2</v>
      </c>
      <c r="Q65" s="10">
        <v>415</v>
      </c>
      <c r="R65" s="39">
        <f t="shared" si="5"/>
        <v>0.51765482021000808</v>
      </c>
      <c r="S65" s="12">
        <v>0.11845534233593935</v>
      </c>
      <c r="T65" s="10">
        <v>211</v>
      </c>
      <c r="U65" s="39">
        <f t="shared" si="6"/>
        <v>2.7534854618666751E-2</v>
      </c>
      <c r="V65" s="11">
        <v>7.8E-2</v>
      </c>
      <c r="W65" s="10">
        <v>461</v>
      </c>
      <c r="X65" s="39">
        <f t="shared" si="7"/>
        <v>0.86331127204096281</v>
      </c>
      <c r="Y65" s="13">
        <v>110635</v>
      </c>
      <c r="Z65" s="10">
        <v>472</v>
      </c>
      <c r="AA65" s="39">
        <f t="shared" si="8"/>
        <v>0.80170914207013511</v>
      </c>
      <c r="AB65" s="11">
        <v>3.9E-2</v>
      </c>
      <c r="AC65" s="10">
        <v>431</v>
      </c>
      <c r="AD65" s="39">
        <f t="shared" si="9"/>
        <v>0.6950642344180693</v>
      </c>
      <c r="AE65" s="11">
        <v>0.95599999999999996</v>
      </c>
      <c r="AF65" s="10">
        <v>447</v>
      </c>
      <c r="AG65" s="39">
        <f t="shared" si="10"/>
        <v>0.54391291299252231</v>
      </c>
      <c r="AH65" s="14">
        <v>2.0176975003181523</v>
      </c>
      <c r="AI65" s="10">
        <v>482</v>
      </c>
      <c r="AJ65" s="39">
        <f t="shared" si="11"/>
        <v>3.0526538750925945E-2</v>
      </c>
      <c r="AK65" s="13">
        <v>271085.11513859272</v>
      </c>
      <c r="AL65" s="44"/>
    </row>
    <row r="66" spans="1:38" x14ac:dyDescent="0.25">
      <c r="A66" t="s">
        <v>955</v>
      </c>
      <c r="B66" s="5" t="s">
        <v>151</v>
      </c>
      <c r="C66" s="6" t="s">
        <v>93</v>
      </c>
      <c r="D66" s="7" t="s">
        <v>34</v>
      </c>
      <c r="E66" s="42">
        <f t="shared" si="0"/>
        <v>-3.5524589555670563</v>
      </c>
      <c r="F66" s="8">
        <v>37.405771802420233</v>
      </c>
      <c r="G66" s="9">
        <f t="shared" si="1"/>
        <v>111</v>
      </c>
      <c r="H66" s="10">
        <v>301</v>
      </c>
      <c r="I66" s="39">
        <f t="shared" si="2"/>
        <v>7.5569948061150707E-2</v>
      </c>
      <c r="J66" s="11">
        <v>2.0497803806734938E-2</v>
      </c>
      <c r="K66" s="10">
        <v>114</v>
      </c>
      <c r="L66" s="39">
        <f t="shared" si="3"/>
        <v>-0.39124385608754553</v>
      </c>
      <c r="M66" s="11">
        <v>8.72794800371402E-2</v>
      </c>
      <c r="N66" s="10">
        <v>147</v>
      </c>
      <c r="O66" s="39">
        <f t="shared" si="4"/>
        <v>-0.26623039903224599</v>
      </c>
      <c r="P66" s="11">
        <v>8.1000000000000003E-2</v>
      </c>
      <c r="Q66" s="10">
        <v>166</v>
      </c>
      <c r="R66" s="39">
        <f t="shared" si="5"/>
        <v>2.0625302980298448E-2</v>
      </c>
      <c r="S66" s="12">
        <v>1.793400286944046</v>
      </c>
      <c r="T66" s="10">
        <v>143</v>
      </c>
      <c r="U66" s="39">
        <f t="shared" si="6"/>
        <v>-0.30080790925116996</v>
      </c>
      <c r="V66" s="11">
        <v>9.9000000000000005E-2</v>
      </c>
      <c r="W66" s="10">
        <v>83</v>
      </c>
      <c r="X66" s="39">
        <f t="shared" si="7"/>
        <v>-0.96798007470238112</v>
      </c>
      <c r="Y66" s="13">
        <v>55179</v>
      </c>
      <c r="Z66" s="10">
        <v>106</v>
      </c>
      <c r="AA66" s="39">
        <f t="shared" si="8"/>
        <v>-0.64009138398703203</v>
      </c>
      <c r="AB66" s="11">
        <v>6.9000000000000006E-2</v>
      </c>
      <c r="AC66" s="10">
        <v>44</v>
      </c>
      <c r="AD66" s="39">
        <f t="shared" si="9"/>
        <v>-1.4919701811188972</v>
      </c>
      <c r="AE66" s="11">
        <v>0.81400000000000006</v>
      </c>
      <c r="AF66" s="10">
        <v>464</v>
      </c>
      <c r="AG66" s="39">
        <f t="shared" si="10"/>
        <v>0.61636457085283491</v>
      </c>
      <c r="AH66" s="14">
        <v>1.9410822260935872</v>
      </c>
      <c r="AI66" s="10">
        <v>501</v>
      </c>
      <c r="AJ66" s="39">
        <f t="shared" si="11"/>
        <v>7.529209535104546E-2</v>
      </c>
      <c r="AK66" s="13">
        <v>297774.41822094691</v>
      </c>
      <c r="AL66" s="44"/>
    </row>
    <row r="67" spans="1:38" x14ac:dyDescent="0.25">
      <c r="A67" t="s">
        <v>974</v>
      </c>
      <c r="B67" s="5" t="s">
        <v>343</v>
      </c>
      <c r="C67" s="6" t="s">
        <v>93</v>
      </c>
      <c r="D67" s="7" t="s">
        <v>34</v>
      </c>
      <c r="E67" s="42">
        <f t="shared" si="0"/>
        <v>1.4963754394537352</v>
      </c>
      <c r="F67" s="8">
        <v>23.360857177838326</v>
      </c>
      <c r="G67" s="9">
        <f t="shared" si="1"/>
        <v>305</v>
      </c>
      <c r="H67" s="10">
        <v>347</v>
      </c>
      <c r="I67" s="39">
        <f t="shared" si="2"/>
        <v>0.1927197415423986</v>
      </c>
      <c r="J67" s="11">
        <v>3.0799435548193088E-2</v>
      </c>
      <c r="K67" s="10">
        <v>441</v>
      </c>
      <c r="L67" s="39">
        <f t="shared" si="3"/>
        <v>0.56446480923953257</v>
      </c>
      <c r="M67" s="11">
        <v>3.5616438356164383E-2</v>
      </c>
      <c r="N67" s="10">
        <v>309</v>
      </c>
      <c r="O67" s="39">
        <f t="shared" si="4"/>
        <v>0.37895417705386386</v>
      </c>
      <c r="P67" s="11">
        <v>3.9E-2</v>
      </c>
      <c r="Q67" s="10">
        <v>414</v>
      </c>
      <c r="R67" s="39">
        <f t="shared" si="5"/>
        <v>0.51748116842277736</v>
      </c>
      <c r="S67" s="12">
        <v>0.1190405333015892</v>
      </c>
      <c r="T67" s="10">
        <v>245</v>
      </c>
      <c r="U67" s="39">
        <f t="shared" si="6"/>
        <v>0.15261781228336629</v>
      </c>
      <c r="V67" s="11">
        <v>7.0000000000000007E-2</v>
      </c>
      <c r="W67" s="10">
        <v>270</v>
      </c>
      <c r="X67" s="39">
        <f t="shared" si="7"/>
        <v>-0.21183269195337132</v>
      </c>
      <c r="Y67" s="13">
        <v>78077</v>
      </c>
      <c r="Z67" s="10">
        <v>383</v>
      </c>
      <c r="AA67" s="39">
        <f t="shared" si="8"/>
        <v>0.56140905439394051</v>
      </c>
      <c r="AB67" s="11">
        <v>4.4000000000000004E-2</v>
      </c>
      <c r="AC67" s="10">
        <v>215</v>
      </c>
      <c r="AD67" s="39">
        <f t="shared" si="9"/>
        <v>3.2793249431522072E-2</v>
      </c>
      <c r="AE67" s="11">
        <v>0.91299999999999992</v>
      </c>
      <c r="AF67" s="10">
        <v>180</v>
      </c>
      <c r="AG67" s="39">
        <f t="shared" si="10"/>
        <v>-0.2555178269122913</v>
      </c>
      <c r="AH67" s="14">
        <v>2.8630695341706023</v>
      </c>
      <c r="AI67" s="10">
        <v>231</v>
      </c>
      <c r="AJ67" s="39">
        <f t="shared" si="11"/>
        <v>-0.24185604458309429</v>
      </c>
      <c r="AK67" s="13">
        <v>108690.14290816023</v>
      </c>
      <c r="AL67" s="44"/>
    </row>
    <row r="68" spans="1:38" x14ac:dyDescent="0.25">
      <c r="A68" t="s">
        <v>979</v>
      </c>
      <c r="B68" s="5" t="s">
        <v>267</v>
      </c>
      <c r="C68" s="6" t="s">
        <v>93</v>
      </c>
      <c r="D68" s="7" t="s">
        <v>34</v>
      </c>
      <c r="E68" s="42">
        <f t="shared" si="0"/>
        <v>-0.11038181675885331</v>
      </c>
      <c r="F68" s="8">
        <v>27.830555868726041</v>
      </c>
      <c r="G68" s="9">
        <f t="shared" si="1"/>
        <v>227</v>
      </c>
      <c r="H68" s="10">
        <v>411</v>
      </c>
      <c r="I68" s="39">
        <f t="shared" si="2"/>
        <v>0.34495354648062115</v>
      </c>
      <c r="J68" s="11">
        <v>4.4186199199002019E-2</v>
      </c>
      <c r="K68" s="10">
        <v>493</v>
      </c>
      <c r="L68" s="39">
        <f t="shared" si="3"/>
        <v>0.71208301980368527</v>
      </c>
      <c r="M68" s="11">
        <v>2.7636594663278273E-2</v>
      </c>
      <c r="N68" s="10">
        <v>226</v>
      </c>
      <c r="O68" s="39">
        <f t="shared" si="4"/>
        <v>0.10244650158838821</v>
      </c>
      <c r="P68" s="11">
        <v>5.7000000000000002E-2</v>
      </c>
      <c r="Q68" s="10">
        <v>434</v>
      </c>
      <c r="R68" s="39">
        <f t="shared" si="5"/>
        <v>0.55280570788786376</v>
      </c>
      <c r="S68" s="12">
        <v>0</v>
      </c>
      <c r="T68" s="10">
        <v>204</v>
      </c>
      <c r="U68" s="39">
        <f t="shared" si="6"/>
        <v>-3.7358847975081945E-3</v>
      </c>
      <c r="V68" s="11">
        <v>0.08</v>
      </c>
      <c r="W68" s="10">
        <v>172</v>
      </c>
      <c r="X68" s="39">
        <f t="shared" si="7"/>
        <v>-0.59466161186817923</v>
      </c>
      <c r="Y68" s="13">
        <v>66484</v>
      </c>
      <c r="Z68" s="10">
        <v>183</v>
      </c>
      <c r="AA68" s="39">
        <f t="shared" si="8"/>
        <v>-0.11143119109940366</v>
      </c>
      <c r="AB68" s="11">
        <v>5.7999999999999996E-2</v>
      </c>
      <c r="AC68" s="10">
        <v>184</v>
      </c>
      <c r="AD68" s="39">
        <f t="shared" si="9"/>
        <v>-0.16742821114580447</v>
      </c>
      <c r="AE68" s="11">
        <v>0.9</v>
      </c>
      <c r="AF68" s="10">
        <v>152</v>
      </c>
      <c r="AG68" s="39">
        <f t="shared" si="10"/>
        <v>-0.35097821282163638</v>
      </c>
      <c r="AH68" s="14">
        <v>2.9640157907507927</v>
      </c>
      <c r="AI68" s="10">
        <v>182</v>
      </c>
      <c r="AJ68" s="39">
        <f t="shared" si="11"/>
        <v>-0.25956686275950891</v>
      </c>
      <c r="AK68" s="13">
        <v>98130.922157947687</v>
      </c>
      <c r="AL68" s="44"/>
    </row>
    <row r="69" spans="1:38" x14ac:dyDescent="0.25">
      <c r="A69" t="s">
        <v>988</v>
      </c>
      <c r="B69" s="5" t="s">
        <v>361</v>
      </c>
      <c r="C69" s="6" t="s">
        <v>93</v>
      </c>
      <c r="D69" s="7" t="s">
        <v>34</v>
      </c>
      <c r="E69" s="42">
        <f t="shared" si="0"/>
        <v>1.7802446022596017</v>
      </c>
      <c r="F69" s="8">
        <v>22.571186167814332</v>
      </c>
      <c r="G69" s="9">
        <f t="shared" si="1"/>
        <v>324</v>
      </c>
      <c r="H69" s="10">
        <v>479</v>
      </c>
      <c r="I69" s="39">
        <f t="shared" si="2"/>
        <v>0.64419441547225365</v>
      </c>
      <c r="J69" s="11">
        <v>7.0500110156422213E-2</v>
      </c>
      <c r="K69" s="10">
        <v>417</v>
      </c>
      <c r="L69" s="39">
        <f t="shared" si="3"/>
        <v>0.52485872029109637</v>
      </c>
      <c r="M69" s="11">
        <v>3.7757437070938218E-2</v>
      </c>
      <c r="N69" s="10">
        <v>389</v>
      </c>
      <c r="O69" s="39">
        <f t="shared" si="4"/>
        <v>0.59401570241590052</v>
      </c>
      <c r="P69" s="11">
        <v>2.5000000000000001E-2</v>
      </c>
      <c r="Q69" s="10">
        <v>434</v>
      </c>
      <c r="R69" s="39">
        <f t="shared" si="5"/>
        <v>0.55280570788786376</v>
      </c>
      <c r="S69" s="12">
        <v>0</v>
      </c>
      <c r="T69" s="10">
        <v>174</v>
      </c>
      <c r="U69" s="39">
        <f t="shared" si="6"/>
        <v>-0.16008958187838271</v>
      </c>
      <c r="V69" s="11">
        <v>0.09</v>
      </c>
      <c r="W69" s="10">
        <v>326</v>
      </c>
      <c r="X69" s="39">
        <f t="shared" si="7"/>
        <v>1.2851856575944051E-2</v>
      </c>
      <c r="Y69" s="13">
        <v>84881</v>
      </c>
      <c r="Z69" s="10">
        <v>417</v>
      </c>
      <c r="AA69" s="39">
        <f t="shared" si="8"/>
        <v>0.65752908946441835</v>
      </c>
      <c r="AB69" s="11">
        <v>4.2000000000000003E-2</v>
      </c>
      <c r="AC69" s="10">
        <v>179</v>
      </c>
      <c r="AD69" s="39">
        <f t="shared" si="9"/>
        <v>-0.18282986195944512</v>
      </c>
      <c r="AE69" s="11">
        <v>0.89900000000000002</v>
      </c>
      <c r="AF69" s="10">
        <v>321</v>
      </c>
      <c r="AG69" s="39">
        <f t="shared" si="10"/>
        <v>0.15844547982160109</v>
      </c>
      <c r="AH69" s="14">
        <v>2.4253167870150647</v>
      </c>
      <c r="AI69" s="10">
        <v>417</v>
      </c>
      <c r="AJ69" s="39">
        <f t="shared" si="11"/>
        <v>-0.10365185657174084</v>
      </c>
      <c r="AK69" s="13">
        <v>191087.72134183988</v>
      </c>
      <c r="AL69" s="44"/>
    </row>
    <row r="70" spans="1:38" x14ac:dyDescent="0.25">
      <c r="A70" t="s">
        <v>989</v>
      </c>
      <c r="B70" s="5" t="s">
        <v>451</v>
      </c>
      <c r="C70" s="6" t="s">
        <v>93</v>
      </c>
      <c r="D70" s="7" t="s">
        <v>34</v>
      </c>
      <c r="E70" s="42">
        <f t="shared" si="0"/>
        <v>3.5331195998155516</v>
      </c>
      <c r="F70" s="8">
        <v>17.695015201993588</v>
      </c>
      <c r="G70" s="9">
        <f t="shared" si="1"/>
        <v>421</v>
      </c>
      <c r="H70" s="10">
        <v>340</v>
      </c>
      <c r="I70" s="39">
        <f t="shared" si="2"/>
        <v>0.17963842554803594</v>
      </c>
      <c r="J70" s="11">
        <v>2.9649122807017481E-2</v>
      </c>
      <c r="K70" s="10">
        <v>536</v>
      </c>
      <c r="L70" s="39">
        <f t="shared" si="3"/>
        <v>0.90168505889130102</v>
      </c>
      <c r="M70" s="11">
        <v>1.7387218045112781E-2</v>
      </c>
      <c r="N70" s="10">
        <v>466</v>
      </c>
      <c r="O70" s="39">
        <f t="shared" si="4"/>
        <v>0.7476310776744981</v>
      </c>
      <c r="P70" s="11">
        <v>1.4999999999999999E-2</v>
      </c>
      <c r="Q70" s="10">
        <v>434</v>
      </c>
      <c r="R70" s="39">
        <f t="shared" si="5"/>
        <v>0.55280570788786376</v>
      </c>
      <c r="S70" s="12">
        <v>0</v>
      </c>
      <c r="T70" s="10">
        <v>362</v>
      </c>
      <c r="U70" s="39">
        <f t="shared" si="6"/>
        <v>0.51223131556937795</v>
      </c>
      <c r="V70" s="11">
        <v>4.7E-2</v>
      </c>
      <c r="W70" s="10">
        <v>381</v>
      </c>
      <c r="X70" s="39">
        <f t="shared" si="7"/>
        <v>0.25464201888218257</v>
      </c>
      <c r="Y70" s="13">
        <v>92203</v>
      </c>
      <c r="Z70" s="10">
        <v>450</v>
      </c>
      <c r="AA70" s="39">
        <f t="shared" si="8"/>
        <v>0.75364912453489619</v>
      </c>
      <c r="AB70" s="11">
        <v>0.04</v>
      </c>
      <c r="AC70" s="10">
        <v>311</v>
      </c>
      <c r="AD70" s="39">
        <f t="shared" si="9"/>
        <v>0.35622791651797708</v>
      </c>
      <c r="AE70" s="11">
        <v>0.93400000000000005</v>
      </c>
      <c r="AF70" s="10">
        <v>400</v>
      </c>
      <c r="AG70" s="39">
        <f t="shared" si="10"/>
        <v>0.39571320534779841</v>
      </c>
      <c r="AH70" s="14">
        <v>2.1744138761268634</v>
      </c>
      <c r="AI70" s="10">
        <v>449</v>
      </c>
      <c r="AJ70" s="39">
        <f t="shared" si="11"/>
        <v>-5.3306934792112605E-2</v>
      </c>
      <c r="AK70" s="13">
        <v>221103.45169534843</v>
      </c>
      <c r="AL70" s="44"/>
    </row>
    <row r="71" spans="1:38" x14ac:dyDescent="0.25">
      <c r="A71" t="s">
        <v>991</v>
      </c>
      <c r="B71" s="5" t="s">
        <v>487</v>
      </c>
      <c r="C71" s="6" t="s">
        <v>93</v>
      </c>
      <c r="D71" s="7" t="s">
        <v>34</v>
      </c>
      <c r="E71" s="42">
        <f t="shared" ref="E71:E134" si="12">(I71+L71+AG71+AJ71)*0.25+(O71+R71+U71+X71+AA71+AD71)</f>
        <v>4.3672855022604455</v>
      </c>
      <c r="F71" s="8">
        <v>15.374521407598177</v>
      </c>
      <c r="G71" s="9">
        <f t="shared" ref="G71:G134" si="13">RANK(E71,$E$7:$E$571,1)</f>
        <v>461</v>
      </c>
      <c r="H71" s="10">
        <v>421</v>
      </c>
      <c r="I71" s="39">
        <f t="shared" ref="I71:I134" si="14">(J71-J$573)/J$574</f>
        <v>0.38929447846545473</v>
      </c>
      <c r="J71" s="11">
        <v>4.8085343523604829E-2</v>
      </c>
      <c r="K71" s="10">
        <v>453</v>
      </c>
      <c r="L71" s="39">
        <f t="shared" ref="L71:L134" si="15">-(M71-M$573)/M$574</f>
        <v>0.59784204512216943</v>
      </c>
      <c r="M71" s="11">
        <v>3.38121546961326E-2</v>
      </c>
      <c r="N71" s="10">
        <v>506</v>
      </c>
      <c r="O71" s="39">
        <f t="shared" ref="O71:O134" si="16">-(P71-P$573)/P$574</f>
        <v>0.85516184035551635</v>
      </c>
      <c r="P71" s="11">
        <v>8.0000000000000002E-3</v>
      </c>
      <c r="Q71" s="10">
        <v>434</v>
      </c>
      <c r="R71" s="39">
        <f t="shared" ref="R71:R134" si="17">-(S71-S$573)/S$574</f>
        <v>0.55280570788786376</v>
      </c>
      <c r="S71" s="12">
        <v>0</v>
      </c>
      <c r="T71" s="10">
        <v>504</v>
      </c>
      <c r="U71" s="39">
        <f t="shared" ref="U71:U134" si="18">-(V71-V$573)/V$574</f>
        <v>0.85620944914730202</v>
      </c>
      <c r="V71" s="11">
        <v>2.5000000000000001E-2</v>
      </c>
      <c r="W71" s="10">
        <v>457</v>
      </c>
      <c r="X71" s="39">
        <f t="shared" ref="X71:X134" si="19">(Y71-Y$573)/Y$574</f>
        <v>0.81783939912431569</v>
      </c>
      <c r="Y71" s="13">
        <v>109258</v>
      </c>
      <c r="Z71" s="10">
        <v>369</v>
      </c>
      <c r="AA71" s="39">
        <f t="shared" ref="AA71:AA134" si="20">-(AB71-AB$573)/AB$574</f>
        <v>0.51334903685870181</v>
      </c>
      <c r="AB71" s="11">
        <v>4.4999999999999998E-2</v>
      </c>
      <c r="AC71" s="10">
        <v>375</v>
      </c>
      <c r="AD71" s="39">
        <f t="shared" ref="AD71:AD134" si="21">(AE71-AE$573)/AE$574</f>
        <v>0.52564607546802233</v>
      </c>
      <c r="AE71" s="11">
        <v>0.94499999999999995</v>
      </c>
      <c r="AF71" s="10">
        <v>305</v>
      </c>
      <c r="AG71" s="39">
        <f t="shared" ref="AG71:AG134" si="22">-(AH71-AH$573)/AH$574</f>
        <v>0.11562167274203523</v>
      </c>
      <c r="AH71" s="14">
        <v>2.4706015716512773</v>
      </c>
      <c r="AI71" s="10">
        <v>406</v>
      </c>
      <c r="AJ71" s="39">
        <f t="shared" ref="AJ71:AJ134" si="23">(AK71-AK$573)/AK$574</f>
        <v>-0.11766222265476298</v>
      </c>
      <c r="AK71" s="13">
        <v>182734.71659703759</v>
      </c>
      <c r="AL71" s="44"/>
    </row>
    <row r="72" spans="1:38" x14ac:dyDescent="0.25">
      <c r="A72" t="s">
        <v>1000</v>
      </c>
      <c r="B72" s="5" t="s">
        <v>520</v>
      </c>
      <c r="C72" s="6" t="s">
        <v>93</v>
      </c>
      <c r="D72" s="7" t="s">
        <v>34</v>
      </c>
      <c r="E72" s="42">
        <f t="shared" si="12"/>
        <v>4.9084272829983906</v>
      </c>
      <c r="F72" s="8">
        <v>13.869166009577169</v>
      </c>
      <c r="G72" s="9">
        <f t="shared" si="13"/>
        <v>495</v>
      </c>
      <c r="H72" s="10">
        <v>486</v>
      </c>
      <c r="I72" s="39">
        <f t="shared" si="14"/>
        <v>0.68724417235334678</v>
      </c>
      <c r="J72" s="11">
        <v>7.4285714285714288E-2</v>
      </c>
      <c r="K72" s="10">
        <v>450</v>
      </c>
      <c r="L72" s="39">
        <f t="shared" si="15"/>
        <v>0.59196794365859495</v>
      </c>
      <c r="M72" s="11">
        <v>3.4129692832764506E-2</v>
      </c>
      <c r="N72" s="10">
        <v>479</v>
      </c>
      <c r="O72" s="39">
        <f t="shared" si="16"/>
        <v>0.77835415272621766</v>
      </c>
      <c r="P72" s="11">
        <v>1.3000000000000001E-2</v>
      </c>
      <c r="Q72" s="10">
        <v>434</v>
      </c>
      <c r="R72" s="39">
        <f t="shared" si="17"/>
        <v>0.55280570788786376</v>
      </c>
      <c r="S72" s="12">
        <v>0</v>
      </c>
      <c r="T72" s="10">
        <v>415</v>
      </c>
      <c r="U72" s="39">
        <f t="shared" si="18"/>
        <v>0.63731427323407763</v>
      </c>
      <c r="V72" s="11">
        <v>3.9E-2</v>
      </c>
      <c r="W72" s="10">
        <v>484</v>
      </c>
      <c r="X72" s="39">
        <f t="shared" si="19"/>
        <v>1.0498879474070169</v>
      </c>
      <c r="Y72" s="13">
        <v>116285</v>
      </c>
      <c r="Z72" s="10">
        <v>514</v>
      </c>
      <c r="AA72" s="39">
        <f t="shared" si="20"/>
        <v>0.94588919467585164</v>
      </c>
      <c r="AB72" s="11">
        <v>3.6000000000000004E-2</v>
      </c>
      <c r="AC72" s="10">
        <v>345</v>
      </c>
      <c r="AD72" s="39">
        <f t="shared" si="21"/>
        <v>0.44863782139981923</v>
      </c>
      <c r="AE72" s="11">
        <v>0.94</v>
      </c>
      <c r="AF72" s="10">
        <v>470</v>
      </c>
      <c r="AG72" s="39">
        <f t="shared" si="22"/>
        <v>0.63591712498670849</v>
      </c>
      <c r="AH72" s="14">
        <v>1.9204060353617536</v>
      </c>
      <c r="AI72" s="10">
        <v>499</v>
      </c>
      <c r="AJ72" s="39">
        <f t="shared" si="23"/>
        <v>6.7023501671525432E-2</v>
      </c>
      <c r="AK72" s="13">
        <v>292844.66821808513</v>
      </c>
      <c r="AL72" s="44"/>
    </row>
    <row r="73" spans="1:38" x14ac:dyDescent="0.25">
      <c r="A73" t="s">
        <v>1002</v>
      </c>
      <c r="B73" s="5" t="s">
        <v>556</v>
      </c>
      <c r="C73" s="6" t="s">
        <v>93</v>
      </c>
      <c r="D73" s="7" t="s">
        <v>34</v>
      </c>
      <c r="E73" s="42">
        <f t="shared" si="12"/>
        <v>6.0278031926431801</v>
      </c>
      <c r="F73" s="8">
        <v>10.75527122640117</v>
      </c>
      <c r="G73" s="9">
        <f t="shared" si="13"/>
        <v>532</v>
      </c>
      <c r="H73" s="10">
        <v>341</v>
      </c>
      <c r="I73" s="39">
        <f t="shared" si="14"/>
        <v>0.18163350709078738</v>
      </c>
      <c r="J73" s="11">
        <v>2.9824561403508865E-2</v>
      </c>
      <c r="K73" s="10">
        <v>521</v>
      </c>
      <c r="L73" s="39">
        <f t="shared" si="15"/>
        <v>0.80443553556586156</v>
      </c>
      <c r="M73" s="11">
        <v>2.2644265887509132E-2</v>
      </c>
      <c r="N73" s="10">
        <v>356</v>
      </c>
      <c r="O73" s="39">
        <f t="shared" si="16"/>
        <v>0.50184647726074194</v>
      </c>
      <c r="P73" s="11">
        <v>3.1E-2</v>
      </c>
      <c r="Q73" s="10">
        <v>434</v>
      </c>
      <c r="R73" s="39">
        <f t="shared" si="17"/>
        <v>0.55280570788786376</v>
      </c>
      <c r="S73" s="12">
        <v>0</v>
      </c>
      <c r="T73" s="10">
        <v>558</v>
      </c>
      <c r="U73" s="39">
        <f t="shared" si="18"/>
        <v>1.1532814736009636</v>
      </c>
      <c r="V73" s="11">
        <v>6.0000000000000001E-3</v>
      </c>
      <c r="W73" s="10">
        <v>537</v>
      </c>
      <c r="X73" s="39">
        <f t="shared" si="19"/>
        <v>1.8841993992872568</v>
      </c>
      <c r="Y73" s="13">
        <v>141550</v>
      </c>
      <c r="Z73" s="10">
        <v>521</v>
      </c>
      <c r="AA73" s="39">
        <f t="shared" si="20"/>
        <v>0.99394921221109056</v>
      </c>
      <c r="AB73" s="11">
        <v>3.5000000000000003E-2</v>
      </c>
      <c r="AC73" s="10">
        <v>431</v>
      </c>
      <c r="AD73" s="39">
        <f t="shared" si="21"/>
        <v>0.6950642344180693</v>
      </c>
      <c r="AE73" s="11">
        <v>0.95599999999999996</v>
      </c>
      <c r="AF73" s="10">
        <v>295</v>
      </c>
      <c r="AG73" s="39">
        <f t="shared" si="22"/>
        <v>7.2415128049248309E-2</v>
      </c>
      <c r="AH73" s="14">
        <v>2.5162910888782819</v>
      </c>
      <c r="AI73" s="10">
        <v>445</v>
      </c>
      <c r="AJ73" s="39">
        <f t="shared" si="23"/>
        <v>-7.1857418797117392E-2</v>
      </c>
      <c r="AK73" s="13">
        <v>210043.62071063518</v>
      </c>
      <c r="AL73" s="44"/>
    </row>
    <row r="74" spans="1:38" x14ac:dyDescent="0.25">
      <c r="A74" t="s">
        <v>1004</v>
      </c>
      <c r="B74" s="5" t="s">
        <v>287</v>
      </c>
      <c r="C74" s="6" t="s">
        <v>93</v>
      </c>
      <c r="D74" s="7" t="s">
        <v>34</v>
      </c>
      <c r="E74" s="42">
        <f t="shared" si="12"/>
        <v>0.59597050239417293</v>
      </c>
      <c r="F74" s="8">
        <v>25.865615599113791</v>
      </c>
      <c r="G74" s="9">
        <f t="shared" si="13"/>
        <v>248</v>
      </c>
      <c r="H74" s="10">
        <v>536</v>
      </c>
      <c r="I74" s="39">
        <f t="shared" si="14"/>
        <v>1.3303786839562837</v>
      </c>
      <c r="J74" s="11">
        <v>0.13084010249141365</v>
      </c>
      <c r="K74" s="10">
        <v>292</v>
      </c>
      <c r="L74" s="39">
        <f t="shared" si="15"/>
        <v>0.152478592967392</v>
      </c>
      <c r="M74" s="11">
        <v>5.7887305865742526E-2</v>
      </c>
      <c r="N74" s="10">
        <v>294</v>
      </c>
      <c r="O74" s="39">
        <f t="shared" si="16"/>
        <v>0.34823110200214447</v>
      </c>
      <c r="P74" s="11">
        <v>4.0999999999999995E-2</v>
      </c>
      <c r="Q74" s="10">
        <v>237</v>
      </c>
      <c r="R74" s="39">
        <f t="shared" si="17"/>
        <v>0.25238534105058724</v>
      </c>
      <c r="S74" s="12">
        <v>1.0123897218338718</v>
      </c>
      <c r="T74" s="10">
        <v>143</v>
      </c>
      <c r="U74" s="39">
        <f t="shared" si="18"/>
        <v>-0.30080790925116996</v>
      </c>
      <c r="V74" s="11">
        <v>9.9000000000000005E-2</v>
      </c>
      <c r="W74" s="10">
        <v>159</v>
      </c>
      <c r="X74" s="39">
        <f t="shared" si="19"/>
        <v>-0.652715026964378</v>
      </c>
      <c r="Y74" s="13">
        <v>64726</v>
      </c>
      <c r="Z74" s="10">
        <v>556</v>
      </c>
      <c r="AA74" s="39">
        <f t="shared" si="20"/>
        <v>1.1861892823520463</v>
      </c>
      <c r="AB74" s="11">
        <v>3.1E-2</v>
      </c>
      <c r="AC74" s="10">
        <v>93</v>
      </c>
      <c r="AD74" s="39">
        <f t="shared" si="21"/>
        <v>-0.76809259287778919</v>
      </c>
      <c r="AE74" s="11">
        <v>0.86099999999999999</v>
      </c>
      <c r="AF74" s="10">
        <v>498</v>
      </c>
      <c r="AG74" s="39">
        <f t="shared" si="22"/>
        <v>0.83839656086827297</v>
      </c>
      <c r="AH74" s="14">
        <v>1.7062906104972109</v>
      </c>
      <c r="AI74" s="10">
        <v>307</v>
      </c>
      <c r="AJ74" s="39">
        <f t="shared" si="23"/>
        <v>-0.19813261346102043</v>
      </c>
      <c r="AK74" s="13">
        <v>134758.12895916693</v>
      </c>
      <c r="AL74" s="44"/>
    </row>
    <row r="75" spans="1:38" x14ac:dyDescent="0.25">
      <c r="A75" t="s">
        <v>1006</v>
      </c>
      <c r="B75" s="5" t="s">
        <v>456</v>
      </c>
      <c r="C75" s="6" t="s">
        <v>93</v>
      </c>
      <c r="D75" s="7" t="s">
        <v>34</v>
      </c>
      <c r="E75" s="42">
        <f t="shared" si="12"/>
        <v>3.6545122698505264</v>
      </c>
      <c r="F75" s="8">
        <v>17.357323459049368</v>
      </c>
      <c r="G75" s="9">
        <f t="shared" si="13"/>
        <v>427</v>
      </c>
      <c r="H75" s="10">
        <v>388</v>
      </c>
      <c r="I75" s="39">
        <f t="shared" si="14"/>
        <v>0.30078671101904619</v>
      </c>
      <c r="J75" s="11">
        <v>4.0302364148250946E-2</v>
      </c>
      <c r="K75" s="10">
        <v>389</v>
      </c>
      <c r="L75" s="39">
        <f t="shared" si="15"/>
        <v>0.45027889608249205</v>
      </c>
      <c r="M75" s="11">
        <v>4.178902191100068E-2</v>
      </c>
      <c r="N75" s="10">
        <v>376</v>
      </c>
      <c r="O75" s="39">
        <f t="shared" si="16"/>
        <v>0.56329262736418095</v>
      </c>
      <c r="P75" s="11">
        <v>2.7000000000000003E-2</v>
      </c>
      <c r="Q75" s="10">
        <v>391</v>
      </c>
      <c r="R75" s="39">
        <f t="shared" si="17"/>
        <v>0.49780018520371266</v>
      </c>
      <c r="S75" s="12">
        <v>0.18536368354711943</v>
      </c>
      <c r="T75" s="10">
        <v>468</v>
      </c>
      <c r="U75" s="39">
        <f t="shared" si="18"/>
        <v>0.77803260060686474</v>
      </c>
      <c r="V75" s="11">
        <v>0.03</v>
      </c>
      <c r="W75" s="10">
        <v>412</v>
      </c>
      <c r="X75" s="39">
        <f t="shared" si="19"/>
        <v>0.52109992924124282</v>
      </c>
      <c r="Y75" s="13">
        <v>100272</v>
      </c>
      <c r="Z75" s="10">
        <v>369</v>
      </c>
      <c r="AA75" s="39">
        <f t="shared" si="20"/>
        <v>0.51334903685870181</v>
      </c>
      <c r="AB75" s="11">
        <v>4.4999999999999998E-2</v>
      </c>
      <c r="AC75" s="10">
        <v>296</v>
      </c>
      <c r="AD75" s="39">
        <f t="shared" si="21"/>
        <v>0.31002296407705349</v>
      </c>
      <c r="AE75" s="11">
        <v>0.93099999999999994</v>
      </c>
      <c r="AF75" s="10">
        <v>510</v>
      </c>
      <c r="AG75" s="39">
        <f t="shared" si="22"/>
        <v>0.95666237624474182</v>
      </c>
      <c r="AH75" s="14">
        <v>1.5812283532065692</v>
      </c>
      <c r="AI75" s="10">
        <v>519</v>
      </c>
      <c r="AJ75" s="39">
        <f t="shared" si="23"/>
        <v>0.17593172264880147</v>
      </c>
      <c r="AK75" s="13">
        <v>357775.93990509381</v>
      </c>
      <c r="AL75" s="44"/>
    </row>
    <row r="76" spans="1:38" x14ac:dyDescent="0.25">
      <c r="A76" t="s">
        <v>1007</v>
      </c>
      <c r="B76" s="5" t="s">
        <v>477</v>
      </c>
      <c r="C76" s="6" t="s">
        <v>93</v>
      </c>
      <c r="D76" s="7" t="s">
        <v>34</v>
      </c>
      <c r="E76" s="42">
        <f t="shared" si="12"/>
        <v>4.0732232148821215</v>
      </c>
      <c r="F76" s="8">
        <v>16.192547787035569</v>
      </c>
      <c r="G76" s="9">
        <f t="shared" si="13"/>
        <v>451</v>
      </c>
      <c r="H76" s="10">
        <v>367</v>
      </c>
      <c r="I76" s="39">
        <f t="shared" si="14"/>
        <v>0.23010531431202713</v>
      </c>
      <c r="J76" s="11">
        <v>3.4086956521739209E-2</v>
      </c>
      <c r="K76" s="10">
        <v>530</v>
      </c>
      <c r="L76" s="39">
        <f t="shared" si="15"/>
        <v>0.86226527191253355</v>
      </c>
      <c r="M76" s="11">
        <v>1.9518145776151265E-2</v>
      </c>
      <c r="N76" s="10">
        <v>389</v>
      </c>
      <c r="O76" s="39">
        <f t="shared" si="16"/>
        <v>0.59401570241590052</v>
      </c>
      <c r="P76" s="11">
        <v>2.5000000000000001E-2</v>
      </c>
      <c r="Q76" s="10">
        <v>418</v>
      </c>
      <c r="R76" s="39">
        <f t="shared" si="17"/>
        <v>0.51953473650357651</v>
      </c>
      <c r="S76" s="12">
        <v>0.11212019284673169</v>
      </c>
      <c r="T76" s="10">
        <v>461</v>
      </c>
      <c r="U76" s="39">
        <f t="shared" si="18"/>
        <v>0.74676186119068977</v>
      </c>
      <c r="V76" s="11">
        <v>3.2000000000000001E-2</v>
      </c>
      <c r="W76" s="10">
        <v>437</v>
      </c>
      <c r="X76" s="39">
        <f t="shared" si="19"/>
        <v>0.64575956632210196</v>
      </c>
      <c r="Y76" s="13">
        <v>104047</v>
      </c>
      <c r="Z76" s="10">
        <v>450</v>
      </c>
      <c r="AA76" s="39">
        <f t="shared" si="20"/>
        <v>0.75364912453489619</v>
      </c>
      <c r="AB76" s="11">
        <v>0.04</v>
      </c>
      <c r="AC76" s="10">
        <v>355</v>
      </c>
      <c r="AD76" s="39">
        <f t="shared" si="21"/>
        <v>0.47944112302710218</v>
      </c>
      <c r="AE76" s="11">
        <v>0.94200000000000006</v>
      </c>
      <c r="AF76" s="10">
        <v>369</v>
      </c>
      <c r="AG76" s="39">
        <f t="shared" si="22"/>
        <v>0.32148186021864161</v>
      </c>
      <c r="AH76" s="14">
        <v>2.2529111118159868</v>
      </c>
      <c r="AI76" s="10">
        <v>437</v>
      </c>
      <c r="AJ76" s="39">
        <f t="shared" si="23"/>
        <v>-7.7608042891783705E-2</v>
      </c>
      <c r="AK76" s="13">
        <v>206615.08857495236</v>
      </c>
      <c r="AL76" s="44"/>
    </row>
    <row r="77" spans="1:38" x14ac:dyDescent="0.25">
      <c r="A77" t="s">
        <v>1042</v>
      </c>
      <c r="B77" s="5" t="s">
        <v>564</v>
      </c>
      <c r="C77" s="6" t="s">
        <v>93</v>
      </c>
      <c r="D77" s="7" t="s">
        <v>34</v>
      </c>
      <c r="E77" s="42">
        <f t="shared" si="12"/>
        <v>6.3531715646645779</v>
      </c>
      <c r="F77" s="8">
        <v>9.8501571646116908</v>
      </c>
      <c r="G77" s="9">
        <f t="shared" si="13"/>
        <v>541</v>
      </c>
      <c r="H77" s="10">
        <v>431</v>
      </c>
      <c r="I77" s="39">
        <f t="shared" si="14"/>
        <v>0.41676335936192599</v>
      </c>
      <c r="J77" s="11">
        <v>5.0500834724540811E-2</v>
      </c>
      <c r="K77" s="10">
        <v>549</v>
      </c>
      <c r="L77" s="39">
        <f t="shared" si="15"/>
        <v>0.97747477159319829</v>
      </c>
      <c r="M77" s="11">
        <v>1.3290229885057471E-2</v>
      </c>
      <c r="N77" s="10">
        <v>466</v>
      </c>
      <c r="O77" s="39">
        <f t="shared" si="16"/>
        <v>0.7476310776744981</v>
      </c>
      <c r="P77" s="11">
        <v>1.4999999999999999E-2</v>
      </c>
      <c r="Q77" s="10">
        <v>429</v>
      </c>
      <c r="R77" s="39">
        <f t="shared" si="17"/>
        <v>0.53315640357211369</v>
      </c>
      <c r="S77" s="12">
        <v>6.6216395179446427E-2</v>
      </c>
      <c r="T77" s="10">
        <v>523</v>
      </c>
      <c r="U77" s="39">
        <f t="shared" si="18"/>
        <v>0.91875092797965174</v>
      </c>
      <c r="V77" s="11">
        <v>2.1000000000000001E-2</v>
      </c>
      <c r="W77" s="10">
        <v>524</v>
      </c>
      <c r="X77" s="39">
        <f t="shared" si="19"/>
        <v>1.6806822222463735</v>
      </c>
      <c r="Y77" s="13">
        <v>135387</v>
      </c>
      <c r="Z77" s="10">
        <v>521</v>
      </c>
      <c r="AA77" s="39">
        <f t="shared" si="20"/>
        <v>0.99394921221109056</v>
      </c>
      <c r="AB77" s="11">
        <v>3.5000000000000003E-2</v>
      </c>
      <c r="AC77" s="10">
        <v>533</v>
      </c>
      <c r="AD77" s="39">
        <f t="shared" si="21"/>
        <v>1.0647038539454445</v>
      </c>
      <c r="AE77" s="11">
        <v>0.98</v>
      </c>
      <c r="AF77" s="10">
        <v>357</v>
      </c>
      <c r="AG77" s="39">
        <f t="shared" si="22"/>
        <v>0.29594701474666252</v>
      </c>
      <c r="AH77" s="14">
        <v>2.2799133812725318</v>
      </c>
      <c r="AI77" s="10">
        <v>457</v>
      </c>
      <c r="AJ77" s="39">
        <f t="shared" si="23"/>
        <v>-3.299367756016576E-2</v>
      </c>
      <c r="AK77" s="13">
        <v>233214.25115878691</v>
      </c>
      <c r="AL77" s="44"/>
    </row>
    <row r="78" spans="1:38" x14ac:dyDescent="0.25">
      <c r="A78" t="s">
        <v>1048</v>
      </c>
      <c r="B78" s="5" t="s">
        <v>319</v>
      </c>
      <c r="C78" s="6" t="s">
        <v>93</v>
      </c>
      <c r="D78" s="7" t="s">
        <v>34</v>
      </c>
      <c r="E78" s="42">
        <f t="shared" si="12"/>
        <v>1.099119493391735</v>
      </c>
      <c r="F78" s="8">
        <v>24.465949048558183</v>
      </c>
      <c r="G78" s="9">
        <f t="shared" si="13"/>
        <v>281</v>
      </c>
      <c r="H78" s="10">
        <v>410</v>
      </c>
      <c r="I78" s="39">
        <f t="shared" si="14"/>
        <v>0.34466529904265636</v>
      </c>
      <c r="J78" s="11">
        <v>4.4160852001468909E-2</v>
      </c>
      <c r="K78" s="10">
        <v>327</v>
      </c>
      <c r="L78" s="39">
        <f t="shared" si="15"/>
        <v>0.25706742843632563</v>
      </c>
      <c r="M78" s="11">
        <v>5.2233514535570784E-2</v>
      </c>
      <c r="N78" s="10">
        <v>311</v>
      </c>
      <c r="O78" s="39">
        <f t="shared" si="16"/>
        <v>0.39431571457972364</v>
      </c>
      <c r="P78" s="11">
        <v>3.7999999999999999E-2</v>
      </c>
      <c r="Q78" s="10">
        <v>255</v>
      </c>
      <c r="R78" s="39">
        <f t="shared" si="17"/>
        <v>0.29188616706621739</v>
      </c>
      <c r="S78" s="12">
        <v>0.8792754770069463</v>
      </c>
      <c r="T78" s="10">
        <v>254</v>
      </c>
      <c r="U78" s="39">
        <f t="shared" si="18"/>
        <v>0.18388855169954124</v>
      </c>
      <c r="V78" s="11">
        <v>6.8000000000000005E-2</v>
      </c>
      <c r="W78" s="10">
        <v>199</v>
      </c>
      <c r="X78" s="39">
        <f t="shared" si="19"/>
        <v>-0.51676172210029925</v>
      </c>
      <c r="Y78" s="13">
        <v>68843</v>
      </c>
      <c r="Z78" s="10">
        <v>398</v>
      </c>
      <c r="AA78" s="39">
        <f t="shared" si="20"/>
        <v>0.60946907192917976</v>
      </c>
      <c r="AB78" s="11">
        <v>4.2999999999999997E-2</v>
      </c>
      <c r="AC78" s="10">
        <v>189</v>
      </c>
      <c r="AD78" s="39">
        <f t="shared" si="21"/>
        <v>-0.13662490951852321</v>
      </c>
      <c r="AE78" s="11">
        <v>0.90200000000000002</v>
      </c>
      <c r="AF78" s="10">
        <v>472</v>
      </c>
      <c r="AG78" s="39">
        <f t="shared" si="22"/>
        <v>0.64438631539226632</v>
      </c>
      <c r="AH78" s="14">
        <v>1.9114501416728487</v>
      </c>
      <c r="AI78" s="10">
        <v>360</v>
      </c>
      <c r="AJ78" s="39">
        <f t="shared" si="23"/>
        <v>-0.15433256392766576</v>
      </c>
      <c r="AK78" s="13">
        <v>160871.7950408863</v>
      </c>
      <c r="AL78" s="44"/>
    </row>
    <row r="79" spans="1:38" x14ac:dyDescent="0.25">
      <c r="A79" t="s">
        <v>1049</v>
      </c>
      <c r="B79" s="5" t="s">
        <v>252</v>
      </c>
      <c r="C79" s="6" t="s">
        <v>93</v>
      </c>
      <c r="D79" s="7" t="s">
        <v>34</v>
      </c>
      <c r="E79" s="42">
        <f t="shared" si="12"/>
        <v>-0.50654918662247184</v>
      </c>
      <c r="F79" s="8">
        <v>28.93261952370888</v>
      </c>
      <c r="G79" s="9">
        <f t="shared" si="13"/>
        <v>212</v>
      </c>
      <c r="H79" s="10">
        <v>331</v>
      </c>
      <c r="I79" s="39">
        <f t="shared" si="14"/>
        <v>0.16009238658920144</v>
      </c>
      <c r="J79" s="11">
        <v>2.7930331084261795E-2</v>
      </c>
      <c r="K79" s="10">
        <v>204</v>
      </c>
      <c r="L79" s="39">
        <f t="shared" si="15"/>
        <v>-9.8284149488422803E-2</v>
      </c>
      <c r="M79" s="11">
        <v>7.1442865719431661E-2</v>
      </c>
      <c r="N79" s="10">
        <v>137</v>
      </c>
      <c r="O79" s="39">
        <f t="shared" si="16"/>
        <v>-0.32767654913568506</v>
      </c>
      <c r="P79" s="11">
        <v>8.5000000000000006E-2</v>
      </c>
      <c r="Q79" s="10">
        <v>301</v>
      </c>
      <c r="R79" s="39">
        <f t="shared" si="17"/>
        <v>0.37161578648566052</v>
      </c>
      <c r="S79" s="12">
        <v>0.61059380247290485</v>
      </c>
      <c r="T79" s="10">
        <v>267</v>
      </c>
      <c r="U79" s="39">
        <f t="shared" si="18"/>
        <v>0.23079466082380368</v>
      </c>
      <c r="V79" s="11">
        <v>6.5000000000000002E-2</v>
      </c>
      <c r="W79" s="10">
        <v>146</v>
      </c>
      <c r="X79" s="39">
        <f t="shared" si="19"/>
        <v>-0.68193986903498993</v>
      </c>
      <c r="Y79" s="13">
        <v>63841</v>
      </c>
      <c r="Z79" s="10">
        <v>238</v>
      </c>
      <c r="AA79" s="39">
        <f t="shared" si="20"/>
        <v>0.12886889657679068</v>
      </c>
      <c r="AB79" s="11">
        <v>5.2999999999999999E-2</v>
      </c>
      <c r="AC79" s="10">
        <v>210</v>
      </c>
      <c r="AD79" s="39">
        <f t="shared" si="21"/>
        <v>-1.3411703009398125E-2</v>
      </c>
      <c r="AE79" s="11">
        <v>0.91</v>
      </c>
      <c r="AF79" s="10">
        <v>88</v>
      </c>
      <c r="AG79" s="39">
        <f t="shared" si="22"/>
        <v>-0.6643501700741089</v>
      </c>
      <c r="AH79" s="14">
        <v>3.2953964540542686</v>
      </c>
      <c r="AI79" s="10">
        <v>192</v>
      </c>
      <c r="AJ79" s="39">
        <f t="shared" si="23"/>
        <v>-0.25665970434128432</v>
      </c>
      <c r="AK79" s="13">
        <v>99864.175087772863</v>
      </c>
      <c r="AL79" s="44"/>
    </row>
    <row r="80" spans="1:38" x14ac:dyDescent="0.25">
      <c r="A80" t="s">
        <v>1050</v>
      </c>
      <c r="B80" s="5" t="s">
        <v>561</v>
      </c>
      <c r="C80" s="6" t="s">
        <v>93</v>
      </c>
      <c r="D80" s="7" t="s">
        <v>34</v>
      </c>
      <c r="E80" s="42">
        <f t="shared" si="12"/>
        <v>6.240521502471732</v>
      </c>
      <c r="F80" s="8">
        <v>10.163528604861874</v>
      </c>
      <c r="G80" s="9">
        <f t="shared" si="13"/>
        <v>537</v>
      </c>
      <c r="H80" s="10">
        <v>351</v>
      </c>
      <c r="I80" s="39">
        <f t="shared" si="14"/>
        <v>0.20190725003486609</v>
      </c>
      <c r="J80" s="11">
        <v>3.1607344177806418E-2</v>
      </c>
      <c r="K80" s="10">
        <v>490</v>
      </c>
      <c r="L80" s="39">
        <f t="shared" si="15"/>
        <v>0.70046887342311037</v>
      </c>
      <c r="M80" s="11">
        <v>2.8264424199953283E-2</v>
      </c>
      <c r="N80" s="10">
        <v>411</v>
      </c>
      <c r="O80" s="39">
        <f t="shared" si="16"/>
        <v>0.64010031499347964</v>
      </c>
      <c r="P80" s="11">
        <v>2.2000000000000002E-2</v>
      </c>
      <c r="Q80" s="10">
        <v>403</v>
      </c>
      <c r="R80" s="39">
        <f t="shared" si="17"/>
        <v>0.50647749372347384</v>
      </c>
      <c r="S80" s="12">
        <v>0.1561219312282893</v>
      </c>
      <c r="T80" s="10">
        <v>441</v>
      </c>
      <c r="U80" s="39">
        <f t="shared" si="18"/>
        <v>0.69985575206642736</v>
      </c>
      <c r="V80" s="11">
        <v>3.5000000000000003E-2</v>
      </c>
      <c r="W80" s="10">
        <v>544</v>
      </c>
      <c r="X80" s="39">
        <f t="shared" si="19"/>
        <v>2.0913490425742052</v>
      </c>
      <c r="Y80" s="13">
        <v>147823</v>
      </c>
      <c r="Z80" s="10">
        <v>521</v>
      </c>
      <c r="AA80" s="39">
        <f t="shared" si="20"/>
        <v>0.99394921221109056</v>
      </c>
      <c r="AB80" s="11">
        <v>3.5000000000000003E-2</v>
      </c>
      <c r="AC80" s="10">
        <v>513</v>
      </c>
      <c r="AD80" s="39">
        <f t="shared" si="21"/>
        <v>1.003097250690882</v>
      </c>
      <c r="AE80" s="11">
        <v>0.97599999999999998</v>
      </c>
      <c r="AF80" s="10">
        <v>370</v>
      </c>
      <c r="AG80" s="39">
        <f t="shared" si="22"/>
        <v>0.32331514745142964</v>
      </c>
      <c r="AH80" s="14">
        <v>2.250972470131027</v>
      </c>
      <c r="AI80" s="10">
        <v>468</v>
      </c>
      <c r="AJ80" s="39">
        <f t="shared" si="23"/>
        <v>-2.9215260607110176E-3</v>
      </c>
      <c r="AK80" s="13">
        <v>251143.32044026384</v>
      </c>
      <c r="AL80" s="44"/>
    </row>
    <row r="81" spans="1:38" x14ac:dyDescent="0.25">
      <c r="A81" t="s">
        <v>1052</v>
      </c>
      <c r="B81" s="5" t="s">
        <v>476</v>
      </c>
      <c r="C81" s="6" t="s">
        <v>93</v>
      </c>
      <c r="D81" s="7" t="s">
        <v>34</v>
      </c>
      <c r="E81" s="42">
        <f t="shared" si="12"/>
        <v>4.0544949085564017</v>
      </c>
      <c r="F81" s="8">
        <v>16.244646438492065</v>
      </c>
      <c r="G81" s="9">
        <f t="shared" si="13"/>
        <v>450</v>
      </c>
      <c r="H81" s="10">
        <v>430</v>
      </c>
      <c r="I81" s="39">
        <f t="shared" si="14"/>
        <v>0.41577719653894862</v>
      </c>
      <c r="J81" s="11">
        <v>5.0414115952466698E-2</v>
      </c>
      <c r="K81" s="10">
        <v>522</v>
      </c>
      <c r="L81" s="39">
        <f t="shared" si="15"/>
        <v>0.80839242155231117</v>
      </c>
      <c r="M81" s="11">
        <v>2.2430367266453043E-2</v>
      </c>
      <c r="N81" s="10">
        <v>484</v>
      </c>
      <c r="O81" s="39">
        <f t="shared" si="16"/>
        <v>0.79371569025207733</v>
      </c>
      <c r="P81" s="11">
        <v>1.2E-2</v>
      </c>
      <c r="Q81" s="10">
        <v>371</v>
      </c>
      <c r="R81" s="39">
        <f t="shared" si="17"/>
        <v>0.47650888055418406</v>
      </c>
      <c r="S81" s="12">
        <v>0.2571134727459719</v>
      </c>
      <c r="T81" s="10">
        <v>436</v>
      </c>
      <c r="U81" s="39">
        <f t="shared" si="18"/>
        <v>0.68422038235833993</v>
      </c>
      <c r="V81" s="11">
        <v>3.6000000000000004E-2</v>
      </c>
      <c r="W81" s="10">
        <v>434</v>
      </c>
      <c r="X81" s="39">
        <f t="shared" si="19"/>
        <v>0.63122970133784284</v>
      </c>
      <c r="Y81" s="13">
        <v>103607</v>
      </c>
      <c r="Z81" s="10">
        <v>514</v>
      </c>
      <c r="AA81" s="39">
        <f t="shared" si="20"/>
        <v>0.94588919467585164</v>
      </c>
      <c r="AB81" s="11">
        <v>3.6000000000000004E-2</v>
      </c>
      <c r="AC81" s="10">
        <v>296</v>
      </c>
      <c r="AD81" s="39">
        <f t="shared" si="21"/>
        <v>0.31002296407705349</v>
      </c>
      <c r="AE81" s="11">
        <v>0.93099999999999994</v>
      </c>
      <c r="AF81" s="10">
        <v>198</v>
      </c>
      <c r="AG81" s="39">
        <f t="shared" si="22"/>
        <v>-0.19279306868408846</v>
      </c>
      <c r="AH81" s="14">
        <v>2.7967401402789029</v>
      </c>
      <c r="AI81" s="10">
        <v>333</v>
      </c>
      <c r="AJ81" s="39">
        <f t="shared" si="23"/>
        <v>-0.17974416820296249</v>
      </c>
      <c r="AK81" s="13">
        <v>145721.35215975318</v>
      </c>
      <c r="AL81" s="44"/>
    </row>
    <row r="82" spans="1:38" x14ac:dyDescent="0.25">
      <c r="A82" t="s">
        <v>1053</v>
      </c>
      <c r="B82" s="5" t="s">
        <v>538</v>
      </c>
      <c r="C82" s="6" t="s">
        <v>93</v>
      </c>
      <c r="D82" s="7" t="s">
        <v>34</v>
      </c>
      <c r="E82" s="42">
        <f t="shared" si="12"/>
        <v>5.5199510690278695</v>
      </c>
      <c r="F82" s="8">
        <v>12.168021013782603</v>
      </c>
      <c r="G82" s="9">
        <f t="shared" si="13"/>
        <v>514</v>
      </c>
      <c r="H82" s="10">
        <v>435</v>
      </c>
      <c r="I82" s="39">
        <f t="shared" si="14"/>
        <v>0.43515698778218675</v>
      </c>
      <c r="J82" s="11">
        <v>5.2118288590603967E-2</v>
      </c>
      <c r="K82" s="10">
        <v>501</v>
      </c>
      <c r="L82" s="39">
        <f t="shared" si="15"/>
        <v>0.75225602595158247</v>
      </c>
      <c r="M82" s="11">
        <v>2.5464949928469243E-2</v>
      </c>
      <c r="N82" s="10">
        <v>436</v>
      </c>
      <c r="O82" s="39">
        <f t="shared" si="16"/>
        <v>0.70154646509691876</v>
      </c>
      <c r="P82" s="11">
        <v>1.8000000000000002E-2</v>
      </c>
      <c r="Q82" s="10">
        <v>434</v>
      </c>
      <c r="R82" s="39">
        <f t="shared" si="17"/>
        <v>0.55280570788786376</v>
      </c>
      <c r="S82" s="12">
        <v>0</v>
      </c>
      <c r="T82" s="10">
        <v>477</v>
      </c>
      <c r="U82" s="39">
        <f t="shared" si="18"/>
        <v>0.79366797031495218</v>
      </c>
      <c r="V82" s="11">
        <v>2.8999999999999998E-2</v>
      </c>
      <c r="W82" s="10">
        <v>521</v>
      </c>
      <c r="X82" s="39">
        <f t="shared" si="19"/>
        <v>1.5775862256989714</v>
      </c>
      <c r="Y82" s="13">
        <v>132265</v>
      </c>
      <c r="Z82" s="10">
        <v>450</v>
      </c>
      <c r="AA82" s="39">
        <f t="shared" si="20"/>
        <v>0.75364912453489619</v>
      </c>
      <c r="AB82" s="11">
        <v>0.04</v>
      </c>
      <c r="AC82" s="10">
        <v>465</v>
      </c>
      <c r="AD82" s="39">
        <f t="shared" si="21"/>
        <v>0.8336790917408351</v>
      </c>
      <c r="AE82" s="11">
        <v>0.96499999999999997</v>
      </c>
      <c r="AF82" s="10">
        <v>306</v>
      </c>
      <c r="AG82" s="39">
        <f t="shared" si="22"/>
        <v>0.12243603488913564</v>
      </c>
      <c r="AH82" s="14">
        <v>2.4633956050801302</v>
      </c>
      <c r="AI82" s="10">
        <v>433</v>
      </c>
      <c r="AJ82" s="39">
        <f t="shared" si="23"/>
        <v>-8.1783113609176381E-2</v>
      </c>
      <c r="AK82" s="13">
        <v>204125.90411641583</v>
      </c>
      <c r="AL82" s="44"/>
    </row>
    <row r="83" spans="1:38" x14ac:dyDescent="0.25">
      <c r="A83" t="s">
        <v>1058</v>
      </c>
      <c r="B83" s="5" t="s">
        <v>316</v>
      </c>
      <c r="C83" s="6" t="s">
        <v>93</v>
      </c>
      <c r="D83" s="7" t="s">
        <v>34</v>
      </c>
      <c r="E83" s="42">
        <f t="shared" si="12"/>
        <v>1.0431532891646302</v>
      </c>
      <c r="F83" s="8">
        <v>24.621636579329014</v>
      </c>
      <c r="G83" s="9">
        <f t="shared" si="13"/>
        <v>278</v>
      </c>
      <c r="H83" s="10">
        <v>362</v>
      </c>
      <c r="I83" s="39">
        <f t="shared" si="14"/>
        <v>0.21657462985693682</v>
      </c>
      <c r="J83" s="11">
        <v>3.2897128316975666E-2</v>
      </c>
      <c r="K83" s="10">
        <v>507</v>
      </c>
      <c r="L83" s="39">
        <f t="shared" si="15"/>
        <v>0.76367131318939319</v>
      </c>
      <c r="M83" s="11">
        <v>2.4847870182555781E-2</v>
      </c>
      <c r="N83" s="10">
        <v>291</v>
      </c>
      <c r="O83" s="39">
        <f t="shared" si="16"/>
        <v>0.33286956447628457</v>
      </c>
      <c r="P83" s="11">
        <v>4.2000000000000003E-2</v>
      </c>
      <c r="Q83" s="10">
        <v>194</v>
      </c>
      <c r="R83" s="39">
        <f t="shared" si="17"/>
        <v>0.1350773337524305</v>
      </c>
      <c r="S83" s="12">
        <v>1.4077071969030441</v>
      </c>
      <c r="T83" s="10">
        <v>455</v>
      </c>
      <c r="U83" s="39">
        <f t="shared" si="18"/>
        <v>0.73112649148260234</v>
      </c>
      <c r="V83" s="11">
        <v>3.3000000000000002E-2</v>
      </c>
      <c r="W83" s="10">
        <v>237</v>
      </c>
      <c r="X83" s="39">
        <f t="shared" si="19"/>
        <v>-0.36258004116505921</v>
      </c>
      <c r="Y83" s="13">
        <v>73512</v>
      </c>
      <c r="Z83" s="10">
        <v>227</v>
      </c>
      <c r="AA83" s="39">
        <f t="shared" si="20"/>
        <v>8.0808879041551429E-2</v>
      </c>
      <c r="AB83" s="11">
        <v>5.4000000000000006E-2</v>
      </c>
      <c r="AC83" s="10">
        <v>187</v>
      </c>
      <c r="AD83" s="39">
        <f t="shared" si="21"/>
        <v>-0.15202656033216555</v>
      </c>
      <c r="AE83" s="11">
        <v>0.90099999999999991</v>
      </c>
      <c r="AF83" s="10">
        <v>350</v>
      </c>
      <c r="AG83" s="39">
        <f t="shared" si="22"/>
        <v>0.27565834269768358</v>
      </c>
      <c r="AH83" s="14">
        <v>2.3013679927830335</v>
      </c>
      <c r="AI83" s="10">
        <v>376</v>
      </c>
      <c r="AJ83" s="39">
        <f t="shared" si="23"/>
        <v>-0.14439379810806782</v>
      </c>
      <c r="AK83" s="13">
        <v>166797.30459264474</v>
      </c>
      <c r="AL83" s="44"/>
    </row>
    <row r="84" spans="1:38" x14ac:dyDescent="0.25">
      <c r="A84" t="s">
        <v>1061</v>
      </c>
      <c r="B84" s="5" t="s">
        <v>464</v>
      </c>
      <c r="C84" s="6" t="s">
        <v>93</v>
      </c>
      <c r="D84" s="7" t="s">
        <v>34</v>
      </c>
      <c r="E84" s="42">
        <f t="shared" si="12"/>
        <v>3.8161732144008633</v>
      </c>
      <c r="F84" s="8">
        <v>16.907612894849052</v>
      </c>
      <c r="G84" s="9">
        <f t="shared" si="13"/>
        <v>435</v>
      </c>
      <c r="H84" s="10">
        <v>546</v>
      </c>
      <c r="I84" s="39">
        <f t="shared" si="14"/>
        <v>1.6758583043697741</v>
      </c>
      <c r="J84" s="11">
        <v>0.16122004357298469</v>
      </c>
      <c r="K84" s="10">
        <v>513</v>
      </c>
      <c r="L84" s="39">
        <f t="shared" si="15"/>
        <v>0.78806132380072313</v>
      </c>
      <c r="M84" s="11">
        <v>2.3529411764705882E-2</v>
      </c>
      <c r="N84" s="10">
        <v>535</v>
      </c>
      <c r="O84" s="39">
        <f t="shared" si="16"/>
        <v>0.97805414056239448</v>
      </c>
      <c r="P84" s="11">
        <v>0</v>
      </c>
      <c r="Q84" s="10">
        <v>434</v>
      </c>
      <c r="R84" s="39">
        <f t="shared" si="17"/>
        <v>0.55280570788786376</v>
      </c>
      <c r="S84" s="12">
        <v>0</v>
      </c>
      <c r="T84" s="10">
        <v>298</v>
      </c>
      <c r="U84" s="39">
        <f t="shared" si="18"/>
        <v>0.32460687907232838</v>
      </c>
      <c r="V84" s="11">
        <v>5.9000000000000004E-2</v>
      </c>
      <c r="W84" s="10">
        <v>522</v>
      </c>
      <c r="X84" s="39">
        <f t="shared" si="19"/>
        <v>1.6059855072591143</v>
      </c>
      <c r="Y84" s="13">
        <v>133125</v>
      </c>
      <c r="Z84" s="10">
        <v>369</v>
      </c>
      <c r="AA84" s="39">
        <f t="shared" si="20"/>
        <v>0.51334903685870181</v>
      </c>
      <c r="AB84" s="11">
        <v>4.4999999999999998E-2</v>
      </c>
      <c r="AC84" s="10">
        <v>59</v>
      </c>
      <c r="AD84" s="39">
        <f t="shared" si="21"/>
        <v>-1.1839371648460846</v>
      </c>
      <c r="AE84" s="11">
        <v>0.83400000000000007</v>
      </c>
      <c r="AF84" s="10">
        <v>542</v>
      </c>
      <c r="AG84" s="39">
        <f t="shared" si="22"/>
        <v>1.4987755605925048</v>
      </c>
      <c r="AH84" s="14">
        <v>1.007961274078659</v>
      </c>
      <c r="AI84" s="10">
        <v>516</v>
      </c>
      <c r="AJ84" s="39">
        <f t="shared" si="23"/>
        <v>0.13854124166317866</v>
      </c>
      <c r="AK84" s="13">
        <v>335483.669793621</v>
      </c>
      <c r="AL84" s="44"/>
    </row>
    <row r="85" spans="1:38" x14ac:dyDescent="0.25">
      <c r="A85" t="s">
        <v>1070</v>
      </c>
      <c r="B85" s="5" t="s">
        <v>414</v>
      </c>
      <c r="C85" s="6" t="s">
        <v>93</v>
      </c>
      <c r="D85" s="7" t="s">
        <v>34</v>
      </c>
      <c r="E85" s="42">
        <f t="shared" si="12"/>
        <v>2.756427410788139</v>
      </c>
      <c r="F85" s="8">
        <v>19.855627856515945</v>
      </c>
      <c r="G85" s="9">
        <f t="shared" si="13"/>
        <v>379</v>
      </c>
      <c r="H85" s="10">
        <v>380</v>
      </c>
      <c r="I85" s="39">
        <f t="shared" si="14"/>
        <v>0.27249396735604386</v>
      </c>
      <c r="J85" s="11">
        <v>3.7814426120273303E-2</v>
      </c>
      <c r="K85" s="10">
        <v>473</v>
      </c>
      <c r="L85" s="39">
        <f t="shared" si="15"/>
        <v>0.65863450675641211</v>
      </c>
      <c r="M85" s="11">
        <v>3.0525877618981546E-2</v>
      </c>
      <c r="N85" s="10">
        <v>345</v>
      </c>
      <c r="O85" s="39">
        <f t="shared" si="16"/>
        <v>0.47112340220902238</v>
      </c>
      <c r="P85" s="11">
        <v>3.3000000000000002E-2</v>
      </c>
      <c r="Q85" s="10">
        <v>268</v>
      </c>
      <c r="R85" s="39">
        <f t="shared" si="17"/>
        <v>0.31464857002553759</v>
      </c>
      <c r="S85" s="12">
        <v>0.80256821829855529</v>
      </c>
      <c r="T85" s="10">
        <v>367</v>
      </c>
      <c r="U85" s="39">
        <f t="shared" si="18"/>
        <v>0.52786668527746539</v>
      </c>
      <c r="V85" s="11">
        <v>4.5999999999999999E-2</v>
      </c>
      <c r="W85" s="10">
        <v>323</v>
      </c>
      <c r="X85" s="39">
        <f t="shared" si="19"/>
        <v>9.4505472728106769E-3</v>
      </c>
      <c r="Y85" s="13">
        <v>84778</v>
      </c>
      <c r="Z85" s="10">
        <v>437</v>
      </c>
      <c r="AA85" s="39">
        <f t="shared" si="20"/>
        <v>0.7055891069996576</v>
      </c>
      <c r="AB85" s="11">
        <v>4.0999999999999995E-2</v>
      </c>
      <c r="AC85" s="10">
        <v>381</v>
      </c>
      <c r="AD85" s="39">
        <f t="shared" si="21"/>
        <v>0.54104772628166298</v>
      </c>
      <c r="AE85" s="11">
        <v>0.94599999999999995</v>
      </c>
      <c r="AF85" s="10">
        <v>258</v>
      </c>
      <c r="AG85" s="39">
        <f t="shared" si="22"/>
        <v>-1.8818986991962928E-2</v>
      </c>
      <c r="AH85" s="14">
        <v>2.6127682013274485</v>
      </c>
      <c r="AI85" s="10">
        <v>350</v>
      </c>
      <c r="AJ85" s="39">
        <f t="shared" si="23"/>
        <v>-0.16550399623256418</v>
      </c>
      <c r="AK85" s="13">
        <v>154211.36757624397</v>
      </c>
      <c r="AL85" s="44"/>
    </row>
    <row r="86" spans="1:38" x14ac:dyDescent="0.25">
      <c r="A86" t="s">
        <v>1071</v>
      </c>
      <c r="B86" s="5" t="s">
        <v>333</v>
      </c>
      <c r="C86" s="6" t="s">
        <v>93</v>
      </c>
      <c r="D86" s="7" t="s">
        <v>34</v>
      </c>
      <c r="E86" s="42">
        <f t="shared" si="12"/>
        <v>1.3601376380040557</v>
      </c>
      <c r="F86" s="8">
        <v>23.739845304659948</v>
      </c>
      <c r="G86" s="9">
        <f t="shared" si="13"/>
        <v>295</v>
      </c>
      <c r="H86" s="10">
        <v>446</v>
      </c>
      <c r="I86" s="39">
        <f t="shared" si="14"/>
        <v>0.47514428665779734</v>
      </c>
      <c r="J86" s="11">
        <v>5.5634593785099273E-2</v>
      </c>
      <c r="K86" s="10">
        <v>487</v>
      </c>
      <c r="L86" s="39">
        <f t="shared" si="15"/>
        <v>0.69711757572003397</v>
      </c>
      <c r="M86" s="11">
        <v>2.8445586346118552E-2</v>
      </c>
      <c r="N86" s="10">
        <v>436</v>
      </c>
      <c r="O86" s="39">
        <f t="shared" si="16"/>
        <v>0.70154646509691876</v>
      </c>
      <c r="P86" s="11">
        <v>1.8000000000000002E-2</v>
      </c>
      <c r="Q86" s="10">
        <v>384</v>
      </c>
      <c r="R86" s="39">
        <f t="shared" si="17"/>
        <v>0.48965977361850821</v>
      </c>
      <c r="S86" s="12">
        <v>0.21279614129663782</v>
      </c>
      <c r="T86" s="10">
        <v>224</v>
      </c>
      <c r="U86" s="39">
        <f t="shared" si="18"/>
        <v>7.4440963742929162E-2</v>
      </c>
      <c r="V86" s="11">
        <v>7.4999999999999997E-2</v>
      </c>
      <c r="W86" s="10">
        <v>292</v>
      </c>
      <c r="X86" s="39">
        <f t="shared" si="19"/>
        <v>-0.13039940320068294</v>
      </c>
      <c r="Y86" s="13">
        <v>80543</v>
      </c>
      <c r="Z86" s="10">
        <v>238</v>
      </c>
      <c r="AA86" s="39">
        <f t="shared" si="20"/>
        <v>0.12886889657679068</v>
      </c>
      <c r="AB86" s="11">
        <v>5.2999999999999999E-2</v>
      </c>
      <c r="AC86" s="10">
        <v>176</v>
      </c>
      <c r="AD86" s="39">
        <f t="shared" si="21"/>
        <v>-0.22903481440036871</v>
      </c>
      <c r="AE86" s="11">
        <v>0.89599999999999991</v>
      </c>
      <c r="AF86" s="10">
        <v>351</v>
      </c>
      <c r="AG86" s="39">
        <f t="shared" si="22"/>
        <v>0.27868300341003166</v>
      </c>
      <c r="AH86" s="14">
        <v>2.2981695123513006</v>
      </c>
      <c r="AI86" s="10">
        <v>367</v>
      </c>
      <c r="AJ86" s="39">
        <f t="shared" si="23"/>
        <v>-0.15072183950802068</v>
      </c>
      <c r="AK86" s="13">
        <v>163024.51525039013</v>
      </c>
      <c r="AL86" s="44"/>
    </row>
    <row r="87" spans="1:38" x14ac:dyDescent="0.25">
      <c r="A87" t="s">
        <v>1072</v>
      </c>
      <c r="B87" s="5" t="s">
        <v>563</v>
      </c>
      <c r="C87" s="6" t="s">
        <v>93</v>
      </c>
      <c r="D87" s="7" t="s">
        <v>34</v>
      </c>
      <c r="E87" s="42">
        <f t="shared" si="12"/>
        <v>6.2839324587779739</v>
      </c>
      <c r="F87" s="8">
        <v>10.042767429630235</v>
      </c>
      <c r="G87" s="9">
        <f t="shared" si="13"/>
        <v>540</v>
      </c>
      <c r="H87" s="10">
        <v>354</v>
      </c>
      <c r="I87" s="39">
        <f t="shared" si="14"/>
        <v>0.20663211919270957</v>
      </c>
      <c r="J87" s="11">
        <v>3.2022828154724126E-2</v>
      </c>
      <c r="K87" s="10">
        <v>200</v>
      </c>
      <c r="L87" s="39">
        <f t="shared" si="15"/>
        <v>-0.10927830988554477</v>
      </c>
      <c r="M87" s="11">
        <v>7.2037180480247875E-2</v>
      </c>
      <c r="N87" s="10">
        <v>498</v>
      </c>
      <c r="O87" s="39">
        <f t="shared" si="16"/>
        <v>0.82443876530379678</v>
      </c>
      <c r="P87" s="11">
        <v>0.01</v>
      </c>
      <c r="Q87" s="10">
        <v>434</v>
      </c>
      <c r="R87" s="39">
        <f t="shared" si="17"/>
        <v>0.55280570788786376</v>
      </c>
      <c r="S87" s="12">
        <v>0</v>
      </c>
      <c r="T87" s="10">
        <v>545</v>
      </c>
      <c r="U87" s="39">
        <f t="shared" si="18"/>
        <v>1.0438338856443516</v>
      </c>
      <c r="V87" s="11">
        <v>1.3000000000000001E-2</v>
      </c>
      <c r="W87" s="10">
        <v>494</v>
      </c>
      <c r="X87" s="39">
        <f t="shared" si="19"/>
        <v>1.2064472426124084</v>
      </c>
      <c r="Y87" s="13">
        <v>121026</v>
      </c>
      <c r="Z87" s="10">
        <v>543</v>
      </c>
      <c r="AA87" s="39">
        <f t="shared" si="20"/>
        <v>1.0900692472815685</v>
      </c>
      <c r="AB87" s="11">
        <v>3.3000000000000002E-2</v>
      </c>
      <c r="AC87" s="10">
        <v>494</v>
      </c>
      <c r="AD87" s="39">
        <f t="shared" si="21"/>
        <v>0.92608899662267885</v>
      </c>
      <c r="AE87" s="11">
        <v>0.97099999999999997</v>
      </c>
      <c r="AF87" s="10">
        <v>548</v>
      </c>
      <c r="AG87" s="39">
        <f t="shared" si="22"/>
        <v>1.6006959371415022</v>
      </c>
      <c r="AH87" s="14">
        <v>0.90018378728287674</v>
      </c>
      <c r="AI87" s="10">
        <v>541</v>
      </c>
      <c r="AJ87" s="39">
        <f t="shared" si="23"/>
        <v>0.86294470725255834</v>
      </c>
      <c r="AK87" s="13">
        <v>767374.28202764981</v>
      </c>
      <c r="AL87" s="44"/>
    </row>
    <row r="88" spans="1:38" ht="22.5" x14ac:dyDescent="0.25">
      <c r="A88" t="s">
        <v>1094</v>
      </c>
      <c r="B88" s="5" t="s">
        <v>182</v>
      </c>
      <c r="C88" s="6" t="s">
        <v>93</v>
      </c>
      <c r="D88" s="7" t="s">
        <v>34</v>
      </c>
      <c r="E88" s="42">
        <f t="shared" si="12"/>
        <v>-2.3842430357447966</v>
      </c>
      <c r="F88" s="8">
        <v>34.156013229795576</v>
      </c>
      <c r="G88" s="9">
        <f t="shared" si="13"/>
        <v>141</v>
      </c>
      <c r="H88" s="10">
        <v>474</v>
      </c>
      <c r="I88" s="39">
        <f t="shared" si="14"/>
        <v>0.59502613852229969</v>
      </c>
      <c r="J88" s="11">
        <v>6.6176470588235281E-2</v>
      </c>
      <c r="K88" s="10">
        <v>558</v>
      </c>
      <c r="L88" s="39">
        <f t="shared" si="15"/>
        <v>1.1238728346660638</v>
      </c>
      <c r="M88" s="11">
        <v>5.3763440860215058E-3</v>
      </c>
      <c r="N88" s="10">
        <v>127</v>
      </c>
      <c r="O88" s="39">
        <f t="shared" si="16"/>
        <v>-0.38912269923912418</v>
      </c>
      <c r="P88" s="11">
        <v>8.900000000000001E-2</v>
      </c>
      <c r="Q88" s="10">
        <v>214</v>
      </c>
      <c r="R88" s="39">
        <f t="shared" si="17"/>
        <v>0.19165707448852287</v>
      </c>
      <c r="S88" s="12">
        <v>1.2170385395537526</v>
      </c>
      <c r="T88" s="10">
        <v>139</v>
      </c>
      <c r="U88" s="39">
        <f t="shared" si="18"/>
        <v>-0.31644327895925739</v>
      </c>
      <c r="V88" s="11">
        <v>0.1</v>
      </c>
      <c r="W88" s="10">
        <v>145</v>
      </c>
      <c r="X88" s="39">
        <f t="shared" si="19"/>
        <v>-0.68682718725696801</v>
      </c>
      <c r="Y88" s="13">
        <v>63693</v>
      </c>
      <c r="Z88" s="10">
        <v>161</v>
      </c>
      <c r="AA88" s="39">
        <f t="shared" si="20"/>
        <v>-0.25561124370512045</v>
      </c>
      <c r="AB88" s="11">
        <v>6.0999999999999999E-2</v>
      </c>
      <c r="AC88" s="10">
        <v>48</v>
      </c>
      <c r="AD88" s="39">
        <f t="shared" si="21"/>
        <v>-1.3687569746097723</v>
      </c>
      <c r="AE88" s="11">
        <v>0.82200000000000006</v>
      </c>
      <c r="AF88" s="10">
        <v>264</v>
      </c>
      <c r="AG88" s="39">
        <f t="shared" si="22"/>
        <v>-8.6766136483742325E-3</v>
      </c>
      <c r="AH88" s="14">
        <v>2.6020429710434825</v>
      </c>
      <c r="AI88" s="10">
        <v>492</v>
      </c>
      <c r="AJ88" s="39">
        <f t="shared" si="23"/>
        <v>5.3222734607701536E-2</v>
      </c>
      <c r="AK88" s="13">
        <v>284616.62677484786</v>
      </c>
      <c r="AL88" s="44"/>
    </row>
    <row r="89" spans="1:38" x14ac:dyDescent="0.25">
      <c r="A89" t="s">
        <v>1120</v>
      </c>
      <c r="B89" s="5" t="s">
        <v>369</v>
      </c>
      <c r="C89" s="6" t="s">
        <v>93</v>
      </c>
      <c r="D89" s="7" t="s">
        <v>34</v>
      </c>
      <c r="E89" s="42">
        <f t="shared" si="12"/>
        <v>1.9237708967910312</v>
      </c>
      <c r="F89" s="8">
        <v>22.171922814065887</v>
      </c>
      <c r="G89" s="9">
        <f t="shared" si="13"/>
        <v>332</v>
      </c>
      <c r="H89" s="10">
        <v>393</v>
      </c>
      <c r="I89" s="39">
        <f t="shared" si="14"/>
        <v>0.30700880213018095</v>
      </c>
      <c r="J89" s="11">
        <v>4.0849507163906118E-2</v>
      </c>
      <c r="K89" s="10">
        <v>323</v>
      </c>
      <c r="L89" s="39">
        <f t="shared" si="15"/>
        <v>0.2480433841958436</v>
      </c>
      <c r="M89" s="11">
        <v>5.2721330112263751E-2</v>
      </c>
      <c r="N89" s="10">
        <v>207</v>
      </c>
      <c r="O89" s="39">
        <f t="shared" si="16"/>
        <v>5.6361889010808991E-2</v>
      </c>
      <c r="P89" s="11">
        <v>0.06</v>
      </c>
      <c r="Q89" s="10">
        <v>196</v>
      </c>
      <c r="R89" s="39">
        <f t="shared" si="17"/>
        <v>0.13997752656261414</v>
      </c>
      <c r="S89" s="12">
        <v>1.3911939861368738</v>
      </c>
      <c r="T89" s="10">
        <v>298</v>
      </c>
      <c r="U89" s="39">
        <f t="shared" si="18"/>
        <v>0.32460687907232838</v>
      </c>
      <c r="V89" s="11">
        <v>5.9000000000000004E-2</v>
      </c>
      <c r="W89" s="10">
        <v>398</v>
      </c>
      <c r="X89" s="39">
        <f t="shared" si="19"/>
        <v>0.40512518873052034</v>
      </c>
      <c r="Y89" s="13">
        <v>96760</v>
      </c>
      <c r="Z89" s="10">
        <v>383</v>
      </c>
      <c r="AA89" s="39">
        <f t="shared" si="20"/>
        <v>0.56140905439394051</v>
      </c>
      <c r="AB89" s="11">
        <v>4.4000000000000004E-2</v>
      </c>
      <c r="AC89" s="10">
        <v>336</v>
      </c>
      <c r="AD89" s="39">
        <f t="shared" si="21"/>
        <v>0.4332361705861803</v>
      </c>
      <c r="AE89" s="11">
        <v>0.93900000000000006</v>
      </c>
      <c r="AF89" s="10">
        <v>154</v>
      </c>
      <c r="AG89" s="39">
        <f t="shared" si="22"/>
        <v>-0.34291442796045252</v>
      </c>
      <c r="AH89" s="14">
        <v>2.9554886002533904</v>
      </c>
      <c r="AI89" s="10">
        <v>305</v>
      </c>
      <c r="AJ89" s="39">
        <f t="shared" si="23"/>
        <v>-0.19992100462701767</v>
      </c>
      <c r="AK89" s="13">
        <v>133691.88702040419</v>
      </c>
      <c r="AL89" s="44"/>
    </row>
    <row r="90" spans="1:38" x14ac:dyDescent="0.25">
      <c r="A90" t="s">
        <v>1121</v>
      </c>
      <c r="B90" s="5" t="s">
        <v>548</v>
      </c>
      <c r="C90" s="6" t="s">
        <v>93</v>
      </c>
      <c r="D90" s="7" t="s">
        <v>34</v>
      </c>
      <c r="E90" s="42">
        <f t="shared" si="12"/>
        <v>5.8619975612806865</v>
      </c>
      <c r="F90" s="8">
        <v>11.216511535462953</v>
      </c>
      <c r="G90" s="9">
        <f t="shared" si="13"/>
        <v>524</v>
      </c>
      <c r="H90" s="10">
        <v>443</v>
      </c>
      <c r="I90" s="39">
        <f t="shared" si="14"/>
        <v>0.46730287524494335</v>
      </c>
      <c r="J90" s="11">
        <v>5.4945054945054972E-2</v>
      </c>
      <c r="K90" s="10">
        <v>462</v>
      </c>
      <c r="L90" s="39">
        <f t="shared" si="15"/>
        <v>0.61932991925202441</v>
      </c>
      <c r="M90" s="11">
        <v>3.265057797606976E-2</v>
      </c>
      <c r="N90" s="10">
        <v>402</v>
      </c>
      <c r="O90" s="39">
        <f t="shared" si="16"/>
        <v>0.62473877746761997</v>
      </c>
      <c r="P90" s="11">
        <v>2.3E-2</v>
      </c>
      <c r="Q90" s="10">
        <v>428</v>
      </c>
      <c r="R90" s="39">
        <f t="shared" si="17"/>
        <v>0.53286324862869328</v>
      </c>
      <c r="S90" s="12">
        <v>6.7204301075268813E-2</v>
      </c>
      <c r="T90" s="10">
        <v>286</v>
      </c>
      <c r="U90" s="39">
        <f t="shared" si="18"/>
        <v>0.29333613965615357</v>
      </c>
      <c r="V90" s="11">
        <v>6.0999999999999999E-2</v>
      </c>
      <c r="W90" s="10">
        <v>542</v>
      </c>
      <c r="X90" s="39">
        <f t="shared" si="19"/>
        <v>2.0706439849716358</v>
      </c>
      <c r="Y90" s="13">
        <v>147196</v>
      </c>
      <c r="Z90" s="10">
        <v>534</v>
      </c>
      <c r="AA90" s="39">
        <f t="shared" si="20"/>
        <v>1.0420092297463295</v>
      </c>
      <c r="AB90" s="11">
        <v>3.4000000000000002E-2</v>
      </c>
      <c r="AC90" s="10">
        <v>489</v>
      </c>
      <c r="AD90" s="39">
        <f t="shared" si="21"/>
        <v>0.91068734580903821</v>
      </c>
      <c r="AE90" s="11">
        <v>0.97</v>
      </c>
      <c r="AF90" s="10">
        <v>397</v>
      </c>
      <c r="AG90" s="39">
        <f t="shared" si="22"/>
        <v>0.37965502603078255</v>
      </c>
      <c r="AH90" s="14">
        <v>2.1913948790225106</v>
      </c>
      <c r="AI90" s="10">
        <v>504</v>
      </c>
      <c r="AJ90" s="39">
        <f t="shared" si="23"/>
        <v>8.4587519477112197E-2</v>
      </c>
      <c r="AK90" s="13">
        <v>303316.36633064516</v>
      </c>
      <c r="AL90" s="44"/>
    </row>
    <row r="91" spans="1:38" x14ac:dyDescent="0.25">
      <c r="A91" t="s">
        <v>1122</v>
      </c>
      <c r="B91" s="5" t="s">
        <v>155</v>
      </c>
      <c r="C91" s="6" t="s">
        <v>93</v>
      </c>
      <c r="D91" s="7" t="s">
        <v>34</v>
      </c>
      <c r="E91" s="42">
        <f t="shared" si="12"/>
        <v>-3.3717334557931471</v>
      </c>
      <c r="F91" s="8">
        <v>36.903027205110249</v>
      </c>
      <c r="G91" s="9">
        <f t="shared" si="13"/>
        <v>115</v>
      </c>
      <c r="H91" s="10">
        <v>564</v>
      </c>
      <c r="I91" s="39">
        <f t="shared" si="14"/>
        <v>6.303813277592174</v>
      </c>
      <c r="J91" s="11">
        <v>0.56818181818181812</v>
      </c>
      <c r="K91" s="10">
        <v>559</v>
      </c>
      <c r="L91" s="39">
        <f t="shared" si="15"/>
        <v>1.2233292054798408</v>
      </c>
      <c r="M91" s="11">
        <v>0</v>
      </c>
      <c r="N91" s="10">
        <v>32</v>
      </c>
      <c r="O91" s="39">
        <f t="shared" si="16"/>
        <v>-1.8791918392475209</v>
      </c>
      <c r="P91" s="11">
        <v>0.18600000000000003</v>
      </c>
      <c r="Q91" s="10">
        <v>434</v>
      </c>
      <c r="R91" s="39">
        <f t="shared" si="17"/>
        <v>0.55280570788786376</v>
      </c>
      <c r="S91" s="12">
        <v>0</v>
      </c>
      <c r="T91" s="10">
        <v>6</v>
      </c>
      <c r="U91" s="39">
        <f t="shared" si="18"/>
        <v>-3.8969429421112842</v>
      </c>
      <c r="V91" s="11">
        <v>0.32899999999999996</v>
      </c>
      <c r="W91" s="10">
        <v>9</v>
      </c>
      <c r="X91" s="39">
        <f t="shared" si="19"/>
        <v>-1.6981388125818186</v>
      </c>
      <c r="Y91" s="13">
        <v>33068</v>
      </c>
      <c r="Z91" s="10">
        <v>267</v>
      </c>
      <c r="AA91" s="39">
        <f t="shared" si="20"/>
        <v>0.22498893164726858</v>
      </c>
      <c r="AB91" s="11">
        <v>5.0999999999999997E-2</v>
      </c>
      <c r="AC91" s="10">
        <v>54</v>
      </c>
      <c r="AD91" s="39">
        <f t="shared" si="21"/>
        <v>-1.2609454189142879</v>
      </c>
      <c r="AE91" s="11">
        <v>0.82900000000000007</v>
      </c>
      <c r="AF91" s="10">
        <v>537</v>
      </c>
      <c r="AG91" s="39">
        <f t="shared" si="22"/>
        <v>1.3093464227129057</v>
      </c>
      <c r="AH91" s="14">
        <v>1.2082764328118099</v>
      </c>
      <c r="AI91" s="10">
        <v>564</v>
      </c>
      <c r="AJ91" s="39">
        <f t="shared" si="23"/>
        <v>9.5062747643216099</v>
      </c>
      <c r="AK91" s="13">
        <v>5920542.7681159424</v>
      </c>
      <c r="AL91" s="44"/>
    </row>
    <row r="92" spans="1:38" ht="22.5" x14ac:dyDescent="0.25">
      <c r="A92" t="s">
        <v>1136</v>
      </c>
      <c r="B92" s="5" t="s">
        <v>583</v>
      </c>
      <c r="C92" s="6" t="s">
        <v>93</v>
      </c>
      <c r="D92" s="7" t="s">
        <v>34</v>
      </c>
      <c r="E92" s="42">
        <f t="shared" si="12"/>
        <v>7.5654954254080193</v>
      </c>
      <c r="F92" s="8">
        <v>6.4776985356898606</v>
      </c>
      <c r="G92" s="9">
        <f t="shared" si="13"/>
        <v>560</v>
      </c>
      <c r="H92" s="10">
        <v>438</v>
      </c>
      <c r="I92" s="39">
        <f t="shared" si="14"/>
        <v>0.45009914410811591</v>
      </c>
      <c r="J92" s="11">
        <v>5.3432235353281454E-2</v>
      </c>
      <c r="K92" s="10">
        <v>468</v>
      </c>
      <c r="L92" s="39">
        <f t="shared" si="15"/>
        <v>0.64852489791950541</v>
      </c>
      <c r="M92" s="11">
        <v>3.1072375899962108E-2</v>
      </c>
      <c r="N92" s="10">
        <v>420</v>
      </c>
      <c r="O92" s="39">
        <f t="shared" si="16"/>
        <v>0.6708233900451992</v>
      </c>
      <c r="P92" s="11">
        <v>0.02</v>
      </c>
      <c r="Q92" s="10">
        <v>434</v>
      </c>
      <c r="R92" s="39">
        <f t="shared" si="17"/>
        <v>0.55280570788786376</v>
      </c>
      <c r="S92" s="12">
        <v>0</v>
      </c>
      <c r="T92" s="10">
        <v>521</v>
      </c>
      <c r="U92" s="39">
        <f t="shared" si="18"/>
        <v>0.90311555827156431</v>
      </c>
      <c r="V92" s="11">
        <v>2.2000000000000002E-2</v>
      </c>
      <c r="W92" s="10">
        <v>559</v>
      </c>
      <c r="X92" s="39">
        <f t="shared" si="19"/>
        <v>2.8006045883285604</v>
      </c>
      <c r="Y92" s="13">
        <v>169301</v>
      </c>
      <c r="Z92" s="10">
        <v>543</v>
      </c>
      <c r="AA92" s="39">
        <f t="shared" si="20"/>
        <v>1.0900692472815685</v>
      </c>
      <c r="AB92" s="11">
        <v>3.3000000000000002E-2</v>
      </c>
      <c r="AC92" s="10">
        <v>531</v>
      </c>
      <c r="AD92" s="39">
        <f t="shared" si="21"/>
        <v>1.0493022031318058</v>
      </c>
      <c r="AE92" s="11">
        <v>0.97900000000000009</v>
      </c>
      <c r="AF92" s="10">
        <v>490</v>
      </c>
      <c r="AG92" s="39">
        <f t="shared" si="22"/>
        <v>0.76169904119551424</v>
      </c>
      <c r="AH92" s="14">
        <v>1.7873957456398981</v>
      </c>
      <c r="AI92" s="10">
        <v>515</v>
      </c>
      <c r="AJ92" s="39">
        <f t="shared" si="23"/>
        <v>0.13477583862269316</v>
      </c>
      <c r="AK92" s="13">
        <v>333238.7299200382</v>
      </c>
      <c r="AL92" s="44"/>
    </row>
    <row r="93" spans="1:38" x14ac:dyDescent="0.25">
      <c r="A93" t="s">
        <v>1144</v>
      </c>
      <c r="B93" s="5" t="s">
        <v>483</v>
      </c>
      <c r="C93" s="6" t="s">
        <v>93</v>
      </c>
      <c r="D93" s="7" t="s">
        <v>34</v>
      </c>
      <c r="E93" s="42">
        <f t="shared" si="12"/>
        <v>4.3237560354851405</v>
      </c>
      <c r="F93" s="8">
        <v>15.495612256827785</v>
      </c>
      <c r="G93" s="9">
        <f t="shared" si="13"/>
        <v>457</v>
      </c>
      <c r="H93" s="10">
        <v>436</v>
      </c>
      <c r="I93" s="39">
        <f t="shared" si="14"/>
        <v>0.44630128262634888</v>
      </c>
      <c r="J93" s="11">
        <v>5.3098268307949059E-2</v>
      </c>
      <c r="K93" s="10">
        <v>460</v>
      </c>
      <c r="L93" s="39">
        <f t="shared" si="15"/>
        <v>0.61570159693143744</v>
      </c>
      <c r="M93" s="11">
        <v>3.2846715328467155E-2</v>
      </c>
      <c r="N93" s="10">
        <v>506</v>
      </c>
      <c r="O93" s="39">
        <f t="shared" si="16"/>
        <v>0.85516184035551635</v>
      </c>
      <c r="P93" s="11">
        <v>8.0000000000000002E-3</v>
      </c>
      <c r="Q93" s="10">
        <v>434</v>
      </c>
      <c r="R93" s="39">
        <f t="shared" si="17"/>
        <v>0.55280570788786376</v>
      </c>
      <c r="S93" s="12">
        <v>0</v>
      </c>
      <c r="T93" s="10">
        <v>261</v>
      </c>
      <c r="U93" s="39">
        <f t="shared" si="18"/>
        <v>0.21515929111571619</v>
      </c>
      <c r="V93" s="11">
        <v>6.6000000000000003E-2</v>
      </c>
      <c r="W93" s="10">
        <v>451</v>
      </c>
      <c r="X93" s="39">
        <f t="shared" si="19"/>
        <v>0.78230727475371853</v>
      </c>
      <c r="Y93" s="13">
        <v>108182</v>
      </c>
      <c r="Z93" s="10">
        <v>496</v>
      </c>
      <c r="AA93" s="39">
        <f t="shared" si="20"/>
        <v>0.89782917714061272</v>
      </c>
      <c r="AB93" s="11">
        <v>3.7000000000000005E-2</v>
      </c>
      <c r="AC93" s="10">
        <v>458</v>
      </c>
      <c r="AD93" s="39">
        <f t="shared" si="21"/>
        <v>0.80287579011355381</v>
      </c>
      <c r="AE93" s="11">
        <v>0.96299999999999997</v>
      </c>
      <c r="AF93" s="10">
        <v>255</v>
      </c>
      <c r="AG93" s="39">
        <f t="shared" si="22"/>
        <v>-2.8826358113619766E-2</v>
      </c>
      <c r="AH93" s="14">
        <v>2.6233506711479593</v>
      </c>
      <c r="AI93" s="10">
        <v>354</v>
      </c>
      <c r="AJ93" s="39">
        <f t="shared" si="23"/>
        <v>-0.16270870497152867</v>
      </c>
      <c r="AK93" s="13">
        <v>155877.92511144132</v>
      </c>
      <c r="AL93" s="44"/>
    </row>
    <row r="94" spans="1:38" x14ac:dyDescent="0.25">
      <c r="A94" t="s">
        <v>1146</v>
      </c>
      <c r="B94" s="5" t="s">
        <v>207</v>
      </c>
      <c r="C94" s="6" t="s">
        <v>93</v>
      </c>
      <c r="D94" s="7" t="s">
        <v>34</v>
      </c>
      <c r="E94" s="42">
        <f t="shared" si="12"/>
        <v>-1.658198713594323</v>
      </c>
      <c r="F94" s="8">
        <v>32.136293484516855</v>
      </c>
      <c r="G94" s="9">
        <f t="shared" si="13"/>
        <v>166</v>
      </c>
      <c r="H94" s="10">
        <v>327</v>
      </c>
      <c r="I94" s="39">
        <f t="shared" si="14"/>
        <v>0.15666742659748861</v>
      </c>
      <c r="J94" s="11">
        <v>2.7629155337251188E-2</v>
      </c>
      <c r="K94" s="10">
        <v>149</v>
      </c>
      <c r="L94" s="39">
        <f t="shared" si="15"/>
        <v>-0.26219851295558183</v>
      </c>
      <c r="M94" s="11">
        <v>8.0303635637235318E-2</v>
      </c>
      <c r="N94" s="10">
        <v>169</v>
      </c>
      <c r="O94" s="39">
        <f t="shared" si="16"/>
        <v>-0.11261502377364828</v>
      </c>
      <c r="P94" s="11">
        <v>7.0999999999999994E-2</v>
      </c>
      <c r="Q94" s="10">
        <v>260</v>
      </c>
      <c r="R94" s="39">
        <f t="shared" si="17"/>
        <v>0.2995249006358508</v>
      </c>
      <c r="S94" s="12">
        <v>0.85353362922499154</v>
      </c>
      <c r="T94" s="10">
        <v>112</v>
      </c>
      <c r="U94" s="39">
        <f t="shared" si="18"/>
        <v>-0.47279697604013193</v>
      </c>
      <c r="V94" s="11">
        <v>0.11</v>
      </c>
      <c r="W94" s="10">
        <v>87</v>
      </c>
      <c r="X94" s="39">
        <f t="shared" si="19"/>
        <v>-0.95582782398827359</v>
      </c>
      <c r="Y94" s="13">
        <v>55547</v>
      </c>
      <c r="Z94" s="10">
        <v>161</v>
      </c>
      <c r="AA94" s="39">
        <f t="shared" si="20"/>
        <v>-0.25561124370512045</v>
      </c>
      <c r="AB94" s="11">
        <v>6.0999999999999999E-2</v>
      </c>
      <c r="AC94" s="10">
        <v>206</v>
      </c>
      <c r="AD94" s="39">
        <f t="shared" si="21"/>
        <v>-4.4215004636681106E-2</v>
      </c>
      <c r="AE94" s="11">
        <v>0.90799999999999992</v>
      </c>
      <c r="AF94" s="10">
        <v>239</v>
      </c>
      <c r="AG94" s="39">
        <f t="shared" si="22"/>
        <v>-7.8078487341714312E-2</v>
      </c>
      <c r="AH94" s="14">
        <v>2.6754331975993133</v>
      </c>
      <c r="AI94" s="10">
        <v>131</v>
      </c>
      <c r="AJ94" s="39">
        <f t="shared" si="23"/>
        <v>-0.28302059464546547</v>
      </c>
      <c r="AK94" s="13">
        <v>84147.766217138953</v>
      </c>
      <c r="AL94" s="44"/>
    </row>
    <row r="95" spans="1:38" x14ac:dyDescent="0.25">
      <c r="A95" t="s">
        <v>1155</v>
      </c>
      <c r="B95" s="5" t="s">
        <v>152</v>
      </c>
      <c r="C95" s="6" t="s">
        <v>93</v>
      </c>
      <c r="D95" s="7" t="s">
        <v>34</v>
      </c>
      <c r="E95" s="42">
        <f t="shared" si="12"/>
        <v>4.8955267142531076</v>
      </c>
      <c r="F95" s="8">
        <v>13.905052983175421</v>
      </c>
      <c r="G95" s="9">
        <f t="shared" si="13"/>
        <v>493</v>
      </c>
      <c r="H95" s="10">
        <v>407</v>
      </c>
      <c r="I95" s="39">
        <f t="shared" si="14"/>
        <v>0.34136221009527246</v>
      </c>
      <c r="J95" s="11">
        <v>4.387039305199858E-2</v>
      </c>
      <c r="K95" s="10">
        <v>438</v>
      </c>
      <c r="L95" s="39">
        <f t="shared" si="15"/>
        <v>0.55853411146889265</v>
      </c>
      <c r="M95" s="11">
        <v>3.5937035937035934E-2</v>
      </c>
      <c r="N95" s="10">
        <v>484</v>
      </c>
      <c r="O95" s="39">
        <f t="shared" si="16"/>
        <v>0.79371569025207733</v>
      </c>
      <c r="P95" s="11">
        <v>1.2E-2</v>
      </c>
      <c r="Q95" s="10">
        <v>383</v>
      </c>
      <c r="R95" s="39">
        <f t="shared" si="17"/>
        <v>0.48950036521555268</v>
      </c>
      <c r="S95" s="12">
        <v>0.21333333333333335</v>
      </c>
      <c r="T95" s="10">
        <v>531</v>
      </c>
      <c r="U95" s="39">
        <f t="shared" si="18"/>
        <v>0.95002166739582672</v>
      </c>
      <c r="V95" s="11">
        <v>1.9E-2</v>
      </c>
      <c r="W95" s="10">
        <v>482</v>
      </c>
      <c r="X95" s="39">
        <f t="shared" si="19"/>
        <v>1.0263099392280146</v>
      </c>
      <c r="Y95" s="13">
        <v>115571</v>
      </c>
      <c r="Z95" s="10">
        <v>398</v>
      </c>
      <c r="AA95" s="39">
        <f t="shared" si="20"/>
        <v>0.60946907192917976</v>
      </c>
      <c r="AB95" s="11">
        <v>4.2999999999999997E-2</v>
      </c>
      <c r="AC95" s="10">
        <v>442</v>
      </c>
      <c r="AD95" s="39">
        <f t="shared" si="21"/>
        <v>0.72586753604535059</v>
      </c>
      <c r="AE95" s="11">
        <v>0.95799999999999996</v>
      </c>
      <c r="AF95" s="10">
        <v>406</v>
      </c>
      <c r="AG95" s="39">
        <f t="shared" si="22"/>
        <v>0.41507878761970296</v>
      </c>
      <c r="AH95" s="14">
        <v>2.1539354020643247</v>
      </c>
      <c r="AI95" s="10">
        <v>412</v>
      </c>
      <c r="AJ95" s="39">
        <f t="shared" si="23"/>
        <v>-0.11240533243544351</v>
      </c>
      <c r="AK95" s="13">
        <v>185868.88373333332</v>
      </c>
      <c r="AL95" s="44"/>
    </row>
    <row r="96" spans="1:38" x14ac:dyDescent="0.25">
      <c r="A96" t="s">
        <v>1175</v>
      </c>
      <c r="B96" s="5" t="s">
        <v>382</v>
      </c>
      <c r="C96" s="6" t="s">
        <v>93</v>
      </c>
      <c r="D96" s="7" t="s">
        <v>34</v>
      </c>
      <c r="E96" s="42">
        <f t="shared" si="12"/>
        <v>2.1829060066825701</v>
      </c>
      <c r="F96" s="8">
        <v>21.451057321181494</v>
      </c>
      <c r="G96" s="9">
        <f t="shared" si="13"/>
        <v>345</v>
      </c>
      <c r="H96" s="10">
        <v>333</v>
      </c>
      <c r="I96" s="39">
        <f t="shared" si="14"/>
        <v>0.16372920975705832</v>
      </c>
      <c r="J96" s="11">
        <v>2.8250137136587972E-2</v>
      </c>
      <c r="K96" s="10">
        <v>206</v>
      </c>
      <c r="L96" s="39">
        <f t="shared" si="15"/>
        <v>-8.8995306698772328E-2</v>
      </c>
      <c r="M96" s="11">
        <v>7.0940735844899752E-2</v>
      </c>
      <c r="N96" s="10">
        <v>274</v>
      </c>
      <c r="O96" s="39">
        <f t="shared" si="16"/>
        <v>0.27142341437284556</v>
      </c>
      <c r="P96" s="11">
        <v>4.5999999999999999E-2</v>
      </c>
      <c r="Q96" s="10">
        <v>434</v>
      </c>
      <c r="R96" s="39">
        <f t="shared" si="17"/>
        <v>0.55280570788786376</v>
      </c>
      <c r="S96" s="12">
        <v>0</v>
      </c>
      <c r="T96" s="10">
        <v>230</v>
      </c>
      <c r="U96" s="39">
        <f t="shared" si="18"/>
        <v>0.10571170315910411</v>
      </c>
      <c r="V96" s="11">
        <v>7.2999999999999995E-2</v>
      </c>
      <c r="W96" s="10">
        <v>330</v>
      </c>
      <c r="X96" s="39">
        <f t="shared" si="19"/>
        <v>4.4817559541314021E-2</v>
      </c>
      <c r="Y96" s="13">
        <v>85849</v>
      </c>
      <c r="Z96" s="10">
        <v>398</v>
      </c>
      <c r="AA96" s="39">
        <f t="shared" si="20"/>
        <v>0.60946907192917976</v>
      </c>
      <c r="AB96" s="11">
        <v>4.2999999999999997E-2</v>
      </c>
      <c r="AC96" s="10">
        <v>385</v>
      </c>
      <c r="AD96" s="39">
        <f t="shared" si="21"/>
        <v>0.5564493770953054</v>
      </c>
      <c r="AE96" s="11">
        <v>0.94700000000000006</v>
      </c>
      <c r="AF96" s="10">
        <v>339</v>
      </c>
      <c r="AG96" s="39">
        <f t="shared" si="22"/>
        <v>0.231472278354688</v>
      </c>
      <c r="AH96" s="14">
        <v>2.3480933202154275</v>
      </c>
      <c r="AI96" s="10">
        <v>387</v>
      </c>
      <c r="AJ96" s="39">
        <f t="shared" si="23"/>
        <v>-0.13728949062514453</v>
      </c>
      <c r="AK96" s="13">
        <v>171032.90513025696</v>
      </c>
      <c r="AL96" s="44"/>
    </row>
    <row r="97" spans="1:38" x14ac:dyDescent="0.25">
      <c r="A97" t="s">
        <v>1188</v>
      </c>
      <c r="B97" s="5" t="s">
        <v>568</v>
      </c>
      <c r="C97" s="6" t="s">
        <v>93</v>
      </c>
      <c r="D97" s="7" t="s">
        <v>34</v>
      </c>
      <c r="E97" s="42">
        <f t="shared" si="12"/>
        <v>6.4797407460875531</v>
      </c>
      <c r="F97" s="8">
        <v>9.4980653334868563</v>
      </c>
      <c r="G97" s="9">
        <f t="shared" si="13"/>
        <v>545</v>
      </c>
      <c r="H97" s="10">
        <v>386</v>
      </c>
      <c r="I97" s="39">
        <f t="shared" si="14"/>
        <v>0.29822776979389498</v>
      </c>
      <c r="J97" s="11">
        <v>4.0077342239409397E-2</v>
      </c>
      <c r="K97" s="10">
        <v>553</v>
      </c>
      <c r="L97" s="39">
        <f t="shared" si="15"/>
        <v>1.0217781138922815</v>
      </c>
      <c r="M97" s="11">
        <v>1.0895310279488394E-2</v>
      </c>
      <c r="N97" s="10">
        <v>512</v>
      </c>
      <c r="O97" s="39">
        <f t="shared" si="16"/>
        <v>0.87052337788137613</v>
      </c>
      <c r="P97" s="11">
        <v>6.9999999999999993E-3</v>
      </c>
      <c r="Q97" s="10">
        <v>351</v>
      </c>
      <c r="R97" s="39">
        <f t="shared" si="17"/>
        <v>0.45250359743443863</v>
      </c>
      <c r="S97" s="12">
        <v>0.33800912624640866</v>
      </c>
      <c r="T97" s="10">
        <v>536</v>
      </c>
      <c r="U97" s="39">
        <f t="shared" si="18"/>
        <v>0.98129240681200169</v>
      </c>
      <c r="V97" s="11">
        <v>1.7000000000000001E-2</v>
      </c>
      <c r="W97" s="10">
        <v>531</v>
      </c>
      <c r="X97" s="39">
        <f t="shared" si="19"/>
        <v>1.8282924415182782</v>
      </c>
      <c r="Y97" s="13">
        <v>139857</v>
      </c>
      <c r="Z97" s="10">
        <v>534</v>
      </c>
      <c r="AA97" s="39">
        <f t="shared" si="20"/>
        <v>1.0420092297463295</v>
      </c>
      <c r="AB97" s="11">
        <v>3.4000000000000002E-2</v>
      </c>
      <c r="AC97" s="10">
        <v>461</v>
      </c>
      <c r="AD97" s="39">
        <f t="shared" si="21"/>
        <v>0.81827744092719612</v>
      </c>
      <c r="AE97" s="11">
        <v>0.96400000000000008</v>
      </c>
      <c r="AF97" s="10">
        <v>436</v>
      </c>
      <c r="AG97" s="39">
        <f t="shared" si="22"/>
        <v>0.50301029483624371</v>
      </c>
      <c r="AH97" s="14">
        <v>2.0609506900876382</v>
      </c>
      <c r="AI97" s="10">
        <v>511</v>
      </c>
      <c r="AJ97" s="39">
        <f t="shared" si="23"/>
        <v>0.12435282854931133</v>
      </c>
      <c r="AK97" s="13">
        <v>327024.51309785363</v>
      </c>
      <c r="AL97" s="44"/>
    </row>
    <row r="98" spans="1:38" x14ac:dyDescent="0.25">
      <c r="A98" t="s">
        <v>1192</v>
      </c>
      <c r="B98" s="5" t="s">
        <v>413</v>
      </c>
      <c r="C98" s="6" t="s">
        <v>93</v>
      </c>
      <c r="D98" s="7" t="s">
        <v>34</v>
      </c>
      <c r="E98" s="42">
        <f t="shared" si="12"/>
        <v>2.7530335522104425</v>
      </c>
      <c r="F98" s="8">
        <v>19.865068937415458</v>
      </c>
      <c r="G98" s="9">
        <f t="shared" si="13"/>
        <v>378</v>
      </c>
      <c r="H98" s="10">
        <v>505</v>
      </c>
      <c r="I98" s="39">
        <f t="shared" si="14"/>
        <v>0.85921821393542874</v>
      </c>
      <c r="J98" s="11">
        <v>8.9408346539883832E-2</v>
      </c>
      <c r="K98" s="10">
        <v>331</v>
      </c>
      <c r="L98" s="39">
        <f t="shared" si="15"/>
        <v>0.27100565483054861</v>
      </c>
      <c r="M98" s="11">
        <v>5.1480051480051477E-2</v>
      </c>
      <c r="N98" s="10">
        <v>345</v>
      </c>
      <c r="O98" s="39">
        <f t="shared" si="16"/>
        <v>0.47112340220902238</v>
      </c>
      <c r="P98" s="11">
        <v>3.3000000000000002E-2</v>
      </c>
      <c r="Q98" s="10">
        <v>434</v>
      </c>
      <c r="R98" s="39">
        <f t="shared" si="17"/>
        <v>0.55280570788786376</v>
      </c>
      <c r="S98" s="12">
        <v>0</v>
      </c>
      <c r="T98" s="10">
        <v>321</v>
      </c>
      <c r="U98" s="39">
        <f t="shared" si="18"/>
        <v>0.38714835790467828</v>
      </c>
      <c r="V98" s="11">
        <v>5.5E-2</v>
      </c>
      <c r="W98" s="10">
        <v>399</v>
      </c>
      <c r="X98" s="39">
        <f t="shared" si="19"/>
        <v>0.41265430058600006</v>
      </c>
      <c r="Y98" s="13">
        <v>96988</v>
      </c>
      <c r="Z98" s="10">
        <v>321</v>
      </c>
      <c r="AA98" s="39">
        <f t="shared" si="20"/>
        <v>0.36916898425298506</v>
      </c>
      <c r="AB98" s="11">
        <v>4.8000000000000001E-2</v>
      </c>
      <c r="AC98" s="10">
        <v>296</v>
      </c>
      <c r="AD98" s="39">
        <f t="shared" si="21"/>
        <v>0.31002296407705349</v>
      </c>
      <c r="AE98" s="11">
        <v>0.93099999999999994</v>
      </c>
      <c r="AF98" s="10">
        <v>290</v>
      </c>
      <c r="AG98" s="39">
        <f t="shared" si="22"/>
        <v>5.5980439356952391E-2</v>
      </c>
      <c r="AH98" s="14">
        <v>2.5336702382054548</v>
      </c>
      <c r="AI98" s="10">
        <v>326</v>
      </c>
      <c r="AJ98" s="39">
        <f t="shared" si="23"/>
        <v>-0.18576496695156991</v>
      </c>
      <c r="AK98" s="13">
        <v>142131.74142320282</v>
      </c>
      <c r="AL98" s="44"/>
    </row>
    <row r="99" spans="1:38" x14ac:dyDescent="0.25">
      <c r="A99" t="s">
        <v>1196</v>
      </c>
      <c r="B99" s="5" t="s">
        <v>555</v>
      </c>
      <c r="C99" s="6" t="s">
        <v>93</v>
      </c>
      <c r="D99" s="7" t="s">
        <v>34</v>
      </c>
      <c r="E99" s="42">
        <f t="shared" si="12"/>
        <v>6.002358830145873</v>
      </c>
      <c r="F99" s="8">
        <v>10.826052692179498</v>
      </c>
      <c r="G99" s="9">
        <f t="shared" si="13"/>
        <v>531</v>
      </c>
      <c r="H99" s="10">
        <v>399</v>
      </c>
      <c r="I99" s="39">
        <f t="shared" si="14"/>
        <v>0.3199132967779178</v>
      </c>
      <c r="J99" s="11">
        <v>4.1984271022383446E-2</v>
      </c>
      <c r="K99" s="10">
        <v>519</v>
      </c>
      <c r="L99" s="39">
        <f t="shared" si="15"/>
        <v>0.80198464743172482</v>
      </c>
      <c r="M99" s="11">
        <v>2.2776754312510469E-2</v>
      </c>
      <c r="N99" s="10">
        <v>512</v>
      </c>
      <c r="O99" s="39">
        <f t="shared" si="16"/>
        <v>0.87052337788137613</v>
      </c>
      <c r="P99" s="11">
        <v>6.9999999999999993E-3</v>
      </c>
      <c r="Q99" s="10">
        <v>430</v>
      </c>
      <c r="R99" s="39">
        <f t="shared" si="17"/>
        <v>0.53557720151440469</v>
      </c>
      <c r="S99" s="12">
        <v>5.8058522991175102E-2</v>
      </c>
      <c r="T99" s="10">
        <v>477</v>
      </c>
      <c r="U99" s="39">
        <f t="shared" si="18"/>
        <v>0.79366797031495218</v>
      </c>
      <c r="V99" s="11">
        <v>2.8999999999999998E-2</v>
      </c>
      <c r="W99" s="10">
        <v>519</v>
      </c>
      <c r="X99" s="39">
        <f t="shared" si="19"/>
        <v>1.559390872048229</v>
      </c>
      <c r="Y99" s="13">
        <v>131714</v>
      </c>
      <c r="Z99" s="10">
        <v>496</v>
      </c>
      <c r="AA99" s="39">
        <f t="shared" si="20"/>
        <v>0.89782917714061272</v>
      </c>
      <c r="AB99" s="11">
        <v>3.7000000000000005E-2</v>
      </c>
      <c r="AC99" s="10">
        <v>476</v>
      </c>
      <c r="AD99" s="39">
        <f t="shared" si="21"/>
        <v>0.86448239336811805</v>
      </c>
      <c r="AE99" s="11">
        <v>0.96700000000000008</v>
      </c>
      <c r="AF99" s="10">
        <v>493</v>
      </c>
      <c r="AG99" s="39">
        <f t="shared" si="22"/>
        <v>0.77834172534071078</v>
      </c>
      <c r="AH99" s="14">
        <v>1.769796647879079</v>
      </c>
      <c r="AI99" s="10">
        <v>479</v>
      </c>
      <c r="AJ99" s="39">
        <f t="shared" si="23"/>
        <v>2.3311681962365379E-2</v>
      </c>
      <c r="AK99" s="13">
        <v>266783.60491175106</v>
      </c>
      <c r="AL99" s="44"/>
    </row>
    <row r="100" spans="1:38" x14ac:dyDescent="0.25">
      <c r="A100" t="s">
        <v>654</v>
      </c>
      <c r="B100" s="5" t="s">
        <v>144</v>
      </c>
      <c r="C100" s="6" t="s">
        <v>44</v>
      </c>
      <c r="D100" s="7" t="s">
        <v>20</v>
      </c>
      <c r="E100" s="42">
        <f t="shared" si="12"/>
        <v>-3.7018331658037589</v>
      </c>
      <c r="F100" s="8">
        <v>37.821302965802793</v>
      </c>
      <c r="G100" s="9">
        <f t="shared" si="13"/>
        <v>104</v>
      </c>
      <c r="H100" s="10">
        <v>102</v>
      </c>
      <c r="I100" s="39">
        <f t="shared" si="14"/>
        <v>-0.61692760843100403</v>
      </c>
      <c r="J100" s="11">
        <v>-4.039735099337749E-2</v>
      </c>
      <c r="K100" s="10">
        <v>435</v>
      </c>
      <c r="L100" s="39">
        <f t="shared" si="15"/>
        <v>0.55175252335116909</v>
      </c>
      <c r="M100" s="11">
        <v>3.6303630363036306E-2</v>
      </c>
      <c r="N100" s="10">
        <v>143</v>
      </c>
      <c r="O100" s="39">
        <f t="shared" si="16"/>
        <v>-0.28159193655810555</v>
      </c>
      <c r="P100" s="11">
        <v>8.199999999999999E-2</v>
      </c>
      <c r="Q100" s="10">
        <v>282</v>
      </c>
      <c r="R100" s="39">
        <f t="shared" si="17"/>
        <v>0.34801357967774754</v>
      </c>
      <c r="S100" s="12">
        <v>0.69013112491373363</v>
      </c>
      <c r="T100" s="10">
        <v>125</v>
      </c>
      <c r="U100" s="39">
        <f t="shared" si="18"/>
        <v>-0.39462012749969455</v>
      </c>
      <c r="V100" s="11">
        <v>0.105</v>
      </c>
      <c r="W100" s="10">
        <v>133</v>
      </c>
      <c r="X100" s="39">
        <f t="shared" si="19"/>
        <v>-0.71872684538150045</v>
      </c>
      <c r="Y100" s="13">
        <v>62727</v>
      </c>
      <c r="Z100" s="10">
        <v>26</v>
      </c>
      <c r="AA100" s="39">
        <f t="shared" si="20"/>
        <v>-2.0338318925089598</v>
      </c>
      <c r="AB100" s="11">
        <v>9.8000000000000004E-2</v>
      </c>
      <c r="AC100" s="10">
        <v>102</v>
      </c>
      <c r="AD100" s="39">
        <f t="shared" si="21"/>
        <v>-0.70648598962322673</v>
      </c>
      <c r="AE100" s="11">
        <v>0.86499999999999999</v>
      </c>
      <c r="AF100" s="10">
        <v>468</v>
      </c>
      <c r="AG100" s="39">
        <f t="shared" si="22"/>
        <v>0.62842807618348284</v>
      </c>
      <c r="AH100" s="14">
        <v>1.9283254611511058</v>
      </c>
      <c r="AI100" s="10">
        <v>268</v>
      </c>
      <c r="AJ100" s="39">
        <f t="shared" si="23"/>
        <v>-0.22161280674372424</v>
      </c>
      <c r="AK100" s="13">
        <v>120759.1966873706</v>
      </c>
      <c r="AL100" s="44"/>
    </row>
    <row r="101" spans="1:38" x14ac:dyDescent="0.25">
      <c r="A101" t="s">
        <v>672</v>
      </c>
      <c r="B101" s="5" t="s">
        <v>77</v>
      </c>
      <c r="C101" s="6" t="s">
        <v>44</v>
      </c>
      <c r="D101" s="7" t="s">
        <v>20</v>
      </c>
      <c r="E101" s="42">
        <f t="shared" si="12"/>
        <v>-8.0704916027573521</v>
      </c>
      <c r="F101" s="8">
        <v>49.974095069953385</v>
      </c>
      <c r="G101" s="9">
        <f t="shared" si="13"/>
        <v>40</v>
      </c>
      <c r="H101" s="10">
        <v>51</v>
      </c>
      <c r="I101" s="39">
        <f t="shared" si="14"/>
        <v>-0.95121164939157787</v>
      </c>
      <c r="J101" s="11">
        <v>-6.9792802617230087E-2</v>
      </c>
      <c r="K101" s="10">
        <v>70</v>
      </c>
      <c r="L101" s="39">
        <f t="shared" si="15"/>
        <v>-0.70939011988639056</v>
      </c>
      <c r="M101" s="11">
        <v>0.1044776119402985</v>
      </c>
      <c r="N101" s="10">
        <v>30</v>
      </c>
      <c r="O101" s="39">
        <f t="shared" si="16"/>
        <v>-2.0174456769802585</v>
      </c>
      <c r="P101" s="11">
        <v>0.19500000000000001</v>
      </c>
      <c r="Q101" s="10">
        <v>30</v>
      </c>
      <c r="R101" s="39">
        <f t="shared" si="17"/>
        <v>-1.7664111250660901</v>
      </c>
      <c r="S101" s="12">
        <v>7.815552950371238</v>
      </c>
      <c r="T101" s="10">
        <v>71</v>
      </c>
      <c r="U101" s="39">
        <f t="shared" si="18"/>
        <v>-0.9418580672827559</v>
      </c>
      <c r="V101" s="11">
        <v>0.14000000000000001</v>
      </c>
      <c r="W101" s="10">
        <v>60</v>
      </c>
      <c r="X101" s="39">
        <f t="shared" si="19"/>
        <v>-1.1099434600826761</v>
      </c>
      <c r="Y101" s="13">
        <v>50880</v>
      </c>
      <c r="Z101" s="10">
        <v>67</v>
      </c>
      <c r="AA101" s="39">
        <f t="shared" si="20"/>
        <v>-1.0726315418041819</v>
      </c>
      <c r="AB101" s="11">
        <v>7.8E-2</v>
      </c>
      <c r="AC101" s="10">
        <v>170</v>
      </c>
      <c r="AD101" s="39">
        <f t="shared" si="21"/>
        <v>-0.24443646521400764</v>
      </c>
      <c r="AE101" s="11">
        <v>0.89500000000000002</v>
      </c>
      <c r="AF101" s="10">
        <v>13</v>
      </c>
      <c r="AG101" s="39">
        <f t="shared" si="22"/>
        <v>-1.668075571123367</v>
      </c>
      <c r="AH101" s="14">
        <v>4.3568034545098788</v>
      </c>
      <c r="AI101" s="10">
        <v>28</v>
      </c>
      <c r="AJ101" s="39">
        <f t="shared" si="23"/>
        <v>-0.34238372490818525</v>
      </c>
      <c r="AK101" s="13">
        <v>48755.364204767488</v>
      </c>
      <c r="AL101" s="44"/>
    </row>
    <row r="102" spans="1:38" x14ac:dyDescent="0.25">
      <c r="A102" t="s">
        <v>680</v>
      </c>
      <c r="B102" s="5" t="s">
        <v>305</v>
      </c>
      <c r="C102" s="6" t="s">
        <v>44</v>
      </c>
      <c r="D102" s="7" t="s">
        <v>20</v>
      </c>
      <c r="E102" s="42">
        <f t="shared" si="12"/>
        <v>0.90077460133415377</v>
      </c>
      <c r="F102" s="8">
        <v>25.017707505503811</v>
      </c>
      <c r="G102" s="9">
        <f t="shared" si="13"/>
        <v>267</v>
      </c>
      <c r="H102" s="10">
        <v>91</v>
      </c>
      <c r="I102" s="39">
        <f t="shared" si="14"/>
        <v>-0.66947858574054109</v>
      </c>
      <c r="J102" s="11">
        <v>-4.501845018450179E-2</v>
      </c>
      <c r="K102" s="10">
        <v>39</v>
      </c>
      <c r="L102" s="39">
        <f t="shared" si="15"/>
        <v>-1.0823029175270276</v>
      </c>
      <c r="M102" s="11">
        <v>0.12463627546071775</v>
      </c>
      <c r="N102" s="10">
        <v>301</v>
      </c>
      <c r="O102" s="39">
        <f t="shared" si="16"/>
        <v>0.36359263952800408</v>
      </c>
      <c r="P102" s="11">
        <v>0.04</v>
      </c>
      <c r="Q102" s="10">
        <v>270</v>
      </c>
      <c r="R102" s="39">
        <f t="shared" si="17"/>
        <v>0.32348283789060078</v>
      </c>
      <c r="S102" s="12">
        <v>0.77279752704791338</v>
      </c>
      <c r="T102" s="10">
        <v>339</v>
      </c>
      <c r="U102" s="39">
        <f t="shared" si="18"/>
        <v>0.43405446702894057</v>
      </c>
      <c r="V102" s="11">
        <v>5.2000000000000005E-2</v>
      </c>
      <c r="W102" s="10">
        <v>196</v>
      </c>
      <c r="X102" s="39">
        <f t="shared" si="19"/>
        <v>-0.53581565868192993</v>
      </c>
      <c r="Y102" s="13">
        <v>68266</v>
      </c>
      <c r="Z102" s="10">
        <v>267</v>
      </c>
      <c r="AA102" s="39">
        <f t="shared" si="20"/>
        <v>0.22498893164726858</v>
      </c>
      <c r="AB102" s="11">
        <v>5.0999999999999997E-2</v>
      </c>
      <c r="AC102" s="10">
        <v>442</v>
      </c>
      <c r="AD102" s="39">
        <f t="shared" si="21"/>
        <v>0.72586753604535059</v>
      </c>
      <c r="AE102" s="11">
        <v>0.95799999999999996</v>
      </c>
      <c r="AF102" s="10">
        <v>120</v>
      </c>
      <c r="AG102" s="39">
        <f t="shared" si="22"/>
        <v>-0.51520659443446881</v>
      </c>
      <c r="AH102" s="14">
        <v>3.1376819685073136</v>
      </c>
      <c r="AI102" s="10">
        <v>148</v>
      </c>
      <c r="AJ102" s="39">
        <f t="shared" si="23"/>
        <v>-0.27459651079428515</v>
      </c>
      <c r="AK102" s="13">
        <v>89170.219732096855</v>
      </c>
      <c r="AL102" s="44"/>
    </row>
    <row r="103" spans="1:38" x14ac:dyDescent="0.25">
      <c r="A103" t="s">
        <v>681</v>
      </c>
      <c r="B103" s="5" t="s">
        <v>427</v>
      </c>
      <c r="C103" s="6" t="s">
        <v>44</v>
      </c>
      <c r="D103" s="7" t="s">
        <v>20</v>
      </c>
      <c r="E103" s="42">
        <f t="shared" si="12"/>
        <v>2.9605624117787976</v>
      </c>
      <c r="F103" s="8">
        <v>19.287762397583428</v>
      </c>
      <c r="G103" s="9">
        <f t="shared" si="13"/>
        <v>394</v>
      </c>
      <c r="H103" s="10">
        <v>549</v>
      </c>
      <c r="I103" s="39">
        <f t="shared" si="14"/>
        <v>1.7481804344498442</v>
      </c>
      <c r="J103" s="11">
        <v>0.1675797299941304</v>
      </c>
      <c r="K103" s="10">
        <v>275</v>
      </c>
      <c r="L103" s="39">
        <f t="shared" si="15"/>
        <v>0.10206020077691826</v>
      </c>
      <c r="M103" s="11">
        <v>6.0612788632326824E-2</v>
      </c>
      <c r="N103" s="10">
        <v>356</v>
      </c>
      <c r="O103" s="39">
        <f t="shared" si="16"/>
        <v>0.50184647726074194</v>
      </c>
      <c r="P103" s="11">
        <v>3.1E-2</v>
      </c>
      <c r="Q103" s="10">
        <v>230</v>
      </c>
      <c r="R103" s="39">
        <f t="shared" si="17"/>
        <v>0.22958247210286509</v>
      </c>
      <c r="S103" s="12">
        <v>1.0892333472978635</v>
      </c>
      <c r="T103" s="10">
        <v>367</v>
      </c>
      <c r="U103" s="39">
        <f t="shared" si="18"/>
        <v>0.52786668527746539</v>
      </c>
      <c r="V103" s="11">
        <v>4.5999999999999999E-2</v>
      </c>
      <c r="W103" s="10">
        <v>333</v>
      </c>
      <c r="X103" s="39">
        <f t="shared" si="19"/>
        <v>5.3238276748100534E-2</v>
      </c>
      <c r="Y103" s="13">
        <v>86104</v>
      </c>
      <c r="Z103" s="10">
        <v>417</v>
      </c>
      <c r="AA103" s="39">
        <f t="shared" si="20"/>
        <v>0.65752908946441835</v>
      </c>
      <c r="AB103" s="11">
        <v>4.2000000000000003E-2</v>
      </c>
      <c r="AC103" s="10">
        <v>401</v>
      </c>
      <c r="AD103" s="39">
        <f t="shared" si="21"/>
        <v>0.60265432953622555</v>
      </c>
      <c r="AE103" s="11">
        <v>0.95</v>
      </c>
      <c r="AF103" s="10">
        <v>244</v>
      </c>
      <c r="AG103" s="39">
        <f t="shared" si="22"/>
        <v>-6.2697313891322506E-2</v>
      </c>
      <c r="AH103" s="14">
        <v>2.6591681064116224</v>
      </c>
      <c r="AI103" s="10">
        <v>244</v>
      </c>
      <c r="AJ103" s="39">
        <f t="shared" si="23"/>
        <v>-0.23616299577951622</v>
      </c>
      <c r="AK103" s="13">
        <v>112084.34855467113</v>
      </c>
      <c r="AL103" s="44"/>
    </row>
    <row r="104" spans="1:38" x14ac:dyDescent="0.25">
      <c r="A104" t="s">
        <v>694</v>
      </c>
      <c r="B104" s="5" t="s">
        <v>100</v>
      </c>
      <c r="C104" s="6" t="s">
        <v>44</v>
      </c>
      <c r="D104" s="7" t="s">
        <v>20</v>
      </c>
      <c r="E104" s="42">
        <f t="shared" si="12"/>
        <v>-6.0234090043252868</v>
      </c>
      <c r="F104" s="8">
        <v>44.279493489675716</v>
      </c>
      <c r="G104" s="9">
        <f t="shared" si="13"/>
        <v>60</v>
      </c>
      <c r="H104" s="10">
        <v>165</v>
      </c>
      <c r="I104" s="39">
        <f t="shared" si="14"/>
        <v>-0.42030882451253138</v>
      </c>
      <c r="J104" s="11">
        <v>-2.3107569721115495E-2</v>
      </c>
      <c r="K104" s="10">
        <v>22</v>
      </c>
      <c r="L104" s="39">
        <f t="shared" si="15"/>
        <v>-1.4729135060324716</v>
      </c>
      <c r="M104" s="11">
        <v>0.14575163398692811</v>
      </c>
      <c r="N104" s="10">
        <v>72</v>
      </c>
      <c r="O104" s="39">
        <f t="shared" si="16"/>
        <v>-1.0496688128510936</v>
      </c>
      <c r="P104" s="11">
        <v>0.13200000000000001</v>
      </c>
      <c r="Q104" s="10">
        <v>23</v>
      </c>
      <c r="R104" s="39">
        <f t="shared" si="17"/>
        <v>-1.9886378766576613</v>
      </c>
      <c r="S104" s="12">
        <v>8.5644371941272439</v>
      </c>
      <c r="T104" s="10">
        <v>139</v>
      </c>
      <c r="U104" s="39">
        <f t="shared" si="18"/>
        <v>-0.31644327895925739</v>
      </c>
      <c r="V104" s="11">
        <v>0.1</v>
      </c>
      <c r="W104" s="10">
        <v>82</v>
      </c>
      <c r="X104" s="39">
        <f t="shared" si="19"/>
        <v>-0.97151347368718965</v>
      </c>
      <c r="Y104" s="13">
        <v>55072</v>
      </c>
      <c r="Z104" s="10">
        <v>97</v>
      </c>
      <c r="AA104" s="39">
        <f t="shared" si="20"/>
        <v>-0.78427143659274878</v>
      </c>
      <c r="AB104" s="11">
        <v>7.2000000000000008E-2</v>
      </c>
      <c r="AC104" s="10">
        <v>177</v>
      </c>
      <c r="AD104" s="39">
        <f t="shared" si="21"/>
        <v>-0.19823151277308573</v>
      </c>
      <c r="AE104" s="11">
        <v>0.89800000000000002</v>
      </c>
      <c r="AF104" s="10">
        <v>91</v>
      </c>
      <c r="AG104" s="39">
        <f t="shared" si="22"/>
        <v>-0.65185321843514454</v>
      </c>
      <c r="AH104" s="14">
        <v>3.2821813337234631</v>
      </c>
      <c r="AI104" s="10">
        <v>70</v>
      </c>
      <c r="AJ104" s="39">
        <f t="shared" si="23"/>
        <v>-0.31349490223685095</v>
      </c>
      <c r="AK104" s="13">
        <v>65978.930770799343</v>
      </c>
      <c r="AL104" s="44"/>
    </row>
    <row r="105" spans="1:38" x14ac:dyDescent="0.25">
      <c r="A105" t="s">
        <v>695</v>
      </c>
      <c r="B105" s="5" t="s">
        <v>272</v>
      </c>
      <c r="C105" s="6" t="s">
        <v>44</v>
      </c>
      <c r="D105" s="7" t="s">
        <v>20</v>
      </c>
      <c r="E105" s="42">
        <f t="shared" si="12"/>
        <v>3.7298376661734578E-2</v>
      </c>
      <c r="F105" s="8">
        <v>27.419737143837882</v>
      </c>
      <c r="G105" s="9">
        <f t="shared" si="13"/>
        <v>232</v>
      </c>
      <c r="H105" s="10">
        <v>374</v>
      </c>
      <c r="I105" s="39">
        <f t="shared" si="14"/>
        <v>0.25283286079039574</v>
      </c>
      <c r="J105" s="11">
        <v>3.6085515864009876E-2</v>
      </c>
      <c r="K105" s="10">
        <v>376</v>
      </c>
      <c r="L105" s="39">
        <f t="shared" si="15"/>
        <v>0.40528806101757936</v>
      </c>
      <c r="M105" s="11">
        <v>4.4221105527638194E-2</v>
      </c>
      <c r="N105" s="10">
        <v>185</v>
      </c>
      <c r="O105" s="39">
        <f t="shared" si="16"/>
        <v>-6.6530411196069172E-2</v>
      </c>
      <c r="P105" s="11">
        <v>6.8000000000000005E-2</v>
      </c>
      <c r="Q105" s="10">
        <v>89</v>
      </c>
      <c r="R105" s="39">
        <f t="shared" si="17"/>
        <v>-0.42221332887873486</v>
      </c>
      <c r="S105" s="12">
        <v>3.2857268027687723</v>
      </c>
      <c r="T105" s="10">
        <v>237</v>
      </c>
      <c r="U105" s="39">
        <f t="shared" si="18"/>
        <v>0.12134707286719136</v>
      </c>
      <c r="V105" s="11">
        <v>7.2000000000000008E-2</v>
      </c>
      <c r="W105" s="10">
        <v>304</v>
      </c>
      <c r="X105" s="39">
        <f t="shared" si="19"/>
        <v>-8.8956265575125801E-2</v>
      </c>
      <c r="Y105" s="13">
        <v>81798</v>
      </c>
      <c r="Z105" s="10">
        <v>256</v>
      </c>
      <c r="AA105" s="39">
        <f t="shared" si="20"/>
        <v>0.1769289141120293</v>
      </c>
      <c r="AB105" s="11">
        <v>5.2000000000000005E-2</v>
      </c>
      <c r="AC105" s="10">
        <v>277</v>
      </c>
      <c r="AD105" s="39">
        <f t="shared" si="21"/>
        <v>0.23301471000885032</v>
      </c>
      <c r="AE105" s="11">
        <v>0.92599999999999993</v>
      </c>
      <c r="AF105" s="10">
        <v>242</v>
      </c>
      <c r="AG105" s="39">
        <f t="shared" si="22"/>
        <v>-7.5042619126519799E-2</v>
      </c>
      <c r="AH105" s="14">
        <v>2.6722228655974534</v>
      </c>
      <c r="AI105" s="10">
        <v>213</v>
      </c>
      <c r="AJ105" s="39">
        <f t="shared" si="23"/>
        <v>-0.24824756138708151</v>
      </c>
      <c r="AK105" s="13">
        <v>104879.50941908351</v>
      </c>
      <c r="AL105" s="44"/>
    </row>
    <row r="106" spans="1:38" x14ac:dyDescent="0.25">
      <c r="A106" t="s">
        <v>713</v>
      </c>
      <c r="B106" s="5" t="s">
        <v>505</v>
      </c>
      <c r="C106" s="6" t="s">
        <v>44</v>
      </c>
      <c r="D106" s="7" t="s">
        <v>20</v>
      </c>
      <c r="E106" s="42">
        <f t="shared" si="12"/>
        <v>4.58859399063771</v>
      </c>
      <c r="F106" s="8">
        <v>14.758882513199236</v>
      </c>
      <c r="G106" s="9">
        <f t="shared" si="13"/>
        <v>479</v>
      </c>
      <c r="H106" s="10">
        <v>509</v>
      </c>
      <c r="I106" s="39">
        <f t="shared" si="14"/>
        <v>0.90674364631095083</v>
      </c>
      <c r="J106" s="11">
        <v>9.3587521663778261E-2</v>
      </c>
      <c r="K106" s="10">
        <v>403</v>
      </c>
      <c r="L106" s="39">
        <f t="shared" si="15"/>
        <v>0.50078888111014874</v>
      </c>
      <c r="M106" s="11">
        <v>3.9058587881822732E-2</v>
      </c>
      <c r="N106" s="10">
        <v>535</v>
      </c>
      <c r="O106" s="39">
        <f t="shared" si="16"/>
        <v>0.97805414056239448</v>
      </c>
      <c r="P106" s="11">
        <v>0</v>
      </c>
      <c r="Q106" s="10">
        <v>406</v>
      </c>
      <c r="R106" s="39">
        <f t="shared" si="17"/>
        <v>0.51361608905843181</v>
      </c>
      <c r="S106" s="12">
        <v>0.13206550449022716</v>
      </c>
      <c r="T106" s="10">
        <v>553</v>
      </c>
      <c r="U106" s="39">
        <f t="shared" si="18"/>
        <v>1.1063753644767014</v>
      </c>
      <c r="V106" s="11">
        <v>9.0000000000000011E-3</v>
      </c>
      <c r="W106" s="10">
        <v>493</v>
      </c>
      <c r="X106" s="39">
        <f t="shared" si="19"/>
        <v>1.1895727857784166</v>
      </c>
      <c r="Y106" s="13">
        <v>120515</v>
      </c>
      <c r="Z106" s="10">
        <v>339</v>
      </c>
      <c r="AA106" s="39">
        <f t="shared" si="20"/>
        <v>0.41722900178822397</v>
      </c>
      <c r="AB106" s="11">
        <v>4.7E-2</v>
      </c>
      <c r="AC106" s="10">
        <v>234</v>
      </c>
      <c r="AD106" s="39">
        <f t="shared" si="21"/>
        <v>9.4399852686086319E-2</v>
      </c>
      <c r="AE106" s="11">
        <v>0.91700000000000004</v>
      </c>
      <c r="AF106" s="10">
        <v>268</v>
      </c>
      <c r="AG106" s="39">
        <f t="shared" si="22"/>
        <v>5.7727432164214306E-3</v>
      </c>
      <c r="AH106" s="14">
        <v>2.5867632456202312</v>
      </c>
      <c r="AI106" s="10">
        <v>195</v>
      </c>
      <c r="AJ106" s="39">
        <f t="shared" si="23"/>
        <v>-0.25591824548769659</v>
      </c>
      <c r="AK106" s="13">
        <v>100306.23415213946</v>
      </c>
      <c r="AL106" s="44"/>
    </row>
    <row r="107" spans="1:38" x14ac:dyDescent="0.25">
      <c r="A107" t="s">
        <v>714</v>
      </c>
      <c r="B107" s="5" t="s">
        <v>405</v>
      </c>
      <c r="C107" s="6" t="s">
        <v>44</v>
      </c>
      <c r="D107" s="7" t="s">
        <v>20</v>
      </c>
      <c r="E107" s="42">
        <f t="shared" si="12"/>
        <v>2.5428987272059365</v>
      </c>
      <c r="F107" s="8">
        <v>20.449624786533896</v>
      </c>
      <c r="G107" s="9">
        <f t="shared" si="13"/>
        <v>369</v>
      </c>
      <c r="H107" s="10">
        <v>487</v>
      </c>
      <c r="I107" s="39">
        <f t="shared" si="14"/>
        <v>0.6908717939996023</v>
      </c>
      <c r="J107" s="11">
        <v>7.4604711197160389E-2</v>
      </c>
      <c r="K107" s="10">
        <v>370</v>
      </c>
      <c r="L107" s="39">
        <f t="shared" si="15"/>
        <v>0.37754549624572714</v>
      </c>
      <c r="M107" s="11">
        <v>4.5720794012365763E-2</v>
      </c>
      <c r="N107" s="10">
        <v>301</v>
      </c>
      <c r="O107" s="39">
        <f t="shared" si="16"/>
        <v>0.36359263952800408</v>
      </c>
      <c r="P107" s="11">
        <v>0.04</v>
      </c>
      <c r="Q107" s="10">
        <v>246</v>
      </c>
      <c r="R107" s="39">
        <f t="shared" si="17"/>
        <v>0.26766363231142187</v>
      </c>
      <c r="S107" s="12">
        <v>0.96090324905411084</v>
      </c>
      <c r="T107" s="10">
        <v>332</v>
      </c>
      <c r="U107" s="39">
        <f t="shared" si="18"/>
        <v>0.41841909732085319</v>
      </c>
      <c r="V107" s="11">
        <v>5.2999999999999999E-2</v>
      </c>
      <c r="W107" s="10">
        <v>369</v>
      </c>
      <c r="X107" s="39">
        <f t="shared" si="19"/>
        <v>0.1913380389393993</v>
      </c>
      <c r="Y107" s="13">
        <v>90286</v>
      </c>
      <c r="Z107" s="10">
        <v>383</v>
      </c>
      <c r="AA107" s="39">
        <f t="shared" si="20"/>
        <v>0.56140905439394051</v>
      </c>
      <c r="AB107" s="11">
        <v>4.4000000000000004E-2</v>
      </c>
      <c r="AC107" s="10">
        <v>395</v>
      </c>
      <c r="AD107" s="39">
        <f t="shared" si="21"/>
        <v>0.58725267872258657</v>
      </c>
      <c r="AE107" s="11">
        <v>0.94900000000000007</v>
      </c>
      <c r="AF107" s="10">
        <v>194</v>
      </c>
      <c r="AG107" s="39">
        <f t="shared" si="22"/>
        <v>-0.21268499773512939</v>
      </c>
      <c r="AH107" s="14">
        <v>2.8177752089593109</v>
      </c>
      <c r="AI107" s="10">
        <v>226</v>
      </c>
      <c r="AJ107" s="39">
        <f t="shared" si="23"/>
        <v>-0.24283794855127619</v>
      </c>
      <c r="AK107" s="13">
        <v>108104.73004624347</v>
      </c>
      <c r="AL107" s="44"/>
    </row>
    <row r="108" spans="1:38" x14ac:dyDescent="0.25">
      <c r="A108" t="s">
        <v>733</v>
      </c>
      <c r="B108" s="5" t="s">
        <v>309</v>
      </c>
      <c r="C108" s="6" t="s">
        <v>44</v>
      </c>
      <c r="D108" s="7" t="s">
        <v>20</v>
      </c>
      <c r="E108" s="42">
        <f t="shared" si="12"/>
        <v>0.93141958026837379</v>
      </c>
      <c r="F108" s="8">
        <v>24.932458895799428</v>
      </c>
      <c r="G108" s="9">
        <f t="shared" si="13"/>
        <v>271</v>
      </c>
      <c r="H108" s="10">
        <v>547</v>
      </c>
      <c r="I108" s="39">
        <f t="shared" si="14"/>
        <v>1.718347880413859</v>
      </c>
      <c r="J108" s="11">
        <v>0.16495638789122635</v>
      </c>
      <c r="K108" s="10">
        <v>101</v>
      </c>
      <c r="L108" s="39">
        <f t="shared" si="15"/>
        <v>-0.48712046021397842</v>
      </c>
      <c r="M108" s="11">
        <v>9.2462311557788945E-2</v>
      </c>
      <c r="N108" s="10">
        <v>351</v>
      </c>
      <c r="O108" s="39">
        <f t="shared" si="16"/>
        <v>0.48648493973488216</v>
      </c>
      <c r="P108" s="11">
        <v>3.2000000000000001E-2</v>
      </c>
      <c r="Q108" s="10">
        <v>186</v>
      </c>
      <c r="R108" s="39">
        <f t="shared" si="17"/>
        <v>9.5371980419198546E-2</v>
      </c>
      <c r="S108" s="12">
        <v>1.5415106804668575</v>
      </c>
      <c r="T108" s="10">
        <v>381</v>
      </c>
      <c r="U108" s="39">
        <f t="shared" si="18"/>
        <v>0.54350205498555293</v>
      </c>
      <c r="V108" s="11">
        <v>4.4999999999999998E-2</v>
      </c>
      <c r="W108" s="10">
        <v>186</v>
      </c>
      <c r="X108" s="39">
        <f t="shared" si="19"/>
        <v>-0.57256961260802164</v>
      </c>
      <c r="Y108" s="13">
        <v>67153</v>
      </c>
      <c r="Z108" s="10">
        <v>124</v>
      </c>
      <c r="AA108" s="39">
        <f t="shared" si="20"/>
        <v>-0.44785131384607624</v>
      </c>
      <c r="AB108" s="11">
        <v>6.5000000000000002E-2</v>
      </c>
      <c r="AC108" s="10">
        <v>406</v>
      </c>
      <c r="AD108" s="39">
        <f t="shared" si="21"/>
        <v>0.6180559803498662</v>
      </c>
      <c r="AE108" s="11">
        <v>0.95099999999999996</v>
      </c>
      <c r="AF108" s="10">
        <v>221</v>
      </c>
      <c r="AG108" s="39">
        <f t="shared" si="22"/>
        <v>-0.1267806290373685</v>
      </c>
      <c r="AH108" s="14">
        <v>2.72693413010427</v>
      </c>
      <c r="AI108" s="10">
        <v>155</v>
      </c>
      <c r="AJ108" s="39">
        <f t="shared" si="23"/>
        <v>-0.27074458623062497</v>
      </c>
      <c r="AK108" s="13">
        <v>91466.743889011224</v>
      </c>
      <c r="AL108" s="44"/>
    </row>
    <row r="109" spans="1:38" x14ac:dyDescent="0.25">
      <c r="A109" t="s">
        <v>735</v>
      </c>
      <c r="B109" s="5" t="s">
        <v>349</v>
      </c>
      <c r="C109" s="6" t="s">
        <v>44</v>
      </c>
      <c r="D109" s="7" t="s">
        <v>20</v>
      </c>
      <c r="E109" s="42">
        <f t="shared" si="12"/>
        <v>1.6067657504219111</v>
      </c>
      <c r="F109" s="8">
        <v>23.053771943579481</v>
      </c>
      <c r="G109" s="9">
        <f t="shared" si="13"/>
        <v>312</v>
      </c>
      <c r="H109" s="10">
        <v>262</v>
      </c>
      <c r="I109" s="39">
        <f t="shared" si="14"/>
        <v>-5.2804785570784302E-2</v>
      </c>
      <c r="J109" s="11">
        <v>9.2091007583965379E-3</v>
      </c>
      <c r="K109" s="10">
        <v>258</v>
      </c>
      <c r="L109" s="39">
        <f t="shared" si="15"/>
        <v>6.6963579765563511E-2</v>
      </c>
      <c r="M109" s="11">
        <v>6.2510017631030618E-2</v>
      </c>
      <c r="N109" s="10">
        <v>301</v>
      </c>
      <c r="O109" s="39">
        <f t="shared" si="16"/>
        <v>0.36359263952800408</v>
      </c>
      <c r="P109" s="11">
        <v>0.04</v>
      </c>
      <c r="Q109" s="10">
        <v>162</v>
      </c>
      <c r="R109" s="39">
        <f t="shared" si="17"/>
        <v>4.1650681150832442E-3</v>
      </c>
      <c r="S109" s="12">
        <v>1.848869803781237</v>
      </c>
      <c r="T109" s="10">
        <v>351</v>
      </c>
      <c r="U109" s="39">
        <f t="shared" si="18"/>
        <v>0.48096057615320298</v>
      </c>
      <c r="V109" s="11">
        <v>4.9000000000000002E-2</v>
      </c>
      <c r="W109" s="10">
        <v>373</v>
      </c>
      <c r="X109" s="39">
        <f t="shared" si="19"/>
        <v>0.19880110595404146</v>
      </c>
      <c r="Y109" s="13">
        <v>90512</v>
      </c>
      <c r="Z109" s="10">
        <v>437</v>
      </c>
      <c r="AA109" s="39">
        <f t="shared" si="20"/>
        <v>0.7055891069996576</v>
      </c>
      <c r="AB109" s="11">
        <v>4.0999999999999995E-2</v>
      </c>
      <c r="AC109" s="10">
        <v>221</v>
      </c>
      <c r="AD109" s="39">
        <f t="shared" si="21"/>
        <v>4.8194900245164415E-2</v>
      </c>
      <c r="AE109" s="11">
        <v>0.91400000000000003</v>
      </c>
      <c r="AF109" s="10">
        <v>119</v>
      </c>
      <c r="AG109" s="39">
        <f t="shared" si="22"/>
        <v>-0.51523674296517818</v>
      </c>
      <c r="AH109" s="14">
        <v>3.1377138495990096</v>
      </c>
      <c r="AI109" s="10">
        <v>145</v>
      </c>
      <c r="AJ109" s="39">
        <f t="shared" si="23"/>
        <v>-0.27707263752257227</v>
      </c>
      <c r="AK109" s="13">
        <v>87693.948649132217</v>
      </c>
      <c r="AL109" s="44"/>
    </row>
    <row r="110" spans="1:38" x14ac:dyDescent="0.25">
      <c r="A110" t="s">
        <v>753</v>
      </c>
      <c r="B110" s="5" t="s">
        <v>334</v>
      </c>
      <c r="C110" s="6" t="s">
        <v>44</v>
      </c>
      <c r="D110" s="7" t="s">
        <v>20</v>
      </c>
      <c r="E110" s="42">
        <f t="shared" si="12"/>
        <v>1.3996767805173864</v>
      </c>
      <c r="F110" s="8">
        <v>23.629854792498058</v>
      </c>
      <c r="G110" s="9">
        <f t="shared" si="13"/>
        <v>296</v>
      </c>
      <c r="H110" s="10">
        <v>85</v>
      </c>
      <c r="I110" s="39">
        <f t="shared" si="14"/>
        <v>-0.71010920792399213</v>
      </c>
      <c r="J110" s="11">
        <v>-4.8591326369104126E-2</v>
      </c>
      <c r="K110" s="10">
        <v>483</v>
      </c>
      <c r="L110" s="39">
        <f t="shared" si="15"/>
        <v>0.68377839381510119</v>
      </c>
      <c r="M110" s="11">
        <v>2.9166666666666667E-2</v>
      </c>
      <c r="N110" s="10">
        <v>257</v>
      </c>
      <c r="O110" s="39">
        <f t="shared" si="16"/>
        <v>0.22533880179526627</v>
      </c>
      <c r="P110" s="11">
        <v>4.9000000000000002E-2</v>
      </c>
      <c r="Q110" s="10">
        <v>262</v>
      </c>
      <c r="R110" s="39">
        <f t="shared" si="17"/>
        <v>0.30597174201158828</v>
      </c>
      <c r="S110" s="12">
        <v>0.83180835135584763</v>
      </c>
      <c r="T110" s="10">
        <v>494</v>
      </c>
      <c r="U110" s="39">
        <f t="shared" si="18"/>
        <v>0.82493870973112704</v>
      </c>
      <c r="V110" s="11">
        <v>2.7000000000000003E-2</v>
      </c>
      <c r="W110" s="10">
        <v>212</v>
      </c>
      <c r="X110" s="39">
        <f t="shared" si="19"/>
        <v>-0.45167453145490238</v>
      </c>
      <c r="Y110" s="13">
        <v>70814</v>
      </c>
      <c r="Z110" s="10">
        <v>267</v>
      </c>
      <c r="AA110" s="39">
        <f t="shared" si="20"/>
        <v>0.22498893164726858</v>
      </c>
      <c r="AB110" s="11">
        <v>5.0999999999999997E-2</v>
      </c>
      <c r="AC110" s="10">
        <v>318</v>
      </c>
      <c r="AD110" s="39">
        <f t="shared" si="21"/>
        <v>0.38703121814525665</v>
      </c>
      <c r="AE110" s="11">
        <v>0.93599999999999994</v>
      </c>
      <c r="AF110" s="10">
        <v>218</v>
      </c>
      <c r="AG110" s="39">
        <f t="shared" si="22"/>
        <v>-0.14297534895368183</v>
      </c>
      <c r="AH110" s="14">
        <v>2.7440595202474545</v>
      </c>
      <c r="AI110" s="10">
        <v>103</v>
      </c>
      <c r="AJ110" s="39">
        <f t="shared" si="23"/>
        <v>-0.29836620237030032</v>
      </c>
      <c r="AK110" s="13">
        <v>74998.688071868237</v>
      </c>
      <c r="AL110" s="44"/>
    </row>
    <row r="111" spans="1:38" x14ac:dyDescent="0.25">
      <c r="A111" t="s">
        <v>756</v>
      </c>
      <c r="B111" s="5" t="s">
        <v>187</v>
      </c>
      <c r="C111" s="6" t="s">
        <v>44</v>
      </c>
      <c r="D111" s="7" t="s">
        <v>20</v>
      </c>
      <c r="E111" s="42">
        <f t="shared" si="12"/>
        <v>-2.2252606435657163</v>
      </c>
      <c r="F111" s="8">
        <v>33.713753898182496</v>
      </c>
      <c r="G111" s="9">
        <f t="shared" si="13"/>
        <v>146</v>
      </c>
      <c r="H111" s="10">
        <v>334</v>
      </c>
      <c r="I111" s="39">
        <f t="shared" si="14"/>
        <v>0.1672308116838567</v>
      </c>
      <c r="J111" s="11">
        <v>2.855805243445686E-2</v>
      </c>
      <c r="K111" s="10">
        <v>78</v>
      </c>
      <c r="L111" s="39">
        <f t="shared" si="15"/>
        <v>-0.681730577449155</v>
      </c>
      <c r="M111" s="11">
        <v>0.10298241141983176</v>
      </c>
      <c r="N111" s="10">
        <v>107</v>
      </c>
      <c r="O111" s="39">
        <f t="shared" si="16"/>
        <v>-0.52737653697186193</v>
      </c>
      <c r="P111" s="11">
        <v>9.8000000000000004E-2</v>
      </c>
      <c r="Q111" s="10">
        <v>146</v>
      </c>
      <c r="R111" s="39">
        <f t="shared" si="17"/>
        <v>-5.4999058609206238E-2</v>
      </c>
      <c r="S111" s="12">
        <v>2.0482476103777878</v>
      </c>
      <c r="T111" s="10">
        <v>188</v>
      </c>
      <c r="U111" s="39">
        <f t="shared" si="18"/>
        <v>-8.1912733337945548E-2</v>
      </c>
      <c r="V111" s="11">
        <v>8.5000000000000006E-2</v>
      </c>
      <c r="W111" s="10">
        <v>131</v>
      </c>
      <c r="X111" s="39">
        <f t="shared" si="19"/>
        <v>-0.72704849532703064</v>
      </c>
      <c r="Y111" s="13">
        <v>62475</v>
      </c>
      <c r="Z111" s="10">
        <v>267</v>
      </c>
      <c r="AA111" s="39">
        <f t="shared" si="20"/>
        <v>0.22498893164726858</v>
      </c>
      <c r="AB111" s="11">
        <v>5.0999999999999997E-2</v>
      </c>
      <c r="AC111" s="10">
        <v>84</v>
      </c>
      <c r="AD111" s="39">
        <f t="shared" si="21"/>
        <v>-0.82969919613235177</v>
      </c>
      <c r="AE111" s="11">
        <v>0.85699999999999998</v>
      </c>
      <c r="AF111" s="10">
        <v>238</v>
      </c>
      <c r="AG111" s="39">
        <f t="shared" si="22"/>
        <v>-8.1677319385586908E-2</v>
      </c>
      <c r="AH111" s="14">
        <v>2.6792388455592406</v>
      </c>
      <c r="AI111" s="10">
        <v>61</v>
      </c>
      <c r="AJ111" s="39">
        <f t="shared" si="23"/>
        <v>-0.32067713418746846</v>
      </c>
      <c r="AK111" s="13">
        <v>61696.871529358214</v>
      </c>
      <c r="AL111" s="44"/>
    </row>
    <row r="112" spans="1:38" x14ac:dyDescent="0.25">
      <c r="A112" t="s">
        <v>771</v>
      </c>
      <c r="B112" s="5" t="s">
        <v>421</v>
      </c>
      <c r="C112" s="6" t="s">
        <v>44</v>
      </c>
      <c r="D112" s="7" t="s">
        <v>20</v>
      </c>
      <c r="E112" s="42">
        <f t="shared" si="12"/>
        <v>2.832065024118962</v>
      </c>
      <c r="F112" s="8">
        <v>19.645218138445923</v>
      </c>
      <c r="G112" s="9">
        <f t="shared" si="13"/>
        <v>388</v>
      </c>
      <c r="H112" s="10">
        <v>269</v>
      </c>
      <c r="I112" s="39">
        <f t="shared" si="14"/>
        <v>-3.6999984849693128E-2</v>
      </c>
      <c r="J112" s="11">
        <v>1.0598904632031836E-2</v>
      </c>
      <c r="K112" s="10">
        <v>274</v>
      </c>
      <c r="L112" s="39">
        <f t="shared" si="15"/>
        <v>9.6733342335528077E-2</v>
      </c>
      <c r="M112" s="11">
        <v>6.0900744282066606E-2</v>
      </c>
      <c r="N112" s="10">
        <v>376</v>
      </c>
      <c r="O112" s="39">
        <f t="shared" si="16"/>
        <v>0.56329262736418095</v>
      </c>
      <c r="P112" s="11">
        <v>2.7000000000000003E-2</v>
      </c>
      <c r="Q112" s="10">
        <v>320</v>
      </c>
      <c r="R112" s="39">
        <f t="shared" si="17"/>
        <v>0.40305677187060635</v>
      </c>
      <c r="S112" s="12">
        <v>0.50464049849704895</v>
      </c>
      <c r="T112" s="10">
        <v>332</v>
      </c>
      <c r="U112" s="39">
        <f t="shared" si="18"/>
        <v>0.41841909732085319</v>
      </c>
      <c r="V112" s="11">
        <v>5.2999999999999999E-2</v>
      </c>
      <c r="W112" s="10">
        <v>375</v>
      </c>
      <c r="X112" s="39">
        <f t="shared" si="19"/>
        <v>0.2082124957733911</v>
      </c>
      <c r="Y112" s="13">
        <v>90797</v>
      </c>
      <c r="Z112" s="10">
        <v>417</v>
      </c>
      <c r="AA112" s="39">
        <f t="shared" si="20"/>
        <v>0.65752908946441835</v>
      </c>
      <c r="AB112" s="11">
        <v>4.2000000000000003E-2</v>
      </c>
      <c r="AC112" s="10">
        <v>410</v>
      </c>
      <c r="AD112" s="39">
        <f t="shared" si="21"/>
        <v>0.63345763116350851</v>
      </c>
      <c r="AE112" s="11">
        <v>0.95200000000000007</v>
      </c>
      <c r="AF112" s="10">
        <v>251</v>
      </c>
      <c r="AG112" s="39">
        <f t="shared" si="22"/>
        <v>-3.6167580121808013E-2</v>
      </c>
      <c r="AH112" s="14">
        <v>2.6311137749044691</v>
      </c>
      <c r="AI112" s="10">
        <v>255</v>
      </c>
      <c r="AJ112" s="39">
        <f t="shared" si="23"/>
        <v>-0.23117653271601377</v>
      </c>
      <c r="AK112" s="13">
        <v>115057.28654803958</v>
      </c>
      <c r="AL112" s="44"/>
    </row>
    <row r="113" spans="1:38" x14ac:dyDescent="0.25">
      <c r="A113" t="s">
        <v>781</v>
      </c>
      <c r="B113" s="5" t="s">
        <v>224</v>
      </c>
      <c r="C113" s="6" t="s">
        <v>44</v>
      </c>
      <c r="D113" s="7" t="s">
        <v>20</v>
      </c>
      <c r="E113" s="42">
        <f t="shared" si="12"/>
        <v>-1.1303797552546744</v>
      </c>
      <c r="F113" s="8">
        <v>30.667999690918275</v>
      </c>
      <c r="G113" s="9">
        <f t="shared" si="13"/>
        <v>184</v>
      </c>
      <c r="H113" s="10">
        <v>424</v>
      </c>
      <c r="I113" s="39">
        <f t="shared" si="14"/>
        <v>0.40321741571452274</v>
      </c>
      <c r="J113" s="11">
        <v>4.9309664694280109E-2</v>
      </c>
      <c r="K113" s="10">
        <v>248</v>
      </c>
      <c r="L113" s="39">
        <f t="shared" si="15"/>
        <v>4.7552618316969997E-2</v>
      </c>
      <c r="M113" s="11">
        <v>6.3559322033898302E-2</v>
      </c>
      <c r="N113" s="10">
        <v>427</v>
      </c>
      <c r="O113" s="39">
        <f t="shared" si="16"/>
        <v>0.68618492757105898</v>
      </c>
      <c r="P113" s="11">
        <v>1.9E-2</v>
      </c>
      <c r="Q113" s="10">
        <v>157</v>
      </c>
      <c r="R113" s="39">
        <f t="shared" si="17"/>
        <v>-4.9833781581106965E-3</v>
      </c>
      <c r="S113" s="12">
        <v>1.8796992481203008</v>
      </c>
      <c r="T113" s="10">
        <v>290</v>
      </c>
      <c r="U113" s="39">
        <f t="shared" si="18"/>
        <v>0.308971509364241</v>
      </c>
      <c r="V113" s="11">
        <v>0.06</v>
      </c>
      <c r="W113" s="10">
        <v>246</v>
      </c>
      <c r="X113" s="39">
        <f t="shared" si="19"/>
        <v>-0.3340816923436602</v>
      </c>
      <c r="Y113" s="13">
        <v>74375</v>
      </c>
      <c r="Z113" s="10">
        <v>37</v>
      </c>
      <c r="AA113" s="39">
        <f t="shared" si="20"/>
        <v>-1.553231717156571</v>
      </c>
      <c r="AB113" s="11">
        <v>8.8000000000000009E-2</v>
      </c>
      <c r="AC113" s="10">
        <v>170</v>
      </c>
      <c r="AD113" s="39">
        <f t="shared" si="21"/>
        <v>-0.24443646521400764</v>
      </c>
      <c r="AE113" s="11">
        <v>0.89500000000000002</v>
      </c>
      <c r="AF113" s="10">
        <v>217</v>
      </c>
      <c r="AG113" s="39">
        <f t="shared" si="22"/>
        <v>-0.14459918100174257</v>
      </c>
      <c r="AH113" s="14">
        <v>2.7457766698797883</v>
      </c>
      <c r="AI113" s="10">
        <v>176</v>
      </c>
      <c r="AJ113" s="39">
        <f t="shared" si="23"/>
        <v>-0.2613826103002494</v>
      </c>
      <c r="AK113" s="13">
        <v>97048.370300751878</v>
      </c>
      <c r="AL113" s="44"/>
    </row>
    <row r="114" spans="1:38" x14ac:dyDescent="0.25">
      <c r="A114" t="s">
        <v>783</v>
      </c>
      <c r="B114" s="5" t="s">
        <v>263</v>
      </c>
      <c r="C114" s="6" t="s">
        <v>44</v>
      </c>
      <c r="D114" s="7" t="s">
        <v>20</v>
      </c>
      <c r="E114" s="42">
        <f t="shared" si="12"/>
        <v>-0.24714597755289364</v>
      </c>
      <c r="F114" s="8">
        <v>28.211008228967685</v>
      </c>
      <c r="G114" s="9">
        <f t="shared" si="13"/>
        <v>223</v>
      </c>
      <c r="H114" s="10">
        <v>494</v>
      </c>
      <c r="I114" s="39">
        <f t="shared" si="14"/>
        <v>0.72109827126607862</v>
      </c>
      <c r="J114" s="11">
        <v>7.7262693156732842E-2</v>
      </c>
      <c r="K114" s="10">
        <v>179</v>
      </c>
      <c r="L114" s="39">
        <f t="shared" si="15"/>
        <v>-0.16246983434061529</v>
      </c>
      <c r="M114" s="11">
        <v>7.4912571323394073E-2</v>
      </c>
      <c r="N114" s="10">
        <v>115</v>
      </c>
      <c r="O114" s="39">
        <f t="shared" si="16"/>
        <v>-0.45056884934256325</v>
      </c>
      <c r="P114" s="11">
        <v>9.3000000000000013E-2</v>
      </c>
      <c r="Q114" s="10">
        <v>87</v>
      </c>
      <c r="R114" s="39">
        <f t="shared" si="17"/>
        <v>-0.45286761591318542</v>
      </c>
      <c r="S114" s="12">
        <v>3.3890290037831021</v>
      </c>
      <c r="T114" s="10">
        <v>362</v>
      </c>
      <c r="U114" s="39">
        <f t="shared" si="18"/>
        <v>0.51223131556937795</v>
      </c>
      <c r="V114" s="11">
        <v>4.7E-2</v>
      </c>
      <c r="W114" s="10">
        <v>277</v>
      </c>
      <c r="X114" s="39">
        <f t="shared" si="19"/>
        <v>-0.19096252224870827</v>
      </c>
      <c r="Y114" s="13">
        <v>78709</v>
      </c>
      <c r="Z114" s="10">
        <v>194</v>
      </c>
      <c r="AA114" s="39">
        <f t="shared" si="20"/>
        <v>-6.3371173564165051E-2</v>
      </c>
      <c r="AB114" s="11">
        <v>5.7000000000000002E-2</v>
      </c>
      <c r="AC114" s="10">
        <v>287</v>
      </c>
      <c r="AD114" s="39">
        <f t="shared" si="21"/>
        <v>0.27921966244977392</v>
      </c>
      <c r="AE114" s="11">
        <v>0.92900000000000005</v>
      </c>
      <c r="AF114" s="10">
        <v>328</v>
      </c>
      <c r="AG114" s="39">
        <f t="shared" si="22"/>
        <v>0.17830028347832402</v>
      </c>
      <c r="AH114" s="14">
        <v>2.4043209772329397</v>
      </c>
      <c r="AI114" s="10">
        <v>181</v>
      </c>
      <c r="AJ114" s="39">
        <f t="shared" si="23"/>
        <v>-0.26023589841748107</v>
      </c>
      <c r="AK114" s="13">
        <v>97732.041929382089</v>
      </c>
      <c r="AL114" s="44"/>
    </row>
    <row r="115" spans="1:38" x14ac:dyDescent="0.25">
      <c r="A115" t="s">
        <v>820</v>
      </c>
      <c r="B115" s="5" t="s">
        <v>441</v>
      </c>
      <c r="C115" s="6" t="s">
        <v>44</v>
      </c>
      <c r="D115" s="7" t="s">
        <v>20</v>
      </c>
      <c r="E115" s="42">
        <f t="shared" si="12"/>
        <v>3.2785103142829257</v>
      </c>
      <c r="F115" s="8">
        <v>18.403290696523214</v>
      </c>
      <c r="G115" s="9">
        <f t="shared" si="13"/>
        <v>410</v>
      </c>
      <c r="H115" s="10">
        <v>540</v>
      </c>
      <c r="I115" s="39">
        <f t="shared" si="14"/>
        <v>1.4581469070187902</v>
      </c>
      <c r="J115" s="11">
        <v>0.14207547169811319</v>
      </c>
      <c r="K115" s="10">
        <v>405</v>
      </c>
      <c r="L115" s="39">
        <f t="shared" si="15"/>
        <v>0.50619860842410391</v>
      </c>
      <c r="M115" s="11">
        <v>3.8766152563568156E-2</v>
      </c>
      <c r="N115" s="10">
        <v>535</v>
      </c>
      <c r="O115" s="39">
        <f t="shared" si="16"/>
        <v>0.97805414056239448</v>
      </c>
      <c r="P115" s="11">
        <v>0</v>
      </c>
      <c r="Q115" s="10">
        <v>176</v>
      </c>
      <c r="R115" s="39">
        <f t="shared" si="17"/>
        <v>6.2563193801529027E-2</v>
      </c>
      <c r="S115" s="12">
        <v>1.6520733520568314</v>
      </c>
      <c r="T115" s="10">
        <v>326</v>
      </c>
      <c r="U115" s="39">
        <f t="shared" si="18"/>
        <v>0.40278372761276565</v>
      </c>
      <c r="V115" s="11">
        <v>5.4000000000000006E-2</v>
      </c>
      <c r="W115" s="10">
        <v>371</v>
      </c>
      <c r="X115" s="39">
        <f t="shared" si="19"/>
        <v>0.19282404785824397</v>
      </c>
      <c r="Y115" s="13">
        <v>90331</v>
      </c>
      <c r="Z115" s="10">
        <v>339</v>
      </c>
      <c r="AA115" s="39">
        <f t="shared" si="20"/>
        <v>0.41722900178822397</v>
      </c>
      <c r="AB115" s="11">
        <v>4.7E-2</v>
      </c>
      <c r="AC115" s="10">
        <v>425</v>
      </c>
      <c r="AD115" s="39">
        <f t="shared" si="21"/>
        <v>0.67966258360442877</v>
      </c>
      <c r="AE115" s="11">
        <v>0.95499999999999996</v>
      </c>
      <c r="AF115" s="10">
        <v>408</v>
      </c>
      <c r="AG115" s="39">
        <f t="shared" si="22"/>
        <v>0.41755794462009627</v>
      </c>
      <c r="AH115" s="14">
        <v>2.1513137740845054</v>
      </c>
      <c r="AI115" s="10">
        <v>304</v>
      </c>
      <c r="AJ115" s="39">
        <f t="shared" si="23"/>
        <v>-0.20032898384163259</v>
      </c>
      <c r="AK115" s="13">
        <v>133448.64909962003</v>
      </c>
      <c r="AL115" s="44"/>
    </row>
    <row r="116" spans="1:38" x14ac:dyDescent="0.25">
      <c r="A116" t="s">
        <v>909</v>
      </c>
      <c r="B116" s="5" t="s">
        <v>288</v>
      </c>
      <c r="C116" s="6" t="s">
        <v>44</v>
      </c>
      <c r="D116" s="7" t="s">
        <v>20</v>
      </c>
      <c r="E116" s="42">
        <f t="shared" si="12"/>
        <v>0.6287851576180612</v>
      </c>
      <c r="F116" s="8">
        <v>25.774331355069446</v>
      </c>
      <c r="G116" s="9">
        <f t="shared" si="13"/>
        <v>249</v>
      </c>
      <c r="H116" s="10">
        <v>429</v>
      </c>
      <c r="I116" s="39">
        <f t="shared" si="14"/>
        <v>0.41428736241275543</v>
      </c>
      <c r="J116" s="11">
        <v>5.0283106566382241E-2</v>
      </c>
      <c r="K116" s="10">
        <v>321</v>
      </c>
      <c r="L116" s="39">
        <f t="shared" si="15"/>
        <v>0.24157798080663292</v>
      </c>
      <c r="M116" s="11">
        <v>5.3070832441686283E-2</v>
      </c>
      <c r="N116" s="10">
        <v>216</v>
      </c>
      <c r="O116" s="39">
        <f t="shared" si="16"/>
        <v>7.1723426536668661E-2</v>
      </c>
      <c r="P116" s="11">
        <v>5.9000000000000004E-2</v>
      </c>
      <c r="Q116" s="10">
        <v>132</v>
      </c>
      <c r="R116" s="39">
        <f t="shared" si="17"/>
        <v>-0.13962831363750583</v>
      </c>
      <c r="S116" s="12">
        <v>2.3334406179594462</v>
      </c>
      <c r="T116" s="10">
        <v>230</v>
      </c>
      <c r="U116" s="39">
        <f t="shared" si="18"/>
        <v>0.10571170315910411</v>
      </c>
      <c r="V116" s="11">
        <v>7.2999999999999995E-2</v>
      </c>
      <c r="W116" s="10">
        <v>319</v>
      </c>
      <c r="X116" s="39">
        <f t="shared" si="19"/>
        <v>-9.9666359334264522E-3</v>
      </c>
      <c r="Y116" s="13">
        <v>84190</v>
      </c>
      <c r="Z116" s="10">
        <v>289</v>
      </c>
      <c r="AA116" s="39">
        <f t="shared" si="20"/>
        <v>0.27304894918250716</v>
      </c>
      <c r="AB116" s="11">
        <v>0.05</v>
      </c>
      <c r="AC116" s="10">
        <v>253</v>
      </c>
      <c r="AD116" s="39">
        <f t="shared" si="21"/>
        <v>0.15600645594064716</v>
      </c>
      <c r="AE116" s="11">
        <v>0.92099999999999993</v>
      </c>
      <c r="AF116" s="10">
        <v>349</v>
      </c>
      <c r="AG116" s="39">
        <f t="shared" si="22"/>
        <v>0.27204750291432994</v>
      </c>
      <c r="AH116" s="14">
        <v>2.3051863385373292</v>
      </c>
      <c r="AI116" s="10">
        <v>236</v>
      </c>
      <c r="AJ116" s="39">
        <f t="shared" si="23"/>
        <v>-0.24035455665345248</v>
      </c>
      <c r="AK116" s="13">
        <v>109585.33263598326</v>
      </c>
      <c r="AL116" s="44"/>
    </row>
    <row r="117" spans="1:38" x14ac:dyDescent="0.25">
      <c r="A117" t="s">
        <v>919</v>
      </c>
      <c r="B117" s="5" t="s">
        <v>283</v>
      </c>
      <c r="C117" s="6" t="s">
        <v>44</v>
      </c>
      <c r="D117" s="7" t="s">
        <v>20</v>
      </c>
      <c r="E117" s="42">
        <f t="shared" si="12"/>
        <v>3.9551930894013427</v>
      </c>
      <c r="F117" s="8">
        <v>16.520885558847041</v>
      </c>
      <c r="G117" s="9">
        <f t="shared" si="13"/>
        <v>445</v>
      </c>
      <c r="H117" s="10">
        <v>556</v>
      </c>
      <c r="I117" s="39">
        <f t="shared" si="14"/>
        <v>2.2014196717323031</v>
      </c>
      <c r="J117" s="11">
        <v>0.20743557245458377</v>
      </c>
      <c r="K117" s="10">
        <v>479</v>
      </c>
      <c r="L117" s="39">
        <f t="shared" si="15"/>
        <v>0.67298348362622717</v>
      </c>
      <c r="M117" s="11">
        <v>2.9750210496772383E-2</v>
      </c>
      <c r="N117" s="10">
        <v>466</v>
      </c>
      <c r="O117" s="39">
        <f t="shared" si="16"/>
        <v>0.7476310776744981</v>
      </c>
      <c r="P117" s="11">
        <v>1.4999999999999999E-2</v>
      </c>
      <c r="Q117" s="10">
        <v>324</v>
      </c>
      <c r="R117" s="39">
        <f t="shared" si="17"/>
        <v>0.41436680246381041</v>
      </c>
      <c r="S117" s="12">
        <v>0.46652670865407048</v>
      </c>
      <c r="T117" s="10">
        <v>539</v>
      </c>
      <c r="U117" s="39">
        <f t="shared" si="18"/>
        <v>0.99692777652008913</v>
      </c>
      <c r="V117" s="11">
        <v>1.6E-2</v>
      </c>
      <c r="W117" s="10">
        <v>384</v>
      </c>
      <c r="X117" s="39">
        <f t="shared" si="19"/>
        <v>0.26755378526592194</v>
      </c>
      <c r="Y117" s="13">
        <v>92594</v>
      </c>
      <c r="Z117" s="10">
        <v>303</v>
      </c>
      <c r="AA117" s="39">
        <f t="shared" si="20"/>
        <v>0.32110896671774614</v>
      </c>
      <c r="AB117" s="11">
        <v>4.9000000000000002E-2</v>
      </c>
      <c r="AC117" s="10">
        <v>375</v>
      </c>
      <c r="AD117" s="39">
        <f t="shared" si="21"/>
        <v>0.52564607546802233</v>
      </c>
      <c r="AE117" s="11">
        <v>0.94499999999999995</v>
      </c>
      <c r="AF117" s="10">
        <v>286</v>
      </c>
      <c r="AG117" s="39">
        <f t="shared" si="22"/>
        <v>4.2865246805026486E-2</v>
      </c>
      <c r="AH117" s="14">
        <v>2.5475391282149986</v>
      </c>
      <c r="AI117" s="10">
        <v>318</v>
      </c>
      <c r="AJ117" s="39">
        <f t="shared" si="23"/>
        <v>-0.18943398099853728</v>
      </c>
      <c r="AK117" s="13">
        <v>139944.26883601586</v>
      </c>
      <c r="AL117" s="44"/>
    </row>
    <row r="118" spans="1:38" x14ac:dyDescent="0.25">
      <c r="A118" t="s">
        <v>923</v>
      </c>
      <c r="B118" s="5" t="s">
        <v>223</v>
      </c>
      <c r="C118" s="6" t="s">
        <v>44</v>
      </c>
      <c r="D118" s="7" t="s">
        <v>20</v>
      </c>
      <c r="E118" s="42">
        <f t="shared" si="12"/>
        <v>-1.1615378890929884</v>
      </c>
      <c r="F118" s="8">
        <v>30.754675801755248</v>
      </c>
      <c r="G118" s="9">
        <f t="shared" si="13"/>
        <v>183</v>
      </c>
      <c r="H118" s="10">
        <v>143</v>
      </c>
      <c r="I118" s="39">
        <f t="shared" si="14"/>
        <v>-0.50574663732624503</v>
      </c>
      <c r="J118" s="11">
        <v>-3.0620590941621506E-2</v>
      </c>
      <c r="K118" s="10">
        <v>113</v>
      </c>
      <c r="L118" s="39">
        <f t="shared" si="15"/>
        <v>-0.39902198616198908</v>
      </c>
      <c r="M118" s="11">
        <v>8.7699944842801983E-2</v>
      </c>
      <c r="N118" s="10">
        <v>158</v>
      </c>
      <c r="O118" s="39">
        <f t="shared" si="16"/>
        <v>-0.17406117387708736</v>
      </c>
      <c r="P118" s="11">
        <v>7.4999999999999997E-2</v>
      </c>
      <c r="Q118" s="10">
        <v>167</v>
      </c>
      <c r="R118" s="39">
        <f t="shared" si="17"/>
        <v>2.0754398052943868E-2</v>
      </c>
      <c r="S118" s="12">
        <v>1.7929652481147498</v>
      </c>
      <c r="T118" s="10">
        <v>175</v>
      </c>
      <c r="U118" s="39">
        <f t="shared" si="18"/>
        <v>-0.14445421217029544</v>
      </c>
      <c r="V118" s="11">
        <v>8.900000000000001E-2</v>
      </c>
      <c r="W118" s="10">
        <v>100</v>
      </c>
      <c r="X118" s="39">
        <f t="shared" si="19"/>
        <v>-0.87558334237066093</v>
      </c>
      <c r="Y118" s="13">
        <v>57977</v>
      </c>
      <c r="Z118" s="10">
        <v>267</v>
      </c>
      <c r="AA118" s="39">
        <f t="shared" si="20"/>
        <v>0.22498893164726858</v>
      </c>
      <c r="AB118" s="11">
        <v>5.0999999999999997E-2</v>
      </c>
      <c r="AC118" s="10">
        <v>253</v>
      </c>
      <c r="AD118" s="39">
        <f t="shared" si="21"/>
        <v>0.15600645594064716</v>
      </c>
      <c r="AE118" s="11">
        <v>0.92099999999999993</v>
      </c>
      <c r="AF118" s="10">
        <v>175</v>
      </c>
      <c r="AG118" s="39">
        <f t="shared" si="22"/>
        <v>-0.2649948794800952</v>
      </c>
      <c r="AH118" s="14">
        <v>2.8730912093505245</v>
      </c>
      <c r="AI118" s="10">
        <v>86</v>
      </c>
      <c r="AJ118" s="39">
        <f t="shared" si="23"/>
        <v>-0.30699228229488773</v>
      </c>
      <c r="AK118" s="13">
        <v>69855.804144913782</v>
      </c>
      <c r="AL118" s="44"/>
    </row>
    <row r="119" spans="1:38" x14ac:dyDescent="0.25">
      <c r="A119" t="s">
        <v>930</v>
      </c>
      <c r="B119" s="5" t="s">
        <v>454</v>
      </c>
      <c r="C119" s="6" t="s">
        <v>44</v>
      </c>
      <c r="D119" s="7" t="s">
        <v>20</v>
      </c>
      <c r="E119" s="42">
        <f t="shared" si="12"/>
        <v>3.5672930836405587</v>
      </c>
      <c r="F119" s="8">
        <v>17.599950950486331</v>
      </c>
      <c r="G119" s="9">
        <f t="shared" si="13"/>
        <v>424</v>
      </c>
      <c r="H119" s="10">
        <v>104</v>
      </c>
      <c r="I119" s="39">
        <f t="shared" si="14"/>
        <v>-0.614439654922454</v>
      </c>
      <c r="J119" s="11">
        <v>-4.0178571428571397E-2</v>
      </c>
      <c r="K119" s="10">
        <v>531</v>
      </c>
      <c r="L119" s="39">
        <f t="shared" si="15"/>
        <v>0.86933819676858293</v>
      </c>
      <c r="M119" s="11">
        <v>1.9135802469135803E-2</v>
      </c>
      <c r="N119" s="10">
        <v>402</v>
      </c>
      <c r="O119" s="39">
        <f t="shared" si="16"/>
        <v>0.62473877746761997</v>
      </c>
      <c r="P119" s="11">
        <v>2.3E-2</v>
      </c>
      <c r="Q119" s="10">
        <v>104</v>
      </c>
      <c r="R119" s="39">
        <f t="shared" si="17"/>
        <v>-0.31890188704910105</v>
      </c>
      <c r="S119" s="12">
        <v>2.9375764993880051</v>
      </c>
      <c r="T119" s="10">
        <v>558</v>
      </c>
      <c r="U119" s="39">
        <f t="shared" si="18"/>
        <v>1.1532814736009636</v>
      </c>
      <c r="V119" s="11">
        <v>6.0000000000000001E-3</v>
      </c>
      <c r="W119" s="10">
        <v>411</v>
      </c>
      <c r="X119" s="39">
        <f t="shared" si="19"/>
        <v>0.51291036897738773</v>
      </c>
      <c r="Y119" s="13">
        <v>100024</v>
      </c>
      <c r="Z119" s="10">
        <v>398</v>
      </c>
      <c r="AA119" s="39">
        <f t="shared" si="20"/>
        <v>0.60946907192917976</v>
      </c>
      <c r="AB119" s="11">
        <v>4.2999999999999997E-2</v>
      </c>
      <c r="AC119" s="10">
        <v>533</v>
      </c>
      <c r="AD119" s="39">
        <f t="shared" si="21"/>
        <v>1.0647038539454445</v>
      </c>
      <c r="AE119" s="11">
        <v>0.98</v>
      </c>
      <c r="AF119" s="10">
        <v>157</v>
      </c>
      <c r="AG119" s="39">
        <f t="shared" si="22"/>
        <v>-0.33272924059872527</v>
      </c>
      <c r="AH119" s="14">
        <v>2.9447180955362753</v>
      </c>
      <c r="AI119" s="10">
        <v>241</v>
      </c>
      <c r="AJ119" s="39">
        <f t="shared" si="23"/>
        <v>-0.23780360217114754</v>
      </c>
      <c r="AK119" s="13">
        <v>111106.21615667075</v>
      </c>
      <c r="AL119" s="44"/>
    </row>
    <row r="120" spans="1:38" x14ac:dyDescent="0.25">
      <c r="A120" t="s">
        <v>931</v>
      </c>
      <c r="B120" s="5" t="s">
        <v>491</v>
      </c>
      <c r="C120" s="6" t="s">
        <v>44</v>
      </c>
      <c r="D120" s="7" t="s">
        <v>20</v>
      </c>
      <c r="E120" s="42">
        <f t="shared" si="12"/>
        <v>4.4303741006647437</v>
      </c>
      <c r="F120" s="8">
        <v>15.199020706040855</v>
      </c>
      <c r="G120" s="9">
        <f t="shared" si="13"/>
        <v>465</v>
      </c>
      <c r="H120" s="10">
        <v>253</v>
      </c>
      <c r="I120" s="39">
        <f t="shared" si="14"/>
        <v>-6.9428708328885647E-2</v>
      </c>
      <c r="J120" s="11">
        <v>7.7472669363862767E-3</v>
      </c>
      <c r="K120" s="10">
        <v>458</v>
      </c>
      <c r="L120" s="39">
        <f t="shared" si="15"/>
        <v>0.61074108638677416</v>
      </c>
      <c r="M120" s="11">
        <v>3.3114867195584687E-2</v>
      </c>
      <c r="N120" s="10">
        <v>394</v>
      </c>
      <c r="O120" s="39">
        <f t="shared" si="16"/>
        <v>0.60937723994176018</v>
      </c>
      <c r="P120" s="11">
        <v>2.4E-2</v>
      </c>
      <c r="Q120" s="10">
        <v>434</v>
      </c>
      <c r="R120" s="39">
        <f t="shared" si="17"/>
        <v>0.55280570788786376</v>
      </c>
      <c r="S120" s="12">
        <v>0</v>
      </c>
      <c r="T120" s="10">
        <v>468</v>
      </c>
      <c r="U120" s="39">
        <f t="shared" si="18"/>
        <v>0.77803260060686474</v>
      </c>
      <c r="V120" s="11">
        <v>0.03</v>
      </c>
      <c r="W120" s="10">
        <v>456</v>
      </c>
      <c r="X120" s="39">
        <f t="shared" si="19"/>
        <v>0.8098149509625544</v>
      </c>
      <c r="Y120" s="13">
        <v>109015</v>
      </c>
      <c r="Z120" s="10">
        <v>450</v>
      </c>
      <c r="AA120" s="39">
        <f t="shared" si="20"/>
        <v>0.75364912453489619</v>
      </c>
      <c r="AB120" s="11">
        <v>0.04</v>
      </c>
      <c r="AC120" s="10">
        <v>485</v>
      </c>
      <c r="AD120" s="39">
        <f t="shared" si="21"/>
        <v>0.89528569499539934</v>
      </c>
      <c r="AE120" s="11">
        <v>0.96900000000000008</v>
      </c>
      <c r="AF120" s="10">
        <v>192</v>
      </c>
      <c r="AG120" s="39">
        <f t="shared" si="22"/>
        <v>-0.22621038035891936</v>
      </c>
      <c r="AH120" s="14">
        <v>2.8320778616427282</v>
      </c>
      <c r="AI120" s="10">
        <v>317</v>
      </c>
      <c r="AJ120" s="39">
        <f t="shared" si="23"/>
        <v>-0.18946687075734853</v>
      </c>
      <c r="AK120" s="13">
        <v>139924.65990433074</v>
      </c>
      <c r="AL120" s="44"/>
    </row>
    <row r="121" spans="1:38" x14ac:dyDescent="0.25">
      <c r="A121" t="s">
        <v>956</v>
      </c>
      <c r="B121" s="5" t="s">
        <v>503</v>
      </c>
      <c r="C121" s="6" t="s">
        <v>44</v>
      </c>
      <c r="D121" s="7" t="s">
        <v>20</v>
      </c>
      <c r="E121" s="42">
        <f t="shared" si="12"/>
        <v>4.5798322612595994</v>
      </c>
      <c r="F121" s="8">
        <v>14.783256008436192</v>
      </c>
      <c r="G121" s="9">
        <f t="shared" si="13"/>
        <v>477</v>
      </c>
      <c r="H121" s="10">
        <v>254</v>
      </c>
      <c r="I121" s="39">
        <f t="shared" si="14"/>
        <v>-6.8355959617568046E-2</v>
      </c>
      <c r="J121" s="11">
        <v>7.8415996863359094E-3</v>
      </c>
      <c r="K121" s="10">
        <v>260</v>
      </c>
      <c r="L121" s="39">
        <f t="shared" si="15"/>
        <v>6.9984498991124078E-2</v>
      </c>
      <c r="M121" s="11">
        <v>6.2346714857364142E-2</v>
      </c>
      <c r="N121" s="10">
        <v>356</v>
      </c>
      <c r="O121" s="39">
        <f t="shared" si="16"/>
        <v>0.50184647726074194</v>
      </c>
      <c r="P121" s="11">
        <v>3.1E-2</v>
      </c>
      <c r="Q121" s="10">
        <v>284</v>
      </c>
      <c r="R121" s="39">
        <f t="shared" si="17"/>
        <v>0.35078211749346488</v>
      </c>
      <c r="S121" s="12">
        <v>0.68080140050573823</v>
      </c>
      <c r="T121" s="10">
        <v>420</v>
      </c>
      <c r="U121" s="39">
        <f t="shared" si="18"/>
        <v>0.65294964294216506</v>
      </c>
      <c r="V121" s="11">
        <v>3.7999999999999999E-2</v>
      </c>
      <c r="W121" s="10">
        <v>495</v>
      </c>
      <c r="X121" s="39">
        <f t="shared" si="19"/>
        <v>1.2266239414882774</v>
      </c>
      <c r="Y121" s="13">
        <v>121637</v>
      </c>
      <c r="Z121" s="10">
        <v>483</v>
      </c>
      <c r="AA121" s="39">
        <f t="shared" si="20"/>
        <v>0.84976915960537414</v>
      </c>
      <c r="AB121" s="11">
        <v>3.7999999999999999E-2</v>
      </c>
      <c r="AC121" s="10">
        <v>485</v>
      </c>
      <c r="AD121" s="39">
        <f t="shared" si="21"/>
        <v>0.89528569499539934</v>
      </c>
      <c r="AE121" s="11">
        <v>0.96900000000000008</v>
      </c>
      <c r="AF121" s="10">
        <v>418</v>
      </c>
      <c r="AG121" s="39">
        <f t="shared" si="22"/>
        <v>0.45586216260689455</v>
      </c>
      <c r="AH121" s="14">
        <v>2.110808308071924</v>
      </c>
      <c r="AI121" s="10">
        <v>451</v>
      </c>
      <c r="AJ121" s="39">
        <f t="shared" si="23"/>
        <v>-4.7189792083741376E-2</v>
      </c>
      <c r="AK121" s="13">
        <v>224750.50286909161</v>
      </c>
      <c r="AL121" s="44"/>
    </row>
    <row r="122" spans="1:38" x14ac:dyDescent="0.25">
      <c r="A122" t="s">
        <v>962</v>
      </c>
      <c r="B122" s="5" t="s">
        <v>99</v>
      </c>
      <c r="C122" s="6" t="s">
        <v>44</v>
      </c>
      <c r="D122" s="7" t="s">
        <v>20</v>
      </c>
      <c r="E122" s="42">
        <f t="shared" si="12"/>
        <v>-6.072851784296299</v>
      </c>
      <c r="F122" s="8">
        <v>44.417034072147516</v>
      </c>
      <c r="G122" s="9">
        <f t="shared" si="13"/>
        <v>59</v>
      </c>
      <c r="H122" s="10">
        <v>42</v>
      </c>
      <c r="I122" s="39">
        <f t="shared" si="14"/>
        <v>-1.0718702543095373</v>
      </c>
      <c r="J122" s="11">
        <v>-8.0402983628790059E-2</v>
      </c>
      <c r="K122" s="10">
        <v>53</v>
      </c>
      <c r="L122" s="39">
        <f t="shared" si="15"/>
        <v>-0.88945087729897943</v>
      </c>
      <c r="M122" s="11">
        <v>0.11421121251629726</v>
      </c>
      <c r="N122" s="10">
        <v>83</v>
      </c>
      <c r="O122" s="39">
        <f t="shared" si="16"/>
        <v>-0.77316113738561798</v>
      </c>
      <c r="P122" s="11">
        <v>0.114</v>
      </c>
      <c r="Q122" s="10">
        <v>18</v>
      </c>
      <c r="R122" s="39">
        <f t="shared" si="17"/>
        <v>-2.4480795973412537</v>
      </c>
      <c r="S122" s="12">
        <v>10.112714631833983</v>
      </c>
      <c r="T122" s="10">
        <v>121</v>
      </c>
      <c r="U122" s="39">
        <f t="shared" si="18"/>
        <v>-0.41025549720778204</v>
      </c>
      <c r="V122" s="11">
        <v>0.106</v>
      </c>
      <c r="W122" s="10">
        <v>103</v>
      </c>
      <c r="X122" s="39">
        <f t="shared" si="19"/>
        <v>-0.84563200705083597</v>
      </c>
      <c r="Y122" s="13">
        <v>58884</v>
      </c>
      <c r="Z122" s="10">
        <v>103</v>
      </c>
      <c r="AA122" s="39">
        <f t="shared" si="20"/>
        <v>-0.68815140152227094</v>
      </c>
      <c r="AB122" s="11">
        <v>7.0000000000000007E-2</v>
      </c>
      <c r="AC122" s="10">
        <v>162</v>
      </c>
      <c r="AD122" s="39">
        <f t="shared" si="21"/>
        <v>-0.27523976684128892</v>
      </c>
      <c r="AE122" s="11">
        <v>0.89300000000000002</v>
      </c>
      <c r="AF122" s="10">
        <v>183</v>
      </c>
      <c r="AG122" s="39">
        <f t="shared" si="22"/>
        <v>-0.24965583572945865</v>
      </c>
      <c r="AH122" s="14">
        <v>2.856870668951526</v>
      </c>
      <c r="AI122" s="10">
        <v>67</v>
      </c>
      <c r="AJ122" s="39">
        <f t="shared" si="23"/>
        <v>-0.31835254045102063</v>
      </c>
      <c r="AK122" s="13">
        <v>63082.798377752028</v>
      </c>
      <c r="AL122" s="44">
        <v>1</v>
      </c>
    </row>
    <row r="123" spans="1:38" x14ac:dyDescent="0.25">
      <c r="A123" t="s">
        <v>963</v>
      </c>
      <c r="B123" s="5" t="s">
        <v>397</v>
      </c>
      <c r="C123" s="6" t="s">
        <v>44</v>
      </c>
      <c r="D123" s="7" t="s">
        <v>20</v>
      </c>
      <c r="E123" s="42">
        <f t="shared" si="12"/>
        <v>2.403958184116028</v>
      </c>
      <c r="F123" s="8">
        <v>20.836131435972685</v>
      </c>
      <c r="G123" s="9">
        <f t="shared" si="13"/>
        <v>360</v>
      </c>
      <c r="H123" s="10">
        <v>216</v>
      </c>
      <c r="I123" s="39">
        <f t="shared" si="14"/>
        <v>-0.23258748273224117</v>
      </c>
      <c r="J123" s="11">
        <v>-6.6001899335232928E-3</v>
      </c>
      <c r="K123" s="10">
        <v>309</v>
      </c>
      <c r="L123" s="39">
        <f t="shared" si="15"/>
        <v>0.20591067895641857</v>
      </c>
      <c r="M123" s="11">
        <v>5.4998910912655193E-2</v>
      </c>
      <c r="N123" s="10">
        <v>338</v>
      </c>
      <c r="O123" s="39">
        <f t="shared" si="16"/>
        <v>0.4557618646831626</v>
      </c>
      <c r="P123" s="11">
        <v>3.4000000000000002E-2</v>
      </c>
      <c r="Q123" s="10">
        <v>239</v>
      </c>
      <c r="R123" s="39">
        <f t="shared" si="17"/>
        <v>0.25494137686613316</v>
      </c>
      <c r="S123" s="12">
        <v>1.0037761101285789</v>
      </c>
      <c r="T123" s="10">
        <v>342</v>
      </c>
      <c r="U123" s="39">
        <f t="shared" si="18"/>
        <v>0.44968983673702817</v>
      </c>
      <c r="V123" s="11">
        <v>5.0999999999999997E-2</v>
      </c>
      <c r="W123" s="10">
        <v>347</v>
      </c>
      <c r="X123" s="39">
        <f t="shared" si="19"/>
        <v>0.10673459782650895</v>
      </c>
      <c r="Y123" s="13">
        <v>87724</v>
      </c>
      <c r="Z123" s="10">
        <v>383</v>
      </c>
      <c r="AA123" s="39">
        <f t="shared" si="20"/>
        <v>0.56140905439394051</v>
      </c>
      <c r="AB123" s="11">
        <v>4.4000000000000004E-2</v>
      </c>
      <c r="AC123" s="10">
        <v>389</v>
      </c>
      <c r="AD123" s="39">
        <f t="shared" si="21"/>
        <v>0.57185102790894426</v>
      </c>
      <c r="AE123" s="11">
        <v>0.94799999999999995</v>
      </c>
      <c r="AF123" s="10">
        <v>336</v>
      </c>
      <c r="AG123" s="39">
        <f t="shared" si="22"/>
        <v>0.21422726029571779</v>
      </c>
      <c r="AH123" s="14">
        <v>2.3663293665201639</v>
      </c>
      <c r="AI123" s="10">
        <v>338</v>
      </c>
      <c r="AJ123" s="39">
        <f t="shared" si="23"/>
        <v>-0.17326875371865344</v>
      </c>
      <c r="AK123" s="13">
        <v>149582.00559246688</v>
      </c>
      <c r="AL123" s="44"/>
    </row>
    <row r="124" spans="1:38" x14ac:dyDescent="0.25">
      <c r="A124" t="s">
        <v>973</v>
      </c>
      <c r="B124" s="5" t="s">
        <v>208</v>
      </c>
      <c r="C124" s="6" t="s">
        <v>44</v>
      </c>
      <c r="D124" s="7" t="s">
        <v>20</v>
      </c>
      <c r="E124" s="42">
        <f t="shared" si="12"/>
        <v>-1.5589752414351499</v>
      </c>
      <c r="F124" s="8">
        <v>31.860272310876365</v>
      </c>
      <c r="G124" s="9">
        <f t="shared" si="13"/>
        <v>167</v>
      </c>
      <c r="H124" s="10">
        <v>24</v>
      </c>
      <c r="I124" s="39">
        <f t="shared" si="14"/>
        <v>-1.5259307795487407</v>
      </c>
      <c r="J124" s="11">
        <v>-0.12033104649896553</v>
      </c>
      <c r="K124" s="10">
        <v>76</v>
      </c>
      <c r="L124" s="39">
        <f t="shared" si="15"/>
        <v>-0.68324111190292391</v>
      </c>
      <c r="M124" s="11">
        <v>0.10306406685236769</v>
      </c>
      <c r="N124" s="10">
        <v>456</v>
      </c>
      <c r="O124" s="39">
        <f t="shared" si="16"/>
        <v>0.73226954014863832</v>
      </c>
      <c r="P124" s="11">
        <v>1.6E-2</v>
      </c>
      <c r="Q124" s="10">
        <v>412</v>
      </c>
      <c r="R124" s="39">
        <f t="shared" si="17"/>
        <v>0.51607089806161244</v>
      </c>
      <c r="S124" s="12">
        <v>0.12379301807378065</v>
      </c>
      <c r="T124" s="10">
        <v>314</v>
      </c>
      <c r="U124" s="39">
        <f t="shared" si="18"/>
        <v>0.3715129881965909</v>
      </c>
      <c r="V124" s="11">
        <v>5.5999999999999994E-2</v>
      </c>
      <c r="W124" s="10">
        <v>303</v>
      </c>
      <c r="X124" s="39">
        <f t="shared" si="19"/>
        <v>-9.8796946859919438E-2</v>
      </c>
      <c r="Y124" s="13">
        <v>81500</v>
      </c>
      <c r="Z124" s="10">
        <v>32</v>
      </c>
      <c r="AA124" s="39">
        <f t="shared" si="20"/>
        <v>-1.7935318048327658</v>
      </c>
      <c r="AB124" s="11">
        <v>9.3000000000000013E-2</v>
      </c>
      <c r="AC124" s="10">
        <v>88</v>
      </c>
      <c r="AD124" s="39">
        <f t="shared" si="21"/>
        <v>-0.81429754531871112</v>
      </c>
      <c r="AE124" s="11">
        <v>0.85799999999999998</v>
      </c>
      <c r="AF124" s="10">
        <v>485</v>
      </c>
      <c r="AG124" s="39">
        <f t="shared" si="22"/>
        <v>0.72661636774842842</v>
      </c>
      <c r="AH124" s="14">
        <v>1.824494532970087</v>
      </c>
      <c r="AI124" s="10">
        <v>1</v>
      </c>
      <c r="AJ124" s="39">
        <f t="shared" si="23"/>
        <v>-0.4062539596191449</v>
      </c>
      <c r="AK124" s="13">
        <v>10675.818643228522</v>
      </c>
      <c r="AL124" s="44"/>
    </row>
    <row r="125" spans="1:38" x14ac:dyDescent="0.25">
      <c r="A125" t="s">
        <v>984</v>
      </c>
      <c r="B125" s="5" t="s">
        <v>298</v>
      </c>
      <c r="C125" s="6" t="s">
        <v>44</v>
      </c>
      <c r="D125" s="7" t="s">
        <v>20</v>
      </c>
      <c r="E125" s="42">
        <f t="shared" si="12"/>
        <v>0.76762365306139047</v>
      </c>
      <c r="F125" s="8">
        <v>25.388108583130244</v>
      </c>
      <c r="G125" s="9">
        <f t="shared" si="13"/>
        <v>259</v>
      </c>
      <c r="H125" s="10">
        <v>504</v>
      </c>
      <c r="I125" s="39">
        <f t="shared" si="14"/>
        <v>0.8371305643214072</v>
      </c>
      <c r="J125" s="11">
        <v>8.7466056881520649E-2</v>
      </c>
      <c r="K125" s="10">
        <v>43</v>
      </c>
      <c r="L125" s="39">
        <f t="shared" si="15"/>
        <v>-0.99291862727507985</v>
      </c>
      <c r="M125" s="11">
        <v>0.11980440097799511</v>
      </c>
      <c r="N125" s="10">
        <v>311</v>
      </c>
      <c r="O125" s="39">
        <f t="shared" si="16"/>
        <v>0.39431571457972364</v>
      </c>
      <c r="P125" s="11">
        <v>3.7999999999999999E-2</v>
      </c>
      <c r="Q125" s="10">
        <v>407</v>
      </c>
      <c r="R125" s="39">
        <f t="shared" si="17"/>
        <v>0.51380665495364664</v>
      </c>
      <c r="S125" s="12">
        <v>0.13142331449599159</v>
      </c>
      <c r="T125" s="10">
        <v>429</v>
      </c>
      <c r="U125" s="39">
        <f t="shared" si="18"/>
        <v>0.6685850126502525</v>
      </c>
      <c r="V125" s="11">
        <v>3.7000000000000005E-2</v>
      </c>
      <c r="W125" s="10">
        <v>74</v>
      </c>
      <c r="X125" s="39">
        <f t="shared" si="19"/>
        <v>-0.99766723065885599</v>
      </c>
      <c r="Y125" s="13">
        <v>54280</v>
      </c>
      <c r="Z125" s="10">
        <v>150</v>
      </c>
      <c r="AA125" s="39">
        <f t="shared" si="20"/>
        <v>-0.30367126124035942</v>
      </c>
      <c r="AB125" s="11">
        <v>6.2E-2</v>
      </c>
      <c r="AC125" s="10">
        <v>363</v>
      </c>
      <c r="AD125" s="39">
        <f t="shared" si="21"/>
        <v>0.4948427738407411</v>
      </c>
      <c r="AE125" s="11">
        <v>0.94299999999999995</v>
      </c>
      <c r="AF125" s="10">
        <v>427</v>
      </c>
      <c r="AG125" s="39">
        <f t="shared" si="22"/>
        <v>0.47688855554950926</v>
      </c>
      <c r="AH125" s="14">
        <v>2.0885735806850394</v>
      </c>
      <c r="AI125" s="10">
        <v>43</v>
      </c>
      <c r="AJ125" s="39">
        <f t="shared" si="23"/>
        <v>-0.33145253685086873</v>
      </c>
      <c r="AK125" s="13">
        <v>55272.557629123403</v>
      </c>
      <c r="AL125" s="44"/>
    </row>
    <row r="126" spans="1:38" x14ac:dyDescent="0.25">
      <c r="A126" t="s">
        <v>1005</v>
      </c>
      <c r="B126" s="5" t="s">
        <v>221</v>
      </c>
      <c r="C126" s="6" t="s">
        <v>44</v>
      </c>
      <c r="D126" s="7" t="s">
        <v>20</v>
      </c>
      <c r="E126" s="42">
        <f t="shared" si="12"/>
        <v>-1.1940485570552168</v>
      </c>
      <c r="F126" s="8">
        <v>30.845114409994792</v>
      </c>
      <c r="G126" s="9">
        <f t="shared" si="13"/>
        <v>181</v>
      </c>
      <c r="H126" s="10">
        <v>181</v>
      </c>
      <c r="I126" s="39">
        <f t="shared" si="14"/>
        <v>-0.35762805671744835</v>
      </c>
      <c r="J126" s="11">
        <v>-1.7595701813297504E-2</v>
      </c>
      <c r="K126" s="10">
        <v>85</v>
      </c>
      <c r="L126" s="39">
        <f t="shared" si="15"/>
        <v>-0.62084494920527233</v>
      </c>
      <c r="M126" s="11">
        <v>9.9691098006178036E-2</v>
      </c>
      <c r="N126" s="10">
        <v>190</v>
      </c>
      <c r="O126" s="39">
        <f t="shared" si="16"/>
        <v>-5.1168873670209405E-2</v>
      </c>
      <c r="P126" s="11">
        <v>6.7000000000000004E-2</v>
      </c>
      <c r="Q126" s="10">
        <v>107</v>
      </c>
      <c r="R126" s="39">
        <f t="shared" si="17"/>
        <v>-0.29920682551460093</v>
      </c>
      <c r="S126" s="12">
        <v>2.8712059064807218</v>
      </c>
      <c r="T126" s="10">
        <v>202</v>
      </c>
      <c r="U126" s="39">
        <f t="shared" si="18"/>
        <v>-1.9371254505595667E-2</v>
      </c>
      <c r="V126" s="11">
        <v>8.1000000000000003E-2</v>
      </c>
      <c r="W126" s="10">
        <v>160</v>
      </c>
      <c r="X126" s="39">
        <f t="shared" si="19"/>
        <v>-0.65139413014762715</v>
      </c>
      <c r="Y126" s="13">
        <v>64766</v>
      </c>
      <c r="Z126" s="10">
        <v>289</v>
      </c>
      <c r="AA126" s="39">
        <f t="shared" si="20"/>
        <v>0.27304894918250716</v>
      </c>
      <c r="AB126" s="11">
        <v>0.05</v>
      </c>
      <c r="AC126" s="10">
        <v>215</v>
      </c>
      <c r="AD126" s="39">
        <f t="shared" si="21"/>
        <v>3.2793249431522072E-2</v>
      </c>
      <c r="AE126" s="11">
        <v>0.91299999999999992</v>
      </c>
      <c r="AF126" s="10">
        <v>93</v>
      </c>
      <c r="AG126" s="39">
        <f t="shared" si="22"/>
        <v>-0.62864951175070294</v>
      </c>
      <c r="AH126" s="14">
        <v>3.257644167795771</v>
      </c>
      <c r="AI126" s="10">
        <v>82</v>
      </c>
      <c r="AJ126" s="39">
        <f t="shared" si="23"/>
        <v>-0.3078761696514285</v>
      </c>
      <c r="AK126" s="13">
        <v>69328.828958162427</v>
      </c>
      <c r="AL126" s="44"/>
    </row>
    <row r="127" spans="1:38" x14ac:dyDescent="0.25">
      <c r="A127" t="s">
        <v>1013</v>
      </c>
      <c r="B127" s="5" t="s">
        <v>66</v>
      </c>
      <c r="C127" s="6" t="s">
        <v>44</v>
      </c>
      <c r="D127" s="7" t="s">
        <v>20</v>
      </c>
      <c r="E127" s="42">
        <f t="shared" si="12"/>
        <v>-9.3015262770879037</v>
      </c>
      <c r="F127" s="8">
        <v>53.398603688798929</v>
      </c>
      <c r="G127" s="9">
        <f t="shared" si="13"/>
        <v>30</v>
      </c>
      <c r="H127" s="10">
        <v>361</v>
      </c>
      <c r="I127" s="39">
        <f t="shared" si="14"/>
        <v>0.21615631466771765</v>
      </c>
      <c r="J127" s="11">
        <v>3.2860343539955261E-2</v>
      </c>
      <c r="K127" s="10">
        <v>67</v>
      </c>
      <c r="L127" s="39">
        <f t="shared" si="15"/>
        <v>-0.71960102080231536</v>
      </c>
      <c r="M127" s="11">
        <v>0.10502958579881656</v>
      </c>
      <c r="N127" s="10">
        <v>43</v>
      </c>
      <c r="O127" s="39">
        <f t="shared" si="16"/>
        <v>-1.5105149386268863</v>
      </c>
      <c r="P127" s="11">
        <v>0.16200000000000001</v>
      </c>
      <c r="Q127" s="10">
        <v>5</v>
      </c>
      <c r="R127" s="39">
        <f t="shared" si="17"/>
        <v>-5.0258917889942181</v>
      </c>
      <c r="S127" s="12">
        <v>18.799710773680406</v>
      </c>
      <c r="T127" s="10">
        <v>57</v>
      </c>
      <c r="U127" s="39">
        <f t="shared" si="18"/>
        <v>-1.1451178734878926</v>
      </c>
      <c r="V127" s="11">
        <v>0.153</v>
      </c>
      <c r="W127" s="10">
        <v>184</v>
      </c>
      <c r="X127" s="39">
        <f t="shared" si="19"/>
        <v>-0.574385845731054</v>
      </c>
      <c r="Y127" s="13">
        <v>67098</v>
      </c>
      <c r="Z127" s="10">
        <v>96</v>
      </c>
      <c r="AA127" s="39">
        <f t="shared" si="20"/>
        <v>-0.83233145412798704</v>
      </c>
      <c r="AB127" s="11">
        <v>7.2999999999999995E-2</v>
      </c>
      <c r="AC127" s="10">
        <v>170</v>
      </c>
      <c r="AD127" s="39">
        <f t="shared" si="21"/>
        <v>-0.24443646521400764</v>
      </c>
      <c r="AE127" s="11">
        <v>0.89500000000000002</v>
      </c>
      <c r="AF127" s="10">
        <v>507</v>
      </c>
      <c r="AG127" s="39">
        <f t="shared" si="22"/>
        <v>0.91795528010925087</v>
      </c>
      <c r="AH127" s="14">
        <v>1.6221598497718357</v>
      </c>
      <c r="AI127" s="10">
        <v>118</v>
      </c>
      <c r="AJ127" s="39">
        <f t="shared" si="23"/>
        <v>-0.28990221759808382</v>
      </c>
      <c r="AK127" s="13">
        <v>80044.930585683294</v>
      </c>
      <c r="AL127" s="44"/>
    </row>
    <row r="128" spans="1:38" x14ac:dyDescent="0.25">
      <c r="A128" t="s">
        <v>1014</v>
      </c>
      <c r="B128" s="5" t="s">
        <v>131</v>
      </c>
      <c r="C128" s="6" t="s">
        <v>44</v>
      </c>
      <c r="D128" s="7" t="s">
        <v>20</v>
      </c>
      <c r="E128" s="42">
        <f t="shared" si="12"/>
        <v>-4.3452156939873232</v>
      </c>
      <c r="F128" s="8">
        <v>39.611073033959002</v>
      </c>
      <c r="G128" s="9">
        <f t="shared" si="13"/>
        <v>91</v>
      </c>
      <c r="H128" s="10">
        <v>105</v>
      </c>
      <c r="I128" s="39">
        <f t="shared" si="14"/>
        <v>-0.61349382552544829</v>
      </c>
      <c r="J128" s="11">
        <v>-4.0095399398568987E-2</v>
      </c>
      <c r="K128" s="10">
        <v>210</v>
      </c>
      <c r="L128" s="39">
        <f t="shared" si="15"/>
        <v>-8.150744620748919E-2</v>
      </c>
      <c r="M128" s="11">
        <v>7.0535962232713134E-2</v>
      </c>
      <c r="N128" s="10">
        <v>100</v>
      </c>
      <c r="O128" s="39">
        <f t="shared" si="16"/>
        <v>-0.58882268707530072</v>
      </c>
      <c r="P128" s="11">
        <v>0.10199999999999999</v>
      </c>
      <c r="Q128" s="10">
        <v>72</v>
      </c>
      <c r="R128" s="39">
        <f t="shared" si="17"/>
        <v>-0.61190112735875934</v>
      </c>
      <c r="S128" s="12">
        <v>3.924957689676281</v>
      </c>
      <c r="T128" s="10">
        <v>94</v>
      </c>
      <c r="U128" s="39">
        <f t="shared" si="18"/>
        <v>-0.61351530341291916</v>
      </c>
      <c r="V128" s="11">
        <v>0.11900000000000001</v>
      </c>
      <c r="W128" s="10">
        <v>118</v>
      </c>
      <c r="X128" s="39">
        <f t="shared" si="19"/>
        <v>-0.77446869104838523</v>
      </c>
      <c r="Y128" s="13">
        <v>61039</v>
      </c>
      <c r="Z128" s="10">
        <v>83</v>
      </c>
      <c r="AA128" s="39">
        <f t="shared" si="20"/>
        <v>-0.92845148919846499</v>
      </c>
      <c r="AB128" s="11">
        <v>7.4999999999999997E-2</v>
      </c>
      <c r="AC128" s="10">
        <v>108</v>
      </c>
      <c r="AD128" s="39">
        <f t="shared" si="21"/>
        <v>-0.6602810371823048</v>
      </c>
      <c r="AE128" s="11">
        <v>0.86799999999999999</v>
      </c>
      <c r="AF128" s="10">
        <v>387</v>
      </c>
      <c r="AG128" s="39">
        <f t="shared" si="22"/>
        <v>0.36061569239426078</v>
      </c>
      <c r="AH128" s="14">
        <v>2.2115283557529879</v>
      </c>
      <c r="AI128" s="10">
        <v>36</v>
      </c>
      <c r="AJ128" s="39">
        <f t="shared" si="23"/>
        <v>-0.33671585550607824</v>
      </c>
      <c r="AK128" s="13">
        <v>52134.557848114942</v>
      </c>
      <c r="AL128" s="44">
        <v>1</v>
      </c>
    </row>
    <row r="129" spans="1:38" x14ac:dyDescent="0.25">
      <c r="A129" t="s">
        <v>1055</v>
      </c>
      <c r="B129" s="5" t="s">
        <v>119</v>
      </c>
      <c r="C129" s="6" t="s">
        <v>44</v>
      </c>
      <c r="D129" s="7" t="s">
        <v>20</v>
      </c>
      <c r="E129" s="42">
        <f t="shared" si="12"/>
        <v>-4.7095148651050778</v>
      </c>
      <c r="F129" s="8">
        <v>40.624485310107495</v>
      </c>
      <c r="G129" s="9">
        <f t="shared" si="13"/>
        <v>79</v>
      </c>
      <c r="H129" s="10">
        <v>157</v>
      </c>
      <c r="I129" s="39">
        <f t="shared" si="14"/>
        <v>-0.45661039845358564</v>
      </c>
      <c r="J129" s="11">
        <v>-2.6299768659442391E-2</v>
      </c>
      <c r="K129" s="10">
        <v>50</v>
      </c>
      <c r="L129" s="39">
        <f t="shared" si="15"/>
        <v>-0.93632152826607873</v>
      </c>
      <c r="M129" s="11">
        <v>0.11674491392801252</v>
      </c>
      <c r="N129" s="10">
        <v>77</v>
      </c>
      <c r="O129" s="39">
        <f t="shared" si="16"/>
        <v>-0.94213805017007535</v>
      </c>
      <c r="P129" s="11">
        <v>0.125</v>
      </c>
      <c r="Q129" s="10">
        <v>63</v>
      </c>
      <c r="R129" s="39">
        <f t="shared" si="17"/>
        <v>-0.74593541780627703</v>
      </c>
      <c r="S129" s="12">
        <v>4.3766412404651742</v>
      </c>
      <c r="T129" s="10">
        <v>99</v>
      </c>
      <c r="U129" s="39">
        <f t="shared" si="18"/>
        <v>-0.56660919428865653</v>
      </c>
      <c r="V129" s="11">
        <v>0.11599999999999999</v>
      </c>
      <c r="W129" s="10">
        <v>77</v>
      </c>
      <c r="X129" s="39">
        <f t="shared" si="19"/>
        <v>-0.99066647753007664</v>
      </c>
      <c r="Y129" s="13">
        <v>54492</v>
      </c>
      <c r="Z129" s="10">
        <v>213</v>
      </c>
      <c r="AA129" s="39">
        <f t="shared" si="20"/>
        <v>3.2748861506312815E-2</v>
      </c>
      <c r="AB129" s="11">
        <v>5.5E-2</v>
      </c>
      <c r="AC129" s="10">
        <v>78</v>
      </c>
      <c r="AD129" s="39">
        <f t="shared" si="21"/>
        <v>-0.87590414857327192</v>
      </c>
      <c r="AE129" s="11">
        <v>0.85400000000000009</v>
      </c>
      <c r="AF129" s="10">
        <v>75</v>
      </c>
      <c r="AG129" s="39">
        <f t="shared" si="22"/>
        <v>-0.75700799703815702</v>
      </c>
      <c r="AH129" s="14">
        <v>3.3933790956052707</v>
      </c>
      <c r="AI129" s="10">
        <v>38</v>
      </c>
      <c r="AJ129" s="39">
        <f t="shared" si="23"/>
        <v>-0.33410182921431253</v>
      </c>
      <c r="AK129" s="13">
        <v>53693.044891834441</v>
      </c>
      <c r="AL129" s="44"/>
    </row>
    <row r="130" spans="1:38" x14ac:dyDescent="0.25">
      <c r="A130" t="s">
        <v>1056</v>
      </c>
      <c r="B130" s="5" t="s">
        <v>389</v>
      </c>
      <c r="C130" s="6" t="s">
        <v>44</v>
      </c>
      <c r="D130" s="7" t="s">
        <v>20</v>
      </c>
      <c r="E130" s="42">
        <f t="shared" si="12"/>
        <v>2.2671469063249123</v>
      </c>
      <c r="F130" s="8">
        <v>21.216714866903043</v>
      </c>
      <c r="G130" s="9">
        <f t="shared" si="13"/>
        <v>352</v>
      </c>
      <c r="H130" s="10">
        <v>138</v>
      </c>
      <c r="I130" s="39">
        <f t="shared" si="14"/>
        <v>-0.51816348816840752</v>
      </c>
      <c r="J130" s="11">
        <v>-3.1712473572938715E-2</v>
      </c>
      <c r="K130" s="10">
        <v>470</v>
      </c>
      <c r="L130" s="39">
        <f t="shared" si="15"/>
        <v>0.65226914555938942</v>
      </c>
      <c r="M130" s="11">
        <v>3.086997193638915E-2</v>
      </c>
      <c r="N130" s="10">
        <v>301</v>
      </c>
      <c r="O130" s="39">
        <f t="shared" si="16"/>
        <v>0.36359263952800408</v>
      </c>
      <c r="P130" s="11">
        <v>0.04</v>
      </c>
      <c r="Q130" s="10">
        <v>191</v>
      </c>
      <c r="R130" s="39">
        <f t="shared" si="17"/>
        <v>0.12086423223071907</v>
      </c>
      <c r="S130" s="12">
        <v>1.4556040756914119</v>
      </c>
      <c r="T130" s="10">
        <v>351</v>
      </c>
      <c r="U130" s="39">
        <f t="shared" si="18"/>
        <v>0.48096057615320298</v>
      </c>
      <c r="V130" s="11">
        <v>4.9000000000000002E-2</v>
      </c>
      <c r="W130" s="10">
        <v>379</v>
      </c>
      <c r="X130" s="39">
        <f t="shared" si="19"/>
        <v>0.25206627008951848</v>
      </c>
      <c r="Y130" s="13">
        <v>92125</v>
      </c>
      <c r="Z130" s="10">
        <v>339</v>
      </c>
      <c r="AA130" s="39">
        <f t="shared" si="20"/>
        <v>0.41722900178822397</v>
      </c>
      <c r="AB130" s="11">
        <v>4.7E-2</v>
      </c>
      <c r="AC130" s="10">
        <v>455</v>
      </c>
      <c r="AD130" s="39">
        <f t="shared" si="21"/>
        <v>0.77207248848627252</v>
      </c>
      <c r="AE130" s="11">
        <v>0.96099999999999997</v>
      </c>
      <c r="AF130" s="10">
        <v>137</v>
      </c>
      <c r="AG130" s="39">
        <f t="shared" si="22"/>
        <v>-0.43568792865002609</v>
      </c>
      <c r="AH130" s="14">
        <v>3.053593563010883</v>
      </c>
      <c r="AI130" s="10">
        <v>191</v>
      </c>
      <c r="AJ130" s="39">
        <f t="shared" si="23"/>
        <v>-0.25697093654507169</v>
      </c>
      <c r="AK130" s="13">
        <v>99678.617903930135</v>
      </c>
      <c r="AL130" s="44"/>
    </row>
    <row r="131" spans="1:38" x14ac:dyDescent="0.25">
      <c r="A131" t="s">
        <v>1083</v>
      </c>
      <c r="B131" s="5" t="s">
        <v>381</v>
      </c>
      <c r="C131" s="6" t="s">
        <v>44</v>
      </c>
      <c r="D131" s="7" t="s">
        <v>20</v>
      </c>
      <c r="E131" s="42">
        <f t="shared" si="12"/>
        <v>2.1782244144930005</v>
      </c>
      <c r="F131" s="8">
        <v>21.464080636557906</v>
      </c>
      <c r="G131" s="9">
        <f t="shared" si="13"/>
        <v>344</v>
      </c>
      <c r="H131" s="10">
        <v>111</v>
      </c>
      <c r="I131" s="39">
        <f t="shared" si="14"/>
        <v>-0.59366863040966567</v>
      </c>
      <c r="J131" s="11">
        <v>-3.8352059925093607E-2</v>
      </c>
      <c r="K131" s="10">
        <v>512</v>
      </c>
      <c r="L131" s="39">
        <f t="shared" si="15"/>
        <v>0.78077214874868051</v>
      </c>
      <c r="M131" s="11">
        <v>2.3923444976076555E-2</v>
      </c>
      <c r="N131" s="10">
        <v>237</v>
      </c>
      <c r="O131" s="39">
        <f t="shared" si="16"/>
        <v>0.13316957664010776</v>
      </c>
      <c r="P131" s="11">
        <v>5.5E-2</v>
      </c>
      <c r="Q131" s="10">
        <v>295</v>
      </c>
      <c r="R131" s="39">
        <f t="shared" si="17"/>
        <v>0.36788980586171743</v>
      </c>
      <c r="S131" s="12">
        <v>0.62315002336812586</v>
      </c>
      <c r="T131" s="10">
        <v>362</v>
      </c>
      <c r="U131" s="39">
        <f t="shared" si="18"/>
        <v>0.51223131556937795</v>
      </c>
      <c r="V131" s="11">
        <v>4.7E-2</v>
      </c>
      <c r="W131" s="10">
        <v>392</v>
      </c>
      <c r="X131" s="39">
        <f t="shared" si="19"/>
        <v>0.33964172904009821</v>
      </c>
      <c r="Y131" s="13">
        <v>94777</v>
      </c>
      <c r="Z131" s="10">
        <v>303</v>
      </c>
      <c r="AA131" s="39">
        <f t="shared" si="20"/>
        <v>0.32110896671774614</v>
      </c>
      <c r="AB131" s="11">
        <v>4.9000000000000002E-2</v>
      </c>
      <c r="AC131" s="10">
        <v>363</v>
      </c>
      <c r="AD131" s="39">
        <f t="shared" si="21"/>
        <v>0.4948427738407411</v>
      </c>
      <c r="AE131" s="11">
        <v>0.94299999999999995</v>
      </c>
      <c r="AF131" s="10">
        <v>298</v>
      </c>
      <c r="AG131" s="39">
        <f t="shared" si="22"/>
        <v>9.1264051682481473E-2</v>
      </c>
      <c r="AH131" s="14">
        <v>2.4963589645398394</v>
      </c>
      <c r="AI131" s="10">
        <v>232</v>
      </c>
      <c r="AJ131" s="39">
        <f t="shared" si="23"/>
        <v>-0.24100658272864753</v>
      </c>
      <c r="AK131" s="13">
        <v>109196.59355039726</v>
      </c>
      <c r="AL131" s="44"/>
    </row>
    <row r="132" spans="1:38" x14ac:dyDescent="0.25">
      <c r="A132" t="s">
        <v>1100</v>
      </c>
      <c r="B132" s="5" t="s">
        <v>247</v>
      </c>
      <c r="C132" s="6" t="s">
        <v>44</v>
      </c>
      <c r="D132" s="7" t="s">
        <v>20</v>
      </c>
      <c r="E132" s="42">
        <f t="shared" si="12"/>
        <v>-0.57859366677076596</v>
      </c>
      <c r="F132" s="8">
        <v>29.133033816135086</v>
      </c>
      <c r="G132" s="9">
        <f t="shared" si="13"/>
        <v>207</v>
      </c>
      <c r="H132" s="10">
        <v>131</v>
      </c>
      <c r="I132" s="39">
        <f t="shared" si="14"/>
        <v>-0.54435356654914901</v>
      </c>
      <c r="J132" s="11">
        <v>-3.4015512568918771E-2</v>
      </c>
      <c r="K132" s="10">
        <v>252</v>
      </c>
      <c r="L132" s="39">
        <f t="shared" si="15"/>
        <v>5.6230575580739878E-2</v>
      </c>
      <c r="M132" s="11">
        <v>6.3090214988949164E-2</v>
      </c>
      <c r="N132" s="10">
        <v>420</v>
      </c>
      <c r="O132" s="39">
        <f t="shared" si="16"/>
        <v>0.6708233900451992</v>
      </c>
      <c r="P132" s="11">
        <v>0.02</v>
      </c>
      <c r="Q132" s="10">
        <v>223</v>
      </c>
      <c r="R132" s="39">
        <f t="shared" si="17"/>
        <v>0.20832224795582344</v>
      </c>
      <c r="S132" s="12">
        <v>1.1608783979878108</v>
      </c>
      <c r="T132" s="10">
        <v>314</v>
      </c>
      <c r="U132" s="39">
        <f t="shared" si="18"/>
        <v>0.3715129881965909</v>
      </c>
      <c r="V132" s="11">
        <v>5.5999999999999994E-2</v>
      </c>
      <c r="W132" s="10">
        <v>86</v>
      </c>
      <c r="X132" s="39">
        <f t="shared" si="19"/>
        <v>-0.95962540233643223</v>
      </c>
      <c r="Y132" s="13">
        <v>55432</v>
      </c>
      <c r="Z132" s="10">
        <v>141</v>
      </c>
      <c r="AA132" s="39">
        <f t="shared" si="20"/>
        <v>-0.35173127877559834</v>
      </c>
      <c r="AB132" s="11">
        <v>6.3E-2</v>
      </c>
      <c r="AC132" s="10">
        <v>146</v>
      </c>
      <c r="AD132" s="39">
        <f t="shared" si="21"/>
        <v>-0.36764967172313273</v>
      </c>
      <c r="AE132" s="11">
        <v>0.88700000000000001</v>
      </c>
      <c r="AF132" s="10">
        <v>312</v>
      </c>
      <c r="AG132" s="39">
        <f t="shared" si="22"/>
        <v>0.13207123406347479</v>
      </c>
      <c r="AH132" s="14">
        <v>2.4532066950019984</v>
      </c>
      <c r="AI132" s="10">
        <v>222</v>
      </c>
      <c r="AJ132" s="39">
        <f t="shared" si="23"/>
        <v>-0.24493200362793063</v>
      </c>
      <c r="AK132" s="13">
        <v>106856.25074973397</v>
      </c>
      <c r="AL132" s="44"/>
    </row>
    <row r="133" spans="1:38" x14ac:dyDescent="0.25">
      <c r="A133" t="s">
        <v>1105</v>
      </c>
      <c r="B133" s="5" t="s">
        <v>424</v>
      </c>
      <c r="C133" s="6" t="s">
        <v>44</v>
      </c>
      <c r="D133" s="7" t="s">
        <v>20</v>
      </c>
      <c r="E133" s="42">
        <f t="shared" si="12"/>
        <v>2.921289438737058</v>
      </c>
      <c r="F133" s="8">
        <v>19.397012475971572</v>
      </c>
      <c r="G133" s="9">
        <f t="shared" si="13"/>
        <v>391</v>
      </c>
      <c r="H133" s="10">
        <v>200</v>
      </c>
      <c r="I133" s="39">
        <f t="shared" si="14"/>
        <v>-0.28820408144455867</v>
      </c>
      <c r="J133" s="11">
        <v>-1.1490866234531549E-2</v>
      </c>
      <c r="K133" s="10">
        <v>407</v>
      </c>
      <c r="L133" s="39">
        <f t="shared" si="15"/>
        <v>0.50824625700700454</v>
      </c>
      <c r="M133" s="11">
        <v>3.8655462184873951E-2</v>
      </c>
      <c r="N133" s="10">
        <v>525</v>
      </c>
      <c r="O133" s="39">
        <f t="shared" si="16"/>
        <v>0.91660799045895536</v>
      </c>
      <c r="P133" s="11">
        <v>4.0000000000000001E-3</v>
      </c>
      <c r="Q133" s="10">
        <v>434</v>
      </c>
      <c r="R133" s="39">
        <f t="shared" si="17"/>
        <v>0.55280570788786376</v>
      </c>
      <c r="S133" s="12">
        <v>0</v>
      </c>
      <c r="T133" s="10">
        <v>286</v>
      </c>
      <c r="U133" s="39">
        <f t="shared" si="18"/>
        <v>0.29333613965615357</v>
      </c>
      <c r="V133" s="11">
        <v>6.0999999999999999E-2</v>
      </c>
      <c r="W133" s="10">
        <v>445</v>
      </c>
      <c r="X133" s="39">
        <f t="shared" si="19"/>
        <v>0.70536503517798288</v>
      </c>
      <c r="Y133" s="13">
        <v>105852</v>
      </c>
      <c r="Z133" s="10">
        <v>267</v>
      </c>
      <c r="AA133" s="39">
        <f t="shared" si="20"/>
        <v>0.22498893164726858</v>
      </c>
      <c r="AB133" s="11">
        <v>5.0999999999999997E-2</v>
      </c>
      <c r="AC133" s="10">
        <v>281</v>
      </c>
      <c r="AD133" s="39">
        <f t="shared" si="21"/>
        <v>0.26381801163613161</v>
      </c>
      <c r="AE133" s="11">
        <v>0.92799999999999994</v>
      </c>
      <c r="AF133" s="10">
        <v>216</v>
      </c>
      <c r="AG133" s="39">
        <f t="shared" si="22"/>
        <v>-0.14817368567441114</v>
      </c>
      <c r="AH133" s="14">
        <v>2.7495565924350664</v>
      </c>
      <c r="AI133" s="10">
        <v>281</v>
      </c>
      <c r="AJ133" s="39">
        <f t="shared" si="23"/>
        <v>-0.21439800079722499</v>
      </c>
      <c r="AK133" s="13">
        <v>125060.67660208645</v>
      </c>
      <c r="AL133" s="44"/>
    </row>
    <row r="134" spans="1:38" x14ac:dyDescent="0.25">
      <c r="A134" t="s">
        <v>1118</v>
      </c>
      <c r="B134" s="5" t="s">
        <v>400</v>
      </c>
      <c r="C134" s="6" t="s">
        <v>44</v>
      </c>
      <c r="D134" s="7" t="s">
        <v>20</v>
      </c>
      <c r="E134" s="42">
        <f t="shared" si="12"/>
        <v>2.4285907100038222</v>
      </c>
      <c r="F134" s="8">
        <v>20.767608348064904</v>
      </c>
      <c r="G134" s="9">
        <f t="shared" si="13"/>
        <v>363</v>
      </c>
      <c r="H134" s="10">
        <v>125</v>
      </c>
      <c r="I134" s="39">
        <f t="shared" si="14"/>
        <v>-0.55826274385492913</v>
      </c>
      <c r="J134" s="11">
        <v>-3.523862375138731E-2</v>
      </c>
      <c r="K134" s="10">
        <v>290</v>
      </c>
      <c r="L134" s="39">
        <f t="shared" si="15"/>
        <v>0.14943767235104349</v>
      </c>
      <c r="M134" s="11">
        <v>5.805168986083499E-2</v>
      </c>
      <c r="N134" s="10">
        <v>379</v>
      </c>
      <c r="O134" s="39">
        <f t="shared" si="16"/>
        <v>0.57865416489004073</v>
      </c>
      <c r="P134" s="11">
        <v>2.6000000000000002E-2</v>
      </c>
      <c r="Q134" s="10">
        <v>238</v>
      </c>
      <c r="R134" s="39">
        <f t="shared" si="17"/>
        <v>0.25409898421297034</v>
      </c>
      <c r="S134" s="12">
        <v>1.006614897900489</v>
      </c>
      <c r="T134" s="10">
        <v>441</v>
      </c>
      <c r="U134" s="39">
        <f t="shared" si="18"/>
        <v>0.69985575206642736</v>
      </c>
      <c r="V134" s="11">
        <v>3.5000000000000003E-2</v>
      </c>
      <c r="W134" s="10">
        <v>404</v>
      </c>
      <c r="X134" s="39">
        <f t="shared" si="19"/>
        <v>0.45845639770683494</v>
      </c>
      <c r="Y134" s="13">
        <v>98375</v>
      </c>
      <c r="Z134" s="10">
        <v>238</v>
      </c>
      <c r="AA134" s="39">
        <f t="shared" si="20"/>
        <v>0.12886889657679068</v>
      </c>
      <c r="AB134" s="11">
        <v>5.2999999999999999E-2</v>
      </c>
      <c r="AC134" s="10">
        <v>350</v>
      </c>
      <c r="AD134" s="39">
        <f t="shared" si="21"/>
        <v>0.46403947221345981</v>
      </c>
      <c r="AE134" s="11">
        <v>0.94099999999999995</v>
      </c>
      <c r="AF134" s="10">
        <v>285</v>
      </c>
      <c r="AG134" s="39">
        <f t="shared" si="22"/>
        <v>3.9395150475972827E-2</v>
      </c>
      <c r="AH134" s="14">
        <v>2.5512086423391431</v>
      </c>
      <c r="AI134" s="10">
        <v>204</v>
      </c>
      <c r="AJ134" s="39">
        <f t="shared" si="23"/>
        <v>-0.25210190962289425</v>
      </c>
      <c r="AK134" s="13">
        <v>102581.54026459591</v>
      </c>
      <c r="AL134" s="44"/>
    </row>
    <row r="135" spans="1:38" x14ac:dyDescent="0.25">
      <c r="A135" t="s">
        <v>1152</v>
      </c>
      <c r="B135" s="5" t="s">
        <v>152</v>
      </c>
      <c r="C135" s="6" t="s">
        <v>44</v>
      </c>
      <c r="D135" s="7" t="s">
        <v>20</v>
      </c>
      <c r="E135" s="42">
        <f t="shared" ref="E135:E198" si="24">(I135+L135+AG135+AJ135)*0.25+(O135+R135+U135+X135+AA135+AD135)</f>
        <v>-3.5321413306849667</v>
      </c>
      <c r="F135" s="8">
        <v>37.349251963479851</v>
      </c>
      <c r="G135" s="9">
        <f t="shared" ref="G135:G198" si="25">RANK(E135,$E$7:$E$571,1)</f>
        <v>112</v>
      </c>
      <c r="H135" s="10">
        <v>355</v>
      </c>
      <c r="I135" s="39">
        <f t="shared" ref="I135:I198" si="26">(J135-J$573)/J$574</f>
        <v>0.20818367341007429</v>
      </c>
      <c r="J135" s="11">
        <v>3.2159264931087339E-2</v>
      </c>
      <c r="K135" s="10">
        <v>317</v>
      </c>
      <c r="L135" s="39">
        <f t="shared" ref="L135:L198" si="27">-(M135-M$573)/M$574</f>
        <v>0.22638330881958621</v>
      </c>
      <c r="M135" s="11">
        <v>5.3892215568862277E-2</v>
      </c>
      <c r="N135" s="10">
        <v>185</v>
      </c>
      <c r="O135" s="39">
        <f t="shared" ref="O135:O198" si="28">-(P135-P$573)/P$574</f>
        <v>-6.6530411196069172E-2</v>
      </c>
      <c r="P135" s="11">
        <v>6.8000000000000005E-2</v>
      </c>
      <c r="Q135" s="10">
        <v>61</v>
      </c>
      <c r="R135" s="39">
        <f t="shared" ref="R135:R198" si="29">-(S135-S$573)/S$574</f>
        <v>-0.76801236530112016</v>
      </c>
      <c r="S135" s="12">
        <v>4.4510385756676554</v>
      </c>
      <c r="T135" s="10">
        <v>224</v>
      </c>
      <c r="U135" s="39">
        <f t="shared" ref="U135:U198" si="30">-(V135-V$573)/V$574</f>
        <v>7.4440963742929162E-2</v>
      </c>
      <c r="V135" s="11">
        <v>7.4999999999999997E-2</v>
      </c>
      <c r="W135" s="10">
        <v>153</v>
      </c>
      <c r="X135" s="39">
        <f t="shared" ref="X135:X198" si="31">(Y135-Y$573)/Y$574</f>
        <v>-0.66430589653136651</v>
      </c>
      <c r="Y135" s="13">
        <v>64375</v>
      </c>
      <c r="Z135" s="10">
        <v>77</v>
      </c>
      <c r="AA135" s="39">
        <f t="shared" ref="AA135:AA198" si="32">-(AB135-AB$573)/AB$574</f>
        <v>-0.9765115067337039</v>
      </c>
      <c r="AB135" s="11">
        <v>7.5999999999999998E-2</v>
      </c>
      <c r="AC135" s="10">
        <v>46</v>
      </c>
      <c r="AD135" s="39">
        <f t="shared" ref="AD135:AD198" si="33">(AE135-AE$573)/AE$574</f>
        <v>-1.4149619270506941</v>
      </c>
      <c r="AE135" s="11">
        <v>0.81900000000000006</v>
      </c>
      <c r="AF135" s="10">
        <v>506</v>
      </c>
      <c r="AG135" s="39">
        <f t="shared" ref="AG135:AG198" si="34">-(AH135-AH$573)/AH$574</f>
        <v>0.9022031034461645</v>
      </c>
      <c r="AH135" s="14">
        <v>1.6388172648030139</v>
      </c>
      <c r="AI135" s="10">
        <v>302</v>
      </c>
      <c r="AJ135" s="39">
        <f t="shared" ref="AJ135:AJ198" si="35">(AK135-AK$573)/AK$574</f>
        <v>-0.2018108361355945</v>
      </c>
      <c r="AK135" s="13">
        <v>132565.16617210684</v>
      </c>
      <c r="AL135" s="44"/>
    </row>
    <row r="136" spans="1:38" x14ac:dyDescent="0.25">
      <c r="A136" t="s">
        <v>1172</v>
      </c>
      <c r="B136" s="5" t="s">
        <v>380</v>
      </c>
      <c r="C136" s="6" t="s">
        <v>44</v>
      </c>
      <c r="D136" s="7" t="s">
        <v>20</v>
      </c>
      <c r="E136" s="42">
        <f t="shared" si="24"/>
        <v>2.1012917816638628</v>
      </c>
      <c r="F136" s="8">
        <v>21.678092857080557</v>
      </c>
      <c r="G136" s="9">
        <f t="shared" si="25"/>
        <v>343</v>
      </c>
      <c r="H136" s="10">
        <v>452</v>
      </c>
      <c r="I136" s="39">
        <f t="shared" si="26"/>
        <v>0.49568235837170105</v>
      </c>
      <c r="J136" s="11">
        <v>5.7440620455647018E-2</v>
      </c>
      <c r="K136" s="10">
        <v>395</v>
      </c>
      <c r="L136" s="39">
        <f t="shared" si="27"/>
        <v>0.46457481730641709</v>
      </c>
      <c r="M136" s="11">
        <v>4.1016222834404654E-2</v>
      </c>
      <c r="N136" s="10">
        <v>262</v>
      </c>
      <c r="O136" s="39">
        <f t="shared" si="28"/>
        <v>0.24070033932112603</v>
      </c>
      <c r="P136" s="11">
        <v>4.8000000000000001E-2</v>
      </c>
      <c r="Q136" s="10">
        <v>35</v>
      </c>
      <c r="R136" s="39">
        <f t="shared" si="29"/>
        <v>-1.3515780248054285</v>
      </c>
      <c r="S136" s="12">
        <v>6.4176025670410262</v>
      </c>
      <c r="T136" s="10">
        <v>455</v>
      </c>
      <c r="U136" s="39">
        <f t="shared" si="30"/>
        <v>0.73112649148260234</v>
      </c>
      <c r="V136" s="11">
        <v>3.3000000000000002E-2</v>
      </c>
      <c r="W136" s="10">
        <v>422</v>
      </c>
      <c r="X136" s="39">
        <f t="shared" si="31"/>
        <v>0.56670389183956504</v>
      </c>
      <c r="Y136" s="13">
        <v>101653</v>
      </c>
      <c r="Z136" s="10">
        <v>398</v>
      </c>
      <c r="AA136" s="39">
        <f t="shared" si="32"/>
        <v>0.60946907192917976</v>
      </c>
      <c r="AB136" s="11">
        <v>4.2999999999999997E-2</v>
      </c>
      <c r="AC136" s="10">
        <v>526</v>
      </c>
      <c r="AD136" s="39">
        <f t="shared" si="33"/>
        <v>1.0339005523181632</v>
      </c>
      <c r="AE136" s="11">
        <v>0.97799999999999998</v>
      </c>
      <c r="AF136" s="10">
        <v>367</v>
      </c>
      <c r="AG136" s="39">
        <f t="shared" si="34"/>
        <v>0.31364169821052684</v>
      </c>
      <c r="AH136" s="14">
        <v>2.2612018284118007</v>
      </c>
      <c r="AI136" s="10">
        <v>316</v>
      </c>
      <c r="AJ136" s="39">
        <f t="shared" si="35"/>
        <v>-0.19002103557402603</v>
      </c>
      <c r="AK136" s="13">
        <v>139594.26587210633</v>
      </c>
      <c r="AL136" s="44"/>
    </row>
    <row r="137" spans="1:38" x14ac:dyDescent="0.25">
      <c r="A137" t="s">
        <v>1181</v>
      </c>
      <c r="B137" s="5" t="s">
        <v>128</v>
      </c>
      <c r="C137" s="6" t="s">
        <v>44</v>
      </c>
      <c r="D137" s="7" t="s">
        <v>20</v>
      </c>
      <c r="E137" s="42">
        <f t="shared" si="24"/>
        <v>-4.4390015584961411</v>
      </c>
      <c r="F137" s="8">
        <v>39.871967798366015</v>
      </c>
      <c r="G137" s="9">
        <f t="shared" si="25"/>
        <v>88</v>
      </c>
      <c r="H137" s="10">
        <v>73</v>
      </c>
      <c r="I137" s="39">
        <f t="shared" si="26"/>
        <v>-0.79079432448067766</v>
      </c>
      <c r="J137" s="11">
        <v>-5.568641662136864E-2</v>
      </c>
      <c r="K137" s="10">
        <v>212</v>
      </c>
      <c r="L137" s="39">
        <f t="shared" si="27"/>
        <v>-6.863543215572919E-2</v>
      </c>
      <c r="M137" s="11">
        <v>6.98401357506475E-2</v>
      </c>
      <c r="N137" s="10">
        <v>102</v>
      </c>
      <c r="O137" s="39">
        <f t="shared" si="28"/>
        <v>-0.57346114954944105</v>
      </c>
      <c r="P137" s="11">
        <v>0.10099999999999999</v>
      </c>
      <c r="Q137" s="10">
        <v>38</v>
      </c>
      <c r="R137" s="39">
        <f t="shared" si="29"/>
        <v>-1.3166707031758491</v>
      </c>
      <c r="S137" s="12">
        <v>6.2999680204669009</v>
      </c>
      <c r="T137" s="10">
        <v>136</v>
      </c>
      <c r="U137" s="39">
        <f t="shared" si="30"/>
        <v>-0.33207864866734466</v>
      </c>
      <c r="V137" s="11">
        <v>0.10099999999999999</v>
      </c>
      <c r="W137" s="10">
        <v>161</v>
      </c>
      <c r="X137" s="39">
        <f t="shared" si="31"/>
        <v>-0.64469057880261671</v>
      </c>
      <c r="Y137" s="13">
        <v>64969</v>
      </c>
      <c r="Z137" s="10">
        <v>88</v>
      </c>
      <c r="AA137" s="39">
        <f t="shared" si="32"/>
        <v>-0.88039147166322662</v>
      </c>
      <c r="AB137" s="11">
        <v>7.400000000000001E-2</v>
      </c>
      <c r="AC137" s="10">
        <v>193</v>
      </c>
      <c r="AD137" s="39">
        <f t="shared" si="33"/>
        <v>-0.10582160789124194</v>
      </c>
      <c r="AE137" s="11">
        <v>0.90400000000000003</v>
      </c>
      <c r="AF137" s="10">
        <v>38</v>
      </c>
      <c r="AG137" s="39">
        <f t="shared" si="34"/>
        <v>-1.1539807407849034</v>
      </c>
      <c r="AH137" s="14">
        <v>3.8131648744272515</v>
      </c>
      <c r="AI137" s="10">
        <v>45</v>
      </c>
      <c r="AJ137" s="39">
        <f t="shared" si="35"/>
        <v>-0.33013909756437465</v>
      </c>
      <c r="AK137" s="13">
        <v>56055.632427246564</v>
      </c>
      <c r="AL137" s="44">
        <v>1</v>
      </c>
    </row>
    <row r="138" spans="1:38" x14ac:dyDescent="0.25">
      <c r="A138" t="s">
        <v>1190</v>
      </c>
      <c r="B138" s="5" t="s">
        <v>291</v>
      </c>
      <c r="C138" s="6" t="s">
        <v>44</v>
      </c>
      <c r="D138" s="7" t="s">
        <v>20</v>
      </c>
      <c r="E138" s="42">
        <f t="shared" si="24"/>
        <v>0.66585603803702798</v>
      </c>
      <c r="F138" s="8">
        <v>25.671207087207556</v>
      </c>
      <c r="G138" s="9">
        <f t="shared" si="25"/>
        <v>252</v>
      </c>
      <c r="H138" s="10">
        <v>537</v>
      </c>
      <c r="I138" s="39">
        <f t="shared" si="26"/>
        <v>1.3836985655618179</v>
      </c>
      <c r="J138" s="11">
        <v>0.13552881570614317</v>
      </c>
      <c r="K138" s="10">
        <v>243</v>
      </c>
      <c r="L138" s="39">
        <f t="shared" si="27"/>
        <v>3.6608282788661468E-2</v>
      </c>
      <c r="M138" s="11">
        <v>6.4150943396226415E-2</v>
      </c>
      <c r="N138" s="10">
        <v>253</v>
      </c>
      <c r="O138" s="39">
        <f t="shared" si="28"/>
        <v>0.20997726426940649</v>
      </c>
      <c r="P138" s="11">
        <v>0.05</v>
      </c>
      <c r="Q138" s="10">
        <v>434</v>
      </c>
      <c r="R138" s="39">
        <f t="shared" si="29"/>
        <v>0.55280570788786376</v>
      </c>
      <c r="S138" s="12">
        <v>0</v>
      </c>
      <c r="T138" s="10">
        <v>314</v>
      </c>
      <c r="U138" s="39">
        <f t="shared" si="30"/>
        <v>0.3715129881965909</v>
      </c>
      <c r="V138" s="11">
        <v>5.5999999999999994E-2</v>
      </c>
      <c r="W138" s="10">
        <v>358</v>
      </c>
      <c r="X138" s="39">
        <f t="shared" si="31"/>
        <v>0.13685104524842776</v>
      </c>
      <c r="Y138" s="13">
        <v>88636</v>
      </c>
      <c r="Z138" s="10">
        <v>174</v>
      </c>
      <c r="AA138" s="39">
        <f t="shared" si="32"/>
        <v>-0.15949120863464294</v>
      </c>
      <c r="AB138" s="11">
        <v>5.9000000000000004E-2</v>
      </c>
      <c r="AC138" s="10">
        <v>88</v>
      </c>
      <c r="AD138" s="39">
        <f t="shared" si="33"/>
        <v>-0.81429754531871112</v>
      </c>
      <c r="AE138" s="11">
        <v>0.85799999999999998</v>
      </c>
      <c r="AF138" s="10">
        <v>378</v>
      </c>
      <c r="AG138" s="39">
        <f t="shared" si="34"/>
        <v>0.33621430979950384</v>
      </c>
      <c r="AH138" s="14">
        <v>2.23733202504321</v>
      </c>
      <c r="AI138" s="10">
        <v>132</v>
      </c>
      <c r="AJ138" s="39">
        <f t="shared" si="35"/>
        <v>-0.28253001259761068</v>
      </c>
      <c r="AK138" s="13">
        <v>84440.252091466813</v>
      </c>
      <c r="AL138" s="44"/>
    </row>
    <row r="139" spans="1:38" x14ac:dyDescent="0.25">
      <c r="A139" t="s">
        <v>1195</v>
      </c>
      <c r="B139" s="5" t="s">
        <v>43</v>
      </c>
      <c r="C139" s="6" t="s">
        <v>44</v>
      </c>
      <c r="D139" s="7" t="s">
        <v>20</v>
      </c>
      <c r="E139" s="42">
        <f t="shared" si="24"/>
        <v>-15.464940830356063</v>
      </c>
      <c r="F139" s="8">
        <v>70.544072211578708</v>
      </c>
      <c r="G139" s="9">
        <f t="shared" si="25"/>
        <v>14</v>
      </c>
      <c r="H139" s="10">
        <v>238</v>
      </c>
      <c r="I139" s="39">
        <f t="shared" si="26"/>
        <v>-0.12888560758554127</v>
      </c>
      <c r="J139" s="11">
        <v>2.5188916876575096E-3</v>
      </c>
      <c r="K139" s="10">
        <v>222</v>
      </c>
      <c r="L139" s="39">
        <f t="shared" si="27"/>
        <v>-4.2963515774140072E-2</v>
      </c>
      <c r="M139" s="11">
        <v>6.8452380952380959E-2</v>
      </c>
      <c r="N139" s="10">
        <v>24</v>
      </c>
      <c r="O139" s="39">
        <f t="shared" si="28"/>
        <v>-2.155699514712996</v>
      </c>
      <c r="P139" s="11">
        <v>0.20399999999999999</v>
      </c>
      <c r="Q139" s="10">
        <v>2</v>
      </c>
      <c r="R139" s="39">
        <f t="shared" si="29"/>
        <v>-7.2758622183754866</v>
      </c>
      <c r="S139" s="12">
        <v>26.381909547738694</v>
      </c>
      <c r="T139" s="10">
        <v>29</v>
      </c>
      <c r="U139" s="39">
        <f t="shared" si="30"/>
        <v>-2.0988754256812276</v>
      </c>
      <c r="V139" s="11">
        <v>0.214</v>
      </c>
      <c r="W139" s="10">
        <v>41</v>
      </c>
      <c r="X139" s="39">
        <f t="shared" si="31"/>
        <v>-1.2504538589645451</v>
      </c>
      <c r="Y139" s="13">
        <v>46625</v>
      </c>
      <c r="Z139" s="10">
        <v>174</v>
      </c>
      <c r="AA139" s="39">
        <f t="shared" si="32"/>
        <v>-0.15949120863464294</v>
      </c>
      <c r="AB139" s="11">
        <v>5.9000000000000004E-2</v>
      </c>
      <c r="AC139" s="10">
        <v>23</v>
      </c>
      <c r="AD139" s="39">
        <f t="shared" si="33"/>
        <v>-2.3698642774964136</v>
      </c>
      <c r="AE139" s="11">
        <v>0.75700000000000001</v>
      </c>
      <c r="AF139" s="10">
        <v>231</v>
      </c>
      <c r="AG139" s="39">
        <f t="shared" si="34"/>
        <v>-0.10183515864649501</v>
      </c>
      <c r="AH139" s="14">
        <v>2.7005551056471297</v>
      </c>
      <c r="AI139" s="10">
        <v>22</v>
      </c>
      <c r="AJ139" s="39">
        <f t="shared" si="35"/>
        <v>-0.34509302395683467</v>
      </c>
      <c r="AK139" s="13">
        <v>47140.075376884422</v>
      </c>
      <c r="AL139" s="44"/>
    </row>
    <row r="140" spans="1:38" x14ac:dyDescent="0.25">
      <c r="A140" t="s">
        <v>647</v>
      </c>
      <c r="B140" s="5" t="s">
        <v>294</v>
      </c>
      <c r="C140" s="6" t="s">
        <v>19</v>
      </c>
      <c r="D140" s="7" t="s">
        <v>20</v>
      </c>
      <c r="E140" s="42">
        <f t="shared" si="24"/>
        <v>0.69194439086669601</v>
      </c>
      <c r="F140" s="8">
        <v>25.598634160563336</v>
      </c>
      <c r="G140" s="9">
        <f t="shared" si="25"/>
        <v>255</v>
      </c>
      <c r="H140" s="10">
        <v>140</v>
      </c>
      <c r="I140" s="39">
        <f t="shared" si="26"/>
        <v>-0.51093214676694509</v>
      </c>
      <c r="J140" s="11">
        <v>-3.1076581576026663E-2</v>
      </c>
      <c r="K140" s="10">
        <v>330</v>
      </c>
      <c r="L140" s="39">
        <f t="shared" si="27"/>
        <v>0.2690610930398622</v>
      </c>
      <c r="M140" s="11">
        <v>5.1585169263836647E-2</v>
      </c>
      <c r="N140" s="10">
        <v>231</v>
      </c>
      <c r="O140" s="39">
        <f t="shared" si="28"/>
        <v>0.11780803911424809</v>
      </c>
      <c r="P140" s="11">
        <v>5.5999999999999994E-2</v>
      </c>
      <c r="Q140" s="10">
        <v>127</v>
      </c>
      <c r="R140" s="39">
        <f t="shared" si="29"/>
        <v>-0.16101097817234544</v>
      </c>
      <c r="S140" s="12">
        <v>2.4054982817869415</v>
      </c>
      <c r="T140" s="10">
        <v>314</v>
      </c>
      <c r="U140" s="39">
        <f t="shared" si="30"/>
        <v>0.3715129881965909</v>
      </c>
      <c r="V140" s="11">
        <v>5.5999999999999994E-2</v>
      </c>
      <c r="W140" s="10">
        <v>279</v>
      </c>
      <c r="X140" s="39">
        <f t="shared" si="31"/>
        <v>-0.181352997906846</v>
      </c>
      <c r="Y140" s="13">
        <v>79000</v>
      </c>
      <c r="Z140" s="10">
        <v>352</v>
      </c>
      <c r="AA140" s="39">
        <f t="shared" si="32"/>
        <v>0.46528901932346295</v>
      </c>
      <c r="AB140" s="11">
        <v>4.5999999999999999E-2</v>
      </c>
      <c r="AC140" s="10">
        <v>328</v>
      </c>
      <c r="AD140" s="39">
        <f t="shared" si="33"/>
        <v>0.40243286895889901</v>
      </c>
      <c r="AE140" s="11">
        <v>0.93700000000000006</v>
      </c>
      <c r="AF140" s="10">
        <v>73</v>
      </c>
      <c r="AG140" s="39">
        <f t="shared" si="34"/>
        <v>-0.76103299156932158</v>
      </c>
      <c r="AH140" s="14">
        <v>3.397635396549441</v>
      </c>
      <c r="AI140" s="10">
        <v>124</v>
      </c>
      <c r="AJ140" s="39">
        <f t="shared" si="35"/>
        <v>-0.28803414929284904</v>
      </c>
      <c r="AK140" s="13">
        <v>81158.676174112261</v>
      </c>
      <c r="AL140" s="44"/>
    </row>
    <row r="141" spans="1:38" x14ac:dyDescent="0.25">
      <c r="A141" t="s">
        <v>648</v>
      </c>
      <c r="B141" s="5" t="s">
        <v>116</v>
      </c>
      <c r="C141" s="6" t="s">
        <v>19</v>
      </c>
      <c r="D141" s="7" t="s">
        <v>20</v>
      </c>
      <c r="E141" s="42">
        <f t="shared" si="24"/>
        <v>-5.0196118969591437</v>
      </c>
      <c r="F141" s="8">
        <v>41.487117354846767</v>
      </c>
      <c r="G141" s="9">
        <f t="shared" si="25"/>
        <v>76</v>
      </c>
      <c r="H141" s="10">
        <v>83</v>
      </c>
      <c r="I141" s="39">
        <f t="shared" si="26"/>
        <v>-0.7138259048201232</v>
      </c>
      <c r="J141" s="11">
        <v>-4.891815616180617E-2</v>
      </c>
      <c r="K141" s="10">
        <v>528</v>
      </c>
      <c r="L141" s="39">
        <f t="shared" si="27"/>
        <v>0.84439487645751765</v>
      </c>
      <c r="M141" s="11">
        <v>2.0484171322160148E-2</v>
      </c>
      <c r="N141" s="10">
        <v>173</v>
      </c>
      <c r="O141" s="39">
        <f t="shared" si="28"/>
        <v>-9.725348624778872E-2</v>
      </c>
      <c r="P141" s="11">
        <v>7.0000000000000007E-2</v>
      </c>
      <c r="Q141" s="10">
        <v>241</v>
      </c>
      <c r="R141" s="39">
        <f t="shared" si="29"/>
        <v>0.25929058051253395</v>
      </c>
      <c r="S141" s="12">
        <v>0.98911968348170143</v>
      </c>
      <c r="T141" s="10">
        <v>184</v>
      </c>
      <c r="U141" s="39">
        <f t="shared" si="30"/>
        <v>-9.7548103046032814E-2</v>
      </c>
      <c r="V141" s="11">
        <v>8.5999999999999993E-2</v>
      </c>
      <c r="W141" s="10">
        <v>35</v>
      </c>
      <c r="X141" s="39">
        <f t="shared" si="31"/>
        <v>-1.3132955250214657</v>
      </c>
      <c r="Y141" s="13">
        <v>44722</v>
      </c>
      <c r="Z141" s="10">
        <v>30</v>
      </c>
      <c r="AA141" s="39">
        <f t="shared" si="32"/>
        <v>-1.9857718749737203</v>
      </c>
      <c r="AB141" s="11">
        <v>9.6999999999999989E-2</v>
      </c>
      <c r="AC141" s="10">
        <v>65</v>
      </c>
      <c r="AD141" s="39">
        <f t="shared" si="33"/>
        <v>-1.0607239583369596</v>
      </c>
      <c r="AE141" s="11">
        <v>0.84200000000000008</v>
      </c>
      <c r="AF141" s="10">
        <v>3</v>
      </c>
      <c r="AG141" s="39">
        <f t="shared" si="34"/>
        <v>-2.6384430360233395</v>
      </c>
      <c r="AH141" s="14">
        <v>5.3829355212908103</v>
      </c>
      <c r="AI141" s="10">
        <v>4</v>
      </c>
      <c r="AJ141" s="39">
        <f t="shared" si="35"/>
        <v>-0.38936405499689747</v>
      </c>
      <c r="AK141" s="13">
        <v>20745.609297725026</v>
      </c>
      <c r="AL141" s="44"/>
    </row>
    <row r="142" spans="1:38" x14ac:dyDescent="0.25">
      <c r="A142" t="s">
        <v>653</v>
      </c>
      <c r="B142" s="5" t="s">
        <v>212</v>
      </c>
      <c r="C142" s="6" t="s">
        <v>19</v>
      </c>
      <c r="D142" s="7" t="s">
        <v>20</v>
      </c>
      <c r="E142" s="42">
        <f t="shared" si="24"/>
        <v>-1.4731500353720539</v>
      </c>
      <c r="F142" s="8">
        <v>31.621522611939479</v>
      </c>
      <c r="G142" s="9">
        <f t="shared" si="25"/>
        <v>172</v>
      </c>
      <c r="H142" s="10">
        <v>123</v>
      </c>
      <c r="I142" s="39">
        <f t="shared" si="26"/>
        <v>-0.56137347391066483</v>
      </c>
      <c r="J142" s="11">
        <v>-3.5512167515563076E-2</v>
      </c>
      <c r="K142" s="10">
        <v>334</v>
      </c>
      <c r="L142" s="39">
        <f t="shared" si="27"/>
        <v>0.27950854367563149</v>
      </c>
      <c r="M142" s="11">
        <v>5.1020408163265307E-2</v>
      </c>
      <c r="N142" s="10">
        <v>67</v>
      </c>
      <c r="O142" s="39">
        <f t="shared" si="28"/>
        <v>-1.1111149629545327</v>
      </c>
      <c r="P142" s="11">
        <v>0.13600000000000001</v>
      </c>
      <c r="Q142" s="10">
        <v>235</v>
      </c>
      <c r="R142" s="39">
        <f t="shared" si="29"/>
        <v>0.24809592991585133</v>
      </c>
      <c r="S142" s="12">
        <v>1.0268446530731994</v>
      </c>
      <c r="T142" s="10">
        <v>272</v>
      </c>
      <c r="U142" s="39">
        <f t="shared" si="30"/>
        <v>0.24643003053189114</v>
      </c>
      <c r="V142" s="11">
        <v>6.4000000000000001E-2</v>
      </c>
      <c r="W142" s="10">
        <v>123</v>
      </c>
      <c r="X142" s="39">
        <f t="shared" si="31"/>
        <v>-0.75227762452697144</v>
      </c>
      <c r="Y142" s="13">
        <v>61711</v>
      </c>
      <c r="Z142" s="10">
        <v>289</v>
      </c>
      <c r="AA142" s="39">
        <f t="shared" si="32"/>
        <v>0.27304894918250716</v>
      </c>
      <c r="AB142" s="11">
        <v>0.05</v>
      </c>
      <c r="AC142" s="10">
        <v>227</v>
      </c>
      <c r="AD142" s="39">
        <f t="shared" si="33"/>
        <v>6.3596551058805045E-2</v>
      </c>
      <c r="AE142" s="11">
        <v>0.91500000000000004</v>
      </c>
      <c r="AF142" s="10">
        <v>34</v>
      </c>
      <c r="AG142" s="39">
        <f t="shared" si="34"/>
        <v>-1.1841897467136502</v>
      </c>
      <c r="AH142" s="14">
        <v>3.8451099167028162</v>
      </c>
      <c r="AI142" s="10">
        <v>105</v>
      </c>
      <c r="AJ142" s="39">
        <f t="shared" si="35"/>
        <v>-0.29766095736973491</v>
      </c>
      <c r="AK142" s="13">
        <v>75419.15637377146</v>
      </c>
      <c r="AL142" s="44"/>
    </row>
    <row r="143" spans="1:38" x14ac:dyDescent="0.25">
      <c r="A143" t="s">
        <v>661</v>
      </c>
      <c r="B143" s="5" t="s">
        <v>123</v>
      </c>
      <c r="C143" s="6" t="s">
        <v>19</v>
      </c>
      <c r="D143" s="7" t="s">
        <v>20</v>
      </c>
      <c r="E143" s="42">
        <f t="shared" si="24"/>
        <v>-4.5412709631142114</v>
      </c>
      <c r="F143" s="8">
        <v>40.156462187404443</v>
      </c>
      <c r="G143" s="9">
        <f t="shared" si="25"/>
        <v>83</v>
      </c>
      <c r="H143" s="10">
        <v>198</v>
      </c>
      <c r="I143" s="39">
        <f t="shared" si="26"/>
        <v>-0.29669090332398634</v>
      </c>
      <c r="J143" s="11">
        <v>-1.2237159600137937E-2</v>
      </c>
      <c r="K143" s="10">
        <v>178</v>
      </c>
      <c r="L143" s="39">
        <f t="shared" si="27"/>
        <v>-0.166493369892035</v>
      </c>
      <c r="M143" s="11">
        <v>7.5130072840790846E-2</v>
      </c>
      <c r="N143" s="10">
        <v>115</v>
      </c>
      <c r="O143" s="39">
        <f t="shared" si="28"/>
        <v>-0.45056884934256325</v>
      </c>
      <c r="P143" s="11">
        <v>9.3000000000000013E-2</v>
      </c>
      <c r="Q143" s="10">
        <v>64</v>
      </c>
      <c r="R143" s="39">
        <f t="shared" si="29"/>
        <v>-0.74166207162905473</v>
      </c>
      <c r="S143" s="12">
        <v>4.3622404466934217</v>
      </c>
      <c r="T143" s="10">
        <v>66</v>
      </c>
      <c r="U143" s="39">
        <f t="shared" si="30"/>
        <v>-0.9887641764070183</v>
      </c>
      <c r="V143" s="11">
        <v>0.14300000000000002</v>
      </c>
      <c r="W143" s="10">
        <v>58</v>
      </c>
      <c r="X143" s="39">
        <f t="shared" si="31"/>
        <v>-1.113113612442878</v>
      </c>
      <c r="Y143" s="13">
        <v>50784</v>
      </c>
      <c r="Z143" s="10">
        <v>124</v>
      </c>
      <c r="AA143" s="39">
        <f t="shared" si="32"/>
        <v>-0.44785131384607624</v>
      </c>
      <c r="AB143" s="11">
        <v>6.5000000000000002E-2</v>
      </c>
      <c r="AC143" s="10">
        <v>154</v>
      </c>
      <c r="AD143" s="39">
        <f t="shared" si="33"/>
        <v>-0.3214447192822108</v>
      </c>
      <c r="AE143" s="11">
        <v>0.89</v>
      </c>
      <c r="AF143" s="10">
        <v>41</v>
      </c>
      <c r="AG143" s="39">
        <f t="shared" si="34"/>
        <v>-1.1356019813857772</v>
      </c>
      <c r="AH143" s="14">
        <v>3.7937299334906869</v>
      </c>
      <c r="AI143" s="10">
        <v>72</v>
      </c>
      <c r="AJ143" s="39">
        <f t="shared" si="35"/>
        <v>-0.31267862605584046</v>
      </c>
      <c r="AK143" s="13">
        <v>66465.596056534632</v>
      </c>
      <c r="AL143" s="44"/>
    </row>
    <row r="144" spans="1:38" x14ac:dyDescent="0.25">
      <c r="A144" t="s">
        <v>667</v>
      </c>
      <c r="B144" s="5" t="s">
        <v>246</v>
      </c>
      <c r="C144" s="6" t="s">
        <v>19</v>
      </c>
      <c r="D144" s="7" t="s">
        <v>20</v>
      </c>
      <c r="E144" s="42">
        <f t="shared" si="24"/>
        <v>-0.58017194407067552</v>
      </c>
      <c r="F144" s="8">
        <v>29.137424288904995</v>
      </c>
      <c r="G144" s="9">
        <f t="shared" si="25"/>
        <v>206</v>
      </c>
      <c r="H144" s="10">
        <v>508</v>
      </c>
      <c r="I144" s="39">
        <f t="shared" si="26"/>
        <v>0.89324704803839006</v>
      </c>
      <c r="J144" s="11">
        <v>9.2400690846286659E-2</v>
      </c>
      <c r="K144" s="10">
        <v>127</v>
      </c>
      <c r="L144" s="39">
        <f t="shared" si="27"/>
        <v>-0.3358168853707465</v>
      </c>
      <c r="M144" s="11">
        <v>8.4283246977547494E-2</v>
      </c>
      <c r="N144" s="10">
        <v>253</v>
      </c>
      <c r="O144" s="39">
        <f t="shared" si="28"/>
        <v>0.20997726426940649</v>
      </c>
      <c r="P144" s="11">
        <v>0.05</v>
      </c>
      <c r="Q144" s="10">
        <v>75</v>
      </c>
      <c r="R144" s="39">
        <f t="shared" si="29"/>
        <v>-0.54190130472621212</v>
      </c>
      <c r="S144" s="12">
        <v>3.6890645586297759</v>
      </c>
      <c r="T144" s="10">
        <v>202</v>
      </c>
      <c r="U144" s="39">
        <f t="shared" si="30"/>
        <v>-1.9371254505595667E-2</v>
      </c>
      <c r="V144" s="11">
        <v>8.1000000000000003E-2</v>
      </c>
      <c r="W144" s="10">
        <v>307</v>
      </c>
      <c r="X144" s="39">
        <f t="shared" si="31"/>
        <v>-6.8119118290881533E-2</v>
      </c>
      <c r="Y144" s="13">
        <v>82429</v>
      </c>
      <c r="Z144" s="10">
        <v>256</v>
      </c>
      <c r="AA144" s="39">
        <f t="shared" si="32"/>
        <v>0.1769289141120293</v>
      </c>
      <c r="AB144" s="11">
        <v>5.2000000000000005E-2</v>
      </c>
      <c r="AC144" s="10">
        <v>159</v>
      </c>
      <c r="AD144" s="39">
        <f t="shared" si="33"/>
        <v>-0.30604306846857188</v>
      </c>
      <c r="AE144" s="11">
        <v>0.8909999999999999</v>
      </c>
      <c r="AF144" s="10">
        <v>140</v>
      </c>
      <c r="AG144" s="39">
        <f t="shared" si="34"/>
        <v>-0.42247196781328794</v>
      </c>
      <c r="AH144" s="14">
        <v>3.0396181138141234</v>
      </c>
      <c r="AI144" s="10">
        <v>175</v>
      </c>
      <c r="AJ144" s="39">
        <f t="shared" si="35"/>
        <v>-0.26153170069775622</v>
      </c>
      <c r="AK144" s="13">
        <v>96959.482345191034</v>
      </c>
      <c r="AL144" s="44"/>
    </row>
    <row r="145" spans="1:38" x14ac:dyDescent="0.25">
      <c r="A145" t="s">
        <v>668</v>
      </c>
      <c r="B145" s="5" t="s">
        <v>134</v>
      </c>
      <c r="C145" s="6" t="s">
        <v>19</v>
      </c>
      <c r="D145" s="7" t="s">
        <v>20</v>
      </c>
      <c r="E145" s="42">
        <f t="shared" si="24"/>
        <v>-4.2160554109274653</v>
      </c>
      <c r="F145" s="8">
        <v>39.251773241862132</v>
      </c>
      <c r="G145" s="9">
        <f t="shared" si="25"/>
        <v>94</v>
      </c>
      <c r="H145" s="10">
        <v>307</v>
      </c>
      <c r="I145" s="39">
        <f t="shared" si="26"/>
        <v>9.7081838698618791E-2</v>
      </c>
      <c r="J145" s="11">
        <v>2.2389463781749663E-2</v>
      </c>
      <c r="K145" s="10">
        <v>245</v>
      </c>
      <c r="L145" s="39">
        <f t="shared" si="27"/>
        <v>3.9751257075131094E-2</v>
      </c>
      <c r="M145" s="11">
        <v>6.398104265402843E-2</v>
      </c>
      <c r="N145" s="10">
        <v>102</v>
      </c>
      <c r="O145" s="39">
        <f t="shared" si="28"/>
        <v>-0.57346114954944105</v>
      </c>
      <c r="P145" s="11">
        <v>0.10099999999999999</v>
      </c>
      <c r="Q145" s="10">
        <v>103</v>
      </c>
      <c r="R145" s="39">
        <f t="shared" si="29"/>
        <v>-0.32093383948485144</v>
      </c>
      <c r="S145" s="12">
        <v>2.9444239970555759</v>
      </c>
      <c r="T145" s="10">
        <v>136</v>
      </c>
      <c r="U145" s="39">
        <f t="shared" si="30"/>
        <v>-0.33207864866734466</v>
      </c>
      <c r="V145" s="11">
        <v>0.10099999999999999</v>
      </c>
      <c r="W145" s="10">
        <v>104</v>
      </c>
      <c r="X145" s="39">
        <f t="shared" si="31"/>
        <v>-0.84533480526706706</v>
      </c>
      <c r="Y145" s="13">
        <v>58893</v>
      </c>
      <c r="Z145" s="10">
        <v>103</v>
      </c>
      <c r="AA145" s="39">
        <f t="shared" si="32"/>
        <v>-0.68815140152227094</v>
      </c>
      <c r="AB145" s="11">
        <v>7.0000000000000007E-2</v>
      </c>
      <c r="AC145" s="10">
        <v>56</v>
      </c>
      <c r="AD145" s="39">
        <f t="shared" si="33"/>
        <v>-1.1993388156597269</v>
      </c>
      <c r="AE145" s="11">
        <v>0.83299999999999996</v>
      </c>
      <c r="AF145" s="10">
        <v>55</v>
      </c>
      <c r="AG145" s="39">
        <f t="shared" si="34"/>
        <v>-0.9157817021128436</v>
      </c>
      <c r="AH145" s="14">
        <v>3.561277130145772</v>
      </c>
      <c r="AI145" s="10">
        <v>214</v>
      </c>
      <c r="AJ145" s="39">
        <f t="shared" si="35"/>
        <v>-0.24807839676795981</v>
      </c>
      <c r="AK145" s="13">
        <v>104980.36566065514</v>
      </c>
      <c r="AL145" s="44"/>
    </row>
    <row r="146" spans="1:38" x14ac:dyDescent="0.25">
      <c r="A146" t="s">
        <v>691</v>
      </c>
      <c r="B146" s="5" t="s">
        <v>97</v>
      </c>
      <c r="C146" s="6" t="s">
        <v>19</v>
      </c>
      <c r="D146" s="7" t="s">
        <v>20</v>
      </c>
      <c r="E146" s="42">
        <f t="shared" si="24"/>
        <v>-6.1375087564839683</v>
      </c>
      <c r="F146" s="8">
        <v>44.596897696740832</v>
      </c>
      <c r="G146" s="9">
        <f t="shared" si="25"/>
        <v>57</v>
      </c>
      <c r="H146" s="10">
        <v>132</v>
      </c>
      <c r="I146" s="39">
        <f t="shared" si="26"/>
        <v>-0.54398393137344647</v>
      </c>
      <c r="J146" s="11">
        <v>-3.3983008495752087E-2</v>
      </c>
      <c r="K146" s="10">
        <v>203</v>
      </c>
      <c r="L146" s="39">
        <f t="shared" si="27"/>
        <v>-0.10133969322325298</v>
      </c>
      <c r="M146" s="11">
        <v>7.160804020100503E-2</v>
      </c>
      <c r="N146" s="10">
        <v>58</v>
      </c>
      <c r="O146" s="39">
        <f t="shared" si="28"/>
        <v>-1.2647303382131301</v>
      </c>
      <c r="P146" s="11">
        <v>0.14599999999999999</v>
      </c>
      <c r="Q146" s="10">
        <v>68</v>
      </c>
      <c r="R146" s="39">
        <f t="shared" si="29"/>
        <v>-0.67531138999711671</v>
      </c>
      <c r="S146" s="12">
        <v>4.1386445938954992</v>
      </c>
      <c r="T146" s="10">
        <v>58</v>
      </c>
      <c r="U146" s="39">
        <f t="shared" si="30"/>
        <v>-1.1138471340717175</v>
      </c>
      <c r="V146" s="11">
        <v>0.151</v>
      </c>
      <c r="W146" s="10">
        <v>112</v>
      </c>
      <c r="X146" s="39">
        <f t="shared" si="31"/>
        <v>-0.80191032241638371</v>
      </c>
      <c r="Y146" s="13">
        <v>60208</v>
      </c>
      <c r="Z146" s="10">
        <v>74</v>
      </c>
      <c r="AA146" s="39">
        <f t="shared" si="32"/>
        <v>-1.0245715242689428</v>
      </c>
      <c r="AB146" s="11">
        <v>7.6999999999999999E-2</v>
      </c>
      <c r="AC146" s="10">
        <v>92</v>
      </c>
      <c r="AD146" s="39">
        <f t="shared" si="33"/>
        <v>-0.78349424369142984</v>
      </c>
      <c r="AE146" s="11">
        <v>0.86</v>
      </c>
      <c r="AF146" s="10">
        <v>54</v>
      </c>
      <c r="AG146" s="39">
        <f t="shared" si="34"/>
        <v>-0.9243776079052497</v>
      </c>
      <c r="AH146" s="14">
        <v>3.5703670212392713</v>
      </c>
      <c r="AI146" s="10">
        <v>51</v>
      </c>
      <c r="AJ146" s="39">
        <f t="shared" si="35"/>
        <v>-0.32487398279904056</v>
      </c>
      <c r="AK146" s="13">
        <v>59194.703052250385</v>
      </c>
      <c r="AL146" s="44"/>
    </row>
    <row r="147" spans="1:38" x14ac:dyDescent="0.25">
      <c r="A147" t="s">
        <v>700</v>
      </c>
      <c r="B147" s="5" t="s">
        <v>18</v>
      </c>
      <c r="C147" s="6" t="s">
        <v>19</v>
      </c>
      <c r="D147" s="7" t="s">
        <v>20</v>
      </c>
      <c r="E147" s="42">
        <f t="shared" si="24"/>
        <v>-26.05369165801422</v>
      </c>
      <c r="F147" s="8">
        <v>99.999999999999943</v>
      </c>
      <c r="G147" s="9">
        <f t="shared" si="25"/>
        <v>1</v>
      </c>
      <c r="H147" s="10">
        <v>126</v>
      </c>
      <c r="I147" s="39">
        <f t="shared" si="26"/>
        <v>-0.5509850199976456</v>
      </c>
      <c r="J147" s="11">
        <v>-3.4598653087625442E-2</v>
      </c>
      <c r="K147" s="10">
        <v>6</v>
      </c>
      <c r="L147" s="39">
        <f t="shared" si="27"/>
        <v>-2.1669648752072179</v>
      </c>
      <c r="M147" s="11">
        <v>0.18327018552390906</v>
      </c>
      <c r="N147" s="10">
        <v>1</v>
      </c>
      <c r="O147" s="39">
        <f t="shared" si="28"/>
        <v>-5.6581300706090216</v>
      </c>
      <c r="P147" s="11">
        <v>0.43200000000000005</v>
      </c>
      <c r="Q147" s="10">
        <v>3</v>
      </c>
      <c r="R147" s="39">
        <f t="shared" si="29"/>
        <v>-6.3434983842646204</v>
      </c>
      <c r="S147" s="12">
        <v>23.239926956476044</v>
      </c>
      <c r="T147" s="10">
        <v>1</v>
      </c>
      <c r="U147" s="39">
        <f t="shared" si="30"/>
        <v>-4.9914188216774065</v>
      </c>
      <c r="V147" s="11">
        <v>0.39899999999999997</v>
      </c>
      <c r="W147" s="10">
        <v>1</v>
      </c>
      <c r="X147" s="39">
        <f t="shared" si="31"/>
        <v>-1.9631767588628717</v>
      </c>
      <c r="Y147" s="13">
        <v>25042</v>
      </c>
      <c r="Z147" s="10">
        <v>12</v>
      </c>
      <c r="AA147" s="39">
        <f t="shared" si="32"/>
        <v>-2.6586121204670654</v>
      </c>
      <c r="AB147" s="11">
        <v>0.111</v>
      </c>
      <c r="AC147" s="10">
        <v>7</v>
      </c>
      <c r="AD147" s="39">
        <f t="shared" si="33"/>
        <v>-3.6173979934013047</v>
      </c>
      <c r="AE147" s="11">
        <v>0.67599999999999993</v>
      </c>
      <c r="AF147" s="10">
        <v>203</v>
      </c>
      <c r="AG147" s="39">
        <f t="shared" si="34"/>
        <v>-0.18086345131723131</v>
      </c>
      <c r="AH147" s="14">
        <v>2.7841249575080949</v>
      </c>
      <c r="AI147" s="10">
        <v>5</v>
      </c>
      <c r="AJ147" s="39">
        <f t="shared" si="35"/>
        <v>-0.38701668840561326</v>
      </c>
      <c r="AK147" s="13">
        <v>22145.113361972701</v>
      </c>
      <c r="AL147" s="44">
        <v>1</v>
      </c>
    </row>
    <row r="148" spans="1:38" x14ac:dyDescent="0.25">
      <c r="A148" t="s">
        <v>709</v>
      </c>
      <c r="B148" s="5" t="s">
        <v>378</v>
      </c>
      <c r="C148" s="6" t="s">
        <v>19</v>
      </c>
      <c r="D148" s="7" t="s">
        <v>20</v>
      </c>
      <c r="E148" s="42">
        <f t="shared" si="24"/>
        <v>2.056550855985555</v>
      </c>
      <c r="F148" s="8">
        <v>21.802553758788154</v>
      </c>
      <c r="G148" s="9">
        <f t="shared" si="25"/>
        <v>341</v>
      </c>
      <c r="H148" s="10">
        <v>265</v>
      </c>
      <c r="I148" s="39">
        <f t="shared" si="26"/>
        <v>-4.8904072919114402E-2</v>
      </c>
      <c r="J148" s="11">
        <v>9.5521120781150159E-3</v>
      </c>
      <c r="K148" s="10">
        <v>350</v>
      </c>
      <c r="L148" s="39">
        <f t="shared" si="27"/>
        <v>0.31742308770411154</v>
      </c>
      <c r="M148" s="11">
        <v>4.8970849820307111E-2</v>
      </c>
      <c r="N148" s="10">
        <v>262</v>
      </c>
      <c r="O148" s="39">
        <f t="shared" si="28"/>
        <v>0.24070033932112603</v>
      </c>
      <c r="P148" s="11">
        <v>4.8000000000000001E-2</v>
      </c>
      <c r="Q148" s="10">
        <v>216</v>
      </c>
      <c r="R148" s="39">
        <f t="shared" si="29"/>
        <v>0.19508260353160611</v>
      </c>
      <c r="S148" s="12">
        <v>1.2054948135688253</v>
      </c>
      <c r="T148" s="10">
        <v>339</v>
      </c>
      <c r="U148" s="39">
        <f t="shared" si="30"/>
        <v>0.43405446702894057</v>
      </c>
      <c r="V148" s="11">
        <v>5.2000000000000005E-2</v>
      </c>
      <c r="W148" s="10">
        <v>380</v>
      </c>
      <c r="X148" s="39">
        <f t="shared" si="31"/>
        <v>0.2540476153146447</v>
      </c>
      <c r="Y148" s="13">
        <v>92185</v>
      </c>
      <c r="Z148" s="10">
        <v>398</v>
      </c>
      <c r="AA148" s="39">
        <f t="shared" si="32"/>
        <v>0.60946907192917976</v>
      </c>
      <c r="AB148" s="11">
        <v>4.2999999999999997E-2</v>
      </c>
      <c r="AC148" s="10">
        <v>363</v>
      </c>
      <c r="AD148" s="39">
        <f t="shared" si="33"/>
        <v>0.4948427738407411</v>
      </c>
      <c r="AE148" s="11">
        <v>0.94299999999999995</v>
      </c>
      <c r="AF148" s="10">
        <v>80</v>
      </c>
      <c r="AG148" s="39">
        <f t="shared" si="34"/>
        <v>-0.72364861371828448</v>
      </c>
      <c r="AH148" s="14">
        <v>3.3581026315947149</v>
      </c>
      <c r="AI148" s="10">
        <v>254</v>
      </c>
      <c r="AJ148" s="39">
        <f t="shared" si="35"/>
        <v>-0.23145446098944678</v>
      </c>
      <c r="AK148" s="13">
        <v>114891.58522567984</v>
      </c>
      <c r="AL148" s="44"/>
    </row>
    <row r="149" spans="1:38" x14ac:dyDescent="0.25">
      <c r="A149" t="s">
        <v>710</v>
      </c>
      <c r="B149" s="5" t="s">
        <v>87</v>
      </c>
      <c r="C149" s="6" t="s">
        <v>19</v>
      </c>
      <c r="D149" s="7" t="s">
        <v>20</v>
      </c>
      <c r="E149" s="42">
        <f t="shared" si="24"/>
        <v>-6.6352501337484515</v>
      </c>
      <c r="F149" s="8">
        <v>45.981521275540686</v>
      </c>
      <c r="G149" s="9">
        <f t="shared" si="25"/>
        <v>49</v>
      </c>
      <c r="H149" s="10">
        <v>364</v>
      </c>
      <c r="I149" s="39">
        <f t="shared" si="26"/>
        <v>0.22369300602806996</v>
      </c>
      <c r="J149" s="11">
        <v>3.3523086654016376E-2</v>
      </c>
      <c r="K149" s="10">
        <v>262</v>
      </c>
      <c r="L149" s="39">
        <f t="shared" si="27"/>
        <v>7.4705628826613565E-2</v>
      </c>
      <c r="M149" s="11">
        <v>6.2091503267973858E-2</v>
      </c>
      <c r="N149" s="10">
        <v>83</v>
      </c>
      <c r="O149" s="39">
        <f t="shared" si="28"/>
        <v>-0.77316113738561798</v>
      </c>
      <c r="P149" s="11">
        <v>0.114</v>
      </c>
      <c r="Q149" s="10">
        <v>99</v>
      </c>
      <c r="R149" s="39">
        <f t="shared" si="29"/>
        <v>-0.35522303683814122</v>
      </c>
      <c r="S149" s="12">
        <v>3.0599755201958385</v>
      </c>
      <c r="T149" s="10">
        <v>45</v>
      </c>
      <c r="U149" s="39">
        <f t="shared" si="30"/>
        <v>-1.4265545282334671</v>
      </c>
      <c r="V149" s="11">
        <v>0.17100000000000001</v>
      </c>
      <c r="W149" s="10">
        <v>69</v>
      </c>
      <c r="X149" s="39">
        <f t="shared" si="31"/>
        <v>-1.0228963598587968</v>
      </c>
      <c r="Y149" s="13">
        <v>53516</v>
      </c>
      <c r="Z149" s="10">
        <v>51</v>
      </c>
      <c r="AA149" s="39">
        <f t="shared" si="32"/>
        <v>-1.3129316294803763</v>
      </c>
      <c r="AB149" s="11">
        <v>8.3000000000000004E-2</v>
      </c>
      <c r="AC149" s="10">
        <v>42</v>
      </c>
      <c r="AD149" s="39">
        <f t="shared" si="33"/>
        <v>-1.5689784351871006</v>
      </c>
      <c r="AE149" s="11">
        <v>0.80900000000000005</v>
      </c>
      <c r="AF149" s="10">
        <v>89</v>
      </c>
      <c r="AG149" s="39">
        <f t="shared" si="34"/>
        <v>-0.66359854939213614</v>
      </c>
      <c r="AH149" s="14">
        <v>3.2946016396033251</v>
      </c>
      <c r="AI149" s="10">
        <v>35</v>
      </c>
      <c r="AJ149" s="39">
        <f t="shared" si="35"/>
        <v>-0.336820112522349</v>
      </c>
      <c r="AK149" s="13">
        <v>52072.399632802939</v>
      </c>
      <c r="AL149" s="44"/>
    </row>
    <row r="150" spans="1:38" x14ac:dyDescent="0.25">
      <c r="A150" t="s">
        <v>718</v>
      </c>
      <c r="B150" s="5" t="s">
        <v>79</v>
      </c>
      <c r="C150" s="6" t="s">
        <v>19</v>
      </c>
      <c r="D150" s="7" t="s">
        <v>20</v>
      </c>
      <c r="E150" s="42">
        <f t="shared" si="24"/>
        <v>-7.703515769871629</v>
      </c>
      <c r="F150" s="8">
        <v>48.953236820523017</v>
      </c>
      <c r="G150" s="9">
        <f t="shared" si="25"/>
        <v>42</v>
      </c>
      <c r="H150" s="10">
        <v>182</v>
      </c>
      <c r="I150" s="39">
        <f t="shared" si="26"/>
        <v>-0.35406609952500284</v>
      </c>
      <c r="J150" s="11">
        <v>-1.7282479141835561E-2</v>
      </c>
      <c r="K150" s="10">
        <v>217</v>
      </c>
      <c r="L150" s="39">
        <f t="shared" si="27"/>
        <v>-4.9768215302129132E-2</v>
      </c>
      <c r="M150" s="11">
        <v>6.8820224719101125E-2</v>
      </c>
      <c r="N150" s="10">
        <v>87</v>
      </c>
      <c r="O150" s="39">
        <f t="shared" si="28"/>
        <v>-0.74243806233389831</v>
      </c>
      <c r="P150" s="11">
        <v>0.11199999999999999</v>
      </c>
      <c r="Q150" s="10">
        <v>24</v>
      </c>
      <c r="R150" s="39">
        <f t="shared" si="29"/>
        <v>-1.9665473017364041</v>
      </c>
      <c r="S150" s="12">
        <v>8.4899939357186174</v>
      </c>
      <c r="T150" s="10">
        <v>38</v>
      </c>
      <c r="U150" s="39">
        <f t="shared" si="30"/>
        <v>-1.6610850738547791</v>
      </c>
      <c r="V150" s="11">
        <v>0.18600000000000003</v>
      </c>
      <c r="W150" s="10">
        <v>66</v>
      </c>
      <c r="X150" s="39">
        <f t="shared" si="31"/>
        <v>-1.0511305293168456</v>
      </c>
      <c r="Y150" s="13">
        <v>52661</v>
      </c>
      <c r="Z150" s="10">
        <v>37</v>
      </c>
      <c r="AA150" s="39">
        <f t="shared" si="32"/>
        <v>-1.553231717156571</v>
      </c>
      <c r="AB150" s="11">
        <v>8.8000000000000009E-2</v>
      </c>
      <c r="AC150" s="10">
        <v>177</v>
      </c>
      <c r="AD150" s="39">
        <f t="shared" si="33"/>
        <v>-0.19823151277308573</v>
      </c>
      <c r="AE150" s="11">
        <v>0.89800000000000002</v>
      </c>
      <c r="AF150" s="10">
        <v>24</v>
      </c>
      <c r="AG150" s="39">
        <f t="shared" si="34"/>
        <v>-1.3815262522514533</v>
      </c>
      <c r="AH150" s="14">
        <v>4.0537868598232309</v>
      </c>
      <c r="AI150" s="10">
        <v>32</v>
      </c>
      <c r="AJ150" s="39">
        <f t="shared" si="35"/>
        <v>-0.33804572372159691</v>
      </c>
      <c r="AK150" s="13">
        <v>51341.688093794219</v>
      </c>
      <c r="AL150" s="44"/>
    </row>
    <row r="151" spans="1:38" x14ac:dyDescent="0.25">
      <c r="A151" t="s">
        <v>724</v>
      </c>
      <c r="B151" s="5" t="s">
        <v>250</v>
      </c>
      <c r="C151" s="6" t="s">
        <v>19</v>
      </c>
      <c r="D151" s="7" t="s">
        <v>20</v>
      </c>
      <c r="E151" s="42">
        <f t="shared" si="24"/>
        <v>-0.54342086121561683</v>
      </c>
      <c r="F151" s="8">
        <v>29.03518963815684</v>
      </c>
      <c r="G151" s="9">
        <f t="shared" si="25"/>
        <v>210</v>
      </c>
      <c r="H151" s="10">
        <v>199</v>
      </c>
      <c r="I151" s="39">
        <f t="shared" si="26"/>
        <v>-0.28840871861439937</v>
      </c>
      <c r="J151" s="11">
        <v>-1.1508861116995006E-2</v>
      </c>
      <c r="K151" s="10">
        <v>29</v>
      </c>
      <c r="L151" s="39">
        <f t="shared" si="27"/>
        <v>-1.2960050218834462</v>
      </c>
      <c r="M151" s="11">
        <v>0.13618843683083512</v>
      </c>
      <c r="N151" s="10">
        <v>143</v>
      </c>
      <c r="O151" s="39">
        <f t="shared" si="28"/>
        <v>-0.28159193655810555</v>
      </c>
      <c r="P151" s="11">
        <v>8.199999999999999E-2</v>
      </c>
      <c r="Q151" s="10">
        <v>168</v>
      </c>
      <c r="R151" s="39">
        <f t="shared" si="29"/>
        <v>2.2906076144188003E-2</v>
      </c>
      <c r="S151" s="12">
        <v>1.7857142857142858</v>
      </c>
      <c r="T151" s="10">
        <v>304</v>
      </c>
      <c r="U151" s="39">
        <f t="shared" si="30"/>
        <v>0.34024224878041598</v>
      </c>
      <c r="V151" s="11">
        <v>5.7999999999999996E-2</v>
      </c>
      <c r="W151" s="10">
        <v>114</v>
      </c>
      <c r="X151" s="39">
        <f t="shared" si="31"/>
        <v>-0.78312056519810314</v>
      </c>
      <c r="Y151" s="13">
        <v>60777</v>
      </c>
      <c r="Z151" s="10">
        <v>352</v>
      </c>
      <c r="AA151" s="39">
        <f t="shared" si="32"/>
        <v>0.46528901932346295</v>
      </c>
      <c r="AB151" s="11">
        <v>4.5999999999999999E-2</v>
      </c>
      <c r="AC151" s="10">
        <v>307</v>
      </c>
      <c r="AD151" s="39">
        <f t="shared" si="33"/>
        <v>0.34082626570433477</v>
      </c>
      <c r="AE151" s="11">
        <v>0.93299999999999994</v>
      </c>
      <c r="AF151" s="10">
        <v>83</v>
      </c>
      <c r="AG151" s="39">
        <f t="shared" si="34"/>
        <v>-0.71066340525096428</v>
      </c>
      <c r="AH151" s="14">
        <v>3.3443711955314437</v>
      </c>
      <c r="AI151" s="10">
        <v>106</v>
      </c>
      <c r="AJ151" s="39">
        <f t="shared" si="35"/>
        <v>-0.29681073189842938</v>
      </c>
      <c r="AK151" s="13">
        <v>75926.062285714288</v>
      </c>
      <c r="AL151" s="44"/>
    </row>
    <row r="152" spans="1:38" x14ac:dyDescent="0.25">
      <c r="A152" t="s">
        <v>802</v>
      </c>
      <c r="B152" s="5" t="s">
        <v>286</v>
      </c>
      <c r="C152" s="6" t="s">
        <v>19</v>
      </c>
      <c r="D152" s="7" t="s">
        <v>20</v>
      </c>
      <c r="E152" s="42">
        <f t="shared" si="24"/>
        <v>0.54926116700353189</v>
      </c>
      <c r="F152" s="8">
        <v>25.995552249121481</v>
      </c>
      <c r="G152" s="9">
        <f t="shared" si="25"/>
        <v>247</v>
      </c>
      <c r="H152" s="10">
        <v>100</v>
      </c>
      <c r="I152" s="39">
        <f t="shared" si="26"/>
        <v>-0.62873094679831398</v>
      </c>
      <c r="J152" s="11">
        <v>-4.1435284066638212E-2</v>
      </c>
      <c r="K152" s="10">
        <v>485</v>
      </c>
      <c r="L152" s="39">
        <f t="shared" si="27"/>
        <v>0.69281255418141485</v>
      </c>
      <c r="M152" s="11">
        <v>2.8678304239401497E-2</v>
      </c>
      <c r="N152" s="10">
        <v>249</v>
      </c>
      <c r="O152" s="39">
        <f t="shared" si="28"/>
        <v>0.19461572674354682</v>
      </c>
      <c r="P152" s="11">
        <v>5.0999999999999997E-2</v>
      </c>
      <c r="Q152" s="10">
        <v>140</v>
      </c>
      <c r="R152" s="39">
        <f t="shared" si="29"/>
        <v>-0.10838812851244461</v>
      </c>
      <c r="S152" s="12">
        <v>2.2281639928698751</v>
      </c>
      <c r="T152" s="10">
        <v>367</v>
      </c>
      <c r="U152" s="39">
        <f t="shared" si="30"/>
        <v>0.52786668527746539</v>
      </c>
      <c r="V152" s="11">
        <v>4.5999999999999999E-2</v>
      </c>
      <c r="W152" s="10">
        <v>313</v>
      </c>
      <c r="X152" s="39">
        <f t="shared" si="31"/>
        <v>-5.1112571775214659E-2</v>
      </c>
      <c r="Y152" s="13">
        <v>82944</v>
      </c>
      <c r="Z152" s="10">
        <v>183</v>
      </c>
      <c r="AA152" s="39">
        <f t="shared" si="32"/>
        <v>-0.11143119109940366</v>
      </c>
      <c r="AB152" s="11">
        <v>5.7999999999999996E-2</v>
      </c>
      <c r="AC152" s="10">
        <v>314</v>
      </c>
      <c r="AD152" s="39">
        <f t="shared" si="33"/>
        <v>0.37162956733161773</v>
      </c>
      <c r="AE152" s="11">
        <v>0.93500000000000005</v>
      </c>
      <c r="AF152" s="10">
        <v>58</v>
      </c>
      <c r="AG152" s="39">
        <f t="shared" si="34"/>
        <v>-0.89432372551312933</v>
      </c>
      <c r="AH152" s="14">
        <v>3.5385860170637073</v>
      </c>
      <c r="AI152" s="10">
        <v>170</v>
      </c>
      <c r="AJ152" s="39">
        <f t="shared" si="35"/>
        <v>-0.26543356571811222</v>
      </c>
      <c r="AK152" s="13">
        <v>94633.183600713019</v>
      </c>
      <c r="AL152" s="44"/>
    </row>
    <row r="153" spans="1:38" x14ac:dyDescent="0.25">
      <c r="A153" t="s">
        <v>807</v>
      </c>
      <c r="B153" s="5" t="s">
        <v>89</v>
      </c>
      <c r="C153" s="6" t="s">
        <v>19</v>
      </c>
      <c r="D153" s="7" t="s">
        <v>20</v>
      </c>
      <c r="E153" s="42">
        <f t="shared" si="24"/>
        <v>-6.4150745090515162</v>
      </c>
      <c r="F153" s="8">
        <v>45.369033796384677</v>
      </c>
      <c r="G153" s="9">
        <f t="shared" si="25"/>
        <v>51</v>
      </c>
      <c r="H153" s="10">
        <v>190</v>
      </c>
      <c r="I153" s="39">
        <f t="shared" si="26"/>
        <v>-0.33538713359886457</v>
      </c>
      <c r="J153" s="11">
        <v>-1.5639933964723296E-2</v>
      </c>
      <c r="K153" s="10">
        <v>61</v>
      </c>
      <c r="L153" s="39">
        <f t="shared" si="27"/>
        <v>-0.78430172164477174</v>
      </c>
      <c r="M153" s="11">
        <v>0.10852713178294573</v>
      </c>
      <c r="N153" s="10">
        <v>62</v>
      </c>
      <c r="O153" s="39">
        <f t="shared" si="28"/>
        <v>-1.1725611130579718</v>
      </c>
      <c r="P153" s="11">
        <v>0.14000000000000001</v>
      </c>
      <c r="Q153" s="10">
        <v>45</v>
      </c>
      <c r="R153" s="39">
        <f t="shared" si="29"/>
        <v>-1.0973716253204404</v>
      </c>
      <c r="S153" s="12">
        <v>5.5609497749139374</v>
      </c>
      <c r="T153" s="10">
        <v>153</v>
      </c>
      <c r="U153" s="39">
        <f t="shared" si="30"/>
        <v>-0.25390180012690755</v>
      </c>
      <c r="V153" s="11">
        <v>9.6000000000000002E-2</v>
      </c>
      <c r="W153" s="10">
        <v>55</v>
      </c>
      <c r="X153" s="39">
        <f t="shared" si="31"/>
        <v>-1.1186944014936504</v>
      </c>
      <c r="Y153" s="13">
        <v>50615</v>
      </c>
      <c r="Z153" s="10">
        <v>55</v>
      </c>
      <c r="AA153" s="39">
        <f t="shared" si="32"/>
        <v>-1.2648716119451369</v>
      </c>
      <c r="AB153" s="11">
        <v>8.199999999999999E-2</v>
      </c>
      <c r="AC153" s="10">
        <v>74</v>
      </c>
      <c r="AD153" s="39">
        <f t="shared" si="33"/>
        <v>-0.92210910101419552</v>
      </c>
      <c r="AE153" s="11">
        <v>0.85099999999999998</v>
      </c>
      <c r="AF153" s="10">
        <v>63</v>
      </c>
      <c r="AG153" s="39">
        <f t="shared" si="34"/>
        <v>-0.87898544696909853</v>
      </c>
      <c r="AH153" s="14">
        <v>3.5223662858458327</v>
      </c>
      <c r="AI153" s="10">
        <v>27</v>
      </c>
      <c r="AJ153" s="39">
        <f t="shared" si="35"/>
        <v>-0.34358512216012077</v>
      </c>
      <c r="AK153" s="13">
        <v>48039.089063465442</v>
      </c>
      <c r="AL153" s="44">
        <v>1</v>
      </c>
    </row>
    <row r="154" spans="1:38" x14ac:dyDescent="0.25">
      <c r="A154" t="s">
        <v>808</v>
      </c>
      <c r="B154" s="5" t="s">
        <v>235</v>
      </c>
      <c r="C154" s="6" t="s">
        <v>19</v>
      </c>
      <c r="D154" s="7" t="s">
        <v>20</v>
      </c>
      <c r="E154" s="42">
        <f t="shared" si="24"/>
        <v>-0.833996346378859</v>
      </c>
      <c r="F154" s="8">
        <v>29.843516384848918</v>
      </c>
      <c r="G154" s="9">
        <f t="shared" si="25"/>
        <v>195</v>
      </c>
      <c r="H154" s="10">
        <v>228</v>
      </c>
      <c r="I154" s="39">
        <f t="shared" si="26"/>
        <v>-0.1813132790658504</v>
      </c>
      <c r="J154" s="11">
        <v>-2.0913645373246137E-3</v>
      </c>
      <c r="K154" s="10">
        <v>218</v>
      </c>
      <c r="L154" s="39">
        <f t="shared" si="27"/>
        <v>-4.9073066365141658E-2</v>
      </c>
      <c r="M154" s="11">
        <v>6.8782646835998246E-2</v>
      </c>
      <c r="N154" s="10">
        <v>194</v>
      </c>
      <c r="O154" s="39">
        <f t="shared" si="28"/>
        <v>-3.5807336144349632E-2</v>
      </c>
      <c r="P154" s="11">
        <v>6.6000000000000003E-2</v>
      </c>
      <c r="Q154" s="10">
        <v>179</v>
      </c>
      <c r="R154" s="39">
        <f t="shared" si="29"/>
        <v>7.4778044662364207E-2</v>
      </c>
      <c r="S154" s="12">
        <v>1.6109103989740221</v>
      </c>
      <c r="T154" s="10">
        <v>182</v>
      </c>
      <c r="U154" s="39">
        <f t="shared" si="30"/>
        <v>-0.11318347275412027</v>
      </c>
      <c r="V154" s="11">
        <v>8.6999999999999994E-2</v>
      </c>
      <c r="W154" s="10">
        <v>220</v>
      </c>
      <c r="X154" s="39">
        <f t="shared" si="31"/>
        <v>-0.41373177039373493</v>
      </c>
      <c r="Y154" s="13">
        <v>71963</v>
      </c>
      <c r="Z154" s="10">
        <v>194</v>
      </c>
      <c r="AA154" s="39">
        <f t="shared" si="32"/>
        <v>-6.3371173564165051E-2</v>
      </c>
      <c r="AB154" s="11">
        <v>5.7000000000000002E-2</v>
      </c>
      <c r="AC154" s="10">
        <v>234</v>
      </c>
      <c r="AD154" s="39">
        <f t="shared" si="33"/>
        <v>9.4399852686086319E-2</v>
      </c>
      <c r="AE154" s="11">
        <v>0.91700000000000004</v>
      </c>
      <c r="AF154" s="10">
        <v>51</v>
      </c>
      <c r="AG154" s="39">
        <f t="shared" si="34"/>
        <v>-0.96589413442673566</v>
      </c>
      <c r="AH154" s="14">
        <v>3.6142693991590105</v>
      </c>
      <c r="AI154" s="10">
        <v>74</v>
      </c>
      <c r="AJ154" s="39">
        <f t="shared" si="35"/>
        <v>-0.31204148362603068</v>
      </c>
      <c r="AK154" s="13">
        <v>66845.461486729546</v>
      </c>
      <c r="AL154" s="44">
        <v>1</v>
      </c>
    </row>
    <row r="155" spans="1:38" x14ac:dyDescent="0.25">
      <c r="A155" t="s">
        <v>817</v>
      </c>
      <c r="B155" s="5" t="s">
        <v>409</v>
      </c>
      <c r="C155" s="6" t="s">
        <v>19</v>
      </c>
      <c r="D155" s="7" t="s">
        <v>20</v>
      </c>
      <c r="E155" s="42">
        <f t="shared" si="24"/>
        <v>2.6533239984298258</v>
      </c>
      <c r="F155" s="8">
        <v>20.142442299371048</v>
      </c>
      <c r="G155" s="9">
        <f t="shared" si="25"/>
        <v>373</v>
      </c>
      <c r="H155" s="10">
        <v>229</v>
      </c>
      <c r="I155" s="39">
        <f t="shared" si="26"/>
        <v>-0.17717105430217298</v>
      </c>
      <c r="J155" s="11">
        <v>-1.7271157167529916E-3</v>
      </c>
      <c r="K155" s="10">
        <v>280</v>
      </c>
      <c r="L155" s="39">
        <f t="shared" si="27"/>
        <v>0.10879258638006993</v>
      </c>
      <c r="M155" s="11">
        <v>6.0248853962017027E-2</v>
      </c>
      <c r="N155" s="10">
        <v>277</v>
      </c>
      <c r="O155" s="39">
        <f t="shared" si="28"/>
        <v>0.28678495189870534</v>
      </c>
      <c r="P155" s="11">
        <v>4.4999999999999998E-2</v>
      </c>
      <c r="Q155" s="10">
        <v>318</v>
      </c>
      <c r="R155" s="39">
        <f t="shared" si="29"/>
        <v>0.39483722570715668</v>
      </c>
      <c r="S155" s="12">
        <v>0.53233963268565343</v>
      </c>
      <c r="T155" s="10">
        <v>441</v>
      </c>
      <c r="U155" s="39">
        <f t="shared" si="30"/>
        <v>0.69985575206642736</v>
      </c>
      <c r="V155" s="11">
        <v>3.5000000000000003E-2</v>
      </c>
      <c r="W155" s="10">
        <v>352</v>
      </c>
      <c r="X155" s="39">
        <f t="shared" si="31"/>
        <v>0.12119841796993049</v>
      </c>
      <c r="Y155" s="13">
        <v>88162</v>
      </c>
      <c r="Z155" s="10">
        <v>450</v>
      </c>
      <c r="AA155" s="39">
        <f t="shared" si="32"/>
        <v>0.75364912453489619</v>
      </c>
      <c r="AB155" s="11">
        <v>0.04</v>
      </c>
      <c r="AC155" s="10">
        <v>395</v>
      </c>
      <c r="AD155" s="39">
        <f t="shared" si="33"/>
        <v>0.58725267872258657</v>
      </c>
      <c r="AE155" s="11">
        <v>0.94900000000000007</v>
      </c>
      <c r="AF155" s="10">
        <v>132</v>
      </c>
      <c r="AG155" s="39">
        <f t="shared" si="34"/>
        <v>-0.45033651808342229</v>
      </c>
      <c r="AH155" s="14">
        <v>3.0690839704023403</v>
      </c>
      <c r="AI155" s="10">
        <v>229</v>
      </c>
      <c r="AJ155" s="39">
        <f t="shared" si="35"/>
        <v>-0.24230162387398141</v>
      </c>
      <c r="AK155" s="13">
        <v>108424.48775618845</v>
      </c>
      <c r="AL155" s="44"/>
    </row>
    <row r="156" spans="1:38" x14ac:dyDescent="0.25">
      <c r="A156" t="s">
        <v>818</v>
      </c>
      <c r="B156" s="5" t="s">
        <v>387</v>
      </c>
      <c r="C156" s="6" t="s">
        <v>19</v>
      </c>
      <c r="D156" s="7" t="s">
        <v>20</v>
      </c>
      <c r="E156" s="42">
        <f t="shared" si="24"/>
        <v>2.2473249539275066</v>
      </c>
      <c r="F156" s="8">
        <v>21.271855837537501</v>
      </c>
      <c r="G156" s="9">
        <f t="shared" si="25"/>
        <v>350</v>
      </c>
      <c r="H156" s="10">
        <v>197</v>
      </c>
      <c r="I156" s="39">
        <f t="shared" si="26"/>
        <v>-0.30647099070725781</v>
      </c>
      <c r="J156" s="11">
        <v>-1.309717698154178E-2</v>
      </c>
      <c r="K156" s="10">
        <v>143</v>
      </c>
      <c r="L156" s="39">
        <f t="shared" si="27"/>
        <v>-0.28546591912827179</v>
      </c>
      <c r="M156" s="11">
        <v>8.1561409076483654E-2</v>
      </c>
      <c r="N156" s="10">
        <v>282</v>
      </c>
      <c r="O156" s="39">
        <f t="shared" si="28"/>
        <v>0.30214648942456501</v>
      </c>
      <c r="P156" s="11">
        <v>4.4000000000000004E-2</v>
      </c>
      <c r="Q156" s="10">
        <v>335</v>
      </c>
      <c r="R156" s="39">
        <f t="shared" si="29"/>
        <v>0.4303782333187412</v>
      </c>
      <c r="S156" s="12">
        <v>0.4125696211235646</v>
      </c>
      <c r="T156" s="10">
        <v>381</v>
      </c>
      <c r="U156" s="39">
        <f t="shared" si="30"/>
        <v>0.54350205498555293</v>
      </c>
      <c r="V156" s="11">
        <v>4.4999999999999998E-2</v>
      </c>
      <c r="W156" s="10">
        <v>309</v>
      </c>
      <c r="X156" s="39">
        <f t="shared" si="31"/>
        <v>-6.177881357047757E-2</v>
      </c>
      <c r="Y156" s="13">
        <v>82621</v>
      </c>
      <c r="Z156" s="10">
        <v>450</v>
      </c>
      <c r="AA156" s="39">
        <f t="shared" si="32"/>
        <v>0.75364912453489619</v>
      </c>
      <c r="AB156" s="11">
        <v>0.04</v>
      </c>
      <c r="AC156" s="10">
        <v>415</v>
      </c>
      <c r="AD156" s="39">
        <f t="shared" si="33"/>
        <v>0.64885928197714748</v>
      </c>
      <c r="AE156" s="11">
        <v>0.95299999999999996</v>
      </c>
      <c r="AF156" s="10">
        <v>96</v>
      </c>
      <c r="AG156" s="39">
        <f t="shared" si="34"/>
        <v>-0.61612869663795722</v>
      </c>
      <c r="AH156" s="14">
        <v>3.2444038126167687</v>
      </c>
      <c r="AI156" s="10">
        <v>159</v>
      </c>
      <c r="AJ156" s="39">
        <f t="shared" si="35"/>
        <v>-0.26966006049818947</v>
      </c>
      <c r="AK156" s="13">
        <v>92113.340026129415</v>
      </c>
      <c r="AL156" s="44"/>
    </row>
    <row r="157" spans="1:38" x14ac:dyDescent="0.25">
      <c r="A157" t="s">
        <v>819</v>
      </c>
      <c r="B157" s="5" t="s">
        <v>543</v>
      </c>
      <c r="C157" s="6" t="s">
        <v>19</v>
      </c>
      <c r="D157" s="7" t="s">
        <v>20</v>
      </c>
      <c r="E157" s="42">
        <f t="shared" si="24"/>
        <v>5.7172910516545992</v>
      </c>
      <c r="F157" s="8">
        <v>11.619058027248069</v>
      </c>
      <c r="G157" s="9">
        <f t="shared" si="25"/>
        <v>519</v>
      </c>
      <c r="H157" s="10">
        <v>185</v>
      </c>
      <c r="I157" s="39">
        <f t="shared" si="26"/>
        <v>-0.34565867159792646</v>
      </c>
      <c r="J157" s="11">
        <v>-1.6543167327244479E-2</v>
      </c>
      <c r="K157" s="10">
        <v>477</v>
      </c>
      <c r="L157" s="39">
        <f t="shared" si="27"/>
        <v>0.67074879900329631</v>
      </c>
      <c r="M157" s="11">
        <v>2.9871011541072641E-2</v>
      </c>
      <c r="N157" s="10">
        <v>517</v>
      </c>
      <c r="O157" s="39">
        <f t="shared" si="28"/>
        <v>0.88588491540723591</v>
      </c>
      <c r="P157" s="11">
        <v>6.0000000000000001E-3</v>
      </c>
      <c r="Q157" s="10">
        <v>329</v>
      </c>
      <c r="R157" s="39">
        <f t="shared" si="29"/>
        <v>0.42281455939633655</v>
      </c>
      <c r="S157" s="12">
        <v>0.43805852461888911</v>
      </c>
      <c r="T157" s="10">
        <v>484</v>
      </c>
      <c r="U157" s="39">
        <f t="shared" si="30"/>
        <v>0.80930334002303972</v>
      </c>
      <c r="V157" s="11">
        <v>2.7999999999999997E-2</v>
      </c>
      <c r="W157" s="10">
        <v>508</v>
      </c>
      <c r="X157" s="39">
        <f t="shared" si="31"/>
        <v>1.451275467597174</v>
      </c>
      <c r="Y157" s="13">
        <v>128440</v>
      </c>
      <c r="Z157" s="10">
        <v>521</v>
      </c>
      <c r="AA157" s="39">
        <f t="shared" si="32"/>
        <v>0.99394921221109056</v>
      </c>
      <c r="AB157" s="11">
        <v>3.5000000000000003E-2</v>
      </c>
      <c r="AC157" s="10">
        <v>549</v>
      </c>
      <c r="AD157" s="39">
        <f t="shared" si="33"/>
        <v>1.1725154096409289</v>
      </c>
      <c r="AE157" s="11">
        <v>0.98699999999999999</v>
      </c>
      <c r="AF157" s="10">
        <v>163</v>
      </c>
      <c r="AG157" s="39">
        <f t="shared" si="34"/>
        <v>-0.30774126698423021</v>
      </c>
      <c r="AH157" s="14">
        <v>2.9182941253010899</v>
      </c>
      <c r="AI157" s="10">
        <v>427</v>
      </c>
      <c r="AJ157" s="39">
        <f t="shared" si="35"/>
        <v>-9.1156270905966577E-2</v>
      </c>
      <c r="AK157" s="13">
        <v>198537.61135447695</v>
      </c>
      <c r="AL157" s="44"/>
    </row>
    <row r="158" spans="1:38" x14ac:dyDescent="0.25">
      <c r="A158" t="s">
        <v>849</v>
      </c>
      <c r="B158" s="5" t="s">
        <v>124</v>
      </c>
      <c r="C158" s="6" t="s">
        <v>19</v>
      </c>
      <c r="D158" s="7" t="s">
        <v>20</v>
      </c>
      <c r="E158" s="42">
        <f t="shared" si="24"/>
        <v>-4.5378844989800591</v>
      </c>
      <c r="F158" s="8">
        <v>40.147041676466266</v>
      </c>
      <c r="G158" s="9">
        <f t="shared" si="25"/>
        <v>84</v>
      </c>
      <c r="H158" s="10">
        <v>171</v>
      </c>
      <c r="I158" s="39">
        <f t="shared" si="26"/>
        <v>-0.4033407432082739</v>
      </c>
      <c r="J158" s="11">
        <v>-2.1615472127417545E-2</v>
      </c>
      <c r="K158" s="10">
        <v>106</v>
      </c>
      <c r="L158" s="39">
        <f t="shared" si="27"/>
        <v>-0.44538464502966318</v>
      </c>
      <c r="M158" s="11">
        <v>9.0206185567010308E-2</v>
      </c>
      <c r="N158" s="10">
        <v>156</v>
      </c>
      <c r="O158" s="39">
        <f t="shared" si="28"/>
        <v>-0.18942271140294714</v>
      </c>
      <c r="P158" s="11">
        <v>7.5999999999999998E-2</v>
      </c>
      <c r="Q158" s="10">
        <v>133</v>
      </c>
      <c r="R158" s="39">
        <f t="shared" si="29"/>
        <v>-0.13729613810390004</v>
      </c>
      <c r="S158" s="12">
        <v>2.3255813953488373</v>
      </c>
      <c r="T158" s="10">
        <v>72</v>
      </c>
      <c r="U158" s="39">
        <f t="shared" si="30"/>
        <v>-0.91058732786658092</v>
      </c>
      <c r="V158" s="11">
        <v>0.13800000000000001</v>
      </c>
      <c r="W158" s="10">
        <v>42</v>
      </c>
      <c r="X158" s="39">
        <f t="shared" si="31"/>
        <v>-1.2186202456808501</v>
      </c>
      <c r="Y158" s="13">
        <v>47589</v>
      </c>
      <c r="Z158" s="10">
        <v>55</v>
      </c>
      <c r="AA158" s="39">
        <f t="shared" si="32"/>
        <v>-1.2648716119451369</v>
      </c>
      <c r="AB158" s="11">
        <v>8.199999999999999E-2</v>
      </c>
      <c r="AC158" s="10">
        <v>202</v>
      </c>
      <c r="AD158" s="39">
        <f t="shared" si="33"/>
        <v>-5.9616655450320029E-2</v>
      </c>
      <c r="AE158" s="11">
        <v>0.90700000000000003</v>
      </c>
      <c r="AF158" s="10">
        <v>10</v>
      </c>
      <c r="AG158" s="39">
        <f t="shared" si="34"/>
        <v>-1.8294977442181002</v>
      </c>
      <c r="AH158" s="14">
        <v>4.5275021579325481</v>
      </c>
      <c r="AI158" s="10">
        <v>16</v>
      </c>
      <c r="AJ158" s="39">
        <f t="shared" si="35"/>
        <v>-0.35165610166525707</v>
      </c>
      <c r="AK158" s="13">
        <v>43227.156976744183</v>
      </c>
      <c r="AL158" s="44"/>
    </row>
    <row r="159" spans="1:38" x14ac:dyDescent="0.25">
      <c r="A159" t="s">
        <v>881</v>
      </c>
      <c r="B159" s="5" t="s">
        <v>217</v>
      </c>
      <c r="C159" s="6" t="s">
        <v>19</v>
      </c>
      <c r="D159" s="7" t="s">
        <v>20</v>
      </c>
      <c r="E159" s="42">
        <f t="shared" si="24"/>
        <v>-1.3366934957606376</v>
      </c>
      <c r="F159" s="8">
        <v>31.241925996392279</v>
      </c>
      <c r="G159" s="9">
        <f t="shared" si="25"/>
        <v>177</v>
      </c>
      <c r="H159" s="10">
        <v>137</v>
      </c>
      <c r="I159" s="39">
        <f t="shared" si="26"/>
        <v>-0.519843724759256</v>
      </c>
      <c r="J159" s="11">
        <v>-3.1860226104830414E-2</v>
      </c>
      <c r="K159" s="10">
        <v>232</v>
      </c>
      <c r="L159" s="39">
        <f t="shared" si="27"/>
        <v>1.8517158498293988E-2</v>
      </c>
      <c r="M159" s="11">
        <v>6.5128900949796467E-2</v>
      </c>
      <c r="N159" s="10">
        <v>311</v>
      </c>
      <c r="O159" s="39">
        <f t="shared" si="28"/>
        <v>0.39431571457972364</v>
      </c>
      <c r="P159" s="11">
        <v>3.7999999999999999E-2</v>
      </c>
      <c r="Q159" s="10">
        <v>29</v>
      </c>
      <c r="R159" s="39">
        <f t="shared" si="29"/>
        <v>-1.809804115173111</v>
      </c>
      <c r="S159" s="12">
        <v>7.9617834394904463</v>
      </c>
      <c r="T159" s="10">
        <v>230</v>
      </c>
      <c r="U159" s="39">
        <f t="shared" si="30"/>
        <v>0.10571170315910411</v>
      </c>
      <c r="V159" s="11">
        <v>7.2999999999999995E-2</v>
      </c>
      <c r="W159" s="10">
        <v>297</v>
      </c>
      <c r="X159" s="39">
        <f t="shared" si="31"/>
        <v>-0.10705255196461211</v>
      </c>
      <c r="Y159" s="13">
        <v>81250</v>
      </c>
      <c r="Z159" s="10">
        <v>256</v>
      </c>
      <c r="AA159" s="39">
        <f t="shared" si="32"/>
        <v>0.1769289141120293</v>
      </c>
      <c r="AB159" s="11">
        <v>5.2000000000000005E-2</v>
      </c>
      <c r="AC159" s="10">
        <v>419</v>
      </c>
      <c r="AD159" s="39">
        <f t="shared" si="33"/>
        <v>0.66426093279078979</v>
      </c>
      <c r="AE159" s="11">
        <v>0.95400000000000007</v>
      </c>
      <c r="AF159" s="10">
        <v>4</v>
      </c>
      <c r="AG159" s="39">
        <f t="shared" si="34"/>
        <v>-2.2170725156315809</v>
      </c>
      <c r="AH159" s="14">
        <v>4.9373498863533047</v>
      </c>
      <c r="AI159" s="10">
        <v>47</v>
      </c>
      <c r="AJ159" s="39">
        <f t="shared" si="35"/>
        <v>-0.32581729116570224</v>
      </c>
      <c r="AK159" s="13">
        <v>58632.300955414015</v>
      </c>
      <c r="AL159" s="44"/>
    </row>
    <row r="160" spans="1:38" x14ac:dyDescent="0.25">
      <c r="A160" t="s">
        <v>883</v>
      </c>
      <c r="B160" s="5" t="s">
        <v>84</v>
      </c>
      <c r="C160" s="6" t="s">
        <v>19</v>
      </c>
      <c r="D160" s="7" t="s">
        <v>20</v>
      </c>
      <c r="E160" s="42">
        <f t="shared" si="24"/>
        <v>-7.2067223094516484</v>
      </c>
      <c r="F160" s="8">
        <v>47.571250169400045</v>
      </c>
      <c r="G160" s="9">
        <f t="shared" si="25"/>
        <v>46</v>
      </c>
      <c r="H160" s="10">
        <v>320</v>
      </c>
      <c r="I160" s="39">
        <f t="shared" si="26"/>
        <v>0.13826064472907534</v>
      </c>
      <c r="J160" s="11">
        <v>2.6010544815465719E-2</v>
      </c>
      <c r="K160" s="10">
        <v>59</v>
      </c>
      <c r="L160" s="39">
        <f t="shared" si="27"/>
        <v>-0.80588521739920904</v>
      </c>
      <c r="M160" s="11">
        <v>0.10969387755102041</v>
      </c>
      <c r="N160" s="10">
        <v>46</v>
      </c>
      <c r="O160" s="39">
        <f t="shared" si="28"/>
        <v>-1.4337072509975877</v>
      </c>
      <c r="P160" s="11">
        <v>0.157</v>
      </c>
      <c r="Q160" s="10">
        <v>51</v>
      </c>
      <c r="R160" s="39">
        <f t="shared" si="29"/>
        <v>-0.97208531871264203</v>
      </c>
      <c r="S160" s="12">
        <v>5.1387461459403907</v>
      </c>
      <c r="T160" s="10">
        <v>51</v>
      </c>
      <c r="U160" s="39">
        <f t="shared" si="30"/>
        <v>-1.2389300917364174</v>
      </c>
      <c r="V160" s="11">
        <v>0.159</v>
      </c>
      <c r="W160" s="10">
        <v>106</v>
      </c>
      <c r="X160" s="39">
        <f t="shared" si="31"/>
        <v>-0.8325881509854216</v>
      </c>
      <c r="Y160" s="13">
        <v>59279</v>
      </c>
      <c r="Z160" s="10">
        <v>20</v>
      </c>
      <c r="AA160" s="39">
        <f t="shared" si="32"/>
        <v>-2.178011945114676</v>
      </c>
      <c r="AB160" s="11">
        <v>0.10099999999999999</v>
      </c>
      <c r="AC160" s="10">
        <v>202</v>
      </c>
      <c r="AD160" s="39">
        <f t="shared" si="33"/>
        <v>-5.9616655450320029E-2</v>
      </c>
      <c r="AE160" s="11">
        <v>0.90700000000000003</v>
      </c>
      <c r="AF160" s="10">
        <v>49</v>
      </c>
      <c r="AG160" s="39">
        <f t="shared" si="34"/>
        <v>-1.0063224206539503</v>
      </c>
      <c r="AH160" s="14">
        <v>3.6570209983246103</v>
      </c>
      <c r="AI160" s="10">
        <v>113</v>
      </c>
      <c r="AJ160" s="39">
        <f t="shared" si="35"/>
        <v>-0.29318459249425244</v>
      </c>
      <c r="AK160" s="13">
        <v>78087.972935936967</v>
      </c>
      <c r="AL160" s="44"/>
    </row>
    <row r="161" spans="1:38" x14ac:dyDescent="0.25">
      <c r="A161" t="s">
        <v>892</v>
      </c>
      <c r="B161" s="5" t="s">
        <v>68</v>
      </c>
      <c r="C161" s="6" t="s">
        <v>19</v>
      </c>
      <c r="D161" s="7" t="s">
        <v>20</v>
      </c>
      <c r="E161" s="42">
        <f t="shared" si="24"/>
        <v>-8.9571435064312386</v>
      </c>
      <c r="F161" s="8">
        <v>52.440595120163778</v>
      </c>
      <c r="G161" s="9">
        <f t="shared" si="25"/>
        <v>32</v>
      </c>
      <c r="H161" s="10">
        <v>217</v>
      </c>
      <c r="I161" s="39">
        <f t="shared" si="26"/>
        <v>-0.23130704459611734</v>
      </c>
      <c r="J161" s="11">
        <v>-6.4875938993853577E-3</v>
      </c>
      <c r="K161" s="10">
        <v>35</v>
      </c>
      <c r="L161" s="39">
        <f t="shared" si="27"/>
        <v>-1.1216606445342745</v>
      </c>
      <c r="M161" s="11">
        <v>0.12676384839650146</v>
      </c>
      <c r="N161" s="10">
        <v>62</v>
      </c>
      <c r="O161" s="39">
        <f t="shared" si="28"/>
        <v>-1.1725611130579718</v>
      </c>
      <c r="P161" s="11">
        <v>0.14000000000000001</v>
      </c>
      <c r="Q161" s="10">
        <v>28</v>
      </c>
      <c r="R161" s="39">
        <f t="shared" si="29"/>
        <v>-1.8778485772555411</v>
      </c>
      <c r="S161" s="12">
        <v>8.1910871806621621</v>
      </c>
      <c r="T161" s="10">
        <v>39</v>
      </c>
      <c r="U161" s="39">
        <f t="shared" si="30"/>
        <v>-1.5047313767739043</v>
      </c>
      <c r="V161" s="11">
        <v>0.17600000000000002</v>
      </c>
      <c r="W161" s="10">
        <v>20</v>
      </c>
      <c r="X161" s="39">
        <f t="shared" si="31"/>
        <v>-1.5053539221770356</v>
      </c>
      <c r="Y161" s="13">
        <v>38906</v>
      </c>
      <c r="Z161" s="10">
        <v>99</v>
      </c>
      <c r="AA161" s="39">
        <f t="shared" si="32"/>
        <v>-0.7362114190575092</v>
      </c>
      <c r="AB161" s="11">
        <v>7.0999999999999994E-2</v>
      </c>
      <c r="AC161" s="10">
        <v>51</v>
      </c>
      <c r="AD161" s="39">
        <f t="shared" si="33"/>
        <v>-1.322552022168852</v>
      </c>
      <c r="AE161" s="11">
        <v>0.82499999999999996</v>
      </c>
      <c r="AF161" s="10">
        <v>15</v>
      </c>
      <c r="AG161" s="39">
        <f t="shared" si="34"/>
        <v>-1.6304429090463703</v>
      </c>
      <c r="AH161" s="14">
        <v>4.3170081370529836</v>
      </c>
      <c r="AI161" s="10">
        <v>10</v>
      </c>
      <c r="AJ161" s="39">
        <f t="shared" si="35"/>
        <v>-0.36812970558492913</v>
      </c>
      <c r="AK161" s="13">
        <v>33405.565528697443</v>
      </c>
      <c r="AL161" s="44">
        <v>1</v>
      </c>
    </row>
    <row r="162" spans="1:38" x14ac:dyDescent="0.25">
      <c r="A162" t="s">
        <v>912</v>
      </c>
      <c r="B162" s="5" t="s">
        <v>158</v>
      </c>
      <c r="C162" s="6" t="s">
        <v>19</v>
      </c>
      <c r="D162" s="7" t="s">
        <v>20</v>
      </c>
      <c r="E162" s="42">
        <f t="shared" si="24"/>
        <v>-3.1430459629490155</v>
      </c>
      <c r="F162" s="8">
        <v>36.266861298010383</v>
      </c>
      <c r="G162" s="9">
        <f t="shared" si="25"/>
        <v>118</v>
      </c>
      <c r="H162" s="10">
        <v>175</v>
      </c>
      <c r="I162" s="39">
        <f t="shared" si="26"/>
        <v>-0.38569563147470665</v>
      </c>
      <c r="J162" s="11">
        <v>-2.0063839489284141E-2</v>
      </c>
      <c r="K162" s="10">
        <v>187</v>
      </c>
      <c r="L162" s="39">
        <f t="shared" si="27"/>
        <v>-0.14499428150740845</v>
      </c>
      <c r="M162" s="11">
        <v>7.3967889908256881E-2</v>
      </c>
      <c r="N162" s="10">
        <v>94</v>
      </c>
      <c r="O162" s="39">
        <f t="shared" si="28"/>
        <v>-0.68099191223045963</v>
      </c>
      <c r="P162" s="11">
        <v>0.10800000000000001</v>
      </c>
      <c r="Q162" s="10">
        <v>144</v>
      </c>
      <c r="R162" s="39">
        <f t="shared" si="29"/>
        <v>-6.8574967772472586E-2</v>
      </c>
      <c r="S162" s="12">
        <v>2.0939972080037226</v>
      </c>
      <c r="T162" s="10">
        <v>81</v>
      </c>
      <c r="U162" s="39">
        <f t="shared" si="30"/>
        <v>-0.75423363078570616</v>
      </c>
      <c r="V162" s="11">
        <v>0.128</v>
      </c>
      <c r="W162" s="10">
        <v>99</v>
      </c>
      <c r="X162" s="39">
        <f t="shared" si="31"/>
        <v>-0.87868744989002534</v>
      </c>
      <c r="Y162" s="13">
        <v>57883</v>
      </c>
      <c r="Z162" s="10">
        <v>116</v>
      </c>
      <c r="AA162" s="39">
        <f t="shared" si="32"/>
        <v>-0.49591133138131516</v>
      </c>
      <c r="AB162" s="11">
        <v>6.6000000000000003E-2</v>
      </c>
      <c r="AC162" s="10">
        <v>287</v>
      </c>
      <c r="AD162" s="39">
        <f t="shared" si="33"/>
        <v>0.27921966244977392</v>
      </c>
      <c r="AE162" s="11">
        <v>0.92900000000000005</v>
      </c>
      <c r="AF162" s="10">
        <v>26</v>
      </c>
      <c r="AG162" s="39">
        <f t="shared" si="34"/>
        <v>-1.3229845564092457</v>
      </c>
      <c r="AH162" s="14">
        <v>3.9918809184965425</v>
      </c>
      <c r="AI162" s="10">
        <v>59</v>
      </c>
      <c r="AJ162" s="39">
        <f t="shared" si="35"/>
        <v>-0.32179086396387951</v>
      </c>
      <c r="AK162" s="13">
        <v>61032.863890181477</v>
      </c>
      <c r="AL162" s="44"/>
    </row>
    <row r="163" spans="1:38" x14ac:dyDescent="0.25">
      <c r="A163" t="s">
        <v>934</v>
      </c>
      <c r="B163" s="5" t="s">
        <v>169</v>
      </c>
      <c r="C163" s="6" t="s">
        <v>19</v>
      </c>
      <c r="D163" s="7" t="s">
        <v>20</v>
      </c>
      <c r="E163" s="42">
        <f t="shared" si="24"/>
        <v>-2.7072494467213031</v>
      </c>
      <c r="F163" s="8">
        <v>35.054556756957354</v>
      </c>
      <c r="G163" s="9">
        <f t="shared" si="25"/>
        <v>129</v>
      </c>
      <c r="H163" s="10">
        <v>196</v>
      </c>
      <c r="I163" s="39">
        <f t="shared" si="26"/>
        <v>-0.3148558926511234</v>
      </c>
      <c r="J163" s="11">
        <v>-1.3834507961367759E-2</v>
      </c>
      <c r="K163" s="10">
        <v>42</v>
      </c>
      <c r="L163" s="39">
        <f t="shared" si="27"/>
        <v>-0.99742529288300441</v>
      </c>
      <c r="M163" s="11">
        <v>0.12004801920768307</v>
      </c>
      <c r="N163" s="10">
        <v>94</v>
      </c>
      <c r="O163" s="39">
        <f t="shared" si="28"/>
        <v>-0.68099191223045963</v>
      </c>
      <c r="P163" s="11">
        <v>0.10800000000000001</v>
      </c>
      <c r="Q163" s="10">
        <v>181</v>
      </c>
      <c r="R163" s="39">
        <f t="shared" si="29"/>
        <v>8.1534463139650293E-2</v>
      </c>
      <c r="S163" s="12">
        <v>1.5881418740074114</v>
      </c>
      <c r="T163" s="10">
        <v>342</v>
      </c>
      <c r="U163" s="39">
        <f t="shared" si="30"/>
        <v>0.44968983673702817</v>
      </c>
      <c r="V163" s="11">
        <v>5.0999999999999997E-2</v>
      </c>
      <c r="W163" s="10">
        <v>203</v>
      </c>
      <c r="X163" s="39">
        <f t="shared" si="31"/>
        <v>-0.48406952588571639</v>
      </c>
      <c r="Y163" s="13">
        <v>69833</v>
      </c>
      <c r="Z163" s="10">
        <v>83</v>
      </c>
      <c r="AA163" s="39">
        <f t="shared" si="32"/>
        <v>-0.92845148919846499</v>
      </c>
      <c r="AB163" s="11">
        <v>7.4999999999999997E-2</v>
      </c>
      <c r="AC163" s="10">
        <v>137</v>
      </c>
      <c r="AD163" s="39">
        <f t="shared" si="33"/>
        <v>-0.4446579257913359</v>
      </c>
      <c r="AE163" s="11">
        <v>0.88200000000000001</v>
      </c>
      <c r="AF163" s="10">
        <v>35</v>
      </c>
      <c r="AG163" s="39">
        <f t="shared" si="34"/>
        <v>-1.1773496042283482</v>
      </c>
      <c r="AH163" s="14">
        <v>3.8378766882616273</v>
      </c>
      <c r="AI163" s="10">
        <v>76</v>
      </c>
      <c r="AJ163" s="39">
        <f t="shared" si="35"/>
        <v>-0.31158078420554292</v>
      </c>
      <c r="AK163" s="13">
        <v>67120.131286394913</v>
      </c>
      <c r="AL163" s="44"/>
    </row>
    <row r="164" spans="1:38" x14ac:dyDescent="0.25">
      <c r="A164" t="s">
        <v>961</v>
      </c>
      <c r="B164" s="5" t="s">
        <v>156</v>
      </c>
      <c r="C164" s="6" t="s">
        <v>19</v>
      </c>
      <c r="D164" s="7" t="s">
        <v>20</v>
      </c>
      <c r="E164" s="42">
        <f t="shared" si="24"/>
        <v>-3.3551963318309039</v>
      </c>
      <c r="F164" s="8">
        <v>36.857024013875694</v>
      </c>
      <c r="G164" s="9">
        <f t="shared" si="25"/>
        <v>116</v>
      </c>
      <c r="H164" s="10">
        <v>251</v>
      </c>
      <c r="I164" s="39">
        <f t="shared" si="26"/>
        <v>-8.351018945520236E-2</v>
      </c>
      <c r="J164" s="11">
        <v>6.5090041223692108E-3</v>
      </c>
      <c r="K164" s="10">
        <v>57</v>
      </c>
      <c r="L164" s="39">
        <f t="shared" si="27"/>
        <v>-0.83008336992680232</v>
      </c>
      <c r="M164" s="11">
        <v>0.11100196463654224</v>
      </c>
      <c r="N164" s="10">
        <v>102</v>
      </c>
      <c r="O164" s="39">
        <f t="shared" si="28"/>
        <v>-0.57346114954944105</v>
      </c>
      <c r="P164" s="11">
        <v>0.10099999999999999</v>
      </c>
      <c r="Q164" s="10">
        <v>153</v>
      </c>
      <c r="R164" s="39">
        <f t="shared" si="29"/>
        <v>-2.2899000883019119E-2</v>
      </c>
      <c r="S164" s="12">
        <v>1.9400732916576848</v>
      </c>
      <c r="T164" s="10">
        <v>87</v>
      </c>
      <c r="U164" s="39">
        <f t="shared" si="30"/>
        <v>-0.69169215195335632</v>
      </c>
      <c r="V164" s="11">
        <v>0.124</v>
      </c>
      <c r="W164" s="10">
        <v>124</v>
      </c>
      <c r="X164" s="39">
        <f t="shared" si="31"/>
        <v>-0.75214553484529634</v>
      </c>
      <c r="Y164" s="13">
        <v>61715</v>
      </c>
      <c r="Z164" s="10">
        <v>141</v>
      </c>
      <c r="AA164" s="39">
        <f t="shared" si="32"/>
        <v>-0.35173127877559834</v>
      </c>
      <c r="AB164" s="11">
        <v>6.3E-2</v>
      </c>
      <c r="AC164" s="10">
        <v>168</v>
      </c>
      <c r="AD164" s="39">
        <f t="shared" si="33"/>
        <v>-0.25983811602764828</v>
      </c>
      <c r="AE164" s="11">
        <v>0.89400000000000002</v>
      </c>
      <c r="AF164" s="10">
        <v>17</v>
      </c>
      <c r="AG164" s="39">
        <f t="shared" si="34"/>
        <v>-1.5788410204716328</v>
      </c>
      <c r="AH164" s="14">
        <v>4.2624408164365066</v>
      </c>
      <c r="AI164" s="10">
        <v>60</v>
      </c>
      <c r="AJ164" s="39">
        <f t="shared" si="35"/>
        <v>-0.32128181933254141</v>
      </c>
      <c r="AK164" s="13">
        <v>61336.357189049362</v>
      </c>
      <c r="AL164" s="44"/>
    </row>
    <row r="165" spans="1:38" x14ac:dyDescent="0.25">
      <c r="A165" t="s">
        <v>992</v>
      </c>
      <c r="B165" s="5" t="s">
        <v>233</v>
      </c>
      <c r="C165" s="6" t="s">
        <v>19</v>
      </c>
      <c r="D165" s="7" t="s">
        <v>20</v>
      </c>
      <c r="E165" s="42">
        <f t="shared" si="24"/>
        <v>-0.88365990022958751</v>
      </c>
      <c r="F165" s="8">
        <v>29.981671119033646</v>
      </c>
      <c r="G165" s="9">
        <f t="shared" si="25"/>
        <v>193</v>
      </c>
      <c r="H165" s="10">
        <v>151</v>
      </c>
      <c r="I165" s="39">
        <f t="shared" si="26"/>
        <v>-0.48402472151569259</v>
      </c>
      <c r="J165" s="11">
        <v>-2.871046228710461E-2</v>
      </c>
      <c r="K165" s="10">
        <v>166</v>
      </c>
      <c r="L165" s="39">
        <f t="shared" si="27"/>
        <v>-0.1927092206668003</v>
      </c>
      <c r="M165" s="11">
        <v>7.6547231270358312E-2</v>
      </c>
      <c r="N165" s="10">
        <v>216</v>
      </c>
      <c r="O165" s="39">
        <f t="shared" si="28"/>
        <v>7.1723426536668661E-2</v>
      </c>
      <c r="P165" s="11">
        <v>5.9000000000000004E-2</v>
      </c>
      <c r="Q165" s="10">
        <v>65</v>
      </c>
      <c r="R165" s="39">
        <f t="shared" si="29"/>
        <v>-0.71088279266318655</v>
      </c>
      <c r="S165" s="12">
        <v>4.2585170340681362</v>
      </c>
      <c r="T165" s="10">
        <v>326</v>
      </c>
      <c r="U165" s="39">
        <f t="shared" si="30"/>
        <v>0.40278372761276565</v>
      </c>
      <c r="V165" s="11">
        <v>5.4000000000000006E-2</v>
      </c>
      <c r="W165" s="10">
        <v>193</v>
      </c>
      <c r="X165" s="39">
        <f t="shared" si="31"/>
        <v>-0.54562331754630478</v>
      </c>
      <c r="Y165" s="13">
        <v>67969</v>
      </c>
      <c r="Z165" s="10">
        <v>213</v>
      </c>
      <c r="AA165" s="39">
        <f t="shared" si="32"/>
        <v>3.2748861506312815E-2</v>
      </c>
      <c r="AB165" s="11">
        <v>5.5E-2</v>
      </c>
      <c r="AC165" s="10">
        <v>328</v>
      </c>
      <c r="AD165" s="39">
        <f t="shared" si="33"/>
        <v>0.40243286895889901</v>
      </c>
      <c r="AE165" s="11">
        <v>0.93700000000000006</v>
      </c>
      <c r="AF165" s="10">
        <v>37</v>
      </c>
      <c r="AG165" s="39">
        <f t="shared" si="34"/>
        <v>-1.1602482374204981</v>
      </c>
      <c r="AH165" s="14">
        <v>3.8197925484877047</v>
      </c>
      <c r="AI165" s="10">
        <v>79</v>
      </c>
      <c r="AJ165" s="39">
        <f t="shared" si="35"/>
        <v>-0.31038851893597769</v>
      </c>
      <c r="AK165" s="13">
        <v>67830.961923847703</v>
      </c>
      <c r="AL165" s="44"/>
    </row>
    <row r="166" spans="1:38" x14ac:dyDescent="0.25">
      <c r="A166" t="s">
        <v>1017</v>
      </c>
      <c r="B166" s="5" t="s">
        <v>111</v>
      </c>
      <c r="C166" s="6" t="s">
        <v>19</v>
      </c>
      <c r="D166" s="7" t="s">
        <v>20</v>
      </c>
      <c r="E166" s="42">
        <f t="shared" si="24"/>
        <v>-5.1080100809272384</v>
      </c>
      <c r="F166" s="8">
        <v>41.733024597917414</v>
      </c>
      <c r="G166" s="9">
        <f t="shared" si="25"/>
        <v>71</v>
      </c>
      <c r="H166" s="10">
        <v>211</v>
      </c>
      <c r="I166" s="39">
        <f t="shared" si="26"/>
        <v>-0.24337682608351938</v>
      </c>
      <c r="J166" s="11">
        <v>-7.548956795453865E-3</v>
      </c>
      <c r="K166" s="10">
        <v>77</v>
      </c>
      <c r="L166" s="39">
        <f t="shared" si="27"/>
        <v>-0.68269950511502253</v>
      </c>
      <c r="M166" s="11">
        <v>0.10303478904515175</v>
      </c>
      <c r="N166" s="10">
        <v>64</v>
      </c>
      <c r="O166" s="39">
        <f t="shared" si="28"/>
        <v>-1.1571995755321121</v>
      </c>
      <c r="P166" s="11">
        <v>0.13900000000000001</v>
      </c>
      <c r="Q166" s="10">
        <v>58</v>
      </c>
      <c r="R166" s="39">
        <f t="shared" si="29"/>
        <v>-0.88810246330690734</v>
      </c>
      <c r="S166" s="12">
        <v>4.8557314471763782</v>
      </c>
      <c r="T166" s="10">
        <v>118</v>
      </c>
      <c r="U166" s="39">
        <f t="shared" si="30"/>
        <v>-0.42589086691586953</v>
      </c>
      <c r="V166" s="11">
        <v>0.107</v>
      </c>
      <c r="W166" s="10">
        <v>141</v>
      </c>
      <c r="X166" s="39">
        <f t="shared" si="31"/>
        <v>-0.7004984693103391</v>
      </c>
      <c r="Y166" s="13">
        <v>63279</v>
      </c>
      <c r="Z166" s="10">
        <v>135</v>
      </c>
      <c r="AA166" s="39">
        <f t="shared" si="32"/>
        <v>-0.39979129631083726</v>
      </c>
      <c r="AB166" s="11">
        <v>6.4000000000000001E-2</v>
      </c>
      <c r="AC166" s="10">
        <v>65</v>
      </c>
      <c r="AD166" s="39">
        <f t="shared" si="33"/>
        <v>-1.0607239583369596</v>
      </c>
      <c r="AE166" s="11">
        <v>0.84200000000000008</v>
      </c>
      <c r="AF166" s="10">
        <v>87</v>
      </c>
      <c r="AG166" s="39">
        <f t="shared" si="34"/>
        <v>-0.67003395855221382</v>
      </c>
      <c r="AH166" s="14">
        <v>3.3014068757029218</v>
      </c>
      <c r="AI166" s="10">
        <v>85</v>
      </c>
      <c r="AJ166" s="39">
        <f t="shared" si="35"/>
        <v>-0.3071035151060974</v>
      </c>
      <c r="AK166" s="13">
        <v>69789.4869484675</v>
      </c>
      <c r="AL166" s="44">
        <v>1</v>
      </c>
    </row>
    <row r="167" spans="1:38" x14ac:dyDescent="0.25">
      <c r="A167" t="s">
        <v>1024</v>
      </c>
      <c r="B167" s="5" t="s">
        <v>95</v>
      </c>
      <c r="C167" s="6" t="s">
        <v>19</v>
      </c>
      <c r="D167" s="7" t="s">
        <v>20</v>
      </c>
      <c r="E167" s="42">
        <f t="shared" si="24"/>
        <v>-6.2060290230367769</v>
      </c>
      <c r="F167" s="8">
        <v>44.787508284946483</v>
      </c>
      <c r="G167" s="9">
        <f t="shared" si="25"/>
        <v>55</v>
      </c>
      <c r="H167" s="10">
        <v>233</v>
      </c>
      <c r="I167" s="39">
        <f t="shared" si="26"/>
        <v>-0.14995121078403542</v>
      </c>
      <c r="J167" s="11">
        <v>6.6647624488247459E-4</v>
      </c>
      <c r="K167" s="10">
        <v>185</v>
      </c>
      <c r="L167" s="39">
        <f t="shared" si="27"/>
        <v>-0.1485665117110887</v>
      </c>
      <c r="M167" s="11">
        <v>7.4160995071579444E-2</v>
      </c>
      <c r="N167" s="10">
        <v>47</v>
      </c>
      <c r="O167" s="39">
        <f t="shared" si="28"/>
        <v>-1.4183457134717279</v>
      </c>
      <c r="P167" s="11">
        <v>0.156</v>
      </c>
      <c r="Q167" s="10">
        <v>91</v>
      </c>
      <c r="R167" s="39">
        <f t="shared" si="29"/>
        <v>-0.40716470014254402</v>
      </c>
      <c r="S167" s="12">
        <v>3.2350142721217887</v>
      </c>
      <c r="T167" s="10">
        <v>66</v>
      </c>
      <c r="U167" s="39">
        <f t="shared" si="30"/>
        <v>-0.9887641764070183</v>
      </c>
      <c r="V167" s="11">
        <v>0.14300000000000002</v>
      </c>
      <c r="W167" s="10">
        <v>51</v>
      </c>
      <c r="X167" s="39">
        <f t="shared" si="31"/>
        <v>-1.1329270646941405</v>
      </c>
      <c r="Y167" s="13">
        <v>50184</v>
      </c>
      <c r="Z167" s="10">
        <v>55</v>
      </c>
      <c r="AA167" s="39">
        <f t="shared" si="32"/>
        <v>-1.2648716119451369</v>
      </c>
      <c r="AB167" s="11">
        <v>8.199999999999999E-2</v>
      </c>
      <c r="AC167" s="10">
        <v>139</v>
      </c>
      <c r="AD167" s="39">
        <f t="shared" si="33"/>
        <v>-0.39845297335041402</v>
      </c>
      <c r="AE167" s="11">
        <v>0.88500000000000001</v>
      </c>
      <c r="AF167" s="10">
        <v>11</v>
      </c>
      <c r="AG167" s="39">
        <f t="shared" si="34"/>
        <v>-1.7348411621973869</v>
      </c>
      <c r="AH167" s="14">
        <v>4.4274058978489048</v>
      </c>
      <c r="AI167" s="10">
        <v>17</v>
      </c>
      <c r="AJ167" s="39">
        <f t="shared" si="35"/>
        <v>-0.34865224741066803</v>
      </c>
      <c r="AK167" s="13">
        <v>45018.060133206469</v>
      </c>
      <c r="AL167" s="44"/>
    </row>
    <row r="168" spans="1:38" x14ac:dyDescent="0.25">
      <c r="A168" t="s">
        <v>1025</v>
      </c>
      <c r="B168" s="5" t="s">
        <v>498</v>
      </c>
      <c r="C168" s="6" t="s">
        <v>19</v>
      </c>
      <c r="D168" s="7" t="s">
        <v>20</v>
      </c>
      <c r="E168" s="42">
        <f t="shared" si="24"/>
        <v>4.5087391055499921</v>
      </c>
      <c r="F168" s="8">
        <v>14.981023893894706</v>
      </c>
      <c r="G168" s="9">
        <f t="shared" si="25"/>
        <v>472</v>
      </c>
      <c r="H168" s="10">
        <v>6</v>
      </c>
      <c r="I168" s="39">
        <f t="shared" si="26"/>
        <v>-2.431923313911287</v>
      </c>
      <c r="J168" s="11">
        <v>-0.19999999999999996</v>
      </c>
      <c r="K168" s="10">
        <v>1</v>
      </c>
      <c r="L168" s="39">
        <f t="shared" si="27"/>
        <v>-13.807014833752191</v>
      </c>
      <c r="M168" s="11">
        <v>0.8125</v>
      </c>
      <c r="N168" s="10">
        <v>535</v>
      </c>
      <c r="O168" s="39">
        <f t="shared" si="28"/>
        <v>0.97805414056239448</v>
      </c>
      <c r="P168" s="11">
        <v>0</v>
      </c>
      <c r="Q168" s="10">
        <v>434</v>
      </c>
      <c r="R168" s="39">
        <f t="shared" si="29"/>
        <v>0.55280570788786376</v>
      </c>
      <c r="S168" s="12">
        <v>0</v>
      </c>
      <c r="T168" s="10">
        <v>563</v>
      </c>
      <c r="U168" s="39">
        <f t="shared" si="30"/>
        <v>1.2470936918494884</v>
      </c>
      <c r="V168" s="11">
        <v>0</v>
      </c>
      <c r="W168" s="10">
        <v>345</v>
      </c>
      <c r="X168" s="39">
        <f t="shared" si="31"/>
        <v>9.4672204064131335E-2</v>
      </c>
      <c r="Y168" s="13">
        <v>87358.721089205166</v>
      </c>
      <c r="Z168" s="10">
        <v>563</v>
      </c>
      <c r="AA168" s="39">
        <f t="shared" si="32"/>
        <v>2.6760498259444518</v>
      </c>
      <c r="AB168" s="11">
        <v>0</v>
      </c>
      <c r="AC168" s="10">
        <v>563</v>
      </c>
      <c r="AD168" s="39">
        <f t="shared" si="33"/>
        <v>1.3727368702182572</v>
      </c>
      <c r="AE168" s="11">
        <v>1</v>
      </c>
      <c r="AF168" s="10">
        <v>503</v>
      </c>
      <c r="AG168" s="39">
        <f t="shared" si="34"/>
        <v>0.87353113851626718</v>
      </c>
      <c r="AH168" s="14">
        <v>1.6691369361609347</v>
      </c>
      <c r="AI168" s="10">
        <v>560</v>
      </c>
      <c r="AJ168" s="39">
        <f t="shared" si="35"/>
        <v>5.7147136692408331</v>
      </c>
      <c r="AK168" s="13">
        <v>3660007.4166666665</v>
      </c>
      <c r="AL168" s="44"/>
    </row>
    <row r="169" spans="1:38" x14ac:dyDescent="0.25">
      <c r="A169" t="s">
        <v>1069</v>
      </c>
      <c r="B169" s="5" t="s">
        <v>162</v>
      </c>
      <c r="C169" s="6" t="s">
        <v>19</v>
      </c>
      <c r="D169" s="7" t="s">
        <v>20</v>
      </c>
      <c r="E169" s="42">
        <f t="shared" si="24"/>
        <v>-3.0574519065414756</v>
      </c>
      <c r="F169" s="8">
        <v>36.028754614257565</v>
      </c>
      <c r="G169" s="9">
        <f t="shared" si="25"/>
        <v>122</v>
      </c>
      <c r="H169" s="10">
        <v>187</v>
      </c>
      <c r="I169" s="39">
        <f t="shared" si="26"/>
        <v>-0.34043234821883056</v>
      </c>
      <c r="J169" s="11">
        <v>-1.6083587696642421E-2</v>
      </c>
      <c r="K169" s="10">
        <v>158</v>
      </c>
      <c r="L169" s="39">
        <f t="shared" si="27"/>
        <v>-0.22745638712479449</v>
      </c>
      <c r="M169" s="11">
        <v>7.8425569695176084E-2</v>
      </c>
      <c r="N169" s="10">
        <v>91</v>
      </c>
      <c r="O169" s="39">
        <f t="shared" si="28"/>
        <v>-0.71171498728217897</v>
      </c>
      <c r="P169" s="11">
        <v>0.11</v>
      </c>
      <c r="Q169" s="10">
        <v>124</v>
      </c>
      <c r="R169" s="39">
        <f t="shared" si="29"/>
        <v>-0.19073559616960267</v>
      </c>
      <c r="S169" s="12">
        <v>2.5056675814341962</v>
      </c>
      <c r="T169" s="10">
        <v>157</v>
      </c>
      <c r="U169" s="39">
        <f t="shared" si="30"/>
        <v>-0.23826643041882006</v>
      </c>
      <c r="V169" s="11">
        <v>9.5000000000000001E-2</v>
      </c>
      <c r="W169" s="10">
        <v>125</v>
      </c>
      <c r="X169" s="39">
        <f t="shared" si="31"/>
        <v>-0.74653172337410534</v>
      </c>
      <c r="Y169" s="13">
        <v>61885</v>
      </c>
      <c r="Z169" s="10">
        <v>150</v>
      </c>
      <c r="AA169" s="39">
        <f t="shared" si="32"/>
        <v>-0.30367126124035942</v>
      </c>
      <c r="AB169" s="11">
        <v>6.2E-2</v>
      </c>
      <c r="AC169" s="10">
        <v>141</v>
      </c>
      <c r="AD169" s="39">
        <f t="shared" si="33"/>
        <v>-0.38305132253677504</v>
      </c>
      <c r="AE169" s="11">
        <v>0.8859999999999999</v>
      </c>
      <c r="AF169" s="10">
        <v>46</v>
      </c>
      <c r="AG169" s="39">
        <f t="shared" si="34"/>
        <v>-1.0430238595512631</v>
      </c>
      <c r="AH169" s="14">
        <v>3.6958315775245381</v>
      </c>
      <c r="AI169" s="10">
        <v>54</v>
      </c>
      <c r="AJ169" s="39">
        <f t="shared" si="35"/>
        <v>-0.32300974718364656</v>
      </c>
      <c r="AK169" s="13">
        <v>60306.163584297814</v>
      </c>
      <c r="AL169" s="44"/>
    </row>
    <row r="170" spans="1:38" x14ac:dyDescent="0.25">
      <c r="A170" t="s">
        <v>1088</v>
      </c>
      <c r="B170" s="5" t="s">
        <v>161</v>
      </c>
      <c r="C170" s="6" t="s">
        <v>19</v>
      </c>
      <c r="D170" s="7" t="s">
        <v>20</v>
      </c>
      <c r="E170" s="42">
        <f t="shared" si="24"/>
        <v>-3.0609419166420775</v>
      </c>
      <c r="F170" s="8">
        <v>36.038463170741458</v>
      </c>
      <c r="G170" s="9">
        <f t="shared" si="25"/>
        <v>121</v>
      </c>
      <c r="H170" s="10">
        <v>397</v>
      </c>
      <c r="I170" s="39">
        <f t="shared" si="26"/>
        <v>0.31313841465494102</v>
      </c>
      <c r="J170" s="11">
        <v>4.1388518024032095E-2</v>
      </c>
      <c r="K170" s="10">
        <v>242</v>
      </c>
      <c r="L170" s="39">
        <f t="shared" si="27"/>
        <v>3.5846196401112647E-2</v>
      </c>
      <c r="M170" s="11">
        <v>6.4192139737991261E-2</v>
      </c>
      <c r="N170" s="10">
        <v>99</v>
      </c>
      <c r="O170" s="39">
        <f t="shared" si="28"/>
        <v>-0.63490729965288006</v>
      </c>
      <c r="P170" s="11">
        <v>0.105</v>
      </c>
      <c r="Q170" s="10">
        <v>81</v>
      </c>
      <c r="R170" s="39">
        <f t="shared" si="29"/>
        <v>-0.47981921551006851</v>
      </c>
      <c r="S170" s="12">
        <v>3.4798534798534799</v>
      </c>
      <c r="T170" s="10">
        <v>133</v>
      </c>
      <c r="U170" s="39">
        <f t="shared" si="30"/>
        <v>-0.36334938808351985</v>
      </c>
      <c r="V170" s="11">
        <v>0.10300000000000001</v>
      </c>
      <c r="W170" s="10">
        <v>64</v>
      </c>
      <c r="X170" s="39">
        <f t="shared" si="31"/>
        <v>-1.0850775775073418</v>
      </c>
      <c r="Y170" s="13">
        <v>51633</v>
      </c>
      <c r="Z170" s="10">
        <v>150</v>
      </c>
      <c r="AA170" s="39">
        <f t="shared" si="32"/>
        <v>-0.30367126124035942</v>
      </c>
      <c r="AB170" s="11">
        <v>6.2E-2</v>
      </c>
      <c r="AC170" s="10">
        <v>240</v>
      </c>
      <c r="AD170" s="39">
        <f t="shared" si="33"/>
        <v>0.10980150349972524</v>
      </c>
      <c r="AE170" s="11">
        <v>0.91799999999999993</v>
      </c>
      <c r="AF170" s="10">
        <v>30</v>
      </c>
      <c r="AG170" s="39">
        <f t="shared" si="34"/>
        <v>-1.2444604150730547</v>
      </c>
      <c r="AH170" s="14">
        <v>3.9088441902919242</v>
      </c>
      <c r="AI170" s="10">
        <v>62</v>
      </c>
      <c r="AJ170" s="39">
        <f t="shared" si="35"/>
        <v>-0.32019890857352856</v>
      </c>
      <c r="AK170" s="13">
        <v>61981.990476190476</v>
      </c>
      <c r="AL170" s="44"/>
    </row>
    <row r="171" spans="1:38" x14ac:dyDescent="0.25">
      <c r="A171" t="s">
        <v>1113</v>
      </c>
      <c r="B171" s="5" t="s">
        <v>219</v>
      </c>
      <c r="C171" s="6" t="s">
        <v>19</v>
      </c>
      <c r="D171" s="7" t="s">
        <v>20</v>
      </c>
      <c r="E171" s="42">
        <f t="shared" si="24"/>
        <v>-1.3097342229854938</v>
      </c>
      <c r="F171" s="8">
        <v>31.166930333068258</v>
      </c>
      <c r="G171" s="9">
        <f t="shared" si="25"/>
        <v>179</v>
      </c>
      <c r="H171" s="10">
        <v>167</v>
      </c>
      <c r="I171" s="39">
        <f t="shared" si="26"/>
        <v>-0.4065399050520675</v>
      </c>
      <c r="J171" s="11">
        <v>-2.1896792189679215E-2</v>
      </c>
      <c r="K171" s="10">
        <v>140</v>
      </c>
      <c r="L171" s="39">
        <f t="shared" si="27"/>
        <v>-0.29127509238538862</v>
      </c>
      <c r="M171" s="11">
        <v>8.1875437368789369E-2</v>
      </c>
      <c r="N171" s="10">
        <v>173</v>
      </c>
      <c r="O171" s="39">
        <f t="shared" si="28"/>
        <v>-9.725348624778872E-2</v>
      </c>
      <c r="P171" s="11">
        <v>7.0000000000000007E-2</v>
      </c>
      <c r="Q171" s="10">
        <v>259</v>
      </c>
      <c r="R171" s="39">
        <f t="shared" si="29"/>
        <v>0.29892537669454411</v>
      </c>
      <c r="S171" s="12">
        <v>0.85555397119634968</v>
      </c>
      <c r="T171" s="10">
        <v>204</v>
      </c>
      <c r="U171" s="39">
        <f t="shared" si="30"/>
        <v>-3.7358847975081945E-3</v>
      </c>
      <c r="V171" s="11">
        <v>0.08</v>
      </c>
      <c r="W171" s="10">
        <v>192</v>
      </c>
      <c r="X171" s="39">
        <f t="shared" si="31"/>
        <v>-0.55926157717925706</v>
      </c>
      <c r="Y171" s="13">
        <v>67556</v>
      </c>
      <c r="Z171" s="10">
        <v>183</v>
      </c>
      <c r="AA171" s="39">
        <f t="shared" si="32"/>
        <v>-0.11143119109940366</v>
      </c>
      <c r="AB171" s="11">
        <v>5.7999999999999996E-2</v>
      </c>
      <c r="AC171" s="10">
        <v>162</v>
      </c>
      <c r="AD171" s="39">
        <f t="shared" si="33"/>
        <v>-0.27523976684128892</v>
      </c>
      <c r="AE171" s="11">
        <v>0.89300000000000002</v>
      </c>
      <c r="AF171" s="10">
        <v>33</v>
      </c>
      <c r="AG171" s="39">
        <f t="shared" si="34"/>
        <v>-1.2271551660516744</v>
      </c>
      <c r="AH171" s="14">
        <v>3.8905444517013499</v>
      </c>
      <c r="AI171" s="10">
        <v>58</v>
      </c>
      <c r="AJ171" s="39">
        <f t="shared" si="35"/>
        <v>-0.32198061057003446</v>
      </c>
      <c r="AK171" s="13">
        <v>60919.736631969201</v>
      </c>
      <c r="AL171" s="44"/>
    </row>
    <row r="172" spans="1:38" x14ac:dyDescent="0.25">
      <c r="A172" t="s">
        <v>1119</v>
      </c>
      <c r="B172" s="60" t="s">
        <v>588</v>
      </c>
      <c r="C172" s="62" t="s">
        <v>19</v>
      </c>
      <c r="D172" s="64" t="s">
        <v>20</v>
      </c>
      <c r="E172" s="42">
        <f t="shared" si="24"/>
        <v>9.8940839602450783</v>
      </c>
      <c r="F172" s="8">
        <v>0</v>
      </c>
      <c r="G172" s="9">
        <f t="shared" si="25"/>
        <v>565</v>
      </c>
      <c r="H172" s="10">
        <v>3</v>
      </c>
      <c r="I172" s="39">
        <f t="shared" si="26"/>
        <v>-3.406663153368986</v>
      </c>
      <c r="J172" s="11">
        <v>-0.2857142857142857</v>
      </c>
      <c r="K172" s="10">
        <v>559</v>
      </c>
      <c r="L172" s="39">
        <f t="shared" si="27"/>
        <v>1.2233292054798408</v>
      </c>
      <c r="M172" s="11">
        <v>0</v>
      </c>
      <c r="N172" s="10">
        <v>535</v>
      </c>
      <c r="O172" s="39">
        <f t="shared" si="28"/>
        <v>0.97805414056239448</v>
      </c>
      <c r="P172" s="11">
        <v>0</v>
      </c>
      <c r="Q172" s="10">
        <v>434</v>
      </c>
      <c r="R172" s="39">
        <f t="shared" si="29"/>
        <v>0.55280570788786376</v>
      </c>
      <c r="S172" s="12">
        <v>0</v>
      </c>
      <c r="T172" s="10">
        <v>563</v>
      </c>
      <c r="U172" s="39">
        <f t="shared" si="30"/>
        <v>1.2470936918494884</v>
      </c>
      <c r="V172" s="11">
        <v>0</v>
      </c>
      <c r="W172" s="10">
        <v>543</v>
      </c>
      <c r="X172" s="39">
        <f t="shared" si="31"/>
        <v>2.0893277740546234</v>
      </c>
      <c r="Y172" s="13">
        <v>147761.79102458424</v>
      </c>
      <c r="Z172" s="10">
        <v>563</v>
      </c>
      <c r="AA172" s="39">
        <f t="shared" si="32"/>
        <v>2.6760498259444518</v>
      </c>
      <c r="AB172" s="11">
        <v>0</v>
      </c>
      <c r="AC172" s="10">
        <v>563</v>
      </c>
      <c r="AD172" s="39">
        <f t="shared" si="33"/>
        <v>1.3727368702182572</v>
      </c>
      <c r="AE172" s="11">
        <v>1</v>
      </c>
      <c r="AF172" s="10">
        <v>496</v>
      </c>
      <c r="AG172" s="39">
        <f t="shared" si="34"/>
        <v>0.80897134381873514</v>
      </c>
      <c r="AH172" s="14">
        <v>1.7374068214984033</v>
      </c>
      <c r="AI172" s="10">
        <v>559</v>
      </c>
      <c r="AJ172" s="39">
        <f t="shared" si="35"/>
        <v>5.2864264029824062</v>
      </c>
      <c r="AK172" s="13">
        <v>3404661.8</v>
      </c>
      <c r="AL172" s="44"/>
    </row>
    <row r="173" spans="1:38" x14ac:dyDescent="0.25">
      <c r="A173" t="s">
        <v>1143</v>
      </c>
      <c r="B173" s="5" t="s">
        <v>324</v>
      </c>
      <c r="C173" s="6" t="s">
        <v>19</v>
      </c>
      <c r="D173" s="7" t="s">
        <v>20</v>
      </c>
      <c r="E173" s="42">
        <f t="shared" si="24"/>
        <v>1.2112033558416153</v>
      </c>
      <c r="F173" s="8">
        <v>24.154152670278393</v>
      </c>
      <c r="G173" s="9">
        <f t="shared" si="25"/>
        <v>286</v>
      </c>
      <c r="H173" s="10">
        <v>294</v>
      </c>
      <c r="I173" s="39">
        <f t="shared" si="26"/>
        <v>5.5472107139799352E-2</v>
      </c>
      <c r="J173" s="11">
        <v>1.8730489073881307E-2</v>
      </c>
      <c r="K173" s="10">
        <v>319</v>
      </c>
      <c r="L173" s="39">
        <f t="shared" si="27"/>
        <v>0.23665845333553837</v>
      </c>
      <c r="M173" s="11">
        <v>5.3336768874001544E-2</v>
      </c>
      <c r="N173" s="10">
        <v>249</v>
      </c>
      <c r="O173" s="39">
        <f t="shared" si="28"/>
        <v>0.19461572674354682</v>
      </c>
      <c r="P173" s="11">
        <v>5.0999999999999997E-2</v>
      </c>
      <c r="Q173" s="10">
        <v>299</v>
      </c>
      <c r="R173" s="39">
        <f t="shared" si="29"/>
        <v>0.37094025715663292</v>
      </c>
      <c r="S173" s="12">
        <v>0.61287027579162412</v>
      </c>
      <c r="T173" s="10">
        <v>267</v>
      </c>
      <c r="U173" s="39">
        <f t="shared" si="30"/>
        <v>0.23079466082380368</v>
      </c>
      <c r="V173" s="11">
        <v>6.5000000000000002E-2</v>
      </c>
      <c r="W173" s="10">
        <v>272</v>
      </c>
      <c r="X173" s="39">
        <f t="shared" si="31"/>
        <v>-0.19561868352775494</v>
      </c>
      <c r="Y173" s="13">
        <v>78568</v>
      </c>
      <c r="Z173" s="10">
        <v>383</v>
      </c>
      <c r="AA173" s="39">
        <f t="shared" si="32"/>
        <v>0.56140905439394051</v>
      </c>
      <c r="AB173" s="11">
        <v>4.4000000000000004E-2</v>
      </c>
      <c r="AC173" s="10">
        <v>259</v>
      </c>
      <c r="AD173" s="39">
        <f t="shared" si="33"/>
        <v>0.18680975756792842</v>
      </c>
      <c r="AE173" s="11">
        <v>0.92299999999999993</v>
      </c>
      <c r="AF173" s="10">
        <v>95</v>
      </c>
      <c r="AG173" s="39">
        <f t="shared" si="34"/>
        <v>-0.61776941054421719</v>
      </c>
      <c r="AH173" s="14">
        <v>3.2461388142656546</v>
      </c>
      <c r="AI173" s="10">
        <v>262</v>
      </c>
      <c r="AJ173" s="39">
        <f t="shared" si="35"/>
        <v>-0.22535081919704855</v>
      </c>
      <c r="AK173" s="13">
        <v>118530.58712972421</v>
      </c>
      <c r="AL173" s="44"/>
    </row>
    <row r="174" spans="1:38" x14ac:dyDescent="0.25">
      <c r="A174" t="s">
        <v>1158</v>
      </c>
      <c r="B174" s="5" t="s">
        <v>206</v>
      </c>
      <c r="C174" s="6" t="s">
        <v>19</v>
      </c>
      <c r="D174" s="7" t="s">
        <v>20</v>
      </c>
      <c r="E174" s="42">
        <f t="shared" si="24"/>
        <v>-1.690060680147772</v>
      </c>
      <c r="F174" s="8">
        <v>32.224927526555511</v>
      </c>
      <c r="G174" s="9">
        <f t="shared" si="25"/>
        <v>165</v>
      </c>
      <c r="H174" s="10">
        <v>259</v>
      </c>
      <c r="I174" s="39">
        <f t="shared" si="26"/>
        <v>-6.1546407748113076E-2</v>
      </c>
      <c r="J174" s="11">
        <v>8.4404013879770812E-3</v>
      </c>
      <c r="K174" s="10">
        <v>223</v>
      </c>
      <c r="L174" s="39">
        <f t="shared" si="27"/>
        <v>-3.7505357492872711E-2</v>
      </c>
      <c r="M174" s="11">
        <v>6.8157327586206892E-2</v>
      </c>
      <c r="N174" s="10">
        <v>244</v>
      </c>
      <c r="O174" s="39">
        <f t="shared" si="28"/>
        <v>0.16389265169182729</v>
      </c>
      <c r="P174" s="11">
        <v>5.2999999999999999E-2</v>
      </c>
      <c r="Q174" s="10">
        <v>123</v>
      </c>
      <c r="R174" s="39">
        <f t="shared" si="29"/>
        <v>-0.1922963503251352</v>
      </c>
      <c r="S174" s="12">
        <v>2.5109271831116899</v>
      </c>
      <c r="T174" s="10">
        <v>230</v>
      </c>
      <c r="U174" s="39">
        <f t="shared" si="30"/>
        <v>0.10571170315910411</v>
      </c>
      <c r="V174" s="11">
        <v>7.2999999999999995E-2</v>
      </c>
      <c r="W174" s="10">
        <v>245</v>
      </c>
      <c r="X174" s="39">
        <f t="shared" si="31"/>
        <v>-0.33820949489600649</v>
      </c>
      <c r="Y174" s="13">
        <v>74250</v>
      </c>
      <c r="Z174" s="10">
        <v>106</v>
      </c>
      <c r="AA174" s="39">
        <f t="shared" si="32"/>
        <v>-0.64009138398703203</v>
      </c>
      <c r="AB174" s="11">
        <v>6.9000000000000006E-2</v>
      </c>
      <c r="AC174" s="10">
        <v>133</v>
      </c>
      <c r="AD174" s="39">
        <f t="shared" si="33"/>
        <v>-0.46005957660497826</v>
      </c>
      <c r="AE174" s="11">
        <v>0.88099999999999989</v>
      </c>
      <c r="AF174" s="10">
        <v>56</v>
      </c>
      <c r="AG174" s="39">
        <f t="shared" si="34"/>
        <v>-0.90948561863509925</v>
      </c>
      <c r="AH174" s="14">
        <v>3.5546192264285352</v>
      </c>
      <c r="AI174" s="10">
        <v>83</v>
      </c>
      <c r="AJ174" s="39">
        <f t="shared" si="35"/>
        <v>-0.30749553286612052</v>
      </c>
      <c r="AK174" s="13">
        <v>69555.765274807025</v>
      </c>
      <c r="AL174" s="44"/>
    </row>
    <row r="175" spans="1:38" x14ac:dyDescent="0.25">
      <c r="A175" t="s">
        <v>1183</v>
      </c>
      <c r="B175" s="5" t="s">
        <v>232</v>
      </c>
      <c r="C175" s="6" t="s">
        <v>19</v>
      </c>
      <c r="D175" s="7" t="s">
        <v>20</v>
      </c>
      <c r="E175" s="42">
        <f t="shared" si="24"/>
        <v>-0.89861335904655282</v>
      </c>
      <c r="F175" s="8">
        <v>30.023268849518452</v>
      </c>
      <c r="G175" s="9">
        <f t="shared" si="25"/>
        <v>192</v>
      </c>
      <c r="H175" s="10">
        <v>444</v>
      </c>
      <c r="I175" s="39">
        <f t="shared" si="26"/>
        <v>0.4714431938865104</v>
      </c>
      <c r="J175" s="11">
        <v>5.5309136149726879E-2</v>
      </c>
      <c r="K175" s="10">
        <v>124</v>
      </c>
      <c r="L175" s="39">
        <f t="shared" si="27"/>
        <v>-0.35633708985545337</v>
      </c>
      <c r="M175" s="11">
        <v>8.5392514077509113E-2</v>
      </c>
      <c r="N175" s="10">
        <v>173</v>
      </c>
      <c r="O175" s="39">
        <f t="shared" si="28"/>
        <v>-9.725348624778872E-2</v>
      </c>
      <c r="P175" s="11">
        <v>7.0000000000000007E-2</v>
      </c>
      <c r="Q175" s="10">
        <v>434</v>
      </c>
      <c r="R175" s="39">
        <f t="shared" si="29"/>
        <v>0.55280570788786376</v>
      </c>
      <c r="S175" s="12">
        <v>0</v>
      </c>
      <c r="T175" s="10">
        <v>165</v>
      </c>
      <c r="U175" s="39">
        <f t="shared" si="30"/>
        <v>-0.20699569100264534</v>
      </c>
      <c r="V175" s="11">
        <v>9.3000000000000013E-2</v>
      </c>
      <c r="W175" s="10">
        <v>234</v>
      </c>
      <c r="X175" s="39">
        <f t="shared" si="31"/>
        <v>-0.38166700016710864</v>
      </c>
      <c r="Y175" s="13">
        <v>72934</v>
      </c>
      <c r="Z175" s="10">
        <v>103</v>
      </c>
      <c r="AA175" s="39">
        <f t="shared" si="32"/>
        <v>-0.68815140152227094</v>
      </c>
      <c r="AB175" s="11">
        <v>7.0000000000000007E-2</v>
      </c>
      <c r="AC175" s="10">
        <v>242</v>
      </c>
      <c r="AD175" s="39">
        <f t="shared" si="33"/>
        <v>0.12520315431336759</v>
      </c>
      <c r="AE175" s="11">
        <v>0.91900000000000004</v>
      </c>
      <c r="AF175" s="10">
        <v>97</v>
      </c>
      <c r="AG175" s="39">
        <f t="shared" si="34"/>
        <v>-0.61369626057745186</v>
      </c>
      <c r="AH175" s="14">
        <v>3.2418315905129123</v>
      </c>
      <c r="AI175" s="10">
        <v>75</v>
      </c>
      <c r="AJ175" s="39">
        <f t="shared" si="35"/>
        <v>-0.31162841268548724</v>
      </c>
      <c r="AK175" s="13">
        <v>67091.735103411163</v>
      </c>
      <c r="AL175" s="44">
        <v>1</v>
      </c>
    </row>
    <row r="176" spans="1:38" x14ac:dyDescent="0.25">
      <c r="A176" t="s">
        <v>1191</v>
      </c>
      <c r="B176" s="5" t="s">
        <v>45</v>
      </c>
      <c r="C176" s="6" t="s">
        <v>19</v>
      </c>
      <c r="D176" s="7" t="s">
        <v>20</v>
      </c>
      <c r="E176" s="42">
        <f t="shared" si="24"/>
        <v>-14.688708452208981</v>
      </c>
      <c r="F176" s="8">
        <v>68.384738665074693</v>
      </c>
      <c r="G176" s="9">
        <f t="shared" si="25"/>
        <v>15</v>
      </c>
      <c r="H176" s="10">
        <v>291</v>
      </c>
      <c r="I176" s="39">
        <f t="shared" si="26"/>
        <v>5.0949110082654882E-2</v>
      </c>
      <c r="J176" s="11">
        <v>1.8332756831546115E-2</v>
      </c>
      <c r="K176" s="10">
        <v>52</v>
      </c>
      <c r="L176" s="39">
        <f t="shared" si="27"/>
        <v>-0.89654301826548355</v>
      </c>
      <c r="M176" s="11">
        <v>0.11459459459459459</v>
      </c>
      <c r="N176" s="10">
        <v>13</v>
      </c>
      <c r="O176" s="39">
        <f t="shared" si="28"/>
        <v>-3.0159456161611429</v>
      </c>
      <c r="P176" s="11">
        <v>0.26</v>
      </c>
      <c r="Q176" s="10">
        <v>20</v>
      </c>
      <c r="R176" s="39">
        <f t="shared" si="29"/>
        <v>-2.2694858090078003</v>
      </c>
      <c r="S176" s="12">
        <v>9.5108695652173907</v>
      </c>
      <c r="T176" s="10">
        <v>20</v>
      </c>
      <c r="U176" s="39">
        <f t="shared" si="30"/>
        <v>-2.6461133654642883</v>
      </c>
      <c r="V176" s="11">
        <v>0.249</v>
      </c>
      <c r="W176" s="10">
        <v>23</v>
      </c>
      <c r="X176" s="39">
        <f t="shared" si="31"/>
        <v>-1.439077924396563</v>
      </c>
      <c r="Y176" s="13">
        <v>40913</v>
      </c>
      <c r="Z176" s="10">
        <v>51</v>
      </c>
      <c r="AA176" s="39">
        <f t="shared" si="32"/>
        <v>-1.3129316294803763</v>
      </c>
      <c r="AB176" s="11">
        <v>8.3000000000000004E-2</v>
      </c>
      <c r="AC176" s="10">
        <v>19</v>
      </c>
      <c r="AD176" s="39">
        <f t="shared" si="33"/>
        <v>-2.5238807856328198</v>
      </c>
      <c r="AE176" s="11">
        <v>0.747</v>
      </c>
      <c r="AF176" s="10">
        <v>2</v>
      </c>
      <c r="AG176" s="39">
        <f t="shared" si="34"/>
        <v>-4.6945260614302828</v>
      </c>
      <c r="AH176" s="14">
        <v>7.5571765182841508</v>
      </c>
      <c r="AI176" s="10">
        <v>6</v>
      </c>
      <c r="AJ176" s="39">
        <f t="shared" si="35"/>
        <v>-0.38497331865086504</v>
      </c>
      <c r="AK176" s="13">
        <v>23363.37398097826</v>
      </c>
      <c r="AL176" s="44"/>
    </row>
    <row r="177" spans="1:38" x14ac:dyDescent="0.25">
      <c r="A177" t="s">
        <v>649</v>
      </c>
      <c r="B177" s="5" t="s">
        <v>430</v>
      </c>
      <c r="C177" s="6" t="s">
        <v>28</v>
      </c>
      <c r="D177" s="7" t="s">
        <v>20</v>
      </c>
      <c r="E177" s="42">
        <f t="shared" si="24"/>
        <v>3.0358775998851817</v>
      </c>
      <c r="F177" s="8">
        <v>19.078249606288146</v>
      </c>
      <c r="G177" s="9">
        <f t="shared" si="25"/>
        <v>397</v>
      </c>
      <c r="H177" s="10">
        <v>4</v>
      </c>
      <c r="I177" s="39">
        <f t="shared" si="26"/>
        <v>-3.0121391475172619</v>
      </c>
      <c r="J177" s="11">
        <v>-0.25102159953298309</v>
      </c>
      <c r="K177" s="10">
        <v>73</v>
      </c>
      <c r="L177" s="39">
        <f t="shared" si="27"/>
        <v>-0.70256326225821475</v>
      </c>
      <c r="M177" s="11">
        <v>0.10410857036623908</v>
      </c>
      <c r="N177" s="10">
        <v>535</v>
      </c>
      <c r="O177" s="39">
        <f t="shared" si="28"/>
        <v>0.97805414056239448</v>
      </c>
      <c r="P177" s="11">
        <v>0</v>
      </c>
      <c r="Q177" s="10">
        <v>59</v>
      </c>
      <c r="R177" s="39">
        <f t="shared" si="29"/>
        <v>-0.83492832380251092</v>
      </c>
      <c r="S177" s="12">
        <v>4.6765393608729546</v>
      </c>
      <c r="T177" s="10">
        <v>367</v>
      </c>
      <c r="U177" s="39">
        <f t="shared" si="30"/>
        <v>0.52786668527746539</v>
      </c>
      <c r="V177" s="11">
        <v>4.5999999999999999E-2</v>
      </c>
      <c r="W177" s="10">
        <v>317</v>
      </c>
      <c r="X177" s="39">
        <f t="shared" si="31"/>
        <v>-3.1992590352746465E-2</v>
      </c>
      <c r="Y177" s="13">
        <v>83523</v>
      </c>
      <c r="Z177" s="10">
        <v>99</v>
      </c>
      <c r="AA177" s="39">
        <f t="shared" si="32"/>
        <v>-0.7362114190575092</v>
      </c>
      <c r="AB177" s="11">
        <v>7.0999999999999994E-2</v>
      </c>
      <c r="AC177" s="10">
        <v>518</v>
      </c>
      <c r="AD177" s="39">
        <f t="shared" si="33"/>
        <v>1.0184989015045227</v>
      </c>
      <c r="AE177" s="11">
        <v>0.97699999999999998</v>
      </c>
      <c r="AF177" s="10">
        <v>565</v>
      </c>
      <c r="AG177" s="39">
        <f t="shared" si="34"/>
        <v>1.9703510053846043</v>
      </c>
      <c r="AH177" s="14">
        <v>0.50928556275157411</v>
      </c>
      <c r="AI177" s="10">
        <v>565</v>
      </c>
      <c r="AJ177" s="39">
        <f t="shared" si="35"/>
        <v>10.202712227405135</v>
      </c>
      <c r="AK177" s="13">
        <v>6335760.0007794229</v>
      </c>
      <c r="AL177" s="44"/>
    </row>
    <row r="178" spans="1:38" x14ac:dyDescent="0.25">
      <c r="A178" t="s">
        <v>701</v>
      </c>
      <c r="B178" s="5" t="s">
        <v>126</v>
      </c>
      <c r="C178" s="6" t="s">
        <v>28</v>
      </c>
      <c r="D178" s="7" t="s">
        <v>20</v>
      </c>
      <c r="E178" s="42">
        <f t="shared" si="24"/>
        <v>-4.5081435481938232</v>
      </c>
      <c r="F178" s="8">
        <v>40.06430790427946</v>
      </c>
      <c r="G178" s="9">
        <f t="shared" si="25"/>
        <v>86</v>
      </c>
      <c r="H178" s="10">
        <v>47</v>
      </c>
      <c r="I178" s="39">
        <f t="shared" si="26"/>
        <v>-0.99678974954368016</v>
      </c>
      <c r="J178" s="11">
        <v>-7.3800738007380073E-2</v>
      </c>
      <c r="K178" s="10">
        <v>45</v>
      </c>
      <c r="L178" s="39">
        <f t="shared" si="27"/>
        <v>-0.98131445154704522</v>
      </c>
      <c r="M178" s="11">
        <v>0.11917711042799717</v>
      </c>
      <c r="N178" s="10">
        <v>351</v>
      </c>
      <c r="O178" s="39">
        <f t="shared" si="28"/>
        <v>0.48648493973488216</v>
      </c>
      <c r="P178" s="11">
        <v>3.2000000000000001E-2</v>
      </c>
      <c r="Q178" s="10">
        <v>173</v>
      </c>
      <c r="R178" s="39">
        <f t="shared" si="29"/>
        <v>4.6128769168811271E-2</v>
      </c>
      <c r="S178" s="12">
        <v>1.707455890722823</v>
      </c>
      <c r="T178" s="10">
        <v>78</v>
      </c>
      <c r="U178" s="39">
        <f t="shared" si="30"/>
        <v>-0.7698690004937937</v>
      </c>
      <c r="V178" s="11">
        <v>0.129</v>
      </c>
      <c r="W178" s="10">
        <v>56</v>
      </c>
      <c r="X178" s="39">
        <f t="shared" si="31"/>
        <v>-1.1183641772894626</v>
      </c>
      <c r="Y178" s="13">
        <v>50625</v>
      </c>
      <c r="Z178" s="10">
        <v>7</v>
      </c>
      <c r="AA178" s="39">
        <f t="shared" si="32"/>
        <v>-3.3314523659604096</v>
      </c>
      <c r="AB178" s="11">
        <v>0.125</v>
      </c>
      <c r="AC178" s="10">
        <v>215</v>
      </c>
      <c r="AD178" s="39">
        <f t="shared" si="33"/>
        <v>3.2793249431522072E-2</v>
      </c>
      <c r="AE178" s="11">
        <v>0.91299999999999992</v>
      </c>
      <c r="AF178" s="10">
        <v>550</v>
      </c>
      <c r="AG178" s="39">
        <f t="shared" si="34"/>
        <v>1.6253090194955908</v>
      </c>
      <c r="AH178" s="14">
        <v>0.87415625237531092</v>
      </c>
      <c r="AI178" s="10">
        <v>542</v>
      </c>
      <c r="AJ178" s="39">
        <f t="shared" si="35"/>
        <v>0.9373353304536437</v>
      </c>
      <c r="AK178" s="13">
        <v>811726.1015936255</v>
      </c>
      <c r="AL178" s="44"/>
    </row>
    <row r="179" spans="1:38" x14ac:dyDescent="0.25">
      <c r="A179" t="s">
        <v>702</v>
      </c>
      <c r="B179" s="5" t="s">
        <v>262</v>
      </c>
      <c r="C179" s="6" t="s">
        <v>28</v>
      </c>
      <c r="D179" s="7" t="s">
        <v>20</v>
      </c>
      <c r="E179" s="42">
        <f t="shared" si="24"/>
        <v>-0.34083608704629609</v>
      </c>
      <c r="F179" s="8">
        <v>28.47163662080014</v>
      </c>
      <c r="G179" s="9">
        <f t="shared" si="25"/>
        <v>222</v>
      </c>
      <c r="H179" s="10">
        <v>462</v>
      </c>
      <c r="I179" s="39">
        <f t="shared" si="26"/>
        <v>0.52907883991304083</v>
      </c>
      <c r="J179" s="11">
        <v>6.0377358490566024E-2</v>
      </c>
      <c r="K179" s="10">
        <v>373</v>
      </c>
      <c r="L179" s="39">
        <f t="shared" si="27"/>
        <v>0.39406884469462522</v>
      </c>
      <c r="M179" s="11">
        <v>4.4827586206896551E-2</v>
      </c>
      <c r="N179" s="10">
        <v>277</v>
      </c>
      <c r="O179" s="39">
        <f t="shared" si="28"/>
        <v>0.28678495189870534</v>
      </c>
      <c r="P179" s="11">
        <v>4.4999999999999998E-2</v>
      </c>
      <c r="Q179" s="10">
        <v>434</v>
      </c>
      <c r="R179" s="39">
        <f t="shared" si="29"/>
        <v>0.55280570788786376</v>
      </c>
      <c r="S179" s="12">
        <v>0</v>
      </c>
      <c r="T179" s="10">
        <v>85</v>
      </c>
      <c r="U179" s="39">
        <f t="shared" si="30"/>
        <v>-0.70732752166144375</v>
      </c>
      <c r="V179" s="11">
        <v>0.125</v>
      </c>
      <c r="W179" s="10">
        <v>67</v>
      </c>
      <c r="X179" s="39">
        <f t="shared" si="31"/>
        <v>-1.035808126242536</v>
      </c>
      <c r="Y179" s="13">
        <v>53125</v>
      </c>
      <c r="Z179" s="10">
        <v>26</v>
      </c>
      <c r="AA179" s="39">
        <f t="shared" si="32"/>
        <v>-2.0338318925089598</v>
      </c>
      <c r="AB179" s="11">
        <v>9.8000000000000004E-2</v>
      </c>
      <c r="AC179" s="10">
        <v>561</v>
      </c>
      <c r="AD179" s="39">
        <f t="shared" si="33"/>
        <v>1.3111302669636948</v>
      </c>
      <c r="AE179" s="11">
        <v>0.996</v>
      </c>
      <c r="AF179" s="10">
        <v>564</v>
      </c>
      <c r="AG179" s="39">
        <f t="shared" si="34"/>
        <v>1.9267868375338</v>
      </c>
      <c r="AH179" s="14">
        <v>0.55535325484896436</v>
      </c>
      <c r="AI179" s="10">
        <v>552</v>
      </c>
      <c r="AJ179" s="39">
        <f t="shared" si="35"/>
        <v>2.2917075843240524</v>
      </c>
      <c r="AK179" s="13">
        <v>1619205.2064056939</v>
      </c>
      <c r="AL179" s="44"/>
    </row>
    <row r="180" spans="1:38" x14ac:dyDescent="0.25">
      <c r="A180" t="s">
        <v>737</v>
      </c>
      <c r="B180" s="5" t="s">
        <v>194</v>
      </c>
      <c r="C180" s="6" t="s">
        <v>28</v>
      </c>
      <c r="D180" s="7" t="s">
        <v>20</v>
      </c>
      <c r="E180" s="42">
        <f t="shared" si="24"/>
        <v>-2.1154491245194746</v>
      </c>
      <c r="F180" s="8">
        <v>33.408278754984877</v>
      </c>
      <c r="G180" s="9">
        <f t="shared" si="25"/>
        <v>153</v>
      </c>
      <c r="H180" s="10">
        <v>161</v>
      </c>
      <c r="I180" s="39">
        <f t="shared" si="26"/>
        <v>-0.43510959778446878</v>
      </c>
      <c r="J180" s="11">
        <v>-2.4409083886914873E-2</v>
      </c>
      <c r="K180" s="10">
        <v>291</v>
      </c>
      <c r="L180" s="39">
        <f t="shared" si="27"/>
        <v>0.15064395100382233</v>
      </c>
      <c r="M180" s="11">
        <v>5.7986481679117755E-2</v>
      </c>
      <c r="N180" s="10">
        <v>301</v>
      </c>
      <c r="O180" s="39">
        <f t="shared" si="28"/>
        <v>0.36359263952800408</v>
      </c>
      <c r="P180" s="11">
        <v>0.04</v>
      </c>
      <c r="Q180" s="10">
        <v>293</v>
      </c>
      <c r="R180" s="39">
        <f t="shared" si="29"/>
        <v>0.3648444766755386</v>
      </c>
      <c r="S180" s="12">
        <v>0.63341250989707043</v>
      </c>
      <c r="T180" s="10">
        <v>81</v>
      </c>
      <c r="U180" s="39">
        <f t="shared" si="30"/>
        <v>-0.75423363078570616</v>
      </c>
      <c r="V180" s="11">
        <v>0.128</v>
      </c>
      <c r="W180" s="10">
        <v>180</v>
      </c>
      <c r="X180" s="39">
        <f t="shared" si="31"/>
        <v>-0.58663716370641794</v>
      </c>
      <c r="Y180" s="13">
        <v>66727</v>
      </c>
      <c r="Z180" s="10">
        <v>51</v>
      </c>
      <c r="AA180" s="39">
        <f t="shared" si="32"/>
        <v>-1.3129316294803763</v>
      </c>
      <c r="AB180" s="11">
        <v>8.3000000000000004E-2</v>
      </c>
      <c r="AC180" s="10">
        <v>154</v>
      </c>
      <c r="AD180" s="39">
        <f t="shared" si="33"/>
        <v>-0.3214447192822108</v>
      </c>
      <c r="AE180" s="11">
        <v>0.89</v>
      </c>
      <c r="AF180" s="10">
        <v>516</v>
      </c>
      <c r="AG180" s="39">
        <f t="shared" si="34"/>
        <v>0.9983889635618447</v>
      </c>
      <c r="AH180" s="14">
        <v>1.5371038428203647</v>
      </c>
      <c r="AI180" s="10">
        <v>320</v>
      </c>
      <c r="AJ180" s="39">
        <f t="shared" si="35"/>
        <v>-0.18847970665442254</v>
      </c>
      <c r="AK180" s="13">
        <v>140513.20886777513</v>
      </c>
      <c r="AL180" s="44"/>
    </row>
    <row r="181" spans="1:38" x14ac:dyDescent="0.25">
      <c r="A181" t="s">
        <v>908</v>
      </c>
      <c r="B181" s="5" t="s">
        <v>114</v>
      </c>
      <c r="C181" s="6" t="s">
        <v>28</v>
      </c>
      <c r="D181" s="7" t="s">
        <v>20</v>
      </c>
      <c r="E181" s="42">
        <f t="shared" si="24"/>
        <v>-5.0894363295092466</v>
      </c>
      <c r="F181" s="8">
        <v>41.681355889357462</v>
      </c>
      <c r="G181" s="9">
        <f t="shared" si="25"/>
        <v>74</v>
      </c>
      <c r="H181" s="10">
        <v>146</v>
      </c>
      <c r="I181" s="39">
        <f t="shared" si="26"/>
        <v>-0.50097226553173801</v>
      </c>
      <c r="J181" s="11">
        <v>-3.0200753923029677E-2</v>
      </c>
      <c r="K181" s="10">
        <v>301</v>
      </c>
      <c r="L181" s="39">
        <f t="shared" si="27"/>
        <v>0.17608286683299387</v>
      </c>
      <c r="M181" s="11">
        <v>5.6611322264452889E-2</v>
      </c>
      <c r="N181" s="10">
        <v>142</v>
      </c>
      <c r="O181" s="39">
        <f t="shared" si="28"/>
        <v>-0.29695347408396555</v>
      </c>
      <c r="P181" s="11">
        <v>8.3000000000000004E-2</v>
      </c>
      <c r="Q181" s="10">
        <v>94</v>
      </c>
      <c r="R181" s="39">
        <f t="shared" si="29"/>
        <v>-0.38604471309980132</v>
      </c>
      <c r="S181" s="12">
        <v>3.1638418079096047</v>
      </c>
      <c r="T181" s="10">
        <v>125</v>
      </c>
      <c r="U181" s="39">
        <f t="shared" si="30"/>
        <v>-0.39462012749969455</v>
      </c>
      <c r="V181" s="11">
        <v>0.105</v>
      </c>
      <c r="W181" s="10">
        <v>76</v>
      </c>
      <c r="X181" s="39">
        <f t="shared" si="31"/>
        <v>-0.99188830708557107</v>
      </c>
      <c r="Y181" s="13">
        <v>54455</v>
      </c>
      <c r="Z181" s="10">
        <v>12</v>
      </c>
      <c r="AA181" s="39">
        <f t="shared" si="32"/>
        <v>-2.6586121204670654</v>
      </c>
      <c r="AB181" s="11">
        <v>0.111</v>
      </c>
      <c r="AC181" s="10">
        <v>125</v>
      </c>
      <c r="AD181" s="39">
        <f t="shared" si="33"/>
        <v>-0.49086287823225783</v>
      </c>
      <c r="AE181" s="11">
        <v>0.879</v>
      </c>
      <c r="AF181" s="10">
        <v>513</v>
      </c>
      <c r="AG181" s="39">
        <f t="shared" si="34"/>
        <v>0.98055364356593622</v>
      </c>
      <c r="AH181" s="14">
        <v>1.5559641142444354</v>
      </c>
      <c r="AI181" s="10">
        <v>386</v>
      </c>
      <c r="AJ181" s="39">
        <f t="shared" si="35"/>
        <v>-0.13748308103075677</v>
      </c>
      <c r="AK181" s="13">
        <v>170917.48619209041</v>
      </c>
      <c r="AL181" s="44"/>
    </row>
    <row r="182" spans="1:38" x14ac:dyDescent="0.25">
      <c r="A182" t="s">
        <v>936</v>
      </c>
      <c r="B182" s="5" t="s">
        <v>130</v>
      </c>
      <c r="C182" s="6" t="s">
        <v>28</v>
      </c>
      <c r="D182" s="7" t="s">
        <v>20</v>
      </c>
      <c r="E182" s="42">
        <f t="shared" si="24"/>
        <v>-4.3986874680410475</v>
      </c>
      <c r="F182" s="8">
        <v>39.759821525719843</v>
      </c>
      <c r="G182" s="9">
        <f t="shared" si="25"/>
        <v>90</v>
      </c>
      <c r="H182" s="10">
        <v>447</v>
      </c>
      <c r="I182" s="39">
        <f t="shared" si="26"/>
        <v>0.48805379433643631</v>
      </c>
      <c r="J182" s="11">
        <v>5.6769798467215526E-2</v>
      </c>
      <c r="K182" s="10">
        <v>176</v>
      </c>
      <c r="L182" s="39">
        <f t="shared" si="27"/>
        <v>-0.17074425976254912</v>
      </c>
      <c r="M182" s="11">
        <v>7.5359864521591866E-2</v>
      </c>
      <c r="N182" s="10">
        <v>222</v>
      </c>
      <c r="O182" s="39">
        <f t="shared" si="28"/>
        <v>8.7084964062528539E-2</v>
      </c>
      <c r="P182" s="11">
        <v>5.7999999999999996E-2</v>
      </c>
      <c r="Q182" s="10">
        <v>74</v>
      </c>
      <c r="R182" s="39">
        <f t="shared" si="29"/>
        <v>-0.56307210916032813</v>
      </c>
      <c r="S182" s="12">
        <v>3.7604082728982009</v>
      </c>
      <c r="T182" s="10">
        <v>197</v>
      </c>
      <c r="U182" s="39">
        <f t="shared" si="30"/>
        <v>-3.5006624213682919E-2</v>
      </c>
      <c r="V182" s="11">
        <v>8.199999999999999E-2</v>
      </c>
      <c r="W182" s="10">
        <v>136</v>
      </c>
      <c r="X182" s="39">
        <f t="shared" si="31"/>
        <v>-0.71344325811449716</v>
      </c>
      <c r="Y182" s="13">
        <v>62887</v>
      </c>
      <c r="Z182" s="10">
        <v>11</v>
      </c>
      <c r="AA182" s="39">
        <f t="shared" si="32"/>
        <v>-2.8508521906080211</v>
      </c>
      <c r="AB182" s="11">
        <v>0.115</v>
      </c>
      <c r="AC182" s="10">
        <v>118</v>
      </c>
      <c r="AD182" s="39">
        <f t="shared" si="33"/>
        <v>-0.56787113230045927</v>
      </c>
      <c r="AE182" s="11">
        <v>0.87400000000000011</v>
      </c>
      <c r="AF182" s="10">
        <v>499</v>
      </c>
      <c r="AG182" s="39">
        <f t="shared" si="34"/>
        <v>0.8490785943953949</v>
      </c>
      <c r="AH182" s="14">
        <v>1.69499470710278</v>
      </c>
      <c r="AI182" s="10">
        <v>319</v>
      </c>
      <c r="AJ182" s="39">
        <f t="shared" si="35"/>
        <v>-0.18849659979563191</v>
      </c>
      <c r="AK182" s="13">
        <v>140503.13714746173</v>
      </c>
      <c r="AL182" s="44"/>
    </row>
    <row r="183" spans="1:38" x14ac:dyDescent="0.25">
      <c r="A183" t="s">
        <v>986</v>
      </c>
      <c r="B183" s="5" t="s">
        <v>78</v>
      </c>
      <c r="C183" s="6" t="s">
        <v>28</v>
      </c>
      <c r="D183" s="7" t="s">
        <v>20</v>
      </c>
      <c r="E183" s="42">
        <f t="shared" si="24"/>
        <v>-7.8177120874681512</v>
      </c>
      <c r="F183" s="8">
        <v>49.270909654606598</v>
      </c>
      <c r="G183" s="9">
        <f t="shared" si="25"/>
        <v>41</v>
      </c>
      <c r="H183" s="10">
        <v>25</v>
      </c>
      <c r="I183" s="39">
        <f t="shared" si="26"/>
        <v>-1.5222687423262438</v>
      </c>
      <c r="J183" s="11">
        <v>-0.12000902323482965</v>
      </c>
      <c r="K183" s="10">
        <v>110</v>
      </c>
      <c r="L183" s="39">
        <f t="shared" si="27"/>
        <v>-0.42532069423670099</v>
      </c>
      <c r="M183" s="11">
        <v>8.9121582315299597E-2</v>
      </c>
      <c r="N183" s="10">
        <v>216</v>
      </c>
      <c r="O183" s="39">
        <f t="shared" si="28"/>
        <v>7.1723426536668661E-2</v>
      </c>
      <c r="P183" s="11">
        <v>5.9000000000000004E-2</v>
      </c>
      <c r="Q183" s="10">
        <v>98</v>
      </c>
      <c r="R183" s="39">
        <f t="shared" si="29"/>
        <v>-0.36001806173979617</v>
      </c>
      <c r="S183" s="12">
        <v>3.0761343245321715</v>
      </c>
      <c r="T183" s="10">
        <v>157</v>
      </c>
      <c r="U183" s="39">
        <f t="shared" si="30"/>
        <v>-0.23826643041882006</v>
      </c>
      <c r="V183" s="11">
        <v>9.5000000000000001E-2</v>
      </c>
      <c r="W183" s="10">
        <v>31</v>
      </c>
      <c r="X183" s="39">
        <f t="shared" si="31"/>
        <v>-1.3390860353685254</v>
      </c>
      <c r="Y183" s="13">
        <v>43941</v>
      </c>
      <c r="Z183" s="10">
        <v>2</v>
      </c>
      <c r="AA183" s="39">
        <f t="shared" si="32"/>
        <v>-5.4460931375109203</v>
      </c>
      <c r="AB183" s="11">
        <v>0.16899999999999998</v>
      </c>
      <c r="AC183" s="10">
        <v>123</v>
      </c>
      <c r="AD183" s="39">
        <f t="shared" si="33"/>
        <v>-0.52166617985953911</v>
      </c>
      <c r="AE183" s="11">
        <v>0.877</v>
      </c>
      <c r="AF183" s="10">
        <v>538</v>
      </c>
      <c r="AG183" s="39">
        <f t="shared" si="34"/>
        <v>1.3296215241740854</v>
      </c>
      <c r="AH183" s="14">
        <v>1.186836171756996</v>
      </c>
      <c r="AI183" s="10">
        <v>537</v>
      </c>
      <c r="AJ183" s="39">
        <f t="shared" si="35"/>
        <v>0.68074523595998582</v>
      </c>
      <c r="AK183" s="13">
        <v>658746.63881056139</v>
      </c>
      <c r="AL183" s="44"/>
    </row>
    <row r="184" spans="1:38" x14ac:dyDescent="0.25">
      <c r="A184" t="s">
        <v>993</v>
      </c>
      <c r="B184" s="5" t="s">
        <v>228</v>
      </c>
      <c r="C184" s="6" t="s">
        <v>28</v>
      </c>
      <c r="D184" s="7" t="s">
        <v>20</v>
      </c>
      <c r="E184" s="42">
        <f t="shared" si="24"/>
        <v>-1.0113890683654907</v>
      </c>
      <c r="F184" s="8">
        <v>30.336989816613983</v>
      </c>
      <c r="G184" s="9">
        <f t="shared" si="25"/>
        <v>188</v>
      </c>
      <c r="H184" s="10">
        <v>14</v>
      </c>
      <c r="I184" s="39">
        <f t="shared" si="26"/>
        <v>-1.8879913608890357</v>
      </c>
      <c r="J184" s="11">
        <v>-0.15216904353020233</v>
      </c>
      <c r="K184" s="10">
        <v>104</v>
      </c>
      <c r="L184" s="39">
        <f t="shared" si="27"/>
        <v>-0.46046853072762495</v>
      </c>
      <c r="M184" s="11">
        <v>9.1021579885171247E-2</v>
      </c>
      <c r="N184" s="10">
        <v>173</v>
      </c>
      <c r="O184" s="39">
        <f t="shared" si="28"/>
        <v>-9.725348624778872E-2</v>
      </c>
      <c r="P184" s="11">
        <v>7.0000000000000007E-2</v>
      </c>
      <c r="Q184" s="10">
        <v>228</v>
      </c>
      <c r="R184" s="39">
        <f t="shared" si="29"/>
        <v>0.21307261065369743</v>
      </c>
      <c r="S184" s="12">
        <v>1.1448701012769704</v>
      </c>
      <c r="T184" s="10">
        <v>163</v>
      </c>
      <c r="U184" s="39">
        <f t="shared" si="30"/>
        <v>-0.22263106071073258</v>
      </c>
      <c r="V184" s="11">
        <v>9.4E-2</v>
      </c>
      <c r="W184" s="10">
        <v>98</v>
      </c>
      <c r="X184" s="39">
        <f t="shared" si="31"/>
        <v>-0.88099901931933933</v>
      </c>
      <c r="Y184" s="13">
        <v>57813</v>
      </c>
      <c r="Z184" s="10">
        <v>99</v>
      </c>
      <c r="AA184" s="39">
        <f t="shared" si="32"/>
        <v>-0.7362114190575092</v>
      </c>
      <c r="AB184" s="11">
        <v>7.0999999999999994E-2</v>
      </c>
      <c r="AC184" s="10">
        <v>385</v>
      </c>
      <c r="AD184" s="39">
        <f t="shared" si="33"/>
        <v>0.5564493770953054</v>
      </c>
      <c r="AE184" s="11">
        <v>0.94700000000000006</v>
      </c>
      <c r="AF184" s="10">
        <v>551</v>
      </c>
      <c r="AG184" s="39">
        <f t="shared" si="34"/>
        <v>1.6296192791773105</v>
      </c>
      <c r="AH184" s="14">
        <v>0.86959829280272627</v>
      </c>
      <c r="AI184" s="10">
        <v>543</v>
      </c>
      <c r="AJ184" s="39">
        <f t="shared" si="35"/>
        <v>1.343576329322856</v>
      </c>
      <c r="AK184" s="13">
        <v>1053927.6951122854</v>
      </c>
      <c r="AL184" s="44"/>
    </row>
    <row r="185" spans="1:38" x14ac:dyDescent="0.25">
      <c r="A185" t="s">
        <v>1079</v>
      </c>
      <c r="B185" s="5" t="s">
        <v>301</v>
      </c>
      <c r="C185" s="6" t="s">
        <v>28</v>
      </c>
      <c r="D185" s="7" t="s">
        <v>20</v>
      </c>
      <c r="E185" s="42">
        <f t="shared" si="24"/>
        <v>0.83590236409360208</v>
      </c>
      <c r="F185" s="8">
        <v>25.198169957282332</v>
      </c>
      <c r="G185" s="9">
        <f t="shared" si="25"/>
        <v>262</v>
      </c>
      <c r="H185" s="10">
        <v>16</v>
      </c>
      <c r="I185" s="39">
        <f t="shared" si="26"/>
        <v>-1.8424377919535366</v>
      </c>
      <c r="J185" s="11">
        <v>-0.14816326530612245</v>
      </c>
      <c r="K185" s="10">
        <v>31</v>
      </c>
      <c r="L185" s="39">
        <f t="shared" si="27"/>
        <v>-1.2727440172355931</v>
      </c>
      <c r="M185" s="11">
        <v>0.13493100944081335</v>
      </c>
      <c r="N185" s="10">
        <v>411</v>
      </c>
      <c r="O185" s="39">
        <f t="shared" si="28"/>
        <v>0.64010031499347964</v>
      </c>
      <c r="P185" s="11">
        <v>2.2000000000000002E-2</v>
      </c>
      <c r="Q185" s="10">
        <v>434</v>
      </c>
      <c r="R185" s="39">
        <f t="shared" si="29"/>
        <v>0.55280570788786376</v>
      </c>
      <c r="S185" s="12">
        <v>0</v>
      </c>
      <c r="T185" s="10">
        <v>179</v>
      </c>
      <c r="U185" s="39">
        <f t="shared" si="30"/>
        <v>-0.12881884246220796</v>
      </c>
      <c r="V185" s="11">
        <v>8.8000000000000009E-2</v>
      </c>
      <c r="W185" s="10">
        <v>179</v>
      </c>
      <c r="X185" s="39">
        <f t="shared" si="31"/>
        <v>-0.5880901502048439</v>
      </c>
      <c r="Y185" s="13">
        <v>66683</v>
      </c>
      <c r="Z185" s="10">
        <v>77</v>
      </c>
      <c r="AA185" s="39">
        <f t="shared" si="32"/>
        <v>-0.9765115067337039</v>
      </c>
      <c r="AB185" s="11">
        <v>7.5999999999999998E-2</v>
      </c>
      <c r="AC185" s="10">
        <v>465</v>
      </c>
      <c r="AD185" s="39">
        <f t="shared" si="33"/>
        <v>0.8336790917408351</v>
      </c>
      <c r="AE185" s="11">
        <v>0.96499999999999997</v>
      </c>
      <c r="AF185" s="10">
        <v>561</v>
      </c>
      <c r="AG185" s="39">
        <f t="shared" si="34"/>
        <v>1.8248356171894038</v>
      </c>
      <c r="AH185" s="14">
        <v>0.66316335795626224</v>
      </c>
      <c r="AI185" s="10">
        <v>556</v>
      </c>
      <c r="AJ185" s="39">
        <f t="shared" si="35"/>
        <v>3.3012971874884434</v>
      </c>
      <c r="AK185" s="13">
        <v>2221124.2922855774</v>
      </c>
      <c r="AL185" s="44"/>
    </row>
    <row r="186" spans="1:38" x14ac:dyDescent="0.25">
      <c r="A186" t="s">
        <v>1111</v>
      </c>
      <c r="B186" s="5" t="s">
        <v>417</v>
      </c>
      <c r="C186" s="6" t="s">
        <v>28</v>
      </c>
      <c r="D186" s="7" t="s">
        <v>20</v>
      </c>
      <c r="E186" s="42">
        <f t="shared" si="24"/>
        <v>2.7849377984563706</v>
      </c>
      <c r="F186" s="8">
        <v>19.776317281166339</v>
      </c>
      <c r="G186" s="9">
        <f t="shared" si="25"/>
        <v>384</v>
      </c>
      <c r="H186" s="10">
        <v>15</v>
      </c>
      <c r="I186" s="39">
        <f t="shared" si="26"/>
        <v>-1.8875452832202402</v>
      </c>
      <c r="J186" s="11">
        <v>-0.15212981744421905</v>
      </c>
      <c r="K186" s="10">
        <v>108</v>
      </c>
      <c r="L186" s="39">
        <f t="shared" si="27"/>
        <v>-0.43311076637225399</v>
      </c>
      <c r="M186" s="11">
        <v>8.9542692676686922E-2</v>
      </c>
      <c r="N186" s="10">
        <v>503</v>
      </c>
      <c r="O186" s="39">
        <f t="shared" si="28"/>
        <v>0.83980030282965656</v>
      </c>
      <c r="P186" s="11">
        <v>9.0000000000000011E-3</v>
      </c>
      <c r="Q186" s="10">
        <v>434</v>
      </c>
      <c r="R186" s="39">
        <f t="shared" si="29"/>
        <v>0.55280570788786376</v>
      </c>
      <c r="S186" s="12">
        <v>0</v>
      </c>
      <c r="T186" s="10">
        <v>245</v>
      </c>
      <c r="U186" s="39">
        <f t="shared" si="30"/>
        <v>0.15261781228336629</v>
      </c>
      <c r="V186" s="11">
        <v>7.0000000000000007E-2</v>
      </c>
      <c r="W186" s="10">
        <v>295</v>
      </c>
      <c r="X186" s="39">
        <f t="shared" si="31"/>
        <v>-0.11164266840282122</v>
      </c>
      <c r="Y186" s="13">
        <v>81111</v>
      </c>
      <c r="Z186" s="10">
        <v>35</v>
      </c>
      <c r="AA186" s="39">
        <f t="shared" si="32"/>
        <v>-1.6012917346918101</v>
      </c>
      <c r="AB186" s="11">
        <v>8.900000000000001E-2</v>
      </c>
      <c r="AC186" s="10">
        <v>513</v>
      </c>
      <c r="AD186" s="39">
        <f t="shared" si="33"/>
        <v>1.003097250690882</v>
      </c>
      <c r="AE186" s="11">
        <v>0.97599999999999998</v>
      </c>
      <c r="AF186" s="10">
        <v>563</v>
      </c>
      <c r="AG186" s="39">
        <f t="shared" si="34"/>
        <v>1.9144265578130277</v>
      </c>
      <c r="AH186" s="14">
        <v>0.56842384906676824</v>
      </c>
      <c r="AI186" s="10">
        <v>562</v>
      </c>
      <c r="AJ186" s="39">
        <f t="shared" si="35"/>
        <v>8.2044340032163987</v>
      </c>
      <c r="AK186" s="13">
        <v>5144383.031100478</v>
      </c>
      <c r="AL186" s="44"/>
    </row>
    <row r="187" spans="1:38" x14ac:dyDescent="0.25">
      <c r="A187" t="s">
        <v>1137</v>
      </c>
      <c r="B187" s="5" t="s">
        <v>321</v>
      </c>
      <c r="C187" s="6" t="s">
        <v>28</v>
      </c>
      <c r="D187" s="7" t="s">
        <v>20</v>
      </c>
      <c r="E187" s="42">
        <f t="shared" si="24"/>
        <v>1.1316560592905007</v>
      </c>
      <c r="F187" s="8">
        <v>24.37543839709458</v>
      </c>
      <c r="G187" s="9">
        <f t="shared" si="25"/>
        <v>283</v>
      </c>
      <c r="H187" s="10">
        <v>186</v>
      </c>
      <c r="I187" s="39">
        <f t="shared" si="26"/>
        <v>-0.34282643263026968</v>
      </c>
      <c r="J187" s="11">
        <v>-1.6294112830590346E-2</v>
      </c>
      <c r="K187" s="10">
        <v>432</v>
      </c>
      <c r="L187" s="39">
        <f t="shared" si="27"/>
        <v>0.54850182760492805</v>
      </c>
      <c r="M187" s="11">
        <v>3.6479354237814343E-2</v>
      </c>
      <c r="N187" s="10">
        <v>294</v>
      </c>
      <c r="O187" s="39">
        <f t="shared" si="28"/>
        <v>0.34823110200214447</v>
      </c>
      <c r="P187" s="11">
        <v>4.0999999999999995E-2</v>
      </c>
      <c r="Q187" s="10">
        <v>333</v>
      </c>
      <c r="R187" s="39">
        <f t="shared" si="29"/>
        <v>0.42930654284022834</v>
      </c>
      <c r="S187" s="12">
        <v>0.41618112202430502</v>
      </c>
      <c r="T187" s="10">
        <v>429</v>
      </c>
      <c r="U187" s="39">
        <f t="shared" si="30"/>
        <v>0.6685850126502525</v>
      </c>
      <c r="V187" s="11">
        <v>3.7000000000000005E-2</v>
      </c>
      <c r="W187" s="10">
        <v>263</v>
      </c>
      <c r="X187" s="39">
        <f t="shared" si="31"/>
        <v>-0.24700156969936202</v>
      </c>
      <c r="Y187" s="13">
        <v>77012</v>
      </c>
      <c r="Z187" s="10">
        <v>77</v>
      </c>
      <c r="AA187" s="39">
        <f t="shared" si="32"/>
        <v>-0.9765115067337039</v>
      </c>
      <c r="AB187" s="11">
        <v>7.5999999999999998E-2</v>
      </c>
      <c r="AC187" s="10">
        <v>419</v>
      </c>
      <c r="AD187" s="39">
        <f t="shared" si="33"/>
        <v>0.66426093279078979</v>
      </c>
      <c r="AE187" s="11">
        <v>0.95400000000000007</v>
      </c>
      <c r="AF187" s="10">
        <v>508</v>
      </c>
      <c r="AG187" s="39">
        <f t="shared" si="34"/>
        <v>0.93198851452172371</v>
      </c>
      <c r="AH187" s="14">
        <v>1.6073201603220493</v>
      </c>
      <c r="AI187" s="10">
        <v>356</v>
      </c>
      <c r="AJ187" s="39">
        <f t="shared" si="35"/>
        <v>-0.15852172773577566</v>
      </c>
      <c r="AK187" s="13">
        <v>158374.20825703346</v>
      </c>
      <c r="AL187" s="44"/>
    </row>
    <row r="188" spans="1:38" x14ac:dyDescent="0.25">
      <c r="A188" t="s">
        <v>1164</v>
      </c>
      <c r="B188" s="5" t="s">
        <v>140</v>
      </c>
      <c r="C188" s="6" t="s">
        <v>28</v>
      </c>
      <c r="D188" s="7" t="s">
        <v>20</v>
      </c>
      <c r="E188" s="42">
        <f t="shared" si="24"/>
        <v>-3.8366200774884809</v>
      </c>
      <c r="F188" s="8">
        <v>38.196254988192351</v>
      </c>
      <c r="G188" s="9">
        <f t="shared" si="25"/>
        <v>100</v>
      </c>
      <c r="H188" s="10">
        <v>88</v>
      </c>
      <c r="I188" s="39">
        <f t="shared" si="26"/>
        <v>-0.6909245762682692</v>
      </c>
      <c r="J188" s="11">
        <v>-4.6904315196998114E-2</v>
      </c>
      <c r="K188" s="10">
        <v>51</v>
      </c>
      <c r="L188" s="39">
        <f t="shared" si="27"/>
        <v>-0.91790795439323813</v>
      </c>
      <c r="M188" s="11">
        <v>0.1157495256166983</v>
      </c>
      <c r="N188" s="10">
        <v>110</v>
      </c>
      <c r="O188" s="39">
        <f t="shared" si="28"/>
        <v>-0.49665346192014237</v>
      </c>
      <c r="P188" s="11">
        <v>9.6000000000000002E-2</v>
      </c>
      <c r="Q188" s="10">
        <v>434</v>
      </c>
      <c r="R188" s="39">
        <f t="shared" si="29"/>
        <v>0.55280570788786376</v>
      </c>
      <c r="S188" s="12">
        <v>0</v>
      </c>
      <c r="T188" s="10">
        <v>76</v>
      </c>
      <c r="U188" s="39">
        <f t="shared" si="30"/>
        <v>-0.86368121874231851</v>
      </c>
      <c r="V188" s="11">
        <v>0.13500000000000001</v>
      </c>
      <c r="W188" s="10">
        <v>49</v>
      </c>
      <c r="X188" s="39">
        <f t="shared" si="31"/>
        <v>-1.1443197997386163</v>
      </c>
      <c r="Y188" s="13">
        <v>49839</v>
      </c>
      <c r="Z188" s="10">
        <v>23</v>
      </c>
      <c r="AA188" s="39">
        <f t="shared" si="32"/>
        <v>-2.0818919100441988</v>
      </c>
      <c r="AB188" s="11">
        <v>9.9000000000000005E-2</v>
      </c>
      <c r="AC188" s="10">
        <v>259</v>
      </c>
      <c r="AD188" s="39">
        <f t="shared" si="33"/>
        <v>0.18680975756792842</v>
      </c>
      <c r="AE188" s="11">
        <v>0.92299999999999993</v>
      </c>
      <c r="AF188" s="10">
        <v>536</v>
      </c>
      <c r="AG188" s="39">
        <f t="shared" si="34"/>
        <v>1.2954845639453947</v>
      </c>
      <c r="AH188" s="14">
        <v>1.2229348980850634</v>
      </c>
      <c r="AI188" s="10">
        <v>528</v>
      </c>
      <c r="AJ188" s="39">
        <f t="shared" si="35"/>
        <v>0.35459135672012393</v>
      </c>
      <c r="AK188" s="13">
        <v>464293.12598425196</v>
      </c>
      <c r="AL188" s="44"/>
    </row>
    <row r="189" spans="1:38" x14ac:dyDescent="0.25">
      <c r="A189" t="s">
        <v>1170</v>
      </c>
      <c r="B189" s="5" t="s">
        <v>139</v>
      </c>
      <c r="C189" s="6" t="s">
        <v>28</v>
      </c>
      <c r="D189" s="7" t="s">
        <v>20</v>
      </c>
      <c r="E189" s="42">
        <f t="shared" si="24"/>
        <v>-3.8821453071210121</v>
      </c>
      <c r="F189" s="8">
        <v>38.32289767706407</v>
      </c>
      <c r="G189" s="9">
        <f t="shared" si="25"/>
        <v>99</v>
      </c>
      <c r="H189" s="10">
        <v>451</v>
      </c>
      <c r="I189" s="39">
        <f t="shared" si="26"/>
        <v>0.49409794168816212</v>
      </c>
      <c r="J189" s="11">
        <v>5.7301293900184902E-2</v>
      </c>
      <c r="K189" s="10">
        <v>305</v>
      </c>
      <c r="L189" s="39">
        <f t="shared" si="27"/>
        <v>0.18721896204296787</v>
      </c>
      <c r="M189" s="11">
        <v>5.6009334889148193E-2</v>
      </c>
      <c r="N189" s="10">
        <v>216</v>
      </c>
      <c r="O189" s="39">
        <f t="shared" si="28"/>
        <v>7.1723426536668661E-2</v>
      </c>
      <c r="P189" s="11">
        <v>5.9000000000000004E-2</v>
      </c>
      <c r="Q189" s="10">
        <v>434</v>
      </c>
      <c r="R189" s="39">
        <f t="shared" si="29"/>
        <v>0.55280570788786376</v>
      </c>
      <c r="S189" s="12">
        <v>0</v>
      </c>
      <c r="T189" s="10">
        <v>290</v>
      </c>
      <c r="U189" s="39">
        <f t="shared" si="30"/>
        <v>0.308971509364241</v>
      </c>
      <c r="V189" s="11">
        <v>0.06</v>
      </c>
      <c r="W189" s="10">
        <v>59</v>
      </c>
      <c r="X189" s="39">
        <f t="shared" si="31"/>
        <v>-1.1127503658182716</v>
      </c>
      <c r="Y189" s="13">
        <v>50795</v>
      </c>
      <c r="Z189" s="10">
        <v>6</v>
      </c>
      <c r="AA189" s="39">
        <f t="shared" si="32"/>
        <v>-3.4275724010308877</v>
      </c>
      <c r="AB189" s="11">
        <v>0.127</v>
      </c>
      <c r="AC189" s="10">
        <v>93</v>
      </c>
      <c r="AD189" s="39">
        <f t="shared" si="33"/>
        <v>-0.76809259287778919</v>
      </c>
      <c r="AE189" s="11">
        <v>0.86099999999999999</v>
      </c>
      <c r="AF189" s="10">
        <v>520</v>
      </c>
      <c r="AG189" s="39">
        <f t="shared" si="34"/>
        <v>1.0304667588174445</v>
      </c>
      <c r="AH189" s="14">
        <v>1.5031826165488333</v>
      </c>
      <c r="AI189" s="10">
        <v>525</v>
      </c>
      <c r="AJ189" s="39">
        <f t="shared" si="35"/>
        <v>0.25929397272007648</v>
      </c>
      <c r="AK189" s="13">
        <v>407476.65909090912</v>
      </c>
      <c r="AL189" s="44"/>
    </row>
    <row r="190" spans="1:38" x14ac:dyDescent="0.25">
      <c r="A190" t="s">
        <v>1179</v>
      </c>
      <c r="B190" s="5" t="s">
        <v>27</v>
      </c>
      <c r="C190" s="6" t="s">
        <v>28</v>
      </c>
      <c r="D190" s="7" t="s">
        <v>20</v>
      </c>
      <c r="E190" s="42">
        <f t="shared" si="24"/>
        <v>-20.597331280187628</v>
      </c>
      <c r="F190" s="8">
        <v>84.821424179984348</v>
      </c>
      <c r="G190" s="9">
        <f t="shared" si="25"/>
        <v>5</v>
      </c>
      <c r="H190" s="10">
        <v>109</v>
      </c>
      <c r="I190" s="39">
        <f t="shared" si="26"/>
        <v>-0.59703683618680459</v>
      </c>
      <c r="J190" s="11">
        <v>-3.8648244958924605E-2</v>
      </c>
      <c r="K190" s="10">
        <v>55</v>
      </c>
      <c r="L190" s="39">
        <f t="shared" si="27"/>
        <v>-0.84219950680319999</v>
      </c>
      <c r="M190" s="11">
        <v>0.11165693043016463</v>
      </c>
      <c r="N190" s="10">
        <v>25</v>
      </c>
      <c r="O190" s="39">
        <f t="shared" si="28"/>
        <v>-2.1249764396612765</v>
      </c>
      <c r="P190" s="11">
        <v>0.20199999999999999</v>
      </c>
      <c r="Q190" s="10">
        <v>8</v>
      </c>
      <c r="R190" s="39">
        <f t="shared" si="29"/>
        <v>-4.1729645561769235</v>
      </c>
      <c r="S190" s="12">
        <v>15.925422412118857</v>
      </c>
      <c r="T190" s="10">
        <v>13</v>
      </c>
      <c r="U190" s="39">
        <f t="shared" si="30"/>
        <v>-3.302798893203962</v>
      </c>
      <c r="V190" s="11">
        <v>0.29100000000000004</v>
      </c>
      <c r="W190" s="10">
        <v>4</v>
      </c>
      <c r="X190" s="39">
        <f t="shared" si="31"/>
        <v>-1.8963063575148611</v>
      </c>
      <c r="Y190" s="13">
        <v>27067</v>
      </c>
      <c r="Z190" s="10">
        <v>1</v>
      </c>
      <c r="AA190" s="39">
        <f t="shared" si="32"/>
        <v>-7.0801337337090446</v>
      </c>
      <c r="AB190" s="11">
        <v>0.20300000000000001</v>
      </c>
      <c r="AC190" s="10">
        <v>37</v>
      </c>
      <c r="AD190" s="39">
        <f t="shared" si="33"/>
        <v>-1.7537982449507881</v>
      </c>
      <c r="AE190" s="11">
        <v>0.79700000000000004</v>
      </c>
      <c r="AF190" s="10">
        <v>375</v>
      </c>
      <c r="AG190" s="39">
        <f t="shared" si="34"/>
        <v>0.33470171353152622</v>
      </c>
      <c r="AH190" s="14">
        <v>2.2389315464521693</v>
      </c>
      <c r="AI190" s="10">
        <v>486</v>
      </c>
      <c r="AJ190" s="39">
        <f t="shared" si="35"/>
        <v>3.9122409575381815E-2</v>
      </c>
      <c r="AK190" s="13">
        <v>276209.9883472519</v>
      </c>
      <c r="AL190" s="44"/>
    </row>
    <row r="191" spans="1:38" x14ac:dyDescent="0.25">
      <c r="A191" t="s">
        <v>1180</v>
      </c>
      <c r="B191" s="5" t="s">
        <v>136</v>
      </c>
      <c r="C191" s="6" t="s">
        <v>28</v>
      </c>
      <c r="D191" s="7" t="s">
        <v>20</v>
      </c>
      <c r="E191" s="42">
        <f t="shared" si="24"/>
        <v>-4.0076189482702409</v>
      </c>
      <c r="F191" s="8">
        <v>38.671941919694476</v>
      </c>
      <c r="G191" s="9">
        <f t="shared" si="25"/>
        <v>96</v>
      </c>
      <c r="H191" s="10">
        <v>26</v>
      </c>
      <c r="I191" s="39">
        <f t="shared" si="26"/>
        <v>-1.4611612664157616</v>
      </c>
      <c r="J191" s="11">
        <v>-0.1146355036171397</v>
      </c>
      <c r="K191" s="10">
        <v>504</v>
      </c>
      <c r="L191" s="39">
        <f t="shared" si="27"/>
        <v>0.75801161390919525</v>
      </c>
      <c r="M191" s="11">
        <v>2.5153818313427435E-2</v>
      </c>
      <c r="N191" s="10">
        <v>149</v>
      </c>
      <c r="O191" s="39">
        <f t="shared" si="28"/>
        <v>-0.23550732398052646</v>
      </c>
      <c r="P191" s="11">
        <v>7.9000000000000001E-2</v>
      </c>
      <c r="Q191" s="10">
        <v>122</v>
      </c>
      <c r="R191" s="39">
        <f t="shared" si="29"/>
        <v>-0.193250341832962</v>
      </c>
      <c r="S191" s="12">
        <v>2.5141420490257702</v>
      </c>
      <c r="T191" s="10">
        <v>389</v>
      </c>
      <c r="U191" s="39">
        <f t="shared" si="30"/>
        <v>0.55913742469364025</v>
      </c>
      <c r="V191" s="11">
        <v>4.4000000000000004E-2</v>
      </c>
      <c r="W191" s="10">
        <v>164</v>
      </c>
      <c r="X191" s="39">
        <f t="shared" si="31"/>
        <v>-0.62560361980056733</v>
      </c>
      <c r="Y191" s="13">
        <v>65547</v>
      </c>
      <c r="Z191" s="10">
        <v>3</v>
      </c>
      <c r="AA191" s="39">
        <f t="shared" si="32"/>
        <v>-4.4368327692709055</v>
      </c>
      <c r="AB191" s="11">
        <v>0.14800000000000002</v>
      </c>
      <c r="AC191" s="10">
        <v>401</v>
      </c>
      <c r="AD191" s="39">
        <f t="shared" si="33"/>
        <v>0.60265432953622555</v>
      </c>
      <c r="AE191" s="11">
        <v>0.95</v>
      </c>
      <c r="AF191" s="10">
        <v>535</v>
      </c>
      <c r="AG191" s="39">
        <f t="shared" si="34"/>
        <v>1.2735540909493122</v>
      </c>
      <c r="AH191" s="14">
        <v>1.2461256607548252</v>
      </c>
      <c r="AI191" s="10">
        <v>538</v>
      </c>
      <c r="AJ191" s="39">
        <f t="shared" si="35"/>
        <v>0.71672897109667144</v>
      </c>
      <c r="AK191" s="13">
        <v>680200.20458830928</v>
      </c>
      <c r="AL191" s="44"/>
    </row>
    <row r="192" spans="1:38" x14ac:dyDescent="0.25">
      <c r="A192" t="s">
        <v>1184</v>
      </c>
      <c r="B192" s="5" t="s">
        <v>35</v>
      </c>
      <c r="C192" s="6" t="s">
        <v>28</v>
      </c>
      <c r="D192" s="7" t="s">
        <v>20</v>
      </c>
      <c r="E192" s="42">
        <f t="shared" si="24"/>
        <v>-18.048416567338368</v>
      </c>
      <c r="F192" s="8">
        <v>77.730819353925</v>
      </c>
      <c r="G192" s="9">
        <f t="shared" si="25"/>
        <v>9</v>
      </c>
      <c r="H192" s="10">
        <v>139</v>
      </c>
      <c r="I192" s="39">
        <f t="shared" si="26"/>
        <v>-0.51692526281907958</v>
      </c>
      <c r="J192" s="11">
        <v>-3.160358954350373E-2</v>
      </c>
      <c r="K192" s="10">
        <v>173</v>
      </c>
      <c r="L192" s="39">
        <f t="shared" si="27"/>
        <v>-0.17991646302314265</v>
      </c>
      <c r="M192" s="11">
        <v>7.5855689176688251E-2</v>
      </c>
      <c r="N192" s="10">
        <v>10</v>
      </c>
      <c r="O192" s="39">
        <f t="shared" si="28"/>
        <v>-3.1849225289456</v>
      </c>
      <c r="P192" s="11">
        <v>0.27100000000000002</v>
      </c>
      <c r="Q192" s="10">
        <v>16</v>
      </c>
      <c r="R192" s="39">
        <f t="shared" si="29"/>
        <v>-2.7948277432567115</v>
      </c>
      <c r="S192" s="12">
        <v>11.2812248186946</v>
      </c>
      <c r="T192" s="10">
        <v>15</v>
      </c>
      <c r="U192" s="39">
        <f t="shared" si="30"/>
        <v>-3.2715281537877865</v>
      </c>
      <c r="V192" s="11">
        <v>0.28899999999999998</v>
      </c>
      <c r="W192" s="10">
        <v>14</v>
      </c>
      <c r="X192" s="39">
        <f t="shared" si="31"/>
        <v>-1.6374436038521181</v>
      </c>
      <c r="Y192" s="13">
        <v>34906</v>
      </c>
      <c r="Z192" s="10">
        <v>14</v>
      </c>
      <c r="AA192" s="39">
        <f t="shared" si="32"/>
        <v>-2.5624920853965873</v>
      </c>
      <c r="AB192" s="11">
        <v>0.109</v>
      </c>
      <c r="AC192" s="10">
        <v>1</v>
      </c>
      <c r="AD192" s="39">
        <f t="shared" si="33"/>
        <v>-4.5877019946606632</v>
      </c>
      <c r="AE192" s="11">
        <v>0.61299999999999999</v>
      </c>
      <c r="AF192" s="10">
        <v>512</v>
      </c>
      <c r="AG192" s="39">
        <f t="shared" si="34"/>
        <v>0.97589578579027181</v>
      </c>
      <c r="AH192" s="14">
        <v>1.5608896475078644</v>
      </c>
      <c r="AI192" s="10">
        <v>69</v>
      </c>
      <c r="AJ192" s="39">
        <f t="shared" si="35"/>
        <v>-0.31705588970366316</v>
      </c>
      <c r="AK192" s="13">
        <v>63855.863819500402</v>
      </c>
      <c r="AL192" s="44"/>
    </row>
    <row r="193" spans="1:38" x14ac:dyDescent="0.25">
      <c r="A193" t="s">
        <v>687</v>
      </c>
      <c r="B193" s="5" t="s">
        <v>25</v>
      </c>
      <c r="C193" s="6" t="s">
        <v>26</v>
      </c>
      <c r="D193" s="7" t="s">
        <v>20</v>
      </c>
      <c r="E193" s="42">
        <f t="shared" si="24"/>
        <v>-21.11978423458724</v>
      </c>
      <c r="F193" s="8">
        <v>86.27479075250244</v>
      </c>
      <c r="G193" s="9">
        <f t="shared" si="25"/>
        <v>4</v>
      </c>
      <c r="H193" s="10">
        <v>337</v>
      </c>
      <c r="I193" s="39">
        <f t="shared" si="26"/>
        <v>0.17589389426363131</v>
      </c>
      <c r="J193" s="11">
        <v>2.9319845382021592E-2</v>
      </c>
      <c r="K193" s="10">
        <v>30</v>
      </c>
      <c r="L193" s="39">
        <f t="shared" si="27"/>
        <v>-1.2786129449483727</v>
      </c>
      <c r="M193" s="11">
        <v>0.13524826789838337</v>
      </c>
      <c r="N193" s="10">
        <v>7</v>
      </c>
      <c r="O193" s="39">
        <f t="shared" si="28"/>
        <v>-3.6304071171955328</v>
      </c>
      <c r="P193" s="11">
        <v>0.3</v>
      </c>
      <c r="Q193" s="10">
        <v>7</v>
      </c>
      <c r="R193" s="39">
        <f t="shared" si="29"/>
        <v>-4.6752719979735948</v>
      </c>
      <c r="S193" s="12">
        <v>17.618153489672807</v>
      </c>
      <c r="T193" s="10">
        <v>8</v>
      </c>
      <c r="U193" s="39">
        <f t="shared" si="30"/>
        <v>-3.7562246147384979</v>
      </c>
      <c r="V193" s="11">
        <v>0.32</v>
      </c>
      <c r="W193" s="10">
        <v>15</v>
      </c>
      <c r="X193" s="39">
        <f t="shared" si="31"/>
        <v>-1.5944484124668787</v>
      </c>
      <c r="Y193" s="13">
        <v>36208</v>
      </c>
      <c r="Z193" s="10">
        <v>22</v>
      </c>
      <c r="AA193" s="39">
        <f t="shared" si="32"/>
        <v>-2.1299519275794379</v>
      </c>
      <c r="AB193" s="11">
        <v>0.1</v>
      </c>
      <c r="AC193" s="10">
        <v>2</v>
      </c>
      <c r="AD193" s="39">
        <f t="shared" si="33"/>
        <v>-4.5568986930333821</v>
      </c>
      <c r="AE193" s="11">
        <v>0.61499999999999999</v>
      </c>
      <c r="AF193" s="10">
        <v>16</v>
      </c>
      <c r="AG193" s="39">
        <f t="shared" si="34"/>
        <v>-1.6117661226907842</v>
      </c>
      <c r="AH193" s="14">
        <v>4.297258042292893</v>
      </c>
      <c r="AI193" s="10">
        <v>3</v>
      </c>
      <c r="AJ193" s="39">
        <f t="shared" si="35"/>
        <v>-0.39184071302413465</v>
      </c>
      <c r="AK193" s="13">
        <v>19269.021453397785</v>
      </c>
      <c r="AL193" s="44">
        <v>1</v>
      </c>
    </row>
    <row r="194" spans="1:38" x14ac:dyDescent="0.25">
      <c r="A194" t="s">
        <v>726</v>
      </c>
      <c r="B194" s="5" t="s">
        <v>58</v>
      </c>
      <c r="C194" s="6" t="s">
        <v>26</v>
      </c>
      <c r="D194" s="7" t="s">
        <v>20</v>
      </c>
      <c r="E194" s="42">
        <f t="shared" si="24"/>
        <v>-11.492954620177626</v>
      </c>
      <c r="F194" s="8">
        <v>59.494748180077593</v>
      </c>
      <c r="G194" s="9">
        <f t="shared" si="25"/>
        <v>24</v>
      </c>
      <c r="H194" s="10">
        <v>169</v>
      </c>
      <c r="I194" s="39">
        <f t="shared" si="26"/>
        <v>-0.40498500984352998</v>
      </c>
      <c r="J194" s="11">
        <v>-2.1760061621413418E-2</v>
      </c>
      <c r="K194" s="10">
        <v>23</v>
      </c>
      <c r="L194" s="39">
        <f t="shared" si="27"/>
        <v>-1.450815470856387</v>
      </c>
      <c r="M194" s="11">
        <v>0.14455707360070516</v>
      </c>
      <c r="N194" s="10">
        <v>19</v>
      </c>
      <c r="O194" s="39">
        <f t="shared" si="28"/>
        <v>-2.6319071780146484</v>
      </c>
      <c r="P194" s="11">
        <v>0.23499999999999999</v>
      </c>
      <c r="Q194" s="10">
        <v>220</v>
      </c>
      <c r="R194" s="39">
        <f t="shared" si="29"/>
        <v>0.20232091208889719</v>
      </c>
      <c r="S194" s="12">
        <v>1.1811023622047243</v>
      </c>
      <c r="T194" s="10">
        <v>27</v>
      </c>
      <c r="U194" s="39">
        <f t="shared" si="30"/>
        <v>-2.1926876439297525</v>
      </c>
      <c r="V194" s="11">
        <v>0.22</v>
      </c>
      <c r="W194" s="10">
        <v>40</v>
      </c>
      <c r="X194" s="39">
        <f t="shared" si="31"/>
        <v>-1.2646534997446166</v>
      </c>
      <c r="Y194" s="13">
        <v>46195</v>
      </c>
      <c r="Z194" s="10">
        <v>8</v>
      </c>
      <c r="AA194" s="39">
        <f t="shared" si="32"/>
        <v>-2.9950322432137377</v>
      </c>
      <c r="AB194" s="11">
        <v>0.11800000000000001</v>
      </c>
      <c r="AC194" s="10">
        <v>27</v>
      </c>
      <c r="AD194" s="39">
        <f t="shared" si="33"/>
        <v>-2.0618312612236007</v>
      </c>
      <c r="AE194" s="11">
        <v>0.77700000000000002</v>
      </c>
      <c r="AF194" s="10">
        <v>271</v>
      </c>
      <c r="AG194" s="39">
        <f t="shared" si="34"/>
        <v>6.6892119942342596E-3</v>
      </c>
      <c r="AH194" s="14">
        <v>2.5857941096638704</v>
      </c>
      <c r="AI194" s="10">
        <v>18</v>
      </c>
      <c r="AJ194" s="39">
        <f t="shared" si="35"/>
        <v>-0.34754355585498808</v>
      </c>
      <c r="AK194" s="13">
        <v>45679.063976377955</v>
      </c>
      <c r="AL194" s="44"/>
    </row>
    <row r="195" spans="1:38" x14ac:dyDescent="0.25">
      <c r="A195" t="s">
        <v>732</v>
      </c>
      <c r="B195" s="5" t="s">
        <v>165</v>
      </c>
      <c r="C195" s="6" t="s">
        <v>26</v>
      </c>
      <c r="D195" s="7" t="s">
        <v>20</v>
      </c>
      <c r="E195" s="42">
        <f t="shared" si="24"/>
        <v>-2.8647560704400434</v>
      </c>
      <c r="F195" s="8">
        <v>35.492710776252878</v>
      </c>
      <c r="G195" s="9">
        <f t="shared" si="25"/>
        <v>125</v>
      </c>
      <c r="H195" s="10">
        <v>371</v>
      </c>
      <c r="I195" s="39">
        <f t="shared" si="26"/>
        <v>0.23735590143169069</v>
      </c>
      <c r="J195" s="11">
        <v>3.4724540901502454E-2</v>
      </c>
      <c r="K195" s="10">
        <v>175</v>
      </c>
      <c r="L195" s="39">
        <f t="shared" si="27"/>
        <v>-0.17097763723459827</v>
      </c>
      <c r="M195" s="11">
        <v>7.5372480280455734E-2</v>
      </c>
      <c r="N195" s="10">
        <v>204</v>
      </c>
      <c r="O195" s="39">
        <f t="shared" si="28"/>
        <v>4.1000351484949224E-2</v>
      </c>
      <c r="P195" s="11">
        <v>6.0999999999999999E-2</v>
      </c>
      <c r="Q195" s="10">
        <v>244</v>
      </c>
      <c r="R195" s="39">
        <f t="shared" si="29"/>
        <v>0.26554162872381887</v>
      </c>
      <c r="S195" s="12">
        <v>0.9680542110358179</v>
      </c>
      <c r="T195" s="10">
        <v>184</v>
      </c>
      <c r="U195" s="39">
        <f t="shared" si="30"/>
        <v>-9.7548103046032814E-2</v>
      </c>
      <c r="V195" s="11">
        <v>8.5999999999999993E-2</v>
      </c>
      <c r="W195" s="10">
        <v>182</v>
      </c>
      <c r="X195" s="39">
        <f t="shared" si="31"/>
        <v>-0.57722577388706831</v>
      </c>
      <c r="Y195" s="13">
        <v>67012</v>
      </c>
      <c r="Z195" s="10">
        <v>74</v>
      </c>
      <c r="AA195" s="39">
        <f t="shared" si="32"/>
        <v>-1.0245715242689428</v>
      </c>
      <c r="AB195" s="11">
        <v>7.6999999999999999E-2</v>
      </c>
      <c r="AC195" s="10">
        <v>53</v>
      </c>
      <c r="AD195" s="39">
        <f t="shared" si="33"/>
        <v>-1.3071503713552115</v>
      </c>
      <c r="AE195" s="11">
        <v>0.82599999999999996</v>
      </c>
      <c r="AF195" s="10">
        <v>142</v>
      </c>
      <c r="AG195" s="39">
        <f t="shared" si="34"/>
        <v>-0.40663677284127636</v>
      </c>
      <c r="AH195" s="14">
        <v>3.0228729096185312</v>
      </c>
      <c r="AI195" s="10">
        <v>66</v>
      </c>
      <c r="AJ195" s="39">
        <f t="shared" si="35"/>
        <v>-0.31895060372204193</v>
      </c>
      <c r="AK195" s="13">
        <v>62726.232010325912</v>
      </c>
      <c r="AL195" s="44"/>
    </row>
    <row r="196" spans="1:38" x14ac:dyDescent="0.25">
      <c r="A196" t="s">
        <v>741</v>
      </c>
      <c r="B196" s="5" t="s">
        <v>103</v>
      </c>
      <c r="C196" s="6" t="s">
        <v>26</v>
      </c>
      <c r="D196" s="7" t="s">
        <v>20</v>
      </c>
      <c r="E196" s="42">
        <f t="shared" si="24"/>
        <v>-5.8200157427107442</v>
      </c>
      <c r="F196" s="8">
        <v>43.713691411198212</v>
      </c>
      <c r="G196" s="9">
        <f t="shared" si="25"/>
        <v>63</v>
      </c>
      <c r="H196" s="10">
        <v>84</v>
      </c>
      <c r="I196" s="39">
        <f t="shared" si="26"/>
        <v>-0.71295506019012433</v>
      </c>
      <c r="J196" s="11">
        <v>-4.88415779586725E-2</v>
      </c>
      <c r="K196" s="10">
        <v>34</v>
      </c>
      <c r="L196" s="39">
        <f t="shared" si="27"/>
        <v>-1.1473654376715594</v>
      </c>
      <c r="M196" s="11">
        <v>0.12815338042381433</v>
      </c>
      <c r="N196" s="10">
        <v>149</v>
      </c>
      <c r="O196" s="39">
        <f t="shared" si="28"/>
        <v>-0.23550732398052646</v>
      </c>
      <c r="P196" s="11">
        <v>7.9000000000000001E-2</v>
      </c>
      <c r="Q196" s="10">
        <v>71</v>
      </c>
      <c r="R196" s="39">
        <f t="shared" si="29"/>
        <v>-0.61932250979399983</v>
      </c>
      <c r="S196" s="12">
        <v>3.9499670836076368</v>
      </c>
      <c r="T196" s="10">
        <v>130</v>
      </c>
      <c r="U196" s="39">
        <f t="shared" si="30"/>
        <v>-0.37898475779160729</v>
      </c>
      <c r="V196" s="11">
        <v>0.10400000000000001</v>
      </c>
      <c r="W196" s="10">
        <v>36</v>
      </c>
      <c r="X196" s="39">
        <f t="shared" si="31"/>
        <v>-1.2931188261455968</v>
      </c>
      <c r="Y196" s="13">
        <v>45333</v>
      </c>
      <c r="Z196" s="10">
        <v>59</v>
      </c>
      <c r="AA196" s="39">
        <f t="shared" si="32"/>
        <v>-1.2168115944098985</v>
      </c>
      <c r="AB196" s="11">
        <v>8.1000000000000003E-2</v>
      </c>
      <c r="AC196" s="10">
        <v>41</v>
      </c>
      <c r="AD196" s="39">
        <f t="shared" si="33"/>
        <v>-1.6305850384416631</v>
      </c>
      <c r="AE196" s="11">
        <v>0.80500000000000005</v>
      </c>
      <c r="AF196" s="10">
        <v>377</v>
      </c>
      <c r="AG196" s="39">
        <f t="shared" si="34"/>
        <v>0.33618299534757023</v>
      </c>
      <c r="AH196" s="14">
        <v>2.2373651390587197</v>
      </c>
      <c r="AI196" s="10">
        <v>185</v>
      </c>
      <c r="AJ196" s="39">
        <f t="shared" si="35"/>
        <v>-0.25860526607569123</v>
      </c>
      <c r="AK196" s="13">
        <v>98704.227781435155</v>
      </c>
      <c r="AL196" s="44"/>
    </row>
    <row r="197" spans="1:38" x14ac:dyDescent="0.25">
      <c r="A197" t="s">
        <v>775</v>
      </c>
      <c r="B197" s="5" t="s">
        <v>82</v>
      </c>
      <c r="C197" s="6" t="s">
        <v>26</v>
      </c>
      <c r="D197" s="7" t="s">
        <v>20</v>
      </c>
      <c r="E197" s="42">
        <f t="shared" si="24"/>
        <v>-7.5392954304653701</v>
      </c>
      <c r="F197" s="8">
        <v>48.496406497695347</v>
      </c>
      <c r="G197" s="9">
        <f t="shared" si="25"/>
        <v>44</v>
      </c>
      <c r="H197" s="10">
        <v>226</v>
      </c>
      <c r="I197" s="39">
        <f t="shared" si="26"/>
        <v>-0.18608967658597736</v>
      </c>
      <c r="J197" s="11">
        <v>-2.511379689216775E-3</v>
      </c>
      <c r="K197" s="10">
        <v>132</v>
      </c>
      <c r="L197" s="39">
        <f t="shared" si="27"/>
        <v>-0.30496184892060901</v>
      </c>
      <c r="M197" s="11">
        <v>8.2615306639635067E-2</v>
      </c>
      <c r="N197" s="10">
        <v>57</v>
      </c>
      <c r="O197" s="39">
        <f t="shared" si="28"/>
        <v>-1.2954534132648501</v>
      </c>
      <c r="P197" s="11">
        <v>0.14800000000000002</v>
      </c>
      <c r="Q197" s="10">
        <v>269</v>
      </c>
      <c r="R197" s="39">
        <f t="shared" si="29"/>
        <v>0.31933301412196413</v>
      </c>
      <c r="S197" s="12">
        <v>0.78678206136900075</v>
      </c>
      <c r="T197" s="10">
        <v>74</v>
      </c>
      <c r="U197" s="39">
        <f t="shared" si="30"/>
        <v>-0.89495195815849304</v>
      </c>
      <c r="V197" s="11">
        <v>0.13699999999999998</v>
      </c>
      <c r="W197" s="10">
        <v>50</v>
      </c>
      <c r="X197" s="39">
        <f t="shared" si="31"/>
        <v>-1.1339177373067035</v>
      </c>
      <c r="Y197" s="13">
        <v>50154</v>
      </c>
      <c r="Z197" s="10">
        <v>15</v>
      </c>
      <c r="AA197" s="39">
        <f t="shared" si="32"/>
        <v>-2.4183120327908707</v>
      </c>
      <c r="AB197" s="11">
        <v>0.106</v>
      </c>
      <c r="AC197" s="10">
        <v>31</v>
      </c>
      <c r="AD197" s="39">
        <f t="shared" si="33"/>
        <v>-1.9386180547144758</v>
      </c>
      <c r="AE197" s="11">
        <v>0.78500000000000003</v>
      </c>
      <c r="AF197" s="10">
        <v>309</v>
      </c>
      <c r="AG197" s="39">
        <f t="shared" si="34"/>
        <v>0.1287637321913509</v>
      </c>
      <c r="AH197" s="14">
        <v>2.4567042707706523</v>
      </c>
      <c r="AI197" s="10">
        <v>19</v>
      </c>
      <c r="AJ197" s="39">
        <f t="shared" si="35"/>
        <v>-0.34721320009252882</v>
      </c>
      <c r="AK197" s="13">
        <v>45876.022659323367</v>
      </c>
      <c r="AL197" s="44"/>
    </row>
    <row r="198" spans="1:38" x14ac:dyDescent="0.25">
      <c r="A198" t="s">
        <v>812</v>
      </c>
      <c r="B198" s="5" t="s">
        <v>210</v>
      </c>
      <c r="C198" s="6" t="s">
        <v>26</v>
      </c>
      <c r="D198" s="7" t="s">
        <v>20</v>
      </c>
      <c r="E198" s="42">
        <f t="shared" si="24"/>
        <v>-1.5087477008341819</v>
      </c>
      <c r="F198" s="8">
        <v>31.720548670853809</v>
      </c>
      <c r="G198" s="9">
        <f t="shared" si="25"/>
        <v>170</v>
      </c>
      <c r="H198" s="10">
        <v>108</v>
      </c>
      <c r="I198" s="39">
        <f t="shared" si="26"/>
        <v>-0.60185620792090799</v>
      </c>
      <c r="J198" s="11">
        <v>-3.9072039072039044E-2</v>
      </c>
      <c r="K198" s="10">
        <v>338</v>
      </c>
      <c r="L198" s="39">
        <f t="shared" si="27"/>
        <v>0.29838495691171568</v>
      </c>
      <c r="M198" s="11">
        <v>0.05</v>
      </c>
      <c r="N198" s="10">
        <v>311</v>
      </c>
      <c r="O198" s="39">
        <f t="shared" si="28"/>
        <v>0.39431571457972364</v>
      </c>
      <c r="P198" s="11">
        <v>3.7999999999999999E-2</v>
      </c>
      <c r="Q198" s="10">
        <v>52</v>
      </c>
      <c r="R198" s="39">
        <f t="shared" si="29"/>
        <v>-0.95542196060747764</v>
      </c>
      <c r="S198" s="12">
        <v>5.082592121982211</v>
      </c>
      <c r="T198" s="10">
        <v>224</v>
      </c>
      <c r="U198" s="39">
        <f t="shared" si="30"/>
        <v>7.4440963742929162E-2</v>
      </c>
      <c r="V198" s="11">
        <v>7.4999999999999997E-2</v>
      </c>
      <c r="W198" s="10">
        <v>177</v>
      </c>
      <c r="X198" s="39">
        <f t="shared" si="31"/>
        <v>-0.58861850893154422</v>
      </c>
      <c r="Y198" s="13">
        <v>66667</v>
      </c>
      <c r="Z198" s="10">
        <v>167</v>
      </c>
      <c r="AA198" s="39">
        <f t="shared" si="32"/>
        <v>-0.20755122616988153</v>
      </c>
      <c r="AB198" s="11">
        <v>0.06</v>
      </c>
      <c r="AC198" s="10">
        <v>221</v>
      </c>
      <c r="AD198" s="39">
        <f t="shared" si="33"/>
        <v>4.8194900245164415E-2</v>
      </c>
      <c r="AE198" s="11">
        <v>0.91400000000000003</v>
      </c>
      <c r="AF198" s="10">
        <v>112</v>
      </c>
      <c r="AG198" s="39">
        <f t="shared" si="34"/>
        <v>-0.53507542672489927</v>
      </c>
      <c r="AH198" s="14">
        <v>3.1586926131137925</v>
      </c>
      <c r="AI198" s="10">
        <v>187</v>
      </c>
      <c r="AJ198" s="39">
        <f t="shared" si="35"/>
        <v>-0.25788365703829114</v>
      </c>
      <c r="AK198" s="13">
        <v>99134.452350698863</v>
      </c>
      <c r="AL198" s="44"/>
    </row>
    <row r="199" spans="1:38" x14ac:dyDescent="0.25">
      <c r="A199" t="s">
        <v>857</v>
      </c>
      <c r="B199" s="5" t="s">
        <v>238</v>
      </c>
      <c r="C199" s="6" t="s">
        <v>26</v>
      </c>
      <c r="D199" s="7" t="s">
        <v>20</v>
      </c>
      <c r="E199" s="42">
        <f t="shared" ref="E199:E262" si="36">(I199+L199+AG199+AJ199)*0.25+(O199+R199+U199+X199+AA199+AD199)</f>
        <v>-0.70256816161670721</v>
      </c>
      <c r="F199" s="8">
        <v>29.477907713653714</v>
      </c>
      <c r="G199" s="9">
        <f t="shared" ref="G199:G262" si="37">RANK(E199,$E$7:$E$571,1)</f>
        <v>198</v>
      </c>
      <c r="H199" s="10">
        <v>206</v>
      </c>
      <c r="I199" s="39">
        <f t="shared" ref="I199:I262" si="38">(J199-J$573)/J$574</f>
        <v>-0.27369966019752506</v>
      </c>
      <c r="J199" s="11">
        <v>-1.0215411947590458E-2</v>
      </c>
      <c r="K199" s="10">
        <v>147</v>
      </c>
      <c r="L199" s="39">
        <f t="shared" ref="L199:L262" si="39">-(M199-M$573)/M$574</f>
        <v>-0.26903586185584549</v>
      </c>
      <c r="M199" s="11">
        <v>8.0673244341265229E-2</v>
      </c>
      <c r="N199" s="10">
        <v>207</v>
      </c>
      <c r="O199" s="39">
        <f t="shared" ref="O199:O262" si="40">-(P199-P$573)/P$574</f>
        <v>5.6361889010808991E-2</v>
      </c>
      <c r="P199" s="11">
        <v>0.06</v>
      </c>
      <c r="Q199" s="10">
        <v>381</v>
      </c>
      <c r="R199" s="39">
        <f t="shared" ref="R199:R262" si="41">-(S199-S$573)/S$574</f>
        <v>0.48622644071791576</v>
      </c>
      <c r="S199" s="12">
        <v>0.22436616558223021</v>
      </c>
      <c r="T199" s="10">
        <v>219</v>
      </c>
      <c r="U199" s="39">
        <f t="shared" ref="U199:U262" si="42">-(V199-V$573)/V$574</f>
        <v>5.8805594034841695E-2</v>
      </c>
      <c r="V199" s="11">
        <v>7.5999999999999998E-2</v>
      </c>
      <c r="W199" s="10">
        <v>171</v>
      </c>
      <c r="X199" s="39">
        <f t="shared" ref="X199:X262" si="43">(Y199-Y$573)/Y$574</f>
        <v>-0.59987915429434502</v>
      </c>
      <c r="Y199" s="13">
        <v>66326</v>
      </c>
      <c r="Z199" s="10">
        <v>141</v>
      </c>
      <c r="AA199" s="39">
        <f t="shared" ref="AA199:AA262" si="44">-(AB199-AB$573)/AB$574</f>
        <v>-0.35173127877559834</v>
      </c>
      <c r="AB199" s="11">
        <v>6.3E-2</v>
      </c>
      <c r="AC199" s="10">
        <v>199</v>
      </c>
      <c r="AD199" s="39">
        <f t="shared" ref="AD199:AD262" si="45">(AE199-AE$573)/AE$574</f>
        <v>-7.5018306263962373E-2</v>
      </c>
      <c r="AE199" s="11">
        <v>0.90599999999999992</v>
      </c>
      <c r="AF199" s="10">
        <v>176</v>
      </c>
      <c r="AG199" s="39">
        <f t="shared" ref="AG199:AG262" si="46">-(AH199-AH$573)/AH$574</f>
        <v>-0.26453101687109487</v>
      </c>
      <c r="AH199" s="14">
        <v>2.8726006897124563</v>
      </c>
      <c r="AI199" s="10">
        <v>97</v>
      </c>
      <c r="AJ199" s="39">
        <f t="shared" ref="AJ199:AJ262" si="47">(AK199-AK$573)/AK$574</f>
        <v>-0.30206684526100591</v>
      </c>
      <c r="AK199" s="13">
        <v>72792.358312766431</v>
      </c>
      <c r="AL199" s="44"/>
    </row>
    <row r="200" spans="1:38" x14ac:dyDescent="0.25">
      <c r="A200" t="s">
        <v>884</v>
      </c>
      <c r="B200" s="5" t="s">
        <v>85</v>
      </c>
      <c r="C200" s="6" t="s">
        <v>26</v>
      </c>
      <c r="D200" s="7" t="s">
        <v>20</v>
      </c>
      <c r="E200" s="42">
        <f t="shared" si="36"/>
        <v>-6.7953206445309426</v>
      </c>
      <c r="F200" s="8">
        <v>46.426807549947014</v>
      </c>
      <c r="G200" s="9">
        <f t="shared" si="37"/>
        <v>47</v>
      </c>
      <c r="H200" s="10">
        <v>485</v>
      </c>
      <c r="I200" s="39">
        <f t="shared" si="38"/>
        <v>0.67447238995406755</v>
      </c>
      <c r="J200" s="11">
        <v>7.3162620552045254E-2</v>
      </c>
      <c r="K200" s="10">
        <v>71</v>
      </c>
      <c r="L200" s="39">
        <f t="shared" si="39"/>
        <v>-0.70489333225175554</v>
      </c>
      <c r="M200" s="11">
        <v>0.10423452768729642</v>
      </c>
      <c r="N200" s="10">
        <v>64</v>
      </c>
      <c r="O200" s="39">
        <f t="shared" si="40"/>
        <v>-1.1571995755321121</v>
      </c>
      <c r="P200" s="11">
        <v>0.13900000000000001</v>
      </c>
      <c r="Q200" s="10">
        <v>96</v>
      </c>
      <c r="R200" s="39">
        <f t="shared" si="41"/>
        <v>-0.36675981357621573</v>
      </c>
      <c r="S200" s="12">
        <v>3.0988534242330341</v>
      </c>
      <c r="T200" s="10">
        <v>47</v>
      </c>
      <c r="U200" s="39">
        <f t="shared" si="42"/>
        <v>-1.3171069402768543</v>
      </c>
      <c r="V200" s="11">
        <v>0.16399999999999998</v>
      </c>
      <c r="W200" s="10">
        <v>165</v>
      </c>
      <c r="X200" s="39">
        <f t="shared" si="43"/>
        <v>-0.6133853242456222</v>
      </c>
      <c r="Y200" s="13">
        <v>65917</v>
      </c>
      <c r="Z200" s="10">
        <v>15</v>
      </c>
      <c r="AA200" s="39">
        <f t="shared" si="44"/>
        <v>-2.4183120327908707</v>
      </c>
      <c r="AB200" s="11">
        <v>0.106</v>
      </c>
      <c r="AC200" s="10">
        <v>84</v>
      </c>
      <c r="AD200" s="39">
        <f t="shared" si="45"/>
        <v>-0.82969919613235177</v>
      </c>
      <c r="AE200" s="11">
        <v>0.85699999999999998</v>
      </c>
      <c r="AF200" s="10">
        <v>253</v>
      </c>
      <c r="AG200" s="39">
        <f t="shared" si="46"/>
        <v>-3.1269031450651102E-2</v>
      </c>
      <c r="AH200" s="14">
        <v>2.6259337188391316</v>
      </c>
      <c r="AI200" s="10">
        <v>81</v>
      </c>
      <c r="AJ200" s="39">
        <f t="shared" si="47"/>
        <v>-0.30974107415932411</v>
      </c>
      <c r="AK200" s="13">
        <v>68216.969631236439</v>
      </c>
      <c r="AL200" s="44"/>
    </row>
    <row r="201" spans="1:38" x14ac:dyDescent="0.25">
      <c r="A201" t="s">
        <v>928</v>
      </c>
      <c r="B201" s="5" t="s">
        <v>102</v>
      </c>
      <c r="C201" s="6" t="s">
        <v>26</v>
      </c>
      <c r="D201" s="7" t="s">
        <v>20</v>
      </c>
      <c r="E201" s="42">
        <f t="shared" si="36"/>
        <v>-5.8922359632332757</v>
      </c>
      <c r="F201" s="8">
        <v>43.914594580533262</v>
      </c>
      <c r="G201" s="9">
        <f t="shared" si="37"/>
        <v>62</v>
      </c>
      <c r="H201" s="10">
        <v>166</v>
      </c>
      <c r="I201" s="39">
        <f t="shared" si="38"/>
        <v>-0.4118692190230252</v>
      </c>
      <c r="J201" s="11">
        <v>-2.2365428354814254E-2</v>
      </c>
      <c r="K201" s="10">
        <v>65</v>
      </c>
      <c r="L201" s="39">
        <f t="shared" si="39"/>
        <v>-0.72790232461481397</v>
      </c>
      <c r="M201" s="11">
        <v>0.10547833197056419</v>
      </c>
      <c r="N201" s="10">
        <v>125</v>
      </c>
      <c r="O201" s="39">
        <f t="shared" si="40"/>
        <v>-0.40448423676498374</v>
      </c>
      <c r="P201" s="11">
        <v>0.09</v>
      </c>
      <c r="Q201" s="10">
        <v>290</v>
      </c>
      <c r="R201" s="39">
        <f t="shared" si="41"/>
        <v>0.36103642148715398</v>
      </c>
      <c r="S201" s="12">
        <v>0.64624531472146829</v>
      </c>
      <c r="T201" s="10">
        <v>321</v>
      </c>
      <c r="U201" s="39">
        <f t="shared" si="42"/>
        <v>0.38714835790467828</v>
      </c>
      <c r="V201" s="11">
        <v>5.5E-2</v>
      </c>
      <c r="W201" s="10">
        <v>142</v>
      </c>
      <c r="X201" s="39">
        <f t="shared" si="43"/>
        <v>-0.69871525860772543</v>
      </c>
      <c r="Y201" s="13">
        <v>63333</v>
      </c>
      <c r="Z201" s="10">
        <v>17</v>
      </c>
      <c r="AA201" s="39">
        <f t="shared" si="44"/>
        <v>-2.2741319801851545</v>
      </c>
      <c r="AB201" s="11">
        <v>0.10300000000000001</v>
      </c>
      <c r="AC201" s="10">
        <v>14</v>
      </c>
      <c r="AD201" s="39">
        <f t="shared" si="45"/>
        <v>-2.9243237067874763</v>
      </c>
      <c r="AE201" s="11">
        <v>0.72099999999999997</v>
      </c>
      <c r="AF201" s="10">
        <v>315</v>
      </c>
      <c r="AG201" s="39">
        <f t="shared" si="46"/>
        <v>0.14495244731765081</v>
      </c>
      <c r="AH201" s="14">
        <v>2.4395852304978107</v>
      </c>
      <c r="AI201" s="10">
        <v>13</v>
      </c>
      <c r="AJ201" s="39">
        <f t="shared" si="47"/>
        <v>-0.36024314479888431</v>
      </c>
      <c r="AK201" s="13">
        <v>38107.546852785315</v>
      </c>
      <c r="AL201" s="44"/>
    </row>
    <row r="202" spans="1:38" x14ac:dyDescent="0.25">
      <c r="A202" t="s">
        <v>945</v>
      </c>
      <c r="B202" s="5" t="s">
        <v>65</v>
      </c>
      <c r="C202" s="6" t="s">
        <v>26</v>
      </c>
      <c r="D202" s="7" t="s">
        <v>20</v>
      </c>
      <c r="E202" s="42">
        <f t="shared" si="36"/>
        <v>-9.6208198840575818</v>
      </c>
      <c r="F202" s="8">
        <v>54.286818888427305</v>
      </c>
      <c r="G202" s="9">
        <f t="shared" si="37"/>
        <v>29</v>
      </c>
      <c r="H202" s="10">
        <v>314</v>
      </c>
      <c r="I202" s="39">
        <f t="shared" si="38"/>
        <v>0.12823475620477162</v>
      </c>
      <c r="J202" s="11">
        <v>2.5128912775074452E-2</v>
      </c>
      <c r="K202" s="10">
        <v>98</v>
      </c>
      <c r="L202" s="39">
        <f t="shared" si="39"/>
        <v>-0.50641156234562734</v>
      </c>
      <c r="M202" s="11">
        <v>9.3505136688142088E-2</v>
      </c>
      <c r="N202" s="10">
        <v>42</v>
      </c>
      <c r="O202" s="39">
        <f t="shared" si="40"/>
        <v>-1.5258764761527461</v>
      </c>
      <c r="P202" s="11">
        <v>0.16300000000000001</v>
      </c>
      <c r="Q202" s="10">
        <v>14</v>
      </c>
      <c r="R202" s="39">
        <f t="shared" si="41"/>
        <v>-2.9580843778839081</v>
      </c>
      <c r="S202" s="12">
        <v>11.831385051363798</v>
      </c>
      <c r="T202" s="10">
        <v>40</v>
      </c>
      <c r="U202" s="39">
        <f t="shared" si="42"/>
        <v>-1.4890960070658166</v>
      </c>
      <c r="V202" s="11">
        <v>0.17499999999999999</v>
      </c>
      <c r="W202" s="10">
        <v>46</v>
      </c>
      <c r="X202" s="39">
        <f t="shared" si="43"/>
        <v>-1.1676336285542683</v>
      </c>
      <c r="Y202" s="13">
        <v>49133</v>
      </c>
      <c r="Z202" s="10">
        <v>37</v>
      </c>
      <c r="AA202" s="39">
        <f t="shared" si="44"/>
        <v>-1.553231717156571</v>
      </c>
      <c r="AB202" s="11">
        <v>8.8000000000000009E-2</v>
      </c>
      <c r="AC202" s="10">
        <v>107</v>
      </c>
      <c r="AD202" s="39">
        <f t="shared" si="45"/>
        <v>-0.67568268799594544</v>
      </c>
      <c r="AE202" s="11">
        <v>0.86699999999999999</v>
      </c>
      <c r="AF202" s="10">
        <v>164</v>
      </c>
      <c r="AG202" s="39">
        <f t="shared" si="46"/>
        <v>-0.29653520191800326</v>
      </c>
      <c r="AH202" s="14">
        <v>2.9064440755799006</v>
      </c>
      <c r="AI202" s="10">
        <v>44</v>
      </c>
      <c r="AJ202" s="39">
        <f t="shared" si="47"/>
        <v>-0.33014794893444999</v>
      </c>
      <c r="AK202" s="13">
        <v>56050.355224938008</v>
      </c>
      <c r="AL202" s="44">
        <v>1</v>
      </c>
    </row>
    <row r="203" spans="1:38" x14ac:dyDescent="0.25">
      <c r="A203" t="s">
        <v>1084</v>
      </c>
      <c r="B203" s="5" t="s">
        <v>209</v>
      </c>
      <c r="C203" s="6" t="s">
        <v>26</v>
      </c>
      <c r="D203" s="7" t="s">
        <v>20</v>
      </c>
      <c r="E203" s="42">
        <f t="shared" si="36"/>
        <v>-1.5223871068345791</v>
      </c>
      <c r="F203" s="8">
        <v>31.758490951748293</v>
      </c>
      <c r="G203" s="9">
        <f t="shared" si="37"/>
        <v>168</v>
      </c>
      <c r="H203" s="10">
        <v>142</v>
      </c>
      <c r="I203" s="39">
        <f t="shared" si="38"/>
        <v>-0.50676535843725357</v>
      </c>
      <c r="J203" s="11">
        <v>-3.0710172744721653E-2</v>
      </c>
      <c r="K203" s="10">
        <v>28</v>
      </c>
      <c r="L203" s="39">
        <f t="shared" si="39"/>
        <v>-1.325406057241215</v>
      </c>
      <c r="M203" s="11">
        <v>0.13777777777777778</v>
      </c>
      <c r="N203" s="10">
        <v>466</v>
      </c>
      <c r="O203" s="39">
        <f t="shared" si="40"/>
        <v>0.7476310776744981</v>
      </c>
      <c r="P203" s="11">
        <v>1.4999999999999999E-2</v>
      </c>
      <c r="Q203" s="10">
        <v>70</v>
      </c>
      <c r="R203" s="39">
        <f t="shared" si="41"/>
        <v>-0.62241723776147639</v>
      </c>
      <c r="S203" s="12">
        <v>3.9603960396039604</v>
      </c>
      <c r="T203" s="10">
        <v>286</v>
      </c>
      <c r="U203" s="39">
        <f t="shared" si="42"/>
        <v>0.29333613965615357</v>
      </c>
      <c r="V203" s="11">
        <v>6.0999999999999999E-2</v>
      </c>
      <c r="W203" s="10">
        <v>188</v>
      </c>
      <c r="X203" s="39">
        <f t="shared" si="43"/>
        <v>-0.56797949616981258</v>
      </c>
      <c r="Y203" s="13">
        <v>67292</v>
      </c>
      <c r="Z203" s="10">
        <v>174</v>
      </c>
      <c r="AA203" s="39">
        <f t="shared" si="44"/>
        <v>-0.15949120863464294</v>
      </c>
      <c r="AB203" s="11">
        <v>5.9000000000000004E-2</v>
      </c>
      <c r="AC203" s="10">
        <v>113</v>
      </c>
      <c r="AD203" s="39">
        <f t="shared" si="45"/>
        <v>-0.61407608474138287</v>
      </c>
      <c r="AE203" s="11">
        <v>0.871</v>
      </c>
      <c r="AF203" s="10">
        <v>186</v>
      </c>
      <c r="AG203" s="39">
        <f t="shared" si="46"/>
        <v>-0.24283821351383372</v>
      </c>
      <c r="AH203" s="14">
        <v>2.8496612549638343</v>
      </c>
      <c r="AI203" s="10">
        <v>55</v>
      </c>
      <c r="AJ203" s="39">
        <f t="shared" si="47"/>
        <v>-0.32255155823936177</v>
      </c>
      <c r="AK203" s="13">
        <v>60579.33663366337</v>
      </c>
      <c r="AL203" s="44"/>
    </row>
    <row r="204" spans="1:38" x14ac:dyDescent="0.25">
      <c r="A204" t="s">
        <v>1112</v>
      </c>
      <c r="B204" s="5" t="s">
        <v>261</v>
      </c>
      <c r="C204" s="6" t="s">
        <v>26</v>
      </c>
      <c r="D204" s="7" t="s">
        <v>20</v>
      </c>
      <c r="E204" s="42">
        <f t="shared" si="36"/>
        <v>-0.35564965365239559</v>
      </c>
      <c r="F204" s="8">
        <v>28.512845197273432</v>
      </c>
      <c r="G204" s="9">
        <f t="shared" si="37"/>
        <v>221</v>
      </c>
      <c r="H204" s="10">
        <v>223</v>
      </c>
      <c r="I204" s="39">
        <f t="shared" si="38"/>
        <v>-0.197348159076074</v>
      </c>
      <c r="J204" s="11">
        <v>-3.5014005602240772E-3</v>
      </c>
      <c r="K204" s="10">
        <v>238</v>
      </c>
      <c r="L204" s="39">
        <f t="shared" si="39"/>
        <v>2.8864778521003848E-2</v>
      </c>
      <c r="M204" s="11">
        <v>6.4569536423841056E-2</v>
      </c>
      <c r="N204" s="10">
        <v>294</v>
      </c>
      <c r="O204" s="39">
        <f t="shared" si="40"/>
        <v>0.34823110200214447</v>
      </c>
      <c r="P204" s="11">
        <v>4.0999999999999995E-2</v>
      </c>
      <c r="Q204" s="10">
        <v>434</v>
      </c>
      <c r="R204" s="39">
        <f t="shared" si="41"/>
        <v>0.55280570788786376</v>
      </c>
      <c r="S204" s="12">
        <v>0</v>
      </c>
      <c r="T204" s="10">
        <v>326</v>
      </c>
      <c r="U204" s="39">
        <f t="shared" si="42"/>
        <v>0.40278372761276565</v>
      </c>
      <c r="V204" s="11">
        <v>5.4000000000000006E-2</v>
      </c>
      <c r="W204" s="10">
        <v>224</v>
      </c>
      <c r="X204" s="39">
        <f t="shared" si="43"/>
        <v>-0.4072593759916559</v>
      </c>
      <c r="Y204" s="13">
        <v>72159</v>
      </c>
      <c r="Z204" s="10">
        <v>111</v>
      </c>
      <c r="AA204" s="39">
        <f t="shared" si="44"/>
        <v>-0.592031366451793</v>
      </c>
      <c r="AB204" s="11">
        <v>6.8000000000000005E-2</v>
      </c>
      <c r="AC204" s="10">
        <v>125</v>
      </c>
      <c r="AD204" s="39">
        <f t="shared" si="45"/>
        <v>-0.49086287823225783</v>
      </c>
      <c r="AE204" s="11">
        <v>0.879</v>
      </c>
      <c r="AF204" s="10">
        <v>195</v>
      </c>
      <c r="AG204" s="39">
        <f t="shared" si="46"/>
        <v>-0.21015386493122012</v>
      </c>
      <c r="AH204" s="14">
        <v>2.8150986182559734</v>
      </c>
      <c r="AI204" s="10">
        <v>102</v>
      </c>
      <c r="AJ204" s="39">
        <f t="shared" si="47"/>
        <v>-0.29862903643156063</v>
      </c>
      <c r="AK204" s="13">
        <v>74841.985945186228</v>
      </c>
      <c r="AL204" s="44"/>
    </row>
    <row r="205" spans="1:38" x14ac:dyDescent="0.25">
      <c r="A205" t="s">
        <v>1133</v>
      </c>
      <c r="B205" s="5" t="s">
        <v>198</v>
      </c>
      <c r="C205" s="6" t="s">
        <v>26</v>
      </c>
      <c r="D205" s="7" t="s">
        <v>20</v>
      </c>
      <c r="E205" s="42">
        <f t="shared" si="36"/>
        <v>-2.0361925057009573</v>
      </c>
      <c r="F205" s="8">
        <v>33.187801639348656</v>
      </c>
      <c r="G205" s="9">
        <f t="shared" si="37"/>
        <v>157</v>
      </c>
      <c r="H205" s="10">
        <v>231</v>
      </c>
      <c r="I205" s="39">
        <f t="shared" si="38"/>
        <v>-0.15453141931334752</v>
      </c>
      <c r="J205" s="11">
        <v>2.6371308016881478E-4</v>
      </c>
      <c r="K205" s="10">
        <v>324</v>
      </c>
      <c r="L205" s="39">
        <f t="shared" si="39"/>
        <v>0.24970368067128815</v>
      </c>
      <c r="M205" s="11">
        <v>5.2631578947368418E-2</v>
      </c>
      <c r="N205" s="10">
        <v>143</v>
      </c>
      <c r="O205" s="39">
        <f t="shared" si="40"/>
        <v>-0.28159193655810555</v>
      </c>
      <c r="P205" s="11">
        <v>8.199999999999999E-2</v>
      </c>
      <c r="Q205" s="10">
        <v>286</v>
      </c>
      <c r="R205" s="39">
        <f t="shared" si="41"/>
        <v>0.35721923690417123</v>
      </c>
      <c r="S205" s="12">
        <v>0.65910888478776686</v>
      </c>
      <c r="T205" s="10">
        <v>209</v>
      </c>
      <c r="U205" s="39">
        <f t="shared" si="42"/>
        <v>1.1899484910579277E-2</v>
      </c>
      <c r="V205" s="11">
        <v>7.9000000000000001E-2</v>
      </c>
      <c r="W205" s="10">
        <v>70</v>
      </c>
      <c r="X205" s="39">
        <f t="shared" si="43"/>
        <v>-1.0218726648258147</v>
      </c>
      <c r="Y205" s="13">
        <v>53547</v>
      </c>
      <c r="Z205" s="10">
        <v>150</v>
      </c>
      <c r="AA205" s="39">
        <f t="shared" si="44"/>
        <v>-0.30367126124035942</v>
      </c>
      <c r="AB205" s="11">
        <v>6.2E-2</v>
      </c>
      <c r="AC205" s="10">
        <v>102</v>
      </c>
      <c r="AD205" s="39">
        <f t="shared" si="45"/>
        <v>-0.70648598962322673</v>
      </c>
      <c r="AE205" s="11">
        <v>0.86499999999999999</v>
      </c>
      <c r="AF205" s="10">
        <v>205</v>
      </c>
      <c r="AG205" s="39">
        <f t="shared" si="46"/>
        <v>-0.17046617940267095</v>
      </c>
      <c r="AH205" s="14">
        <v>2.7731301802670103</v>
      </c>
      <c r="AI205" s="10">
        <v>117</v>
      </c>
      <c r="AJ205" s="39">
        <f t="shared" si="47"/>
        <v>-0.29146358302807496</v>
      </c>
      <c r="AK205" s="13">
        <v>79114.041787503302</v>
      </c>
      <c r="AL205" s="44"/>
    </row>
    <row r="206" spans="1:38" x14ac:dyDescent="0.25">
      <c r="A206" t="s">
        <v>1142</v>
      </c>
      <c r="B206" s="5" t="s">
        <v>67</v>
      </c>
      <c r="C206" s="6" t="s">
        <v>26</v>
      </c>
      <c r="D206" s="7" t="s">
        <v>20</v>
      </c>
      <c r="E206" s="42">
        <f t="shared" si="36"/>
        <v>-8.9754015143775199</v>
      </c>
      <c r="F206" s="8">
        <v>52.491385489337574</v>
      </c>
      <c r="G206" s="9">
        <f t="shared" si="37"/>
        <v>31</v>
      </c>
      <c r="H206" s="10">
        <v>413</v>
      </c>
      <c r="I206" s="39">
        <f t="shared" si="38"/>
        <v>0.34707446377535139</v>
      </c>
      <c r="J206" s="11">
        <v>4.4372703231788879E-2</v>
      </c>
      <c r="K206" s="10">
        <v>152</v>
      </c>
      <c r="L206" s="39">
        <f t="shared" si="39"/>
        <v>-0.24389904593249703</v>
      </c>
      <c r="M206" s="11">
        <v>7.9314415635520968E-2</v>
      </c>
      <c r="N206" s="10">
        <v>38</v>
      </c>
      <c r="O206" s="39">
        <f t="shared" si="40"/>
        <v>-1.6948533889372033</v>
      </c>
      <c r="P206" s="11">
        <v>0.17399999999999999</v>
      </c>
      <c r="Q206" s="10">
        <v>42</v>
      </c>
      <c r="R206" s="39">
        <f t="shared" si="41"/>
        <v>-1.154917792091755</v>
      </c>
      <c r="S206" s="12">
        <v>5.7548752014206324</v>
      </c>
      <c r="T206" s="10">
        <v>46</v>
      </c>
      <c r="U206" s="39">
        <f t="shared" si="42"/>
        <v>-1.3952837888172918</v>
      </c>
      <c r="V206" s="11">
        <v>0.16899999999999998</v>
      </c>
      <c r="W206" s="10">
        <v>48</v>
      </c>
      <c r="X206" s="39">
        <f t="shared" si="43"/>
        <v>-1.1570664540202618</v>
      </c>
      <c r="Y206" s="13">
        <v>49453</v>
      </c>
      <c r="Z206" s="10">
        <v>51</v>
      </c>
      <c r="AA206" s="39">
        <f t="shared" si="44"/>
        <v>-1.3129316294803763</v>
      </c>
      <c r="AB206" s="11">
        <v>8.3000000000000004E-2</v>
      </c>
      <c r="AC206" s="10">
        <v>26</v>
      </c>
      <c r="AD206" s="39">
        <f t="shared" si="45"/>
        <v>-2.262052721800929</v>
      </c>
      <c r="AE206" s="11">
        <v>0.76400000000000001</v>
      </c>
      <c r="AF206" s="10">
        <v>337</v>
      </c>
      <c r="AG206" s="39">
        <f t="shared" si="46"/>
        <v>0.21485487936376754</v>
      </c>
      <c r="AH206" s="14">
        <v>2.3656656797471172</v>
      </c>
      <c r="AI206" s="10">
        <v>77</v>
      </c>
      <c r="AJ206" s="39">
        <f t="shared" si="47"/>
        <v>-0.31121325412543688</v>
      </c>
      <c r="AK206" s="13">
        <v>67339.253362491363</v>
      </c>
      <c r="AL206" s="44">
        <v>1</v>
      </c>
    </row>
    <row r="207" spans="1:38" x14ac:dyDescent="0.25">
      <c r="A207" t="s">
        <v>660</v>
      </c>
      <c r="B207" s="5" t="s">
        <v>160</v>
      </c>
      <c r="C207" s="6" t="s">
        <v>41</v>
      </c>
      <c r="D207" s="7" t="s">
        <v>34</v>
      </c>
      <c r="E207" s="42">
        <f t="shared" si="36"/>
        <v>-3.0653476907630441</v>
      </c>
      <c r="F207" s="8">
        <v>36.050719211748707</v>
      </c>
      <c r="G207" s="9">
        <f t="shared" si="37"/>
        <v>120</v>
      </c>
      <c r="H207" s="10">
        <v>275</v>
      </c>
      <c r="I207" s="39">
        <f t="shared" si="38"/>
        <v>-2.1731527160353353E-2</v>
      </c>
      <c r="J207" s="11">
        <v>1.1941544885177402E-2</v>
      </c>
      <c r="K207" s="10">
        <v>244</v>
      </c>
      <c r="L207" s="39">
        <f t="shared" si="39"/>
        <v>3.78942427963E-2</v>
      </c>
      <c r="M207" s="11">
        <v>6.4081427854634082E-2</v>
      </c>
      <c r="N207" s="10">
        <v>115</v>
      </c>
      <c r="O207" s="39">
        <f t="shared" si="40"/>
        <v>-0.45056884934256325</v>
      </c>
      <c r="P207" s="11">
        <v>9.3000000000000013E-2</v>
      </c>
      <c r="Q207" s="10">
        <v>109</v>
      </c>
      <c r="R207" s="39">
        <f t="shared" si="41"/>
        <v>-0.27978126920403146</v>
      </c>
      <c r="S207" s="12">
        <v>2.8057435220333389</v>
      </c>
      <c r="T207" s="10">
        <v>143</v>
      </c>
      <c r="U207" s="39">
        <f t="shared" si="42"/>
        <v>-0.30080790925116996</v>
      </c>
      <c r="V207" s="11">
        <v>9.9000000000000005E-2</v>
      </c>
      <c r="W207" s="10">
        <v>162</v>
      </c>
      <c r="X207" s="39">
        <f t="shared" si="43"/>
        <v>-0.6359396373916425</v>
      </c>
      <c r="Y207" s="13">
        <v>65234</v>
      </c>
      <c r="Z207" s="10">
        <v>141</v>
      </c>
      <c r="AA207" s="39">
        <f t="shared" si="44"/>
        <v>-0.35173127877559834</v>
      </c>
      <c r="AB207" s="11">
        <v>6.3E-2</v>
      </c>
      <c r="AC207" s="10">
        <v>95</v>
      </c>
      <c r="AD207" s="39">
        <f t="shared" si="45"/>
        <v>-0.75269094206414855</v>
      </c>
      <c r="AE207" s="11">
        <v>0.86199999999999999</v>
      </c>
      <c r="AF207" s="10">
        <v>60</v>
      </c>
      <c r="AG207" s="39">
        <f t="shared" si="46"/>
        <v>-0.89208749987733493</v>
      </c>
      <c r="AH207" s="14">
        <v>3.5362212811090834</v>
      </c>
      <c r="AI207" s="10">
        <v>101</v>
      </c>
      <c r="AJ207" s="39">
        <f t="shared" si="47"/>
        <v>-0.29938643469417414</v>
      </c>
      <c r="AK207" s="13">
        <v>74390.423777300981</v>
      </c>
      <c r="AL207" s="44">
        <v>1</v>
      </c>
    </row>
    <row r="208" spans="1:38" x14ac:dyDescent="0.25">
      <c r="A208" t="s">
        <v>674</v>
      </c>
      <c r="B208" s="5" t="s">
        <v>236</v>
      </c>
      <c r="C208" s="6" t="s">
        <v>41</v>
      </c>
      <c r="D208" s="7" t="s">
        <v>34</v>
      </c>
      <c r="E208" s="42">
        <f t="shared" si="36"/>
        <v>-0.80576501482343565</v>
      </c>
      <c r="F208" s="8">
        <v>29.764982091502869</v>
      </c>
      <c r="G208" s="9">
        <f t="shared" si="37"/>
        <v>196</v>
      </c>
      <c r="H208" s="10">
        <v>293</v>
      </c>
      <c r="I208" s="39">
        <f t="shared" si="38"/>
        <v>5.483462641057954E-2</v>
      </c>
      <c r="J208" s="11">
        <v>1.8674431854149631E-2</v>
      </c>
      <c r="K208" s="10">
        <v>313</v>
      </c>
      <c r="L208" s="39">
        <f t="shared" si="39"/>
        <v>0.21751988951904691</v>
      </c>
      <c r="M208" s="11">
        <v>5.4371348193031813E-2</v>
      </c>
      <c r="N208" s="10">
        <v>204</v>
      </c>
      <c r="O208" s="39">
        <f t="shared" si="40"/>
        <v>4.1000351484949224E-2</v>
      </c>
      <c r="P208" s="11">
        <v>6.0999999999999999E-2</v>
      </c>
      <c r="Q208" s="10">
        <v>138</v>
      </c>
      <c r="R208" s="39">
        <f t="shared" si="41"/>
        <v>-0.11105065402815059</v>
      </c>
      <c r="S208" s="12">
        <v>2.2371364653243848</v>
      </c>
      <c r="T208" s="10">
        <v>204</v>
      </c>
      <c r="U208" s="39">
        <f t="shared" si="42"/>
        <v>-3.7358847975081945E-3</v>
      </c>
      <c r="V208" s="11">
        <v>0.08</v>
      </c>
      <c r="W208" s="10">
        <v>232</v>
      </c>
      <c r="X208" s="39">
        <f t="shared" si="43"/>
        <v>-0.3847711076864731</v>
      </c>
      <c r="Y208" s="13">
        <v>72840</v>
      </c>
      <c r="Z208" s="10">
        <v>202</v>
      </c>
      <c r="AA208" s="39">
        <f t="shared" si="44"/>
        <v>-1.5311156028925785E-2</v>
      </c>
      <c r="AB208" s="11">
        <v>5.5999999999999994E-2</v>
      </c>
      <c r="AC208" s="10">
        <v>198</v>
      </c>
      <c r="AD208" s="39">
        <f t="shared" si="45"/>
        <v>-9.0419957077601296E-2</v>
      </c>
      <c r="AE208" s="11">
        <v>0.90500000000000003</v>
      </c>
      <c r="AF208" s="10">
        <v>52</v>
      </c>
      <c r="AG208" s="39">
        <f t="shared" si="46"/>
        <v>-0.96501979850970054</v>
      </c>
      <c r="AH208" s="14">
        <v>3.6133448173340206</v>
      </c>
      <c r="AI208" s="10">
        <v>151</v>
      </c>
      <c r="AJ208" s="39">
        <f t="shared" si="47"/>
        <v>-0.27324114417882972</v>
      </c>
      <c r="AK208" s="13">
        <v>89978.291677023779</v>
      </c>
      <c r="AL208" s="44">
        <v>1</v>
      </c>
    </row>
    <row r="209" spans="1:38" x14ac:dyDescent="0.25">
      <c r="A209" t="s">
        <v>698</v>
      </c>
      <c r="B209" s="5" t="s">
        <v>346</v>
      </c>
      <c r="C209" s="6" t="s">
        <v>41</v>
      </c>
      <c r="D209" s="7" t="s">
        <v>34</v>
      </c>
      <c r="E209" s="42">
        <f t="shared" si="36"/>
        <v>1.5496381610002905</v>
      </c>
      <c r="F209" s="8">
        <v>23.21269023112049</v>
      </c>
      <c r="G209" s="9">
        <f t="shared" si="37"/>
        <v>309</v>
      </c>
      <c r="H209" s="10">
        <v>338</v>
      </c>
      <c r="I209" s="39">
        <f t="shared" si="38"/>
        <v>0.17680923919761962</v>
      </c>
      <c r="J209" s="11">
        <v>2.9400336743945044E-2</v>
      </c>
      <c r="K209" s="10">
        <v>240</v>
      </c>
      <c r="L209" s="39">
        <f t="shared" si="39"/>
        <v>3.0015177659232943E-2</v>
      </c>
      <c r="M209" s="11">
        <v>6.4507348938486669E-2</v>
      </c>
      <c r="N209" s="10">
        <v>379</v>
      </c>
      <c r="O209" s="39">
        <f t="shared" si="40"/>
        <v>0.57865416489004073</v>
      </c>
      <c r="P209" s="11">
        <v>2.6000000000000002E-2</v>
      </c>
      <c r="Q209" s="10">
        <v>294</v>
      </c>
      <c r="R209" s="39">
        <f t="shared" si="41"/>
        <v>0.36612742795803338</v>
      </c>
      <c r="S209" s="12">
        <v>0.62908907901358835</v>
      </c>
      <c r="T209" s="10">
        <v>357</v>
      </c>
      <c r="U209" s="39">
        <f t="shared" si="42"/>
        <v>0.49659594586129047</v>
      </c>
      <c r="V209" s="11">
        <v>4.8000000000000001E-2</v>
      </c>
      <c r="W209" s="10">
        <v>231</v>
      </c>
      <c r="X209" s="39">
        <f t="shared" si="43"/>
        <v>-0.38913006718175081</v>
      </c>
      <c r="Y209" s="13">
        <v>72708</v>
      </c>
      <c r="Z209" s="10">
        <v>267</v>
      </c>
      <c r="AA209" s="39">
        <f t="shared" si="44"/>
        <v>0.22498893164726858</v>
      </c>
      <c r="AB209" s="11">
        <v>5.0999999999999997E-2</v>
      </c>
      <c r="AC209" s="10">
        <v>277</v>
      </c>
      <c r="AD209" s="39">
        <f t="shared" si="45"/>
        <v>0.23301471000885032</v>
      </c>
      <c r="AE209" s="11">
        <v>0.92599999999999993</v>
      </c>
      <c r="AF209" s="10">
        <v>316</v>
      </c>
      <c r="AG209" s="39">
        <f t="shared" si="46"/>
        <v>0.14639966546235197</v>
      </c>
      <c r="AH209" s="14">
        <v>2.4380548443300736</v>
      </c>
      <c r="AI209" s="10">
        <v>308</v>
      </c>
      <c r="AJ209" s="39">
        <f t="shared" si="47"/>
        <v>-0.19567589105297351</v>
      </c>
      <c r="AK209" s="13">
        <v>136222.83115249118</v>
      </c>
      <c r="AL209" s="44"/>
    </row>
    <row r="210" spans="1:38" x14ac:dyDescent="0.25">
      <c r="A210" t="s">
        <v>706</v>
      </c>
      <c r="B210" s="5" t="s">
        <v>442</v>
      </c>
      <c r="C210" s="6" t="s">
        <v>41</v>
      </c>
      <c r="D210" s="7" t="s">
        <v>34</v>
      </c>
      <c r="E210" s="42">
        <f t="shared" si="36"/>
        <v>3.3138622583124988</v>
      </c>
      <c r="F210" s="8">
        <v>18.304948188755873</v>
      </c>
      <c r="G210" s="9">
        <f t="shared" si="37"/>
        <v>411</v>
      </c>
      <c r="H210" s="10">
        <v>319</v>
      </c>
      <c r="I210" s="39">
        <f t="shared" si="38"/>
        <v>0.132518945872272</v>
      </c>
      <c r="J210" s="11">
        <v>2.5505645357810192E-2</v>
      </c>
      <c r="K210" s="10">
        <v>526</v>
      </c>
      <c r="L210" s="39">
        <f t="shared" si="39"/>
        <v>0.83618238624295504</v>
      </c>
      <c r="M210" s="11">
        <v>2.0928116469517744E-2</v>
      </c>
      <c r="N210" s="10">
        <v>534</v>
      </c>
      <c r="O210" s="39">
        <f t="shared" si="40"/>
        <v>0.9626926030365347</v>
      </c>
      <c r="P210" s="11">
        <v>1E-3</v>
      </c>
      <c r="Q210" s="10">
        <v>339</v>
      </c>
      <c r="R210" s="39">
        <f t="shared" si="41"/>
        <v>0.43528341332292975</v>
      </c>
      <c r="S210" s="12">
        <v>0.39603960396039606</v>
      </c>
      <c r="T210" s="10">
        <v>349</v>
      </c>
      <c r="U210" s="39">
        <f t="shared" si="42"/>
        <v>0.46532520644511555</v>
      </c>
      <c r="V210" s="11">
        <v>0.05</v>
      </c>
      <c r="W210" s="10">
        <v>425</v>
      </c>
      <c r="X210" s="39">
        <f t="shared" si="43"/>
        <v>0.57086471681233009</v>
      </c>
      <c r="Y210" s="13">
        <v>101779</v>
      </c>
      <c r="Z210" s="10">
        <v>339</v>
      </c>
      <c r="AA210" s="39">
        <f t="shared" si="44"/>
        <v>0.41722900178822397</v>
      </c>
      <c r="AB210" s="11">
        <v>4.7E-2</v>
      </c>
      <c r="AC210" s="10">
        <v>247</v>
      </c>
      <c r="AD210" s="39">
        <f t="shared" si="45"/>
        <v>0.14060480512700821</v>
      </c>
      <c r="AE210" s="11">
        <v>0.92</v>
      </c>
      <c r="AF210" s="10">
        <v>414</v>
      </c>
      <c r="AG210" s="39">
        <f t="shared" si="46"/>
        <v>0.43880473138674592</v>
      </c>
      <c r="AH210" s="14">
        <v>2.1288459873893246</v>
      </c>
      <c r="AI210" s="10">
        <v>405</v>
      </c>
      <c r="AJ210" s="39">
        <f t="shared" si="47"/>
        <v>-0.12005601638054764</v>
      </c>
      <c r="AK210" s="13">
        <v>181307.53259405942</v>
      </c>
      <c r="AL210" s="44"/>
    </row>
    <row r="211" spans="1:38" x14ac:dyDescent="0.25">
      <c r="A211" t="s">
        <v>715</v>
      </c>
      <c r="B211" s="5" t="s">
        <v>56</v>
      </c>
      <c r="C211" s="6" t="s">
        <v>41</v>
      </c>
      <c r="D211" s="7" t="s">
        <v>34</v>
      </c>
      <c r="E211" s="42">
        <f t="shared" si="36"/>
        <v>-11.751523769662317</v>
      </c>
      <c r="F211" s="8">
        <v>60.214039276779971</v>
      </c>
      <c r="G211" s="9">
        <f t="shared" si="37"/>
        <v>22</v>
      </c>
      <c r="H211" s="10">
        <v>173</v>
      </c>
      <c r="I211" s="39">
        <f t="shared" si="38"/>
        <v>-0.39720086010081029</v>
      </c>
      <c r="J211" s="11">
        <v>-2.1075558117933491E-2</v>
      </c>
      <c r="K211" s="10">
        <v>25</v>
      </c>
      <c r="L211" s="39">
        <f t="shared" si="39"/>
        <v>-1.3994047339929958</v>
      </c>
      <c r="M211" s="11">
        <v>0.14177794734834032</v>
      </c>
      <c r="N211" s="10">
        <v>21</v>
      </c>
      <c r="O211" s="39">
        <f t="shared" si="40"/>
        <v>-2.5550994903853499</v>
      </c>
      <c r="P211" s="11">
        <v>0.23</v>
      </c>
      <c r="Q211" s="10">
        <v>48</v>
      </c>
      <c r="R211" s="39">
        <f t="shared" si="41"/>
        <v>-1.0103834685022095</v>
      </c>
      <c r="S211" s="12">
        <v>5.2678074796322356</v>
      </c>
      <c r="T211" s="10">
        <v>17</v>
      </c>
      <c r="U211" s="39">
        <f t="shared" si="42"/>
        <v>-2.7399255837128131</v>
      </c>
      <c r="V211" s="11">
        <v>0.255</v>
      </c>
      <c r="W211" s="10">
        <v>11</v>
      </c>
      <c r="X211" s="39">
        <f t="shared" si="43"/>
        <v>-1.6926901132127214</v>
      </c>
      <c r="Y211" s="13">
        <v>33233</v>
      </c>
      <c r="Z211" s="10">
        <v>67</v>
      </c>
      <c r="AA211" s="39">
        <f t="shared" si="44"/>
        <v>-1.0726315418041819</v>
      </c>
      <c r="AB211" s="11">
        <v>7.8E-2</v>
      </c>
      <c r="AC211" s="10">
        <v>36</v>
      </c>
      <c r="AD211" s="39">
        <f t="shared" si="45"/>
        <v>-1.7691998957644304</v>
      </c>
      <c r="AE211" s="11">
        <v>0.79599999999999993</v>
      </c>
      <c r="AF211" s="10">
        <v>19</v>
      </c>
      <c r="AG211" s="39">
        <f t="shared" si="46"/>
        <v>-1.5057995253081284</v>
      </c>
      <c r="AH211" s="14">
        <v>4.1852018084276983</v>
      </c>
      <c r="AI211" s="10">
        <v>26</v>
      </c>
      <c r="AJ211" s="39">
        <f t="shared" si="47"/>
        <v>-0.34396958572050745</v>
      </c>
      <c r="AK211" s="13">
        <v>47809.871216830812</v>
      </c>
      <c r="AL211" s="44">
        <v>1</v>
      </c>
    </row>
    <row r="212" spans="1:38" x14ac:dyDescent="0.25">
      <c r="A212" t="s">
        <v>750</v>
      </c>
      <c r="B212" s="5" t="s">
        <v>55</v>
      </c>
      <c r="C212" s="6" t="s">
        <v>41</v>
      </c>
      <c r="D212" s="7" t="s">
        <v>34</v>
      </c>
      <c r="E212" s="42">
        <f t="shared" si="36"/>
        <v>-11.889301925264624</v>
      </c>
      <c r="F212" s="8">
        <v>60.597312381256359</v>
      </c>
      <c r="G212" s="9">
        <f t="shared" si="37"/>
        <v>21</v>
      </c>
      <c r="H212" s="10">
        <v>148</v>
      </c>
      <c r="I212" s="39">
        <f t="shared" si="38"/>
        <v>-0.48900513578119137</v>
      </c>
      <c r="J212" s="11">
        <v>-2.914841776409216E-2</v>
      </c>
      <c r="K212" s="10">
        <v>13</v>
      </c>
      <c r="L212" s="39">
        <f t="shared" si="39"/>
        <v>-1.7609105536501533</v>
      </c>
      <c r="M212" s="11">
        <v>0.16131998029880151</v>
      </c>
      <c r="N212" s="10">
        <v>20</v>
      </c>
      <c r="O212" s="39">
        <f t="shared" si="40"/>
        <v>-2.5704610279112097</v>
      </c>
      <c r="P212" s="11">
        <v>0.23100000000000001</v>
      </c>
      <c r="Q212" s="10">
        <v>19</v>
      </c>
      <c r="R212" s="39">
        <f t="shared" si="41"/>
        <v>-2.2798961372737896</v>
      </c>
      <c r="S212" s="12">
        <v>9.5459514388212288</v>
      </c>
      <c r="T212" s="10">
        <v>30</v>
      </c>
      <c r="U212" s="39">
        <f t="shared" si="42"/>
        <v>-2.0519693165569652</v>
      </c>
      <c r="V212" s="11">
        <v>0.21100000000000002</v>
      </c>
      <c r="W212" s="10">
        <v>17</v>
      </c>
      <c r="X212" s="39">
        <f t="shared" si="43"/>
        <v>-1.5709034267082953</v>
      </c>
      <c r="Y212" s="13">
        <v>36921</v>
      </c>
      <c r="Z212" s="10">
        <v>43</v>
      </c>
      <c r="AA212" s="39">
        <f t="shared" si="44"/>
        <v>-1.4571116820860925</v>
      </c>
      <c r="AB212" s="11">
        <v>8.5999999999999993E-2</v>
      </c>
      <c r="AC212" s="10">
        <v>78</v>
      </c>
      <c r="AD212" s="39">
        <f t="shared" si="45"/>
        <v>-0.87590414857327192</v>
      </c>
      <c r="AE212" s="11">
        <v>0.85400000000000009</v>
      </c>
      <c r="AF212" s="10">
        <v>12</v>
      </c>
      <c r="AG212" s="39">
        <f t="shared" si="46"/>
        <v>-1.728117851891928</v>
      </c>
      <c r="AH212" s="14">
        <v>4.4202962156420087</v>
      </c>
      <c r="AI212" s="10">
        <v>14</v>
      </c>
      <c r="AJ212" s="39">
        <f t="shared" si="47"/>
        <v>-0.35419120329673659</v>
      </c>
      <c r="AK212" s="13">
        <v>41715.724953424993</v>
      </c>
      <c r="AL212" s="44">
        <v>1</v>
      </c>
    </row>
    <row r="213" spans="1:38" x14ac:dyDescent="0.25">
      <c r="A213" t="s">
        <v>769</v>
      </c>
      <c r="B213" s="5" t="s">
        <v>584</v>
      </c>
      <c r="C213" s="6" t="s">
        <v>41</v>
      </c>
      <c r="D213" s="7" t="s">
        <v>34</v>
      </c>
      <c r="E213" s="42">
        <f t="shared" si="36"/>
        <v>7.9054787270795943</v>
      </c>
      <c r="F213" s="8">
        <v>5.5319284683511718</v>
      </c>
      <c r="G213" s="9">
        <f t="shared" si="37"/>
        <v>561</v>
      </c>
      <c r="H213" s="10">
        <v>285</v>
      </c>
      <c r="I213" s="39">
        <f t="shared" si="38"/>
        <v>3.5305599873852768E-2</v>
      </c>
      <c r="J213" s="11">
        <v>1.6957136128120665E-2</v>
      </c>
      <c r="K213" s="10">
        <v>410</v>
      </c>
      <c r="L213" s="39">
        <f t="shared" si="39"/>
        <v>0.51183362965820611</v>
      </c>
      <c r="M213" s="11">
        <v>3.8461538461538464E-2</v>
      </c>
      <c r="N213" s="10">
        <v>535</v>
      </c>
      <c r="O213" s="39">
        <f t="shared" si="40"/>
        <v>0.97805414056239448</v>
      </c>
      <c r="P213" s="11">
        <v>0</v>
      </c>
      <c r="Q213" s="10">
        <v>434</v>
      </c>
      <c r="R213" s="39">
        <f t="shared" si="41"/>
        <v>0.55280570788786376</v>
      </c>
      <c r="S213" s="12">
        <v>0</v>
      </c>
      <c r="T213" s="10">
        <v>539</v>
      </c>
      <c r="U213" s="39">
        <f t="shared" si="42"/>
        <v>0.99692777652008913</v>
      </c>
      <c r="V213" s="11">
        <v>1.6E-2</v>
      </c>
      <c r="W213" s="10">
        <v>563</v>
      </c>
      <c r="X213" s="39">
        <f t="shared" si="43"/>
        <v>2.9024787553204678</v>
      </c>
      <c r="Y213" s="13">
        <v>172386</v>
      </c>
      <c r="Z213" s="10">
        <v>483</v>
      </c>
      <c r="AA213" s="39">
        <f t="shared" si="44"/>
        <v>0.84976915960537414</v>
      </c>
      <c r="AB213" s="11">
        <v>3.7999999999999999E-2</v>
      </c>
      <c r="AC213" s="10">
        <v>561</v>
      </c>
      <c r="AD213" s="39">
        <f t="shared" si="45"/>
        <v>1.3111302669636948</v>
      </c>
      <c r="AE213" s="11">
        <v>0.996</v>
      </c>
      <c r="AF213" s="10">
        <v>446</v>
      </c>
      <c r="AG213" s="39">
        <f t="shared" si="46"/>
        <v>0.54383382407860603</v>
      </c>
      <c r="AH213" s="14">
        <v>2.0177811342750109</v>
      </c>
      <c r="AI213" s="10">
        <v>517</v>
      </c>
      <c r="AJ213" s="39">
        <f t="shared" si="47"/>
        <v>0.16627862726817247</v>
      </c>
      <c r="AK213" s="13">
        <v>352020.74756831868</v>
      </c>
      <c r="AL213" s="44"/>
    </row>
    <row r="214" spans="1:38" x14ac:dyDescent="0.25">
      <c r="A214" t="s">
        <v>776</v>
      </c>
      <c r="B214" s="5" t="s">
        <v>82</v>
      </c>
      <c r="C214" s="6" t="s">
        <v>41</v>
      </c>
      <c r="D214" s="7" t="s">
        <v>34</v>
      </c>
      <c r="E214" s="42">
        <f t="shared" si="36"/>
        <v>3.6510717959600756</v>
      </c>
      <c r="F214" s="8">
        <v>17.366894215045484</v>
      </c>
      <c r="G214" s="9">
        <f t="shared" si="37"/>
        <v>426</v>
      </c>
      <c r="H214" s="10">
        <v>396</v>
      </c>
      <c r="I214" s="39">
        <f t="shared" si="38"/>
        <v>0.31285048897555046</v>
      </c>
      <c r="J214" s="11">
        <v>4.136319912051678E-2</v>
      </c>
      <c r="K214" s="10">
        <v>226</v>
      </c>
      <c r="L214" s="39">
        <f t="shared" si="39"/>
        <v>-2.8323251658545913E-2</v>
      </c>
      <c r="M214" s="11">
        <v>6.7660967624590757E-2</v>
      </c>
      <c r="N214" s="10">
        <v>525</v>
      </c>
      <c r="O214" s="39">
        <f t="shared" si="40"/>
        <v>0.91660799045895536</v>
      </c>
      <c r="P214" s="11">
        <v>4.0000000000000001E-3</v>
      </c>
      <c r="Q214" s="10">
        <v>218</v>
      </c>
      <c r="R214" s="39">
        <f t="shared" si="41"/>
        <v>0.20037839936475405</v>
      </c>
      <c r="S214" s="12">
        <v>1.1876484560570071</v>
      </c>
      <c r="T214" s="10">
        <v>561</v>
      </c>
      <c r="U214" s="39">
        <f t="shared" si="42"/>
        <v>1.200187582725226</v>
      </c>
      <c r="V214" s="11">
        <v>3.0000000000000001E-3</v>
      </c>
      <c r="W214" s="10">
        <v>448</v>
      </c>
      <c r="X214" s="39">
        <f t="shared" si="43"/>
        <v>0.73307084590933147</v>
      </c>
      <c r="Y214" s="13">
        <v>106691</v>
      </c>
      <c r="Z214" s="10">
        <v>194</v>
      </c>
      <c r="AA214" s="39">
        <f t="shared" si="44"/>
        <v>-6.3371173564165051E-2</v>
      </c>
      <c r="AB214" s="11">
        <v>5.7000000000000002E-2</v>
      </c>
      <c r="AC214" s="10">
        <v>318</v>
      </c>
      <c r="AD214" s="39">
        <f t="shared" si="45"/>
        <v>0.38703121814525665</v>
      </c>
      <c r="AE214" s="11">
        <v>0.93599999999999994</v>
      </c>
      <c r="AF214" s="10">
        <v>461</v>
      </c>
      <c r="AG214" s="39">
        <f t="shared" si="46"/>
        <v>0.60581856313555971</v>
      </c>
      <c r="AH214" s="14">
        <v>1.9522342866135993</v>
      </c>
      <c r="AI214" s="10">
        <v>523</v>
      </c>
      <c r="AJ214" s="39">
        <f t="shared" si="47"/>
        <v>0.21832193123030433</v>
      </c>
      <c r="AK214" s="13">
        <v>383049.0563473212</v>
      </c>
      <c r="AL214" s="44"/>
    </row>
    <row r="215" spans="1:38" x14ac:dyDescent="0.25">
      <c r="A215" t="s">
        <v>805</v>
      </c>
      <c r="B215" s="5" t="s">
        <v>580</v>
      </c>
      <c r="C215" s="6" t="s">
        <v>41</v>
      </c>
      <c r="D215" s="7" t="s">
        <v>34</v>
      </c>
      <c r="E215" s="42">
        <f t="shared" si="36"/>
        <v>7.5236264649624811</v>
      </c>
      <c r="F215" s="8">
        <v>6.5941701663413923</v>
      </c>
      <c r="G215" s="9">
        <f t="shared" si="37"/>
        <v>557</v>
      </c>
      <c r="H215" s="10">
        <v>369</v>
      </c>
      <c r="I215" s="39">
        <f t="shared" si="38"/>
        <v>0.23090046604641584</v>
      </c>
      <c r="J215" s="11">
        <v>3.4156878628324616E-2</v>
      </c>
      <c r="K215" s="10">
        <v>538</v>
      </c>
      <c r="L215" s="39">
        <f t="shared" si="39"/>
        <v>0.91316825985220607</v>
      </c>
      <c r="M215" s="11">
        <v>1.6766467065868262E-2</v>
      </c>
      <c r="N215" s="10">
        <v>525</v>
      </c>
      <c r="O215" s="39">
        <f t="shared" si="40"/>
        <v>0.91660799045895536</v>
      </c>
      <c r="P215" s="11">
        <v>4.0000000000000001E-3</v>
      </c>
      <c r="Q215" s="10">
        <v>289</v>
      </c>
      <c r="R215" s="39">
        <f t="shared" si="41"/>
        <v>0.35910871456119375</v>
      </c>
      <c r="S215" s="12">
        <v>0.65274151436031336</v>
      </c>
      <c r="T215" s="10">
        <v>550</v>
      </c>
      <c r="U215" s="39">
        <f t="shared" si="42"/>
        <v>1.0751046250605265</v>
      </c>
      <c r="V215" s="11">
        <v>1.1000000000000001E-2</v>
      </c>
      <c r="W215" s="10">
        <v>561</v>
      </c>
      <c r="X215" s="39">
        <f t="shared" si="43"/>
        <v>2.837985968242609</v>
      </c>
      <c r="Y215" s="13">
        <v>170433</v>
      </c>
      <c r="Z215" s="10">
        <v>553</v>
      </c>
      <c r="AA215" s="39">
        <f t="shared" si="44"/>
        <v>1.1381292648168073</v>
      </c>
      <c r="AB215" s="11">
        <v>3.2000000000000001E-2</v>
      </c>
      <c r="AC215" s="10">
        <v>531</v>
      </c>
      <c r="AD215" s="39">
        <f t="shared" si="45"/>
        <v>1.0493022031318058</v>
      </c>
      <c r="AE215" s="11">
        <v>0.97900000000000009</v>
      </c>
      <c r="AF215" s="10">
        <v>124</v>
      </c>
      <c r="AG215" s="39">
        <f t="shared" si="46"/>
        <v>-0.48998696658283281</v>
      </c>
      <c r="AH215" s="14">
        <v>3.1110130314428246</v>
      </c>
      <c r="AI215" s="10">
        <v>446</v>
      </c>
      <c r="AJ215" s="39">
        <f t="shared" si="47"/>
        <v>-6.4530964553456499E-2</v>
      </c>
      <c r="AK215" s="13">
        <v>214411.66553524803</v>
      </c>
      <c r="AL215" s="44"/>
    </row>
    <row r="216" spans="1:38" x14ac:dyDescent="0.25">
      <c r="A216" t="s">
        <v>862</v>
      </c>
      <c r="B216" s="5" t="s">
        <v>57</v>
      </c>
      <c r="C216" s="6" t="s">
        <v>41</v>
      </c>
      <c r="D216" s="7" t="s">
        <v>34</v>
      </c>
      <c r="E216" s="42">
        <f t="shared" si="36"/>
        <v>-11.65091736885554</v>
      </c>
      <c r="F216" s="8">
        <v>59.934171053846939</v>
      </c>
      <c r="G216" s="9">
        <f t="shared" si="37"/>
        <v>23</v>
      </c>
      <c r="H216" s="10">
        <v>92</v>
      </c>
      <c r="I216" s="39">
        <f t="shared" si="38"/>
        <v>-0.65312459426168279</v>
      </c>
      <c r="J216" s="11">
        <v>-4.3580352918499266E-2</v>
      </c>
      <c r="K216" s="10">
        <v>15</v>
      </c>
      <c r="L216" s="39">
        <f t="shared" si="39"/>
        <v>-1.7323706800061056</v>
      </c>
      <c r="M216" s="11">
        <v>0.15977719143946056</v>
      </c>
      <c r="N216" s="10">
        <v>35</v>
      </c>
      <c r="O216" s="39">
        <f t="shared" si="40"/>
        <v>-1.7255764639889233</v>
      </c>
      <c r="P216" s="11">
        <v>0.17600000000000002</v>
      </c>
      <c r="Q216" s="10">
        <v>26</v>
      </c>
      <c r="R216" s="39">
        <f t="shared" si="41"/>
        <v>-1.899217945340109</v>
      </c>
      <c r="S216" s="12">
        <v>8.2631000366434595</v>
      </c>
      <c r="T216" s="10">
        <v>23</v>
      </c>
      <c r="U216" s="39">
        <f t="shared" si="42"/>
        <v>-2.4584889289672387</v>
      </c>
      <c r="V216" s="11">
        <v>0.23699999999999999</v>
      </c>
      <c r="W216" s="10">
        <v>16</v>
      </c>
      <c r="X216" s="39">
        <f t="shared" si="43"/>
        <v>-1.5754935431465045</v>
      </c>
      <c r="Y216" s="13">
        <v>36782</v>
      </c>
      <c r="Z216" s="10">
        <v>47</v>
      </c>
      <c r="AA216" s="39">
        <f t="shared" si="44"/>
        <v>-1.4090516645508544</v>
      </c>
      <c r="AB216" s="11">
        <v>8.5000000000000006E-2</v>
      </c>
      <c r="AC216" s="10">
        <v>45</v>
      </c>
      <c r="AD216" s="39">
        <f t="shared" si="45"/>
        <v>-1.4303635778643364</v>
      </c>
      <c r="AE216" s="11">
        <v>0.81799999999999995</v>
      </c>
      <c r="AF216" s="10">
        <v>9</v>
      </c>
      <c r="AG216" s="39">
        <f t="shared" si="46"/>
        <v>-1.8642289333660316</v>
      </c>
      <c r="AH216" s="14">
        <v>4.5642292620361467</v>
      </c>
      <c r="AI216" s="10">
        <v>11</v>
      </c>
      <c r="AJ216" s="39">
        <f t="shared" si="47"/>
        <v>-0.36117677235647749</v>
      </c>
      <c r="AK216" s="13">
        <v>37550.916471234887</v>
      </c>
      <c r="AL216" s="44">
        <v>1</v>
      </c>
    </row>
    <row r="217" spans="1:38" x14ac:dyDescent="0.25">
      <c r="A217" t="s">
        <v>898</v>
      </c>
      <c r="B217" s="5" t="s">
        <v>552</v>
      </c>
      <c r="C217" s="6" t="s">
        <v>41</v>
      </c>
      <c r="D217" s="7" t="s">
        <v>34</v>
      </c>
      <c r="E217" s="42">
        <f t="shared" si="36"/>
        <v>5.9101145677652083</v>
      </c>
      <c r="F217" s="8">
        <v>11.08265900729684</v>
      </c>
      <c r="G217" s="9">
        <f t="shared" si="37"/>
        <v>528</v>
      </c>
      <c r="H217" s="10">
        <v>440</v>
      </c>
      <c r="I217" s="39">
        <f t="shared" si="38"/>
        <v>0.45475061892133423</v>
      </c>
      <c r="J217" s="11">
        <v>5.3841265358000268E-2</v>
      </c>
      <c r="K217" s="10">
        <v>428</v>
      </c>
      <c r="L217" s="39">
        <f t="shared" si="39"/>
        <v>0.54217579044349196</v>
      </c>
      <c r="M217" s="11">
        <v>3.6821322803553803E-2</v>
      </c>
      <c r="N217" s="10">
        <v>436</v>
      </c>
      <c r="O217" s="39">
        <f t="shared" si="40"/>
        <v>0.70154646509691876</v>
      </c>
      <c r="P217" s="11">
        <v>1.8000000000000002E-2</v>
      </c>
      <c r="Q217" s="10">
        <v>345</v>
      </c>
      <c r="R217" s="39">
        <f t="shared" si="41"/>
        <v>0.44344922252684521</v>
      </c>
      <c r="S217" s="12">
        <v>0.36852155851117291</v>
      </c>
      <c r="T217" s="10">
        <v>484</v>
      </c>
      <c r="U217" s="39">
        <f t="shared" si="42"/>
        <v>0.80930334002303972</v>
      </c>
      <c r="V217" s="11">
        <v>2.7999999999999997E-2</v>
      </c>
      <c r="W217" s="10">
        <v>539</v>
      </c>
      <c r="X217" s="39">
        <f t="shared" si="43"/>
        <v>1.9387854602394847</v>
      </c>
      <c r="Y217" s="13">
        <v>143203</v>
      </c>
      <c r="Z217" s="10">
        <v>483</v>
      </c>
      <c r="AA217" s="39">
        <f t="shared" si="44"/>
        <v>0.84976915960537414</v>
      </c>
      <c r="AB217" s="11">
        <v>3.7999999999999999E-2</v>
      </c>
      <c r="AC217" s="10">
        <v>473</v>
      </c>
      <c r="AD217" s="39">
        <f t="shared" si="45"/>
        <v>0.84908074255447574</v>
      </c>
      <c r="AE217" s="11">
        <v>0.96599999999999997</v>
      </c>
      <c r="AF217" s="10">
        <v>346</v>
      </c>
      <c r="AG217" s="39">
        <f t="shared" si="46"/>
        <v>0.26350680255315445</v>
      </c>
      <c r="AH217" s="14">
        <v>2.3142178516809331</v>
      </c>
      <c r="AI217" s="10">
        <v>473</v>
      </c>
      <c r="AJ217" s="39">
        <f t="shared" si="47"/>
        <v>1.2287498958296139E-2</v>
      </c>
      <c r="AK217" s="13">
        <v>260210.96773761266</v>
      </c>
      <c r="AL217" s="44"/>
    </row>
    <row r="218" spans="1:38" x14ac:dyDescent="0.25">
      <c r="A218" t="s">
        <v>924</v>
      </c>
      <c r="B218" s="5" t="s">
        <v>443</v>
      </c>
      <c r="C218" s="6" t="s">
        <v>41</v>
      </c>
      <c r="D218" s="7" t="s">
        <v>34</v>
      </c>
      <c r="E218" s="42">
        <f t="shared" si="36"/>
        <v>3.3311011294135069</v>
      </c>
      <c r="F218" s="8">
        <v>18.256992868003699</v>
      </c>
      <c r="G218" s="9">
        <f t="shared" si="37"/>
        <v>412</v>
      </c>
      <c r="H218" s="10">
        <v>379</v>
      </c>
      <c r="I218" s="39">
        <f t="shared" si="38"/>
        <v>0.26457314153173384</v>
      </c>
      <c r="J218" s="11">
        <v>3.7117903930131035E-2</v>
      </c>
      <c r="K218" s="10">
        <v>150</v>
      </c>
      <c r="L218" s="39">
        <f t="shared" si="39"/>
        <v>-0.24964001315284443</v>
      </c>
      <c r="M218" s="11">
        <v>7.962475689280403E-2</v>
      </c>
      <c r="N218" s="10">
        <v>402</v>
      </c>
      <c r="O218" s="39">
        <f t="shared" si="40"/>
        <v>0.62473877746761997</v>
      </c>
      <c r="P218" s="11">
        <v>2.3E-2</v>
      </c>
      <c r="Q218" s="10">
        <v>303</v>
      </c>
      <c r="R218" s="39">
        <f t="shared" si="41"/>
        <v>0.37259692624224128</v>
      </c>
      <c r="S218" s="12">
        <v>0.60728744939271262</v>
      </c>
      <c r="T218" s="10">
        <v>342</v>
      </c>
      <c r="U218" s="39">
        <f t="shared" si="42"/>
        <v>0.44968983673702817</v>
      </c>
      <c r="V218" s="11">
        <v>5.0999999999999997E-2</v>
      </c>
      <c r="W218" s="10">
        <v>489</v>
      </c>
      <c r="X218" s="39">
        <f t="shared" si="43"/>
        <v>1.114512824166551</v>
      </c>
      <c r="Y218" s="13">
        <v>118242</v>
      </c>
      <c r="Z218" s="10">
        <v>352</v>
      </c>
      <c r="AA218" s="39">
        <f t="shared" si="44"/>
        <v>0.46528901932346295</v>
      </c>
      <c r="AB218" s="11">
        <v>4.5999999999999999E-2</v>
      </c>
      <c r="AC218" s="10">
        <v>363</v>
      </c>
      <c r="AD218" s="39">
        <f t="shared" si="45"/>
        <v>0.4948427738407411</v>
      </c>
      <c r="AE218" s="11">
        <v>0.94299999999999995</v>
      </c>
      <c r="AF218" s="10">
        <v>99</v>
      </c>
      <c r="AG218" s="39">
        <f t="shared" si="46"/>
        <v>-0.60841219603407126</v>
      </c>
      <c r="AH218" s="14">
        <v>3.2362438639381534</v>
      </c>
      <c r="AI218" s="10">
        <v>342</v>
      </c>
      <c r="AJ218" s="39">
        <f t="shared" si="47"/>
        <v>-0.16879704580136817</v>
      </c>
      <c r="AK218" s="13">
        <v>152248.04566801619</v>
      </c>
      <c r="AL218" s="44"/>
    </row>
    <row r="219" spans="1:38" x14ac:dyDescent="0.25">
      <c r="A219" t="s">
        <v>941</v>
      </c>
      <c r="B219" s="5" t="s">
        <v>586</v>
      </c>
      <c r="C219" s="6" t="s">
        <v>41</v>
      </c>
      <c r="D219" s="7" t="s">
        <v>34</v>
      </c>
      <c r="E219" s="42">
        <f t="shared" si="36"/>
        <v>8.1501115263053556</v>
      </c>
      <c r="F219" s="8">
        <v>4.8514056960283511</v>
      </c>
      <c r="G219" s="9">
        <f t="shared" si="37"/>
        <v>563</v>
      </c>
      <c r="H219" s="10">
        <v>303</v>
      </c>
      <c r="I219" s="39">
        <f t="shared" si="38"/>
        <v>8.6040519968727289E-2</v>
      </c>
      <c r="J219" s="11">
        <v>2.1418539325842589E-2</v>
      </c>
      <c r="K219" s="10">
        <v>386</v>
      </c>
      <c r="L219" s="39">
        <f t="shared" si="39"/>
        <v>0.43579831006682856</v>
      </c>
      <c r="M219" s="11">
        <v>4.2571803469893574E-2</v>
      </c>
      <c r="N219" s="10">
        <v>498</v>
      </c>
      <c r="O219" s="39">
        <f t="shared" si="40"/>
        <v>0.82443876530379678</v>
      </c>
      <c r="P219" s="11">
        <v>0.01</v>
      </c>
      <c r="Q219" s="10">
        <v>360</v>
      </c>
      <c r="R219" s="39">
        <f t="shared" si="41"/>
        <v>0.46536953626979427</v>
      </c>
      <c r="S219" s="12">
        <v>0.294652065019889</v>
      </c>
      <c r="T219" s="10">
        <v>494</v>
      </c>
      <c r="U219" s="39">
        <f t="shared" si="42"/>
        <v>0.82493870973112704</v>
      </c>
      <c r="V219" s="11">
        <v>2.7000000000000003E-2</v>
      </c>
      <c r="W219" s="10">
        <v>564</v>
      </c>
      <c r="X219" s="39">
        <f t="shared" si="43"/>
        <v>3.3118577012519674</v>
      </c>
      <c r="Y219" s="13">
        <v>184783</v>
      </c>
      <c r="Z219" s="10">
        <v>553</v>
      </c>
      <c r="AA219" s="39">
        <f t="shared" si="44"/>
        <v>1.1381292648168073</v>
      </c>
      <c r="AB219" s="11">
        <v>3.2000000000000001E-2</v>
      </c>
      <c r="AC219" s="10">
        <v>553</v>
      </c>
      <c r="AD219" s="39">
        <f t="shared" si="45"/>
        <v>1.1879170604545697</v>
      </c>
      <c r="AE219" s="11">
        <v>0.98799999999999999</v>
      </c>
      <c r="AF219" s="10">
        <v>483</v>
      </c>
      <c r="AG219" s="39">
        <f t="shared" si="46"/>
        <v>0.6911503948144111</v>
      </c>
      <c r="AH219" s="14">
        <v>1.8619986470542615</v>
      </c>
      <c r="AI219" s="10">
        <v>529</v>
      </c>
      <c r="AJ219" s="39">
        <f t="shared" si="47"/>
        <v>0.37685272905920458</v>
      </c>
      <c r="AK219" s="13">
        <v>477565.39507931052</v>
      </c>
      <c r="AL219" s="44"/>
    </row>
    <row r="220" spans="1:38" x14ac:dyDescent="0.25">
      <c r="A220" t="s">
        <v>951</v>
      </c>
      <c r="B220" s="5" t="s">
        <v>401</v>
      </c>
      <c r="C220" s="6" t="s">
        <v>41</v>
      </c>
      <c r="D220" s="7" t="s">
        <v>34</v>
      </c>
      <c r="E220" s="42">
        <f t="shared" si="36"/>
        <v>2.4479390075748131</v>
      </c>
      <c r="F220" s="8">
        <v>20.713784996721948</v>
      </c>
      <c r="G220" s="9">
        <f t="shared" si="37"/>
        <v>364</v>
      </c>
      <c r="H220" s="10">
        <v>239</v>
      </c>
      <c r="I220" s="39">
        <f t="shared" si="38"/>
        <v>-0.12469101549105335</v>
      </c>
      <c r="J220" s="11">
        <v>2.8877454583640105E-3</v>
      </c>
      <c r="K220" s="10">
        <v>343</v>
      </c>
      <c r="L220" s="39">
        <f t="shared" si="39"/>
        <v>0.30724446069353067</v>
      </c>
      <c r="M220" s="11">
        <v>4.9521079038248518E-2</v>
      </c>
      <c r="N220" s="10">
        <v>277</v>
      </c>
      <c r="O220" s="39">
        <f t="shared" si="40"/>
        <v>0.28678495189870534</v>
      </c>
      <c r="P220" s="11">
        <v>4.4999999999999998E-2</v>
      </c>
      <c r="Q220" s="10">
        <v>253</v>
      </c>
      <c r="R220" s="39">
        <f t="shared" si="41"/>
        <v>0.28870202252061633</v>
      </c>
      <c r="S220" s="12">
        <v>0.8900057588607927</v>
      </c>
      <c r="T220" s="10">
        <v>258</v>
      </c>
      <c r="U220" s="39">
        <f t="shared" si="42"/>
        <v>0.19952392140762873</v>
      </c>
      <c r="V220" s="11">
        <v>6.7000000000000004E-2</v>
      </c>
      <c r="W220" s="10">
        <v>407</v>
      </c>
      <c r="X220" s="39">
        <f t="shared" si="43"/>
        <v>0.4825627646125375</v>
      </c>
      <c r="Y220" s="13">
        <v>99105</v>
      </c>
      <c r="Z220" s="10">
        <v>398</v>
      </c>
      <c r="AA220" s="39">
        <f t="shared" si="44"/>
        <v>0.60946907192917976</v>
      </c>
      <c r="AB220" s="11">
        <v>4.2999999999999997E-2</v>
      </c>
      <c r="AC220" s="10">
        <v>419</v>
      </c>
      <c r="AD220" s="39">
        <f t="shared" si="45"/>
        <v>0.66426093279078979</v>
      </c>
      <c r="AE220" s="11">
        <v>0.95400000000000007</v>
      </c>
      <c r="AF220" s="10">
        <v>144</v>
      </c>
      <c r="AG220" s="39">
        <f t="shared" si="46"/>
        <v>-0.40270642825225478</v>
      </c>
      <c r="AH220" s="14">
        <v>3.0187166979129896</v>
      </c>
      <c r="AI220" s="10">
        <v>411</v>
      </c>
      <c r="AJ220" s="39">
        <f t="shared" si="47"/>
        <v>-0.11330564728879984</v>
      </c>
      <c r="AK220" s="13">
        <v>185332.11444426994</v>
      </c>
      <c r="AL220" s="44">
        <v>1</v>
      </c>
    </row>
    <row r="221" spans="1:38" x14ac:dyDescent="0.25">
      <c r="A221" t="s">
        <v>976</v>
      </c>
      <c r="B221" s="5" t="s">
        <v>40</v>
      </c>
      <c r="C221" s="6" t="s">
        <v>41</v>
      </c>
      <c r="D221" s="7" t="s">
        <v>34</v>
      </c>
      <c r="E221" s="42">
        <f t="shared" si="36"/>
        <v>-16.532489143865629</v>
      </c>
      <c r="F221" s="8">
        <v>73.513792298980491</v>
      </c>
      <c r="G221" s="9">
        <f t="shared" si="37"/>
        <v>12</v>
      </c>
      <c r="H221" s="10">
        <v>332</v>
      </c>
      <c r="I221" s="39">
        <f t="shared" si="38"/>
        <v>0.16287093137607872</v>
      </c>
      <c r="J221" s="11">
        <v>2.817466395349677E-2</v>
      </c>
      <c r="K221" s="10">
        <v>17</v>
      </c>
      <c r="L221" s="39">
        <f t="shared" si="39"/>
        <v>-1.6922130636658053</v>
      </c>
      <c r="M221" s="11">
        <v>0.15760637863628529</v>
      </c>
      <c r="N221" s="10">
        <v>9</v>
      </c>
      <c r="O221" s="39">
        <f t="shared" si="40"/>
        <v>-3.5228763545145143</v>
      </c>
      <c r="P221" s="11">
        <v>0.29299999999999998</v>
      </c>
      <c r="Q221" s="10">
        <v>15</v>
      </c>
      <c r="R221" s="39">
        <f t="shared" si="41"/>
        <v>-2.929890194866942</v>
      </c>
      <c r="S221" s="12">
        <v>11.736373180489743</v>
      </c>
      <c r="T221" s="10">
        <v>12</v>
      </c>
      <c r="U221" s="39">
        <f t="shared" si="42"/>
        <v>-3.396611111452486</v>
      </c>
      <c r="V221" s="11">
        <v>0.29699999999999999</v>
      </c>
      <c r="W221" s="10">
        <v>10</v>
      </c>
      <c r="X221" s="39">
        <f t="shared" si="43"/>
        <v>-1.6957942207320857</v>
      </c>
      <c r="Y221" s="13">
        <v>33139</v>
      </c>
      <c r="Z221" s="10">
        <v>37</v>
      </c>
      <c r="AA221" s="39">
        <f t="shared" si="44"/>
        <v>-1.553231717156571</v>
      </c>
      <c r="AB221" s="11">
        <v>8.8000000000000009E-2</v>
      </c>
      <c r="AC221" s="10">
        <v>16</v>
      </c>
      <c r="AD221" s="39">
        <f t="shared" si="45"/>
        <v>-2.8935204051601953</v>
      </c>
      <c r="AE221" s="11">
        <v>0.72299999999999998</v>
      </c>
      <c r="AF221" s="10">
        <v>166</v>
      </c>
      <c r="AG221" s="39">
        <f t="shared" si="46"/>
        <v>-0.29061512754076918</v>
      </c>
      <c r="AH221" s="14">
        <v>2.9001837892698745</v>
      </c>
      <c r="AI221" s="10">
        <v>29</v>
      </c>
      <c r="AJ221" s="39">
        <f t="shared" si="47"/>
        <v>-0.3423033001008341</v>
      </c>
      <c r="AK221" s="13">
        <v>48803.313615469742</v>
      </c>
      <c r="AL221" s="44">
        <v>1</v>
      </c>
    </row>
    <row r="222" spans="1:38" x14ac:dyDescent="0.25">
      <c r="A222" t="s">
        <v>982</v>
      </c>
      <c r="B222" s="5" t="s">
        <v>587</v>
      </c>
      <c r="C222" s="6" t="s">
        <v>41</v>
      </c>
      <c r="D222" s="7" t="s">
        <v>34</v>
      </c>
      <c r="E222" s="42">
        <f t="shared" si="36"/>
        <v>8.4035284283199214</v>
      </c>
      <c r="F222" s="8">
        <v>4.1464471898173478</v>
      </c>
      <c r="G222" s="9">
        <f t="shared" si="37"/>
        <v>564</v>
      </c>
      <c r="H222" s="10">
        <v>204</v>
      </c>
      <c r="I222" s="39">
        <f t="shared" si="38"/>
        <v>-0.27746640692217128</v>
      </c>
      <c r="J222" s="11">
        <v>-1.0546642899584069E-2</v>
      </c>
      <c r="K222" s="10">
        <v>559</v>
      </c>
      <c r="L222" s="39">
        <f t="shared" si="39"/>
        <v>1.2233292054798408</v>
      </c>
      <c r="M222" s="11">
        <v>0</v>
      </c>
      <c r="N222" s="10">
        <v>506</v>
      </c>
      <c r="O222" s="39">
        <f t="shared" si="40"/>
        <v>0.85516184035551635</v>
      </c>
      <c r="P222" s="11">
        <v>8.0000000000000002E-3</v>
      </c>
      <c r="Q222" s="10">
        <v>357</v>
      </c>
      <c r="R222" s="39">
        <f t="shared" si="41"/>
        <v>0.46370683571357818</v>
      </c>
      <c r="S222" s="12">
        <v>0.30025521693439428</v>
      </c>
      <c r="T222" s="10">
        <v>514</v>
      </c>
      <c r="U222" s="39">
        <f t="shared" si="42"/>
        <v>0.88748018856347699</v>
      </c>
      <c r="V222" s="11">
        <v>2.3E-2</v>
      </c>
      <c r="W222" s="10">
        <v>565</v>
      </c>
      <c r="X222" s="39">
        <f t="shared" si="43"/>
        <v>3.8193792806680533</v>
      </c>
      <c r="Y222" s="13">
        <v>200152</v>
      </c>
      <c r="Z222" s="10">
        <v>556</v>
      </c>
      <c r="AA222" s="39">
        <f t="shared" si="44"/>
        <v>1.1861892823520463</v>
      </c>
      <c r="AB222" s="11">
        <v>3.1E-2</v>
      </c>
      <c r="AC222" s="10">
        <v>465</v>
      </c>
      <c r="AD222" s="39">
        <f t="shared" si="45"/>
        <v>0.8336790917408351</v>
      </c>
      <c r="AE222" s="11">
        <v>0.96499999999999997</v>
      </c>
      <c r="AF222" s="10">
        <v>424</v>
      </c>
      <c r="AG222" s="39">
        <f t="shared" si="46"/>
        <v>0.46886916866185402</v>
      </c>
      <c r="AH222" s="14">
        <v>2.0970538217679304</v>
      </c>
      <c r="AI222" s="10">
        <v>476</v>
      </c>
      <c r="AJ222" s="39">
        <f t="shared" si="47"/>
        <v>1.6995668486137854E-2</v>
      </c>
      <c r="AK222" s="13">
        <v>263017.98663864285</v>
      </c>
      <c r="AL222" s="44"/>
    </row>
    <row r="223" spans="1:38" x14ac:dyDescent="0.25">
      <c r="A223" t="s">
        <v>990</v>
      </c>
      <c r="B223" s="5" t="s">
        <v>356</v>
      </c>
      <c r="C223" s="6" t="s">
        <v>41</v>
      </c>
      <c r="D223" s="7" t="s">
        <v>34</v>
      </c>
      <c r="E223" s="42">
        <f t="shared" si="36"/>
        <v>1.7071647907624186</v>
      </c>
      <c r="F223" s="8">
        <v>22.774480558747562</v>
      </c>
      <c r="G223" s="9">
        <f t="shared" si="37"/>
        <v>319</v>
      </c>
      <c r="H223" s="10">
        <v>352</v>
      </c>
      <c r="I223" s="39">
        <f t="shared" si="38"/>
        <v>0.20240910323214428</v>
      </c>
      <c r="J223" s="11">
        <v>3.1651474915667777E-2</v>
      </c>
      <c r="K223" s="10">
        <v>325</v>
      </c>
      <c r="L223" s="39">
        <f t="shared" si="39"/>
        <v>0.25303601754065935</v>
      </c>
      <c r="M223" s="11">
        <v>5.2451441772910071E-2</v>
      </c>
      <c r="N223" s="10">
        <v>301</v>
      </c>
      <c r="O223" s="39">
        <f t="shared" si="40"/>
        <v>0.36359263952800408</v>
      </c>
      <c r="P223" s="11">
        <v>0.04</v>
      </c>
      <c r="Q223" s="10">
        <v>326</v>
      </c>
      <c r="R223" s="39">
        <f t="shared" si="41"/>
        <v>0.41861657058808788</v>
      </c>
      <c r="S223" s="12">
        <v>0.45220537080840406</v>
      </c>
      <c r="T223" s="10">
        <v>304</v>
      </c>
      <c r="U223" s="39">
        <f t="shared" si="42"/>
        <v>0.34024224878041598</v>
      </c>
      <c r="V223" s="11">
        <v>5.7999999999999996E-2</v>
      </c>
      <c r="W223" s="10">
        <v>328</v>
      </c>
      <c r="X223" s="39">
        <f t="shared" si="43"/>
        <v>1.592294167488972E-2</v>
      </c>
      <c r="Y223" s="13">
        <v>84974</v>
      </c>
      <c r="Z223" s="10">
        <v>267</v>
      </c>
      <c r="AA223" s="39">
        <f t="shared" si="44"/>
        <v>0.22498893164726858</v>
      </c>
      <c r="AB223" s="11">
        <v>5.0999999999999997E-2</v>
      </c>
      <c r="AC223" s="10">
        <v>318</v>
      </c>
      <c r="AD223" s="39">
        <f t="shared" si="45"/>
        <v>0.38703121814525665</v>
      </c>
      <c r="AE223" s="11">
        <v>0.93599999999999994</v>
      </c>
      <c r="AF223" s="10">
        <v>141</v>
      </c>
      <c r="AG223" s="39">
        <f t="shared" si="46"/>
        <v>-0.41712948997815397</v>
      </c>
      <c r="AH223" s="14">
        <v>3.0339686170811899</v>
      </c>
      <c r="AI223" s="10">
        <v>288</v>
      </c>
      <c r="AJ223" s="39">
        <f t="shared" si="47"/>
        <v>-0.21123466920066664</v>
      </c>
      <c r="AK223" s="13">
        <v>126946.66042855155</v>
      </c>
      <c r="AL223" s="44">
        <v>1</v>
      </c>
    </row>
    <row r="224" spans="1:38" x14ac:dyDescent="0.25">
      <c r="A224" t="s">
        <v>1064</v>
      </c>
      <c r="B224" s="5" t="s">
        <v>519</v>
      </c>
      <c r="C224" s="6" t="s">
        <v>41</v>
      </c>
      <c r="D224" s="7" t="s">
        <v>34</v>
      </c>
      <c r="E224" s="42">
        <f t="shared" si="36"/>
        <v>4.8989474585159698</v>
      </c>
      <c r="F224" s="8">
        <v>13.895537111319577</v>
      </c>
      <c r="G224" s="9">
        <f t="shared" si="37"/>
        <v>494</v>
      </c>
      <c r="H224" s="10">
        <v>455</v>
      </c>
      <c r="I224" s="39">
        <f t="shared" si="38"/>
        <v>0.49960748438573144</v>
      </c>
      <c r="J224" s="11">
        <v>5.7785778577857716E-2</v>
      </c>
      <c r="K224" s="10">
        <v>518</v>
      </c>
      <c r="L224" s="39">
        <f t="shared" si="39"/>
        <v>0.79866692462294897</v>
      </c>
      <c r="M224" s="11">
        <v>2.2956101490132903E-2</v>
      </c>
      <c r="N224" s="10">
        <v>535</v>
      </c>
      <c r="O224" s="39">
        <f t="shared" si="40"/>
        <v>0.97805414056239448</v>
      </c>
      <c r="P224" s="11">
        <v>0</v>
      </c>
      <c r="Q224" s="10">
        <v>434</v>
      </c>
      <c r="R224" s="39">
        <f t="shared" si="41"/>
        <v>0.55280570788786376</v>
      </c>
      <c r="S224" s="12">
        <v>0</v>
      </c>
      <c r="T224" s="10">
        <v>511</v>
      </c>
      <c r="U224" s="39">
        <f t="shared" si="42"/>
        <v>0.87184481885538945</v>
      </c>
      <c r="V224" s="11">
        <v>2.4E-2</v>
      </c>
      <c r="W224" s="10">
        <v>426</v>
      </c>
      <c r="X224" s="39">
        <f t="shared" si="43"/>
        <v>0.5710958737552615</v>
      </c>
      <c r="Y224" s="13">
        <v>101786</v>
      </c>
      <c r="Z224" s="10">
        <v>437</v>
      </c>
      <c r="AA224" s="39">
        <f t="shared" si="44"/>
        <v>0.7055891069996576</v>
      </c>
      <c r="AB224" s="11">
        <v>4.0999999999999995E-2</v>
      </c>
      <c r="AC224" s="10">
        <v>448</v>
      </c>
      <c r="AD224" s="39">
        <f t="shared" si="45"/>
        <v>0.74126918685899301</v>
      </c>
      <c r="AE224" s="11">
        <v>0.95900000000000007</v>
      </c>
      <c r="AF224" s="10">
        <v>440</v>
      </c>
      <c r="AG224" s="39">
        <f t="shared" si="46"/>
        <v>0.51699242748792285</v>
      </c>
      <c r="AH224" s="14">
        <v>2.0461650390895891</v>
      </c>
      <c r="AI224" s="10">
        <v>509</v>
      </c>
      <c r="AJ224" s="39">
        <f t="shared" si="47"/>
        <v>9.788765788903632E-2</v>
      </c>
      <c r="AK224" s="13">
        <v>311245.93209666439</v>
      </c>
      <c r="AL224" s="44"/>
    </row>
    <row r="225" spans="1:38" ht="22.5" x14ac:dyDescent="0.25">
      <c r="A225" t="s">
        <v>1096</v>
      </c>
      <c r="B225" s="5" t="s">
        <v>422</v>
      </c>
      <c r="C225" s="6" t="s">
        <v>41</v>
      </c>
      <c r="D225" s="7" t="s">
        <v>34</v>
      </c>
      <c r="E225" s="42">
        <f t="shared" si="36"/>
        <v>2.8376870907011651</v>
      </c>
      <c r="F225" s="8">
        <v>19.629578598904157</v>
      </c>
      <c r="G225" s="9">
        <f t="shared" si="37"/>
        <v>389</v>
      </c>
      <c r="H225" s="10">
        <v>213</v>
      </c>
      <c r="I225" s="39">
        <f t="shared" si="38"/>
        <v>-0.24228777319894559</v>
      </c>
      <c r="J225" s="11">
        <v>-7.4531903290311341E-3</v>
      </c>
      <c r="K225" s="10">
        <v>329</v>
      </c>
      <c r="L225" s="39">
        <f t="shared" si="39"/>
        <v>0.25946608521726466</v>
      </c>
      <c r="M225" s="11">
        <v>5.2103849597135182E-2</v>
      </c>
      <c r="N225" s="10">
        <v>411</v>
      </c>
      <c r="O225" s="39">
        <f t="shared" si="40"/>
        <v>0.64010031499347964</v>
      </c>
      <c r="P225" s="11">
        <v>2.2000000000000002E-2</v>
      </c>
      <c r="Q225" s="10">
        <v>434</v>
      </c>
      <c r="R225" s="39">
        <f t="shared" si="41"/>
        <v>0.55280570788786376</v>
      </c>
      <c r="S225" s="12">
        <v>0</v>
      </c>
      <c r="T225" s="10">
        <v>121</v>
      </c>
      <c r="U225" s="39">
        <f t="shared" si="42"/>
        <v>-0.41025549720778204</v>
      </c>
      <c r="V225" s="11">
        <v>0.106</v>
      </c>
      <c r="W225" s="10">
        <v>487</v>
      </c>
      <c r="X225" s="39">
        <f t="shared" si="43"/>
        <v>1.0644838572321136</v>
      </c>
      <c r="Y225" s="13">
        <v>116727</v>
      </c>
      <c r="Z225" s="10">
        <v>398</v>
      </c>
      <c r="AA225" s="39">
        <f t="shared" si="44"/>
        <v>0.60946907192917976</v>
      </c>
      <c r="AB225" s="11">
        <v>4.2999999999999997E-2</v>
      </c>
      <c r="AC225" s="10">
        <v>389</v>
      </c>
      <c r="AD225" s="39">
        <f t="shared" si="45"/>
        <v>0.57185102790894426</v>
      </c>
      <c r="AE225" s="11">
        <v>0.94799999999999995</v>
      </c>
      <c r="AF225" s="10">
        <v>92</v>
      </c>
      <c r="AG225" s="39">
        <f t="shared" si="46"/>
        <v>-0.63302618588188531</v>
      </c>
      <c r="AH225" s="14">
        <v>3.2622723584908493</v>
      </c>
      <c r="AI225" s="10">
        <v>372</v>
      </c>
      <c r="AJ225" s="39">
        <f t="shared" si="47"/>
        <v>-0.14722169430696874</v>
      </c>
      <c r="AK225" s="13">
        <v>165111.30793650795</v>
      </c>
      <c r="AL225" s="44"/>
    </row>
    <row r="226" spans="1:38" x14ac:dyDescent="0.25">
      <c r="A226" t="s">
        <v>1140</v>
      </c>
      <c r="B226" s="5" t="s">
        <v>469</v>
      </c>
      <c r="C226" s="6" t="s">
        <v>41</v>
      </c>
      <c r="D226" s="7" t="s">
        <v>34</v>
      </c>
      <c r="E226" s="42">
        <f t="shared" si="36"/>
        <v>3.9181472518192848</v>
      </c>
      <c r="F226" s="8">
        <v>16.623940162212371</v>
      </c>
      <c r="G226" s="9">
        <f t="shared" si="37"/>
        <v>441</v>
      </c>
      <c r="H226" s="10">
        <v>274</v>
      </c>
      <c r="I226" s="39">
        <f t="shared" si="38"/>
        <v>-2.6983759706985966E-2</v>
      </c>
      <c r="J226" s="11">
        <v>1.1479686917629461E-2</v>
      </c>
      <c r="K226" s="10">
        <v>383</v>
      </c>
      <c r="L226" s="39">
        <f t="shared" si="39"/>
        <v>0.425034278638451</v>
      </c>
      <c r="M226" s="11">
        <v>4.3153678077203203E-2</v>
      </c>
      <c r="N226" s="10">
        <v>427</v>
      </c>
      <c r="O226" s="39">
        <f t="shared" si="40"/>
        <v>0.68618492757105898</v>
      </c>
      <c r="P226" s="11">
        <v>1.9E-2</v>
      </c>
      <c r="Q226" s="10">
        <v>359</v>
      </c>
      <c r="R226" s="39">
        <f t="shared" si="41"/>
        <v>0.46532872542004494</v>
      </c>
      <c r="S226" s="12">
        <v>0.29478959392733434</v>
      </c>
      <c r="T226" s="10">
        <v>436</v>
      </c>
      <c r="U226" s="39">
        <f t="shared" si="42"/>
        <v>0.68422038235833993</v>
      </c>
      <c r="V226" s="11">
        <v>3.6000000000000004E-2</v>
      </c>
      <c r="W226" s="10">
        <v>421</v>
      </c>
      <c r="X226" s="39">
        <f t="shared" si="43"/>
        <v>0.56257608928721869</v>
      </c>
      <c r="Y226" s="13">
        <v>101528</v>
      </c>
      <c r="Z226" s="10">
        <v>417</v>
      </c>
      <c r="AA226" s="39">
        <f t="shared" si="44"/>
        <v>0.65752908946441835</v>
      </c>
      <c r="AB226" s="11">
        <v>4.2000000000000003E-2</v>
      </c>
      <c r="AC226" s="10">
        <v>461</v>
      </c>
      <c r="AD226" s="39">
        <f t="shared" si="45"/>
        <v>0.81827744092719612</v>
      </c>
      <c r="AE226" s="11">
        <v>0.96400000000000008</v>
      </c>
      <c r="AF226" s="10">
        <v>234</v>
      </c>
      <c r="AG226" s="39">
        <f t="shared" si="46"/>
        <v>-9.113574423754954E-2</v>
      </c>
      <c r="AH226" s="14">
        <v>2.6892408225348774</v>
      </c>
      <c r="AI226" s="10">
        <v>393</v>
      </c>
      <c r="AJ226" s="39">
        <f t="shared" si="47"/>
        <v>-0.13079238752988312</v>
      </c>
      <c r="AK226" s="13">
        <v>174906.48935072593</v>
      </c>
      <c r="AL226" s="44"/>
    </row>
    <row r="227" spans="1:38" x14ac:dyDescent="0.25">
      <c r="A227" t="s">
        <v>1163</v>
      </c>
      <c r="B227" s="5" t="s">
        <v>467</v>
      </c>
      <c r="C227" s="6" t="s">
        <v>41</v>
      </c>
      <c r="D227" s="7" t="s">
        <v>34</v>
      </c>
      <c r="E227" s="42">
        <f t="shared" si="36"/>
        <v>3.8763874069223405</v>
      </c>
      <c r="F227" s="8">
        <v>16.740108253780555</v>
      </c>
      <c r="G227" s="9">
        <f t="shared" si="37"/>
        <v>438</v>
      </c>
      <c r="H227" s="10">
        <v>271</v>
      </c>
      <c r="I227" s="39">
        <f t="shared" si="38"/>
        <v>-2.7535330100376326E-2</v>
      </c>
      <c r="J227" s="11">
        <v>1.1431184270690453E-2</v>
      </c>
      <c r="K227" s="10">
        <v>442</v>
      </c>
      <c r="L227" s="39">
        <f t="shared" si="39"/>
        <v>0.56804250542393164</v>
      </c>
      <c r="M227" s="11">
        <v>3.5423037716615695E-2</v>
      </c>
      <c r="N227" s="10">
        <v>506</v>
      </c>
      <c r="O227" s="39">
        <f t="shared" si="40"/>
        <v>0.85516184035551635</v>
      </c>
      <c r="P227" s="11">
        <v>8.0000000000000002E-3</v>
      </c>
      <c r="Q227" s="10">
        <v>422</v>
      </c>
      <c r="R227" s="39">
        <f t="shared" si="41"/>
        <v>0.52597534678691815</v>
      </c>
      <c r="S227" s="12">
        <v>9.0415913200723327E-2</v>
      </c>
      <c r="T227" s="10">
        <v>477</v>
      </c>
      <c r="U227" s="39">
        <f t="shared" si="42"/>
        <v>0.79366797031495218</v>
      </c>
      <c r="V227" s="11">
        <v>2.8999999999999998E-2</v>
      </c>
      <c r="W227" s="10">
        <v>410</v>
      </c>
      <c r="X227" s="39">
        <f t="shared" si="43"/>
        <v>0.50247528412505615</v>
      </c>
      <c r="Y227" s="13">
        <v>99708</v>
      </c>
      <c r="Z227" s="10">
        <v>437</v>
      </c>
      <c r="AA227" s="39">
        <f t="shared" si="44"/>
        <v>0.7055891069996576</v>
      </c>
      <c r="AB227" s="11">
        <v>4.0999999999999995E-2</v>
      </c>
      <c r="AC227" s="10">
        <v>296</v>
      </c>
      <c r="AD227" s="39">
        <f t="shared" si="45"/>
        <v>0.31002296407705349</v>
      </c>
      <c r="AE227" s="11">
        <v>0.93099999999999994</v>
      </c>
      <c r="AF227" s="10">
        <v>343</v>
      </c>
      <c r="AG227" s="39">
        <f t="shared" si="46"/>
        <v>0.25484458730665455</v>
      </c>
      <c r="AH227" s="14">
        <v>2.3233778628677348</v>
      </c>
      <c r="AI227" s="10">
        <v>447</v>
      </c>
      <c r="AJ227" s="39">
        <f t="shared" si="47"/>
        <v>-6.1372185577465307E-2</v>
      </c>
      <c r="AK227" s="13">
        <v>216294.93508137431</v>
      </c>
      <c r="AL227" s="44"/>
    </row>
    <row r="228" spans="1:38" x14ac:dyDescent="0.25">
      <c r="A228" t="s">
        <v>1169</v>
      </c>
      <c r="B228" s="5" t="s">
        <v>331</v>
      </c>
      <c r="C228" s="6" t="s">
        <v>41</v>
      </c>
      <c r="D228" s="7" t="s">
        <v>34</v>
      </c>
      <c r="E228" s="42">
        <f t="shared" si="36"/>
        <v>1.3538852252107814</v>
      </c>
      <c r="F228" s="8">
        <v>23.757238349669663</v>
      </c>
      <c r="G228" s="9">
        <f t="shared" si="37"/>
        <v>293</v>
      </c>
      <c r="H228" s="10">
        <v>384</v>
      </c>
      <c r="I228" s="39">
        <f t="shared" si="38"/>
        <v>0.28705519588171391</v>
      </c>
      <c r="J228" s="11">
        <v>3.9094875786611638E-2</v>
      </c>
      <c r="K228" s="10">
        <v>396</v>
      </c>
      <c r="L228" s="39">
        <f t="shared" si="39"/>
        <v>0.46583870743659489</v>
      </c>
      <c r="M228" s="11">
        <v>4.0947900331068134E-2</v>
      </c>
      <c r="N228" s="10">
        <v>311</v>
      </c>
      <c r="O228" s="39">
        <f t="shared" si="40"/>
        <v>0.39431571457972364</v>
      </c>
      <c r="P228" s="11">
        <v>3.7999999999999999E-2</v>
      </c>
      <c r="Q228" s="10">
        <v>236</v>
      </c>
      <c r="R228" s="39">
        <f t="shared" si="41"/>
        <v>0.25224225354580843</v>
      </c>
      <c r="S228" s="12">
        <v>1.0128719139058873</v>
      </c>
      <c r="T228" s="10">
        <v>314</v>
      </c>
      <c r="U228" s="39">
        <f t="shared" si="42"/>
        <v>0.3715129881965909</v>
      </c>
      <c r="V228" s="11">
        <v>5.5999999999999994E-2</v>
      </c>
      <c r="W228" s="10">
        <v>372</v>
      </c>
      <c r="X228" s="39">
        <f t="shared" si="43"/>
        <v>0.19388076531164464</v>
      </c>
      <c r="Y228" s="13">
        <v>90363</v>
      </c>
      <c r="Z228" s="10">
        <v>267</v>
      </c>
      <c r="AA228" s="39">
        <f t="shared" si="44"/>
        <v>0.22498893164726858</v>
      </c>
      <c r="AB228" s="11">
        <v>5.0999999999999997E-2</v>
      </c>
      <c r="AC228" s="10">
        <v>215</v>
      </c>
      <c r="AD228" s="39">
        <f t="shared" si="45"/>
        <v>3.2793249431522072E-2</v>
      </c>
      <c r="AE228" s="11">
        <v>0.91299999999999992</v>
      </c>
      <c r="AF228" s="10">
        <v>48</v>
      </c>
      <c r="AG228" s="39">
        <f t="shared" si="46"/>
        <v>-1.0063622740678624</v>
      </c>
      <c r="AH228" s="14">
        <v>3.6570631420149802</v>
      </c>
      <c r="AI228" s="10">
        <v>289</v>
      </c>
      <c r="AJ228" s="39">
        <f t="shared" si="47"/>
        <v>-0.20992633925755425</v>
      </c>
      <c r="AK228" s="13">
        <v>127726.68902722093</v>
      </c>
      <c r="AL228" s="44"/>
    </row>
    <row r="229" spans="1:38" x14ac:dyDescent="0.25">
      <c r="A229" t="s">
        <v>717</v>
      </c>
      <c r="B229" s="5" t="s">
        <v>129</v>
      </c>
      <c r="C229" s="6" t="s">
        <v>47</v>
      </c>
      <c r="D229" s="7" t="s">
        <v>20</v>
      </c>
      <c r="E229" s="42">
        <f t="shared" si="36"/>
        <v>-4.427103472887155</v>
      </c>
      <c r="F229" s="8">
        <v>39.83886954568041</v>
      </c>
      <c r="G229" s="9">
        <f t="shared" si="37"/>
        <v>89</v>
      </c>
      <c r="H229" s="10">
        <v>510</v>
      </c>
      <c r="I229" s="39">
        <f t="shared" si="38"/>
        <v>0.92788870161659887</v>
      </c>
      <c r="J229" s="11">
        <v>9.5446923771443259E-2</v>
      </c>
      <c r="K229" s="10">
        <v>196</v>
      </c>
      <c r="L229" s="39">
        <f t="shared" si="39"/>
        <v>-0.11900657724437674</v>
      </c>
      <c r="M229" s="11">
        <v>7.2563064465898469E-2</v>
      </c>
      <c r="N229" s="10">
        <v>37</v>
      </c>
      <c r="O229" s="39">
        <f t="shared" si="40"/>
        <v>-1.7102149264630631</v>
      </c>
      <c r="P229" s="11">
        <v>0.17499999999999999</v>
      </c>
      <c r="Q229" s="10">
        <v>170</v>
      </c>
      <c r="R229" s="39">
        <f t="shared" si="41"/>
        <v>2.8708580059431395E-2</v>
      </c>
      <c r="S229" s="12">
        <v>1.7661603673613564</v>
      </c>
      <c r="T229" s="10">
        <v>172</v>
      </c>
      <c r="U229" s="39">
        <f t="shared" si="42"/>
        <v>-0.17572495158647017</v>
      </c>
      <c r="V229" s="11">
        <v>9.0999999999999998E-2</v>
      </c>
      <c r="W229" s="10">
        <v>143</v>
      </c>
      <c r="X229" s="39">
        <f t="shared" si="43"/>
        <v>-0.68897364458418808</v>
      </c>
      <c r="Y229" s="13">
        <v>63628</v>
      </c>
      <c r="Z229" s="10">
        <v>65</v>
      </c>
      <c r="AA229" s="39">
        <f t="shared" si="44"/>
        <v>-1.1206915593394207</v>
      </c>
      <c r="AB229" s="11">
        <v>7.9000000000000001E-2</v>
      </c>
      <c r="AC229" s="10">
        <v>109</v>
      </c>
      <c r="AD229" s="39">
        <f t="shared" si="45"/>
        <v>-0.64487938636866249</v>
      </c>
      <c r="AE229" s="11">
        <v>0.86900000000000011</v>
      </c>
      <c r="AF229" s="10">
        <v>53</v>
      </c>
      <c r="AG229" s="39">
        <f t="shared" si="46"/>
        <v>-0.93728347969101411</v>
      </c>
      <c r="AH229" s="14">
        <v>3.5840145613394552</v>
      </c>
      <c r="AI229" s="10">
        <v>40</v>
      </c>
      <c r="AJ229" s="39">
        <f t="shared" si="47"/>
        <v>-0.33290898310033301</v>
      </c>
      <c r="AK229" s="13">
        <v>54404.221829742142</v>
      </c>
      <c r="AL229" s="44"/>
    </row>
    <row r="230" spans="1:38" x14ac:dyDescent="0.25">
      <c r="A230" t="s">
        <v>739</v>
      </c>
      <c r="B230" s="5" t="s">
        <v>213</v>
      </c>
      <c r="C230" s="6" t="s">
        <v>47</v>
      </c>
      <c r="D230" s="7" t="s">
        <v>20</v>
      </c>
      <c r="E230" s="42">
        <f t="shared" si="36"/>
        <v>-1.4459753404891174</v>
      </c>
      <c r="F230" s="8">
        <v>31.54592768453281</v>
      </c>
      <c r="G230" s="9">
        <f t="shared" si="37"/>
        <v>173</v>
      </c>
      <c r="H230" s="10">
        <v>439</v>
      </c>
      <c r="I230" s="39">
        <f t="shared" si="38"/>
        <v>0.45277397350626941</v>
      </c>
      <c r="J230" s="11">
        <v>5.366744795257139E-2</v>
      </c>
      <c r="K230" s="10">
        <v>339</v>
      </c>
      <c r="L230" s="39">
        <f t="shared" si="39"/>
        <v>0.29976113450092273</v>
      </c>
      <c r="M230" s="11">
        <v>4.9925607538436105E-2</v>
      </c>
      <c r="N230" s="10">
        <v>131</v>
      </c>
      <c r="O230" s="39">
        <f t="shared" si="40"/>
        <v>-0.34303808666154462</v>
      </c>
      <c r="P230" s="11">
        <v>8.5999999999999993E-2</v>
      </c>
      <c r="Q230" s="10">
        <v>190</v>
      </c>
      <c r="R230" s="39">
        <f t="shared" si="41"/>
        <v>0.11597523518870358</v>
      </c>
      <c r="S230" s="12">
        <v>1.472079557721875</v>
      </c>
      <c r="T230" s="10">
        <v>143</v>
      </c>
      <c r="U230" s="39">
        <f t="shared" si="42"/>
        <v>-0.30080790925116996</v>
      </c>
      <c r="V230" s="11">
        <v>9.9000000000000005E-2</v>
      </c>
      <c r="W230" s="10">
        <v>157</v>
      </c>
      <c r="X230" s="39">
        <f t="shared" si="43"/>
        <v>-0.65340849779317212</v>
      </c>
      <c r="Y230" s="13">
        <v>64705</v>
      </c>
      <c r="Z230" s="10">
        <v>150</v>
      </c>
      <c r="AA230" s="39">
        <f t="shared" si="44"/>
        <v>-0.30367126124035942</v>
      </c>
      <c r="AB230" s="11">
        <v>6.2E-2</v>
      </c>
      <c r="AC230" s="10">
        <v>210</v>
      </c>
      <c r="AD230" s="39">
        <f t="shared" si="45"/>
        <v>-1.3411703009398125E-2</v>
      </c>
      <c r="AE230" s="11">
        <v>0.91</v>
      </c>
      <c r="AF230" s="10">
        <v>174</v>
      </c>
      <c r="AG230" s="39">
        <f t="shared" si="46"/>
        <v>-0.2718356865294656</v>
      </c>
      <c r="AH230" s="14">
        <v>2.8803251405466241</v>
      </c>
      <c r="AI230" s="10">
        <v>154</v>
      </c>
      <c r="AJ230" s="39">
        <f t="shared" si="47"/>
        <v>-0.27115189236643339</v>
      </c>
      <c r="AK230" s="13">
        <v>91223.907258987863</v>
      </c>
      <c r="AL230" s="44"/>
    </row>
    <row r="231" spans="1:38" x14ac:dyDescent="0.25">
      <c r="A231" t="s">
        <v>747</v>
      </c>
      <c r="B231" s="5" t="s">
        <v>466</v>
      </c>
      <c r="C231" s="6" t="s">
        <v>47</v>
      </c>
      <c r="D231" s="7" t="s">
        <v>20</v>
      </c>
      <c r="E231" s="42">
        <f t="shared" si="36"/>
        <v>3.8523806705052817</v>
      </c>
      <c r="F231" s="8">
        <v>16.806890512221223</v>
      </c>
      <c r="G231" s="9">
        <f t="shared" si="37"/>
        <v>437</v>
      </c>
      <c r="H231" s="10">
        <v>562</v>
      </c>
      <c r="I231" s="39">
        <f t="shared" si="38"/>
        <v>3.8986834628777149</v>
      </c>
      <c r="J231" s="11">
        <v>0.35668540060122855</v>
      </c>
      <c r="K231" s="10">
        <v>358</v>
      </c>
      <c r="L231" s="39">
        <f t="shared" si="39"/>
        <v>0.3557010018769946</v>
      </c>
      <c r="M231" s="11">
        <v>4.6901648664013647E-2</v>
      </c>
      <c r="N231" s="10">
        <v>242</v>
      </c>
      <c r="O231" s="39">
        <f t="shared" si="40"/>
        <v>0.1485311141659674</v>
      </c>
      <c r="P231" s="11">
        <v>5.4000000000000006E-2</v>
      </c>
      <c r="Q231" s="10">
        <v>311</v>
      </c>
      <c r="R231" s="39">
        <f t="shared" si="41"/>
        <v>0.38127750339280114</v>
      </c>
      <c r="S231" s="12">
        <v>0.57803468208092479</v>
      </c>
      <c r="T231" s="10">
        <v>240</v>
      </c>
      <c r="U231" s="39">
        <f t="shared" si="42"/>
        <v>0.13698244257527906</v>
      </c>
      <c r="V231" s="11">
        <v>7.0999999999999994E-2</v>
      </c>
      <c r="W231" s="10">
        <v>472</v>
      </c>
      <c r="X231" s="39">
        <f t="shared" si="43"/>
        <v>0.95531173532765778</v>
      </c>
      <c r="Y231" s="13">
        <v>113421</v>
      </c>
      <c r="Z231" s="10">
        <v>417</v>
      </c>
      <c r="AA231" s="39">
        <f t="shared" si="44"/>
        <v>0.65752908946441835</v>
      </c>
      <c r="AB231" s="11">
        <v>4.2000000000000003E-2</v>
      </c>
      <c r="AC231" s="10">
        <v>415</v>
      </c>
      <c r="AD231" s="39">
        <f t="shared" si="45"/>
        <v>0.64885928197714748</v>
      </c>
      <c r="AE231" s="11">
        <v>0.95299999999999996</v>
      </c>
      <c r="AF231" s="10">
        <v>161</v>
      </c>
      <c r="AG231" s="39">
        <f t="shared" si="46"/>
        <v>-0.31810346314532773</v>
      </c>
      <c r="AH231" s="14">
        <v>2.9292518110725028</v>
      </c>
      <c r="AI231" s="10">
        <v>234</v>
      </c>
      <c r="AJ231" s="39">
        <f t="shared" si="47"/>
        <v>-0.24072298720133953</v>
      </c>
      <c r="AK231" s="13">
        <v>109365.67369942197</v>
      </c>
      <c r="AL231" s="44"/>
    </row>
    <row r="232" spans="1:38" x14ac:dyDescent="0.25">
      <c r="A232" t="s">
        <v>761</v>
      </c>
      <c r="B232" s="5" t="s">
        <v>191</v>
      </c>
      <c r="C232" s="6" t="s">
        <v>47</v>
      </c>
      <c r="D232" s="7" t="s">
        <v>20</v>
      </c>
      <c r="E232" s="42">
        <f t="shared" si="36"/>
        <v>-2.1318871709553116</v>
      </c>
      <c r="F232" s="8">
        <v>33.454006331039636</v>
      </c>
      <c r="G232" s="9">
        <f t="shared" si="37"/>
        <v>150</v>
      </c>
      <c r="H232" s="10">
        <v>441</v>
      </c>
      <c r="I232" s="39">
        <f t="shared" si="38"/>
        <v>0.45982136117190975</v>
      </c>
      <c r="J232" s="11">
        <v>5.4287163876205025E-2</v>
      </c>
      <c r="K232" s="10">
        <v>256</v>
      </c>
      <c r="L232" s="39">
        <f t="shared" si="39"/>
        <v>6.5657049207477877E-2</v>
      </c>
      <c r="M232" s="11">
        <v>6.2580645161290319E-2</v>
      </c>
      <c r="N232" s="10">
        <v>60</v>
      </c>
      <c r="O232" s="39">
        <f t="shared" si="40"/>
        <v>-1.234007263161411</v>
      </c>
      <c r="P232" s="11">
        <v>0.14400000000000002</v>
      </c>
      <c r="Q232" s="10">
        <v>245</v>
      </c>
      <c r="R232" s="39">
        <f t="shared" si="41"/>
        <v>0.26720051657269689</v>
      </c>
      <c r="S232" s="12">
        <v>0.9624639076034649</v>
      </c>
      <c r="T232" s="10">
        <v>224</v>
      </c>
      <c r="U232" s="39">
        <f t="shared" si="42"/>
        <v>7.4440963742929162E-2</v>
      </c>
      <c r="V232" s="11">
        <v>7.4999999999999997E-2</v>
      </c>
      <c r="W232" s="10">
        <v>190</v>
      </c>
      <c r="X232" s="39">
        <f t="shared" si="43"/>
        <v>-0.56702184597766814</v>
      </c>
      <c r="Y232" s="13">
        <v>67321</v>
      </c>
      <c r="Z232" s="10">
        <v>116</v>
      </c>
      <c r="AA232" s="39">
        <f t="shared" si="44"/>
        <v>-0.49591133138131516</v>
      </c>
      <c r="AB232" s="11">
        <v>6.6000000000000003E-2</v>
      </c>
      <c r="AC232" s="10">
        <v>193</v>
      </c>
      <c r="AD232" s="39">
        <f t="shared" si="45"/>
        <v>-0.10582160789124194</v>
      </c>
      <c r="AE232" s="11">
        <v>0.90400000000000003</v>
      </c>
      <c r="AF232" s="10">
        <v>113</v>
      </c>
      <c r="AG232" s="39">
        <f t="shared" si="46"/>
        <v>-0.53385415740022191</v>
      </c>
      <c r="AH232" s="14">
        <v>3.1574011604821273</v>
      </c>
      <c r="AI232" s="10">
        <v>147</v>
      </c>
      <c r="AJ232" s="39">
        <f t="shared" si="47"/>
        <v>-0.27469066441637086</v>
      </c>
      <c r="AK232" s="13">
        <v>89114.08517805583</v>
      </c>
      <c r="AL232" s="44"/>
    </row>
    <row r="233" spans="1:38" x14ac:dyDescent="0.25">
      <c r="A233" t="s">
        <v>790</v>
      </c>
      <c r="B233" s="5" t="s">
        <v>186</v>
      </c>
      <c r="C233" s="6" t="s">
        <v>47</v>
      </c>
      <c r="D233" s="7" t="s">
        <v>20</v>
      </c>
      <c r="E233" s="42">
        <f t="shared" si="36"/>
        <v>-2.2528093345411992</v>
      </c>
      <c r="F233" s="8">
        <v>33.79038921289024</v>
      </c>
      <c r="G233" s="9">
        <f t="shared" si="37"/>
        <v>145</v>
      </c>
      <c r="H233" s="10">
        <v>305</v>
      </c>
      <c r="I233" s="39">
        <f t="shared" si="38"/>
        <v>8.9216536454374454E-2</v>
      </c>
      <c r="J233" s="11">
        <v>2.1697824088262374E-2</v>
      </c>
      <c r="K233" s="10">
        <v>94</v>
      </c>
      <c r="L233" s="39">
        <f t="shared" si="39"/>
        <v>-0.5465160393764753</v>
      </c>
      <c r="M233" s="11">
        <v>9.5673076923076916E-2</v>
      </c>
      <c r="N233" s="10">
        <v>114</v>
      </c>
      <c r="O233" s="39">
        <f t="shared" si="40"/>
        <v>-0.48129192439428259</v>
      </c>
      <c r="P233" s="11">
        <v>9.5000000000000001E-2</v>
      </c>
      <c r="Q233" s="10">
        <v>183</v>
      </c>
      <c r="R233" s="39">
        <f t="shared" si="41"/>
        <v>8.995018936918131E-2</v>
      </c>
      <c r="S233" s="12">
        <v>1.5597816305717198</v>
      </c>
      <c r="T233" s="10">
        <v>211</v>
      </c>
      <c r="U233" s="39">
        <f t="shared" si="42"/>
        <v>2.7534854618666751E-2</v>
      </c>
      <c r="V233" s="11">
        <v>7.8E-2</v>
      </c>
      <c r="W233" s="10">
        <v>269</v>
      </c>
      <c r="X233" s="39">
        <f t="shared" si="43"/>
        <v>-0.22299427005491579</v>
      </c>
      <c r="Y233" s="13">
        <v>77739</v>
      </c>
      <c r="Z233" s="10">
        <v>67</v>
      </c>
      <c r="AA233" s="39">
        <f t="shared" si="44"/>
        <v>-1.0726315418041819</v>
      </c>
      <c r="AB233" s="11">
        <v>7.8E-2</v>
      </c>
      <c r="AC233" s="10">
        <v>154</v>
      </c>
      <c r="AD233" s="39">
        <f t="shared" si="45"/>
        <v>-0.3214447192822108</v>
      </c>
      <c r="AE233" s="11">
        <v>0.89</v>
      </c>
      <c r="AF233" s="10">
        <v>156</v>
      </c>
      <c r="AG233" s="39">
        <f t="shared" si="46"/>
        <v>-0.33698584565566453</v>
      </c>
      <c r="AH233" s="14">
        <v>2.9492193170863996</v>
      </c>
      <c r="AI233" s="10">
        <v>112</v>
      </c>
      <c r="AJ233" s="39">
        <f t="shared" si="47"/>
        <v>-0.29344234339606051</v>
      </c>
      <c r="AK233" s="13">
        <v>77934.301397804302</v>
      </c>
      <c r="AL233" s="44"/>
    </row>
    <row r="234" spans="1:38" x14ac:dyDescent="0.25">
      <c r="A234" t="s">
        <v>803</v>
      </c>
      <c r="B234" s="5" t="s">
        <v>132</v>
      </c>
      <c r="C234" s="6" t="s">
        <v>47</v>
      </c>
      <c r="D234" s="7" t="s">
        <v>20</v>
      </c>
      <c r="E234" s="42">
        <f t="shared" si="36"/>
        <v>-4.3108412011491195</v>
      </c>
      <c r="F234" s="8">
        <v>39.515449612907204</v>
      </c>
      <c r="G234" s="9">
        <f t="shared" si="37"/>
        <v>92</v>
      </c>
      <c r="H234" s="10">
        <v>286</v>
      </c>
      <c r="I234" s="39">
        <f t="shared" si="38"/>
        <v>3.6887928227587838E-2</v>
      </c>
      <c r="J234" s="11">
        <v>1.7096279045148988E-2</v>
      </c>
      <c r="K234" s="10">
        <v>81</v>
      </c>
      <c r="L234" s="39">
        <f t="shared" si="39"/>
        <v>-0.64348066769985102</v>
      </c>
      <c r="M234" s="11">
        <v>0.10091472410740632</v>
      </c>
      <c r="N234" s="10">
        <v>115</v>
      </c>
      <c r="O234" s="39">
        <f t="shared" si="40"/>
        <v>-0.45056884934256325</v>
      </c>
      <c r="P234" s="11">
        <v>9.3000000000000013E-2</v>
      </c>
      <c r="Q234" s="10">
        <v>60</v>
      </c>
      <c r="R234" s="39">
        <f t="shared" si="41"/>
        <v>-0.77525248657380463</v>
      </c>
      <c r="S234" s="12">
        <v>4.4754371357202327</v>
      </c>
      <c r="T234" s="10">
        <v>32</v>
      </c>
      <c r="U234" s="39">
        <f t="shared" si="42"/>
        <v>-1.8018034012275659</v>
      </c>
      <c r="V234" s="11">
        <v>0.19500000000000001</v>
      </c>
      <c r="W234" s="10">
        <v>150</v>
      </c>
      <c r="X234" s="39">
        <f t="shared" si="43"/>
        <v>-0.66856578876538786</v>
      </c>
      <c r="Y234" s="13">
        <v>64246</v>
      </c>
      <c r="Z234" s="10">
        <v>141</v>
      </c>
      <c r="AA234" s="39">
        <f t="shared" si="44"/>
        <v>-0.35173127877559834</v>
      </c>
      <c r="AB234" s="11">
        <v>6.3E-2</v>
      </c>
      <c r="AC234" s="10">
        <v>257</v>
      </c>
      <c r="AD234" s="39">
        <f t="shared" si="45"/>
        <v>0.1714081067542895</v>
      </c>
      <c r="AE234" s="11">
        <v>0.92200000000000004</v>
      </c>
      <c r="AF234" s="10">
        <v>68</v>
      </c>
      <c r="AG234" s="39">
        <f t="shared" si="46"/>
        <v>-0.80855410964954844</v>
      </c>
      <c r="AH234" s="14">
        <v>3.4478874349526767</v>
      </c>
      <c r="AI234" s="10">
        <v>56</v>
      </c>
      <c r="AJ234" s="39">
        <f t="shared" si="47"/>
        <v>-0.32216316375214343</v>
      </c>
      <c r="AK234" s="13">
        <v>60810.898105745211</v>
      </c>
      <c r="AL234" s="44">
        <v>1</v>
      </c>
    </row>
    <row r="235" spans="1:38" x14ac:dyDescent="0.25">
      <c r="A235" t="s">
        <v>811</v>
      </c>
      <c r="B235" s="5" t="s">
        <v>210</v>
      </c>
      <c r="C235" s="6" t="s">
        <v>47</v>
      </c>
      <c r="D235" s="7" t="s">
        <v>20</v>
      </c>
      <c r="E235" s="42">
        <f t="shared" si="36"/>
        <v>-1.5116829366744964</v>
      </c>
      <c r="F235" s="8">
        <v>31.728713948926881</v>
      </c>
      <c r="G235" s="9">
        <f t="shared" si="37"/>
        <v>169</v>
      </c>
      <c r="H235" s="10">
        <v>188</v>
      </c>
      <c r="I235" s="39">
        <f t="shared" si="38"/>
        <v>-0.339537085059191</v>
      </c>
      <c r="J235" s="11">
        <v>-1.6004862236628892E-2</v>
      </c>
      <c r="K235" s="10">
        <v>264</v>
      </c>
      <c r="L235" s="39">
        <f t="shared" si="39"/>
        <v>7.5588167110634499E-2</v>
      </c>
      <c r="M235" s="11">
        <v>6.2043795620437957E-2</v>
      </c>
      <c r="N235" s="10">
        <v>200</v>
      </c>
      <c r="O235" s="39">
        <f t="shared" si="40"/>
        <v>1.027727643322968E-2</v>
      </c>
      <c r="P235" s="11">
        <v>6.3E-2</v>
      </c>
      <c r="Q235" s="10">
        <v>97</v>
      </c>
      <c r="R235" s="39">
        <f t="shared" si="41"/>
        <v>-0.36363590352800523</v>
      </c>
      <c r="S235" s="12">
        <v>3.0883261272390361</v>
      </c>
      <c r="T235" s="10">
        <v>211</v>
      </c>
      <c r="U235" s="39">
        <f t="shared" si="42"/>
        <v>2.7534854618666751E-2</v>
      </c>
      <c r="V235" s="11">
        <v>7.8E-2</v>
      </c>
      <c r="W235" s="10">
        <v>156</v>
      </c>
      <c r="X235" s="39">
        <f t="shared" si="43"/>
        <v>-0.65515868607536698</v>
      </c>
      <c r="Y235" s="13">
        <v>64652</v>
      </c>
      <c r="Z235" s="10">
        <v>150</v>
      </c>
      <c r="AA235" s="39">
        <f t="shared" si="44"/>
        <v>-0.30367126124035942</v>
      </c>
      <c r="AB235" s="11">
        <v>6.2E-2</v>
      </c>
      <c r="AC235" s="10">
        <v>199</v>
      </c>
      <c r="AD235" s="39">
        <f t="shared" si="45"/>
        <v>-7.5018306263962373E-2</v>
      </c>
      <c r="AE235" s="11">
        <v>0.90599999999999992</v>
      </c>
      <c r="AF235" s="10">
        <v>199</v>
      </c>
      <c r="AG235" s="39">
        <f t="shared" si="46"/>
        <v>-0.19055870725557722</v>
      </c>
      <c r="AH235" s="14">
        <v>2.7943773756629127</v>
      </c>
      <c r="AI235" s="10">
        <v>365</v>
      </c>
      <c r="AJ235" s="39">
        <f t="shared" si="47"/>
        <v>-0.15353601727066074</v>
      </c>
      <c r="AK235" s="13">
        <v>161346.69754992795</v>
      </c>
      <c r="AL235" s="44"/>
    </row>
    <row r="236" spans="1:38" x14ac:dyDescent="0.25">
      <c r="A236" t="s">
        <v>835</v>
      </c>
      <c r="B236" s="5" t="s">
        <v>511</v>
      </c>
      <c r="C236" s="6" t="s">
        <v>47</v>
      </c>
      <c r="D236" s="7" t="s">
        <v>20</v>
      </c>
      <c r="E236" s="42">
        <f t="shared" si="36"/>
        <v>4.691533121309396</v>
      </c>
      <c r="F236" s="8">
        <v>14.472525071323478</v>
      </c>
      <c r="G236" s="9">
        <f t="shared" si="37"/>
        <v>485</v>
      </c>
      <c r="H236" s="10">
        <v>554</v>
      </c>
      <c r="I236" s="39">
        <f t="shared" si="38"/>
        <v>2.1649577245551406</v>
      </c>
      <c r="J236" s="11">
        <v>0.2042292710072342</v>
      </c>
      <c r="K236" s="10">
        <v>552</v>
      </c>
      <c r="L236" s="39">
        <f t="shared" si="39"/>
        <v>1.007965034093617</v>
      </c>
      <c r="M236" s="11">
        <v>1.1642008246422508E-2</v>
      </c>
      <c r="N236" s="10">
        <v>446</v>
      </c>
      <c r="O236" s="39">
        <f t="shared" si="40"/>
        <v>0.71690800262277854</v>
      </c>
      <c r="P236" s="11">
        <v>1.7000000000000001E-2</v>
      </c>
      <c r="Q236" s="10">
        <v>175</v>
      </c>
      <c r="R236" s="39">
        <f t="shared" si="41"/>
        <v>5.0005071482897269E-2</v>
      </c>
      <c r="S236" s="12">
        <v>1.6943930991990142</v>
      </c>
      <c r="T236" s="10">
        <v>484</v>
      </c>
      <c r="U236" s="39">
        <f t="shared" si="42"/>
        <v>0.80930334002303972</v>
      </c>
      <c r="V236" s="11">
        <v>2.7999999999999997E-2</v>
      </c>
      <c r="W236" s="10">
        <v>506</v>
      </c>
      <c r="X236" s="39">
        <f t="shared" si="43"/>
        <v>1.4359200421024456</v>
      </c>
      <c r="Y236" s="13">
        <v>127975</v>
      </c>
      <c r="Z236" s="10">
        <v>321</v>
      </c>
      <c r="AA236" s="39">
        <f t="shared" si="44"/>
        <v>0.36916898425298506</v>
      </c>
      <c r="AB236" s="11">
        <v>4.8000000000000001E-2</v>
      </c>
      <c r="AC236" s="10">
        <v>401</v>
      </c>
      <c r="AD236" s="39">
        <f t="shared" si="45"/>
        <v>0.60265432953622555</v>
      </c>
      <c r="AE236" s="11">
        <v>0.95</v>
      </c>
      <c r="AF236" s="10">
        <v>227</v>
      </c>
      <c r="AG236" s="39">
        <f t="shared" si="46"/>
        <v>-0.11246912133303349</v>
      </c>
      <c r="AH236" s="14">
        <v>2.7118001756894707</v>
      </c>
      <c r="AI236" s="10">
        <v>257</v>
      </c>
      <c r="AJ236" s="39">
        <f t="shared" si="47"/>
        <v>-0.2301602321596293</v>
      </c>
      <c r="AK236" s="13">
        <v>115663.20671595811</v>
      </c>
      <c r="AL236" s="44"/>
    </row>
    <row r="237" spans="1:38" x14ac:dyDescent="0.25">
      <c r="A237" t="s">
        <v>901</v>
      </c>
      <c r="B237" s="5" t="s">
        <v>364</v>
      </c>
      <c r="C237" s="6" t="s">
        <v>47</v>
      </c>
      <c r="D237" s="7" t="s">
        <v>20</v>
      </c>
      <c r="E237" s="42">
        <f t="shared" si="36"/>
        <v>1.8241164958863938</v>
      </c>
      <c r="F237" s="8">
        <v>22.44914275101803</v>
      </c>
      <c r="G237" s="9">
        <f t="shared" si="37"/>
        <v>327</v>
      </c>
      <c r="H237" s="10">
        <v>191</v>
      </c>
      <c r="I237" s="39">
        <f t="shared" si="38"/>
        <v>-0.33159104079410406</v>
      </c>
      <c r="J237" s="11">
        <v>-1.5306122448979553E-2</v>
      </c>
      <c r="K237" s="10">
        <v>534</v>
      </c>
      <c r="L237" s="39">
        <f t="shared" si="39"/>
        <v>0.88202136467979464</v>
      </c>
      <c r="M237" s="11">
        <v>1.8450184501845018E-2</v>
      </c>
      <c r="N237" s="10">
        <v>369</v>
      </c>
      <c r="O237" s="39">
        <f t="shared" si="40"/>
        <v>0.54793108983832128</v>
      </c>
      <c r="P237" s="11">
        <v>2.7999999999999997E-2</v>
      </c>
      <c r="Q237" s="10">
        <v>203</v>
      </c>
      <c r="R237" s="39">
        <f t="shared" si="41"/>
        <v>0.15602309879348511</v>
      </c>
      <c r="S237" s="12">
        <v>1.3371218452281466</v>
      </c>
      <c r="T237" s="10">
        <v>286</v>
      </c>
      <c r="U237" s="39">
        <f t="shared" si="42"/>
        <v>0.29333613965615357</v>
      </c>
      <c r="V237" s="11">
        <v>6.0999999999999999E-2</v>
      </c>
      <c r="W237" s="10">
        <v>342</v>
      </c>
      <c r="X237" s="39">
        <f t="shared" si="43"/>
        <v>8.9430849527073142E-2</v>
      </c>
      <c r="Y237" s="13">
        <v>87200</v>
      </c>
      <c r="Z237" s="10">
        <v>321</v>
      </c>
      <c r="AA237" s="39">
        <f t="shared" si="44"/>
        <v>0.36916898425298506</v>
      </c>
      <c r="AB237" s="11">
        <v>4.8000000000000001E-2</v>
      </c>
      <c r="AC237" s="10">
        <v>242</v>
      </c>
      <c r="AD237" s="39">
        <f t="shared" si="45"/>
        <v>0.12520315431336759</v>
      </c>
      <c r="AE237" s="11">
        <v>0.91900000000000004</v>
      </c>
      <c r="AF237" s="10">
        <v>439</v>
      </c>
      <c r="AG237" s="39">
        <f t="shared" si="46"/>
        <v>0.51247406890855518</v>
      </c>
      <c r="AH237" s="14">
        <v>2.0509430564852793</v>
      </c>
      <c r="AI237" s="10">
        <v>428</v>
      </c>
      <c r="AJ237" s="39">
        <f t="shared" si="47"/>
        <v>-9.0811674774214104E-2</v>
      </c>
      <c r="AK237" s="13">
        <v>198743.06017048305</v>
      </c>
      <c r="AL237" s="44"/>
    </row>
    <row r="238" spans="1:38" x14ac:dyDescent="0.25">
      <c r="A238" t="s">
        <v>921</v>
      </c>
      <c r="B238" s="5" t="s">
        <v>326</v>
      </c>
      <c r="C238" s="6" t="s">
        <v>47</v>
      </c>
      <c r="D238" s="7" t="s">
        <v>20</v>
      </c>
      <c r="E238" s="42">
        <f t="shared" si="36"/>
        <v>1.3069892909197738</v>
      </c>
      <c r="F238" s="8">
        <v>23.887694082978477</v>
      </c>
      <c r="G238" s="9">
        <f t="shared" si="37"/>
        <v>288</v>
      </c>
      <c r="H238" s="10">
        <v>276</v>
      </c>
      <c r="I238" s="39">
        <f t="shared" si="38"/>
        <v>-1.836295385548288E-2</v>
      </c>
      <c r="J238" s="11">
        <v>1.2237762237762295E-2</v>
      </c>
      <c r="K238" s="10">
        <v>466</v>
      </c>
      <c r="L238" s="39">
        <f t="shared" si="39"/>
        <v>0.64728245919098992</v>
      </c>
      <c r="M238" s="11">
        <v>3.1139538798182126E-2</v>
      </c>
      <c r="N238" s="10">
        <v>231</v>
      </c>
      <c r="O238" s="39">
        <f t="shared" si="40"/>
        <v>0.11780803911424809</v>
      </c>
      <c r="P238" s="11">
        <v>5.5999999999999994E-2</v>
      </c>
      <c r="Q238" s="10">
        <v>240</v>
      </c>
      <c r="R238" s="39">
        <f t="shared" si="41"/>
        <v>0.25712635976464893</v>
      </c>
      <c r="S238" s="12">
        <v>0.99641291351135908</v>
      </c>
      <c r="T238" s="10">
        <v>326</v>
      </c>
      <c r="U238" s="39">
        <f t="shared" si="42"/>
        <v>0.40278372761276565</v>
      </c>
      <c r="V238" s="11">
        <v>5.4000000000000006E-2</v>
      </c>
      <c r="W238" s="10">
        <v>310</v>
      </c>
      <c r="X238" s="39">
        <f t="shared" si="43"/>
        <v>-6.0061647708701496E-2</v>
      </c>
      <c r="Y238" s="13">
        <v>82673</v>
      </c>
      <c r="Z238" s="10">
        <v>238</v>
      </c>
      <c r="AA238" s="39">
        <f t="shared" si="44"/>
        <v>0.12886889657679068</v>
      </c>
      <c r="AB238" s="11">
        <v>5.2999999999999999E-2</v>
      </c>
      <c r="AC238" s="10">
        <v>355</v>
      </c>
      <c r="AD238" s="39">
        <f t="shared" si="45"/>
        <v>0.47944112302710218</v>
      </c>
      <c r="AE238" s="11">
        <v>0.94200000000000006</v>
      </c>
      <c r="AF238" s="10">
        <v>138</v>
      </c>
      <c r="AG238" s="39">
        <f t="shared" si="46"/>
        <v>-0.4349731656680032</v>
      </c>
      <c r="AH238" s="14">
        <v>3.0528377243801255</v>
      </c>
      <c r="AI238" s="10">
        <v>158</v>
      </c>
      <c r="AJ238" s="39">
        <f t="shared" si="47"/>
        <v>-0.26985516953582489</v>
      </c>
      <c r="AK238" s="13">
        <v>91997.01567689651</v>
      </c>
      <c r="AL238" s="44"/>
    </row>
    <row r="239" spans="1:38" x14ac:dyDescent="0.25">
      <c r="A239" t="s">
        <v>948</v>
      </c>
      <c r="B239" s="5" t="s">
        <v>211</v>
      </c>
      <c r="C239" s="6" t="s">
        <v>47</v>
      </c>
      <c r="D239" s="7" t="s">
        <v>20</v>
      </c>
      <c r="E239" s="42">
        <f t="shared" si="36"/>
        <v>-1.4913871590886338</v>
      </c>
      <c r="F239" s="8">
        <v>31.672254885085522</v>
      </c>
      <c r="G239" s="9">
        <f t="shared" si="37"/>
        <v>171</v>
      </c>
      <c r="H239" s="10">
        <v>530</v>
      </c>
      <c r="I239" s="39">
        <f t="shared" si="38"/>
        <v>1.1675627407270404</v>
      </c>
      <c r="J239" s="11">
        <v>0.11652279266999854</v>
      </c>
      <c r="K239" s="10">
        <v>235</v>
      </c>
      <c r="L239" s="39">
        <f t="shared" si="39"/>
        <v>2.5143339222376326E-2</v>
      </c>
      <c r="M239" s="11">
        <v>6.4770707429790256E-2</v>
      </c>
      <c r="N239" s="10">
        <v>154</v>
      </c>
      <c r="O239" s="39">
        <f t="shared" si="40"/>
        <v>-0.20478424892880689</v>
      </c>
      <c r="P239" s="11">
        <v>7.6999999999999999E-2</v>
      </c>
      <c r="Q239" s="10">
        <v>105</v>
      </c>
      <c r="R239" s="39">
        <f t="shared" si="41"/>
        <v>-0.30855791682270678</v>
      </c>
      <c r="S239" s="12">
        <v>2.9027182464326406</v>
      </c>
      <c r="T239" s="10">
        <v>240</v>
      </c>
      <c r="U239" s="39">
        <f t="shared" si="42"/>
        <v>0.13698244257527906</v>
      </c>
      <c r="V239" s="11">
        <v>7.0999999999999994E-2</v>
      </c>
      <c r="W239" s="10">
        <v>244</v>
      </c>
      <c r="X239" s="39">
        <f t="shared" si="43"/>
        <v>-0.33946434687191979</v>
      </c>
      <c r="Y239" s="13">
        <v>74212</v>
      </c>
      <c r="Z239" s="10">
        <v>124</v>
      </c>
      <c r="AA239" s="39">
        <f t="shared" si="44"/>
        <v>-0.44785131384607624</v>
      </c>
      <c r="AB239" s="11">
        <v>6.5000000000000002E-2</v>
      </c>
      <c r="AC239" s="10">
        <v>152</v>
      </c>
      <c r="AD239" s="39">
        <f t="shared" si="45"/>
        <v>-0.33684637009585144</v>
      </c>
      <c r="AE239" s="11">
        <v>0.88900000000000001</v>
      </c>
      <c r="AF239" s="10">
        <v>65</v>
      </c>
      <c r="AG239" s="39">
        <f t="shared" si="46"/>
        <v>-0.85170753528426135</v>
      </c>
      <c r="AH239" s="14">
        <v>3.4935207805016124</v>
      </c>
      <c r="AI239" s="10">
        <v>93</v>
      </c>
      <c r="AJ239" s="39">
        <f t="shared" si="47"/>
        <v>-0.30446016505936202</v>
      </c>
      <c r="AK239" s="13">
        <v>71365.456866149427</v>
      </c>
      <c r="AL239" s="44">
        <v>1</v>
      </c>
    </row>
    <row r="240" spans="1:38" x14ac:dyDescent="0.25">
      <c r="A240" t="s">
        <v>968</v>
      </c>
      <c r="B240" s="5" t="s">
        <v>106</v>
      </c>
      <c r="C240" s="6" t="s">
        <v>47</v>
      </c>
      <c r="D240" s="7" t="s">
        <v>20</v>
      </c>
      <c r="E240" s="42">
        <f t="shared" si="36"/>
        <v>-5.5588776696217987</v>
      </c>
      <c r="F240" s="8">
        <v>42.987254048669726</v>
      </c>
      <c r="G240" s="9">
        <f t="shared" si="37"/>
        <v>66</v>
      </c>
      <c r="H240" s="10">
        <v>90</v>
      </c>
      <c r="I240" s="39">
        <f t="shared" si="38"/>
        <v>-0.67854942303823407</v>
      </c>
      <c r="J240" s="11">
        <v>-4.581609926821506E-2</v>
      </c>
      <c r="K240" s="10">
        <v>295</v>
      </c>
      <c r="L240" s="39">
        <f t="shared" si="39"/>
        <v>0.16341099763095979</v>
      </c>
      <c r="M240" s="11">
        <v>5.729632945389436E-2</v>
      </c>
      <c r="N240" s="10">
        <v>68</v>
      </c>
      <c r="O240" s="39">
        <f t="shared" si="40"/>
        <v>-1.0957534254286729</v>
      </c>
      <c r="P240" s="11">
        <v>0.13500000000000001</v>
      </c>
      <c r="Q240" s="10">
        <v>34</v>
      </c>
      <c r="R240" s="39">
        <f t="shared" si="41"/>
        <v>-1.4261459011582078</v>
      </c>
      <c r="S240" s="12">
        <v>6.6688896298766256</v>
      </c>
      <c r="T240" s="10">
        <v>157</v>
      </c>
      <c r="U240" s="39">
        <f t="shared" si="42"/>
        <v>-0.23826643041882006</v>
      </c>
      <c r="V240" s="11">
        <v>9.5000000000000001E-2</v>
      </c>
      <c r="W240" s="10">
        <v>96</v>
      </c>
      <c r="X240" s="39">
        <f t="shared" si="43"/>
        <v>-0.89609026545071746</v>
      </c>
      <c r="Y240" s="13">
        <v>57356</v>
      </c>
      <c r="Z240" s="10">
        <v>61</v>
      </c>
      <c r="AA240" s="39">
        <f t="shared" si="44"/>
        <v>-1.1687515768746597</v>
      </c>
      <c r="AB240" s="11">
        <v>0.08</v>
      </c>
      <c r="AC240" s="10">
        <v>184</v>
      </c>
      <c r="AD240" s="39">
        <f t="shared" si="45"/>
        <v>-0.16742821114580447</v>
      </c>
      <c r="AE240" s="11">
        <v>0.9</v>
      </c>
      <c r="AF240" s="10">
        <v>22</v>
      </c>
      <c r="AG240" s="39">
        <f t="shared" si="46"/>
        <v>-1.4137538527881421</v>
      </c>
      <c r="AH240" s="14">
        <v>4.0878665003123231</v>
      </c>
      <c r="AI240" s="10">
        <v>34</v>
      </c>
      <c r="AJ240" s="39">
        <f t="shared" si="47"/>
        <v>-0.33687515838425319</v>
      </c>
      <c r="AK240" s="13">
        <v>52039.581193731246</v>
      </c>
      <c r="AL240" s="44"/>
    </row>
    <row r="241" spans="1:38" x14ac:dyDescent="0.25">
      <c r="A241" t="s">
        <v>977</v>
      </c>
      <c r="B241" s="5" t="s">
        <v>204</v>
      </c>
      <c r="C241" s="6" t="s">
        <v>47</v>
      </c>
      <c r="D241" s="7" t="s">
        <v>20</v>
      </c>
      <c r="E241" s="42">
        <f t="shared" si="36"/>
        <v>-1.7329568612063011</v>
      </c>
      <c r="F241" s="8">
        <v>32.344256693161142</v>
      </c>
      <c r="G241" s="9">
        <f t="shared" si="37"/>
        <v>163</v>
      </c>
      <c r="H241" s="10">
        <v>113</v>
      </c>
      <c r="I241" s="39">
        <f t="shared" si="38"/>
        <v>-0.59244562314785654</v>
      </c>
      <c r="J241" s="11">
        <v>-3.8244514106583027E-2</v>
      </c>
      <c r="K241" s="10">
        <v>172</v>
      </c>
      <c r="L241" s="39">
        <f t="shared" si="39"/>
        <v>-0.18201244350738796</v>
      </c>
      <c r="M241" s="11">
        <v>7.5968992248062014E-2</v>
      </c>
      <c r="N241" s="10">
        <v>110</v>
      </c>
      <c r="O241" s="39">
        <f t="shared" si="40"/>
        <v>-0.49665346192014237</v>
      </c>
      <c r="P241" s="11">
        <v>9.6000000000000002E-2</v>
      </c>
      <c r="Q241" s="10">
        <v>205</v>
      </c>
      <c r="R241" s="39">
        <f t="shared" si="41"/>
        <v>0.16591679814019961</v>
      </c>
      <c r="S241" s="12">
        <v>1.3037809647979139</v>
      </c>
      <c r="T241" s="10">
        <v>230</v>
      </c>
      <c r="U241" s="39">
        <f t="shared" si="42"/>
        <v>0.10571170315910411</v>
      </c>
      <c r="V241" s="11">
        <v>7.2999999999999995E-2</v>
      </c>
      <c r="W241" s="10">
        <v>208</v>
      </c>
      <c r="X241" s="39">
        <f t="shared" si="43"/>
        <v>-0.46019431592294519</v>
      </c>
      <c r="Y241" s="13">
        <v>70556</v>
      </c>
      <c r="Z241" s="10">
        <v>88</v>
      </c>
      <c r="AA241" s="39">
        <f t="shared" si="44"/>
        <v>-0.88039147166322662</v>
      </c>
      <c r="AB241" s="11">
        <v>7.400000000000001E-2</v>
      </c>
      <c r="AC241" s="10">
        <v>287</v>
      </c>
      <c r="AD241" s="39">
        <f t="shared" si="45"/>
        <v>0.27921966244977392</v>
      </c>
      <c r="AE241" s="11">
        <v>0.92900000000000005</v>
      </c>
      <c r="AF241" s="10">
        <v>82</v>
      </c>
      <c r="AG241" s="39">
        <f t="shared" si="46"/>
        <v>-0.71350208137670967</v>
      </c>
      <c r="AH241" s="14">
        <v>3.3473730033055049</v>
      </c>
      <c r="AI241" s="10">
        <v>104</v>
      </c>
      <c r="AJ241" s="39">
        <f t="shared" si="47"/>
        <v>-0.29830295376430382</v>
      </c>
      <c r="AK241" s="13">
        <v>75036.397001303776</v>
      </c>
      <c r="AL241" s="44"/>
    </row>
    <row r="242" spans="1:38" x14ac:dyDescent="0.25">
      <c r="A242" t="s">
        <v>1011</v>
      </c>
      <c r="B242" s="5" t="s">
        <v>46</v>
      </c>
      <c r="C242" s="6" t="s">
        <v>47</v>
      </c>
      <c r="D242" s="7" t="s">
        <v>20</v>
      </c>
      <c r="E242" s="42">
        <f t="shared" si="36"/>
        <v>-14.435546398727364</v>
      </c>
      <c r="F242" s="8">
        <v>67.68048909989983</v>
      </c>
      <c r="G242" s="9">
        <f t="shared" si="37"/>
        <v>16</v>
      </c>
      <c r="H242" s="10">
        <v>141</v>
      </c>
      <c r="I242" s="39">
        <f t="shared" si="38"/>
        <v>-0.50721045079049532</v>
      </c>
      <c r="J242" s="11">
        <v>-3.0749312186437949E-2</v>
      </c>
      <c r="K242" s="10">
        <v>12</v>
      </c>
      <c r="L242" s="39">
        <f t="shared" si="39"/>
        <v>-1.7682166906036023</v>
      </c>
      <c r="M242" s="11">
        <v>0.16171493042497179</v>
      </c>
      <c r="N242" s="10">
        <v>8</v>
      </c>
      <c r="O242" s="39">
        <f t="shared" si="40"/>
        <v>-3.615045579669673</v>
      </c>
      <c r="P242" s="11">
        <v>0.29899999999999999</v>
      </c>
      <c r="Q242" s="10">
        <v>21</v>
      </c>
      <c r="R242" s="39">
        <f t="shared" si="41"/>
        <v>-2.0732455644701751</v>
      </c>
      <c r="S242" s="12">
        <v>8.8495575221238933</v>
      </c>
      <c r="T242" s="10">
        <v>5</v>
      </c>
      <c r="U242" s="39">
        <f t="shared" si="42"/>
        <v>-4.0376612694840714</v>
      </c>
      <c r="V242" s="11">
        <v>0.33799999999999997</v>
      </c>
      <c r="W242" s="10">
        <v>24</v>
      </c>
      <c r="X242" s="39">
        <f t="shared" si="43"/>
        <v>-1.4386816553515378</v>
      </c>
      <c r="Y242" s="13">
        <v>40925</v>
      </c>
      <c r="Z242" s="10">
        <v>26</v>
      </c>
      <c r="AA242" s="39">
        <f t="shared" si="44"/>
        <v>-2.0338318925089598</v>
      </c>
      <c r="AB242" s="11">
        <v>9.8000000000000004E-2</v>
      </c>
      <c r="AC242" s="10">
        <v>139</v>
      </c>
      <c r="AD242" s="39">
        <f t="shared" si="45"/>
        <v>-0.39845297335041402</v>
      </c>
      <c r="AE242" s="11">
        <v>0.88500000000000001</v>
      </c>
      <c r="AF242" s="10">
        <v>74</v>
      </c>
      <c r="AG242" s="39">
        <f t="shared" si="46"/>
        <v>-0.75965458775441463</v>
      </c>
      <c r="AH242" s="14">
        <v>3.3961777792996757</v>
      </c>
      <c r="AI242" s="10">
        <v>64</v>
      </c>
      <c r="AJ242" s="39">
        <f t="shared" si="47"/>
        <v>-0.31942812642162643</v>
      </c>
      <c r="AK242" s="13">
        <v>62441.53214226081</v>
      </c>
      <c r="AL242" s="44"/>
    </row>
    <row r="243" spans="1:38" x14ac:dyDescent="0.25">
      <c r="A243" t="s">
        <v>1027</v>
      </c>
      <c r="B243" s="5" t="s">
        <v>282</v>
      </c>
      <c r="C243" s="6" t="s">
        <v>47</v>
      </c>
      <c r="D243" s="7" t="s">
        <v>20</v>
      </c>
      <c r="E243" s="42">
        <f t="shared" si="36"/>
        <v>0.35870852930806529</v>
      </c>
      <c r="F243" s="8">
        <v>26.525634109315014</v>
      </c>
      <c r="G243" s="9">
        <f t="shared" si="37"/>
        <v>243</v>
      </c>
      <c r="H243" s="10">
        <v>120</v>
      </c>
      <c r="I243" s="39">
        <f t="shared" si="38"/>
        <v>-0.56538823216287748</v>
      </c>
      <c r="J243" s="11">
        <v>-3.5865207498103846E-2</v>
      </c>
      <c r="K243" s="10">
        <v>159</v>
      </c>
      <c r="L243" s="39">
        <f t="shared" si="39"/>
        <v>-0.22619163799357861</v>
      </c>
      <c r="M243" s="11">
        <v>7.8357200756552281E-2</v>
      </c>
      <c r="N243" s="10">
        <v>262</v>
      </c>
      <c r="O243" s="39">
        <f t="shared" si="40"/>
        <v>0.24070033932112603</v>
      </c>
      <c r="P243" s="11">
        <v>4.8000000000000001E-2</v>
      </c>
      <c r="Q243" s="10">
        <v>165</v>
      </c>
      <c r="R243" s="39">
        <f t="shared" si="41"/>
        <v>1.9213810784769286E-2</v>
      </c>
      <c r="S243" s="12">
        <v>1.7981568891885817</v>
      </c>
      <c r="T243" s="10">
        <v>367</v>
      </c>
      <c r="U243" s="39">
        <f t="shared" si="42"/>
        <v>0.52786668527746539</v>
      </c>
      <c r="V243" s="11">
        <v>4.5999999999999999E-2</v>
      </c>
      <c r="W243" s="10">
        <v>239</v>
      </c>
      <c r="X243" s="39">
        <f t="shared" si="43"/>
        <v>-0.35914570944150709</v>
      </c>
      <c r="Y243" s="13">
        <v>73616</v>
      </c>
      <c r="Z243" s="10">
        <v>227</v>
      </c>
      <c r="AA243" s="39">
        <f t="shared" si="44"/>
        <v>8.0808879041551429E-2</v>
      </c>
      <c r="AB243" s="11">
        <v>5.4000000000000006E-2</v>
      </c>
      <c r="AC243" s="10">
        <v>328</v>
      </c>
      <c r="AD243" s="39">
        <f t="shared" si="45"/>
        <v>0.40243286895889901</v>
      </c>
      <c r="AE243" s="11">
        <v>0.93700000000000006</v>
      </c>
      <c r="AF243" s="10">
        <v>42</v>
      </c>
      <c r="AG243" s="39">
        <f t="shared" si="46"/>
        <v>-1.1100243686992513</v>
      </c>
      <c r="AH243" s="14">
        <v>3.7666824390942701</v>
      </c>
      <c r="AI243" s="10">
        <v>78</v>
      </c>
      <c r="AJ243" s="39">
        <f t="shared" si="47"/>
        <v>-0.31106913968124744</v>
      </c>
      <c r="AK243" s="13">
        <v>67425.174645987863</v>
      </c>
      <c r="AL243" s="44"/>
    </row>
    <row r="244" spans="1:38" x14ac:dyDescent="0.25">
      <c r="A244" t="s">
        <v>1095</v>
      </c>
      <c r="B244" s="5" t="s">
        <v>446</v>
      </c>
      <c r="C244" s="6" t="s">
        <v>47</v>
      </c>
      <c r="D244" s="7" t="s">
        <v>20</v>
      </c>
      <c r="E244" s="42">
        <f t="shared" si="36"/>
        <v>3.3693466338726275</v>
      </c>
      <c r="F244" s="8">
        <v>18.150601015374868</v>
      </c>
      <c r="G244" s="9">
        <f t="shared" si="37"/>
        <v>415</v>
      </c>
      <c r="H244" s="10">
        <v>528</v>
      </c>
      <c r="I244" s="39">
        <f t="shared" si="38"/>
        <v>1.1563297791794633</v>
      </c>
      <c r="J244" s="11">
        <v>0.11553501599715599</v>
      </c>
      <c r="K244" s="10">
        <v>426</v>
      </c>
      <c r="L244" s="39">
        <f t="shared" si="39"/>
        <v>0.53818531765160005</v>
      </c>
      <c r="M244" s="11">
        <v>3.7037037037037035E-2</v>
      </c>
      <c r="N244" s="10">
        <v>311</v>
      </c>
      <c r="O244" s="39">
        <f t="shared" si="40"/>
        <v>0.39431571457972364</v>
      </c>
      <c r="P244" s="11">
        <v>3.7999999999999999E-2</v>
      </c>
      <c r="Q244" s="10">
        <v>139</v>
      </c>
      <c r="R244" s="39">
        <f t="shared" si="41"/>
        <v>-0.10914666828651771</v>
      </c>
      <c r="S244" s="12">
        <v>2.2307202039515617</v>
      </c>
      <c r="T244" s="10">
        <v>545</v>
      </c>
      <c r="U244" s="39">
        <f t="shared" si="42"/>
        <v>1.0438338856443516</v>
      </c>
      <c r="V244" s="11">
        <v>1.3000000000000001E-2</v>
      </c>
      <c r="W244" s="10">
        <v>485</v>
      </c>
      <c r="X244" s="39">
        <f t="shared" si="43"/>
        <v>1.0528599652447062</v>
      </c>
      <c r="Y244" s="13">
        <v>116375</v>
      </c>
      <c r="Z244" s="10">
        <v>303</v>
      </c>
      <c r="AA244" s="39">
        <f t="shared" si="44"/>
        <v>0.32110896671774614</v>
      </c>
      <c r="AB244" s="11">
        <v>4.9000000000000002E-2</v>
      </c>
      <c r="AC244" s="10">
        <v>303</v>
      </c>
      <c r="AD244" s="39">
        <f t="shared" si="45"/>
        <v>0.32542461489069585</v>
      </c>
      <c r="AE244" s="11">
        <v>0.93200000000000005</v>
      </c>
      <c r="AF244" s="10">
        <v>224</v>
      </c>
      <c r="AG244" s="39">
        <f t="shared" si="46"/>
        <v>-0.11712006062410651</v>
      </c>
      <c r="AH244" s="14">
        <v>2.7167183928802268</v>
      </c>
      <c r="AI244" s="10">
        <v>282</v>
      </c>
      <c r="AJ244" s="39">
        <f t="shared" si="47"/>
        <v>-0.21359441587926883</v>
      </c>
      <c r="AK244" s="13">
        <v>125539.77533460803</v>
      </c>
      <c r="AL244" s="44"/>
    </row>
    <row r="245" spans="1:38" x14ac:dyDescent="0.25">
      <c r="A245" t="s">
        <v>1117</v>
      </c>
      <c r="B245" s="5" t="s">
        <v>170</v>
      </c>
      <c r="C245" s="6" t="s">
        <v>47</v>
      </c>
      <c r="D245" s="7" t="s">
        <v>20</v>
      </c>
      <c r="E245" s="42">
        <f t="shared" si="36"/>
        <v>-2.6623795436949158</v>
      </c>
      <c r="F245" s="8">
        <v>34.929737064348608</v>
      </c>
      <c r="G245" s="9">
        <f t="shared" si="37"/>
        <v>130</v>
      </c>
      <c r="H245" s="10">
        <v>520</v>
      </c>
      <c r="I245" s="39">
        <f t="shared" si="38"/>
        <v>1.0402781192838375</v>
      </c>
      <c r="J245" s="11">
        <v>0.10532994923857864</v>
      </c>
      <c r="K245" s="10">
        <v>37</v>
      </c>
      <c r="L245" s="39">
        <f t="shared" si="39"/>
        <v>-1.1002892573300544</v>
      </c>
      <c r="M245" s="11">
        <v>0.12560856864654332</v>
      </c>
      <c r="N245" s="10">
        <v>87</v>
      </c>
      <c r="O245" s="39">
        <f t="shared" si="40"/>
        <v>-0.74243806233389831</v>
      </c>
      <c r="P245" s="11">
        <v>0.11199999999999999</v>
      </c>
      <c r="Q245" s="10">
        <v>43</v>
      </c>
      <c r="R245" s="39">
        <f t="shared" si="41"/>
        <v>-1.1506603872697621</v>
      </c>
      <c r="S245" s="12">
        <v>5.7405281285878305</v>
      </c>
      <c r="T245" s="10">
        <v>272</v>
      </c>
      <c r="U245" s="39">
        <f t="shared" si="42"/>
        <v>0.24643003053189114</v>
      </c>
      <c r="V245" s="11">
        <v>6.4000000000000001E-2</v>
      </c>
      <c r="W245" s="10">
        <v>254</v>
      </c>
      <c r="X245" s="39">
        <f t="shared" si="43"/>
        <v>-0.29379433943276001</v>
      </c>
      <c r="Y245" s="13">
        <v>75595</v>
      </c>
      <c r="Z245" s="10">
        <v>321</v>
      </c>
      <c r="AA245" s="39">
        <f t="shared" si="44"/>
        <v>0.36916898425298506</v>
      </c>
      <c r="AB245" s="11">
        <v>4.8000000000000001E-2</v>
      </c>
      <c r="AC245" s="10">
        <v>102</v>
      </c>
      <c r="AD245" s="39">
        <f t="shared" si="45"/>
        <v>-0.70648598962322673</v>
      </c>
      <c r="AE245" s="11">
        <v>0.86499999999999999</v>
      </c>
      <c r="AF245" s="10">
        <v>36</v>
      </c>
      <c r="AG245" s="39">
        <f t="shared" si="46"/>
        <v>-1.1662344367265958</v>
      </c>
      <c r="AH245" s="14">
        <v>3.8261227597615974</v>
      </c>
      <c r="AI245" s="10">
        <v>73</v>
      </c>
      <c r="AJ245" s="39">
        <f t="shared" si="47"/>
        <v>-0.31215354450776728</v>
      </c>
      <c r="AK245" s="13">
        <v>66778.650593187907</v>
      </c>
      <c r="AL245" s="44"/>
    </row>
    <row r="246" spans="1:38" x14ac:dyDescent="0.25">
      <c r="A246" t="s">
        <v>1153</v>
      </c>
      <c r="B246" s="5" t="s">
        <v>152</v>
      </c>
      <c r="C246" s="6" t="s">
        <v>47</v>
      </c>
      <c r="D246" s="7" t="s">
        <v>20</v>
      </c>
      <c r="E246" s="42">
        <f t="shared" si="36"/>
        <v>1.5206393462604004</v>
      </c>
      <c r="F246" s="8">
        <v>23.293359519389774</v>
      </c>
      <c r="G246" s="9">
        <f t="shared" si="37"/>
        <v>306</v>
      </c>
      <c r="H246" s="10">
        <v>174</v>
      </c>
      <c r="I246" s="39">
        <f t="shared" si="38"/>
        <v>-0.39300173814505163</v>
      </c>
      <c r="J246" s="11">
        <v>-2.0706306011376241E-2</v>
      </c>
      <c r="K246" s="10">
        <v>472</v>
      </c>
      <c r="L246" s="39">
        <f t="shared" si="39"/>
        <v>0.65855001225557197</v>
      </c>
      <c r="M246" s="11">
        <v>3.0530445164591507E-2</v>
      </c>
      <c r="N246" s="10">
        <v>282</v>
      </c>
      <c r="O246" s="39">
        <f t="shared" si="40"/>
        <v>0.30214648942456501</v>
      </c>
      <c r="P246" s="11">
        <v>4.4000000000000004E-2</v>
      </c>
      <c r="Q246" s="10">
        <v>152</v>
      </c>
      <c r="R246" s="39">
        <f t="shared" si="41"/>
        <v>-2.3793114167433349E-2</v>
      </c>
      <c r="S246" s="12">
        <v>1.9430863733233044</v>
      </c>
      <c r="T246" s="10">
        <v>429</v>
      </c>
      <c r="U246" s="39">
        <f t="shared" si="42"/>
        <v>0.6685850126502525</v>
      </c>
      <c r="V246" s="11">
        <v>3.7000000000000005E-2</v>
      </c>
      <c r="W246" s="10">
        <v>331</v>
      </c>
      <c r="X246" s="39">
        <f t="shared" si="43"/>
        <v>4.6237523619321159E-2</v>
      </c>
      <c r="Y246" s="13">
        <v>85892</v>
      </c>
      <c r="Z246" s="10">
        <v>289</v>
      </c>
      <c r="AA246" s="39">
        <f t="shared" si="44"/>
        <v>0.27304894918250716</v>
      </c>
      <c r="AB246" s="11">
        <v>0.05</v>
      </c>
      <c r="AC246" s="10">
        <v>318</v>
      </c>
      <c r="AD246" s="39">
        <f t="shared" si="45"/>
        <v>0.38703121814525665</v>
      </c>
      <c r="AE246" s="11">
        <v>0.93599999999999994</v>
      </c>
      <c r="AF246" s="10">
        <v>115</v>
      </c>
      <c r="AG246" s="39">
        <f t="shared" si="46"/>
        <v>-0.53041242655734799</v>
      </c>
      <c r="AH246" s="14">
        <v>3.1537616419380199</v>
      </c>
      <c r="AI246" s="10">
        <v>169</v>
      </c>
      <c r="AJ246" s="39">
        <f t="shared" si="47"/>
        <v>-0.26560277792944714</v>
      </c>
      <c r="AK246" s="13">
        <v>94532.298984580673</v>
      </c>
      <c r="AL246" s="44"/>
    </row>
    <row r="247" spans="1:38" x14ac:dyDescent="0.25">
      <c r="A247" t="s">
        <v>1161</v>
      </c>
      <c r="B247" s="5" t="s">
        <v>390</v>
      </c>
      <c r="C247" s="6" t="s">
        <v>47</v>
      </c>
      <c r="D247" s="7" t="s">
        <v>20</v>
      </c>
      <c r="E247" s="42">
        <f t="shared" si="36"/>
        <v>2.3000867569256842</v>
      </c>
      <c r="F247" s="8">
        <v>21.125082352695294</v>
      </c>
      <c r="G247" s="9">
        <f t="shared" si="37"/>
        <v>353</v>
      </c>
      <c r="H247" s="10">
        <v>160</v>
      </c>
      <c r="I247" s="39">
        <f t="shared" si="38"/>
        <v>-0.43801585636201923</v>
      </c>
      <c r="J247" s="11">
        <v>-2.4664647338814349E-2</v>
      </c>
      <c r="K247" s="10">
        <v>193</v>
      </c>
      <c r="L247" s="39">
        <f t="shared" si="39"/>
        <v>-0.13182167032927272</v>
      </c>
      <c r="M247" s="11">
        <v>7.3255813953488375E-2</v>
      </c>
      <c r="N247" s="10">
        <v>379</v>
      </c>
      <c r="O247" s="39">
        <f t="shared" si="40"/>
        <v>0.57865416489004073</v>
      </c>
      <c r="P247" s="11">
        <v>2.6000000000000002E-2</v>
      </c>
      <c r="Q247" s="10">
        <v>62</v>
      </c>
      <c r="R247" s="39">
        <f t="shared" si="41"/>
        <v>-0.76371511632002631</v>
      </c>
      <c r="S247" s="12">
        <v>4.4365572315882877</v>
      </c>
      <c r="T247" s="10">
        <v>499</v>
      </c>
      <c r="U247" s="39">
        <f t="shared" si="42"/>
        <v>0.84057407943921447</v>
      </c>
      <c r="V247" s="11">
        <v>2.6000000000000002E-2</v>
      </c>
      <c r="W247" s="10">
        <v>440</v>
      </c>
      <c r="X247" s="39">
        <f t="shared" si="43"/>
        <v>0.65659092021945864</v>
      </c>
      <c r="Y247" s="13">
        <v>104375</v>
      </c>
      <c r="Z247" s="10">
        <v>352</v>
      </c>
      <c r="AA247" s="39">
        <f t="shared" si="44"/>
        <v>0.46528901932346295</v>
      </c>
      <c r="AB247" s="11">
        <v>4.5999999999999999E-2</v>
      </c>
      <c r="AC247" s="10">
        <v>513</v>
      </c>
      <c r="AD247" s="39">
        <f t="shared" si="45"/>
        <v>1.003097250690882</v>
      </c>
      <c r="AE247" s="11">
        <v>0.97599999999999998</v>
      </c>
      <c r="AF247" s="10">
        <v>43</v>
      </c>
      <c r="AG247" s="39">
        <f t="shared" si="46"/>
        <v>-1.0941558150913975</v>
      </c>
      <c r="AH247" s="14">
        <v>3.7499019592251006</v>
      </c>
      <c r="AI247" s="10">
        <v>188</v>
      </c>
      <c r="AJ247" s="39">
        <f t="shared" si="47"/>
        <v>-0.25762090348670308</v>
      </c>
      <c r="AK247" s="13">
        <v>99291.106477373556</v>
      </c>
      <c r="AL247" s="44"/>
    </row>
    <row r="248" spans="1:38" x14ac:dyDescent="0.25">
      <c r="A248" t="s">
        <v>1165</v>
      </c>
      <c r="B248" s="5" t="s">
        <v>270</v>
      </c>
      <c r="C248" s="6" t="s">
        <v>47</v>
      </c>
      <c r="D248" s="7" t="s">
        <v>20</v>
      </c>
      <c r="E248" s="42">
        <f t="shared" si="36"/>
        <v>2.4860626831486307E-2</v>
      </c>
      <c r="F248" s="8">
        <v>27.454336641626927</v>
      </c>
      <c r="G248" s="9">
        <f t="shared" si="37"/>
        <v>230</v>
      </c>
      <c r="H248" s="10">
        <v>357</v>
      </c>
      <c r="I248" s="39">
        <f t="shared" si="38"/>
        <v>0.2096607971973658</v>
      </c>
      <c r="J248" s="11">
        <v>3.2289156626505999E-2</v>
      </c>
      <c r="K248" s="10">
        <v>198</v>
      </c>
      <c r="L248" s="39">
        <f t="shared" si="39"/>
        <v>-0.11263579085659181</v>
      </c>
      <c r="M248" s="11">
        <v>7.2218676877260163E-2</v>
      </c>
      <c r="N248" s="10">
        <v>169</v>
      </c>
      <c r="O248" s="39">
        <f t="shared" si="40"/>
        <v>-0.11261502377364828</v>
      </c>
      <c r="P248" s="11">
        <v>7.0999999999999994E-2</v>
      </c>
      <c r="Q248" s="10">
        <v>434</v>
      </c>
      <c r="R248" s="39">
        <f t="shared" si="41"/>
        <v>0.55280570788786376</v>
      </c>
      <c r="S248" s="12">
        <v>0</v>
      </c>
      <c r="T248" s="10">
        <v>304</v>
      </c>
      <c r="U248" s="39">
        <f t="shared" si="42"/>
        <v>0.34024224878041598</v>
      </c>
      <c r="V248" s="11">
        <v>5.7999999999999996E-2</v>
      </c>
      <c r="W248" s="10">
        <v>181</v>
      </c>
      <c r="X248" s="39">
        <f t="shared" si="43"/>
        <v>-0.57881085006716926</v>
      </c>
      <c r="Y248" s="13">
        <v>66964</v>
      </c>
      <c r="Z248" s="10">
        <v>167</v>
      </c>
      <c r="AA248" s="39">
        <f t="shared" si="44"/>
        <v>-0.20755122616988153</v>
      </c>
      <c r="AB248" s="11">
        <v>0.06</v>
      </c>
      <c r="AC248" s="10">
        <v>247</v>
      </c>
      <c r="AD248" s="39">
        <f t="shared" si="45"/>
        <v>0.14060480512700821</v>
      </c>
      <c r="AE248" s="11">
        <v>0.92</v>
      </c>
      <c r="AF248" s="10">
        <v>168</v>
      </c>
      <c r="AG248" s="39">
        <f t="shared" si="46"/>
        <v>-0.28936302369006212</v>
      </c>
      <c r="AH248" s="14">
        <v>2.8988597301287502</v>
      </c>
      <c r="AI248" s="10">
        <v>219</v>
      </c>
      <c r="AJ248" s="39">
        <f t="shared" si="47"/>
        <v>-0.24692212246312212</v>
      </c>
      <c r="AK248" s="13">
        <v>105669.73842203549</v>
      </c>
      <c r="AL248" s="44"/>
    </row>
    <row r="249" spans="1:38" x14ac:dyDescent="0.25">
      <c r="A249" t="s">
        <v>1174</v>
      </c>
      <c r="B249" s="5" t="s">
        <v>98</v>
      </c>
      <c r="C249" s="6" t="s">
        <v>47</v>
      </c>
      <c r="D249" s="7" t="s">
        <v>20</v>
      </c>
      <c r="E249" s="42">
        <f t="shared" si="36"/>
        <v>-6.1274234274359012</v>
      </c>
      <c r="F249" s="8">
        <v>44.568842194349912</v>
      </c>
      <c r="G249" s="9">
        <f t="shared" si="37"/>
        <v>58</v>
      </c>
      <c r="H249" s="10">
        <v>89</v>
      </c>
      <c r="I249" s="39">
        <f t="shared" si="38"/>
        <v>-0.68389133569212357</v>
      </c>
      <c r="J249" s="11">
        <v>-4.6285843305486574E-2</v>
      </c>
      <c r="K249" s="10">
        <v>128</v>
      </c>
      <c r="L249" s="39">
        <f t="shared" si="39"/>
        <v>-0.33302000936322385</v>
      </c>
      <c r="M249" s="11">
        <v>8.4132055378061774E-2</v>
      </c>
      <c r="N249" s="10">
        <v>59</v>
      </c>
      <c r="O249" s="39">
        <f t="shared" si="40"/>
        <v>-1.2493688006872703</v>
      </c>
      <c r="P249" s="11">
        <v>0.14499999999999999</v>
      </c>
      <c r="Q249" s="10">
        <v>32</v>
      </c>
      <c r="R249" s="39">
        <f t="shared" si="41"/>
        <v>-1.625001490755652</v>
      </c>
      <c r="S249" s="12">
        <v>7.3390151515151514</v>
      </c>
      <c r="T249" s="10">
        <v>77</v>
      </c>
      <c r="U249" s="39">
        <f t="shared" si="42"/>
        <v>-0.81677510961805611</v>
      </c>
      <c r="V249" s="11">
        <v>0.13200000000000001</v>
      </c>
      <c r="W249" s="10">
        <v>102</v>
      </c>
      <c r="X249" s="39">
        <f t="shared" si="43"/>
        <v>-0.84761335227596224</v>
      </c>
      <c r="Y249" s="13">
        <v>58824</v>
      </c>
      <c r="Z249" s="10">
        <v>67</v>
      </c>
      <c r="AA249" s="39">
        <f t="shared" si="44"/>
        <v>-1.0726315418041819</v>
      </c>
      <c r="AB249" s="11">
        <v>7.8E-2</v>
      </c>
      <c r="AC249" s="10">
        <v>247</v>
      </c>
      <c r="AD249" s="39">
        <f t="shared" si="45"/>
        <v>0.14060480512700821</v>
      </c>
      <c r="AE249" s="11">
        <v>0.92</v>
      </c>
      <c r="AF249" s="10">
        <v>27</v>
      </c>
      <c r="AG249" s="39">
        <f t="shared" si="46"/>
        <v>-1.2842530005376447</v>
      </c>
      <c r="AH249" s="14">
        <v>3.9509235565550394</v>
      </c>
      <c r="AI249" s="10">
        <v>48</v>
      </c>
      <c r="AJ249" s="39">
        <f t="shared" si="47"/>
        <v>-0.32538740409415834</v>
      </c>
      <c r="AK249" s="13">
        <v>58888.60037878788</v>
      </c>
      <c r="AL249" s="44"/>
    </row>
    <row r="250" spans="1:38" x14ac:dyDescent="0.25">
      <c r="A250" t="s">
        <v>1186</v>
      </c>
      <c r="B250" s="5" t="s">
        <v>69</v>
      </c>
      <c r="C250" s="6" t="s">
        <v>47</v>
      </c>
      <c r="D250" s="7" t="s">
        <v>20</v>
      </c>
      <c r="E250" s="42">
        <f t="shared" si="36"/>
        <v>-8.739354566902076</v>
      </c>
      <c r="F250" s="8">
        <v>51.83474695352912</v>
      </c>
      <c r="G250" s="9">
        <f t="shared" si="37"/>
        <v>33</v>
      </c>
      <c r="H250" s="10">
        <v>159</v>
      </c>
      <c r="I250" s="39">
        <f t="shared" si="38"/>
        <v>-0.44299123441071908</v>
      </c>
      <c r="J250" s="11">
        <v>-2.5102159953298342E-2</v>
      </c>
      <c r="K250" s="10">
        <v>56</v>
      </c>
      <c r="L250" s="39">
        <f t="shared" si="39"/>
        <v>-0.83981940550471379</v>
      </c>
      <c r="M250" s="11">
        <v>0.11152826855123675</v>
      </c>
      <c r="N250" s="10">
        <v>31</v>
      </c>
      <c r="O250" s="39">
        <f t="shared" si="40"/>
        <v>-1.8945533767733802</v>
      </c>
      <c r="P250" s="11">
        <v>0.187</v>
      </c>
      <c r="Q250" s="10">
        <v>33</v>
      </c>
      <c r="R250" s="39">
        <f t="shared" si="41"/>
        <v>-1.5794850258351909</v>
      </c>
      <c r="S250" s="12">
        <v>7.1856287425149707</v>
      </c>
      <c r="T250" s="10">
        <v>27</v>
      </c>
      <c r="U250" s="39">
        <f t="shared" si="42"/>
        <v>-2.1926876439297525</v>
      </c>
      <c r="V250" s="11">
        <v>0.22</v>
      </c>
      <c r="W250" s="10">
        <v>65</v>
      </c>
      <c r="X250" s="39">
        <f t="shared" si="43"/>
        <v>-1.0755340980063171</v>
      </c>
      <c r="Y250" s="13">
        <v>51922</v>
      </c>
      <c r="Z250" s="10">
        <v>111</v>
      </c>
      <c r="AA250" s="39">
        <f t="shared" si="44"/>
        <v>-0.592031366451793</v>
      </c>
      <c r="AB250" s="11">
        <v>6.8000000000000005E-2</v>
      </c>
      <c r="AC250" s="10">
        <v>110</v>
      </c>
      <c r="AD250" s="39">
        <f t="shared" si="45"/>
        <v>-0.62947773555502351</v>
      </c>
      <c r="AE250" s="11">
        <v>0.87</v>
      </c>
      <c r="AF250" s="10">
        <v>20</v>
      </c>
      <c r="AG250" s="39">
        <f t="shared" si="46"/>
        <v>-1.494336374235985</v>
      </c>
      <c r="AH250" s="14">
        <v>4.1730798986080062</v>
      </c>
      <c r="AI250" s="10">
        <v>50</v>
      </c>
      <c r="AJ250" s="39">
        <f t="shared" si="47"/>
        <v>-0.32519426725105222</v>
      </c>
      <c r="AK250" s="13">
        <v>59003.748902195606</v>
      </c>
      <c r="AL250" s="44">
        <v>1</v>
      </c>
    </row>
    <row r="251" spans="1:38" ht="22.5" x14ac:dyDescent="0.25">
      <c r="A251" t="s">
        <v>1187</v>
      </c>
      <c r="B251" s="5" t="s">
        <v>278</v>
      </c>
      <c r="C251" s="6" t="s">
        <v>47</v>
      </c>
      <c r="D251" s="7" t="s">
        <v>20</v>
      </c>
      <c r="E251" s="42">
        <f t="shared" si="36"/>
        <v>0.22481813714039939</v>
      </c>
      <c r="F251" s="8">
        <v>26.898092181796297</v>
      </c>
      <c r="G251" s="9">
        <f t="shared" si="37"/>
        <v>239</v>
      </c>
      <c r="H251" s="10">
        <v>179</v>
      </c>
      <c r="I251" s="39">
        <f t="shared" si="38"/>
        <v>-0.36887759783703367</v>
      </c>
      <c r="J251" s="11">
        <v>-1.8584936419954401E-2</v>
      </c>
      <c r="K251" s="10">
        <v>314</v>
      </c>
      <c r="L251" s="39">
        <f t="shared" si="39"/>
        <v>0.21795502225361793</v>
      </c>
      <c r="M251" s="11">
        <v>5.434782608695652E-2</v>
      </c>
      <c r="N251" s="10">
        <v>151</v>
      </c>
      <c r="O251" s="39">
        <f t="shared" si="40"/>
        <v>-0.22014578645466668</v>
      </c>
      <c r="P251" s="11">
        <v>7.8E-2</v>
      </c>
      <c r="Q251" s="10">
        <v>148</v>
      </c>
      <c r="R251" s="39">
        <f t="shared" si="41"/>
        <v>-3.8710160105076649E-2</v>
      </c>
      <c r="S251" s="12">
        <v>1.9933554817275749</v>
      </c>
      <c r="T251" s="10">
        <v>499</v>
      </c>
      <c r="U251" s="39">
        <f t="shared" si="42"/>
        <v>0.84057407943921447</v>
      </c>
      <c r="V251" s="11">
        <v>2.6000000000000002E-2</v>
      </c>
      <c r="W251" s="10">
        <v>286</v>
      </c>
      <c r="X251" s="39">
        <f t="shared" si="43"/>
        <v>-0.15978935737338879</v>
      </c>
      <c r="Y251" s="13">
        <v>79653</v>
      </c>
      <c r="Z251" s="10">
        <v>238</v>
      </c>
      <c r="AA251" s="39">
        <f t="shared" si="44"/>
        <v>0.12886889657679068</v>
      </c>
      <c r="AB251" s="11">
        <v>5.2999999999999999E-2</v>
      </c>
      <c r="AC251" s="10">
        <v>234</v>
      </c>
      <c r="AD251" s="39">
        <f t="shared" si="45"/>
        <v>9.4399852686086319E-2</v>
      </c>
      <c r="AE251" s="11">
        <v>0.91700000000000004</v>
      </c>
      <c r="AF251" s="10">
        <v>28</v>
      </c>
      <c r="AG251" s="39">
        <f t="shared" si="46"/>
        <v>-1.2530872423014687</v>
      </c>
      <c r="AH251" s="14">
        <v>3.9179667797993609</v>
      </c>
      <c r="AI251" s="10">
        <v>144</v>
      </c>
      <c r="AJ251" s="39">
        <f t="shared" si="47"/>
        <v>-0.27750773262935552</v>
      </c>
      <c r="AK251" s="13">
        <v>87434.544186046507</v>
      </c>
      <c r="AL251" s="44"/>
    </row>
    <row r="252" spans="1:38" x14ac:dyDescent="0.25">
      <c r="A252" t="s">
        <v>1194</v>
      </c>
      <c r="B252" s="5" t="s">
        <v>550</v>
      </c>
      <c r="C252" s="6" t="s">
        <v>47</v>
      </c>
      <c r="D252" s="7" t="s">
        <v>20</v>
      </c>
      <c r="E252" s="42">
        <f t="shared" si="36"/>
        <v>5.880412948576117</v>
      </c>
      <c r="F252" s="8">
        <v>11.165283366323955</v>
      </c>
      <c r="G252" s="9">
        <f t="shared" si="37"/>
        <v>526</v>
      </c>
      <c r="H252" s="10">
        <v>565</v>
      </c>
      <c r="I252" s="39">
        <f t="shared" si="38"/>
        <v>8.9028162844705712</v>
      </c>
      <c r="J252" s="11">
        <v>0.79672658190851964</v>
      </c>
      <c r="K252" s="10">
        <v>180</v>
      </c>
      <c r="L252" s="39">
        <f t="shared" si="39"/>
        <v>-0.16015418782615909</v>
      </c>
      <c r="M252" s="11">
        <v>7.478739369684842E-2</v>
      </c>
      <c r="N252" s="10">
        <v>338</v>
      </c>
      <c r="O252" s="39">
        <f t="shared" si="40"/>
        <v>0.4557618646831626</v>
      </c>
      <c r="P252" s="11">
        <v>3.4000000000000002E-2</v>
      </c>
      <c r="Q252" s="10">
        <v>353</v>
      </c>
      <c r="R252" s="39">
        <f t="shared" si="41"/>
        <v>0.45626441670398143</v>
      </c>
      <c r="S252" s="12">
        <v>0.32533550223668156</v>
      </c>
      <c r="T252" s="10">
        <v>367</v>
      </c>
      <c r="U252" s="39">
        <f t="shared" si="42"/>
        <v>0.52786668527746539</v>
      </c>
      <c r="V252" s="11">
        <v>4.5999999999999999E-2</v>
      </c>
      <c r="W252" s="10">
        <v>490</v>
      </c>
      <c r="X252" s="39">
        <f t="shared" si="43"/>
        <v>1.1233298104183627</v>
      </c>
      <c r="Y252" s="13">
        <v>118509</v>
      </c>
      <c r="Z252" s="10">
        <v>483</v>
      </c>
      <c r="AA252" s="39">
        <f t="shared" si="44"/>
        <v>0.84976915960537414</v>
      </c>
      <c r="AB252" s="11">
        <v>3.7999999999999999E-2</v>
      </c>
      <c r="AC252" s="10">
        <v>375</v>
      </c>
      <c r="AD252" s="39">
        <f t="shared" si="45"/>
        <v>0.52564607546802233</v>
      </c>
      <c r="AE252" s="11">
        <v>0.94499999999999995</v>
      </c>
      <c r="AF252" s="10">
        <v>81</v>
      </c>
      <c r="AG252" s="39">
        <f t="shared" si="46"/>
        <v>-0.71807028897194336</v>
      </c>
      <c r="AH252" s="14">
        <v>3.3522037344158733</v>
      </c>
      <c r="AI252" s="10">
        <v>189</v>
      </c>
      <c r="AJ252" s="39">
        <f t="shared" si="47"/>
        <v>-0.25749206199347635</v>
      </c>
      <c r="AK252" s="13">
        <v>99367.922000813342</v>
      </c>
      <c r="AL252" s="44"/>
    </row>
    <row r="253" spans="1:38" x14ac:dyDescent="0.25">
      <c r="A253" t="s">
        <v>656</v>
      </c>
      <c r="B253" s="5" t="s">
        <v>122</v>
      </c>
      <c r="C253" s="6" t="s">
        <v>52</v>
      </c>
      <c r="D253" s="7" t="s">
        <v>34</v>
      </c>
      <c r="E253" s="42">
        <f t="shared" si="36"/>
        <v>-4.561843696320552</v>
      </c>
      <c r="F253" s="8">
        <v>40.213691690071876</v>
      </c>
      <c r="G253" s="9">
        <f t="shared" si="37"/>
        <v>82</v>
      </c>
      <c r="H253" s="10">
        <v>489</v>
      </c>
      <c r="I253" s="39">
        <f t="shared" si="38"/>
        <v>0.69985773352929559</v>
      </c>
      <c r="J253" s="11">
        <v>7.5394894748791907E-2</v>
      </c>
      <c r="K253" s="10">
        <v>293</v>
      </c>
      <c r="L253" s="39">
        <f t="shared" si="39"/>
        <v>0.15382654854728359</v>
      </c>
      <c r="M253" s="11">
        <v>5.7814439010146726E-2</v>
      </c>
      <c r="N253" s="10">
        <v>79</v>
      </c>
      <c r="O253" s="39">
        <f t="shared" si="40"/>
        <v>-0.86533036254077644</v>
      </c>
      <c r="P253" s="11">
        <v>0.12</v>
      </c>
      <c r="Q253" s="10">
        <v>57</v>
      </c>
      <c r="R253" s="39">
        <f t="shared" si="41"/>
        <v>-0.88815433789669096</v>
      </c>
      <c r="S253" s="12">
        <v>4.8559062598965479</v>
      </c>
      <c r="T253" s="10">
        <v>62</v>
      </c>
      <c r="U253" s="39">
        <f t="shared" si="42"/>
        <v>-1.0669410249474556</v>
      </c>
      <c r="V253" s="11">
        <v>0.14800000000000002</v>
      </c>
      <c r="W253" s="10">
        <v>75</v>
      </c>
      <c r="X253" s="39">
        <f t="shared" si="43"/>
        <v>-0.99327524874315942</v>
      </c>
      <c r="Y253" s="13">
        <v>54413</v>
      </c>
      <c r="Z253" s="10">
        <v>174</v>
      </c>
      <c r="AA253" s="39">
        <f t="shared" si="44"/>
        <v>-0.15949120863464294</v>
      </c>
      <c r="AB253" s="11">
        <v>5.9000000000000004E-2</v>
      </c>
      <c r="AC253" s="10">
        <v>116</v>
      </c>
      <c r="AD253" s="39">
        <f t="shared" si="45"/>
        <v>-0.58327278311410158</v>
      </c>
      <c r="AE253" s="11">
        <v>0.873</v>
      </c>
      <c r="AF253" s="10">
        <v>101</v>
      </c>
      <c r="AG253" s="39">
        <f t="shared" si="46"/>
        <v>-0.58848506480825102</v>
      </c>
      <c r="AH253" s="14">
        <v>3.215171570101639</v>
      </c>
      <c r="AI253" s="10">
        <v>127</v>
      </c>
      <c r="AJ253" s="39">
        <f t="shared" si="47"/>
        <v>-0.28671413904322457</v>
      </c>
      <c r="AK253" s="13">
        <v>81945.668591937996</v>
      </c>
      <c r="AL253" s="44">
        <v>1</v>
      </c>
    </row>
    <row r="254" spans="1:38" x14ac:dyDescent="0.25">
      <c r="A254" t="s">
        <v>749</v>
      </c>
      <c r="B254" s="5" t="s">
        <v>105</v>
      </c>
      <c r="C254" s="6" t="s">
        <v>52</v>
      </c>
      <c r="D254" s="7" t="s">
        <v>34</v>
      </c>
      <c r="E254" s="42">
        <f t="shared" si="36"/>
        <v>-5.7077238438034623</v>
      </c>
      <c r="F254" s="8">
        <v>43.401316314336178</v>
      </c>
      <c r="G254" s="9">
        <f t="shared" si="37"/>
        <v>65</v>
      </c>
      <c r="H254" s="10">
        <v>532</v>
      </c>
      <c r="I254" s="39">
        <f t="shared" si="38"/>
        <v>1.2042385381833614</v>
      </c>
      <c r="J254" s="11">
        <v>0.11974789915966388</v>
      </c>
      <c r="K254" s="10">
        <v>278</v>
      </c>
      <c r="L254" s="39">
        <f t="shared" si="39"/>
        <v>0.10489601495006436</v>
      </c>
      <c r="M254" s="11">
        <v>6.0459492140266025E-2</v>
      </c>
      <c r="N254" s="10">
        <v>91</v>
      </c>
      <c r="O254" s="39">
        <f t="shared" si="40"/>
        <v>-0.71171498728217897</v>
      </c>
      <c r="P254" s="11">
        <v>0.11</v>
      </c>
      <c r="Q254" s="10">
        <v>158</v>
      </c>
      <c r="R254" s="39">
        <f t="shared" si="41"/>
        <v>-3.9368695538968762E-3</v>
      </c>
      <c r="S254" s="12">
        <v>1.876172607879925</v>
      </c>
      <c r="T254" s="10">
        <v>31</v>
      </c>
      <c r="U254" s="39">
        <f t="shared" si="42"/>
        <v>-1.8643448800599154</v>
      </c>
      <c r="V254" s="11">
        <v>0.19899999999999998</v>
      </c>
      <c r="W254" s="10">
        <v>47</v>
      </c>
      <c r="X254" s="39">
        <f t="shared" si="43"/>
        <v>-1.1596422028129258</v>
      </c>
      <c r="Y254" s="13">
        <v>49375</v>
      </c>
      <c r="Z254" s="10">
        <v>150</v>
      </c>
      <c r="AA254" s="39">
        <f t="shared" si="44"/>
        <v>-0.30367126124035942</v>
      </c>
      <c r="AB254" s="11">
        <v>6.2E-2</v>
      </c>
      <c r="AC254" s="10">
        <v>33</v>
      </c>
      <c r="AD254" s="39">
        <f t="shared" si="45"/>
        <v>-1.8616098006462727</v>
      </c>
      <c r="AE254" s="11">
        <v>0.79</v>
      </c>
      <c r="AF254" s="10">
        <v>204</v>
      </c>
      <c r="AG254" s="39">
        <f t="shared" si="46"/>
        <v>-0.17499812863262965</v>
      </c>
      <c r="AH254" s="14">
        <v>2.7779225693341387</v>
      </c>
      <c r="AI254" s="10">
        <v>20</v>
      </c>
      <c r="AJ254" s="39">
        <f t="shared" si="47"/>
        <v>-0.34535179333244764</v>
      </c>
      <c r="AK254" s="13">
        <v>46985.796622889306</v>
      </c>
      <c r="AL254" s="44"/>
    </row>
    <row r="255" spans="1:38" x14ac:dyDescent="0.25">
      <c r="A255" t="s">
        <v>814</v>
      </c>
      <c r="B255" s="5" t="s">
        <v>110</v>
      </c>
      <c r="C255" s="6" t="s">
        <v>52</v>
      </c>
      <c r="D255" s="7" t="s">
        <v>34</v>
      </c>
      <c r="E255" s="42">
        <f t="shared" si="36"/>
        <v>-5.119151938215305</v>
      </c>
      <c r="F255" s="8">
        <v>41.764019164608783</v>
      </c>
      <c r="G255" s="9">
        <f t="shared" si="37"/>
        <v>70</v>
      </c>
      <c r="H255" s="10">
        <v>493</v>
      </c>
      <c r="I255" s="39">
        <f t="shared" si="38"/>
        <v>0.72038658706276903</v>
      </c>
      <c r="J255" s="11">
        <v>7.7200110813556266E-2</v>
      </c>
      <c r="K255" s="10">
        <v>220</v>
      </c>
      <c r="L255" s="39">
        <f t="shared" si="39"/>
        <v>-4.4351101868266379E-2</v>
      </c>
      <c r="M255" s="11">
        <v>6.8527390127056859E-2</v>
      </c>
      <c r="N255" s="10">
        <v>47</v>
      </c>
      <c r="O255" s="39">
        <f t="shared" si="40"/>
        <v>-1.4183457134717279</v>
      </c>
      <c r="P255" s="11">
        <v>0.156</v>
      </c>
      <c r="Q255" s="10">
        <v>134</v>
      </c>
      <c r="R255" s="39">
        <f t="shared" si="41"/>
        <v>-0.13404233600106705</v>
      </c>
      <c r="S255" s="12">
        <v>2.3146163737676813</v>
      </c>
      <c r="T255" s="10">
        <v>56</v>
      </c>
      <c r="U255" s="39">
        <f t="shared" si="42"/>
        <v>-1.1607532431959799</v>
      </c>
      <c r="V255" s="11">
        <v>0.154</v>
      </c>
      <c r="W255" s="10">
        <v>92</v>
      </c>
      <c r="X255" s="39">
        <f t="shared" si="43"/>
        <v>-0.91322890164805948</v>
      </c>
      <c r="Y255" s="13">
        <v>56837</v>
      </c>
      <c r="Z255" s="10">
        <v>321</v>
      </c>
      <c r="AA255" s="39">
        <f t="shared" si="44"/>
        <v>0.36916898425298506</v>
      </c>
      <c r="AB255" s="11">
        <v>4.8000000000000001E-2</v>
      </c>
      <c r="AC255" s="10">
        <v>34</v>
      </c>
      <c r="AD255" s="39">
        <f t="shared" si="45"/>
        <v>-1.8154048482053524</v>
      </c>
      <c r="AE255" s="11">
        <v>0.79299999999999993</v>
      </c>
      <c r="AF255" s="10">
        <v>106</v>
      </c>
      <c r="AG255" s="39">
        <f t="shared" si="46"/>
        <v>-0.57470209609175937</v>
      </c>
      <c r="AH255" s="14">
        <v>3.2005965284941915</v>
      </c>
      <c r="AI255" s="10">
        <v>126</v>
      </c>
      <c r="AJ255" s="39">
        <f t="shared" si="47"/>
        <v>-0.28751690888715914</v>
      </c>
      <c r="AK255" s="13">
        <v>81467.055807972574</v>
      </c>
      <c r="AL255" s="44"/>
    </row>
    <row r="256" spans="1:38" x14ac:dyDescent="0.25">
      <c r="A256" t="s">
        <v>834</v>
      </c>
      <c r="B256" s="5" t="s">
        <v>127</v>
      </c>
      <c r="C256" s="6" t="s">
        <v>52</v>
      </c>
      <c r="D256" s="7" t="s">
        <v>34</v>
      </c>
      <c r="E256" s="42">
        <f t="shared" si="36"/>
        <v>-4.4912609883636758</v>
      </c>
      <c r="F256" s="8">
        <v>40.017343774956309</v>
      </c>
      <c r="G256" s="9">
        <f t="shared" si="37"/>
        <v>87</v>
      </c>
      <c r="H256" s="10">
        <v>533</v>
      </c>
      <c r="I256" s="39">
        <f t="shared" si="38"/>
        <v>1.2330362710296745</v>
      </c>
      <c r="J256" s="11">
        <v>0.12228024369016532</v>
      </c>
      <c r="K256" s="10">
        <v>311</v>
      </c>
      <c r="L256" s="39">
        <f t="shared" si="39"/>
        <v>0.21332296996739517</v>
      </c>
      <c r="M256" s="11">
        <v>5.4598222383457282E-2</v>
      </c>
      <c r="N256" s="10">
        <v>70</v>
      </c>
      <c r="O256" s="39">
        <f t="shared" si="40"/>
        <v>-1.0650303503769534</v>
      </c>
      <c r="P256" s="11">
        <v>0.13300000000000001</v>
      </c>
      <c r="Q256" s="10">
        <v>187</v>
      </c>
      <c r="R256" s="39">
        <f t="shared" si="41"/>
        <v>0.11173634916623112</v>
      </c>
      <c r="S256" s="12">
        <v>1.4863642238593771</v>
      </c>
      <c r="T256" s="10">
        <v>72</v>
      </c>
      <c r="U256" s="39">
        <f t="shared" si="42"/>
        <v>-0.91058732786658092</v>
      </c>
      <c r="V256" s="11">
        <v>0.13800000000000001</v>
      </c>
      <c r="W256" s="10">
        <v>91</v>
      </c>
      <c r="X256" s="39">
        <f t="shared" si="43"/>
        <v>-0.91732368177998702</v>
      </c>
      <c r="Y256" s="13">
        <v>56713</v>
      </c>
      <c r="Z256" s="10">
        <v>238</v>
      </c>
      <c r="AA256" s="39">
        <f t="shared" si="44"/>
        <v>0.12886889657679068</v>
      </c>
      <c r="AB256" s="11">
        <v>5.2999999999999999E-2</v>
      </c>
      <c r="AC256" s="10">
        <v>29</v>
      </c>
      <c r="AD256" s="39">
        <f t="shared" si="45"/>
        <v>-2.0310279595963197</v>
      </c>
      <c r="AE256" s="11">
        <v>0.77900000000000003</v>
      </c>
      <c r="AF256" s="10">
        <v>146</v>
      </c>
      <c r="AG256" s="39">
        <f t="shared" si="46"/>
        <v>-0.39339523197042803</v>
      </c>
      <c r="AH256" s="14">
        <v>3.0088704103667983</v>
      </c>
      <c r="AI256" s="10">
        <v>130</v>
      </c>
      <c r="AJ256" s="39">
        <f t="shared" si="47"/>
        <v>-0.28455166697407236</v>
      </c>
      <c r="AK256" s="13">
        <v>83234.938218947907</v>
      </c>
      <c r="AL256" s="44"/>
    </row>
    <row r="257" spans="1:38" x14ac:dyDescent="0.25">
      <c r="A257" t="s">
        <v>850</v>
      </c>
      <c r="B257" s="5" t="s">
        <v>457</v>
      </c>
      <c r="C257" s="6" t="s">
        <v>52</v>
      </c>
      <c r="D257" s="7" t="s">
        <v>34</v>
      </c>
      <c r="E257" s="42">
        <f t="shared" si="36"/>
        <v>3.65734450071177</v>
      </c>
      <c r="F257" s="8">
        <v>17.349444721596118</v>
      </c>
      <c r="G257" s="9">
        <f t="shared" si="37"/>
        <v>428</v>
      </c>
      <c r="H257" s="10">
        <v>557</v>
      </c>
      <c r="I257" s="39">
        <f t="shared" si="38"/>
        <v>2.3156796754262938</v>
      </c>
      <c r="J257" s="11">
        <v>0.21748308893630552</v>
      </c>
      <c r="K257" s="10">
        <v>211</v>
      </c>
      <c r="L257" s="39">
        <f t="shared" si="39"/>
        <v>-6.9160150326131931E-2</v>
      </c>
      <c r="M257" s="11">
        <v>6.9868500604594916E-2</v>
      </c>
      <c r="N257" s="10">
        <v>242</v>
      </c>
      <c r="O257" s="39">
        <f t="shared" si="40"/>
        <v>0.1485311141659674</v>
      </c>
      <c r="P257" s="11">
        <v>5.4000000000000006E-2</v>
      </c>
      <c r="Q257" s="10">
        <v>243</v>
      </c>
      <c r="R257" s="39">
        <f t="shared" si="41"/>
        <v>0.26510780024591657</v>
      </c>
      <c r="S257" s="12">
        <v>0.96951617414002056</v>
      </c>
      <c r="T257" s="10">
        <v>115</v>
      </c>
      <c r="U257" s="39">
        <f t="shared" si="42"/>
        <v>-0.44152623662395718</v>
      </c>
      <c r="V257" s="11">
        <v>0.10800000000000001</v>
      </c>
      <c r="W257" s="10">
        <v>474</v>
      </c>
      <c r="X257" s="39">
        <f t="shared" si="43"/>
        <v>0.98701325892967762</v>
      </c>
      <c r="Y257" s="13">
        <v>114381</v>
      </c>
      <c r="Z257" s="10">
        <v>562</v>
      </c>
      <c r="AA257" s="39">
        <f t="shared" si="44"/>
        <v>1.3784293524930018</v>
      </c>
      <c r="AB257" s="11">
        <v>2.7000000000000003E-2</v>
      </c>
      <c r="AC257" s="10">
        <v>345</v>
      </c>
      <c r="AD257" s="39">
        <f t="shared" si="45"/>
        <v>0.44863782139981923</v>
      </c>
      <c r="AE257" s="11">
        <v>0.94</v>
      </c>
      <c r="AF257" s="10">
        <v>529</v>
      </c>
      <c r="AG257" s="39">
        <f t="shared" si="46"/>
        <v>1.1891532592524741</v>
      </c>
      <c r="AH257" s="14">
        <v>1.3353767980814808</v>
      </c>
      <c r="AI257" s="10">
        <v>489</v>
      </c>
      <c r="AJ257" s="39">
        <f t="shared" si="47"/>
        <v>4.8932776052740996E-2</v>
      </c>
      <c r="AK257" s="13">
        <v>282058.94598676235</v>
      </c>
      <c r="AL257" s="44">
        <v>1</v>
      </c>
    </row>
    <row r="258" spans="1:38" x14ac:dyDescent="0.25">
      <c r="A258" t="s">
        <v>867</v>
      </c>
      <c r="B258" s="5" t="s">
        <v>104</v>
      </c>
      <c r="C258" s="6" t="s">
        <v>52</v>
      </c>
      <c r="D258" s="7" t="s">
        <v>34</v>
      </c>
      <c r="E258" s="42">
        <f t="shared" si="36"/>
        <v>-5.8023238861384971</v>
      </c>
      <c r="F258" s="8">
        <v>43.664475969441455</v>
      </c>
      <c r="G258" s="9">
        <f t="shared" si="37"/>
        <v>64</v>
      </c>
      <c r="H258" s="10">
        <v>511</v>
      </c>
      <c r="I258" s="39">
        <f t="shared" si="38"/>
        <v>0.9384961366962522</v>
      </c>
      <c r="J258" s="11">
        <v>9.6379694429118423E-2</v>
      </c>
      <c r="K258" s="10">
        <v>64</v>
      </c>
      <c r="L258" s="39">
        <f t="shared" si="39"/>
        <v>-0.72793033439617572</v>
      </c>
      <c r="M258" s="11">
        <v>0.10547984610405954</v>
      </c>
      <c r="N258" s="10">
        <v>52</v>
      </c>
      <c r="O258" s="39">
        <f t="shared" si="40"/>
        <v>-1.3568995633682888</v>
      </c>
      <c r="P258" s="11">
        <v>0.152</v>
      </c>
      <c r="Q258" s="10">
        <v>40</v>
      </c>
      <c r="R258" s="39">
        <f t="shared" si="41"/>
        <v>-1.1987562819387474</v>
      </c>
      <c r="S258" s="12">
        <v>5.9026069847515981</v>
      </c>
      <c r="T258" s="10">
        <v>33</v>
      </c>
      <c r="U258" s="39">
        <f t="shared" si="42"/>
        <v>-1.770532661811391</v>
      </c>
      <c r="V258" s="11">
        <v>0.193</v>
      </c>
      <c r="W258" s="10">
        <v>107</v>
      </c>
      <c r="X258" s="39">
        <f t="shared" si="43"/>
        <v>-0.8240683665173788</v>
      </c>
      <c r="Y258" s="13">
        <v>59537</v>
      </c>
      <c r="Z258" s="10">
        <v>238</v>
      </c>
      <c r="AA258" s="39">
        <f t="shared" si="44"/>
        <v>0.12886889657679068</v>
      </c>
      <c r="AB258" s="11">
        <v>5.2999999999999999E-2</v>
      </c>
      <c r="AC258" s="10">
        <v>80</v>
      </c>
      <c r="AD258" s="39">
        <f t="shared" si="45"/>
        <v>-0.86050249775963306</v>
      </c>
      <c r="AE258" s="11">
        <v>0.85499999999999998</v>
      </c>
      <c r="AF258" s="10">
        <v>391</v>
      </c>
      <c r="AG258" s="39">
        <f t="shared" si="46"/>
        <v>0.36877755912017579</v>
      </c>
      <c r="AH258" s="14">
        <v>2.2028974468703235</v>
      </c>
      <c r="AI258" s="10">
        <v>178</v>
      </c>
      <c r="AJ258" s="39">
        <f t="shared" si="47"/>
        <v>-0.26107700669964462</v>
      </c>
      <c r="AK258" s="13">
        <v>97230.571701539971</v>
      </c>
      <c r="AL258" s="44">
        <v>1</v>
      </c>
    </row>
    <row r="259" spans="1:38" x14ac:dyDescent="0.25">
      <c r="A259" t="s">
        <v>869</v>
      </c>
      <c r="B259" s="5" t="s">
        <v>146</v>
      </c>
      <c r="C259" s="6" t="s">
        <v>52</v>
      </c>
      <c r="D259" s="7" t="s">
        <v>34</v>
      </c>
      <c r="E259" s="42">
        <f t="shared" si="36"/>
        <v>-3.6690478075236035</v>
      </c>
      <c r="F259" s="8">
        <v>37.7301002203859</v>
      </c>
      <c r="G259" s="9">
        <f t="shared" si="37"/>
        <v>106</v>
      </c>
      <c r="H259" s="10">
        <v>425</v>
      </c>
      <c r="I259" s="39">
        <f t="shared" si="38"/>
        <v>0.40377544039201696</v>
      </c>
      <c r="J259" s="11">
        <v>4.9358734902253731E-2</v>
      </c>
      <c r="K259" s="10">
        <v>306</v>
      </c>
      <c r="L259" s="39">
        <f t="shared" si="39"/>
        <v>0.1882066645883981</v>
      </c>
      <c r="M259" s="11">
        <v>5.5955942344302421E-2</v>
      </c>
      <c r="N259" s="10">
        <v>105</v>
      </c>
      <c r="O259" s="39">
        <f t="shared" si="40"/>
        <v>-0.55809961202358149</v>
      </c>
      <c r="P259" s="11">
        <v>0.1</v>
      </c>
      <c r="Q259" s="10">
        <v>155</v>
      </c>
      <c r="R259" s="39">
        <f t="shared" si="41"/>
        <v>-1.7625203090448169E-2</v>
      </c>
      <c r="S259" s="12">
        <v>1.9223010655718251</v>
      </c>
      <c r="T259" s="10">
        <v>93</v>
      </c>
      <c r="U259" s="39">
        <f t="shared" si="42"/>
        <v>-0.62915067312100637</v>
      </c>
      <c r="V259" s="11">
        <v>0.12</v>
      </c>
      <c r="W259" s="10">
        <v>111</v>
      </c>
      <c r="X259" s="39">
        <f t="shared" si="43"/>
        <v>-0.80828364955720644</v>
      </c>
      <c r="Y259" s="13">
        <v>60015</v>
      </c>
      <c r="Z259" s="10">
        <v>135</v>
      </c>
      <c r="AA259" s="39">
        <f t="shared" si="44"/>
        <v>-0.39979129631083726</v>
      </c>
      <c r="AB259" s="11">
        <v>6.4000000000000001E-2</v>
      </c>
      <c r="AC259" s="10">
        <v>56</v>
      </c>
      <c r="AD259" s="39">
        <f t="shared" si="45"/>
        <v>-1.1993388156597269</v>
      </c>
      <c r="AE259" s="11">
        <v>0.83299999999999996</v>
      </c>
      <c r="AF259" s="10">
        <v>111</v>
      </c>
      <c r="AG259" s="39">
        <f t="shared" si="46"/>
        <v>-0.53696031932918142</v>
      </c>
      <c r="AH259" s="14">
        <v>3.1606858258024428</v>
      </c>
      <c r="AI259" s="10">
        <v>133</v>
      </c>
      <c r="AJ259" s="39">
        <f t="shared" si="47"/>
        <v>-0.28205601669442149</v>
      </c>
      <c r="AK259" s="13">
        <v>84722.849277357192</v>
      </c>
      <c r="AL259" s="44">
        <v>1</v>
      </c>
    </row>
    <row r="260" spans="1:38" x14ac:dyDescent="0.25">
      <c r="A260" t="s">
        <v>980</v>
      </c>
      <c r="B260" s="5" t="s">
        <v>120</v>
      </c>
      <c r="C260" s="6" t="s">
        <v>52</v>
      </c>
      <c r="D260" s="7" t="s">
        <v>34</v>
      </c>
      <c r="E260" s="42">
        <f t="shared" si="36"/>
        <v>-4.6527403901589315</v>
      </c>
      <c r="F260" s="8">
        <v>40.466549321107635</v>
      </c>
      <c r="G260" s="9">
        <f t="shared" si="37"/>
        <v>80</v>
      </c>
      <c r="H260" s="10">
        <v>482</v>
      </c>
      <c r="I260" s="39">
        <f t="shared" si="38"/>
        <v>0.66169236387743269</v>
      </c>
      <c r="J260" s="11">
        <v>7.2038801906058492E-2</v>
      </c>
      <c r="K260" s="10">
        <v>246</v>
      </c>
      <c r="L260" s="39">
        <f t="shared" si="39"/>
        <v>4.3531054164716261E-2</v>
      </c>
      <c r="M260" s="11">
        <v>6.3776716982754916E-2</v>
      </c>
      <c r="N260" s="10">
        <v>44</v>
      </c>
      <c r="O260" s="39">
        <f t="shared" si="40"/>
        <v>-1.4951534011010266</v>
      </c>
      <c r="P260" s="11">
        <v>0.161</v>
      </c>
      <c r="Q260" s="10">
        <v>434</v>
      </c>
      <c r="R260" s="39">
        <f t="shared" si="41"/>
        <v>0.55280570788786376</v>
      </c>
      <c r="S260" s="12">
        <v>0</v>
      </c>
      <c r="T260" s="10">
        <v>52</v>
      </c>
      <c r="U260" s="39">
        <f t="shared" si="42"/>
        <v>-1.2232947220283299</v>
      </c>
      <c r="V260" s="11">
        <v>0.158</v>
      </c>
      <c r="W260" s="10">
        <v>84</v>
      </c>
      <c r="X260" s="39">
        <f t="shared" si="43"/>
        <v>-0.96656011062437408</v>
      </c>
      <c r="Y260" s="13">
        <v>55222</v>
      </c>
      <c r="Z260" s="10">
        <v>194</v>
      </c>
      <c r="AA260" s="39">
        <f t="shared" si="44"/>
        <v>-6.3371173564165051E-2</v>
      </c>
      <c r="AB260" s="11">
        <v>5.7000000000000002E-2</v>
      </c>
      <c r="AC260" s="10">
        <v>43</v>
      </c>
      <c r="AD260" s="39">
        <f t="shared" si="45"/>
        <v>-1.5227734827461785</v>
      </c>
      <c r="AE260" s="11">
        <v>0.81200000000000006</v>
      </c>
      <c r="AF260" s="10">
        <v>208</v>
      </c>
      <c r="AG260" s="39">
        <f t="shared" si="46"/>
        <v>-0.16499567838993723</v>
      </c>
      <c r="AH260" s="14">
        <v>2.7673453031832529</v>
      </c>
      <c r="AI260" s="10">
        <v>143</v>
      </c>
      <c r="AJ260" s="39">
        <f t="shared" si="47"/>
        <v>-0.27780057158309934</v>
      </c>
      <c r="AK260" s="13">
        <v>87259.953090025869</v>
      </c>
      <c r="AL260" s="44">
        <v>1</v>
      </c>
    </row>
    <row r="261" spans="1:38" x14ac:dyDescent="0.25">
      <c r="A261" t="s">
        <v>1082</v>
      </c>
      <c r="B261" s="5" t="s">
        <v>293</v>
      </c>
      <c r="C261" s="6" t="s">
        <v>52</v>
      </c>
      <c r="D261" s="7" t="s">
        <v>34</v>
      </c>
      <c r="E261" s="42">
        <f t="shared" si="36"/>
        <v>0.68200540409979327</v>
      </c>
      <c r="F261" s="8">
        <v>25.626282566051465</v>
      </c>
      <c r="G261" s="9">
        <f t="shared" si="37"/>
        <v>254</v>
      </c>
      <c r="H261" s="10">
        <v>552</v>
      </c>
      <c r="I261" s="39">
        <f t="shared" si="38"/>
        <v>2.1211498664396564</v>
      </c>
      <c r="J261" s="11">
        <v>0.20037700282752113</v>
      </c>
      <c r="K261" s="10">
        <v>208</v>
      </c>
      <c r="L261" s="39">
        <f t="shared" si="39"/>
        <v>-8.3834836524303999E-2</v>
      </c>
      <c r="M261" s="11">
        <v>7.0661774697649143E-2</v>
      </c>
      <c r="N261" s="10">
        <v>173</v>
      </c>
      <c r="O261" s="39">
        <f t="shared" si="40"/>
        <v>-9.725348624778872E-2</v>
      </c>
      <c r="P261" s="11">
        <v>7.0000000000000007E-2</v>
      </c>
      <c r="Q261" s="10">
        <v>209</v>
      </c>
      <c r="R261" s="39">
        <f t="shared" si="41"/>
        <v>0.1800119971134185</v>
      </c>
      <c r="S261" s="12">
        <v>1.256281407035176</v>
      </c>
      <c r="T261" s="10">
        <v>224</v>
      </c>
      <c r="U261" s="39">
        <f t="shared" si="42"/>
        <v>7.4440963742929162E-2</v>
      </c>
      <c r="V261" s="11">
        <v>7.4999999999999997E-2</v>
      </c>
      <c r="W261" s="10">
        <v>332</v>
      </c>
      <c r="X261" s="39">
        <f t="shared" si="43"/>
        <v>5.1818312670093396E-2</v>
      </c>
      <c r="Y261" s="13">
        <v>86061</v>
      </c>
      <c r="Z261" s="10">
        <v>352</v>
      </c>
      <c r="AA261" s="39">
        <f t="shared" si="44"/>
        <v>0.46528901932346295</v>
      </c>
      <c r="AB261" s="11">
        <v>4.5999999999999999E-2</v>
      </c>
      <c r="AC261" s="10">
        <v>113</v>
      </c>
      <c r="AD261" s="39">
        <f t="shared" si="45"/>
        <v>-0.61407608474138287</v>
      </c>
      <c r="AE261" s="11">
        <v>0.871</v>
      </c>
      <c r="AF261" s="10">
        <v>422</v>
      </c>
      <c r="AG261" s="39">
        <f t="shared" si="46"/>
        <v>0.46858153911950323</v>
      </c>
      <c r="AH261" s="14">
        <v>2.0973579806638494</v>
      </c>
      <c r="AI261" s="10">
        <v>462</v>
      </c>
      <c r="AJ261" s="39">
        <f t="shared" si="47"/>
        <v>-1.8797840078612335E-2</v>
      </c>
      <c r="AK261" s="13">
        <v>241677.83427554439</v>
      </c>
      <c r="AL261" s="44"/>
    </row>
    <row r="262" spans="1:38" x14ac:dyDescent="0.25">
      <c r="A262" t="s">
        <v>1130</v>
      </c>
      <c r="B262" s="5" t="s">
        <v>51</v>
      </c>
      <c r="C262" s="6" t="s">
        <v>52</v>
      </c>
      <c r="D262" s="7" t="s">
        <v>34</v>
      </c>
      <c r="E262" s="42">
        <f t="shared" si="36"/>
        <v>-12.196662345936176</v>
      </c>
      <c r="F262" s="8">
        <v>61.452331684635524</v>
      </c>
      <c r="G262" s="9">
        <f t="shared" si="37"/>
        <v>19</v>
      </c>
      <c r="H262" s="10">
        <v>423</v>
      </c>
      <c r="I262" s="39">
        <f t="shared" si="38"/>
        <v>0.39709868298610751</v>
      </c>
      <c r="J262" s="11">
        <v>4.8771610555049971E-2</v>
      </c>
      <c r="K262" s="10">
        <v>90</v>
      </c>
      <c r="L262" s="39">
        <f t="shared" si="39"/>
        <v>-0.59624499907946615</v>
      </c>
      <c r="M262" s="11">
        <v>9.8361290822453804E-2</v>
      </c>
      <c r="N262" s="10">
        <v>12</v>
      </c>
      <c r="O262" s="39">
        <f t="shared" si="40"/>
        <v>-3.1081148413163016</v>
      </c>
      <c r="P262" s="11">
        <v>0.26600000000000001</v>
      </c>
      <c r="Q262" s="10">
        <v>66</v>
      </c>
      <c r="R262" s="39">
        <f t="shared" si="41"/>
        <v>-0.70014685996923964</v>
      </c>
      <c r="S262" s="12">
        <v>4.2223379027127068</v>
      </c>
      <c r="T262" s="10">
        <v>20</v>
      </c>
      <c r="U262" s="39">
        <f t="shared" si="42"/>
        <v>-2.6461133654642883</v>
      </c>
      <c r="V262" s="11">
        <v>0.249</v>
      </c>
      <c r="W262" s="10">
        <v>26</v>
      </c>
      <c r="X262" s="39">
        <f t="shared" si="43"/>
        <v>-1.4326715748353214</v>
      </c>
      <c r="Y262" s="13">
        <v>41107</v>
      </c>
      <c r="Z262" s="10">
        <v>135</v>
      </c>
      <c r="AA262" s="39">
        <f t="shared" si="44"/>
        <v>-0.39979129631083726</v>
      </c>
      <c r="AB262" s="11">
        <v>6.4000000000000001E-2</v>
      </c>
      <c r="AC262" s="10">
        <v>6</v>
      </c>
      <c r="AD262" s="39">
        <f t="shared" si="45"/>
        <v>-3.6482012950285845</v>
      </c>
      <c r="AE262" s="11">
        <v>0.67400000000000004</v>
      </c>
      <c r="AF262" s="10">
        <v>122</v>
      </c>
      <c r="AG262" s="39">
        <f t="shared" si="46"/>
        <v>-0.50957325006735688</v>
      </c>
      <c r="AH262" s="14">
        <v>3.1317248898671006</v>
      </c>
      <c r="AI262" s="10">
        <v>33</v>
      </c>
      <c r="AJ262" s="39">
        <f t="shared" si="47"/>
        <v>-0.33777288588569204</v>
      </c>
      <c r="AK262" s="13">
        <v>51504.354488403034</v>
      </c>
      <c r="AL262" s="44">
        <v>1</v>
      </c>
    </row>
    <row r="263" spans="1:38" x14ac:dyDescent="0.25">
      <c r="A263" t="s">
        <v>1160</v>
      </c>
      <c r="B263" s="5" t="s">
        <v>259</v>
      </c>
      <c r="C263" s="6" t="s">
        <v>52</v>
      </c>
      <c r="D263" s="7" t="s">
        <v>34</v>
      </c>
      <c r="E263" s="42">
        <f t="shared" ref="E263:E326" si="48">(I263+L263+AG263+AJ263)*0.25+(O263+R263+U263+X263+AA263+AD263)</f>
        <v>-0.38352806142487283</v>
      </c>
      <c r="F263" s="8">
        <v>28.590397722549319</v>
      </c>
      <c r="G263" s="9">
        <f t="shared" ref="G263:G326" si="49">RANK(E263,$E$7:$E$571,1)</f>
        <v>219</v>
      </c>
      <c r="H263" s="10">
        <v>507</v>
      </c>
      <c r="I263" s="39">
        <f t="shared" ref="I263:I326" si="50">(J263-J$573)/J$574</f>
        <v>0.86954078367880983</v>
      </c>
      <c r="J263" s="11">
        <v>9.0316067407004708E-2</v>
      </c>
      <c r="K263" s="10">
        <v>79</v>
      </c>
      <c r="L263" s="39">
        <f t="shared" ref="L263:L326" si="51">-(M263-M$573)/M$574</f>
        <v>-0.66654288691405805</v>
      </c>
      <c r="M263" s="11">
        <v>0.10216140569118333</v>
      </c>
      <c r="N263" s="10">
        <v>110</v>
      </c>
      <c r="O263" s="39">
        <f t="shared" ref="O263:O326" si="52">-(P263-P$573)/P$574</f>
        <v>-0.49665346192014237</v>
      </c>
      <c r="P263" s="11">
        <v>9.6000000000000002E-2</v>
      </c>
      <c r="Q263" s="10">
        <v>200</v>
      </c>
      <c r="R263" s="39">
        <f t="shared" ref="R263:R326" si="53">-(S263-S$573)/S$574</f>
        <v>0.15122934878866787</v>
      </c>
      <c r="S263" s="12">
        <v>1.3532763532763534</v>
      </c>
      <c r="T263" s="10">
        <v>130</v>
      </c>
      <c r="U263" s="39">
        <f t="shared" ref="U263:U326" si="54">-(V263-V$573)/V$574</f>
        <v>-0.37898475779160729</v>
      </c>
      <c r="V263" s="11">
        <v>0.10400000000000001</v>
      </c>
      <c r="W263" s="10">
        <v>253</v>
      </c>
      <c r="X263" s="39">
        <f t="shared" ref="X263:X326" si="55">(Y263-Y$573)/Y$574</f>
        <v>-0.3006299804594455</v>
      </c>
      <c r="Y263" s="13">
        <v>75388</v>
      </c>
      <c r="Z263" s="10">
        <v>483</v>
      </c>
      <c r="AA263" s="39">
        <f t="shared" ref="AA263:AA326" si="56">-(AB263-AB$573)/AB$574</f>
        <v>0.84976915960537414</v>
      </c>
      <c r="AB263" s="11">
        <v>3.7999999999999999E-2</v>
      </c>
      <c r="AC263" s="10">
        <v>154</v>
      </c>
      <c r="AD263" s="39">
        <f t="shared" ref="AD263:AD326" si="57">(AE263-AE$573)/AE$574</f>
        <v>-0.3214447192822108</v>
      </c>
      <c r="AE263" s="11">
        <v>0.89</v>
      </c>
      <c r="AF263" s="10">
        <v>373</v>
      </c>
      <c r="AG263" s="39">
        <f t="shared" ref="AG263:AG326" si="58">-(AH263-AH$573)/AH$574</f>
        <v>0.33269404278328046</v>
      </c>
      <c r="AH263" s="14">
        <v>2.2410545930389851</v>
      </c>
      <c r="AI263" s="10">
        <v>432</v>
      </c>
      <c r="AJ263" s="39">
        <f t="shared" ref="AJ263:AJ326" si="59">(AK263-AK$573)/AK$574</f>
        <v>-8.2946541010067876E-2</v>
      </c>
      <c r="AK263" s="13">
        <v>203432.26666666666</v>
      </c>
      <c r="AL263" s="44">
        <v>1</v>
      </c>
    </row>
    <row r="264" spans="1:38" x14ac:dyDescent="0.25">
      <c r="A264" t="s">
        <v>1168</v>
      </c>
      <c r="B264" s="5" t="s">
        <v>72</v>
      </c>
      <c r="C264" s="6" t="s">
        <v>52</v>
      </c>
      <c r="D264" s="7" t="s">
        <v>34</v>
      </c>
      <c r="E264" s="42">
        <f t="shared" si="48"/>
        <v>-8.6124835963798745</v>
      </c>
      <c r="F264" s="8">
        <v>51.481815601476939</v>
      </c>
      <c r="G264" s="9">
        <f t="shared" si="49"/>
        <v>35</v>
      </c>
      <c r="H264" s="10">
        <v>535</v>
      </c>
      <c r="I264" s="39">
        <f t="shared" si="50"/>
        <v>1.3152626808359129</v>
      </c>
      <c r="J264" s="11">
        <v>0.12951086841492576</v>
      </c>
      <c r="K264" s="10">
        <v>266</v>
      </c>
      <c r="L264" s="39">
        <f t="shared" si="51"/>
        <v>8.1732966222461498E-2</v>
      </c>
      <c r="M264" s="11">
        <v>6.1711624296526296E-2</v>
      </c>
      <c r="N264" s="10">
        <v>25</v>
      </c>
      <c r="O264" s="39">
        <f t="shared" si="52"/>
        <v>-2.1249764396612765</v>
      </c>
      <c r="P264" s="11">
        <v>0.20199999999999999</v>
      </c>
      <c r="Q264" s="10">
        <v>77</v>
      </c>
      <c r="R264" s="39">
        <f t="shared" si="53"/>
        <v>-0.52593911077257427</v>
      </c>
      <c r="S264" s="12">
        <v>3.6352733950455347</v>
      </c>
      <c r="T264" s="10">
        <v>26</v>
      </c>
      <c r="U264" s="39">
        <f t="shared" si="54"/>
        <v>-2.2083230136378398</v>
      </c>
      <c r="V264" s="11">
        <v>0.221</v>
      </c>
      <c r="W264" s="10">
        <v>37</v>
      </c>
      <c r="X264" s="39">
        <f t="shared" si="55"/>
        <v>-1.2918969965901024</v>
      </c>
      <c r="Y264" s="13">
        <v>45370</v>
      </c>
      <c r="Z264" s="10">
        <v>227</v>
      </c>
      <c r="AA264" s="39">
        <f t="shared" si="56"/>
        <v>8.0808879041551429E-2</v>
      </c>
      <c r="AB264" s="11">
        <v>5.4000000000000006E-2</v>
      </c>
      <c r="AC264" s="10">
        <v>18</v>
      </c>
      <c r="AD264" s="39">
        <f t="shared" si="57"/>
        <v>-2.7857088494647106</v>
      </c>
      <c r="AE264" s="11">
        <v>0.73</v>
      </c>
      <c r="AF264" s="10">
        <v>237</v>
      </c>
      <c r="AG264" s="39">
        <f t="shared" si="58"/>
        <v>-8.2523590613952535E-2</v>
      </c>
      <c r="AH264" s="14">
        <v>2.6801337498877875</v>
      </c>
      <c r="AI264" s="10">
        <v>30</v>
      </c>
      <c r="AJ264" s="39">
        <f t="shared" si="59"/>
        <v>-0.34026431762411041</v>
      </c>
      <c r="AK264" s="13">
        <v>50018.958531649361</v>
      </c>
      <c r="AL264" s="44">
        <v>1</v>
      </c>
    </row>
    <row r="265" spans="1:38" x14ac:dyDescent="0.25">
      <c r="A265" t="s">
        <v>634</v>
      </c>
      <c r="B265" s="5" t="s">
        <v>540</v>
      </c>
      <c r="C265" s="6" t="s">
        <v>91</v>
      </c>
      <c r="D265" s="7" t="s">
        <v>39</v>
      </c>
      <c r="E265" s="42">
        <f t="shared" si="48"/>
        <v>5.5713835761697874</v>
      </c>
      <c r="F265" s="8">
        <v>12.024945381821123</v>
      </c>
      <c r="G265" s="9">
        <f t="shared" si="49"/>
        <v>516</v>
      </c>
      <c r="H265" s="10">
        <v>227</v>
      </c>
      <c r="I265" s="39">
        <f t="shared" si="50"/>
        <v>-0.18324291688897218</v>
      </c>
      <c r="J265" s="11">
        <v>-2.2610483042138085E-3</v>
      </c>
      <c r="K265" s="10">
        <v>58</v>
      </c>
      <c r="L265" s="39">
        <f t="shared" si="51"/>
        <v>-0.82769874795992227</v>
      </c>
      <c r="M265" s="11">
        <v>0.11087305838243171</v>
      </c>
      <c r="N265" s="10">
        <v>535</v>
      </c>
      <c r="O265" s="39">
        <f t="shared" si="52"/>
        <v>0.97805414056239448</v>
      </c>
      <c r="P265" s="11">
        <v>0</v>
      </c>
      <c r="Q265" s="10">
        <v>336</v>
      </c>
      <c r="R265" s="39">
        <f t="shared" si="53"/>
        <v>0.43053797250407377</v>
      </c>
      <c r="S265" s="12">
        <v>0.41203131437989288</v>
      </c>
      <c r="T265" s="10">
        <v>539</v>
      </c>
      <c r="U265" s="39">
        <f t="shared" si="54"/>
        <v>0.99692777652008913</v>
      </c>
      <c r="V265" s="11">
        <v>1.6E-2</v>
      </c>
      <c r="W265" s="10">
        <v>516</v>
      </c>
      <c r="X265" s="39">
        <f t="shared" si="55"/>
        <v>1.5114423176001739</v>
      </c>
      <c r="Y265" s="13">
        <v>130262</v>
      </c>
      <c r="Z265" s="10">
        <v>437</v>
      </c>
      <c r="AA265" s="39">
        <f t="shared" si="56"/>
        <v>0.7055891069996576</v>
      </c>
      <c r="AB265" s="11">
        <v>4.0999999999999995E-2</v>
      </c>
      <c r="AC265" s="10">
        <v>549</v>
      </c>
      <c r="AD265" s="39">
        <f t="shared" si="57"/>
        <v>1.1725154096409289</v>
      </c>
      <c r="AE265" s="11">
        <v>0.98699999999999999</v>
      </c>
      <c r="AF265" s="10">
        <v>348</v>
      </c>
      <c r="AG265" s="39">
        <f t="shared" si="58"/>
        <v>0.27047427900866006</v>
      </c>
      <c r="AH265" s="14">
        <v>2.306849971703349</v>
      </c>
      <c r="AI265" s="10">
        <v>361</v>
      </c>
      <c r="AJ265" s="39">
        <f t="shared" si="59"/>
        <v>-0.1542652047898854</v>
      </c>
      <c r="AK265" s="13">
        <v>160911.95467655541</v>
      </c>
      <c r="AL265" s="44"/>
    </row>
    <row r="266" spans="1:38" x14ac:dyDescent="0.25">
      <c r="A266" t="s">
        <v>671</v>
      </c>
      <c r="B266" s="5" t="s">
        <v>500</v>
      </c>
      <c r="C266" s="6" t="s">
        <v>91</v>
      </c>
      <c r="D266" s="7" t="s">
        <v>39</v>
      </c>
      <c r="E266" s="42">
        <f t="shared" si="48"/>
        <v>4.5356361144731983</v>
      </c>
      <c r="F266" s="8">
        <v>14.906201436981574</v>
      </c>
      <c r="G266" s="9">
        <f t="shared" si="49"/>
        <v>474</v>
      </c>
      <c r="H266" s="10">
        <v>164</v>
      </c>
      <c r="I266" s="39">
        <f t="shared" si="50"/>
        <v>-0.42591215045792274</v>
      </c>
      <c r="J266" s="11">
        <v>-2.3600301280441882E-2</v>
      </c>
      <c r="K266" s="10">
        <v>270</v>
      </c>
      <c r="L266" s="39">
        <f t="shared" si="51"/>
        <v>9.0224757818958043E-2</v>
      </c>
      <c r="M266" s="11">
        <v>6.125258086717137E-2</v>
      </c>
      <c r="N266" s="10">
        <v>277</v>
      </c>
      <c r="O266" s="39">
        <f t="shared" si="52"/>
        <v>0.28678495189870534</v>
      </c>
      <c r="P266" s="11">
        <v>4.4999999999999998E-2</v>
      </c>
      <c r="Q266" s="10">
        <v>434</v>
      </c>
      <c r="R266" s="39">
        <f t="shared" si="53"/>
        <v>0.55280570788786376</v>
      </c>
      <c r="S266" s="12">
        <v>0</v>
      </c>
      <c r="T266" s="10">
        <v>367</v>
      </c>
      <c r="U266" s="39">
        <f t="shared" si="54"/>
        <v>0.52786668527746539</v>
      </c>
      <c r="V266" s="11">
        <v>4.5999999999999999E-2</v>
      </c>
      <c r="W266" s="10">
        <v>517</v>
      </c>
      <c r="X266" s="39">
        <f t="shared" si="55"/>
        <v>1.5214481109870615</v>
      </c>
      <c r="Y266" s="13">
        <v>130565</v>
      </c>
      <c r="Z266" s="10">
        <v>472</v>
      </c>
      <c r="AA266" s="39">
        <f t="shared" si="56"/>
        <v>0.80170914207013511</v>
      </c>
      <c r="AB266" s="11">
        <v>3.9E-2</v>
      </c>
      <c r="AC266" s="10">
        <v>513</v>
      </c>
      <c r="AD266" s="39">
        <f t="shared" si="57"/>
        <v>1.003097250690882</v>
      </c>
      <c r="AE266" s="11">
        <v>0.97599999999999998</v>
      </c>
      <c r="AF266" s="10">
        <v>228</v>
      </c>
      <c r="AG266" s="39">
        <f t="shared" si="58"/>
        <v>-0.11117397307137268</v>
      </c>
      <c r="AH266" s="14">
        <v>2.7104305984822807</v>
      </c>
      <c r="AI266" s="10">
        <v>328</v>
      </c>
      <c r="AJ266" s="39">
        <f t="shared" si="59"/>
        <v>-0.18544157164531838</v>
      </c>
      <c r="AK266" s="13">
        <v>142324.55026999229</v>
      </c>
      <c r="AL266" s="44"/>
    </row>
    <row r="267" spans="1:38" x14ac:dyDescent="0.25">
      <c r="A267" t="s">
        <v>676</v>
      </c>
      <c r="B267" s="5" t="s">
        <v>279</v>
      </c>
      <c r="C267" s="6" t="s">
        <v>91</v>
      </c>
      <c r="D267" s="7" t="s">
        <v>39</v>
      </c>
      <c r="E267" s="42">
        <f t="shared" si="48"/>
        <v>0.25361739732802846</v>
      </c>
      <c r="F267" s="8">
        <v>26.817978017032779</v>
      </c>
      <c r="G267" s="9">
        <f t="shared" si="49"/>
        <v>240</v>
      </c>
      <c r="H267" s="10">
        <v>77</v>
      </c>
      <c r="I267" s="39">
        <f t="shared" si="50"/>
        <v>-0.74266500898981802</v>
      </c>
      <c r="J267" s="11">
        <v>-5.145413870246085E-2</v>
      </c>
      <c r="K267" s="10">
        <v>285</v>
      </c>
      <c r="L267" s="39">
        <f t="shared" si="51"/>
        <v>0.1283796277356429</v>
      </c>
      <c r="M267" s="11">
        <v>5.9190031152647975E-2</v>
      </c>
      <c r="N267" s="10">
        <v>85</v>
      </c>
      <c r="O267" s="39">
        <f t="shared" si="52"/>
        <v>-0.7577995998597582</v>
      </c>
      <c r="P267" s="11">
        <v>0.113</v>
      </c>
      <c r="Q267" s="10">
        <v>434</v>
      </c>
      <c r="R267" s="39">
        <f t="shared" si="53"/>
        <v>0.55280570788786376</v>
      </c>
      <c r="S267" s="12">
        <v>0</v>
      </c>
      <c r="T267" s="10">
        <v>332</v>
      </c>
      <c r="U267" s="39">
        <f t="shared" si="54"/>
        <v>0.41841909732085319</v>
      </c>
      <c r="V267" s="11">
        <v>5.2999999999999999E-2</v>
      </c>
      <c r="W267" s="10">
        <v>257</v>
      </c>
      <c r="X267" s="39">
        <f t="shared" si="55"/>
        <v>-0.2780756673134252</v>
      </c>
      <c r="Y267" s="13">
        <v>76071</v>
      </c>
      <c r="Z267" s="10">
        <v>352</v>
      </c>
      <c r="AA267" s="39">
        <f t="shared" si="56"/>
        <v>0.46528901932346295</v>
      </c>
      <c r="AB267" s="11">
        <v>4.5999999999999999E-2</v>
      </c>
      <c r="AC267" s="10">
        <v>227</v>
      </c>
      <c r="AD267" s="39">
        <f t="shared" si="57"/>
        <v>6.3596551058805045E-2</v>
      </c>
      <c r="AE267" s="11">
        <v>0.91500000000000004</v>
      </c>
      <c r="AF267" s="10">
        <v>269</v>
      </c>
      <c r="AG267" s="39">
        <f t="shared" si="58"/>
        <v>6.1283315133723905E-3</v>
      </c>
      <c r="AH267" s="14">
        <v>2.5863872225493103</v>
      </c>
      <c r="AI267" s="10">
        <v>249</v>
      </c>
      <c r="AJ267" s="39">
        <f t="shared" si="59"/>
        <v>-0.23431379461828988</v>
      </c>
      <c r="AK267" s="13">
        <v>113186.84551886792</v>
      </c>
      <c r="AL267" s="44"/>
    </row>
    <row r="268" spans="1:38" x14ac:dyDescent="0.25">
      <c r="A268" t="s">
        <v>699</v>
      </c>
      <c r="B268" s="5" t="s">
        <v>501</v>
      </c>
      <c r="C268" s="6" t="s">
        <v>91</v>
      </c>
      <c r="D268" s="7" t="s">
        <v>39</v>
      </c>
      <c r="E268" s="42">
        <f t="shared" si="48"/>
        <v>4.5721420685541991</v>
      </c>
      <c r="F268" s="8">
        <v>14.80464868871513</v>
      </c>
      <c r="G268" s="9">
        <f t="shared" si="49"/>
        <v>475</v>
      </c>
      <c r="H268" s="10">
        <v>201</v>
      </c>
      <c r="I268" s="39">
        <f t="shared" si="50"/>
        <v>-0.28249700126097821</v>
      </c>
      <c r="J268" s="11">
        <v>-1.098901098901095E-2</v>
      </c>
      <c r="K268" s="10">
        <v>547</v>
      </c>
      <c r="L268" s="39">
        <f t="shared" si="51"/>
        <v>0.96640024754425047</v>
      </c>
      <c r="M268" s="11">
        <v>1.3888888888888888E-2</v>
      </c>
      <c r="N268" s="10">
        <v>535</v>
      </c>
      <c r="O268" s="39">
        <f t="shared" si="52"/>
        <v>0.97805414056239448</v>
      </c>
      <c r="P268" s="11">
        <v>0</v>
      </c>
      <c r="Q268" s="10">
        <v>434</v>
      </c>
      <c r="R268" s="39">
        <f t="shared" si="53"/>
        <v>0.55280570788786376</v>
      </c>
      <c r="S268" s="12">
        <v>0</v>
      </c>
      <c r="T268" s="10">
        <v>461</v>
      </c>
      <c r="U268" s="39">
        <f t="shared" si="54"/>
        <v>0.74676186119068977</v>
      </c>
      <c r="V268" s="11">
        <v>3.2000000000000001E-2</v>
      </c>
      <c r="W268" s="10">
        <v>417</v>
      </c>
      <c r="X268" s="39">
        <f t="shared" si="55"/>
        <v>0.53962550709617307</v>
      </c>
      <c r="Y268" s="13">
        <v>100833</v>
      </c>
      <c r="Z268" s="10">
        <v>437</v>
      </c>
      <c r="AA268" s="39">
        <f t="shared" si="56"/>
        <v>0.7055891069996576</v>
      </c>
      <c r="AB268" s="11">
        <v>4.0999999999999995E-2</v>
      </c>
      <c r="AC268" s="10">
        <v>538</v>
      </c>
      <c r="AD268" s="39">
        <f t="shared" si="57"/>
        <v>1.0801055047590853</v>
      </c>
      <c r="AE268" s="11">
        <v>0.98099999999999998</v>
      </c>
      <c r="AF268" s="10">
        <v>100</v>
      </c>
      <c r="AG268" s="39">
        <f t="shared" si="58"/>
        <v>-0.6037674761835935</v>
      </c>
      <c r="AH268" s="14">
        <v>3.2313322236037565</v>
      </c>
      <c r="AI268" s="10">
        <v>298</v>
      </c>
      <c r="AJ268" s="39">
        <f t="shared" si="59"/>
        <v>-0.20333480986633445</v>
      </c>
      <c r="AK268" s="13">
        <v>131656.57037037038</v>
      </c>
      <c r="AL268" s="44"/>
    </row>
    <row r="269" spans="1:38" x14ac:dyDescent="0.25">
      <c r="A269" t="s">
        <v>721</v>
      </c>
      <c r="B269" s="5" t="s">
        <v>371</v>
      </c>
      <c r="C269" s="6" t="s">
        <v>91</v>
      </c>
      <c r="D269" s="7" t="s">
        <v>39</v>
      </c>
      <c r="E269" s="42">
        <f t="shared" si="48"/>
        <v>1.963691774859381</v>
      </c>
      <c r="F269" s="8">
        <v>22.060870384863357</v>
      </c>
      <c r="G269" s="9">
        <f t="shared" si="49"/>
        <v>334</v>
      </c>
      <c r="H269" s="10">
        <v>150</v>
      </c>
      <c r="I269" s="39">
        <f t="shared" si="50"/>
        <v>-0.48588752575420951</v>
      </c>
      <c r="J269" s="11">
        <v>-2.8874269005847997E-2</v>
      </c>
      <c r="K269" s="10">
        <v>497</v>
      </c>
      <c r="L269" s="39">
        <f t="shared" si="51"/>
        <v>0.73746354961720695</v>
      </c>
      <c r="M269" s="11">
        <v>2.6264591439688716E-2</v>
      </c>
      <c r="N269" s="10">
        <v>182</v>
      </c>
      <c r="O269" s="39">
        <f t="shared" si="52"/>
        <v>-8.1891948721928953E-2</v>
      </c>
      <c r="P269" s="11">
        <v>6.9000000000000006E-2</v>
      </c>
      <c r="Q269" s="10">
        <v>343</v>
      </c>
      <c r="R269" s="39">
        <f t="shared" si="53"/>
        <v>0.44112193153240337</v>
      </c>
      <c r="S269" s="12">
        <v>0.37636432066240122</v>
      </c>
      <c r="T269" s="10">
        <v>230</v>
      </c>
      <c r="U269" s="39">
        <f t="shared" si="54"/>
        <v>0.10571170315910411</v>
      </c>
      <c r="V269" s="11">
        <v>7.2999999999999995E-2</v>
      </c>
      <c r="W269" s="10">
        <v>419</v>
      </c>
      <c r="X269" s="39">
        <f t="shared" si="55"/>
        <v>0.55907571272282908</v>
      </c>
      <c r="Y269" s="13">
        <v>101422</v>
      </c>
      <c r="Z269" s="10">
        <v>496</v>
      </c>
      <c r="AA269" s="39">
        <f t="shared" si="56"/>
        <v>0.89782917714061272</v>
      </c>
      <c r="AB269" s="11">
        <v>3.7000000000000005E-2</v>
      </c>
      <c r="AC269" s="10">
        <v>234</v>
      </c>
      <c r="AD269" s="39">
        <f t="shared" si="57"/>
        <v>9.4399852686086319E-2</v>
      </c>
      <c r="AE269" s="11">
        <v>0.91700000000000004</v>
      </c>
      <c r="AF269" s="10">
        <v>170</v>
      </c>
      <c r="AG269" s="39">
        <f t="shared" si="58"/>
        <v>-0.28259643514962374</v>
      </c>
      <c r="AH269" s="14">
        <v>2.8917042825944783</v>
      </c>
      <c r="AI269" s="10">
        <v>334</v>
      </c>
      <c r="AJ269" s="39">
        <f t="shared" si="59"/>
        <v>-0.17919820335227613</v>
      </c>
      <c r="AK269" s="13">
        <v>146046.85735792248</v>
      </c>
      <c r="AL269" s="44"/>
    </row>
    <row r="270" spans="1:38" x14ac:dyDescent="0.25">
      <c r="A270" t="s">
        <v>722</v>
      </c>
      <c r="B270" s="5" t="s">
        <v>497</v>
      </c>
      <c r="C270" s="6" t="s">
        <v>91</v>
      </c>
      <c r="D270" s="7" t="s">
        <v>39</v>
      </c>
      <c r="E270" s="42">
        <f t="shared" si="48"/>
        <v>4.4943907197221424</v>
      </c>
      <c r="F270" s="8">
        <v>15.020938424296325</v>
      </c>
      <c r="G270" s="9">
        <f t="shared" si="49"/>
        <v>471</v>
      </c>
      <c r="H270" s="10">
        <v>117</v>
      </c>
      <c r="I270" s="39">
        <f t="shared" si="50"/>
        <v>-0.57802897940654807</v>
      </c>
      <c r="J270" s="11">
        <v>-3.6976778583049819E-2</v>
      </c>
      <c r="K270" s="10">
        <v>390</v>
      </c>
      <c r="L270" s="39">
        <f t="shared" si="51"/>
        <v>0.45126286567433921</v>
      </c>
      <c r="M270" s="11">
        <v>4.1735831159592125E-2</v>
      </c>
      <c r="N270" s="10">
        <v>466</v>
      </c>
      <c r="O270" s="39">
        <f t="shared" si="52"/>
        <v>0.7476310776744981</v>
      </c>
      <c r="P270" s="11">
        <v>1.4999999999999999E-2</v>
      </c>
      <c r="Q270" s="10">
        <v>434</v>
      </c>
      <c r="R270" s="39">
        <f t="shared" si="53"/>
        <v>0.55280570788786376</v>
      </c>
      <c r="S270" s="12">
        <v>0</v>
      </c>
      <c r="T270" s="10">
        <v>484</v>
      </c>
      <c r="U270" s="39">
        <f t="shared" si="54"/>
        <v>0.80930334002303972</v>
      </c>
      <c r="V270" s="11">
        <v>2.7999999999999997E-2</v>
      </c>
      <c r="W270" s="10">
        <v>499</v>
      </c>
      <c r="X270" s="39">
        <f t="shared" si="55"/>
        <v>1.2764877963206209</v>
      </c>
      <c r="Y270" s="13">
        <v>123147</v>
      </c>
      <c r="Z270" s="10">
        <v>398</v>
      </c>
      <c r="AA270" s="39">
        <f t="shared" si="56"/>
        <v>0.60946907192917976</v>
      </c>
      <c r="AB270" s="11">
        <v>4.2999999999999997E-2</v>
      </c>
      <c r="AC270" s="10">
        <v>375</v>
      </c>
      <c r="AD270" s="39">
        <f t="shared" si="57"/>
        <v>0.52564607546802233</v>
      </c>
      <c r="AE270" s="11">
        <v>0.94499999999999995</v>
      </c>
      <c r="AF270" s="10">
        <v>319</v>
      </c>
      <c r="AG270" s="39">
        <f t="shared" si="58"/>
        <v>0.15073024348994196</v>
      </c>
      <c r="AH270" s="14">
        <v>2.4334753987668765</v>
      </c>
      <c r="AI270" s="10">
        <v>390</v>
      </c>
      <c r="AJ270" s="39">
        <f t="shared" si="59"/>
        <v>-0.13177352808206072</v>
      </c>
      <c r="AK270" s="13">
        <v>174321.53163876515</v>
      </c>
      <c r="AL270" s="44"/>
    </row>
    <row r="271" spans="1:38" x14ac:dyDescent="0.25">
      <c r="A271" t="s">
        <v>734</v>
      </c>
      <c r="B271" s="5" t="s">
        <v>490</v>
      </c>
      <c r="C271" s="6" t="s">
        <v>91</v>
      </c>
      <c r="D271" s="7" t="s">
        <v>39</v>
      </c>
      <c r="E271" s="42">
        <f t="shared" si="48"/>
        <v>4.3938172829762649</v>
      </c>
      <c r="F271" s="8">
        <v>15.300714947366618</v>
      </c>
      <c r="G271" s="9">
        <f t="shared" si="49"/>
        <v>464</v>
      </c>
      <c r="H271" s="10">
        <v>114</v>
      </c>
      <c r="I271" s="39">
        <f t="shared" si="50"/>
        <v>-0.59107281250666954</v>
      </c>
      <c r="J271" s="11">
        <v>-3.8123795245234571E-2</v>
      </c>
      <c r="K271" s="10">
        <v>532</v>
      </c>
      <c r="L271" s="39">
        <f t="shared" si="51"/>
        <v>0.87152790649988832</v>
      </c>
      <c r="M271" s="11">
        <v>1.9017432646592711E-2</v>
      </c>
      <c r="N271" s="10">
        <v>309</v>
      </c>
      <c r="O271" s="39">
        <f t="shared" si="52"/>
        <v>0.37895417705386386</v>
      </c>
      <c r="P271" s="11">
        <v>3.9E-2</v>
      </c>
      <c r="Q271" s="10">
        <v>434</v>
      </c>
      <c r="R271" s="39">
        <f t="shared" si="53"/>
        <v>0.55280570788786376</v>
      </c>
      <c r="S271" s="12">
        <v>0</v>
      </c>
      <c r="T271" s="10">
        <v>514</v>
      </c>
      <c r="U271" s="39">
        <f t="shared" si="54"/>
        <v>0.88748018856347699</v>
      </c>
      <c r="V271" s="11">
        <v>2.3E-2</v>
      </c>
      <c r="W271" s="10">
        <v>441</v>
      </c>
      <c r="X271" s="39">
        <f t="shared" si="55"/>
        <v>0.66544092889168927</v>
      </c>
      <c r="Y271" s="13">
        <v>104643</v>
      </c>
      <c r="Z271" s="10">
        <v>543</v>
      </c>
      <c r="AA271" s="39">
        <f t="shared" si="56"/>
        <v>1.0900692472815685</v>
      </c>
      <c r="AB271" s="11">
        <v>3.3000000000000002E-2</v>
      </c>
      <c r="AC271" s="10">
        <v>425</v>
      </c>
      <c r="AD271" s="39">
        <f t="shared" si="57"/>
        <v>0.67966258360442877</v>
      </c>
      <c r="AE271" s="11">
        <v>0.95499999999999996</v>
      </c>
      <c r="AF271" s="10">
        <v>393</v>
      </c>
      <c r="AG271" s="39">
        <f t="shared" si="58"/>
        <v>0.3722978161294776</v>
      </c>
      <c r="AH271" s="14">
        <v>2.1991748894565428</v>
      </c>
      <c r="AI271" s="10">
        <v>423</v>
      </c>
      <c r="AJ271" s="39">
        <f t="shared" si="59"/>
        <v>-9.5135111349204785E-2</v>
      </c>
      <c r="AK271" s="13">
        <v>196165.41972834559</v>
      </c>
      <c r="AL271" s="44"/>
    </row>
    <row r="272" spans="1:38" x14ac:dyDescent="0.25">
      <c r="A272" t="s">
        <v>745</v>
      </c>
      <c r="B272" s="5" t="s">
        <v>447</v>
      </c>
      <c r="C272" s="6" t="s">
        <v>91</v>
      </c>
      <c r="D272" s="7" t="s">
        <v>39</v>
      </c>
      <c r="E272" s="42">
        <f t="shared" si="48"/>
        <v>3.3736943890553182</v>
      </c>
      <c r="F272" s="8">
        <v>18.138506372221251</v>
      </c>
      <c r="G272" s="9">
        <f t="shared" si="49"/>
        <v>416</v>
      </c>
      <c r="H272" s="10">
        <v>49</v>
      </c>
      <c r="I272" s="39">
        <f t="shared" si="50"/>
        <v>-0.98497310416114425</v>
      </c>
      <c r="J272" s="11">
        <v>-7.2761634774391681E-2</v>
      </c>
      <c r="K272" s="10">
        <v>272</v>
      </c>
      <c r="L272" s="39">
        <f t="shared" si="51"/>
        <v>9.1235984576146095E-2</v>
      </c>
      <c r="M272" s="11">
        <v>6.1197916666666664E-2</v>
      </c>
      <c r="N272" s="10">
        <v>484</v>
      </c>
      <c r="O272" s="39">
        <f t="shared" si="52"/>
        <v>0.79371569025207733</v>
      </c>
      <c r="P272" s="11">
        <v>1.2E-2</v>
      </c>
      <c r="Q272" s="10">
        <v>434</v>
      </c>
      <c r="R272" s="39">
        <f t="shared" si="53"/>
        <v>0.55280570788786376</v>
      </c>
      <c r="S272" s="12">
        <v>0</v>
      </c>
      <c r="T272" s="10">
        <v>342</v>
      </c>
      <c r="U272" s="39">
        <f t="shared" si="54"/>
        <v>0.44968983673702817</v>
      </c>
      <c r="V272" s="11">
        <v>5.0999999999999997E-2</v>
      </c>
      <c r="W272" s="10">
        <v>400</v>
      </c>
      <c r="X272" s="39">
        <f t="shared" si="55"/>
        <v>0.41407426466400721</v>
      </c>
      <c r="Y272" s="13">
        <v>97031</v>
      </c>
      <c r="Z272" s="10">
        <v>472</v>
      </c>
      <c r="AA272" s="39">
        <f t="shared" si="56"/>
        <v>0.80170914207013511</v>
      </c>
      <c r="AB272" s="11">
        <v>3.9E-2</v>
      </c>
      <c r="AC272" s="10">
        <v>363</v>
      </c>
      <c r="AD272" s="39">
        <f t="shared" si="57"/>
        <v>0.4948427738407411</v>
      </c>
      <c r="AE272" s="11">
        <v>0.94299999999999995</v>
      </c>
      <c r="AF272" s="10">
        <v>428</v>
      </c>
      <c r="AG272" s="39">
        <f t="shared" si="58"/>
        <v>0.47848413928619687</v>
      </c>
      <c r="AH272" s="14">
        <v>2.0868863027241917</v>
      </c>
      <c r="AI272" s="10">
        <v>407</v>
      </c>
      <c r="AJ272" s="39">
        <f t="shared" si="59"/>
        <v>-0.11731912528733544</v>
      </c>
      <c r="AK272" s="13">
        <v>182939.27184713376</v>
      </c>
      <c r="AL272" s="44"/>
    </row>
    <row r="273" spans="1:38" x14ac:dyDescent="0.25">
      <c r="A273" t="s">
        <v>782</v>
      </c>
      <c r="B273" s="5" t="s">
        <v>90</v>
      </c>
      <c r="C273" s="6" t="s">
        <v>91</v>
      </c>
      <c r="D273" s="7" t="s">
        <v>39</v>
      </c>
      <c r="E273" s="42">
        <f t="shared" si="48"/>
        <v>-6.408475388766421</v>
      </c>
      <c r="F273" s="8">
        <v>45.350676275866078</v>
      </c>
      <c r="G273" s="9">
        <f t="shared" si="49"/>
        <v>52</v>
      </c>
      <c r="H273" s="10">
        <v>375</v>
      </c>
      <c r="I273" s="39">
        <f t="shared" si="50"/>
        <v>0.25377982490261203</v>
      </c>
      <c r="J273" s="11">
        <v>3.6168787675820546E-2</v>
      </c>
      <c r="K273" s="10">
        <v>138</v>
      </c>
      <c r="L273" s="39">
        <f t="shared" si="51"/>
        <v>-0.2943945966713255</v>
      </c>
      <c r="M273" s="11">
        <v>8.2044069385841537E-2</v>
      </c>
      <c r="N273" s="10">
        <v>47</v>
      </c>
      <c r="O273" s="39">
        <f t="shared" si="52"/>
        <v>-1.4183457134717279</v>
      </c>
      <c r="P273" s="11">
        <v>0.156</v>
      </c>
      <c r="Q273" s="10">
        <v>92</v>
      </c>
      <c r="R273" s="39">
        <f t="shared" si="53"/>
        <v>-0.40628864820928695</v>
      </c>
      <c r="S273" s="12">
        <v>3.2320620555914674</v>
      </c>
      <c r="T273" s="10">
        <v>40</v>
      </c>
      <c r="U273" s="39">
        <f t="shared" si="54"/>
        <v>-1.4890960070658166</v>
      </c>
      <c r="V273" s="11">
        <v>0.17499999999999999</v>
      </c>
      <c r="W273" s="10">
        <v>52</v>
      </c>
      <c r="X273" s="39">
        <f t="shared" si="55"/>
        <v>-1.1280067240517437</v>
      </c>
      <c r="Y273" s="13">
        <v>50333</v>
      </c>
      <c r="Z273" s="10">
        <v>437</v>
      </c>
      <c r="AA273" s="39">
        <f t="shared" si="56"/>
        <v>0.7055891069996576</v>
      </c>
      <c r="AB273" s="11">
        <v>4.0999999999999995E-2</v>
      </c>
      <c r="AC273" s="10">
        <v>19</v>
      </c>
      <c r="AD273" s="39">
        <f t="shared" si="57"/>
        <v>-2.5238807856328198</v>
      </c>
      <c r="AE273" s="11">
        <v>0.747</v>
      </c>
      <c r="AF273" s="10">
        <v>165</v>
      </c>
      <c r="AG273" s="39">
        <f t="shared" si="58"/>
        <v>-0.29255090567530373</v>
      </c>
      <c r="AH273" s="14">
        <v>2.9022308117534901</v>
      </c>
      <c r="AI273" s="10">
        <v>179</v>
      </c>
      <c r="AJ273" s="39">
        <f t="shared" si="59"/>
        <v>-0.26062079189472165</v>
      </c>
      <c r="AK273" s="13">
        <v>97502.567765567772</v>
      </c>
      <c r="AL273" s="44"/>
    </row>
    <row r="274" spans="1:38" x14ac:dyDescent="0.25">
      <c r="A274" t="s">
        <v>793</v>
      </c>
      <c r="B274" s="5" t="s">
        <v>186</v>
      </c>
      <c r="C274" s="6" t="s">
        <v>91</v>
      </c>
      <c r="D274" s="7" t="s">
        <v>39</v>
      </c>
      <c r="E274" s="42">
        <f t="shared" si="48"/>
        <v>3.903199073120327</v>
      </c>
      <c r="F274" s="8">
        <v>16.665523204394724</v>
      </c>
      <c r="G274" s="9">
        <f t="shared" si="49"/>
        <v>440</v>
      </c>
      <c r="H274" s="10">
        <v>300</v>
      </c>
      <c r="I274" s="39">
        <f t="shared" si="50"/>
        <v>7.2424067191456457E-2</v>
      </c>
      <c r="J274" s="11">
        <v>2.0221169036334974E-2</v>
      </c>
      <c r="K274" s="10">
        <v>144</v>
      </c>
      <c r="L274" s="39">
        <f t="shared" si="51"/>
        <v>-0.28272440970020923</v>
      </c>
      <c r="M274" s="11">
        <v>8.1413210445468509E-2</v>
      </c>
      <c r="N274" s="10">
        <v>495</v>
      </c>
      <c r="O274" s="39">
        <f t="shared" si="52"/>
        <v>0.809077227777937</v>
      </c>
      <c r="P274" s="11">
        <v>1.1000000000000001E-2</v>
      </c>
      <c r="Q274" s="10">
        <v>249</v>
      </c>
      <c r="R274" s="39">
        <f t="shared" si="53"/>
        <v>0.27710692147430688</v>
      </c>
      <c r="S274" s="12">
        <v>0.92908021059151435</v>
      </c>
      <c r="T274" s="10">
        <v>468</v>
      </c>
      <c r="U274" s="39">
        <f t="shared" si="54"/>
        <v>0.77803260060686474</v>
      </c>
      <c r="V274" s="11">
        <v>0.03</v>
      </c>
      <c r="W274" s="10">
        <v>396</v>
      </c>
      <c r="X274" s="39">
        <f t="shared" si="55"/>
        <v>0.39954439967974814</v>
      </c>
      <c r="Y274" s="13">
        <v>96591</v>
      </c>
      <c r="Z274" s="10">
        <v>450</v>
      </c>
      <c r="AA274" s="39">
        <f t="shared" si="56"/>
        <v>0.75364912453489619</v>
      </c>
      <c r="AB274" s="11">
        <v>0.04</v>
      </c>
      <c r="AC274" s="10">
        <v>489</v>
      </c>
      <c r="AD274" s="39">
        <f t="shared" si="57"/>
        <v>0.91068734580903821</v>
      </c>
      <c r="AE274" s="11">
        <v>0.97</v>
      </c>
      <c r="AF274" s="10">
        <v>341</v>
      </c>
      <c r="AG274" s="39">
        <f t="shared" si="58"/>
        <v>0.24854136283826811</v>
      </c>
      <c r="AH274" s="14">
        <v>2.330043317950564</v>
      </c>
      <c r="AI274" s="10">
        <v>385</v>
      </c>
      <c r="AJ274" s="39">
        <f t="shared" si="59"/>
        <v>-0.13783520737937072</v>
      </c>
      <c r="AK274" s="13">
        <v>170707.54784763083</v>
      </c>
      <c r="AL274" s="44"/>
    </row>
    <row r="275" spans="1:38" x14ac:dyDescent="0.25">
      <c r="A275" t="s">
        <v>798</v>
      </c>
      <c r="B275" s="5" t="s">
        <v>339</v>
      </c>
      <c r="C275" s="6" t="s">
        <v>91</v>
      </c>
      <c r="D275" s="7" t="s">
        <v>39</v>
      </c>
      <c r="E275" s="42">
        <f t="shared" si="48"/>
        <v>1.4524182535349373</v>
      </c>
      <c r="F275" s="8">
        <v>23.483137861866155</v>
      </c>
      <c r="G275" s="9">
        <f t="shared" si="49"/>
        <v>301</v>
      </c>
      <c r="H275" s="10">
        <v>81</v>
      </c>
      <c r="I275" s="39">
        <f t="shared" si="50"/>
        <v>-0.71910886350619641</v>
      </c>
      <c r="J275" s="11">
        <v>-4.9382716049382713E-2</v>
      </c>
      <c r="K275" s="10">
        <v>412</v>
      </c>
      <c r="L275" s="39">
        <f t="shared" si="51"/>
        <v>0.51705753256438558</v>
      </c>
      <c r="M275" s="11">
        <v>3.81791483113069E-2</v>
      </c>
      <c r="N275" s="10">
        <v>109</v>
      </c>
      <c r="O275" s="39">
        <f t="shared" si="52"/>
        <v>-0.51201499944600193</v>
      </c>
      <c r="P275" s="11">
        <v>9.6999999999999989E-2</v>
      </c>
      <c r="Q275" s="10">
        <v>434</v>
      </c>
      <c r="R275" s="39">
        <f t="shared" si="53"/>
        <v>0.55280570788786376</v>
      </c>
      <c r="S275" s="12">
        <v>0</v>
      </c>
      <c r="T275" s="10">
        <v>229</v>
      </c>
      <c r="U275" s="39">
        <f t="shared" si="54"/>
        <v>9.0076333451016413E-2</v>
      </c>
      <c r="V275" s="11">
        <v>7.400000000000001E-2</v>
      </c>
      <c r="W275" s="10">
        <v>265</v>
      </c>
      <c r="X275" s="39">
        <f t="shared" si="55"/>
        <v>-0.23432096025855412</v>
      </c>
      <c r="Y275" s="13">
        <v>77396</v>
      </c>
      <c r="Z275" s="10">
        <v>543</v>
      </c>
      <c r="AA275" s="39">
        <f t="shared" si="56"/>
        <v>1.0900692472815685</v>
      </c>
      <c r="AB275" s="11">
        <v>3.3000000000000002E-2</v>
      </c>
      <c r="AC275" s="10">
        <v>410</v>
      </c>
      <c r="AD275" s="39">
        <f t="shared" si="57"/>
        <v>0.63345763116350851</v>
      </c>
      <c r="AE275" s="11">
        <v>0.95200000000000007</v>
      </c>
      <c r="AF275" s="10">
        <v>185</v>
      </c>
      <c r="AG275" s="39">
        <f t="shared" si="58"/>
        <v>-0.24439044153087611</v>
      </c>
      <c r="AH275" s="14">
        <v>2.8513026856597894</v>
      </c>
      <c r="AI275" s="10">
        <v>263</v>
      </c>
      <c r="AJ275" s="39">
        <f t="shared" si="59"/>
        <v>-0.22417705370516952</v>
      </c>
      <c r="AK275" s="13">
        <v>119230.38816738817</v>
      </c>
      <c r="AL275" s="44"/>
    </row>
    <row r="276" spans="1:38" x14ac:dyDescent="0.25">
      <c r="A276" t="s">
        <v>804</v>
      </c>
      <c r="B276" s="5" t="s">
        <v>248</v>
      </c>
      <c r="C276" s="6" t="s">
        <v>91</v>
      </c>
      <c r="D276" s="7" t="s">
        <v>39</v>
      </c>
      <c r="E276" s="42">
        <f t="shared" si="48"/>
        <v>-0.55749833924592207</v>
      </c>
      <c r="F276" s="8">
        <v>29.074350553646568</v>
      </c>
      <c r="G276" s="9">
        <f t="shared" si="49"/>
        <v>208</v>
      </c>
      <c r="H276" s="10">
        <v>35</v>
      </c>
      <c r="I276" s="39">
        <f t="shared" si="50"/>
        <v>-1.234678898507702</v>
      </c>
      <c r="J276" s="11">
        <v>-9.471965160587914E-2</v>
      </c>
      <c r="K276" s="10">
        <v>107</v>
      </c>
      <c r="L276" s="39">
        <f t="shared" si="51"/>
        <v>-0.44423855035211546</v>
      </c>
      <c r="M276" s="11">
        <v>9.0144230769230768E-2</v>
      </c>
      <c r="N276" s="10">
        <v>137</v>
      </c>
      <c r="O276" s="39">
        <f t="shared" si="52"/>
        <v>-0.32767654913568506</v>
      </c>
      <c r="P276" s="11">
        <v>8.5000000000000006E-2</v>
      </c>
      <c r="Q276" s="10">
        <v>128</v>
      </c>
      <c r="R276" s="39">
        <f t="shared" si="53"/>
        <v>-0.16094965898275176</v>
      </c>
      <c r="S276" s="12">
        <v>2.4052916416115453</v>
      </c>
      <c r="T276" s="10">
        <v>245</v>
      </c>
      <c r="U276" s="39">
        <f t="shared" si="54"/>
        <v>0.15261781228336629</v>
      </c>
      <c r="V276" s="11">
        <v>7.0000000000000007E-2</v>
      </c>
      <c r="W276" s="10">
        <v>126</v>
      </c>
      <c r="X276" s="39">
        <f t="shared" si="55"/>
        <v>-0.7454750059207047</v>
      </c>
      <c r="Y276" s="13">
        <v>61917</v>
      </c>
      <c r="Z276" s="10">
        <v>398</v>
      </c>
      <c r="AA276" s="39">
        <f t="shared" si="56"/>
        <v>0.60946907192917976</v>
      </c>
      <c r="AB276" s="11">
        <v>4.2999999999999997E-2</v>
      </c>
      <c r="AC276" s="10">
        <v>333</v>
      </c>
      <c r="AD276" s="39">
        <f t="shared" si="57"/>
        <v>0.41783451977253794</v>
      </c>
      <c r="AE276" s="11">
        <v>0.93799999999999994</v>
      </c>
      <c r="AF276" s="10">
        <v>243</v>
      </c>
      <c r="AG276" s="39">
        <f t="shared" si="58"/>
        <v>-6.6746223488117054E-2</v>
      </c>
      <c r="AH276" s="14">
        <v>2.6634496967606931</v>
      </c>
      <c r="AI276" s="10">
        <v>165</v>
      </c>
      <c r="AJ276" s="39">
        <f t="shared" si="59"/>
        <v>-0.26761044441952336</v>
      </c>
      <c r="AK276" s="13">
        <v>93335.324714371614</v>
      </c>
      <c r="AL276" s="44"/>
    </row>
    <row r="277" spans="1:38" x14ac:dyDescent="0.25">
      <c r="A277" t="s">
        <v>826</v>
      </c>
      <c r="B277" s="5" t="s">
        <v>273</v>
      </c>
      <c r="C277" s="6" t="s">
        <v>91</v>
      </c>
      <c r="D277" s="7" t="s">
        <v>39</v>
      </c>
      <c r="E277" s="42">
        <f t="shared" si="48"/>
        <v>7.368893384369779E-2</v>
      </c>
      <c r="F277" s="8">
        <v>27.318505408198924</v>
      </c>
      <c r="G277" s="9">
        <f t="shared" si="49"/>
        <v>233</v>
      </c>
      <c r="H277" s="10">
        <v>40</v>
      </c>
      <c r="I277" s="39">
        <f t="shared" si="50"/>
        <v>-1.1000853886145265</v>
      </c>
      <c r="J277" s="11">
        <v>-8.2884097035040405E-2</v>
      </c>
      <c r="K277" s="10">
        <v>241</v>
      </c>
      <c r="L277" s="39">
        <f t="shared" si="51"/>
        <v>3.5327418328120461E-2</v>
      </c>
      <c r="M277" s="11">
        <v>6.4220183486238536E-2</v>
      </c>
      <c r="N277" s="10">
        <v>122</v>
      </c>
      <c r="O277" s="39">
        <f t="shared" si="52"/>
        <v>-0.43520731181670325</v>
      </c>
      <c r="P277" s="11">
        <v>9.1999999999999998E-2</v>
      </c>
      <c r="Q277" s="10">
        <v>434</v>
      </c>
      <c r="R277" s="39">
        <f t="shared" si="53"/>
        <v>0.55280570788786376</v>
      </c>
      <c r="S277" s="12">
        <v>0</v>
      </c>
      <c r="T277" s="10">
        <v>321</v>
      </c>
      <c r="U277" s="39">
        <f t="shared" si="54"/>
        <v>0.38714835790467828</v>
      </c>
      <c r="V277" s="11">
        <v>5.5E-2</v>
      </c>
      <c r="W277" s="10">
        <v>222</v>
      </c>
      <c r="X277" s="39">
        <f t="shared" si="55"/>
        <v>-0.41102393191939574</v>
      </c>
      <c r="Y277" s="13">
        <v>72045</v>
      </c>
      <c r="Z277" s="10">
        <v>213</v>
      </c>
      <c r="AA277" s="39">
        <f t="shared" si="56"/>
        <v>3.2748861506312815E-2</v>
      </c>
      <c r="AB277" s="11">
        <v>5.5E-2</v>
      </c>
      <c r="AC277" s="10">
        <v>314</v>
      </c>
      <c r="AD277" s="39">
        <f t="shared" si="57"/>
        <v>0.37162956733161773</v>
      </c>
      <c r="AE277" s="11">
        <v>0.93500000000000005</v>
      </c>
      <c r="AF277" s="10">
        <v>151</v>
      </c>
      <c r="AG277" s="39">
        <f t="shared" si="58"/>
        <v>-0.35585733146350851</v>
      </c>
      <c r="AH277" s="14">
        <v>2.9691753001914454</v>
      </c>
      <c r="AI277" s="10">
        <v>146</v>
      </c>
      <c r="AJ277" s="39">
        <f t="shared" si="59"/>
        <v>-0.27703396645278866</v>
      </c>
      <c r="AK277" s="13">
        <v>87717.004408523149</v>
      </c>
      <c r="AL277" s="44"/>
    </row>
    <row r="278" spans="1:38" x14ac:dyDescent="0.25">
      <c r="A278" t="s">
        <v>842</v>
      </c>
      <c r="B278" s="5" t="s">
        <v>304</v>
      </c>
      <c r="C278" s="6" t="s">
        <v>91</v>
      </c>
      <c r="D278" s="7" t="s">
        <v>39</v>
      </c>
      <c r="E278" s="42">
        <f t="shared" si="48"/>
        <v>0.89091764570960397</v>
      </c>
      <c r="F278" s="8">
        <v>25.045127715669871</v>
      </c>
      <c r="G278" s="9">
        <f t="shared" si="49"/>
        <v>266</v>
      </c>
      <c r="H278" s="10">
        <v>67</v>
      </c>
      <c r="I278" s="39">
        <f t="shared" si="50"/>
        <v>-0.85119918732307942</v>
      </c>
      <c r="J278" s="11">
        <v>-6.0998151571164505E-2</v>
      </c>
      <c r="K278" s="10">
        <v>529</v>
      </c>
      <c r="L278" s="39">
        <f t="shared" si="51"/>
        <v>0.84997931347968603</v>
      </c>
      <c r="M278" s="11">
        <v>2.0182291666666668E-2</v>
      </c>
      <c r="N278" s="10">
        <v>257</v>
      </c>
      <c r="O278" s="39">
        <f t="shared" si="52"/>
        <v>0.22533880179526627</v>
      </c>
      <c r="P278" s="11">
        <v>4.9000000000000002E-2</v>
      </c>
      <c r="Q278" s="10">
        <v>88</v>
      </c>
      <c r="R278" s="39">
        <f t="shared" si="53"/>
        <v>-0.44857942296632664</v>
      </c>
      <c r="S278" s="12">
        <v>3.3745781777277841</v>
      </c>
      <c r="T278" s="10">
        <v>494</v>
      </c>
      <c r="U278" s="39">
        <f t="shared" si="54"/>
        <v>0.82493870973112704</v>
      </c>
      <c r="V278" s="11">
        <v>2.7000000000000003E-2</v>
      </c>
      <c r="W278" s="10">
        <v>297</v>
      </c>
      <c r="X278" s="39">
        <f t="shared" si="55"/>
        <v>-0.10705255196461211</v>
      </c>
      <c r="Y278" s="13">
        <v>81250</v>
      </c>
      <c r="Z278" s="10">
        <v>227</v>
      </c>
      <c r="AA278" s="39">
        <f t="shared" si="56"/>
        <v>8.0808879041551429E-2</v>
      </c>
      <c r="AB278" s="11">
        <v>5.4000000000000006E-2</v>
      </c>
      <c r="AC278" s="10">
        <v>395</v>
      </c>
      <c r="AD278" s="39">
        <f t="shared" si="57"/>
        <v>0.58725267872258657</v>
      </c>
      <c r="AE278" s="11">
        <v>0.94900000000000007</v>
      </c>
      <c r="AF278" s="10">
        <v>67</v>
      </c>
      <c r="AG278" s="39">
        <f t="shared" si="58"/>
        <v>-0.83010351891167133</v>
      </c>
      <c r="AH278" s="14">
        <v>3.4706752351045806</v>
      </c>
      <c r="AI278" s="10">
        <v>196</v>
      </c>
      <c r="AJ278" s="39">
        <f t="shared" si="59"/>
        <v>-0.25583440184489031</v>
      </c>
      <c r="AK278" s="13">
        <v>100356.22187851519</v>
      </c>
      <c r="AL278" s="44"/>
    </row>
    <row r="279" spans="1:38" x14ac:dyDescent="0.25">
      <c r="A279" t="s">
        <v>852</v>
      </c>
      <c r="B279" s="5" t="s">
        <v>439</v>
      </c>
      <c r="C279" s="6" t="s">
        <v>91</v>
      </c>
      <c r="D279" s="7" t="s">
        <v>39</v>
      </c>
      <c r="E279" s="42">
        <f t="shared" si="48"/>
        <v>3.2663305940752845</v>
      </c>
      <c r="F279" s="8">
        <v>18.437172404078595</v>
      </c>
      <c r="G279" s="9">
        <f t="shared" si="49"/>
        <v>408</v>
      </c>
      <c r="H279" s="10">
        <v>133</v>
      </c>
      <c r="I279" s="39">
        <f t="shared" si="50"/>
        <v>-0.54276816682832174</v>
      </c>
      <c r="J279" s="11">
        <v>-3.3876099569530194E-2</v>
      </c>
      <c r="K279" s="10">
        <v>153</v>
      </c>
      <c r="L279" s="39">
        <f t="shared" si="51"/>
        <v>-0.23733925325185559</v>
      </c>
      <c r="M279" s="11">
        <v>7.8959810874704495E-2</v>
      </c>
      <c r="N279" s="10">
        <v>389</v>
      </c>
      <c r="O279" s="39">
        <f t="shared" si="52"/>
        <v>0.59401570241590052</v>
      </c>
      <c r="P279" s="11">
        <v>2.5000000000000001E-2</v>
      </c>
      <c r="Q279" s="10">
        <v>434</v>
      </c>
      <c r="R279" s="39">
        <f t="shared" si="53"/>
        <v>0.55280570788786376</v>
      </c>
      <c r="S279" s="12">
        <v>0</v>
      </c>
      <c r="T279" s="10">
        <v>484</v>
      </c>
      <c r="U279" s="39">
        <f t="shared" si="54"/>
        <v>0.80930334002303972</v>
      </c>
      <c r="V279" s="11">
        <v>2.7999999999999997E-2</v>
      </c>
      <c r="W279" s="10">
        <v>350</v>
      </c>
      <c r="X279" s="39">
        <f t="shared" si="55"/>
        <v>0.11997658841443597</v>
      </c>
      <c r="Y279" s="13">
        <v>88125</v>
      </c>
      <c r="Z279" s="10">
        <v>352</v>
      </c>
      <c r="AA279" s="39">
        <f t="shared" si="56"/>
        <v>0.46528901932346295</v>
      </c>
      <c r="AB279" s="11">
        <v>4.5999999999999999E-2</v>
      </c>
      <c r="AC279" s="10">
        <v>494</v>
      </c>
      <c r="AD279" s="39">
        <f t="shared" si="57"/>
        <v>0.92608899662267885</v>
      </c>
      <c r="AE279" s="11">
        <v>0.97099999999999997</v>
      </c>
      <c r="AF279" s="10">
        <v>331</v>
      </c>
      <c r="AG279" s="39">
        <f t="shared" si="58"/>
        <v>0.18434618783147791</v>
      </c>
      <c r="AH279" s="14">
        <v>2.3979276298116088</v>
      </c>
      <c r="AI279" s="10">
        <v>291</v>
      </c>
      <c r="AJ279" s="39">
        <f t="shared" si="59"/>
        <v>-0.20883381019969316</v>
      </c>
      <c r="AK279" s="13">
        <v>128378.05676094537</v>
      </c>
      <c r="AL279" s="44"/>
    </row>
    <row r="280" spans="1:38" x14ac:dyDescent="0.25">
      <c r="A280" t="s">
        <v>872</v>
      </c>
      <c r="B280" s="5" t="s">
        <v>510</v>
      </c>
      <c r="C280" s="6" t="s">
        <v>91</v>
      </c>
      <c r="D280" s="7" t="s">
        <v>39</v>
      </c>
      <c r="E280" s="42">
        <f t="shared" si="48"/>
        <v>4.6580491880867259</v>
      </c>
      <c r="F280" s="8">
        <v>14.565671121800277</v>
      </c>
      <c r="G280" s="9">
        <f t="shared" si="49"/>
        <v>484</v>
      </c>
      <c r="H280" s="10">
        <v>153</v>
      </c>
      <c r="I280" s="39">
        <f t="shared" si="50"/>
        <v>-0.47877229850075809</v>
      </c>
      <c r="J280" s="11">
        <v>-2.8248587570621431E-2</v>
      </c>
      <c r="K280" s="10">
        <v>514</v>
      </c>
      <c r="L280" s="39">
        <f t="shared" si="51"/>
        <v>0.78821644421472137</v>
      </c>
      <c r="M280" s="11">
        <v>2.3521026372059873E-2</v>
      </c>
      <c r="N280" s="10">
        <v>535</v>
      </c>
      <c r="O280" s="39">
        <f t="shared" si="52"/>
        <v>0.97805414056239448</v>
      </c>
      <c r="P280" s="11">
        <v>0</v>
      </c>
      <c r="Q280" s="10">
        <v>434</v>
      </c>
      <c r="R280" s="39">
        <f t="shared" si="53"/>
        <v>0.55280570788786376</v>
      </c>
      <c r="S280" s="12">
        <v>0</v>
      </c>
      <c r="T280" s="10">
        <v>539</v>
      </c>
      <c r="U280" s="39">
        <f t="shared" si="54"/>
        <v>0.99692777652008913</v>
      </c>
      <c r="V280" s="11">
        <v>1.6E-2</v>
      </c>
      <c r="W280" s="10">
        <v>471</v>
      </c>
      <c r="X280" s="39">
        <f t="shared" si="55"/>
        <v>0.95151415697949915</v>
      </c>
      <c r="Y280" s="13">
        <v>113306</v>
      </c>
      <c r="Z280" s="10">
        <v>339</v>
      </c>
      <c r="AA280" s="39">
        <f t="shared" si="56"/>
        <v>0.41722900178822397</v>
      </c>
      <c r="AB280" s="11">
        <v>4.7E-2</v>
      </c>
      <c r="AC280" s="10">
        <v>406</v>
      </c>
      <c r="AD280" s="39">
        <f t="shared" si="57"/>
        <v>0.6180559803498662</v>
      </c>
      <c r="AE280" s="11">
        <v>0.95099999999999996</v>
      </c>
      <c r="AF280" s="10">
        <v>409</v>
      </c>
      <c r="AG280" s="39">
        <f t="shared" si="58"/>
        <v>0.41897827726339698</v>
      </c>
      <c r="AH280" s="14">
        <v>2.1498118184609862</v>
      </c>
      <c r="AI280" s="10">
        <v>359</v>
      </c>
      <c r="AJ280" s="39">
        <f t="shared" si="59"/>
        <v>-0.15457272698220495</v>
      </c>
      <c r="AK280" s="13">
        <v>160728.60940803384</v>
      </c>
      <c r="AL280" s="44"/>
    </row>
    <row r="281" spans="1:38" x14ac:dyDescent="0.25">
      <c r="A281" t="s">
        <v>880</v>
      </c>
      <c r="B281" s="5" t="s">
        <v>420</v>
      </c>
      <c r="C281" s="6" t="s">
        <v>91</v>
      </c>
      <c r="D281" s="7" t="s">
        <v>39</v>
      </c>
      <c r="E281" s="42">
        <f t="shared" si="48"/>
        <v>2.8244648415685312</v>
      </c>
      <c r="F281" s="8">
        <v>19.666360427279418</v>
      </c>
      <c r="G281" s="9">
        <f t="shared" si="49"/>
        <v>387</v>
      </c>
      <c r="H281" s="10">
        <v>127</v>
      </c>
      <c r="I281" s="39">
        <f t="shared" si="50"/>
        <v>-0.54996339717495124</v>
      </c>
      <c r="J281" s="11">
        <v>-3.4508816120906838E-2</v>
      </c>
      <c r="K281" s="10">
        <v>121</v>
      </c>
      <c r="L281" s="39">
        <f t="shared" si="51"/>
        <v>-0.36797272754058957</v>
      </c>
      <c r="M281" s="11">
        <v>8.6021505376344093E-2</v>
      </c>
      <c r="N281" s="10">
        <v>389</v>
      </c>
      <c r="O281" s="39">
        <f t="shared" si="52"/>
        <v>0.59401570241590052</v>
      </c>
      <c r="P281" s="11">
        <v>2.5000000000000001E-2</v>
      </c>
      <c r="Q281" s="10">
        <v>369</v>
      </c>
      <c r="R281" s="39">
        <f t="shared" si="53"/>
        <v>0.47538755141083316</v>
      </c>
      <c r="S281" s="12">
        <v>0.26089225150013046</v>
      </c>
      <c r="T281" s="10">
        <v>381</v>
      </c>
      <c r="U281" s="39">
        <f t="shared" si="54"/>
        <v>0.54350205498555293</v>
      </c>
      <c r="V281" s="11">
        <v>4.4999999999999998E-2</v>
      </c>
      <c r="W281" s="10">
        <v>285</v>
      </c>
      <c r="X281" s="39">
        <f t="shared" si="55"/>
        <v>-0.16669104324091186</v>
      </c>
      <c r="Y281" s="13">
        <v>79444</v>
      </c>
      <c r="Z281" s="10">
        <v>556</v>
      </c>
      <c r="AA281" s="39">
        <f t="shared" si="56"/>
        <v>1.1861892823520463</v>
      </c>
      <c r="AB281" s="11">
        <v>3.1E-2</v>
      </c>
      <c r="AC281" s="10">
        <v>287</v>
      </c>
      <c r="AD281" s="39">
        <f t="shared" si="57"/>
        <v>0.27921966244977392</v>
      </c>
      <c r="AE281" s="11">
        <v>0.92900000000000005</v>
      </c>
      <c r="AF281" s="10">
        <v>474</v>
      </c>
      <c r="AG281" s="39">
        <f t="shared" si="58"/>
        <v>0.65256188445907493</v>
      </c>
      <c r="AH281" s="14">
        <v>1.90280474300988</v>
      </c>
      <c r="AI281" s="10">
        <v>431</v>
      </c>
      <c r="AJ281" s="39">
        <f t="shared" si="59"/>
        <v>-8.3259234962190384E-2</v>
      </c>
      <c r="AK281" s="13">
        <v>203245.83798591181</v>
      </c>
      <c r="AL281" s="44"/>
    </row>
    <row r="282" spans="1:38" x14ac:dyDescent="0.25">
      <c r="A282" t="s">
        <v>886</v>
      </c>
      <c r="B282" s="5" t="s">
        <v>465</v>
      </c>
      <c r="C282" s="6" t="s">
        <v>91</v>
      </c>
      <c r="D282" s="7" t="s">
        <v>39</v>
      </c>
      <c r="E282" s="42">
        <f t="shared" si="48"/>
        <v>3.8415075864103816</v>
      </c>
      <c r="F282" s="8">
        <v>16.837137402071562</v>
      </c>
      <c r="G282" s="9">
        <f t="shared" si="49"/>
        <v>436</v>
      </c>
      <c r="H282" s="10">
        <v>561</v>
      </c>
      <c r="I282" s="39">
        <f t="shared" si="50"/>
        <v>3.7213500921035072</v>
      </c>
      <c r="J282" s="11">
        <v>0.341091492776886</v>
      </c>
      <c r="K282" s="10">
        <v>267</v>
      </c>
      <c r="L282" s="39">
        <f t="shared" si="51"/>
        <v>8.3474932533242466E-2</v>
      </c>
      <c r="M282" s="11">
        <v>6.1617458279845959E-2</v>
      </c>
      <c r="N282" s="10">
        <v>389</v>
      </c>
      <c r="O282" s="39">
        <f t="shared" si="52"/>
        <v>0.59401570241590052</v>
      </c>
      <c r="P282" s="11">
        <v>2.5000000000000001E-2</v>
      </c>
      <c r="Q282" s="10">
        <v>434</v>
      </c>
      <c r="R282" s="39">
        <f t="shared" si="53"/>
        <v>0.55280570788786376</v>
      </c>
      <c r="S282" s="12">
        <v>0</v>
      </c>
      <c r="T282" s="10">
        <v>261</v>
      </c>
      <c r="U282" s="39">
        <f t="shared" si="54"/>
        <v>0.21515929111571619</v>
      </c>
      <c r="V282" s="11">
        <v>6.6000000000000003E-2</v>
      </c>
      <c r="W282" s="10">
        <v>339</v>
      </c>
      <c r="X282" s="39">
        <f t="shared" si="55"/>
        <v>7.0277845684186172E-2</v>
      </c>
      <c r="Y282" s="13">
        <v>86620</v>
      </c>
      <c r="Z282" s="10">
        <v>352</v>
      </c>
      <c r="AA282" s="39">
        <f t="shared" si="56"/>
        <v>0.46528901932346295</v>
      </c>
      <c r="AB282" s="11">
        <v>4.5999999999999999E-2</v>
      </c>
      <c r="AC282" s="10">
        <v>499</v>
      </c>
      <c r="AD282" s="39">
        <f t="shared" si="57"/>
        <v>0.94149064743631949</v>
      </c>
      <c r="AE282" s="11">
        <v>0.97199999999999998</v>
      </c>
      <c r="AF282" s="10">
        <v>383</v>
      </c>
      <c r="AG282" s="39">
        <f t="shared" si="58"/>
        <v>0.34949273676247866</v>
      </c>
      <c r="AH282" s="14">
        <v>2.2232905199474868</v>
      </c>
      <c r="AI282" s="10">
        <v>375</v>
      </c>
      <c r="AJ282" s="39">
        <f t="shared" si="59"/>
        <v>-0.14444027121149902</v>
      </c>
      <c r="AK282" s="13">
        <v>166769.59724715739</v>
      </c>
      <c r="AL282" s="44"/>
    </row>
    <row r="283" spans="1:38" x14ac:dyDescent="0.25">
      <c r="A283" t="s">
        <v>887</v>
      </c>
      <c r="B283" s="5" t="s">
        <v>479</v>
      </c>
      <c r="C283" s="6" t="s">
        <v>91</v>
      </c>
      <c r="D283" s="7" t="s">
        <v>39</v>
      </c>
      <c r="E283" s="42">
        <f t="shared" si="48"/>
        <v>4.2453151929581256</v>
      </c>
      <c r="F283" s="8">
        <v>15.713820035133748</v>
      </c>
      <c r="G283" s="9">
        <f t="shared" si="49"/>
        <v>453</v>
      </c>
      <c r="H283" s="10">
        <v>244</v>
      </c>
      <c r="I283" s="39">
        <f t="shared" si="50"/>
        <v>-0.10391430240120644</v>
      </c>
      <c r="J283" s="11">
        <v>4.7147571900048035E-3</v>
      </c>
      <c r="K283" s="10">
        <v>337</v>
      </c>
      <c r="L283" s="39">
        <f t="shared" si="51"/>
        <v>0.29092572910068254</v>
      </c>
      <c r="M283" s="11">
        <v>5.040322580645161E-2</v>
      </c>
      <c r="N283" s="10">
        <v>446</v>
      </c>
      <c r="O283" s="39">
        <f t="shared" si="52"/>
        <v>0.71690800262277854</v>
      </c>
      <c r="P283" s="11">
        <v>1.7000000000000001E-2</v>
      </c>
      <c r="Q283" s="10">
        <v>434</v>
      </c>
      <c r="R283" s="39">
        <f t="shared" si="53"/>
        <v>0.55280570788786376</v>
      </c>
      <c r="S283" s="12">
        <v>0</v>
      </c>
      <c r="T283" s="10">
        <v>468</v>
      </c>
      <c r="U283" s="39">
        <f t="shared" si="54"/>
        <v>0.77803260060686474</v>
      </c>
      <c r="V283" s="11">
        <v>0.03</v>
      </c>
      <c r="W283" s="10">
        <v>446</v>
      </c>
      <c r="X283" s="39">
        <f t="shared" si="55"/>
        <v>0.71540385098528914</v>
      </c>
      <c r="Y283" s="13">
        <v>106156</v>
      </c>
      <c r="Z283" s="10">
        <v>383</v>
      </c>
      <c r="AA283" s="39">
        <f t="shared" si="56"/>
        <v>0.56140905439394051</v>
      </c>
      <c r="AB283" s="11">
        <v>4.4000000000000004E-2</v>
      </c>
      <c r="AC283" s="10">
        <v>465</v>
      </c>
      <c r="AD283" s="39">
        <f t="shared" si="57"/>
        <v>0.8336790917408351</v>
      </c>
      <c r="AE283" s="11">
        <v>0.96499999999999997</v>
      </c>
      <c r="AF283" s="10">
        <v>382</v>
      </c>
      <c r="AG283" s="39">
        <f t="shared" si="58"/>
        <v>0.34680507243578462</v>
      </c>
      <c r="AH283" s="14">
        <v>2.226132637650442</v>
      </c>
      <c r="AI283" s="10">
        <v>327</v>
      </c>
      <c r="AJ283" s="39">
        <f t="shared" si="59"/>
        <v>-0.18550896025304606</v>
      </c>
      <c r="AK283" s="13">
        <v>142284.37306428907</v>
      </c>
      <c r="AL283" s="44"/>
    </row>
    <row r="284" spans="1:38" x14ac:dyDescent="0.25">
      <c r="A284" t="s">
        <v>940</v>
      </c>
      <c r="B284" s="5" t="s">
        <v>335</v>
      </c>
      <c r="C284" s="6" t="s">
        <v>91</v>
      </c>
      <c r="D284" s="7" t="s">
        <v>39</v>
      </c>
      <c r="E284" s="42">
        <f t="shared" si="48"/>
        <v>1.4029549575919056</v>
      </c>
      <c r="F284" s="8">
        <v>23.620735515941615</v>
      </c>
      <c r="G284" s="9">
        <f t="shared" si="49"/>
        <v>297</v>
      </c>
      <c r="H284" s="10">
        <v>95</v>
      </c>
      <c r="I284" s="39">
        <f t="shared" si="50"/>
        <v>-0.63701653979453943</v>
      </c>
      <c r="J284" s="11">
        <v>-4.216388225934764E-2</v>
      </c>
      <c r="K284" s="10">
        <v>41</v>
      </c>
      <c r="L284" s="39">
        <f t="shared" si="51"/>
        <v>-1.0274856959787144</v>
      </c>
      <c r="M284" s="11">
        <v>0.12167300380228137</v>
      </c>
      <c r="N284" s="10">
        <v>335</v>
      </c>
      <c r="O284" s="39">
        <f t="shared" si="52"/>
        <v>0.44040032715730287</v>
      </c>
      <c r="P284" s="11">
        <v>3.5000000000000003E-2</v>
      </c>
      <c r="Q284" s="10">
        <v>434</v>
      </c>
      <c r="R284" s="39">
        <f t="shared" si="53"/>
        <v>0.55280570788786376</v>
      </c>
      <c r="S284" s="12">
        <v>0</v>
      </c>
      <c r="T284" s="10">
        <v>332</v>
      </c>
      <c r="U284" s="39">
        <f t="shared" si="54"/>
        <v>0.41841909732085319</v>
      </c>
      <c r="V284" s="11">
        <v>5.2999999999999999E-2</v>
      </c>
      <c r="W284" s="10">
        <v>275</v>
      </c>
      <c r="X284" s="39">
        <f t="shared" si="55"/>
        <v>-0.19188715002043386</v>
      </c>
      <c r="Y284" s="13">
        <v>78681</v>
      </c>
      <c r="Z284" s="10">
        <v>256</v>
      </c>
      <c r="AA284" s="39">
        <f t="shared" si="56"/>
        <v>0.1769289141120293</v>
      </c>
      <c r="AB284" s="11">
        <v>5.2000000000000005E-2</v>
      </c>
      <c r="AC284" s="10">
        <v>410</v>
      </c>
      <c r="AD284" s="39">
        <f t="shared" si="57"/>
        <v>0.63345763116350851</v>
      </c>
      <c r="AE284" s="11">
        <v>0.95200000000000007</v>
      </c>
      <c r="AF284" s="10">
        <v>104</v>
      </c>
      <c r="AG284" s="39">
        <f t="shared" si="58"/>
        <v>-0.58226312117845402</v>
      </c>
      <c r="AH284" s="14">
        <v>3.2085920668647945</v>
      </c>
      <c r="AI284" s="10">
        <v>173</v>
      </c>
      <c r="AJ284" s="39">
        <f t="shared" si="59"/>
        <v>-0.26191292316516585</v>
      </c>
      <c r="AK284" s="13">
        <v>96732.196843853817</v>
      </c>
      <c r="AL284" s="44"/>
    </row>
    <row r="285" spans="1:38" x14ac:dyDescent="0.25">
      <c r="A285" t="s">
        <v>1045</v>
      </c>
      <c r="B285" s="5" t="s">
        <v>472</v>
      </c>
      <c r="C285" s="6" t="s">
        <v>91</v>
      </c>
      <c r="D285" s="7" t="s">
        <v>39</v>
      </c>
      <c r="E285" s="42">
        <f t="shared" si="48"/>
        <v>3.9367474855912223</v>
      </c>
      <c r="F285" s="8">
        <v>16.572197784688207</v>
      </c>
      <c r="G285" s="9">
        <f t="shared" si="49"/>
        <v>444</v>
      </c>
      <c r="H285" s="10">
        <v>308</v>
      </c>
      <c r="I285" s="39">
        <f t="shared" si="50"/>
        <v>9.8333577135990252E-2</v>
      </c>
      <c r="J285" s="11">
        <v>2.2499536092039252E-2</v>
      </c>
      <c r="K285" s="10">
        <v>510</v>
      </c>
      <c r="L285" s="39">
        <f t="shared" si="51"/>
        <v>0.77213688910514566</v>
      </c>
      <c r="M285" s="11">
        <v>2.4390243902439025E-2</v>
      </c>
      <c r="N285" s="10">
        <v>301</v>
      </c>
      <c r="O285" s="39">
        <f t="shared" si="52"/>
        <v>0.36359263952800408</v>
      </c>
      <c r="P285" s="11">
        <v>0.04</v>
      </c>
      <c r="Q285" s="10">
        <v>379</v>
      </c>
      <c r="R285" s="39">
        <f t="shared" si="53"/>
        <v>0.48548938971344829</v>
      </c>
      <c r="S285" s="12">
        <v>0.22684996143550656</v>
      </c>
      <c r="T285" s="10">
        <v>332</v>
      </c>
      <c r="U285" s="39">
        <f t="shared" si="54"/>
        <v>0.41841909732085319</v>
      </c>
      <c r="V285" s="11">
        <v>5.2999999999999999E-2</v>
      </c>
      <c r="W285" s="10">
        <v>477</v>
      </c>
      <c r="X285" s="39">
        <f t="shared" si="55"/>
        <v>0.99322147396840643</v>
      </c>
      <c r="Y285" s="13">
        <v>114569</v>
      </c>
      <c r="Z285" s="10">
        <v>472</v>
      </c>
      <c r="AA285" s="39">
        <f t="shared" si="56"/>
        <v>0.80170914207013511</v>
      </c>
      <c r="AB285" s="11">
        <v>3.9E-2</v>
      </c>
      <c r="AC285" s="10">
        <v>410</v>
      </c>
      <c r="AD285" s="39">
        <f t="shared" si="57"/>
        <v>0.63345763116350851</v>
      </c>
      <c r="AE285" s="11">
        <v>0.95200000000000007</v>
      </c>
      <c r="AF285" s="10">
        <v>334</v>
      </c>
      <c r="AG285" s="39">
        <f t="shared" si="58"/>
        <v>0.20253790839848107</v>
      </c>
      <c r="AH285" s="14">
        <v>2.3786904763631012</v>
      </c>
      <c r="AI285" s="10">
        <v>416</v>
      </c>
      <c r="AJ285" s="39">
        <f t="shared" si="59"/>
        <v>-0.10957592733214784</v>
      </c>
      <c r="AK285" s="13">
        <v>187555.7800009074</v>
      </c>
      <c r="AL285" s="44"/>
    </row>
    <row r="286" spans="1:38" x14ac:dyDescent="0.25">
      <c r="A286" t="s">
        <v>1046</v>
      </c>
      <c r="B286" s="5" t="s">
        <v>494</v>
      </c>
      <c r="C286" s="6" t="s">
        <v>91</v>
      </c>
      <c r="D286" s="7" t="s">
        <v>39</v>
      </c>
      <c r="E286" s="42">
        <f t="shared" si="48"/>
        <v>4.4550031199806375</v>
      </c>
      <c r="F286" s="8">
        <v>15.130507372761386</v>
      </c>
      <c r="G286" s="9">
        <f t="shared" si="49"/>
        <v>468</v>
      </c>
      <c r="H286" s="10">
        <v>158</v>
      </c>
      <c r="I286" s="39">
        <f t="shared" si="50"/>
        <v>-0.4564084715069231</v>
      </c>
      <c r="J286" s="11">
        <v>-2.6282012101949803E-2</v>
      </c>
      <c r="K286" s="10">
        <v>434</v>
      </c>
      <c r="L286" s="39">
        <f t="shared" si="51"/>
        <v>0.55154136891566252</v>
      </c>
      <c r="M286" s="11">
        <v>3.631504480427606E-2</v>
      </c>
      <c r="N286" s="10">
        <v>456</v>
      </c>
      <c r="O286" s="39">
        <f t="shared" si="52"/>
        <v>0.73226954014863832</v>
      </c>
      <c r="P286" s="11">
        <v>1.6E-2</v>
      </c>
      <c r="Q286" s="10">
        <v>410</v>
      </c>
      <c r="R286" s="39">
        <f t="shared" si="53"/>
        <v>0.51555207738425968</v>
      </c>
      <c r="S286" s="12">
        <v>0.1255413972757517</v>
      </c>
      <c r="T286" s="10">
        <v>381</v>
      </c>
      <c r="U286" s="39">
        <f t="shared" si="54"/>
        <v>0.54350205498555293</v>
      </c>
      <c r="V286" s="11">
        <v>4.4999999999999998E-2</v>
      </c>
      <c r="W286" s="10">
        <v>488</v>
      </c>
      <c r="X286" s="39">
        <f t="shared" si="55"/>
        <v>1.1106492009775548</v>
      </c>
      <c r="Y286" s="13">
        <v>118125</v>
      </c>
      <c r="Z286" s="10">
        <v>472</v>
      </c>
      <c r="AA286" s="39">
        <f t="shared" si="56"/>
        <v>0.80170914207013511</v>
      </c>
      <c r="AB286" s="11">
        <v>3.9E-2</v>
      </c>
      <c r="AC286" s="10">
        <v>431</v>
      </c>
      <c r="AD286" s="39">
        <f t="shared" si="57"/>
        <v>0.6950642344180693</v>
      </c>
      <c r="AE286" s="11">
        <v>0.95599999999999996</v>
      </c>
      <c r="AF286" s="10">
        <v>338</v>
      </c>
      <c r="AG286" s="39">
        <f t="shared" si="58"/>
        <v>0.21610207648672816</v>
      </c>
      <c r="AH286" s="14">
        <v>2.3643468093111646</v>
      </c>
      <c r="AI286" s="10">
        <v>429</v>
      </c>
      <c r="AJ286" s="39">
        <f t="shared" si="59"/>
        <v>-8.6207493909758834E-2</v>
      </c>
      <c r="AK286" s="13">
        <v>201488.08084865985</v>
      </c>
      <c r="AL286" s="44"/>
    </row>
    <row r="287" spans="1:38" x14ac:dyDescent="0.25">
      <c r="A287" t="s">
        <v>1110</v>
      </c>
      <c r="B287" s="5" t="s">
        <v>428</v>
      </c>
      <c r="C287" s="6" t="s">
        <v>91</v>
      </c>
      <c r="D287" s="7" t="s">
        <v>39</v>
      </c>
      <c r="E287" s="42">
        <f t="shared" si="48"/>
        <v>2.9718864437364108</v>
      </c>
      <c r="F287" s="8">
        <v>19.256261054975006</v>
      </c>
      <c r="G287" s="9">
        <f t="shared" si="49"/>
        <v>395</v>
      </c>
      <c r="H287" s="10">
        <v>63</v>
      </c>
      <c r="I287" s="39">
        <f t="shared" si="50"/>
        <v>-0.88858523476993201</v>
      </c>
      <c r="J287" s="11">
        <v>-6.4285714285714279E-2</v>
      </c>
      <c r="K287" s="10">
        <v>32</v>
      </c>
      <c r="L287" s="39">
        <f t="shared" si="51"/>
        <v>-1.2626869566795467</v>
      </c>
      <c r="M287" s="11">
        <v>0.13438735177865613</v>
      </c>
      <c r="N287" s="10">
        <v>294</v>
      </c>
      <c r="O287" s="39">
        <f t="shared" si="52"/>
        <v>0.34823110200214447</v>
      </c>
      <c r="P287" s="11">
        <v>4.0999999999999995E-2</v>
      </c>
      <c r="Q287" s="10">
        <v>434</v>
      </c>
      <c r="R287" s="39">
        <f t="shared" si="53"/>
        <v>0.55280570788786376</v>
      </c>
      <c r="S287" s="12">
        <v>0</v>
      </c>
      <c r="T287" s="10">
        <v>321</v>
      </c>
      <c r="U287" s="39">
        <f t="shared" si="54"/>
        <v>0.38714835790467828</v>
      </c>
      <c r="V287" s="11">
        <v>5.5E-2</v>
      </c>
      <c r="W287" s="10">
        <v>376</v>
      </c>
      <c r="X287" s="39">
        <f t="shared" si="55"/>
        <v>0.21286865705243774</v>
      </c>
      <c r="Y287" s="13">
        <v>90938</v>
      </c>
      <c r="Z287" s="10">
        <v>514</v>
      </c>
      <c r="AA287" s="39">
        <f t="shared" si="56"/>
        <v>0.94588919467585164</v>
      </c>
      <c r="AB287" s="11">
        <v>3.6000000000000004E-2</v>
      </c>
      <c r="AC287" s="10">
        <v>508</v>
      </c>
      <c r="AD287" s="39">
        <f t="shared" si="57"/>
        <v>0.97229394906360245</v>
      </c>
      <c r="AE287" s="11">
        <v>0.97400000000000009</v>
      </c>
      <c r="AF287" s="10">
        <v>432</v>
      </c>
      <c r="AG287" s="39">
        <f t="shared" si="58"/>
        <v>0.48320886328305501</v>
      </c>
      <c r="AH287" s="14">
        <v>2.0818900606043416</v>
      </c>
      <c r="AI287" s="10">
        <v>403</v>
      </c>
      <c r="AJ287" s="39">
        <f t="shared" si="59"/>
        <v>-0.12133877123424544</v>
      </c>
      <c r="AK287" s="13">
        <v>180542.75190839695</v>
      </c>
      <c r="AL287" s="44"/>
    </row>
    <row r="288" spans="1:38" x14ac:dyDescent="0.25">
      <c r="A288" t="s">
        <v>1123</v>
      </c>
      <c r="B288" s="5" t="s">
        <v>575</v>
      </c>
      <c r="C288" s="6" t="s">
        <v>91</v>
      </c>
      <c r="D288" s="7" t="s">
        <v>39</v>
      </c>
      <c r="E288" s="42">
        <f t="shared" si="48"/>
        <v>7.069002859752433</v>
      </c>
      <c r="F288" s="8">
        <v>7.8588481537580215</v>
      </c>
      <c r="G288" s="9">
        <f t="shared" si="49"/>
        <v>552</v>
      </c>
      <c r="H288" s="10">
        <v>222</v>
      </c>
      <c r="I288" s="39">
        <f t="shared" si="50"/>
        <v>-0.2018092091218894</v>
      </c>
      <c r="J288" s="11">
        <v>-3.8936854579312286E-3</v>
      </c>
      <c r="K288" s="10">
        <v>88</v>
      </c>
      <c r="L288" s="39">
        <f t="shared" si="51"/>
        <v>-0.60453680954764433</v>
      </c>
      <c r="M288" s="11">
        <v>9.8809523809523805E-2</v>
      </c>
      <c r="N288" s="10">
        <v>535</v>
      </c>
      <c r="O288" s="39">
        <f t="shared" si="52"/>
        <v>0.97805414056239448</v>
      </c>
      <c r="P288" s="11">
        <v>0</v>
      </c>
      <c r="Q288" s="10">
        <v>434</v>
      </c>
      <c r="R288" s="39">
        <f t="shared" si="53"/>
        <v>0.55280570788786376</v>
      </c>
      <c r="S288" s="12">
        <v>0</v>
      </c>
      <c r="T288" s="10">
        <v>548</v>
      </c>
      <c r="U288" s="39">
        <f t="shared" si="54"/>
        <v>1.059469255352439</v>
      </c>
      <c r="V288" s="11">
        <v>1.2E-2</v>
      </c>
      <c r="W288" s="10">
        <v>558</v>
      </c>
      <c r="X288" s="39">
        <f t="shared" si="55"/>
        <v>2.6768035341785894</v>
      </c>
      <c r="Y288" s="13">
        <v>165552</v>
      </c>
      <c r="Z288" s="10">
        <v>437</v>
      </c>
      <c r="AA288" s="39">
        <f t="shared" si="56"/>
        <v>0.7055891069996576</v>
      </c>
      <c r="AB288" s="11">
        <v>4.0999999999999995E-2</v>
      </c>
      <c r="AC288" s="10">
        <v>542</v>
      </c>
      <c r="AD288" s="39">
        <f t="shared" si="57"/>
        <v>1.1417121080136479</v>
      </c>
      <c r="AE288" s="11">
        <v>0.98499999999999999</v>
      </c>
      <c r="AF288" s="10">
        <v>454</v>
      </c>
      <c r="AG288" s="39">
        <f t="shared" si="58"/>
        <v>0.57960867328814258</v>
      </c>
      <c r="AH288" s="14">
        <v>1.9799503935649005</v>
      </c>
      <c r="AI288" s="10">
        <v>488</v>
      </c>
      <c r="AJ288" s="39">
        <f t="shared" si="59"/>
        <v>4.5013372412753785E-2</v>
      </c>
      <c r="AK288" s="13">
        <v>279722.19068660773</v>
      </c>
      <c r="AL288" s="44"/>
    </row>
    <row r="289" spans="1:38" x14ac:dyDescent="0.25">
      <c r="A289" t="s">
        <v>1132</v>
      </c>
      <c r="B289" s="5" t="s">
        <v>269</v>
      </c>
      <c r="C289" s="6" t="s">
        <v>91</v>
      </c>
      <c r="D289" s="7" t="s">
        <v>39</v>
      </c>
      <c r="E289" s="42">
        <f t="shared" si="48"/>
        <v>3.1511374060427189</v>
      </c>
      <c r="F289" s="8">
        <v>18.757618345590622</v>
      </c>
      <c r="G289" s="9">
        <f t="shared" si="49"/>
        <v>404</v>
      </c>
      <c r="H289" s="10">
        <v>38</v>
      </c>
      <c r="I289" s="39">
        <f t="shared" si="50"/>
        <v>-1.1165012657040783</v>
      </c>
      <c r="J289" s="11">
        <v>-8.4327636246372184E-2</v>
      </c>
      <c r="K289" s="10">
        <v>360</v>
      </c>
      <c r="L289" s="39">
        <f t="shared" si="51"/>
        <v>0.3660173376000132</v>
      </c>
      <c r="M289" s="11">
        <v>4.6343975283213185E-2</v>
      </c>
      <c r="N289" s="10">
        <v>503</v>
      </c>
      <c r="O289" s="39">
        <f t="shared" si="52"/>
        <v>0.83980030282965656</v>
      </c>
      <c r="P289" s="11">
        <v>9.0000000000000011E-3</v>
      </c>
      <c r="Q289" s="10">
        <v>434</v>
      </c>
      <c r="R289" s="39">
        <f t="shared" si="53"/>
        <v>0.55280570788786376</v>
      </c>
      <c r="S289" s="12">
        <v>0</v>
      </c>
      <c r="T289" s="10">
        <v>415</v>
      </c>
      <c r="U289" s="39">
        <f t="shared" si="54"/>
        <v>0.63731427323407763</v>
      </c>
      <c r="V289" s="11">
        <v>3.9E-2</v>
      </c>
      <c r="W289" s="10">
        <v>498</v>
      </c>
      <c r="X289" s="39">
        <f t="shared" si="55"/>
        <v>1.2560138956609832</v>
      </c>
      <c r="Y289" s="13">
        <v>122527</v>
      </c>
      <c r="Z289" s="10">
        <v>369</v>
      </c>
      <c r="AA289" s="39">
        <f t="shared" si="56"/>
        <v>0.51334903685870181</v>
      </c>
      <c r="AB289" s="11">
        <v>4.4999999999999998E-2</v>
      </c>
      <c r="AC289" s="10">
        <v>125</v>
      </c>
      <c r="AD289" s="39">
        <f t="shared" si="57"/>
        <v>-0.49086287823225783</v>
      </c>
      <c r="AE289" s="11">
        <v>0.879</v>
      </c>
      <c r="AF289" s="10">
        <v>363</v>
      </c>
      <c r="AG289" s="39">
        <f t="shared" si="58"/>
        <v>0.30674973212322154</v>
      </c>
      <c r="AH289" s="14">
        <v>2.2684898586283535</v>
      </c>
      <c r="AI289" s="10">
        <v>329</v>
      </c>
      <c r="AJ289" s="39">
        <f t="shared" si="59"/>
        <v>-0.18539753280438045</v>
      </c>
      <c r="AK289" s="13">
        <v>142350.80630392674</v>
      </c>
      <c r="AL289" s="44"/>
    </row>
    <row r="290" spans="1:38" x14ac:dyDescent="0.25">
      <c r="A290" t="s">
        <v>1162</v>
      </c>
      <c r="B290" s="5" t="s">
        <v>468</v>
      </c>
      <c r="C290" s="6" t="s">
        <v>91</v>
      </c>
      <c r="D290" s="7" t="s">
        <v>39</v>
      </c>
      <c r="E290" s="42">
        <f t="shared" si="48"/>
        <v>3.8795268710695203</v>
      </c>
      <c r="F290" s="8">
        <v>16.731374850689026</v>
      </c>
      <c r="G290" s="9">
        <f t="shared" si="49"/>
        <v>439</v>
      </c>
      <c r="H290" s="10">
        <v>21</v>
      </c>
      <c r="I290" s="39">
        <f t="shared" si="50"/>
        <v>-1.6778086027571448</v>
      </c>
      <c r="J290" s="11">
        <v>-0.13368650669990656</v>
      </c>
      <c r="K290" s="10">
        <v>478</v>
      </c>
      <c r="L290" s="39">
        <f t="shared" si="51"/>
        <v>0.67137332477915124</v>
      </c>
      <c r="M290" s="11">
        <v>2.9837251356238697E-2</v>
      </c>
      <c r="N290" s="10">
        <v>446</v>
      </c>
      <c r="O290" s="39">
        <f t="shared" si="52"/>
        <v>0.71690800262277854</v>
      </c>
      <c r="P290" s="11">
        <v>1.7000000000000001E-2</v>
      </c>
      <c r="Q290" s="10">
        <v>434</v>
      </c>
      <c r="R290" s="39">
        <f t="shared" si="53"/>
        <v>0.55280570788786376</v>
      </c>
      <c r="S290" s="12">
        <v>0</v>
      </c>
      <c r="T290" s="10">
        <v>514</v>
      </c>
      <c r="U290" s="39">
        <f t="shared" si="54"/>
        <v>0.88748018856347699</v>
      </c>
      <c r="V290" s="11">
        <v>2.3E-2</v>
      </c>
      <c r="W290" s="10">
        <v>435</v>
      </c>
      <c r="X290" s="39">
        <f t="shared" si="55"/>
        <v>0.64007971001007335</v>
      </c>
      <c r="Y290" s="13">
        <v>103875</v>
      </c>
      <c r="Z290" s="10">
        <v>472</v>
      </c>
      <c r="AA290" s="39">
        <f t="shared" si="56"/>
        <v>0.80170914207013511</v>
      </c>
      <c r="AB290" s="11">
        <v>3.9E-2</v>
      </c>
      <c r="AC290" s="10">
        <v>345</v>
      </c>
      <c r="AD290" s="39">
        <f t="shared" si="57"/>
        <v>0.44863782139981923</v>
      </c>
      <c r="AE290" s="11">
        <v>0.94</v>
      </c>
      <c r="AF290" s="10">
        <v>420</v>
      </c>
      <c r="AG290" s="39">
        <f t="shared" si="58"/>
        <v>0.46346045416742576</v>
      </c>
      <c r="AH290" s="14">
        <v>2.1027733616160309</v>
      </c>
      <c r="AI290" s="10">
        <v>397</v>
      </c>
      <c r="AJ290" s="39">
        <f t="shared" si="59"/>
        <v>-0.12939998212793649</v>
      </c>
      <c r="AK290" s="13">
        <v>175736.64388489208</v>
      </c>
      <c r="AL290" s="44"/>
    </row>
    <row r="291" spans="1:38" x14ac:dyDescent="0.25">
      <c r="A291" t="s">
        <v>752</v>
      </c>
      <c r="B291" s="5" t="s">
        <v>313</v>
      </c>
      <c r="C291" s="6" t="s">
        <v>38</v>
      </c>
      <c r="D291" s="7" t="s">
        <v>39</v>
      </c>
      <c r="E291" s="42">
        <f t="shared" si="48"/>
        <v>0.99852642625282384</v>
      </c>
      <c r="F291" s="8">
        <v>24.745780179716732</v>
      </c>
      <c r="G291" s="9">
        <f t="shared" si="49"/>
        <v>275</v>
      </c>
      <c r="H291" s="10">
        <v>427</v>
      </c>
      <c r="I291" s="39">
        <f t="shared" si="50"/>
        <v>0.41041904665266232</v>
      </c>
      <c r="J291" s="11">
        <v>4.99429440852035E-2</v>
      </c>
      <c r="K291" s="10">
        <v>316</v>
      </c>
      <c r="L291" s="39">
        <f t="shared" si="51"/>
        <v>0.22216621965448716</v>
      </c>
      <c r="M291" s="11">
        <v>5.4120180074378549E-2</v>
      </c>
      <c r="N291" s="10">
        <v>270</v>
      </c>
      <c r="O291" s="39">
        <f t="shared" si="52"/>
        <v>0.25606187684698584</v>
      </c>
      <c r="P291" s="11">
        <v>4.7E-2</v>
      </c>
      <c r="Q291" s="10">
        <v>323</v>
      </c>
      <c r="R291" s="39">
        <f t="shared" si="53"/>
        <v>0.41305027119279591</v>
      </c>
      <c r="S291" s="12">
        <v>0.47096330109046114</v>
      </c>
      <c r="T291" s="10">
        <v>157</v>
      </c>
      <c r="U291" s="39">
        <f t="shared" si="54"/>
        <v>-0.23826643041882006</v>
      </c>
      <c r="V291" s="11">
        <v>9.5000000000000001E-2</v>
      </c>
      <c r="W291" s="10">
        <v>311</v>
      </c>
      <c r="X291" s="39">
        <f t="shared" si="55"/>
        <v>-5.9170042357394689E-2</v>
      </c>
      <c r="Y291" s="13">
        <v>82700</v>
      </c>
      <c r="Z291" s="10">
        <v>483</v>
      </c>
      <c r="AA291" s="39">
        <f t="shared" si="56"/>
        <v>0.84976915960537414</v>
      </c>
      <c r="AB291" s="11">
        <v>3.7999999999999999E-2</v>
      </c>
      <c r="AC291" s="10">
        <v>179</v>
      </c>
      <c r="AD291" s="39">
        <f t="shared" si="57"/>
        <v>-0.18282986195944512</v>
      </c>
      <c r="AE291" s="11">
        <v>0.89900000000000002</v>
      </c>
      <c r="AF291" s="10">
        <v>110</v>
      </c>
      <c r="AG291" s="39">
        <f t="shared" si="58"/>
        <v>-0.53748776160753042</v>
      </c>
      <c r="AH291" s="14">
        <v>3.1612435788751365</v>
      </c>
      <c r="AI291" s="10">
        <v>199</v>
      </c>
      <c r="AJ291" s="39">
        <f t="shared" si="59"/>
        <v>-0.25545169132630763</v>
      </c>
      <c r="AK291" s="13">
        <v>100584.39455856248</v>
      </c>
      <c r="AL291" s="44"/>
    </row>
    <row r="292" spans="1:38" x14ac:dyDescent="0.25">
      <c r="A292" t="s">
        <v>772</v>
      </c>
      <c r="B292" s="5" t="s">
        <v>251</v>
      </c>
      <c r="C292" s="6" t="s">
        <v>38</v>
      </c>
      <c r="D292" s="7" t="s">
        <v>39</v>
      </c>
      <c r="E292" s="42">
        <f t="shared" si="48"/>
        <v>-0.52869691003381969</v>
      </c>
      <c r="F292" s="8">
        <v>28.994230355061955</v>
      </c>
      <c r="G292" s="9">
        <f t="shared" si="49"/>
        <v>211</v>
      </c>
      <c r="H292" s="10">
        <v>278</v>
      </c>
      <c r="I292" s="39">
        <f t="shared" si="50"/>
        <v>-9.7686936896500855E-3</v>
      </c>
      <c r="J292" s="11">
        <v>1.2993503248375893E-2</v>
      </c>
      <c r="K292" s="10">
        <v>269</v>
      </c>
      <c r="L292" s="39">
        <f t="shared" si="51"/>
        <v>8.7050777416894778E-2</v>
      </c>
      <c r="M292" s="11">
        <v>6.1424157716639692E-2</v>
      </c>
      <c r="N292" s="10">
        <v>207</v>
      </c>
      <c r="O292" s="39">
        <f t="shared" si="52"/>
        <v>5.6361889010808991E-2</v>
      </c>
      <c r="P292" s="11">
        <v>0.06</v>
      </c>
      <c r="Q292" s="10">
        <v>304</v>
      </c>
      <c r="R292" s="39">
        <f t="shared" si="53"/>
        <v>0.37387780504616874</v>
      </c>
      <c r="S292" s="12">
        <v>0.60297100257633074</v>
      </c>
      <c r="T292" s="10">
        <v>107</v>
      </c>
      <c r="U292" s="39">
        <f t="shared" si="54"/>
        <v>-0.51970308516439434</v>
      </c>
      <c r="V292" s="11">
        <v>0.113</v>
      </c>
      <c r="W292" s="10">
        <v>267</v>
      </c>
      <c r="X292" s="39">
        <f t="shared" si="55"/>
        <v>-0.23207543567007771</v>
      </c>
      <c r="Y292" s="13">
        <v>77464</v>
      </c>
      <c r="Z292" s="10">
        <v>256</v>
      </c>
      <c r="AA292" s="39">
        <f t="shared" si="56"/>
        <v>0.1769289141120293</v>
      </c>
      <c r="AB292" s="11">
        <v>5.2000000000000005E-2</v>
      </c>
      <c r="AC292" s="10">
        <v>193</v>
      </c>
      <c r="AD292" s="39">
        <f t="shared" si="57"/>
        <v>-0.10582160789124194</v>
      </c>
      <c r="AE292" s="11">
        <v>0.90400000000000003</v>
      </c>
      <c r="AF292" s="10">
        <v>57</v>
      </c>
      <c r="AG292" s="39">
        <f t="shared" si="58"/>
        <v>-0.89802899180218054</v>
      </c>
      <c r="AH292" s="14">
        <v>3.5425042157798501</v>
      </c>
      <c r="AI292" s="10">
        <v>114</v>
      </c>
      <c r="AJ292" s="39">
        <f t="shared" si="59"/>
        <v>-0.29231464983351491</v>
      </c>
      <c r="AK292" s="13">
        <v>78606.634270679162</v>
      </c>
      <c r="AL292" s="44"/>
    </row>
    <row r="293" spans="1:38" x14ac:dyDescent="0.25">
      <c r="A293" t="s">
        <v>824</v>
      </c>
      <c r="B293" s="5" t="s">
        <v>121</v>
      </c>
      <c r="C293" s="6" t="s">
        <v>38</v>
      </c>
      <c r="D293" s="7" t="s">
        <v>39</v>
      </c>
      <c r="E293" s="42">
        <f t="shared" si="48"/>
        <v>0.11788538079821795</v>
      </c>
      <c r="F293" s="8">
        <v>27.195559144641877</v>
      </c>
      <c r="G293" s="9">
        <f t="shared" si="49"/>
        <v>237</v>
      </c>
      <c r="H293" s="10">
        <v>245</v>
      </c>
      <c r="I293" s="39">
        <f t="shared" si="50"/>
        <v>-0.10208114875137922</v>
      </c>
      <c r="J293" s="11">
        <v>4.8759565678684336E-3</v>
      </c>
      <c r="K293" s="10">
        <v>263</v>
      </c>
      <c r="L293" s="39">
        <f t="shared" si="51"/>
        <v>7.4808714567808937E-2</v>
      </c>
      <c r="M293" s="11">
        <v>6.2085930729880077E-2</v>
      </c>
      <c r="N293" s="10">
        <v>207</v>
      </c>
      <c r="O293" s="39">
        <f t="shared" si="52"/>
        <v>5.6361889010808991E-2</v>
      </c>
      <c r="P293" s="11">
        <v>0.06</v>
      </c>
      <c r="Q293" s="10">
        <v>248</v>
      </c>
      <c r="R293" s="39">
        <f t="shared" si="53"/>
        <v>0.27616036493103974</v>
      </c>
      <c r="S293" s="12">
        <v>0.93227002134112091</v>
      </c>
      <c r="T293" s="10">
        <v>245</v>
      </c>
      <c r="U293" s="39">
        <f t="shared" si="54"/>
        <v>0.15261781228336629</v>
      </c>
      <c r="V293" s="11">
        <v>7.0000000000000007E-2</v>
      </c>
      <c r="W293" s="10">
        <v>213</v>
      </c>
      <c r="X293" s="39">
        <f t="shared" si="55"/>
        <v>-0.44566445093868612</v>
      </c>
      <c r="Y293" s="13">
        <v>70996</v>
      </c>
      <c r="Z293" s="10">
        <v>339</v>
      </c>
      <c r="AA293" s="39">
        <f t="shared" si="56"/>
        <v>0.41722900178822397</v>
      </c>
      <c r="AB293" s="11">
        <v>4.7E-2</v>
      </c>
      <c r="AC293" s="10">
        <v>168</v>
      </c>
      <c r="AD293" s="39">
        <f t="shared" si="57"/>
        <v>-0.25983811602764828</v>
      </c>
      <c r="AE293" s="11">
        <v>0.89400000000000002</v>
      </c>
      <c r="AF293" s="10">
        <v>256</v>
      </c>
      <c r="AG293" s="39">
        <f t="shared" si="58"/>
        <v>-2.7526061921934301E-2</v>
      </c>
      <c r="AH293" s="14">
        <v>2.6219756501720251</v>
      </c>
      <c r="AI293" s="10">
        <v>177</v>
      </c>
      <c r="AJ293" s="39">
        <f t="shared" si="59"/>
        <v>-0.26112598489004213</v>
      </c>
      <c r="AK293" s="13">
        <v>97201.370818825118</v>
      </c>
      <c r="AL293" s="44"/>
    </row>
    <row r="294" spans="1:38" x14ac:dyDescent="0.25">
      <c r="A294" t="s">
        <v>845</v>
      </c>
      <c r="B294" s="5" t="s">
        <v>241</v>
      </c>
      <c r="C294" s="6" t="s">
        <v>38</v>
      </c>
      <c r="D294" s="7" t="s">
        <v>39</v>
      </c>
      <c r="E294" s="42">
        <f t="shared" si="48"/>
        <v>-0.62552509640957521</v>
      </c>
      <c r="F294" s="8">
        <v>29.263588290874182</v>
      </c>
      <c r="G294" s="9">
        <f t="shared" si="49"/>
        <v>201</v>
      </c>
      <c r="H294" s="10">
        <v>267</v>
      </c>
      <c r="I294" s="39">
        <f t="shared" si="50"/>
        <v>-4.3019541618981763E-2</v>
      </c>
      <c r="J294" s="11">
        <v>1.0069571585499926E-2</v>
      </c>
      <c r="K294" s="10">
        <v>177</v>
      </c>
      <c r="L294" s="39">
        <f t="shared" si="51"/>
        <v>-0.16656912868335264</v>
      </c>
      <c r="M294" s="11">
        <v>7.5134168157423978E-2</v>
      </c>
      <c r="N294" s="10">
        <v>216</v>
      </c>
      <c r="O294" s="39">
        <f t="shared" si="52"/>
        <v>7.1723426536668661E-2</v>
      </c>
      <c r="P294" s="11">
        <v>5.9000000000000004E-2</v>
      </c>
      <c r="Q294" s="10">
        <v>231</v>
      </c>
      <c r="R294" s="39">
        <f t="shared" si="53"/>
        <v>0.23008271302494004</v>
      </c>
      <c r="S294" s="12">
        <v>1.0875475802066339</v>
      </c>
      <c r="T294" s="10">
        <v>267</v>
      </c>
      <c r="U294" s="39">
        <f t="shared" si="54"/>
        <v>0.23079466082380368</v>
      </c>
      <c r="V294" s="11">
        <v>6.5000000000000002E-2</v>
      </c>
      <c r="W294" s="10">
        <v>214</v>
      </c>
      <c r="X294" s="39">
        <f t="shared" si="55"/>
        <v>-0.43978646010414496</v>
      </c>
      <c r="Y294" s="13">
        <v>71174</v>
      </c>
      <c r="Z294" s="10">
        <v>483</v>
      </c>
      <c r="AA294" s="39">
        <f t="shared" si="56"/>
        <v>0.84976915960537414</v>
      </c>
      <c r="AB294" s="11">
        <v>3.7999999999999999E-2</v>
      </c>
      <c r="AC294" s="10">
        <v>61</v>
      </c>
      <c r="AD294" s="39">
        <f t="shared" si="57"/>
        <v>-1.1531338632188051</v>
      </c>
      <c r="AE294" s="11">
        <v>0.83599999999999997</v>
      </c>
      <c r="AF294" s="10">
        <v>39</v>
      </c>
      <c r="AG294" s="39">
        <f t="shared" si="58"/>
        <v>-1.1503539847032509</v>
      </c>
      <c r="AH294" s="14">
        <v>3.8093296977046269</v>
      </c>
      <c r="AI294" s="10">
        <v>99</v>
      </c>
      <c r="AJ294" s="39">
        <f t="shared" si="59"/>
        <v>-0.2999562773040616</v>
      </c>
      <c r="AK294" s="13">
        <v>74050.682617364509</v>
      </c>
      <c r="AL294" s="44"/>
    </row>
    <row r="295" spans="1:38" x14ac:dyDescent="0.25">
      <c r="A295" t="s">
        <v>856</v>
      </c>
      <c r="B295" s="5" t="s">
        <v>493</v>
      </c>
      <c r="C295" s="6" t="s">
        <v>38</v>
      </c>
      <c r="D295" s="7" t="s">
        <v>39</v>
      </c>
      <c r="E295" s="42">
        <f t="shared" si="48"/>
        <v>4.4485047069079773</v>
      </c>
      <c r="F295" s="8">
        <v>15.148584744617905</v>
      </c>
      <c r="G295" s="9">
        <f t="shared" si="49"/>
        <v>467</v>
      </c>
      <c r="H295" s="10">
        <v>135</v>
      </c>
      <c r="I295" s="39">
        <f t="shared" si="50"/>
        <v>-0.53374573180945395</v>
      </c>
      <c r="J295" s="11">
        <v>-3.3082706766917269E-2</v>
      </c>
      <c r="K295" s="10">
        <v>555</v>
      </c>
      <c r="L295" s="39">
        <f t="shared" si="51"/>
        <v>1.0802965897218832</v>
      </c>
      <c r="M295" s="11">
        <v>7.7319587628865982E-3</v>
      </c>
      <c r="N295" s="10">
        <v>274</v>
      </c>
      <c r="O295" s="39">
        <f t="shared" si="52"/>
        <v>0.27142341437284556</v>
      </c>
      <c r="P295" s="11">
        <v>4.5999999999999999E-2</v>
      </c>
      <c r="Q295" s="10">
        <v>434</v>
      </c>
      <c r="R295" s="39">
        <f t="shared" si="53"/>
        <v>0.55280570788786376</v>
      </c>
      <c r="S295" s="12">
        <v>0</v>
      </c>
      <c r="T295" s="10">
        <v>536</v>
      </c>
      <c r="U295" s="39">
        <f t="shared" si="54"/>
        <v>0.98129240681200169</v>
      </c>
      <c r="V295" s="11">
        <v>1.7000000000000001E-2</v>
      </c>
      <c r="W295" s="10">
        <v>418</v>
      </c>
      <c r="X295" s="39">
        <f t="shared" si="55"/>
        <v>0.55557533615843935</v>
      </c>
      <c r="Y295" s="13">
        <v>101316</v>
      </c>
      <c r="Z295" s="10">
        <v>514</v>
      </c>
      <c r="AA295" s="39">
        <f t="shared" si="56"/>
        <v>0.94588919467585164</v>
      </c>
      <c r="AB295" s="11">
        <v>3.6000000000000004E-2</v>
      </c>
      <c r="AC295" s="10">
        <v>533</v>
      </c>
      <c r="AD295" s="39">
        <f t="shared" si="57"/>
        <v>1.0647038539454445</v>
      </c>
      <c r="AE295" s="11">
        <v>0.98</v>
      </c>
      <c r="AF295" s="10">
        <v>233</v>
      </c>
      <c r="AG295" s="39">
        <f t="shared" si="58"/>
        <v>-9.1859965607984387E-2</v>
      </c>
      <c r="AH295" s="14">
        <v>2.6900066631040764</v>
      </c>
      <c r="AI295" s="10">
        <v>371</v>
      </c>
      <c r="AJ295" s="39">
        <f t="shared" si="59"/>
        <v>-0.1474317200823223</v>
      </c>
      <c r="AK295" s="13">
        <v>164986.09020217729</v>
      </c>
      <c r="AL295" s="44"/>
    </row>
    <row r="296" spans="1:38" x14ac:dyDescent="0.25">
      <c r="A296" t="s">
        <v>858</v>
      </c>
      <c r="B296" s="5" t="s">
        <v>238</v>
      </c>
      <c r="C296" s="6" t="s">
        <v>38</v>
      </c>
      <c r="D296" s="7" t="s">
        <v>39</v>
      </c>
      <c r="E296" s="42">
        <f t="shared" si="48"/>
        <v>6.2752079884875354</v>
      </c>
      <c r="F296" s="8">
        <v>10.067037277041905</v>
      </c>
      <c r="G296" s="9">
        <f t="shared" si="49"/>
        <v>539</v>
      </c>
      <c r="H296" s="10">
        <v>514</v>
      </c>
      <c r="I296" s="39">
        <f t="shared" si="50"/>
        <v>0.96381950343423928</v>
      </c>
      <c r="J296" s="11">
        <v>9.8606518658479025E-2</v>
      </c>
      <c r="K296" s="10">
        <v>416</v>
      </c>
      <c r="L296" s="39">
        <f t="shared" si="51"/>
        <v>0.52376866433208291</v>
      </c>
      <c r="M296" s="11">
        <v>3.7816362566215421E-2</v>
      </c>
      <c r="N296" s="10">
        <v>446</v>
      </c>
      <c r="O296" s="39">
        <f t="shared" si="52"/>
        <v>0.71690800262277854</v>
      </c>
      <c r="P296" s="11">
        <v>1.7000000000000001E-2</v>
      </c>
      <c r="Q296" s="10">
        <v>434</v>
      </c>
      <c r="R296" s="39">
        <f t="shared" si="53"/>
        <v>0.55280570788786376</v>
      </c>
      <c r="S296" s="12">
        <v>0</v>
      </c>
      <c r="T296" s="10">
        <v>531</v>
      </c>
      <c r="U296" s="39">
        <f t="shared" si="54"/>
        <v>0.95002166739582672</v>
      </c>
      <c r="V296" s="11">
        <v>1.9E-2</v>
      </c>
      <c r="W296" s="10">
        <v>536</v>
      </c>
      <c r="X296" s="39">
        <f t="shared" si="55"/>
        <v>1.8661361353181893</v>
      </c>
      <c r="Y296" s="13">
        <v>141003</v>
      </c>
      <c r="Z296" s="10">
        <v>561</v>
      </c>
      <c r="AA296" s="39">
        <f t="shared" si="56"/>
        <v>1.2823093174225242</v>
      </c>
      <c r="AB296" s="11">
        <v>2.8999999999999998E-2</v>
      </c>
      <c r="AC296" s="10">
        <v>381</v>
      </c>
      <c r="AD296" s="39">
        <f t="shared" si="57"/>
        <v>0.54104772628166298</v>
      </c>
      <c r="AE296" s="11">
        <v>0.94599999999999995</v>
      </c>
      <c r="AF296" s="10">
        <v>281</v>
      </c>
      <c r="AG296" s="39">
        <f t="shared" si="58"/>
        <v>2.470488861260714E-2</v>
      </c>
      <c r="AH296" s="14">
        <v>2.566743116971351</v>
      </c>
      <c r="AI296" s="10">
        <v>450</v>
      </c>
      <c r="AJ296" s="39">
        <f t="shared" si="59"/>
        <v>-4.837533014417203E-2</v>
      </c>
      <c r="AK296" s="13">
        <v>224043.6830054821</v>
      </c>
      <c r="AL296" s="44"/>
    </row>
    <row r="297" spans="1:38" x14ac:dyDescent="0.25">
      <c r="A297" t="s">
        <v>885</v>
      </c>
      <c r="B297" s="5" t="s">
        <v>85</v>
      </c>
      <c r="C297" s="6" t="s">
        <v>38</v>
      </c>
      <c r="D297" s="7" t="s">
        <v>39</v>
      </c>
      <c r="E297" s="42">
        <f t="shared" si="48"/>
        <v>2.6918564323900536</v>
      </c>
      <c r="F297" s="8">
        <v>20.03525226244243</v>
      </c>
      <c r="G297" s="9">
        <f t="shared" si="49"/>
        <v>374</v>
      </c>
      <c r="H297" s="10">
        <v>428</v>
      </c>
      <c r="I297" s="39">
        <f t="shared" si="50"/>
        <v>0.41184021682864536</v>
      </c>
      <c r="J297" s="11">
        <v>5.0067915468932522E-2</v>
      </c>
      <c r="K297" s="10">
        <v>401</v>
      </c>
      <c r="L297" s="39">
        <f t="shared" si="51"/>
        <v>0.49175087378899601</v>
      </c>
      <c r="M297" s="11">
        <v>3.95471582651266E-2</v>
      </c>
      <c r="N297" s="10">
        <v>324</v>
      </c>
      <c r="O297" s="39">
        <f t="shared" si="52"/>
        <v>0.40967725210558331</v>
      </c>
      <c r="P297" s="11">
        <v>3.7000000000000005E-2</v>
      </c>
      <c r="Q297" s="10">
        <v>322</v>
      </c>
      <c r="R297" s="39">
        <f t="shared" si="53"/>
        <v>0.40997733713931273</v>
      </c>
      <c r="S297" s="12">
        <v>0.48131881354912465</v>
      </c>
      <c r="T297" s="10">
        <v>290</v>
      </c>
      <c r="U297" s="39">
        <f t="shared" si="54"/>
        <v>0.308971509364241</v>
      </c>
      <c r="V297" s="11">
        <v>0.06</v>
      </c>
      <c r="W297" s="10">
        <v>335</v>
      </c>
      <c r="X297" s="39">
        <f t="shared" si="55"/>
        <v>5.9743693570598347E-2</v>
      </c>
      <c r="Y297" s="13">
        <v>86301</v>
      </c>
      <c r="Z297" s="10">
        <v>514</v>
      </c>
      <c r="AA297" s="39">
        <f t="shared" si="56"/>
        <v>0.94588919467585164</v>
      </c>
      <c r="AB297" s="11">
        <v>3.6000000000000004E-2</v>
      </c>
      <c r="AC297" s="10">
        <v>311</v>
      </c>
      <c r="AD297" s="39">
        <f t="shared" si="57"/>
        <v>0.35622791651797708</v>
      </c>
      <c r="AE297" s="11">
        <v>0.93400000000000005</v>
      </c>
      <c r="AF297" s="10">
        <v>296</v>
      </c>
      <c r="AG297" s="39">
        <f t="shared" si="58"/>
        <v>7.4121744922512001E-2</v>
      </c>
      <c r="AH297" s="14">
        <v>2.5144863969829845</v>
      </c>
      <c r="AI297" s="10">
        <v>339</v>
      </c>
      <c r="AJ297" s="39">
        <f t="shared" si="59"/>
        <v>-0.17223471947419516</v>
      </c>
      <c r="AK297" s="13">
        <v>150198.49861620841</v>
      </c>
      <c r="AL297" s="44"/>
    </row>
    <row r="298" spans="1:38" x14ac:dyDescent="0.25">
      <c r="A298" t="s">
        <v>1015</v>
      </c>
      <c r="B298" s="5" t="s">
        <v>486</v>
      </c>
      <c r="C298" s="6" t="s">
        <v>38</v>
      </c>
      <c r="D298" s="7" t="s">
        <v>39</v>
      </c>
      <c r="E298" s="42">
        <f t="shared" si="48"/>
        <v>4.3576924257275369</v>
      </c>
      <c r="F298" s="8">
        <v>15.401207555399868</v>
      </c>
      <c r="G298" s="9">
        <f t="shared" si="49"/>
        <v>460</v>
      </c>
      <c r="H298" s="10">
        <v>189</v>
      </c>
      <c r="I298" s="39">
        <f t="shared" si="50"/>
        <v>-0.33844797689418527</v>
      </c>
      <c r="J298" s="11">
        <v>-1.5909090909090873E-2</v>
      </c>
      <c r="K298" s="10">
        <v>554</v>
      </c>
      <c r="L298" s="39">
        <f t="shared" si="51"/>
        <v>1.049793699181881</v>
      </c>
      <c r="M298" s="11">
        <v>9.3808630393996256E-3</v>
      </c>
      <c r="N298" s="10">
        <v>498</v>
      </c>
      <c r="O298" s="39">
        <f t="shared" si="52"/>
        <v>0.82443876530379678</v>
      </c>
      <c r="P298" s="11">
        <v>0.01</v>
      </c>
      <c r="Q298" s="10">
        <v>225</v>
      </c>
      <c r="R298" s="39">
        <f t="shared" si="53"/>
        <v>0.21014543793814269</v>
      </c>
      <c r="S298" s="12">
        <v>1.1547344110854505</v>
      </c>
      <c r="T298" s="10">
        <v>290</v>
      </c>
      <c r="U298" s="39">
        <f t="shared" si="54"/>
        <v>0.308971509364241</v>
      </c>
      <c r="V298" s="11">
        <v>0.06</v>
      </c>
      <c r="W298" s="10">
        <v>481</v>
      </c>
      <c r="X298" s="39">
        <f t="shared" si="55"/>
        <v>1.0251541545133578</v>
      </c>
      <c r="Y298" s="13">
        <v>115536</v>
      </c>
      <c r="Z298" s="10">
        <v>543</v>
      </c>
      <c r="AA298" s="39">
        <f t="shared" si="56"/>
        <v>1.0900692472815685</v>
      </c>
      <c r="AB298" s="11">
        <v>3.3000000000000002E-2</v>
      </c>
      <c r="AC298" s="10">
        <v>448</v>
      </c>
      <c r="AD298" s="39">
        <f t="shared" si="57"/>
        <v>0.74126918685899301</v>
      </c>
      <c r="AE298" s="11">
        <v>0.95900000000000007</v>
      </c>
      <c r="AF298" s="10">
        <v>277</v>
      </c>
      <c r="AG298" s="39">
        <f t="shared" si="58"/>
        <v>2.0421461096598485E-2</v>
      </c>
      <c r="AH298" s="14">
        <v>2.5712727024004765</v>
      </c>
      <c r="AI298" s="10">
        <v>419</v>
      </c>
      <c r="AJ298" s="39">
        <f t="shared" si="59"/>
        <v>-0.10119068551454836</v>
      </c>
      <c r="AK298" s="13">
        <v>192555.07582755966</v>
      </c>
      <c r="AL298" s="44"/>
    </row>
    <row r="299" spans="1:38" x14ac:dyDescent="0.25">
      <c r="A299" t="s">
        <v>1038</v>
      </c>
      <c r="B299" s="5" t="s">
        <v>512</v>
      </c>
      <c r="C299" s="6" t="s">
        <v>38</v>
      </c>
      <c r="D299" s="7" t="s">
        <v>39</v>
      </c>
      <c r="E299" s="42">
        <f t="shared" si="48"/>
        <v>4.7071221114411479</v>
      </c>
      <c r="F299" s="8">
        <v>14.429159411380288</v>
      </c>
      <c r="G299" s="9">
        <f t="shared" si="49"/>
        <v>486</v>
      </c>
      <c r="H299" s="10">
        <v>237</v>
      </c>
      <c r="I299" s="39">
        <f t="shared" si="50"/>
        <v>-0.13211986405086965</v>
      </c>
      <c r="J299" s="11">
        <v>2.2344855604834457E-3</v>
      </c>
      <c r="K299" s="10">
        <v>188</v>
      </c>
      <c r="L299" s="39">
        <f t="shared" si="51"/>
        <v>-0.14292364285886494</v>
      </c>
      <c r="M299" s="11">
        <v>7.3855956748407031E-2</v>
      </c>
      <c r="N299" s="10">
        <v>498</v>
      </c>
      <c r="O299" s="39">
        <f t="shared" si="52"/>
        <v>0.82443876530379678</v>
      </c>
      <c r="P299" s="11">
        <v>0.01</v>
      </c>
      <c r="Q299" s="10">
        <v>368</v>
      </c>
      <c r="R299" s="39">
        <f t="shared" si="53"/>
        <v>0.47261281020142437</v>
      </c>
      <c r="S299" s="12">
        <v>0.27024288078910919</v>
      </c>
      <c r="T299" s="10">
        <v>290</v>
      </c>
      <c r="U299" s="39">
        <f t="shared" si="54"/>
        <v>0.308971509364241</v>
      </c>
      <c r="V299" s="11">
        <v>0.06</v>
      </c>
      <c r="W299" s="10">
        <v>478</v>
      </c>
      <c r="X299" s="39">
        <f t="shared" si="55"/>
        <v>0.99573117792023302</v>
      </c>
      <c r="Y299" s="13">
        <v>114645</v>
      </c>
      <c r="Z299" s="10">
        <v>556</v>
      </c>
      <c r="AA299" s="39">
        <f t="shared" si="56"/>
        <v>1.1861892823520463</v>
      </c>
      <c r="AB299" s="11">
        <v>3.1E-2</v>
      </c>
      <c r="AC299" s="10">
        <v>473</v>
      </c>
      <c r="AD299" s="39">
        <f t="shared" si="57"/>
        <v>0.84908074255447574</v>
      </c>
      <c r="AE299" s="11">
        <v>0.96599999999999997</v>
      </c>
      <c r="AF299" s="10">
        <v>445</v>
      </c>
      <c r="AG299" s="39">
        <f t="shared" si="58"/>
        <v>0.53918060018814473</v>
      </c>
      <c r="AH299" s="14">
        <v>2.0227017673553931</v>
      </c>
      <c r="AI299" s="10">
        <v>475</v>
      </c>
      <c r="AJ299" s="39">
        <f t="shared" si="59"/>
        <v>1.6254201701310769E-2</v>
      </c>
      <c r="AK299" s="13">
        <v>262575.92284565751</v>
      </c>
      <c r="AL299" s="44"/>
    </row>
    <row r="300" spans="1:38" x14ac:dyDescent="0.25">
      <c r="A300" t="s">
        <v>1057</v>
      </c>
      <c r="B300" s="5" t="s">
        <v>536</v>
      </c>
      <c r="C300" s="6" t="s">
        <v>38</v>
      </c>
      <c r="D300" s="7" t="s">
        <v>39</v>
      </c>
      <c r="E300" s="42">
        <f t="shared" si="48"/>
        <v>5.4890923094777868</v>
      </c>
      <c r="F300" s="8">
        <v>12.25386432124558</v>
      </c>
      <c r="G300" s="9">
        <f t="shared" si="49"/>
        <v>512</v>
      </c>
      <c r="H300" s="10">
        <v>548</v>
      </c>
      <c r="I300" s="39">
        <f t="shared" si="50"/>
        <v>1.7376411292433984</v>
      </c>
      <c r="J300" s="11">
        <v>0.16665295037445471</v>
      </c>
      <c r="K300" s="10">
        <v>527</v>
      </c>
      <c r="L300" s="39">
        <f t="shared" si="51"/>
        <v>0.83666778165418765</v>
      </c>
      <c r="M300" s="11">
        <v>2.0901877298238822E-2</v>
      </c>
      <c r="N300" s="10">
        <v>364</v>
      </c>
      <c r="O300" s="39">
        <f t="shared" si="52"/>
        <v>0.5325695523124615</v>
      </c>
      <c r="P300" s="11">
        <v>2.8999999999999998E-2</v>
      </c>
      <c r="Q300" s="10">
        <v>434</v>
      </c>
      <c r="R300" s="39">
        <f t="shared" si="53"/>
        <v>0.55280570788786376</v>
      </c>
      <c r="S300" s="12">
        <v>0</v>
      </c>
      <c r="T300" s="10">
        <v>548</v>
      </c>
      <c r="U300" s="39">
        <f t="shared" si="54"/>
        <v>1.059469255352439</v>
      </c>
      <c r="V300" s="11">
        <v>1.2E-2</v>
      </c>
      <c r="W300" s="10">
        <v>486</v>
      </c>
      <c r="X300" s="39">
        <f t="shared" si="55"/>
        <v>1.0631299379949439</v>
      </c>
      <c r="Y300" s="13">
        <v>116686</v>
      </c>
      <c r="Z300" s="10">
        <v>496</v>
      </c>
      <c r="AA300" s="39">
        <f t="shared" si="56"/>
        <v>0.89782917714061272</v>
      </c>
      <c r="AB300" s="11">
        <v>3.7000000000000005E-2</v>
      </c>
      <c r="AC300" s="10">
        <v>465</v>
      </c>
      <c r="AD300" s="39">
        <f t="shared" si="57"/>
        <v>0.8336790917408351</v>
      </c>
      <c r="AE300" s="11">
        <v>0.96499999999999997</v>
      </c>
      <c r="AF300" s="10">
        <v>181</v>
      </c>
      <c r="AG300" s="39">
        <f t="shared" si="58"/>
        <v>-0.2515093018078286</v>
      </c>
      <c r="AH300" s="14">
        <v>2.8588306491100757</v>
      </c>
      <c r="AI300" s="10">
        <v>400</v>
      </c>
      <c r="AJ300" s="39">
        <f t="shared" si="59"/>
        <v>-0.12436126089523764</v>
      </c>
      <c r="AK300" s="13">
        <v>178740.73829006773</v>
      </c>
      <c r="AL300" s="44"/>
    </row>
    <row r="301" spans="1:38" x14ac:dyDescent="0.25">
      <c r="A301" t="s">
        <v>1127</v>
      </c>
      <c r="B301" s="5" t="s">
        <v>37</v>
      </c>
      <c r="C301" s="6" t="s">
        <v>38</v>
      </c>
      <c r="D301" s="7" t="s">
        <v>39</v>
      </c>
      <c r="E301" s="42">
        <f t="shared" si="48"/>
        <v>-17.330033537139297</v>
      </c>
      <c r="F301" s="8">
        <v>75.732411892423613</v>
      </c>
      <c r="G301" s="9">
        <f t="shared" si="49"/>
        <v>11</v>
      </c>
      <c r="H301" s="10">
        <v>178</v>
      </c>
      <c r="I301" s="39">
        <f t="shared" si="50"/>
        <v>-0.37252311983199765</v>
      </c>
      <c r="J301" s="11">
        <v>-1.8905507408442879E-2</v>
      </c>
      <c r="K301" s="10">
        <v>5</v>
      </c>
      <c r="L301" s="39">
        <f t="shared" si="51"/>
        <v>-2.4072382635351839</v>
      </c>
      <c r="M301" s="11">
        <v>0.19625871908687381</v>
      </c>
      <c r="N301" s="10">
        <v>11</v>
      </c>
      <c r="O301" s="39">
        <f t="shared" si="52"/>
        <v>-3.15419945389388</v>
      </c>
      <c r="P301" s="11">
        <v>0.26899999999999996</v>
      </c>
      <c r="Q301" s="10">
        <v>10</v>
      </c>
      <c r="R301" s="39">
        <f t="shared" si="53"/>
        <v>-3.7737170437594023</v>
      </c>
      <c r="S301" s="12">
        <v>14.579994063520333</v>
      </c>
      <c r="T301" s="10">
        <v>16</v>
      </c>
      <c r="U301" s="39">
        <f t="shared" si="54"/>
        <v>-3.1777159355392626</v>
      </c>
      <c r="V301" s="11">
        <v>0.28300000000000003</v>
      </c>
      <c r="W301" s="10">
        <v>13</v>
      </c>
      <c r="X301" s="39">
        <f t="shared" si="55"/>
        <v>-1.6588751547039002</v>
      </c>
      <c r="Y301" s="13">
        <v>34257</v>
      </c>
      <c r="Z301" s="10">
        <v>61</v>
      </c>
      <c r="AA301" s="39">
        <f t="shared" si="56"/>
        <v>-1.1687515768746597</v>
      </c>
      <c r="AB301" s="11">
        <v>0.08</v>
      </c>
      <c r="AC301" s="10">
        <v>11</v>
      </c>
      <c r="AD301" s="39">
        <f t="shared" si="57"/>
        <v>-3.0937418657375235</v>
      </c>
      <c r="AE301" s="11">
        <v>0.71</v>
      </c>
      <c r="AF301" s="10">
        <v>6</v>
      </c>
      <c r="AG301" s="39">
        <f t="shared" si="58"/>
        <v>-2.0551933122068786</v>
      </c>
      <c r="AH301" s="14">
        <v>4.7661678882056613</v>
      </c>
      <c r="AI301" s="10">
        <v>8</v>
      </c>
      <c r="AJ301" s="39">
        <f t="shared" si="59"/>
        <v>-0.377175330948613</v>
      </c>
      <c r="AK301" s="13">
        <v>28012.547877708519</v>
      </c>
      <c r="AL301" s="44">
        <v>1</v>
      </c>
    </row>
    <row r="302" spans="1:38" x14ac:dyDescent="0.25">
      <c r="A302" t="s">
        <v>1171</v>
      </c>
      <c r="B302" s="5" t="s">
        <v>577</v>
      </c>
      <c r="C302" s="6" t="s">
        <v>38</v>
      </c>
      <c r="D302" s="7" t="s">
        <v>39</v>
      </c>
      <c r="E302" s="42">
        <f t="shared" si="48"/>
        <v>7.1229971066204438</v>
      </c>
      <c r="F302" s="8">
        <v>7.708646240178183</v>
      </c>
      <c r="G302" s="9">
        <f t="shared" si="49"/>
        <v>554</v>
      </c>
      <c r="H302" s="10">
        <v>539</v>
      </c>
      <c r="I302" s="39">
        <f t="shared" si="50"/>
        <v>1.4420306614956071</v>
      </c>
      <c r="J302" s="11">
        <v>0.14065828075392828</v>
      </c>
      <c r="K302" s="10">
        <v>424</v>
      </c>
      <c r="L302" s="39">
        <f t="shared" si="51"/>
        <v>0.53709800340787339</v>
      </c>
      <c r="M302" s="11">
        <v>3.709581432255505E-2</v>
      </c>
      <c r="N302" s="10">
        <v>456</v>
      </c>
      <c r="O302" s="39">
        <f t="shared" si="52"/>
        <v>0.73226954014863832</v>
      </c>
      <c r="P302" s="11">
        <v>1.6E-2</v>
      </c>
      <c r="Q302" s="10">
        <v>427</v>
      </c>
      <c r="R302" s="39">
        <f t="shared" si="53"/>
        <v>0.53189574109249627</v>
      </c>
      <c r="S302" s="12">
        <v>7.0464714794066879E-2</v>
      </c>
      <c r="T302" s="10">
        <v>441</v>
      </c>
      <c r="U302" s="39">
        <f t="shared" si="54"/>
        <v>0.69985575206642736</v>
      </c>
      <c r="V302" s="11">
        <v>3.5000000000000003E-2</v>
      </c>
      <c r="W302" s="10">
        <v>554</v>
      </c>
      <c r="X302" s="39">
        <f t="shared" si="55"/>
        <v>2.5512522917464233</v>
      </c>
      <c r="Y302" s="13">
        <v>161750</v>
      </c>
      <c r="Z302" s="10">
        <v>556</v>
      </c>
      <c r="AA302" s="39">
        <f t="shared" si="56"/>
        <v>1.1861892823520463</v>
      </c>
      <c r="AB302" s="11">
        <v>3.1E-2</v>
      </c>
      <c r="AC302" s="10">
        <v>485</v>
      </c>
      <c r="AD302" s="39">
        <f t="shared" si="57"/>
        <v>0.89528569499539934</v>
      </c>
      <c r="AE302" s="11">
        <v>0.96900000000000008</v>
      </c>
      <c r="AF302" s="10">
        <v>322</v>
      </c>
      <c r="AG302" s="39">
        <f t="shared" si="58"/>
        <v>0.15865079249375055</v>
      </c>
      <c r="AH302" s="14">
        <v>2.425099675534899</v>
      </c>
      <c r="AI302" s="10">
        <v>459</v>
      </c>
      <c r="AJ302" s="39">
        <f t="shared" si="59"/>
        <v>-3.2784240521177135E-2</v>
      </c>
      <c r="AK302" s="13">
        <v>233339.11788746784</v>
      </c>
      <c r="AL302" s="44"/>
    </row>
    <row r="303" spans="1:38" x14ac:dyDescent="0.25">
      <c r="A303" t="s">
        <v>705</v>
      </c>
      <c r="B303" s="5" t="s">
        <v>141</v>
      </c>
      <c r="C303" s="6" t="s">
        <v>49</v>
      </c>
      <c r="D303" s="7" t="s">
        <v>39</v>
      </c>
      <c r="E303" s="42">
        <f t="shared" si="48"/>
        <v>-3.8000669980549961</v>
      </c>
      <c r="F303" s="8">
        <v>38.094571145993996</v>
      </c>
      <c r="G303" s="9">
        <f t="shared" si="49"/>
        <v>101</v>
      </c>
      <c r="H303" s="10">
        <v>518</v>
      </c>
      <c r="I303" s="39">
        <f t="shared" si="50"/>
        <v>0.98976648007663415</v>
      </c>
      <c r="J303" s="11">
        <v>0.10088818036893654</v>
      </c>
      <c r="K303" s="10">
        <v>294</v>
      </c>
      <c r="L303" s="39">
        <f t="shared" si="51"/>
        <v>0.15848491160805911</v>
      </c>
      <c r="M303" s="11">
        <v>5.7562620423892097E-2</v>
      </c>
      <c r="N303" s="10">
        <v>89</v>
      </c>
      <c r="O303" s="39">
        <f t="shared" si="52"/>
        <v>-0.72707652480803875</v>
      </c>
      <c r="P303" s="11">
        <v>0.111</v>
      </c>
      <c r="Q303" s="10">
        <v>143</v>
      </c>
      <c r="R303" s="39">
        <f t="shared" si="53"/>
        <v>-7.3339657548602027E-2</v>
      </c>
      <c r="S303" s="12">
        <v>2.110053785684733</v>
      </c>
      <c r="T303" s="10">
        <v>58</v>
      </c>
      <c r="U303" s="39">
        <f t="shared" si="54"/>
        <v>-1.1138471340717175</v>
      </c>
      <c r="V303" s="11">
        <v>0.151</v>
      </c>
      <c r="W303" s="10">
        <v>183</v>
      </c>
      <c r="X303" s="39">
        <f t="shared" si="55"/>
        <v>-0.57537651834361714</v>
      </c>
      <c r="Y303" s="13">
        <v>67068</v>
      </c>
      <c r="Z303" s="10">
        <v>124</v>
      </c>
      <c r="AA303" s="39">
        <f t="shared" si="56"/>
        <v>-0.44785131384607624</v>
      </c>
      <c r="AB303" s="11">
        <v>6.5000000000000002E-2</v>
      </c>
      <c r="AC303" s="10">
        <v>67</v>
      </c>
      <c r="AD303" s="39">
        <f t="shared" si="57"/>
        <v>-1.0453223075233207</v>
      </c>
      <c r="AE303" s="11">
        <v>0.84299999999999997</v>
      </c>
      <c r="AF303" s="10">
        <v>209</v>
      </c>
      <c r="AG303" s="39">
        <f t="shared" si="58"/>
        <v>-0.16373738099310783</v>
      </c>
      <c r="AH303" s="14">
        <v>2.7660146945683333</v>
      </c>
      <c r="AI303" s="10">
        <v>201</v>
      </c>
      <c r="AJ303" s="39">
        <f t="shared" si="59"/>
        <v>-0.25352817834608127</v>
      </c>
      <c r="AK303" s="13">
        <v>101731.19635912289</v>
      </c>
      <c r="AL303" s="44">
        <v>1</v>
      </c>
    </row>
    <row r="304" spans="1:38" x14ac:dyDescent="0.25">
      <c r="A304" t="s">
        <v>728</v>
      </c>
      <c r="B304" s="5" t="s">
        <v>535</v>
      </c>
      <c r="C304" s="6" t="s">
        <v>49</v>
      </c>
      <c r="D304" s="7" t="s">
        <v>39</v>
      </c>
      <c r="E304" s="42">
        <f t="shared" si="48"/>
        <v>5.3732359452588003</v>
      </c>
      <c r="F304" s="8">
        <v>12.576155095087334</v>
      </c>
      <c r="G304" s="9">
        <f t="shared" si="49"/>
        <v>511</v>
      </c>
      <c r="H304" s="10">
        <v>522</v>
      </c>
      <c r="I304" s="39">
        <f t="shared" si="50"/>
        <v>1.0643035790064659</v>
      </c>
      <c r="J304" s="11">
        <v>0.1074426412982652</v>
      </c>
      <c r="K304" s="10">
        <v>126</v>
      </c>
      <c r="L304" s="39">
        <f t="shared" si="51"/>
        <v>-0.34125310553091809</v>
      </c>
      <c r="M304" s="11">
        <v>8.45771144278607E-2</v>
      </c>
      <c r="N304" s="10">
        <v>364</v>
      </c>
      <c r="O304" s="39">
        <f t="shared" si="52"/>
        <v>0.5325695523124615</v>
      </c>
      <c r="P304" s="11">
        <v>2.8999999999999998E-2</v>
      </c>
      <c r="Q304" s="10">
        <v>273</v>
      </c>
      <c r="R304" s="39">
        <f t="shared" si="53"/>
        <v>0.32788620780464622</v>
      </c>
      <c r="S304" s="12">
        <v>0.75795856493178371</v>
      </c>
      <c r="T304" s="10">
        <v>552</v>
      </c>
      <c r="U304" s="39">
        <f t="shared" si="54"/>
        <v>1.0907399947686141</v>
      </c>
      <c r="V304" s="11">
        <v>0.01</v>
      </c>
      <c r="W304" s="10">
        <v>509</v>
      </c>
      <c r="X304" s="39">
        <f t="shared" si="55"/>
        <v>1.4615124179269927</v>
      </c>
      <c r="Y304" s="13">
        <v>128750</v>
      </c>
      <c r="Z304" s="10">
        <v>450</v>
      </c>
      <c r="AA304" s="39">
        <f t="shared" si="56"/>
        <v>0.75364912453489619</v>
      </c>
      <c r="AB304" s="11">
        <v>0.04</v>
      </c>
      <c r="AC304" s="10">
        <v>461</v>
      </c>
      <c r="AD304" s="39">
        <f t="shared" si="57"/>
        <v>0.81827744092719612</v>
      </c>
      <c r="AE304" s="11">
        <v>0.96400000000000008</v>
      </c>
      <c r="AF304" s="10">
        <v>467</v>
      </c>
      <c r="AG304" s="39">
        <f t="shared" si="58"/>
        <v>0.62770412094541761</v>
      </c>
      <c r="AH304" s="14">
        <v>1.9290910202939706</v>
      </c>
      <c r="AI304" s="10">
        <v>522</v>
      </c>
      <c r="AJ304" s="39">
        <f t="shared" si="59"/>
        <v>0.20365023351500844</v>
      </c>
      <c r="AK304" s="13">
        <v>374301.76452753914</v>
      </c>
      <c r="AL304" s="44"/>
    </row>
    <row r="305" spans="1:38" x14ac:dyDescent="0.25">
      <c r="A305" t="s">
        <v>743</v>
      </c>
      <c r="B305" s="5" t="s">
        <v>244</v>
      </c>
      <c r="C305" s="6" t="s">
        <v>49</v>
      </c>
      <c r="D305" s="7" t="s">
        <v>39</v>
      </c>
      <c r="E305" s="42">
        <f t="shared" si="48"/>
        <v>-0.61525199181427337</v>
      </c>
      <c r="F305" s="8">
        <v>29.23501043197021</v>
      </c>
      <c r="G305" s="9">
        <f t="shared" si="49"/>
        <v>204</v>
      </c>
      <c r="H305" s="10">
        <v>419</v>
      </c>
      <c r="I305" s="39">
        <f t="shared" si="50"/>
        <v>0.37765863187235171</v>
      </c>
      <c r="J305" s="11">
        <v>4.7062138931942998E-2</v>
      </c>
      <c r="K305" s="10">
        <v>287</v>
      </c>
      <c r="L305" s="39">
        <f t="shared" si="51"/>
        <v>0.12923172857435436</v>
      </c>
      <c r="M305" s="11">
        <v>5.9143968871595329E-2</v>
      </c>
      <c r="N305" s="10">
        <v>140</v>
      </c>
      <c r="O305" s="39">
        <f t="shared" si="52"/>
        <v>-0.31231501160982533</v>
      </c>
      <c r="P305" s="11">
        <v>8.4000000000000005E-2</v>
      </c>
      <c r="Q305" s="10">
        <v>189</v>
      </c>
      <c r="R305" s="39">
        <f t="shared" si="53"/>
        <v>0.11354023466204724</v>
      </c>
      <c r="S305" s="12">
        <v>1.4802852913470597</v>
      </c>
      <c r="T305" s="10">
        <v>204</v>
      </c>
      <c r="U305" s="39">
        <f t="shared" si="54"/>
        <v>-3.7358847975081945E-3</v>
      </c>
      <c r="V305" s="11">
        <v>0.08</v>
      </c>
      <c r="W305" s="10">
        <v>264</v>
      </c>
      <c r="X305" s="39">
        <f t="shared" si="55"/>
        <v>-0.24412861912292899</v>
      </c>
      <c r="Y305" s="13">
        <v>77099</v>
      </c>
      <c r="Z305" s="10">
        <v>303</v>
      </c>
      <c r="AA305" s="39">
        <f t="shared" si="56"/>
        <v>0.32110896671774614</v>
      </c>
      <c r="AB305" s="11">
        <v>4.9000000000000002E-2</v>
      </c>
      <c r="AC305" s="10">
        <v>138</v>
      </c>
      <c r="AD305" s="39">
        <f t="shared" si="57"/>
        <v>-0.42925627497769525</v>
      </c>
      <c r="AE305" s="11">
        <v>0.88300000000000001</v>
      </c>
      <c r="AF305" s="10">
        <v>130</v>
      </c>
      <c r="AG305" s="39">
        <f t="shared" si="58"/>
        <v>-0.45999313617437015</v>
      </c>
      <c r="AH305" s="14">
        <v>3.0792955302888827</v>
      </c>
      <c r="AI305" s="10">
        <v>122</v>
      </c>
      <c r="AJ305" s="39">
        <f t="shared" si="59"/>
        <v>-0.28875883501677196</v>
      </c>
      <c r="AK305" s="13">
        <v>80726.617278966485</v>
      </c>
      <c r="AL305" s="44"/>
    </row>
    <row r="306" spans="1:38" x14ac:dyDescent="0.25">
      <c r="A306" t="s">
        <v>746</v>
      </c>
      <c r="B306" s="5" t="s">
        <v>415</v>
      </c>
      <c r="C306" s="6" t="s">
        <v>49</v>
      </c>
      <c r="D306" s="7" t="s">
        <v>39</v>
      </c>
      <c r="E306" s="42">
        <f t="shared" si="48"/>
        <v>2.7691207145890351</v>
      </c>
      <c r="F306" s="8">
        <v>19.820317455294763</v>
      </c>
      <c r="G306" s="9">
        <f t="shared" si="49"/>
        <v>381</v>
      </c>
      <c r="H306" s="10">
        <v>336</v>
      </c>
      <c r="I306" s="39">
        <f t="shared" si="50"/>
        <v>0.1741559340899283</v>
      </c>
      <c r="J306" s="11">
        <v>2.9167016895015552E-2</v>
      </c>
      <c r="K306" s="10">
        <v>366</v>
      </c>
      <c r="L306" s="39">
        <f t="shared" si="51"/>
        <v>0.37687177465772193</v>
      </c>
      <c r="M306" s="11">
        <v>4.5757213590575378E-2</v>
      </c>
      <c r="N306" s="10">
        <v>324</v>
      </c>
      <c r="O306" s="39">
        <f t="shared" si="52"/>
        <v>0.40967725210558331</v>
      </c>
      <c r="P306" s="11">
        <v>3.7000000000000005E-2</v>
      </c>
      <c r="Q306" s="10">
        <v>363</v>
      </c>
      <c r="R306" s="39">
        <f t="shared" si="53"/>
        <v>0.46798021963095399</v>
      </c>
      <c r="S306" s="12">
        <v>0.28585429598170531</v>
      </c>
      <c r="T306" s="10">
        <v>272</v>
      </c>
      <c r="U306" s="39">
        <f t="shared" si="54"/>
        <v>0.24643003053189114</v>
      </c>
      <c r="V306" s="11">
        <v>6.4000000000000001E-2</v>
      </c>
      <c r="W306" s="10">
        <v>406</v>
      </c>
      <c r="X306" s="39">
        <f t="shared" si="55"/>
        <v>0.46780174268534702</v>
      </c>
      <c r="Y306" s="13">
        <v>98658</v>
      </c>
      <c r="Z306" s="10">
        <v>417</v>
      </c>
      <c r="AA306" s="39">
        <f t="shared" si="56"/>
        <v>0.65752908946441835</v>
      </c>
      <c r="AB306" s="11">
        <v>4.2000000000000003E-2</v>
      </c>
      <c r="AC306" s="10">
        <v>345</v>
      </c>
      <c r="AD306" s="39">
        <f t="shared" si="57"/>
        <v>0.44863782139981923</v>
      </c>
      <c r="AE306" s="11">
        <v>0.94</v>
      </c>
      <c r="AF306" s="10">
        <v>235</v>
      </c>
      <c r="AG306" s="39">
        <f t="shared" si="58"/>
        <v>-9.0300145171186924E-2</v>
      </c>
      <c r="AH306" s="14">
        <v>2.6883572036709089</v>
      </c>
      <c r="AI306" s="10">
        <v>335</v>
      </c>
      <c r="AJ306" s="39">
        <f t="shared" si="59"/>
        <v>-0.17646932849237498</v>
      </c>
      <c r="AK306" s="13">
        <v>147673.81731868669</v>
      </c>
      <c r="AL306" s="44"/>
    </row>
    <row r="307" spans="1:38" x14ac:dyDescent="0.25">
      <c r="A307" t="s">
        <v>757</v>
      </c>
      <c r="B307" s="5" t="s">
        <v>398</v>
      </c>
      <c r="C307" s="6" t="s">
        <v>49</v>
      </c>
      <c r="D307" s="7" t="s">
        <v>39</v>
      </c>
      <c r="E307" s="42">
        <f t="shared" si="48"/>
        <v>2.4129175887632379</v>
      </c>
      <c r="F307" s="8">
        <v>20.811208045044822</v>
      </c>
      <c r="G307" s="9">
        <f t="shared" si="49"/>
        <v>361</v>
      </c>
      <c r="H307" s="10">
        <v>349</v>
      </c>
      <c r="I307" s="39">
        <f t="shared" si="50"/>
        <v>0.19617733365600135</v>
      </c>
      <c r="J307" s="11">
        <v>3.1103480818850837E-2</v>
      </c>
      <c r="K307" s="10">
        <v>391</v>
      </c>
      <c r="L307" s="39">
        <f t="shared" si="51"/>
        <v>0.45235459434893083</v>
      </c>
      <c r="M307" s="11">
        <v>4.1676815241806719E-2</v>
      </c>
      <c r="N307" s="10">
        <v>329</v>
      </c>
      <c r="O307" s="39">
        <f t="shared" si="52"/>
        <v>0.42503878963144309</v>
      </c>
      <c r="P307" s="11">
        <v>3.6000000000000004E-2</v>
      </c>
      <c r="Q307" s="10">
        <v>298</v>
      </c>
      <c r="R307" s="39">
        <f t="shared" si="53"/>
        <v>0.37077379965019441</v>
      </c>
      <c r="S307" s="12">
        <v>0.61343122267553385</v>
      </c>
      <c r="T307" s="10">
        <v>342</v>
      </c>
      <c r="U307" s="39">
        <f t="shared" si="54"/>
        <v>0.44968983673702817</v>
      </c>
      <c r="V307" s="11">
        <v>5.0999999999999997E-2</v>
      </c>
      <c r="W307" s="10">
        <v>374</v>
      </c>
      <c r="X307" s="39">
        <f t="shared" si="55"/>
        <v>0.19890017321529777</v>
      </c>
      <c r="Y307" s="13">
        <v>90515</v>
      </c>
      <c r="Z307" s="10">
        <v>417</v>
      </c>
      <c r="AA307" s="39">
        <f t="shared" si="56"/>
        <v>0.65752908946441835</v>
      </c>
      <c r="AB307" s="11">
        <v>4.2000000000000003E-2</v>
      </c>
      <c r="AC307" s="10">
        <v>242</v>
      </c>
      <c r="AD307" s="39">
        <f t="shared" si="57"/>
        <v>0.12520315431336759</v>
      </c>
      <c r="AE307" s="11">
        <v>0.91900000000000004</v>
      </c>
      <c r="AF307" s="10">
        <v>345</v>
      </c>
      <c r="AG307" s="39">
        <f t="shared" si="58"/>
        <v>0.26013311296713743</v>
      </c>
      <c r="AH307" s="14">
        <v>2.3177854188065825</v>
      </c>
      <c r="AI307" s="10">
        <v>349</v>
      </c>
      <c r="AJ307" s="39">
        <f t="shared" si="59"/>
        <v>-0.1655340579661137</v>
      </c>
      <c r="AK307" s="13">
        <v>154193.44471816244</v>
      </c>
      <c r="AL307" s="44"/>
    </row>
    <row r="308" spans="1:38" x14ac:dyDescent="0.25">
      <c r="A308" t="s">
        <v>841</v>
      </c>
      <c r="B308" s="5" t="s">
        <v>322</v>
      </c>
      <c r="C308" s="6" t="s">
        <v>49</v>
      </c>
      <c r="D308" s="7" t="s">
        <v>39</v>
      </c>
      <c r="E308" s="42">
        <f t="shared" si="48"/>
        <v>1.1419155613485072</v>
      </c>
      <c r="F308" s="8">
        <v>24.346898377909646</v>
      </c>
      <c r="G308" s="9">
        <f t="shared" si="49"/>
        <v>284</v>
      </c>
      <c r="H308" s="10">
        <v>516</v>
      </c>
      <c r="I308" s="39">
        <f t="shared" si="50"/>
        <v>0.97462188155176666</v>
      </c>
      <c r="J308" s="11">
        <v>9.9556431739773243E-2</v>
      </c>
      <c r="K308" s="10">
        <v>135</v>
      </c>
      <c r="L308" s="39">
        <f t="shared" si="51"/>
        <v>-0.29873095039175729</v>
      </c>
      <c r="M308" s="11">
        <v>8.2278481012658222E-2</v>
      </c>
      <c r="N308" s="10">
        <v>476</v>
      </c>
      <c r="O308" s="39">
        <f t="shared" si="52"/>
        <v>0.76299261520035788</v>
      </c>
      <c r="P308" s="11">
        <v>1.3999999999999999E-2</v>
      </c>
      <c r="Q308" s="10">
        <v>115</v>
      </c>
      <c r="R308" s="39">
        <f t="shared" si="53"/>
        <v>-0.24525021441547584</v>
      </c>
      <c r="S308" s="12">
        <v>2.6893769610040343</v>
      </c>
      <c r="T308" s="10">
        <v>351</v>
      </c>
      <c r="U308" s="39">
        <f t="shared" si="54"/>
        <v>0.48096057615320298</v>
      </c>
      <c r="V308" s="11">
        <v>4.9000000000000002E-2</v>
      </c>
      <c r="W308" s="10">
        <v>248</v>
      </c>
      <c r="X308" s="39">
        <f t="shared" si="55"/>
        <v>-0.32817067908870023</v>
      </c>
      <c r="Y308" s="13">
        <v>74554</v>
      </c>
      <c r="Z308" s="10">
        <v>227</v>
      </c>
      <c r="AA308" s="39">
        <f t="shared" si="56"/>
        <v>8.0808879041551429E-2</v>
      </c>
      <c r="AB308" s="11">
        <v>5.4000000000000006E-2</v>
      </c>
      <c r="AC308" s="10">
        <v>287</v>
      </c>
      <c r="AD308" s="39">
        <f t="shared" si="57"/>
        <v>0.27921966244977392</v>
      </c>
      <c r="AE308" s="11">
        <v>0.92900000000000005</v>
      </c>
      <c r="AF308" s="10">
        <v>284</v>
      </c>
      <c r="AG308" s="39">
        <f t="shared" si="58"/>
        <v>3.8293407149730188E-2</v>
      </c>
      <c r="AH308" s="14">
        <v>2.5523737001108771</v>
      </c>
      <c r="AI308" s="10">
        <v>161</v>
      </c>
      <c r="AJ308" s="39">
        <f t="shared" si="59"/>
        <v>-0.2687654502785517</v>
      </c>
      <c r="AK308" s="13">
        <v>92646.708202599737</v>
      </c>
      <c r="AL308" s="44"/>
    </row>
    <row r="309" spans="1:38" x14ac:dyDescent="0.25">
      <c r="A309" t="s">
        <v>843</v>
      </c>
      <c r="B309" s="5" t="s">
        <v>307</v>
      </c>
      <c r="C309" s="6" t="s">
        <v>49</v>
      </c>
      <c r="D309" s="7" t="s">
        <v>39</v>
      </c>
      <c r="E309" s="42">
        <f t="shared" si="48"/>
        <v>0.91558771233108938</v>
      </c>
      <c r="F309" s="8">
        <v>24.976500196450136</v>
      </c>
      <c r="G309" s="9">
        <f t="shared" si="49"/>
        <v>269</v>
      </c>
      <c r="H309" s="10">
        <v>283</v>
      </c>
      <c r="I309" s="39">
        <f t="shared" si="50"/>
        <v>2.2018508388133587E-2</v>
      </c>
      <c r="J309" s="11">
        <v>1.57887284055509E-2</v>
      </c>
      <c r="K309" s="10">
        <v>379</v>
      </c>
      <c r="L309" s="39">
        <f t="shared" si="51"/>
        <v>0.4155710790425764</v>
      </c>
      <c r="M309" s="11">
        <v>4.3665233212041021E-2</v>
      </c>
      <c r="N309" s="10">
        <v>216</v>
      </c>
      <c r="O309" s="39">
        <f t="shared" si="52"/>
        <v>7.1723426536668661E-2</v>
      </c>
      <c r="P309" s="11">
        <v>5.9000000000000004E-2</v>
      </c>
      <c r="Q309" s="10">
        <v>271</v>
      </c>
      <c r="R309" s="39">
        <f t="shared" si="53"/>
        <v>0.32528903321434022</v>
      </c>
      <c r="S309" s="12">
        <v>0.76671081062242985</v>
      </c>
      <c r="T309" s="10">
        <v>110</v>
      </c>
      <c r="U309" s="39">
        <f t="shared" si="54"/>
        <v>-0.48843234574821937</v>
      </c>
      <c r="V309" s="11">
        <v>0.111</v>
      </c>
      <c r="W309" s="10">
        <v>198</v>
      </c>
      <c r="X309" s="39">
        <f t="shared" si="55"/>
        <v>-0.51695985662281196</v>
      </c>
      <c r="Y309" s="13">
        <v>68837</v>
      </c>
      <c r="Z309" s="10">
        <v>514</v>
      </c>
      <c r="AA309" s="39">
        <f t="shared" si="56"/>
        <v>0.94588919467585164</v>
      </c>
      <c r="AB309" s="11">
        <v>3.6000000000000004E-2</v>
      </c>
      <c r="AC309" s="10">
        <v>431</v>
      </c>
      <c r="AD309" s="39">
        <f t="shared" si="57"/>
        <v>0.6950642344180693</v>
      </c>
      <c r="AE309" s="11">
        <v>0.95599999999999996</v>
      </c>
      <c r="AF309" s="10">
        <v>94</v>
      </c>
      <c r="AG309" s="39">
        <f t="shared" si="58"/>
        <v>-0.62759024000119401</v>
      </c>
      <c r="AH309" s="14">
        <v>3.2565240223365266</v>
      </c>
      <c r="AI309" s="10">
        <v>142</v>
      </c>
      <c r="AJ309" s="39">
        <f t="shared" si="59"/>
        <v>-0.2779432440007521</v>
      </c>
      <c r="AK309" s="13">
        <v>87174.891545270788</v>
      </c>
      <c r="AL309" s="44"/>
    </row>
    <row r="310" spans="1:38" x14ac:dyDescent="0.25">
      <c r="A310" t="s">
        <v>865</v>
      </c>
      <c r="B310" s="5" t="s">
        <v>205</v>
      </c>
      <c r="C310" s="6" t="s">
        <v>49</v>
      </c>
      <c r="D310" s="7" t="s">
        <v>39</v>
      </c>
      <c r="E310" s="42">
        <f t="shared" si="48"/>
        <v>-1.7328785408631318</v>
      </c>
      <c r="F310" s="8">
        <v>32.344038820589539</v>
      </c>
      <c r="G310" s="9">
        <f t="shared" si="49"/>
        <v>164</v>
      </c>
      <c r="H310" s="10">
        <v>312</v>
      </c>
      <c r="I310" s="39">
        <f t="shared" si="50"/>
        <v>0.11677217594302716</v>
      </c>
      <c r="J310" s="11">
        <v>2.4120944453881465E-2</v>
      </c>
      <c r="K310" s="10">
        <v>342</v>
      </c>
      <c r="L310" s="39">
        <f t="shared" si="51"/>
        <v>0.30705243983002484</v>
      </c>
      <c r="M310" s="11">
        <v>4.9531459170013385E-2</v>
      </c>
      <c r="N310" s="10">
        <v>190</v>
      </c>
      <c r="O310" s="39">
        <f t="shared" si="52"/>
        <v>-5.1168873670209405E-2</v>
      </c>
      <c r="P310" s="11">
        <v>6.7000000000000004E-2</v>
      </c>
      <c r="Q310" s="10">
        <v>125</v>
      </c>
      <c r="R310" s="39">
        <f t="shared" si="53"/>
        <v>-0.18548536967837878</v>
      </c>
      <c r="S310" s="12">
        <v>2.487974788522143</v>
      </c>
      <c r="T310" s="10">
        <v>110</v>
      </c>
      <c r="U310" s="39">
        <f t="shared" si="54"/>
        <v>-0.48843234574821937</v>
      </c>
      <c r="V310" s="11">
        <v>0.111</v>
      </c>
      <c r="W310" s="10">
        <v>211</v>
      </c>
      <c r="X310" s="39">
        <f t="shared" si="55"/>
        <v>-0.45256613680620922</v>
      </c>
      <c r="Y310" s="13">
        <v>70787</v>
      </c>
      <c r="Z310" s="10">
        <v>227</v>
      </c>
      <c r="AA310" s="39">
        <f t="shared" si="56"/>
        <v>8.0808879041551429E-2</v>
      </c>
      <c r="AB310" s="11">
        <v>5.4000000000000006E-2</v>
      </c>
      <c r="AC310" s="10">
        <v>122</v>
      </c>
      <c r="AD310" s="39">
        <f t="shared" si="57"/>
        <v>-0.53706783067318142</v>
      </c>
      <c r="AE310" s="11">
        <v>0.87599999999999989</v>
      </c>
      <c r="AF310" s="10">
        <v>118</v>
      </c>
      <c r="AG310" s="39">
        <f t="shared" si="58"/>
        <v>-0.51844660856810798</v>
      </c>
      <c r="AH310" s="14">
        <v>3.1411081781852044</v>
      </c>
      <c r="AI310" s="10">
        <v>98</v>
      </c>
      <c r="AJ310" s="39">
        <f t="shared" si="59"/>
        <v>-0.30124546051888484</v>
      </c>
      <c r="AK310" s="13">
        <v>73282.069331564111</v>
      </c>
      <c r="AL310" s="44"/>
    </row>
    <row r="311" spans="1:38" x14ac:dyDescent="0.25">
      <c r="A311" t="s">
        <v>935</v>
      </c>
      <c r="B311" s="5" t="s">
        <v>492</v>
      </c>
      <c r="C311" s="6" t="s">
        <v>49</v>
      </c>
      <c r="D311" s="7" t="s">
        <v>39</v>
      </c>
      <c r="E311" s="42">
        <f t="shared" si="48"/>
        <v>4.4482703635543057</v>
      </c>
      <c r="F311" s="8">
        <v>15.149236644073826</v>
      </c>
      <c r="G311" s="9">
        <f t="shared" si="49"/>
        <v>466</v>
      </c>
      <c r="H311" s="10">
        <v>405</v>
      </c>
      <c r="I311" s="39">
        <f t="shared" si="50"/>
        <v>0.33192625315915752</v>
      </c>
      <c r="J311" s="11">
        <v>4.3040636971381385E-2</v>
      </c>
      <c r="K311" s="10">
        <v>502</v>
      </c>
      <c r="L311" s="39">
        <f t="shared" si="51"/>
        <v>0.75292796945212925</v>
      </c>
      <c r="M311" s="11">
        <v>2.5428626468888462E-2</v>
      </c>
      <c r="N311" s="10">
        <v>436</v>
      </c>
      <c r="O311" s="39">
        <f t="shared" si="52"/>
        <v>0.70154646509691876</v>
      </c>
      <c r="P311" s="11">
        <v>1.8000000000000002E-2</v>
      </c>
      <c r="Q311" s="10">
        <v>258</v>
      </c>
      <c r="R311" s="39">
        <f t="shared" si="53"/>
        <v>0.29636573054971738</v>
      </c>
      <c r="S311" s="12">
        <v>0.86417974938787268</v>
      </c>
      <c r="T311" s="10">
        <v>484</v>
      </c>
      <c r="U311" s="39">
        <f t="shared" si="54"/>
        <v>0.80930334002303972</v>
      </c>
      <c r="V311" s="11">
        <v>2.7999999999999997E-2</v>
      </c>
      <c r="W311" s="10">
        <v>470</v>
      </c>
      <c r="X311" s="39">
        <f t="shared" si="55"/>
        <v>0.94045164613921106</v>
      </c>
      <c r="Y311" s="13">
        <v>112971</v>
      </c>
      <c r="Z311" s="10">
        <v>496</v>
      </c>
      <c r="AA311" s="39">
        <f t="shared" si="56"/>
        <v>0.89782917714061272</v>
      </c>
      <c r="AB311" s="11">
        <v>3.7000000000000005E-2</v>
      </c>
      <c r="AC311" s="10">
        <v>401</v>
      </c>
      <c r="AD311" s="39">
        <f t="shared" si="57"/>
        <v>0.60265432953622555</v>
      </c>
      <c r="AE311" s="11">
        <v>0.95</v>
      </c>
      <c r="AF311" s="10">
        <v>219</v>
      </c>
      <c r="AG311" s="39">
        <f t="shared" si="58"/>
        <v>-0.13849708403308794</v>
      </c>
      <c r="AH311" s="14">
        <v>2.7393239005932699</v>
      </c>
      <c r="AI311" s="10">
        <v>373</v>
      </c>
      <c r="AJ311" s="39">
        <f t="shared" si="59"/>
        <v>-0.14587843830387534</v>
      </c>
      <c r="AK311" s="13">
        <v>165912.15951317875</v>
      </c>
      <c r="AL311" s="44"/>
    </row>
    <row r="312" spans="1:38" x14ac:dyDescent="0.25">
      <c r="A312" t="s">
        <v>937</v>
      </c>
      <c r="B312" s="5" t="s">
        <v>362</v>
      </c>
      <c r="C312" s="6" t="s">
        <v>49</v>
      </c>
      <c r="D312" s="7" t="s">
        <v>39</v>
      </c>
      <c r="E312" s="42">
        <f t="shared" si="48"/>
        <v>1.8033093453367588</v>
      </c>
      <c r="F312" s="8">
        <v>22.507024358966724</v>
      </c>
      <c r="G312" s="9">
        <f t="shared" si="49"/>
        <v>325</v>
      </c>
      <c r="H312" s="10">
        <v>270</v>
      </c>
      <c r="I312" s="39">
        <f t="shared" si="50"/>
        <v>-3.544629965195141E-2</v>
      </c>
      <c r="J312" s="11">
        <v>1.0735528797330529E-2</v>
      </c>
      <c r="K312" s="10">
        <v>385</v>
      </c>
      <c r="L312" s="39">
        <f t="shared" si="51"/>
        <v>0.42912104850505389</v>
      </c>
      <c r="M312" s="11">
        <v>4.2932758282689672E-2</v>
      </c>
      <c r="N312" s="10">
        <v>356</v>
      </c>
      <c r="O312" s="39">
        <f t="shared" si="52"/>
        <v>0.50184647726074194</v>
      </c>
      <c r="P312" s="11">
        <v>3.1E-2</v>
      </c>
      <c r="Q312" s="10">
        <v>277</v>
      </c>
      <c r="R312" s="39">
        <f t="shared" si="53"/>
        <v>0.3398418828724637</v>
      </c>
      <c r="S312" s="12">
        <v>0.71766901105210279</v>
      </c>
      <c r="T312" s="10">
        <v>504</v>
      </c>
      <c r="U312" s="39">
        <f t="shared" si="54"/>
        <v>0.85620944914730202</v>
      </c>
      <c r="V312" s="11">
        <v>2.5000000000000001E-2</v>
      </c>
      <c r="W312" s="10">
        <v>283</v>
      </c>
      <c r="X312" s="39">
        <f t="shared" si="55"/>
        <v>-0.17055466642990802</v>
      </c>
      <c r="Y312" s="13">
        <v>79327</v>
      </c>
      <c r="Z312" s="10">
        <v>303</v>
      </c>
      <c r="AA312" s="39">
        <f t="shared" si="56"/>
        <v>0.32110896671774614</v>
      </c>
      <c r="AB312" s="11">
        <v>4.9000000000000002E-2</v>
      </c>
      <c r="AC312" s="10">
        <v>206</v>
      </c>
      <c r="AD312" s="39">
        <f t="shared" si="57"/>
        <v>-4.4215004636681106E-2</v>
      </c>
      <c r="AE312" s="11">
        <v>0.90799999999999992</v>
      </c>
      <c r="AF312" s="10">
        <v>215</v>
      </c>
      <c r="AG312" s="39">
        <f t="shared" si="58"/>
        <v>-0.14836439021840681</v>
      </c>
      <c r="AH312" s="14">
        <v>2.7497582562943292</v>
      </c>
      <c r="AI312" s="10">
        <v>212</v>
      </c>
      <c r="AJ312" s="39">
        <f t="shared" si="59"/>
        <v>-0.24902139701431994</v>
      </c>
      <c r="AK312" s="13">
        <v>104418.14726568107</v>
      </c>
      <c r="AL312" s="44"/>
    </row>
    <row r="313" spans="1:38" x14ac:dyDescent="0.25">
      <c r="A313" t="s">
        <v>944</v>
      </c>
      <c r="B313" s="5" t="s">
        <v>423</v>
      </c>
      <c r="C313" s="6" t="s">
        <v>49</v>
      </c>
      <c r="D313" s="7" t="s">
        <v>39</v>
      </c>
      <c r="E313" s="42">
        <f t="shared" si="48"/>
        <v>2.847331133290719</v>
      </c>
      <c r="F313" s="8">
        <v>19.602750673048696</v>
      </c>
      <c r="G313" s="9">
        <f t="shared" si="49"/>
        <v>390</v>
      </c>
      <c r="H313" s="10">
        <v>263</v>
      </c>
      <c r="I313" s="39">
        <f t="shared" si="50"/>
        <v>-5.1691622131304467E-2</v>
      </c>
      <c r="J313" s="11">
        <v>9.3069873997708719E-3</v>
      </c>
      <c r="K313" s="10">
        <v>369</v>
      </c>
      <c r="L313" s="39">
        <f t="shared" si="51"/>
        <v>0.377428168558467</v>
      </c>
      <c r="M313" s="11">
        <v>4.572713643178411E-2</v>
      </c>
      <c r="N313" s="10">
        <v>379</v>
      </c>
      <c r="O313" s="39">
        <f t="shared" si="52"/>
        <v>0.57865416489004073</v>
      </c>
      <c r="P313" s="11">
        <v>2.6000000000000002E-2</v>
      </c>
      <c r="Q313" s="10">
        <v>313</v>
      </c>
      <c r="R313" s="39">
        <f t="shared" si="53"/>
        <v>0.3844165498362489</v>
      </c>
      <c r="S313" s="12">
        <v>0.56745637679103411</v>
      </c>
      <c r="T313" s="10">
        <v>165</v>
      </c>
      <c r="U313" s="39">
        <f t="shared" si="54"/>
        <v>-0.20699569100264534</v>
      </c>
      <c r="V313" s="11">
        <v>9.3000000000000013E-2</v>
      </c>
      <c r="W313" s="10">
        <v>423</v>
      </c>
      <c r="X313" s="39">
        <f t="shared" si="55"/>
        <v>0.56776060929296568</v>
      </c>
      <c r="Y313" s="13">
        <v>101685</v>
      </c>
      <c r="Z313" s="10">
        <v>398</v>
      </c>
      <c r="AA313" s="39">
        <f t="shared" si="56"/>
        <v>0.60946907192917976</v>
      </c>
      <c r="AB313" s="11">
        <v>4.2999999999999997E-2</v>
      </c>
      <c r="AC313" s="10">
        <v>473</v>
      </c>
      <c r="AD313" s="39">
        <f t="shared" si="57"/>
        <v>0.84908074255447574</v>
      </c>
      <c r="AE313" s="11">
        <v>0.96599999999999997</v>
      </c>
      <c r="AF313" s="10">
        <v>318</v>
      </c>
      <c r="AG313" s="39">
        <f t="shared" si="58"/>
        <v>0.14868220570572641</v>
      </c>
      <c r="AH313" s="14">
        <v>2.4356411321827007</v>
      </c>
      <c r="AI313" s="10">
        <v>280</v>
      </c>
      <c r="AJ313" s="39">
        <f t="shared" si="59"/>
        <v>-0.21463600897107488</v>
      </c>
      <c r="AK313" s="13">
        <v>124918.77571286708</v>
      </c>
      <c r="AL313" s="44"/>
    </row>
    <row r="314" spans="1:38" x14ac:dyDescent="0.25">
      <c r="A314" t="s">
        <v>949</v>
      </c>
      <c r="B314" s="5" t="s">
        <v>211</v>
      </c>
      <c r="C314" s="6" t="s">
        <v>49</v>
      </c>
      <c r="D314" s="7" t="s">
        <v>39</v>
      </c>
      <c r="E314" s="42">
        <f t="shared" si="48"/>
        <v>2.7724111416202075</v>
      </c>
      <c r="F314" s="8">
        <v>19.811164101646092</v>
      </c>
      <c r="G314" s="9">
        <f t="shared" si="49"/>
        <v>382</v>
      </c>
      <c r="H314" s="10">
        <v>560</v>
      </c>
      <c r="I314" s="39">
        <f t="shared" si="50"/>
        <v>3.1308406559844921</v>
      </c>
      <c r="J314" s="11">
        <v>0.28916471962616819</v>
      </c>
      <c r="K314" s="10">
        <v>486</v>
      </c>
      <c r="L314" s="39">
        <f t="shared" si="51"/>
        <v>0.69644613432100333</v>
      </c>
      <c r="M314" s="11">
        <v>2.848188266344092E-2</v>
      </c>
      <c r="N314" s="10">
        <v>456</v>
      </c>
      <c r="O314" s="39">
        <f t="shared" si="52"/>
        <v>0.73226954014863832</v>
      </c>
      <c r="P314" s="11">
        <v>1.6E-2</v>
      </c>
      <c r="Q314" s="10">
        <v>374</v>
      </c>
      <c r="R314" s="39">
        <f t="shared" si="53"/>
        <v>0.47885673229734604</v>
      </c>
      <c r="S314" s="12">
        <v>0.24920142271357695</v>
      </c>
      <c r="T314" s="10">
        <v>381</v>
      </c>
      <c r="U314" s="39">
        <f t="shared" si="54"/>
        <v>0.54350205498555293</v>
      </c>
      <c r="V314" s="11">
        <v>4.4999999999999998E-2</v>
      </c>
      <c r="W314" s="10">
        <v>206</v>
      </c>
      <c r="X314" s="39">
        <f t="shared" si="55"/>
        <v>-0.46676577758628057</v>
      </c>
      <c r="Y314" s="13">
        <v>70357</v>
      </c>
      <c r="Z314" s="10">
        <v>238</v>
      </c>
      <c r="AA314" s="39">
        <f t="shared" si="56"/>
        <v>0.12886889657679068</v>
      </c>
      <c r="AB314" s="11">
        <v>5.2999999999999999E-2</v>
      </c>
      <c r="AC314" s="10">
        <v>303</v>
      </c>
      <c r="AD314" s="39">
        <f t="shared" si="57"/>
        <v>0.32542461489069585</v>
      </c>
      <c r="AE314" s="11">
        <v>0.93200000000000005</v>
      </c>
      <c r="AF314" s="10">
        <v>401</v>
      </c>
      <c r="AG314" s="39">
        <f t="shared" si="58"/>
        <v>0.39695844037857086</v>
      </c>
      <c r="AH314" s="14">
        <v>2.1730970805396512</v>
      </c>
      <c r="AI314" s="10">
        <v>418</v>
      </c>
      <c r="AJ314" s="39">
        <f t="shared" si="59"/>
        <v>-0.10322490945420919</v>
      </c>
      <c r="AK314" s="13">
        <v>191342.26795949345</v>
      </c>
      <c r="AL314" s="44"/>
    </row>
    <row r="315" spans="1:38" x14ac:dyDescent="0.25">
      <c r="A315" t="s">
        <v>972</v>
      </c>
      <c r="B315" s="5" t="s">
        <v>48</v>
      </c>
      <c r="C315" s="6" t="s">
        <v>49</v>
      </c>
      <c r="D315" s="7" t="s">
        <v>39</v>
      </c>
      <c r="E315" s="42">
        <f t="shared" si="48"/>
        <v>-13.365899349897555</v>
      </c>
      <c r="F315" s="8">
        <v>64.704930722689696</v>
      </c>
      <c r="G315" s="9">
        <f t="shared" si="49"/>
        <v>17</v>
      </c>
      <c r="H315" s="10">
        <v>506</v>
      </c>
      <c r="I315" s="39">
        <f t="shared" si="50"/>
        <v>0.86895288523632752</v>
      </c>
      <c r="J315" s="11">
        <v>9.0264370233020363E-2</v>
      </c>
      <c r="K315" s="10">
        <v>117</v>
      </c>
      <c r="L315" s="39">
        <f t="shared" si="51"/>
        <v>-0.3766886602085906</v>
      </c>
      <c r="M315" s="11">
        <v>8.6492665269575164E-2</v>
      </c>
      <c r="N315" s="10">
        <v>23</v>
      </c>
      <c r="O315" s="39">
        <f t="shared" si="52"/>
        <v>-2.2171456648164356</v>
      </c>
      <c r="P315" s="11">
        <v>0.20800000000000002</v>
      </c>
      <c r="Q315" s="10">
        <v>41</v>
      </c>
      <c r="R315" s="39">
        <f t="shared" si="53"/>
        <v>-1.1589275813635576</v>
      </c>
      <c r="S315" s="12">
        <v>5.7683878320329622</v>
      </c>
      <c r="T315" s="10">
        <v>4</v>
      </c>
      <c r="U315" s="39">
        <f t="shared" si="54"/>
        <v>-4.1783795968568596</v>
      </c>
      <c r="V315" s="11">
        <v>0.34700000000000003</v>
      </c>
      <c r="W315" s="10">
        <v>19</v>
      </c>
      <c r="X315" s="39">
        <f t="shared" si="55"/>
        <v>-1.5209074821942765</v>
      </c>
      <c r="Y315" s="13">
        <v>38435</v>
      </c>
      <c r="Z315" s="10">
        <v>267</v>
      </c>
      <c r="AA315" s="39">
        <f t="shared" si="56"/>
        <v>0.22498893164726858</v>
      </c>
      <c r="AB315" s="11">
        <v>5.0999999999999997E-2</v>
      </c>
      <c r="AC315" s="10">
        <v>3</v>
      </c>
      <c r="AD315" s="39">
        <f t="shared" si="57"/>
        <v>-4.5414970422197412</v>
      </c>
      <c r="AE315" s="11">
        <v>0.61599999999999999</v>
      </c>
      <c r="AF315" s="10">
        <v>246</v>
      </c>
      <c r="AG315" s="39">
        <f t="shared" si="58"/>
        <v>-5.930127365167423E-2</v>
      </c>
      <c r="AH315" s="14">
        <v>2.6555769041959332</v>
      </c>
      <c r="AI315" s="10">
        <v>46</v>
      </c>
      <c r="AJ315" s="39">
        <f t="shared" si="59"/>
        <v>-0.32908660775187759</v>
      </c>
      <c r="AK315" s="13">
        <v>56683.128692907863</v>
      </c>
      <c r="AL315" s="44">
        <v>1</v>
      </c>
    </row>
    <row r="316" spans="1:38" ht="22.5" x14ac:dyDescent="0.25">
      <c r="A316" t="s">
        <v>981</v>
      </c>
      <c r="B316" s="5" t="s">
        <v>308</v>
      </c>
      <c r="C316" s="6" t="s">
        <v>49</v>
      </c>
      <c r="D316" s="7" t="s">
        <v>39</v>
      </c>
      <c r="E316" s="42">
        <f t="shared" si="48"/>
        <v>0.93115615908277483</v>
      </c>
      <c r="F316" s="8">
        <v>24.933191684354668</v>
      </c>
      <c r="G316" s="9">
        <f t="shared" si="49"/>
        <v>270</v>
      </c>
      <c r="H316" s="10">
        <v>515</v>
      </c>
      <c r="I316" s="39">
        <f t="shared" si="50"/>
        <v>0.96869638323212837</v>
      </c>
      <c r="J316" s="11">
        <v>9.9035369774919557E-2</v>
      </c>
      <c r="K316" s="10">
        <v>476</v>
      </c>
      <c r="L316" s="39">
        <f t="shared" si="51"/>
        <v>0.66852117291969726</v>
      </c>
      <c r="M316" s="11">
        <v>2.9991431019708654E-2</v>
      </c>
      <c r="N316" s="10">
        <v>262</v>
      </c>
      <c r="O316" s="39">
        <f t="shared" si="52"/>
        <v>0.24070033932112603</v>
      </c>
      <c r="P316" s="11">
        <v>4.8000000000000001E-2</v>
      </c>
      <c r="Q316" s="10">
        <v>217</v>
      </c>
      <c r="R316" s="39">
        <f t="shared" si="53"/>
        <v>0.19858842333316798</v>
      </c>
      <c r="S316" s="12">
        <v>1.1936805149210064</v>
      </c>
      <c r="T316" s="10">
        <v>237</v>
      </c>
      <c r="U316" s="39">
        <f t="shared" si="54"/>
        <v>0.12134707286719136</v>
      </c>
      <c r="V316" s="11">
        <v>7.2000000000000008E-2</v>
      </c>
      <c r="W316" s="10">
        <v>290</v>
      </c>
      <c r="X316" s="39">
        <f t="shared" si="55"/>
        <v>-0.13650855097815551</v>
      </c>
      <c r="Y316" s="13">
        <v>80358</v>
      </c>
      <c r="Z316" s="10">
        <v>352</v>
      </c>
      <c r="AA316" s="39">
        <f t="shared" si="56"/>
        <v>0.46528901932346295</v>
      </c>
      <c r="AB316" s="11">
        <v>4.5999999999999999E-2</v>
      </c>
      <c r="AC316" s="10">
        <v>152</v>
      </c>
      <c r="AD316" s="39">
        <f t="shared" si="57"/>
        <v>-0.33684637009585144</v>
      </c>
      <c r="AE316" s="11">
        <v>0.88900000000000001</v>
      </c>
      <c r="AF316" s="10">
        <v>307</v>
      </c>
      <c r="AG316" s="39">
        <f t="shared" si="58"/>
        <v>0.12622633048483289</v>
      </c>
      <c r="AH316" s="14">
        <v>2.4593874906348212</v>
      </c>
      <c r="AI316" s="10">
        <v>211</v>
      </c>
      <c r="AJ316" s="39">
        <f t="shared" si="59"/>
        <v>-0.24909898538932448</v>
      </c>
      <c r="AK316" s="13">
        <v>104371.88894090112</v>
      </c>
      <c r="AL316" s="44"/>
    </row>
    <row r="317" spans="1:38" x14ac:dyDescent="0.25">
      <c r="A317" t="s">
        <v>999</v>
      </c>
      <c r="B317" s="5" t="s">
        <v>391</v>
      </c>
      <c r="C317" s="6" t="s">
        <v>49</v>
      </c>
      <c r="D317" s="7" t="s">
        <v>39</v>
      </c>
      <c r="E317" s="42">
        <f t="shared" si="48"/>
        <v>2.3157085079288398</v>
      </c>
      <c r="F317" s="8">
        <v>21.08162555812461</v>
      </c>
      <c r="G317" s="9">
        <f t="shared" si="49"/>
        <v>354</v>
      </c>
      <c r="H317" s="10">
        <v>450</v>
      </c>
      <c r="I317" s="39">
        <f t="shared" si="50"/>
        <v>0.49376300081421642</v>
      </c>
      <c r="J317" s="11">
        <v>5.7271840689590015E-2</v>
      </c>
      <c r="K317" s="10">
        <v>398</v>
      </c>
      <c r="L317" s="39">
        <f t="shared" si="51"/>
        <v>0.48238002863667528</v>
      </c>
      <c r="M317" s="11">
        <v>4.0053720966977409E-2</v>
      </c>
      <c r="N317" s="10">
        <v>301</v>
      </c>
      <c r="O317" s="39">
        <f t="shared" si="52"/>
        <v>0.36359263952800408</v>
      </c>
      <c r="P317" s="11">
        <v>0.04</v>
      </c>
      <c r="Q317" s="10">
        <v>310</v>
      </c>
      <c r="R317" s="39">
        <f t="shared" si="53"/>
        <v>0.38062676037195392</v>
      </c>
      <c r="S317" s="12">
        <v>0.58022762776166037</v>
      </c>
      <c r="T317" s="10">
        <v>441</v>
      </c>
      <c r="U317" s="39">
        <f t="shared" si="54"/>
        <v>0.69985575206642736</v>
      </c>
      <c r="V317" s="11">
        <v>3.5000000000000003E-2</v>
      </c>
      <c r="W317" s="10">
        <v>318</v>
      </c>
      <c r="X317" s="39">
        <f t="shared" si="55"/>
        <v>-2.4496500917685529E-2</v>
      </c>
      <c r="Y317" s="13">
        <v>83750</v>
      </c>
      <c r="Z317" s="10">
        <v>352</v>
      </c>
      <c r="AA317" s="39">
        <f t="shared" si="56"/>
        <v>0.46528901932346295</v>
      </c>
      <c r="AB317" s="11">
        <v>4.5999999999999999E-2</v>
      </c>
      <c r="AC317" s="10">
        <v>264</v>
      </c>
      <c r="AD317" s="39">
        <f t="shared" si="57"/>
        <v>0.20221140838157076</v>
      </c>
      <c r="AE317" s="11">
        <v>0.92400000000000004</v>
      </c>
      <c r="AF317" s="10">
        <v>327</v>
      </c>
      <c r="AG317" s="39">
        <f t="shared" si="58"/>
        <v>0.17559271681938302</v>
      </c>
      <c r="AH317" s="14">
        <v>2.407184141005617</v>
      </c>
      <c r="AI317" s="10">
        <v>242</v>
      </c>
      <c r="AJ317" s="39">
        <f t="shared" si="59"/>
        <v>-0.23721802956984894</v>
      </c>
      <c r="AK317" s="13">
        <v>111455.33556497806</v>
      </c>
      <c r="AL317" s="44">
        <v>1</v>
      </c>
    </row>
    <row r="318" spans="1:38" x14ac:dyDescent="0.25">
      <c r="A318" t="s">
        <v>1020</v>
      </c>
      <c r="B318" s="5" t="s">
        <v>59</v>
      </c>
      <c r="C318" s="6" t="s">
        <v>49</v>
      </c>
      <c r="D318" s="7" t="s">
        <v>39</v>
      </c>
      <c r="E318" s="42">
        <f t="shared" si="48"/>
        <v>-11.247790006151909</v>
      </c>
      <c r="F318" s="8">
        <v>58.812745998275865</v>
      </c>
      <c r="G318" s="9">
        <f t="shared" si="49"/>
        <v>25</v>
      </c>
      <c r="H318" s="10">
        <v>471</v>
      </c>
      <c r="I318" s="39">
        <f t="shared" si="50"/>
        <v>0.56640521780990349</v>
      </c>
      <c r="J318" s="11">
        <v>6.3659674130307486E-2</v>
      </c>
      <c r="K318" s="10">
        <v>249</v>
      </c>
      <c r="L318" s="39">
        <f t="shared" si="51"/>
        <v>4.9066957987648957E-2</v>
      </c>
      <c r="M318" s="11">
        <v>6.3477460901563934E-2</v>
      </c>
      <c r="N318" s="10">
        <v>40</v>
      </c>
      <c r="O318" s="39">
        <f t="shared" si="52"/>
        <v>-1.6794918514113439</v>
      </c>
      <c r="P318" s="11">
        <v>0.17300000000000001</v>
      </c>
      <c r="Q318" s="10">
        <v>76</v>
      </c>
      <c r="R318" s="39">
        <f t="shared" si="53"/>
        <v>-0.53994506073582038</v>
      </c>
      <c r="S318" s="12">
        <v>3.6824721916404082</v>
      </c>
      <c r="T318" s="10">
        <v>25</v>
      </c>
      <c r="U318" s="39">
        <f t="shared" si="54"/>
        <v>-2.3177706015944524</v>
      </c>
      <c r="V318" s="11">
        <v>0.22800000000000001</v>
      </c>
      <c r="W318" s="10">
        <v>33</v>
      </c>
      <c r="X318" s="39">
        <f t="shared" si="55"/>
        <v>-1.3363451744737675</v>
      </c>
      <c r="Y318" s="13">
        <v>44024</v>
      </c>
      <c r="Z318" s="10">
        <v>32</v>
      </c>
      <c r="AA318" s="39">
        <f t="shared" si="56"/>
        <v>-1.7935318048327658</v>
      </c>
      <c r="AB318" s="11">
        <v>9.3000000000000013E-2</v>
      </c>
      <c r="AC318" s="10">
        <v>8</v>
      </c>
      <c r="AD318" s="39">
        <f t="shared" si="57"/>
        <v>-3.5711930409603814</v>
      </c>
      <c r="AE318" s="11">
        <v>0.67900000000000005</v>
      </c>
      <c r="AF318" s="10">
        <v>158</v>
      </c>
      <c r="AG318" s="39">
        <f t="shared" si="58"/>
        <v>-0.33148421573249937</v>
      </c>
      <c r="AH318" s="14">
        <v>2.9434015221912428</v>
      </c>
      <c r="AI318" s="10">
        <v>57</v>
      </c>
      <c r="AJ318" s="39">
        <f t="shared" si="59"/>
        <v>-0.32203784863856638</v>
      </c>
      <c r="AK318" s="13">
        <v>60885.611195474732</v>
      </c>
      <c r="AL318" s="44">
        <v>1</v>
      </c>
    </row>
    <row r="319" spans="1:38" x14ac:dyDescent="0.25">
      <c r="A319" t="s">
        <v>1026</v>
      </c>
      <c r="B319" s="5" t="s">
        <v>366</v>
      </c>
      <c r="C319" s="6" t="s">
        <v>49</v>
      </c>
      <c r="D319" s="7" t="s">
        <v>39</v>
      </c>
      <c r="E319" s="42">
        <f t="shared" si="48"/>
        <v>1.8603422713313749</v>
      </c>
      <c r="F319" s="8">
        <v>22.348369407405137</v>
      </c>
      <c r="G319" s="9">
        <f t="shared" si="49"/>
        <v>329</v>
      </c>
      <c r="H319" s="10">
        <v>499</v>
      </c>
      <c r="I319" s="39">
        <f t="shared" si="50"/>
        <v>0.75556100808666282</v>
      </c>
      <c r="J319" s="11">
        <v>8.029319293806858E-2</v>
      </c>
      <c r="K319" s="10">
        <v>397</v>
      </c>
      <c r="L319" s="39">
        <f t="shared" si="51"/>
        <v>0.47138536871723907</v>
      </c>
      <c r="M319" s="11">
        <v>4.0648062730627307E-2</v>
      </c>
      <c r="N319" s="10">
        <v>338</v>
      </c>
      <c r="O319" s="39">
        <f t="shared" si="52"/>
        <v>0.4557618646831626</v>
      </c>
      <c r="P319" s="11">
        <v>3.4000000000000002E-2</v>
      </c>
      <c r="Q319" s="10">
        <v>292</v>
      </c>
      <c r="R319" s="39">
        <f t="shared" si="53"/>
        <v>0.36372856914380142</v>
      </c>
      <c r="S319" s="12">
        <v>0.63717301830580853</v>
      </c>
      <c r="T319" s="10">
        <v>250</v>
      </c>
      <c r="U319" s="39">
        <f t="shared" si="54"/>
        <v>0.16825318199145378</v>
      </c>
      <c r="V319" s="11">
        <v>6.9000000000000006E-2</v>
      </c>
      <c r="W319" s="10">
        <v>357</v>
      </c>
      <c r="X319" s="39">
        <f t="shared" si="55"/>
        <v>0.13216186154896234</v>
      </c>
      <c r="Y319" s="13">
        <v>88494</v>
      </c>
      <c r="Z319" s="10">
        <v>256</v>
      </c>
      <c r="AA319" s="39">
        <f t="shared" si="56"/>
        <v>0.1769289141120293</v>
      </c>
      <c r="AB319" s="11">
        <v>5.2000000000000005E-2</v>
      </c>
      <c r="AC319" s="10">
        <v>287</v>
      </c>
      <c r="AD319" s="39">
        <f t="shared" si="57"/>
        <v>0.27921966244977392</v>
      </c>
      <c r="AE319" s="11">
        <v>0.92900000000000005</v>
      </c>
      <c r="AF319" s="10">
        <v>313</v>
      </c>
      <c r="AG319" s="39">
        <f t="shared" si="58"/>
        <v>0.1334480200706388</v>
      </c>
      <c r="AH319" s="14">
        <v>2.4517507885313585</v>
      </c>
      <c r="AI319" s="10">
        <v>265</v>
      </c>
      <c r="AJ319" s="39">
        <f t="shared" si="59"/>
        <v>-0.22324152726577462</v>
      </c>
      <c r="AK319" s="13">
        <v>119788.15066558748</v>
      </c>
      <c r="AL319" s="44"/>
    </row>
    <row r="320" spans="1:38" x14ac:dyDescent="0.25">
      <c r="A320" t="s">
        <v>1030</v>
      </c>
      <c r="B320" s="5" t="s">
        <v>474</v>
      </c>
      <c r="C320" s="6" t="s">
        <v>49</v>
      </c>
      <c r="D320" s="7" t="s">
        <v>39</v>
      </c>
      <c r="E320" s="42">
        <f t="shared" si="48"/>
        <v>3.9997012437940618</v>
      </c>
      <c r="F320" s="8">
        <v>16.39707218339548</v>
      </c>
      <c r="G320" s="9">
        <f t="shared" si="49"/>
        <v>447</v>
      </c>
      <c r="H320" s="10">
        <v>500</v>
      </c>
      <c r="I320" s="39">
        <f t="shared" si="50"/>
        <v>0.76250962813062717</v>
      </c>
      <c r="J320" s="11">
        <v>8.0904223676383058E-2</v>
      </c>
      <c r="K320" s="10">
        <v>91</v>
      </c>
      <c r="L320" s="39">
        <f t="shared" si="51"/>
        <v>-0.57603526466227128</v>
      </c>
      <c r="M320" s="11">
        <v>9.7268806899856258E-2</v>
      </c>
      <c r="N320" s="10">
        <v>418</v>
      </c>
      <c r="O320" s="39">
        <f t="shared" si="52"/>
        <v>0.65546185251933942</v>
      </c>
      <c r="P320" s="11">
        <v>2.1000000000000001E-2</v>
      </c>
      <c r="Q320" s="10">
        <v>385</v>
      </c>
      <c r="R320" s="39">
        <f t="shared" si="53"/>
        <v>0.48999215347093428</v>
      </c>
      <c r="S320" s="12">
        <v>0.21167605097159309</v>
      </c>
      <c r="T320" s="10">
        <v>407</v>
      </c>
      <c r="U320" s="39">
        <f t="shared" si="54"/>
        <v>0.62167890352599009</v>
      </c>
      <c r="V320" s="11">
        <v>0.04</v>
      </c>
      <c r="W320" s="10">
        <v>395</v>
      </c>
      <c r="X320" s="39">
        <f t="shared" si="55"/>
        <v>0.39587891101326456</v>
      </c>
      <c r="Y320" s="13">
        <v>96480</v>
      </c>
      <c r="Z320" s="10">
        <v>543</v>
      </c>
      <c r="AA320" s="39">
        <f t="shared" si="56"/>
        <v>1.0900692472815685</v>
      </c>
      <c r="AB320" s="11">
        <v>3.3000000000000002E-2</v>
      </c>
      <c r="AC320" s="10">
        <v>425</v>
      </c>
      <c r="AD320" s="39">
        <f t="shared" si="57"/>
        <v>0.67966258360442877</v>
      </c>
      <c r="AE320" s="11">
        <v>0.95499999999999996</v>
      </c>
      <c r="AF320" s="10">
        <v>332</v>
      </c>
      <c r="AG320" s="39">
        <f t="shared" si="58"/>
        <v>0.19489669935781478</v>
      </c>
      <c r="AH320" s="14">
        <v>2.3867708066598432</v>
      </c>
      <c r="AI320" s="10">
        <v>410</v>
      </c>
      <c r="AJ320" s="39">
        <f t="shared" si="59"/>
        <v>-0.11354069331202726</v>
      </c>
      <c r="AK320" s="13">
        <v>185191.97959442867</v>
      </c>
      <c r="AL320" s="44"/>
    </row>
    <row r="321" spans="1:38" x14ac:dyDescent="0.25">
      <c r="A321" t="s">
        <v>1075</v>
      </c>
      <c r="B321" s="5" t="s">
        <v>330</v>
      </c>
      <c r="C321" s="6" t="s">
        <v>49</v>
      </c>
      <c r="D321" s="7" t="s">
        <v>39</v>
      </c>
      <c r="E321" s="42">
        <f t="shared" si="48"/>
        <v>1.3434310483572041</v>
      </c>
      <c r="F321" s="8">
        <v>23.786319917788347</v>
      </c>
      <c r="G321" s="9">
        <f t="shared" si="49"/>
        <v>292</v>
      </c>
      <c r="H321" s="10">
        <v>478</v>
      </c>
      <c r="I321" s="39">
        <f t="shared" si="50"/>
        <v>0.64352597715814785</v>
      </c>
      <c r="J321" s="11">
        <v>7.0441330664378965E-2</v>
      </c>
      <c r="K321" s="10">
        <v>284</v>
      </c>
      <c r="L321" s="39">
        <f t="shared" si="51"/>
        <v>0.12768044821111985</v>
      </c>
      <c r="M321" s="11">
        <v>5.9227826918479561E-2</v>
      </c>
      <c r="N321" s="10">
        <v>329</v>
      </c>
      <c r="O321" s="39">
        <f t="shared" si="52"/>
        <v>0.42503878963144309</v>
      </c>
      <c r="P321" s="11">
        <v>3.6000000000000004E-2</v>
      </c>
      <c r="Q321" s="10">
        <v>342</v>
      </c>
      <c r="R321" s="39">
        <f t="shared" si="53"/>
        <v>0.44050284737584705</v>
      </c>
      <c r="S321" s="12">
        <v>0.37845057880676758</v>
      </c>
      <c r="T321" s="10">
        <v>261</v>
      </c>
      <c r="U321" s="39">
        <f t="shared" si="54"/>
        <v>0.21515929111571619</v>
      </c>
      <c r="V321" s="11">
        <v>6.6000000000000003E-2</v>
      </c>
      <c r="W321" s="10">
        <v>291</v>
      </c>
      <c r="X321" s="39">
        <f t="shared" si="55"/>
        <v>-0.13558392320642992</v>
      </c>
      <c r="Y321" s="13">
        <v>80386</v>
      </c>
      <c r="Z321" s="10">
        <v>289</v>
      </c>
      <c r="AA321" s="39">
        <f t="shared" si="56"/>
        <v>0.27304894918250716</v>
      </c>
      <c r="AB321" s="11">
        <v>0.05</v>
      </c>
      <c r="AC321" s="10">
        <v>206</v>
      </c>
      <c r="AD321" s="39">
        <f t="shared" si="57"/>
        <v>-4.4215004636681106E-2</v>
      </c>
      <c r="AE321" s="11">
        <v>0.90799999999999992</v>
      </c>
      <c r="AF321" s="10">
        <v>323</v>
      </c>
      <c r="AG321" s="39">
        <f t="shared" si="58"/>
        <v>0.15867719829489046</v>
      </c>
      <c r="AH321" s="14">
        <v>2.4250717522581211</v>
      </c>
      <c r="AI321" s="10">
        <v>205</v>
      </c>
      <c r="AJ321" s="39">
        <f t="shared" si="59"/>
        <v>-0.2519632280849512</v>
      </c>
      <c r="AK321" s="13">
        <v>102664.22243989314</v>
      </c>
      <c r="AL321" s="44"/>
    </row>
    <row r="322" spans="1:38" x14ac:dyDescent="0.25">
      <c r="A322" t="s">
        <v>1091</v>
      </c>
      <c r="B322" s="5" t="s">
        <v>214</v>
      </c>
      <c r="C322" s="6" t="s">
        <v>49</v>
      </c>
      <c r="D322" s="7" t="s">
        <v>39</v>
      </c>
      <c r="E322" s="42">
        <f t="shared" si="48"/>
        <v>-1.3971912783644942</v>
      </c>
      <c r="F322" s="8">
        <v>31.410219532121165</v>
      </c>
      <c r="G322" s="9">
        <f t="shared" si="49"/>
        <v>174</v>
      </c>
      <c r="H322" s="10">
        <v>453</v>
      </c>
      <c r="I322" s="39">
        <f t="shared" si="50"/>
        <v>0.496374613831922</v>
      </c>
      <c r="J322" s="11">
        <v>5.7501494321577917E-2</v>
      </c>
      <c r="K322" s="10">
        <v>498</v>
      </c>
      <c r="L322" s="39">
        <f t="shared" si="51"/>
        <v>0.73825151911264686</v>
      </c>
      <c r="M322" s="11">
        <v>2.6221995926680244E-2</v>
      </c>
      <c r="N322" s="10">
        <v>185</v>
      </c>
      <c r="O322" s="39">
        <f t="shared" si="52"/>
        <v>-6.6530411196069172E-2</v>
      </c>
      <c r="P322" s="11">
        <v>6.8000000000000005E-2</v>
      </c>
      <c r="Q322" s="10">
        <v>86</v>
      </c>
      <c r="R322" s="39">
        <f t="shared" si="53"/>
        <v>-0.45356031215438725</v>
      </c>
      <c r="S322" s="12">
        <v>3.3913633280578792</v>
      </c>
      <c r="T322" s="10">
        <v>250</v>
      </c>
      <c r="U322" s="39">
        <f t="shared" si="54"/>
        <v>0.16825318199145378</v>
      </c>
      <c r="V322" s="11">
        <v>6.9000000000000006E-2</v>
      </c>
      <c r="W322" s="10">
        <v>152</v>
      </c>
      <c r="X322" s="39">
        <f t="shared" si="55"/>
        <v>-0.66701373500570571</v>
      </c>
      <c r="Y322" s="13">
        <v>64293</v>
      </c>
      <c r="Z322" s="10">
        <v>167</v>
      </c>
      <c r="AA322" s="39">
        <f t="shared" si="56"/>
        <v>-0.20755122616988153</v>
      </c>
      <c r="AB322" s="11">
        <v>0.06</v>
      </c>
      <c r="AC322" s="10">
        <v>141</v>
      </c>
      <c r="AD322" s="39">
        <f t="shared" si="57"/>
        <v>-0.38305132253677504</v>
      </c>
      <c r="AE322" s="11">
        <v>0.8859999999999999</v>
      </c>
      <c r="AF322" s="10">
        <v>223</v>
      </c>
      <c r="AG322" s="39">
        <f t="shared" si="58"/>
        <v>-0.12508017289192153</v>
      </c>
      <c r="AH322" s="14">
        <v>2.725135952978476</v>
      </c>
      <c r="AI322" s="10">
        <v>180</v>
      </c>
      <c r="AJ322" s="39">
        <f t="shared" si="59"/>
        <v>-0.26049577322516509</v>
      </c>
      <c r="AK322" s="13">
        <v>97577.10411485417</v>
      </c>
      <c r="AL322" s="44"/>
    </row>
    <row r="323" spans="1:38" ht="22.5" x14ac:dyDescent="0.25">
      <c r="A323" t="s">
        <v>1093</v>
      </c>
      <c r="B323" s="5" t="s">
        <v>481</v>
      </c>
      <c r="C323" s="6" t="s">
        <v>49</v>
      </c>
      <c r="D323" s="7" t="s">
        <v>39</v>
      </c>
      <c r="E323" s="42">
        <f t="shared" si="48"/>
        <v>4.2861116326013962</v>
      </c>
      <c r="F323" s="8">
        <v>15.60033195710494</v>
      </c>
      <c r="G323" s="9">
        <f t="shared" si="49"/>
        <v>455</v>
      </c>
      <c r="H323" s="10">
        <v>526</v>
      </c>
      <c r="I323" s="39">
        <f t="shared" si="50"/>
        <v>1.1200566473669591</v>
      </c>
      <c r="J323" s="11">
        <v>0.11234531813309956</v>
      </c>
      <c r="K323" s="10">
        <v>436</v>
      </c>
      <c r="L323" s="39">
        <f t="shared" si="51"/>
        <v>0.55361341465295744</v>
      </c>
      <c r="M323" s="11">
        <v>3.6203035580990299E-2</v>
      </c>
      <c r="N323" s="10">
        <v>369</v>
      </c>
      <c r="O323" s="39">
        <f t="shared" si="52"/>
        <v>0.54793108983832128</v>
      </c>
      <c r="P323" s="11">
        <v>2.7999999999999997E-2</v>
      </c>
      <c r="Q323" s="10">
        <v>306</v>
      </c>
      <c r="R323" s="39">
        <f t="shared" si="53"/>
        <v>0.37734840165178335</v>
      </c>
      <c r="S323" s="12">
        <v>0.59127540294323755</v>
      </c>
      <c r="T323" s="10">
        <v>420</v>
      </c>
      <c r="U323" s="39">
        <f t="shared" si="54"/>
        <v>0.65294964294216506</v>
      </c>
      <c r="V323" s="11">
        <v>3.7999999999999999E-2</v>
      </c>
      <c r="W323" s="10">
        <v>458</v>
      </c>
      <c r="X323" s="39">
        <f t="shared" si="55"/>
        <v>0.82751496830701543</v>
      </c>
      <c r="Y323" s="13">
        <v>109551</v>
      </c>
      <c r="Z323" s="10">
        <v>450</v>
      </c>
      <c r="AA323" s="39">
        <f t="shared" si="56"/>
        <v>0.75364912453489619</v>
      </c>
      <c r="AB323" s="11">
        <v>0.04</v>
      </c>
      <c r="AC323" s="10">
        <v>406</v>
      </c>
      <c r="AD323" s="39">
        <f t="shared" si="57"/>
        <v>0.6180559803498662</v>
      </c>
      <c r="AE323" s="11">
        <v>0.95099999999999996</v>
      </c>
      <c r="AF323" s="10">
        <v>425</v>
      </c>
      <c r="AG323" s="39">
        <f t="shared" si="58"/>
        <v>0.47157098913432072</v>
      </c>
      <c r="AH323" s="14">
        <v>2.0941967344007555</v>
      </c>
      <c r="AI323" s="10">
        <v>415</v>
      </c>
      <c r="AJ323" s="39">
        <f t="shared" si="59"/>
        <v>-0.11059135124484323</v>
      </c>
      <c r="AK323" s="13">
        <v>186950.38248948843</v>
      </c>
      <c r="AL323" s="44"/>
    </row>
    <row r="324" spans="1:38" x14ac:dyDescent="0.25">
      <c r="A324" t="s">
        <v>1097</v>
      </c>
      <c r="B324" s="5" t="s">
        <v>367</v>
      </c>
      <c r="C324" s="6" t="s">
        <v>49</v>
      </c>
      <c r="D324" s="7" t="s">
        <v>39</v>
      </c>
      <c r="E324" s="42">
        <f t="shared" si="48"/>
        <v>1.8604926785585696</v>
      </c>
      <c r="F324" s="8">
        <v>22.347951002581446</v>
      </c>
      <c r="G324" s="9">
        <f t="shared" si="49"/>
        <v>330</v>
      </c>
      <c r="H324" s="10">
        <v>472</v>
      </c>
      <c r="I324" s="39">
        <f t="shared" si="50"/>
        <v>0.58191910284137438</v>
      </c>
      <c r="J324" s="11">
        <v>6.5023896172227813E-2</v>
      </c>
      <c r="K324" s="10">
        <v>484</v>
      </c>
      <c r="L324" s="39">
        <f t="shared" si="51"/>
        <v>0.69222857092951828</v>
      </c>
      <c r="M324" s="11">
        <v>2.8709872804360992E-2</v>
      </c>
      <c r="N324" s="10">
        <v>411</v>
      </c>
      <c r="O324" s="39">
        <f t="shared" si="52"/>
        <v>0.64010031499347964</v>
      </c>
      <c r="P324" s="11">
        <v>2.2000000000000002E-2</v>
      </c>
      <c r="Q324" s="10">
        <v>375</v>
      </c>
      <c r="R324" s="39">
        <f t="shared" si="53"/>
        <v>0.47950547064378185</v>
      </c>
      <c r="S324" s="12">
        <v>0.24701523260601072</v>
      </c>
      <c r="T324" s="10">
        <v>357</v>
      </c>
      <c r="U324" s="39">
        <f t="shared" si="54"/>
        <v>0.49659594586129047</v>
      </c>
      <c r="V324" s="11">
        <v>4.8000000000000001E-2</v>
      </c>
      <c r="W324" s="10">
        <v>336</v>
      </c>
      <c r="X324" s="39">
        <f t="shared" si="55"/>
        <v>6.3145002873731718E-2</v>
      </c>
      <c r="Y324" s="13">
        <v>86404</v>
      </c>
      <c r="Z324" s="10">
        <v>321</v>
      </c>
      <c r="AA324" s="39">
        <f t="shared" si="56"/>
        <v>0.36916898425298506</v>
      </c>
      <c r="AB324" s="11">
        <v>4.8000000000000001E-2</v>
      </c>
      <c r="AC324" s="10">
        <v>116</v>
      </c>
      <c r="AD324" s="39">
        <f t="shared" si="57"/>
        <v>-0.58327278311410158</v>
      </c>
      <c r="AE324" s="11">
        <v>0.873</v>
      </c>
      <c r="AF324" s="10">
        <v>426</v>
      </c>
      <c r="AG324" s="39">
        <f t="shared" si="58"/>
        <v>0.47649703981139813</v>
      </c>
      <c r="AH324" s="14">
        <v>2.0889875958577004</v>
      </c>
      <c r="AI324" s="10">
        <v>341</v>
      </c>
      <c r="AJ324" s="39">
        <f t="shared" si="59"/>
        <v>-0.16964574139268093</v>
      </c>
      <c r="AK324" s="13">
        <v>151742.05187319886</v>
      </c>
      <c r="AL324" s="44"/>
    </row>
    <row r="325" spans="1:38" x14ac:dyDescent="0.25">
      <c r="A325" t="s">
        <v>1098</v>
      </c>
      <c r="B325" s="5" t="s">
        <v>153</v>
      </c>
      <c r="C325" s="6" t="s">
        <v>49</v>
      </c>
      <c r="D325" s="7" t="s">
        <v>39</v>
      </c>
      <c r="E325" s="42">
        <f t="shared" si="48"/>
        <v>-3.4921976072592056</v>
      </c>
      <c r="F325" s="8">
        <v>37.238135982758443</v>
      </c>
      <c r="G325" s="9">
        <f t="shared" si="49"/>
        <v>113</v>
      </c>
      <c r="H325" s="10">
        <v>394</v>
      </c>
      <c r="I325" s="39">
        <f t="shared" si="50"/>
        <v>0.30730908164501863</v>
      </c>
      <c r="J325" s="11">
        <v>4.0875912408759207E-2</v>
      </c>
      <c r="K325" s="10">
        <v>100</v>
      </c>
      <c r="L325" s="39">
        <f t="shared" si="51"/>
        <v>-0.49331774161141972</v>
      </c>
      <c r="M325" s="11">
        <v>9.2797319932998321E-2</v>
      </c>
      <c r="N325" s="10">
        <v>207</v>
      </c>
      <c r="O325" s="39">
        <f t="shared" si="52"/>
        <v>5.6361889010808991E-2</v>
      </c>
      <c r="P325" s="11">
        <v>0.06</v>
      </c>
      <c r="Q325" s="10">
        <v>202</v>
      </c>
      <c r="R325" s="39">
        <f t="shared" si="53"/>
        <v>0.15471049091840927</v>
      </c>
      <c r="S325" s="12">
        <v>1.3415452161717176</v>
      </c>
      <c r="T325" s="10">
        <v>104</v>
      </c>
      <c r="U325" s="39">
        <f t="shared" si="54"/>
        <v>-0.53533845487248177</v>
      </c>
      <c r="V325" s="11">
        <v>0.114</v>
      </c>
      <c r="W325" s="10">
        <v>137</v>
      </c>
      <c r="X325" s="39">
        <f t="shared" si="55"/>
        <v>-0.71063635237890166</v>
      </c>
      <c r="Y325" s="13">
        <v>62972</v>
      </c>
      <c r="Z325" s="10">
        <v>99</v>
      </c>
      <c r="AA325" s="39">
        <f t="shared" si="56"/>
        <v>-0.7362114190575092</v>
      </c>
      <c r="AB325" s="11">
        <v>7.0999999999999994E-2</v>
      </c>
      <c r="AC325" s="10">
        <v>39</v>
      </c>
      <c r="AD325" s="39">
        <f t="shared" si="57"/>
        <v>-1.676789990882585</v>
      </c>
      <c r="AE325" s="11">
        <v>0.80200000000000005</v>
      </c>
      <c r="AF325" s="10">
        <v>356</v>
      </c>
      <c r="AG325" s="39">
        <f t="shared" si="58"/>
        <v>0.29489152489637099</v>
      </c>
      <c r="AH325" s="14">
        <v>2.2810295274962282</v>
      </c>
      <c r="AI325" s="10">
        <v>128</v>
      </c>
      <c r="AJ325" s="39">
        <f t="shared" si="59"/>
        <v>-0.28605794491775416</v>
      </c>
      <c r="AK325" s="13">
        <v>82336.892676382704</v>
      </c>
      <c r="AL325" s="44"/>
    </row>
    <row r="326" spans="1:38" x14ac:dyDescent="0.25">
      <c r="A326" t="s">
        <v>1102</v>
      </c>
      <c r="B326" s="5" t="s">
        <v>323</v>
      </c>
      <c r="C326" s="6" t="s">
        <v>49</v>
      </c>
      <c r="D326" s="7" t="s">
        <v>39</v>
      </c>
      <c r="E326" s="42">
        <f t="shared" si="48"/>
        <v>1.1963587736072849</v>
      </c>
      <c r="F326" s="8">
        <v>24.195447526438535</v>
      </c>
      <c r="G326" s="9">
        <f t="shared" si="49"/>
        <v>285</v>
      </c>
      <c r="H326" s="10">
        <v>398</v>
      </c>
      <c r="I326" s="39">
        <f t="shared" si="50"/>
        <v>0.31478767139762548</v>
      </c>
      <c r="J326" s="11">
        <v>4.1533546325878579E-2</v>
      </c>
      <c r="K326" s="10">
        <v>452</v>
      </c>
      <c r="L326" s="39">
        <f t="shared" si="51"/>
        <v>0.59569812718851289</v>
      </c>
      <c r="M326" s="11">
        <v>3.3928049137174614E-2</v>
      </c>
      <c r="N326" s="10">
        <v>158</v>
      </c>
      <c r="O326" s="39">
        <f t="shared" si="52"/>
        <v>-0.17406117387708736</v>
      </c>
      <c r="P326" s="11">
        <v>7.4999999999999997E-2</v>
      </c>
      <c r="Q326" s="10">
        <v>434</v>
      </c>
      <c r="R326" s="39">
        <f t="shared" si="53"/>
        <v>0.55280570788786376</v>
      </c>
      <c r="S326" s="12">
        <v>0</v>
      </c>
      <c r="T326" s="10">
        <v>304</v>
      </c>
      <c r="U326" s="39">
        <f t="shared" si="54"/>
        <v>0.34024224878041598</v>
      </c>
      <c r="V326" s="11">
        <v>5.7999999999999996E-2</v>
      </c>
      <c r="W326" s="10">
        <v>249</v>
      </c>
      <c r="X326" s="39">
        <f t="shared" si="55"/>
        <v>-0.32348149538923482</v>
      </c>
      <c r="Y326" s="13">
        <v>74696</v>
      </c>
      <c r="Z326" s="10">
        <v>289</v>
      </c>
      <c r="AA326" s="39">
        <f t="shared" si="56"/>
        <v>0.27304894918250716</v>
      </c>
      <c r="AB326" s="11">
        <v>0.05</v>
      </c>
      <c r="AC326" s="10">
        <v>336</v>
      </c>
      <c r="AD326" s="39">
        <f t="shared" si="57"/>
        <v>0.4332361705861803</v>
      </c>
      <c r="AE326" s="11">
        <v>0.93900000000000006</v>
      </c>
      <c r="AF326" s="10">
        <v>178</v>
      </c>
      <c r="AG326" s="39">
        <f t="shared" si="58"/>
        <v>-0.26176664141231382</v>
      </c>
      <c r="AH326" s="14">
        <v>2.8696774524796727</v>
      </c>
      <c r="AI326" s="10">
        <v>156</v>
      </c>
      <c r="AJ326" s="39">
        <f t="shared" si="59"/>
        <v>-0.2704456914272646</v>
      </c>
      <c r="AK326" s="13">
        <v>91644.945493157153</v>
      </c>
      <c r="AL326" s="44"/>
    </row>
    <row r="327" spans="1:38" x14ac:dyDescent="0.25">
      <c r="A327" t="s">
        <v>1185</v>
      </c>
      <c r="B327" s="5" t="s">
        <v>302</v>
      </c>
      <c r="C327" s="6" t="s">
        <v>49</v>
      </c>
      <c r="D327" s="7" t="s">
        <v>39</v>
      </c>
      <c r="E327" s="42">
        <f t="shared" ref="E327:E390" si="60">(I327+L327+AG327+AJ327)*0.25+(O327+R327+U327+X327+AA327+AD327)</f>
        <v>0.84150890463518968</v>
      </c>
      <c r="F327" s="8">
        <v>25.182573608286702</v>
      </c>
      <c r="G327" s="9">
        <f t="shared" ref="G327:G390" si="61">RANK(E327,$E$7:$E$571,1)</f>
        <v>263</v>
      </c>
      <c r="H327" s="10">
        <v>339</v>
      </c>
      <c r="I327" s="39">
        <f t="shared" ref="I327:I390" si="62">(J327-J$573)/J$574</f>
        <v>0.1789122006575781</v>
      </c>
      <c r="J327" s="11">
        <v>2.9585261820491926E-2</v>
      </c>
      <c r="K327" s="10">
        <v>378</v>
      </c>
      <c r="L327" s="39">
        <f t="shared" ref="L327:L390" si="63">-(M327-M$573)/M$574</f>
        <v>0.41449891891383384</v>
      </c>
      <c r="M327" s="11">
        <v>4.3723191306834427E-2</v>
      </c>
      <c r="N327" s="10">
        <v>244</v>
      </c>
      <c r="O327" s="39">
        <f t="shared" ref="O327:O390" si="64">-(P327-P$573)/P$574</f>
        <v>0.16389265169182729</v>
      </c>
      <c r="P327" s="11">
        <v>5.2999999999999999E-2</v>
      </c>
      <c r="Q327" s="10">
        <v>267</v>
      </c>
      <c r="R327" s="39">
        <f t="shared" ref="R327:R390" si="65">-(S327-S$573)/S$574</f>
        <v>0.3144922943462195</v>
      </c>
      <c r="S327" s="12">
        <v>0.80309485333725084</v>
      </c>
      <c r="T327" s="10">
        <v>282</v>
      </c>
      <c r="U327" s="39">
        <f t="shared" ref="U327:U390" si="66">-(V327-V$573)/V$574</f>
        <v>0.2620654002399786</v>
      </c>
      <c r="V327" s="11">
        <v>6.3E-2</v>
      </c>
      <c r="W327" s="10">
        <v>287</v>
      </c>
      <c r="X327" s="39">
        <f t="shared" ref="X327:X390" si="67">(Y327-Y$573)/Y$574</f>
        <v>-0.15757685520533116</v>
      </c>
      <c r="Y327" s="13">
        <v>79720</v>
      </c>
      <c r="Z327" s="10">
        <v>303</v>
      </c>
      <c r="AA327" s="39">
        <f t="shared" ref="AA327:AA390" si="68">-(AB327-AB$573)/AB$574</f>
        <v>0.32110896671774614</v>
      </c>
      <c r="AB327" s="11">
        <v>4.9000000000000002E-2</v>
      </c>
      <c r="AC327" s="10">
        <v>193</v>
      </c>
      <c r="AD327" s="39">
        <f t="shared" ref="AD327:AD390" si="69">(AE327-AE$573)/AE$574</f>
        <v>-0.10582160789124194</v>
      </c>
      <c r="AE327" s="11">
        <v>0.90400000000000003</v>
      </c>
      <c r="AF327" s="10">
        <v>206</v>
      </c>
      <c r="AG327" s="39">
        <f t="shared" ref="AG327:AG390" si="70">-(AH327-AH$573)/AH$574</f>
        <v>-0.16883232409739324</v>
      </c>
      <c r="AH327" s="14">
        <v>2.7714024313658263</v>
      </c>
      <c r="AI327" s="10">
        <v>206</v>
      </c>
      <c r="AJ327" s="39">
        <f t="shared" ref="AJ327:AJ390" si="71">(AK327-AK$573)/AK$574</f>
        <v>-0.25118657653005388</v>
      </c>
      <c r="AK327" s="13">
        <v>103127.26345428725</v>
      </c>
      <c r="AL327" s="44">
        <v>1</v>
      </c>
    </row>
    <row r="328" spans="1:38" x14ac:dyDescent="0.25">
      <c r="A328" t="s">
        <v>632</v>
      </c>
      <c r="B328" s="5" t="s">
        <v>363</v>
      </c>
      <c r="C328" s="6" t="s">
        <v>54</v>
      </c>
      <c r="D328" s="7" t="s">
        <v>39</v>
      </c>
      <c r="E328" s="42">
        <f t="shared" si="60"/>
        <v>1.8190382059511865</v>
      </c>
      <c r="F328" s="8">
        <v>22.463269605455803</v>
      </c>
      <c r="G328" s="9">
        <f t="shared" si="61"/>
        <v>326</v>
      </c>
      <c r="H328" s="10">
        <v>311</v>
      </c>
      <c r="I328" s="39">
        <f t="shared" si="62"/>
        <v>0.10595411996982665</v>
      </c>
      <c r="J328" s="11">
        <v>2.3169652731696466E-2</v>
      </c>
      <c r="K328" s="10">
        <v>368</v>
      </c>
      <c r="L328" s="39">
        <f t="shared" si="63"/>
        <v>0.37697499110377869</v>
      </c>
      <c r="M328" s="11">
        <v>4.5751633986928102E-2</v>
      </c>
      <c r="N328" s="10">
        <v>364</v>
      </c>
      <c r="O328" s="39">
        <f t="shared" si="64"/>
        <v>0.5325695523124615</v>
      </c>
      <c r="P328" s="11">
        <v>2.8999999999999998E-2</v>
      </c>
      <c r="Q328" s="10">
        <v>266</v>
      </c>
      <c r="R328" s="39">
        <f t="shared" si="65"/>
        <v>0.31224164224192119</v>
      </c>
      <c r="S328" s="12">
        <v>0.81067934929470897</v>
      </c>
      <c r="T328" s="10">
        <v>258</v>
      </c>
      <c r="U328" s="39">
        <f t="shared" si="66"/>
        <v>0.19952392140762873</v>
      </c>
      <c r="V328" s="11">
        <v>6.7000000000000004E-2</v>
      </c>
      <c r="W328" s="10">
        <v>322</v>
      </c>
      <c r="X328" s="39">
        <f t="shared" si="67"/>
        <v>7.5352468885219806E-3</v>
      </c>
      <c r="Y328" s="13">
        <v>84720</v>
      </c>
      <c r="Z328" s="10">
        <v>289</v>
      </c>
      <c r="AA328" s="39">
        <f t="shared" si="68"/>
        <v>0.27304894918250716</v>
      </c>
      <c r="AB328" s="11">
        <v>0.05</v>
      </c>
      <c r="AC328" s="10">
        <v>333</v>
      </c>
      <c r="AD328" s="39">
        <f t="shared" si="69"/>
        <v>0.41783451977253794</v>
      </c>
      <c r="AE328" s="11">
        <v>0.93799999999999994</v>
      </c>
      <c r="AF328" s="10">
        <v>293</v>
      </c>
      <c r="AG328" s="39">
        <f t="shared" si="70"/>
        <v>5.8289370140650526E-2</v>
      </c>
      <c r="AH328" s="14">
        <v>2.5312286189191213</v>
      </c>
      <c r="AI328" s="10">
        <v>245</v>
      </c>
      <c r="AJ328" s="39">
        <f t="shared" si="71"/>
        <v>-0.2360809846318232</v>
      </c>
      <c r="AK328" s="13">
        <v>112133.24374425769</v>
      </c>
      <c r="AL328" s="44"/>
    </row>
    <row r="329" spans="1:38" x14ac:dyDescent="0.25">
      <c r="A329" t="s">
        <v>637</v>
      </c>
      <c r="B329" s="5" t="s">
        <v>470</v>
      </c>
      <c r="C329" s="6" t="s">
        <v>54</v>
      </c>
      <c r="D329" s="7" t="s">
        <v>39</v>
      </c>
      <c r="E329" s="42">
        <f t="shared" si="60"/>
        <v>3.921568214367197</v>
      </c>
      <c r="F329" s="8">
        <v>16.614423683128265</v>
      </c>
      <c r="G329" s="9">
        <f t="shared" si="61"/>
        <v>442</v>
      </c>
      <c r="H329" s="10">
        <v>9</v>
      </c>
      <c r="I329" s="39">
        <f t="shared" si="62"/>
        <v>-2.2697360879982051</v>
      </c>
      <c r="J329" s="11">
        <v>-0.18573797678275294</v>
      </c>
      <c r="K329" s="10">
        <v>359</v>
      </c>
      <c r="L329" s="39">
        <f t="shared" si="63"/>
        <v>0.362915950997864</v>
      </c>
      <c r="M329" s="11">
        <v>4.6511627906976744E-2</v>
      </c>
      <c r="N329" s="10">
        <v>394</v>
      </c>
      <c r="O329" s="39">
        <f t="shared" si="64"/>
        <v>0.60937723994176018</v>
      </c>
      <c r="P329" s="11">
        <v>2.4E-2</v>
      </c>
      <c r="Q329" s="10">
        <v>434</v>
      </c>
      <c r="R329" s="39">
        <f t="shared" si="65"/>
        <v>0.55280570788786376</v>
      </c>
      <c r="S329" s="12">
        <v>0</v>
      </c>
      <c r="T329" s="10">
        <v>441</v>
      </c>
      <c r="U329" s="39">
        <f t="shared" si="66"/>
        <v>0.69985575206642736</v>
      </c>
      <c r="V329" s="11">
        <v>3.5000000000000003E-2</v>
      </c>
      <c r="W329" s="10">
        <v>314</v>
      </c>
      <c r="X329" s="39">
        <f t="shared" si="67"/>
        <v>-4.4144841066854054E-2</v>
      </c>
      <c r="Y329" s="13">
        <v>83155</v>
      </c>
      <c r="Z329" s="10">
        <v>450</v>
      </c>
      <c r="AA329" s="39">
        <f t="shared" si="68"/>
        <v>0.75364912453489619</v>
      </c>
      <c r="AB329" s="11">
        <v>0.04</v>
      </c>
      <c r="AC329" s="10">
        <v>518</v>
      </c>
      <c r="AD329" s="39">
        <f t="shared" si="69"/>
        <v>1.0184989015045227</v>
      </c>
      <c r="AE329" s="11">
        <v>0.97699999999999998</v>
      </c>
      <c r="AF329" s="10">
        <v>556</v>
      </c>
      <c r="AG329" s="39">
        <f t="shared" si="70"/>
        <v>1.729860651696244</v>
      </c>
      <c r="AH329" s="14">
        <v>0.76359629821770225</v>
      </c>
      <c r="AI329" s="10">
        <v>545</v>
      </c>
      <c r="AJ329" s="39">
        <f t="shared" si="71"/>
        <v>1.5030648032984213</v>
      </c>
      <c r="AK329" s="13">
        <v>1149015.00203666</v>
      </c>
      <c r="AL329" s="44"/>
    </row>
    <row r="330" spans="1:38" x14ac:dyDescent="0.25">
      <c r="A330" t="s">
        <v>638</v>
      </c>
      <c r="B330" s="5" t="s">
        <v>438</v>
      </c>
      <c r="C330" s="6" t="s">
        <v>54</v>
      </c>
      <c r="D330" s="7" t="s">
        <v>39</v>
      </c>
      <c r="E330" s="42">
        <f t="shared" si="60"/>
        <v>3.2396728171903759</v>
      </c>
      <c r="F330" s="8">
        <v>18.511329362127945</v>
      </c>
      <c r="G330" s="9">
        <f t="shared" si="61"/>
        <v>407</v>
      </c>
      <c r="H330" s="10">
        <v>145</v>
      </c>
      <c r="I330" s="39">
        <f t="shared" si="62"/>
        <v>-0.50195224318907572</v>
      </c>
      <c r="J330" s="11">
        <v>-3.0286928799149848E-2</v>
      </c>
      <c r="K330" s="10">
        <v>312</v>
      </c>
      <c r="L330" s="39">
        <f t="shared" si="63"/>
        <v>0.21658716622201762</v>
      </c>
      <c r="M330" s="11">
        <v>5.4421768707482991E-2</v>
      </c>
      <c r="N330" s="10">
        <v>535</v>
      </c>
      <c r="O330" s="39">
        <f t="shared" si="64"/>
        <v>0.97805414056239448</v>
      </c>
      <c r="P330" s="11">
        <v>0</v>
      </c>
      <c r="Q330" s="10">
        <v>434</v>
      </c>
      <c r="R330" s="39">
        <f t="shared" si="65"/>
        <v>0.55280570788786376</v>
      </c>
      <c r="S330" s="12">
        <v>0</v>
      </c>
      <c r="T330" s="10">
        <v>499</v>
      </c>
      <c r="U330" s="39">
        <f t="shared" si="66"/>
        <v>0.84057407943921447</v>
      </c>
      <c r="V330" s="11">
        <v>2.6000000000000002E-2</v>
      </c>
      <c r="W330" s="10">
        <v>403</v>
      </c>
      <c r="X330" s="39">
        <f t="shared" si="67"/>
        <v>0.42738230009277178</v>
      </c>
      <c r="Y330" s="13">
        <v>97434</v>
      </c>
      <c r="Z330" s="10">
        <v>321</v>
      </c>
      <c r="AA330" s="39">
        <f t="shared" si="68"/>
        <v>0.36916898425298506</v>
      </c>
      <c r="AB330" s="11">
        <v>4.8000000000000001E-2</v>
      </c>
      <c r="AC330" s="10">
        <v>281</v>
      </c>
      <c r="AD330" s="39">
        <f t="shared" si="69"/>
        <v>0.26381801163613161</v>
      </c>
      <c r="AE330" s="11">
        <v>0.92799999999999994</v>
      </c>
      <c r="AF330" s="10">
        <v>182</v>
      </c>
      <c r="AG330" s="39">
        <f t="shared" si="70"/>
        <v>-0.24996729580597524</v>
      </c>
      <c r="AH330" s="14">
        <v>2.8572000278630685</v>
      </c>
      <c r="AI330" s="10">
        <v>251</v>
      </c>
      <c r="AJ330" s="39">
        <f t="shared" si="71"/>
        <v>-0.23318925395090595</v>
      </c>
      <c r="AK330" s="13">
        <v>113857.29863013698</v>
      </c>
      <c r="AL330" s="44"/>
    </row>
    <row r="331" spans="1:38" x14ac:dyDescent="0.25">
      <c r="A331" t="s">
        <v>644</v>
      </c>
      <c r="B331" s="5" t="s">
        <v>53</v>
      </c>
      <c r="C331" s="6" t="s">
        <v>54</v>
      </c>
      <c r="D331" s="7" t="s">
        <v>39</v>
      </c>
      <c r="E331" s="42">
        <f t="shared" si="60"/>
        <v>-11.979365136139538</v>
      </c>
      <c r="F331" s="8">
        <v>60.847851418306433</v>
      </c>
      <c r="G331" s="9">
        <f t="shared" si="61"/>
        <v>20</v>
      </c>
      <c r="H331" s="10">
        <v>82</v>
      </c>
      <c r="I331" s="39">
        <f t="shared" si="62"/>
        <v>-0.71864479087625943</v>
      </c>
      <c r="J331" s="11">
        <v>-4.9341907566560539E-2</v>
      </c>
      <c r="K331" s="10">
        <v>38</v>
      </c>
      <c r="L331" s="39">
        <f t="shared" si="63"/>
        <v>-1.0823353909749689</v>
      </c>
      <c r="M331" s="11">
        <v>0.12463803088803088</v>
      </c>
      <c r="N331" s="10">
        <v>15</v>
      </c>
      <c r="O331" s="39">
        <f t="shared" si="64"/>
        <v>-2.8776917784284048</v>
      </c>
      <c r="P331" s="11">
        <v>0.251</v>
      </c>
      <c r="Q331" s="10">
        <v>55</v>
      </c>
      <c r="R331" s="39">
        <f t="shared" si="65"/>
        <v>-0.91046499097190092</v>
      </c>
      <c r="S331" s="12">
        <v>4.9310911619673794</v>
      </c>
      <c r="T331" s="10">
        <v>9</v>
      </c>
      <c r="U331" s="39">
        <f t="shared" si="66"/>
        <v>-3.7405892450304106</v>
      </c>
      <c r="V331" s="11">
        <v>0.31900000000000001</v>
      </c>
      <c r="W331" s="10">
        <v>7</v>
      </c>
      <c r="X331" s="39">
        <f t="shared" si="67"/>
        <v>-1.7084748301728938</v>
      </c>
      <c r="Y331" s="13">
        <v>32755</v>
      </c>
      <c r="Z331" s="10">
        <v>77</v>
      </c>
      <c r="AA331" s="39">
        <f t="shared" si="68"/>
        <v>-0.9765115067337039</v>
      </c>
      <c r="AB331" s="11">
        <v>7.5999999999999998E-2</v>
      </c>
      <c r="AC331" s="10">
        <v>47</v>
      </c>
      <c r="AD331" s="39">
        <f t="shared" si="69"/>
        <v>-1.3995602762370551</v>
      </c>
      <c r="AE331" s="11">
        <v>0.82</v>
      </c>
      <c r="AF331" s="10">
        <v>462</v>
      </c>
      <c r="AG331" s="39">
        <f t="shared" si="70"/>
        <v>0.61127330974467275</v>
      </c>
      <c r="AH331" s="14">
        <v>1.9464660692998084</v>
      </c>
      <c r="AI331" s="10">
        <v>149</v>
      </c>
      <c r="AJ331" s="39">
        <f t="shared" si="71"/>
        <v>-0.27458316215412137</v>
      </c>
      <c r="AK331" s="13">
        <v>89178.178214692118</v>
      </c>
      <c r="AL331" s="44">
        <v>1</v>
      </c>
    </row>
    <row r="332" spans="1:38" ht="22.5" x14ac:dyDescent="0.25">
      <c r="A332" t="s">
        <v>646</v>
      </c>
      <c r="B332" s="5" t="s">
        <v>393</v>
      </c>
      <c r="C332" s="6" t="s">
        <v>54</v>
      </c>
      <c r="D332" s="7" t="s">
        <v>39</v>
      </c>
      <c r="E332" s="42">
        <f t="shared" si="60"/>
        <v>2.3512000551641035</v>
      </c>
      <c r="F332" s="8">
        <v>20.9828947003042</v>
      </c>
      <c r="G332" s="9">
        <f t="shared" si="61"/>
        <v>356</v>
      </c>
      <c r="H332" s="10">
        <v>71</v>
      </c>
      <c r="I332" s="39">
        <f t="shared" si="62"/>
        <v>-0.81609037928578954</v>
      </c>
      <c r="J332" s="11">
        <v>-5.7910839160839167E-2</v>
      </c>
      <c r="K332" s="10">
        <v>371</v>
      </c>
      <c r="L332" s="39">
        <f t="shared" si="63"/>
        <v>0.38120887911966694</v>
      </c>
      <c r="M332" s="11">
        <v>4.5522761380690342E-2</v>
      </c>
      <c r="N332" s="10">
        <v>456</v>
      </c>
      <c r="O332" s="39">
        <f t="shared" si="64"/>
        <v>0.73226954014863832</v>
      </c>
      <c r="P332" s="11">
        <v>1.6E-2</v>
      </c>
      <c r="Q332" s="10">
        <v>160</v>
      </c>
      <c r="R332" s="39">
        <f t="shared" si="65"/>
        <v>2.1329289011629252E-3</v>
      </c>
      <c r="S332" s="12">
        <v>1.8557179308745071</v>
      </c>
      <c r="T332" s="10">
        <v>272</v>
      </c>
      <c r="U332" s="39">
        <f t="shared" si="66"/>
        <v>0.24643003053189114</v>
      </c>
      <c r="V332" s="11">
        <v>6.4000000000000001E-2</v>
      </c>
      <c r="W332" s="10">
        <v>349</v>
      </c>
      <c r="X332" s="39">
        <f t="shared" si="67"/>
        <v>0.11664132395214014</v>
      </c>
      <c r="Y332" s="13">
        <v>88024</v>
      </c>
      <c r="Z332" s="10">
        <v>339</v>
      </c>
      <c r="AA332" s="39">
        <f t="shared" si="68"/>
        <v>0.41722900178822397</v>
      </c>
      <c r="AB332" s="11">
        <v>4.7E-2</v>
      </c>
      <c r="AC332" s="10">
        <v>476</v>
      </c>
      <c r="AD332" s="39">
        <f t="shared" si="69"/>
        <v>0.86448239336811805</v>
      </c>
      <c r="AE332" s="11">
        <v>0.96700000000000008</v>
      </c>
      <c r="AF332" s="10">
        <v>412</v>
      </c>
      <c r="AG332" s="39">
        <f t="shared" si="70"/>
        <v>0.43649749868476578</v>
      </c>
      <c r="AH332" s="14">
        <v>2.1312858110094122</v>
      </c>
      <c r="AI332" s="10">
        <v>409</v>
      </c>
      <c r="AJ332" s="39">
        <f t="shared" si="71"/>
        <v>-0.11355665262292867</v>
      </c>
      <c r="AK332" s="13">
        <v>185182.46462537695</v>
      </c>
      <c r="AL332" s="44"/>
    </row>
    <row r="333" spans="1:38" x14ac:dyDescent="0.25">
      <c r="A333" t="s">
        <v>650</v>
      </c>
      <c r="B333" s="5" t="s">
        <v>450</v>
      </c>
      <c r="C333" s="6" t="s">
        <v>54</v>
      </c>
      <c r="D333" s="7" t="s">
        <v>39</v>
      </c>
      <c r="E333" s="42">
        <f t="shared" si="60"/>
        <v>3.5295836973840768</v>
      </c>
      <c r="F333" s="8">
        <v>17.704851422373466</v>
      </c>
      <c r="G333" s="9">
        <f t="shared" si="61"/>
        <v>420</v>
      </c>
      <c r="H333" s="10">
        <v>20</v>
      </c>
      <c r="I333" s="39">
        <f t="shared" si="62"/>
        <v>-1.7258887865962615</v>
      </c>
      <c r="J333" s="11">
        <v>-0.13791446419990394</v>
      </c>
      <c r="K333" s="10">
        <v>310</v>
      </c>
      <c r="L333" s="39">
        <f t="shared" si="63"/>
        <v>0.21276796273469653</v>
      </c>
      <c r="M333" s="11">
        <v>5.4628224582701064E-2</v>
      </c>
      <c r="N333" s="10">
        <v>535</v>
      </c>
      <c r="O333" s="39">
        <f t="shared" si="64"/>
        <v>0.97805414056239448</v>
      </c>
      <c r="P333" s="11">
        <v>0</v>
      </c>
      <c r="Q333" s="10">
        <v>314</v>
      </c>
      <c r="R333" s="39">
        <f t="shared" si="65"/>
        <v>0.38739668125661608</v>
      </c>
      <c r="S333" s="12">
        <v>0.55741360089186176</v>
      </c>
      <c r="T333" s="10">
        <v>455</v>
      </c>
      <c r="U333" s="39">
        <f t="shared" si="66"/>
        <v>0.73112649148260234</v>
      </c>
      <c r="V333" s="11">
        <v>3.3000000000000002E-2</v>
      </c>
      <c r="W333" s="10">
        <v>215</v>
      </c>
      <c r="X333" s="39">
        <f t="shared" si="67"/>
        <v>-0.42859185958218171</v>
      </c>
      <c r="Y333" s="13">
        <v>71513</v>
      </c>
      <c r="Z333" s="10">
        <v>398</v>
      </c>
      <c r="AA333" s="39">
        <f t="shared" si="68"/>
        <v>0.60946907192917976</v>
      </c>
      <c r="AB333" s="11">
        <v>4.2999999999999997E-2</v>
      </c>
      <c r="AC333" s="10">
        <v>542</v>
      </c>
      <c r="AD333" s="39">
        <f t="shared" si="69"/>
        <v>1.1417121080136479</v>
      </c>
      <c r="AE333" s="11">
        <v>0.98499999999999999</v>
      </c>
      <c r="AF333" s="10">
        <v>540</v>
      </c>
      <c r="AG333" s="39">
        <f t="shared" si="70"/>
        <v>1.4594871068238926</v>
      </c>
      <c r="AH333" s="14">
        <v>1.0495075374525749</v>
      </c>
      <c r="AI333" s="10">
        <v>533</v>
      </c>
      <c r="AJ333" s="39">
        <f t="shared" si="71"/>
        <v>0.49530197192494407</v>
      </c>
      <c r="AK333" s="13">
        <v>548185.04069119284</v>
      </c>
      <c r="AL333" s="44"/>
    </row>
    <row r="334" spans="1:38" x14ac:dyDescent="0.25">
      <c r="A334" t="s">
        <v>662</v>
      </c>
      <c r="B334" s="5" t="s">
        <v>266</v>
      </c>
      <c r="C334" s="6" t="s">
        <v>54</v>
      </c>
      <c r="D334" s="7" t="s">
        <v>39</v>
      </c>
      <c r="E334" s="42">
        <f t="shared" si="60"/>
        <v>-0.14712884882572352</v>
      </c>
      <c r="F334" s="8">
        <v>27.932779250937767</v>
      </c>
      <c r="G334" s="9">
        <f t="shared" si="61"/>
        <v>226</v>
      </c>
      <c r="H334" s="10">
        <v>98</v>
      </c>
      <c r="I334" s="39">
        <f t="shared" si="62"/>
        <v>-0.63255455138947669</v>
      </c>
      <c r="J334" s="11">
        <v>-4.1771514846502211E-2</v>
      </c>
      <c r="K334" s="10">
        <v>133</v>
      </c>
      <c r="L334" s="39">
        <f t="shared" si="63"/>
        <v>-0.30005130357020526</v>
      </c>
      <c r="M334" s="11">
        <v>8.2349855756622084E-2</v>
      </c>
      <c r="N334" s="10">
        <v>274</v>
      </c>
      <c r="O334" s="39">
        <f t="shared" si="64"/>
        <v>0.27142341437284556</v>
      </c>
      <c r="P334" s="11">
        <v>4.5999999999999999E-2</v>
      </c>
      <c r="Q334" s="10">
        <v>213</v>
      </c>
      <c r="R334" s="39">
        <f t="shared" si="65"/>
        <v>0.18914909786769413</v>
      </c>
      <c r="S334" s="12">
        <v>1.2254901960784315</v>
      </c>
      <c r="T334" s="10">
        <v>152</v>
      </c>
      <c r="U334" s="39">
        <f t="shared" si="66"/>
        <v>-0.26953716983499476</v>
      </c>
      <c r="V334" s="11">
        <v>9.6999999999999989E-2</v>
      </c>
      <c r="W334" s="10">
        <v>129</v>
      </c>
      <c r="X334" s="39">
        <f t="shared" si="67"/>
        <v>-0.7399932841311887</v>
      </c>
      <c r="Y334" s="13">
        <v>62083</v>
      </c>
      <c r="Z334" s="10">
        <v>267</v>
      </c>
      <c r="AA334" s="39">
        <f t="shared" si="68"/>
        <v>0.22498893164726858</v>
      </c>
      <c r="AB334" s="11">
        <v>5.0999999999999997E-2</v>
      </c>
      <c r="AC334" s="10">
        <v>234</v>
      </c>
      <c r="AD334" s="39">
        <f t="shared" si="69"/>
        <v>9.4399852686086319E-2</v>
      </c>
      <c r="AE334" s="11">
        <v>0.91700000000000004</v>
      </c>
      <c r="AF334" s="10">
        <v>532</v>
      </c>
      <c r="AG334" s="39">
        <f t="shared" si="70"/>
        <v>1.2270804593092066</v>
      </c>
      <c r="AH334" s="14">
        <v>1.2952700162805877</v>
      </c>
      <c r="AI334" s="10">
        <v>484</v>
      </c>
      <c r="AJ334" s="39">
        <f t="shared" si="71"/>
        <v>3.5286629916737006E-2</v>
      </c>
      <c r="AK334" s="13">
        <v>273923.08981092437</v>
      </c>
      <c r="AL334" s="44"/>
    </row>
    <row r="335" spans="1:38" x14ac:dyDescent="0.25">
      <c r="A335" t="s">
        <v>683</v>
      </c>
      <c r="B335" s="5" t="s">
        <v>218</v>
      </c>
      <c r="C335" s="6" t="s">
        <v>54</v>
      </c>
      <c r="D335" s="7" t="s">
        <v>39</v>
      </c>
      <c r="E335" s="42">
        <f t="shared" si="60"/>
        <v>-1.3253517356082574</v>
      </c>
      <c r="F335" s="8">
        <v>31.210375337256021</v>
      </c>
      <c r="G335" s="9">
        <f t="shared" si="61"/>
        <v>178</v>
      </c>
      <c r="H335" s="10">
        <v>59</v>
      </c>
      <c r="I335" s="39">
        <f t="shared" si="62"/>
        <v>-0.90902562162945755</v>
      </c>
      <c r="J335" s="11">
        <v>-6.6083150984682759E-2</v>
      </c>
      <c r="K335" s="10">
        <v>535</v>
      </c>
      <c r="L335" s="39">
        <f t="shared" si="63"/>
        <v>0.89674107231581179</v>
      </c>
      <c r="M335" s="11">
        <v>1.7654476670870115E-2</v>
      </c>
      <c r="N335" s="10">
        <v>262</v>
      </c>
      <c r="O335" s="39">
        <f t="shared" si="64"/>
        <v>0.24070033932112603</v>
      </c>
      <c r="P335" s="11">
        <v>4.8000000000000001E-2</v>
      </c>
      <c r="Q335" s="10">
        <v>100</v>
      </c>
      <c r="R335" s="39">
        <f t="shared" si="65"/>
        <v>-0.35105308290266096</v>
      </c>
      <c r="S335" s="12">
        <v>3.0459231490159326</v>
      </c>
      <c r="T335" s="10">
        <v>153</v>
      </c>
      <c r="U335" s="39">
        <f t="shared" si="66"/>
        <v>-0.25390180012690755</v>
      </c>
      <c r="V335" s="11">
        <v>9.6000000000000002E-2</v>
      </c>
      <c r="W335" s="10">
        <v>122</v>
      </c>
      <c r="X335" s="39">
        <f t="shared" si="67"/>
        <v>-0.75323527471911578</v>
      </c>
      <c r="Y335" s="13">
        <v>61682</v>
      </c>
      <c r="Z335" s="10">
        <v>202</v>
      </c>
      <c r="AA335" s="39">
        <f t="shared" si="68"/>
        <v>-1.5311156028925785E-2</v>
      </c>
      <c r="AB335" s="11">
        <v>5.5999999999999994E-2</v>
      </c>
      <c r="AC335" s="10">
        <v>131</v>
      </c>
      <c r="AD335" s="39">
        <f t="shared" si="69"/>
        <v>-0.47546122741861718</v>
      </c>
      <c r="AE335" s="11">
        <v>0.88</v>
      </c>
      <c r="AF335" s="10">
        <v>522</v>
      </c>
      <c r="AG335" s="39">
        <f t="shared" si="70"/>
        <v>1.1028775936564097</v>
      </c>
      <c r="AH335" s="14">
        <v>1.4266105113429985</v>
      </c>
      <c r="AI335" s="10">
        <v>487</v>
      </c>
      <c r="AJ335" s="39">
        <f t="shared" si="71"/>
        <v>4.1048820724611385E-2</v>
      </c>
      <c r="AK335" s="13">
        <v>277358.51804123714</v>
      </c>
      <c r="AL335" s="44"/>
    </row>
    <row r="336" spans="1:38" x14ac:dyDescent="0.25">
      <c r="A336" t="s">
        <v>689</v>
      </c>
      <c r="B336" s="5" t="s">
        <v>522</v>
      </c>
      <c r="C336" s="6" t="s">
        <v>54</v>
      </c>
      <c r="D336" s="7" t="s">
        <v>39</v>
      </c>
      <c r="E336" s="42">
        <f t="shared" si="60"/>
        <v>4.9229651414003124</v>
      </c>
      <c r="F336" s="8">
        <v>13.828724401850719</v>
      </c>
      <c r="G336" s="9">
        <f t="shared" si="61"/>
        <v>497</v>
      </c>
      <c r="H336" s="10">
        <v>162</v>
      </c>
      <c r="I336" s="39">
        <f t="shared" si="62"/>
        <v>-0.43279022095172126</v>
      </c>
      <c r="J336" s="11">
        <v>-2.4205128205128212E-2</v>
      </c>
      <c r="K336" s="10">
        <v>469</v>
      </c>
      <c r="L336" s="39">
        <f t="shared" si="63"/>
        <v>0.64925542452509899</v>
      </c>
      <c r="M336" s="11">
        <v>3.1032885595182955E-2</v>
      </c>
      <c r="N336" s="10">
        <v>456</v>
      </c>
      <c r="O336" s="39">
        <f t="shared" si="64"/>
        <v>0.73226954014863832</v>
      </c>
      <c r="P336" s="11">
        <v>1.6E-2</v>
      </c>
      <c r="Q336" s="10">
        <v>434</v>
      </c>
      <c r="R336" s="39">
        <f t="shared" si="65"/>
        <v>0.55280570788786376</v>
      </c>
      <c r="S336" s="12">
        <v>0</v>
      </c>
      <c r="T336" s="10">
        <v>504</v>
      </c>
      <c r="U336" s="39">
        <f t="shared" si="66"/>
        <v>0.85620944914730202</v>
      </c>
      <c r="V336" s="11">
        <v>2.5000000000000001E-2</v>
      </c>
      <c r="W336" s="10">
        <v>497</v>
      </c>
      <c r="X336" s="39">
        <f t="shared" si="67"/>
        <v>1.2523484069944997</v>
      </c>
      <c r="Y336" s="13">
        <v>122416</v>
      </c>
      <c r="Z336" s="10">
        <v>321</v>
      </c>
      <c r="AA336" s="39">
        <f t="shared" si="68"/>
        <v>0.36916898425298506</v>
      </c>
      <c r="AB336" s="11">
        <v>4.8000000000000001E-2</v>
      </c>
      <c r="AC336" s="10">
        <v>480</v>
      </c>
      <c r="AD336" s="39">
        <f t="shared" si="69"/>
        <v>0.87988404418175703</v>
      </c>
      <c r="AE336" s="11">
        <v>0.96799999999999997</v>
      </c>
      <c r="AF336" s="10">
        <v>497</v>
      </c>
      <c r="AG336" s="39">
        <f t="shared" si="70"/>
        <v>0.81149429950785668</v>
      </c>
      <c r="AH336" s="14">
        <v>1.7347388778282784</v>
      </c>
      <c r="AI336" s="10">
        <v>508</v>
      </c>
      <c r="AJ336" s="39">
        <f t="shared" si="71"/>
        <v>9.3156532067834336E-2</v>
      </c>
      <c r="AK336" s="13">
        <v>308425.2266134118</v>
      </c>
      <c r="AL336" s="44"/>
    </row>
    <row r="337" spans="1:38" x14ac:dyDescent="0.25">
      <c r="A337" t="s">
        <v>725</v>
      </c>
      <c r="B337" s="5" t="s">
        <v>562</v>
      </c>
      <c r="C337" s="6" t="s">
        <v>54</v>
      </c>
      <c r="D337" s="7" t="s">
        <v>39</v>
      </c>
      <c r="E337" s="42">
        <f t="shared" si="60"/>
        <v>6.2629769473069894</v>
      </c>
      <c r="F337" s="8">
        <v>10.101061749961815</v>
      </c>
      <c r="G337" s="9">
        <f t="shared" si="61"/>
        <v>538</v>
      </c>
      <c r="H337" s="10">
        <v>168</v>
      </c>
      <c r="I337" s="39">
        <f t="shared" si="62"/>
        <v>-0.40573459504636333</v>
      </c>
      <c r="J337" s="11">
        <v>-2.1825976809899617E-2</v>
      </c>
      <c r="K337" s="10">
        <v>496</v>
      </c>
      <c r="L337" s="39">
        <f t="shared" si="63"/>
        <v>0.73318310174323387</v>
      </c>
      <c r="M337" s="11">
        <v>2.649598094671033E-2</v>
      </c>
      <c r="N337" s="10">
        <v>535</v>
      </c>
      <c r="O337" s="39">
        <f t="shared" si="64"/>
        <v>0.97805414056239448</v>
      </c>
      <c r="P337" s="11">
        <v>0</v>
      </c>
      <c r="Q337" s="10">
        <v>434</v>
      </c>
      <c r="R337" s="39">
        <f t="shared" si="65"/>
        <v>0.55280570788786376</v>
      </c>
      <c r="S337" s="12">
        <v>0</v>
      </c>
      <c r="T337" s="10">
        <v>298</v>
      </c>
      <c r="U337" s="39">
        <f t="shared" si="66"/>
        <v>0.32460687907232838</v>
      </c>
      <c r="V337" s="11">
        <v>5.9000000000000004E-2</v>
      </c>
      <c r="W337" s="10">
        <v>552</v>
      </c>
      <c r="X337" s="39">
        <f t="shared" si="67"/>
        <v>2.4934630560135749</v>
      </c>
      <c r="Y337" s="13">
        <v>160000</v>
      </c>
      <c r="Z337" s="10">
        <v>417</v>
      </c>
      <c r="AA337" s="39">
        <f t="shared" si="68"/>
        <v>0.65752908946441835</v>
      </c>
      <c r="AB337" s="11">
        <v>4.2000000000000003E-2</v>
      </c>
      <c r="AC337" s="10">
        <v>499</v>
      </c>
      <c r="AD337" s="39">
        <f t="shared" si="69"/>
        <v>0.94149064743631949</v>
      </c>
      <c r="AE337" s="11">
        <v>0.97199999999999998</v>
      </c>
      <c r="AF337" s="10">
        <v>501</v>
      </c>
      <c r="AG337" s="39">
        <f t="shared" si="70"/>
        <v>0.85305621857795311</v>
      </c>
      <c r="AH337" s="14">
        <v>1.6907884987631929</v>
      </c>
      <c r="AI337" s="10">
        <v>502</v>
      </c>
      <c r="AJ337" s="39">
        <f t="shared" si="71"/>
        <v>7.9604982205537203E-2</v>
      </c>
      <c r="AK337" s="13">
        <v>300345.76890128502</v>
      </c>
      <c r="AL337" s="44"/>
    </row>
    <row r="338" spans="1:38" x14ac:dyDescent="0.25">
      <c r="A338" t="s">
        <v>731</v>
      </c>
      <c r="B338" s="5" t="s">
        <v>357</v>
      </c>
      <c r="C338" s="6" t="s">
        <v>54</v>
      </c>
      <c r="D338" s="7" t="s">
        <v>39</v>
      </c>
      <c r="E338" s="42">
        <f t="shared" si="60"/>
        <v>1.7170506801945034</v>
      </c>
      <c r="F338" s="8">
        <v>22.746979860131134</v>
      </c>
      <c r="G338" s="9">
        <f t="shared" si="61"/>
        <v>320</v>
      </c>
      <c r="H338" s="10">
        <v>10</v>
      </c>
      <c r="I338" s="39">
        <f t="shared" si="62"/>
        <v>-2.2148336419343972</v>
      </c>
      <c r="J338" s="11">
        <v>-0.18091009988901219</v>
      </c>
      <c r="K338" s="10">
        <v>524</v>
      </c>
      <c r="L338" s="39">
        <f t="shared" si="63"/>
        <v>0.83181841243513177</v>
      </c>
      <c r="M338" s="11">
        <v>2.1164021164021163E-2</v>
      </c>
      <c r="N338" s="10">
        <v>338</v>
      </c>
      <c r="O338" s="39">
        <f t="shared" si="64"/>
        <v>0.4557618646831626</v>
      </c>
      <c r="P338" s="11">
        <v>3.4000000000000002E-2</v>
      </c>
      <c r="Q338" s="10">
        <v>434</v>
      </c>
      <c r="R338" s="39">
        <f t="shared" si="65"/>
        <v>0.55280570788786376</v>
      </c>
      <c r="S338" s="12">
        <v>0</v>
      </c>
      <c r="T338" s="10">
        <v>184</v>
      </c>
      <c r="U338" s="39">
        <f t="shared" si="66"/>
        <v>-9.7548103046032814E-2</v>
      </c>
      <c r="V338" s="11">
        <v>8.5999999999999993E-2</v>
      </c>
      <c r="W338" s="10">
        <v>294</v>
      </c>
      <c r="X338" s="39">
        <f t="shared" si="67"/>
        <v>-0.12475256930907316</v>
      </c>
      <c r="Y338" s="13">
        <v>80714</v>
      </c>
      <c r="Z338" s="10">
        <v>369</v>
      </c>
      <c r="AA338" s="39">
        <f t="shared" si="68"/>
        <v>0.51334903685870181</v>
      </c>
      <c r="AB338" s="11">
        <v>4.4999999999999998E-2</v>
      </c>
      <c r="AC338" s="10">
        <v>84</v>
      </c>
      <c r="AD338" s="39">
        <f t="shared" si="69"/>
        <v>-0.82969919613235177</v>
      </c>
      <c r="AE338" s="11">
        <v>0.85699999999999998</v>
      </c>
      <c r="AF338" s="10">
        <v>558</v>
      </c>
      <c r="AG338" s="39">
        <f t="shared" si="70"/>
        <v>1.7991723135765514</v>
      </c>
      <c r="AH338" s="14">
        <v>0.69030146772316126</v>
      </c>
      <c r="AI338" s="10">
        <v>558</v>
      </c>
      <c r="AJ338" s="39">
        <f t="shared" si="71"/>
        <v>4.572378672931646</v>
      </c>
      <c r="AK338" s="13">
        <v>2978945.2953929538</v>
      </c>
      <c r="AL338" s="44"/>
    </row>
    <row r="339" spans="1:38" x14ac:dyDescent="0.25">
      <c r="A339" t="s">
        <v>754</v>
      </c>
      <c r="B339" s="5" t="s">
        <v>229</v>
      </c>
      <c r="C339" s="6" t="s">
        <v>54</v>
      </c>
      <c r="D339" s="7" t="s">
        <v>39</v>
      </c>
      <c r="E339" s="42">
        <f t="shared" si="60"/>
        <v>-0.97818213654445085</v>
      </c>
      <c r="F339" s="8">
        <v>30.244614332317887</v>
      </c>
      <c r="G339" s="9">
        <f t="shared" si="61"/>
        <v>189</v>
      </c>
      <c r="H339" s="10">
        <v>43</v>
      </c>
      <c r="I339" s="39">
        <f t="shared" si="62"/>
        <v>-1.0644290212988683</v>
      </c>
      <c r="J339" s="11">
        <v>-7.9748634697389131E-2</v>
      </c>
      <c r="K339" s="10">
        <v>315</v>
      </c>
      <c r="L339" s="39">
        <f t="shared" si="63"/>
        <v>0.21958808209849892</v>
      </c>
      <c r="M339" s="11">
        <v>5.4259547261102471E-2</v>
      </c>
      <c r="N339" s="10">
        <v>156</v>
      </c>
      <c r="O339" s="39">
        <f t="shared" si="64"/>
        <v>-0.18942271140294714</v>
      </c>
      <c r="P339" s="11">
        <v>7.5999999999999998E-2</v>
      </c>
      <c r="Q339" s="10">
        <v>177</v>
      </c>
      <c r="R339" s="39">
        <f t="shared" si="65"/>
        <v>7.0334699390248293E-2</v>
      </c>
      <c r="S339" s="12">
        <v>1.6258840744654905</v>
      </c>
      <c r="T339" s="10">
        <v>169</v>
      </c>
      <c r="U339" s="39">
        <f t="shared" si="66"/>
        <v>-0.19136032129455763</v>
      </c>
      <c r="V339" s="11">
        <v>9.1999999999999998E-2</v>
      </c>
      <c r="W339" s="10">
        <v>149</v>
      </c>
      <c r="X339" s="39">
        <f t="shared" si="67"/>
        <v>-0.67176896354600868</v>
      </c>
      <c r="Y339" s="13">
        <v>64149</v>
      </c>
      <c r="Z339" s="10">
        <v>238</v>
      </c>
      <c r="AA339" s="39">
        <f t="shared" si="68"/>
        <v>0.12886889657679068</v>
      </c>
      <c r="AB339" s="11">
        <v>5.2999999999999999E-2</v>
      </c>
      <c r="AC339" s="10">
        <v>221</v>
      </c>
      <c r="AD339" s="39">
        <f t="shared" si="69"/>
        <v>4.8194900245164415E-2</v>
      </c>
      <c r="AE339" s="11">
        <v>0.91400000000000003</v>
      </c>
      <c r="AF339" s="10">
        <v>358</v>
      </c>
      <c r="AG339" s="39">
        <f t="shared" si="70"/>
        <v>0.30049721618209785</v>
      </c>
      <c r="AH339" s="14">
        <v>2.2751016910911281</v>
      </c>
      <c r="AI339" s="10">
        <v>370</v>
      </c>
      <c r="AJ339" s="39">
        <f t="shared" si="71"/>
        <v>-0.14777082303429137</v>
      </c>
      <c r="AK339" s="13">
        <v>164783.91642955857</v>
      </c>
      <c r="AL339" s="44"/>
    </row>
    <row r="340" spans="1:38" x14ac:dyDescent="0.25">
      <c r="A340" t="s">
        <v>768</v>
      </c>
      <c r="B340" s="5" t="s">
        <v>372</v>
      </c>
      <c r="C340" s="6" t="s">
        <v>54</v>
      </c>
      <c r="D340" s="7" t="s">
        <v>39</v>
      </c>
      <c r="E340" s="42">
        <f t="shared" si="60"/>
        <v>1.9786528640350516</v>
      </c>
      <c r="F340" s="8">
        <v>22.019251428145299</v>
      </c>
      <c r="G340" s="9">
        <f t="shared" si="61"/>
        <v>335</v>
      </c>
      <c r="H340" s="10">
        <v>466</v>
      </c>
      <c r="I340" s="39">
        <f t="shared" si="62"/>
        <v>0.5400983210910214</v>
      </c>
      <c r="J340" s="11">
        <v>6.1346362649294273E-2</v>
      </c>
      <c r="K340" s="10">
        <v>247</v>
      </c>
      <c r="L340" s="39">
        <f t="shared" si="63"/>
        <v>4.6127434574954468E-2</v>
      </c>
      <c r="M340" s="11">
        <v>6.363636363636363E-2</v>
      </c>
      <c r="N340" s="10">
        <v>369</v>
      </c>
      <c r="O340" s="39">
        <f t="shared" si="64"/>
        <v>0.54793108983832128</v>
      </c>
      <c r="P340" s="11">
        <v>2.7999999999999997E-2</v>
      </c>
      <c r="Q340" s="10">
        <v>434</v>
      </c>
      <c r="R340" s="39">
        <f t="shared" si="65"/>
        <v>0.55280570788786376</v>
      </c>
      <c r="S340" s="12">
        <v>0</v>
      </c>
      <c r="T340" s="10">
        <v>362</v>
      </c>
      <c r="U340" s="39">
        <f t="shared" si="66"/>
        <v>0.51223131556937795</v>
      </c>
      <c r="V340" s="11">
        <v>4.7E-2</v>
      </c>
      <c r="W340" s="10">
        <v>316</v>
      </c>
      <c r="X340" s="39">
        <f t="shared" si="67"/>
        <v>-3.8795208959013214E-2</v>
      </c>
      <c r="Y340" s="13">
        <v>83317</v>
      </c>
      <c r="Z340" s="10">
        <v>227</v>
      </c>
      <c r="AA340" s="39">
        <f t="shared" si="68"/>
        <v>8.0808879041551429E-2</v>
      </c>
      <c r="AB340" s="11">
        <v>5.4000000000000006E-2</v>
      </c>
      <c r="AC340" s="10">
        <v>253</v>
      </c>
      <c r="AD340" s="39">
        <f t="shared" si="69"/>
        <v>0.15600645594064716</v>
      </c>
      <c r="AE340" s="11">
        <v>0.92099999999999993</v>
      </c>
      <c r="AF340" s="10">
        <v>362</v>
      </c>
      <c r="AG340" s="39">
        <f t="shared" si="70"/>
        <v>0.30357993690717505</v>
      </c>
      <c r="AH340" s="14">
        <v>2.2718418140823107</v>
      </c>
      <c r="AI340" s="10">
        <v>272</v>
      </c>
      <c r="AJ340" s="39">
        <f t="shared" si="71"/>
        <v>-0.21914719370793839</v>
      </c>
      <c r="AK340" s="13">
        <v>122229.19948849105</v>
      </c>
      <c r="AL340" s="44"/>
    </row>
    <row r="341" spans="1:38" x14ac:dyDescent="0.25">
      <c r="A341" t="s">
        <v>773</v>
      </c>
      <c r="B341" s="5" t="s">
        <v>581</v>
      </c>
      <c r="C341" s="6" t="s">
        <v>54</v>
      </c>
      <c r="D341" s="7" t="s">
        <v>39</v>
      </c>
      <c r="E341" s="42">
        <f t="shared" si="60"/>
        <v>7.5247124116749511</v>
      </c>
      <c r="F341" s="8">
        <v>6.5911492653432298</v>
      </c>
      <c r="G341" s="9">
        <f t="shared" si="61"/>
        <v>558</v>
      </c>
      <c r="H341" s="10">
        <v>207</v>
      </c>
      <c r="I341" s="39">
        <f t="shared" si="62"/>
        <v>-0.26218607061555704</v>
      </c>
      <c r="J341" s="11">
        <v>-9.2029580936729971E-3</v>
      </c>
      <c r="K341" s="10">
        <v>520</v>
      </c>
      <c r="L341" s="39">
        <f t="shared" si="63"/>
        <v>0.80411628664954293</v>
      </c>
      <c r="M341" s="11">
        <v>2.2661523625843779E-2</v>
      </c>
      <c r="N341" s="10">
        <v>535</v>
      </c>
      <c r="O341" s="39">
        <f t="shared" si="64"/>
        <v>0.97805414056239448</v>
      </c>
      <c r="P341" s="11">
        <v>0</v>
      </c>
      <c r="Q341" s="10">
        <v>434</v>
      </c>
      <c r="R341" s="39">
        <f t="shared" si="65"/>
        <v>0.55280570788786376</v>
      </c>
      <c r="S341" s="12">
        <v>0</v>
      </c>
      <c r="T341" s="10">
        <v>553</v>
      </c>
      <c r="U341" s="39">
        <f t="shared" si="66"/>
        <v>1.1063753644767014</v>
      </c>
      <c r="V341" s="11">
        <v>9.0000000000000011E-3</v>
      </c>
      <c r="W341" s="10">
        <v>551</v>
      </c>
      <c r="X341" s="39">
        <f t="shared" si="67"/>
        <v>2.4057555073813202</v>
      </c>
      <c r="Y341" s="13">
        <v>157344</v>
      </c>
      <c r="Z341" s="10">
        <v>534</v>
      </c>
      <c r="AA341" s="39">
        <f t="shared" si="68"/>
        <v>1.0420092297463295</v>
      </c>
      <c r="AB341" s="11">
        <v>3.4000000000000002E-2</v>
      </c>
      <c r="AC341" s="10">
        <v>542</v>
      </c>
      <c r="AD341" s="39">
        <f t="shared" si="69"/>
        <v>1.1417121080136479</v>
      </c>
      <c r="AE341" s="11">
        <v>0.98499999999999999</v>
      </c>
      <c r="AF341" s="10">
        <v>466</v>
      </c>
      <c r="AG341" s="39">
        <f t="shared" si="70"/>
        <v>0.62235162618094131</v>
      </c>
      <c r="AH341" s="14">
        <v>1.9347511096042325</v>
      </c>
      <c r="AI341" s="10">
        <v>481</v>
      </c>
      <c r="AJ341" s="39">
        <f t="shared" si="71"/>
        <v>2.7719572211844339E-2</v>
      </c>
      <c r="AK341" s="13">
        <v>269411.59678221925</v>
      </c>
      <c r="AL341" s="44"/>
    </row>
    <row r="342" spans="1:38" x14ac:dyDescent="0.25">
      <c r="A342" t="s">
        <v>780</v>
      </c>
      <c r="B342" s="5" t="s">
        <v>196</v>
      </c>
      <c r="C342" s="6" t="s">
        <v>54</v>
      </c>
      <c r="D342" s="7" t="s">
        <v>39</v>
      </c>
      <c r="E342" s="42">
        <f t="shared" si="60"/>
        <v>-2.1016183267049917</v>
      </c>
      <c r="F342" s="8">
        <v>33.369804057798156</v>
      </c>
      <c r="G342" s="9">
        <f t="shared" si="61"/>
        <v>155</v>
      </c>
      <c r="H342" s="10">
        <v>33</v>
      </c>
      <c r="I342" s="39">
        <f t="shared" si="62"/>
        <v>-1.2798153555184528</v>
      </c>
      <c r="J342" s="11">
        <v>-9.8688750862663932E-2</v>
      </c>
      <c r="K342" s="10">
        <v>335</v>
      </c>
      <c r="L342" s="39">
        <f t="shared" si="63"/>
        <v>0.28012947832155538</v>
      </c>
      <c r="M342" s="11">
        <v>5.0986842105263157E-2</v>
      </c>
      <c r="N342" s="10">
        <v>93</v>
      </c>
      <c r="O342" s="39">
        <f t="shared" si="64"/>
        <v>-0.69635344975631919</v>
      </c>
      <c r="P342" s="11">
        <v>0.109</v>
      </c>
      <c r="Q342" s="10">
        <v>272</v>
      </c>
      <c r="R342" s="39">
        <f t="shared" si="65"/>
        <v>0.32558993929945762</v>
      </c>
      <c r="S342" s="12">
        <v>0.76569678407350683</v>
      </c>
      <c r="T342" s="10">
        <v>64</v>
      </c>
      <c r="U342" s="39">
        <f t="shared" si="66"/>
        <v>-1.0513056552393678</v>
      </c>
      <c r="V342" s="11">
        <v>0.14699999999999999</v>
      </c>
      <c r="W342" s="10">
        <v>119</v>
      </c>
      <c r="X342" s="39">
        <f t="shared" si="67"/>
        <v>-0.77242130098242145</v>
      </c>
      <c r="Y342" s="13">
        <v>61101</v>
      </c>
      <c r="Z342" s="10">
        <v>124</v>
      </c>
      <c r="AA342" s="39">
        <f t="shared" si="68"/>
        <v>-0.44785131384607624</v>
      </c>
      <c r="AB342" s="11">
        <v>6.5000000000000002E-2</v>
      </c>
      <c r="AC342" s="10">
        <v>442</v>
      </c>
      <c r="AD342" s="39">
        <f t="shared" si="69"/>
        <v>0.72586753604535059</v>
      </c>
      <c r="AE342" s="11">
        <v>0.95799999999999996</v>
      </c>
      <c r="AF342" s="10">
        <v>435</v>
      </c>
      <c r="AG342" s="39">
        <f t="shared" si="70"/>
        <v>0.49570762503248128</v>
      </c>
      <c r="AH342" s="14">
        <v>2.0686730261405333</v>
      </c>
      <c r="AI342" s="10">
        <v>243</v>
      </c>
      <c r="AJ342" s="39">
        <f t="shared" si="71"/>
        <v>-0.23659807673804509</v>
      </c>
      <c r="AK342" s="13">
        <v>111824.95252679939</v>
      </c>
      <c r="AL342" s="44"/>
    </row>
    <row r="343" spans="1:38" x14ac:dyDescent="0.25">
      <c r="A343" t="s">
        <v>795</v>
      </c>
      <c r="B343" s="5" t="s">
        <v>113</v>
      </c>
      <c r="C343" s="6" t="s">
        <v>54</v>
      </c>
      <c r="D343" s="7" t="s">
        <v>39</v>
      </c>
      <c r="E343" s="42">
        <f t="shared" si="60"/>
        <v>-5.0986941308474787</v>
      </c>
      <c r="F343" s="8">
        <v>41.707109364166392</v>
      </c>
      <c r="G343" s="9">
        <f t="shared" si="61"/>
        <v>73</v>
      </c>
      <c r="H343" s="10">
        <v>289</v>
      </c>
      <c r="I343" s="39">
        <f t="shared" si="62"/>
        <v>4.7701324082616653E-2</v>
      </c>
      <c r="J343" s="11">
        <v>1.8047160977270771E-2</v>
      </c>
      <c r="K343" s="10">
        <v>151</v>
      </c>
      <c r="L343" s="39">
        <f t="shared" si="63"/>
        <v>-0.24663642417098758</v>
      </c>
      <c r="M343" s="11">
        <v>7.9462390945531716E-2</v>
      </c>
      <c r="N343" s="10">
        <v>50</v>
      </c>
      <c r="O343" s="39">
        <f t="shared" si="64"/>
        <v>-1.4029841759458681</v>
      </c>
      <c r="P343" s="11">
        <v>0.155</v>
      </c>
      <c r="Q343" s="10">
        <v>307</v>
      </c>
      <c r="R343" s="39">
        <f t="shared" si="65"/>
        <v>0.37911170701528168</v>
      </c>
      <c r="S343" s="12">
        <v>0.58533322184129111</v>
      </c>
      <c r="T343" s="10">
        <v>55</v>
      </c>
      <c r="U343" s="39">
        <f t="shared" si="66"/>
        <v>-1.192023982612155</v>
      </c>
      <c r="V343" s="11">
        <v>0.156</v>
      </c>
      <c r="W343" s="10">
        <v>80</v>
      </c>
      <c r="X343" s="39">
        <f t="shared" si="67"/>
        <v>-0.98726516822694321</v>
      </c>
      <c r="Y343" s="13">
        <v>54595</v>
      </c>
      <c r="Z343" s="10">
        <v>383</v>
      </c>
      <c r="AA343" s="39">
        <f t="shared" si="68"/>
        <v>0.56140905439394051</v>
      </c>
      <c r="AB343" s="11">
        <v>4.4000000000000004E-2</v>
      </c>
      <c r="AC343" s="10">
        <v>24</v>
      </c>
      <c r="AD343" s="39">
        <f t="shared" si="69"/>
        <v>-2.3082576742418528</v>
      </c>
      <c r="AE343" s="11">
        <v>0.7609999999999999</v>
      </c>
      <c r="AF343" s="10">
        <v>225</v>
      </c>
      <c r="AG343" s="39">
        <f t="shared" si="70"/>
        <v>-0.11639530357216206</v>
      </c>
      <c r="AH343" s="14">
        <v>2.7159519858452357</v>
      </c>
      <c r="AI343" s="10">
        <v>140</v>
      </c>
      <c r="AJ343" s="39">
        <f t="shared" si="71"/>
        <v>-0.27940516125899101</v>
      </c>
      <c r="AK343" s="13">
        <v>86303.293920896394</v>
      </c>
      <c r="AL343" s="44"/>
    </row>
    <row r="344" spans="1:38" x14ac:dyDescent="0.25">
      <c r="A344" t="s">
        <v>796</v>
      </c>
      <c r="B344" s="5" t="s">
        <v>461</v>
      </c>
      <c r="C344" s="6" t="s">
        <v>54</v>
      </c>
      <c r="D344" s="7" t="s">
        <v>39</v>
      </c>
      <c r="E344" s="42">
        <f t="shared" si="60"/>
        <v>3.7265125606904683</v>
      </c>
      <c r="F344" s="8">
        <v>17.157032093028469</v>
      </c>
      <c r="G344" s="9">
        <f t="shared" si="61"/>
        <v>432</v>
      </c>
      <c r="H344" s="10">
        <v>400</v>
      </c>
      <c r="I344" s="39">
        <f t="shared" si="62"/>
        <v>0.32034169214354202</v>
      </c>
      <c r="J344" s="11">
        <v>4.2021942205278995E-2</v>
      </c>
      <c r="K344" s="10">
        <v>422</v>
      </c>
      <c r="L344" s="39">
        <f t="shared" si="63"/>
        <v>0.53332502920247515</v>
      </c>
      <c r="M344" s="11">
        <v>3.7299771167048058E-2</v>
      </c>
      <c r="N344" s="10">
        <v>479</v>
      </c>
      <c r="O344" s="39">
        <f t="shared" si="64"/>
        <v>0.77835415272621766</v>
      </c>
      <c r="P344" s="11">
        <v>1.3000000000000001E-2</v>
      </c>
      <c r="Q344" s="10">
        <v>373</v>
      </c>
      <c r="R344" s="39">
        <f t="shared" si="65"/>
        <v>0.47821989662224185</v>
      </c>
      <c r="S344" s="12">
        <v>0.25134750188510624</v>
      </c>
      <c r="T344" s="10">
        <v>367</v>
      </c>
      <c r="U344" s="39">
        <f t="shared" si="66"/>
        <v>0.52786668527746539</v>
      </c>
      <c r="V344" s="11">
        <v>4.5999999999999999E-2</v>
      </c>
      <c r="W344" s="10">
        <v>416</v>
      </c>
      <c r="X344" s="39">
        <f t="shared" si="67"/>
        <v>0.53718184798518409</v>
      </c>
      <c r="Y344" s="13">
        <v>100759</v>
      </c>
      <c r="Z344" s="10">
        <v>383</v>
      </c>
      <c r="AA344" s="39">
        <f t="shared" si="68"/>
        <v>0.56140905439394051</v>
      </c>
      <c r="AB344" s="11">
        <v>4.4000000000000004E-2</v>
      </c>
      <c r="AC344" s="10">
        <v>385</v>
      </c>
      <c r="AD344" s="39">
        <f t="shared" si="69"/>
        <v>0.5564493770953054</v>
      </c>
      <c r="AE344" s="11">
        <v>0.94700000000000006</v>
      </c>
      <c r="AF344" s="10">
        <v>407</v>
      </c>
      <c r="AG344" s="39">
        <f t="shared" si="70"/>
        <v>0.41618449931238843</v>
      </c>
      <c r="AH344" s="14">
        <v>2.1527661478740101</v>
      </c>
      <c r="AI344" s="10">
        <v>402</v>
      </c>
      <c r="AJ344" s="39">
        <f t="shared" si="71"/>
        <v>-0.12172503429795119</v>
      </c>
      <c r="AK344" s="13">
        <v>180312.46119473845</v>
      </c>
      <c r="AL344" s="44"/>
    </row>
    <row r="345" spans="1:38" x14ac:dyDescent="0.25">
      <c r="A345" t="s">
        <v>840</v>
      </c>
      <c r="B345" s="5" t="s">
        <v>310</v>
      </c>
      <c r="C345" s="6" t="s">
        <v>54</v>
      </c>
      <c r="D345" s="7" t="s">
        <v>39</v>
      </c>
      <c r="E345" s="42">
        <f t="shared" si="60"/>
        <v>0.97806288662825414</v>
      </c>
      <c r="F345" s="8">
        <v>24.802705926227112</v>
      </c>
      <c r="G345" s="9">
        <f t="shared" si="61"/>
        <v>272</v>
      </c>
      <c r="H345" s="10">
        <v>96</v>
      </c>
      <c r="I345" s="39">
        <f t="shared" si="62"/>
        <v>-0.63615022709340652</v>
      </c>
      <c r="J345" s="11">
        <v>-4.2087702573879837E-2</v>
      </c>
      <c r="K345" s="10">
        <v>394</v>
      </c>
      <c r="L345" s="39">
        <f t="shared" si="63"/>
        <v>0.46436230794613581</v>
      </c>
      <c r="M345" s="11">
        <v>4.1027710519235941E-2</v>
      </c>
      <c r="N345" s="10">
        <v>222</v>
      </c>
      <c r="O345" s="39">
        <f t="shared" si="64"/>
        <v>8.7084964062528539E-2</v>
      </c>
      <c r="P345" s="11">
        <v>5.7999999999999996E-2</v>
      </c>
      <c r="Q345" s="10">
        <v>327</v>
      </c>
      <c r="R345" s="39">
        <f t="shared" si="65"/>
        <v>0.41991551810888555</v>
      </c>
      <c r="S345" s="12">
        <v>0.44782803403493054</v>
      </c>
      <c r="T345" s="10">
        <v>310</v>
      </c>
      <c r="U345" s="39">
        <f t="shared" si="66"/>
        <v>0.35587761848850336</v>
      </c>
      <c r="V345" s="11">
        <v>5.7000000000000002E-2</v>
      </c>
      <c r="W345" s="10">
        <v>324</v>
      </c>
      <c r="X345" s="39">
        <f t="shared" si="67"/>
        <v>1.2521632371756346E-2</v>
      </c>
      <c r="Y345" s="13">
        <v>84871</v>
      </c>
      <c r="Z345" s="10">
        <v>238</v>
      </c>
      <c r="AA345" s="39">
        <f t="shared" si="68"/>
        <v>0.12886889657679068</v>
      </c>
      <c r="AB345" s="11">
        <v>5.2999999999999999E-2</v>
      </c>
      <c r="AC345" s="10">
        <v>221</v>
      </c>
      <c r="AD345" s="39">
        <f t="shared" si="69"/>
        <v>4.8194900245164415E-2</v>
      </c>
      <c r="AE345" s="11">
        <v>0.91400000000000003</v>
      </c>
      <c r="AF345" s="10">
        <v>300</v>
      </c>
      <c r="AG345" s="39">
        <f t="shared" si="70"/>
        <v>9.4903208437023462E-2</v>
      </c>
      <c r="AH345" s="14">
        <v>2.4925106745085337</v>
      </c>
      <c r="AI345" s="10">
        <v>269</v>
      </c>
      <c r="AJ345" s="39">
        <f t="shared" si="71"/>
        <v>-0.22071786219125264</v>
      </c>
      <c r="AK345" s="13">
        <v>121292.76419366074</v>
      </c>
      <c r="AL345" s="44"/>
    </row>
    <row r="346" spans="1:38" x14ac:dyDescent="0.25">
      <c r="A346" t="s">
        <v>844</v>
      </c>
      <c r="B346" s="5" t="s">
        <v>227</v>
      </c>
      <c r="C346" s="6" t="s">
        <v>54</v>
      </c>
      <c r="D346" s="7" t="s">
        <v>39</v>
      </c>
      <c r="E346" s="42">
        <f t="shared" si="60"/>
        <v>-1.092672369864244</v>
      </c>
      <c r="F346" s="8">
        <v>30.563104785066905</v>
      </c>
      <c r="G346" s="9">
        <f t="shared" si="61"/>
        <v>187</v>
      </c>
      <c r="H346" s="10">
        <v>62</v>
      </c>
      <c r="I346" s="39">
        <f t="shared" si="62"/>
        <v>-0.89599800172065847</v>
      </c>
      <c r="J346" s="11">
        <v>-6.4937560038424547E-2</v>
      </c>
      <c r="K346" s="10">
        <v>16</v>
      </c>
      <c r="L346" s="39">
        <f t="shared" si="63"/>
        <v>-1.7245925224127217</v>
      </c>
      <c r="M346" s="11">
        <v>0.15935672514619884</v>
      </c>
      <c r="N346" s="10">
        <v>291</v>
      </c>
      <c r="O346" s="39">
        <f t="shared" si="64"/>
        <v>0.33286956447628457</v>
      </c>
      <c r="P346" s="11">
        <v>4.2000000000000003E-2</v>
      </c>
      <c r="Q346" s="10">
        <v>296</v>
      </c>
      <c r="R346" s="39">
        <f t="shared" si="65"/>
        <v>0.36989397965088511</v>
      </c>
      <c r="S346" s="12">
        <v>0.61639613725087328</v>
      </c>
      <c r="T346" s="10">
        <v>90</v>
      </c>
      <c r="U346" s="39">
        <f t="shared" si="66"/>
        <v>-0.64478604282909391</v>
      </c>
      <c r="V346" s="11">
        <v>0.121</v>
      </c>
      <c r="W346" s="10">
        <v>134</v>
      </c>
      <c r="X346" s="39">
        <f t="shared" si="67"/>
        <v>-0.71730688130349329</v>
      </c>
      <c r="Y346" s="13">
        <v>62770</v>
      </c>
      <c r="Z346" s="10">
        <v>183</v>
      </c>
      <c r="AA346" s="39">
        <f t="shared" si="68"/>
        <v>-0.11143119109940366</v>
      </c>
      <c r="AB346" s="11">
        <v>5.7999999999999996E-2</v>
      </c>
      <c r="AC346" s="10">
        <v>318</v>
      </c>
      <c r="AD346" s="39">
        <f t="shared" si="69"/>
        <v>0.38703121814525665</v>
      </c>
      <c r="AE346" s="11">
        <v>0.93599999999999994</v>
      </c>
      <c r="AF346" s="10">
        <v>265</v>
      </c>
      <c r="AG346" s="39">
        <f t="shared" si="70"/>
        <v>-2.3873799815920054E-3</v>
      </c>
      <c r="AH346" s="14">
        <v>2.5953923107787871</v>
      </c>
      <c r="AI346" s="10">
        <v>284</v>
      </c>
      <c r="AJ346" s="39">
        <f t="shared" si="71"/>
        <v>-0.21279416350374544</v>
      </c>
      <c r="AK346" s="13">
        <v>126016.88719950688</v>
      </c>
      <c r="AL346" s="44"/>
    </row>
    <row r="347" spans="1:38" x14ac:dyDescent="0.25">
      <c r="A347" t="s">
        <v>853</v>
      </c>
      <c r="B347" s="5" t="s">
        <v>527</v>
      </c>
      <c r="C347" s="6" t="s">
        <v>54</v>
      </c>
      <c r="D347" s="7" t="s">
        <v>39</v>
      </c>
      <c r="E347" s="42">
        <f t="shared" si="60"/>
        <v>5.1718598162671663</v>
      </c>
      <c r="F347" s="8">
        <v>13.136345887224545</v>
      </c>
      <c r="G347" s="9">
        <f t="shared" si="61"/>
        <v>502</v>
      </c>
      <c r="H347" s="10">
        <v>282</v>
      </c>
      <c r="I347" s="39">
        <f t="shared" si="62"/>
        <v>2.0524655909852637E-2</v>
      </c>
      <c r="J347" s="11">
        <v>1.5657365663457989E-2</v>
      </c>
      <c r="K347" s="10">
        <v>380</v>
      </c>
      <c r="L347" s="39">
        <f t="shared" si="63"/>
        <v>0.41792694584218648</v>
      </c>
      <c r="M347" s="11">
        <v>4.3537881384984572E-2</v>
      </c>
      <c r="N347" s="10">
        <v>484</v>
      </c>
      <c r="O347" s="39">
        <f t="shared" si="64"/>
        <v>0.79371569025207733</v>
      </c>
      <c r="P347" s="11">
        <v>1.2E-2</v>
      </c>
      <c r="Q347" s="10">
        <v>434</v>
      </c>
      <c r="R347" s="39">
        <f t="shared" si="65"/>
        <v>0.55280570788786376</v>
      </c>
      <c r="S347" s="12">
        <v>0</v>
      </c>
      <c r="T347" s="10">
        <v>455</v>
      </c>
      <c r="U347" s="39">
        <f t="shared" si="66"/>
        <v>0.73112649148260234</v>
      </c>
      <c r="V347" s="11">
        <v>3.3000000000000002E-2</v>
      </c>
      <c r="W347" s="10">
        <v>526</v>
      </c>
      <c r="X347" s="39">
        <f t="shared" si="67"/>
        <v>1.7182617366829345</v>
      </c>
      <c r="Y347" s="13">
        <v>136525</v>
      </c>
      <c r="Z347" s="10">
        <v>398</v>
      </c>
      <c r="AA347" s="39">
        <f t="shared" si="68"/>
        <v>0.60946907192917976</v>
      </c>
      <c r="AB347" s="11">
        <v>4.2999999999999997E-2</v>
      </c>
      <c r="AC347" s="10">
        <v>370</v>
      </c>
      <c r="AD347" s="39">
        <f t="shared" si="69"/>
        <v>0.51024442465438347</v>
      </c>
      <c r="AE347" s="11">
        <v>0.94400000000000006</v>
      </c>
      <c r="AF347" s="10">
        <v>455</v>
      </c>
      <c r="AG347" s="39">
        <f t="shared" si="70"/>
        <v>0.58475043013999584</v>
      </c>
      <c r="AH347" s="14">
        <v>1.9745131527503386</v>
      </c>
      <c r="AI347" s="10">
        <v>469</v>
      </c>
      <c r="AJ347" s="39">
        <f t="shared" si="71"/>
        <v>1.7447416204647485E-3</v>
      </c>
      <c r="AK347" s="13">
        <v>253925.35738707936</v>
      </c>
      <c r="AL347" s="44"/>
    </row>
    <row r="348" spans="1:38" x14ac:dyDescent="0.25">
      <c r="A348" t="s">
        <v>859</v>
      </c>
      <c r="B348" s="5" t="s">
        <v>406</v>
      </c>
      <c r="C348" s="6" t="s">
        <v>54</v>
      </c>
      <c r="D348" s="7" t="s">
        <v>39</v>
      </c>
      <c r="E348" s="42">
        <f t="shared" si="60"/>
        <v>2.5480806609823143</v>
      </c>
      <c r="F348" s="8">
        <v>20.43520961428122</v>
      </c>
      <c r="G348" s="9">
        <f t="shared" si="61"/>
        <v>370</v>
      </c>
      <c r="H348" s="10">
        <v>346</v>
      </c>
      <c r="I348" s="39">
        <f t="shared" si="62"/>
        <v>0.1916010216191294</v>
      </c>
      <c r="J348" s="11">
        <v>3.0701060294350269E-2</v>
      </c>
      <c r="K348" s="10">
        <v>509</v>
      </c>
      <c r="L348" s="39">
        <f t="shared" si="63"/>
        <v>0.76965029601407531</v>
      </c>
      <c r="M348" s="11">
        <v>2.4524662441443922E-2</v>
      </c>
      <c r="N348" s="10">
        <v>282</v>
      </c>
      <c r="O348" s="39">
        <f t="shared" si="64"/>
        <v>0.30214648942456501</v>
      </c>
      <c r="P348" s="11">
        <v>4.4000000000000004E-2</v>
      </c>
      <c r="Q348" s="10">
        <v>386</v>
      </c>
      <c r="R348" s="39">
        <f t="shared" si="65"/>
        <v>0.49015827714279542</v>
      </c>
      <c r="S348" s="12">
        <v>0.21111622908030095</v>
      </c>
      <c r="T348" s="10">
        <v>396</v>
      </c>
      <c r="U348" s="39">
        <f t="shared" si="66"/>
        <v>0.57477279440172779</v>
      </c>
      <c r="V348" s="11">
        <v>4.2999999999999997E-2</v>
      </c>
      <c r="W348" s="10">
        <v>387</v>
      </c>
      <c r="X348" s="39">
        <f t="shared" si="67"/>
        <v>0.30516632212290168</v>
      </c>
      <c r="Y348" s="13">
        <v>93733</v>
      </c>
      <c r="Z348" s="10">
        <v>267</v>
      </c>
      <c r="AA348" s="39">
        <f t="shared" si="68"/>
        <v>0.22498893164726858</v>
      </c>
      <c r="AB348" s="11">
        <v>5.0999999999999997E-2</v>
      </c>
      <c r="AC348" s="10">
        <v>318</v>
      </c>
      <c r="AD348" s="39">
        <f t="shared" si="69"/>
        <v>0.38703121814525665</v>
      </c>
      <c r="AE348" s="11">
        <v>0.93599999999999994</v>
      </c>
      <c r="AF348" s="10">
        <v>359</v>
      </c>
      <c r="AG348" s="39">
        <f t="shared" si="70"/>
        <v>0.30056286318859976</v>
      </c>
      <c r="AH348" s="14">
        <v>2.2750322715146312</v>
      </c>
      <c r="AI348" s="10">
        <v>294</v>
      </c>
      <c r="AJ348" s="39">
        <f t="shared" si="71"/>
        <v>-0.20654766843060646</v>
      </c>
      <c r="AK348" s="13">
        <v>129741.05847919546</v>
      </c>
      <c r="AL348" s="44"/>
    </row>
    <row r="349" spans="1:38" x14ac:dyDescent="0.25">
      <c r="A349" t="s">
        <v>861</v>
      </c>
      <c r="B349" s="5" t="s">
        <v>547</v>
      </c>
      <c r="C349" s="6" t="s">
        <v>54</v>
      </c>
      <c r="D349" s="7" t="s">
        <v>39</v>
      </c>
      <c r="E349" s="42">
        <f t="shared" si="60"/>
        <v>5.8273645085018755</v>
      </c>
      <c r="F349" s="8">
        <v>11.312854221994076</v>
      </c>
      <c r="G349" s="9">
        <f t="shared" si="61"/>
        <v>523</v>
      </c>
      <c r="H349" s="10">
        <v>54</v>
      </c>
      <c r="I349" s="39">
        <f t="shared" si="62"/>
        <v>-0.91916310117324385</v>
      </c>
      <c r="J349" s="11">
        <v>-6.6974595842956175E-2</v>
      </c>
      <c r="K349" s="10">
        <v>421</v>
      </c>
      <c r="L349" s="39">
        <f t="shared" si="63"/>
        <v>0.53270416654897401</v>
      </c>
      <c r="M349" s="11">
        <v>3.7333333333333336E-2</v>
      </c>
      <c r="N349" s="10">
        <v>503</v>
      </c>
      <c r="O349" s="39">
        <f t="shared" si="64"/>
        <v>0.83980030282965656</v>
      </c>
      <c r="P349" s="11">
        <v>9.0000000000000011E-3</v>
      </c>
      <c r="Q349" s="10">
        <v>434</v>
      </c>
      <c r="R349" s="39">
        <f t="shared" si="65"/>
        <v>0.55280570788786376</v>
      </c>
      <c r="S349" s="12">
        <v>0</v>
      </c>
      <c r="T349" s="10">
        <v>550</v>
      </c>
      <c r="U349" s="39">
        <f t="shared" si="66"/>
        <v>1.0751046250605265</v>
      </c>
      <c r="V349" s="11">
        <v>1.1000000000000001E-2</v>
      </c>
      <c r="W349" s="10">
        <v>525</v>
      </c>
      <c r="X349" s="39">
        <f t="shared" si="67"/>
        <v>1.698877575897116</v>
      </c>
      <c r="Y349" s="13">
        <v>135938</v>
      </c>
      <c r="Z349" s="10">
        <v>352</v>
      </c>
      <c r="AA349" s="39">
        <f t="shared" si="68"/>
        <v>0.46528901932346295</v>
      </c>
      <c r="AB349" s="11">
        <v>4.5999999999999999E-2</v>
      </c>
      <c r="AC349" s="10">
        <v>511</v>
      </c>
      <c r="AD349" s="39">
        <f t="shared" si="69"/>
        <v>0.98769559987724143</v>
      </c>
      <c r="AE349" s="11">
        <v>0.97499999999999998</v>
      </c>
      <c r="AF349" s="10">
        <v>525</v>
      </c>
      <c r="AG349" s="39">
        <f t="shared" si="70"/>
        <v>1.1339864473984655</v>
      </c>
      <c r="AH349" s="14">
        <v>1.3937139092410185</v>
      </c>
      <c r="AI349" s="10">
        <v>503</v>
      </c>
      <c r="AJ349" s="39">
        <f t="shared" si="71"/>
        <v>8.363919772983644E-2</v>
      </c>
      <c r="AK349" s="13">
        <v>302750.97524752474</v>
      </c>
      <c r="AL349" s="44"/>
    </row>
    <row r="350" spans="1:38" x14ac:dyDescent="0.25">
      <c r="A350" t="s">
        <v>868</v>
      </c>
      <c r="B350" s="5" t="s">
        <v>76</v>
      </c>
      <c r="C350" s="6" t="s">
        <v>54</v>
      </c>
      <c r="D350" s="7" t="s">
        <v>39</v>
      </c>
      <c r="E350" s="42">
        <f t="shared" si="60"/>
        <v>-8.1142989913955166</v>
      </c>
      <c r="F350" s="8">
        <v>50.095959045914981</v>
      </c>
      <c r="G350" s="9">
        <f t="shared" si="61"/>
        <v>39</v>
      </c>
      <c r="H350" s="10">
        <v>72</v>
      </c>
      <c r="I350" s="39">
        <f t="shared" si="62"/>
        <v>-0.80800847887893246</v>
      </c>
      <c r="J350" s="11">
        <v>-5.7200152788388081E-2</v>
      </c>
      <c r="K350" s="10">
        <v>9</v>
      </c>
      <c r="L350" s="39">
        <f t="shared" si="63"/>
        <v>-2.0946255060272136</v>
      </c>
      <c r="M350" s="11">
        <v>0.17935971366076756</v>
      </c>
      <c r="N350" s="10">
        <v>18</v>
      </c>
      <c r="O350" s="39">
        <f t="shared" si="64"/>
        <v>-2.6779917905922281</v>
      </c>
      <c r="P350" s="11">
        <v>0.23800000000000002</v>
      </c>
      <c r="Q350" s="10">
        <v>90</v>
      </c>
      <c r="R350" s="39">
        <f t="shared" si="65"/>
        <v>-0.40898922788106867</v>
      </c>
      <c r="S350" s="12">
        <v>3.2411627671427126</v>
      </c>
      <c r="T350" s="10">
        <v>50</v>
      </c>
      <c r="U350" s="39">
        <f t="shared" si="66"/>
        <v>-1.2858362008606798</v>
      </c>
      <c r="V350" s="11">
        <v>0.16200000000000001</v>
      </c>
      <c r="W350" s="10">
        <v>43</v>
      </c>
      <c r="X350" s="39">
        <f t="shared" si="67"/>
        <v>-1.2154170709002294</v>
      </c>
      <c r="Y350" s="13">
        <v>47686</v>
      </c>
      <c r="Z350" s="10">
        <v>106</v>
      </c>
      <c r="AA350" s="39">
        <f t="shared" si="68"/>
        <v>-0.64009138398703203</v>
      </c>
      <c r="AB350" s="11">
        <v>6.9000000000000006E-2</v>
      </c>
      <c r="AC350" s="10">
        <v>73</v>
      </c>
      <c r="AD350" s="39">
        <f t="shared" si="69"/>
        <v>-0.93751075182783616</v>
      </c>
      <c r="AE350" s="11">
        <v>0.85</v>
      </c>
      <c r="AF350" s="10">
        <v>109</v>
      </c>
      <c r="AG350" s="39">
        <f t="shared" si="70"/>
        <v>-0.55515165204567396</v>
      </c>
      <c r="AH350" s="14">
        <v>3.1799225691116368</v>
      </c>
      <c r="AI350" s="10">
        <v>37</v>
      </c>
      <c r="AJ350" s="39">
        <f t="shared" si="71"/>
        <v>-0.33606462443394874</v>
      </c>
      <c r="AK350" s="13">
        <v>52522.822951483846</v>
      </c>
      <c r="AL350" s="44"/>
    </row>
    <row r="351" spans="1:38" x14ac:dyDescent="0.25">
      <c r="A351" t="s">
        <v>871</v>
      </c>
      <c r="B351" s="5" t="s">
        <v>177</v>
      </c>
      <c r="C351" s="6" t="s">
        <v>54</v>
      </c>
      <c r="D351" s="7" t="s">
        <v>39</v>
      </c>
      <c r="E351" s="42">
        <f t="shared" si="60"/>
        <v>-2.5572869613787761</v>
      </c>
      <c r="F351" s="8">
        <v>34.637389122066587</v>
      </c>
      <c r="G351" s="9">
        <f t="shared" si="61"/>
        <v>136</v>
      </c>
      <c r="H351" s="10">
        <v>97</v>
      </c>
      <c r="I351" s="39">
        <f t="shared" si="62"/>
        <v>-0.63479302350860978</v>
      </c>
      <c r="J351" s="11">
        <v>-4.1968356127648154E-2</v>
      </c>
      <c r="K351" s="10">
        <v>299</v>
      </c>
      <c r="L351" s="39">
        <f t="shared" si="63"/>
        <v>0.17466629945992826</v>
      </c>
      <c r="M351" s="11">
        <v>5.6687898089171976E-2</v>
      </c>
      <c r="N351" s="10">
        <v>140</v>
      </c>
      <c r="O351" s="39">
        <f t="shared" si="64"/>
        <v>-0.31231501160982533</v>
      </c>
      <c r="P351" s="11">
        <v>8.4000000000000005E-2</v>
      </c>
      <c r="Q351" s="10">
        <v>151</v>
      </c>
      <c r="R351" s="39">
        <f t="shared" si="65"/>
        <v>-2.8637694893160447E-2</v>
      </c>
      <c r="S351" s="12">
        <v>1.959412176347096</v>
      </c>
      <c r="T351" s="10">
        <v>134</v>
      </c>
      <c r="U351" s="39">
        <f t="shared" si="66"/>
        <v>-0.34771401837543214</v>
      </c>
      <c r="V351" s="11">
        <v>0.10199999999999999</v>
      </c>
      <c r="W351" s="10">
        <v>79</v>
      </c>
      <c r="X351" s="39">
        <f t="shared" si="67"/>
        <v>-0.9896758049175135</v>
      </c>
      <c r="Y351" s="13">
        <v>54522</v>
      </c>
      <c r="Z351" s="10">
        <v>256</v>
      </c>
      <c r="AA351" s="39">
        <f t="shared" si="68"/>
        <v>0.1769289141120293</v>
      </c>
      <c r="AB351" s="11">
        <v>5.2000000000000005E-2</v>
      </c>
      <c r="AC351" s="10">
        <v>80</v>
      </c>
      <c r="AD351" s="39">
        <f t="shared" si="69"/>
        <v>-0.86050249775963306</v>
      </c>
      <c r="AE351" s="11">
        <v>0.85499999999999998</v>
      </c>
      <c r="AF351" s="10">
        <v>245</v>
      </c>
      <c r="AG351" s="39">
        <f t="shared" si="70"/>
        <v>-6.260954101850838E-2</v>
      </c>
      <c r="AH351" s="14">
        <v>2.6590752894503722</v>
      </c>
      <c r="AI351" s="10">
        <v>184</v>
      </c>
      <c r="AJ351" s="39">
        <f t="shared" si="71"/>
        <v>-0.25874712667377409</v>
      </c>
      <c r="AK351" s="13">
        <v>98619.650244926524</v>
      </c>
      <c r="AL351" s="44"/>
    </row>
    <row r="352" spans="1:38" x14ac:dyDescent="0.25">
      <c r="A352" t="s">
        <v>877</v>
      </c>
      <c r="B352" s="5" t="s">
        <v>192</v>
      </c>
      <c r="C352" s="6" t="s">
        <v>54</v>
      </c>
      <c r="D352" s="7" t="s">
        <v>39</v>
      </c>
      <c r="E352" s="42">
        <f t="shared" si="60"/>
        <v>-2.1284754047185066</v>
      </c>
      <c r="F352" s="8">
        <v>33.444515434375994</v>
      </c>
      <c r="G352" s="9">
        <f t="shared" si="61"/>
        <v>151</v>
      </c>
      <c r="H352" s="10">
        <v>115</v>
      </c>
      <c r="I352" s="39">
        <f t="shared" si="62"/>
        <v>-0.58881513262773144</v>
      </c>
      <c r="J352" s="11">
        <v>-3.7925264919129953E-2</v>
      </c>
      <c r="K352" s="10">
        <v>40</v>
      </c>
      <c r="L352" s="39">
        <f t="shared" si="63"/>
        <v>-1.0521204952229644</v>
      </c>
      <c r="M352" s="11">
        <v>0.12300469483568074</v>
      </c>
      <c r="N352" s="10">
        <v>247</v>
      </c>
      <c r="O352" s="39">
        <f t="shared" si="64"/>
        <v>0.17925418921768696</v>
      </c>
      <c r="P352" s="11">
        <v>5.2000000000000005E-2</v>
      </c>
      <c r="Q352" s="10">
        <v>106</v>
      </c>
      <c r="R352" s="39">
        <f t="shared" si="65"/>
        <v>-0.30732123059462441</v>
      </c>
      <c r="S352" s="12">
        <v>2.8985507246376812</v>
      </c>
      <c r="T352" s="10">
        <v>70</v>
      </c>
      <c r="U352" s="39">
        <f t="shared" si="66"/>
        <v>-0.95749343699084288</v>
      </c>
      <c r="V352" s="11">
        <v>0.14099999999999999</v>
      </c>
      <c r="W352" s="10">
        <v>132</v>
      </c>
      <c r="X352" s="39">
        <f t="shared" si="67"/>
        <v>-0.72084028028830183</v>
      </c>
      <c r="Y352" s="13">
        <v>62663</v>
      </c>
      <c r="Z352" s="10">
        <v>202</v>
      </c>
      <c r="AA352" s="39">
        <f t="shared" si="68"/>
        <v>-1.5311156028925785E-2</v>
      </c>
      <c r="AB352" s="11">
        <v>5.5999999999999994E-2</v>
      </c>
      <c r="AC352" s="10">
        <v>199</v>
      </c>
      <c r="AD352" s="39">
        <f t="shared" si="69"/>
        <v>-7.5018306263962373E-2</v>
      </c>
      <c r="AE352" s="11">
        <v>0.90599999999999992</v>
      </c>
      <c r="AF352" s="10">
        <v>489</v>
      </c>
      <c r="AG352" s="39">
        <f t="shared" si="70"/>
        <v>0.746894326705144</v>
      </c>
      <c r="AH352" s="14">
        <v>1.8030512502065843</v>
      </c>
      <c r="AI352" s="10">
        <v>458</v>
      </c>
      <c r="AJ352" s="39">
        <f t="shared" si="71"/>
        <v>-3.2939433932593472E-2</v>
      </c>
      <c r="AK352" s="13">
        <v>233246.59130434782</v>
      </c>
      <c r="AL352" s="44"/>
    </row>
    <row r="353" spans="1:38" x14ac:dyDescent="0.25">
      <c r="A353" t="s">
        <v>897</v>
      </c>
      <c r="B353" s="5" t="s">
        <v>567</v>
      </c>
      <c r="C353" s="6" t="s">
        <v>54</v>
      </c>
      <c r="D353" s="7" t="s">
        <v>39</v>
      </c>
      <c r="E353" s="42">
        <f t="shared" si="60"/>
        <v>6.4551971736852209</v>
      </c>
      <c r="F353" s="8">
        <v>9.5663409694065002</v>
      </c>
      <c r="G353" s="9">
        <f t="shared" si="61"/>
        <v>544</v>
      </c>
      <c r="H353" s="10">
        <v>136</v>
      </c>
      <c r="I353" s="39">
        <f t="shared" si="62"/>
        <v>-0.52058424102575196</v>
      </c>
      <c r="J353" s="11">
        <v>-3.1925343811394891E-2</v>
      </c>
      <c r="K353" s="10">
        <v>492</v>
      </c>
      <c r="L353" s="39">
        <f t="shared" si="63"/>
        <v>0.704121026111586</v>
      </c>
      <c r="M353" s="11">
        <v>2.806699864191942E-2</v>
      </c>
      <c r="N353" s="10">
        <v>535</v>
      </c>
      <c r="O353" s="39">
        <f t="shared" si="64"/>
        <v>0.97805414056239448</v>
      </c>
      <c r="P353" s="11">
        <v>0</v>
      </c>
      <c r="Q353" s="10">
        <v>434</v>
      </c>
      <c r="R353" s="39">
        <f t="shared" si="65"/>
        <v>0.55280570788786376</v>
      </c>
      <c r="S353" s="12">
        <v>0</v>
      </c>
      <c r="T353" s="10">
        <v>441</v>
      </c>
      <c r="U353" s="39">
        <f t="shared" si="66"/>
        <v>0.69985575206642736</v>
      </c>
      <c r="V353" s="11">
        <v>3.5000000000000003E-2</v>
      </c>
      <c r="W353" s="10">
        <v>528</v>
      </c>
      <c r="X353" s="39">
        <f t="shared" si="67"/>
        <v>1.7279373058656342</v>
      </c>
      <c r="Y353" s="13">
        <v>136818</v>
      </c>
      <c r="Z353" s="10">
        <v>496</v>
      </c>
      <c r="AA353" s="39">
        <f t="shared" si="68"/>
        <v>0.89782917714061272</v>
      </c>
      <c r="AB353" s="11">
        <v>3.7000000000000005E-2</v>
      </c>
      <c r="AC353" s="10">
        <v>563</v>
      </c>
      <c r="AD353" s="39">
        <f t="shared" si="69"/>
        <v>1.3727368702182572</v>
      </c>
      <c r="AE353" s="11">
        <v>1</v>
      </c>
      <c r="AF353" s="10">
        <v>478</v>
      </c>
      <c r="AG353" s="39">
        <f t="shared" si="70"/>
        <v>0.66646935194683166</v>
      </c>
      <c r="AH353" s="14">
        <v>1.888098047996799</v>
      </c>
      <c r="AI353" s="10">
        <v>493</v>
      </c>
      <c r="AJ353" s="39">
        <f t="shared" si="71"/>
        <v>5.3906742743456956E-2</v>
      </c>
      <c r="AK353" s="13">
        <v>285024.43362083542</v>
      </c>
      <c r="AL353" s="44"/>
    </row>
    <row r="354" spans="1:38" x14ac:dyDescent="0.25">
      <c r="A354" t="s">
        <v>899</v>
      </c>
      <c r="B354" s="5" t="s">
        <v>460</v>
      </c>
      <c r="C354" s="6" t="s">
        <v>54</v>
      </c>
      <c r="D354" s="7" t="s">
        <v>39</v>
      </c>
      <c r="E354" s="42">
        <f t="shared" si="60"/>
        <v>3.7261780026057427</v>
      </c>
      <c r="F354" s="8">
        <v>17.157962771155198</v>
      </c>
      <c r="G354" s="9">
        <f t="shared" si="61"/>
        <v>431</v>
      </c>
      <c r="H354" s="10">
        <v>5</v>
      </c>
      <c r="I354" s="39">
        <f t="shared" si="62"/>
        <v>-2.7056054541739605</v>
      </c>
      <c r="J354" s="11">
        <v>-0.22406639004149376</v>
      </c>
      <c r="K354" s="10">
        <v>112</v>
      </c>
      <c r="L354" s="39">
        <f t="shared" si="63"/>
        <v>-0.39938000253441364</v>
      </c>
      <c r="M354" s="11">
        <v>8.771929824561403E-2</v>
      </c>
      <c r="N354" s="10">
        <v>535</v>
      </c>
      <c r="O354" s="39">
        <f t="shared" si="64"/>
        <v>0.97805414056239448</v>
      </c>
      <c r="P354" s="11">
        <v>0</v>
      </c>
      <c r="Q354" s="10">
        <v>47</v>
      </c>
      <c r="R354" s="39">
        <f t="shared" si="65"/>
        <v>-1.0340594994728765</v>
      </c>
      <c r="S354" s="12">
        <v>5.3475935828877006</v>
      </c>
      <c r="T354" s="10">
        <v>560</v>
      </c>
      <c r="U354" s="39">
        <f t="shared" si="66"/>
        <v>1.1689168433090511</v>
      </c>
      <c r="V354" s="11">
        <v>5.0000000000000001E-3</v>
      </c>
      <c r="W354" s="10">
        <v>468</v>
      </c>
      <c r="X354" s="39">
        <f t="shared" si="67"/>
        <v>0.92489808612197</v>
      </c>
      <c r="Y354" s="13">
        <v>112500</v>
      </c>
      <c r="Z354" s="10">
        <v>521</v>
      </c>
      <c r="AA354" s="39">
        <f t="shared" si="68"/>
        <v>0.99394921221109056</v>
      </c>
      <c r="AB354" s="11">
        <v>3.5000000000000003E-2</v>
      </c>
      <c r="AC354" s="10">
        <v>542</v>
      </c>
      <c r="AD354" s="39">
        <f t="shared" si="69"/>
        <v>1.1417121080136479</v>
      </c>
      <c r="AE354" s="11">
        <v>0.98499999999999999</v>
      </c>
      <c r="AF354" s="10">
        <v>437</v>
      </c>
      <c r="AG354" s="39">
        <f t="shared" si="70"/>
        <v>0.51135979441755153</v>
      </c>
      <c r="AH354" s="14">
        <v>2.0521213655566091</v>
      </c>
      <c r="AI354" s="10">
        <v>539</v>
      </c>
      <c r="AJ354" s="39">
        <f t="shared" si="71"/>
        <v>0.80445410973267972</v>
      </c>
      <c r="AK354" s="13">
        <v>732502.08556149737</v>
      </c>
      <c r="AL354" s="44"/>
    </row>
    <row r="355" spans="1:38" x14ac:dyDescent="0.25">
      <c r="A355" t="s">
        <v>903</v>
      </c>
      <c r="B355" s="5" t="s">
        <v>118</v>
      </c>
      <c r="C355" s="6" t="s">
        <v>54</v>
      </c>
      <c r="D355" s="7" t="s">
        <v>39</v>
      </c>
      <c r="E355" s="42">
        <f t="shared" si="60"/>
        <v>-4.9387866234186077</v>
      </c>
      <c r="F355" s="8">
        <v>41.262276534655676</v>
      </c>
      <c r="G355" s="9">
        <f t="shared" si="61"/>
        <v>78</v>
      </c>
      <c r="H355" s="10">
        <v>205</v>
      </c>
      <c r="I355" s="39">
        <f t="shared" si="62"/>
        <v>-0.27393829906762224</v>
      </c>
      <c r="J355" s="11">
        <v>-1.0236396788330548E-2</v>
      </c>
      <c r="K355" s="10">
        <v>84</v>
      </c>
      <c r="L355" s="39">
        <f t="shared" si="63"/>
        <v>-0.63041607714374692</v>
      </c>
      <c r="M355" s="11">
        <v>0.10020848745712556</v>
      </c>
      <c r="N355" s="10">
        <v>82</v>
      </c>
      <c r="O355" s="39">
        <f t="shared" si="64"/>
        <v>-0.80388421243733732</v>
      </c>
      <c r="P355" s="11">
        <v>0.11599999999999999</v>
      </c>
      <c r="Q355" s="10">
        <v>159</v>
      </c>
      <c r="R355" s="39">
        <f t="shared" si="65"/>
        <v>-3.4510400852007612E-3</v>
      </c>
      <c r="S355" s="12">
        <v>1.8745354060954722</v>
      </c>
      <c r="T355" s="10">
        <v>37</v>
      </c>
      <c r="U355" s="39">
        <f t="shared" si="66"/>
        <v>-1.6767204435628662</v>
      </c>
      <c r="V355" s="11">
        <v>0.187</v>
      </c>
      <c r="W355" s="10">
        <v>44</v>
      </c>
      <c r="X355" s="39">
        <f t="shared" si="67"/>
        <v>-1.1942496994117975</v>
      </c>
      <c r="Y355" s="13">
        <v>48327</v>
      </c>
      <c r="Z355" s="10">
        <v>194</v>
      </c>
      <c r="AA355" s="39">
        <f t="shared" si="68"/>
        <v>-6.3371173564165051E-2</v>
      </c>
      <c r="AB355" s="11">
        <v>5.7000000000000002E-2</v>
      </c>
      <c r="AC355" s="10">
        <v>64</v>
      </c>
      <c r="AD355" s="39">
        <f t="shared" si="69"/>
        <v>-1.076125609150602</v>
      </c>
      <c r="AE355" s="11">
        <v>0.84099999999999997</v>
      </c>
      <c r="AF355" s="10">
        <v>457</v>
      </c>
      <c r="AG355" s="39">
        <f t="shared" si="70"/>
        <v>0.58676231061180129</v>
      </c>
      <c r="AH355" s="14">
        <v>1.9723856545176328</v>
      </c>
      <c r="AI355" s="10">
        <v>344</v>
      </c>
      <c r="AJ355" s="39">
        <f t="shared" si="71"/>
        <v>-0.16634571522698977</v>
      </c>
      <c r="AK355" s="13">
        <v>153709.53324068387</v>
      </c>
      <c r="AL355" s="44">
        <v>1</v>
      </c>
    </row>
    <row r="356" spans="1:38" x14ac:dyDescent="0.25">
      <c r="A356" t="s">
        <v>914</v>
      </c>
      <c r="B356" s="5" t="s">
        <v>463</v>
      </c>
      <c r="C356" s="6" t="s">
        <v>54</v>
      </c>
      <c r="D356" s="7" t="s">
        <v>39</v>
      </c>
      <c r="E356" s="42">
        <f t="shared" si="60"/>
        <v>3.8155869313982125</v>
      </c>
      <c r="F356" s="8">
        <v>16.909243824698173</v>
      </c>
      <c r="G356" s="9">
        <f t="shared" si="61"/>
        <v>434</v>
      </c>
      <c r="H356" s="10">
        <v>512</v>
      </c>
      <c r="I356" s="39">
        <f t="shared" si="62"/>
        <v>0.95275574734258361</v>
      </c>
      <c r="J356" s="11">
        <v>9.7633621160782669E-2</v>
      </c>
      <c r="K356" s="10">
        <v>318</v>
      </c>
      <c r="L356" s="39">
        <f t="shared" si="63"/>
        <v>0.23187893834022516</v>
      </c>
      <c r="M356" s="11">
        <v>5.3595136608203482E-2</v>
      </c>
      <c r="N356" s="10">
        <v>345</v>
      </c>
      <c r="O356" s="39">
        <f t="shared" si="64"/>
        <v>0.47112340220902238</v>
      </c>
      <c r="P356" s="11">
        <v>3.3000000000000002E-2</v>
      </c>
      <c r="Q356" s="10">
        <v>424</v>
      </c>
      <c r="R356" s="39">
        <f t="shared" si="65"/>
        <v>0.53064355843606326</v>
      </c>
      <c r="S356" s="12">
        <v>7.4684458164256021E-2</v>
      </c>
      <c r="T356" s="10">
        <v>420</v>
      </c>
      <c r="U356" s="39">
        <f t="shared" si="66"/>
        <v>0.65294964294216506</v>
      </c>
      <c r="V356" s="11">
        <v>3.7999999999999999E-2</v>
      </c>
      <c r="W356" s="10">
        <v>450</v>
      </c>
      <c r="X356" s="39">
        <f t="shared" si="67"/>
        <v>0.76206453103701211</v>
      </c>
      <c r="Y356" s="13">
        <v>107569</v>
      </c>
      <c r="Z356" s="10">
        <v>383</v>
      </c>
      <c r="AA356" s="39">
        <f t="shared" si="68"/>
        <v>0.56140905439394051</v>
      </c>
      <c r="AB356" s="11">
        <v>4.4000000000000004E-2</v>
      </c>
      <c r="AC356" s="10">
        <v>336</v>
      </c>
      <c r="AD356" s="39">
        <f t="shared" si="69"/>
        <v>0.4332361705861803</v>
      </c>
      <c r="AE356" s="11">
        <v>0.93900000000000006</v>
      </c>
      <c r="AF356" s="10">
        <v>456</v>
      </c>
      <c r="AG356" s="39">
        <f t="shared" si="70"/>
        <v>0.58627243053968525</v>
      </c>
      <c r="AH356" s="14">
        <v>1.9729036867776355</v>
      </c>
      <c r="AI356" s="10">
        <v>362</v>
      </c>
      <c r="AJ356" s="39">
        <f t="shared" si="71"/>
        <v>-0.15426482904717914</v>
      </c>
      <c r="AK356" s="13">
        <v>160912.17869501357</v>
      </c>
      <c r="AL356" s="44"/>
    </row>
    <row r="357" spans="1:38" x14ac:dyDescent="0.25">
      <c r="A357" t="s">
        <v>915</v>
      </c>
      <c r="B357" s="5" t="s">
        <v>436</v>
      </c>
      <c r="C357" s="6" t="s">
        <v>54</v>
      </c>
      <c r="D357" s="7" t="s">
        <v>39</v>
      </c>
      <c r="E357" s="42">
        <f t="shared" si="60"/>
        <v>3.197625567893764</v>
      </c>
      <c r="F357" s="8">
        <v>18.628296959075037</v>
      </c>
      <c r="G357" s="9">
        <f t="shared" si="61"/>
        <v>405</v>
      </c>
      <c r="H357" s="10">
        <v>75</v>
      </c>
      <c r="I357" s="39">
        <f t="shared" si="62"/>
        <v>-0.75420180108879042</v>
      </c>
      <c r="J357" s="11">
        <v>-5.2468632882515909E-2</v>
      </c>
      <c r="K357" s="10">
        <v>160</v>
      </c>
      <c r="L357" s="39">
        <f t="shared" si="63"/>
        <v>-0.21996080101947524</v>
      </c>
      <c r="M357" s="11">
        <v>7.8020378457059683E-2</v>
      </c>
      <c r="N357" s="10">
        <v>338</v>
      </c>
      <c r="O357" s="39">
        <f t="shared" si="64"/>
        <v>0.4557618646831626</v>
      </c>
      <c r="P357" s="11">
        <v>3.4000000000000002E-2</v>
      </c>
      <c r="Q357" s="10">
        <v>434</v>
      </c>
      <c r="R357" s="39">
        <f t="shared" si="65"/>
        <v>0.55280570788786376</v>
      </c>
      <c r="S357" s="12">
        <v>0</v>
      </c>
      <c r="T357" s="10">
        <v>298</v>
      </c>
      <c r="U357" s="39">
        <f t="shared" si="66"/>
        <v>0.32460687907232838</v>
      </c>
      <c r="V357" s="11">
        <v>5.9000000000000004E-2</v>
      </c>
      <c r="W357" s="10">
        <v>386</v>
      </c>
      <c r="X357" s="39">
        <f t="shared" si="67"/>
        <v>0.2875653720396969</v>
      </c>
      <c r="Y357" s="13">
        <v>93200</v>
      </c>
      <c r="Z357" s="10">
        <v>352</v>
      </c>
      <c r="AA357" s="39">
        <f t="shared" si="68"/>
        <v>0.46528901932346295</v>
      </c>
      <c r="AB357" s="11">
        <v>4.5999999999999999E-2</v>
      </c>
      <c r="AC357" s="10">
        <v>518</v>
      </c>
      <c r="AD357" s="39">
        <f t="shared" si="69"/>
        <v>1.0184989015045227</v>
      </c>
      <c r="AE357" s="11">
        <v>0.97699999999999998</v>
      </c>
      <c r="AF357" s="10">
        <v>528</v>
      </c>
      <c r="AG357" s="39">
        <f t="shared" si="70"/>
        <v>1.1787942520752657</v>
      </c>
      <c r="AH357" s="14">
        <v>1.3463311116060412</v>
      </c>
      <c r="AI357" s="10">
        <v>518</v>
      </c>
      <c r="AJ357" s="39">
        <f t="shared" si="71"/>
        <v>0.16775964356390594</v>
      </c>
      <c r="AK357" s="13">
        <v>352903.73207222699</v>
      </c>
      <c r="AL357" s="44"/>
    </row>
    <row r="358" spans="1:38" x14ac:dyDescent="0.25">
      <c r="A358" t="s">
        <v>926</v>
      </c>
      <c r="B358" s="5" t="s">
        <v>546</v>
      </c>
      <c r="C358" s="6" t="s">
        <v>54</v>
      </c>
      <c r="D358" s="7" t="s">
        <v>39</v>
      </c>
      <c r="E358" s="42">
        <f t="shared" si="60"/>
        <v>5.7987024035766845</v>
      </c>
      <c r="F358" s="8">
        <v>11.392586846425587</v>
      </c>
      <c r="G358" s="9">
        <f t="shared" si="61"/>
        <v>522</v>
      </c>
      <c r="H358" s="10">
        <v>459</v>
      </c>
      <c r="I358" s="39">
        <f t="shared" si="62"/>
        <v>0.51595580105462957</v>
      </c>
      <c r="J358" s="11">
        <v>5.9223376826314622E-2</v>
      </c>
      <c r="K358" s="10">
        <v>408</v>
      </c>
      <c r="L358" s="39">
        <f t="shared" si="63"/>
        <v>0.50861514763187166</v>
      </c>
      <c r="M358" s="11">
        <v>3.863552094920282E-2</v>
      </c>
      <c r="N358" s="10">
        <v>394</v>
      </c>
      <c r="O358" s="39">
        <f t="shared" si="64"/>
        <v>0.60937723994176018</v>
      </c>
      <c r="P358" s="11">
        <v>2.4E-2</v>
      </c>
      <c r="Q358" s="10">
        <v>426</v>
      </c>
      <c r="R358" s="39">
        <f t="shared" si="65"/>
        <v>0.53091710467354947</v>
      </c>
      <c r="S358" s="12">
        <v>7.3762631850704433E-2</v>
      </c>
      <c r="T358" s="10">
        <v>544</v>
      </c>
      <c r="U358" s="39">
        <f t="shared" si="66"/>
        <v>1.0125631462281766</v>
      </c>
      <c r="V358" s="11">
        <v>1.4999999999999999E-2</v>
      </c>
      <c r="W358" s="10">
        <v>529</v>
      </c>
      <c r="X358" s="39">
        <f t="shared" si="67"/>
        <v>1.7605304348189608</v>
      </c>
      <c r="Y358" s="13">
        <v>137805</v>
      </c>
      <c r="Z358" s="10">
        <v>450</v>
      </c>
      <c r="AA358" s="39">
        <f t="shared" si="68"/>
        <v>0.75364912453489619</v>
      </c>
      <c r="AB358" s="11">
        <v>0.04</v>
      </c>
      <c r="AC358" s="10">
        <v>457</v>
      </c>
      <c r="AD358" s="39">
        <f t="shared" si="69"/>
        <v>0.78747413929991483</v>
      </c>
      <c r="AE358" s="11">
        <v>0.96200000000000008</v>
      </c>
      <c r="AF358" s="10">
        <v>423</v>
      </c>
      <c r="AG358" s="39">
        <f t="shared" si="70"/>
        <v>0.46868886223441247</v>
      </c>
      <c r="AH358" s="14">
        <v>2.0972444899567733</v>
      </c>
      <c r="AI358" s="10">
        <v>408</v>
      </c>
      <c r="AJ358" s="39">
        <f t="shared" si="71"/>
        <v>-0.11649495460320598</v>
      </c>
      <c r="AK358" s="13">
        <v>183430.64384942589</v>
      </c>
      <c r="AL358" s="44"/>
    </row>
    <row r="359" spans="1:38" x14ac:dyDescent="0.25">
      <c r="A359" t="s">
        <v>927</v>
      </c>
      <c r="B359" s="5" t="s">
        <v>303</v>
      </c>
      <c r="C359" s="6" t="s">
        <v>54</v>
      </c>
      <c r="D359" s="7" t="s">
        <v>39</v>
      </c>
      <c r="E359" s="42">
        <f t="shared" si="60"/>
        <v>0.84912959837190616</v>
      </c>
      <c r="F359" s="8">
        <v>25.161374261162578</v>
      </c>
      <c r="G359" s="9">
        <f t="shared" si="61"/>
        <v>264</v>
      </c>
      <c r="H359" s="10">
        <v>256</v>
      </c>
      <c r="I359" s="39">
        <f t="shared" si="62"/>
        <v>-6.6896456103777174E-2</v>
      </c>
      <c r="J359" s="11">
        <v>7.9699419332801558E-3</v>
      </c>
      <c r="K359" s="10">
        <v>183</v>
      </c>
      <c r="L359" s="39">
        <f t="shared" si="63"/>
        <v>-0.15658761941098365</v>
      </c>
      <c r="M359" s="11">
        <v>7.4594594594594596E-2</v>
      </c>
      <c r="N359" s="10">
        <v>247</v>
      </c>
      <c r="O359" s="39">
        <f t="shared" si="64"/>
        <v>0.17925418921768696</v>
      </c>
      <c r="P359" s="11">
        <v>5.2000000000000005E-2</v>
      </c>
      <c r="Q359" s="10">
        <v>285</v>
      </c>
      <c r="R359" s="39">
        <f t="shared" si="65"/>
        <v>0.35169164907630268</v>
      </c>
      <c r="S359" s="12">
        <v>0.67773636055574382</v>
      </c>
      <c r="T359" s="10">
        <v>216</v>
      </c>
      <c r="U359" s="39">
        <f t="shared" si="66"/>
        <v>4.3170224326754221E-2</v>
      </c>
      <c r="V359" s="11">
        <v>7.6999999999999999E-2</v>
      </c>
      <c r="W359" s="10">
        <v>301</v>
      </c>
      <c r="X359" s="39">
        <f t="shared" si="67"/>
        <v>-0.1014387404934211</v>
      </c>
      <c r="Y359" s="13">
        <v>81420</v>
      </c>
      <c r="Z359" s="10">
        <v>227</v>
      </c>
      <c r="AA359" s="39">
        <f t="shared" si="68"/>
        <v>8.0808879041551429E-2</v>
      </c>
      <c r="AB359" s="11">
        <v>5.4000000000000006E-2</v>
      </c>
      <c r="AC359" s="10">
        <v>355</v>
      </c>
      <c r="AD359" s="39">
        <f t="shared" si="69"/>
        <v>0.47944112302710218</v>
      </c>
      <c r="AE359" s="11">
        <v>0.94200000000000006</v>
      </c>
      <c r="AF359" s="10">
        <v>169</v>
      </c>
      <c r="AG359" s="39">
        <f t="shared" si="70"/>
        <v>-0.28366001245702782</v>
      </c>
      <c r="AH359" s="14">
        <v>2.8928289810413088</v>
      </c>
      <c r="AI359" s="10">
        <v>260</v>
      </c>
      <c r="AJ359" s="39">
        <f t="shared" si="71"/>
        <v>-0.22804681532449161</v>
      </c>
      <c r="AK359" s="13">
        <v>116923.2295267141</v>
      </c>
      <c r="AL359" s="44"/>
    </row>
    <row r="360" spans="1:38" x14ac:dyDescent="0.25">
      <c r="A360" t="s">
        <v>938</v>
      </c>
      <c r="B360" s="5" t="s">
        <v>437</v>
      </c>
      <c r="C360" s="6" t="s">
        <v>54</v>
      </c>
      <c r="D360" s="7" t="s">
        <v>39</v>
      </c>
      <c r="E360" s="42">
        <f t="shared" si="60"/>
        <v>3.2216008065641275</v>
      </c>
      <c r="F360" s="8">
        <v>18.561602321484763</v>
      </c>
      <c r="G360" s="9">
        <f t="shared" si="61"/>
        <v>406</v>
      </c>
      <c r="H360" s="10">
        <v>176</v>
      </c>
      <c r="I360" s="39">
        <f t="shared" si="62"/>
        <v>-0.38307882554998546</v>
      </c>
      <c r="J360" s="11">
        <v>-1.9833729216152007E-2</v>
      </c>
      <c r="K360" s="10">
        <v>384</v>
      </c>
      <c r="L360" s="39">
        <f t="shared" si="63"/>
        <v>0.42693324742794947</v>
      </c>
      <c r="M360" s="11">
        <v>4.3051024928516771E-2</v>
      </c>
      <c r="N360" s="10">
        <v>338</v>
      </c>
      <c r="O360" s="39">
        <f t="shared" si="64"/>
        <v>0.4557618646831626</v>
      </c>
      <c r="P360" s="11">
        <v>3.4000000000000002E-2</v>
      </c>
      <c r="Q360" s="10">
        <v>389</v>
      </c>
      <c r="R360" s="39">
        <f t="shared" si="65"/>
        <v>0.49437741940043561</v>
      </c>
      <c r="S360" s="12">
        <v>0.19689809766145644</v>
      </c>
      <c r="T360" s="10">
        <v>381</v>
      </c>
      <c r="U360" s="39">
        <f t="shared" si="66"/>
        <v>0.54350205498555293</v>
      </c>
      <c r="V360" s="11">
        <v>4.4999999999999998E-2</v>
      </c>
      <c r="W360" s="10">
        <v>428</v>
      </c>
      <c r="X360" s="39">
        <f t="shared" si="67"/>
        <v>0.59381529900337571</v>
      </c>
      <c r="Y360" s="13">
        <v>102474</v>
      </c>
      <c r="Z360" s="10">
        <v>321</v>
      </c>
      <c r="AA360" s="39">
        <f t="shared" si="68"/>
        <v>0.36916898425298506</v>
      </c>
      <c r="AB360" s="11">
        <v>4.8000000000000001E-2</v>
      </c>
      <c r="AC360" s="10">
        <v>425</v>
      </c>
      <c r="AD360" s="39">
        <f t="shared" si="69"/>
        <v>0.67966258360442877</v>
      </c>
      <c r="AE360" s="11">
        <v>0.95499999999999996</v>
      </c>
      <c r="AF360" s="10">
        <v>416</v>
      </c>
      <c r="AG360" s="39">
        <f t="shared" si="70"/>
        <v>0.45053224886448978</v>
      </c>
      <c r="AH360" s="14">
        <v>2.1164445186850052</v>
      </c>
      <c r="AI360" s="10">
        <v>366</v>
      </c>
      <c r="AJ360" s="39">
        <f t="shared" si="71"/>
        <v>-0.15313626820570692</v>
      </c>
      <c r="AK360" s="13">
        <v>161585.02864110022</v>
      </c>
      <c r="AL360" s="44"/>
    </row>
    <row r="361" spans="1:38" x14ac:dyDescent="0.25">
      <c r="A361" t="s">
        <v>943</v>
      </c>
      <c r="B361" s="5" t="s">
        <v>517</v>
      </c>
      <c r="C361" s="6" t="s">
        <v>54</v>
      </c>
      <c r="D361" s="7" t="s">
        <v>39</v>
      </c>
      <c r="E361" s="42">
        <f t="shared" si="60"/>
        <v>4.7850630703609411</v>
      </c>
      <c r="F361" s="8">
        <v>14.212342215936898</v>
      </c>
      <c r="G361" s="9">
        <f t="shared" si="61"/>
        <v>491</v>
      </c>
      <c r="H361" s="10">
        <v>454</v>
      </c>
      <c r="I361" s="39">
        <f t="shared" si="62"/>
        <v>0.49657354384170499</v>
      </c>
      <c r="J361" s="11">
        <v>5.7518987341772077E-2</v>
      </c>
      <c r="K361" s="10">
        <v>336</v>
      </c>
      <c r="L361" s="39">
        <f t="shared" si="63"/>
        <v>0.28057742324732371</v>
      </c>
      <c r="M361" s="11">
        <v>5.0962627406568518E-2</v>
      </c>
      <c r="N361" s="10">
        <v>521</v>
      </c>
      <c r="O361" s="39">
        <f t="shared" si="64"/>
        <v>0.90124645293309569</v>
      </c>
      <c r="P361" s="11">
        <v>5.0000000000000001E-3</v>
      </c>
      <c r="Q361" s="10">
        <v>362</v>
      </c>
      <c r="R361" s="39">
        <f t="shared" si="65"/>
        <v>0.46755899896041236</v>
      </c>
      <c r="S361" s="12">
        <v>0.28727377190462511</v>
      </c>
      <c r="T361" s="10">
        <v>367</v>
      </c>
      <c r="U361" s="39">
        <f t="shared" si="66"/>
        <v>0.52786668527746539</v>
      </c>
      <c r="V361" s="11">
        <v>4.5999999999999999E-2</v>
      </c>
      <c r="W361" s="10">
        <v>515</v>
      </c>
      <c r="X361" s="39">
        <f t="shared" si="67"/>
        <v>1.5063898872761021</v>
      </c>
      <c r="Y361" s="13">
        <v>130109</v>
      </c>
      <c r="Z361" s="10">
        <v>417</v>
      </c>
      <c r="AA361" s="39">
        <f t="shared" si="68"/>
        <v>0.65752908946441835</v>
      </c>
      <c r="AB361" s="11">
        <v>4.2000000000000003E-2</v>
      </c>
      <c r="AC361" s="10">
        <v>355</v>
      </c>
      <c r="AD361" s="39">
        <f t="shared" si="69"/>
        <v>0.47944112302710218</v>
      </c>
      <c r="AE361" s="11">
        <v>0.94200000000000006</v>
      </c>
      <c r="AF361" s="10">
        <v>372</v>
      </c>
      <c r="AG361" s="39">
        <f t="shared" si="70"/>
        <v>0.33243486393221733</v>
      </c>
      <c r="AH361" s="14">
        <v>2.2413286662532337</v>
      </c>
      <c r="AI361" s="10">
        <v>396</v>
      </c>
      <c r="AJ361" s="39">
        <f t="shared" si="71"/>
        <v>-0.12946249733186629</v>
      </c>
      <c r="AK361" s="13">
        <v>175699.37221105048</v>
      </c>
      <c r="AL361" s="44"/>
    </row>
    <row r="362" spans="1:38" x14ac:dyDescent="0.25">
      <c r="A362" t="s">
        <v>947</v>
      </c>
      <c r="B362" s="5" t="s">
        <v>489</v>
      </c>
      <c r="C362" s="6" t="s">
        <v>54</v>
      </c>
      <c r="D362" s="7" t="s">
        <v>39</v>
      </c>
      <c r="E362" s="42">
        <f t="shared" si="60"/>
        <v>4.377887768487879</v>
      </c>
      <c r="F362" s="8">
        <v>15.345027882491019</v>
      </c>
      <c r="G362" s="9">
        <f t="shared" si="61"/>
        <v>463</v>
      </c>
      <c r="H362" s="10">
        <v>66</v>
      </c>
      <c r="I362" s="39">
        <f t="shared" si="62"/>
        <v>-0.85612685945330513</v>
      </c>
      <c r="J362" s="11">
        <v>-6.1431469139379913E-2</v>
      </c>
      <c r="K362" s="10">
        <v>213</v>
      </c>
      <c r="L362" s="39">
        <f t="shared" si="63"/>
        <v>-6.8569150618283406E-2</v>
      </c>
      <c r="M362" s="11">
        <v>6.9836552748885589E-2</v>
      </c>
      <c r="N362" s="10">
        <v>427</v>
      </c>
      <c r="O362" s="39">
        <f t="shared" si="64"/>
        <v>0.68618492757105898</v>
      </c>
      <c r="P362" s="11">
        <v>1.9E-2</v>
      </c>
      <c r="Q362" s="10">
        <v>434</v>
      </c>
      <c r="R362" s="39">
        <f t="shared" si="65"/>
        <v>0.55280570788786376</v>
      </c>
      <c r="S362" s="12">
        <v>0</v>
      </c>
      <c r="T362" s="10">
        <v>314</v>
      </c>
      <c r="U362" s="39">
        <f t="shared" si="66"/>
        <v>0.3715129881965909</v>
      </c>
      <c r="V362" s="11">
        <v>5.5999999999999994E-2</v>
      </c>
      <c r="W362" s="10">
        <v>431</v>
      </c>
      <c r="X362" s="39">
        <f t="shared" si="67"/>
        <v>0.62066252680383627</v>
      </c>
      <c r="Y362" s="13">
        <v>103287</v>
      </c>
      <c r="Z362" s="10">
        <v>450</v>
      </c>
      <c r="AA362" s="39">
        <f t="shared" si="68"/>
        <v>0.75364912453489619</v>
      </c>
      <c r="AB362" s="11">
        <v>0.04</v>
      </c>
      <c r="AC362" s="10">
        <v>557</v>
      </c>
      <c r="AD362" s="39">
        <f t="shared" si="69"/>
        <v>1.2341220128954915</v>
      </c>
      <c r="AE362" s="11">
        <v>0.99099999999999999</v>
      </c>
      <c r="AF362" s="10">
        <v>534</v>
      </c>
      <c r="AG362" s="39">
        <f t="shared" si="70"/>
        <v>1.2664005820962305</v>
      </c>
      <c r="AH362" s="14">
        <v>1.2536902639486318</v>
      </c>
      <c r="AI362" s="10">
        <v>526</v>
      </c>
      <c r="AJ362" s="39">
        <f t="shared" si="71"/>
        <v>0.29409735036792561</v>
      </c>
      <c r="AK362" s="13">
        <v>428226.49367088609</v>
      </c>
      <c r="AL362" s="44"/>
    </row>
    <row r="363" spans="1:38" x14ac:dyDescent="0.25">
      <c r="A363" t="s">
        <v>969</v>
      </c>
      <c r="B363" s="5" t="s">
        <v>143</v>
      </c>
      <c r="C363" s="6" t="s">
        <v>54</v>
      </c>
      <c r="D363" s="7" t="s">
        <v>39</v>
      </c>
      <c r="E363" s="42">
        <f t="shared" si="60"/>
        <v>-3.7111650664734128</v>
      </c>
      <c r="F363" s="8">
        <v>37.847262571116758</v>
      </c>
      <c r="G363" s="9">
        <f t="shared" si="61"/>
        <v>103</v>
      </c>
      <c r="H363" s="10">
        <v>101</v>
      </c>
      <c r="I363" s="39">
        <f t="shared" si="62"/>
        <v>-0.62738997838830313</v>
      </c>
      <c r="J363" s="11">
        <v>-4.1317365269461059E-2</v>
      </c>
      <c r="K363" s="10">
        <v>495</v>
      </c>
      <c r="L363" s="39">
        <f t="shared" si="63"/>
        <v>0.72521623967713644</v>
      </c>
      <c r="M363" s="11">
        <v>2.6926648096564532E-2</v>
      </c>
      <c r="N363" s="10">
        <v>61</v>
      </c>
      <c r="O363" s="39">
        <f t="shared" si="64"/>
        <v>-1.203284188109691</v>
      </c>
      <c r="P363" s="11">
        <v>0.14199999999999999</v>
      </c>
      <c r="Q363" s="10">
        <v>95</v>
      </c>
      <c r="R363" s="39">
        <f t="shared" si="65"/>
        <v>-0.37393943195116947</v>
      </c>
      <c r="S363" s="12">
        <v>3.1230480949406623</v>
      </c>
      <c r="T363" s="10">
        <v>62</v>
      </c>
      <c r="U363" s="39">
        <f t="shared" si="66"/>
        <v>-1.0669410249474556</v>
      </c>
      <c r="V363" s="11">
        <v>0.14800000000000002</v>
      </c>
      <c r="W363" s="10">
        <v>88</v>
      </c>
      <c r="X363" s="39">
        <f t="shared" si="67"/>
        <v>-0.94985076589247608</v>
      </c>
      <c r="Y363" s="13">
        <v>55728</v>
      </c>
      <c r="Z363" s="10">
        <v>124</v>
      </c>
      <c r="AA363" s="39">
        <f t="shared" si="68"/>
        <v>-0.44785131384607624</v>
      </c>
      <c r="AB363" s="11">
        <v>6.5000000000000002E-2</v>
      </c>
      <c r="AC363" s="10">
        <v>314</v>
      </c>
      <c r="AD363" s="39">
        <f t="shared" si="69"/>
        <v>0.37162956733161773</v>
      </c>
      <c r="AE363" s="11">
        <v>0.93500000000000005</v>
      </c>
      <c r="AF363" s="10">
        <v>254</v>
      </c>
      <c r="AG363" s="39">
        <f t="shared" si="70"/>
        <v>-2.9152314908027211E-2</v>
      </c>
      <c r="AH363" s="14">
        <v>2.6236953598676713</v>
      </c>
      <c r="AI363" s="10">
        <v>253</v>
      </c>
      <c r="AJ363" s="39">
        <f t="shared" si="71"/>
        <v>-0.23238558261345432</v>
      </c>
      <c r="AK363" s="13">
        <v>114336.44888611285</v>
      </c>
      <c r="AL363" s="44">
        <v>1</v>
      </c>
    </row>
    <row r="364" spans="1:38" x14ac:dyDescent="0.25">
      <c r="A364" t="s">
        <v>970</v>
      </c>
      <c r="B364" s="5" t="s">
        <v>184</v>
      </c>
      <c r="C364" s="6" t="s">
        <v>54</v>
      </c>
      <c r="D364" s="7" t="s">
        <v>39</v>
      </c>
      <c r="E364" s="42">
        <f t="shared" si="60"/>
        <v>-2.3312467868822764</v>
      </c>
      <c r="F364" s="8">
        <v>34.00858756033189</v>
      </c>
      <c r="G364" s="9">
        <f t="shared" si="61"/>
        <v>143</v>
      </c>
      <c r="H364" s="10">
        <v>180</v>
      </c>
      <c r="I364" s="39">
        <f t="shared" si="62"/>
        <v>-0.35927011248818702</v>
      </c>
      <c r="J364" s="11">
        <v>-1.7740096893701929E-2</v>
      </c>
      <c r="K364" s="10">
        <v>154</v>
      </c>
      <c r="L364" s="39">
        <f t="shared" si="63"/>
        <v>-0.23080057460786108</v>
      </c>
      <c r="M364" s="11">
        <v>7.8606347481958563E-2</v>
      </c>
      <c r="N364" s="10">
        <v>97</v>
      </c>
      <c r="O364" s="39">
        <f t="shared" si="64"/>
        <v>-0.65026883717873984</v>
      </c>
      <c r="P364" s="11">
        <v>0.106</v>
      </c>
      <c r="Q364" s="10">
        <v>135</v>
      </c>
      <c r="R364" s="39">
        <f t="shared" si="65"/>
        <v>-0.12518294112631184</v>
      </c>
      <c r="S364" s="12">
        <v>2.2847610067454847</v>
      </c>
      <c r="T364" s="10">
        <v>121</v>
      </c>
      <c r="U364" s="39">
        <f t="shared" si="66"/>
        <v>-0.41025549720778204</v>
      </c>
      <c r="V364" s="11">
        <v>0.106</v>
      </c>
      <c r="W364" s="10">
        <v>138</v>
      </c>
      <c r="X364" s="39">
        <f t="shared" si="67"/>
        <v>-0.70997590397052623</v>
      </c>
      <c r="Y364" s="13">
        <v>62992</v>
      </c>
      <c r="Z364" s="10">
        <v>116</v>
      </c>
      <c r="AA364" s="39">
        <f t="shared" si="68"/>
        <v>-0.49591133138131516</v>
      </c>
      <c r="AB364" s="11">
        <v>6.6000000000000003E-2</v>
      </c>
      <c r="AC364" s="10">
        <v>247</v>
      </c>
      <c r="AD364" s="39">
        <f t="shared" si="69"/>
        <v>0.14060480512700821</v>
      </c>
      <c r="AE364" s="11">
        <v>0.92</v>
      </c>
      <c r="AF364" s="10">
        <v>421</v>
      </c>
      <c r="AG364" s="39">
        <f t="shared" si="70"/>
        <v>0.46446422684343758</v>
      </c>
      <c r="AH364" s="14">
        <v>2.1017119046238384</v>
      </c>
      <c r="AI364" s="10">
        <v>309</v>
      </c>
      <c r="AJ364" s="39">
        <f t="shared" si="71"/>
        <v>-0.1954218643258275</v>
      </c>
      <c r="AK364" s="13">
        <v>136374.28233118154</v>
      </c>
      <c r="AL364" s="44">
        <v>1</v>
      </c>
    </row>
    <row r="365" spans="1:38" x14ac:dyDescent="0.25">
      <c r="A365" t="s">
        <v>996</v>
      </c>
      <c r="B365" s="5" t="s">
        <v>277</v>
      </c>
      <c r="C365" s="6" t="s">
        <v>54</v>
      </c>
      <c r="D365" s="7" t="s">
        <v>39</v>
      </c>
      <c r="E365" s="42">
        <f t="shared" si="60"/>
        <v>0.87704389192176246</v>
      </c>
      <c r="F365" s="8">
        <v>25.083721908354192</v>
      </c>
      <c r="G365" s="9">
        <f t="shared" si="61"/>
        <v>265</v>
      </c>
      <c r="H365" s="10">
        <v>208</v>
      </c>
      <c r="I365" s="39">
        <f t="shared" si="62"/>
        <v>-0.26104791142527389</v>
      </c>
      <c r="J365" s="11">
        <v>-9.1028734371573217E-3</v>
      </c>
      <c r="K365" s="10">
        <v>425</v>
      </c>
      <c r="L365" s="39">
        <f t="shared" si="63"/>
        <v>0.53709865010548064</v>
      </c>
      <c r="M365" s="11">
        <v>3.7095779363820601E-2</v>
      </c>
      <c r="N365" s="10">
        <v>226</v>
      </c>
      <c r="O365" s="39">
        <f t="shared" si="64"/>
        <v>0.10244650158838821</v>
      </c>
      <c r="P365" s="11">
        <v>5.7000000000000002E-2</v>
      </c>
      <c r="Q365" s="10">
        <v>392</v>
      </c>
      <c r="R365" s="39">
        <f t="shared" si="65"/>
        <v>0.49806603000989691</v>
      </c>
      <c r="S365" s="12">
        <v>0.18446781036709095</v>
      </c>
      <c r="T365" s="10">
        <v>169</v>
      </c>
      <c r="U365" s="39">
        <f t="shared" si="66"/>
        <v>-0.19136032129455763</v>
      </c>
      <c r="V365" s="11">
        <v>9.1999999999999998E-2</v>
      </c>
      <c r="W365" s="10">
        <v>289</v>
      </c>
      <c r="X365" s="39">
        <f t="shared" si="67"/>
        <v>-0.13766433569281247</v>
      </c>
      <c r="Y365" s="13">
        <v>80323</v>
      </c>
      <c r="Z365" s="10">
        <v>321</v>
      </c>
      <c r="AA365" s="39">
        <f t="shared" si="68"/>
        <v>0.36916898425298506</v>
      </c>
      <c r="AB365" s="11">
        <v>4.8000000000000001E-2</v>
      </c>
      <c r="AC365" s="10">
        <v>231</v>
      </c>
      <c r="AD365" s="39">
        <f t="shared" si="69"/>
        <v>7.8998201872443968E-2</v>
      </c>
      <c r="AE365" s="11">
        <v>0.91599999999999993</v>
      </c>
      <c r="AF365" s="10">
        <v>431</v>
      </c>
      <c r="AG365" s="39">
        <f t="shared" si="70"/>
        <v>0.48316630629826868</v>
      </c>
      <c r="AH365" s="14">
        <v>2.0819350632330718</v>
      </c>
      <c r="AI365" s="10">
        <v>395</v>
      </c>
      <c r="AJ365" s="39">
        <f t="shared" si="71"/>
        <v>-0.12966172023680186</v>
      </c>
      <c r="AK365" s="13">
        <v>175580.59516694336</v>
      </c>
      <c r="AL365" s="44"/>
    </row>
    <row r="366" spans="1:38" x14ac:dyDescent="0.25">
      <c r="A366" t="s">
        <v>997</v>
      </c>
      <c r="B366" s="5" t="s">
        <v>280</v>
      </c>
      <c r="C366" s="6" t="s">
        <v>54</v>
      </c>
      <c r="D366" s="7" t="s">
        <v>39</v>
      </c>
      <c r="E366" s="42">
        <f t="shared" si="60"/>
        <v>0.27407769682001787</v>
      </c>
      <c r="F366" s="8">
        <v>26.761061283966278</v>
      </c>
      <c r="G366" s="9">
        <f t="shared" si="61"/>
        <v>241</v>
      </c>
      <c r="H366" s="10">
        <v>149</v>
      </c>
      <c r="I366" s="39">
        <f t="shared" si="62"/>
        <v>-0.48843509963813336</v>
      </c>
      <c r="J366" s="11">
        <v>-2.9098291321265402E-2</v>
      </c>
      <c r="K366" s="10">
        <v>26</v>
      </c>
      <c r="L366" s="39">
        <f t="shared" si="63"/>
        <v>-1.3812069457228218</v>
      </c>
      <c r="M366" s="11">
        <v>0.1407942238267148</v>
      </c>
      <c r="N366" s="10">
        <v>151</v>
      </c>
      <c r="O366" s="39">
        <f t="shared" si="64"/>
        <v>-0.22014578645466668</v>
      </c>
      <c r="P366" s="11">
        <v>7.8E-2</v>
      </c>
      <c r="Q366" s="10">
        <v>397</v>
      </c>
      <c r="R366" s="39">
        <f t="shared" si="65"/>
        <v>0.5010991747328789</v>
      </c>
      <c r="S366" s="12">
        <v>0.17424638438752396</v>
      </c>
      <c r="T366" s="10">
        <v>107</v>
      </c>
      <c r="U366" s="39">
        <f t="shared" si="66"/>
        <v>-0.51970308516439434</v>
      </c>
      <c r="V366" s="11">
        <v>0.113</v>
      </c>
      <c r="W366" s="10">
        <v>368</v>
      </c>
      <c r="X366" s="39">
        <f t="shared" si="67"/>
        <v>0.18975296275929832</v>
      </c>
      <c r="Y366" s="13">
        <v>90238</v>
      </c>
      <c r="Z366" s="10">
        <v>238</v>
      </c>
      <c r="AA366" s="39">
        <f t="shared" si="68"/>
        <v>0.12886889657679068</v>
      </c>
      <c r="AB366" s="11">
        <v>5.2999999999999999E-2</v>
      </c>
      <c r="AC366" s="10">
        <v>370</v>
      </c>
      <c r="AD366" s="39">
        <f t="shared" si="69"/>
        <v>0.51024442465438347</v>
      </c>
      <c r="AE366" s="11">
        <v>0.94400000000000006</v>
      </c>
      <c r="AF366" s="10">
        <v>480</v>
      </c>
      <c r="AG366" s="39">
        <f t="shared" si="70"/>
        <v>0.68165378534816945</v>
      </c>
      <c r="AH366" s="14">
        <v>1.8720410030188759</v>
      </c>
      <c r="AI366" s="10">
        <v>440</v>
      </c>
      <c r="AJ366" s="39">
        <f t="shared" si="71"/>
        <v>-7.616730112430424E-2</v>
      </c>
      <c r="AK366" s="13">
        <v>207474.0613347273</v>
      </c>
      <c r="AL366" s="44"/>
    </row>
    <row r="367" spans="1:38" x14ac:dyDescent="0.25">
      <c r="A367" t="s">
        <v>1047</v>
      </c>
      <c r="B367" s="5" t="s">
        <v>164</v>
      </c>
      <c r="C367" s="6" t="s">
        <v>54</v>
      </c>
      <c r="D367" s="7" t="s">
        <v>39</v>
      </c>
      <c r="E367" s="42">
        <f t="shared" si="60"/>
        <v>-2.9596649028178863</v>
      </c>
      <c r="F367" s="8">
        <v>35.756729427603389</v>
      </c>
      <c r="G367" s="9">
        <f t="shared" si="61"/>
        <v>124</v>
      </c>
      <c r="H367" s="10">
        <v>258</v>
      </c>
      <c r="I367" s="39">
        <f t="shared" si="62"/>
        <v>-6.5472487195495088E-2</v>
      </c>
      <c r="J367" s="11">
        <v>8.0951594250784353E-3</v>
      </c>
      <c r="K367" s="10">
        <v>227</v>
      </c>
      <c r="L367" s="39">
        <f t="shared" si="63"/>
        <v>-1.720760858685046E-2</v>
      </c>
      <c r="M367" s="11">
        <v>6.7060085836909866E-2</v>
      </c>
      <c r="N367" s="10">
        <v>131</v>
      </c>
      <c r="O367" s="39">
        <f t="shared" si="64"/>
        <v>-0.34303808666154462</v>
      </c>
      <c r="P367" s="11">
        <v>8.5999999999999993E-2</v>
      </c>
      <c r="Q367" s="10">
        <v>337</v>
      </c>
      <c r="R367" s="39">
        <f t="shared" si="65"/>
        <v>0.43122926009351015</v>
      </c>
      <c r="S367" s="12">
        <v>0.40970173713536545</v>
      </c>
      <c r="T367" s="10">
        <v>60</v>
      </c>
      <c r="U367" s="39">
        <f t="shared" si="66"/>
        <v>-1.0825763946555427</v>
      </c>
      <c r="V367" s="11">
        <v>0.14899999999999999</v>
      </c>
      <c r="W367" s="10">
        <v>128</v>
      </c>
      <c r="X367" s="39">
        <f t="shared" si="67"/>
        <v>-0.74180951725422117</v>
      </c>
      <c r="Y367" s="13">
        <v>62028</v>
      </c>
      <c r="Z367" s="10">
        <v>398</v>
      </c>
      <c r="AA367" s="39">
        <f t="shared" si="68"/>
        <v>0.60946907192917976</v>
      </c>
      <c r="AB367" s="11">
        <v>4.2999999999999997E-2</v>
      </c>
      <c r="AC367" s="10">
        <v>32</v>
      </c>
      <c r="AD367" s="39">
        <f t="shared" si="69"/>
        <v>-1.8924131022735555</v>
      </c>
      <c r="AE367" s="11">
        <v>0.78799999999999992</v>
      </c>
      <c r="AF367" s="10">
        <v>417</v>
      </c>
      <c r="AG367" s="39">
        <f t="shared" si="70"/>
        <v>0.45248723669227847</v>
      </c>
      <c r="AH367" s="14">
        <v>2.1143771825748985</v>
      </c>
      <c r="AI367" s="10">
        <v>389</v>
      </c>
      <c r="AJ367" s="39">
        <f t="shared" si="71"/>
        <v>-0.13191167689278233</v>
      </c>
      <c r="AK367" s="13">
        <v>174239.16707636841</v>
      </c>
      <c r="AL367" s="44"/>
    </row>
    <row r="368" spans="1:38" x14ac:dyDescent="0.25">
      <c r="A368" t="s">
        <v>1063</v>
      </c>
      <c r="B368" s="5" t="s">
        <v>374</v>
      </c>
      <c r="C368" s="6" t="s">
        <v>54</v>
      </c>
      <c r="D368" s="7" t="s">
        <v>39</v>
      </c>
      <c r="E368" s="42">
        <f t="shared" si="60"/>
        <v>1.9979122532463842</v>
      </c>
      <c r="F368" s="8">
        <v>21.965675403258938</v>
      </c>
      <c r="G368" s="9">
        <f t="shared" si="61"/>
        <v>337</v>
      </c>
      <c r="H368" s="10">
        <v>87</v>
      </c>
      <c r="I368" s="39">
        <f t="shared" si="62"/>
        <v>-0.69253526341292182</v>
      </c>
      <c r="J368" s="11">
        <v>-4.7045951859956192E-2</v>
      </c>
      <c r="K368" s="10">
        <v>437</v>
      </c>
      <c r="L368" s="39">
        <f t="shared" si="63"/>
        <v>0.55833660847007771</v>
      </c>
      <c r="M368" s="11">
        <v>3.5947712418300651E-2</v>
      </c>
      <c r="N368" s="10">
        <v>311</v>
      </c>
      <c r="O368" s="39">
        <f t="shared" si="64"/>
        <v>0.39431571457972364</v>
      </c>
      <c r="P368" s="11">
        <v>3.7999999999999999E-2</v>
      </c>
      <c r="Q368" s="10">
        <v>434</v>
      </c>
      <c r="R368" s="39">
        <f t="shared" si="65"/>
        <v>0.55280570788786376</v>
      </c>
      <c r="S368" s="12">
        <v>0</v>
      </c>
      <c r="T368" s="10">
        <v>389</v>
      </c>
      <c r="U368" s="39">
        <f t="shared" si="66"/>
        <v>0.55913742469364025</v>
      </c>
      <c r="V368" s="11">
        <v>4.4000000000000004E-2</v>
      </c>
      <c r="W368" s="10">
        <v>228</v>
      </c>
      <c r="X368" s="39">
        <f t="shared" si="67"/>
        <v>-0.40190974388381506</v>
      </c>
      <c r="Y368" s="13">
        <v>72321</v>
      </c>
      <c r="Z368" s="10">
        <v>227</v>
      </c>
      <c r="AA368" s="39">
        <f t="shared" si="68"/>
        <v>8.0808879041551429E-2</v>
      </c>
      <c r="AB368" s="11">
        <v>5.4000000000000006E-2</v>
      </c>
      <c r="AC368" s="10">
        <v>513</v>
      </c>
      <c r="AD368" s="39">
        <f t="shared" si="69"/>
        <v>1.003097250690882</v>
      </c>
      <c r="AE368" s="11">
        <v>0.97599999999999998</v>
      </c>
      <c r="AF368" s="10">
        <v>149</v>
      </c>
      <c r="AG368" s="39">
        <f t="shared" si="70"/>
        <v>-0.3686797032674255</v>
      </c>
      <c r="AH368" s="14">
        <v>2.9827345417737496</v>
      </c>
      <c r="AI368" s="10">
        <v>186</v>
      </c>
      <c r="AJ368" s="39">
        <f t="shared" si="71"/>
        <v>-0.25849356084357678</v>
      </c>
      <c r="AK368" s="13">
        <v>98770.826636050522</v>
      </c>
      <c r="AL368" s="44"/>
    </row>
    <row r="369" spans="1:38" x14ac:dyDescent="0.25">
      <c r="A369" t="s">
        <v>1068</v>
      </c>
      <c r="B369" s="5" t="s">
        <v>560</v>
      </c>
      <c r="C369" s="6" t="s">
        <v>54</v>
      </c>
      <c r="D369" s="7" t="s">
        <v>39</v>
      </c>
      <c r="E369" s="42">
        <f t="shared" si="60"/>
        <v>6.2319102365649375</v>
      </c>
      <c r="F369" s="8">
        <v>10.187483538814512</v>
      </c>
      <c r="G369" s="9">
        <f t="shared" si="61"/>
        <v>536</v>
      </c>
      <c r="H369" s="10">
        <v>116</v>
      </c>
      <c r="I369" s="39">
        <f t="shared" si="62"/>
        <v>-0.58725728263971722</v>
      </c>
      <c r="J369" s="11">
        <v>-3.7788274520700216E-2</v>
      </c>
      <c r="K369" s="10">
        <v>257</v>
      </c>
      <c r="L369" s="39">
        <f t="shared" si="63"/>
        <v>6.6250541769909743E-2</v>
      </c>
      <c r="M369" s="11">
        <v>6.2548562548562545E-2</v>
      </c>
      <c r="N369" s="10">
        <v>529</v>
      </c>
      <c r="O369" s="39">
        <f t="shared" si="64"/>
        <v>0.93196952798481514</v>
      </c>
      <c r="P369" s="11">
        <v>3.0000000000000001E-3</v>
      </c>
      <c r="Q369" s="10">
        <v>434</v>
      </c>
      <c r="R369" s="39">
        <f t="shared" si="65"/>
        <v>0.55280570788786376</v>
      </c>
      <c r="S369" s="12">
        <v>0</v>
      </c>
      <c r="T369" s="10">
        <v>477</v>
      </c>
      <c r="U369" s="39">
        <f t="shared" si="66"/>
        <v>0.79366797031495218</v>
      </c>
      <c r="V369" s="11">
        <v>2.8999999999999998E-2</v>
      </c>
      <c r="W369" s="10">
        <v>527</v>
      </c>
      <c r="X369" s="39">
        <f t="shared" si="67"/>
        <v>1.7186910281483785</v>
      </c>
      <c r="Y369" s="13">
        <v>136538</v>
      </c>
      <c r="Z369" s="10">
        <v>483</v>
      </c>
      <c r="AA369" s="39">
        <f t="shared" si="68"/>
        <v>0.84976915960537414</v>
      </c>
      <c r="AB369" s="11">
        <v>3.7999999999999999E-2</v>
      </c>
      <c r="AC369" s="10">
        <v>542</v>
      </c>
      <c r="AD369" s="39">
        <f t="shared" si="69"/>
        <v>1.1417121080136479</v>
      </c>
      <c r="AE369" s="11">
        <v>0.98499999999999999</v>
      </c>
      <c r="AF369" s="10">
        <v>521</v>
      </c>
      <c r="AG369" s="39">
        <f t="shared" si="70"/>
        <v>1.0880162026256406</v>
      </c>
      <c r="AH369" s="14">
        <v>1.4423259495097291</v>
      </c>
      <c r="AI369" s="10">
        <v>531</v>
      </c>
      <c r="AJ369" s="39">
        <f t="shared" si="71"/>
        <v>0.40616947668379011</v>
      </c>
      <c r="AK369" s="13">
        <v>495044.09125036094</v>
      </c>
      <c r="AL369" s="44"/>
    </row>
    <row r="370" spans="1:38" x14ac:dyDescent="0.25">
      <c r="A370" t="s">
        <v>1077</v>
      </c>
      <c r="B370" s="5" t="s">
        <v>312</v>
      </c>
      <c r="C370" s="6" t="s">
        <v>54</v>
      </c>
      <c r="D370" s="7" t="s">
        <v>39</v>
      </c>
      <c r="E370" s="42">
        <f t="shared" si="60"/>
        <v>0.9873462312633392</v>
      </c>
      <c r="F370" s="8">
        <v>24.776881394735454</v>
      </c>
      <c r="G370" s="9">
        <f t="shared" si="61"/>
        <v>274</v>
      </c>
      <c r="H370" s="10">
        <v>12</v>
      </c>
      <c r="I370" s="39">
        <f t="shared" si="62"/>
        <v>-2.0127325817908326</v>
      </c>
      <c r="J370" s="11">
        <v>-0.1631382316313823</v>
      </c>
      <c r="K370" s="10">
        <v>14</v>
      </c>
      <c r="L370" s="39">
        <f t="shared" si="63"/>
        <v>-1.7482480802994844</v>
      </c>
      <c r="M370" s="11">
        <v>0.16063548102383055</v>
      </c>
      <c r="N370" s="10">
        <v>204</v>
      </c>
      <c r="O370" s="39">
        <f t="shared" si="64"/>
        <v>4.1000351484949224E-2</v>
      </c>
      <c r="P370" s="11">
        <v>6.0999999999999999E-2</v>
      </c>
      <c r="Q370" s="10">
        <v>275</v>
      </c>
      <c r="R370" s="39">
        <f t="shared" si="65"/>
        <v>0.33201419466133231</v>
      </c>
      <c r="S370" s="12">
        <v>0.74404761904761896</v>
      </c>
      <c r="T370" s="10">
        <v>104</v>
      </c>
      <c r="U370" s="39">
        <f t="shared" si="66"/>
        <v>-0.53533845487248177</v>
      </c>
      <c r="V370" s="11">
        <v>0.114</v>
      </c>
      <c r="W370" s="10">
        <v>315</v>
      </c>
      <c r="X370" s="39">
        <f t="shared" si="67"/>
        <v>-4.1205845649583468E-2</v>
      </c>
      <c r="Y370" s="13">
        <v>83244</v>
      </c>
      <c r="Z370" s="10">
        <v>383</v>
      </c>
      <c r="AA370" s="39">
        <f t="shared" si="68"/>
        <v>0.56140905439394051</v>
      </c>
      <c r="AB370" s="11">
        <v>4.4000000000000004E-2</v>
      </c>
      <c r="AC370" s="10">
        <v>549</v>
      </c>
      <c r="AD370" s="39">
        <f t="shared" si="69"/>
        <v>1.1725154096409289</v>
      </c>
      <c r="AE370" s="11">
        <v>0.98699999999999999</v>
      </c>
      <c r="AF370" s="10">
        <v>527</v>
      </c>
      <c r="AG370" s="39">
        <f t="shared" si="70"/>
        <v>1.170600135101308</v>
      </c>
      <c r="AH370" s="14">
        <v>1.3549961240781965</v>
      </c>
      <c r="AI370" s="10">
        <v>532</v>
      </c>
      <c r="AJ370" s="39">
        <f t="shared" si="71"/>
        <v>0.41818661340602248</v>
      </c>
      <c r="AK370" s="13">
        <v>502208.72916666669</v>
      </c>
      <c r="AL370" s="44"/>
    </row>
    <row r="371" spans="1:38" x14ac:dyDescent="0.25">
      <c r="A371" t="s">
        <v>1078</v>
      </c>
      <c r="B371" s="5" t="s">
        <v>554</v>
      </c>
      <c r="C371" s="6" t="s">
        <v>54</v>
      </c>
      <c r="D371" s="7" t="s">
        <v>39</v>
      </c>
      <c r="E371" s="42">
        <f t="shared" si="60"/>
        <v>5.9768395282348035</v>
      </c>
      <c r="F371" s="8">
        <v>10.89704262541505</v>
      </c>
      <c r="G371" s="9">
        <f t="shared" si="61"/>
        <v>530</v>
      </c>
      <c r="H371" s="10">
        <v>36</v>
      </c>
      <c r="I371" s="39">
        <f t="shared" si="62"/>
        <v>-1.2321810281787711</v>
      </c>
      <c r="J371" s="11">
        <v>-9.4500000000000028E-2</v>
      </c>
      <c r="K371" s="10">
        <v>411</v>
      </c>
      <c r="L371" s="39">
        <f t="shared" si="63"/>
        <v>0.51572158362444454</v>
      </c>
      <c r="M371" s="11">
        <v>3.825136612021858E-2</v>
      </c>
      <c r="N371" s="10">
        <v>512</v>
      </c>
      <c r="O371" s="39">
        <f t="shared" si="64"/>
        <v>0.87052337788137613</v>
      </c>
      <c r="P371" s="11">
        <v>6.9999999999999993E-3</v>
      </c>
      <c r="Q371" s="10">
        <v>434</v>
      </c>
      <c r="R371" s="39">
        <f t="shared" si="65"/>
        <v>0.55280570788786376</v>
      </c>
      <c r="S371" s="12">
        <v>0</v>
      </c>
      <c r="T371" s="10">
        <v>477</v>
      </c>
      <c r="U371" s="39">
        <f t="shared" si="66"/>
        <v>0.79366797031495218</v>
      </c>
      <c r="V371" s="11">
        <v>2.8999999999999998E-2</v>
      </c>
      <c r="W371" s="10">
        <v>453</v>
      </c>
      <c r="X371" s="39">
        <f t="shared" si="67"/>
        <v>0.7872936602369528</v>
      </c>
      <c r="Y371" s="13">
        <v>108333</v>
      </c>
      <c r="Z371" s="10">
        <v>534</v>
      </c>
      <c r="AA371" s="39">
        <f t="shared" si="68"/>
        <v>1.0420092297463295</v>
      </c>
      <c r="AB371" s="11">
        <v>3.4000000000000002E-2</v>
      </c>
      <c r="AC371" s="10">
        <v>558</v>
      </c>
      <c r="AD371" s="39">
        <f t="shared" si="69"/>
        <v>1.2495236637091323</v>
      </c>
      <c r="AE371" s="11">
        <v>0.99199999999999999</v>
      </c>
      <c r="AF371" s="10">
        <v>557</v>
      </c>
      <c r="AG371" s="39">
        <f t="shared" si="70"/>
        <v>1.7586028061101142</v>
      </c>
      <c r="AH371" s="14">
        <v>0.73320240376094448</v>
      </c>
      <c r="AI371" s="10">
        <v>547</v>
      </c>
      <c r="AJ371" s="39">
        <f t="shared" si="71"/>
        <v>1.6819203122769999</v>
      </c>
      <c r="AK371" s="13">
        <v>1255648.9690778574</v>
      </c>
      <c r="AL371" s="44"/>
    </row>
    <row r="372" spans="1:38" x14ac:dyDescent="0.25">
      <c r="A372" t="s">
        <v>1086</v>
      </c>
      <c r="B372" s="5" t="s">
        <v>551</v>
      </c>
      <c r="C372" s="6" t="s">
        <v>54</v>
      </c>
      <c r="D372" s="7" t="s">
        <v>39</v>
      </c>
      <c r="E372" s="42">
        <f t="shared" si="60"/>
        <v>5.9095952879041889</v>
      </c>
      <c r="F372" s="8">
        <v>11.084103546916019</v>
      </c>
      <c r="G372" s="9">
        <f t="shared" si="61"/>
        <v>527</v>
      </c>
      <c r="H372" s="10">
        <v>521</v>
      </c>
      <c r="I372" s="39">
        <f t="shared" si="62"/>
        <v>1.0582826010601007</v>
      </c>
      <c r="J372" s="11">
        <v>0.10691318327974275</v>
      </c>
      <c r="K372" s="10">
        <v>282</v>
      </c>
      <c r="L372" s="39">
        <f t="shared" si="63"/>
        <v>0.11872866154810592</v>
      </c>
      <c r="M372" s="11">
        <v>5.9711736444749489E-2</v>
      </c>
      <c r="N372" s="10">
        <v>535</v>
      </c>
      <c r="O372" s="39">
        <f t="shared" si="64"/>
        <v>0.97805414056239448</v>
      </c>
      <c r="P372" s="11">
        <v>0</v>
      </c>
      <c r="Q372" s="10">
        <v>434</v>
      </c>
      <c r="R372" s="39">
        <f t="shared" si="65"/>
        <v>0.55280570788786376</v>
      </c>
      <c r="S372" s="12">
        <v>0</v>
      </c>
      <c r="T372" s="10">
        <v>531</v>
      </c>
      <c r="U372" s="39">
        <f t="shared" si="66"/>
        <v>0.95002166739582672</v>
      </c>
      <c r="V372" s="11">
        <v>1.9E-2</v>
      </c>
      <c r="W372" s="10">
        <v>483</v>
      </c>
      <c r="X372" s="39">
        <f t="shared" si="67"/>
        <v>1.0433495081641002</v>
      </c>
      <c r="Y372" s="13">
        <v>116087</v>
      </c>
      <c r="Z372" s="10">
        <v>521</v>
      </c>
      <c r="AA372" s="39">
        <f t="shared" si="68"/>
        <v>0.99394921221109056</v>
      </c>
      <c r="AB372" s="11">
        <v>3.5000000000000003E-2</v>
      </c>
      <c r="AC372" s="10">
        <v>508</v>
      </c>
      <c r="AD372" s="39">
        <f t="shared" si="69"/>
        <v>0.97229394906360245</v>
      </c>
      <c r="AE372" s="11">
        <v>0.97400000000000009</v>
      </c>
      <c r="AF372" s="10">
        <v>415</v>
      </c>
      <c r="AG372" s="39">
        <f t="shared" si="70"/>
        <v>0.45022456721445786</v>
      </c>
      <c r="AH372" s="14">
        <v>2.1167698820333016</v>
      </c>
      <c r="AI372" s="10">
        <v>490</v>
      </c>
      <c r="AJ372" s="39">
        <f t="shared" si="71"/>
        <v>4.9248580654579224E-2</v>
      </c>
      <c r="AK372" s="13">
        <v>282247.22924231424</v>
      </c>
      <c r="AL372" s="44"/>
    </row>
    <row r="373" spans="1:38" x14ac:dyDescent="0.25">
      <c r="A373" t="s">
        <v>1087</v>
      </c>
      <c r="B373" s="5" t="s">
        <v>138</v>
      </c>
      <c r="C373" s="6" t="s">
        <v>54</v>
      </c>
      <c r="D373" s="7" t="s">
        <v>39</v>
      </c>
      <c r="E373" s="42">
        <f t="shared" si="60"/>
        <v>-3.9060432195005266</v>
      </c>
      <c r="F373" s="8">
        <v>38.389377207350677</v>
      </c>
      <c r="G373" s="9">
        <f t="shared" si="61"/>
        <v>98</v>
      </c>
      <c r="H373" s="10">
        <v>215</v>
      </c>
      <c r="I373" s="39">
        <f t="shared" si="62"/>
        <v>-0.23803984044160162</v>
      </c>
      <c r="J373" s="11">
        <v>-7.0796460176991705E-3</v>
      </c>
      <c r="K373" s="10">
        <v>49</v>
      </c>
      <c r="L373" s="39">
        <f t="shared" si="63"/>
        <v>-0.95301020291574756</v>
      </c>
      <c r="M373" s="11">
        <v>0.11764705882352941</v>
      </c>
      <c r="N373" s="10">
        <v>52</v>
      </c>
      <c r="O373" s="39">
        <f t="shared" si="64"/>
        <v>-1.3568995633682888</v>
      </c>
      <c r="P373" s="11">
        <v>0.152</v>
      </c>
      <c r="Q373" s="10">
        <v>252</v>
      </c>
      <c r="R373" s="39">
        <f t="shared" si="65"/>
        <v>0.28832817332774047</v>
      </c>
      <c r="S373" s="12">
        <v>0.89126559714794995</v>
      </c>
      <c r="T373" s="10">
        <v>48</v>
      </c>
      <c r="U373" s="39">
        <f t="shared" si="66"/>
        <v>-1.3014715705687672</v>
      </c>
      <c r="V373" s="11">
        <v>0.16300000000000001</v>
      </c>
      <c r="W373" s="10">
        <v>61</v>
      </c>
      <c r="X373" s="39">
        <f t="shared" si="67"/>
        <v>-1.1089858098905319</v>
      </c>
      <c r="Y373" s="13">
        <v>50909</v>
      </c>
      <c r="Z373" s="10">
        <v>238</v>
      </c>
      <c r="AA373" s="39">
        <f t="shared" si="68"/>
        <v>0.12886889657679068</v>
      </c>
      <c r="AB373" s="11">
        <v>5.2999999999999999E-2</v>
      </c>
      <c r="AC373" s="10">
        <v>202</v>
      </c>
      <c r="AD373" s="39">
        <f t="shared" si="69"/>
        <v>-5.9616655450320029E-2</v>
      </c>
      <c r="AE373" s="11">
        <v>0.90700000000000003</v>
      </c>
      <c r="AF373" s="10">
        <v>133</v>
      </c>
      <c r="AG373" s="39">
        <f t="shared" si="70"/>
        <v>-0.44901112341303023</v>
      </c>
      <c r="AH373" s="14">
        <v>3.0676824086006262</v>
      </c>
      <c r="AI373" s="10">
        <v>23</v>
      </c>
      <c r="AJ373" s="39">
        <f t="shared" si="71"/>
        <v>-0.34500559373822087</v>
      </c>
      <c r="AK373" s="13">
        <v>47192.201426024956</v>
      </c>
      <c r="AL373" s="44"/>
    </row>
    <row r="374" spans="1:38" x14ac:dyDescent="0.25">
      <c r="A374" t="s">
        <v>1103</v>
      </c>
      <c r="B374" s="5" t="s">
        <v>509</v>
      </c>
      <c r="C374" s="6" t="s">
        <v>54</v>
      </c>
      <c r="D374" s="7" t="s">
        <v>39</v>
      </c>
      <c r="E374" s="42">
        <f t="shared" si="60"/>
        <v>4.6312505399409085</v>
      </c>
      <c r="F374" s="8">
        <v>14.640219957395548</v>
      </c>
      <c r="G374" s="9">
        <f t="shared" si="61"/>
        <v>483</v>
      </c>
      <c r="H374" s="10">
        <v>32</v>
      </c>
      <c r="I374" s="39">
        <f t="shared" si="62"/>
        <v>-1.284014865276156</v>
      </c>
      <c r="J374" s="11">
        <v>-9.9058037070799188E-2</v>
      </c>
      <c r="K374" s="10">
        <v>72</v>
      </c>
      <c r="L374" s="39">
        <f t="shared" si="63"/>
        <v>-0.70327474299853465</v>
      </c>
      <c r="M374" s="11">
        <v>0.10414703110273327</v>
      </c>
      <c r="N374" s="10">
        <v>466</v>
      </c>
      <c r="O374" s="39">
        <f t="shared" si="64"/>
        <v>0.7476310776744981</v>
      </c>
      <c r="P374" s="11">
        <v>1.4999999999999999E-2</v>
      </c>
      <c r="Q374" s="10">
        <v>434</v>
      </c>
      <c r="R374" s="39">
        <f t="shared" si="65"/>
        <v>0.55280570788786376</v>
      </c>
      <c r="S374" s="12">
        <v>0</v>
      </c>
      <c r="T374" s="10">
        <v>401</v>
      </c>
      <c r="U374" s="39">
        <f t="shared" si="66"/>
        <v>0.59040816410981523</v>
      </c>
      <c r="V374" s="11">
        <v>4.2000000000000003E-2</v>
      </c>
      <c r="W374" s="10">
        <v>420</v>
      </c>
      <c r="X374" s="39">
        <f t="shared" si="67"/>
        <v>0.56165146151549317</v>
      </c>
      <c r="Y374" s="13">
        <v>101500</v>
      </c>
      <c r="Z374" s="10">
        <v>398</v>
      </c>
      <c r="AA374" s="39">
        <f t="shared" si="68"/>
        <v>0.60946907192917976</v>
      </c>
      <c r="AB374" s="11">
        <v>4.2999999999999997E-2</v>
      </c>
      <c r="AC374" s="10">
        <v>549</v>
      </c>
      <c r="AD374" s="39">
        <f t="shared" si="69"/>
        <v>1.1725154096409289</v>
      </c>
      <c r="AE374" s="11">
        <v>0.98699999999999999</v>
      </c>
      <c r="AF374" s="10">
        <v>559</v>
      </c>
      <c r="AG374" s="39">
        <f t="shared" si="70"/>
        <v>1.8084141911667304</v>
      </c>
      <c r="AH374" s="14">
        <v>0.68052848244121522</v>
      </c>
      <c r="AI374" s="10">
        <v>549</v>
      </c>
      <c r="AJ374" s="39">
        <f t="shared" si="71"/>
        <v>1.7659540058404823</v>
      </c>
      <c r="AK374" s="13">
        <v>1305750.0040472175</v>
      </c>
      <c r="AL374" s="44"/>
    </row>
    <row r="375" spans="1:38" ht="22.5" x14ac:dyDescent="0.25">
      <c r="A375" t="s">
        <v>1104</v>
      </c>
      <c r="B375" s="5" t="s">
        <v>419</v>
      </c>
      <c r="C375" s="6" t="s">
        <v>54</v>
      </c>
      <c r="D375" s="7" t="s">
        <v>39</v>
      </c>
      <c r="E375" s="42">
        <f t="shared" si="60"/>
        <v>2.8202884417899141</v>
      </c>
      <c r="F375" s="8">
        <v>19.677978391692484</v>
      </c>
      <c r="G375" s="9">
        <f t="shared" si="61"/>
        <v>386</v>
      </c>
      <c r="H375" s="10">
        <v>55</v>
      </c>
      <c r="I375" s="39">
        <f t="shared" si="62"/>
        <v>-0.91824260053753004</v>
      </c>
      <c r="J375" s="11">
        <v>-6.6893651111556207E-2</v>
      </c>
      <c r="K375" s="10">
        <v>191</v>
      </c>
      <c r="L375" s="39">
        <f t="shared" si="63"/>
        <v>-0.13609894083065999</v>
      </c>
      <c r="M375" s="11">
        <v>7.3487031700288183E-2</v>
      </c>
      <c r="N375" s="10">
        <v>466</v>
      </c>
      <c r="O375" s="39">
        <f t="shared" si="64"/>
        <v>0.7476310776744981</v>
      </c>
      <c r="P375" s="11">
        <v>1.4999999999999999E-2</v>
      </c>
      <c r="Q375" s="10">
        <v>434</v>
      </c>
      <c r="R375" s="39">
        <f t="shared" si="65"/>
        <v>0.55280570788786376</v>
      </c>
      <c r="S375" s="12">
        <v>0</v>
      </c>
      <c r="T375" s="10">
        <v>429</v>
      </c>
      <c r="U375" s="39">
        <f t="shared" si="66"/>
        <v>0.6685850126502525</v>
      </c>
      <c r="V375" s="11">
        <v>3.7000000000000005E-2</v>
      </c>
      <c r="W375" s="10">
        <v>229</v>
      </c>
      <c r="X375" s="39">
        <f t="shared" si="67"/>
        <v>-0.40085302643041437</v>
      </c>
      <c r="Y375" s="13">
        <v>72353</v>
      </c>
      <c r="Z375" s="10">
        <v>303</v>
      </c>
      <c r="AA375" s="39">
        <f t="shared" si="68"/>
        <v>0.32110896671774614</v>
      </c>
      <c r="AB375" s="11">
        <v>4.9000000000000002E-2</v>
      </c>
      <c r="AC375" s="10">
        <v>489</v>
      </c>
      <c r="AD375" s="39">
        <f t="shared" si="69"/>
        <v>0.91068734580903821</v>
      </c>
      <c r="AE375" s="11">
        <v>0.97</v>
      </c>
      <c r="AF375" s="10">
        <v>524</v>
      </c>
      <c r="AG375" s="39">
        <f t="shared" si="70"/>
        <v>1.1288923446482426</v>
      </c>
      <c r="AH375" s="14">
        <v>1.3991007573913936</v>
      </c>
      <c r="AI375" s="10">
        <v>471</v>
      </c>
      <c r="AJ375" s="39">
        <f t="shared" si="71"/>
        <v>6.7426266436681984E-3</v>
      </c>
      <c r="AK375" s="13">
        <v>256905.10517278386</v>
      </c>
      <c r="AL375" s="44"/>
    </row>
    <row r="376" spans="1:38" x14ac:dyDescent="0.25">
      <c r="A376" t="s">
        <v>1124</v>
      </c>
      <c r="B376" s="5" t="s">
        <v>354</v>
      </c>
      <c r="C376" s="6" t="s">
        <v>54</v>
      </c>
      <c r="D376" s="7" t="s">
        <v>39</v>
      </c>
      <c r="E376" s="42">
        <f t="shared" si="60"/>
        <v>1.6710636994425383</v>
      </c>
      <c r="F376" s="8">
        <v>22.874907054404062</v>
      </c>
      <c r="G376" s="9">
        <f t="shared" si="61"/>
        <v>317</v>
      </c>
      <c r="H376" s="10">
        <v>408</v>
      </c>
      <c r="I376" s="39">
        <f t="shared" si="62"/>
        <v>0.34282807932144449</v>
      </c>
      <c r="J376" s="11">
        <v>4.3999295071374123E-2</v>
      </c>
      <c r="K376" s="10">
        <v>207</v>
      </c>
      <c r="L376" s="39">
        <f t="shared" si="63"/>
        <v>-8.5128512006775028E-2</v>
      </c>
      <c r="M376" s="11">
        <v>7.0731707317073164E-2</v>
      </c>
      <c r="N376" s="10">
        <v>329</v>
      </c>
      <c r="O376" s="39">
        <f t="shared" si="64"/>
        <v>0.42503878963144309</v>
      </c>
      <c r="P376" s="11">
        <v>3.6000000000000004E-2</v>
      </c>
      <c r="Q376" s="10">
        <v>211</v>
      </c>
      <c r="R376" s="39">
        <f t="shared" si="65"/>
        <v>0.1854658776446674</v>
      </c>
      <c r="S376" s="12">
        <v>1.2379023182534326</v>
      </c>
      <c r="T376" s="10">
        <v>272</v>
      </c>
      <c r="U376" s="39">
        <f t="shared" si="66"/>
        <v>0.24643003053189114</v>
      </c>
      <c r="V376" s="11">
        <v>6.4000000000000001E-2</v>
      </c>
      <c r="W376" s="10">
        <v>242</v>
      </c>
      <c r="X376" s="39">
        <f t="shared" si="67"/>
        <v>-0.35006454382634516</v>
      </c>
      <c r="Y376" s="13">
        <v>73891</v>
      </c>
      <c r="Z376" s="10">
        <v>303</v>
      </c>
      <c r="AA376" s="39">
        <f t="shared" si="68"/>
        <v>0.32110896671774614</v>
      </c>
      <c r="AB376" s="11">
        <v>4.9000000000000002E-2</v>
      </c>
      <c r="AC376" s="10">
        <v>415</v>
      </c>
      <c r="AD376" s="39">
        <f t="shared" si="69"/>
        <v>0.64885928197714748</v>
      </c>
      <c r="AE376" s="11">
        <v>0.95299999999999996</v>
      </c>
      <c r="AF376" s="10">
        <v>473</v>
      </c>
      <c r="AG376" s="39">
        <f t="shared" si="70"/>
        <v>0.64999676875298251</v>
      </c>
      <c r="AH376" s="14">
        <v>1.9055172695281677</v>
      </c>
      <c r="AI376" s="10">
        <v>392</v>
      </c>
      <c r="AJ376" s="39">
        <f t="shared" si="71"/>
        <v>-0.13079514900369932</v>
      </c>
      <c r="AK376" s="13">
        <v>174904.84295521045</v>
      </c>
      <c r="AL376" s="44"/>
    </row>
    <row r="377" spans="1:38" x14ac:dyDescent="0.25">
      <c r="A377" t="s">
        <v>1129</v>
      </c>
      <c r="B377" s="5" t="s">
        <v>145</v>
      </c>
      <c r="C377" s="6" t="s">
        <v>54</v>
      </c>
      <c r="D377" s="7" t="s">
        <v>39</v>
      </c>
      <c r="E377" s="42">
        <f t="shared" si="60"/>
        <v>-3.6897175583983808</v>
      </c>
      <c r="F377" s="8">
        <v>37.787599608092876</v>
      </c>
      <c r="G377" s="9">
        <f t="shared" si="61"/>
        <v>105</v>
      </c>
      <c r="H377" s="10">
        <v>19</v>
      </c>
      <c r="I377" s="39">
        <f t="shared" si="62"/>
        <v>-1.7303047868289745</v>
      </c>
      <c r="J377" s="11">
        <v>-0.1383027876174342</v>
      </c>
      <c r="K377" s="10">
        <v>298</v>
      </c>
      <c r="L377" s="39">
        <f t="shared" si="63"/>
        <v>0.17245358034610248</v>
      </c>
      <c r="M377" s="11">
        <v>5.68075117370892E-2</v>
      </c>
      <c r="N377" s="10">
        <v>56</v>
      </c>
      <c r="O377" s="39">
        <f t="shared" si="64"/>
        <v>-1.3108149507907094</v>
      </c>
      <c r="P377" s="11">
        <v>0.14899999999999999</v>
      </c>
      <c r="Q377" s="10">
        <v>192</v>
      </c>
      <c r="R377" s="39">
        <f t="shared" si="65"/>
        <v>0.12850716450776239</v>
      </c>
      <c r="S377" s="12">
        <v>1.4298480786416443</v>
      </c>
      <c r="T377" s="10">
        <v>125</v>
      </c>
      <c r="U377" s="39">
        <f t="shared" si="66"/>
        <v>-0.39462012749969455</v>
      </c>
      <c r="V377" s="11">
        <v>0.105</v>
      </c>
      <c r="W377" s="10">
        <v>176</v>
      </c>
      <c r="X377" s="39">
        <f t="shared" si="67"/>
        <v>-0.58878362103363802</v>
      </c>
      <c r="Y377" s="13">
        <v>66662</v>
      </c>
      <c r="Z377" s="10">
        <v>141</v>
      </c>
      <c r="AA377" s="39">
        <f t="shared" si="68"/>
        <v>-0.35173127877559834</v>
      </c>
      <c r="AB377" s="11">
        <v>6.3E-2</v>
      </c>
      <c r="AC377" s="10">
        <v>99</v>
      </c>
      <c r="AD377" s="39">
        <f t="shared" si="69"/>
        <v>-0.7218876404368656</v>
      </c>
      <c r="AE377" s="11">
        <v>0.8640000000000001</v>
      </c>
      <c r="AF377" s="10">
        <v>275</v>
      </c>
      <c r="AG377" s="39">
        <f t="shared" si="70"/>
        <v>1.8108803741328894E-2</v>
      </c>
      <c r="AH377" s="14">
        <v>2.57371826241517</v>
      </c>
      <c r="AI377" s="10">
        <v>174</v>
      </c>
      <c r="AJ377" s="39">
        <f t="shared" si="71"/>
        <v>-0.26180601473700688</v>
      </c>
      <c r="AK377" s="13">
        <v>96795.935835567478</v>
      </c>
      <c r="AL377" s="44"/>
    </row>
    <row r="378" spans="1:38" x14ac:dyDescent="0.25">
      <c r="A378" t="s">
        <v>1134</v>
      </c>
      <c r="B378" s="5" t="s">
        <v>537</v>
      </c>
      <c r="C378" s="6" t="s">
        <v>54</v>
      </c>
      <c r="D378" s="7" t="s">
        <v>39</v>
      </c>
      <c r="E378" s="42">
        <f t="shared" si="60"/>
        <v>5.5015464024988523</v>
      </c>
      <c r="F378" s="8">
        <v>12.219219359751106</v>
      </c>
      <c r="G378" s="9">
        <f t="shared" si="61"/>
        <v>513</v>
      </c>
      <c r="H378" s="10">
        <v>555</v>
      </c>
      <c r="I378" s="39">
        <f t="shared" si="62"/>
        <v>2.1937782932435814</v>
      </c>
      <c r="J378" s="11">
        <v>0.20676362362011558</v>
      </c>
      <c r="K378" s="10">
        <v>402</v>
      </c>
      <c r="L378" s="39">
        <f t="shared" si="63"/>
        <v>0.49550422300000463</v>
      </c>
      <c r="M378" s="11">
        <v>3.9344262295081971E-2</v>
      </c>
      <c r="N378" s="10">
        <v>420</v>
      </c>
      <c r="O378" s="39">
        <f t="shared" si="64"/>
        <v>0.6708233900451992</v>
      </c>
      <c r="P378" s="11">
        <v>0.02</v>
      </c>
      <c r="Q378" s="10">
        <v>434</v>
      </c>
      <c r="R378" s="39">
        <f t="shared" si="65"/>
        <v>0.55280570788786376</v>
      </c>
      <c r="S378" s="12">
        <v>0</v>
      </c>
      <c r="T378" s="10">
        <v>499</v>
      </c>
      <c r="U378" s="39">
        <f t="shared" si="66"/>
        <v>0.84057407943921447</v>
      </c>
      <c r="V378" s="11">
        <v>2.6000000000000002E-2</v>
      </c>
      <c r="W378" s="10">
        <v>504</v>
      </c>
      <c r="X378" s="39">
        <f t="shared" si="67"/>
        <v>1.4285890647694786</v>
      </c>
      <c r="Y378" s="13">
        <v>127753</v>
      </c>
      <c r="Z378" s="10">
        <v>321</v>
      </c>
      <c r="AA378" s="39">
        <f t="shared" si="68"/>
        <v>0.36916898425298506</v>
      </c>
      <c r="AB378" s="11">
        <v>4.8000000000000001E-2</v>
      </c>
      <c r="AC378" s="10">
        <v>494</v>
      </c>
      <c r="AD378" s="39">
        <f t="shared" si="69"/>
        <v>0.92608899662267885</v>
      </c>
      <c r="AE378" s="11">
        <v>0.97099999999999997</v>
      </c>
      <c r="AF378" s="10">
        <v>352</v>
      </c>
      <c r="AG378" s="39">
        <f t="shared" si="70"/>
        <v>0.28597500241631907</v>
      </c>
      <c r="AH378" s="14">
        <v>2.29045846032004</v>
      </c>
      <c r="AI378" s="10">
        <v>404</v>
      </c>
      <c r="AJ378" s="39">
        <f t="shared" si="71"/>
        <v>-0.12127280073417639</v>
      </c>
      <c r="AK378" s="13">
        <v>180582.08363583565</v>
      </c>
      <c r="AL378" s="44"/>
    </row>
    <row r="379" spans="1:38" x14ac:dyDescent="0.25">
      <c r="A379" t="s">
        <v>1145</v>
      </c>
      <c r="B379" s="5" t="s">
        <v>425</v>
      </c>
      <c r="C379" s="6" t="s">
        <v>54</v>
      </c>
      <c r="D379" s="7" t="s">
        <v>39</v>
      </c>
      <c r="E379" s="42">
        <f t="shared" si="60"/>
        <v>2.9328118938128886</v>
      </c>
      <c r="F379" s="8">
        <v>19.36495915729563</v>
      </c>
      <c r="G379" s="9">
        <f t="shared" si="61"/>
        <v>392</v>
      </c>
      <c r="H379" s="10">
        <v>250</v>
      </c>
      <c r="I379" s="39">
        <f t="shared" si="62"/>
        <v>-8.6823383222484937E-2</v>
      </c>
      <c r="J379" s="11">
        <v>6.2176565999845224E-3</v>
      </c>
      <c r="K379" s="10">
        <v>445</v>
      </c>
      <c r="L379" s="39">
        <f t="shared" si="63"/>
        <v>0.57999760511534693</v>
      </c>
      <c r="M379" s="11">
        <v>3.4776777160375548E-2</v>
      </c>
      <c r="N379" s="10">
        <v>394</v>
      </c>
      <c r="O379" s="39">
        <f t="shared" si="64"/>
        <v>0.60937723994176018</v>
      </c>
      <c r="P379" s="11">
        <v>2.4E-2</v>
      </c>
      <c r="Q379" s="10">
        <v>417</v>
      </c>
      <c r="R379" s="39">
        <f t="shared" si="65"/>
        <v>0.51863831654918124</v>
      </c>
      <c r="S379" s="12">
        <v>0.11514104778353483</v>
      </c>
      <c r="T379" s="10">
        <v>267</v>
      </c>
      <c r="U379" s="39">
        <f t="shared" si="66"/>
        <v>0.23079466082380368</v>
      </c>
      <c r="V379" s="11">
        <v>6.5000000000000002E-2</v>
      </c>
      <c r="W379" s="10">
        <v>383</v>
      </c>
      <c r="X379" s="39">
        <f t="shared" si="67"/>
        <v>0.26573755214288952</v>
      </c>
      <c r="Y379" s="13">
        <v>92539</v>
      </c>
      <c r="Z379" s="10">
        <v>303</v>
      </c>
      <c r="AA379" s="39">
        <f t="shared" si="68"/>
        <v>0.32110896671774614</v>
      </c>
      <c r="AB379" s="11">
        <v>4.9000000000000002E-2</v>
      </c>
      <c r="AC379" s="10">
        <v>438</v>
      </c>
      <c r="AD379" s="39">
        <f t="shared" si="69"/>
        <v>0.71046588523171172</v>
      </c>
      <c r="AE379" s="11">
        <v>0.95700000000000007</v>
      </c>
      <c r="AF379" s="10">
        <v>476</v>
      </c>
      <c r="AG379" s="39">
        <f t="shared" si="70"/>
        <v>0.65638254777944816</v>
      </c>
      <c r="AH379" s="14">
        <v>1.8987645156823769</v>
      </c>
      <c r="AI379" s="10">
        <v>453</v>
      </c>
      <c r="AJ379" s="39">
        <f t="shared" si="71"/>
        <v>-4.2799680049124891E-2</v>
      </c>
      <c r="AK379" s="13">
        <v>227367.89533678757</v>
      </c>
      <c r="AL379" s="44"/>
    </row>
    <row r="380" spans="1:38" ht="22.5" x14ac:dyDescent="0.25">
      <c r="A380" t="s">
        <v>1166</v>
      </c>
      <c r="B380" s="5" t="s">
        <v>379</v>
      </c>
      <c r="C380" s="6" t="s">
        <v>54</v>
      </c>
      <c r="D380" s="7" t="s">
        <v>39</v>
      </c>
      <c r="E380" s="42">
        <f t="shared" si="60"/>
        <v>2.0871673665855339</v>
      </c>
      <c r="F380" s="8">
        <v>21.717384342674329</v>
      </c>
      <c r="G380" s="9">
        <f t="shared" si="61"/>
        <v>342</v>
      </c>
      <c r="H380" s="10">
        <v>172</v>
      </c>
      <c r="I380" s="39">
        <f t="shared" si="62"/>
        <v>-0.39842051181991217</v>
      </c>
      <c r="J380" s="11">
        <v>-2.118280886494428E-2</v>
      </c>
      <c r="K380" s="10">
        <v>548</v>
      </c>
      <c r="L380" s="39">
        <f t="shared" si="63"/>
        <v>0.97521792775742466</v>
      </c>
      <c r="M380" s="11">
        <v>1.3412228796844181E-2</v>
      </c>
      <c r="N380" s="10">
        <v>270</v>
      </c>
      <c r="O380" s="39">
        <f t="shared" si="64"/>
        <v>0.25606187684698584</v>
      </c>
      <c r="P380" s="11">
        <v>4.7E-2</v>
      </c>
      <c r="Q380" s="10">
        <v>434</v>
      </c>
      <c r="R380" s="39">
        <f t="shared" si="65"/>
        <v>0.55280570788786376</v>
      </c>
      <c r="S380" s="12">
        <v>0</v>
      </c>
      <c r="T380" s="10">
        <v>429</v>
      </c>
      <c r="U380" s="39">
        <f t="shared" si="66"/>
        <v>0.6685850126502525</v>
      </c>
      <c r="V380" s="11">
        <v>3.7000000000000005E-2</v>
      </c>
      <c r="W380" s="10">
        <v>293</v>
      </c>
      <c r="X380" s="39">
        <f t="shared" si="67"/>
        <v>-0.12901246154309456</v>
      </c>
      <c r="Y380" s="13">
        <v>80585</v>
      </c>
      <c r="Z380" s="10">
        <v>256</v>
      </c>
      <c r="AA380" s="39">
        <f t="shared" si="68"/>
        <v>0.1769289141120293</v>
      </c>
      <c r="AB380" s="11">
        <v>5.2000000000000005E-2</v>
      </c>
      <c r="AC380" s="10">
        <v>307</v>
      </c>
      <c r="AD380" s="39">
        <f t="shared" si="69"/>
        <v>0.34082626570433477</v>
      </c>
      <c r="AE380" s="11">
        <v>0.93299999999999994</v>
      </c>
      <c r="AF380" s="10">
        <v>419</v>
      </c>
      <c r="AG380" s="39">
        <f t="shared" si="70"/>
        <v>0.46075004773637046</v>
      </c>
      <c r="AH380" s="14">
        <v>2.1056395283554545</v>
      </c>
      <c r="AI380" s="10">
        <v>364</v>
      </c>
      <c r="AJ380" s="39">
        <f t="shared" si="71"/>
        <v>-0.15365925996523475</v>
      </c>
      <c r="AK380" s="13">
        <v>161273.22004003002</v>
      </c>
      <c r="AL380" s="44"/>
    </row>
    <row r="381" spans="1:38" x14ac:dyDescent="0.25">
      <c r="A381" t="s">
        <v>678</v>
      </c>
      <c r="B381" s="5" t="s">
        <v>338</v>
      </c>
      <c r="C381" s="6" t="s">
        <v>81</v>
      </c>
      <c r="D381" s="7" t="s">
        <v>34</v>
      </c>
      <c r="E381" s="42">
        <f t="shared" si="60"/>
        <v>1.4435551248157585</v>
      </c>
      <c r="F381" s="8">
        <v>23.507793431137813</v>
      </c>
      <c r="G381" s="9">
        <f t="shared" si="61"/>
        <v>300</v>
      </c>
      <c r="H381" s="10">
        <v>219</v>
      </c>
      <c r="I381" s="39">
        <f t="shared" si="62"/>
        <v>-0.2151676119102677</v>
      </c>
      <c r="J381" s="11">
        <v>-5.0683639792550306E-3</v>
      </c>
      <c r="K381" s="10">
        <v>283</v>
      </c>
      <c r="L381" s="39">
        <f t="shared" si="63"/>
        <v>0.12003728188381431</v>
      </c>
      <c r="M381" s="11">
        <v>5.9640995946728434E-2</v>
      </c>
      <c r="N381" s="10">
        <v>226</v>
      </c>
      <c r="O381" s="39">
        <f t="shared" si="64"/>
        <v>0.10244650158838821</v>
      </c>
      <c r="P381" s="11">
        <v>5.7000000000000002E-2</v>
      </c>
      <c r="Q381" s="10">
        <v>348</v>
      </c>
      <c r="R381" s="39">
        <f t="shared" si="65"/>
        <v>0.44734055194314454</v>
      </c>
      <c r="S381" s="12">
        <v>0.35540812699917068</v>
      </c>
      <c r="T381" s="10">
        <v>314</v>
      </c>
      <c r="U381" s="39">
        <f t="shared" si="66"/>
        <v>0.3715129881965909</v>
      </c>
      <c r="V381" s="11">
        <v>5.5999999999999994E-2</v>
      </c>
      <c r="W381" s="10">
        <v>370</v>
      </c>
      <c r="X381" s="39">
        <f t="shared" si="67"/>
        <v>0.19265893575615012</v>
      </c>
      <c r="Y381" s="13">
        <v>90326</v>
      </c>
      <c r="Z381" s="10">
        <v>303</v>
      </c>
      <c r="AA381" s="39">
        <f t="shared" si="68"/>
        <v>0.32110896671774614</v>
      </c>
      <c r="AB381" s="11">
        <v>4.9000000000000002E-2</v>
      </c>
      <c r="AC381" s="10">
        <v>234</v>
      </c>
      <c r="AD381" s="39">
        <f t="shared" si="69"/>
        <v>9.4399852686086319E-2</v>
      </c>
      <c r="AE381" s="11">
        <v>0.91700000000000004</v>
      </c>
      <c r="AF381" s="10">
        <v>249</v>
      </c>
      <c r="AG381" s="39">
        <f t="shared" si="70"/>
        <v>-5.4287766965902352E-2</v>
      </c>
      <c r="AH381" s="14">
        <v>2.6502752837651395</v>
      </c>
      <c r="AI381" s="10">
        <v>310</v>
      </c>
      <c r="AJ381" s="39">
        <f t="shared" si="71"/>
        <v>-0.19423259129703466</v>
      </c>
      <c r="AK381" s="13">
        <v>137083.32898945623</v>
      </c>
      <c r="AL381" s="44"/>
    </row>
    <row r="382" spans="1:38" x14ac:dyDescent="0.25">
      <c r="A382" t="s">
        <v>679</v>
      </c>
      <c r="B382" s="5" t="s">
        <v>499</v>
      </c>
      <c r="C382" s="6" t="s">
        <v>81</v>
      </c>
      <c r="D382" s="7" t="s">
        <v>34</v>
      </c>
      <c r="E382" s="42">
        <f t="shared" si="60"/>
        <v>4.5198650070130695</v>
      </c>
      <c r="F382" s="8">
        <v>14.950073713329374</v>
      </c>
      <c r="G382" s="9">
        <f t="shared" si="61"/>
        <v>473</v>
      </c>
      <c r="H382" s="10">
        <v>288</v>
      </c>
      <c r="I382" s="39">
        <f t="shared" si="62"/>
        <v>4.4072006455990159E-2</v>
      </c>
      <c r="J382" s="11">
        <v>1.7728014928854785E-2</v>
      </c>
      <c r="K382" s="10">
        <v>427</v>
      </c>
      <c r="L382" s="39">
        <f t="shared" si="63"/>
        <v>0.53860798507160512</v>
      </c>
      <c r="M382" s="11">
        <v>3.701418877236274E-2</v>
      </c>
      <c r="N382" s="10">
        <v>362</v>
      </c>
      <c r="O382" s="39">
        <f t="shared" si="64"/>
        <v>0.51720801478660172</v>
      </c>
      <c r="P382" s="11">
        <v>0.03</v>
      </c>
      <c r="Q382" s="10">
        <v>283</v>
      </c>
      <c r="R382" s="39">
        <f t="shared" si="65"/>
        <v>0.34876459367072538</v>
      </c>
      <c r="S382" s="12">
        <v>0.6876002750401099</v>
      </c>
      <c r="T382" s="10">
        <v>531</v>
      </c>
      <c r="U382" s="39">
        <f t="shared" si="66"/>
        <v>0.95002166739582672</v>
      </c>
      <c r="V382" s="11">
        <v>1.9E-2</v>
      </c>
      <c r="W382" s="10">
        <v>480</v>
      </c>
      <c r="X382" s="39">
        <f t="shared" si="67"/>
        <v>1.016304145841127</v>
      </c>
      <c r="Y382" s="13">
        <v>115268</v>
      </c>
      <c r="Z382" s="10">
        <v>369</v>
      </c>
      <c r="AA382" s="39">
        <f t="shared" si="68"/>
        <v>0.51334903685870181</v>
      </c>
      <c r="AB382" s="11">
        <v>4.4999999999999998E-2</v>
      </c>
      <c r="AC382" s="10">
        <v>489</v>
      </c>
      <c r="AD382" s="39">
        <f t="shared" si="69"/>
        <v>0.91068734580903821</v>
      </c>
      <c r="AE382" s="11">
        <v>0.97</v>
      </c>
      <c r="AF382" s="10">
        <v>449</v>
      </c>
      <c r="AG382" s="39">
        <f t="shared" si="70"/>
        <v>0.54540377329244127</v>
      </c>
      <c r="AH382" s="14">
        <v>2.016120963989211</v>
      </c>
      <c r="AI382" s="10">
        <v>442</v>
      </c>
      <c r="AJ382" s="39">
        <f t="shared" si="71"/>
        <v>-7.3962954215842674E-2</v>
      </c>
      <c r="AK382" s="13">
        <v>208788.29681411872</v>
      </c>
      <c r="AL382" s="44"/>
    </row>
    <row r="383" spans="1:38" x14ac:dyDescent="0.25">
      <c r="A383" t="s">
        <v>696</v>
      </c>
      <c r="B383" s="5" t="s">
        <v>408</v>
      </c>
      <c r="C383" s="6" t="s">
        <v>81</v>
      </c>
      <c r="D383" s="7" t="s">
        <v>34</v>
      </c>
      <c r="E383" s="42">
        <f t="shared" si="60"/>
        <v>2.6425566138387024</v>
      </c>
      <c r="F383" s="8">
        <v>20.172395152936915</v>
      </c>
      <c r="G383" s="9">
        <f t="shared" si="61"/>
        <v>372</v>
      </c>
      <c r="H383" s="10">
        <v>359</v>
      </c>
      <c r="I383" s="39">
        <f t="shared" si="62"/>
        <v>0.21299625314495188</v>
      </c>
      <c r="J383" s="11">
        <v>3.2582461786001549E-2</v>
      </c>
      <c r="K383" s="10">
        <v>174</v>
      </c>
      <c r="L383" s="39">
        <f t="shared" si="63"/>
        <v>-0.17316752729397014</v>
      </c>
      <c r="M383" s="11">
        <v>7.5490859851049419E-2</v>
      </c>
      <c r="N383" s="10">
        <v>379</v>
      </c>
      <c r="O383" s="39">
        <f t="shared" si="64"/>
        <v>0.57865416489004073</v>
      </c>
      <c r="P383" s="11">
        <v>2.6000000000000002E-2</v>
      </c>
      <c r="Q383" s="10">
        <v>434</v>
      </c>
      <c r="R383" s="39">
        <f t="shared" si="65"/>
        <v>0.55280570788786376</v>
      </c>
      <c r="S383" s="12">
        <v>0</v>
      </c>
      <c r="T383" s="10">
        <v>396</v>
      </c>
      <c r="U383" s="39">
        <f t="shared" si="66"/>
        <v>0.57477279440172779</v>
      </c>
      <c r="V383" s="11">
        <v>4.2999999999999997E-2</v>
      </c>
      <c r="W383" s="10">
        <v>382</v>
      </c>
      <c r="X383" s="39">
        <f t="shared" si="67"/>
        <v>0.26038792003504868</v>
      </c>
      <c r="Y383" s="13">
        <v>92377</v>
      </c>
      <c r="Z383" s="10">
        <v>369</v>
      </c>
      <c r="AA383" s="39">
        <f t="shared" si="68"/>
        <v>0.51334903685870181</v>
      </c>
      <c r="AB383" s="11">
        <v>4.4999999999999998E-2</v>
      </c>
      <c r="AC383" s="10">
        <v>264</v>
      </c>
      <c r="AD383" s="39">
        <f t="shared" si="69"/>
        <v>0.20221140838157076</v>
      </c>
      <c r="AE383" s="11">
        <v>0.92400000000000004</v>
      </c>
      <c r="AF383" s="10">
        <v>278</v>
      </c>
      <c r="AG383" s="39">
        <f t="shared" si="70"/>
        <v>2.0565528638417162E-2</v>
      </c>
      <c r="AH383" s="14">
        <v>2.5711203556557742</v>
      </c>
      <c r="AI383" s="10">
        <v>273</v>
      </c>
      <c r="AJ383" s="39">
        <f t="shared" si="71"/>
        <v>-0.21889192895440407</v>
      </c>
      <c r="AK383" s="13">
        <v>122381.38878067784</v>
      </c>
      <c r="AL383" s="44"/>
    </row>
    <row r="384" spans="1:38" x14ac:dyDescent="0.25">
      <c r="A384" t="s">
        <v>707</v>
      </c>
      <c r="B384" s="5" t="s">
        <v>565</v>
      </c>
      <c r="C384" s="6" t="s">
        <v>81</v>
      </c>
      <c r="D384" s="7" t="s">
        <v>34</v>
      </c>
      <c r="E384" s="42">
        <f t="shared" si="60"/>
        <v>6.3674369377641451</v>
      </c>
      <c r="F384" s="8">
        <v>9.8104735601209434</v>
      </c>
      <c r="G384" s="9">
        <f t="shared" si="61"/>
        <v>542</v>
      </c>
      <c r="H384" s="10">
        <v>325</v>
      </c>
      <c r="I384" s="39">
        <f t="shared" si="62"/>
        <v>0.14894260260646985</v>
      </c>
      <c r="J384" s="11">
        <v>2.6949868676487299E-2</v>
      </c>
      <c r="K384" s="10">
        <v>340</v>
      </c>
      <c r="L384" s="39">
        <f t="shared" si="63"/>
        <v>0.30050986985558736</v>
      </c>
      <c r="M384" s="11">
        <v>4.9885132917623892E-2</v>
      </c>
      <c r="N384" s="10">
        <v>436</v>
      </c>
      <c r="O384" s="39">
        <f t="shared" si="64"/>
        <v>0.70154646509691876</v>
      </c>
      <c r="P384" s="11">
        <v>1.8000000000000002E-2</v>
      </c>
      <c r="Q384" s="10">
        <v>419</v>
      </c>
      <c r="R384" s="39">
        <f t="shared" si="65"/>
        <v>0.51980851075937962</v>
      </c>
      <c r="S384" s="12">
        <v>0.11119759813188035</v>
      </c>
      <c r="T384" s="10">
        <v>511</v>
      </c>
      <c r="U384" s="39">
        <f t="shared" si="66"/>
        <v>0.87184481885538945</v>
      </c>
      <c r="V384" s="11">
        <v>2.4E-2</v>
      </c>
      <c r="W384" s="10">
        <v>538</v>
      </c>
      <c r="X384" s="39">
        <f t="shared" si="67"/>
        <v>1.9243216400960632</v>
      </c>
      <c r="Y384" s="13">
        <v>142765</v>
      </c>
      <c r="Z384" s="10">
        <v>543</v>
      </c>
      <c r="AA384" s="39">
        <f t="shared" si="68"/>
        <v>1.0900692472815685</v>
      </c>
      <c r="AB384" s="11">
        <v>3.3000000000000002E-2</v>
      </c>
      <c r="AC384" s="10">
        <v>494</v>
      </c>
      <c r="AD384" s="39">
        <f t="shared" si="69"/>
        <v>0.92608899662267885</v>
      </c>
      <c r="AE384" s="11">
        <v>0.97099999999999997</v>
      </c>
      <c r="AF384" s="10">
        <v>500</v>
      </c>
      <c r="AG384" s="39">
        <f t="shared" si="70"/>
        <v>0.85295169562317319</v>
      </c>
      <c r="AH384" s="14">
        <v>1.6908990283919099</v>
      </c>
      <c r="AI384" s="10">
        <v>483</v>
      </c>
      <c r="AJ384" s="39">
        <f t="shared" si="71"/>
        <v>3.2624868123359539E-2</v>
      </c>
      <c r="AK384" s="13">
        <v>272336.14277771598</v>
      </c>
      <c r="AL384" s="44"/>
    </row>
    <row r="385" spans="1:38" x14ac:dyDescent="0.25">
      <c r="A385" t="s">
        <v>708</v>
      </c>
      <c r="B385" s="5" t="s">
        <v>574</v>
      </c>
      <c r="C385" s="6" t="s">
        <v>81</v>
      </c>
      <c r="D385" s="7" t="s">
        <v>34</v>
      </c>
      <c r="E385" s="42">
        <f t="shared" si="60"/>
        <v>6.9546533050468469</v>
      </c>
      <c r="F385" s="8">
        <v>8.1769472648682573</v>
      </c>
      <c r="G385" s="9">
        <f t="shared" si="61"/>
        <v>551</v>
      </c>
      <c r="H385" s="10">
        <v>299</v>
      </c>
      <c r="I385" s="39">
        <f t="shared" si="62"/>
        <v>6.9295306057716333E-2</v>
      </c>
      <c r="J385" s="11">
        <v>1.9946039699364038E-2</v>
      </c>
      <c r="K385" s="10">
        <v>202</v>
      </c>
      <c r="L385" s="39">
        <f t="shared" si="63"/>
        <v>-0.10438460026823856</v>
      </c>
      <c r="M385" s="11">
        <v>7.1772639691714837E-2</v>
      </c>
      <c r="N385" s="10">
        <v>533</v>
      </c>
      <c r="O385" s="39">
        <f t="shared" si="64"/>
        <v>0.94733106551067492</v>
      </c>
      <c r="P385" s="11">
        <v>2E-3</v>
      </c>
      <c r="Q385" s="10">
        <v>434</v>
      </c>
      <c r="R385" s="39">
        <f t="shared" si="65"/>
        <v>0.55280570788786376</v>
      </c>
      <c r="S385" s="12">
        <v>0</v>
      </c>
      <c r="T385" s="10">
        <v>523</v>
      </c>
      <c r="U385" s="39">
        <f t="shared" si="66"/>
        <v>0.91875092797965174</v>
      </c>
      <c r="V385" s="11">
        <v>2.1000000000000001E-2</v>
      </c>
      <c r="W385" s="10">
        <v>545</v>
      </c>
      <c r="X385" s="39">
        <f t="shared" si="67"/>
        <v>2.2033941150550937</v>
      </c>
      <c r="Y385" s="13">
        <v>151216</v>
      </c>
      <c r="Z385" s="10">
        <v>534</v>
      </c>
      <c r="AA385" s="39">
        <f t="shared" si="68"/>
        <v>1.0420092297463295</v>
      </c>
      <c r="AB385" s="11">
        <v>3.4000000000000002E-2</v>
      </c>
      <c r="AC385" s="10">
        <v>526</v>
      </c>
      <c r="AD385" s="39">
        <f t="shared" si="69"/>
        <v>1.0339005523181632</v>
      </c>
      <c r="AE385" s="11">
        <v>0.97799999999999998</v>
      </c>
      <c r="AF385" s="10">
        <v>509</v>
      </c>
      <c r="AG385" s="39">
        <f t="shared" si="70"/>
        <v>0.93597466987639655</v>
      </c>
      <c r="AH385" s="14">
        <v>1.6031049305451297</v>
      </c>
      <c r="AI385" s="10">
        <v>512</v>
      </c>
      <c r="AJ385" s="39">
        <f t="shared" si="71"/>
        <v>0.12496145053040636</v>
      </c>
      <c r="AK385" s="13">
        <v>327387.37458667927</v>
      </c>
      <c r="AL385" s="44"/>
    </row>
    <row r="386" spans="1:38" x14ac:dyDescent="0.25">
      <c r="A386" t="s">
        <v>711</v>
      </c>
      <c r="B386" s="5" t="s">
        <v>452</v>
      </c>
      <c r="C386" s="6" t="s">
        <v>81</v>
      </c>
      <c r="D386" s="7" t="s">
        <v>34</v>
      </c>
      <c r="E386" s="42">
        <f t="shared" si="60"/>
        <v>3.5365307155563963</v>
      </c>
      <c r="F386" s="8">
        <v>17.685526114888258</v>
      </c>
      <c r="G386" s="9">
        <f t="shared" si="61"/>
        <v>422</v>
      </c>
      <c r="H386" s="10">
        <v>273</v>
      </c>
      <c r="I386" s="39">
        <f t="shared" si="62"/>
        <v>-2.7054913703356078E-2</v>
      </c>
      <c r="J386" s="11">
        <v>1.1473429951690761E-2</v>
      </c>
      <c r="K386" s="10">
        <v>308</v>
      </c>
      <c r="L386" s="39">
        <f t="shared" si="63"/>
        <v>0.20209738529421381</v>
      </c>
      <c r="M386" s="11">
        <v>5.5205047318611984E-2</v>
      </c>
      <c r="N386" s="10">
        <v>329</v>
      </c>
      <c r="O386" s="39">
        <f t="shared" si="64"/>
        <v>0.42503878963144309</v>
      </c>
      <c r="P386" s="11">
        <v>3.6000000000000004E-2</v>
      </c>
      <c r="Q386" s="10">
        <v>434</v>
      </c>
      <c r="R386" s="39">
        <f t="shared" si="65"/>
        <v>0.55280570788786376</v>
      </c>
      <c r="S386" s="12">
        <v>0</v>
      </c>
      <c r="T386" s="10">
        <v>420</v>
      </c>
      <c r="U386" s="39">
        <f t="shared" si="66"/>
        <v>0.65294964294216506</v>
      </c>
      <c r="V386" s="11">
        <v>3.7999999999999999E-2</v>
      </c>
      <c r="W386" s="10">
        <v>401</v>
      </c>
      <c r="X386" s="39">
        <f t="shared" si="67"/>
        <v>0.42130617473571796</v>
      </c>
      <c r="Y386" s="13">
        <v>97250</v>
      </c>
      <c r="Z386" s="10">
        <v>496</v>
      </c>
      <c r="AA386" s="39">
        <f t="shared" si="68"/>
        <v>0.89782917714061272</v>
      </c>
      <c r="AB386" s="11">
        <v>3.7000000000000005E-2</v>
      </c>
      <c r="AC386" s="10">
        <v>375</v>
      </c>
      <c r="AD386" s="39">
        <f t="shared" si="69"/>
        <v>0.52564607546802233</v>
      </c>
      <c r="AE386" s="11">
        <v>0.94499999999999995</v>
      </c>
      <c r="AF386" s="10">
        <v>299</v>
      </c>
      <c r="AG386" s="39">
        <f t="shared" si="70"/>
        <v>9.3412611845710716E-2</v>
      </c>
      <c r="AH386" s="14">
        <v>2.4940869319741918</v>
      </c>
      <c r="AI386" s="10">
        <v>461</v>
      </c>
      <c r="AJ386" s="39">
        <f t="shared" si="71"/>
        <v>-2.4634492434282187E-2</v>
      </c>
      <c r="AK386" s="13">
        <v>238198.01194029851</v>
      </c>
      <c r="AL386" s="44"/>
    </row>
    <row r="387" spans="1:38" x14ac:dyDescent="0.25">
      <c r="A387" t="s">
        <v>712</v>
      </c>
      <c r="B387" s="5" t="s">
        <v>570</v>
      </c>
      <c r="C387" s="6" t="s">
        <v>81</v>
      </c>
      <c r="D387" s="7" t="s">
        <v>34</v>
      </c>
      <c r="E387" s="42">
        <f t="shared" si="60"/>
        <v>6.7639361964276326</v>
      </c>
      <c r="F387" s="8">
        <v>8.7074866524634729</v>
      </c>
      <c r="G387" s="9">
        <f t="shared" si="61"/>
        <v>547</v>
      </c>
      <c r="H387" s="10">
        <v>412</v>
      </c>
      <c r="I387" s="39">
        <f t="shared" si="62"/>
        <v>0.3450072969958895</v>
      </c>
      <c r="J387" s="11">
        <v>4.4190925780225543E-2</v>
      </c>
      <c r="K387" s="10">
        <v>129</v>
      </c>
      <c r="L387" s="39">
        <f t="shared" si="63"/>
        <v>-0.33036556516711685</v>
      </c>
      <c r="M387" s="11">
        <v>8.3988563259471044E-2</v>
      </c>
      <c r="N387" s="10">
        <v>535</v>
      </c>
      <c r="O387" s="39">
        <f t="shared" si="64"/>
        <v>0.97805414056239448</v>
      </c>
      <c r="P387" s="11">
        <v>0</v>
      </c>
      <c r="Q387" s="10">
        <v>434</v>
      </c>
      <c r="R387" s="39">
        <f t="shared" si="65"/>
        <v>0.55280570788786376</v>
      </c>
      <c r="S387" s="12">
        <v>0</v>
      </c>
      <c r="T387" s="10">
        <v>477</v>
      </c>
      <c r="U387" s="39">
        <f t="shared" si="66"/>
        <v>0.79366797031495218</v>
      </c>
      <c r="V387" s="11">
        <v>2.8999999999999998E-2</v>
      </c>
      <c r="W387" s="10">
        <v>546</v>
      </c>
      <c r="X387" s="39">
        <f t="shared" si="67"/>
        <v>2.2984326410203155</v>
      </c>
      <c r="Y387" s="13">
        <v>154094</v>
      </c>
      <c r="Z387" s="10">
        <v>496</v>
      </c>
      <c r="AA387" s="39">
        <f t="shared" si="68"/>
        <v>0.89782917714061272</v>
      </c>
      <c r="AB387" s="11">
        <v>3.7000000000000005E-2</v>
      </c>
      <c r="AC387" s="10">
        <v>548</v>
      </c>
      <c r="AD387" s="39">
        <f t="shared" si="69"/>
        <v>1.1571137588272884</v>
      </c>
      <c r="AE387" s="11">
        <v>0.98599999999999999</v>
      </c>
      <c r="AF387" s="10">
        <v>385</v>
      </c>
      <c r="AG387" s="39">
        <f t="shared" si="70"/>
        <v>0.35536740686035767</v>
      </c>
      <c r="AH387" s="14">
        <v>2.2170782471876884</v>
      </c>
      <c r="AI387" s="10">
        <v>460</v>
      </c>
      <c r="AJ387" s="39">
        <f t="shared" si="71"/>
        <v>-2.5877935992309101E-2</v>
      </c>
      <c r="AK387" s="13">
        <v>237456.66871781991</v>
      </c>
      <c r="AL387" s="44"/>
    </row>
    <row r="388" spans="1:38" x14ac:dyDescent="0.25">
      <c r="A388" t="s">
        <v>738</v>
      </c>
      <c r="B388" s="5" t="s">
        <v>508</v>
      </c>
      <c r="C388" s="6" t="s">
        <v>81</v>
      </c>
      <c r="D388" s="7" t="s">
        <v>34</v>
      </c>
      <c r="E388" s="42">
        <f t="shared" si="60"/>
        <v>4.6265381776940364</v>
      </c>
      <c r="F388" s="8">
        <v>14.653328869326335</v>
      </c>
      <c r="G388" s="9">
        <f t="shared" si="61"/>
        <v>482</v>
      </c>
      <c r="H388" s="10">
        <v>324</v>
      </c>
      <c r="I388" s="39">
        <f t="shared" si="62"/>
        <v>0.14655515029518654</v>
      </c>
      <c r="J388" s="11">
        <v>2.6739926739926645E-2</v>
      </c>
      <c r="K388" s="10">
        <v>341</v>
      </c>
      <c r="L388" s="39">
        <f t="shared" si="63"/>
        <v>0.30481190015596443</v>
      </c>
      <c r="M388" s="11">
        <v>4.9652576722640417E-2</v>
      </c>
      <c r="N388" s="10">
        <v>394</v>
      </c>
      <c r="O388" s="39">
        <f t="shared" si="64"/>
        <v>0.60937723994176018</v>
      </c>
      <c r="P388" s="11">
        <v>2.4E-2</v>
      </c>
      <c r="Q388" s="10">
        <v>358</v>
      </c>
      <c r="R388" s="39">
        <f t="shared" si="65"/>
        <v>0.4645836262561423</v>
      </c>
      <c r="S388" s="12">
        <v>0.29730051135687952</v>
      </c>
      <c r="T388" s="10">
        <v>535</v>
      </c>
      <c r="U388" s="39">
        <f t="shared" si="66"/>
        <v>0.96565703710391415</v>
      </c>
      <c r="V388" s="11">
        <v>1.8000000000000002E-2</v>
      </c>
      <c r="W388" s="10">
        <v>442</v>
      </c>
      <c r="X388" s="39">
        <f t="shared" si="67"/>
        <v>0.67112078520371776</v>
      </c>
      <c r="Y388" s="13">
        <v>104815</v>
      </c>
      <c r="Z388" s="10">
        <v>437</v>
      </c>
      <c r="AA388" s="39">
        <f t="shared" si="68"/>
        <v>0.7055891069996576</v>
      </c>
      <c r="AB388" s="11">
        <v>4.0999999999999995E-2</v>
      </c>
      <c r="AC388" s="10">
        <v>518</v>
      </c>
      <c r="AD388" s="39">
        <f t="shared" si="69"/>
        <v>1.0184989015045227</v>
      </c>
      <c r="AE388" s="11">
        <v>0.97699999999999998</v>
      </c>
      <c r="AF388" s="10">
        <v>405</v>
      </c>
      <c r="AG388" s="39">
        <f t="shared" si="70"/>
        <v>0.41258258805588038</v>
      </c>
      <c r="AH388" s="14">
        <v>2.1565750520012554</v>
      </c>
      <c r="AI388" s="10">
        <v>421</v>
      </c>
      <c r="AJ388" s="39">
        <f t="shared" si="71"/>
        <v>-9.7103715769745219E-2</v>
      </c>
      <c r="AK388" s="13">
        <v>194991.73433226306</v>
      </c>
      <c r="AL388" s="44"/>
    </row>
    <row r="389" spans="1:38" x14ac:dyDescent="0.25">
      <c r="A389" t="s">
        <v>740</v>
      </c>
      <c r="B389" s="5" t="s">
        <v>125</v>
      </c>
      <c r="C389" s="6" t="s">
        <v>81</v>
      </c>
      <c r="D389" s="7" t="s">
        <v>34</v>
      </c>
      <c r="E389" s="42">
        <f t="shared" si="60"/>
        <v>-4.518655873289779</v>
      </c>
      <c r="F389" s="8">
        <v>40.093551229951622</v>
      </c>
      <c r="G389" s="9">
        <f t="shared" si="61"/>
        <v>85</v>
      </c>
      <c r="H389" s="10">
        <v>243</v>
      </c>
      <c r="I389" s="39">
        <f t="shared" si="62"/>
        <v>-0.10834958007947945</v>
      </c>
      <c r="J389" s="11">
        <v>4.3247385996605381E-3</v>
      </c>
      <c r="K389" s="10">
        <v>273</v>
      </c>
      <c r="L389" s="39">
        <f t="shared" si="63"/>
        <v>9.6330121062630156E-2</v>
      </c>
      <c r="M389" s="11">
        <v>6.0922541340295906E-2</v>
      </c>
      <c r="N389" s="10">
        <v>54</v>
      </c>
      <c r="O389" s="39">
        <f t="shared" si="64"/>
        <v>-1.3261764883165692</v>
      </c>
      <c r="P389" s="11">
        <v>0.15</v>
      </c>
      <c r="Q389" s="10">
        <v>156</v>
      </c>
      <c r="R389" s="39">
        <f t="shared" si="65"/>
        <v>-1.3314033863801153E-2</v>
      </c>
      <c r="S389" s="12">
        <v>1.9077728115120463</v>
      </c>
      <c r="T389" s="10">
        <v>219</v>
      </c>
      <c r="U389" s="39">
        <f t="shared" si="66"/>
        <v>5.8805594034841695E-2</v>
      </c>
      <c r="V389" s="11">
        <v>7.5999999999999998E-2</v>
      </c>
      <c r="W389" s="10">
        <v>115</v>
      </c>
      <c r="X389" s="39">
        <f t="shared" si="67"/>
        <v>-0.78163455627925849</v>
      </c>
      <c r="Y389" s="13">
        <v>60822</v>
      </c>
      <c r="Z389" s="10">
        <v>398</v>
      </c>
      <c r="AA389" s="39">
        <f t="shared" si="68"/>
        <v>0.60946907192917976</v>
      </c>
      <c r="AB389" s="11">
        <v>4.2999999999999997E-2</v>
      </c>
      <c r="AC389" s="10">
        <v>12</v>
      </c>
      <c r="AD389" s="39">
        <f t="shared" si="69"/>
        <v>-3.0629385641102402</v>
      </c>
      <c r="AE389" s="11">
        <v>0.71200000000000008</v>
      </c>
      <c r="AF389" s="10">
        <v>361</v>
      </c>
      <c r="AG389" s="39">
        <f t="shared" si="70"/>
        <v>0.30311083331483973</v>
      </c>
      <c r="AH389" s="14">
        <v>2.2723378758899755</v>
      </c>
      <c r="AI389" s="10">
        <v>95</v>
      </c>
      <c r="AJ389" s="39">
        <f t="shared" si="71"/>
        <v>-0.30255896103371793</v>
      </c>
      <c r="AK389" s="13">
        <v>72498.958028998153</v>
      </c>
      <c r="AL389" s="44"/>
    </row>
    <row r="390" spans="1:38" x14ac:dyDescent="0.25">
      <c r="A390" t="s">
        <v>748</v>
      </c>
      <c r="B390" s="5" t="s">
        <v>388</v>
      </c>
      <c r="C390" s="6" t="s">
        <v>81</v>
      </c>
      <c r="D390" s="7" t="s">
        <v>34</v>
      </c>
      <c r="E390" s="42">
        <f t="shared" si="60"/>
        <v>2.2631521353068407</v>
      </c>
      <c r="F390" s="8">
        <v>21.227827574015965</v>
      </c>
      <c r="G390" s="9">
        <f t="shared" si="61"/>
        <v>351</v>
      </c>
      <c r="H390" s="10">
        <v>212</v>
      </c>
      <c r="I390" s="39">
        <f t="shared" si="62"/>
        <v>-0.2426648458814509</v>
      </c>
      <c r="J390" s="11">
        <v>-7.4863484234630739E-3</v>
      </c>
      <c r="K390" s="10">
        <v>454</v>
      </c>
      <c r="L390" s="39">
        <f t="shared" si="63"/>
        <v>0.59787332169981544</v>
      </c>
      <c r="M390" s="11">
        <v>3.3810463968410663E-2</v>
      </c>
      <c r="N390" s="10">
        <v>207</v>
      </c>
      <c r="O390" s="39">
        <f t="shared" si="64"/>
        <v>5.6361889010808991E-2</v>
      </c>
      <c r="P390" s="11">
        <v>0.06</v>
      </c>
      <c r="Q390" s="10">
        <v>396</v>
      </c>
      <c r="R390" s="39">
        <f t="shared" si="65"/>
        <v>0.50014020184891483</v>
      </c>
      <c r="S390" s="12">
        <v>0.17747803709290974</v>
      </c>
      <c r="T390" s="10">
        <v>272</v>
      </c>
      <c r="U390" s="39">
        <f t="shared" si="66"/>
        <v>0.24643003053189114</v>
      </c>
      <c r="V390" s="11">
        <v>6.4000000000000001E-2</v>
      </c>
      <c r="W390" s="10">
        <v>427</v>
      </c>
      <c r="X390" s="39">
        <f t="shared" si="67"/>
        <v>0.58361137109397565</v>
      </c>
      <c r="Y390" s="13">
        <v>102165</v>
      </c>
      <c r="Z390" s="10">
        <v>437</v>
      </c>
      <c r="AA390" s="39">
        <f t="shared" si="68"/>
        <v>0.7055891069996576</v>
      </c>
      <c r="AB390" s="11">
        <v>4.0999999999999995E-2</v>
      </c>
      <c r="AC390" s="10">
        <v>179</v>
      </c>
      <c r="AD390" s="39">
        <f t="shared" si="69"/>
        <v>-0.18282986195944512</v>
      </c>
      <c r="AE390" s="11">
        <v>0.89900000000000002</v>
      </c>
      <c r="AF390" s="10">
        <v>515</v>
      </c>
      <c r="AG390" s="39">
        <f t="shared" si="70"/>
        <v>0.99730064541289265</v>
      </c>
      <c r="AH390" s="14">
        <v>1.5382547039032994</v>
      </c>
      <c r="AI390" s="10">
        <v>497</v>
      </c>
      <c r="AJ390" s="39">
        <f t="shared" si="71"/>
        <v>6.2888469892891555E-2</v>
      </c>
      <c r="AK390" s="13">
        <v>290379.35504481319</v>
      </c>
      <c r="AL390" s="44"/>
    </row>
    <row r="391" spans="1:38" x14ac:dyDescent="0.25">
      <c r="A391" t="s">
        <v>784</v>
      </c>
      <c r="B391" s="5" t="s">
        <v>485</v>
      </c>
      <c r="C391" s="6" t="s">
        <v>81</v>
      </c>
      <c r="D391" s="7" t="s">
        <v>34</v>
      </c>
      <c r="E391" s="42">
        <f t="shared" ref="E391:E454" si="72">(I391+L391+AG391+AJ391)*0.25+(O391+R391+U391+X391+AA391+AD391)</f>
        <v>4.3398065194918667</v>
      </c>
      <c r="F391" s="8">
        <v>15.450962807089441</v>
      </c>
      <c r="G391" s="9">
        <f t="shared" ref="G391:G454" si="73">RANK(E391,$E$7:$E$571,1)</f>
        <v>459</v>
      </c>
      <c r="H391" s="10">
        <v>470</v>
      </c>
      <c r="I391" s="39">
        <f t="shared" ref="I391:I454" si="74">(J391-J$573)/J$574</f>
        <v>0.5606237276433389</v>
      </c>
      <c r="J391" s="11">
        <v>6.3151275601868395E-2</v>
      </c>
      <c r="K391" s="10">
        <v>461</v>
      </c>
      <c r="L391" s="39">
        <f t="shared" ref="L391:L454" si="75">-(M391-M$573)/M$574</f>
        <v>0.61630724820425353</v>
      </c>
      <c r="M391" s="11">
        <v>3.2813975448536356E-2</v>
      </c>
      <c r="N391" s="10">
        <v>484</v>
      </c>
      <c r="O391" s="39">
        <f t="shared" ref="O391:O454" si="76">-(P391-P$573)/P$574</f>
        <v>0.79371569025207733</v>
      </c>
      <c r="P391" s="11">
        <v>1.2E-2</v>
      </c>
      <c r="Q391" s="10">
        <v>398</v>
      </c>
      <c r="R391" s="39">
        <f t="shared" ref="R391:R454" si="77">-(S391-S$573)/S$574</f>
        <v>0.50265889018166043</v>
      </c>
      <c r="S391" s="12">
        <v>0.1689902830587241</v>
      </c>
      <c r="T391" s="10">
        <v>304</v>
      </c>
      <c r="U391" s="39">
        <f t="shared" ref="U391:U454" si="78">-(V391-V$573)/V$574</f>
        <v>0.34024224878041598</v>
      </c>
      <c r="V391" s="11">
        <v>5.7999999999999996E-2</v>
      </c>
      <c r="W391" s="10">
        <v>436</v>
      </c>
      <c r="X391" s="39">
        <f t="shared" ref="X391:X454" si="79">(Y391-Y$573)/Y$574</f>
        <v>0.64143362924724301</v>
      </c>
      <c r="Y391" s="13">
        <v>103916</v>
      </c>
      <c r="Z391" s="10">
        <v>450</v>
      </c>
      <c r="AA391" s="39">
        <f t="shared" ref="AA391:AA454" si="80">-(AB391-AB$573)/AB$574</f>
        <v>0.75364912453489619</v>
      </c>
      <c r="AB391" s="11">
        <v>0.04</v>
      </c>
      <c r="AC391" s="10">
        <v>450</v>
      </c>
      <c r="AD391" s="39">
        <f t="shared" ref="AD391:AD454" si="81">(AE391-AE$573)/AE$574</f>
        <v>0.75667083767263188</v>
      </c>
      <c r="AE391" s="11">
        <v>0.96</v>
      </c>
      <c r="AF391" s="10">
        <v>517</v>
      </c>
      <c r="AG391" s="39">
        <f t="shared" ref="AG391:AG454" si="82">-(AH391-AH$573)/AH$574</f>
        <v>1.0038896046875672</v>
      </c>
      <c r="AH391" s="14">
        <v>1.5312870935463774</v>
      </c>
      <c r="AI391" s="10">
        <v>480</v>
      </c>
      <c r="AJ391" s="39">
        <f t="shared" ref="AJ391:AJ454" si="83">(AK391-AK$573)/AK$574</f>
        <v>2.4923814756608972E-2</v>
      </c>
      <c r="AK391" s="13">
        <v>267744.76130122517</v>
      </c>
      <c r="AL391" s="44"/>
    </row>
    <row r="392" spans="1:38" x14ac:dyDescent="0.25">
      <c r="A392" t="s">
        <v>828</v>
      </c>
      <c r="B392" s="5" t="s">
        <v>488</v>
      </c>
      <c r="C392" s="6" t="s">
        <v>81</v>
      </c>
      <c r="D392" s="7" t="s">
        <v>34</v>
      </c>
      <c r="E392" s="42">
        <f t="shared" si="72"/>
        <v>4.3711561326764512</v>
      </c>
      <c r="F392" s="8">
        <v>15.363754036462026</v>
      </c>
      <c r="G392" s="9">
        <f t="shared" si="73"/>
        <v>462</v>
      </c>
      <c r="H392" s="10">
        <v>477</v>
      </c>
      <c r="I392" s="39">
        <f t="shared" si="74"/>
        <v>0.63882808834285465</v>
      </c>
      <c r="J392" s="11">
        <v>7.0028219218773113E-2</v>
      </c>
      <c r="K392" s="10">
        <v>374</v>
      </c>
      <c r="L392" s="39">
        <f t="shared" si="75"/>
        <v>0.4022469547615406</v>
      </c>
      <c r="M392" s="11">
        <v>4.4385499557913349E-2</v>
      </c>
      <c r="N392" s="10">
        <v>338</v>
      </c>
      <c r="O392" s="39">
        <f t="shared" si="76"/>
        <v>0.4557618646831626</v>
      </c>
      <c r="P392" s="11">
        <v>3.4000000000000002E-2</v>
      </c>
      <c r="Q392" s="10">
        <v>349</v>
      </c>
      <c r="R392" s="39">
        <f t="shared" si="77"/>
        <v>0.44983402568352682</v>
      </c>
      <c r="S392" s="12">
        <v>0.34700534388229576</v>
      </c>
      <c r="T392" s="10">
        <v>484</v>
      </c>
      <c r="U392" s="39">
        <f t="shared" si="78"/>
        <v>0.80930334002303972</v>
      </c>
      <c r="V392" s="11">
        <v>2.7999999999999997E-2</v>
      </c>
      <c r="W392" s="10">
        <v>473</v>
      </c>
      <c r="X392" s="39">
        <f t="shared" si="79"/>
        <v>0.96835559139307215</v>
      </c>
      <c r="Y392" s="13">
        <v>113816</v>
      </c>
      <c r="Z392" s="10">
        <v>450</v>
      </c>
      <c r="AA392" s="39">
        <f t="shared" si="80"/>
        <v>0.75364912453489619</v>
      </c>
      <c r="AB392" s="11">
        <v>0.04</v>
      </c>
      <c r="AC392" s="10">
        <v>333</v>
      </c>
      <c r="AD392" s="39">
        <f t="shared" si="81"/>
        <v>0.41783451977253794</v>
      </c>
      <c r="AE392" s="11">
        <v>0.93799999999999994</v>
      </c>
      <c r="AF392" s="10">
        <v>511</v>
      </c>
      <c r="AG392" s="39">
        <f t="shared" si="82"/>
        <v>0.96541002683725108</v>
      </c>
      <c r="AH392" s="14">
        <v>1.5719779969171668</v>
      </c>
      <c r="AI392" s="10">
        <v>496</v>
      </c>
      <c r="AJ392" s="39">
        <f t="shared" si="83"/>
        <v>5.9185596403219583E-2</v>
      </c>
      <c r="AK392" s="13">
        <v>288171.69539870915</v>
      </c>
      <c r="AL392" s="44"/>
    </row>
    <row r="393" spans="1:38" x14ac:dyDescent="0.25">
      <c r="A393" t="s">
        <v>829</v>
      </c>
      <c r="B393" s="5" t="s">
        <v>585</v>
      </c>
      <c r="C393" s="6" t="s">
        <v>81</v>
      </c>
      <c r="D393" s="7" t="s">
        <v>34</v>
      </c>
      <c r="E393" s="42">
        <f t="shared" si="72"/>
        <v>8.1244095556707414</v>
      </c>
      <c r="F393" s="8">
        <v>4.9229037795469353</v>
      </c>
      <c r="G393" s="9">
        <f t="shared" si="73"/>
        <v>562</v>
      </c>
      <c r="H393" s="10">
        <v>501</v>
      </c>
      <c r="I393" s="39">
        <f t="shared" si="74"/>
        <v>0.76469098015304937</v>
      </c>
      <c r="J393" s="11">
        <v>8.1096042070301744E-2</v>
      </c>
      <c r="K393" s="10">
        <v>551</v>
      </c>
      <c r="L393" s="39">
        <f t="shared" si="75"/>
        <v>1.00447564728813</v>
      </c>
      <c r="M393" s="11">
        <v>1.1830635118306352E-2</v>
      </c>
      <c r="N393" s="10">
        <v>535</v>
      </c>
      <c r="O393" s="39">
        <f t="shared" si="76"/>
        <v>0.97805414056239448</v>
      </c>
      <c r="P393" s="11">
        <v>0</v>
      </c>
      <c r="Q393" s="10">
        <v>434</v>
      </c>
      <c r="R393" s="39">
        <f t="shared" si="77"/>
        <v>0.55280570788786376</v>
      </c>
      <c r="S393" s="12">
        <v>0</v>
      </c>
      <c r="T393" s="10">
        <v>455</v>
      </c>
      <c r="U393" s="39">
        <f t="shared" si="78"/>
        <v>0.73112649148260234</v>
      </c>
      <c r="V393" s="11">
        <v>3.3000000000000002E-2</v>
      </c>
      <c r="W393" s="10">
        <v>562</v>
      </c>
      <c r="X393" s="39">
        <f t="shared" si="79"/>
        <v>2.8676401017786648</v>
      </c>
      <c r="Y393" s="13">
        <v>171331</v>
      </c>
      <c r="Z393" s="10">
        <v>496</v>
      </c>
      <c r="AA393" s="39">
        <f t="shared" si="80"/>
        <v>0.89782917714061272</v>
      </c>
      <c r="AB393" s="11">
        <v>3.7000000000000005E-2</v>
      </c>
      <c r="AC393" s="10">
        <v>542</v>
      </c>
      <c r="AD393" s="39">
        <f t="shared" si="81"/>
        <v>1.1417121080136479</v>
      </c>
      <c r="AE393" s="11">
        <v>0.98499999999999999</v>
      </c>
      <c r="AF393" s="10">
        <v>545</v>
      </c>
      <c r="AG393" s="39">
        <f t="shared" si="82"/>
        <v>1.5317841769808986</v>
      </c>
      <c r="AH393" s="14">
        <v>0.97305573470168383</v>
      </c>
      <c r="AI393" s="10">
        <v>534</v>
      </c>
      <c r="AJ393" s="39">
        <f t="shared" si="83"/>
        <v>0.5200165107977418</v>
      </c>
      <c r="AK393" s="13">
        <v>562919.89196108549</v>
      </c>
      <c r="AL393" s="44"/>
    </row>
    <row r="394" spans="1:38" x14ac:dyDescent="0.25">
      <c r="A394" t="s">
        <v>866</v>
      </c>
      <c r="B394" s="5" t="s">
        <v>385</v>
      </c>
      <c r="C394" s="6" t="s">
        <v>81</v>
      </c>
      <c r="D394" s="7" t="s">
        <v>34</v>
      </c>
      <c r="E394" s="42">
        <f t="shared" si="72"/>
        <v>2.2335477343125212</v>
      </c>
      <c r="F394" s="8">
        <v>21.310181490176738</v>
      </c>
      <c r="G394" s="9">
        <f t="shared" si="73"/>
        <v>348</v>
      </c>
      <c r="H394" s="10">
        <v>378</v>
      </c>
      <c r="I394" s="39">
        <f t="shared" si="74"/>
        <v>0.26214995102045452</v>
      </c>
      <c r="J394" s="11">
        <v>3.6904819335230821E-2</v>
      </c>
      <c r="K394" s="10">
        <v>361</v>
      </c>
      <c r="L394" s="39">
        <f t="shared" si="75"/>
        <v>0.36672438555975218</v>
      </c>
      <c r="M394" s="11">
        <v>4.6305754170922711E-2</v>
      </c>
      <c r="N394" s="10">
        <v>379</v>
      </c>
      <c r="O394" s="39">
        <f t="shared" si="76"/>
        <v>0.57865416489004073</v>
      </c>
      <c r="P394" s="11">
        <v>2.6000000000000002E-2</v>
      </c>
      <c r="Q394" s="10">
        <v>378</v>
      </c>
      <c r="R394" s="39">
        <f t="shared" si="77"/>
        <v>0.48377625925651124</v>
      </c>
      <c r="S394" s="12">
        <v>0.23262305759746907</v>
      </c>
      <c r="T394" s="10">
        <v>254</v>
      </c>
      <c r="U394" s="39">
        <f t="shared" si="78"/>
        <v>0.18388855169954124</v>
      </c>
      <c r="V394" s="11">
        <v>6.8000000000000005E-2</v>
      </c>
      <c r="W394" s="10">
        <v>389</v>
      </c>
      <c r="X394" s="39">
        <f t="shared" si="79"/>
        <v>0.33584415069193957</v>
      </c>
      <c r="Y394" s="13">
        <v>94662</v>
      </c>
      <c r="Z394" s="10">
        <v>227</v>
      </c>
      <c r="AA394" s="39">
        <f t="shared" si="80"/>
        <v>8.0808879041551429E-2</v>
      </c>
      <c r="AB394" s="11">
        <v>5.4000000000000006E-2</v>
      </c>
      <c r="AC394" s="10">
        <v>350</v>
      </c>
      <c r="AD394" s="39">
        <f t="shared" si="81"/>
        <v>0.46403947221345981</v>
      </c>
      <c r="AE394" s="11">
        <v>0.94099999999999995</v>
      </c>
      <c r="AF394" s="10">
        <v>274</v>
      </c>
      <c r="AG394" s="39">
        <f t="shared" si="82"/>
        <v>1.2799114467696215E-2</v>
      </c>
      <c r="AH394" s="14">
        <v>2.57933308630962</v>
      </c>
      <c r="AI394" s="10">
        <v>277</v>
      </c>
      <c r="AJ394" s="39">
        <f t="shared" si="83"/>
        <v>-0.2155284249699948</v>
      </c>
      <c r="AK394" s="13">
        <v>124386.71573462362</v>
      </c>
      <c r="AL394" s="44"/>
    </row>
    <row r="395" spans="1:38" x14ac:dyDescent="0.25">
      <c r="A395" t="s">
        <v>873</v>
      </c>
      <c r="B395" s="5" t="s">
        <v>559</v>
      </c>
      <c r="C395" s="6" t="s">
        <v>81</v>
      </c>
      <c r="D395" s="7" t="s">
        <v>34</v>
      </c>
      <c r="E395" s="42">
        <f t="shared" si="72"/>
        <v>6.1939887706362518</v>
      </c>
      <c r="F395" s="8">
        <v>10.292973976752556</v>
      </c>
      <c r="G395" s="9">
        <f t="shared" si="73"/>
        <v>535</v>
      </c>
      <c r="H395" s="10">
        <v>370</v>
      </c>
      <c r="I395" s="39">
        <f t="shared" si="74"/>
        <v>0.23179646498890275</v>
      </c>
      <c r="J395" s="11">
        <v>3.4235668789808882E-2</v>
      </c>
      <c r="K395" s="10">
        <v>557</v>
      </c>
      <c r="L395" s="39">
        <f t="shared" si="75"/>
        <v>1.1078680509774426</v>
      </c>
      <c r="M395" s="11">
        <v>6.2415196743554951E-3</v>
      </c>
      <c r="N395" s="10">
        <v>535</v>
      </c>
      <c r="O395" s="39">
        <f t="shared" si="76"/>
        <v>0.97805414056239448</v>
      </c>
      <c r="P395" s="11">
        <v>0</v>
      </c>
      <c r="Q395" s="10">
        <v>390</v>
      </c>
      <c r="R395" s="39">
        <f t="shared" si="77"/>
        <v>0.49569566289624362</v>
      </c>
      <c r="S395" s="12">
        <v>0.19245573518090839</v>
      </c>
      <c r="T395" s="10">
        <v>494</v>
      </c>
      <c r="U395" s="39">
        <f t="shared" si="78"/>
        <v>0.82493870973112704</v>
      </c>
      <c r="V395" s="11">
        <v>2.7000000000000003E-2</v>
      </c>
      <c r="W395" s="10">
        <v>533</v>
      </c>
      <c r="X395" s="39">
        <f t="shared" si="79"/>
        <v>1.8417655890491365</v>
      </c>
      <c r="Y395" s="13">
        <v>140265</v>
      </c>
      <c r="Z395" s="10">
        <v>450</v>
      </c>
      <c r="AA395" s="39">
        <f t="shared" si="80"/>
        <v>0.75364912453489619</v>
      </c>
      <c r="AB395" s="11">
        <v>0.04</v>
      </c>
      <c r="AC395" s="10">
        <v>499</v>
      </c>
      <c r="AD395" s="39">
        <f t="shared" si="81"/>
        <v>0.94149064743631949</v>
      </c>
      <c r="AE395" s="11">
        <v>0.97199999999999998</v>
      </c>
      <c r="AF395" s="10">
        <v>326</v>
      </c>
      <c r="AG395" s="39">
        <f t="shared" si="82"/>
        <v>0.17448793432711424</v>
      </c>
      <c r="AH395" s="14">
        <v>2.4083524125966806</v>
      </c>
      <c r="AI395" s="10">
        <v>434</v>
      </c>
      <c r="AJ395" s="39">
        <f t="shared" si="83"/>
        <v>-8.0572864588922544E-2</v>
      </c>
      <c r="AK395" s="13">
        <v>204847.45669745959</v>
      </c>
      <c r="AL395" s="44"/>
    </row>
    <row r="396" spans="1:38" x14ac:dyDescent="0.25">
      <c r="A396" t="s">
        <v>890</v>
      </c>
      <c r="B396" s="5" t="s">
        <v>396</v>
      </c>
      <c r="C396" s="6" t="s">
        <v>81</v>
      </c>
      <c r="D396" s="7" t="s">
        <v>34</v>
      </c>
      <c r="E396" s="42">
        <f t="shared" si="72"/>
        <v>2.3569179083202059</v>
      </c>
      <c r="F396" s="8">
        <v>20.966988700398055</v>
      </c>
      <c r="G396" s="9">
        <f t="shared" si="73"/>
        <v>359</v>
      </c>
      <c r="H396" s="10">
        <v>119</v>
      </c>
      <c r="I396" s="39">
        <f t="shared" si="74"/>
        <v>-0.56939013975670627</v>
      </c>
      <c r="J396" s="11">
        <v>-3.6217117450907721E-2</v>
      </c>
      <c r="K396" s="10">
        <v>276</v>
      </c>
      <c r="L396" s="39">
        <f t="shared" si="75"/>
        <v>0.10218466176090128</v>
      </c>
      <c r="M396" s="11">
        <v>6.0606060606060608E-2</v>
      </c>
      <c r="N396" s="10">
        <v>436</v>
      </c>
      <c r="O396" s="39">
        <f t="shared" si="76"/>
        <v>0.70154646509691876</v>
      </c>
      <c r="P396" s="11">
        <v>1.8000000000000002E-2</v>
      </c>
      <c r="Q396" s="10">
        <v>361</v>
      </c>
      <c r="R396" s="39">
        <f t="shared" si="77"/>
        <v>0.46724767027812086</v>
      </c>
      <c r="S396" s="12">
        <v>0.28832292167227297</v>
      </c>
      <c r="T396" s="10">
        <v>451</v>
      </c>
      <c r="U396" s="39">
        <f t="shared" si="78"/>
        <v>0.7154911217745149</v>
      </c>
      <c r="V396" s="11">
        <v>3.4000000000000002E-2</v>
      </c>
      <c r="W396" s="10">
        <v>305</v>
      </c>
      <c r="X396" s="39">
        <f t="shared" si="79"/>
        <v>-8.373872314896004E-2</v>
      </c>
      <c r="Y396" s="13">
        <v>81956</v>
      </c>
      <c r="Z396" s="10">
        <v>303</v>
      </c>
      <c r="AA396" s="39">
        <f t="shared" si="80"/>
        <v>0.32110896671774614</v>
      </c>
      <c r="AB396" s="11">
        <v>4.9000000000000002E-2</v>
      </c>
      <c r="AC396" s="10">
        <v>328</v>
      </c>
      <c r="AD396" s="39">
        <f t="shared" si="81"/>
        <v>0.40243286895889901</v>
      </c>
      <c r="AE396" s="11">
        <v>0.93700000000000006</v>
      </c>
      <c r="AF396" s="10">
        <v>267</v>
      </c>
      <c r="AG396" s="39">
        <f t="shared" si="82"/>
        <v>3.0396966117350781E-3</v>
      </c>
      <c r="AH396" s="14">
        <v>2.5896533536076878</v>
      </c>
      <c r="AI396" s="10">
        <v>295</v>
      </c>
      <c r="AJ396" s="39">
        <f t="shared" si="83"/>
        <v>-0.20451606404406625</v>
      </c>
      <c r="AK396" s="13">
        <v>130952.30456511292</v>
      </c>
      <c r="AL396" s="44"/>
    </row>
    <row r="397" spans="1:38" x14ac:dyDescent="0.25">
      <c r="A397" t="s">
        <v>904</v>
      </c>
      <c r="B397" s="5" t="s">
        <v>514</v>
      </c>
      <c r="C397" s="6" t="s">
        <v>81</v>
      </c>
      <c r="D397" s="7" t="s">
        <v>34</v>
      </c>
      <c r="E397" s="42">
        <f t="shared" si="72"/>
        <v>4.7154243411916807</v>
      </c>
      <c r="F397" s="8">
        <v>14.406064158314578</v>
      </c>
      <c r="G397" s="9">
        <f t="shared" si="73"/>
        <v>488</v>
      </c>
      <c r="H397" s="10">
        <v>225</v>
      </c>
      <c r="I397" s="39">
        <f t="shared" si="74"/>
        <v>-0.18853423510942668</v>
      </c>
      <c r="J397" s="11">
        <v>-2.7263432920595632E-3</v>
      </c>
      <c r="K397" s="10">
        <v>556</v>
      </c>
      <c r="L397" s="39">
        <f t="shared" si="75"/>
        <v>1.0804346965282154</v>
      </c>
      <c r="M397" s="11">
        <v>7.7244930801416154E-3</v>
      </c>
      <c r="N397" s="10">
        <v>394</v>
      </c>
      <c r="O397" s="39">
        <f t="shared" si="76"/>
        <v>0.60937723994176018</v>
      </c>
      <c r="P397" s="11">
        <v>2.4E-2</v>
      </c>
      <c r="Q397" s="10">
        <v>434</v>
      </c>
      <c r="R397" s="39">
        <f t="shared" si="77"/>
        <v>0.55280570788786376</v>
      </c>
      <c r="S397" s="12">
        <v>0</v>
      </c>
      <c r="T397" s="10">
        <v>484</v>
      </c>
      <c r="U397" s="39">
        <f t="shared" si="78"/>
        <v>0.80930334002303972</v>
      </c>
      <c r="V397" s="11">
        <v>2.7999999999999997E-2</v>
      </c>
      <c r="W397" s="10">
        <v>466</v>
      </c>
      <c r="X397" s="39">
        <f t="shared" si="79"/>
        <v>0.89187566570319943</v>
      </c>
      <c r="Y397" s="13">
        <v>111500</v>
      </c>
      <c r="Z397" s="10">
        <v>472</v>
      </c>
      <c r="AA397" s="39">
        <f t="shared" si="80"/>
        <v>0.80170914207013511</v>
      </c>
      <c r="AB397" s="11">
        <v>3.9E-2</v>
      </c>
      <c r="AC397" s="10">
        <v>450</v>
      </c>
      <c r="AD397" s="39">
        <f t="shared" si="81"/>
        <v>0.75667083767263188</v>
      </c>
      <c r="AE397" s="11">
        <v>0.96</v>
      </c>
      <c r="AF397" s="10">
        <v>395</v>
      </c>
      <c r="AG397" s="39">
        <f t="shared" si="82"/>
        <v>0.3741558389739123</v>
      </c>
      <c r="AH397" s="14">
        <v>2.1972100906659295</v>
      </c>
      <c r="AI397" s="10">
        <v>426</v>
      </c>
      <c r="AJ397" s="39">
        <f t="shared" si="83"/>
        <v>-9.1326668820500556E-2</v>
      </c>
      <c r="AK397" s="13">
        <v>198436.01982002507</v>
      </c>
      <c r="AL397" s="44"/>
    </row>
    <row r="398" spans="1:38" x14ac:dyDescent="0.25">
      <c r="A398" t="s">
        <v>911</v>
      </c>
      <c r="B398" s="5" t="s">
        <v>480</v>
      </c>
      <c r="C398" s="6" t="s">
        <v>81</v>
      </c>
      <c r="D398" s="7" t="s">
        <v>34</v>
      </c>
      <c r="E398" s="42">
        <f t="shared" si="72"/>
        <v>4.2580344361052287</v>
      </c>
      <c r="F398" s="8">
        <v>15.678437475494524</v>
      </c>
      <c r="G398" s="9">
        <f t="shared" si="73"/>
        <v>454</v>
      </c>
      <c r="H398" s="10">
        <v>304</v>
      </c>
      <c r="I398" s="39">
        <f t="shared" si="74"/>
        <v>8.7399838022941004E-2</v>
      </c>
      <c r="J398" s="11">
        <v>2.1538071709109374E-2</v>
      </c>
      <c r="K398" s="10">
        <v>377</v>
      </c>
      <c r="L398" s="39">
        <f t="shared" si="75"/>
        <v>0.40875216046215168</v>
      </c>
      <c r="M398" s="11">
        <v>4.4033845622517699E-2</v>
      </c>
      <c r="N398" s="10">
        <v>456</v>
      </c>
      <c r="O398" s="39">
        <f t="shared" si="76"/>
        <v>0.73226954014863832</v>
      </c>
      <c r="P398" s="11">
        <v>1.6E-2</v>
      </c>
      <c r="Q398" s="10">
        <v>434</v>
      </c>
      <c r="R398" s="39">
        <f t="shared" si="77"/>
        <v>0.55280570788786376</v>
      </c>
      <c r="S398" s="12">
        <v>0</v>
      </c>
      <c r="T398" s="10">
        <v>310</v>
      </c>
      <c r="U398" s="39">
        <f t="shared" si="78"/>
        <v>0.35587761848850336</v>
      </c>
      <c r="V398" s="11">
        <v>5.7000000000000002E-2</v>
      </c>
      <c r="W398" s="10">
        <v>459</v>
      </c>
      <c r="X398" s="39">
        <f t="shared" si="79"/>
        <v>0.84366293189179431</v>
      </c>
      <c r="Y398" s="13">
        <v>110040</v>
      </c>
      <c r="Z398" s="10">
        <v>450</v>
      </c>
      <c r="AA398" s="39">
        <f t="shared" si="80"/>
        <v>0.75364912453489619</v>
      </c>
      <c r="AB398" s="11">
        <v>0.04</v>
      </c>
      <c r="AC398" s="10">
        <v>425</v>
      </c>
      <c r="AD398" s="39">
        <f t="shared" si="81"/>
        <v>0.67966258360442877</v>
      </c>
      <c r="AE398" s="11">
        <v>0.95499999999999996</v>
      </c>
      <c r="AF398" s="10">
        <v>502</v>
      </c>
      <c r="AG398" s="39">
        <f t="shared" si="82"/>
        <v>0.87063270438725282</v>
      </c>
      <c r="AH398" s="14">
        <v>1.6722019360819085</v>
      </c>
      <c r="AI398" s="10">
        <v>465</v>
      </c>
      <c r="AJ398" s="39">
        <f t="shared" si="83"/>
        <v>-6.3569846759290484E-3</v>
      </c>
      <c r="AK398" s="13">
        <v>249095.0940096738</v>
      </c>
      <c r="AL398" s="44"/>
    </row>
    <row r="399" spans="1:38" x14ac:dyDescent="0.25">
      <c r="A399" t="s">
        <v>932</v>
      </c>
      <c r="B399" s="5" t="s">
        <v>558</v>
      </c>
      <c r="C399" s="6" t="s">
        <v>81</v>
      </c>
      <c r="D399" s="7" t="s">
        <v>34</v>
      </c>
      <c r="E399" s="42">
        <f t="shared" si="72"/>
        <v>6.1551159442110626</v>
      </c>
      <c r="F399" s="8">
        <v>10.401110921964385</v>
      </c>
      <c r="G399" s="9">
        <f t="shared" si="73"/>
        <v>534</v>
      </c>
      <c r="H399" s="10">
        <v>194</v>
      </c>
      <c r="I399" s="39">
        <f t="shared" si="74"/>
        <v>-0.32113962398590945</v>
      </c>
      <c r="J399" s="11">
        <v>-1.4387071344107216E-2</v>
      </c>
      <c r="K399" s="10">
        <v>508</v>
      </c>
      <c r="L399" s="39">
        <f t="shared" si="75"/>
        <v>0.76538329081744161</v>
      </c>
      <c r="M399" s="11">
        <v>2.4755325273459989E-2</v>
      </c>
      <c r="N399" s="10">
        <v>535</v>
      </c>
      <c r="O399" s="39">
        <f t="shared" si="76"/>
        <v>0.97805414056239448</v>
      </c>
      <c r="P399" s="11">
        <v>0</v>
      </c>
      <c r="Q399" s="10">
        <v>434</v>
      </c>
      <c r="R399" s="39">
        <f t="shared" si="77"/>
        <v>0.55280570788786376</v>
      </c>
      <c r="S399" s="12">
        <v>0</v>
      </c>
      <c r="T399" s="10">
        <v>465</v>
      </c>
      <c r="U399" s="39">
        <f t="shared" si="78"/>
        <v>0.76239723089877731</v>
      </c>
      <c r="V399" s="11">
        <v>3.1E-2</v>
      </c>
      <c r="W399" s="10">
        <v>512</v>
      </c>
      <c r="X399" s="39">
        <f t="shared" si="79"/>
        <v>1.4979361476488968</v>
      </c>
      <c r="Y399" s="13">
        <v>129853</v>
      </c>
      <c r="Z399" s="10">
        <v>496</v>
      </c>
      <c r="AA399" s="39">
        <f t="shared" si="80"/>
        <v>0.89782917714061272</v>
      </c>
      <c r="AB399" s="11">
        <v>3.7000000000000005E-2</v>
      </c>
      <c r="AC399" s="10">
        <v>553</v>
      </c>
      <c r="AD399" s="39">
        <f t="shared" si="81"/>
        <v>1.1879170604545697</v>
      </c>
      <c r="AE399" s="11">
        <v>0.98799999999999999</v>
      </c>
      <c r="AF399" s="10">
        <v>469</v>
      </c>
      <c r="AG399" s="39">
        <f t="shared" si="82"/>
        <v>0.63127742764051276</v>
      </c>
      <c r="AH399" s="14">
        <v>1.9253123645610539</v>
      </c>
      <c r="AI399" s="10">
        <v>485</v>
      </c>
      <c r="AJ399" s="39">
        <f t="shared" si="83"/>
        <v>3.718482399974319E-2</v>
      </c>
      <c r="AK399" s="13">
        <v>275054.79644071189</v>
      </c>
      <c r="AL399" s="44"/>
    </row>
    <row r="400" spans="1:38" x14ac:dyDescent="0.25">
      <c r="A400" t="s">
        <v>933</v>
      </c>
      <c r="B400" s="5" t="s">
        <v>573</v>
      </c>
      <c r="C400" s="6" t="s">
        <v>81</v>
      </c>
      <c r="D400" s="7" t="s">
        <v>34</v>
      </c>
      <c r="E400" s="42">
        <f t="shared" si="72"/>
        <v>6.9299698324962868</v>
      </c>
      <c r="F400" s="8">
        <v>8.245612076879663</v>
      </c>
      <c r="G400" s="9">
        <f t="shared" si="73"/>
        <v>550</v>
      </c>
      <c r="H400" s="10">
        <v>313</v>
      </c>
      <c r="I400" s="39">
        <f t="shared" si="74"/>
        <v>0.12627260564275775</v>
      </c>
      <c r="J400" s="11">
        <v>2.495636998254791E-2</v>
      </c>
      <c r="K400" s="10">
        <v>540</v>
      </c>
      <c r="L400" s="39">
        <f t="shared" si="75"/>
        <v>0.92420625495755682</v>
      </c>
      <c r="M400" s="11">
        <v>1.6169782718544721E-2</v>
      </c>
      <c r="N400" s="10">
        <v>529</v>
      </c>
      <c r="O400" s="39">
        <f t="shared" si="76"/>
        <v>0.93196952798481514</v>
      </c>
      <c r="P400" s="11">
        <v>3.0000000000000001E-3</v>
      </c>
      <c r="Q400" s="10">
        <v>434</v>
      </c>
      <c r="R400" s="39">
        <f t="shared" si="77"/>
        <v>0.55280570788786376</v>
      </c>
      <c r="S400" s="12">
        <v>0</v>
      </c>
      <c r="T400" s="10">
        <v>298</v>
      </c>
      <c r="U400" s="39">
        <f t="shared" si="78"/>
        <v>0.32460687907232838</v>
      </c>
      <c r="V400" s="11">
        <v>5.9000000000000004E-2</v>
      </c>
      <c r="W400" s="10">
        <v>560</v>
      </c>
      <c r="X400" s="39">
        <f t="shared" si="79"/>
        <v>2.8289708474682844</v>
      </c>
      <c r="Y400" s="13">
        <v>170160</v>
      </c>
      <c r="Z400" s="10">
        <v>543</v>
      </c>
      <c r="AA400" s="39">
        <f t="shared" si="80"/>
        <v>1.0900692472815685</v>
      </c>
      <c r="AB400" s="11">
        <v>3.3000000000000002E-2</v>
      </c>
      <c r="AC400" s="10">
        <v>450</v>
      </c>
      <c r="AD400" s="39">
        <f t="shared" si="81"/>
        <v>0.75667083767263188</v>
      </c>
      <c r="AE400" s="11">
        <v>0.96</v>
      </c>
      <c r="AF400" s="10">
        <v>458</v>
      </c>
      <c r="AG400" s="39">
        <f t="shared" si="82"/>
        <v>0.59437340278967987</v>
      </c>
      <c r="AH400" s="14">
        <v>1.9643371718247884</v>
      </c>
      <c r="AI400" s="10">
        <v>514</v>
      </c>
      <c r="AJ400" s="39">
        <f t="shared" si="83"/>
        <v>0.13465487712518442</v>
      </c>
      <c r="AK400" s="13">
        <v>333166.61246381747</v>
      </c>
      <c r="AL400" s="44"/>
    </row>
    <row r="401" spans="1:38" x14ac:dyDescent="0.25">
      <c r="A401" t="s">
        <v>946</v>
      </c>
      <c r="B401" s="5" t="s">
        <v>297</v>
      </c>
      <c r="C401" s="6" t="s">
        <v>81</v>
      </c>
      <c r="D401" s="7" t="s">
        <v>34</v>
      </c>
      <c r="E401" s="42">
        <f t="shared" si="72"/>
        <v>0.76353358979961616</v>
      </c>
      <c r="F401" s="8">
        <v>25.399486375473245</v>
      </c>
      <c r="G401" s="9">
        <f t="shared" si="73"/>
        <v>258</v>
      </c>
      <c r="H401" s="10">
        <v>147</v>
      </c>
      <c r="I401" s="39">
        <f t="shared" si="74"/>
        <v>-0.49072954066681063</v>
      </c>
      <c r="J401" s="11">
        <v>-2.9300054259359776E-2</v>
      </c>
      <c r="K401" s="10">
        <v>392</v>
      </c>
      <c r="L401" s="39">
        <f t="shared" si="75"/>
        <v>0.45816851323370328</v>
      </c>
      <c r="M401" s="11">
        <v>4.1362530413625302E-2</v>
      </c>
      <c r="N401" s="10">
        <v>376</v>
      </c>
      <c r="O401" s="39">
        <f t="shared" si="76"/>
        <v>0.56329262736418095</v>
      </c>
      <c r="P401" s="11">
        <v>2.7000000000000003E-2</v>
      </c>
      <c r="Q401" s="10">
        <v>434</v>
      </c>
      <c r="R401" s="39">
        <f t="shared" si="77"/>
        <v>0.55280570788786376</v>
      </c>
      <c r="S401" s="12">
        <v>0</v>
      </c>
      <c r="T401" s="10">
        <v>349</v>
      </c>
      <c r="U401" s="39">
        <f t="shared" si="78"/>
        <v>0.46532520644511555</v>
      </c>
      <c r="V401" s="11">
        <v>0.05</v>
      </c>
      <c r="W401" s="10">
        <v>393</v>
      </c>
      <c r="X401" s="39">
        <f t="shared" si="79"/>
        <v>0.34700572879348407</v>
      </c>
      <c r="Y401" s="13">
        <v>95000</v>
      </c>
      <c r="Z401" s="10">
        <v>161</v>
      </c>
      <c r="AA401" s="39">
        <f t="shared" si="80"/>
        <v>-0.25561124370512045</v>
      </c>
      <c r="AB401" s="11">
        <v>6.0999999999999999E-2</v>
      </c>
      <c r="AC401" s="10">
        <v>82</v>
      </c>
      <c r="AD401" s="39">
        <f t="shared" si="81"/>
        <v>-0.84510084694599241</v>
      </c>
      <c r="AE401" s="11">
        <v>0.85599999999999998</v>
      </c>
      <c r="AF401" s="10">
        <v>266</v>
      </c>
      <c r="AG401" s="39">
        <f t="shared" si="82"/>
        <v>-1.0387695825572738E-3</v>
      </c>
      <c r="AH401" s="14">
        <v>2.5939661990983152</v>
      </c>
      <c r="AI401" s="10">
        <v>266</v>
      </c>
      <c r="AJ401" s="39">
        <f t="shared" si="83"/>
        <v>-0.22313456314399679</v>
      </c>
      <c r="AK401" s="13">
        <v>119851.92286193404</v>
      </c>
      <c r="AL401" s="44"/>
    </row>
    <row r="402" spans="1:38" x14ac:dyDescent="0.25">
      <c r="A402" t="s">
        <v>954</v>
      </c>
      <c r="B402" s="5" t="s">
        <v>531</v>
      </c>
      <c r="C402" s="6" t="s">
        <v>81</v>
      </c>
      <c r="D402" s="7" t="s">
        <v>34</v>
      </c>
      <c r="E402" s="42">
        <f t="shared" si="72"/>
        <v>5.2045543765674411</v>
      </c>
      <c r="F402" s="8">
        <v>13.045395724834892</v>
      </c>
      <c r="G402" s="9">
        <f t="shared" si="73"/>
        <v>507</v>
      </c>
      <c r="H402" s="10">
        <v>306</v>
      </c>
      <c r="I402" s="39">
        <f t="shared" si="74"/>
        <v>9.137430872003191E-2</v>
      </c>
      <c r="J402" s="11">
        <v>2.1887568983256944E-2</v>
      </c>
      <c r="K402" s="10">
        <v>456</v>
      </c>
      <c r="L402" s="39">
        <f t="shared" si="75"/>
        <v>0.60333356850641173</v>
      </c>
      <c r="M402" s="11">
        <v>3.3515297702170876E-2</v>
      </c>
      <c r="N402" s="10">
        <v>436</v>
      </c>
      <c r="O402" s="39">
        <f t="shared" si="76"/>
        <v>0.70154646509691876</v>
      </c>
      <c r="P402" s="11">
        <v>1.8000000000000002E-2</v>
      </c>
      <c r="Q402" s="10">
        <v>432</v>
      </c>
      <c r="R402" s="39">
        <f t="shared" si="77"/>
        <v>0.53922475622761401</v>
      </c>
      <c r="S402" s="12">
        <v>4.5766590389016017E-2</v>
      </c>
      <c r="T402" s="10">
        <v>436</v>
      </c>
      <c r="U402" s="39">
        <f t="shared" si="78"/>
        <v>0.68422038235833993</v>
      </c>
      <c r="V402" s="11">
        <v>3.6000000000000004E-2</v>
      </c>
      <c r="W402" s="10">
        <v>496</v>
      </c>
      <c r="X402" s="39">
        <f t="shared" si="79"/>
        <v>1.2471969094091715</v>
      </c>
      <c r="Y402" s="13">
        <v>122260</v>
      </c>
      <c r="Z402" s="10">
        <v>483</v>
      </c>
      <c r="AA402" s="39">
        <f t="shared" si="80"/>
        <v>0.84976915960537414</v>
      </c>
      <c r="AB402" s="11">
        <v>3.7999999999999999E-2</v>
      </c>
      <c r="AC402" s="10">
        <v>485</v>
      </c>
      <c r="AD402" s="39">
        <f t="shared" si="81"/>
        <v>0.89528569499539934</v>
      </c>
      <c r="AE402" s="11">
        <v>0.96900000000000008</v>
      </c>
      <c r="AF402" s="10">
        <v>434</v>
      </c>
      <c r="AG402" s="39">
        <f t="shared" si="82"/>
        <v>0.49253986828785917</v>
      </c>
      <c r="AH402" s="14">
        <v>2.0720228259771893</v>
      </c>
      <c r="AI402" s="10">
        <v>455</v>
      </c>
      <c r="AJ402" s="39">
        <f t="shared" si="83"/>
        <v>-3.800371001580901E-2</v>
      </c>
      <c r="AK402" s="13">
        <v>230227.26105263157</v>
      </c>
      <c r="AL402" s="44"/>
    </row>
    <row r="403" spans="1:38" x14ac:dyDescent="0.25">
      <c r="A403" t="s">
        <v>957</v>
      </c>
      <c r="B403" s="5" t="s">
        <v>502</v>
      </c>
      <c r="C403" s="6" t="s">
        <v>81</v>
      </c>
      <c r="D403" s="7" t="s">
        <v>34</v>
      </c>
      <c r="E403" s="42">
        <f t="shared" si="72"/>
        <v>4.5744972334596712</v>
      </c>
      <c r="F403" s="8">
        <v>14.798097059678373</v>
      </c>
      <c r="G403" s="9">
        <f t="shared" si="73"/>
        <v>476</v>
      </c>
      <c r="H403" s="10">
        <v>234</v>
      </c>
      <c r="I403" s="39">
        <f t="shared" si="74"/>
        <v>-0.13728113011669832</v>
      </c>
      <c r="J403" s="11">
        <v>1.7806267806268483E-3</v>
      </c>
      <c r="K403" s="10">
        <v>488</v>
      </c>
      <c r="L403" s="39">
        <f t="shared" si="75"/>
        <v>0.69725368881172312</v>
      </c>
      <c r="M403" s="11">
        <v>2.8438228438228439E-2</v>
      </c>
      <c r="N403" s="10">
        <v>436</v>
      </c>
      <c r="O403" s="39">
        <f t="shared" si="76"/>
        <v>0.70154646509691876</v>
      </c>
      <c r="P403" s="11">
        <v>1.8000000000000002E-2</v>
      </c>
      <c r="Q403" s="10">
        <v>279</v>
      </c>
      <c r="R403" s="39">
        <f t="shared" si="77"/>
        <v>0.34182540658927979</v>
      </c>
      <c r="S403" s="12">
        <v>0.71098471382865269</v>
      </c>
      <c r="T403" s="10">
        <v>523</v>
      </c>
      <c r="U403" s="39">
        <f t="shared" si="78"/>
        <v>0.91875092797965174</v>
      </c>
      <c r="V403" s="11">
        <v>2.1000000000000001E-2</v>
      </c>
      <c r="W403" s="10">
        <v>462</v>
      </c>
      <c r="X403" s="39">
        <f t="shared" si="79"/>
        <v>0.86932135255717913</v>
      </c>
      <c r="Y403" s="13">
        <v>110817</v>
      </c>
      <c r="Z403" s="10">
        <v>417</v>
      </c>
      <c r="AA403" s="39">
        <f t="shared" si="80"/>
        <v>0.65752908946441835</v>
      </c>
      <c r="AB403" s="11">
        <v>4.2000000000000003E-2</v>
      </c>
      <c r="AC403" s="10">
        <v>458</v>
      </c>
      <c r="AD403" s="39">
        <f t="shared" si="81"/>
        <v>0.80287579011355381</v>
      </c>
      <c r="AE403" s="11">
        <v>0.96299999999999997</v>
      </c>
      <c r="AF403" s="10">
        <v>451</v>
      </c>
      <c r="AG403" s="39">
        <f t="shared" si="82"/>
        <v>0.5574191945844239</v>
      </c>
      <c r="AH403" s="14">
        <v>2.0034150463553622</v>
      </c>
      <c r="AI403" s="10">
        <v>474</v>
      </c>
      <c r="AJ403" s="39">
        <f t="shared" si="83"/>
        <v>1.32010533552285E-2</v>
      </c>
      <c r="AK403" s="13">
        <v>260755.63046569499</v>
      </c>
      <c r="AL403" s="44"/>
    </row>
    <row r="404" spans="1:38" x14ac:dyDescent="0.25">
      <c r="A404" t="s">
        <v>958</v>
      </c>
      <c r="B404" s="5" t="s">
        <v>528</v>
      </c>
      <c r="C404" s="6" t="s">
        <v>81</v>
      </c>
      <c r="D404" s="7" t="s">
        <v>34</v>
      </c>
      <c r="E404" s="42">
        <f t="shared" si="72"/>
        <v>5.1875860252531432</v>
      </c>
      <c r="F404" s="8">
        <v>13.092598510048887</v>
      </c>
      <c r="G404" s="9">
        <f t="shared" si="73"/>
        <v>504</v>
      </c>
      <c r="H404" s="10">
        <v>318</v>
      </c>
      <c r="I404" s="39">
        <f t="shared" si="74"/>
        <v>0.1315088007335736</v>
      </c>
      <c r="J404" s="11">
        <v>2.5416817687567983E-2</v>
      </c>
      <c r="K404" s="10">
        <v>489</v>
      </c>
      <c r="L404" s="39">
        <f t="shared" si="75"/>
        <v>0.69987582159548545</v>
      </c>
      <c r="M404" s="11">
        <v>2.8296482987742011E-2</v>
      </c>
      <c r="N404" s="10">
        <v>420</v>
      </c>
      <c r="O404" s="39">
        <f t="shared" si="76"/>
        <v>0.6708233900451992</v>
      </c>
      <c r="P404" s="11">
        <v>0.02</v>
      </c>
      <c r="Q404" s="10">
        <v>434</v>
      </c>
      <c r="R404" s="39">
        <f t="shared" si="77"/>
        <v>0.55280570788786376</v>
      </c>
      <c r="S404" s="12">
        <v>0</v>
      </c>
      <c r="T404" s="10">
        <v>326</v>
      </c>
      <c r="U404" s="39">
        <f t="shared" si="78"/>
        <v>0.40278372761276565</v>
      </c>
      <c r="V404" s="11">
        <v>5.4000000000000006E-2</v>
      </c>
      <c r="W404" s="10">
        <v>505</v>
      </c>
      <c r="X404" s="39">
        <f t="shared" si="79"/>
        <v>1.4303062306312546</v>
      </c>
      <c r="Y404" s="13">
        <v>127805</v>
      </c>
      <c r="Z404" s="10">
        <v>521</v>
      </c>
      <c r="AA404" s="39">
        <f t="shared" si="80"/>
        <v>0.99394921221109056</v>
      </c>
      <c r="AB404" s="11">
        <v>3.5000000000000003E-2</v>
      </c>
      <c r="AC404" s="10">
        <v>450</v>
      </c>
      <c r="AD404" s="39">
        <f t="shared" si="81"/>
        <v>0.75667083767263188</v>
      </c>
      <c r="AE404" s="11">
        <v>0.96</v>
      </c>
      <c r="AF404" s="10">
        <v>484</v>
      </c>
      <c r="AG404" s="39">
        <f t="shared" si="82"/>
        <v>0.72373520393506252</v>
      </c>
      <c r="AH404" s="14">
        <v>1.8275412700933771</v>
      </c>
      <c r="AI404" s="10">
        <v>456</v>
      </c>
      <c r="AJ404" s="39">
        <f t="shared" si="83"/>
        <v>-3.4132149494771252E-2</v>
      </c>
      <c r="AK404" s="13">
        <v>232535.49220165247</v>
      </c>
      <c r="AL404" s="44"/>
    </row>
    <row r="405" spans="1:38" x14ac:dyDescent="0.25">
      <c r="A405" t="s">
        <v>959</v>
      </c>
      <c r="B405" s="5" t="s">
        <v>256</v>
      </c>
      <c r="C405" s="6" t="s">
        <v>81</v>
      </c>
      <c r="D405" s="7" t="s">
        <v>34</v>
      </c>
      <c r="E405" s="42">
        <f t="shared" si="72"/>
        <v>-0.43076452640608442</v>
      </c>
      <c r="F405" s="8">
        <v>28.721800748658172</v>
      </c>
      <c r="G405" s="9">
        <f t="shared" si="73"/>
        <v>216</v>
      </c>
      <c r="H405" s="10">
        <v>242</v>
      </c>
      <c r="I405" s="39">
        <f t="shared" si="74"/>
        <v>-0.10962512435431429</v>
      </c>
      <c r="J405" s="11">
        <v>4.2125729099158349E-3</v>
      </c>
      <c r="K405" s="10">
        <v>195</v>
      </c>
      <c r="L405" s="39">
        <f t="shared" si="75"/>
        <v>-0.12830543815199746</v>
      </c>
      <c r="M405" s="11">
        <v>7.3065735892961017E-2</v>
      </c>
      <c r="N405" s="10">
        <v>202</v>
      </c>
      <c r="O405" s="39">
        <f t="shared" si="76"/>
        <v>2.563881395908945E-2</v>
      </c>
      <c r="P405" s="11">
        <v>6.2E-2</v>
      </c>
      <c r="Q405" s="10">
        <v>250</v>
      </c>
      <c r="R405" s="39">
        <f t="shared" si="77"/>
        <v>0.28150074423293248</v>
      </c>
      <c r="S405" s="12">
        <v>0.91427342153382807</v>
      </c>
      <c r="T405" s="10">
        <v>118</v>
      </c>
      <c r="U405" s="39">
        <f t="shared" si="78"/>
        <v>-0.42589086691586953</v>
      </c>
      <c r="V405" s="11">
        <v>0.107</v>
      </c>
      <c r="W405" s="10">
        <v>266</v>
      </c>
      <c r="X405" s="39">
        <f t="shared" si="79"/>
        <v>-0.23395771363394763</v>
      </c>
      <c r="Y405" s="13">
        <v>77407</v>
      </c>
      <c r="Z405" s="10">
        <v>483</v>
      </c>
      <c r="AA405" s="39">
        <f t="shared" si="80"/>
        <v>0.84976915960537414</v>
      </c>
      <c r="AB405" s="11">
        <v>3.7999999999999999E-2</v>
      </c>
      <c r="AC405" s="10">
        <v>74</v>
      </c>
      <c r="AD405" s="39">
        <f t="shared" si="81"/>
        <v>-0.92210910101419552</v>
      </c>
      <c r="AE405" s="11">
        <v>0.85099999999999998</v>
      </c>
      <c r="AF405" s="10">
        <v>396</v>
      </c>
      <c r="AG405" s="39">
        <f t="shared" si="82"/>
        <v>0.37954668047498269</v>
      </c>
      <c r="AH405" s="14">
        <v>2.1915094509276094</v>
      </c>
      <c r="AI405" s="10">
        <v>351</v>
      </c>
      <c r="AJ405" s="39">
        <f t="shared" si="83"/>
        <v>-0.16447836852654218</v>
      </c>
      <c r="AK405" s="13">
        <v>154822.84860707755</v>
      </c>
      <c r="AL405" s="44"/>
    </row>
    <row r="406" spans="1:38" x14ac:dyDescent="0.25">
      <c r="A406" t="s">
        <v>960</v>
      </c>
      <c r="B406" s="5" t="s">
        <v>435</v>
      </c>
      <c r="C406" s="6" t="s">
        <v>81</v>
      </c>
      <c r="D406" s="7" t="s">
        <v>34</v>
      </c>
      <c r="E406" s="42">
        <f t="shared" si="72"/>
        <v>3.1209239998814882</v>
      </c>
      <c r="F406" s="8">
        <v>18.841666400419047</v>
      </c>
      <c r="G406" s="9">
        <f t="shared" si="73"/>
        <v>402</v>
      </c>
      <c r="H406" s="10">
        <v>496</v>
      </c>
      <c r="I406" s="39">
        <f t="shared" si="74"/>
        <v>0.74324225829083324</v>
      </c>
      <c r="J406" s="11">
        <v>7.9209936876399878E-2</v>
      </c>
      <c r="K406" s="10">
        <v>86</v>
      </c>
      <c r="L406" s="39">
        <f t="shared" si="75"/>
        <v>-0.61574123026964755</v>
      </c>
      <c r="M406" s="11">
        <v>9.9415204678362568E-2</v>
      </c>
      <c r="N406" s="10">
        <v>484</v>
      </c>
      <c r="O406" s="39">
        <f t="shared" si="76"/>
        <v>0.79371569025207733</v>
      </c>
      <c r="P406" s="11">
        <v>1.2E-2</v>
      </c>
      <c r="Q406" s="10">
        <v>174</v>
      </c>
      <c r="R406" s="39">
        <f t="shared" si="77"/>
        <v>4.890115241840607E-2</v>
      </c>
      <c r="S406" s="12">
        <v>1.6981132075471699</v>
      </c>
      <c r="T406" s="10">
        <v>557</v>
      </c>
      <c r="U406" s="39">
        <f t="shared" si="78"/>
        <v>1.1376461038928765</v>
      </c>
      <c r="V406" s="11">
        <v>6.9999999999999993E-3</v>
      </c>
      <c r="W406" s="10">
        <v>327</v>
      </c>
      <c r="X406" s="39">
        <f t="shared" si="79"/>
        <v>1.3875551608925941E-2</v>
      </c>
      <c r="Y406" s="13">
        <v>84912</v>
      </c>
      <c r="Z406" s="10">
        <v>289</v>
      </c>
      <c r="AA406" s="39">
        <f t="shared" si="80"/>
        <v>0.27304894918250716</v>
      </c>
      <c r="AB406" s="11">
        <v>0.05</v>
      </c>
      <c r="AC406" s="10">
        <v>458</v>
      </c>
      <c r="AD406" s="39">
        <f t="shared" si="81"/>
        <v>0.80287579011355381</v>
      </c>
      <c r="AE406" s="11">
        <v>0.96299999999999997</v>
      </c>
      <c r="AF406" s="10">
        <v>344</v>
      </c>
      <c r="AG406" s="39">
        <f t="shared" si="82"/>
        <v>0.25827788359297016</v>
      </c>
      <c r="AH406" s="14">
        <v>2.3197472635931482</v>
      </c>
      <c r="AI406" s="10">
        <v>331</v>
      </c>
      <c r="AJ406" s="39">
        <f t="shared" si="83"/>
        <v>-0.18233586196159135</v>
      </c>
      <c r="AK406" s="13">
        <v>144176.17981132076</v>
      </c>
      <c r="AL406" s="44"/>
    </row>
    <row r="407" spans="1:38" x14ac:dyDescent="0.25">
      <c r="A407" t="s">
        <v>964</v>
      </c>
      <c r="B407" s="5" t="s">
        <v>402</v>
      </c>
      <c r="C407" s="6" t="s">
        <v>81</v>
      </c>
      <c r="D407" s="7" t="s">
        <v>34</v>
      </c>
      <c r="E407" s="42">
        <f t="shared" si="72"/>
        <v>2.4559754223145807</v>
      </c>
      <c r="F407" s="8">
        <v>20.691429191386153</v>
      </c>
      <c r="G407" s="9">
        <f t="shared" si="73"/>
        <v>365</v>
      </c>
      <c r="H407" s="10">
        <v>513</v>
      </c>
      <c r="I407" s="39">
        <f t="shared" si="74"/>
        <v>0.96341308920877411</v>
      </c>
      <c r="J407" s="11">
        <v>9.8570780399274138E-2</v>
      </c>
      <c r="K407" s="10">
        <v>231</v>
      </c>
      <c r="L407" s="39">
        <f t="shared" si="75"/>
        <v>1.4430613981995575E-2</v>
      </c>
      <c r="M407" s="11">
        <v>6.534980856247824E-2</v>
      </c>
      <c r="N407" s="10">
        <v>196</v>
      </c>
      <c r="O407" s="39">
        <f t="shared" si="76"/>
        <v>-2.0445798618489865E-2</v>
      </c>
      <c r="P407" s="11">
        <v>6.5000000000000002E-2</v>
      </c>
      <c r="Q407" s="10">
        <v>355</v>
      </c>
      <c r="R407" s="39">
        <f t="shared" si="77"/>
        <v>0.46088713469949261</v>
      </c>
      <c r="S407" s="12">
        <v>0.30975735673722249</v>
      </c>
      <c r="T407" s="10">
        <v>367</v>
      </c>
      <c r="U407" s="39">
        <f t="shared" si="78"/>
        <v>0.52786668527746539</v>
      </c>
      <c r="V407" s="11">
        <v>4.5999999999999999E-2</v>
      </c>
      <c r="W407" s="10">
        <v>355</v>
      </c>
      <c r="X407" s="39">
        <f t="shared" si="79"/>
        <v>0.12684525186154028</v>
      </c>
      <c r="Y407" s="13">
        <v>88333</v>
      </c>
      <c r="Z407" s="10">
        <v>383</v>
      </c>
      <c r="AA407" s="39">
        <f t="shared" si="80"/>
        <v>0.56140905439394051</v>
      </c>
      <c r="AB407" s="11">
        <v>4.4000000000000004E-2</v>
      </c>
      <c r="AC407" s="10">
        <v>442</v>
      </c>
      <c r="AD407" s="39">
        <f t="shared" si="81"/>
        <v>0.72586753604535059</v>
      </c>
      <c r="AE407" s="11">
        <v>0.95799999999999996</v>
      </c>
      <c r="AF407" s="10">
        <v>136</v>
      </c>
      <c r="AG407" s="39">
        <f t="shared" si="82"/>
        <v>-0.43883937262731282</v>
      </c>
      <c r="AH407" s="14">
        <v>3.0569261126260856</v>
      </c>
      <c r="AI407" s="10">
        <v>223</v>
      </c>
      <c r="AJ407" s="39">
        <f t="shared" si="83"/>
        <v>-0.24482209594233165</v>
      </c>
      <c r="AK407" s="13">
        <v>106921.77790397522</v>
      </c>
      <c r="AL407" s="44"/>
    </row>
    <row r="408" spans="1:38" x14ac:dyDescent="0.25">
      <c r="A408" t="s">
        <v>965</v>
      </c>
      <c r="B408" s="5" t="s">
        <v>576</v>
      </c>
      <c r="C408" s="6" t="s">
        <v>81</v>
      </c>
      <c r="D408" s="7" t="s">
        <v>34</v>
      </c>
      <c r="E408" s="42">
        <f t="shared" si="72"/>
        <v>7.1152652085086565</v>
      </c>
      <c r="F408" s="8">
        <v>7.7301549371109104</v>
      </c>
      <c r="G408" s="9">
        <f t="shared" si="73"/>
        <v>553</v>
      </c>
      <c r="H408" s="10">
        <v>277</v>
      </c>
      <c r="I408" s="39">
        <f t="shared" si="74"/>
        <v>-9.7727214294298995E-3</v>
      </c>
      <c r="J408" s="11">
        <v>1.2993149066855558E-2</v>
      </c>
      <c r="K408" s="10">
        <v>559</v>
      </c>
      <c r="L408" s="39">
        <f t="shared" si="75"/>
        <v>1.2233292054798408</v>
      </c>
      <c r="M408" s="11">
        <v>0</v>
      </c>
      <c r="N408" s="10">
        <v>479</v>
      </c>
      <c r="O408" s="39">
        <f t="shared" si="76"/>
        <v>0.77835415272621766</v>
      </c>
      <c r="P408" s="11">
        <v>1.3000000000000001E-2</v>
      </c>
      <c r="Q408" s="10">
        <v>325</v>
      </c>
      <c r="R408" s="39">
        <f t="shared" si="77"/>
        <v>0.41439908765630667</v>
      </c>
      <c r="S408" s="12">
        <v>0.46641791044776115</v>
      </c>
      <c r="T408" s="10">
        <v>461</v>
      </c>
      <c r="U408" s="39">
        <f t="shared" si="78"/>
        <v>0.74676186119068977</v>
      </c>
      <c r="V408" s="11">
        <v>3.2000000000000001E-2</v>
      </c>
      <c r="W408" s="10">
        <v>557</v>
      </c>
      <c r="X408" s="39">
        <f t="shared" si="79"/>
        <v>2.6398184233095665</v>
      </c>
      <c r="Y408" s="13">
        <v>164432</v>
      </c>
      <c r="Z408" s="10">
        <v>534</v>
      </c>
      <c r="AA408" s="39">
        <f t="shared" si="80"/>
        <v>1.0420092297463295</v>
      </c>
      <c r="AB408" s="11">
        <v>3.4000000000000002E-2</v>
      </c>
      <c r="AC408" s="10">
        <v>538</v>
      </c>
      <c r="AD408" s="39">
        <f t="shared" si="81"/>
        <v>1.0801055047590853</v>
      </c>
      <c r="AE408" s="11">
        <v>0.98099999999999998</v>
      </c>
      <c r="AF408" s="10">
        <v>384</v>
      </c>
      <c r="AG408" s="39">
        <f t="shared" si="82"/>
        <v>0.35004889346905588</v>
      </c>
      <c r="AH408" s="14">
        <v>2.2227024022998769</v>
      </c>
      <c r="AI408" s="10">
        <v>506</v>
      </c>
      <c r="AJ408" s="39">
        <f t="shared" si="83"/>
        <v>9.1662418962377173E-2</v>
      </c>
      <c r="AK408" s="13">
        <v>307534.43376865675</v>
      </c>
      <c r="AL408" s="44"/>
    </row>
    <row r="409" spans="1:38" x14ac:dyDescent="0.25">
      <c r="A409" t="s">
        <v>971</v>
      </c>
      <c r="B409" s="5" t="s">
        <v>195</v>
      </c>
      <c r="C409" s="6" t="s">
        <v>81</v>
      </c>
      <c r="D409" s="7" t="s">
        <v>34</v>
      </c>
      <c r="E409" s="42">
        <f t="shared" si="72"/>
        <v>-2.103413053321753</v>
      </c>
      <c r="F409" s="8">
        <v>33.374796652154544</v>
      </c>
      <c r="G409" s="9">
        <f t="shared" si="73"/>
        <v>154</v>
      </c>
      <c r="H409" s="10">
        <v>221</v>
      </c>
      <c r="I409" s="39">
        <f t="shared" si="74"/>
        <v>-0.20279537119556595</v>
      </c>
      <c r="J409" s="11">
        <v>-3.9804041641151588E-3</v>
      </c>
      <c r="K409" s="10">
        <v>546</v>
      </c>
      <c r="L409" s="39">
        <f t="shared" si="75"/>
        <v>0.95905942017466228</v>
      </c>
      <c r="M409" s="11">
        <v>1.4285714285714285E-2</v>
      </c>
      <c r="N409" s="10">
        <v>169</v>
      </c>
      <c r="O409" s="39">
        <f t="shared" si="76"/>
        <v>-0.11261502377364828</v>
      </c>
      <c r="P409" s="11">
        <v>7.0999999999999994E-2</v>
      </c>
      <c r="Q409" s="10">
        <v>212</v>
      </c>
      <c r="R409" s="39">
        <f t="shared" si="77"/>
        <v>0.18791939522083839</v>
      </c>
      <c r="S409" s="12">
        <v>1.2296341838303104</v>
      </c>
      <c r="T409" s="10">
        <v>90</v>
      </c>
      <c r="U409" s="39">
        <f t="shared" si="78"/>
        <v>-0.64478604282909391</v>
      </c>
      <c r="V409" s="11">
        <v>0.121</v>
      </c>
      <c r="W409" s="10">
        <v>81</v>
      </c>
      <c r="X409" s="39">
        <f t="shared" si="79"/>
        <v>-0.98515173332014194</v>
      </c>
      <c r="Y409" s="13">
        <v>54659</v>
      </c>
      <c r="Z409" s="10">
        <v>150</v>
      </c>
      <c r="AA409" s="39">
        <f t="shared" si="80"/>
        <v>-0.30367126124035942</v>
      </c>
      <c r="AB409" s="11">
        <v>6.2E-2</v>
      </c>
      <c r="AC409" s="10">
        <v>170</v>
      </c>
      <c r="AD409" s="39">
        <f t="shared" si="81"/>
        <v>-0.24443646521400764</v>
      </c>
      <c r="AE409" s="11">
        <v>0.89500000000000002</v>
      </c>
      <c r="AF409" s="10">
        <v>129</v>
      </c>
      <c r="AG409" s="39">
        <f t="shared" si="82"/>
        <v>-0.47098524814408088</v>
      </c>
      <c r="AH409" s="14">
        <v>3.0909193315618668</v>
      </c>
      <c r="AI409" s="10">
        <v>125</v>
      </c>
      <c r="AJ409" s="39">
        <f t="shared" si="83"/>
        <v>-0.2879664894963771</v>
      </c>
      <c r="AK409" s="13">
        <v>81199.015063018756</v>
      </c>
      <c r="AL409" s="44"/>
    </row>
    <row r="410" spans="1:38" ht="22.5" x14ac:dyDescent="0.25">
      <c r="A410" t="s">
        <v>1008</v>
      </c>
      <c r="B410" s="5" t="s">
        <v>411</v>
      </c>
      <c r="C410" s="6" t="s">
        <v>81</v>
      </c>
      <c r="D410" s="7" t="s">
        <v>34</v>
      </c>
      <c r="E410" s="42">
        <f t="shared" si="72"/>
        <v>2.7482101378937638</v>
      </c>
      <c r="F410" s="8">
        <v>19.87848677547003</v>
      </c>
      <c r="G410" s="9">
        <f t="shared" si="73"/>
        <v>376</v>
      </c>
      <c r="H410" s="10">
        <v>330</v>
      </c>
      <c r="I410" s="39">
        <f t="shared" si="74"/>
        <v>0.15953186026032434</v>
      </c>
      <c r="J410" s="11">
        <v>2.7881040892193232E-2</v>
      </c>
      <c r="K410" s="10">
        <v>300</v>
      </c>
      <c r="L410" s="39">
        <f t="shared" si="75"/>
        <v>0.17535847731068066</v>
      </c>
      <c r="M410" s="11">
        <v>5.665048081500524E-2</v>
      </c>
      <c r="N410" s="10">
        <v>311</v>
      </c>
      <c r="O410" s="39">
        <f t="shared" si="76"/>
        <v>0.39431571457972364</v>
      </c>
      <c r="P410" s="11">
        <v>3.7999999999999999E-2</v>
      </c>
      <c r="Q410" s="10">
        <v>399</v>
      </c>
      <c r="R410" s="39">
        <f t="shared" si="77"/>
        <v>0.50301740893765545</v>
      </c>
      <c r="S410" s="12">
        <v>0.16778210697041443</v>
      </c>
      <c r="T410" s="10">
        <v>351</v>
      </c>
      <c r="U410" s="39">
        <f t="shared" si="78"/>
        <v>0.48096057615320298</v>
      </c>
      <c r="V410" s="11">
        <v>4.9000000000000002E-2</v>
      </c>
      <c r="W410" s="10">
        <v>361</v>
      </c>
      <c r="X410" s="39">
        <f t="shared" si="79"/>
        <v>0.16158483814208696</v>
      </c>
      <c r="Y410" s="13">
        <v>89385</v>
      </c>
      <c r="Z410" s="10">
        <v>417</v>
      </c>
      <c r="AA410" s="39">
        <f t="shared" si="80"/>
        <v>0.65752908946441835</v>
      </c>
      <c r="AB410" s="11">
        <v>4.2000000000000003E-2</v>
      </c>
      <c r="AC410" s="10">
        <v>336</v>
      </c>
      <c r="AD410" s="39">
        <f t="shared" si="81"/>
        <v>0.4332361705861803</v>
      </c>
      <c r="AE410" s="11">
        <v>0.93900000000000006</v>
      </c>
      <c r="AF410" s="10">
        <v>354</v>
      </c>
      <c r="AG410" s="39">
        <f t="shared" si="82"/>
        <v>0.29021615053324595</v>
      </c>
      <c r="AH410" s="14">
        <v>2.285973583981781</v>
      </c>
      <c r="AI410" s="10">
        <v>358</v>
      </c>
      <c r="AJ410" s="39">
        <f t="shared" si="83"/>
        <v>-0.15484112798226587</v>
      </c>
      <c r="AK410" s="13">
        <v>160568.5882627095</v>
      </c>
      <c r="AL410" s="44"/>
    </row>
    <row r="411" spans="1:38" x14ac:dyDescent="0.25">
      <c r="A411" t="s">
        <v>1019</v>
      </c>
      <c r="B411" s="5" t="s">
        <v>448</v>
      </c>
      <c r="C411" s="6" t="s">
        <v>81</v>
      </c>
      <c r="D411" s="7" t="s">
        <v>34</v>
      </c>
      <c r="E411" s="42">
        <f t="shared" si="72"/>
        <v>3.3915060812438895</v>
      </c>
      <c r="F411" s="8">
        <v>18.088957570154278</v>
      </c>
      <c r="G411" s="9">
        <f t="shared" si="73"/>
        <v>417</v>
      </c>
      <c r="H411" s="10">
        <v>422</v>
      </c>
      <c r="I411" s="39">
        <f t="shared" si="74"/>
        <v>0.3897752371645119</v>
      </c>
      <c r="J411" s="11">
        <v>4.8127619305123659E-2</v>
      </c>
      <c r="K411" s="10">
        <v>415</v>
      </c>
      <c r="L411" s="39">
        <f t="shared" si="75"/>
        <v>0.52289428121399883</v>
      </c>
      <c r="M411" s="11">
        <v>3.7863629367400335E-2</v>
      </c>
      <c r="N411" s="10">
        <v>402</v>
      </c>
      <c r="O411" s="39">
        <f t="shared" si="76"/>
        <v>0.62473877746761997</v>
      </c>
      <c r="P411" s="11">
        <v>2.3E-2</v>
      </c>
      <c r="Q411" s="10">
        <v>434</v>
      </c>
      <c r="R411" s="39">
        <f t="shared" si="77"/>
        <v>0.55280570788786376</v>
      </c>
      <c r="S411" s="12">
        <v>0</v>
      </c>
      <c r="T411" s="10">
        <v>468</v>
      </c>
      <c r="U411" s="39">
        <f t="shared" si="78"/>
        <v>0.77803260060686474</v>
      </c>
      <c r="V411" s="11">
        <v>0.03</v>
      </c>
      <c r="W411" s="10">
        <v>346</v>
      </c>
      <c r="X411" s="39">
        <f t="shared" si="79"/>
        <v>9.814876851762859E-2</v>
      </c>
      <c r="Y411" s="13">
        <v>87464</v>
      </c>
      <c r="Z411" s="10">
        <v>369</v>
      </c>
      <c r="AA411" s="39">
        <f t="shared" si="80"/>
        <v>0.51334903685870181</v>
      </c>
      <c r="AB411" s="11">
        <v>4.4999999999999998E-2</v>
      </c>
      <c r="AC411" s="10">
        <v>363</v>
      </c>
      <c r="AD411" s="39">
        <f t="shared" si="81"/>
        <v>0.4948427738407411</v>
      </c>
      <c r="AE411" s="11">
        <v>0.94299999999999995</v>
      </c>
      <c r="AF411" s="10">
        <v>448</v>
      </c>
      <c r="AG411" s="39">
        <f t="shared" si="82"/>
        <v>0.54475144338901127</v>
      </c>
      <c r="AH411" s="14">
        <v>2.0168107816678145</v>
      </c>
      <c r="AI411" s="10">
        <v>383</v>
      </c>
      <c r="AJ411" s="39">
        <f t="shared" si="83"/>
        <v>-0.13906729750964233</v>
      </c>
      <c r="AK411" s="13">
        <v>169972.97355862247</v>
      </c>
      <c r="AL411" s="44"/>
    </row>
    <row r="412" spans="1:38" x14ac:dyDescent="0.25">
      <c r="A412" t="s">
        <v>1043</v>
      </c>
      <c r="B412" s="5" t="s">
        <v>530</v>
      </c>
      <c r="C412" s="6" t="s">
        <v>81</v>
      </c>
      <c r="D412" s="7" t="s">
        <v>34</v>
      </c>
      <c r="E412" s="42">
        <f t="shared" si="72"/>
        <v>5.2013003147449366</v>
      </c>
      <c r="F412" s="8">
        <v>13.054447917262763</v>
      </c>
      <c r="G412" s="9">
        <f t="shared" si="73"/>
        <v>506</v>
      </c>
      <c r="H412" s="10">
        <v>287</v>
      </c>
      <c r="I412" s="39">
        <f t="shared" si="74"/>
        <v>4.1281776765571931E-2</v>
      </c>
      <c r="J412" s="11">
        <v>1.7482654541178366E-2</v>
      </c>
      <c r="K412" s="10">
        <v>499</v>
      </c>
      <c r="L412" s="39">
        <f t="shared" si="75"/>
        <v>0.74508083838068162</v>
      </c>
      <c r="M412" s="11">
        <v>2.5852821282986483E-2</v>
      </c>
      <c r="N412" s="10">
        <v>446</v>
      </c>
      <c r="O412" s="39">
        <f t="shared" si="76"/>
        <v>0.71690800262277854</v>
      </c>
      <c r="P412" s="11">
        <v>1.7000000000000001E-2</v>
      </c>
      <c r="Q412" s="10">
        <v>434</v>
      </c>
      <c r="R412" s="39">
        <f t="shared" si="77"/>
        <v>0.55280570788786376</v>
      </c>
      <c r="S412" s="12">
        <v>0</v>
      </c>
      <c r="T412" s="10">
        <v>499</v>
      </c>
      <c r="U412" s="39">
        <f t="shared" si="78"/>
        <v>0.84057407943921447</v>
      </c>
      <c r="V412" s="11">
        <v>2.6000000000000002E-2</v>
      </c>
      <c r="W412" s="10">
        <v>492</v>
      </c>
      <c r="X412" s="39">
        <f t="shared" si="79"/>
        <v>1.1855110280669079</v>
      </c>
      <c r="Y412" s="13">
        <v>120392</v>
      </c>
      <c r="Z412" s="10">
        <v>450</v>
      </c>
      <c r="AA412" s="39">
        <f t="shared" si="80"/>
        <v>0.75364912453489619</v>
      </c>
      <c r="AB412" s="11">
        <v>0.04</v>
      </c>
      <c r="AC412" s="10">
        <v>505</v>
      </c>
      <c r="AD412" s="39">
        <f t="shared" si="81"/>
        <v>0.95689229824996014</v>
      </c>
      <c r="AE412" s="11">
        <v>0.97299999999999998</v>
      </c>
      <c r="AF412" s="10">
        <v>314</v>
      </c>
      <c r="AG412" s="39">
        <f t="shared" si="82"/>
        <v>0.13799628883725809</v>
      </c>
      <c r="AH412" s="14">
        <v>2.4469411420844351</v>
      </c>
      <c r="AI412" s="10">
        <v>374</v>
      </c>
      <c r="AJ412" s="39">
        <f t="shared" si="83"/>
        <v>-0.14451860821024606</v>
      </c>
      <c r="AK412" s="13">
        <v>166722.89259159379</v>
      </c>
      <c r="AL412" s="44"/>
    </row>
    <row r="413" spans="1:38" x14ac:dyDescent="0.25">
      <c r="A413" t="s">
        <v>1054</v>
      </c>
      <c r="B413" s="5" t="s">
        <v>475</v>
      </c>
      <c r="C413" s="6" t="s">
        <v>81</v>
      </c>
      <c r="D413" s="7" t="s">
        <v>34</v>
      </c>
      <c r="E413" s="42">
        <f t="shared" si="72"/>
        <v>4.0290395107246466</v>
      </c>
      <c r="F413" s="8">
        <v>16.315458602510429</v>
      </c>
      <c r="G413" s="9">
        <f t="shared" si="73"/>
        <v>448</v>
      </c>
      <c r="H413" s="10">
        <v>563</v>
      </c>
      <c r="I413" s="39">
        <f t="shared" si="74"/>
        <v>4.267775840540752</v>
      </c>
      <c r="J413" s="11">
        <v>0.38914174252275679</v>
      </c>
      <c r="K413" s="10">
        <v>289</v>
      </c>
      <c r="L413" s="39">
        <f t="shared" si="75"/>
        <v>0.13881985107992478</v>
      </c>
      <c r="M413" s="11">
        <v>5.8625660740028833E-2</v>
      </c>
      <c r="N413" s="10">
        <v>506</v>
      </c>
      <c r="O413" s="39">
        <f t="shared" si="76"/>
        <v>0.85516184035551635</v>
      </c>
      <c r="P413" s="11">
        <v>8.0000000000000002E-3</v>
      </c>
      <c r="Q413" s="10">
        <v>281</v>
      </c>
      <c r="R413" s="39">
        <f t="shared" si="77"/>
        <v>0.34446698068698028</v>
      </c>
      <c r="S413" s="12">
        <v>0.7020828457758016</v>
      </c>
      <c r="T413" s="10">
        <v>396</v>
      </c>
      <c r="U413" s="39">
        <f t="shared" si="78"/>
        <v>0.57477279440172779</v>
      </c>
      <c r="V413" s="11">
        <v>4.2999999999999997E-2</v>
      </c>
      <c r="W413" s="10">
        <v>343</v>
      </c>
      <c r="X413" s="39">
        <f t="shared" si="79"/>
        <v>9.1874508638062166E-2</v>
      </c>
      <c r="Y413" s="13">
        <v>87274</v>
      </c>
      <c r="Z413" s="10">
        <v>339</v>
      </c>
      <c r="AA413" s="39">
        <f t="shared" si="80"/>
        <v>0.41722900178822397</v>
      </c>
      <c r="AB413" s="11">
        <v>4.7E-2</v>
      </c>
      <c r="AC413" s="10">
        <v>350</v>
      </c>
      <c r="AD413" s="39">
        <f t="shared" si="81"/>
        <v>0.46403947221345981</v>
      </c>
      <c r="AE413" s="11">
        <v>0.94099999999999995</v>
      </c>
      <c r="AF413" s="10">
        <v>495</v>
      </c>
      <c r="AG413" s="39">
        <f t="shared" si="82"/>
        <v>0.80334211274306766</v>
      </c>
      <c r="AH413" s="14">
        <v>1.7433595504665551</v>
      </c>
      <c r="AI413" s="10">
        <v>430</v>
      </c>
      <c r="AJ413" s="39">
        <f t="shared" si="83"/>
        <v>-8.3958153801040422E-2</v>
      </c>
      <c r="AK413" s="13">
        <v>202829.14135267961</v>
      </c>
      <c r="AL413" s="44"/>
    </row>
    <row r="414" spans="1:38" x14ac:dyDescent="0.25">
      <c r="A414" t="s">
        <v>1059</v>
      </c>
      <c r="B414" s="5" t="s">
        <v>404</v>
      </c>
      <c r="C414" s="6" t="s">
        <v>81</v>
      </c>
      <c r="D414" s="7" t="s">
        <v>34</v>
      </c>
      <c r="E414" s="42">
        <f t="shared" si="72"/>
        <v>2.5282313979850666</v>
      </c>
      <c r="F414" s="8">
        <v>20.490426557905309</v>
      </c>
      <c r="G414" s="9">
        <f t="shared" si="73"/>
        <v>368</v>
      </c>
      <c r="H414" s="10">
        <v>232</v>
      </c>
      <c r="I414" s="39">
        <f t="shared" si="74"/>
        <v>-0.15052144004958745</v>
      </c>
      <c r="J414" s="11">
        <v>6.1633281972262033E-4</v>
      </c>
      <c r="K414" s="10">
        <v>186</v>
      </c>
      <c r="L414" s="39">
        <f t="shared" si="75"/>
        <v>-0.14822220700406277</v>
      </c>
      <c r="M414" s="11">
        <v>7.4142382884544444E-2</v>
      </c>
      <c r="N414" s="10">
        <v>456</v>
      </c>
      <c r="O414" s="39">
        <f t="shared" si="76"/>
        <v>0.73226954014863832</v>
      </c>
      <c r="P414" s="11">
        <v>1.6E-2</v>
      </c>
      <c r="Q414" s="10">
        <v>297</v>
      </c>
      <c r="R414" s="39">
        <f t="shared" si="77"/>
        <v>0.37002542222327589</v>
      </c>
      <c r="S414" s="12">
        <v>0.61595318755774564</v>
      </c>
      <c r="T414" s="10">
        <v>514</v>
      </c>
      <c r="U414" s="39">
        <f t="shared" si="78"/>
        <v>0.88748018856347699</v>
      </c>
      <c r="V414" s="11">
        <v>2.3E-2</v>
      </c>
      <c r="W414" s="10">
        <v>273</v>
      </c>
      <c r="X414" s="39">
        <f t="shared" si="79"/>
        <v>-0.1944298763926792</v>
      </c>
      <c r="Y414" s="13">
        <v>78604</v>
      </c>
      <c r="Z414" s="10">
        <v>417</v>
      </c>
      <c r="AA414" s="39">
        <f t="shared" si="80"/>
        <v>0.65752908946441835</v>
      </c>
      <c r="AB414" s="11">
        <v>4.2000000000000003E-2</v>
      </c>
      <c r="AC414" s="10">
        <v>259</v>
      </c>
      <c r="AD414" s="39">
        <f t="shared" si="81"/>
        <v>0.18680975756792842</v>
      </c>
      <c r="AE414" s="11">
        <v>0.92299999999999993</v>
      </c>
      <c r="AF414" s="10">
        <v>287</v>
      </c>
      <c r="AG414" s="39">
        <f t="shared" si="82"/>
        <v>4.5221829469413173E-2</v>
      </c>
      <c r="AH414" s="14">
        <v>2.5450471186130521</v>
      </c>
      <c r="AI414" s="10">
        <v>314</v>
      </c>
      <c r="AJ414" s="39">
        <f t="shared" si="83"/>
        <v>-0.19228907677573159</v>
      </c>
      <c r="AK414" s="13">
        <v>138242.05574376349</v>
      </c>
      <c r="AL414" s="44"/>
    </row>
    <row r="415" spans="1:38" x14ac:dyDescent="0.25">
      <c r="A415" t="s">
        <v>1060</v>
      </c>
      <c r="B415" s="5" t="s">
        <v>471</v>
      </c>
      <c r="C415" s="6" t="s">
        <v>81</v>
      </c>
      <c r="D415" s="7" t="s">
        <v>34</v>
      </c>
      <c r="E415" s="42">
        <f t="shared" si="72"/>
        <v>3.9225533856551635</v>
      </c>
      <c r="F415" s="8">
        <v>16.611683120545408</v>
      </c>
      <c r="G415" s="9">
        <f t="shared" si="73"/>
        <v>443</v>
      </c>
      <c r="H415" s="10">
        <v>377</v>
      </c>
      <c r="I415" s="39">
        <f t="shared" si="74"/>
        <v>0.25454579602169347</v>
      </c>
      <c r="J415" s="11">
        <v>3.6236143768894946E-2</v>
      </c>
      <c r="K415" s="10">
        <v>352</v>
      </c>
      <c r="L415" s="39">
        <f t="shared" si="75"/>
        <v>0.32753235970272804</v>
      </c>
      <c r="M415" s="11">
        <v>4.8424369747899161E-2</v>
      </c>
      <c r="N415" s="10">
        <v>420</v>
      </c>
      <c r="O415" s="39">
        <f t="shared" si="76"/>
        <v>0.6708233900451992</v>
      </c>
      <c r="P415" s="11">
        <v>0.02</v>
      </c>
      <c r="Q415" s="10">
        <v>401</v>
      </c>
      <c r="R415" s="39">
        <f t="shared" si="77"/>
        <v>0.50470914096433228</v>
      </c>
      <c r="S415" s="12">
        <v>0.16208112160136148</v>
      </c>
      <c r="T415" s="10">
        <v>484</v>
      </c>
      <c r="U415" s="39">
        <f t="shared" si="78"/>
        <v>0.80930334002303972</v>
      </c>
      <c r="V415" s="11">
        <v>2.7999999999999997E-2</v>
      </c>
      <c r="W415" s="10">
        <v>413</v>
      </c>
      <c r="X415" s="39">
        <f t="shared" si="79"/>
        <v>0.52212362427422465</v>
      </c>
      <c r="Y415" s="13">
        <v>100303</v>
      </c>
      <c r="Z415" s="10">
        <v>417</v>
      </c>
      <c r="AA415" s="39">
        <f t="shared" si="80"/>
        <v>0.65752908946441835</v>
      </c>
      <c r="AB415" s="11">
        <v>4.2000000000000003E-2</v>
      </c>
      <c r="AC415" s="10">
        <v>438</v>
      </c>
      <c r="AD415" s="39">
        <f t="shared" si="81"/>
        <v>0.71046588523171172</v>
      </c>
      <c r="AE415" s="11">
        <v>0.95700000000000007</v>
      </c>
      <c r="AF415" s="10">
        <v>189</v>
      </c>
      <c r="AG415" s="39">
        <f t="shared" si="82"/>
        <v>-0.23560741816707298</v>
      </c>
      <c r="AH415" s="14">
        <v>2.8420149238140091</v>
      </c>
      <c r="AI415" s="10">
        <v>357</v>
      </c>
      <c r="AJ415" s="39">
        <f t="shared" si="83"/>
        <v>-0.15607507494839795</v>
      </c>
      <c r="AK415" s="13">
        <v>159832.90692491591</v>
      </c>
      <c r="AL415" s="44"/>
    </row>
    <row r="416" spans="1:38" x14ac:dyDescent="0.25">
      <c r="A416" t="s">
        <v>1067</v>
      </c>
      <c r="B416" s="5" t="s">
        <v>432</v>
      </c>
      <c r="C416" s="6" t="s">
        <v>81</v>
      </c>
      <c r="D416" s="7" t="s">
        <v>34</v>
      </c>
      <c r="E416" s="42">
        <f t="shared" si="72"/>
        <v>3.0649840738950651</v>
      </c>
      <c r="F416" s="8">
        <v>18.997280830030675</v>
      </c>
      <c r="G416" s="9">
        <f t="shared" si="73"/>
        <v>399</v>
      </c>
      <c r="H416" s="10">
        <v>240</v>
      </c>
      <c r="I416" s="39">
        <f t="shared" si="74"/>
        <v>-0.12405771757050421</v>
      </c>
      <c r="J416" s="11">
        <v>2.943434860506855E-3</v>
      </c>
      <c r="K416" s="10">
        <v>404</v>
      </c>
      <c r="L416" s="39">
        <f t="shared" si="75"/>
        <v>0.5050770302484322</v>
      </c>
      <c r="M416" s="11">
        <v>3.8826782065152061E-2</v>
      </c>
      <c r="N416" s="10">
        <v>351</v>
      </c>
      <c r="O416" s="39">
        <f t="shared" si="76"/>
        <v>0.48648493973488216</v>
      </c>
      <c r="P416" s="11">
        <v>3.2000000000000001E-2</v>
      </c>
      <c r="Q416" s="10">
        <v>305</v>
      </c>
      <c r="R416" s="39">
        <f t="shared" si="77"/>
        <v>0.37610488219476623</v>
      </c>
      <c r="S416" s="12">
        <v>0.59546595210752418</v>
      </c>
      <c r="T416" s="10">
        <v>389</v>
      </c>
      <c r="U416" s="39">
        <f t="shared" si="78"/>
        <v>0.55913742469364025</v>
      </c>
      <c r="V416" s="11">
        <v>4.4000000000000004E-2</v>
      </c>
      <c r="W416" s="10">
        <v>443</v>
      </c>
      <c r="X416" s="39">
        <f t="shared" si="79"/>
        <v>0.6806972871251612</v>
      </c>
      <c r="Y416" s="13">
        <v>105105</v>
      </c>
      <c r="Z416" s="10">
        <v>352</v>
      </c>
      <c r="AA416" s="39">
        <f t="shared" si="80"/>
        <v>0.46528901932346295</v>
      </c>
      <c r="AB416" s="11">
        <v>4.5999999999999999E-2</v>
      </c>
      <c r="AC416" s="10">
        <v>350</v>
      </c>
      <c r="AD416" s="39">
        <f t="shared" si="81"/>
        <v>0.46403947221345981</v>
      </c>
      <c r="AE416" s="11">
        <v>0.94099999999999995</v>
      </c>
      <c r="AF416" s="10">
        <v>248</v>
      </c>
      <c r="AG416" s="39">
        <f t="shared" si="82"/>
        <v>-5.4982981660499669E-2</v>
      </c>
      <c r="AH416" s="14">
        <v>2.6510104507170706</v>
      </c>
      <c r="AI416" s="10">
        <v>313</v>
      </c>
      <c r="AJ416" s="39">
        <f t="shared" si="83"/>
        <v>-0.1931121365786603</v>
      </c>
      <c r="AK416" s="13">
        <v>137751.34605078475</v>
      </c>
      <c r="AL416" s="44"/>
    </row>
    <row r="417" spans="1:38" x14ac:dyDescent="0.25">
      <c r="A417" t="s">
        <v>1141</v>
      </c>
      <c r="B417" s="5" t="s">
        <v>80</v>
      </c>
      <c r="C417" s="6" t="s">
        <v>81</v>
      </c>
      <c r="D417" s="7" t="s">
        <v>34</v>
      </c>
      <c r="E417" s="42">
        <f t="shared" si="72"/>
        <v>-7.6751363978908191</v>
      </c>
      <c r="F417" s="8">
        <v>48.874290706353982</v>
      </c>
      <c r="G417" s="9">
        <f t="shared" si="73"/>
        <v>43</v>
      </c>
      <c r="H417" s="10">
        <v>209</v>
      </c>
      <c r="I417" s="39">
        <f t="shared" si="74"/>
        <v>-0.25321679033377881</v>
      </c>
      <c r="J417" s="11">
        <v>-8.4142394822006583E-3</v>
      </c>
      <c r="K417" s="10">
        <v>506</v>
      </c>
      <c r="L417" s="39">
        <f t="shared" si="75"/>
        <v>0.76085708119577822</v>
      </c>
      <c r="M417" s="11">
        <v>2.5000000000000001E-2</v>
      </c>
      <c r="N417" s="10">
        <v>25</v>
      </c>
      <c r="O417" s="39">
        <f t="shared" si="76"/>
        <v>-2.1249764396612765</v>
      </c>
      <c r="P417" s="11">
        <v>0.20199999999999999</v>
      </c>
      <c r="Q417" s="10">
        <v>119</v>
      </c>
      <c r="R417" s="39">
        <f t="shared" si="77"/>
        <v>-0.22198226541881622</v>
      </c>
      <c r="S417" s="12">
        <v>2.6109660574412534</v>
      </c>
      <c r="T417" s="10">
        <v>19</v>
      </c>
      <c r="U417" s="39">
        <f t="shared" si="78"/>
        <v>-2.6930194745885507</v>
      </c>
      <c r="V417" s="11">
        <v>0.252</v>
      </c>
      <c r="W417" s="10">
        <v>21</v>
      </c>
      <c r="X417" s="39">
        <f t="shared" si="79"/>
        <v>-1.4754686316980481</v>
      </c>
      <c r="Y417" s="13">
        <v>39811</v>
      </c>
      <c r="Z417" s="10">
        <v>238</v>
      </c>
      <c r="AA417" s="39">
        <f t="shared" si="80"/>
        <v>0.12886889657679068</v>
      </c>
      <c r="AB417" s="11">
        <v>5.2999999999999999E-2</v>
      </c>
      <c r="AC417" s="10">
        <v>50</v>
      </c>
      <c r="AD417" s="39">
        <f t="shared" si="81"/>
        <v>-1.3533553237961333</v>
      </c>
      <c r="AE417" s="11">
        <v>0.82299999999999995</v>
      </c>
      <c r="AF417" s="10">
        <v>301</v>
      </c>
      <c r="AG417" s="39">
        <f t="shared" si="82"/>
        <v>9.6705687860099851E-2</v>
      </c>
      <c r="AH417" s="14">
        <v>2.4906046110813946</v>
      </c>
      <c r="AI417" s="10">
        <v>21</v>
      </c>
      <c r="AJ417" s="39">
        <f t="shared" si="83"/>
        <v>-0.34515861594123526</v>
      </c>
      <c r="AK417" s="13">
        <v>47100.969321148827</v>
      </c>
      <c r="AL417" s="44"/>
    </row>
    <row r="418" spans="1:38" x14ac:dyDescent="0.25">
      <c r="A418" t="s">
        <v>1156</v>
      </c>
      <c r="B418" s="5" t="s">
        <v>152</v>
      </c>
      <c r="C418" s="6" t="s">
        <v>81</v>
      </c>
      <c r="D418" s="7" t="s">
        <v>34</v>
      </c>
      <c r="E418" s="42">
        <f t="shared" si="72"/>
        <v>5.1788218351996065</v>
      </c>
      <c r="F418" s="8">
        <v>13.116978850425467</v>
      </c>
      <c r="G418" s="9">
        <f t="shared" si="73"/>
        <v>503</v>
      </c>
      <c r="H418" s="10">
        <v>335</v>
      </c>
      <c r="I418" s="39">
        <f t="shared" si="74"/>
        <v>0.17194711470149163</v>
      </c>
      <c r="J418" s="11">
        <v>2.8972783143107916E-2</v>
      </c>
      <c r="K418" s="10">
        <v>482</v>
      </c>
      <c r="L418" s="39">
        <f t="shared" si="75"/>
        <v>0.68309381718474449</v>
      </c>
      <c r="M418" s="11">
        <v>2.9203673039289477E-2</v>
      </c>
      <c r="N418" s="10">
        <v>484</v>
      </c>
      <c r="O418" s="39">
        <f t="shared" si="76"/>
        <v>0.79371569025207733</v>
      </c>
      <c r="P418" s="11">
        <v>1.2E-2</v>
      </c>
      <c r="Q418" s="10">
        <v>431</v>
      </c>
      <c r="R418" s="39">
        <f t="shared" si="77"/>
        <v>0.53698106018220793</v>
      </c>
      <c r="S418" s="12">
        <v>5.3327645051194542E-2</v>
      </c>
      <c r="T418" s="10">
        <v>468</v>
      </c>
      <c r="U418" s="39">
        <f t="shared" si="78"/>
        <v>0.77803260060686474</v>
      </c>
      <c r="V418" s="11">
        <v>0.03</v>
      </c>
      <c r="W418" s="10">
        <v>501</v>
      </c>
      <c r="X418" s="39">
        <f t="shared" si="79"/>
        <v>1.3105008893519547</v>
      </c>
      <c r="Y418" s="13">
        <v>124177</v>
      </c>
      <c r="Z418" s="10">
        <v>398</v>
      </c>
      <c r="AA418" s="39">
        <f t="shared" si="80"/>
        <v>0.60946907192917976</v>
      </c>
      <c r="AB418" s="11">
        <v>4.2999999999999997E-2</v>
      </c>
      <c r="AC418" s="10">
        <v>494</v>
      </c>
      <c r="AD418" s="39">
        <f t="shared" si="81"/>
        <v>0.92608899662267885</v>
      </c>
      <c r="AE418" s="11">
        <v>0.97099999999999997</v>
      </c>
      <c r="AF418" s="10">
        <v>335</v>
      </c>
      <c r="AG418" s="39">
        <f t="shared" si="82"/>
        <v>0.20691806540752533</v>
      </c>
      <c r="AH418" s="14">
        <v>2.374058602637843</v>
      </c>
      <c r="AI418" s="10">
        <v>348</v>
      </c>
      <c r="AJ418" s="39">
        <f t="shared" si="83"/>
        <v>-0.16582489227519151</v>
      </c>
      <c r="AK418" s="13">
        <v>154020.04879479524</v>
      </c>
      <c r="AL418" s="44"/>
    </row>
    <row r="419" spans="1:38" x14ac:dyDescent="0.25">
      <c r="A419" t="s">
        <v>1177</v>
      </c>
      <c r="B419" s="5" t="s">
        <v>175</v>
      </c>
      <c r="C419" s="6" t="s">
        <v>81</v>
      </c>
      <c r="D419" s="7" t="s">
        <v>34</v>
      </c>
      <c r="E419" s="42">
        <f t="shared" si="72"/>
        <v>-2.5853905431681188</v>
      </c>
      <c r="F419" s="8">
        <v>34.715568039415416</v>
      </c>
      <c r="G419" s="9">
        <f t="shared" si="73"/>
        <v>134</v>
      </c>
      <c r="H419" s="10">
        <v>329</v>
      </c>
      <c r="I419" s="39">
        <f t="shared" si="74"/>
        <v>0.15884852235947566</v>
      </c>
      <c r="J419" s="11">
        <v>2.7820951196767085E-2</v>
      </c>
      <c r="K419" s="10">
        <v>500</v>
      </c>
      <c r="L419" s="39">
        <f t="shared" si="75"/>
        <v>0.74683112977378552</v>
      </c>
      <c r="M419" s="11">
        <v>2.5758205234732032E-2</v>
      </c>
      <c r="N419" s="10">
        <v>70</v>
      </c>
      <c r="O419" s="39">
        <f t="shared" si="76"/>
        <v>-1.0650303503769534</v>
      </c>
      <c r="P419" s="11">
        <v>0.13300000000000001</v>
      </c>
      <c r="Q419" s="10">
        <v>149</v>
      </c>
      <c r="R419" s="39">
        <f t="shared" si="77"/>
        <v>-3.0540627979966161E-2</v>
      </c>
      <c r="S419" s="12">
        <v>1.965824890367458</v>
      </c>
      <c r="T419" s="10">
        <v>211</v>
      </c>
      <c r="U419" s="39">
        <f t="shared" si="78"/>
        <v>2.7534854618666751E-2</v>
      </c>
      <c r="V419" s="11">
        <v>7.8E-2</v>
      </c>
      <c r="W419" s="10">
        <v>174</v>
      </c>
      <c r="X419" s="39">
        <f t="shared" si="79"/>
        <v>-0.59152448192839602</v>
      </c>
      <c r="Y419" s="13">
        <v>66579</v>
      </c>
      <c r="Z419" s="10">
        <v>289</v>
      </c>
      <c r="AA419" s="39">
        <f t="shared" si="80"/>
        <v>0.27304894918250716</v>
      </c>
      <c r="AB419" s="11">
        <v>0.05</v>
      </c>
      <c r="AC419" s="10">
        <v>51</v>
      </c>
      <c r="AD419" s="39">
        <f t="shared" si="81"/>
        <v>-1.322552022168852</v>
      </c>
      <c r="AE419" s="11">
        <v>0.82499999999999996</v>
      </c>
      <c r="AF419" s="10">
        <v>211</v>
      </c>
      <c r="AG419" s="39">
        <f t="shared" si="82"/>
        <v>-0.1553616951970212</v>
      </c>
      <c r="AH419" s="14">
        <v>2.7571576789659686</v>
      </c>
      <c r="AI419" s="10">
        <v>198</v>
      </c>
      <c r="AJ419" s="39">
        <f t="shared" si="83"/>
        <v>-0.25562541499674063</v>
      </c>
      <c r="AK419" s="13">
        <v>100480.82020263118</v>
      </c>
      <c r="AL419" s="44"/>
    </row>
    <row r="420" spans="1:38" x14ac:dyDescent="0.25">
      <c r="A420" t="s">
        <v>651</v>
      </c>
      <c r="B420" s="5" t="s">
        <v>444</v>
      </c>
      <c r="C420" s="6" t="s">
        <v>30</v>
      </c>
      <c r="D420" s="7" t="s">
        <v>20</v>
      </c>
      <c r="E420" s="42">
        <f t="shared" si="72"/>
        <v>3.3578348184397213</v>
      </c>
      <c r="F420" s="8">
        <v>18.182624736550714</v>
      </c>
      <c r="G420" s="9">
        <f t="shared" si="73"/>
        <v>413</v>
      </c>
      <c r="H420" s="10">
        <v>17</v>
      </c>
      <c r="I420" s="39">
        <f t="shared" si="74"/>
        <v>-1.8254185249153858</v>
      </c>
      <c r="J420" s="11">
        <v>-0.14666666666666661</v>
      </c>
      <c r="K420" s="10">
        <v>503</v>
      </c>
      <c r="L420" s="39">
        <f t="shared" si="75"/>
        <v>0.753888825556288</v>
      </c>
      <c r="M420" s="11">
        <v>2.5376685170499604E-2</v>
      </c>
      <c r="N420" s="10">
        <v>535</v>
      </c>
      <c r="O420" s="39">
        <f t="shared" si="76"/>
        <v>0.97805414056239448</v>
      </c>
      <c r="P420" s="11">
        <v>0</v>
      </c>
      <c r="Q420" s="10">
        <v>434</v>
      </c>
      <c r="R420" s="39">
        <f t="shared" si="77"/>
        <v>0.55280570788786376</v>
      </c>
      <c r="S420" s="12">
        <v>0</v>
      </c>
      <c r="T420" s="10">
        <v>407</v>
      </c>
      <c r="U420" s="39">
        <f t="shared" si="78"/>
        <v>0.62167890352599009</v>
      </c>
      <c r="V420" s="11">
        <v>0.04</v>
      </c>
      <c r="W420" s="10">
        <v>268</v>
      </c>
      <c r="X420" s="39">
        <f t="shared" si="79"/>
        <v>-0.23088662853500197</v>
      </c>
      <c r="Y420" s="13">
        <v>77500</v>
      </c>
      <c r="Z420" s="10">
        <v>111</v>
      </c>
      <c r="AA420" s="39">
        <f t="shared" si="80"/>
        <v>-0.592031366451793</v>
      </c>
      <c r="AB420" s="11">
        <v>6.8000000000000005E-2</v>
      </c>
      <c r="AC420" s="10">
        <v>558</v>
      </c>
      <c r="AD420" s="39">
        <f t="shared" si="81"/>
        <v>1.2495236637091323</v>
      </c>
      <c r="AE420" s="11">
        <v>0.99199999999999999</v>
      </c>
      <c r="AF420" s="10">
        <v>554</v>
      </c>
      <c r="AG420" s="39">
        <f t="shared" si="82"/>
        <v>1.6543840523324027</v>
      </c>
      <c r="AH420" s="14">
        <v>0.84341034980155094</v>
      </c>
      <c r="AI420" s="10">
        <v>554</v>
      </c>
      <c r="AJ420" s="39">
        <f t="shared" si="83"/>
        <v>2.5319072379912377</v>
      </c>
      <c r="AK420" s="13">
        <v>1762412.6597222222</v>
      </c>
      <c r="AL420" s="44"/>
    </row>
    <row r="421" spans="1:38" x14ac:dyDescent="0.25">
      <c r="A421" t="s">
        <v>652</v>
      </c>
      <c r="B421" s="5" t="s">
        <v>215</v>
      </c>
      <c r="C421" s="6" t="s">
        <v>30</v>
      </c>
      <c r="D421" s="7" t="s">
        <v>20</v>
      </c>
      <c r="E421" s="42">
        <f t="shared" si="72"/>
        <v>-1.3705103600726676</v>
      </c>
      <c r="F421" s="8">
        <v>31.335998198998471</v>
      </c>
      <c r="G421" s="9">
        <f t="shared" si="73"/>
        <v>175</v>
      </c>
      <c r="H421" s="10">
        <v>551</v>
      </c>
      <c r="I421" s="39">
        <f t="shared" si="74"/>
        <v>1.9916083070244526</v>
      </c>
      <c r="J421" s="11">
        <v>0.18898569430999257</v>
      </c>
      <c r="K421" s="10">
        <v>296</v>
      </c>
      <c r="L421" s="39">
        <f t="shared" si="75"/>
        <v>0.16546061008345747</v>
      </c>
      <c r="M421" s="11">
        <v>5.7185532913688254E-2</v>
      </c>
      <c r="N421" s="10">
        <v>166</v>
      </c>
      <c r="O421" s="39">
        <f t="shared" si="76"/>
        <v>-0.12797656129950827</v>
      </c>
      <c r="P421" s="11">
        <v>7.2000000000000008E-2</v>
      </c>
      <c r="Q421" s="10">
        <v>101</v>
      </c>
      <c r="R421" s="39">
        <f t="shared" si="77"/>
        <v>-0.34649925787216496</v>
      </c>
      <c r="S421" s="12">
        <v>3.0305771666365118</v>
      </c>
      <c r="T421" s="10">
        <v>125</v>
      </c>
      <c r="U421" s="39">
        <f t="shared" si="78"/>
        <v>-0.39462012749969455</v>
      </c>
      <c r="V421" s="11">
        <v>0.105</v>
      </c>
      <c r="W421" s="10">
        <v>163</v>
      </c>
      <c r="X421" s="39">
        <f t="shared" si="79"/>
        <v>-0.63029280350003269</v>
      </c>
      <c r="Y421" s="13">
        <v>65405</v>
      </c>
      <c r="Z421" s="10">
        <v>141</v>
      </c>
      <c r="AA421" s="39">
        <f t="shared" si="80"/>
        <v>-0.35173127877559834</v>
      </c>
      <c r="AB421" s="11">
        <v>6.3E-2</v>
      </c>
      <c r="AC421" s="10">
        <v>212</v>
      </c>
      <c r="AD421" s="39">
        <f t="shared" si="81"/>
        <v>1.9899478042408E-3</v>
      </c>
      <c r="AE421" s="11">
        <v>0.91099999999999992</v>
      </c>
      <c r="AF421" s="10">
        <v>273</v>
      </c>
      <c r="AG421" s="39">
        <f t="shared" si="82"/>
        <v>1.062376558598575E-2</v>
      </c>
      <c r="AH421" s="14">
        <v>2.5816334470746929</v>
      </c>
      <c r="AI421" s="10">
        <v>203</v>
      </c>
      <c r="AJ421" s="39">
        <f t="shared" si="83"/>
        <v>-0.25321379841353464</v>
      </c>
      <c r="AK421" s="13">
        <v>101918.63022435317</v>
      </c>
      <c r="AL421" s="44"/>
    </row>
    <row r="422" spans="1:38" x14ac:dyDescent="0.25">
      <c r="A422" t="s">
        <v>655</v>
      </c>
      <c r="B422" s="5" t="s">
        <v>403</v>
      </c>
      <c r="C422" s="6" t="s">
        <v>30</v>
      </c>
      <c r="D422" s="7" t="s">
        <v>20</v>
      </c>
      <c r="E422" s="42">
        <f t="shared" si="72"/>
        <v>2.4962308442972443</v>
      </c>
      <c r="F422" s="8">
        <v>20.57944612347633</v>
      </c>
      <c r="G422" s="9">
        <f t="shared" si="73"/>
        <v>367</v>
      </c>
      <c r="H422" s="10">
        <v>18</v>
      </c>
      <c r="I422" s="39">
        <f t="shared" si="74"/>
        <v>-1.8248860360751789</v>
      </c>
      <c r="J422" s="11">
        <v>-0.14661984196663735</v>
      </c>
      <c r="K422" s="10">
        <v>47</v>
      </c>
      <c r="L422" s="39">
        <f t="shared" si="75"/>
        <v>-0.95518219833330809</v>
      </c>
      <c r="M422" s="11">
        <v>0.11776447105788423</v>
      </c>
      <c r="N422" s="10">
        <v>512</v>
      </c>
      <c r="O422" s="39">
        <f t="shared" si="76"/>
        <v>0.87052337788137613</v>
      </c>
      <c r="P422" s="11">
        <v>6.9999999999999993E-3</v>
      </c>
      <c r="Q422" s="10">
        <v>50</v>
      </c>
      <c r="R422" s="39">
        <f t="shared" si="77"/>
        <v>-0.97365413664124345</v>
      </c>
      <c r="S422" s="12">
        <v>5.1440329218106999</v>
      </c>
      <c r="T422" s="10">
        <v>188</v>
      </c>
      <c r="U422" s="39">
        <f t="shared" si="78"/>
        <v>-8.1912733337945548E-2</v>
      </c>
      <c r="V422" s="11">
        <v>8.5000000000000006E-2</v>
      </c>
      <c r="W422" s="10">
        <v>454</v>
      </c>
      <c r="X422" s="39">
        <f t="shared" si="79"/>
        <v>0.79419534610447595</v>
      </c>
      <c r="Y422" s="13">
        <v>108542</v>
      </c>
      <c r="Z422" s="10">
        <v>321</v>
      </c>
      <c r="AA422" s="39">
        <f t="shared" si="80"/>
        <v>0.36916898425298506</v>
      </c>
      <c r="AB422" s="11">
        <v>4.8000000000000001E-2</v>
      </c>
      <c r="AC422" s="10">
        <v>558</v>
      </c>
      <c r="AD422" s="39">
        <f t="shared" si="81"/>
        <v>1.2495236637091323</v>
      </c>
      <c r="AE422" s="11">
        <v>0.99199999999999999</v>
      </c>
      <c r="AF422" s="10">
        <v>555</v>
      </c>
      <c r="AG422" s="39">
        <f t="shared" si="82"/>
        <v>1.6767566517997161</v>
      </c>
      <c r="AH422" s="14">
        <v>0.81975205275320251</v>
      </c>
      <c r="AI422" s="10">
        <v>551</v>
      </c>
      <c r="AJ422" s="39">
        <f t="shared" si="83"/>
        <v>2.1768569519226268</v>
      </c>
      <c r="AK422" s="13">
        <v>1550731.0586419753</v>
      </c>
      <c r="AL422" s="44"/>
    </row>
    <row r="423" spans="1:38" x14ac:dyDescent="0.25">
      <c r="A423" t="s">
        <v>657</v>
      </c>
      <c r="B423" s="5" t="s">
        <v>368</v>
      </c>
      <c r="C423" s="6" t="s">
        <v>30</v>
      </c>
      <c r="D423" s="7" t="s">
        <v>20</v>
      </c>
      <c r="E423" s="42">
        <f t="shared" si="72"/>
        <v>1.9038317852674529</v>
      </c>
      <c r="F423" s="8">
        <v>22.227389699514713</v>
      </c>
      <c r="G423" s="9">
        <f t="shared" si="73"/>
        <v>331</v>
      </c>
      <c r="H423" s="10">
        <v>68</v>
      </c>
      <c r="I423" s="39">
        <f t="shared" si="74"/>
        <v>-0.84148974533342291</v>
      </c>
      <c r="J423" s="11">
        <v>-6.0144346431435403E-2</v>
      </c>
      <c r="K423" s="10">
        <v>481</v>
      </c>
      <c r="L423" s="39">
        <f t="shared" si="75"/>
        <v>0.68238451220413854</v>
      </c>
      <c r="M423" s="11">
        <v>2.9242016160061564E-2</v>
      </c>
      <c r="N423" s="10">
        <v>446</v>
      </c>
      <c r="O423" s="39">
        <f t="shared" si="76"/>
        <v>0.71690800262277854</v>
      </c>
      <c r="P423" s="11">
        <v>1.7000000000000001E-2</v>
      </c>
      <c r="Q423" s="10">
        <v>261</v>
      </c>
      <c r="R423" s="39">
        <f t="shared" si="77"/>
        <v>0.29961134459737027</v>
      </c>
      <c r="S423" s="12">
        <v>0.85324232081911267</v>
      </c>
      <c r="T423" s="10">
        <v>250</v>
      </c>
      <c r="U423" s="39">
        <f t="shared" si="78"/>
        <v>0.16825318199145378</v>
      </c>
      <c r="V423" s="11">
        <v>6.9000000000000006E-2</v>
      </c>
      <c r="W423" s="10">
        <v>221</v>
      </c>
      <c r="X423" s="39">
        <f t="shared" si="79"/>
        <v>-0.41369874797331618</v>
      </c>
      <c r="Y423" s="13">
        <v>71964</v>
      </c>
      <c r="Z423" s="10">
        <v>88</v>
      </c>
      <c r="AA423" s="39">
        <f t="shared" si="80"/>
        <v>-0.88039147166322662</v>
      </c>
      <c r="AB423" s="11">
        <v>7.400000000000001E-2</v>
      </c>
      <c r="AC423" s="10">
        <v>533</v>
      </c>
      <c r="AD423" s="39">
        <f t="shared" si="81"/>
        <v>1.0647038539454445</v>
      </c>
      <c r="AE423" s="11">
        <v>0.98</v>
      </c>
      <c r="AF423" s="10">
        <v>539</v>
      </c>
      <c r="AG423" s="39">
        <f t="shared" si="82"/>
        <v>1.4561543351104633</v>
      </c>
      <c r="AH423" s="14">
        <v>1.0530318352573891</v>
      </c>
      <c r="AI423" s="10">
        <v>553</v>
      </c>
      <c r="AJ423" s="39">
        <f t="shared" si="83"/>
        <v>2.4967333850066149</v>
      </c>
      <c r="AK423" s="13">
        <v>1741441.947098976</v>
      </c>
      <c r="AL423" s="44"/>
    </row>
    <row r="424" spans="1:38" x14ac:dyDescent="0.25">
      <c r="A424" t="s">
        <v>658</v>
      </c>
      <c r="B424" s="5" t="s">
        <v>249</v>
      </c>
      <c r="C424" s="6" t="s">
        <v>30</v>
      </c>
      <c r="D424" s="7" t="s">
        <v>20</v>
      </c>
      <c r="E424" s="42">
        <f t="shared" si="72"/>
        <v>-0.54860059223045543</v>
      </c>
      <c r="F424" s="8">
        <v>29.049598682738186</v>
      </c>
      <c r="G424" s="9">
        <f t="shared" si="73"/>
        <v>209</v>
      </c>
      <c r="H424" s="10">
        <v>316</v>
      </c>
      <c r="I424" s="39">
        <f t="shared" si="74"/>
        <v>0.13048594251443238</v>
      </c>
      <c r="J424" s="11">
        <v>2.5326872085581043E-2</v>
      </c>
      <c r="K424" s="10">
        <v>344</v>
      </c>
      <c r="L424" s="39">
        <f t="shared" si="75"/>
        <v>0.30754282075892486</v>
      </c>
      <c r="M424" s="11">
        <v>4.9504950495049507E-2</v>
      </c>
      <c r="N424" s="10">
        <v>115</v>
      </c>
      <c r="O424" s="39">
        <f t="shared" si="76"/>
        <v>-0.45056884934256325</v>
      </c>
      <c r="P424" s="11">
        <v>9.3000000000000013E-2</v>
      </c>
      <c r="Q424" s="10">
        <v>224</v>
      </c>
      <c r="R424" s="39">
        <f t="shared" si="77"/>
        <v>0.20880095319783712</v>
      </c>
      <c r="S424" s="12">
        <v>1.1592652042090243</v>
      </c>
      <c r="T424" s="10">
        <v>179</v>
      </c>
      <c r="U424" s="39">
        <f t="shared" si="78"/>
        <v>-0.12881884246220796</v>
      </c>
      <c r="V424" s="11">
        <v>8.8000000000000009E-2</v>
      </c>
      <c r="W424" s="10">
        <v>216</v>
      </c>
      <c r="X424" s="39">
        <f t="shared" si="79"/>
        <v>-0.42770025423087493</v>
      </c>
      <c r="Y424" s="13">
        <v>71540</v>
      </c>
      <c r="Z424" s="10">
        <v>174</v>
      </c>
      <c r="AA424" s="39">
        <f t="shared" si="80"/>
        <v>-0.15949120863464294</v>
      </c>
      <c r="AB424" s="11">
        <v>5.9000000000000004E-2</v>
      </c>
      <c r="AC424" s="10">
        <v>281</v>
      </c>
      <c r="AD424" s="39">
        <f t="shared" si="81"/>
        <v>0.26381801163613161</v>
      </c>
      <c r="AE424" s="11">
        <v>0.92799999999999994</v>
      </c>
      <c r="AF424" s="10">
        <v>413</v>
      </c>
      <c r="AG424" s="39">
        <f t="shared" si="82"/>
        <v>0.43749871734333556</v>
      </c>
      <c r="AH424" s="14">
        <v>2.1302270548076843</v>
      </c>
      <c r="AI424" s="10">
        <v>110</v>
      </c>
      <c r="AJ424" s="39">
        <f t="shared" si="83"/>
        <v>-0.29408909019323309</v>
      </c>
      <c r="AK424" s="13">
        <v>77548.709827001963</v>
      </c>
      <c r="AL424" s="44"/>
    </row>
    <row r="425" spans="1:38" x14ac:dyDescent="0.25">
      <c r="A425" t="s">
        <v>666</v>
      </c>
      <c r="B425" s="5" t="s">
        <v>179</v>
      </c>
      <c r="C425" s="6" t="s">
        <v>30</v>
      </c>
      <c r="D425" s="7" t="s">
        <v>20</v>
      </c>
      <c r="E425" s="42">
        <f t="shared" si="72"/>
        <v>-2.5014597383738777</v>
      </c>
      <c r="F425" s="8">
        <v>34.48208821110692</v>
      </c>
      <c r="G425" s="9">
        <f t="shared" si="73"/>
        <v>138</v>
      </c>
      <c r="H425" s="10">
        <v>248</v>
      </c>
      <c r="I425" s="39">
        <f t="shared" si="74"/>
        <v>-8.8388194634143075E-2</v>
      </c>
      <c r="J425" s="11">
        <v>6.080054044924843E-3</v>
      </c>
      <c r="K425" s="10">
        <v>181</v>
      </c>
      <c r="L425" s="39">
        <f t="shared" si="75"/>
        <v>-0.15897814105003963</v>
      </c>
      <c r="M425" s="11">
        <v>7.4723819769125746E-2</v>
      </c>
      <c r="N425" s="10">
        <v>222</v>
      </c>
      <c r="O425" s="39">
        <f t="shared" si="76"/>
        <v>8.7084964062528539E-2</v>
      </c>
      <c r="P425" s="11">
        <v>5.7999999999999996E-2</v>
      </c>
      <c r="Q425" s="10">
        <v>226</v>
      </c>
      <c r="R425" s="39">
        <f t="shared" si="77"/>
        <v>0.21122192647176261</v>
      </c>
      <c r="S425" s="12">
        <v>1.1511067411688529</v>
      </c>
      <c r="T425" s="10">
        <v>219</v>
      </c>
      <c r="U425" s="39">
        <f t="shared" si="78"/>
        <v>5.8805594034841695E-2</v>
      </c>
      <c r="V425" s="11">
        <v>7.5999999999999998E-2</v>
      </c>
      <c r="W425" s="10">
        <v>32</v>
      </c>
      <c r="X425" s="39">
        <f t="shared" si="79"/>
        <v>-1.3390530129481066</v>
      </c>
      <c r="Y425" s="13">
        <v>43942</v>
      </c>
      <c r="Z425" s="10">
        <v>77</v>
      </c>
      <c r="AA425" s="39">
        <f t="shared" si="80"/>
        <v>-0.9765115067337039</v>
      </c>
      <c r="AB425" s="11">
        <v>7.5999999999999998E-2</v>
      </c>
      <c r="AC425" s="10">
        <v>118</v>
      </c>
      <c r="AD425" s="39">
        <f t="shared" si="81"/>
        <v>-0.56787113230045927</v>
      </c>
      <c r="AE425" s="11">
        <v>0.87400000000000011</v>
      </c>
      <c r="AF425" s="10">
        <v>452</v>
      </c>
      <c r="AG425" s="39">
        <f t="shared" si="82"/>
        <v>0.55834394188523817</v>
      </c>
      <c r="AH425" s="14">
        <v>2.0024371561298975</v>
      </c>
      <c r="AI425" s="10">
        <v>286</v>
      </c>
      <c r="AJ425" s="39">
        <f t="shared" si="83"/>
        <v>-0.21152389004401867</v>
      </c>
      <c r="AK425" s="13">
        <v>126774.22645626993</v>
      </c>
      <c r="AL425" s="44"/>
    </row>
    <row r="426" spans="1:38" x14ac:dyDescent="0.25">
      <c r="A426" t="s">
        <v>686</v>
      </c>
      <c r="B426" s="5" t="s">
        <v>281</v>
      </c>
      <c r="C426" s="6" t="s">
        <v>30</v>
      </c>
      <c r="D426" s="7" t="s">
        <v>20</v>
      </c>
      <c r="E426" s="42">
        <f t="shared" si="72"/>
        <v>0.28124231662194754</v>
      </c>
      <c r="F426" s="8">
        <v>26.741130649375666</v>
      </c>
      <c r="G426" s="9">
        <f t="shared" si="73"/>
        <v>242</v>
      </c>
      <c r="H426" s="10">
        <v>156</v>
      </c>
      <c r="I426" s="39">
        <f t="shared" si="74"/>
        <v>-0.46263184964106013</v>
      </c>
      <c r="J426" s="11">
        <v>-2.6829268292682951E-2</v>
      </c>
      <c r="K426" s="10">
        <v>234</v>
      </c>
      <c r="L426" s="39">
        <f t="shared" si="75"/>
        <v>2.5132359353176589E-2</v>
      </c>
      <c r="M426" s="11">
        <v>6.4771300972007353E-2</v>
      </c>
      <c r="N426" s="10">
        <v>262</v>
      </c>
      <c r="O426" s="39">
        <f t="shared" si="76"/>
        <v>0.24070033932112603</v>
      </c>
      <c r="P426" s="11">
        <v>4.8000000000000001E-2</v>
      </c>
      <c r="Q426" s="10">
        <v>219</v>
      </c>
      <c r="R426" s="39">
        <f t="shared" si="77"/>
        <v>0.2007260720148728</v>
      </c>
      <c r="S426" s="12">
        <v>1.1864768303738069</v>
      </c>
      <c r="T426" s="10">
        <v>267</v>
      </c>
      <c r="U426" s="39">
        <f t="shared" si="78"/>
        <v>0.23079466082380368</v>
      </c>
      <c r="V426" s="11">
        <v>6.5000000000000002E-2</v>
      </c>
      <c r="W426" s="10">
        <v>210</v>
      </c>
      <c r="X426" s="39">
        <f t="shared" si="79"/>
        <v>-0.45718927566483708</v>
      </c>
      <c r="Y426" s="13">
        <v>70647</v>
      </c>
      <c r="Z426" s="10">
        <v>183</v>
      </c>
      <c r="AA426" s="39">
        <f t="shared" si="80"/>
        <v>-0.11143119109940366</v>
      </c>
      <c r="AB426" s="11">
        <v>5.7999999999999996E-2</v>
      </c>
      <c r="AC426" s="10">
        <v>264</v>
      </c>
      <c r="AD426" s="39">
        <f t="shared" si="81"/>
        <v>0.20221140838157076</v>
      </c>
      <c r="AE426" s="11">
        <v>0.92400000000000004</v>
      </c>
      <c r="AF426" s="10">
        <v>442</v>
      </c>
      <c r="AG426" s="39">
        <f t="shared" si="82"/>
        <v>0.52441865230728191</v>
      </c>
      <c r="AH426" s="14">
        <v>2.0383120476220173</v>
      </c>
      <c r="AI426" s="10">
        <v>330</v>
      </c>
      <c r="AJ426" s="39">
        <f t="shared" si="83"/>
        <v>-0.18519795064013819</v>
      </c>
      <c r="AK426" s="13">
        <v>142469.79753906041</v>
      </c>
      <c r="AL426" s="44">
        <v>1</v>
      </c>
    </row>
    <row r="427" spans="1:38" x14ac:dyDescent="0.25">
      <c r="A427" t="s">
        <v>744</v>
      </c>
      <c r="B427" s="5" t="s">
        <v>360</v>
      </c>
      <c r="C427" s="6" t="s">
        <v>30</v>
      </c>
      <c r="D427" s="7" t="s">
        <v>20</v>
      </c>
      <c r="E427" s="42">
        <f t="shared" si="72"/>
        <v>1.7594505870001353</v>
      </c>
      <c r="F427" s="8">
        <v>22.629031235838259</v>
      </c>
      <c r="G427" s="9">
        <f t="shared" si="73"/>
        <v>323</v>
      </c>
      <c r="H427" s="10">
        <v>387</v>
      </c>
      <c r="I427" s="39">
        <f t="shared" si="74"/>
        <v>0.29882033557268434</v>
      </c>
      <c r="J427" s="11">
        <v>4.012944983818767E-2</v>
      </c>
      <c r="K427" s="10">
        <v>491</v>
      </c>
      <c r="L427" s="39">
        <f t="shared" si="75"/>
        <v>0.70397548302180257</v>
      </c>
      <c r="M427" s="11">
        <v>2.8074866310160429E-2</v>
      </c>
      <c r="N427" s="10">
        <v>287</v>
      </c>
      <c r="O427" s="39">
        <f t="shared" si="76"/>
        <v>0.3175080269504249</v>
      </c>
      <c r="P427" s="11">
        <v>4.2999999999999997E-2</v>
      </c>
      <c r="Q427" s="10">
        <v>434</v>
      </c>
      <c r="R427" s="39">
        <f t="shared" si="77"/>
        <v>0.55280570788786376</v>
      </c>
      <c r="S427" s="12">
        <v>0</v>
      </c>
      <c r="T427" s="10">
        <v>536</v>
      </c>
      <c r="U427" s="39">
        <f t="shared" si="78"/>
        <v>0.98129240681200169</v>
      </c>
      <c r="V427" s="11">
        <v>1.7000000000000001E-2</v>
      </c>
      <c r="W427" s="10">
        <v>329</v>
      </c>
      <c r="X427" s="39">
        <f t="shared" si="79"/>
        <v>1.6781524605777757E-2</v>
      </c>
      <c r="Y427" s="13">
        <v>85000</v>
      </c>
      <c r="Z427" s="10">
        <v>111</v>
      </c>
      <c r="AA427" s="39">
        <f t="shared" si="80"/>
        <v>-0.592031366451793</v>
      </c>
      <c r="AB427" s="11">
        <v>6.8000000000000005E-2</v>
      </c>
      <c r="AC427" s="10">
        <v>264</v>
      </c>
      <c r="AD427" s="39">
        <f t="shared" si="81"/>
        <v>0.20221140838157076</v>
      </c>
      <c r="AE427" s="11">
        <v>0.92400000000000004</v>
      </c>
      <c r="AF427" s="10">
        <v>360</v>
      </c>
      <c r="AG427" s="39">
        <f t="shared" si="82"/>
        <v>0.3030001429954392</v>
      </c>
      <c r="AH427" s="14">
        <v>2.2724549273064003</v>
      </c>
      <c r="AI427" s="10">
        <v>332</v>
      </c>
      <c r="AJ427" s="39">
        <f t="shared" si="83"/>
        <v>-0.1822644463327692</v>
      </c>
      <c r="AK427" s="13">
        <v>144218.75793403859</v>
      </c>
      <c r="AL427" s="44"/>
    </row>
    <row r="428" spans="1:38" x14ac:dyDescent="0.25">
      <c r="A428" t="s">
        <v>836</v>
      </c>
      <c r="B428" s="5" t="s">
        <v>359</v>
      </c>
      <c r="C428" s="6" t="s">
        <v>30</v>
      </c>
      <c r="D428" s="7" t="s">
        <v>20</v>
      </c>
      <c r="E428" s="42">
        <f t="shared" si="72"/>
        <v>1.7486595076320735</v>
      </c>
      <c r="F428" s="8">
        <v>22.659050003849551</v>
      </c>
      <c r="G428" s="9">
        <f t="shared" si="73"/>
        <v>322</v>
      </c>
      <c r="H428" s="10">
        <v>118</v>
      </c>
      <c r="I428" s="39">
        <f t="shared" si="74"/>
        <v>-0.57514488149798915</v>
      </c>
      <c r="J428" s="11">
        <v>-3.672316384180796E-2</v>
      </c>
      <c r="K428" s="10">
        <v>539</v>
      </c>
      <c r="L428" s="39">
        <f t="shared" si="75"/>
        <v>0.9152711709858774</v>
      </c>
      <c r="M428" s="11">
        <v>1.665278934221482E-2</v>
      </c>
      <c r="N428" s="10">
        <v>351</v>
      </c>
      <c r="O428" s="39">
        <f t="shared" si="76"/>
        <v>0.48648493973488216</v>
      </c>
      <c r="P428" s="11">
        <v>3.2000000000000001E-2</v>
      </c>
      <c r="Q428" s="10">
        <v>434</v>
      </c>
      <c r="R428" s="39">
        <f t="shared" si="77"/>
        <v>0.55280570788786376</v>
      </c>
      <c r="S428" s="12">
        <v>0</v>
      </c>
      <c r="T428" s="10">
        <v>282</v>
      </c>
      <c r="U428" s="39">
        <f t="shared" si="78"/>
        <v>0.2620654002399786</v>
      </c>
      <c r="V428" s="11">
        <v>6.3E-2</v>
      </c>
      <c r="W428" s="10">
        <v>201</v>
      </c>
      <c r="X428" s="39">
        <f t="shared" si="79"/>
        <v>-0.50606245788461757</v>
      </c>
      <c r="Y428" s="13">
        <v>69167</v>
      </c>
      <c r="Z428" s="10">
        <v>30</v>
      </c>
      <c r="AA428" s="39">
        <f t="shared" si="80"/>
        <v>-1.9857718749737203</v>
      </c>
      <c r="AB428" s="11">
        <v>9.6999999999999989E-2</v>
      </c>
      <c r="AC428" s="10">
        <v>526</v>
      </c>
      <c r="AD428" s="39">
        <f t="shared" si="81"/>
        <v>1.0339005523181632</v>
      </c>
      <c r="AE428" s="11">
        <v>0.97799999999999998</v>
      </c>
      <c r="AF428" s="10">
        <v>546</v>
      </c>
      <c r="AG428" s="39">
        <f t="shared" si="82"/>
        <v>1.5487886589342916</v>
      </c>
      <c r="AH428" s="14">
        <v>0.95507404751354963</v>
      </c>
      <c r="AI428" s="10">
        <v>561</v>
      </c>
      <c r="AJ428" s="39">
        <f t="shared" si="83"/>
        <v>5.7320340128159142</v>
      </c>
      <c r="AK428" s="13">
        <v>3670333.8357771263</v>
      </c>
      <c r="AL428" s="44"/>
    </row>
    <row r="429" spans="1:38" x14ac:dyDescent="0.25">
      <c r="A429" t="s">
        <v>863</v>
      </c>
      <c r="B429" s="5" t="s">
        <v>341</v>
      </c>
      <c r="C429" s="6" t="s">
        <v>30</v>
      </c>
      <c r="D429" s="7" t="s">
        <v>20</v>
      </c>
      <c r="E429" s="42">
        <f t="shared" si="72"/>
        <v>1.4902542997334145</v>
      </c>
      <c r="F429" s="8">
        <v>23.377885045668933</v>
      </c>
      <c r="G429" s="9">
        <f t="shared" si="73"/>
        <v>303</v>
      </c>
      <c r="H429" s="10">
        <v>65</v>
      </c>
      <c r="I429" s="39">
        <f t="shared" si="74"/>
        <v>-0.8790531073861283</v>
      </c>
      <c r="J429" s="11">
        <v>-6.3447501403705808E-2</v>
      </c>
      <c r="K429" s="10">
        <v>239</v>
      </c>
      <c r="L429" s="39">
        <f t="shared" si="75"/>
        <v>2.9125912566061861E-2</v>
      </c>
      <c r="M429" s="11">
        <v>6.4555420219244819E-2</v>
      </c>
      <c r="N429" s="10">
        <v>249</v>
      </c>
      <c r="O429" s="39">
        <f t="shared" si="76"/>
        <v>0.19461572674354682</v>
      </c>
      <c r="P429" s="11">
        <v>5.0999999999999997E-2</v>
      </c>
      <c r="Q429" s="10">
        <v>434</v>
      </c>
      <c r="R429" s="39">
        <f t="shared" si="77"/>
        <v>0.55280570788786376</v>
      </c>
      <c r="S429" s="12">
        <v>0</v>
      </c>
      <c r="T429" s="10">
        <v>197</v>
      </c>
      <c r="U429" s="39">
        <f t="shared" si="78"/>
        <v>-3.5006624213682919E-2</v>
      </c>
      <c r="V429" s="11">
        <v>8.199999999999999E-2</v>
      </c>
      <c r="W429" s="10">
        <v>271</v>
      </c>
      <c r="X429" s="39">
        <f t="shared" si="79"/>
        <v>-0.20952112252405736</v>
      </c>
      <c r="Y429" s="13">
        <v>78147</v>
      </c>
      <c r="Z429" s="10">
        <v>227</v>
      </c>
      <c r="AA429" s="39">
        <f t="shared" si="80"/>
        <v>8.0808879041551429E-2</v>
      </c>
      <c r="AB429" s="11">
        <v>5.4000000000000006E-2</v>
      </c>
      <c r="AC429" s="10">
        <v>505</v>
      </c>
      <c r="AD429" s="39">
        <f t="shared" si="81"/>
        <v>0.95689229824996014</v>
      </c>
      <c r="AE429" s="11">
        <v>0.97299999999999998</v>
      </c>
      <c r="AF429" s="10">
        <v>488</v>
      </c>
      <c r="AG429" s="39">
        <f t="shared" si="82"/>
        <v>0.74259004910720505</v>
      </c>
      <c r="AH429" s="14">
        <v>1.8076028839199294</v>
      </c>
      <c r="AI429" s="10">
        <v>424</v>
      </c>
      <c r="AJ429" s="39">
        <f t="shared" si="83"/>
        <v>-9.4025116094207481E-2</v>
      </c>
      <c r="AK429" s="13">
        <v>196827.20083932855</v>
      </c>
      <c r="AL429" s="44"/>
    </row>
    <row r="430" spans="1:38" x14ac:dyDescent="0.25">
      <c r="A430" t="s">
        <v>864</v>
      </c>
      <c r="B430" s="5" t="s">
        <v>383</v>
      </c>
      <c r="C430" s="6" t="s">
        <v>30</v>
      </c>
      <c r="D430" s="7" t="s">
        <v>20</v>
      </c>
      <c r="E430" s="42">
        <f t="shared" si="72"/>
        <v>2.1873551608821806</v>
      </c>
      <c r="F430" s="8">
        <v>21.438680604894913</v>
      </c>
      <c r="G430" s="9">
        <f t="shared" si="73"/>
        <v>346</v>
      </c>
      <c r="H430" s="10">
        <v>534</v>
      </c>
      <c r="I430" s="39">
        <f t="shared" si="74"/>
        <v>1.2753422022043093</v>
      </c>
      <c r="J430" s="11">
        <v>0.12600043909546343</v>
      </c>
      <c r="K430" s="10">
        <v>365</v>
      </c>
      <c r="L430" s="39">
        <f t="shared" si="75"/>
        <v>0.3764260342596884</v>
      </c>
      <c r="M430" s="11">
        <v>4.5781309118426032E-2</v>
      </c>
      <c r="N430" s="10">
        <v>291</v>
      </c>
      <c r="O430" s="39">
        <f t="shared" si="76"/>
        <v>0.33286956447628457</v>
      </c>
      <c r="P430" s="11">
        <v>4.2000000000000003E-2</v>
      </c>
      <c r="Q430" s="10">
        <v>316</v>
      </c>
      <c r="R430" s="39">
        <f t="shared" si="77"/>
        <v>0.38974810708188307</v>
      </c>
      <c r="S430" s="12">
        <v>0.54948950652297224</v>
      </c>
      <c r="T430" s="10">
        <v>389</v>
      </c>
      <c r="U430" s="39">
        <f t="shared" si="78"/>
        <v>0.55913742469364025</v>
      </c>
      <c r="V430" s="11">
        <v>4.4000000000000004E-2</v>
      </c>
      <c r="W430" s="10">
        <v>324</v>
      </c>
      <c r="X430" s="39">
        <f t="shared" si="79"/>
        <v>1.2521632371756346E-2</v>
      </c>
      <c r="Y430" s="13">
        <v>84871</v>
      </c>
      <c r="Z430" s="10">
        <v>213</v>
      </c>
      <c r="AA430" s="39">
        <f t="shared" si="80"/>
        <v>3.2748861506312815E-2</v>
      </c>
      <c r="AB430" s="11">
        <v>5.5E-2</v>
      </c>
      <c r="AC430" s="10">
        <v>328</v>
      </c>
      <c r="AD430" s="39">
        <f t="shared" si="81"/>
        <v>0.40243286895889901</v>
      </c>
      <c r="AE430" s="11">
        <v>0.93700000000000006</v>
      </c>
      <c r="AF430" s="10">
        <v>402</v>
      </c>
      <c r="AG430" s="39">
        <f t="shared" si="82"/>
        <v>0.39738655892365832</v>
      </c>
      <c r="AH430" s="14">
        <v>2.1726443590878421</v>
      </c>
      <c r="AI430" s="10">
        <v>275</v>
      </c>
      <c r="AJ430" s="39">
        <f t="shared" si="83"/>
        <v>-0.21756798821403731</v>
      </c>
      <c r="AK430" s="13">
        <v>123170.72456395348</v>
      </c>
      <c r="AL430" s="44"/>
    </row>
    <row r="431" spans="1:38" x14ac:dyDescent="0.25">
      <c r="A431" t="s">
        <v>875</v>
      </c>
      <c r="B431" s="5" t="s">
        <v>276</v>
      </c>
      <c r="C431" s="6" t="s">
        <v>30</v>
      </c>
      <c r="D431" s="7" t="s">
        <v>20</v>
      </c>
      <c r="E431" s="42">
        <f t="shared" si="72"/>
        <v>0.11198017557830486</v>
      </c>
      <c r="F431" s="8">
        <v>27.211986323009246</v>
      </c>
      <c r="G431" s="9">
        <f t="shared" si="73"/>
        <v>236</v>
      </c>
      <c r="H431" s="10">
        <v>420</v>
      </c>
      <c r="I431" s="39">
        <f t="shared" si="74"/>
        <v>0.38742254167290358</v>
      </c>
      <c r="J431" s="11">
        <v>4.7920733728682441E-2</v>
      </c>
      <c r="K431" s="10">
        <v>355</v>
      </c>
      <c r="L431" s="39">
        <f t="shared" si="75"/>
        <v>0.34327653264712205</v>
      </c>
      <c r="M431" s="11">
        <v>4.7573282075925039E-2</v>
      </c>
      <c r="N431" s="10">
        <v>200</v>
      </c>
      <c r="O431" s="39">
        <f t="shared" si="76"/>
        <v>1.027727643322968E-2</v>
      </c>
      <c r="P431" s="11">
        <v>6.3E-2</v>
      </c>
      <c r="Q431" s="10">
        <v>198</v>
      </c>
      <c r="R431" s="39">
        <f t="shared" si="77"/>
        <v>0.14602159691134783</v>
      </c>
      <c r="S431" s="12">
        <v>1.3708260105448156</v>
      </c>
      <c r="T431" s="10">
        <v>175</v>
      </c>
      <c r="U431" s="39">
        <f t="shared" si="78"/>
        <v>-0.14445421217029544</v>
      </c>
      <c r="V431" s="11">
        <v>8.900000000000001E-2</v>
      </c>
      <c r="W431" s="10">
        <v>217</v>
      </c>
      <c r="X431" s="39">
        <f t="shared" si="79"/>
        <v>-0.42195435307800883</v>
      </c>
      <c r="Y431" s="13">
        <v>71714</v>
      </c>
      <c r="Z431" s="10">
        <v>213</v>
      </c>
      <c r="AA431" s="39">
        <f t="shared" si="80"/>
        <v>3.2748861506312815E-2</v>
      </c>
      <c r="AB431" s="11">
        <v>5.5E-2</v>
      </c>
      <c r="AC431" s="10">
        <v>264</v>
      </c>
      <c r="AD431" s="39">
        <f t="shared" si="81"/>
        <v>0.20221140838157076</v>
      </c>
      <c r="AE431" s="11">
        <v>0.92400000000000004</v>
      </c>
      <c r="AF431" s="10">
        <v>465</v>
      </c>
      <c r="AG431" s="39">
        <f t="shared" si="82"/>
        <v>0.62136807162111829</v>
      </c>
      <c r="AH431" s="14">
        <v>1.9357911865954442</v>
      </c>
      <c r="AI431" s="10">
        <v>297</v>
      </c>
      <c r="AJ431" s="39">
        <f t="shared" si="83"/>
        <v>-0.20354875556455168</v>
      </c>
      <c r="AK431" s="13">
        <v>131529.0155711775</v>
      </c>
      <c r="AL431" s="44"/>
    </row>
    <row r="432" spans="1:38" x14ac:dyDescent="0.25">
      <c r="A432" t="s">
        <v>878</v>
      </c>
      <c r="B432" s="5" t="s">
        <v>147</v>
      </c>
      <c r="C432" s="6" t="s">
        <v>30</v>
      </c>
      <c r="D432" s="7" t="s">
        <v>20</v>
      </c>
      <c r="E432" s="42">
        <f t="shared" si="72"/>
        <v>-3.6473276526986558</v>
      </c>
      <c r="F432" s="8">
        <v>37.669678805009326</v>
      </c>
      <c r="G432" s="9">
        <f t="shared" si="73"/>
        <v>107</v>
      </c>
      <c r="H432" s="10">
        <v>255</v>
      </c>
      <c r="I432" s="39">
        <f t="shared" si="74"/>
        <v>-6.8188319760594668E-2</v>
      </c>
      <c r="J432" s="11">
        <v>7.8563411896745983E-3</v>
      </c>
      <c r="K432" s="10">
        <v>184</v>
      </c>
      <c r="L432" s="39">
        <f t="shared" si="75"/>
        <v>-0.14923479571759848</v>
      </c>
      <c r="M432" s="11">
        <v>7.4197120708748621E-2</v>
      </c>
      <c r="N432" s="10">
        <v>80</v>
      </c>
      <c r="O432" s="39">
        <f t="shared" si="76"/>
        <v>-0.84996882501491688</v>
      </c>
      <c r="P432" s="11">
        <v>0.11900000000000001</v>
      </c>
      <c r="Q432" s="10">
        <v>141</v>
      </c>
      <c r="R432" s="39">
        <f t="shared" si="77"/>
        <v>-0.10809361009979417</v>
      </c>
      <c r="S432" s="12">
        <v>2.2271714922048997</v>
      </c>
      <c r="T432" s="10">
        <v>97</v>
      </c>
      <c r="U432" s="39">
        <f t="shared" si="78"/>
        <v>-0.58224456399674396</v>
      </c>
      <c r="V432" s="11">
        <v>0.11699999999999999</v>
      </c>
      <c r="W432" s="10">
        <v>166</v>
      </c>
      <c r="X432" s="39">
        <f t="shared" si="79"/>
        <v>-0.60806871455820011</v>
      </c>
      <c r="Y432" s="13">
        <v>66078</v>
      </c>
      <c r="Z432" s="10">
        <v>77</v>
      </c>
      <c r="AA432" s="39">
        <f t="shared" si="80"/>
        <v>-0.9765115067337039</v>
      </c>
      <c r="AB432" s="11">
        <v>7.5999999999999998E-2</v>
      </c>
      <c r="AC432" s="10">
        <v>141</v>
      </c>
      <c r="AD432" s="39">
        <f t="shared" si="81"/>
        <v>-0.38305132253677504</v>
      </c>
      <c r="AE432" s="11">
        <v>0.8859999999999999</v>
      </c>
      <c r="AF432" s="10">
        <v>262</v>
      </c>
      <c r="AG432" s="39">
        <f t="shared" si="82"/>
        <v>-1.4758449026330818E-2</v>
      </c>
      <c r="AH432" s="14">
        <v>2.6084743143561391</v>
      </c>
      <c r="AI432" s="10">
        <v>49</v>
      </c>
      <c r="AJ432" s="39">
        <f t="shared" si="83"/>
        <v>-0.32537487452956371</v>
      </c>
      <c r="AK432" s="13">
        <v>58896.070527097254</v>
      </c>
      <c r="AL432" s="44"/>
    </row>
    <row r="433" spans="1:38" x14ac:dyDescent="0.25">
      <c r="A433" t="s">
        <v>879</v>
      </c>
      <c r="B433" s="5" t="s">
        <v>74</v>
      </c>
      <c r="C433" s="6" t="s">
        <v>30</v>
      </c>
      <c r="D433" s="7" t="s">
        <v>20</v>
      </c>
      <c r="E433" s="42">
        <f t="shared" si="72"/>
        <v>-8.1977221803818878</v>
      </c>
      <c r="F433" s="8">
        <v>50.328026781822373</v>
      </c>
      <c r="G433" s="9">
        <f t="shared" si="73"/>
        <v>37</v>
      </c>
      <c r="H433" s="10">
        <v>559</v>
      </c>
      <c r="I433" s="39">
        <f t="shared" si="74"/>
        <v>2.7790860319029385</v>
      </c>
      <c r="J433" s="11">
        <v>0.25823298263404748</v>
      </c>
      <c r="K433" s="10">
        <v>199</v>
      </c>
      <c r="L433" s="39">
        <f t="shared" si="75"/>
        <v>-0.1125204602299948</v>
      </c>
      <c r="M433" s="11">
        <v>7.2212442413573538E-2</v>
      </c>
      <c r="N433" s="10">
        <v>17</v>
      </c>
      <c r="O433" s="39">
        <f t="shared" si="76"/>
        <v>-2.7087148656439473</v>
      </c>
      <c r="P433" s="11">
        <v>0.24</v>
      </c>
      <c r="Q433" s="10">
        <v>163</v>
      </c>
      <c r="R433" s="39">
        <f t="shared" si="77"/>
        <v>8.7166257888185179E-3</v>
      </c>
      <c r="S433" s="12">
        <v>1.8335314621909693</v>
      </c>
      <c r="T433" s="10">
        <v>7</v>
      </c>
      <c r="U433" s="39">
        <f t="shared" si="78"/>
        <v>-3.7718599844465852</v>
      </c>
      <c r="V433" s="11">
        <v>0.32100000000000001</v>
      </c>
      <c r="W433" s="10">
        <v>25</v>
      </c>
      <c r="X433" s="39">
        <f t="shared" si="79"/>
        <v>-1.4367663549672489</v>
      </c>
      <c r="Y433" s="13">
        <v>40983</v>
      </c>
      <c r="Z433" s="10">
        <v>267</v>
      </c>
      <c r="AA433" s="39">
        <f t="shared" si="80"/>
        <v>0.22498893164726858</v>
      </c>
      <c r="AB433" s="11">
        <v>5.0999999999999997E-2</v>
      </c>
      <c r="AC433" s="10">
        <v>56</v>
      </c>
      <c r="AD433" s="39">
        <f t="shared" si="81"/>
        <v>-1.1993388156597269</v>
      </c>
      <c r="AE433" s="11">
        <v>0.83299999999999996</v>
      </c>
      <c r="AF433" s="10">
        <v>381</v>
      </c>
      <c r="AG433" s="39">
        <f t="shared" si="82"/>
        <v>0.34620092389756046</v>
      </c>
      <c r="AH433" s="14">
        <v>2.2267715051007584</v>
      </c>
      <c r="AI433" s="10">
        <v>152</v>
      </c>
      <c r="AJ433" s="39">
        <f t="shared" si="83"/>
        <v>-0.27175736397237188</v>
      </c>
      <c r="AK433" s="13">
        <v>90862.9240293365</v>
      </c>
      <c r="AL433" s="44">
        <v>1</v>
      </c>
    </row>
    <row r="434" spans="1:38" x14ac:dyDescent="0.25">
      <c r="A434" t="s">
        <v>882</v>
      </c>
      <c r="B434" s="5" t="s">
        <v>300</v>
      </c>
      <c r="C434" s="6" t="s">
        <v>30</v>
      </c>
      <c r="D434" s="7" t="s">
        <v>20</v>
      </c>
      <c r="E434" s="42">
        <f t="shared" si="72"/>
        <v>0.78491702080142667</v>
      </c>
      <c r="F434" s="8">
        <v>25.34000166290329</v>
      </c>
      <c r="G434" s="9">
        <f t="shared" si="73"/>
        <v>261</v>
      </c>
      <c r="H434" s="10">
        <v>8</v>
      </c>
      <c r="I434" s="39">
        <f t="shared" si="74"/>
        <v>-2.3598653486858709</v>
      </c>
      <c r="J434" s="11">
        <v>-0.19366354306113343</v>
      </c>
      <c r="K434" s="10">
        <v>54</v>
      </c>
      <c r="L434" s="39">
        <f t="shared" si="75"/>
        <v>-0.86437616420287522</v>
      </c>
      <c r="M434" s="11">
        <v>0.11285574092247301</v>
      </c>
      <c r="N434" s="10">
        <v>356</v>
      </c>
      <c r="O434" s="39">
        <f t="shared" si="76"/>
        <v>0.50184647726074194</v>
      </c>
      <c r="P434" s="11">
        <v>3.1E-2</v>
      </c>
      <c r="Q434" s="10">
        <v>315</v>
      </c>
      <c r="R434" s="39">
        <f t="shared" si="77"/>
        <v>0.38858667425396315</v>
      </c>
      <c r="S434" s="12">
        <v>0.55340343110127288</v>
      </c>
      <c r="T434" s="10">
        <v>237</v>
      </c>
      <c r="U434" s="39">
        <f t="shared" si="78"/>
        <v>0.12134707286719136</v>
      </c>
      <c r="V434" s="11">
        <v>7.2000000000000008E-2</v>
      </c>
      <c r="W434" s="10">
        <v>127</v>
      </c>
      <c r="X434" s="39">
        <f t="shared" si="79"/>
        <v>-0.74309739165055322</v>
      </c>
      <c r="Y434" s="13">
        <v>61989</v>
      </c>
      <c r="Z434" s="10">
        <v>238</v>
      </c>
      <c r="AA434" s="39">
        <f t="shared" si="80"/>
        <v>0.12886889657679068</v>
      </c>
      <c r="AB434" s="11">
        <v>5.2999999999999999E-2</v>
      </c>
      <c r="AC434" s="10">
        <v>318</v>
      </c>
      <c r="AD434" s="39">
        <f t="shared" si="81"/>
        <v>0.38703121814525665</v>
      </c>
      <c r="AE434" s="11">
        <v>0.93599999999999994</v>
      </c>
      <c r="AF434" s="10">
        <v>553</v>
      </c>
      <c r="AG434" s="39">
        <f t="shared" si="82"/>
        <v>1.6498850198975614</v>
      </c>
      <c r="AH434" s="14">
        <v>0.8481679304273132</v>
      </c>
      <c r="AI434" s="10">
        <v>546</v>
      </c>
      <c r="AJ434" s="39">
        <f t="shared" si="83"/>
        <v>1.5756927863833299</v>
      </c>
      <c r="AK434" s="13">
        <v>1192315.9324847814</v>
      </c>
      <c r="AL434" s="44"/>
    </row>
    <row r="435" spans="1:38" x14ac:dyDescent="0.25">
      <c r="A435" t="s">
        <v>894</v>
      </c>
      <c r="B435" s="5" t="s">
        <v>180</v>
      </c>
      <c r="C435" s="6" t="s">
        <v>30</v>
      </c>
      <c r="D435" s="7" t="s">
        <v>20</v>
      </c>
      <c r="E435" s="42">
        <f t="shared" si="72"/>
        <v>-2.4713991155183632</v>
      </c>
      <c r="F435" s="8">
        <v>34.398465170908999</v>
      </c>
      <c r="G435" s="9">
        <f t="shared" si="73"/>
        <v>139</v>
      </c>
      <c r="H435" s="10">
        <v>529</v>
      </c>
      <c r="I435" s="39">
        <f t="shared" si="74"/>
        <v>1.1598708664592465</v>
      </c>
      <c r="J435" s="11">
        <v>0.11584640346133046</v>
      </c>
      <c r="K435" s="10">
        <v>92</v>
      </c>
      <c r="L435" s="39">
        <f t="shared" si="75"/>
        <v>-0.57472203884661699</v>
      </c>
      <c r="M435" s="11">
        <v>9.7197817441967996E-2</v>
      </c>
      <c r="N435" s="10">
        <v>131</v>
      </c>
      <c r="O435" s="39">
        <f t="shared" si="76"/>
        <v>-0.34303808666154462</v>
      </c>
      <c r="P435" s="11">
        <v>8.5999999999999993E-2</v>
      </c>
      <c r="Q435" s="10">
        <v>130</v>
      </c>
      <c r="R435" s="39">
        <f t="shared" si="77"/>
        <v>-0.15194641963474484</v>
      </c>
      <c r="S435" s="12">
        <v>2.3749515316013956</v>
      </c>
      <c r="T435" s="10">
        <v>197</v>
      </c>
      <c r="U435" s="39">
        <f t="shared" si="78"/>
        <v>-3.5006624213682919E-2</v>
      </c>
      <c r="V435" s="11">
        <v>8.199999999999999E-2</v>
      </c>
      <c r="W435" s="10">
        <v>110</v>
      </c>
      <c r="X435" s="39">
        <f t="shared" si="79"/>
        <v>-0.80831667197762513</v>
      </c>
      <c r="Y435" s="13">
        <v>60014</v>
      </c>
      <c r="Z435" s="10">
        <v>65</v>
      </c>
      <c r="AA435" s="39">
        <f t="shared" si="80"/>
        <v>-1.1206915593394207</v>
      </c>
      <c r="AB435" s="11">
        <v>7.9000000000000001E-2</v>
      </c>
      <c r="AC435" s="10">
        <v>179</v>
      </c>
      <c r="AD435" s="39">
        <f t="shared" si="81"/>
        <v>-0.18282986195944512</v>
      </c>
      <c r="AE435" s="11">
        <v>0.89900000000000002</v>
      </c>
      <c r="AF435" s="10">
        <v>376</v>
      </c>
      <c r="AG435" s="39">
        <f t="shared" si="82"/>
        <v>0.33483840529149306</v>
      </c>
      <c r="AH435" s="14">
        <v>2.2387869993571354</v>
      </c>
      <c r="AI435" s="10">
        <v>237</v>
      </c>
      <c r="AJ435" s="39">
        <f t="shared" si="83"/>
        <v>-0.23826679983172122</v>
      </c>
      <c r="AK435" s="13">
        <v>110830.05690189997</v>
      </c>
      <c r="AL435" s="44"/>
    </row>
    <row r="436" spans="1:38" x14ac:dyDescent="0.25">
      <c r="A436" t="s">
        <v>902</v>
      </c>
      <c r="B436" s="5" t="s">
        <v>431</v>
      </c>
      <c r="C436" s="6" t="s">
        <v>30</v>
      </c>
      <c r="D436" s="7" t="s">
        <v>20</v>
      </c>
      <c r="E436" s="42">
        <f t="shared" si="72"/>
        <v>3.0475219915022329</v>
      </c>
      <c r="F436" s="8">
        <v>19.045857082921174</v>
      </c>
      <c r="G436" s="9">
        <f t="shared" si="73"/>
        <v>398</v>
      </c>
      <c r="H436" s="10">
        <v>56</v>
      </c>
      <c r="I436" s="39">
        <f t="shared" si="74"/>
        <v>-0.91496001765997659</v>
      </c>
      <c r="J436" s="11">
        <v>-6.6604995374653142E-2</v>
      </c>
      <c r="K436" s="10">
        <v>475</v>
      </c>
      <c r="L436" s="39">
        <f t="shared" si="75"/>
        <v>0.65911643179686064</v>
      </c>
      <c r="M436" s="11">
        <v>3.0499826046619508E-2</v>
      </c>
      <c r="N436" s="10">
        <v>512</v>
      </c>
      <c r="O436" s="39">
        <f t="shared" si="76"/>
        <v>0.87052337788137613</v>
      </c>
      <c r="P436" s="11">
        <v>6.9999999999999993E-3</v>
      </c>
      <c r="Q436" s="10">
        <v>434</v>
      </c>
      <c r="R436" s="39">
        <f t="shared" si="77"/>
        <v>0.55280570788786376</v>
      </c>
      <c r="S436" s="12">
        <v>0</v>
      </c>
      <c r="T436" s="10">
        <v>188</v>
      </c>
      <c r="U436" s="39">
        <f t="shared" si="78"/>
        <v>-8.1912733337945548E-2</v>
      </c>
      <c r="V436" s="11">
        <v>8.5000000000000006E-2</v>
      </c>
      <c r="W436" s="10">
        <v>288</v>
      </c>
      <c r="X436" s="39">
        <f t="shared" si="79"/>
        <v>-0.14516042512787342</v>
      </c>
      <c r="Y436" s="13">
        <v>80096</v>
      </c>
      <c r="Z436" s="10">
        <v>116</v>
      </c>
      <c r="AA436" s="39">
        <f t="shared" si="80"/>
        <v>-0.49591133138131516</v>
      </c>
      <c r="AB436" s="11">
        <v>6.6000000000000003E-2</v>
      </c>
      <c r="AC436" s="10">
        <v>505</v>
      </c>
      <c r="AD436" s="39">
        <f t="shared" si="81"/>
        <v>0.95689229824996014</v>
      </c>
      <c r="AE436" s="11">
        <v>0.97299999999999998</v>
      </c>
      <c r="AF436" s="10">
        <v>549</v>
      </c>
      <c r="AG436" s="39">
        <f t="shared" si="82"/>
        <v>1.6016426184857617</v>
      </c>
      <c r="AH436" s="14">
        <v>0.89918270251910848</v>
      </c>
      <c r="AI436" s="10">
        <v>557</v>
      </c>
      <c r="AJ436" s="39">
        <f t="shared" si="83"/>
        <v>4.2153413566980218</v>
      </c>
      <c r="AK436" s="13">
        <v>2766079.0234555667</v>
      </c>
      <c r="AL436" s="44"/>
    </row>
    <row r="437" spans="1:38" x14ac:dyDescent="0.25">
      <c r="A437" t="s">
        <v>916</v>
      </c>
      <c r="B437" s="5" t="s">
        <v>168</v>
      </c>
      <c r="C437" s="6" t="s">
        <v>30</v>
      </c>
      <c r="D437" s="7" t="s">
        <v>20</v>
      </c>
      <c r="E437" s="42">
        <f t="shared" si="72"/>
        <v>-2.8098535280247954</v>
      </c>
      <c r="F437" s="8">
        <v>35.339982154047497</v>
      </c>
      <c r="G437" s="9">
        <f t="shared" si="73"/>
        <v>128</v>
      </c>
      <c r="H437" s="10">
        <v>385</v>
      </c>
      <c r="I437" s="39">
        <f t="shared" si="74"/>
        <v>0.29065932457207883</v>
      </c>
      <c r="J437" s="11">
        <v>3.9411806832016394E-2</v>
      </c>
      <c r="K437" s="10">
        <v>68</v>
      </c>
      <c r="L437" s="39">
        <f t="shared" si="75"/>
        <v>-0.71701750571859502</v>
      </c>
      <c r="M437" s="11">
        <v>0.10488992791739724</v>
      </c>
      <c r="N437" s="10">
        <v>194</v>
      </c>
      <c r="O437" s="39">
        <f t="shared" si="76"/>
        <v>-3.5807336144349632E-2</v>
      </c>
      <c r="P437" s="11">
        <v>6.6000000000000003E-2</v>
      </c>
      <c r="Q437" s="10">
        <v>278</v>
      </c>
      <c r="R437" s="39">
        <f t="shared" si="77"/>
        <v>0.34153710270045368</v>
      </c>
      <c r="S437" s="12">
        <v>0.71195627210509393</v>
      </c>
      <c r="T437" s="10">
        <v>196</v>
      </c>
      <c r="U437" s="39">
        <f t="shared" si="78"/>
        <v>-5.0641993921770607E-2</v>
      </c>
      <c r="V437" s="11">
        <v>8.3000000000000004E-2</v>
      </c>
      <c r="W437" s="10">
        <v>22</v>
      </c>
      <c r="X437" s="39">
        <f t="shared" si="79"/>
        <v>-1.4641419414944099</v>
      </c>
      <c r="Y437" s="13">
        <v>40154</v>
      </c>
      <c r="Z437" s="10">
        <v>74</v>
      </c>
      <c r="AA437" s="39">
        <f t="shared" si="80"/>
        <v>-1.0245715242689428</v>
      </c>
      <c r="AB437" s="11">
        <v>7.6999999999999999E-2</v>
      </c>
      <c r="AC437" s="10">
        <v>125</v>
      </c>
      <c r="AD437" s="39">
        <f t="shared" si="81"/>
        <v>-0.49086287823225783</v>
      </c>
      <c r="AE437" s="11">
        <v>0.879</v>
      </c>
      <c r="AF437" s="10">
        <v>389</v>
      </c>
      <c r="AG437" s="39">
        <f t="shared" si="82"/>
        <v>0.3629435705030617</v>
      </c>
      <c r="AH437" s="14">
        <v>2.209066700285959</v>
      </c>
      <c r="AI437" s="10">
        <v>141</v>
      </c>
      <c r="AJ437" s="39">
        <f t="shared" si="83"/>
        <v>-0.27804521601061938</v>
      </c>
      <c r="AK437" s="13">
        <v>87114.095654770106</v>
      </c>
      <c r="AL437" s="44"/>
    </row>
    <row r="438" spans="1:38" x14ac:dyDescent="0.25">
      <c r="A438" t="s">
        <v>920</v>
      </c>
      <c r="B438" s="5" t="s">
        <v>566</v>
      </c>
      <c r="C438" s="6" t="s">
        <v>30</v>
      </c>
      <c r="D438" s="7" t="s">
        <v>20</v>
      </c>
      <c r="E438" s="42">
        <f t="shared" si="72"/>
        <v>6.3847879636473888</v>
      </c>
      <c r="F438" s="8">
        <v>9.762206245704899</v>
      </c>
      <c r="G438" s="9">
        <f t="shared" si="73"/>
        <v>543</v>
      </c>
      <c r="H438" s="10">
        <v>2</v>
      </c>
      <c r="I438" s="39">
        <f t="shared" si="74"/>
        <v>-3.5375310021850668</v>
      </c>
      <c r="J438" s="11">
        <v>-0.29722222222222228</v>
      </c>
      <c r="K438" s="10">
        <v>10</v>
      </c>
      <c r="L438" s="39">
        <f t="shared" si="75"/>
        <v>-1.8155020013148204</v>
      </c>
      <c r="M438" s="11">
        <v>0.16427104722792607</v>
      </c>
      <c r="N438" s="10">
        <v>535</v>
      </c>
      <c r="O438" s="39">
        <f t="shared" si="76"/>
        <v>0.97805414056239448</v>
      </c>
      <c r="P438" s="11">
        <v>0</v>
      </c>
      <c r="Q438" s="10">
        <v>434</v>
      </c>
      <c r="R438" s="39">
        <f t="shared" si="77"/>
        <v>0.55280570788786376</v>
      </c>
      <c r="S438" s="12">
        <v>0</v>
      </c>
      <c r="T438" s="10">
        <v>504</v>
      </c>
      <c r="U438" s="39">
        <f t="shared" si="78"/>
        <v>0.85620944914730202</v>
      </c>
      <c r="V438" s="11">
        <v>2.5000000000000001E-2</v>
      </c>
      <c r="W438" s="10">
        <v>503</v>
      </c>
      <c r="X438" s="39">
        <f t="shared" si="79"/>
        <v>1.3789563668800662</v>
      </c>
      <c r="Y438" s="13">
        <v>126250</v>
      </c>
      <c r="Z438" s="10">
        <v>339</v>
      </c>
      <c r="AA438" s="39">
        <f t="shared" si="80"/>
        <v>0.41722900178822397</v>
      </c>
      <c r="AB438" s="11">
        <v>4.7E-2</v>
      </c>
      <c r="AC438" s="10">
        <v>508</v>
      </c>
      <c r="AD438" s="39">
        <f t="shared" si="81"/>
        <v>0.97229394906360245</v>
      </c>
      <c r="AE438" s="11">
        <v>0.97400000000000009</v>
      </c>
      <c r="AF438" s="10">
        <v>560</v>
      </c>
      <c r="AG438" s="39">
        <f t="shared" si="82"/>
        <v>1.8207710276444538</v>
      </c>
      <c r="AH438" s="14">
        <v>0.66746152934106406</v>
      </c>
      <c r="AI438" s="10">
        <v>563</v>
      </c>
      <c r="AJ438" s="39">
        <f t="shared" si="83"/>
        <v>8.4492193691271762</v>
      </c>
      <c r="AK438" s="13">
        <v>5290324.4940711465</v>
      </c>
      <c r="AL438" s="44"/>
    </row>
    <row r="439" spans="1:38" x14ac:dyDescent="0.25">
      <c r="A439" t="s">
        <v>994</v>
      </c>
      <c r="B439" s="5" t="s">
        <v>107</v>
      </c>
      <c r="C439" s="6" t="s">
        <v>30</v>
      </c>
      <c r="D439" s="7" t="s">
        <v>20</v>
      </c>
      <c r="E439" s="42">
        <f t="shared" si="72"/>
        <v>-5.3521172236544929</v>
      </c>
      <c r="F439" s="8">
        <v>42.41208509200613</v>
      </c>
      <c r="G439" s="9">
        <f t="shared" si="73"/>
        <v>67</v>
      </c>
      <c r="H439" s="10">
        <v>155</v>
      </c>
      <c r="I439" s="39">
        <f t="shared" si="74"/>
        <v>-0.47112590101089619</v>
      </c>
      <c r="J439" s="11">
        <v>-2.7576197387518153E-2</v>
      </c>
      <c r="K439" s="10">
        <v>277</v>
      </c>
      <c r="L439" s="39">
        <f t="shared" si="75"/>
        <v>0.10406893830496676</v>
      </c>
      <c r="M439" s="11">
        <v>6.0504201680672269E-2</v>
      </c>
      <c r="N439" s="10">
        <v>38</v>
      </c>
      <c r="O439" s="39">
        <f t="shared" si="76"/>
        <v>-1.6948533889372033</v>
      </c>
      <c r="P439" s="11">
        <v>0.17399999999999999</v>
      </c>
      <c r="Q439" s="10">
        <v>25</v>
      </c>
      <c r="R439" s="39">
        <f t="shared" si="77"/>
        <v>-1.9569676723110385</v>
      </c>
      <c r="S439" s="12">
        <v>8.4577114427860707</v>
      </c>
      <c r="T439" s="10">
        <v>78</v>
      </c>
      <c r="U439" s="39">
        <f t="shared" si="78"/>
        <v>-0.7698690004937937</v>
      </c>
      <c r="V439" s="11">
        <v>0.129</v>
      </c>
      <c r="W439" s="10">
        <v>177</v>
      </c>
      <c r="X439" s="39">
        <f t="shared" si="79"/>
        <v>-0.58861850893154422</v>
      </c>
      <c r="Y439" s="13">
        <v>66667</v>
      </c>
      <c r="Z439" s="10">
        <v>116</v>
      </c>
      <c r="AA439" s="39">
        <f t="shared" si="80"/>
        <v>-0.49591133138131516</v>
      </c>
      <c r="AB439" s="11">
        <v>6.6000000000000003E-2</v>
      </c>
      <c r="AC439" s="10">
        <v>277</v>
      </c>
      <c r="AD439" s="39">
        <f t="shared" si="81"/>
        <v>0.23301471000885032</v>
      </c>
      <c r="AE439" s="11">
        <v>0.92599999999999993</v>
      </c>
      <c r="AF439" s="10">
        <v>353</v>
      </c>
      <c r="AG439" s="39">
        <f t="shared" si="82"/>
        <v>0.28673219306481484</v>
      </c>
      <c r="AH439" s="14">
        <v>2.2896577558104672</v>
      </c>
      <c r="AI439" s="10">
        <v>248</v>
      </c>
      <c r="AJ439" s="39">
        <f t="shared" si="83"/>
        <v>-0.2353233567926826</v>
      </c>
      <c r="AK439" s="13">
        <v>112584.94278606965</v>
      </c>
      <c r="AL439" s="44"/>
    </row>
    <row r="440" spans="1:38" x14ac:dyDescent="0.25">
      <c r="A440" t="s">
        <v>995</v>
      </c>
      <c r="B440" s="5" t="s">
        <v>277</v>
      </c>
      <c r="C440" s="6" t="s">
        <v>30</v>
      </c>
      <c r="D440" s="7" t="s">
        <v>20</v>
      </c>
      <c r="E440" s="42">
        <f t="shared" si="72"/>
        <v>0.20733388957474502</v>
      </c>
      <c r="F440" s="8">
        <v>26.946730094059145</v>
      </c>
      <c r="G440" s="9">
        <f t="shared" si="73"/>
        <v>238</v>
      </c>
      <c r="H440" s="10">
        <v>550</v>
      </c>
      <c r="I440" s="39">
        <f t="shared" si="74"/>
        <v>1.7583168955134567</v>
      </c>
      <c r="J440" s="11">
        <v>0.16847108529178767</v>
      </c>
      <c r="K440" s="10">
        <v>333</v>
      </c>
      <c r="L440" s="39">
        <f t="shared" si="75"/>
        <v>0.27603538406890354</v>
      </c>
      <c r="M440" s="11">
        <v>5.1208157836399912E-2</v>
      </c>
      <c r="N440" s="10">
        <v>173</v>
      </c>
      <c r="O440" s="39">
        <f t="shared" si="76"/>
        <v>-9.725348624778872E-2</v>
      </c>
      <c r="P440" s="11">
        <v>7.0000000000000007E-2</v>
      </c>
      <c r="Q440" s="10">
        <v>131</v>
      </c>
      <c r="R440" s="39">
        <f t="shared" si="77"/>
        <v>-0.15133210785288498</v>
      </c>
      <c r="S440" s="12">
        <v>2.3728813559322033</v>
      </c>
      <c r="T440" s="10">
        <v>396</v>
      </c>
      <c r="U440" s="39">
        <f t="shared" si="78"/>
        <v>0.57477279440172779</v>
      </c>
      <c r="V440" s="11">
        <v>4.2999999999999997E-2</v>
      </c>
      <c r="W440" s="10">
        <v>195</v>
      </c>
      <c r="X440" s="39">
        <f t="shared" si="79"/>
        <v>-0.54469868977457925</v>
      </c>
      <c r="Y440" s="13">
        <v>67997</v>
      </c>
      <c r="Z440" s="10">
        <v>111</v>
      </c>
      <c r="AA440" s="39">
        <f t="shared" si="80"/>
        <v>-0.592031366451793</v>
      </c>
      <c r="AB440" s="11">
        <v>6.8000000000000005E-2</v>
      </c>
      <c r="AC440" s="10">
        <v>311</v>
      </c>
      <c r="AD440" s="39">
        <f t="shared" si="81"/>
        <v>0.35622791651797708</v>
      </c>
      <c r="AE440" s="11">
        <v>0.93400000000000005</v>
      </c>
      <c r="AF440" s="10">
        <v>492</v>
      </c>
      <c r="AG440" s="39">
        <f t="shared" si="82"/>
        <v>0.77491419577331933</v>
      </c>
      <c r="AH440" s="14">
        <v>1.7734211490357648</v>
      </c>
      <c r="AI440" s="10">
        <v>355</v>
      </c>
      <c r="AJ440" s="39">
        <f t="shared" si="83"/>
        <v>-0.16267115942733493</v>
      </c>
      <c r="AK440" s="13">
        <v>155900.30983050849</v>
      </c>
      <c r="AL440" s="44"/>
    </row>
    <row r="441" spans="1:38" x14ac:dyDescent="0.25">
      <c r="A441" t="s">
        <v>1023</v>
      </c>
      <c r="B441" s="5" t="s">
        <v>426</v>
      </c>
      <c r="C441" s="6" t="s">
        <v>30</v>
      </c>
      <c r="D441" s="7" t="s">
        <v>20</v>
      </c>
      <c r="E441" s="42">
        <f t="shared" si="72"/>
        <v>2.936531379826449</v>
      </c>
      <c r="F441" s="8">
        <v>19.354612241667084</v>
      </c>
      <c r="G441" s="9">
        <f t="shared" si="73"/>
        <v>393</v>
      </c>
      <c r="H441" s="10">
        <v>368</v>
      </c>
      <c r="I441" s="39">
        <f t="shared" si="74"/>
        <v>0.23083400285643005</v>
      </c>
      <c r="J441" s="11">
        <v>3.4151034151034043E-2</v>
      </c>
      <c r="K441" s="10">
        <v>413</v>
      </c>
      <c r="L441" s="39">
        <f t="shared" si="75"/>
        <v>0.51900435774599418</v>
      </c>
      <c r="M441" s="11">
        <v>3.8073908174692049E-2</v>
      </c>
      <c r="N441" s="10">
        <v>436</v>
      </c>
      <c r="O441" s="39">
        <f t="shared" si="76"/>
        <v>0.70154646509691876</v>
      </c>
      <c r="P441" s="11">
        <v>1.8000000000000002E-2</v>
      </c>
      <c r="Q441" s="10">
        <v>110</v>
      </c>
      <c r="R441" s="39">
        <f t="shared" si="77"/>
        <v>-0.27531650730225277</v>
      </c>
      <c r="S441" s="12">
        <v>2.7906976744186047</v>
      </c>
      <c r="T441" s="10">
        <v>429</v>
      </c>
      <c r="U441" s="39">
        <f t="shared" si="78"/>
        <v>0.6685850126502525</v>
      </c>
      <c r="V441" s="11">
        <v>3.7000000000000005E-2</v>
      </c>
      <c r="W441" s="10">
        <v>363</v>
      </c>
      <c r="X441" s="39">
        <f t="shared" si="79"/>
        <v>0.17363802159493824</v>
      </c>
      <c r="Y441" s="13">
        <v>89750</v>
      </c>
      <c r="Z441" s="10">
        <v>383</v>
      </c>
      <c r="AA441" s="39">
        <f t="shared" si="80"/>
        <v>0.56140905439394051</v>
      </c>
      <c r="AB441" s="11">
        <v>4.4000000000000004E-2</v>
      </c>
      <c r="AC441" s="10">
        <v>461</v>
      </c>
      <c r="AD441" s="39">
        <f t="shared" si="81"/>
        <v>0.81827744092719612</v>
      </c>
      <c r="AE441" s="11">
        <v>0.96400000000000008</v>
      </c>
      <c r="AF441" s="10">
        <v>463</v>
      </c>
      <c r="AG441" s="39">
        <f t="shared" si="82"/>
        <v>0.6151125934710856</v>
      </c>
      <c r="AH441" s="14">
        <v>1.9424061514978976</v>
      </c>
      <c r="AI441" s="10">
        <v>287</v>
      </c>
      <c r="AJ441" s="39">
        <f t="shared" si="83"/>
        <v>-0.21138338421168737</v>
      </c>
      <c r="AK441" s="13">
        <v>126857.99627906976</v>
      </c>
      <c r="AL441" s="44"/>
    </row>
    <row r="442" spans="1:38" x14ac:dyDescent="0.25">
      <c r="A442" t="s">
        <v>1032</v>
      </c>
      <c r="B442" s="5" t="s">
        <v>311</v>
      </c>
      <c r="C442" s="6" t="s">
        <v>30</v>
      </c>
      <c r="D442" s="7" t="s">
        <v>20</v>
      </c>
      <c r="E442" s="42">
        <f t="shared" si="72"/>
        <v>0.98476720304361165</v>
      </c>
      <c r="F442" s="8">
        <v>24.784055769715199</v>
      </c>
      <c r="G442" s="9">
        <f t="shared" si="73"/>
        <v>273</v>
      </c>
      <c r="H442" s="10">
        <v>464</v>
      </c>
      <c r="I442" s="39">
        <f t="shared" si="74"/>
        <v>0.53249541787577392</v>
      </c>
      <c r="J442" s="11">
        <v>6.0677797159232494E-2</v>
      </c>
      <c r="K442" s="10">
        <v>433</v>
      </c>
      <c r="L442" s="39">
        <f t="shared" si="75"/>
        <v>0.55053025256742416</v>
      </c>
      <c r="M442" s="11">
        <v>3.6369703036369702E-2</v>
      </c>
      <c r="N442" s="10">
        <v>161</v>
      </c>
      <c r="O442" s="39">
        <f t="shared" si="76"/>
        <v>-0.1586996363512278</v>
      </c>
      <c r="P442" s="11">
        <v>7.400000000000001E-2</v>
      </c>
      <c r="Q442" s="10">
        <v>280</v>
      </c>
      <c r="R442" s="39">
        <f t="shared" si="77"/>
        <v>0.34365937138384045</v>
      </c>
      <c r="S442" s="12">
        <v>0.70480441677434513</v>
      </c>
      <c r="T442" s="10">
        <v>357</v>
      </c>
      <c r="U442" s="39">
        <f t="shared" si="78"/>
        <v>0.49659594586129047</v>
      </c>
      <c r="V442" s="11">
        <v>4.8000000000000001E-2</v>
      </c>
      <c r="W442" s="10">
        <v>340</v>
      </c>
      <c r="X442" s="39">
        <f t="shared" si="79"/>
        <v>7.2721504795175196E-2</v>
      </c>
      <c r="Y442" s="13">
        <v>86694</v>
      </c>
      <c r="Z442" s="10">
        <v>174</v>
      </c>
      <c r="AA442" s="39">
        <f t="shared" si="80"/>
        <v>-0.15949120863464294</v>
      </c>
      <c r="AB442" s="11">
        <v>5.9000000000000004E-2</v>
      </c>
      <c r="AC442" s="10">
        <v>227</v>
      </c>
      <c r="AD442" s="39">
        <f t="shared" si="81"/>
        <v>6.3596551058805045E-2</v>
      </c>
      <c r="AE442" s="11">
        <v>0.91500000000000004</v>
      </c>
      <c r="AF442" s="10">
        <v>429</v>
      </c>
      <c r="AG442" s="39">
        <f t="shared" si="82"/>
        <v>0.47860887607979768</v>
      </c>
      <c r="AH442" s="14">
        <v>2.0867543976176717</v>
      </c>
      <c r="AI442" s="10">
        <v>194</v>
      </c>
      <c r="AJ442" s="39">
        <f t="shared" si="83"/>
        <v>-0.25609584680151104</v>
      </c>
      <c r="AK442" s="13">
        <v>100200.34793844708</v>
      </c>
      <c r="AL442" s="44"/>
    </row>
    <row r="443" spans="1:38" ht="22.5" x14ac:dyDescent="0.25">
      <c r="A443" t="s">
        <v>1034</v>
      </c>
      <c r="B443" s="5" t="s">
        <v>345</v>
      </c>
      <c r="C443" s="6" t="s">
        <v>30</v>
      </c>
      <c r="D443" s="7" t="s">
        <v>20</v>
      </c>
      <c r="E443" s="42">
        <f t="shared" si="72"/>
        <v>1.5432679448704483</v>
      </c>
      <c r="F443" s="8">
        <v>23.230410983017592</v>
      </c>
      <c r="G443" s="9">
        <f t="shared" si="73"/>
        <v>308</v>
      </c>
      <c r="H443" s="10">
        <v>31</v>
      </c>
      <c r="I443" s="39">
        <f t="shared" si="74"/>
        <v>-1.3113380740767759</v>
      </c>
      <c r="J443" s="11">
        <v>-0.10146071851559413</v>
      </c>
      <c r="K443" s="10">
        <v>116</v>
      </c>
      <c r="L443" s="39">
        <f t="shared" si="75"/>
        <v>-0.37764820518134851</v>
      </c>
      <c r="M443" s="11">
        <v>8.6544535691724572E-2</v>
      </c>
      <c r="N443" s="10">
        <v>402</v>
      </c>
      <c r="O443" s="39">
        <f t="shared" si="76"/>
        <v>0.62473877746761997</v>
      </c>
      <c r="P443" s="11">
        <v>2.3E-2</v>
      </c>
      <c r="Q443" s="10">
        <v>287</v>
      </c>
      <c r="R443" s="39">
        <f t="shared" si="77"/>
        <v>0.35723642376453885</v>
      </c>
      <c r="S443" s="12">
        <v>0.65905096660808438</v>
      </c>
      <c r="T443" s="10">
        <v>188</v>
      </c>
      <c r="U443" s="39">
        <f t="shared" si="78"/>
        <v>-8.1912733337945548E-2</v>
      </c>
      <c r="V443" s="11">
        <v>8.5000000000000006E-2</v>
      </c>
      <c r="W443" s="10">
        <v>259</v>
      </c>
      <c r="X443" s="39">
        <f t="shared" si="79"/>
        <v>-0.27467435801029183</v>
      </c>
      <c r="Y443" s="13">
        <v>76174</v>
      </c>
      <c r="Z443" s="10">
        <v>352</v>
      </c>
      <c r="AA443" s="39">
        <f t="shared" si="80"/>
        <v>0.46528901932346295</v>
      </c>
      <c r="AB443" s="11">
        <v>4.5999999999999999E-2</v>
      </c>
      <c r="AC443" s="10">
        <v>370</v>
      </c>
      <c r="AD443" s="39">
        <f t="shared" si="81"/>
        <v>0.51024442465438347</v>
      </c>
      <c r="AE443" s="11">
        <v>0.94400000000000006</v>
      </c>
      <c r="AF443" s="10">
        <v>523</v>
      </c>
      <c r="AG443" s="39">
        <f t="shared" si="82"/>
        <v>1.1248218077654679</v>
      </c>
      <c r="AH443" s="14">
        <v>1.4034052178927154</v>
      </c>
      <c r="AI443" s="10">
        <v>527</v>
      </c>
      <c r="AJ443" s="39">
        <f t="shared" si="83"/>
        <v>0.33355003552737889</v>
      </c>
      <c r="AK443" s="13">
        <v>451748.25351493846</v>
      </c>
      <c r="AL443" s="44"/>
    </row>
    <row r="444" spans="1:38" x14ac:dyDescent="0.25">
      <c r="A444" t="s">
        <v>1035</v>
      </c>
      <c r="B444" s="5" t="s">
        <v>377</v>
      </c>
      <c r="C444" s="6" t="s">
        <v>30</v>
      </c>
      <c r="D444" s="7" t="s">
        <v>20</v>
      </c>
      <c r="E444" s="42">
        <f t="shared" si="72"/>
        <v>2.0418071352998255</v>
      </c>
      <c r="F444" s="8">
        <v>21.843568036951837</v>
      </c>
      <c r="G444" s="9">
        <f t="shared" si="73"/>
        <v>340</v>
      </c>
      <c r="H444" s="10">
        <v>130</v>
      </c>
      <c r="I444" s="39">
        <f t="shared" si="74"/>
        <v>-0.5453524845536325</v>
      </c>
      <c r="J444" s="11">
        <v>-3.4103352974917844E-2</v>
      </c>
      <c r="K444" s="10">
        <v>224</v>
      </c>
      <c r="L444" s="39">
        <f t="shared" si="75"/>
        <v>-3.4712843179170144E-2</v>
      </c>
      <c r="M444" s="11">
        <v>6.8006371768165666E-2</v>
      </c>
      <c r="N444" s="10">
        <v>379</v>
      </c>
      <c r="O444" s="39">
        <f t="shared" si="76"/>
        <v>0.57865416489004073</v>
      </c>
      <c r="P444" s="11">
        <v>2.6000000000000002E-2</v>
      </c>
      <c r="Q444" s="10">
        <v>330</v>
      </c>
      <c r="R444" s="39">
        <f t="shared" si="77"/>
        <v>0.42464340425391317</v>
      </c>
      <c r="S444" s="12">
        <v>0.43189548129352695</v>
      </c>
      <c r="T444" s="10">
        <v>250</v>
      </c>
      <c r="U444" s="39">
        <f t="shared" si="78"/>
        <v>0.16825318199145378</v>
      </c>
      <c r="V444" s="11">
        <v>6.9000000000000006E-2</v>
      </c>
      <c r="W444" s="10">
        <v>364</v>
      </c>
      <c r="X444" s="39">
        <f t="shared" si="79"/>
        <v>0.1745956717870826</v>
      </c>
      <c r="Y444" s="13">
        <v>89779</v>
      </c>
      <c r="Z444" s="10">
        <v>238</v>
      </c>
      <c r="AA444" s="39">
        <f t="shared" si="80"/>
        <v>0.12886889657679068</v>
      </c>
      <c r="AB444" s="11">
        <v>5.2999999999999999E-2</v>
      </c>
      <c r="AC444" s="10">
        <v>389</v>
      </c>
      <c r="AD444" s="39">
        <f t="shared" si="81"/>
        <v>0.57185102790894426</v>
      </c>
      <c r="AE444" s="11">
        <v>0.94799999999999995</v>
      </c>
      <c r="AF444" s="10">
        <v>481</v>
      </c>
      <c r="AG444" s="39">
        <f t="shared" si="82"/>
        <v>0.68560954002913166</v>
      </c>
      <c r="AH444" s="14">
        <v>1.8678579209666839</v>
      </c>
      <c r="AI444" s="10">
        <v>399</v>
      </c>
      <c r="AJ444" s="39">
        <f t="shared" si="83"/>
        <v>-0.12578106072992762</v>
      </c>
      <c r="AK444" s="13">
        <v>177894.25114722239</v>
      </c>
      <c r="AL444" s="44"/>
    </row>
    <row r="445" spans="1:38" x14ac:dyDescent="0.25">
      <c r="A445" t="s">
        <v>1080</v>
      </c>
      <c r="B445" s="5" t="s">
        <v>29</v>
      </c>
      <c r="C445" s="6" t="s">
        <v>30</v>
      </c>
      <c r="D445" s="7" t="s">
        <v>20</v>
      </c>
      <c r="E445" s="42">
        <f t="shared" si="72"/>
        <v>-19.763823080677678</v>
      </c>
      <c r="F445" s="8">
        <v>82.502759992354868</v>
      </c>
      <c r="G445" s="9">
        <f t="shared" si="73"/>
        <v>6</v>
      </c>
      <c r="H445" s="10">
        <v>70</v>
      </c>
      <c r="I445" s="39">
        <f t="shared" si="74"/>
        <v>-0.82734019170605655</v>
      </c>
      <c r="J445" s="11">
        <v>-5.8900097624471237E-2</v>
      </c>
      <c r="K445" s="10">
        <v>3</v>
      </c>
      <c r="L445" s="39">
        <f t="shared" si="75"/>
        <v>-3.4602550184358116</v>
      </c>
      <c r="M445" s="11">
        <v>0.25318197454420366</v>
      </c>
      <c r="N445" s="10">
        <v>16</v>
      </c>
      <c r="O445" s="39">
        <f t="shared" si="76"/>
        <v>-2.8623302409025451</v>
      </c>
      <c r="P445" s="11">
        <v>0.25</v>
      </c>
      <c r="Q445" s="10">
        <v>1</v>
      </c>
      <c r="R445" s="39">
        <f t="shared" si="77"/>
        <v>-8.6819596585994319</v>
      </c>
      <c r="S445" s="12">
        <v>31.120331950207468</v>
      </c>
      <c r="T445" s="10">
        <v>18</v>
      </c>
      <c r="U445" s="39">
        <f t="shared" si="78"/>
        <v>-2.7086548442966381</v>
      </c>
      <c r="V445" s="11">
        <v>0.253</v>
      </c>
      <c r="W445" s="10">
        <v>12</v>
      </c>
      <c r="X445" s="39">
        <f t="shared" si="79"/>
        <v>-1.6687488584091126</v>
      </c>
      <c r="Y445" s="13">
        <v>33958</v>
      </c>
      <c r="Z445" s="10">
        <v>67</v>
      </c>
      <c r="AA445" s="39">
        <f t="shared" si="80"/>
        <v>-1.0726315418041819</v>
      </c>
      <c r="AB445" s="11">
        <v>7.8E-2</v>
      </c>
      <c r="AC445" s="10">
        <v>34</v>
      </c>
      <c r="AD445" s="39">
        <f t="shared" si="81"/>
        <v>-1.8154048482053524</v>
      </c>
      <c r="AE445" s="11">
        <v>0.79299999999999993</v>
      </c>
      <c r="AF445" s="10">
        <v>443</v>
      </c>
      <c r="AG445" s="39">
        <f t="shared" si="82"/>
        <v>0.52572248386034437</v>
      </c>
      <c r="AH445" s="14">
        <v>2.0369332881162912</v>
      </c>
      <c r="AI445" s="10">
        <v>448</v>
      </c>
      <c r="AJ445" s="39">
        <f t="shared" si="83"/>
        <v>-5.4499627560127842E-2</v>
      </c>
      <c r="AK445" s="13">
        <v>220392.36618257262</v>
      </c>
      <c r="AL445" s="44"/>
    </row>
    <row r="446" spans="1:38" x14ac:dyDescent="0.25">
      <c r="A446" t="s">
        <v>1081</v>
      </c>
      <c r="B446" s="5" t="s">
        <v>264</v>
      </c>
      <c r="C446" s="6" t="s">
        <v>30</v>
      </c>
      <c r="D446" s="7" t="s">
        <v>20</v>
      </c>
      <c r="E446" s="42">
        <f t="shared" si="72"/>
        <v>-0.24487144412463846</v>
      </c>
      <c r="F446" s="8">
        <v>28.204680901645943</v>
      </c>
      <c r="G446" s="9">
        <f t="shared" si="73"/>
        <v>224</v>
      </c>
      <c r="H446" s="10">
        <v>7</v>
      </c>
      <c r="I446" s="39">
        <f t="shared" si="74"/>
        <v>-2.4284025817770232</v>
      </c>
      <c r="J446" s="11">
        <v>-0.19969040247678016</v>
      </c>
      <c r="K446" s="10">
        <v>155</v>
      </c>
      <c r="L446" s="39">
        <f t="shared" si="75"/>
        <v>-0.23010587342101232</v>
      </c>
      <c r="M446" s="11">
        <v>7.8568793803024714E-2</v>
      </c>
      <c r="N446" s="10">
        <v>244</v>
      </c>
      <c r="O446" s="39">
        <f t="shared" si="76"/>
        <v>0.16389265169182729</v>
      </c>
      <c r="P446" s="11">
        <v>5.2999999999999999E-2</v>
      </c>
      <c r="Q446" s="10">
        <v>120</v>
      </c>
      <c r="R446" s="39">
        <f t="shared" si="77"/>
        <v>-0.21249098786057832</v>
      </c>
      <c r="S446" s="12">
        <v>2.5789813023855577</v>
      </c>
      <c r="T446" s="10">
        <v>254</v>
      </c>
      <c r="U446" s="39">
        <f t="shared" si="78"/>
        <v>0.18388855169954124</v>
      </c>
      <c r="V446" s="11">
        <v>6.8000000000000005E-2</v>
      </c>
      <c r="W446" s="10">
        <v>235</v>
      </c>
      <c r="X446" s="39">
        <f t="shared" si="79"/>
        <v>-0.38011494640742644</v>
      </c>
      <c r="Y446" s="13">
        <v>72981</v>
      </c>
      <c r="Z446" s="10">
        <v>88</v>
      </c>
      <c r="AA446" s="39">
        <f t="shared" si="80"/>
        <v>-0.88039147166322662</v>
      </c>
      <c r="AB446" s="11">
        <v>7.400000000000001E-2</v>
      </c>
      <c r="AC446" s="10">
        <v>518</v>
      </c>
      <c r="AD446" s="39">
        <f t="shared" si="81"/>
        <v>1.0184989015045227</v>
      </c>
      <c r="AE446" s="11">
        <v>0.97699999999999998</v>
      </c>
      <c r="AF446" s="10">
        <v>533</v>
      </c>
      <c r="AG446" s="39">
        <f t="shared" si="82"/>
        <v>1.2513445353790289</v>
      </c>
      <c r="AH446" s="14">
        <v>1.2696115441793792</v>
      </c>
      <c r="AI446" s="10">
        <v>540</v>
      </c>
      <c r="AJ446" s="39">
        <f t="shared" si="83"/>
        <v>0.85454734746181349</v>
      </c>
      <c r="AK446" s="13">
        <v>762367.76144422952</v>
      </c>
      <c r="AL446" s="44"/>
    </row>
    <row r="447" spans="1:38" x14ac:dyDescent="0.25">
      <c r="A447" t="s">
        <v>1085</v>
      </c>
      <c r="B447" s="5" t="s">
        <v>325</v>
      </c>
      <c r="C447" s="6" t="s">
        <v>30</v>
      </c>
      <c r="D447" s="7" t="s">
        <v>20</v>
      </c>
      <c r="E447" s="42">
        <f t="shared" si="72"/>
        <v>1.2652734328044259</v>
      </c>
      <c r="F447" s="8">
        <v>24.003739811532981</v>
      </c>
      <c r="G447" s="9">
        <f t="shared" si="73"/>
        <v>287</v>
      </c>
      <c r="H447" s="10">
        <v>23</v>
      </c>
      <c r="I447" s="39">
        <f t="shared" si="74"/>
        <v>-1.5625607543949618</v>
      </c>
      <c r="J447" s="11">
        <v>-0.12355212355212353</v>
      </c>
      <c r="K447" s="10">
        <v>465</v>
      </c>
      <c r="L447" s="39">
        <f t="shared" si="75"/>
        <v>0.64032282569202814</v>
      </c>
      <c r="M447" s="11">
        <v>3.1515757878939468E-2</v>
      </c>
      <c r="N447" s="10">
        <v>402</v>
      </c>
      <c r="O447" s="39">
        <f t="shared" si="76"/>
        <v>0.62473877746761997</v>
      </c>
      <c r="P447" s="11">
        <v>2.3E-2</v>
      </c>
      <c r="Q447" s="10">
        <v>116</v>
      </c>
      <c r="R447" s="39">
        <f t="shared" si="77"/>
        <v>-0.23153912147722461</v>
      </c>
      <c r="S447" s="12">
        <v>2.643171806167401</v>
      </c>
      <c r="T447" s="10">
        <v>420</v>
      </c>
      <c r="U447" s="39">
        <f t="shared" si="78"/>
        <v>0.65294964294216506</v>
      </c>
      <c r="V447" s="11">
        <v>3.7999999999999999E-2</v>
      </c>
      <c r="W447" s="10">
        <v>147</v>
      </c>
      <c r="X447" s="39">
        <f t="shared" si="79"/>
        <v>-0.67744881985803718</v>
      </c>
      <c r="Y447" s="13">
        <v>63977</v>
      </c>
      <c r="Z447" s="10">
        <v>116</v>
      </c>
      <c r="AA447" s="39">
        <f t="shared" si="80"/>
        <v>-0.49591133138131516</v>
      </c>
      <c r="AB447" s="11">
        <v>6.6000000000000003E-2</v>
      </c>
      <c r="AC447" s="10">
        <v>480</v>
      </c>
      <c r="AD447" s="39">
        <f t="shared" si="81"/>
        <v>0.87988404418175703</v>
      </c>
      <c r="AE447" s="11">
        <v>0.96799999999999997</v>
      </c>
      <c r="AF447" s="10">
        <v>543</v>
      </c>
      <c r="AG447" s="39">
        <f t="shared" si="82"/>
        <v>1.5243317846170947</v>
      </c>
      <c r="AH447" s="14">
        <v>0.98093639749731987</v>
      </c>
      <c r="AI447" s="10">
        <v>544</v>
      </c>
      <c r="AJ447" s="39">
        <f t="shared" si="83"/>
        <v>1.448307107803682</v>
      </c>
      <c r="AK447" s="13">
        <v>1116368.3682819384</v>
      </c>
      <c r="AL447" s="44"/>
    </row>
    <row r="448" spans="1:38" x14ac:dyDescent="0.25">
      <c r="A448" t="s">
        <v>1099</v>
      </c>
      <c r="B448" s="5" t="s">
        <v>83</v>
      </c>
      <c r="C448" s="6" t="s">
        <v>30</v>
      </c>
      <c r="D448" s="7" t="s">
        <v>20</v>
      </c>
      <c r="E448" s="42">
        <f t="shared" si="72"/>
        <v>-7.257060410517667</v>
      </c>
      <c r="F448" s="8">
        <v>47.71128136799372</v>
      </c>
      <c r="G448" s="9">
        <f t="shared" si="73"/>
        <v>45</v>
      </c>
      <c r="H448" s="10">
        <v>230</v>
      </c>
      <c r="I448" s="39">
        <f t="shared" si="74"/>
        <v>-0.16969288436775298</v>
      </c>
      <c r="J448" s="11">
        <v>-1.0695187165775666E-3</v>
      </c>
      <c r="K448" s="10">
        <v>303</v>
      </c>
      <c r="L448" s="39">
        <f t="shared" si="75"/>
        <v>0.18388351788791799</v>
      </c>
      <c r="M448" s="11">
        <v>5.6189640035118525E-2</v>
      </c>
      <c r="N448" s="10">
        <v>35</v>
      </c>
      <c r="O448" s="39">
        <f t="shared" si="76"/>
        <v>-1.7255764639889233</v>
      </c>
      <c r="P448" s="11">
        <v>0.17600000000000002</v>
      </c>
      <c r="Q448" s="10">
        <v>46</v>
      </c>
      <c r="R448" s="39">
        <f t="shared" si="77"/>
        <v>-1.0357584986242261</v>
      </c>
      <c r="S448" s="12">
        <v>5.3533190578158454</v>
      </c>
      <c r="T448" s="10">
        <v>74</v>
      </c>
      <c r="U448" s="39">
        <f t="shared" si="78"/>
        <v>-0.89495195815849304</v>
      </c>
      <c r="V448" s="11">
        <v>0.13699999999999998</v>
      </c>
      <c r="W448" s="10">
        <v>168</v>
      </c>
      <c r="X448" s="39">
        <f t="shared" si="79"/>
        <v>-0.6023888582461715</v>
      </c>
      <c r="Y448" s="13">
        <v>66250</v>
      </c>
      <c r="Z448" s="10">
        <v>55</v>
      </c>
      <c r="AA448" s="39">
        <f t="shared" si="80"/>
        <v>-1.2648716119451369</v>
      </c>
      <c r="AB448" s="11">
        <v>8.199999999999999E-2</v>
      </c>
      <c r="AC448" s="10">
        <v>40</v>
      </c>
      <c r="AD448" s="39">
        <f t="shared" si="81"/>
        <v>-1.6459866892553037</v>
      </c>
      <c r="AE448" s="11">
        <v>0.80400000000000005</v>
      </c>
      <c r="AF448" s="10">
        <v>250</v>
      </c>
      <c r="AG448" s="39">
        <f t="shared" si="82"/>
        <v>-3.9778086640871235E-2</v>
      </c>
      <c r="AH448" s="14">
        <v>2.6349317682426054</v>
      </c>
      <c r="AI448" s="10">
        <v>52</v>
      </c>
      <c r="AJ448" s="39">
        <f t="shared" si="83"/>
        <v>-0.32451786807694771</v>
      </c>
      <c r="AK448" s="13">
        <v>59407.019271948608</v>
      </c>
      <c r="AL448" s="44"/>
    </row>
    <row r="449" spans="1:38" x14ac:dyDescent="0.25">
      <c r="A449" t="s">
        <v>1107</v>
      </c>
      <c r="B449" s="5" t="s">
        <v>271</v>
      </c>
      <c r="C449" s="6" t="s">
        <v>30</v>
      </c>
      <c r="D449" s="7" t="s">
        <v>20</v>
      </c>
      <c r="E449" s="42">
        <f t="shared" si="72"/>
        <v>3.5726557728608471E-2</v>
      </c>
      <c r="F449" s="8">
        <v>27.424109650637241</v>
      </c>
      <c r="G449" s="9">
        <f t="shared" si="73"/>
        <v>231</v>
      </c>
      <c r="H449" s="10">
        <v>484</v>
      </c>
      <c r="I449" s="39">
        <f t="shared" si="74"/>
        <v>0.67353788353622968</v>
      </c>
      <c r="J449" s="11">
        <v>7.3080444214464801E-2</v>
      </c>
      <c r="K449" s="10">
        <v>162</v>
      </c>
      <c r="L449" s="39">
        <f t="shared" si="75"/>
        <v>-0.21233661364539375</v>
      </c>
      <c r="M449" s="11">
        <v>7.7608235380010215E-2</v>
      </c>
      <c r="N449" s="10">
        <v>198</v>
      </c>
      <c r="O449" s="39">
        <f t="shared" si="76"/>
        <v>-5.0842610926300916E-3</v>
      </c>
      <c r="P449" s="11">
        <v>6.4000000000000001E-2</v>
      </c>
      <c r="Q449" s="10">
        <v>276</v>
      </c>
      <c r="R449" s="39">
        <f t="shared" si="77"/>
        <v>0.33266119675877265</v>
      </c>
      <c r="S449" s="12">
        <v>0.74186727994361812</v>
      </c>
      <c r="T449" s="10">
        <v>219</v>
      </c>
      <c r="U449" s="39">
        <f t="shared" si="78"/>
        <v>5.8805594034841695E-2</v>
      </c>
      <c r="V449" s="11">
        <v>7.5999999999999998E-2</v>
      </c>
      <c r="W449" s="10">
        <v>202</v>
      </c>
      <c r="X449" s="39">
        <f t="shared" si="79"/>
        <v>-0.50272719342232175</v>
      </c>
      <c r="Y449" s="13">
        <v>69268</v>
      </c>
      <c r="Z449" s="10">
        <v>174</v>
      </c>
      <c r="AA449" s="39">
        <f t="shared" si="80"/>
        <v>-0.15949120863464294</v>
      </c>
      <c r="AB449" s="11">
        <v>5.9000000000000004E-2</v>
      </c>
      <c r="AC449" s="10">
        <v>247</v>
      </c>
      <c r="AD449" s="39">
        <f t="shared" si="81"/>
        <v>0.14060480512700821</v>
      </c>
      <c r="AE449" s="11">
        <v>0.92</v>
      </c>
      <c r="AF449" s="10">
        <v>398</v>
      </c>
      <c r="AG449" s="39">
        <f t="shared" si="82"/>
        <v>0.38671646798254605</v>
      </c>
      <c r="AH449" s="14">
        <v>2.1839276335855837</v>
      </c>
      <c r="AI449" s="10">
        <v>353</v>
      </c>
      <c r="AJ449" s="39">
        <f t="shared" si="83"/>
        <v>-0.16408723804305916</v>
      </c>
      <c r="AK449" s="13">
        <v>155056.04128491413</v>
      </c>
      <c r="AL449" s="44"/>
    </row>
    <row r="450" spans="1:38" x14ac:dyDescent="0.25">
      <c r="A450" t="s">
        <v>1115</v>
      </c>
      <c r="B450" s="5" t="s">
        <v>328</v>
      </c>
      <c r="C450" s="6" t="s">
        <v>30</v>
      </c>
      <c r="D450" s="7" t="s">
        <v>20</v>
      </c>
      <c r="E450" s="42">
        <f t="shared" si="72"/>
        <v>1.3117487593768531</v>
      </c>
      <c r="F450" s="8">
        <v>23.874454130366043</v>
      </c>
      <c r="G450" s="9">
        <f t="shared" si="73"/>
        <v>290</v>
      </c>
      <c r="H450" s="10">
        <v>30</v>
      </c>
      <c r="I450" s="39">
        <f t="shared" si="74"/>
        <v>-1.3345244775300225</v>
      </c>
      <c r="J450" s="11">
        <v>-0.10349962769918097</v>
      </c>
      <c r="K450" s="10">
        <v>467</v>
      </c>
      <c r="L450" s="39">
        <f t="shared" si="75"/>
        <v>0.64800503172933244</v>
      </c>
      <c r="M450" s="11">
        <v>3.1100478468899521E-2</v>
      </c>
      <c r="N450" s="10">
        <v>411</v>
      </c>
      <c r="O450" s="39">
        <f t="shared" si="76"/>
        <v>0.64010031499347964</v>
      </c>
      <c r="P450" s="11">
        <v>2.2000000000000002E-2</v>
      </c>
      <c r="Q450" s="10">
        <v>264</v>
      </c>
      <c r="R450" s="39">
        <f t="shared" si="77"/>
        <v>0.30634076289080525</v>
      </c>
      <c r="S450" s="12">
        <v>0.83056478405315615</v>
      </c>
      <c r="T450" s="10">
        <v>175</v>
      </c>
      <c r="U450" s="39">
        <f t="shared" si="78"/>
        <v>-0.14445421217029544</v>
      </c>
      <c r="V450" s="11">
        <v>8.900000000000001E-2</v>
      </c>
      <c r="W450" s="10">
        <v>175</v>
      </c>
      <c r="X450" s="39">
        <f t="shared" si="79"/>
        <v>-0.59093007836085809</v>
      </c>
      <c r="Y450" s="13">
        <v>66597</v>
      </c>
      <c r="Z450" s="10">
        <v>167</v>
      </c>
      <c r="AA450" s="39">
        <f t="shared" si="80"/>
        <v>-0.20755122616988153</v>
      </c>
      <c r="AB450" s="11">
        <v>0.06</v>
      </c>
      <c r="AC450" s="10">
        <v>395</v>
      </c>
      <c r="AD450" s="39">
        <f t="shared" si="81"/>
        <v>0.58725267872258657</v>
      </c>
      <c r="AE450" s="11">
        <v>0.94900000000000007</v>
      </c>
      <c r="AF450" s="10">
        <v>547</v>
      </c>
      <c r="AG450" s="39">
        <f t="shared" si="82"/>
        <v>1.5933372347408687</v>
      </c>
      <c r="AH450" s="14">
        <v>0.90796537598645743</v>
      </c>
      <c r="AI450" s="10">
        <v>550</v>
      </c>
      <c r="AJ450" s="39">
        <f t="shared" si="83"/>
        <v>1.9771442889438879</v>
      </c>
      <c r="AK450" s="13">
        <v>1431662.0199335548</v>
      </c>
      <c r="AL450" s="44"/>
    </row>
    <row r="451" spans="1:38" x14ac:dyDescent="0.25">
      <c r="A451" t="s">
        <v>1125</v>
      </c>
      <c r="B451" s="5" t="s">
        <v>268</v>
      </c>
      <c r="C451" s="6" t="s">
        <v>30</v>
      </c>
      <c r="D451" s="7" t="s">
        <v>20</v>
      </c>
      <c r="E451" s="42">
        <f t="shared" si="72"/>
        <v>-4.0170532929492186E-2</v>
      </c>
      <c r="F451" s="8">
        <v>27.635241186185016</v>
      </c>
      <c r="G451" s="9">
        <f t="shared" si="73"/>
        <v>228</v>
      </c>
      <c r="H451" s="10">
        <v>193</v>
      </c>
      <c r="I451" s="39">
        <f t="shared" si="74"/>
        <v>-0.32762384568031594</v>
      </c>
      <c r="J451" s="11">
        <v>-1.4957264957264904E-2</v>
      </c>
      <c r="K451" s="10">
        <v>261</v>
      </c>
      <c r="L451" s="39">
        <f t="shared" si="75"/>
        <v>7.3766091652907623E-2</v>
      </c>
      <c r="M451" s="11">
        <v>6.2142292122283747E-2</v>
      </c>
      <c r="N451" s="10">
        <v>173</v>
      </c>
      <c r="O451" s="39">
        <f t="shared" si="76"/>
        <v>-9.725348624778872E-2</v>
      </c>
      <c r="P451" s="11">
        <v>7.0000000000000007E-2</v>
      </c>
      <c r="Q451" s="10">
        <v>182</v>
      </c>
      <c r="R451" s="39">
        <f t="shared" si="77"/>
        <v>8.2286902996598729E-2</v>
      </c>
      <c r="S451" s="12">
        <v>1.5856062190999485</v>
      </c>
      <c r="T451" s="10">
        <v>282</v>
      </c>
      <c r="U451" s="39">
        <f t="shared" si="78"/>
        <v>0.2620654002399786</v>
      </c>
      <c r="V451" s="11">
        <v>6.3E-2</v>
      </c>
      <c r="W451" s="10">
        <v>219</v>
      </c>
      <c r="X451" s="39">
        <f t="shared" si="79"/>
        <v>-0.41383083765499123</v>
      </c>
      <c r="Y451" s="13">
        <v>71960</v>
      </c>
      <c r="Z451" s="10">
        <v>194</v>
      </c>
      <c r="AA451" s="39">
        <f t="shared" si="80"/>
        <v>-6.3371173564165051E-2</v>
      </c>
      <c r="AB451" s="11">
        <v>5.7000000000000002E-2</v>
      </c>
      <c r="AC451" s="10">
        <v>242</v>
      </c>
      <c r="AD451" s="39">
        <f t="shared" si="81"/>
        <v>0.12520315431336759</v>
      </c>
      <c r="AE451" s="11">
        <v>0.91900000000000004</v>
      </c>
      <c r="AF451" s="10">
        <v>477</v>
      </c>
      <c r="AG451" s="39">
        <f t="shared" si="82"/>
        <v>0.65680948154823204</v>
      </c>
      <c r="AH451" s="14">
        <v>1.8983130470930154</v>
      </c>
      <c r="AI451" s="10">
        <v>377</v>
      </c>
      <c r="AJ451" s="39">
        <f t="shared" si="83"/>
        <v>-0.14403369957079215</v>
      </c>
      <c r="AK451" s="13">
        <v>167011.99596991754</v>
      </c>
      <c r="AL451" s="44"/>
    </row>
    <row r="452" spans="1:38" x14ac:dyDescent="0.25">
      <c r="A452" t="s">
        <v>1128</v>
      </c>
      <c r="B452" s="5" t="s">
        <v>201</v>
      </c>
      <c r="C452" s="6" t="s">
        <v>30</v>
      </c>
      <c r="D452" s="7" t="s">
        <v>20</v>
      </c>
      <c r="E452" s="42">
        <f t="shared" si="72"/>
        <v>-1.8635983795205115</v>
      </c>
      <c r="F452" s="8">
        <v>32.707677005175796</v>
      </c>
      <c r="G452" s="9">
        <f t="shared" si="73"/>
        <v>160</v>
      </c>
      <c r="H452" s="10">
        <v>152</v>
      </c>
      <c r="I452" s="39">
        <f t="shared" si="74"/>
        <v>-0.48141542841418516</v>
      </c>
      <c r="J452" s="11">
        <v>-2.8481012658227889E-2</v>
      </c>
      <c r="K452" s="10">
        <v>164</v>
      </c>
      <c r="L452" s="39">
        <f t="shared" si="75"/>
        <v>-0.204205824242119</v>
      </c>
      <c r="M452" s="11">
        <v>7.716870675891431E-2</v>
      </c>
      <c r="N452" s="10">
        <v>164</v>
      </c>
      <c r="O452" s="39">
        <f t="shared" si="76"/>
        <v>-0.14333809882536783</v>
      </c>
      <c r="P452" s="11">
        <v>7.2999999999999995E-2</v>
      </c>
      <c r="Q452" s="10">
        <v>169</v>
      </c>
      <c r="R452" s="39">
        <f t="shared" si="77"/>
        <v>2.5573619448790465E-2</v>
      </c>
      <c r="S452" s="12">
        <v>1.7767249037607344</v>
      </c>
      <c r="T452" s="10">
        <v>216</v>
      </c>
      <c r="U452" s="39">
        <f t="shared" si="78"/>
        <v>4.3170224326754221E-2</v>
      </c>
      <c r="V452" s="11">
        <v>7.6999999999999999E-2</v>
      </c>
      <c r="W452" s="10">
        <v>151</v>
      </c>
      <c r="X452" s="39">
        <f t="shared" si="79"/>
        <v>-0.66767418341408102</v>
      </c>
      <c r="Y452" s="13">
        <v>64273</v>
      </c>
      <c r="Z452" s="10">
        <v>167</v>
      </c>
      <c r="AA452" s="39">
        <f t="shared" si="80"/>
        <v>-0.20755122616988153</v>
      </c>
      <c r="AB452" s="11">
        <v>0.06</v>
      </c>
      <c r="AC452" s="10">
        <v>95</v>
      </c>
      <c r="AD452" s="39">
        <f t="shared" si="81"/>
        <v>-0.75269094206414855</v>
      </c>
      <c r="AE452" s="11">
        <v>0.86199999999999999</v>
      </c>
      <c r="AF452" s="10">
        <v>347</v>
      </c>
      <c r="AG452" s="39">
        <f t="shared" si="82"/>
        <v>0.26528314805070874</v>
      </c>
      <c r="AH452" s="14">
        <v>2.3123394240309394</v>
      </c>
      <c r="AI452" s="10">
        <v>264</v>
      </c>
      <c r="AJ452" s="39">
        <f t="shared" si="83"/>
        <v>-0.22401298668471317</v>
      </c>
      <c r="AK452" s="13">
        <v>119328.20521172638</v>
      </c>
      <c r="AL452" s="44"/>
    </row>
    <row r="453" spans="1:38" x14ac:dyDescent="0.25">
      <c r="A453" t="s">
        <v>675</v>
      </c>
      <c r="B453" s="5" t="s">
        <v>296</v>
      </c>
      <c r="C453" s="6" t="s">
        <v>33</v>
      </c>
      <c r="D453" s="7" t="s">
        <v>34</v>
      </c>
      <c r="E453" s="42">
        <f t="shared" si="72"/>
        <v>0.73446509611815802</v>
      </c>
      <c r="F453" s="8">
        <v>25.480349497548296</v>
      </c>
      <c r="G453" s="9">
        <f t="shared" si="73"/>
        <v>257</v>
      </c>
      <c r="H453" s="10">
        <v>502</v>
      </c>
      <c r="I453" s="39">
        <f t="shared" si="74"/>
        <v>0.78376315878495173</v>
      </c>
      <c r="J453" s="11">
        <v>8.2773164623698436E-2</v>
      </c>
      <c r="K453" s="10">
        <v>541</v>
      </c>
      <c r="L453" s="39">
        <f t="shared" si="75"/>
        <v>0.92648810146685434</v>
      </c>
      <c r="M453" s="11">
        <v>1.6046432229429839E-2</v>
      </c>
      <c r="N453" s="10">
        <v>287</v>
      </c>
      <c r="O453" s="39">
        <f t="shared" si="76"/>
        <v>0.3175080269504249</v>
      </c>
      <c r="P453" s="11">
        <v>4.2999999999999997E-2</v>
      </c>
      <c r="Q453" s="10">
        <v>93</v>
      </c>
      <c r="R453" s="39">
        <f t="shared" si="77"/>
        <v>-0.38637124137420786</v>
      </c>
      <c r="S453" s="12">
        <v>3.1649421789409615</v>
      </c>
      <c r="T453" s="10">
        <v>465</v>
      </c>
      <c r="U453" s="39">
        <f t="shared" si="78"/>
        <v>0.76239723089877731</v>
      </c>
      <c r="V453" s="11">
        <v>3.1E-2</v>
      </c>
      <c r="W453" s="10">
        <v>256</v>
      </c>
      <c r="X453" s="39">
        <f t="shared" si="79"/>
        <v>-0.28765216923486869</v>
      </c>
      <c r="Y453" s="13">
        <v>75781</v>
      </c>
      <c r="Z453" s="10">
        <v>213</v>
      </c>
      <c r="AA453" s="39">
        <f t="shared" si="80"/>
        <v>3.2748861506312815E-2</v>
      </c>
      <c r="AB453" s="11">
        <v>5.5E-2</v>
      </c>
      <c r="AC453" s="10">
        <v>264</v>
      </c>
      <c r="AD453" s="39">
        <f t="shared" si="81"/>
        <v>0.20221140838157076</v>
      </c>
      <c r="AE453" s="11">
        <v>0.92400000000000004</v>
      </c>
      <c r="AF453" s="10">
        <v>44</v>
      </c>
      <c r="AG453" s="39">
        <f t="shared" si="82"/>
        <v>-1.0814552855211665</v>
      </c>
      <c r="AH453" s="14">
        <v>3.7364715618462512</v>
      </c>
      <c r="AI453" s="10">
        <v>200</v>
      </c>
      <c r="AJ453" s="39">
        <f t="shared" si="83"/>
        <v>-0.25430405877004408</v>
      </c>
      <c r="AK453" s="13">
        <v>101268.61509433962</v>
      </c>
      <c r="AL453" s="44"/>
    </row>
    <row r="454" spans="1:38" x14ac:dyDescent="0.25">
      <c r="A454" t="s">
        <v>720</v>
      </c>
      <c r="B454" s="5" t="s">
        <v>189</v>
      </c>
      <c r="C454" s="6" t="s">
        <v>33</v>
      </c>
      <c r="D454" s="7" t="s">
        <v>34</v>
      </c>
      <c r="E454" s="42">
        <f t="shared" si="72"/>
        <v>-2.1679743467354875</v>
      </c>
      <c r="F454" s="8">
        <v>33.554394116262834</v>
      </c>
      <c r="G454" s="9">
        <f t="shared" si="73"/>
        <v>148</v>
      </c>
      <c r="H454" s="10">
        <v>460</v>
      </c>
      <c r="I454" s="39">
        <f t="shared" si="74"/>
        <v>0.51741711168711657</v>
      </c>
      <c r="J454" s="11">
        <v>5.935187798323871E-2</v>
      </c>
      <c r="K454" s="10">
        <v>111</v>
      </c>
      <c r="L454" s="39">
        <f t="shared" si="75"/>
        <v>-0.41064902855788715</v>
      </c>
      <c r="M454" s="11">
        <v>8.8328471503403283E-2</v>
      </c>
      <c r="N454" s="10">
        <v>115</v>
      </c>
      <c r="O454" s="39">
        <f t="shared" si="76"/>
        <v>-0.45056884934256325</v>
      </c>
      <c r="P454" s="11">
        <v>9.3000000000000013E-2</v>
      </c>
      <c r="Q454" s="10">
        <v>117</v>
      </c>
      <c r="R454" s="39">
        <f t="shared" si="77"/>
        <v>-0.23086683110062883</v>
      </c>
      <c r="S454" s="12">
        <v>2.6409062478282022</v>
      </c>
      <c r="T454" s="10">
        <v>172</v>
      </c>
      <c r="U454" s="39">
        <f t="shared" si="78"/>
        <v>-0.17572495158647017</v>
      </c>
      <c r="V454" s="11">
        <v>9.0999999999999998E-2</v>
      </c>
      <c r="W454" s="10">
        <v>194</v>
      </c>
      <c r="X454" s="39">
        <f t="shared" si="79"/>
        <v>-0.54486380187667305</v>
      </c>
      <c r="Y454" s="13">
        <v>67992</v>
      </c>
      <c r="Z454" s="10">
        <v>183</v>
      </c>
      <c r="AA454" s="39">
        <f t="shared" si="80"/>
        <v>-0.11143119109940366</v>
      </c>
      <c r="AB454" s="11">
        <v>5.7999999999999996E-2</v>
      </c>
      <c r="AC454" s="10">
        <v>120</v>
      </c>
      <c r="AD454" s="39">
        <f t="shared" si="81"/>
        <v>-0.55246948148682029</v>
      </c>
      <c r="AE454" s="11">
        <v>0.875</v>
      </c>
      <c r="AF454" s="10">
        <v>171</v>
      </c>
      <c r="AG454" s="39">
        <f t="shared" si="82"/>
        <v>-0.27715426944348853</v>
      </c>
      <c r="AH454" s="14">
        <v>2.8859493691768314</v>
      </c>
      <c r="AI454" s="10">
        <v>240</v>
      </c>
      <c r="AJ454" s="39">
        <f t="shared" si="83"/>
        <v>-0.23781077465745312</v>
      </c>
      <c r="AK454" s="13">
        <v>111101.93990779994</v>
      </c>
      <c r="AL454" s="44">
        <v>1</v>
      </c>
    </row>
    <row r="455" spans="1:38" x14ac:dyDescent="0.25">
      <c r="A455" t="s">
        <v>821</v>
      </c>
      <c r="B455" s="5" t="s">
        <v>88</v>
      </c>
      <c r="C455" s="6" t="s">
        <v>33</v>
      </c>
      <c r="D455" s="7" t="s">
        <v>34</v>
      </c>
      <c r="E455" s="42">
        <f t="shared" ref="E455:E518" si="84">(I455+L455+AG455+AJ455)*0.25+(O455+R455+U455+X455+AA455+AD455)</f>
        <v>-6.5975543423460419</v>
      </c>
      <c r="F455" s="8">
        <v>45.876658621999297</v>
      </c>
      <c r="G455" s="9">
        <f t="shared" ref="G455:G518" si="85">RANK(E455,$E$7:$E$571,1)</f>
        <v>50</v>
      </c>
      <c r="H455" s="10">
        <v>348</v>
      </c>
      <c r="I455" s="39">
        <f t="shared" ref="I455:I518" si="86">(J455-J$573)/J$574</f>
        <v>0.19485210884590737</v>
      </c>
      <c r="J455" s="11">
        <v>3.0986946443820829E-2</v>
      </c>
      <c r="K455" s="10">
        <v>351</v>
      </c>
      <c r="L455" s="39">
        <f t="shared" ref="L455:L518" si="87">-(M455-M$573)/M$574</f>
        <v>0.32492861084413438</v>
      </c>
      <c r="M455" s="11">
        <v>4.856512141280353E-2</v>
      </c>
      <c r="N455" s="10">
        <v>33</v>
      </c>
      <c r="O455" s="39">
        <f t="shared" ref="O455:O518" si="88">-(P455-P$573)/P$574</f>
        <v>-1.8331072266699411</v>
      </c>
      <c r="P455" s="11">
        <v>0.183</v>
      </c>
      <c r="Q455" s="10">
        <v>36</v>
      </c>
      <c r="R455" s="39">
        <f t="shared" ref="R455:R518" si="89">-(S455-S$573)/S$574</f>
        <v>-1.3433207699169822</v>
      </c>
      <c r="S455" s="12">
        <v>6.3897763578274756</v>
      </c>
      <c r="T455" s="10">
        <v>78</v>
      </c>
      <c r="U455" s="39">
        <f t="shared" ref="U455:U518" si="90">-(V455-V$573)/V$574</f>
        <v>-0.7698690004937937</v>
      </c>
      <c r="V455" s="11">
        <v>0.129</v>
      </c>
      <c r="W455" s="10">
        <v>148</v>
      </c>
      <c r="X455" s="39">
        <f t="shared" ref="X455:X518" si="91">(Y455-Y$573)/Y$574</f>
        <v>-0.67589676609835492</v>
      </c>
      <c r="Y455" s="13">
        <v>64024</v>
      </c>
      <c r="Z455" s="10">
        <v>116</v>
      </c>
      <c r="AA455" s="39">
        <f t="shared" ref="AA455:AA518" si="92">-(AB455-AB$573)/AB$574</f>
        <v>-0.49591133138131516</v>
      </c>
      <c r="AB455" s="11">
        <v>6.6000000000000003E-2</v>
      </c>
      <c r="AC455" s="10">
        <v>60</v>
      </c>
      <c r="AD455" s="39">
        <f t="shared" ref="AD455:AD518" si="93">(AE455-AE$573)/AE$574</f>
        <v>-1.1685355140324458</v>
      </c>
      <c r="AE455" s="11">
        <v>0.83499999999999996</v>
      </c>
      <c r="AF455" s="10">
        <v>21</v>
      </c>
      <c r="AG455" s="39">
        <f t="shared" ref="AG455:AG518" si="94">-(AH455-AH$573)/AH$574</f>
        <v>-1.4461024360581372</v>
      </c>
      <c r="AH455" s="14">
        <v>4.1220740761111436</v>
      </c>
      <c r="AI455" s="10">
        <v>68</v>
      </c>
      <c r="AJ455" s="39">
        <f t="shared" ref="AJ455:AJ518" si="95">(AK455-AK$573)/AK$574</f>
        <v>-0.31733321864473873</v>
      </c>
      <c r="AK455" s="13">
        <v>63690.519820139627</v>
      </c>
      <c r="AL455" s="44"/>
    </row>
    <row r="456" spans="1:38" x14ac:dyDescent="0.25">
      <c r="A456" t="s">
        <v>839</v>
      </c>
      <c r="B456" s="5" t="s">
        <v>342</v>
      </c>
      <c r="C456" s="6" t="s">
        <v>33</v>
      </c>
      <c r="D456" s="7" t="s">
        <v>34</v>
      </c>
      <c r="E456" s="42">
        <f t="shared" si="84"/>
        <v>1.4956270459500995</v>
      </c>
      <c r="F456" s="8">
        <v>23.362939068833708</v>
      </c>
      <c r="G456" s="9">
        <f t="shared" si="85"/>
        <v>304</v>
      </c>
      <c r="H456" s="10">
        <v>366</v>
      </c>
      <c r="I456" s="39">
        <f t="shared" si="86"/>
        <v>0.22963184207080592</v>
      </c>
      <c r="J456" s="11">
        <v>3.4045321478911372E-2</v>
      </c>
      <c r="K456" s="10">
        <v>356</v>
      </c>
      <c r="L456" s="39">
        <f t="shared" si="87"/>
        <v>0.34353565244851397</v>
      </c>
      <c r="M456" s="11">
        <v>4.7559274755927479E-2</v>
      </c>
      <c r="N456" s="10">
        <v>369</v>
      </c>
      <c r="O456" s="39">
        <f t="shared" si="88"/>
        <v>0.54793108983832128</v>
      </c>
      <c r="P456" s="11">
        <v>2.7999999999999997E-2</v>
      </c>
      <c r="Q456" s="10">
        <v>232</v>
      </c>
      <c r="R456" s="39">
        <f t="shared" si="89"/>
        <v>0.24165566722889514</v>
      </c>
      <c r="S456" s="12">
        <v>1.0485477613505294</v>
      </c>
      <c r="T456" s="10">
        <v>332</v>
      </c>
      <c r="U456" s="39">
        <f t="shared" si="90"/>
        <v>0.41841909732085319</v>
      </c>
      <c r="V456" s="11">
        <v>5.2999999999999999E-2</v>
      </c>
      <c r="W456" s="10">
        <v>308</v>
      </c>
      <c r="X456" s="39">
        <f t="shared" si="91"/>
        <v>-6.4717808987748149E-2</v>
      </c>
      <c r="Y456" s="13">
        <v>82532</v>
      </c>
      <c r="Z456" s="10">
        <v>256</v>
      </c>
      <c r="AA456" s="39">
        <f t="shared" si="92"/>
        <v>0.1769289141120293</v>
      </c>
      <c r="AB456" s="11">
        <v>5.2000000000000005E-2</v>
      </c>
      <c r="AC456" s="10">
        <v>257</v>
      </c>
      <c r="AD456" s="39">
        <f t="shared" si="93"/>
        <v>0.1714081067542895</v>
      </c>
      <c r="AE456" s="11">
        <v>0.92200000000000004</v>
      </c>
      <c r="AF456" s="10">
        <v>155</v>
      </c>
      <c r="AG456" s="39">
        <f t="shared" si="94"/>
        <v>-0.33991454124054804</v>
      </c>
      <c r="AH456" s="14">
        <v>2.9523163175137568</v>
      </c>
      <c r="AI456" s="10">
        <v>276</v>
      </c>
      <c r="AJ456" s="39">
        <f t="shared" si="95"/>
        <v>-0.21724503454493399</v>
      </c>
      <c r="AK456" s="13">
        <v>123363.27010590333</v>
      </c>
      <c r="AL456" s="44"/>
    </row>
    <row r="457" spans="1:38" x14ac:dyDescent="0.25">
      <c r="A457" t="s">
        <v>895</v>
      </c>
      <c r="B457" s="5" t="s">
        <v>317</v>
      </c>
      <c r="C457" s="6" t="s">
        <v>33</v>
      </c>
      <c r="D457" s="7" t="s">
        <v>34</v>
      </c>
      <c r="E457" s="42">
        <f t="shared" si="84"/>
        <v>1.0520859362388393</v>
      </c>
      <c r="F457" s="8">
        <v>24.596787622973363</v>
      </c>
      <c r="G457" s="9">
        <f t="shared" si="85"/>
        <v>279</v>
      </c>
      <c r="H457" s="10">
        <v>524</v>
      </c>
      <c r="I457" s="39">
        <f t="shared" si="86"/>
        <v>1.0902944316672862</v>
      </c>
      <c r="J457" s="11">
        <v>0.10972816127061691</v>
      </c>
      <c r="K457" s="10">
        <v>399</v>
      </c>
      <c r="L457" s="39">
        <f t="shared" si="87"/>
        <v>0.48403684909743255</v>
      </c>
      <c r="M457" s="11">
        <v>3.9964157706093191E-2</v>
      </c>
      <c r="N457" s="10">
        <v>231</v>
      </c>
      <c r="O457" s="39">
        <f t="shared" si="88"/>
        <v>0.11780803911424809</v>
      </c>
      <c r="P457" s="11">
        <v>5.5999999999999994E-2</v>
      </c>
      <c r="Q457" s="10">
        <v>229</v>
      </c>
      <c r="R457" s="39">
        <f t="shared" si="89"/>
        <v>0.22610779964983069</v>
      </c>
      <c r="S457" s="12">
        <v>1.1009426821716095</v>
      </c>
      <c r="T457" s="10">
        <v>272</v>
      </c>
      <c r="U457" s="39">
        <f t="shared" si="90"/>
        <v>0.24643003053189114</v>
      </c>
      <c r="V457" s="11">
        <v>6.4000000000000001E-2</v>
      </c>
      <c r="W457" s="10">
        <v>236</v>
      </c>
      <c r="X457" s="39">
        <f t="shared" si="91"/>
        <v>-0.37103378079226451</v>
      </c>
      <c r="Y457" s="13">
        <v>73256</v>
      </c>
      <c r="Z457" s="10">
        <v>289</v>
      </c>
      <c r="AA457" s="39">
        <f t="shared" si="92"/>
        <v>0.27304894918250716</v>
      </c>
      <c r="AB457" s="11">
        <v>0.05</v>
      </c>
      <c r="AC457" s="10">
        <v>281</v>
      </c>
      <c r="AD457" s="39">
        <f t="shared" si="93"/>
        <v>0.26381801163613161</v>
      </c>
      <c r="AE457" s="11">
        <v>0.92799999999999994</v>
      </c>
      <c r="AF457" s="10">
        <v>213</v>
      </c>
      <c r="AG457" s="39">
        <f t="shared" si="94"/>
        <v>-0.15263703241121088</v>
      </c>
      <c r="AH457" s="14">
        <v>2.7542764365945822</v>
      </c>
      <c r="AI457" s="10">
        <v>239</v>
      </c>
      <c r="AJ457" s="39">
        <f t="shared" si="95"/>
        <v>-0.23806670068752714</v>
      </c>
      <c r="AK457" s="13">
        <v>110949.35636138443</v>
      </c>
      <c r="AL457" s="44"/>
    </row>
    <row r="458" spans="1:38" x14ac:dyDescent="0.25">
      <c r="A458" t="s">
        <v>983</v>
      </c>
      <c r="B458" s="5" t="s">
        <v>458</v>
      </c>
      <c r="C458" s="6" t="s">
        <v>33</v>
      </c>
      <c r="D458" s="7" t="s">
        <v>34</v>
      </c>
      <c r="E458" s="42">
        <f t="shared" si="84"/>
        <v>3.6633725616197386</v>
      </c>
      <c r="F458" s="8">
        <v>17.332675781642848</v>
      </c>
      <c r="G458" s="9">
        <f t="shared" si="85"/>
        <v>429</v>
      </c>
      <c r="H458" s="10">
        <v>495</v>
      </c>
      <c r="I458" s="39">
        <f t="shared" si="86"/>
        <v>0.73953868382949084</v>
      </c>
      <c r="J458" s="11">
        <v>7.8884261012242884E-2</v>
      </c>
      <c r="K458" s="10">
        <v>457</v>
      </c>
      <c r="L458" s="39">
        <f t="shared" si="87"/>
        <v>0.6076586947688648</v>
      </c>
      <c r="M458" s="11">
        <v>3.328149300155521E-2</v>
      </c>
      <c r="N458" s="10">
        <v>535</v>
      </c>
      <c r="O458" s="39">
        <f t="shared" si="88"/>
        <v>0.97805414056239448</v>
      </c>
      <c r="P458" s="11">
        <v>0</v>
      </c>
      <c r="Q458" s="10">
        <v>377</v>
      </c>
      <c r="R458" s="39">
        <f t="shared" si="89"/>
        <v>0.4833757140234608</v>
      </c>
      <c r="S458" s="12">
        <v>0.23397285914833879</v>
      </c>
      <c r="T458" s="10">
        <v>405</v>
      </c>
      <c r="U458" s="39">
        <f t="shared" si="90"/>
        <v>0.60604353381790277</v>
      </c>
      <c r="V458" s="11">
        <v>4.0999999999999995E-2</v>
      </c>
      <c r="W458" s="10">
        <v>394</v>
      </c>
      <c r="X458" s="39">
        <f t="shared" si="91"/>
        <v>0.38534475889967673</v>
      </c>
      <c r="Y458" s="13">
        <v>96161</v>
      </c>
      <c r="Z458" s="10">
        <v>352</v>
      </c>
      <c r="AA458" s="39">
        <f t="shared" si="92"/>
        <v>0.46528901932346295</v>
      </c>
      <c r="AB458" s="11">
        <v>4.5999999999999999E-2</v>
      </c>
      <c r="AC458" s="10">
        <v>336</v>
      </c>
      <c r="AD458" s="39">
        <f t="shared" si="93"/>
        <v>0.4332361705861803</v>
      </c>
      <c r="AE458" s="11">
        <v>0.93900000000000006</v>
      </c>
      <c r="AF458" s="10">
        <v>294</v>
      </c>
      <c r="AG458" s="39">
        <f t="shared" si="94"/>
        <v>6.7018304948975774E-2</v>
      </c>
      <c r="AH458" s="14">
        <v>2.5219980539634155</v>
      </c>
      <c r="AI458" s="10">
        <v>345</v>
      </c>
      <c r="AJ458" s="39">
        <f t="shared" si="95"/>
        <v>-0.16609878592069119</v>
      </c>
      <c r="AK458" s="13">
        <v>153856.75292466074</v>
      </c>
      <c r="AL458" s="44"/>
    </row>
    <row r="459" spans="1:38" x14ac:dyDescent="0.25">
      <c r="A459" t="s">
        <v>1009</v>
      </c>
      <c r="B459" s="5" t="s">
        <v>36</v>
      </c>
      <c r="C459" s="6" t="s">
        <v>33</v>
      </c>
      <c r="D459" s="7" t="s">
        <v>34</v>
      </c>
      <c r="E459" s="42">
        <f t="shared" si="84"/>
        <v>-17.453032885150737</v>
      </c>
      <c r="F459" s="8">
        <v>76.074573113517246</v>
      </c>
      <c r="G459" s="9">
        <f t="shared" si="85"/>
        <v>10</v>
      </c>
      <c r="H459" s="10">
        <v>383</v>
      </c>
      <c r="I459" s="39">
        <f t="shared" si="86"/>
        <v>0.28506913395770728</v>
      </c>
      <c r="J459" s="11">
        <v>3.8920230335272255E-2</v>
      </c>
      <c r="K459" s="10">
        <v>115</v>
      </c>
      <c r="L459" s="39">
        <f t="shared" si="87"/>
        <v>-0.38971292590271883</v>
      </c>
      <c r="M459" s="11">
        <v>8.7196722066203214E-2</v>
      </c>
      <c r="N459" s="10">
        <v>3</v>
      </c>
      <c r="O459" s="39">
        <f t="shared" si="88"/>
        <v>-4.6289070563764163</v>
      </c>
      <c r="P459" s="11">
        <v>0.36499999999999999</v>
      </c>
      <c r="Q459" s="10">
        <v>22</v>
      </c>
      <c r="R459" s="39">
        <f t="shared" si="89"/>
        <v>-2.0729500251837036</v>
      </c>
      <c r="S459" s="12">
        <v>8.8485615812055993</v>
      </c>
      <c r="T459" s="10">
        <v>10</v>
      </c>
      <c r="U459" s="39">
        <f t="shared" si="90"/>
        <v>-3.6936831359061482</v>
      </c>
      <c r="V459" s="11">
        <v>0.316</v>
      </c>
      <c r="W459" s="10">
        <v>6</v>
      </c>
      <c r="X459" s="39">
        <f t="shared" si="91"/>
        <v>-1.7389545242194191</v>
      </c>
      <c r="Y459" s="13">
        <v>31832</v>
      </c>
      <c r="Z459" s="10">
        <v>61</v>
      </c>
      <c r="AA459" s="39">
        <f t="shared" si="92"/>
        <v>-1.1687515768746597</v>
      </c>
      <c r="AB459" s="11">
        <v>0.08</v>
      </c>
      <c r="AC459" s="10">
        <v>4</v>
      </c>
      <c r="AD459" s="39">
        <f t="shared" si="93"/>
        <v>-3.9100293588604753</v>
      </c>
      <c r="AE459" s="11">
        <v>0.65700000000000003</v>
      </c>
      <c r="AF459" s="10">
        <v>121</v>
      </c>
      <c r="AG459" s="39">
        <f t="shared" si="94"/>
        <v>-0.51009915252839588</v>
      </c>
      <c r="AH459" s="14">
        <v>3.1322810146330178</v>
      </c>
      <c r="AI459" s="10">
        <v>25</v>
      </c>
      <c r="AJ459" s="39">
        <f t="shared" si="95"/>
        <v>-0.34428588644624314</v>
      </c>
      <c r="AK459" s="13">
        <v>47621.292171344168</v>
      </c>
      <c r="AL459" s="44">
        <v>1</v>
      </c>
    </row>
    <row r="460" spans="1:38" x14ac:dyDescent="0.25">
      <c r="A460" t="s">
        <v>1010</v>
      </c>
      <c r="B460" s="5" t="s">
        <v>32</v>
      </c>
      <c r="C460" s="6" t="s">
        <v>33</v>
      </c>
      <c r="D460" s="7" t="s">
        <v>34</v>
      </c>
      <c r="E460" s="42">
        <f t="shared" si="84"/>
        <v>-19.434661476862949</v>
      </c>
      <c r="F460" s="8">
        <v>81.587093867946535</v>
      </c>
      <c r="G460" s="9">
        <f t="shared" si="85"/>
        <v>8</v>
      </c>
      <c r="H460" s="10">
        <v>247</v>
      </c>
      <c r="I460" s="39">
        <f t="shared" si="86"/>
        <v>-9.2821044081280724E-2</v>
      </c>
      <c r="J460" s="11">
        <v>5.6902489824255387E-3</v>
      </c>
      <c r="K460" s="10">
        <v>48</v>
      </c>
      <c r="L460" s="39">
        <f t="shared" si="87"/>
        <v>-0.95410227286978111</v>
      </c>
      <c r="M460" s="11">
        <v>0.11770609318996415</v>
      </c>
      <c r="N460" s="10">
        <v>4</v>
      </c>
      <c r="O460" s="39">
        <f t="shared" si="88"/>
        <v>-4.6135455188505565</v>
      </c>
      <c r="P460" s="11">
        <v>0.36399999999999999</v>
      </c>
      <c r="Q460" s="10">
        <v>9</v>
      </c>
      <c r="R460" s="39">
        <f t="shared" si="89"/>
        <v>-3.9700297049238666</v>
      </c>
      <c r="S460" s="12">
        <v>15.241550144158534</v>
      </c>
      <c r="T460" s="10">
        <v>13</v>
      </c>
      <c r="U460" s="39">
        <f t="shared" si="90"/>
        <v>-3.302798893203962</v>
      </c>
      <c r="V460" s="11">
        <v>0.29100000000000004</v>
      </c>
      <c r="W460" s="10">
        <v>8</v>
      </c>
      <c r="X460" s="39">
        <f t="shared" si="91"/>
        <v>-1.7031912429058904</v>
      </c>
      <c r="Y460" s="13">
        <v>32915</v>
      </c>
      <c r="Z460" s="10">
        <v>20</v>
      </c>
      <c r="AA460" s="39">
        <f t="shared" si="92"/>
        <v>-2.178011945114676</v>
      </c>
      <c r="AB460" s="11">
        <v>0.10099999999999999</v>
      </c>
      <c r="AC460" s="10">
        <v>13</v>
      </c>
      <c r="AD460" s="39">
        <f t="shared" si="93"/>
        <v>-3.0321352624829592</v>
      </c>
      <c r="AE460" s="11">
        <v>0.71400000000000008</v>
      </c>
      <c r="AF460" s="10">
        <v>40</v>
      </c>
      <c r="AG460" s="39">
        <f t="shared" si="94"/>
        <v>-1.1401503095619592</v>
      </c>
      <c r="AH460" s="14">
        <v>3.7985396427612925</v>
      </c>
      <c r="AI460" s="10">
        <v>15</v>
      </c>
      <c r="AJ460" s="39">
        <f t="shared" si="95"/>
        <v>-0.35272201101113376</v>
      </c>
      <c r="AK460" s="13">
        <v>42591.659961828445</v>
      </c>
      <c r="AL460" s="44">
        <v>1</v>
      </c>
    </row>
    <row r="461" spans="1:38" x14ac:dyDescent="0.25">
      <c r="A461" t="s">
        <v>1036</v>
      </c>
      <c r="B461" s="5" t="s">
        <v>329</v>
      </c>
      <c r="C461" s="6" t="s">
        <v>33</v>
      </c>
      <c r="D461" s="7" t="s">
        <v>34</v>
      </c>
      <c r="E461" s="42">
        <f t="shared" si="84"/>
        <v>1.314446271957602</v>
      </c>
      <c r="F461" s="8">
        <v>23.866950154016038</v>
      </c>
      <c r="G461" s="9">
        <f t="shared" si="85"/>
        <v>291</v>
      </c>
      <c r="H461" s="10">
        <v>358</v>
      </c>
      <c r="I461" s="39">
        <f t="shared" si="86"/>
        <v>0.21248564373260789</v>
      </c>
      <c r="J461" s="11">
        <v>3.2537561065536069E-2</v>
      </c>
      <c r="K461" s="10">
        <v>381</v>
      </c>
      <c r="L461" s="39">
        <f t="shared" si="87"/>
        <v>0.41866731693511172</v>
      </c>
      <c r="M461" s="11">
        <v>4.3497858913680416E-2</v>
      </c>
      <c r="N461" s="10">
        <v>249</v>
      </c>
      <c r="O461" s="39">
        <f t="shared" si="88"/>
        <v>0.19461572674354682</v>
      </c>
      <c r="P461" s="11">
        <v>5.0999999999999997E-2</v>
      </c>
      <c r="Q461" s="10">
        <v>251</v>
      </c>
      <c r="R461" s="39">
        <f t="shared" si="89"/>
        <v>0.28790319603599945</v>
      </c>
      <c r="S461" s="12">
        <v>0.8926977325477593</v>
      </c>
      <c r="T461" s="10">
        <v>209</v>
      </c>
      <c r="U461" s="39">
        <f t="shared" si="90"/>
        <v>1.1899484910579277E-2</v>
      </c>
      <c r="V461" s="11">
        <v>7.9000000000000001E-2</v>
      </c>
      <c r="W461" s="10">
        <v>341</v>
      </c>
      <c r="X461" s="39">
        <f t="shared" si="91"/>
        <v>8.2958455124994099E-2</v>
      </c>
      <c r="Y461" s="13">
        <v>87004</v>
      </c>
      <c r="Z461" s="10">
        <v>321</v>
      </c>
      <c r="AA461" s="39">
        <f t="shared" si="92"/>
        <v>0.36916898425298506</v>
      </c>
      <c r="AB461" s="11">
        <v>4.8000000000000001E-2</v>
      </c>
      <c r="AC461" s="10">
        <v>381</v>
      </c>
      <c r="AD461" s="39">
        <f t="shared" si="93"/>
        <v>0.54104772628166298</v>
      </c>
      <c r="AE461" s="11">
        <v>0.94599999999999995</v>
      </c>
      <c r="AF461" s="10">
        <v>45</v>
      </c>
      <c r="AG461" s="39">
        <f t="shared" si="94"/>
        <v>-1.0673684707593256</v>
      </c>
      <c r="AH461" s="14">
        <v>3.7215752129178399</v>
      </c>
      <c r="AI461" s="10">
        <v>193</v>
      </c>
      <c r="AJ461" s="39">
        <f t="shared" si="95"/>
        <v>-0.25637369547705641</v>
      </c>
      <c r="AK461" s="13">
        <v>100034.69407248705</v>
      </c>
      <c r="AL461" s="44"/>
    </row>
    <row r="462" spans="1:38" x14ac:dyDescent="0.25">
      <c r="A462" t="s">
        <v>1039</v>
      </c>
      <c r="B462" s="5" t="s">
        <v>75</v>
      </c>
      <c r="C462" s="6" t="s">
        <v>33</v>
      </c>
      <c r="D462" s="7" t="s">
        <v>34</v>
      </c>
      <c r="E462" s="42">
        <f t="shared" si="84"/>
        <v>-8.1782156526881629</v>
      </c>
      <c r="F462" s="8">
        <v>50.273763263820967</v>
      </c>
      <c r="G462" s="9">
        <f t="shared" si="85"/>
        <v>38</v>
      </c>
      <c r="H462" s="10">
        <v>298</v>
      </c>
      <c r="I462" s="39">
        <f t="shared" si="86"/>
        <v>6.8467231951331753E-2</v>
      </c>
      <c r="J462" s="11">
        <v>1.987322254582824E-2</v>
      </c>
      <c r="K462" s="10">
        <v>93</v>
      </c>
      <c r="L462" s="39">
        <f t="shared" si="87"/>
        <v>-0.55715075098082412</v>
      </c>
      <c r="M462" s="11">
        <v>9.6247960848287115E-2</v>
      </c>
      <c r="N462" s="10">
        <v>22</v>
      </c>
      <c r="O462" s="39">
        <f t="shared" si="88"/>
        <v>-2.4322071901784716</v>
      </c>
      <c r="P462" s="11">
        <v>0.222</v>
      </c>
      <c r="Q462" s="10">
        <v>37</v>
      </c>
      <c r="R462" s="39">
        <f t="shared" si="89"/>
        <v>-1.3414096731814154</v>
      </c>
      <c r="S462" s="12">
        <v>6.383336133042163</v>
      </c>
      <c r="T462" s="10">
        <v>43</v>
      </c>
      <c r="U462" s="39">
        <f t="shared" si="90"/>
        <v>-1.473460637357729</v>
      </c>
      <c r="V462" s="11">
        <v>0.17399999999999999</v>
      </c>
      <c r="W462" s="10">
        <v>72</v>
      </c>
      <c r="X462" s="39">
        <f t="shared" si="91"/>
        <v>-1.0105789970425954</v>
      </c>
      <c r="Y462" s="13">
        <v>53889</v>
      </c>
      <c r="Z462" s="10">
        <v>135</v>
      </c>
      <c r="AA462" s="39">
        <f t="shared" si="92"/>
        <v>-0.39979129631083726</v>
      </c>
      <c r="AB462" s="11">
        <v>6.4000000000000001E-2</v>
      </c>
      <c r="AC462" s="10">
        <v>84</v>
      </c>
      <c r="AD462" s="39">
        <f t="shared" si="93"/>
        <v>-0.82969919613235177</v>
      </c>
      <c r="AE462" s="11">
        <v>0.85699999999999998</v>
      </c>
      <c r="AF462" s="10">
        <v>8</v>
      </c>
      <c r="AG462" s="39">
        <f t="shared" si="94"/>
        <v>-1.9308450919343538</v>
      </c>
      <c r="AH462" s="14">
        <v>4.6346736853554766</v>
      </c>
      <c r="AI462" s="10">
        <v>24</v>
      </c>
      <c r="AJ462" s="39">
        <f t="shared" si="95"/>
        <v>-0.34474603897520334</v>
      </c>
      <c r="AK462" s="13">
        <v>47346.948429363343</v>
      </c>
      <c r="AL462" s="44"/>
    </row>
    <row r="463" spans="1:38" x14ac:dyDescent="0.25">
      <c r="A463" t="s">
        <v>1051</v>
      </c>
      <c r="B463" s="5" t="s">
        <v>429</v>
      </c>
      <c r="C463" s="6" t="s">
        <v>33</v>
      </c>
      <c r="D463" s="7" t="s">
        <v>34</v>
      </c>
      <c r="E463" s="42">
        <f t="shared" si="84"/>
        <v>3.0330475498920526</v>
      </c>
      <c r="F463" s="8">
        <v>19.086122276973477</v>
      </c>
      <c r="G463" s="9">
        <f t="shared" si="85"/>
        <v>396</v>
      </c>
      <c r="H463" s="10">
        <v>292</v>
      </c>
      <c r="I463" s="39">
        <f t="shared" si="86"/>
        <v>5.2751435313451396E-2</v>
      </c>
      <c r="J463" s="11">
        <v>1.8491245295368941E-2</v>
      </c>
      <c r="K463" s="10">
        <v>307</v>
      </c>
      <c r="L463" s="39">
        <f t="shared" si="87"/>
        <v>0.19782351531111914</v>
      </c>
      <c r="M463" s="11">
        <v>5.5436081242532853E-2</v>
      </c>
      <c r="N463" s="10">
        <v>411</v>
      </c>
      <c r="O463" s="39">
        <f t="shared" si="88"/>
        <v>0.64010031499347964</v>
      </c>
      <c r="P463" s="11">
        <v>2.2000000000000002E-2</v>
      </c>
      <c r="Q463" s="10">
        <v>354</v>
      </c>
      <c r="R463" s="39">
        <f t="shared" si="89"/>
        <v>0.45745101837100699</v>
      </c>
      <c r="S463" s="12">
        <v>0.32133676092544988</v>
      </c>
      <c r="T463" s="10">
        <v>420</v>
      </c>
      <c r="U463" s="39">
        <f t="shared" si="90"/>
        <v>0.65294964294216506</v>
      </c>
      <c r="V463" s="11">
        <v>3.7999999999999999E-2</v>
      </c>
      <c r="W463" s="10">
        <v>455</v>
      </c>
      <c r="X463" s="39">
        <f t="shared" si="91"/>
        <v>0.79736549846467786</v>
      </c>
      <c r="Y463" s="13">
        <v>108638</v>
      </c>
      <c r="Z463" s="10">
        <v>339</v>
      </c>
      <c r="AA463" s="39">
        <f t="shared" si="92"/>
        <v>0.41722900178822397</v>
      </c>
      <c r="AB463" s="11">
        <v>4.7E-2</v>
      </c>
      <c r="AC463" s="10">
        <v>259</v>
      </c>
      <c r="AD463" s="39">
        <f t="shared" si="93"/>
        <v>0.18680975756792842</v>
      </c>
      <c r="AE463" s="11">
        <v>0.92299999999999993</v>
      </c>
      <c r="AF463" s="10">
        <v>117</v>
      </c>
      <c r="AG463" s="39">
        <f t="shared" si="94"/>
        <v>-0.52214619538305751</v>
      </c>
      <c r="AH463" s="14">
        <v>3.1450203710420115</v>
      </c>
      <c r="AI463" s="10">
        <v>296</v>
      </c>
      <c r="AJ463" s="39">
        <f t="shared" si="95"/>
        <v>-0.20385949218323304</v>
      </c>
      <c r="AK463" s="13">
        <v>131343.75385604112</v>
      </c>
      <c r="AL463" s="44"/>
    </row>
    <row r="464" spans="1:38" x14ac:dyDescent="0.25">
      <c r="A464" t="s">
        <v>1126</v>
      </c>
      <c r="B464" s="5" t="s">
        <v>274</v>
      </c>
      <c r="C464" s="6" t="s">
        <v>33</v>
      </c>
      <c r="D464" s="7" t="s">
        <v>34</v>
      </c>
      <c r="E464" s="42">
        <f t="shared" si="84"/>
        <v>7.7393205119455799E-2</v>
      </c>
      <c r="F464" s="8">
        <v>27.308200817130217</v>
      </c>
      <c r="G464" s="9">
        <f t="shared" si="85"/>
        <v>234</v>
      </c>
      <c r="H464" s="10">
        <v>461</v>
      </c>
      <c r="I464" s="39">
        <f t="shared" si="86"/>
        <v>0.52349139427541913</v>
      </c>
      <c r="J464" s="11">
        <v>5.9886023374867259E-2</v>
      </c>
      <c r="K464" s="10">
        <v>233</v>
      </c>
      <c r="L464" s="39">
        <f t="shared" si="87"/>
        <v>2.0695221571508573E-2</v>
      </c>
      <c r="M464" s="11">
        <v>6.5011160714285712E-2</v>
      </c>
      <c r="N464" s="10">
        <v>294</v>
      </c>
      <c r="O464" s="39">
        <f t="shared" si="88"/>
        <v>0.34823110200214447</v>
      </c>
      <c r="P464" s="11">
        <v>4.0999999999999995E-2</v>
      </c>
      <c r="Q464" s="10">
        <v>366</v>
      </c>
      <c r="R464" s="39">
        <f t="shared" si="89"/>
        <v>0.47167644685356369</v>
      </c>
      <c r="S464" s="12">
        <v>0.27339834138339558</v>
      </c>
      <c r="T464" s="10">
        <v>216</v>
      </c>
      <c r="U464" s="39">
        <f t="shared" si="90"/>
        <v>4.3170224326754221E-2</v>
      </c>
      <c r="V464" s="11">
        <v>7.6999999999999999E-2</v>
      </c>
      <c r="W464" s="10">
        <v>356</v>
      </c>
      <c r="X464" s="39">
        <f t="shared" si="91"/>
        <v>0.13202977186728726</v>
      </c>
      <c r="Y464" s="13">
        <v>88490</v>
      </c>
      <c r="Z464" s="10">
        <v>174</v>
      </c>
      <c r="AA464" s="39">
        <f t="shared" si="92"/>
        <v>-0.15949120863464294</v>
      </c>
      <c r="AB464" s="11">
        <v>5.9000000000000004E-2</v>
      </c>
      <c r="AC464" s="10">
        <v>77</v>
      </c>
      <c r="AD464" s="39">
        <f t="shared" si="93"/>
        <v>-0.90670745020055499</v>
      </c>
      <c r="AE464" s="11">
        <v>0.85199999999999998</v>
      </c>
      <c r="AF464" s="10">
        <v>317</v>
      </c>
      <c r="AG464" s="39">
        <f t="shared" si="94"/>
        <v>0.14712877349602344</v>
      </c>
      <c r="AH464" s="14">
        <v>2.4372838362732701</v>
      </c>
      <c r="AI464" s="10">
        <v>420</v>
      </c>
      <c r="AJ464" s="39">
        <f t="shared" si="95"/>
        <v>-9.7378113723334658E-2</v>
      </c>
      <c r="AK464" s="13">
        <v>194828.13779276406</v>
      </c>
      <c r="AL464" s="44"/>
    </row>
    <row r="465" spans="1:38" x14ac:dyDescent="0.25">
      <c r="A465" t="s">
        <v>1148</v>
      </c>
      <c r="B465" s="5" t="s">
        <v>336</v>
      </c>
      <c r="C465" s="6" t="s">
        <v>33</v>
      </c>
      <c r="D465" s="7" t="s">
        <v>34</v>
      </c>
      <c r="E465" s="42">
        <f t="shared" si="84"/>
        <v>1.4179597765853311</v>
      </c>
      <c r="F465" s="8">
        <v>23.578994911035299</v>
      </c>
      <c r="G465" s="9">
        <f t="shared" si="85"/>
        <v>298</v>
      </c>
      <c r="H465" s="10">
        <v>525</v>
      </c>
      <c r="I465" s="39">
        <f t="shared" si="86"/>
        <v>1.095602197049693</v>
      </c>
      <c r="J465" s="11">
        <v>0.11019490254872566</v>
      </c>
      <c r="K465" s="10">
        <v>480</v>
      </c>
      <c r="L465" s="39">
        <f t="shared" si="87"/>
        <v>0.67886307457779094</v>
      </c>
      <c r="M465" s="11">
        <v>2.9432375613174491E-2</v>
      </c>
      <c r="N465" s="10">
        <v>324</v>
      </c>
      <c r="O465" s="39">
        <f t="shared" si="88"/>
        <v>0.40967725210558331</v>
      </c>
      <c r="P465" s="11">
        <v>3.7000000000000005E-2</v>
      </c>
      <c r="Q465" s="10">
        <v>147</v>
      </c>
      <c r="R465" s="39">
        <f t="shared" si="89"/>
        <v>-4.8295832510093881E-2</v>
      </c>
      <c r="S465" s="12">
        <v>2.0256583389601621</v>
      </c>
      <c r="T465" s="10">
        <v>381</v>
      </c>
      <c r="U465" s="39">
        <f t="shared" si="90"/>
        <v>0.54350205498555293</v>
      </c>
      <c r="V465" s="11">
        <v>4.4999999999999998E-2</v>
      </c>
      <c r="W465" s="10">
        <v>350</v>
      </c>
      <c r="X465" s="39">
        <f t="shared" si="91"/>
        <v>0.11997658841443597</v>
      </c>
      <c r="Y465" s="13">
        <v>88125</v>
      </c>
      <c r="Z465" s="10">
        <v>289</v>
      </c>
      <c r="AA465" s="39">
        <f t="shared" si="92"/>
        <v>0.27304894918250716</v>
      </c>
      <c r="AB465" s="11">
        <v>0.05</v>
      </c>
      <c r="AC465" s="10">
        <v>190</v>
      </c>
      <c r="AD465" s="39">
        <f t="shared" si="93"/>
        <v>-0.12122325870488257</v>
      </c>
      <c r="AE465" s="11">
        <v>0.90300000000000002</v>
      </c>
      <c r="AF465" s="10">
        <v>107</v>
      </c>
      <c r="AG465" s="39">
        <f t="shared" si="94"/>
        <v>-0.56317139098341906</v>
      </c>
      <c r="AH465" s="14">
        <v>3.1884031824760597</v>
      </c>
      <c r="AI465" s="10">
        <v>220</v>
      </c>
      <c r="AJ465" s="39">
        <f t="shared" si="95"/>
        <v>-0.2461977881951519</v>
      </c>
      <c r="AK465" s="13">
        <v>106101.58777852802</v>
      </c>
      <c r="AL465" s="44"/>
    </row>
    <row r="466" spans="1:38" x14ac:dyDescent="0.25">
      <c r="A466" t="s">
        <v>1159</v>
      </c>
      <c r="B466" s="5" t="s">
        <v>433</v>
      </c>
      <c r="C466" s="6" t="s">
        <v>33</v>
      </c>
      <c r="D466" s="7" t="s">
        <v>34</v>
      </c>
      <c r="E466" s="42">
        <f t="shared" si="84"/>
        <v>3.0769926026127377</v>
      </c>
      <c r="F466" s="8">
        <v>18.963875345237415</v>
      </c>
      <c r="G466" s="9">
        <f t="shared" si="85"/>
        <v>400</v>
      </c>
      <c r="H466" s="10">
        <v>284</v>
      </c>
      <c r="I466" s="39">
        <f t="shared" si="86"/>
        <v>2.9430717061316589E-2</v>
      </c>
      <c r="J466" s="11">
        <v>1.644052506581728E-2</v>
      </c>
      <c r="K466" s="10">
        <v>444</v>
      </c>
      <c r="L466" s="39">
        <f t="shared" si="87"/>
        <v>0.57942099747003073</v>
      </c>
      <c r="M466" s="11">
        <v>3.4807947019867551E-2</v>
      </c>
      <c r="N466" s="10">
        <v>329</v>
      </c>
      <c r="O466" s="39">
        <f t="shared" si="88"/>
        <v>0.42503878963144309</v>
      </c>
      <c r="P466" s="11">
        <v>3.6000000000000004E-2</v>
      </c>
      <c r="Q466" s="10">
        <v>332</v>
      </c>
      <c r="R466" s="39">
        <f t="shared" si="89"/>
        <v>0.42918485556294911</v>
      </c>
      <c r="S466" s="12">
        <v>0.41659119724687554</v>
      </c>
      <c r="T466" s="10">
        <v>407</v>
      </c>
      <c r="U466" s="39">
        <f t="shared" si="90"/>
        <v>0.62167890352599009</v>
      </c>
      <c r="V466" s="11">
        <v>0.04</v>
      </c>
      <c r="W466" s="10">
        <v>447</v>
      </c>
      <c r="X466" s="39">
        <f t="shared" si="91"/>
        <v>0.72204135748946208</v>
      </c>
      <c r="Y466" s="13">
        <v>106357</v>
      </c>
      <c r="Z466" s="10">
        <v>369</v>
      </c>
      <c r="AA466" s="39">
        <f t="shared" si="92"/>
        <v>0.51334903685870181</v>
      </c>
      <c r="AB466" s="11">
        <v>4.4999999999999998E-2</v>
      </c>
      <c r="AC466" s="10">
        <v>296</v>
      </c>
      <c r="AD466" s="39">
        <f t="shared" si="93"/>
        <v>0.31002296407705349</v>
      </c>
      <c r="AE466" s="11">
        <v>0.93099999999999994</v>
      </c>
      <c r="AF466" s="10">
        <v>177</v>
      </c>
      <c r="AG466" s="39">
        <f t="shared" si="94"/>
        <v>-0.2635688340032496</v>
      </c>
      <c r="AH466" s="14">
        <v>2.8715832125911422</v>
      </c>
      <c r="AI466" s="10">
        <v>401</v>
      </c>
      <c r="AJ466" s="39">
        <f t="shared" si="95"/>
        <v>-0.12257609865954554</v>
      </c>
      <c r="AK466" s="13">
        <v>179805.05513493932</v>
      </c>
      <c r="AL466" s="44"/>
    </row>
    <row r="467" spans="1:38" x14ac:dyDescent="0.25">
      <c r="A467" t="s">
        <v>1167</v>
      </c>
      <c r="B467" s="5" t="s">
        <v>373</v>
      </c>
      <c r="C467" s="6" t="s">
        <v>33</v>
      </c>
      <c r="D467" s="7" t="s">
        <v>34</v>
      </c>
      <c r="E467" s="42">
        <f t="shared" si="84"/>
        <v>1.9898646233521793</v>
      </c>
      <c r="F467" s="8">
        <v>21.988062407060411</v>
      </c>
      <c r="G467" s="9">
        <f t="shared" si="85"/>
        <v>336</v>
      </c>
      <c r="H467" s="10">
        <v>365</v>
      </c>
      <c r="I467" s="39">
        <f t="shared" si="86"/>
        <v>0.22763988867501353</v>
      </c>
      <c r="J467" s="11">
        <v>3.387015795774917E-2</v>
      </c>
      <c r="K467" s="10">
        <v>137</v>
      </c>
      <c r="L467" s="39">
        <f t="shared" si="87"/>
        <v>-0.29509254195701695</v>
      </c>
      <c r="M467" s="11">
        <v>8.2081798432039291E-2</v>
      </c>
      <c r="N467" s="10">
        <v>311</v>
      </c>
      <c r="O467" s="39">
        <f t="shared" si="88"/>
        <v>0.39431571457972364</v>
      </c>
      <c r="P467" s="11">
        <v>3.7999999999999999E-2</v>
      </c>
      <c r="Q467" s="10">
        <v>208</v>
      </c>
      <c r="R467" s="39">
        <f t="shared" si="89"/>
        <v>0.17591781142168572</v>
      </c>
      <c r="S467" s="12">
        <v>1.2700784460216661</v>
      </c>
      <c r="T467" s="10">
        <v>405</v>
      </c>
      <c r="U467" s="39">
        <f t="shared" si="90"/>
        <v>0.60604353381790277</v>
      </c>
      <c r="V467" s="11">
        <v>4.0999999999999995E-2</v>
      </c>
      <c r="W467" s="10">
        <v>405</v>
      </c>
      <c r="X467" s="39">
        <f t="shared" si="91"/>
        <v>0.4644334558026324</v>
      </c>
      <c r="Y467" s="13">
        <v>98556</v>
      </c>
      <c r="Z467" s="10">
        <v>267</v>
      </c>
      <c r="AA467" s="39">
        <f t="shared" si="92"/>
        <v>0.22498893164726858</v>
      </c>
      <c r="AB467" s="11">
        <v>5.0999999999999997E-2</v>
      </c>
      <c r="AC467" s="10">
        <v>318</v>
      </c>
      <c r="AD467" s="39">
        <f t="shared" si="93"/>
        <v>0.38703121814525665</v>
      </c>
      <c r="AE467" s="11">
        <v>0.93599999999999994</v>
      </c>
      <c r="AF467" s="10">
        <v>76</v>
      </c>
      <c r="AG467" s="39">
        <f t="shared" si="94"/>
        <v>-0.74839218007689667</v>
      </c>
      <c r="AH467" s="14">
        <v>3.3842681490976241</v>
      </c>
      <c r="AI467" s="10">
        <v>247</v>
      </c>
      <c r="AJ467" s="39">
        <f t="shared" si="95"/>
        <v>-0.23561933489026213</v>
      </c>
      <c r="AK467" s="13">
        <v>112408.48012700785</v>
      </c>
      <c r="AL467" s="44"/>
    </row>
    <row r="468" spans="1:38" x14ac:dyDescent="0.25">
      <c r="A468" t="s">
        <v>1189</v>
      </c>
      <c r="B468" s="5" t="s">
        <v>226</v>
      </c>
      <c r="C468" s="6" t="s">
        <v>33</v>
      </c>
      <c r="D468" s="7" t="s">
        <v>34</v>
      </c>
      <c r="E468" s="42">
        <f t="shared" si="84"/>
        <v>-1.0936528652262205</v>
      </c>
      <c r="F468" s="8">
        <v>30.565832340096705</v>
      </c>
      <c r="G468" s="9">
        <f t="shared" si="85"/>
        <v>186</v>
      </c>
      <c r="H468" s="10">
        <v>517</v>
      </c>
      <c r="I468" s="39">
        <f t="shared" si="86"/>
        <v>0.98956696417459378</v>
      </c>
      <c r="J468" s="11">
        <v>0.10087063582798339</v>
      </c>
      <c r="K468" s="10">
        <v>209</v>
      </c>
      <c r="L468" s="39">
        <f t="shared" si="87"/>
        <v>-8.1954688504703943E-2</v>
      </c>
      <c r="M468" s="11">
        <v>7.0560138949196702E-2</v>
      </c>
      <c r="N468" s="10">
        <v>131</v>
      </c>
      <c r="O468" s="39">
        <f t="shared" si="88"/>
        <v>-0.34303808666154462</v>
      </c>
      <c r="P468" s="11">
        <v>8.5999999999999993E-2</v>
      </c>
      <c r="Q468" s="10">
        <v>114</v>
      </c>
      <c r="R468" s="39">
        <f t="shared" si="89"/>
        <v>-0.25317679637796037</v>
      </c>
      <c r="S468" s="12">
        <v>2.7160888320818022</v>
      </c>
      <c r="T468" s="10">
        <v>304</v>
      </c>
      <c r="U468" s="39">
        <f t="shared" si="90"/>
        <v>0.34024224878041598</v>
      </c>
      <c r="V468" s="11">
        <v>5.7999999999999996E-2</v>
      </c>
      <c r="W468" s="10">
        <v>276</v>
      </c>
      <c r="X468" s="39">
        <f t="shared" si="91"/>
        <v>-0.19099554466912705</v>
      </c>
      <c r="Y468" s="13">
        <v>78708</v>
      </c>
      <c r="Z468" s="10">
        <v>135</v>
      </c>
      <c r="AA468" s="39">
        <f t="shared" si="92"/>
        <v>-0.39979129631083726</v>
      </c>
      <c r="AB468" s="11">
        <v>6.4000000000000001E-2</v>
      </c>
      <c r="AC468" s="10">
        <v>146</v>
      </c>
      <c r="AD468" s="39">
        <f t="shared" si="93"/>
        <v>-0.36764967172313273</v>
      </c>
      <c r="AE468" s="11">
        <v>0.88700000000000001</v>
      </c>
      <c r="AF468" s="10">
        <v>187</v>
      </c>
      <c r="AG468" s="39">
        <f t="shared" si="94"/>
        <v>-0.23775667942226938</v>
      </c>
      <c r="AH468" s="14">
        <v>2.8442876977616334</v>
      </c>
      <c r="AI468" s="10">
        <v>323</v>
      </c>
      <c r="AJ468" s="39">
        <f t="shared" si="95"/>
        <v>-0.18683046930375796</v>
      </c>
      <c r="AK468" s="13">
        <v>141496.48705863557</v>
      </c>
      <c r="AL468" s="44"/>
    </row>
    <row r="469" spans="1:38" x14ac:dyDescent="0.25">
      <c r="A469" t="s">
        <v>639</v>
      </c>
      <c r="B469" s="5" t="s">
        <v>299</v>
      </c>
      <c r="C469" s="6" t="s">
        <v>22</v>
      </c>
      <c r="D469" s="7" t="s">
        <v>20</v>
      </c>
      <c r="E469" s="42">
        <f t="shared" si="84"/>
        <v>0.78080074558592993</v>
      </c>
      <c r="F469" s="8">
        <v>25.35145237200755</v>
      </c>
      <c r="G469" s="9">
        <f t="shared" si="85"/>
        <v>260</v>
      </c>
      <c r="H469" s="10">
        <v>488</v>
      </c>
      <c r="I469" s="39">
        <f t="shared" si="86"/>
        <v>0.69328522155469818</v>
      </c>
      <c r="J469" s="11">
        <v>7.481693728112071E-2</v>
      </c>
      <c r="K469" s="10">
        <v>142</v>
      </c>
      <c r="L469" s="39">
        <f t="shared" si="87"/>
        <v>-0.28734440019935376</v>
      </c>
      <c r="M469" s="11">
        <v>8.1662954714179656E-2</v>
      </c>
      <c r="N469" s="10">
        <v>190</v>
      </c>
      <c r="O469" s="39">
        <f t="shared" si="88"/>
        <v>-5.1168873670209405E-2</v>
      </c>
      <c r="P469" s="11">
        <v>6.7000000000000004E-2</v>
      </c>
      <c r="Q469" s="10">
        <v>188</v>
      </c>
      <c r="R469" s="39">
        <f t="shared" si="89"/>
        <v>0.1133154919867109</v>
      </c>
      <c r="S469" s="12">
        <v>1.481042654028436</v>
      </c>
      <c r="T469" s="10">
        <v>326</v>
      </c>
      <c r="U469" s="39">
        <f t="shared" si="90"/>
        <v>0.40278372761276565</v>
      </c>
      <c r="V469" s="11">
        <v>5.4000000000000006E-2</v>
      </c>
      <c r="W469" s="10">
        <v>238</v>
      </c>
      <c r="X469" s="39">
        <f t="shared" si="91"/>
        <v>-0.36013638205407023</v>
      </c>
      <c r="Y469" s="13">
        <v>73586</v>
      </c>
      <c r="Z469" s="10">
        <v>202</v>
      </c>
      <c r="AA469" s="39">
        <f t="shared" si="92"/>
        <v>-1.5311156028925785E-2</v>
      </c>
      <c r="AB469" s="11">
        <v>5.5999999999999994E-2</v>
      </c>
      <c r="AC469" s="10">
        <v>419</v>
      </c>
      <c r="AD469" s="39">
        <f t="shared" si="93"/>
        <v>0.66426093279078979</v>
      </c>
      <c r="AE469" s="11">
        <v>0.95400000000000007</v>
      </c>
      <c r="AF469" s="10">
        <v>261</v>
      </c>
      <c r="AG469" s="39">
        <f t="shared" si="94"/>
        <v>-1.8062100803792863E-2</v>
      </c>
      <c r="AH469" s="14">
        <v>2.6119678187747781</v>
      </c>
      <c r="AI469" s="10">
        <v>139</v>
      </c>
      <c r="AJ469" s="39">
        <f t="shared" si="95"/>
        <v>-0.27965070075607562</v>
      </c>
      <c r="AK469" s="13">
        <v>86156.9028436019</v>
      </c>
      <c r="AL469" s="44"/>
    </row>
    <row r="470" spans="1:38" x14ac:dyDescent="0.25">
      <c r="A470" t="s">
        <v>704</v>
      </c>
      <c r="B470" s="5" t="s">
        <v>94</v>
      </c>
      <c r="C470" s="6" t="s">
        <v>22</v>
      </c>
      <c r="D470" s="7" t="s">
        <v>20</v>
      </c>
      <c r="E470" s="42">
        <f t="shared" si="84"/>
        <v>-6.2758771376214595</v>
      </c>
      <c r="F470" s="8">
        <v>44.981812698455727</v>
      </c>
      <c r="G470" s="9">
        <f t="shared" si="85"/>
        <v>54</v>
      </c>
      <c r="H470" s="10">
        <v>210</v>
      </c>
      <c r="I470" s="39">
        <f t="shared" si="86"/>
        <v>-0.24526146083165501</v>
      </c>
      <c r="J470" s="11">
        <v>-7.7146831921082182E-3</v>
      </c>
      <c r="K470" s="10">
        <v>44</v>
      </c>
      <c r="L470" s="39">
        <f t="shared" si="87"/>
        <v>-0.98255908508404655</v>
      </c>
      <c r="M470" s="11">
        <v>0.1192443919716647</v>
      </c>
      <c r="N470" s="10">
        <v>78</v>
      </c>
      <c r="O470" s="39">
        <f t="shared" si="88"/>
        <v>-0.88069190006663622</v>
      </c>
      <c r="P470" s="11">
        <v>0.121</v>
      </c>
      <c r="Q470" s="10">
        <v>53</v>
      </c>
      <c r="R470" s="39">
        <f t="shared" si="89"/>
        <v>-0.92221442431732092</v>
      </c>
      <c r="S470" s="12">
        <v>4.9706856997196027</v>
      </c>
      <c r="T470" s="10">
        <v>87</v>
      </c>
      <c r="U470" s="39">
        <f t="shared" si="90"/>
        <v>-0.69169215195335632</v>
      </c>
      <c r="V470" s="11">
        <v>0.124</v>
      </c>
      <c r="W470" s="10">
        <v>68</v>
      </c>
      <c r="X470" s="39">
        <f t="shared" si="91"/>
        <v>-1.024283301516385</v>
      </c>
      <c r="Y470" s="13">
        <v>53474</v>
      </c>
      <c r="Z470" s="10">
        <v>83</v>
      </c>
      <c r="AA470" s="39">
        <f t="shared" si="92"/>
        <v>-0.92845148919846499</v>
      </c>
      <c r="AB470" s="11">
        <v>7.4999999999999997E-2</v>
      </c>
      <c r="AC470" s="10">
        <v>48</v>
      </c>
      <c r="AD470" s="39">
        <f t="shared" si="93"/>
        <v>-1.3687569746097723</v>
      </c>
      <c r="AE470" s="11">
        <v>0.82200000000000006</v>
      </c>
      <c r="AF470" s="10">
        <v>162</v>
      </c>
      <c r="AG470" s="39">
        <f t="shared" si="94"/>
        <v>-0.30900594459638953</v>
      </c>
      <c r="AH470" s="14">
        <v>2.919631480786427</v>
      </c>
      <c r="AI470" s="10">
        <v>96</v>
      </c>
      <c r="AJ470" s="39">
        <f t="shared" si="95"/>
        <v>-0.30232109332600332</v>
      </c>
      <c r="AK470" s="13">
        <v>72640.775172062204</v>
      </c>
      <c r="AL470" s="44"/>
    </row>
    <row r="471" spans="1:38" x14ac:dyDescent="0.25">
      <c r="A471" t="s">
        <v>762</v>
      </c>
      <c r="B471" s="5" t="s">
        <v>231</v>
      </c>
      <c r="C471" s="6" t="s">
        <v>22</v>
      </c>
      <c r="D471" s="7" t="s">
        <v>20</v>
      </c>
      <c r="E471" s="42">
        <f t="shared" si="84"/>
        <v>-0.91316377511512614</v>
      </c>
      <c r="F471" s="8">
        <v>30.063745390328894</v>
      </c>
      <c r="G471" s="9">
        <f t="shared" si="85"/>
        <v>191</v>
      </c>
      <c r="H471" s="10">
        <v>128</v>
      </c>
      <c r="I471" s="39">
        <f t="shared" si="86"/>
        <v>-0.54994898213302912</v>
      </c>
      <c r="J471" s="11">
        <v>-3.4507548526240162E-2</v>
      </c>
      <c r="K471" s="10">
        <v>543</v>
      </c>
      <c r="L471" s="39">
        <f t="shared" si="87"/>
        <v>0.94251121729976484</v>
      </c>
      <c r="M471" s="11">
        <v>1.5180265654648957E-2</v>
      </c>
      <c r="N471" s="10">
        <v>129</v>
      </c>
      <c r="O471" s="39">
        <f t="shared" si="88"/>
        <v>-0.3583996241874044</v>
      </c>
      <c r="P471" s="11">
        <v>8.6999999999999994E-2</v>
      </c>
      <c r="Q471" s="10">
        <v>274</v>
      </c>
      <c r="R471" s="39">
        <f t="shared" si="89"/>
        <v>0.33184979293889999</v>
      </c>
      <c r="S471" s="12">
        <v>0.74460163812360391</v>
      </c>
      <c r="T471" s="10">
        <v>97</v>
      </c>
      <c r="U471" s="39">
        <f t="shared" si="90"/>
        <v>-0.58224456399674396</v>
      </c>
      <c r="V471" s="11">
        <v>0.11699999999999999</v>
      </c>
      <c r="W471" s="10">
        <v>230</v>
      </c>
      <c r="X471" s="39">
        <f t="shared" si="91"/>
        <v>-0.39893772604612571</v>
      </c>
      <c r="Y471" s="13">
        <v>72411</v>
      </c>
      <c r="Z471" s="10">
        <v>167</v>
      </c>
      <c r="AA471" s="39">
        <f t="shared" si="92"/>
        <v>-0.20755122616988153</v>
      </c>
      <c r="AB471" s="11">
        <v>0.06</v>
      </c>
      <c r="AC471" s="10">
        <v>307</v>
      </c>
      <c r="AD471" s="39">
        <f t="shared" si="93"/>
        <v>0.34082626570433477</v>
      </c>
      <c r="AE471" s="11">
        <v>0.93299999999999994</v>
      </c>
      <c r="AF471" s="10">
        <v>179</v>
      </c>
      <c r="AG471" s="39">
        <f t="shared" si="94"/>
        <v>-0.2575678704429486</v>
      </c>
      <c r="AH471" s="14">
        <v>2.8652373885981217</v>
      </c>
      <c r="AI471" s="10">
        <v>120</v>
      </c>
      <c r="AJ471" s="39">
        <f t="shared" si="95"/>
        <v>-0.28982113815660826</v>
      </c>
      <c r="AK471" s="13">
        <v>80093.270290394634</v>
      </c>
      <c r="AL471" s="44"/>
    </row>
    <row r="472" spans="1:38" x14ac:dyDescent="0.25">
      <c r="A472" t="s">
        <v>764</v>
      </c>
      <c r="B472" s="5" t="s">
        <v>197</v>
      </c>
      <c r="C472" s="6" t="s">
        <v>22</v>
      </c>
      <c r="D472" s="7" t="s">
        <v>20</v>
      </c>
      <c r="E472" s="42">
        <f t="shared" si="84"/>
        <v>-2.0524318980811991</v>
      </c>
      <c r="F472" s="8">
        <v>33.232976596911257</v>
      </c>
      <c r="G472" s="9">
        <f t="shared" si="85"/>
        <v>156</v>
      </c>
      <c r="H472" s="10">
        <v>46</v>
      </c>
      <c r="I472" s="39">
        <f t="shared" si="86"/>
        <v>-1.0022445459787486</v>
      </c>
      <c r="J472" s="11">
        <v>-7.4280408542246934E-2</v>
      </c>
      <c r="K472" s="10">
        <v>197</v>
      </c>
      <c r="L472" s="39">
        <f t="shared" si="87"/>
        <v>-0.11350427877877746</v>
      </c>
      <c r="M472" s="11">
        <v>7.2265625E-2</v>
      </c>
      <c r="N472" s="10">
        <v>427</v>
      </c>
      <c r="O472" s="39">
        <f t="shared" si="88"/>
        <v>0.68618492757105898</v>
      </c>
      <c r="P472" s="11">
        <v>1.9E-2</v>
      </c>
      <c r="Q472" s="10">
        <v>434</v>
      </c>
      <c r="R472" s="39">
        <f t="shared" si="89"/>
        <v>0.55280570788786376</v>
      </c>
      <c r="S472" s="12">
        <v>0</v>
      </c>
      <c r="T472" s="10">
        <v>118</v>
      </c>
      <c r="U472" s="39">
        <f t="shared" si="90"/>
        <v>-0.42589086691586953</v>
      </c>
      <c r="V472" s="11">
        <v>0.107</v>
      </c>
      <c r="W472" s="10">
        <v>167</v>
      </c>
      <c r="X472" s="39">
        <f t="shared" si="91"/>
        <v>-0.60754035583149979</v>
      </c>
      <c r="Y472" s="13">
        <v>66094</v>
      </c>
      <c r="Z472" s="10">
        <v>23</v>
      </c>
      <c r="AA472" s="39">
        <f t="shared" si="92"/>
        <v>-2.0818919100441988</v>
      </c>
      <c r="AB472" s="11">
        <v>9.9000000000000005E-2</v>
      </c>
      <c r="AC472" s="10">
        <v>264</v>
      </c>
      <c r="AD472" s="39">
        <f t="shared" si="93"/>
        <v>0.20221140838157076</v>
      </c>
      <c r="AE472" s="11">
        <v>0.92400000000000004</v>
      </c>
      <c r="AF472" s="10">
        <v>214</v>
      </c>
      <c r="AG472" s="39">
        <f t="shared" si="94"/>
        <v>-0.14952966059182046</v>
      </c>
      <c r="AH472" s="14">
        <v>2.7509904918544454</v>
      </c>
      <c r="AI472" s="10">
        <v>215</v>
      </c>
      <c r="AJ472" s="39">
        <f t="shared" si="95"/>
        <v>-0.24796475117115135</v>
      </c>
      <c r="AK472" s="13">
        <v>105048.12136409228</v>
      </c>
      <c r="AL472" s="44"/>
    </row>
    <row r="473" spans="1:38" ht="22.5" x14ac:dyDescent="0.25">
      <c r="A473" t="s">
        <v>907</v>
      </c>
      <c r="B473" s="5" t="s">
        <v>254</v>
      </c>
      <c r="C473" s="6" t="s">
        <v>22</v>
      </c>
      <c r="D473" s="7" t="s">
        <v>20</v>
      </c>
      <c r="E473" s="42">
        <f t="shared" si="84"/>
        <v>-0.46296852612045819</v>
      </c>
      <c r="F473" s="8">
        <v>28.811386263089883</v>
      </c>
      <c r="G473" s="9">
        <f t="shared" si="85"/>
        <v>214</v>
      </c>
      <c r="H473" s="10">
        <v>78</v>
      </c>
      <c r="I473" s="39">
        <f t="shared" si="86"/>
        <v>-0.73715404549130104</v>
      </c>
      <c r="J473" s="11">
        <v>-5.09695290858726E-2</v>
      </c>
      <c r="K473" s="10">
        <v>83</v>
      </c>
      <c r="L473" s="39">
        <f t="shared" si="87"/>
        <v>-0.63513682719181708</v>
      </c>
      <c r="M473" s="11">
        <v>0.10046367851622875</v>
      </c>
      <c r="N473" s="10">
        <v>207</v>
      </c>
      <c r="O473" s="39">
        <f t="shared" si="88"/>
        <v>5.6361889010808991E-2</v>
      </c>
      <c r="P473" s="11">
        <v>0.06</v>
      </c>
      <c r="Q473" s="10">
        <v>434</v>
      </c>
      <c r="R473" s="39">
        <f t="shared" si="89"/>
        <v>0.55280570788786376</v>
      </c>
      <c r="S473" s="12">
        <v>0</v>
      </c>
      <c r="T473" s="10">
        <v>165</v>
      </c>
      <c r="U473" s="39">
        <f t="shared" si="90"/>
        <v>-0.20699569100264534</v>
      </c>
      <c r="V473" s="11">
        <v>9.3000000000000013E-2</v>
      </c>
      <c r="W473" s="10">
        <v>226</v>
      </c>
      <c r="X473" s="39">
        <f t="shared" si="91"/>
        <v>-0.40425433573354774</v>
      </c>
      <c r="Y473" s="13">
        <v>72250</v>
      </c>
      <c r="Z473" s="10">
        <v>150</v>
      </c>
      <c r="AA473" s="39">
        <f t="shared" si="92"/>
        <v>-0.30367126124035942</v>
      </c>
      <c r="AB473" s="11">
        <v>6.2E-2</v>
      </c>
      <c r="AC473" s="10">
        <v>187</v>
      </c>
      <c r="AD473" s="39">
        <f t="shared" si="93"/>
        <v>-0.15202656033216555</v>
      </c>
      <c r="AE473" s="11">
        <v>0.90099999999999991</v>
      </c>
      <c r="AF473" s="10">
        <v>541</v>
      </c>
      <c r="AG473" s="39">
        <f t="shared" si="94"/>
        <v>1.4895450810597604</v>
      </c>
      <c r="AH473" s="14">
        <v>1.0177222062851923</v>
      </c>
      <c r="AI473" s="10">
        <v>384</v>
      </c>
      <c r="AJ473" s="39">
        <f t="shared" si="95"/>
        <v>-0.13800730721829355</v>
      </c>
      <c r="AK473" s="13">
        <v>170604.94162288384</v>
      </c>
      <c r="AL473" s="44"/>
    </row>
    <row r="474" spans="1:38" x14ac:dyDescent="0.25">
      <c r="A474" t="s">
        <v>917</v>
      </c>
      <c r="B474" s="5" t="s">
        <v>163</v>
      </c>
      <c r="C474" s="6" t="s">
        <v>22</v>
      </c>
      <c r="D474" s="7" t="s">
        <v>20</v>
      </c>
      <c r="E474" s="42">
        <f t="shared" si="84"/>
        <v>-3.0176618120249974</v>
      </c>
      <c r="F474" s="8">
        <v>35.918066000477893</v>
      </c>
      <c r="G474" s="9">
        <f t="shared" si="85"/>
        <v>123</v>
      </c>
      <c r="H474" s="10">
        <v>381</v>
      </c>
      <c r="I474" s="39">
        <f t="shared" si="86"/>
        <v>0.27414565122611934</v>
      </c>
      <c r="J474" s="11">
        <v>3.7959667852906387E-2</v>
      </c>
      <c r="K474" s="10">
        <v>11</v>
      </c>
      <c r="L474" s="39">
        <f t="shared" si="87"/>
        <v>-1.8037610625612956</v>
      </c>
      <c r="M474" s="11">
        <v>0.16363636363636364</v>
      </c>
      <c r="N474" s="10">
        <v>151</v>
      </c>
      <c r="O474" s="39">
        <f t="shared" si="88"/>
        <v>-0.22014578645466668</v>
      </c>
      <c r="P474" s="11">
        <v>7.8E-2</v>
      </c>
      <c r="Q474" s="10">
        <v>312</v>
      </c>
      <c r="R474" s="39">
        <f t="shared" si="89"/>
        <v>0.38323782572988757</v>
      </c>
      <c r="S474" s="12">
        <v>0.5714285714285714</v>
      </c>
      <c r="T474" s="10">
        <v>90</v>
      </c>
      <c r="U474" s="39">
        <f t="shared" si="90"/>
        <v>-0.64478604282909391</v>
      </c>
      <c r="V474" s="11">
        <v>0.121</v>
      </c>
      <c r="W474" s="10">
        <v>233</v>
      </c>
      <c r="X474" s="39">
        <f t="shared" si="91"/>
        <v>-0.38222838131422776</v>
      </c>
      <c r="Y474" s="13">
        <v>72917</v>
      </c>
      <c r="Z474" s="10">
        <v>88</v>
      </c>
      <c r="AA474" s="39">
        <f t="shared" si="92"/>
        <v>-0.88039147166322662</v>
      </c>
      <c r="AB474" s="11">
        <v>7.400000000000001E-2</v>
      </c>
      <c r="AC474" s="10">
        <v>88</v>
      </c>
      <c r="AD474" s="39">
        <f t="shared" si="93"/>
        <v>-0.81429754531871112</v>
      </c>
      <c r="AE474" s="11">
        <v>0.85799999999999998</v>
      </c>
      <c r="AF474" s="10">
        <v>240</v>
      </c>
      <c r="AG474" s="39">
        <f t="shared" si="94"/>
        <v>-7.741914543863411E-2</v>
      </c>
      <c r="AH474" s="14">
        <v>2.6747359649589004</v>
      </c>
      <c r="AI474" s="10">
        <v>258</v>
      </c>
      <c r="AJ474" s="39">
        <f t="shared" si="95"/>
        <v>-0.22916708392602506</v>
      </c>
      <c r="AK474" s="13">
        <v>116255.32342857143</v>
      </c>
      <c r="AL474" s="44"/>
    </row>
    <row r="475" spans="1:38" x14ac:dyDescent="0.25">
      <c r="A475" t="s">
        <v>1001</v>
      </c>
      <c r="B475" s="5" t="s">
        <v>289</v>
      </c>
      <c r="C475" s="6" t="s">
        <v>22</v>
      </c>
      <c r="D475" s="7" t="s">
        <v>20</v>
      </c>
      <c r="E475" s="42">
        <f t="shared" si="84"/>
        <v>0.65055141610640965</v>
      </c>
      <c r="F475" s="8">
        <v>25.713781687909254</v>
      </c>
      <c r="G475" s="9">
        <f t="shared" si="85"/>
        <v>250</v>
      </c>
      <c r="H475" s="10">
        <v>310</v>
      </c>
      <c r="I475" s="39">
        <f t="shared" si="86"/>
        <v>0.10323617532703119</v>
      </c>
      <c r="J475" s="11">
        <v>2.2930648769574846E-2</v>
      </c>
      <c r="K475" s="10">
        <v>139</v>
      </c>
      <c r="L475" s="39">
        <f t="shared" si="87"/>
        <v>-0.29211617353008151</v>
      </c>
      <c r="M475" s="11">
        <v>8.1920903954802254E-2</v>
      </c>
      <c r="N475" s="10">
        <v>311</v>
      </c>
      <c r="O475" s="39">
        <f t="shared" si="88"/>
        <v>0.39431571457972364</v>
      </c>
      <c r="P475" s="11">
        <v>3.7999999999999999E-2</v>
      </c>
      <c r="Q475" s="10">
        <v>434</v>
      </c>
      <c r="R475" s="39">
        <f t="shared" si="89"/>
        <v>0.55280570788786376</v>
      </c>
      <c r="S475" s="12">
        <v>0</v>
      </c>
      <c r="T475" s="10">
        <v>230</v>
      </c>
      <c r="U475" s="39">
        <f t="shared" si="90"/>
        <v>0.10571170315910411</v>
      </c>
      <c r="V475" s="11">
        <v>7.2999999999999995E-2</v>
      </c>
      <c r="W475" s="10">
        <v>222</v>
      </c>
      <c r="X475" s="39">
        <f t="shared" si="91"/>
        <v>-0.41102393191939574</v>
      </c>
      <c r="Y475" s="13">
        <v>72045</v>
      </c>
      <c r="Z475" s="10">
        <v>321</v>
      </c>
      <c r="AA475" s="39">
        <f t="shared" si="92"/>
        <v>0.36916898425298506</v>
      </c>
      <c r="AB475" s="11">
        <v>4.8000000000000001E-2</v>
      </c>
      <c r="AC475" s="10">
        <v>154</v>
      </c>
      <c r="AD475" s="39">
        <f t="shared" si="93"/>
        <v>-0.3214447192822108</v>
      </c>
      <c r="AE475" s="11">
        <v>0.89</v>
      </c>
      <c r="AF475" s="10">
        <v>340</v>
      </c>
      <c r="AG475" s="39">
        <f t="shared" si="94"/>
        <v>0.24605660974938434</v>
      </c>
      <c r="AH475" s="14">
        <v>2.3326708636121443</v>
      </c>
      <c r="AI475" s="10">
        <v>283</v>
      </c>
      <c r="AJ475" s="39">
        <f t="shared" si="95"/>
        <v>-0.21310478183297576</v>
      </c>
      <c r="AK475" s="13">
        <v>125831.69600874795</v>
      </c>
      <c r="AL475" s="44"/>
    </row>
    <row r="476" spans="1:38" x14ac:dyDescent="0.25">
      <c r="A476" t="s">
        <v>1016</v>
      </c>
      <c r="B476" s="5" t="s">
        <v>31</v>
      </c>
      <c r="C476" s="6" t="s">
        <v>22</v>
      </c>
      <c r="D476" s="7" t="s">
        <v>20</v>
      </c>
      <c r="E476" s="42">
        <f t="shared" si="84"/>
        <v>-19.720149008302556</v>
      </c>
      <c r="F476" s="8">
        <v>82.381266877345737</v>
      </c>
      <c r="G476" s="9">
        <f t="shared" si="85"/>
        <v>7</v>
      </c>
      <c r="H476" s="10">
        <v>184</v>
      </c>
      <c r="I476" s="39">
        <f t="shared" si="86"/>
        <v>-0.34747766928851842</v>
      </c>
      <c r="J476" s="11">
        <v>-1.6703121893020478E-2</v>
      </c>
      <c r="K476" s="10">
        <v>19</v>
      </c>
      <c r="L476" s="39">
        <f t="shared" si="87"/>
        <v>-1.6600819931738371</v>
      </c>
      <c r="M476" s="11">
        <v>0.15586945932781296</v>
      </c>
      <c r="N476" s="10">
        <v>5</v>
      </c>
      <c r="O476" s="39">
        <f t="shared" si="88"/>
        <v>-4.5674609062729772</v>
      </c>
      <c r="P476" s="11">
        <v>0.36099999999999999</v>
      </c>
      <c r="Q476" s="10">
        <v>12</v>
      </c>
      <c r="R476" s="39">
        <f t="shared" si="89"/>
        <v>-3.1077345186771441</v>
      </c>
      <c r="S476" s="12">
        <v>12.335692618806874</v>
      </c>
      <c r="T476" s="10">
        <v>11</v>
      </c>
      <c r="U476" s="39">
        <f t="shared" si="90"/>
        <v>-3.5060586994090985</v>
      </c>
      <c r="V476" s="11">
        <v>0.30399999999999999</v>
      </c>
      <c r="W476" s="10">
        <v>5</v>
      </c>
      <c r="X476" s="39">
        <f t="shared" si="91"/>
        <v>-1.7530220753178154</v>
      </c>
      <c r="Y476" s="13">
        <v>31406</v>
      </c>
      <c r="Z476" s="10">
        <v>26</v>
      </c>
      <c r="AA476" s="39">
        <f t="shared" si="92"/>
        <v>-2.0338318925089598</v>
      </c>
      <c r="AB476" s="11">
        <v>9.8000000000000004E-2</v>
      </c>
      <c r="AC476" s="10">
        <v>5</v>
      </c>
      <c r="AD476" s="39">
        <f t="shared" si="93"/>
        <v>-3.7406111999104299</v>
      </c>
      <c r="AE476" s="11">
        <v>0.66799999999999993</v>
      </c>
      <c r="AF476" s="10">
        <v>14</v>
      </c>
      <c r="AG476" s="39">
        <f t="shared" si="94"/>
        <v>-1.659420204542793</v>
      </c>
      <c r="AH476" s="14">
        <v>4.3476506855647798</v>
      </c>
      <c r="AI476" s="10">
        <v>7</v>
      </c>
      <c r="AJ476" s="39">
        <f t="shared" si="95"/>
        <v>-0.37873899781936987</v>
      </c>
      <c r="AK476" s="13">
        <v>27080.286956521741</v>
      </c>
      <c r="AL476" s="44">
        <v>1</v>
      </c>
    </row>
    <row r="477" spans="1:38" x14ac:dyDescent="0.25">
      <c r="A477" t="s">
        <v>1018</v>
      </c>
      <c r="B477" s="5" t="s">
        <v>183</v>
      </c>
      <c r="C477" s="6" t="s">
        <v>22</v>
      </c>
      <c r="D477" s="7" t="s">
        <v>20</v>
      </c>
      <c r="E477" s="42">
        <f t="shared" si="84"/>
        <v>-2.36470556444546</v>
      </c>
      <c r="F477" s="8">
        <v>34.101663632460792</v>
      </c>
      <c r="G477" s="9">
        <f t="shared" si="85"/>
        <v>142</v>
      </c>
      <c r="H477" s="10">
        <v>110</v>
      </c>
      <c r="I477" s="39">
        <f t="shared" si="86"/>
        <v>-0.59484804176993589</v>
      </c>
      <c r="J477" s="11">
        <v>-3.8455772113943021E-2</v>
      </c>
      <c r="K477" s="10">
        <v>89</v>
      </c>
      <c r="L477" s="39">
        <f t="shared" si="87"/>
        <v>-0.60041789144750146</v>
      </c>
      <c r="M477" s="11">
        <v>9.8586866167913553E-2</v>
      </c>
      <c r="N477" s="10">
        <v>173</v>
      </c>
      <c r="O477" s="39">
        <f t="shared" si="88"/>
        <v>-9.725348624778872E-2</v>
      </c>
      <c r="P477" s="11">
        <v>7.0000000000000007E-2</v>
      </c>
      <c r="Q477" s="10">
        <v>222</v>
      </c>
      <c r="R477" s="39">
        <f t="shared" si="89"/>
        <v>0.20579105858195623</v>
      </c>
      <c r="S477" s="12">
        <v>1.1694082794106182</v>
      </c>
      <c r="T477" s="10">
        <v>101</v>
      </c>
      <c r="U477" s="39">
        <f t="shared" si="90"/>
        <v>-0.55097382458056932</v>
      </c>
      <c r="V477" s="11">
        <v>0.115</v>
      </c>
      <c r="W477" s="10">
        <v>105</v>
      </c>
      <c r="X477" s="39">
        <f t="shared" si="91"/>
        <v>-0.8438157739278036</v>
      </c>
      <c r="Y477" s="13">
        <v>58939</v>
      </c>
      <c r="Z477" s="10">
        <v>135</v>
      </c>
      <c r="AA477" s="39">
        <f t="shared" si="92"/>
        <v>-0.39979129631083726</v>
      </c>
      <c r="AB477" s="11">
        <v>6.4000000000000001E-2</v>
      </c>
      <c r="AC477" s="10">
        <v>190</v>
      </c>
      <c r="AD477" s="39">
        <f t="shared" si="93"/>
        <v>-0.12122325870488257</v>
      </c>
      <c r="AE477" s="11">
        <v>0.90300000000000002</v>
      </c>
      <c r="AF477" s="10">
        <v>77</v>
      </c>
      <c r="AG477" s="39">
        <f t="shared" si="94"/>
        <v>-0.73931091327942067</v>
      </c>
      <c r="AH477" s="14">
        <v>3.3746650045106983</v>
      </c>
      <c r="AI477" s="10">
        <v>109</v>
      </c>
      <c r="AJ477" s="39">
        <f t="shared" si="95"/>
        <v>-0.29517908652528252</v>
      </c>
      <c r="AK477" s="13">
        <v>76898.852108832929</v>
      </c>
      <c r="AL477" s="44"/>
    </row>
    <row r="478" spans="1:38" x14ac:dyDescent="0.25">
      <c r="A478" t="s">
        <v>1022</v>
      </c>
      <c r="B478" s="5" t="s">
        <v>337</v>
      </c>
      <c r="C478" s="6" t="s">
        <v>22</v>
      </c>
      <c r="D478" s="7" t="s">
        <v>20</v>
      </c>
      <c r="E478" s="42">
        <f t="shared" si="84"/>
        <v>1.4234682364519298</v>
      </c>
      <c r="F478" s="8">
        <v>23.56367140416496</v>
      </c>
      <c r="G478" s="9">
        <f t="shared" si="85"/>
        <v>299</v>
      </c>
      <c r="H478" s="10">
        <v>280</v>
      </c>
      <c r="I478" s="39">
        <f t="shared" si="86"/>
        <v>1.5805440029253499E-2</v>
      </c>
      <c r="J478" s="11">
        <v>1.5242378810594648E-2</v>
      </c>
      <c r="K478" s="10">
        <v>229</v>
      </c>
      <c r="L478" s="39">
        <f t="shared" si="87"/>
        <v>5.7351600206461007E-3</v>
      </c>
      <c r="M478" s="11">
        <v>6.5819861431870672E-2</v>
      </c>
      <c r="N478" s="10">
        <v>495</v>
      </c>
      <c r="O478" s="39">
        <f t="shared" si="88"/>
        <v>0.809077227777937</v>
      </c>
      <c r="P478" s="11">
        <v>1.1000000000000001E-2</v>
      </c>
      <c r="Q478" s="10">
        <v>321</v>
      </c>
      <c r="R478" s="39">
        <f t="shared" si="89"/>
        <v>0.40673443357013878</v>
      </c>
      <c r="S478" s="12">
        <v>0.49224710804824023</v>
      </c>
      <c r="T478" s="10">
        <v>165</v>
      </c>
      <c r="U478" s="39">
        <f t="shared" si="90"/>
        <v>-0.20699569100264534</v>
      </c>
      <c r="V478" s="11">
        <v>9.3000000000000013E-2</v>
      </c>
      <c r="W478" s="10">
        <v>338</v>
      </c>
      <c r="X478" s="39">
        <f t="shared" si="91"/>
        <v>6.707467090356542E-2</v>
      </c>
      <c r="Y478" s="13">
        <v>86523</v>
      </c>
      <c r="Z478" s="10">
        <v>256</v>
      </c>
      <c r="AA478" s="39">
        <f t="shared" si="92"/>
        <v>0.1769289141120293</v>
      </c>
      <c r="AB478" s="11">
        <v>5.2000000000000005E-2</v>
      </c>
      <c r="AC478" s="10">
        <v>294</v>
      </c>
      <c r="AD478" s="39">
        <f t="shared" si="93"/>
        <v>0.29462131326341456</v>
      </c>
      <c r="AE478" s="11">
        <v>0.93</v>
      </c>
      <c r="AF478" s="10">
        <v>173</v>
      </c>
      <c r="AG478" s="39">
        <f t="shared" si="94"/>
        <v>-0.27222151705279379</v>
      </c>
      <c r="AH478" s="14">
        <v>2.8807331437893655</v>
      </c>
      <c r="AI478" s="10">
        <v>221</v>
      </c>
      <c r="AJ478" s="39">
        <f t="shared" si="95"/>
        <v>-0.24520961168714589</v>
      </c>
      <c r="AK478" s="13">
        <v>106690.74033965051</v>
      </c>
      <c r="AL478" s="44"/>
    </row>
    <row r="479" spans="1:38" x14ac:dyDescent="0.25">
      <c r="A479" t="s">
        <v>1028</v>
      </c>
      <c r="B479" s="5" t="s">
        <v>220</v>
      </c>
      <c r="C479" s="6" t="s">
        <v>22</v>
      </c>
      <c r="D479" s="7" t="s">
        <v>20</v>
      </c>
      <c r="E479" s="42">
        <f t="shared" si="84"/>
        <v>-1.2348917274168252</v>
      </c>
      <c r="F479" s="8">
        <v>30.958732484156979</v>
      </c>
      <c r="G479" s="9">
        <f t="shared" si="85"/>
        <v>180</v>
      </c>
      <c r="H479" s="10">
        <v>202</v>
      </c>
      <c r="I479" s="39">
        <f t="shared" si="86"/>
        <v>-0.28139447448471966</v>
      </c>
      <c r="J479" s="11">
        <v>-1.0892059688487055E-2</v>
      </c>
      <c r="K479" s="10">
        <v>168</v>
      </c>
      <c r="L479" s="39">
        <f t="shared" si="87"/>
        <v>-0.19063082130476544</v>
      </c>
      <c r="M479" s="11">
        <v>7.643487858719647E-2</v>
      </c>
      <c r="N479" s="10">
        <v>231</v>
      </c>
      <c r="O479" s="39">
        <f t="shared" si="88"/>
        <v>0.11780803911424809</v>
      </c>
      <c r="P479" s="11">
        <v>5.5999999999999994E-2</v>
      </c>
      <c r="Q479" s="10">
        <v>204</v>
      </c>
      <c r="R479" s="39">
        <f t="shared" si="89"/>
        <v>0.16067647924371653</v>
      </c>
      <c r="S479" s="12">
        <v>1.3214403700033037</v>
      </c>
      <c r="T479" s="10">
        <v>272</v>
      </c>
      <c r="U479" s="39">
        <f t="shared" si="90"/>
        <v>0.24643003053189114</v>
      </c>
      <c r="V479" s="11">
        <v>6.4000000000000001E-2</v>
      </c>
      <c r="W479" s="10">
        <v>197</v>
      </c>
      <c r="X479" s="39">
        <f t="shared" si="91"/>
        <v>-0.51867702248458802</v>
      </c>
      <c r="Y479" s="13">
        <v>68785</v>
      </c>
      <c r="Z479" s="10">
        <v>161</v>
      </c>
      <c r="AA479" s="39">
        <f t="shared" si="92"/>
        <v>-0.25561124370512045</v>
      </c>
      <c r="AB479" s="11">
        <v>6.0999999999999999E-2</v>
      </c>
      <c r="AC479" s="10">
        <v>99</v>
      </c>
      <c r="AD479" s="39">
        <f t="shared" si="93"/>
        <v>-0.7218876404368656</v>
      </c>
      <c r="AE479" s="11">
        <v>0.8640000000000001</v>
      </c>
      <c r="AF479" s="10">
        <v>172</v>
      </c>
      <c r="AG479" s="39">
        <f t="shared" si="94"/>
        <v>-0.27668211955529365</v>
      </c>
      <c r="AH479" s="14">
        <v>2.8854500860102696</v>
      </c>
      <c r="AI479" s="10">
        <v>92</v>
      </c>
      <c r="AJ479" s="39">
        <f t="shared" si="95"/>
        <v>-0.30581406337564904</v>
      </c>
      <c r="AK479" s="13">
        <v>70558.260323752897</v>
      </c>
      <c r="AL479" s="44"/>
    </row>
    <row r="480" spans="1:38" x14ac:dyDescent="0.25">
      <c r="A480" t="s">
        <v>1040</v>
      </c>
      <c r="B480" s="5" t="s">
        <v>157</v>
      </c>
      <c r="C480" s="6" t="s">
        <v>22</v>
      </c>
      <c r="D480" s="7" t="s">
        <v>20</v>
      </c>
      <c r="E480" s="42">
        <f t="shared" si="84"/>
        <v>-3.2331875375934978</v>
      </c>
      <c r="F480" s="8">
        <v>36.5176183284362</v>
      </c>
      <c r="G480" s="9">
        <f t="shared" si="85"/>
        <v>117</v>
      </c>
      <c r="H480" s="10">
        <v>74</v>
      </c>
      <c r="I480" s="39">
        <f t="shared" si="86"/>
        <v>-0.78884163600189583</v>
      </c>
      <c r="J480" s="11">
        <v>-5.5514705882352966E-2</v>
      </c>
      <c r="K480" s="10">
        <v>60</v>
      </c>
      <c r="L480" s="39">
        <f t="shared" si="87"/>
        <v>-0.7986808049400892</v>
      </c>
      <c r="M480" s="11">
        <v>0.1093044263775971</v>
      </c>
      <c r="N480" s="10">
        <v>131</v>
      </c>
      <c r="O480" s="39">
        <f t="shared" si="88"/>
        <v>-0.34303808666154462</v>
      </c>
      <c r="P480" s="11">
        <v>8.5999999999999993E-2</v>
      </c>
      <c r="Q480" s="10">
        <v>184</v>
      </c>
      <c r="R480" s="39">
        <f t="shared" si="89"/>
        <v>9.076788184433178E-2</v>
      </c>
      <c r="S480" s="12">
        <v>1.5570260801868432</v>
      </c>
      <c r="T480" s="10">
        <v>240</v>
      </c>
      <c r="U480" s="39">
        <f t="shared" si="90"/>
        <v>0.13698244257527906</v>
      </c>
      <c r="V480" s="11">
        <v>7.0999999999999994E-2</v>
      </c>
      <c r="W480" s="10">
        <v>158</v>
      </c>
      <c r="X480" s="39">
        <f t="shared" si="91"/>
        <v>-0.6528471166460531</v>
      </c>
      <c r="Y480" s="13">
        <v>64722</v>
      </c>
      <c r="Z480" s="10">
        <v>67</v>
      </c>
      <c r="AA480" s="39">
        <f t="shared" si="92"/>
        <v>-1.0726315418041819</v>
      </c>
      <c r="AB480" s="11">
        <v>7.8E-2</v>
      </c>
      <c r="AC480" s="10">
        <v>74</v>
      </c>
      <c r="AD480" s="39">
        <f t="shared" si="93"/>
        <v>-0.92210910101419552</v>
      </c>
      <c r="AE480" s="11">
        <v>0.85099999999999998</v>
      </c>
      <c r="AF480" s="10">
        <v>272</v>
      </c>
      <c r="AG480" s="39">
        <f t="shared" si="94"/>
        <v>9.1171469765737312E-3</v>
      </c>
      <c r="AH480" s="14">
        <v>2.5832266473039338</v>
      </c>
      <c r="AI480" s="10">
        <v>94</v>
      </c>
      <c r="AJ480" s="39">
        <f t="shared" si="95"/>
        <v>-0.30284276958312251</v>
      </c>
      <c r="AK480" s="13">
        <v>72329.750875827172</v>
      </c>
      <c r="AL480" s="44"/>
    </row>
    <row r="481" spans="1:38" x14ac:dyDescent="0.25">
      <c r="A481" t="s">
        <v>1073</v>
      </c>
      <c r="B481" s="5" t="s">
        <v>21</v>
      </c>
      <c r="C481" s="6" t="s">
        <v>22</v>
      </c>
      <c r="D481" s="7" t="s">
        <v>20</v>
      </c>
      <c r="E481" s="42">
        <f t="shared" si="84"/>
        <v>-25.004867389930222</v>
      </c>
      <c r="F481" s="8">
        <v>97.082366711026012</v>
      </c>
      <c r="G481" s="9">
        <f t="shared" si="85"/>
        <v>2</v>
      </c>
      <c r="H481" s="10">
        <v>28</v>
      </c>
      <c r="I481" s="39">
        <f t="shared" si="86"/>
        <v>-1.3976189973412707</v>
      </c>
      <c r="J481" s="11">
        <v>-0.10904787911887859</v>
      </c>
      <c r="K481" s="10">
        <v>4</v>
      </c>
      <c r="L481" s="39">
        <f t="shared" si="87"/>
        <v>-3.1351576082075496</v>
      </c>
      <c r="M481" s="11">
        <v>0.23560808234845595</v>
      </c>
      <c r="N481" s="10">
        <v>2</v>
      </c>
      <c r="O481" s="39">
        <f t="shared" si="88"/>
        <v>-5.1051147196780695</v>
      </c>
      <c r="P481" s="11">
        <v>0.39600000000000002</v>
      </c>
      <c r="Q481" s="10">
        <v>6</v>
      </c>
      <c r="R481" s="39">
        <f t="shared" si="89"/>
        <v>-4.9042726410866475</v>
      </c>
      <c r="S481" s="12">
        <v>18.389865140988967</v>
      </c>
      <c r="T481" s="10">
        <v>2</v>
      </c>
      <c r="U481" s="39">
        <f t="shared" si="90"/>
        <v>-4.944512712553145</v>
      </c>
      <c r="V481" s="11">
        <v>0.39600000000000002</v>
      </c>
      <c r="W481" s="10">
        <v>3</v>
      </c>
      <c r="X481" s="39">
        <f t="shared" si="91"/>
        <v>-1.9209741055676828</v>
      </c>
      <c r="Y481" s="13">
        <v>26320</v>
      </c>
      <c r="Z481" s="10">
        <v>4</v>
      </c>
      <c r="AA481" s="39">
        <f t="shared" si="92"/>
        <v>-4.1004126465242319</v>
      </c>
      <c r="AB481" s="11">
        <v>0.14099999999999999</v>
      </c>
      <c r="AC481" s="10">
        <v>25</v>
      </c>
      <c r="AD481" s="39">
        <f t="shared" si="93"/>
        <v>-2.2774543726145695</v>
      </c>
      <c r="AE481" s="11">
        <v>0.76300000000000001</v>
      </c>
      <c r="AF481" s="10">
        <v>5</v>
      </c>
      <c r="AG481" s="39">
        <f t="shared" si="94"/>
        <v>-2.1028382783919928</v>
      </c>
      <c r="AH481" s="14">
        <v>4.8165508919559761</v>
      </c>
      <c r="AI481" s="10">
        <v>9</v>
      </c>
      <c r="AJ481" s="39">
        <f t="shared" si="95"/>
        <v>-0.37288988368269826</v>
      </c>
      <c r="AK481" s="13">
        <v>30567.539027380466</v>
      </c>
      <c r="AL481" s="44">
        <v>1</v>
      </c>
    </row>
    <row r="482" spans="1:38" x14ac:dyDescent="0.25">
      <c r="A482" t="s">
        <v>1135</v>
      </c>
      <c r="B482" s="5" t="s">
        <v>285</v>
      </c>
      <c r="C482" s="6" t="s">
        <v>22</v>
      </c>
      <c r="D482" s="7" t="s">
        <v>20</v>
      </c>
      <c r="E482" s="42">
        <f t="shared" si="84"/>
        <v>0.53071243421044589</v>
      </c>
      <c r="F482" s="8">
        <v>26.047151360538162</v>
      </c>
      <c r="G482" s="9">
        <f t="shared" si="85"/>
        <v>246</v>
      </c>
      <c r="H482" s="10">
        <v>183</v>
      </c>
      <c r="I482" s="39">
        <f t="shared" si="86"/>
        <v>-0.35022016644222859</v>
      </c>
      <c r="J482" s="11">
        <v>-1.6944284893739225E-2</v>
      </c>
      <c r="K482" s="10">
        <v>409</v>
      </c>
      <c r="L482" s="39">
        <f t="shared" si="87"/>
        <v>0.51069158218497723</v>
      </c>
      <c r="M482" s="11">
        <v>3.8523274478330656E-2</v>
      </c>
      <c r="N482" s="10">
        <v>364</v>
      </c>
      <c r="O482" s="39">
        <f t="shared" si="88"/>
        <v>0.5325695523124615</v>
      </c>
      <c r="P482" s="11">
        <v>2.8999999999999998E-2</v>
      </c>
      <c r="Q482" s="10">
        <v>309</v>
      </c>
      <c r="R482" s="39">
        <f t="shared" si="89"/>
        <v>0.37942341529279611</v>
      </c>
      <c r="S482" s="12">
        <v>0.58428279287174989</v>
      </c>
      <c r="T482" s="10">
        <v>240</v>
      </c>
      <c r="U482" s="39">
        <f t="shared" si="90"/>
        <v>0.13698244257527906</v>
      </c>
      <c r="V482" s="11">
        <v>7.0999999999999994E-2</v>
      </c>
      <c r="W482" s="10">
        <v>367</v>
      </c>
      <c r="X482" s="39">
        <f t="shared" si="91"/>
        <v>0.18328056835721926</v>
      </c>
      <c r="Y482" s="13">
        <v>90042</v>
      </c>
      <c r="Z482" s="10">
        <v>213</v>
      </c>
      <c r="AA482" s="39">
        <f t="shared" si="92"/>
        <v>3.2748861506312815E-2</v>
      </c>
      <c r="AB482" s="11">
        <v>5.5E-2</v>
      </c>
      <c r="AC482" s="10">
        <v>99</v>
      </c>
      <c r="AD482" s="39">
        <f t="shared" si="93"/>
        <v>-0.7218876404368656</v>
      </c>
      <c r="AE482" s="11">
        <v>0.8640000000000001</v>
      </c>
      <c r="AF482" s="10">
        <v>292</v>
      </c>
      <c r="AG482" s="39">
        <f t="shared" si="94"/>
        <v>5.7829464804383147E-2</v>
      </c>
      <c r="AH482" s="14">
        <v>2.5317149538698467</v>
      </c>
      <c r="AI482" s="10">
        <v>164</v>
      </c>
      <c r="AJ482" s="39">
        <f t="shared" si="95"/>
        <v>-0.2679199421341602</v>
      </c>
      <c r="AK482" s="13">
        <v>93150.801635991826</v>
      </c>
      <c r="AL482" s="44"/>
    </row>
    <row r="483" spans="1:38" x14ac:dyDescent="0.25">
      <c r="A483" t="s">
        <v>1193</v>
      </c>
      <c r="B483" s="5" t="s">
        <v>200</v>
      </c>
      <c r="C483" s="6" t="s">
        <v>22</v>
      </c>
      <c r="D483" s="7" t="s">
        <v>20</v>
      </c>
      <c r="E483" s="42">
        <f t="shared" si="84"/>
        <v>-1.8794636334122172</v>
      </c>
      <c r="F483" s="8">
        <v>32.75181117931826</v>
      </c>
      <c r="G483" s="9">
        <f t="shared" si="85"/>
        <v>159</v>
      </c>
      <c r="H483" s="10">
        <v>437</v>
      </c>
      <c r="I483" s="39">
        <f t="shared" si="86"/>
        <v>0.44743370139053307</v>
      </c>
      <c r="J483" s="11">
        <v>5.3197848176927742E-2</v>
      </c>
      <c r="K483" s="10">
        <v>130</v>
      </c>
      <c r="L483" s="39">
        <f t="shared" si="87"/>
        <v>-0.32625271744597911</v>
      </c>
      <c r="M483" s="11">
        <v>8.3766233766233766E-2</v>
      </c>
      <c r="N483" s="10">
        <v>72</v>
      </c>
      <c r="O483" s="39">
        <f t="shared" si="88"/>
        <v>-1.0496688128510936</v>
      </c>
      <c r="P483" s="11">
        <v>0.13200000000000001</v>
      </c>
      <c r="Q483" s="10">
        <v>137</v>
      </c>
      <c r="R483" s="39">
        <f t="shared" si="89"/>
        <v>-0.12084649137764908</v>
      </c>
      <c r="S483" s="12">
        <v>2.2701475595913734</v>
      </c>
      <c r="T483" s="10">
        <v>104</v>
      </c>
      <c r="U483" s="39">
        <f t="shared" si="90"/>
        <v>-0.53533845487248177</v>
      </c>
      <c r="V483" s="11">
        <v>0.114</v>
      </c>
      <c r="W483" s="10">
        <v>312</v>
      </c>
      <c r="X483" s="39">
        <f t="shared" si="91"/>
        <v>-5.7915190381481407E-2</v>
      </c>
      <c r="Y483" s="13">
        <v>82738</v>
      </c>
      <c r="Z483" s="10">
        <v>141</v>
      </c>
      <c r="AA483" s="39">
        <f t="shared" si="92"/>
        <v>-0.35173127877559834</v>
      </c>
      <c r="AB483" s="11">
        <v>6.3E-2</v>
      </c>
      <c r="AC483" s="10">
        <v>336</v>
      </c>
      <c r="AD483" s="39">
        <f t="shared" si="93"/>
        <v>0.4332361705861803</v>
      </c>
      <c r="AE483" s="11">
        <v>0.93900000000000006</v>
      </c>
      <c r="AF483" s="10">
        <v>98</v>
      </c>
      <c r="AG483" s="39">
        <f t="shared" si="94"/>
        <v>-0.61345744038666083</v>
      </c>
      <c r="AH483" s="14">
        <v>3.2415790459204463</v>
      </c>
      <c r="AI483" s="10">
        <v>108</v>
      </c>
      <c r="AJ483" s="39">
        <f t="shared" si="95"/>
        <v>-0.29652184651826602</v>
      </c>
      <c r="AK483" s="13">
        <v>76098.296254256522</v>
      </c>
      <c r="AL483" s="44"/>
    </row>
    <row r="484" spans="1:38" x14ac:dyDescent="0.25">
      <c r="A484" t="s">
        <v>659</v>
      </c>
      <c r="B484" s="5" t="s">
        <v>496</v>
      </c>
      <c r="C484" s="6" t="s">
        <v>172</v>
      </c>
      <c r="D484" s="7" t="s">
        <v>39</v>
      </c>
      <c r="E484" s="42">
        <f t="shared" si="84"/>
        <v>4.4714199058216231</v>
      </c>
      <c r="F484" s="8">
        <v>15.084838939711947</v>
      </c>
      <c r="G484" s="9">
        <f t="shared" si="85"/>
        <v>470</v>
      </c>
      <c r="H484" s="10">
        <v>224</v>
      </c>
      <c r="I484" s="39">
        <f t="shared" si="86"/>
        <v>-0.19466666981492312</v>
      </c>
      <c r="J484" s="11">
        <v>-3.2656023222060737E-3</v>
      </c>
      <c r="K484" s="10">
        <v>228</v>
      </c>
      <c r="L484" s="39">
        <f t="shared" si="87"/>
        <v>-1.6542441394321549E-2</v>
      </c>
      <c r="M484" s="11">
        <v>6.7024128686327081E-2</v>
      </c>
      <c r="N484" s="10">
        <v>427</v>
      </c>
      <c r="O484" s="39">
        <f t="shared" si="88"/>
        <v>0.68618492757105898</v>
      </c>
      <c r="P484" s="11">
        <v>1.9E-2</v>
      </c>
      <c r="Q484" s="10">
        <v>413</v>
      </c>
      <c r="R484" s="39">
        <f t="shared" si="89"/>
        <v>0.51679748148615789</v>
      </c>
      <c r="S484" s="12">
        <v>0.12134449702705982</v>
      </c>
      <c r="T484" s="10">
        <v>407</v>
      </c>
      <c r="U484" s="39">
        <f t="shared" si="90"/>
        <v>0.62167890352599009</v>
      </c>
      <c r="V484" s="11">
        <v>0.04</v>
      </c>
      <c r="W484" s="10">
        <v>397</v>
      </c>
      <c r="X484" s="39">
        <f t="shared" si="91"/>
        <v>0.40129458796194295</v>
      </c>
      <c r="Y484" s="13">
        <v>96644</v>
      </c>
      <c r="Z484" s="10">
        <v>496</v>
      </c>
      <c r="AA484" s="39">
        <f t="shared" si="92"/>
        <v>0.89782917714061272</v>
      </c>
      <c r="AB484" s="11">
        <v>3.7000000000000005E-2</v>
      </c>
      <c r="AC484" s="10">
        <v>538</v>
      </c>
      <c r="AD484" s="39">
        <f t="shared" si="93"/>
        <v>1.0801055047590853</v>
      </c>
      <c r="AE484" s="11">
        <v>0.98099999999999998</v>
      </c>
      <c r="AF484" s="10">
        <v>530</v>
      </c>
      <c r="AG484" s="39">
        <f t="shared" si="94"/>
        <v>1.1945355790809709</v>
      </c>
      <c r="AH484" s="14">
        <v>1.3296851697350369</v>
      </c>
      <c r="AI484" s="10">
        <v>505</v>
      </c>
      <c r="AJ484" s="39">
        <f t="shared" si="95"/>
        <v>8.6790825635372201E-2</v>
      </c>
      <c r="AK484" s="13">
        <v>304629.98131294746</v>
      </c>
      <c r="AL484" s="44"/>
    </row>
    <row r="485" spans="1:38" x14ac:dyDescent="0.25">
      <c r="A485" t="s">
        <v>669</v>
      </c>
      <c r="B485" s="5" t="s">
        <v>545</v>
      </c>
      <c r="C485" s="6" t="s">
        <v>172</v>
      </c>
      <c r="D485" s="7" t="s">
        <v>39</v>
      </c>
      <c r="E485" s="42">
        <f t="shared" si="84"/>
        <v>5.7800395779416016</v>
      </c>
      <c r="F485" s="8">
        <v>11.444503342826561</v>
      </c>
      <c r="G485" s="9">
        <f t="shared" si="85"/>
        <v>521</v>
      </c>
      <c r="H485" s="10">
        <v>426</v>
      </c>
      <c r="I485" s="39">
        <f t="shared" si="86"/>
        <v>0.4081950601323816</v>
      </c>
      <c r="J485" s="11">
        <v>4.9747376603186844E-2</v>
      </c>
      <c r="K485" s="10">
        <v>455</v>
      </c>
      <c r="L485" s="39">
        <f t="shared" si="87"/>
        <v>0.60104825267139328</v>
      </c>
      <c r="M485" s="11">
        <v>3.3638835733709335E-2</v>
      </c>
      <c r="N485" s="10">
        <v>466</v>
      </c>
      <c r="O485" s="39">
        <f t="shared" si="88"/>
        <v>0.7476310776744981</v>
      </c>
      <c r="P485" s="11">
        <v>1.4999999999999999E-2</v>
      </c>
      <c r="Q485" s="10">
        <v>425</v>
      </c>
      <c r="R485" s="39">
        <f t="shared" si="89"/>
        <v>0.53083282423170253</v>
      </c>
      <c r="S485" s="12">
        <v>7.4046649389115135E-2</v>
      </c>
      <c r="T485" s="10">
        <v>420</v>
      </c>
      <c r="U485" s="39">
        <f t="shared" si="90"/>
        <v>0.65294964294216506</v>
      </c>
      <c r="V485" s="11">
        <v>3.7999999999999999E-2</v>
      </c>
      <c r="W485" s="10">
        <v>511</v>
      </c>
      <c r="X485" s="39">
        <f t="shared" si="91"/>
        <v>1.4925534931206372</v>
      </c>
      <c r="Y485" s="13">
        <v>129690</v>
      </c>
      <c r="Z485" s="10">
        <v>521</v>
      </c>
      <c r="AA485" s="39">
        <f t="shared" si="92"/>
        <v>0.99394921221109056</v>
      </c>
      <c r="AB485" s="11">
        <v>3.5000000000000003E-2</v>
      </c>
      <c r="AC485" s="10">
        <v>499</v>
      </c>
      <c r="AD485" s="39">
        <f t="shared" si="93"/>
        <v>0.94149064743631949</v>
      </c>
      <c r="AE485" s="11">
        <v>0.97199999999999998</v>
      </c>
      <c r="AF485" s="10">
        <v>475</v>
      </c>
      <c r="AG485" s="39">
        <f t="shared" si="94"/>
        <v>0.65365277354434081</v>
      </c>
      <c r="AH485" s="14">
        <v>1.9016511632453235</v>
      </c>
      <c r="AI485" s="10">
        <v>478</v>
      </c>
      <c r="AJ485" s="39">
        <f t="shared" si="95"/>
        <v>1.9634634952636912E-2</v>
      </c>
      <c r="AK485" s="13">
        <v>264591.34305812663</v>
      </c>
      <c r="AL485" s="44"/>
    </row>
    <row r="486" spans="1:38" x14ac:dyDescent="0.25">
      <c r="A486" t="s">
        <v>670</v>
      </c>
      <c r="B486" s="5" t="s">
        <v>542</v>
      </c>
      <c r="C486" s="6" t="s">
        <v>172</v>
      </c>
      <c r="D486" s="7" t="s">
        <v>39</v>
      </c>
      <c r="E486" s="42">
        <f t="shared" si="84"/>
        <v>5.6744544645861144</v>
      </c>
      <c r="F486" s="8">
        <v>11.738221414500117</v>
      </c>
      <c r="G486" s="9">
        <f t="shared" si="85"/>
        <v>518</v>
      </c>
      <c r="H486" s="10">
        <v>350</v>
      </c>
      <c r="I486" s="39">
        <f t="shared" si="86"/>
        <v>0.19723285583548369</v>
      </c>
      <c r="J486" s="11">
        <v>3.1196298744216699E-2</v>
      </c>
      <c r="K486" s="10">
        <v>182</v>
      </c>
      <c r="L486" s="39">
        <f t="shared" si="87"/>
        <v>-0.1588741160519144</v>
      </c>
      <c r="M486" s="11">
        <v>7.4718196457326885E-2</v>
      </c>
      <c r="N486" s="10">
        <v>418</v>
      </c>
      <c r="O486" s="39">
        <f t="shared" si="88"/>
        <v>0.65546185251933942</v>
      </c>
      <c r="P486" s="11">
        <v>2.1000000000000001E-2</v>
      </c>
      <c r="Q486" s="10">
        <v>409</v>
      </c>
      <c r="R486" s="39">
        <f t="shared" si="89"/>
        <v>0.51476650858310058</v>
      </c>
      <c r="S486" s="12">
        <v>0.12818869375721062</v>
      </c>
      <c r="T486" s="10">
        <v>545</v>
      </c>
      <c r="U486" s="39">
        <f t="shared" si="90"/>
        <v>1.0438338856443516</v>
      </c>
      <c r="V486" s="11">
        <v>1.3000000000000001E-2</v>
      </c>
      <c r="W486" s="10">
        <v>475</v>
      </c>
      <c r="X486" s="39">
        <f t="shared" si="91"/>
        <v>0.98909367141606019</v>
      </c>
      <c r="Y486" s="13">
        <v>114444</v>
      </c>
      <c r="Z486" s="10">
        <v>534</v>
      </c>
      <c r="AA486" s="39">
        <f t="shared" si="92"/>
        <v>1.0420092297463295</v>
      </c>
      <c r="AB486" s="11">
        <v>3.4000000000000002E-2</v>
      </c>
      <c r="AC486" s="10">
        <v>556</v>
      </c>
      <c r="AD486" s="39">
        <f t="shared" si="93"/>
        <v>1.218720362081851</v>
      </c>
      <c r="AE486" s="11">
        <v>0.99</v>
      </c>
      <c r="AF486" s="10">
        <v>486</v>
      </c>
      <c r="AG486" s="39">
        <f t="shared" si="94"/>
        <v>0.73084944629558779</v>
      </c>
      <c r="AH486" s="14">
        <v>1.8200181899396759</v>
      </c>
      <c r="AI486" s="10">
        <v>500</v>
      </c>
      <c r="AJ486" s="39">
        <f t="shared" si="95"/>
        <v>7.3067632301173524E-2</v>
      </c>
      <c r="AK486" s="13">
        <v>296448.18946288939</v>
      </c>
      <c r="AL486" s="44"/>
    </row>
    <row r="487" spans="1:38" x14ac:dyDescent="0.25">
      <c r="A487" t="s">
        <v>682</v>
      </c>
      <c r="B487" s="5" t="s">
        <v>174</v>
      </c>
      <c r="C487" s="6" t="s">
        <v>172</v>
      </c>
      <c r="D487" s="7" t="s">
        <v>39</v>
      </c>
      <c r="E487" s="42">
        <f t="shared" si="84"/>
        <v>-2.6290958273985536</v>
      </c>
      <c r="F487" s="8">
        <v>34.837147979978518</v>
      </c>
      <c r="G487" s="9">
        <f t="shared" si="85"/>
        <v>133</v>
      </c>
      <c r="H487" s="10">
        <v>268</v>
      </c>
      <c r="I487" s="39">
        <f t="shared" si="86"/>
        <v>-3.931183580841404E-2</v>
      </c>
      <c r="J487" s="11">
        <v>1.0395610742131023E-2</v>
      </c>
      <c r="K487" s="10">
        <v>7</v>
      </c>
      <c r="L487" s="39">
        <f t="shared" si="87"/>
        <v>-2.1430684561957323</v>
      </c>
      <c r="M487" s="11">
        <v>0.18197840934126461</v>
      </c>
      <c r="N487" s="10">
        <v>270</v>
      </c>
      <c r="O487" s="39">
        <f t="shared" si="88"/>
        <v>0.25606187684698584</v>
      </c>
      <c r="P487" s="11">
        <v>4.7E-2</v>
      </c>
      <c r="Q487" s="10">
        <v>84</v>
      </c>
      <c r="R487" s="39">
        <f t="shared" si="89"/>
        <v>-0.46489235593537176</v>
      </c>
      <c r="S487" s="12">
        <v>3.4295513003715348</v>
      </c>
      <c r="T487" s="10">
        <v>134</v>
      </c>
      <c r="U487" s="39">
        <f t="shared" si="90"/>
        <v>-0.34771401837543214</v>
      </c>
      <c r="V487" s="11">
        <v>0.10199999999999999</v>
      </c>
      <c r="W487" s="10">
        <v>130</v>
      </c>
      <c r="X487" s="39">
        <f t="shared" si="91"/>
        <v>-0.73404924845580999</v>
      </c>
      <c r="Y487" s="13">
        <v>62263</v>
      </c>
      <c r="Z487" s="10">
        <v>339</v>
      </c>
      <c r="AA487" s="39">
        <f t="shared" si="92"/>
        <v>0.41722900178822397</v>
      </c>
      <c r="AB487" s="11">
        <v>4.7E-2</v>
      </c>
      <c r="AC487" s="10">
        <v>71</v>
      </c>
      <c r="AD487" s="39">
        <f t="shared" si="93"/>
        <v>-0.96831405345511745</v>
      </c>
      <c r="AE487" s="11">
        <v>0.84799999999999998</v>
      </c>
      <c r="AF487" s="10">
        <v>90</v>
      </c>
      <c r="AG487" s="39">
        <f t="shared" si="94"/>
        <v>-0.66134517067316256</v>
      </c>
      <c r="AH487" s="14">
        <v>3.2922187648205448</v>
      </c>
      <c r="AI487" s="10">
        <v>91</v>
      </c>
      <c r="AJ487" s="39">
        <f t="shared" si="95"/>
        <v>-0.3059426565708192</v>
      </c>
      <c r="AK487" s="13">
        <v>70481.592836048396</v>
      </c>
      <c r="AL487" s="44"/>
    </row>
    <row r="488" spans="1:38" x14ac:dyDescent="0.25">
      <c r="A488" t="s">
        <v>684</v>
      </c>
      <c r="B488" s="5" t="s">
        <v>525</v>
      </c>
      <c r="C488" s="6" t="s">
        <v>172</v>
      </c>
      <c r="D488" s="7" t="s">
        <v>39</v>
      </c>
      <c r="E488" s="42">
        <f t="shared" si="84"/>
        <v>5.0261585846439401</v>
      </c>
      <c r="F488" s="8">
        <v>13.541659509882241</v>
      </c>
      <c r="G488" s="9">
        <f t="shared" si="85"/>
        <v>500</v>
      </c>
      <c r="H488" s="10">
        <v>257</v>
      </c>
      <c r="I488" s="39">
        <f t="shared" si="86"/>
        <v>-6.6135941049735011E-2</v>
      </c>
      <c r="J488" s="11">
        <v>8.0368182442642766E-3</v>
      </c>
      <c r="K488" s="10">
        <v>505</v>
      </c>
      <c r="L488" s="39">
        <f t="shared" si="87"/>
        <v>0.7583915024676835</v>
      </c>
      <c r="M488" s="11">
        <v>2.5133282559025132E-2</v>
      </c>
      <c r="N488" s="10">
        <v>476</v>
      </c>
      <c r="O488" s="39">
        <f t="shared" si="88"/>
        <v>0.76299261520035788</v>
      </c>
      <c r="P488" s="11">
        <v>1.3999999999999999E-2</v>
      </c>
      <c r="Q488" s="10">
        <v>405</v>
      </c>
      <c r="R488" s="39">
        <f t="shared" si="89"/>
        <v>0.51236362355717102</v>
      </c>
      <c r="S488" s="12">
        <v>0.1362862010221465</v>
      </c>
      <c r="T488" s="10">
        <v>420</v>
      </c>
      <c r="U488" s="39">
        <f t="shared" si="90"/>
        <v>0.65294964294216506</v>
      </c>
      <c r="V488" s="11">
        <v>3.7999999999999999E-2</v>
      </c>
      <c r="W488" s="10">
        <v>502</v>
      </c>
      <c r="X488" s="39">
        <f t="shared" si="91"/>
        <v>1.3147607815859761</v>
      </c>
      <c r="Y488" s="13">
        <v>124306</v>
      </c>
      <c r="Z488" s="10">
        <v>417</v>
      </c>
      <c r="AA488" s="39">
        <f t="shared" si="92"/>
        <v>0.65752908946441835</v>
      </c>
      <c r="AB488" s="11">
        <v>4.2000000000000003E-2</v>
      </c>
      <c r="AC488" s="10">
        <v>476</v>
      </c>
      <c r="AD488" s="39">
        <f t="shared" si="93"/>
        <v>0.86448239336811805</v>
      </c>
      <c r="AE488" s="11">
        <v>0.96700000000000008</v>
      </c>
      <c r="AF488" s="10">
        <v>410</v>
      </c>
      <c r="AG488" s="39">
        <f t="shared" si="94"/>
        <v>0.42666636894411736</v>
      </c>
      <c r="AH488" s="14">
        <v>2.1416819112956094</v>
      </c>
      <c r="AI488" s="10">
        <v>441</v>
      </c>
      <c r="AJ488" s="39">
        <f t="shared" si="95"/>
        <v>-7.4600176259131748E-2</v>
      </c>
      <c r="AK488" s="13">
        <v>208408.38391822827</v>
      </c>
      <c r="AL488" s="44"/>
    </row>
    <row r="489" spans="1:38" x14ac:dyDescent="0.25">
      <c r="A489" t="s">
        <v>688</v>
      </c>
      <c r="B489" s="5" t="s">
        <v>484</v>
      </c>
      <c r="C489" s="6" t="s">
        <v>172</v>
      </c>
      <c r="D489" s="7" t="s">
        <v>39</v>
      </c>
      <c r="E489" s="42">
        <f t="shared" si="84"/>
        <v>4.3336127393371564</v>
      </c>
      <c r="F489" s="8">
        <v>15.468192747045908</v>
      </c>
      <c r="G489" s="9">
        <f t="shared" si="85"/>
        <v>458</v>
      </c>
      <c r="H489" s="10">
        <v>343</v>
      </c>
      <c r="I489" s="39">
        <f t="shared" si="86"/>
        <v>0.18431019640507609</v>
      </c>
      <c r="J489" s="11">
        <v>3.0059937555550587E-2</v>
      </c>
      <c r="K489" s="10">
        <v>446</v>
      </c>
      <c r="L489" s="39">
        <f t="shared" si="87"/>
        <v>0.58097442735904814</v>
      </c>
      <c r="M489" s="11">
        <v>3.4723972775397023E-2</v>
      </c>
      <c r="N489" s="10">
        <v>345</v>
      </c>
      <c r="O489" s="39">
        <f t="shared" si="88"/>
        <v>0.47112340220902238</v>
      </c>
      <c r="P489" s="11">
        <v>3.3000000000000002E-2</v>
      </c>
      <c r="Q489" s="10">
        <v>376</v>
      </c>
      <c r="R489" s="39">
        <f t="shared" si="89"/>
        <v>0.48058610234025012</v>
      </c>
      <c r="S489" s="12">
        <v>0.24337360060179652</v>
      </c>
      <c r="T489" s="10">
        <v>436</v>
      </c>
      <c r="U489" s="39">
        <f t="shared" si="90"/>
        <v>0.68422038235833993</v>
      </c>
      <c r="V489" s="11">
        <v>3.6000000000000004E-2</v>
      </c>
      <c r="W489" s="10">
        <v>476</v>
      </c>
      <c r="X489" s="39">
        <f t="shared" si="91"/>
        <v>0.99127315116369896</v>
      </c>
      <c r="Y489" s="13">
        <v>114510</v>
      </c>
      <c r="Z489" s="10">
        <v>437</v>
      </c>
      <c r="AA489" s="39">
        <f t="shared" si="92"/>
        <v>0.7055891069996576</v>
      </c>
      <c r="AB489" s="11">
        <v>4.0999999999999995E-2</v>
      </c>
      <c r="AC489" s="10">
        <v>425</v>
      </c>
      <c r="AD489" s="39">
        <f t="shared" si="93"/>
        <v>0.67966258360442877</v>
      </c>
      <c r="AE489" s="11">
        <v>0.95499999999999996</v>
      </c>
      <c r="AF489" s="10">
        <v>459</v>
      </c>
      <c r="AG489" s="39">
        <f t="shared" si="94"/>
        <v>0.59558585609663828</v>
      </c>
      <c r="AH489" s="14">
        <v>1.9630550418454276</v>
      </c>
      <c r="AI489" s="10">
        <v>439</v>
      </c>
      <c r="AJ489" s="39">
        <f t="shared" si="95"/>
        <v>-7.6238437213726543E-2</v>
      </c>
      <c r="AK489" s="13">
        <v>207431.64987388824</v>
      </c>
      <c r="AL489" s="44"/>
    </row>
    <row r="490" spans="1:38" x14ac:dyDescent="0.25">
      <c r="A490" t="s">
        <v>779</v>
      </c>
      <c r="B490" s="5" t="s">
        <v>507</v>
      </c>
      <c r="C490" s="6" t="s">
        <v>172</v>
      </c>
      <c r="D490" s="7" t="s">
        <v>39</v>
      </c>
      <c r="E490" s="42">
        <f t="shared" si="84"/>
        <v>4.6174952756466618</v>
      </c>
      <c r="F490" s="8">
        <v>14.678484534431741</v>
      </c>
      <c r="G490" s="9">
        <f t="shared" si="85"/>
        <v>481</v>
      </c>
      <c r="H490" s="10">
        <v>356</v>
      </c>
      <c r="I490" s="39">
        <f t="shared" si="86"/>
        <v>0.20849292897042318</v>
      </c>
      <c r="J490" s="11">
        <v>3.2186459489456087E-2</v>
      </c>
      <c r="K490" s="10">
        <v>459</v>
      </c>
      <c r="L490" s="39">
        <f t="shared" si="87"/>
        <v>0.61140680184698459</v>
      </c>
      <c r="M490" s="11">
        <v>3.3078880407124679E-2</v>
      </c>
      <c r="N490" s="10">
        <v>521</v>
      </c>
      <c r="O490" s="39">
        <f t="shared" si="88"/>
        <v>0.90124645293309569</v>
      </c>
      <c r="P490" s="11">
        <v>5.0000000000000001E-3</v>
      </c>
      <c r="Q490" s="10">
        <v>434</v>
      </c>
      <c r="R490" s="39">
        <f t="shared" si="89"/>
        <v>0.55280570788786376</v>
      </c>
      <c r="S490" s="12">
        <v>0</v>
      </c>
      <c r="T490" s="10">
        <v>396</v>
      </c>
      <c r="U490" s="39">
        <f t="shared" si="90"/>
        <v>0.57477279440172779</v>
      </c>
      <c r="V490" s="11">
        <v>4.2999999999999997E-2</v>
      </c>
      <c r="W490" s="10">
        <v>432</v>
      </c>
      <c r="X490" s="39">
        <f t="shared" si="91"/>
        <v>0.62218155814309972</v>
      </c>
      <c r="Y490" s="13">
        <v>103333</v>
      </c>
      <c r="Z490" s="10">
        <v>450</v>
      </c>
      <c r="AA490" s="39">
        <f t="shared" si="92"/>
        <v>0.75364912453489619</v>
      </c>
      <c r="AB490" s="11">
        <v>0.04</v>
      </c>
      <c r="AC490" s="10">
        <v>401</v>
      </c>
      <c r="AD490" s="39">
        <f t="shared" si="93"/>
        <v>0.60265432953622555</v>
      </c>
      <c r="AE490" s="11">
        <v>0.95</v>
      </c>
      <c r="AF490" s="10">
        <v>531</v>
      </c>
      <c r="AG490" s="39">
        <f t="shared" si="94"/>
        <v>1.2241397879674187</v>
      </c>
      <c r="AH490" s="14">
        <v>1.2983796806817776</v>
      </c>
      <c r="AI490" s="10">
        <v>530</v>
      </c>
      <c r="AJ490" s="39">
        <f t="shared" si="95"/>
        <v>0.39670171405418692</v>
      </c>
      <c r="AK490" s="13">
        <v>489399.39462365594</v>
      </c>
      <c r="AL490" s="44"/>
    </row>
    <row r="491" spans="1:38" x14ac:dyDescent="0.25">
      <c r="A491" t="s">
        <v>791</v>
      </c>
      <c r="B491" s="5" t="s">
        <v>186</v>
      </c>
      <c r="C491" s="6" t="s">
        <v>172</v>
      </c>
      <c r="D491" s="7" t="s">
        <v>39</v>
      </c>
      <c r="E491" s="42">
        <f t="shared" si="84"/>
        <v>2.4617540531960982</v>
      </c>
      <c r="F491" s="8">
        <v>20.675354119195642</v>
      </c>
      <c r="G491" s="9">
        <f t="shared" si="85"/>
        <v>366</v>
      </c>
      <c r="H491" s="10">
        <v>545</v>
      </c>
      <c r="I491" s="39">
        <f t="shared" si="86"/>
        <v>1.6346917738606985</v>
      </c>
      <c r="J491" s="11">
        <v>0.15760004199401578</v>
      </c>
      <c r="K491" s="10">
        <v>297</v>
      </c>
      <c r="L491" s="39">
        <f t="shared" si="87"/>
        <v>0.1700793071221538</v>
      </c>
      <c r="M491" s="11">
        <v>5.6935858565972358E-2</v>
      </c>
      <c r="N491" s="10">
        <v>351</v>
      </c>
      <c r="O491" s="39">
        <f t="shared" si="88"/>
        <v>0.48648493973488216</v>
      </c>
      <c r="P491" s="11">
        <v>3.2000000000000001E-2</v>
      </c>
      <c r="Q491" s="10">
        <v>201</v>
      </c>
      <c r="R491" s="39">
        <f t="shared" si="89"/>
        <v>0.15360685595605209</v>
      </c>
      <c r="S491" s="12">
        <v>1.3452643671211342</v>
      </c>
      <c r="T491" s="10">
        <v>332</v>
      </c>
      <c r="U491" s="39">
        <f t="shared" si="90"/>
        <v>0.41841909732085319</v>
      </c>
      <c r="V491" s="11">
        <v>5.2999999999999999E-2</v>
      </c>
      <c r="W491" s="10">
        <v>377</v>
      </c>
      <c r="X491" s="39">
        <f t="shared" si="91"/>
        <v>0.21323190367704423</v>
      </c>
      <c r="Y491" s="13">
        <v>90949</v>
      </c>
      <c r="Z491" s="10">
        <v>303</v>
      </c>
      <c r="AA491" s="39">
        <f t="shared" si="92"/>
        <v>0.32110896671774614</v>
      </c>
      <c r="AB491" s="11">
        <v>4.9000000000000002E-2</v>
      </c>
      <c r="AC491" s="10">
        <v>318</v>
      </c>
      <c r="AD491" s="39">
        <f t="shared" si="93"/>
        <v>0.38703121814525665</v>
      </c>
      <c r="AE491" s="11">
        <v>0.93599999999999994</v>
      </c>
      <c r="AF491" s="10">
        <v>366</v>
      </c>
      <c r="AG491" s="39">
        <f t="shared" si="94"/>
        <v>0.31273777251085899</v>
      </c>
      <c r="AH491" s="14">
        <v>2.2621577004705493</v>
      </c>
      <c r="AI491" s="10">
        <v>315</v>
      </c>
      <c r="AJ491" s="39">
        <f t="shared" si="95"/>
        <v>-0.19002456691665653</v>
      </c>
      <c r="AK491" s="13">
        <v>139592.16047945825</v>
      </c>
      <c r="AL491" s="44"/>
    </row>
    <row r="492" spans="1:38" x14ac:dyDescent="0.25">
      <c r="A492" t="s">
        <v>809</v>
      </c>
      <c r="B492" s="5" t="s">
        <v>445</v>
      </c>
      <c r="C492" s="6" t="s">
        <v>172</v>
      </c>
      <c r="D492" s="7" t="s">
        <v>39</v>
      </c>
      <c r="E492" s="42">
        <f t="shared" si="84"/>
        <v>3.3687121533569959</v>
      </c>
      <c r="F492" s="8">
        <v>18.152366021706186</v>
      </c>
      <c r="G492" s="9">
        <f t="shared" si="85"/>
        <v>414</v>
      </c>
      <c r="H492" s="10">
        <v>527</v>
      </c>
      <c r="I492" s="39">
        <f t="shared" si="86"/>
        <v>1.1393338089086906</v>
      </c>
      <c r="J492" s="11">
        <v>0.1140404659717964</v>
      </c>
      <c r="K492" s="10">
        <v>215</v>
      </c>
      <c r="L492" s="39">
        <f t="shared" si="87"/>
        <v>-5.6089201815368916E-2</v>
      </c>
      <c r="M492" s="11">
        <v>6.9161920260374293E-2</v>
      </c>
      <c r="N492" s="10">
        <v>345</v>
      </c>
      <c r="O492" s="39">
        <f t="shared" si="88"/>
        <v>0.47112340220902238</v>
      </c>
      <c r="P492" s="11">
        <v>3.3000000000000002E-2</v>
      </c>
      <c r="Q492" s="10">
        <v>434</v>
      </c>
      <c r="R492" s="39">
        <f t="shared" si="89"/>
        <v>0.55280570788786376</v>
      </c>
      <c r="S492" s="12">
        <v>0</v>
      </c>
      <c r="T492" s="10">
        <v>298</v>
      </c>
      <c r="U492" s="39">
        <f t="shared" si="90"/>
        <v>0.32460687907232838</v>
      </c>
      <c r="V492" s="11">
        <v>5.9000000000000004E-2</v>
      </c>
      <c r="W492" s="10">
        <v>513</v>
      </c>
      <c r="X492" s="39">
        <f t="shared" si="91"/>
        <v>1.5045406317326508</v>
      </c>
      <c r="Y492" s="13">
        <v>130053</v>
      </c>
      <c r="Z492" s="10">
        <v>369</v>
      </c>
      <c r="AA492" s="39">
        <f t="shared" si="92"/>
        <v>0.51334903685870181</v>
      </c>
      <c r="AB492" s="11">
        <v>4.4999999999999998E-2</v>
      </c>
      <c r="AC492" s="10">
        <v>160</v>
      </c>
      <c r="AD492" s="39">
        <f t="shared" si="93"/>
        <v>-0.29064141765492957</v>
      </c>
      <c r="AE492" s="11">
        <v>0.89200000000000002</v>
      </c>
      <c r="AF492" s="10">
        <v>330</v>
      </c>
      <c r="AG492" s="39">
        <f t="shared" si="94"/>
        <v>0.18384894046811323</v>
      </c>
      <c r="AH492" s="14">
        <v>2.3984534527427428</v>
      </c>
      <c r="AI492" s="10">
        <v>422</v>
      </c>
      <c r="AJ492" s="39">
        <f t="shared" si="95"/>
        <v>-9.5381894556001684E-2</v>
      </c>
      <c r="AK492" s="13">
        <v>196018.28714914696</v>
      </c>
      <c r="AL492" s="44"/>
    </row>
    <row r="493" spans="1:38" x14ac:dyDescent="0.25">
      <c r="A493" t="s">
        <v>846</v>
      </c>
      <c r="B493" s="5" t="s">
        <v>515</v>
      </c>
      <c r="C493" s="6" t="s">
        <v>172</v>
      </c>
      <c r="D493" s="7" t="s">
        <v>39</v>
      </c>
      <c r="E493" s="42">
        <f t="shared" si="84"/>
        <v>4.7534961999049177</v>
      </c>
      <c r="F493" s="8">
        <v>14.300155355729588</v>
      </c>
      <c r="G493" s="9">
        <f t="shared" si="85"/>
        <v>489</v>
      </c>
      <c r="H493" s="10">
        <v>448</v>
      </c>
      <c r="I493" s="39">
        <f t="shared" si="86"/>
        <v>0.48831250086379979</v>
      </c>
      <c r="J493" s="11">
        <v>5.6792547968472107E-2</v>
      </c>
      <c r="K493" s="10">
        <v>346</v>
      </c>
      <c r="L493" s="39">
        <f t="shared" si="87"/>
        <v>0.30879535663202945</v>
      </c>
      <c r="M493" s="11">
        <v>4.943724177233224E-2</v>
      </c>
      <c r="N493" s="10">
        <v>446</v>
      </c>
      <c r="O493" s="39">
        <f t="shared" si="88"/>
        <v>0.71690800262277854</v>
      </c>
      <c r="P493" s="11">
        <v>1.7000000000000001E-2</v>
      </c>
      <c r="Q493" s="10">
        <v>380</v>
      </c>
      <c r="R493" s="39">
        <f t="shared" si="89"/>
        <v>0.48573822731258626</v>
      </c>
      <c r="S493" s="12">
        <v>0.22601140101956255</v>
      </c>
      <c r="T493" s="10">
        <v>436</v>
      </c>
      <c r="U493" s="39">
        <f t="shared" si="90"/>
        <v>0.68422038235833993</v>
      </c>
      <c r="V493" s="11">
        <v>3.6000000000000004E-2</v>
      </c>
      <c r="W493" s="10">
        <v>469</v>
      </c>
      <c r="X493" s="39">
        <f t="shared" si="91"/>
        <v>0.93440854320257594</v>
      </c>
      <c r="Y493" s="13">
        <v>112788</v>
      </c>
      <c r="Z493" s="10">
        <v>450</v>
      </c>
      <c r="AA493" s="39">
        <f t="shared" si="92"/>
        <v>0.75364912453489619</v>
      </c>
      <c r="AB493" s="11">
        <v>0.04</v>
      </c>
      <c r="AC493" s="10">
        <v>499</v>
      </c>
      <c r="AD493" s="39">
        <f t="shared" si="93"/>
        <v>0.94149064743631949</v>
      </c>
      <c r="AE493" s="11">
        <v>0.97199999999999998</v>
      </c>
      <c r="AF493" s="10">
        <v>368</v>
      </c>
      <c r="AG493" s="39">
        <f t="shared" si="94"/>
        <v>0.31564524797283194</v>
      </c>
      <c r="AH493" s="14">
        <v>2.2590831396337259</v>
      </c>
      <c r="AI493" s="10">
        <v>352</v>
      </c>
      <c r="AJ493" s="39">
        <f t="shared" si="95"/>
        <v>-0.16442801571897853</v>
      </c>
      <c r="AK493" s="13">
        <v>154852.86903894928</v>
      </c>
      <c r="AL493" s="44"/>
    </row>
    <row r="494" spans="1:38" x14ac:dyDescent="0.25">
      <c r="A494" t="s">
        <v>922</v>
      </c>
      <c r="B494" s="5" t="s">
        <v>171</v>
      </c>
      <c r="C494" s="6" t="s">
        <v>172</v>
      </c>
      <c r="D494" s="7" t="s">
        <v>39</v>
      </c>
      <c r="E494" s="42">
        <f t="shared" si="84"/>
        <v>-2.6319886814765638</v>
      </c>
      <c r="F494" s="8">
        <v>34.845195359901915</v>
      </c>
      <c r="G494" s="9">
        <f t="shared" si="85"/>
        <v>131</v>
      </c>
      <c r="H494" s="10">
        <v>241</v>
      </c>
      <c r="I494" s="39">
        <f t="shared" si="86"/>
        <v>-0.12033489553405215</v>
      </c>
      <c r="J494" s="11">
        <v>3.270803270803313E-3</v>
      </c>
      <c r="K494" s="10">
        <v>20</v>
      </c>
      <c r="L494" s="39">
        <f t="shared" si="87"/>
        <v>-1.6229708716235005</v>
      </c>
      <c r="M494" s="11">
        <v>0.15386333184457346</v>
      </c>
      <c r="N494" s="10">
        <v>137</v>
      </c>
      <c r="O494" s="39">
        <f t="shared" si="88"/>
        <v>-0.32767654913568506</v>
      </c>
      <c r="P494" s="11">
        <v>8.5000000000000006E-2</v>
      </c>
      <c r="Q494" s="10">
        <v>111</v>
      </c>
      <c r="R494" s="39">
        <f t="shared" si="89"/>
        <v>-0.27235202722741997</v>
      </c>
      <c r="S494" s="12">
        <v>2.7807076421516923</v>
      </c>
      <c r="T494" s="10">
        <v>143</v>
      </c>
      <c r="U494" s="39">
        <f t="shared" si="90"/>
        <v>-0.30080790925116996</v>
      </c>
      <c r="V494" s="11">
        <v>9.9000000000000005E-2</v>
      </c>
      <c r="W494" s="10">
        <v>155</v>
      </c>
      <c r="X494" s="39">
        <f t="shared" si="91"/>
        <v>-0.65971578009315734</v>
      </c>
      <c r="Y494" s="13">
        <v>64514</v>
      </c>
      <c r="Z494" s="10">
        <v>183</v>
      </c>
      <c r="AA494" s="39">
        <f t="shared" si="92"/>
        <v>-0.11143119109940366</v>
      </c>
      <c r="AB494" s="11">
        <v>5.7999999999999996E-2</v>
      </c>
      <c r="AC494" s="10">
        <v>146</v>
      </c>
      <c r="AD494" s="39">
        <f t="shared" si="93"/>
        <v>-0.36764967172313273</v>
      </c>
      <c r="AE494" s="11">
        <v>0.88700000000000001</v>
      </c>
      <c r="AF494" s="10">
        <v>153</v>
      </c>
      <c r="AG494" s="39">
        <f t="shared" si="94"/>
        <v>-0.34562150155808924</v>
      </c>
      <c r="AH494" s="14">
        <v>2.958351242629758</v>
      </c>
      <c r="AI494" s="10">
        <v>134</v>
      </c>
      <c r="AJ494" s="39">
        <f t="shared" si="95"/>
        <v>-0.2804949430707398</v>
      </c>
      <c r="AK494" s="13">
        <v>85653.564100105476</v>
      </c>
      <c r="AL494" s="44"/>
    </row>
    <row r="495" spans="1:38" x14ac:dyDescent="0.25">
      <c r="A495" t="s">
        <v>942</v>
      </c>
      <c r="B495" s="5" t="s">
        <v>375</v>
      </c>
      <c r="C495" s="6" t="s">
        <v>172</v>
      </c>
      <c r="D495" s="7" t="s">
        <v>39</v>
      </c>
      <c r="E495" s="42">
        <f t="shared" si="84"/>
        <v>2.0033204046683264</v>
      </c>
      <c r="F495" s="8">
        <v>21.950630935753153</v>
      </c>
      <c r="G495" s="9">
        <f t="shared" si="85"/>
        <v>338</v>
      </c>
      <c r="H495" s="10">
        <v>297</v>
      </c>
      <c r="I495" s="39">
        <f t="shared" si="86"/>
        <v>6.3821757595568018E-2</v>
      </c>
      <c r="J495" s="11">
        <v>1.9464720194647178E-2</v>
      </c>
      <c r="K495" s="10">
        <v>145</v>
      </c>
      <c r="L495" s="39">
        <f t="shared" si="87"/>
        <v>-0.28239398986361874</v>
      </c>
      <c r="M495" s="11">
        <v>8.1395348837209308E-2</v>
      </c>
      <c r="N495" s="10">
        <v>311</v>
      </c>
      <c r="O495" s="39">
        <f t="shared" si="88"/>
        <v>0.39431571457972364</v>
      </c>
      <c r="P495" s="11">
        <v>3.7999999999999999E-2</v>
      </c>
      <c r="Q495" s="10">
        <v>434</v>
      </c>
      <c r="R495" s="39">
        <f t="shared" si="89"/>
        <v>0.55280570788786376</v>
      </c>
      <c r="S495" s="12">
        <v>0</v>
      </c>
      <c r="T495" s="10">
        <v>494</v>
      </c>
      <c r="U495" s="39">
        <f t="shared" si="90"/>
        <v>0.82493870973112704</v>
      </c>
      <c r="V495" s="11">
        <v>2.7000000000000003E-2</v>
      </c>
      <c r="W495" s="10">
        <v>430</v>
      </c>
      <c r="X495" s="39">
        <f t="shared" si="91"/>
        <v>0.61118509214364902</v>
      </c>
      <c r="Y495" s="13">
        <v>103000</v>
      </c>
      <c r="Z495" s="10">
        <v>106</v>
      </c>
      <c r="AA495" s="39">
        <f t="shared" si="92"/>
        <v>-0.64009138398703203</v>
      </c>
      <c r="AB495" s="11">
        <v>6.9000000000000006E-2</v>
      </c>
      <c r="AC495" s="10">
        <v>314</v>
      </c>
      <c r="AD495" s="39">
        <f t="shared" si="93"/>
        <v>0.37162956733161773</v>
      </c>
      <c r="AE495" s="11">
        <v>0.93500000000000005</v>
      </c>
      <c r="AF495" s="10">
        <v>263</v>
      </c>
      <c r="AG495" s="39">
        <f t="shared" si="94"/>
        <v>-1.2128852379573476E-2</v>
      </c>
      <c r="AH495" s="14">
        <v>2.6056936013380914</v>
      </c>
      <c r="AI495" s="10">
        <v>279</v>
      </c>
      <c r="AJ495" s="39">
        <f t="shared" si="95"/>
        <v>-0.21515092742686642</v>
      </c>
      <c r="AK495" s="13">
        <v>124611.78042959428</v>
      </c>
      <c r="AL495" s="44"/>
    </row>
    <row r="496" spans="1:38" x14ac:dyDescent="0.25">
      <c r="A496" t="s">
        <v>952</v>
      </c>
      <c r="B496" s="5" t="s">
        <v>569</v>
      </c>
      <c r="C496" s="6" t="s">
        <v>172</v>
      </c>
      <c r="D496" s="7" t="s">
        <v>39</v>
      </c>
      <c r="E496" s="42">
        <f t="shared" si="84"/>
        <v>6.741367172393173</v>
      </c>
      <c r="F496" s="8">
        <v>8.7702694634894698</v>
      </c>
      <c r="G496" s="9">
        <f t="shared" si="85"/>
        <v>546</v>
      </c>
      <c r="H496" s="10">
        <v>541</v>
      </c>
      <c r="I496" s="39">
        <f t="shared" si="86"/>
        <v>1.5180640392318485</v>
      </c>
      <c r="J496" s="11">
        <v>0.14734431778585289</v>
      </c>
      <c r="K496" s="10">
        <v>494</v>
      </c>
      <c r="L496" s="39">
        <f t="shared" si="87"/>
        <v>0.7178693760784649</v>
      </c>
      <c r="M496" s="11">
        <v>2.7323799795709907E-2</v>
      </c>
      <c r="N496" s="10">
        <v>484</v>
      </c>
      <c r="O496" s="39">
        <f t="shared" si="88"/>
        <v>0.79371569025207733</v>
      </c>
      <c r="P496" s="11">
        <v>1.2E-2</v>
      </c>
      <c r="Q496" s="10">
        <v>433</v>
      </c>
      <c r="R496" s="39">
        <f t="shared" si="89"/>
        <v>0.53993123204177684</v>
      </c>
      <c r="S496" s="12">
        <v>4.3385830187860644E-2</v>
      </c>
      <c r="T496" s="10">
        <v>420</v>
      </c>
      <c r="U496" s="39">
        <f t="shared" si="90"/>
        <v>0.65294964294216506</v>
      </c>
      <c r="V496" s="11">
        <v>3.7999999999999999E-2</v>
      </c>
      <c r="W496" s="10">
        <v>548</v>
      </c>
      <c r="X496" s="39">
        <f t="shared" si="91"/>
        <v>2.339380442339591</v>
      </c>
      <c r="Y496" s="13">
        <v>155334</v>
      </c>
      <c r="Z496" s="10">
        <v>450</v>
      </c>
      <c r="AA496" s="39">
        <f t="shared" si="92"/>
        <v>0.75364912453489619</v>
      </c>
      <c r="AB496" s="11">
        <v>0.04</v>
      </c>
      <c r="AC496" s="10">
        <v>538</v>
      </c>
      <c r="AD496" s="39">
        <f t="shared" si="93"/>
        <v>1.0801055047590853</v>
      </c>
      <c r="AE496" s="11">
        <v>0.98099999999999998</v>
      </c>
      <c r="AF496" s="10">
        <v>329</v>
      </c>
      <c r="AG496" s="39">
        <f t="shared" si="94"/>
        <v>0.18316220071609404</v>
      </c>
      <c r="AH496" s="14">
        <v>2.3991796577182494</v>
      </c>
      <c r="AI496" s="10">
        <v>425</v>
      </c>
      <c r="AJ496" s="39">
        <f t="shared" si="95"/>
        <v>-9.2553473932087127E-2</v>
      </c>
      <c r="AK496" s="13">
        <v>197704.59646839343</v>
      </c>
      <c r="AL496" s="44"/>
    </row>
    <row r="497" spans="1:38" x14ac:dyDescent="0.25">
      <c r="A497" t="s">
        <v>985</v>
      </c>
      <c r="B497" s="5" t="s">
        <v>188</v>
      </c>
      <c r="C497" s="6" t="s">
        <v>172</v>
      </c>
      <c r="D497" s="7" t="s">
        <v>39</v>
      </c>
      <c r="E497" s="42">
        <f t="shared" si="84"/>
        <v>-2.1751749761728183</v>
      </c>
      <c r="F497" s="8">
        <v>33.574424922935819</v>
      </c>
      <c r="G497" s="9">
        <f t="shared" si="85"/>
        <v>147</v>
      </c>
      <c r="H497" s="10">
        <v>261</v>
      </c>
      <c r="I497" s="39">
        <f t="shared" si="86"/>
        <v>-5.4912133084446819E-2</v>
      </c>
      <c r="J497" s="11">
        <v>9.0237899917966491E-3</v>
      </c>
      <c r="K497" s="10">
        <v>353</v>
      </c>
      <c r="L497" s="39">
        <f t="shared" si="87"/>
        <v>0.33513374483851965</v>
      </c>
      <c r="M497" s="11">
        <v>4.8013459298563481E-2</v>
      </c>
      <c r="N497" s="10">
        <v>161</v>
      </c>
      <c r="O497" s="39">
        <f t="shared" si="88"/>
        <v>-0.1586996363512278</v>
      </c>
      <c r="P497" s="11">
        <v>7.400000000000001E-2</v>
      </c>
      <c r="Q497" s="10">
        <v>199</v>
      </c>
      <c r="R497" s="39">
        <f t="shared" si="89"/>
        <v>0.15071384640214774</v>
      </c>
      <c r="S497" s="12">
        <v>1.3550135501355014</v>
      </c>
      <c r="T497" s="10">
        <v>121</v>
      </c>
      <c r="U497" s="39">
        <f t="shared" si="90"/>
        <v>-0.41025549720778204</v>
      </c>
      <c r="V497" s="11">
        <v>0.106</v>
      </c>
      <c r="W497" s="10">
        <v>170</v>
      </c>
      <c r="X497" s="39">
        <f t="shared" si="91"/>
        <v>-0.60166236499695858</v>
      </c>
      <c r="Y497" s="13">
        <v>66272</v>
      </c>
      <c r="Z497" s="10">
        <v>238</v>
      </c>
      <c r="AA497" s="39">
        <f t="shared" si="92"/>
        <v>0.12886889657679068</v>
      </c>
      <c r="AB497" s="11">
        <v>5.2999999999999999E-2</v>
      </c>
      <c r="AC497" s="10">
        <v>68</v>
      </c>
      <c r="AD497" s="39">
        <f t="shared" si="93"/>
        <v>-1.0299206567096784</v>
      </c>
      <c r="AE497" s="11">
        <v>0.84400000000000008</v>
      </c>
      <c r="AF497" s="10">
        <v>50</v>
      </c>
      <c r="AG497" s="39">
        <f t="shared" si="94"/>
        <v>-0.98999617165787634</v>
      </c>
      <c r="AH497" s="14">
        <v>3.6397565204529738</v>
      </c>
      <c r="AI497" s="10">
        <v>84</v>
      </c>
      <c r="AJ497" s="39">
        <f t="shared" si="95"/>
        <v>-0.3071036956406365</v>
      </c>
      <c r="AK497" s="13">
        <v>69789.379313459795</v>
      </c>
      <c r="AL497" s="44"/>
    </row>
    <row r="498" spans="1:38" ht="22.5" x14ac:dyDescent="0.25">
      <c r="A498" t="s">
        <v>1012</v>
      </c>
      <c r="B498" s="5" t="s">
        <v>524</v>
      </c>
      <c r="C498" s="6" t="s">
        <v>172</v>
      </c>
      <c r="D498" s="7" t="s">
        <v>39</v>
      </c>
      <c r="E498" s="42">
        <f t="shared" si="84"/>
        <v>4.9458132978383338</v>
      </c>
      <c r="F498" s="8">
        <v>13.765165096594526</v>
      </c>
      <c r="G498" s="9">
        <f t="shared" si="85"/>
        <v>499</v>
      </c>
      <c r="H498" s="10">
        <v>309</v>
      </c>
      <c r="I498" s="39">
        <f t="shared" si="86"/>
        <v>0.10173613776085919</v>
      </c>
      <c r="J498" s="11">
        <v>2.2798742138364858E-2</v>
      </c>
      <c r="K498" s="10">
        <v>288</v>
      </c>
      <c r="L498" s="39">
        <f t="shared" si="87"/>
        <v>0.1363220757523434</v>
      </c>
      <c r="M498" s="11">
        <v>5.876068376068376E-2</v>
      </c>
      <c r="N498" s="10">
        <v>466</v>
      </c>
      <c r="O498" s="39">
        <f t="shared" si="88"/>
        <v>0.7476310776744981</v>
      </c>
      <c r="P498" s="11">
        <v>1.4999999999999999E-2</v>
      </c>
      <c r="Q498" s="10">
        <v>434</v>
      </c>
      <c r="R498" s="39">
        <f t="shared" si="89"/>
        <v>0.55280570788786376</v>
      </c>
      <c r="S498" s="12">
        <v>0</v>
      </c>
      <c r="T498" s="10">
        <v>511</v>
      </c>
      <c r="U498" s="39">
        <f t="shared" si="90"/>
        <v>0.87184481885538945</v>
      </c>
      <c r="V498" s="11">
        <v>2.4E-2</v>
      </c>
      <c r="W498" s="10">
        <v>520</v>
      </c>
      <c r="X498" s="39">
        <f t="shared" si="91"/>
        <v>1.57709088939269</v>
      </c>
      <c r="Y498" s="13">
        <v>132250</v>
      </c>
      <c r="Z498" s="10">
        <v>417</v>
      </c>
      <c r="AA498" s="39">
        <f t="shared" si="92"/>
        <v>0.65752908946441835</v>
      </c>
      <c r="AB498" s="11">
        <v>4.2000000000000003E-2</v>
      </c>
      <c r="AC498" s="10">
        <v>294</v>
      </c>
      <c r="AD498" s="39">
        <f t="shared" si="93"/>
        <v>0.29462131326341456</v>
      </c>
      <c r="AE498" s="11">
        <v>0.93</v>
      </c>
      <c r="AF498" s="10">
        <v>482</v>
      </c>
      <c r="AG498" s="39">
        <f t="shared" si="94"/>
        <v>0.6870775800363641</v>
      </c>
      <c r="AH498" s="14">
        <v>1.8663055163558246</v>
      </c>
      <c r="AI498" s="10">
        <v>491</v>
      </c>
      <c r="AJ498" s="39">
        <f t="shared" si="95"/>
        <v>5.2025811650670557E-2</v>
      </c>
      <c r="AK498" s="13">
        <v>283903.0192159877</v>
      </c>
      <c r="AL498" s="44"/>
    </row>
    <row r="499" spans="1:38" x14ac:dyDescent="0.25">
      <c r="A499" t="s">
        <v>1044</v>
      </c>
      <c r="B499" s="5" t="s">
        <v>384</v>
      </c>
      <c r="C499" s="6" t="s">
        <v>172</v>
      </c>
      <c r="D499" s="7" t="s">
        <v>39</v>
      </c>
      <c r="E499" s="42">
        <f t="shared" si="84"/>
        <v>2.2196227935448793</v>
      </c>
      <c r="F499" s="8">
        <v>21.348918075481798</v>
      </c>
      <c r="G499" s="9">
        <f t="shared" si="85"/>
        <v>347</v>
      </c>
      <c r="H499" s="10">
        <v>553</v>
      </c>
      <c r="I499" s="39">
        <f t="shared" si="86"/>
        <v>2.1383062965241901</v>
      </c>
      <c r="J499" s="11">
        <v>0.20188566297515709</v>
      </c>
      <c r="K499" s="10">
        <v>96</v>
      </c>
      <c r="L499" s="39">
        <f t="shared" si="87"/>
        <v>-0.52957718548938348</v>
      </c>
      <c r="M499" s="11">
        <v>9.4757408010420055E-2</v>
      </c>
      <c r="N499" s="10">
        <v>324</v>
      </c>
      <c r="O499" s="39">
        <f t="shared" si="88"/>
        <v>0.40967725210558331</v>
      </c>
      <c r="P499" s="11">
        <v>3.7000000000000005E-2</v>
      </c>
      <c r="Q499" s="10">
        <v>178</v>
      </c>
      <c r="R499" s="39">
        <f t="shared" si="89"/>
        <v>7.2458388862342793E-2</v>
      </c>
      <c r="S499" s="12">
        <v>1.618727431204084</v>
      </c>
      <c r="T499" s="10">
        <v>310</v>
      </c>
      <c r="U499" s="39">
        <f t="shared" si="90"/>
        <v>0.35587761848850336</v>
      </c>
      <c r="V499" s="11">
        <v>5.7000000000000002E-2</v>
      </c>
      <c r="W499" s="10">
        <v>241</v>
      </c>
      <c r="X499" s="39">
        <f t="shared" si="91"/>
        <v>-0.35217797873314649</v>
      </c>
      <c r="Y499" s="13">
        <v>73827</v>
      </c>
      <c r="Z499" s="10">
        <v>417</v>
      </c>
      <c r="AA499" s="39">
        <f t="shared" si="92"/>
        <v>0.65752908946441835</v>
      </c>
      <c r="AB499" s="11">
        <v>4.2000000000000003E-2</v>
      </c>
      <c r="AC499" s="10">
        <v>410</v>
      </c>
      <c r="AD499" s="39">
        <f t="shared" si="93"/>
        <v>0.63345763116350851</v>
      </c>
      <c r="AE499" s="11">
        <v>0.95200000000000007</v>
      </c>
      <c r="AF499" s="10">
        <v>371</v>
      </c>
      <c r="AG499" s="39">
        <f t="shared" si="94"/>
        <v>0.32840154274645272</v>
      </c>
      <c r="AH499" s="14">
        <v>2.2455937723641095</v>
      </c>
      <c r="AI499" s="10">
        <v>347</v>
      </c>
      <c r="AJ499" s="39">
        <f t="shared" si="95"/>
        <v>-0.16592748500658214</v>
      </c>
      <c r="AK499" s="13">
        <v>153958.88282903747</v>
      </c>
      <c r="AL499" s="44"/>
    </row>
    <row r="500" spans="1:38" x14ac:dyDescent="0.25">
      <c r="A500" t="s">
        <v>1062</v>
      </c>
      <c r="B500" s="5" t="s">
        <v>506</v>
      </c>
      <c r="C500" s="6" t="s">
        <v>172</v>
      </c>
      <c r="D500" s="7" t="s">
        <v>39</v>
      </c>
      <c r="E500" s="42">
        <f t="shared" si="84"/>
        <v>4.6029266696663074</v>
      </c>
      <c r="F500" s="8">
        <v>14.71901167618055</v>
      </c>
      <c r="G500" s="9">
        <f t="shared" si="85"/>
        <v>480</v>
      </c>
      <c r="H500" s="10">
        <v>302</v>
      </c>
      <c r="I500" s="39">
        <f t="shared" si="86"/>
        <v>7.7983708597637466E-2</v>
      </c>
      <c r="J500" s="11">
        <v>2.0710059171597628E-2</v>
      </c>
      <c r="K500" s="10">
        <v>449</v>
      </c>
      <c r="L500" s="39">
        <f t="shared" si="87"/>
        <v>0.58787132478418236</v>
      </c>
      <c r="M500" s="11">
        <v>3.4351145038167941E-2</v>
      </c>
      <c r="N500" s="10">
        <v>535</v>
      </c>
      <c r="O500" s="39">
        <f t="shared" si="88"/>
        <v>0.97805414056239448</v>
      </c>
      <c r="P500" s="11">
        <v>0</v>
      </c>
      <c r="Q500" s="10">
        <v>434</v>
      </c>
      <c r="R500" s="39">
        <f t="shared" si="89"/>
        <v>0.55280570788786376</v>
      </c>
      <c r="S500" s="12">
        <v>0</v>
      </c>
      <c r="T500" s="10">
        <v>401</v>
      </c>
      <c r="U500" s="39">
        <f t="shared" si="90"/>
        <v>0.59040816410981523</v>
      </c>
      <c r="V500" s="11">
        <v>4.2000000000000003E-2</v>
      </c>
      <c r="W500" s="10">
        <v>438</v>
      </c>
      <c r="X500" s="39">
        <f t="shared" si="91"/>
        <v>0.65143942263413046</v>
      </c>
      <c r="Y500" s="13">
        <v>104219</v>
      </c>
      <c r="Z500" s="10">
        <v>483</v>
      </c>
      <c r="AA500" s="39">
        <f t="shared" si="92"/>
        <v>0.84976915960537414</v>
      </c>
      <c r="AB500" s="11">
        <v>3.7999999999999999E-2</v>
      </c>
      <c r="AC500" s="10">
        <v>438</v>
      </c>
      <c r="AD500" s="39">
        <f t="shared" si="93"/>
        <v>0.71046588523171172</v>
      </c>
      <c r="AE500" s="11">
        <v>0.95700000000000007</v>
      </c>
      <c r="AF500" s="10">
        <v>444</v>
      </c>
      <c r="AG500" s="39">
        <f t="shared" si="94"/>
        <v>0.52626551206420003</v>
      </c>
      <c r="AH500" s="14">
        <v>2.0363590534337628</v>
      </c>
      <c r="AI500" s="10">
        <v>413</v>
      </c>
      <c r="AJ500" s="39">
        <f t="shared" si="95"/>
        <v>-0.11218378690594674</v>
      </c>
      <c r="AK500" s="13">
        <v>186000.96956521738</v>
      </c>
      <c r="AL500" s="44"/>
    </row>
    <row r="501" spans="1:38" x14ac:dyDescent="0.25">
      <c r="A501" t="s">
        <v>1090</v>
      </c>
      <c r="B501" s="5" t="s">
        <v>234</v>
      </c>
      <c r="C501" s="6" t="s">
        <v>172</v>
      </c>
      <c r="D501" s="7" t="s">
        <v>39</v>
      </c>
      <c r="E501" s="42">
        <f t="shared" si="84"/>
        <v>-0.85809584159036367</v>
      </c>
      <c r="F501" s="8">
        <v>29.910556680936839</v>
      </c>
      <c r="G501" s="9">
        <f t="shared" si="85"/>
        <v>194</v>
      </c>
      <c r="H501" s="10">
        <v>214</v>
      </c>
      <c r="I501" s="39">
        <f t="shared" si="86"/>
        <v>-0.24079400888887653</v>
      </c>
      <c r="J501" s="11">
        <v>-7.3218353400585912E-3</v>
      </c>
      <c r="K501" s="10">
        <v>8</v>
      </c>
      <c r="L501" s="39">
        <f t="shared" si="87"/>
        <v>-2.1137376275231987</v>
      </c>
      <c r="M501" s="11">
        <v>0.18039286357902326</v>
      </c>
      <c r="N501" s="10">
        <v>182</v>
      </c>
      <c r="O501" s="39">
        <f t="shared" si="88"/>
        <v>-8.1891948721928953E-2</v>
      </c>
      <c r="P501" s="11">
        <v>6.9000000000000006E-2</v>
      </c>
      <c r="Q501" s="10">
        <v>129</v>
      </c>
      <c r="R501" s="39">
        <f t="shared" si="89"/>
        <v>-0.1524532676503508</v>
      </c>
      <c r="S501" s="12">
        <v>2.3766595640059007</v>
      </c>
      <c r="T501" s="10">
        <v>272</v>
      </c>
      <c r="U501" s="39">
        <f t="shared" si="90"/>
        <v>0.24643003053189114</v>
      </c>
      <c r="V501" s="11">
        <v>6.4000000000000001E-2</v>
      </c>
      <c r="W501" s="10">
        <v>209</v>
      </c>
      <c r="X501" s="39">
        <f t="shared" si="91"/>
        <v>-0.45732136534651219</v>
      </c>
      <c r="Y501" s="13">
        <v>70643</v>
      </c>
      <c r="Z501" s="10">
        <v>303</v>
      </c>
      <c r="AA501" s="39">
        <f t="shared" si="92"/>
        <v>0.32110896671774614</v>
      </c>
      <c r="AB501" s="11">
        <v>4.9000000000000002E-2</v>
      </c>
      <c r="AC501" s="10">
        <v>227</v>
      </c>
      <c r="AD501" s="39">
        <f t="shared" si="93"/>
        <v>6.3596551058805045E-2</v>
      </c>
      <c r="AE501" s="11">
        <v>0.91500000000000004</v>
      </c>
      <c r="AF501" s="10">
        <v>105</v>
      </c>
      <c r="AG501" s="39">
        <f t="shared" si="94"/>
        <v>-0.57990771772944694</v>
      </c>
      <c r="AH501" s="14">
        <v>3.206101304244799</v>
      </c>
      <c r="AI501" s="10">
        <v>197</v>
      </c>
      <c r="AJ501" s="39">
        <f t="shared" si="95"/>
        <v>-0.25581987857853433</v>
      </c>
      <c r="AK501" s="13">
        <v>100364.88067529914</v>
      </c>
      <c r="AL501" s="44"/>
    </row>
    <row r="502" spans="1:38" ht="22.5" x14ac:dyDescent="0.25">
      <c r="A502" t="s">
        <v>1092</v>
      </c>
      <c r="B502" s="5" t="s">
        <v>258</v>
      </c>
      <c r="C502" s="6" t="s">
        <v>172</v>
      </c>
      <c r="D502" s="7" t="s">
        <v>39</v>
      </c>
      <c r="E502" s="42">
        <f t="shared" si="84"/>
        <v>-0.41988304317992925</v>
      </c>
      <c r="F502" s="8">
        <v>28.691530493992897</v>
      </c>
      <c r="G502" s="9">
        <f t="shared" si="85"/>
        <v>218</v>
      </c>
      <c r="H502" s="10">
        <v>281</v>
      </c>
      <c r="I502" s="39">
        <f t="shared" si="86"/>
        <v>1.7346080578420423E-2</v>
      </c>
      <c r="J502" s="11">
        <v>1.5377855887521941E-2</v>
      </c>
      <c r="K502" s="10">
        <v>46</v>
      </c>
      <c r="L502" s="39">
        <f t="shared" si="87"/>
        <v>-0.95536173117981626</v>
      </c>
      <c r="M502" s="11">
        <v>0.11777417612101566</v>
      </c>
      <c r="N502" s="10">
        <v>270</v>
      </c>
      <c r="O502" s="39">
        <f t="shared" si="88"/>
        <v>0.25606187684698584</v>
      </c>
      <c r="P502" s="11">
        <v>4.7E-2</v>
      </c>
      <c r="Q502" s="10">
        <v>207</v>
      </c>
      <c r="R502" s="39">
        <f t="shared" si="89"/>
        <v>0.16759091717848459</v>
      </c>
      <c r="S502" s="12">
        <v>1.2981393336218088</v>
      </c>
      <c r="T502" s="10">
        <v>188</v>
      </c>
      <c r="U502" s="39">
        <f t="shared" si="90"/>
        <v>-8.1912733337945548E-2</v>
      </c>
      <c r="V502" s="11">
        <v>8.5000000000000006E-2</v>
      </c>
      <c r="W502" s="10">
        <v>225</v>
      </c>
      <c r="X502" s="39">
        <f t="shared" si="91"/>
        <v>-0.40656590516286173</v>
      </c>
      <c r="Y502" s="13">
        <v>72180</v>
      </c>
      <c r="Z502" s="10">
        <v>124</v>
      </c>
      <c r="AA502" s="39">
        <f t="shared" si="92"/>
        <v>-0.44785131384607624</v>
      </c>
      <c r="AB502" s="11">
        <v>6.5000000000000002E-2</v>
      </c>
      <c r="AC502" s="10">
        <v>395</v>
      </c>
      <c r="AD502" s="39">
        <f t="shared" si="93"/>
        <v>0.58725267872258657</v>
      </c>
      <c r="AE502" s="11">
        <v>0.94900000000000007</v>
      </c>
      <c r="AF502" s="10">
        <v>79</v>
      </c>
      <c r="AG502" s="39">
        <f t="shared" si="94"/>
        <v>-0.73334661686307567</v>
      </c>
      <c r="AH502" s="14">
        <v>3.3683579548310916</v>
      </c>
      <c r="AI502" s="10">
        <v>90</v>
      </c>
      <c r="AJ502" s="39">
        <f t="shared" si="95"/>
        <v>-0.30647198685993932</v>
      </c>
      <c r="AK502" s="13">
        <v>70166.005192557335</v>
      </c>
      <c r="AL502" s="44"/>
    </row>
    <row r="503" spans="1:38" x14ac:dyDescent="0.25">
      <c r="A503" t="s">
        <v>1150</v>
      </c>
      <c r="B503" s="5" t="s">
        <v>553</v>
      </c>
      <c r="C503" s="6" t="s">
        <v>172</v>
      </c>
      <c r="D503" s="7" t="s">
        <v>39</v>
      </c>
      <c r="E503" s="42">
        <f t="shared" si="84"/>
        <v>5.9496608054928402</v>
      </c>
      <c r="F503" s="8">
        <v>10.972648757573502</v>
      </c>
      <c r="G503" s="9">
        <f t="shared" si="85"/>
        <v>529</v>
      </c>
      <c r="H503" s="10">
        <v>481</v>
      </c>
      <c r="I503" s="39">
        <f t="shared" si="86"/>
        <v>0.65829945604406648</v>
      </c>
      <c r="J503" s="11">
        <v>7.174044468328078E-2</v>
      </c>
      <c r="K503" s="10">
        <v>523</v>
      </c>
      <c r="L503" s="39">
        <f t="shared" si="87"/>
        <v>0.81048779820122874</v>
      </c>
      <c r="M503" s="11">
        <v>2.2317096836794101E-2</v>
      </c>
      <c r="N503" s="10">
        <v>402</v>
      </c>
      <c r="O503" s="39">
        <f t="shared" si="88"/>
        <v>0.62473877746761997</v>
      </c>
      <c r="P503" s="11">
        <v>2.3E-2</v>
      </c>
      <c r="Q503" s="10">
        <v>434</v>
      </c>
      <c r="R503" s="39">
        <f t="shared" si="89"/>
        <v>0.55280570788786376</v>
      </c>
      <c r="S503" s="12">
        <v>0</v>
      </c>
      <c r="T503" s="10">
        <v>477</v>
      </c>
      <c r="U503" s="39">
        <f t="shared" si="90"/>
        <v>0.79366797031495218</v>
      </c>
      <c r="V503" s="11">
        <v>2.8999999999999998E-2</v>
      </c>
      <c r="W503" s="10">
        <v>540</v>
      </c>
      <c r="X503" s="39">
        <f t="shared" si="91"/>
        <v>1.9595895851033103</v>
      </c>
      <c r="Y503" s="13">
        <v>143833</v>
      </c>
      <c r="Z503" s="10">
        <v>472</v>
      </c>
      <c r="AA503" s="39">
        <f t="shared" si="92"/>
        <v>0.80170914207013511</v>
      </c>
      <c r="AB503" s="11">
        <v>3.9E-2</v>
      </c>
      <c r="AC503" s="10">
        <v>431</v>
      </c>
      <c r="AD503" s="39">
        <f t="shared" si="93"/>
        <v>0.6950642344180693</v>
      </c>
      <c r="AE503" s="11">
        <v>0.95599999999999996</v>
      </c>
      <c r="AF503" s="10">
        <v>453</v>
      </c>
      <c r="AG503" s="39">
        <f t="shared" si="94"/>
        <v>0.56219331563458197</v>
      </c>
      <c r="AH503" s="14">
        <v>1.9983665684565632</v>
      </c>
      <c r="AI503" s="10">
        <v>495</v>
      </c>
      <c r="AJ503" s="39">
        <f t="shared" si="95"/>
        <v>5.7360983043681216E-2</v>
      </c>
      <c r="AK503" s="13">
        <v>287083.85772485117</v>
      </c>
      <c r="AL503" s="44"/>
    </row>
    <row r="504" spans="1:38" x14ac:dyDescent="0.25">
      <c r="A504" t="s">
        <v>1157</v>
      </c>
      <c r="B504" s="5" t="s">
        <v>532</v>
      </c>
      <c r="C504" s="6" t="s">
        <v>172</v>
      </c>
      <c r="D504" s="7" t="s">
        <v>39</v>
      </c>
      <c r="E504" s="42">
        <f t="shared" si="84"/>
        <v>5.2406690497526629</v>
      </c>
      <c r="F504" s="8">
        <v>12.944931446964867</v>
      </c>
      <c r="G504" s="9">
        <f t="shared" si="85"/>
        <v>508</v>
      </c>
      <c r="H504" s="10">
        <v>490</v>
      </c>
      <c r="I504" s="39">
        <f t="shared" si="86"/>
        <v>0.70038009553673075</v>
      </c>
      <c r="J504" s="11">
        <v>7.5440828940192661E-2</v>
      </c>
      <c r="K504" s="10">
        <v>125</v>
      </c>
      <c r="L504" s="39">
        <f t="shared" si="87"/>
        <v>-0.34222144397215509</v>
      </c>
      <c r="M504" s="11">
        <v>8.4629460201280884E-2</v>
      </c>
      <c r="N504" s="10">
        <v>506</v>
      </c>
      <c r="O504" s="39">
        <f t="shared" si="88"/>
        <v>0.85516184035551635</v>
      </c>
      <c r="P504" s="11">
        <v>8.0000000000000002E-3</v>
      </c>
      <c r="Q504" s="10">
        <v>350</v>
      </c>
      <c r="R504" s="39">
        <f t="shared" si="89"/>
        <v>0.45248664305471359</v>
      </c>
      <c r="S504" s="12">
        <v>0.33806626098715348</v>
      </c>
      <c r="T504" s="10">
        <v>468</v>
      </c>
      <c r="U504" s="39">
        <f t="shared" si="90"/>
        <v>0.77803260060686474</v>
      </c>
      <c r="V504" s="11">
        <v>0.03</v>
      </c>
      <c r="W504" s="10">
        <v>532</v>
      </c>
      <c r="X504" s="39">
        <f t="shared" si="91"/>
        <v>1.8383973021664219</v>
      </c>
      <c r="Y504" s="13">
        <v>140163</v>
      </c>
      <c r="Z504" s="10">
        <v>417</v>
      </c>
      <c r="AA504" s="39">
        <f t="shared" si="92"/>
        <v>0.65752908946441835</v>
      </c>
      <c r="AB504" s="11">
        <v>4.2000000000000003E-2</v>
      </c>
      <c r="AC504" s="10">
        <v>336</v>
      </c>
      <c r="AD504" s="39">
        <f t="shared" si="93"/>
        <v>0.4332361705861803</v>
      </c>
      <c r="AE504" s="11">
        <v>0.93900000000000006</v>
      </c>
      <c r="AF504" s="10">
        <v>430</v>
      </c>
      <c r="AG504" s="39">
        <f t="shared" si="94"/>
        <v>0.48063099212125993</v>
      </c>
      <c r="AH504" s="14">
        <v>2.0846160756026086</v>
      </c>
      <c r="AI504" s="10">
        <v>498</v>
      </c>
      <c r="AJ504" s="39">
        <f t="shared" si="95"/>
        <v>6.4511970388351575E-2</v>
      </c>
      <c r="AK504" s="13">
        <v>291347.28887762001</v>
      </c>
      <c r="AL504" s="44"/>
    </row>
    <row r="505" spans="1:38" x14ac:dyDescent="0.25">
      <c r="A505" t="s">
        <v>642</v>
      </c>
      <c r="B505" s="5" t="s">
        <v>306</v>
      </c>
      <c r="C505" s="6" t="s">
        <v>71</v>
      </c>
      <c r="D505" s="7" t="s">
        <v>34</v>
      </c>
      <c r="E505" s="42">
        <f t="shared" si="84"/>
        <v>0.9020242340972412</v>
      </c>
      <c r="F505" s="8">
        <v>25.014231260474467</v>
      </c>
      <c r="G505" s="9">
        <f t="shared" si="85"/>
        <v>268</v>
      </c>
      <c r="H505" s="10">
        <v>37</v>
      </c>
      <c r="I505" s="39">
        <f t="shared" si="86"/>
        <v>-1.157263523851221</v>
      </c>
      <c r="J505" s="11">
        <v>-8.7912087912087933E-2</v>
      </c>
      <c r="K505" s="10">
        <v>118</v>
      </c>
      <c r="L505" s="39">
        <f t="shared" si="87"/>
        <v>-0.37458112427240176</v>
      </c>
      <c r="M505" s="11">
        <v>8.6378737541528236E-2</v>
      </c>
      <c r="N505" s="10">
        <v>436</v>
      </c>
      <c r="O505" s="39">
        <f t="shared" si="88"/>
        <v>0.70154646509691876</v>
      </c>
      <c r="P505" s="11">
        <v>1.8000000000000002E-2</v>
      </c>
      <c r="Q505" s="10">
        <v>83</v>
      </c>
      <c r="R505" s="39">
        <f t="shared" si="89"/>
        <v>-0.46868755812404134</v>
      </c>
      <c r="S505" s="12">
        <v>3.4423407917383821</v>
      </c>
      <c r="T505" s="10">
        <v>389</v>
      </c>
      <c r="U505" s="39">
        <f t="shared" si="90"/>
        <v>0.55913742469364025</v>
      </c>
      <c r="V505" s="11">
        <v>4.4000000000000004E-2</v>
      </c>
      <c r="W505" s="10">
        <v>261</v>
      </c>
      <c r="X505" s="39">
        <f t="shared" si="91"/>
        <v>-0.2515256412967336</v>
      </c>
      <c r="Y505" s="13">
        <v>76875</v>
      </c>
      <c r="Z505" s="10">
        <v>472</v>
      </c>
      <c r="AA505" s="39">
        <f t="shared" si="92"/>
        <v>0.80170914207013511</v>
      </c>
      <c r="AB505" s="11">
        <v>3.9E-2</v>
      </c>
      <c r="AC505" s="10">
        <v>215</v>
      </c>
      <c r="AD505" s="39">
        <f t="shared" si="93"/>
        <v>3.2793249431522072E-2</v>
      </c>
      <c r="AE505" s="11">
        <v>0.91299999999999992</v>
      </c>
      <c r="AF505" s="10">
        <v>222</v>
      </c>
      <c r="AG505" s="39">
        <f t="shared" si="94"/>
        <v>-0.12606796359101541</v>
      </c>
      <c r="AH505" s="14">
        <v>2.7261805095493341</v>
      </c>
      <c r="AI505" s="10">
        <v>250</v>
      </c>
      <c r="AJ505" s="39">
        <f t="shared" si="95"/>
        <v>-0.23388277938216273</v>
      </c>
      <c r="AK505" s="13">
        <v>113443.81755593803</v>
      </c>
      <c r="AL505" s="44"/>
    </row>
    <row r="506" spans="1:38" x14ac:dyDescent="0.25">
      <c r="A506" t="s">
        <v>643</v>
      </c>
      <c r="B506" s="5" t="s">
        <v>410</v>
      </c>
      <c r="C506" s="6" t="s">
        <v>71</v>
      </c>
      <c r="D506" s="7" t="s">
        <v>34</v>
      </c>
      <c r="E506" s="42">
        <f t="shared" si="84"/>
        <v>2.7155380647478018</v>
      </c>
      <c r="F506" s="8">
        <v>19.969374382794939</v>
      </c>
      <c r="G506" s="9">
        <f t="shared" si="85"/>
        <v>375</v>
      </c>
      <c r="H506" s="10">
        <v>86</v>
      </c>
      <c r="I506" s="39">
        <f t="shared" si="86"/>
        <v>-0.70059382255320624</v>
      </c>
      <c r="J506" s="11">
        <v>-4.7754585705249819E-2</v>
      </c>
      <c r="K506" s="10">
        <v>320</v>
      </c>
      <c r="L506" s="39">
        <f t="shared" si="87"/>
        <v>0.23752208235347946</v>
      </c>
      <c r="M506" s="11">
        <v>5.3290083410565341E-2</v>
      </c>
      <c r="N506" s="10">
        <v>411</v>
      </c>
      <c r="O506" s="39">
        <f t="shared" si="88"/>
        <v>0.64010031499347964</v>
      </c>
      <c r="P506" s="11">
        <v>2.2000000000000002E-2</v>
      </c>
      <c r="Q506" s="10">
        <v>434</v>
      </c>
      <c r="R506" s="39">
        <f t="shared" si="89"/>
        <v>0.55280570788786376</v>
      </c>
      <c r="S506" s="12">
        <v>0</v>
      </c>
      <c r="T506" s="10">
        <v>415</v>
      </c>
      <c r="U506" s="39">
        <f t="shared" si="90"/>
        <v>0.63731427323407763</v>
      </c>
      <c r="V506" s="11">
        <v>3.9E-2</v>
      </c>
      <c r="W506" s="10">
        <v>433</v>
      </c>
      <c r="X506" s="39">
        <f t="shared" si="91"/>
        <v>0.63093249955407393</v>
      </c>
      <c r="Y506" s="13">
        <v>103598</v>
      </c>
      <c r="Z506" s="10">
        <v>369</v>
      </c>
      <c r="AA506" s="39">
        <f t="shared" si="92"/>
        <v>0.51334903685870181</v>
      </c>
      <c r="AB506" s="11">
        <v>4.4999999999999998E-2</v>
      </c>
      <c r="AC506" s="10">
        <v>221</v>
      </c>
      <c r="AD506" s="39">
        <f t="shared" si="93"/>
        <v>4.8194900245164415E-2</v>
      </c>
      <c r="AE506" s="11">
        <v>0.91400000000000003</v>
      </c>
      <c r="AF506" s="10">
        <v>114</v>
      </c>
      <c r="AG506" s="39">
        <f t="shared" si="94"/>
        <v>-0.53255206662281418</v>
      </c>
      <c r="AH506" s="14">
        <v>3.1560242417900981</v>
      </c>
      <c r="AI506" s="10">
        <v>252</v>
      </c>
      <c r="AJ506" s="39">
        <f t="shared" si="95"/>
        <v>-0.23301086527969517</v>
      </c>
      <c r="AK506" s="13">
        <v>113963.65426768515</v>
      </c>
      <c r="AL506" s="44"/>
    </row>
    <row r="507" spans="1:38" x14ac:dyDescent="0.25">
      <c r="A507" t="s">
        <v>685</v>
      </c>
      <c r="B507" s="5" t="s">
        <v>255</v>
      </c>
      <c r="C507" s="6" t="s">
        <v>71</v>
      </c>
      <c r="D507" s="7" t="s">
        <v>34</v>
      </c>
      <c r="E507" s="42">
        <f t="shared" si="84"/>
        <v>-0.4595279069123705</v>
      </c>
      <c r="F507" s="8">
        <v>28.80181510284725</v>
      </c>
      <c r="G507" s="9">
        <f t="shared" si="85"/>
        <v>215</v>
      </c>
      <c r="H507" s="10">
        <v>58</v>
      </c>
      <c r="I507" s="39">
        <f t="shared" si="86"/>
        <v>-0.9121310457929207</v>
      </c>
      <c r="J507" s="11">
        <v>-6.6356228172293363E-2</v>
      </c>
      <c r="K507" s="10">
        <v>36</v>
      </c>
      <c r="L507" s="39">
        <f t="shared" si="87"/>
        <v>-1.1215998753970959</v>
      </c>
      <c r="M507" s="11">
        <v>0.12676056338028169</v>
      </c>
      <c r="N507" s="10">
        <v>364</v>
      </c>
      <c r="O507" s="39">
        <f t="shared" si="88"/>
        <v>0.5325695523124615</v>
      </c>
      <c r="P507" s="11">
        <v>2.8999999999999998E-2</v>
      </c>
      <c r="Q507" s="10">
        <v>434</v>
      </c>
      <c r="R507" s="39">
        <f t="shared" si="89"/>
        <v>0.55280570788786376</v>
      </c>
      <c r="S507" s="12">
        <v>0</v>
      </c>
      <c r="T507" s="10">
        <v>258</v>
      </c>
      <c r="U507" s="39">
        <f t="shared" si="90"/>
        <v>0.19952392140762873</v>
      </c>
      <c r="V507" s="11">
        <v>6.7000000000000004E-2</v>
      </c>
      <c r="W507" s="10">
        <v>189</v>
      </c>
      <c r="X507" s="39">
        <f t="shared" si="91"/>
        <v>-0.56745113744311226</v>
      </c>
      <c r="Y507" s="13">
        <v>67308</v>
      </c>
      <c r="Z507" s="10">
        <v>150</v>
      </c>
      <c r="AA507" s="39">
        <f t="shared" si="92"/>
        <v>-0.30367126124035942</v>
      </c>
      <c r="AB507" s="11">
        <v>6.2E-2</v>
      </c>
      <c r="AC507" s="10">
        <v>133</v>
      </c>
      <c r="AD507" s="39">
        <f t="shared" si="93"/>
        <v>-0.46005957660497826</v>
      </c>
      <c r="AE507" s="11">
        <v>0.88099999999999989</v>
      </c>
      <c r="AF507" s="10">
        <v>438</v>
      </c>
      <c r="AG507" s="39">
        <f t="shared" si="94"/>
        <v>0.51220217808197366</v>
      </c>
      <c r="AH507" s="14">
        <v>2.051230572200625</v>
      </c>
      <c r="AI507" s="10">
        <v>391</v>
      </c>
      <c r="AJ507" s="39">
        <f t="shared" si="95"/>
        <v>-0.13145170981945534</v>
      </c>
      <c r="AK507" s="13">
        <v>174513.40024937657</v>
      </c>
      <c r="AL507" s="44"/>
    </row>
    <row r="508" spans="1:38" x14ac:dyDescent="0.25">
      <c r="A508" t="s">
        <v>697</v>
      </c>
      <c r="B508" s="5" t="s">
        <v>459</v>
      </c>
      <c r="C508" s="6" t="s">
        <v>71</v>
      </c>
      <c r="D508" s="7" t="s">
        <v>34</v>
      </c>
      <c r="E508" s="42">
        <f t="shared" si="84"/>
        <v>3.696382270198602</v>
      </c>
      <c r="F508" s="8">
        <v>17.240848935583159</v>
      </c>
      <c r="G508" s="9">
        <f t="shared" si="85"/>
        <v>430</v>
      </c>
      <c r="H508" s="10">
        <v>69</v>
      </c>
      <c r="I508" s="39">
        <f t="shared" si="86"/>
        <v>-0.83281568551072804</v>
      </c>
      <c r="J508" s="11">
        <v>-5.9381588193956447E-2</v>
      </c>
      <c r="K508" s="10">
        <v>279</v>
      </c>
      <c r="L508" s="39">
        <f t="shared" si="87"/>
        <v>0.10755977479141274</v>
      </c>
      <c r="M508" s="11">
        <v>6.0315496442932263E-2</v>
      </c>
      <c r="N508" s="10">
        <v>466</v>
      </c>
      <c r="O508" s="39">
        <f t="shared" si="88"/>
        <v>0.7476310776744981</v>
      </c>
      <c r="P508" s="11">
        <v>1.4999999999999999E-2</v>
      </c>
      <c r="Q508" s="10">
        <v>411</v>
      </c>
      <c r="R508" s="39">
        <f t="shared" si="89"/>
        <v>0.51585591411666987</v>
      </c>
      <c r="S508" s="12">
        <v>0.12451749470800647</v>
      </c>
      <c r="T508" s="10">
        <v>523</v>
      </c>
      <c r="U508" s="39">
        <f t="shared" si="90"/>
        <v>0.91875092797965174</v>
      </c>
      <c r="V508" s="11">
        <v>2.1000000000000001E-2</v>
      </c>
      <c r="W508" s="10">
        <v>439</v>
      </c>
      <c r="X508" s="39">
        <f t="shared" si="91"/>
        <v>0.65348681270009423</v>
      </c>
      <c r="Y508" s="13">
        <v>104281</v>
      </c>
      <c r="Z508" s="10">
        <v>267</v>
      </c>
      <c r="AA508" s="39">
        <f t="shared" si="92"/>
        <v>0.22498893164726858</v>
      </c>
      <c r="AB508" s="11">
        <v>5.0999999999999997E-2</v>
      </c>
      <c r="AC508" s="10">
        <v>518</v>
      </c>
      <c r="AD508" s="39">
        <f t="shared" si="93"/>
        <v>1.0184989015045227</v>
      </c>
      <c r="AE508" s="11">
        <v>0.97699999999999998</v>
      </c>
      <c r="AF508" s="10">
        <v>103</v>
      </c>
      <c r="AG508" s="39">
        <f t="shared" si="94"/>
        <v>-0.58356684740627407</v>
      </c>
      <c r="AH508" s="14">
        <v>3.2099707149924988</v>
      </c>
      <c r="AI508" s="10">
        <v>267</v>
      </c>
      <c r="AJ508" s="39">
        <f t="shared" si="95"/>
        <v>-0.22249842357082389</v>
      </c>
      <c r="AK508" s="13">
        <v>120231.19038724941</v>
      </c>
      <c r="AL508" s="44"/>
    </row>
    <row r="509" spans="1:38" x14ac:dyDescent="0.25">
      <c r="A509" t="s">
        <v>787</v>
      </c>
      <c r="B509" s="5" t="s">
        <v>365</v>
      </c>
      <c r="C509" s="6" t="s">
        <v>71</v>
      </c>
      <c r="D509" s="7" t="s">
        <v>34</v>
      </c>
      <c r="E509" s="42">
        <f t="shared" si="84"/>
        <v>1.835620362396422</v>
      </c>
      <c r="F509" s="8">
        <v>22.417141142261514</v>
      </c>
      <c r="G509" s="9">
        <f t="shared" si="85"/>
        <v>328</v>
      </c>
      <c r="H509" s="10">
        <v>121</v>
      </c>
      <c r="I509" s="39">
        <f t="shared" si="86"/>
        <v>-0.56504089062494256</v>
      </c>
      <c r="J509" s="11">
        <v>-3.5834663828277491E-2</v>
      </c>
      <c r="K509" s="10">
        <v>254</v>
      </c>
      <c r="L509" s="39">
        <f t="shared" si="87"/>
        <v>5.9271113093503101E-2</v>
      </c>
      <c r="M509" s="11">
        <v>6.292585170340681E-2</v>
      </c>
      <c r="N509" s="10">
        <v>356</v>
      </c>
      <c r="O509" s="39">
        <f t="shared" si="88"/>
        <v>0.50184647726074194</v>
      </c>
      <c r="P509" s="11">
        <v>3.1E-2</v>
      </c>
      <c r="Q509" s="10">
        <v>434</v>
      </c>
      <c r="R509" s="39">
        <f t="shared" si="89"/>
        <v>0.55280570788786376</v>
      </c>
      <c r="S509" s="12">
        <v>0</v>
      </c>
      <c r="T509" s="10">
        <v>415</v>
      </c>
      <c r="U509" s="39">
        <f t="shared" si="90"/>
        <v>0.63731427323407763</v>
      </c>
      <c r="V509" s="11">
        <v>3.9E-2</v>
      </c>
      <c r="W509" s="10">
        <v>366</v>
      </c>
      <c r="X509" s="39">
        <f t="shared" si="91"/>
        <v>0.17829418287398491</v>
      </c>
      <c r="Y509" s="13">
        <v>89891</v>
      </c>
      <c r="Z509" s="10">
        <v>174</v>
      </c>
      <c r="AA509" s="39">
        <f t="shared" si="92"/>
        <v>-0.15949120863464294</v>
      </c>
      <c r="AB509" s="11">
        <v>5.9000000000000004E-2</v>
      </c>
      <c r="AC509" s="10">
        <v>274</v>
      </c>
      <c r="AD509" s="39">
        <f t="shared" si="93"/>
        <v>0.2176130591952114</v>
      </c>
      <c r="AE509" s="11">
        <v>0.92500000000000004</v>
      </c>
      <c r="AF509" s="10">
        <v>365</v>
      </c>
      <c r="AG509" s="39">
        <f t="shared" si="94"/>
        <v>0.3102557946306535</v>
      </c>
      <c r="AH509" s="14">
        <v>2.2647823114391192</v>
      </c>
      <c r="AI509" s="10">
        <v>336</v>
      </c>
      <c r="AJ509" s="39">
        <f t="shared" si="95"/>
        <v>-0.17553453478247338</v>
      </c>
      <c r="AK509" s="13">
        <v>148231.1429622815</v>
      </c>
      <c r="AL509" s="44"/>
    </row>
    <row r="510" spans="1:38" x14ac:dyDescent="0.25">
      <c r="A510" t="s">
        <v>788</v>
      </c>
      <c r="B510" s="5" t="s">
        <v>190</v>
      </c>
      <c r="C510" s="6" t="s">
        <v>71</v>
      </c>
      <c r="D510" s="7" t="s">
        <v>34</v>
      </c>
      <c r="E510" s="42">
        <f t="shared" si="84"/>
        <v>-2.1556995178212799</v>
      </c>
      <c r="F510" s="8">
        <v>33.520247834043438</v>
      </c>
      <c r="G510" s="9">
        <f t="shared" si="85"/>
        <v>149</v>
      </c>
      <c r="H510" s="10">
        <v>57</v>
      </c>
      <c r="I510" s="39">
        <f t="shared" si="86"/>
        <v>-0.914057911148761</v>
      </c>
      <c r="J510" s="11">
        <v>-6.6525668140742122E-2</v>
      </c>
      <c r="K510" s="10">
        <v>123</v>
      </c>
      <c r="L510" s="39">
        <f t="shared" si="87"/>
        <v>-0.35960035959974407</v>
      </c>
      <c r="M510" s="11">
        <v>8.5568917668825156E-2</v>
      </c>
      <c r="N510" s="10">
        <v>173</v>
      </c>
      <c r="O510" s="39">
        <f t="shared" si="88"/>
        <v>-9.725348624778872E-2</v>
      </c>
      <c r="P510" s="11">
        <v>7.0000000000000007E-2</v>
      </c>
      <c r="Q510" s="10">
        <v>126</v>
      </c>
      <c r="R510" s="39">
        <f t="shared" si="89"/>
        <v>-0.18064960113736805</v>
      </c>
      <c r="S510" s="12">
        <v>2.4716786817713694</v>
      </c>
      <c r="T510" s="10">
        <v>175</v>
      </c>
      <c r="U510" s="39">
        <f t="shared" si="90"/>
        <v>-0.14445421217029544</v>
      </c>
      <c r="V510" s="11">
        <v>8.900000000000001E-2</v>
      </c>
      <c r="W510" s="10">
        <v>97</v>
      </c>
      <c r="X510" s="39">
        <f t="shared" si="91"/>
        <v>-0.88806581728895628</v>
      </c>
      <c r="Y510" s="13">
        <v>57599</v>
      </c>
      <c r="Z510" s="10">
        <v>141</v>
      </c>
      <c r="AA510" s="39">
        <f t="shared" si="92"/>
        <v>-0.35173127877559834</v>
      </c>
      <c r="AB510" s="11">
        <v>6.3E-2</v>
      </c>
      <c r="AC510" s="10">
        <v>231</v>
      </c>
      <c r="AD510" s="39">
        <f t="shared" si="93"/>
        <v>7.8998201872443968E-2</v>
      </c>
      <c r="AE510" s="11">
        <v>0.91599999999999993</v>
      </c>
      <c r="AF510" s="10">
        <v>78</v>
      </c>
      <c r="AG510" s="39">
        <f t="shared" si="94"/>
        <v>-0.73638438671583539</v>
      </c>
      <c r="AH510" s="14">
        <v>3.3715702977528923</v>
      </c>
      <c r="AI510" s="10">
        <v>137</v>
      </c>
      <c r="AJ510" s="39">
        <f t="shared" si="95"/>
        <v>-0.28013063883052697</v>
      </c>
      <c r="AK510" s="13">
        <v>85870.762924819777</v>
      </c>
      <c r="AL510" s="44"/>
    </row>
    <row r="511" spans="1:38" x14ac:dyDescent="0.25">
      <c r="A511" t="s">
        <v>794</v>
      </c>
      <c r="B511" s="5" t="s">
        <v>453</v>
      </c>
      <c r="C511" s="6" t="s">
        <v>71</v>
      </c>
      <c r="D511" s="7" t="s">
        <v>34</v>
      </c>
      <c r="E511" s="42">
        <f t="shared" si="84"/>
        <v>3.549007671077232</v>
      </c>
      <c r="F511" s="8">
        <v>17.650817554188059</v>
      </c>
      <c r="G511" s="9">
        <f t="shared" si="85"/>
        <v>423</v>
      </c>
      <c r="H511" s="10">
        <v>236</v>
      </c>
      <c r="I511" s="39">
        <f t="shared" si="86"/>
        <v>-0.13301426230455626</v>
      </c>
      <c r="J511" s="11">
        <v>2.1558361564522066E-3</v>
      </c>
      <c r="K511" s="10">
        <v>451</v>
      </c>
      <c r="L511" s="39">
        <f t="shared" si="87"/>
        <v>0.59382345239403256</v>
      </c>
      <c r="M511" s="11">
        <v>3.4029389017788091E-2</v>
      </c>
      <c r="N511" s="10">
        <v>427</v>
      </c>
      <c r="O511" s="39">
        <f t="shared" si="88"/>
        <v>0.68618492757105898</v>
      </c>
      <c r="P511" s="11">
        <v>1.9E-2</v>
      </c>
      <c r="Q511" s="10">
        <v>434</v>
      </c>
      <c r="R511" s="39">
        <f t="shared" si="89"/>
        <v>0.55280570788786376</v>
      </c>
      <c r="S511" s="12">
        <v>0</v>
      </c>
      <c r="T511" s="10">
        <v>245</v>
      </c>
      <c r="U511" s="39">
        <f t="shared" si="90"/>
        <v>0.15261781228336629</v>
      </c>
      <c r="V511" s="11">
        <v>7.0000000000000007E-2</v>
      </c>
      <c r="W511" s="10">
        <v>414</v>
      </c>
      <c r="X511" s="39">
        <f t="shared" si="91"/>
        <v>0.52427008160144473</v>
      </c>
      <c r="Y511" s="13">
        <v>100368</v>
      </c>
      <c r="Z511" s="10">
        <v>437</v>
      </c>
      <c r="AA511" s="39">
        <f t="shared" si="92"/>
        <v>0.7055891069996576</v>
      </c>
      <c r="AB511" s="11">
        <v>4.0999999999999995E-2</v>
      </c>
      <c r="AC511" s="10">
        <v>489</v>
      </c>
      <c r="AD511" s="39">
        <f t="shared" si="93"/>
        <v>0.91068734580903821</v>
      </c>
      <c r="AE511" s="11">
        <v>0.97</v>
      </c>
      <c r="AF511" s="10">
        <v>200</v>
      </c>
      <c r="AG511" s="39">
        <f t="shared" si="94"/>
        <v>-0.19015251803721925</v>
      </c>
      <c r="AH511" s="14">
        <v>2.7939478437616336</v>
      </c>
      <c r="AI511" s="10">
        <v>299</v>
      </c>
      <c r="AJ511" s="39">
        <f t="shared" si="95"/>
        <v>-0.2032459163530469</v>
      </c>
      <c r="AK511" s="13">
        <v>131709.5688383528</v>
      </c>
      <c r="AL511" s="44"/>
    </row>
    <row r="512" spans="1:38" x14ac:dyDescent="0.25">
      <c r="A512" t="s">
        <v>810</v>
      </c>
      <c r="B512" s="5" t="s">
        <v>516</v>
      </c>
      <c r="C512" s="6" t="s">
        <v>71</v>
      </c>
      <c r="D512" s="7" t="s">
        <v>34</v>
      </c>
      <c r="E512" s="42">
        <f t="shared" si="84"/>
        <v>4.7548805985626643</v>
      </c>
      <c r="F512" s="8">
        <v>14.296304217143303</v>
      </c>
      <c r="G512" s="9">
        <f t="shared" si="85"/>
        <v>490</v>
      </c>
      <c r="H512" s="10">
        <v>246</v>
      </c>
      <c r="I512" s="39">
        <f t="shared" si="86"/>
        <v>-9.8844757044171339E-2</v>
      </c>
      <c r="J512" s="11">
        <v>5.1605504587155515E-3</v>
      </c>
      <c r="K512" s="10">
        <v>347</v>
      </c>
      <c r="L512" s="39">
        <f t="shared" si="87"/>
        <v>0.3120540837378456</v>
      </c>
      <c r="M512" s="11">
        <v>4.9261083743842367E-2</v>
      </c>
      <c r="N512" s="10">
        <v>521</v>
      </c>
      <c r="O512" s="39">
        <f t="shared" si="88"/>
        <v>0.90124645293309569</v>
      </c>
      <c r="P512" s="11">
        <v>5.0000000000000001E-3</v>
      </c>
      <c r="Q512" s="10">
        <v>434</v>
      </c>
      <c r="R512" s="39">
        <f t="shared" si="89"/>
        <v>0.55280570788786376</v>
      </c>
      <c r="S512" s="12">
        <v>0</v>
      </c>
      <c r="T512" s="10">
        <v>528</v>
      </c>
      <c r="U512" s="39">
        <f t="shared" si="90"/>
        <v>0.93438629768773929</v>
      </c>
      <c r="V512" s="11">
        <v>0.02</v>
      </c>
      <c r="W512" s="10">
        <v>491</v>
      </c>
      <c r="X512" s="39">
        <f t="shared" si="91"/>
        <v>1.1489882310837476</v>
      </c>
      <c r="Y512" s="13">
        <v>119286</v>
      </c>
      <c r="Z512" s="10">
        <v>417</v>
      </c>
      <c r="AA512" s="39">
        <f t="shared" si="92"/>
        <v>0.65752908946441835</v>
      </c>
      <c r="AB512" s="11">
        <v>4.2000000000000003E-2</v>
      </c>
      <c r="AC512" s="10">
        <v>419</v>
      </c>
      <c r="AD512" s="39">
        <f t="shared" si="93"/>
        <v>0.66426093279078979</v>
      </c>
      <c r="AE512" s="11">
        <v>0.95400000000000007</v>
      </c>
      <c r="AF512" s="10">
        <v>139</v>
      </c>
      <c r="AG512" s="39">
        <f t="shared" si="94"/>
        <v>-0.42775228919097863</v>
      </c>
      <c r="AH512" s="14">
        <v>3.0452018821127811</v>
      </c>
      <c r="AI512" s="10">
        <v>301</v>
      </c>
      <c r="AJ512" s="39">
        <f t="shared" si="95"/>
        <v>-0.20280149064265593</v>
      </c>
      <c r="AK512" s="13">
        <v>131974.53622361665</v>
      </c>
      <c r="AL512" s="44"/>
    </row>
    <row r="513" spans="1:38" x14ac:dyDescent="0.25">
      <c r="A513" t="s">
        <v>822</v>
      </c>
      <c r="B513" s="5" t="s">
        <v>245</v>
      </c>
      <c r="C513" s="6" t="s">
        <v>71</v>
      </c>
      <c r="D513" s="7" t="s">
        <v>34</v>
      </c>
      <c r="E513" s="42">
        <f t="shared" si="84"/>
        <v>-0.58378247815166828</v>
      </c>
      <c r="F513" s="8">
        <v>29.147468120599441</v>
      </c>
      <c r="G513" s="9">
        <f t="shared" si="85"/>
        <v>205</v>
      </c>
      <c r="H513" s="10">
        <v>134</v>
      </c>
      <c r="I513" s="39">
        <f t="shared" si="86"/>
        <v>-0.53392391868162292</v>
      </c>
      <c r="J513" s="11">
        <v>-3.3098375727857787E-2</v>
      </c>
      <c r="K513" s="10">
        <v>225</v>
      </c>
      <c r="L513" s="39">
        <f t="shared" si="87"/>
        <v>-3.4111341593165728E-2</v>
      </c>
      <c r="M513" s="11">
        <v>6.7973856209150321E-2</v>
      </c>
      <c r="N513" s="10">
        <v>257</v>
      </c>
      <c r="O513" s="39">
        <f t="shared" si="88"/>
        <v>0.22533880179526627</v>
      </c>
      <c r="P513" s="11">
        <v>4.9000000000000002E-2</v>
      </c>
      <c r="Q513" s="10">
        <v>80</v>
      </c>
      <c r="R513" s="39">
        <f t="shared" si="89"/>
        <v>-0.48180022920913879</v>
      </c>
      <c r="S513" s="12">
        <v>3.4865293185419972</v>
      </c>
      <c r="T513" s="10">
        <v>261</v>
      </c>
      <c r="U513" s="39">
        <f t="shared" si="90"/>
        <v>0.21515929111571619</v>
      </c>
      <c r="V513" s="11">
        <v>6.6000000000000003E-2</v>
      </c>
      <c r="W513" s="10">
        <v>252</v>
      </c>
      <c r="X513" s="39">
        <f t="shared" si="91"/>
        <v>-0.3075316663269686</v>
      </c>
      <c r="Y513" s="13">
        <v>75179</v>
      </c>
      <c r="Z513" s="10">
        <v>202</v>
      </c>
      <c r="AA513" s="39">
        <f t="shared" si="92"/>
        <v>-1.5311156028925785E-2</v>
      </c>
      <c r="AB513" s="11">
        <v>5.5999999999999994E-2</v>
      </c>
      <c r="AC513" s="10">
        <v>259</v>
      </c>
      <c r="AD513" s="39">
        <f t="shared" si="93"/>
        <v>0.18680975756792842</v>
      </c>
      <c r="AE513" s="11">
        <v>0.92299999999999993</v>
      </c>
      <c r="AF513" s="10">
        <v>72</v>
      </c>
      <c r="AG513" s="39">
        <f t="shared" si="94"/>
        <v>-0.77757762368371219</v>
      </c>
      <c r="AH513" s="14">
        <v>3.4151308074734046</v>
      </c>
      <c r="AI513" s="10">
        <v>136</v>
      </c>
      <c r="AJ513" s="39">
        <f t="shared" si="95"/>
        <v>-0.28017622430368294</v>
      </c>
      <c r="AK513" s="13">
        <v>85843.584786053878</v>
      </c>
      <c r="AL513" s="44"/>
    </row>
    <row r="514" spans="1:38" x14ac:dyDescent="0.25">
      <c r="A514" t="s">
        <v>827</v>
      </c>
      <c r="B514" s="5" t="s">
        <v>376</v>
      </c>
      <c r="C514" s="6" t="s">
        <v>71</v>
      </c>
      <c r="D514" s="7" t="s">
        <v>34</v>
      </c>
      <c r="E514" s="42">
        <f t="shared" si="84"/>
        <v>2.0292914818946528</v>
      </c>
      <c r="F514" s="8">
        <v>21.878384247941028</v>
      </c>
      <c r="G514" s="9">
        <f t="shared" si="85"/>
        <v>339</v>
      </c>
      <c r="H514" s="10">
        <v>122</v>
      </c>
      <c r="I514" s="39">
        <f t="shared" si="86"/>
        <v>-0.56319951415995728</v>
      </c>
      <c r="J514" s="11">
        <v>-3.5672741372624994E-2</v>
      </c>
      <c r="K514" s="10">
        <v>237</v>
      </c>
      <c r="L514" s="39">
        <f t="shared" si="87"/>
        <v>2.6199788880955727E-2</v>
      </c>
      <c r="M514" s="11">
        <v>6.4713598600787056E-2</v>
      </c>
      <c r="N514" s="10">
        <v>456</v>
      </c>
      <c r="O514" s="39">
        <f t="shared" si="88"/>
        <v>0.73226954014863832</v>
      </c>
      <c r="P514" s="11">
        <v>1.6E-2</v>
      </c>
      <c r="Q514" s="10">
        <v>434</v>
      </c>
      <c r="R514" s="39">
        <f t="shared" si="89"/>
        <v>0.55280570788786376</v>
      </c>
      <c r="S514" s="12">
        <v>0</v>
      </c>
      <c r="T514" s="10">
        <v>407</v>
      </c>
      <c r="U514" s="39">
        <f t="shared" si="90"/>
        <v>0.62167890352599009</v>
      </c>
      <c r="V514" s="11">
        <v>0.04</v>
      </c>
      <c r="W514" s="10">
        <v>258</v>
      </c>
      <c r="X514" s="39">
        <f t="shared" si="91"/>
        <v>-0.27622641176997403</v>
      </c>
      <c r="Y514" s="13">
        <v>76127</v>
      </c>
      <c r="Z514" s="10">
        <v>238</v>
      </c>
      <c r="AA514" s="39">
        <f t="shared" si="92"/>
        <v>0.12886889657679068</v>
      </c>
      <c r="AB514" s="11">
        <v>5.2999999999999999E-2</v>
      </c>
      <c r="AC514" s="10">
        <v>345</v>
      </c>
      <c r="AD514" s="39">
        <f t="shared" si="93"/>
        <v>0.44863782139981923</v>
      </c>
      <c r="AE514" s="11">
        <v>0.94</v>
      </c>
      <c r="AF514" s="10">
        <v>283</v>
      </c>
      <c r="AG514" s="39">
        <f t="shared" si="94"/>
        <v>3.1562612954122556E-2</v>
      </c>
      <c r="AH514" s="14">
        <v>2.5594912962884528</v>
      </c>
      <c r="AI514" s="10">
        <v>290</v>
      </c>
      <c r="AJ514" s="39">
        <f t="shared" si="95"/>
        <v>-0.20953479117302085</v>
      </c>
      <c r="AK514" s="13">
        <v>127960.13067953357</v>
      </c>
      <c r="AL514" s="44"/>
    </row>
    <row r="515" spans="1:38" x14ac:dyDescent="0.25">
      <c r="A515" t="s">
        <v>831</v>
      </c>
      <c r="B515" s="5" t="s">
        <v>462</v>
      </c>
      <c r="C515" s="6" t="s">
        <v>71</v>
      </c>
      <c r="D515" s="7" t="s">
        <v>34</v>
      </c>
      <c r="E515" s="42">
        <f t="shared" si="84"/>
        <v>3.7294309164367503</v>
      </c>
      <c r="F515" s="8">
        <v>17.148913772225335</v>
      </c>
      <c r="G515" s="9">
        <f t="shared" si="85"/>
        <v>433</v>
      </c>
      <c r="H515" s="10">
        <v>503</v>
      </c>
      <c r="I515" s="39">
        <f t="shared" si="86"/>
        <v>0.78898283485387377</v>
      </c>
      <c r="J515" s="11">
        <v>8.3232159719411891E-2</v>
      </c>
      <c r="K515" s="10">
        <v>109</v>
      </c>
      <c r="L515" s="39">
        <f t="shared" si="87"/>
        <v>-0.42861125385661042</v>
      </c>
      <c r="M515" s="11">
        <v>8.9299461123941493E-2</v>
      </c>
      <c r="N515" s="10">
        <v>402</v>
      </c>
      <c r="O515" s="39">
        <f t="shared" si="88"/>
        <v>0.62473877746761997</v>
      </c>
      <c r="P515" s="11">
        <v>2.3E-2</v>
      </c>
      <c r="Q515" s="10">
        <v>434</v>
      </c>
      <c r="R515" s="39">
        <f t="shared" si="89"/>
        <v>0.55280570788786376</v>
      </c>
      <c r="S515" s="12">
        <v>0</v>
      </c>
      <c r="T515" s="10">
        <v>504</v>
      </c>
      <c r="U515" s="39">
        <f t="shared" si="90"/>
        <v>0.85620944914730202</v>
      </c>
      <c r="V515" s="11">
        <v>2.5000000000000001E-2</v>
      </c>
      <c r="W515" s="10">
        <v>390</v>
      </c>
      <c r="X515" s="39">
        <f t="shared" si="91"/>
        <v>0.33594321795319587</v>
      </c>
      <c r="Y515" s="13">
        <v>94665</v>
      </c>
      <c r="Z515" s="10">
        <v>267</v>
      </c>
      <c r="AA515" s="39">
        <f t="shared" si="92"/>
        <v>0.22498893164726858</v>
      </c>
      <c r="AB515" s="11">
        <v>5.0999999999999997E-2</v>
      </c>
      <c r="AC515" s="10">
        <v>533</v>
      </c>
      <c r="AD515" s="39">
        <f t="shared" si="93"/>
        <v>1.0647038539454445</v>
      </c>
      <c r="AE515" s="11">
        <v>0.98</v>
      </c>
      <c r="AF515" s="10">
        <v>303</v>
      </c>
      <c r="AG515" s="39">
        <f t="shared" si="94"/>
        <v>0.10638184480160429</v>
      </c>
      <c r="AH515" s="14">
        <v>2.4803723894952081</v>
      </c>
      <c r="AI515" s="10">
        <v>325</v>
      </c>
      <c r="AJ515" s="39">
        <f t="shared" si="95"/>
        <v>-0.18658951224664455</v>
      </c>
      <c r="AK515" s="13">
        <v>141640.14607721046</v>
      </c>
      <c r="AL515" s="44"/>
    </row>
    <row r="516" spans="1:38" x14ac:dyDescent="0.25">
      <c r="A516" t="s">
        <v>854</v>
      </c>
      <c r="B516" s="5" t="s">
        <v>314</v>
      </c>
      <c r="C516" s="6" t="s">
        <v>71</v>
      </c>
      <c r="D516" s="7" t="s">
        <v>34</v>
      </c>
      <c r="E516" s="42">
        <f t="shared" si="84"/>
        <v>0.99867048412553561</v>
      </c>
      <c r="F516" s="8">
        <v>24.745379437611746</v>
      </c>
      <c r="G516" s="9">
        <f t="shared" si="85"/>
        <v>276</v>
      </c>
      <c r="H516" s="10">
        <v>39</v>
      </c>
      <c r="I516" s="39">
        <f t="shared" si="86"/>
        <v>-1.11631774406643</v>
      </c>
      <c r="J516" s="11">
        <v>-8.4311498169885146E-2</v>
      </c>
      <c r="K516" s="10">
        <v>134</v>
      </c>
      <c r="L516" s="39">
        <f t="shared" si="87"/>
        <v>-0.29915309738350981</v>
      </c>
      <c r="M516" s="11">
        <v>8.2301301144380001E-2</v>
      </c>
      <c r="N516" s="10">
        <v>379</v>
      </c>
      <c r="O516" s="39">
        <f t="shared" si="88"/>
        <v>0.57865416489004073</v>
      </c>
      <c r="P516" s="11">
        <v>2.6000000000000002E-2</v>
      </c>
      <c r="Q516" s="10">
        <v>365</v>
      </c>
      <c r="R516" s="39">
        <f t="shared" si="89"/>
        <v>0.47100176749462919</v>
      </c>
      <c r="S516" s="12">
        <v>0.27567195037904896</v>
      </c>
      <c r="T516" s="10">
        <v>261</v>
      </c>
      <c r="U516" s="39">
        <f t="shared" si="90"/>
        <v>0.21515929111571619</v>
      </c>
      <c r="V516" s="11">
        <v>6.6000000000000003E-2</v>
      </c>
      <c r="W516" s="10">
        <v>261</v>
      </c>
      <c r="X516" s="39">
        <f t="shared" si="91"/>
        <v>-0.2515256412967336</v>
      </c>
      <c r="Y516" s="13">
        <v>76875</v>
      </c>
      <c r="Z516" s="10">
        <v>202</v>
      </c>
      <c r="AA516" s="39">
        <f t="shared" si="92"/>
        <v>-1.5311156028925785E-2</v>
      </c>
      <c r="AB516" s="11">
        <v>5.5999999999999994E-2</v>
      </c>
      <c r="AC516" s="10">
        <v>350</v>
      </c>
      <c r="AD516" s="39">
        <f t="shared" si="93"/>
        <v>0.46403947221345981</v>
      </c>
      <c r="AE516" s="11">
        <v>0.94099999999999995</v>
      </c>
      <c r="AF516" s="10">
        <v>197</v>
      </c>
      <c r="AG516" s="39">
        <f t="shared" si="94"/>
        <v>-0.19580935370829972</v>
      </c>
      <c r="AH516" s="14">
        <v>2.7999297636925582</v>
      </c>
      <c r="AI516" s="10">
        <v>230</v>
      </c>
      <c r="AJ516" s="39">
        <f t="shared" si="95"/>
        <v>-0.24210946189236521</v>
      </c>
      <c r="AK516" s="13">
        <v>108539.05506547209</v>
      </c>
      <c r="AL516" s="44"/>
    </row>
    <row r="517" spans="1:38" x14ac:dyDescent="0.25">
      <c r="A517" t="s">
        <v>876</v>
      </c>
      <c r="B517" s="5" t="s">
        <v>407</v>
      </c>
      <c r="C517" s="6" t="s">
        <v>71</v>
      </c>
      <c r="D517" s="7" t="s">
        <v>34</v>
      </c>
      <c r="E517" s="42">
        <f t="shared" si="84"/>
        <v>2.6301420409583707</v>
      </c>
      <c r="F517" s="8">
        <v>20.206930176778627</v>
      </c>
      <c r="G517" s="9">
        <f t="shared" si="85"/>
        <v>371</v>
      </c>
      <c r="H517" s="10">
        <v>177</v>
      </c>
      <c r="I517" s="39">
        <f t="shared" si="86"/>
        <v>-0.37252727605463049</v>
      </c>
      <c r="J517" s="11">
        <v>-1.8905872888173803E-2</v>
      </c>
      <c r="K517" s="10">
        <v>62</v>
      </c>
      <c r="L517" s="39">
        <f t="shared" si="87"/>
        <v>-0.77324648526192707</v>
      </c>
      <c r="M517" s="11">
        <v>0.10792951541850221</v>
      </c>
      <c r="N517" s="10">
        <v>427</v>
      </c>
      <c r="O517" s="39">
        <f t="shared" si="88"/>
        <v>0.68618492757105898</v>
      </c>
      <c r="P517" s="11">
        <v>1.9E-2</v>
      </c>
      <c r="Q517" s="10">
        <v>434</v>
      </c>
      <c r="R517" s="39">
        <f t="shared" si="89"/>
        <v>0.55280570788786376</v>
      </c>
      <c r="S517" s="12">
        <v>0</v>
      </c>
      <c r="T517" s="10">
        <v>339</v>
      </c>
      <c r="U517" s="39">
        <f t="shared" si="90"/>
        <v>0.43405446702894057</v>
      </c>
      <c r="V517" s="11">
        <v>5.2000000000000005E-2</v>
      </c>
      <c r="W517" s="10">
        <v>391</v>
      </c>
      <c r="X517" s="39">
        <f t="shared" si="91"/>
        <v>0.33749527171287813</v>
      </c>
      <c r="Y517" s="13">
        <v>94712</v>
      </c>
      <c r="Z517" s="10">
        <v>321</v>
      </c>
      <c r="AA517" s="39">
        <f t="shared" si="92"/>
        <v>0.36916898425298506</v>
      </c>
      <c r="AB517" s="11">
        <v>4.8000000000000001E-2</v>
      </c>
      <c r="AC517" s="10">
        <v>389</v>
      </c>
      <c r="AD517" s="39">
        <f t="shared" si="93"/>
        <v>0.57185102790894426</v>
      </c>
      <c r="AE517" s="11">
        <v>0.94799999999999995</v>
      </c>
      <c r="AF517" s="10">
        <v>289</v>
      </c>
      <c r="AG517" s="39">
        <f t="shared" si="94"/>
        <v>5.353509064358563E-2</v>
      </c>
      <c r="AH517" s="14">
        <v>2.5362561150201786</v>
      </c>
      <c r="AI517" s="10">
        <v>312</v>
      </c>
      <c r="AJ517" s="39">
        <f t="shared" si="95"/>
        <v>-0.19343471094422676</v>
      </c>
      <c r="AK517" s="13">
        <v>137559.02665026649</v>
      </c>
      <c r="AL517" s="44"/>
    </row>
    <row r="518" spans="1:38" x14ac:dyDescent="0.25">
      <c r="A518" t="s">
        <v>950</v>
      </c>
      <c r="B518" s="5" t="s">
        <v>176</v>
      </c>
      <c r="C518" s="6" t="s">
        <v>71</v>
      </c>
      <c r="D518" s="7" t="s">
        <v>34</v>
      </c>
      <c r="E518" s="42">
        <f t="shared" si="84"/>
        <v>-2.5672842144939878</v>
      </c>
      <c r="F518" s="8">
        <v>34.665199613656874</v>
      </c>
      <c r="G518" s="9">
        <f t="shared" si="85"/>
        <v>135</v>
      </c>
      <c r="H518" s="10">
        <v>260</v>
      </c>
      <c r="I518" s="39">
        <f t="shared" si="86"/>
        <v>-5.6595756416246604E-2</v>
      </c>
      <c r="J518" s="11">
        <v>8.8757396449703485E-3</v>
      </c>
      <c r="K518" s="10">
        <v>69</v>
      </c>
      <c r="L518" s="39">
        <f t="shared" si="87"/>
        <v>-0.71092573034671669</v>
      </c>
      <c r="M518" s="11">
        <v>0.10456062291434928</v>
      </c>
      <c r="N518" s="10">
        <v>94</v>
      </c>
      <c r="O518" s="39">
        <f t="shared" si="88"/>
        <v>-0.68099191223045963</v>
      </c>
      <c r="P518" s="11">
        <v>0.10800000000000001</v>
      </c>
      <c r="Q518" s="10">
        <v>82</v>
      </c>
      <c r="R518" s="39">
        <f t="shared" si="89"/>
        <v>-0.47563186051895034</v>
      </c>
      <c r="S518" s="12">
        <v>3.4657424686750202</v>
      </c>
      <c r="T518" s="10">
        <v>115</v>
      </c>
      <c r="U518" s="39">
        <f t="shared" si="90"/>
        <v>-0.44152623662395718</v>
      </c>
      <c r="V518" s="11">
        <v>0.10800000000000001</v>
      </c>
      <c r="W518" s="10">
        <v>95</v>
      </c>
      <c r="X518" s="39">
        <f t="shared" si="91"/>
        <v>-0.9028928840569842</v>
      </c>
      <c r="Y518" s="13">
        <v>57150</v>
      </c>
      <c r="Z518" s="10">
        <v>183</v>
      </c>
      <c r="AA518" s="39">
        <f t="shared" si="92"/>
        <v>-0.11143119109940366</v>
      </c>
      <c r="AB518" s="11">
        <v>5.7999999999999996E-2</v>
      </c>
      <c r="AC518" s="10">
        <v>296</v>
      </c>
      <c r="AD518" s="39">
        <f t="shared" si="93"/>
        <v>0.31002296407705349</v>
      </c>
      <c r="AE518" s="11">
        <v>0.93099999999999994</v>
      </c>
      <c r="AF518" s="10">
        <v>252</v>
      </c>
      <c r="AG518" s="39">
        <f t="shared" si="94"/>
        <v>-3.2339364904938543E-2</v>
      </c>
      <c r="AH518" s="14">
        <v>2.6270655616917833</v>
      </c>
      <c r="AI518" s="10">
        <v>183</v>
      </c>
      <c r="AJ518" s="39">
        <f t="shared" si="95"/>
        <v>-0.25947152449724348</v>
      </c>
      <c r="AK518" s="13">
        <v>98187.762996534264</v>
      </c>
      <c r="AL518" s="44"/>
    </row>
    <row r="519" spans="1:38" x14ac:dyDescent="0.25">
      <c r="A519" t="s">
        <v>978</v>
      </c>
      <c r="B519" s="5" t="s">
        <v>96</v>
      </c>
      <c r="C519" s="6" t="s">
        <v>71</v>
      </c>
      <c r="D519" s="7" t="s">
        <v>34</v>
      </c>
      <c r="E519" s="42">
        <f t="shared" ref="E519:E571" si="96">(I519+L519+AG519+AJ519)*0.25+(O519+R519+U519+X519+AA519+AD519)</f>
        <v>-6.175034888645099</v>
      </c>
      <c r="F519" s="8">
        <v>44.701288389949866</v>
      </c>
      <c r="G519" s="9">
        <f t="shared" ref="G519:G571" si="97">RANK(E519,$E$7:$E$571,1)</f>
        <v>56</v>
      </c>
      <c r="H519" s="10">
        <v>129</v>
      </c>
      <c r="I519" s="39">
        <f t="shared" ref="I519:I571" si="98">(J519-J$573)/J$574</f>
        <v>-0.54572719234114486</v>
      </c>
      <c r="J519" s="11">
        <v>-3.4136303111003463E-2</v>
      </c>
      <c r="K519" s="10">
        <v>95</v>
      </c>
      <c r="L519" s="39">
        <f t="shared" ref="L519:L571" si="99">-(M519-M$573)/M$574</f>
        <v>-0.53703233339369782</v>
      </c>
      <c r="M519" s="11">
        <v>9.5160413268080474E-2</v>
      </c>
      <c r="N519" s="10">
        <v>45</v>
      </c>
      <c r="O519" s="39">
        <f t="shared" ref="O519:O571" si="100">-(P519-P$573)/P$574</f>
        <v>-1.4490687885234472</v>
      </c>
      <c r="P519" s="11">
        <v>0.158</v>
      </c>
      <c r="Q519" s="10">
        <v>79</v>
      </c>
      <c r="R519" s="39">
        <f t="shared" ref="R519:R571" si="101">-(S519-S$573)/S$574</f>
        <v>-0.48853107939636176</v>
      </c>
      <c r="S519" s="12">
        <v>3.5092116806617368</v>
      </c>
      <c r="T519" s="10">
        <v>66</v>
      </c>
      <c r="U519" s="39">
        <f t="shared" ref="U519:U571" si="102">-(V519-V$573)/V$574</f>
        <v>-0.9887641764070183</v>
      </c>
      <c r="V519" s="11">
        <v>0.14300000000000002</v>
      </c>
      <c r="W519" s="10">
        <v>45</v>
      </c>
      <c r="X519" s="39">
        <f t="shared" ref="X519:X571" si="103">(Y519-Y$573)/Y$574</f>
        <v>-1.1915418609374584</v>
      </c>
      <c r="Y519" s="13">
        <v>48409</v>
      </c>
      <c r="Z519" s="10">
        <v>124</v>
      </c>
      <c r="AA519" s="39">
        <f t="shared" ref="AA519:AA571" si="104">-(AB519-AB$573)/AB$574</f>
        <v>-0.44785131384607624</v>
      </c>
      <c r="AB519" s="11">
        <v>6.5000000000000002E-2</v>
      </c>
      <c r="AC519" s="10">
        <v>72</v>
      </c>
      <c r="AD519" s="39">
        <f t="shared" ref="AD519:AD571" si="105">(AE519-AE$573)/AE$574</f>
        <v>-0.95291240264147514</v>
      </c>
      <c r="AE519" s="11">
        <v>0.84900000000000009</v>
      </c>
      <c r="AF519" s="10">
        <v>29</v>
      </c>
      <c r="AG519" s="39">
        <f t="shared" ref="AG519:AG571" si="106">-(AH519-AH$573)/AH$574</f>
        <v>-1.2492273399459277</v>
      </c>
      <c r="AH519" s="14">
        <v>3.9138850584670486</v>
      </c>
      <c r="AI519" s="10">
        <v>111</v>
      </c>
      <c r="AJ519" s="39">
        <f t="shared" ref="AJ519:AJ571" si="107">(AK519-AK$573)/AK$574</f>
        <v>-0.29347420189227785</v>
      </c>
      <c r="AK519" s="13">
        <v>77915.307306680028</v>
      </c>
      <c r="AL519" s="44"/>
    </row>
    <row r="520" spans="1:38" x14ac:dyDescent="0.25">
      <c r="A520" t="s">
        <v>998</v>
      </c>
      <c r="B520" s="5" t="s">
        <v>315</v>
      </c>
      <c r="C520" s="6" t="s">
        <v>71</v>
      </c>
      <c r="D520" s="7" t="s">
        <v>34</v>
      </c>
      <c r="E520" s="42">
        <f t="shared" si="96"/>
        <v>1.0200625423054004</v>
      </c>
      <c r="F520" s="8">
        <v>24.68587072584322</v>
      </c>
      <c r="G520" s="9">
        <f t="shared" si="97"/>
        <v>277</v>
      </c>
      <c r="H520" s="10">
        <v>27</v>
      </c>
      <c r="I520" s="39">
        <f t="shared" si="98"/>
        <v>-1.402377299867797</v>
      </c>
      <c r="J520" s="11">
        <v>-0.10946630307752236</v>
      </c>
      <c r="K520" s="10">
        <v>345</v>
      </c>
      <c r="L520" s="39">
        <f t="shared" si="99"/>
        <v>0.30774884694221416</v>
      </c>
      <c r="M520" s="11">
        <v>4.9493813273340834E-2</v>
      </c>
      <c r="N520" s="10">
        <v>207</v>
      </c>
      <c r="O520" s="39">
        <f t="shared" si="100"/>
        <v>5.6361889010808991E-2</v>
      </c>
      <c r="P520" s="11">
        <v>0.06</v>
      </c>
      <c r="Q520" s="10">
        <v>256</v>
      </c>
      <c r="R520" s="39">
        <f t="shared" si="101"/>
        <v>0.29318734062936996</v>
      </c>
      <c r="S520" s="12">
        <v>0.87489063867016625</v>
      </c>
      <c r="T520" s="10">
        <v>389</v>
      </c>
      <c r="U520" s="39">
        <f t="shared" si="102"/>
        <v>0.55913742469364025</v>
      </c>
      <c r="V520" s="11">
        <v>4.4000000000000004E-2</v>
      </c>
      <c r="W520" s="10">
        <v>281</v>
      </c>
      <c r="X520" s="39">
        <f t="shared" si="103"/>
        <v>-0.17240392197335919</v>
      </c>
      <c r="Y520" s="13">
        <v>79271</v>
      </c>
      <c r="Z520" s="10">
        <v>289</v>
      </c>
      <c r="AA520" s="39">
        <f t="shared" si="104"/>
        <v>0.27304894918250716</v>
      </c>
      <c r="AB520" s="11">
        <v>0.05</v>
      </c>
      <c r="AC520" s="10">
        <v>385</v>
      </c>
      <c r="AD520" s="39">
        <f t="shared" si="105"/>
        <v>0.5564493770953054</v>
      </c>
      <c r="AE520" s="11">
        <v>0.94700000000000006</v>
      </c>
      <c r="AF520" s="10">
        <v>70</v>
      </c>
      <c r="AG520" s="39">
        <f t="shared" si="106"/>
        <v>-0.79994619847682302</v>
      </c>
      <c r="AH520" s="14">
        <v>3.4387848485595458</v>
      </c>
      <c r="AI520" s="10">
        <v>123</v>
      </c>
      <c r="AJ520" s="39">
        <f t="shared" si="107"/>
        <v>-0.2882994139290827</v>
      </c>
      <c r="AK520" s="13">
        <v>81000.524934383197</v>
      </c>
      <c r="AL520" s="44"/>
    </row>
    <row r="521" spans="1:38" x14ac:dyDescent="0.25">
      <c r="A521" t="s">
        <v>1074</v>
      </c>
      <c r="B521" s="5" t="s">
        <v>348</v>
      </c>
      <c r="C521" s="6" t="s">
        <v>71</v>
      </c>
      <c r="D521" s="7" t="s">
        <v>34</v>
      </c>
      <c r="E521" s="42">
        <f t="shared" si="96"/>
        <v>1.5731598590078339</v>
      </c>
      <c r="F521" s="8">
        <v>23.147257258974093</v>
      </c>
      <c r="G521" s="9">
        <f t="shared" si="97"/>
        <v>311</v>
      </c>
      <c r="H521" s="10">
        <v>107</v>
      </c>
      <c r="I521" s="39">
        <f t="shared" si="98"/>
        <v>-0.60247003460391113</v>
      </c>
      <c r="J521" s="11">
        <v>-3.9126016260162655E-2</v>
      </c>
      <c r="K521" s="10">
        <v>80</v>
      </c>
      <c r="L521" s="39">
        <f t="shared" si="99"/>
        <v>-0.66267425147034897</v>
      </c>
      <c r="M521" s="11">
        <v>0.1019522776572668</v>
      </c>
      <c r="N521" s="10">
        <v>420</v>
      </c>
      <c r="O521" s="39">
        <f t="shared" si="100"/>
        <v>0.6708233900451992</v>
      </c>
      <c r="P521" s="11">
        <v>0.02</v>
      </c>
      <c r="Q521" s="10">
        <v>434</v>
      </c>
      <c r="R521" s="39">
        <f t="shared" si="101"/>
        <v>0.55280570788786376</v>
      </c>
      <c r="S521" s="12">
        <v>0</v>
      </c>
      <c r="T521" s="10">
        <v>240</v>
      </c>
      <c r="U521" s="39">
        <f t="shared" si="102"/>
        <v>0.13698244257527906</v>
      </c>
      <c r="V521" s="11">
        <v>7.0999999999999994E-2</v>
      </c>
      <c r="W521" s="10">
        <v>250</v>
      </c>
      <c r="X521" s="39">
        <f t="shared" si="103"/>
        <v>-0.31757048213427486</v>
      </c>
      <c r="Y521" s="13">
        <v>74875</v>
      </c>
      <c r="Z521" s="10">
        <v>256</v>
      </c>
      <c r="AA521" s="39">
        <f t="shared" si="104"/>
        <v>0.1769289141120293</v>
      </c>
      <c r="AB521" s="11">
        <v>5.2000000000000005E-2</v>
      </c>
      <c r="AC521" s="10">
        <v>415</v>
      </c>
      <c r="AD521" s="39">
        <f t="shared" si="105"/>
        <v>0.64885928197714748</v>
      </c>
      <c r="AE521" s="11">
        <v>0.95299999999999996</v>
      </c>
      <c r="AF521" s="10">
        <v>355</v>
      </c>
      <c r="AG521" s="39">
        <f t="shared" si="106"/>
        <v>0.29056465957918343</v>
      </c>
      <c r="AH521" s="14">
        <v>2.2856050469888012</v>
      </c>
      <c r="AI521" s="10">
        <v>292</v>
      </c>
      <c r="AJ521" s="39">
        <f t="shared" si="107"/>
        <v>-0.20809795532656281</v>
      </c>
      <c r="AK521" s="13">
        <v>128816.77472236911</v>
      </c>
      <c r="AL521" s="44"/>
    </row>
    <row r="522" spans="1:38" x14ac:dyDescent="0.25">
      <c r="A522" t="s">
        <v>1101</v>
      </c>
      <c r="B522" s="5" t="s">
        <v>518</v>
      </c>
      <c r="C522" s="6" t="s">
        <v>71</v>
      </c>
      <c r="D522" s="7" t="s">
        <v>34</v>
      </c>
      <c r="E522" s="42">
        <f t="shared" si="96"/>
        <v>4.8883279025858082</v>
      </c>
      <c r="F522" s="8">
        <v>13.925078733151578</v>
      </c>
      <c r="G522" s="9">
        <f t="shared" si="97"/>
        <v>492</v>
      </c>
      <c r="H522" s="10">
        <v>203</v>
      </c>
      <c r="I522" s="39">
        <f t="shared" si="98"/>
        <v>-0.27850245677731306</v>
      </c>
      <c r="J522" s="11">
        <v>-1.063774851536281E-2</v>
      </c>
      <c r="K522" s="10">
        <v>281</v>
      </c>
      <c r="L522" s="39">
        <f t="shared" si="99"/>
        <v>0.11436932833738436</v>
      </c>
      <c r="M522" s="11">
        <v>5.9947390281046654E-2</v>
      </c>
      <c r="N522" s="10">
        <v>379</v>
      </c>
      <c r="O522" s="39">
        <f t="shared" si="100"/>
        <v>0.57865416489004073</v>
      </c>
      <c r="P522" s="11">
        <v>2.6000000000000002E-2</v>
      </c>
      <c r="Q522" s="10">
        <v>420</v>
      </c>
      <c r="R522" s="39">
        <f t="shared" si="101"/>
        <v>0.52182874731826634</v>
      </c>
      <c r="S522" s="12">
        <v>0.10438958191972442</v>
      </c>
      <c r="T522" s="10">
        <v>484</v>
      </c>
      <c r="U522" s="39">
        <f t="shared" si="102"/>
        <v>0.80930334002303972</v>
      </c>
      <c r="V522" s="11">
        <v>2.7999999999999997E-2</v>
      </c>
      <c r="W522" s="10">
        <v>518</v>
      </c>
      <c r="X522" s="39">
        <f t="shared" si="103"/>
        <v>1.541822944385443</v>
      </c>
      <c r="Y522" s="13">
        <v>131182</v>
      </c>
      <c r="Z522" s="10">
        <v>398</v>
      </c>
      <c r="AA522" s="39">
        <f t="shared" si="104"/>
        <v>0.60946907192917976</v>
      </c>
      <c r="AB522" s="11">
        <v>4.2999999999999997E-2</v>
      </c>
      <c r="AC522" s="10">
        <v>511</v>
      </c>
      <c r="AD522" s="39">
        <f t="shared" si="105"/>
        <v>0.98769559987724143</v>
      </c>
      <c r="AE522" s="11">
        <v>0.97499999999999998</v>
      </c>
      <c r="AF522" s="10">
        <v>160</v>
      </c>
      <c r="AG522" s="39">
        <f t="shared" si="106"/>
        <v>-0.32372699767991553</v>
      </c>
      <c r="AH522" s="14">
        <v>2.9351985161335441</v>
      </c>
      <c r="AI522" s="10">
        <v>363</v>
      </c>
      <c r="AJ522" s="39">
        <f t="shared" si="107"/>
        <v>-0.15392373722976879</v>
      </c>
      <c r="AK522" s="13">
        <v>161115.53823268437</v>
      </c>
      <c r="AL522" s="44"/>
    </row>
    <row r="523" spans="1:38" x14ac:dyDescent="0.25">
      <c r="A523" t="s">
        <v>1108</v>
      </c>
      <c r="B523" s="5" t="s">
        <v>257</v>
      </c>
      <c r="C523" s="6" t="s">
        <v>71</v>
      </c>
      <c r="D523" s="7" t="s">
        <v>34</v>
      </c>
      <c r="E523" s="42">
        <f t="shared" si="96"/>
        <v>-0.42371551731502377</v>
      </c>
      <c r="F523" s="8">
        <v>28.702191721479654</v>
      </c>
      <c r="G523" s="9">
        <f t="shared" si="97"/>
        <v>217</v>
      </c>
      <c r="H523" s="10">
        <v>50</v>
      </c>
      <c r="I523" s="39">
        <f t="shared" si="98"/>
        <v>-0.96317363756222241</v>
      </c>
      <c r="J523" s="11">
        <v>-7.0844686648501409E-2</v>
      </c>
      <c r="K523" s="10">
        <v>66</v>
      </c>
      <c r="L523" s="39">
        <f t="shared" si="99"/>
        <v>-0.72583341257602474</v>
      </c>
      <c r="M523" s="11">
        <v>0.10536649214659685</v>
      </c>
      <c r="N523" s="10">
        <v>185</v>
      </c>
      <c r="O523" s="39">
        <f t="shared" si="100"/>
        <v>-6.6530411196069172E-2</v>
      </c>
      <c r="P523" s="11">
        <v>6.8000000000000005E-2</v>
      </c>
      <c r="Q523" s="10">
        <v>171</v>
      </c>
      <c r="R523" s="39">
        <f t="shared" si="101"/>
        <v>3.0675865465942809E-2</v>
      </c>
      <c r="S523" s="12">
        <v>1.7595307917888563</v>
      </c>
      <c r="T523" s="10">
        <v>184</v>
      </c>
      <c r="U523" s="39">
        <f t="shared" si="102"/>
        <v>-9.7548103046032814E-2</v>
      </c>
      <c r="V523" s="11">
        <v>8.5999999999999993E-2</v>
      </c>
      <c r="W523" s="10">
        <v>299</v>
      </c>
      <c r="X523" s="39">
        <f t="shared" si="103"/>
        <v>-0.1050381843190671</v>
      </c>
      <c r="Y523" s="13">
        <v>81311</v>
      </c>
      <c r="Z523" s="10">
        <v>213</v>
      </c>
      <c r="AA523" s="39">
        <f t="shared" si="104"/>
        <v>3.2748861506312815E-2</v>
      </c>
      <c r="AB523" s="11">
        <v>5.5E-2</v>
      </c>
      <c r="AC523" s="10">
        <v>355</v>
      </c>
      <c r="AD523" s="39">
        <f t="shared" si="105"/>
        <v>0.47944112302710218</v>
      </c>
      <c r="AE523" s="11">
        <v>0.94200000000000006</v>
      </c>
      <c r="AF523" s="10">
        <v>66</v>
      </c>
      <c r="AG523" s="39">
        <f t="shared" si="106"/>
        <v>-0.83358848988308532</v>
      </c>
      <c r="AH523" s="14">
        <v>3.4743604786797424</v>
      </c>
      <c r="AI523" s="10">
        <v>168</v>
      </c>
      <c r="AJ523" s="39">
        <f t="shared" si="107"/>
        <v>-0.26726313499151755</v>
      </c>
      <c r="AK523" s="13">
        <v>93542.391202346043</v>
      </c>
      <c r="AL523" s="44"/>
    </row>
    <row r="524" spans="1:38" x14ac:dyDescent="0.25">
      <c r="A524" t="s">
        <v>1109</v>
      </c>
      <c r="B524" s="5" t="s">
        <v>351</v>
      </c>
      <c r="C524" s="6" t="s">
        <v>71</v>
      </c>
      <c r="D524" s="7" t="s">
        <v>34</v>
      </c>
      <c r="E524" s="42">
        <f t="shared" si="96"/>
        <v>1.6248584164167861</v>
      </c>
      <c r="F524" s="8">
        <v>23.003441524843687</v>
      </c>
      <c r="G524" s="9">
        <f t="shared" si="97"/>
        <v>314</v>
      </c>
      <c r="H524" s="10">
        <v>41</v>
      </c>
      <c r="I524" s="39">
        <f t="shared" si="98"/>
        <v>-1.0916655394919572</v>
      </c>
      <c r="J524" s="11">
        <v>-8.2143692955768732E-2</v>
      </c>
      <c r="K524" s="10">
        <v>119</v>
      </c>
      <c r="L524" s="39">
        <f t="shared" si="99"/>
        <v>-0.36935064856126526</v>
      </c>
      <c r="M524" s="11">
        <v>8.6095992083127168E-2</v>
      </c>
      <c r="N524" s="10">
        <v>394</v>
      </c>
      <c r="O524" s="39">
        <f t="shared" si="100"/>
        <v>0.60937723994176018</v>
      </c>
      <c r="P524" s="11">
        <v>2.4E-2</v>
      </c>
      <c r="Q524" s="10">
        <v>372</v>
      </c>
      <c r="R524" s="39">
        <f t="shared" si="101"/>
        <v>0.47714436322278009</v>
      </c>
      <c r="S524" s="12">
        <v>0.25497195308516063</v>
      </c>
      <c r="T524" s="10">
        <v>282</v>
      </c>
      <c r="U524" s="39">
        <f t="shared" si="102"/>
        <v>0.2620654002399786</v>
      </c>
      <c r="V524" s="11">
        <v>6.3E-2</v>
      </c>
      <c r="W524" s="10">
        <v>284</v>
      </c>
      <c r="X524" s="39">
        <f t="shared" si="103"/>
        <v>-0.16840820910268792</v>
      </c>
      <c r="Y524" s="13">
        <v>79392</v>
      </c>
      <c r="Z524" s="10">
        <v>303</v>
      </c>
      <c r="AA524" s="39">
        <f t="shared" si="104"/>
        <v>0.32110896671774614</v>
      </c>
      <c r="AB524" s="11">
        <v>4.9000000000000002E-2</v>
      </c>
      <c r="AC524" s="10">
        <v>389</v>
      </c>
      <c r="AD524" s="39">
        <f t="shared" si="105"/>
        <v>0.57185102790894426</v>
      </c>
      <c r="AE524" s="11">
        <v>0.94799999999999995</v>
      </c>
      <c r="AF524" s="10">
        <v>230</v>
      </c>
      <c r="AG524" s="39">
        <f t="shared" si="106"/>
        <v>-0.10187926710311811</v>
      </c>
      <c r="AH524" s="14">
        <v>2.7006017489069198</v>
      </c>
      <c r="AI524" s="10">
        <v>256</v>
      </c>
      <c r="AJ524" s="39">
        <f t="shared" si="107"/>
        <v>-0.23022603489060073</v>
      </c>
      <c r="AK524" s="13">
        <v>115623.9750127486</v>
      </c>
      <c r="AL524" s="44"/>
    </row>
    <row r="525" spans="1:38" x14ac:dyDescent="0.25">
      <c r="A525" t="s">
        <v>1116</v>
      </c>
      <c r="B525" s="5" t="s">
        <v>70</v>
      </c>
      <c r="C525" s="6" t="s">
        <v>71</v>
      </c>
      <c r="D525" s="7" t="s">
        <v>34</v>
      </c>
      <c r="E525" s="42">
        <f t="shared" si="96"/>
        <v>-8.7249396754022222</v>
      </c>
      <c r="F525" s="8">
        <v>51.794647416765201</v>
      </c>
      <c r="G525" s="9">
        <f t="shared" si="97"/>
        <v>34</v>
      </c>
      <c r="H525" s="10">
        <v>61</v>
      </c>
      <c r="I525" s="39">
        <f t="shared" si="98"/>
        <v>-0.90144205027970559</v>
      </c>
      <c r="J525" s="11">
        <v>-6.5416285452882028E-2</v>
      </c>
      <c r="K525" s="10">
        <v>18</v>
      </c>
      <c r="L525" s="39">
        <f t="shared" si="99"/>
        <v>-1.6613057749640099</v>
      </c>
      <c r="M525" s="11">
        <v>0.15593561368209255</v>
      </c>
      <c r="N525" s="10">
        <v>64</v>
      </c>
      <c r="O525" s="39">
        <f t="shared" si="100"/>
        <v>-1.1571995755321121</v>
      </c>
      <c r="P525" s="11">
        <v>0.13900000000000001</v>
      </c>
      <c r="Q525" s="10">
        <v>31</v>
      </c>
      <c r="R525" s="39">
        <f t="shared" si="101"/>
        <v>-1.6259299292373814</v>
      </c>
      <c r="S525" s="12">
        <v>7.3421439060205573</v>
      </c>
      <c r="T525" s="10">
        <v>34</v>
      </c>
      <c r="U525" s="39">
        <f t="shared" si="102"/>
        <v>-1.7548972921033035</v>
      </c>
      <c r="V525" s="11">
        <v>0.192</v>
      </c>
      <c r="W525" s="10">
        <v>18</v>
      </c>
      <c r="X525" s="39">
        <f t="shared" si="103"/>
        <v>-1.5603362521742887</v>
      </c>
      <c r="Y525" s="13">
        <v>37241</v>
      </c>
      <c r="Z525" s="10">
        <v>106</v>
      </c>
      <c r="AA525" s="39">
        <f t="shared" si="104"/>
        <v>-0.64009138398703203</v>
      </c>
      <c r="AB525" s="11">
        <v>6.9000000000000006E-2</v>
      </c>
      <c r="AC525" s="10">
        <v>61</v>
      </c>
      <c r="AD525" s="39">
        <f t="shared" si="105"/>
        <v>-1.1531338632188051</v>
      </c>
      <c r="AE525" s="11">
        <v>0.83599999999999997</v>
      </c>
      <c r="AF525" s="10">
        <v>131</v>
      </c>
      <c r="AG525" s="39">
        <f t="shared" si="106"/>
        <v>-0.45080027599764871</v>
      </c>
      <c r="AH525" s="14">
        <v>3.0695743793290866</v>
      </c>
      <c r="AI525" s="10">
        <v>63</v>
      </c>
      <c r="AJ525" s="39">
        <f t="shared" si="107"/>
        <v>-0.31985741535582513</v>
      </c>
      <c r="AK525" s="13">
        <v>62185.589329417526</v>
      </c>
      <c r="AL525" s="44"/>
    </row>
    <row r="526" spans="1:38" x14ac:dyDescent="0.25">
      <c r="A526" t="s">
        <v>1139</v>
      </c>
      <c r="B526" s="5" t="s">
        <v>318</v>
      </c>
      <c r="C526" s="6" t="s">
        <v>71</v>
      </c>
      <c r="D526" s="7" t="s">
        <v>34</v>
      </c>
      <c r="E526" s="42">
        <f t="shared" si="96"/>
        <v>1.0925786688171657</v>
      </c>
      <c r="F526" s="8">
        <v>24.484144401294419</v>
      </c>
      <c r="G526" s="9">
        <f t="shared" si="97"/>
        <v>280</v>
      </c>
      <c r="H526" s="10">
        <v>34</v>
      </c>
      <c r="I526" s="39">
        <f t="shared" si="98"/>
        <v>-1.2378578823328761</v>
      </c>
      <c r="J526" s="11">
        <v>-9.4999197302937821E-2</v>
      </c>
      <c r="K526" s="10">
        <v>170</v>
      </c>
      <c r="L526" s="39">
        <f t="shared" si="99"/>
        <v>-0.1886236121964581</v>
      </c>
      <c r="M526" s="11">
        <v>7.6326374257805016E-2</v>
      </c>
      <c r="N526" s="10">
        <v>311</v>
      </c>
      <c r="O526" s="39">
        <f t="shared" si="100"/>
        <v>0.39431571457972364</v>
      </c>
      <c r="P526" s="11">
        <v>3.7999999999999999E-2</v>
      </c>
      <c r="Q526" s="10">
        <v>254</v>
      </c>
      <c r="R526" s="39">
        <f t="shared" si="101"/>
        <v>0.28960663584346413</v>
      </c>
      <c r="S526" s="12">
        <v>0.88695729300634174</v>
      </c>
      <c r="T526" s="10">
        <v>290</v>
      </c>
      <c r="U526" s="39">
        <f t="shared" si="102"/>
        <v>0.308971509364241</v>
      </c>
      <c r="V526" s="11">
        <v>0.06</v>
      </c>
      <c r="W526" s="10">
        <v>348</v>
      </c>
      <c r="X526" s="39">
        <f t="shared" si="103"/>
        <v>0.10855083094954134</v>
      </c>
      <c r="Y526" s="13">
        <v>87779</v>
      </c>
      <c r="Z526" s="10">
        <v>213</v>
      </c>
      <c r="AA526" s="39">
        <f t="shared" si="104"/>
        <v>3.2748861506312815E-2</v>
      </c>
      <c r="AB526" s="11">
        <v>5.5E-2</v>
      </c>
      <c r="AC526" s="10">
        <v>336</v>
      </c>
      <c r="AD526" s="39">
        <f t="shared" si="105"/>
        <v>0.4332361705861803</v>
      </c>
      <c r="AE526" s="11">
        <v>0.93900000000000006</v>
      </c>
      <c r="AF526" s="10">
        <v>193</v>
      </c>
      <c r="AG526" s="39">
        <f t="shared" si="106"/>
        <v>-0.22372585611831264</v>
      </c>
      <c r="AH526" s="14">
        <v>2.8294505579807656</v>
      </c>
      <c r="AI526" s="10">
        <v>210</v>
      </c>
      <c r="AJ526" s="39">
        <f t="shared" si="107"/>
        <v>-0.24919686540154309</v>
      </c>
      <c r="AK526" s="13">
        <v>104313.53270655018</v>
      </c>
      <c r="AL526" s="44"/>
    </row>
    <row r="527" spans="1:38" x14ac:dyDescent="0.25">
      <c r="A527" t="s">
        <v>1147</v>
      </c>
      <c r="B527" s="5" t="s">
        <v>347</v>
      </c>
      <c r="C527" s="6" t="s">
        <v>71</v>
      </c>
      <c r="D527" s="7" t="s">
        <v>34</v>
      </c>
      <c r="E527" s="42">
        <f t="shared" si="96"/>
        <v>1.5719472123574301</v>
      </c>
      <c r="F527" s="8">
        <v>23.150630615543552</v>
      </c>
      <c r="G527" s="9">
        <f t="shared" si="97"/>
        <v>310</v>
      </c>
      <c r="H527" s="10">
        <v>1</v>
      </c>
      <c r="I527" s="39">
        <f t="shared" si="98"/>
        <v>-5.2117369301425009</v>
      </c>
      <c r="J527" s="11">
        <v>-0.44444444444444442</v>
      </c>
      <c r="K527" s="10">
        <v>2</v>
      </c>
      <c r="L527" s="39">
        <f t="shared" si="99"/>
        <v>-10.746537540695895</v>
      </c>
      <c r="M527" s="11">
        <v>0.6470588235294118</v>
      </c>
      <c r="N527" s="10">
        <v>535</v>
      </c>
      <c r="O527" s="39">
        <f t="shared" si="100"/>
        <v>0.97805414056239448</v>
      </c>
      <c r="P527" s="11">
        <v>0</v>
      </c>
      <c r="Q527" s="10">
        <v>434</v>
      </c>
      <c r="R527" s="39">
        <f t="shared" si="101"/>
        <v>0.55280570788786376</v>
      </c>
      <c r="S527" s="12">
        <v>0</v>
      </c>
      <c r="T527" s="10">
        <v>563</v>
      </c>
      <c r="U527" s="39">
        <f t="shared" si="102"/>
        <v>1.2470936918494884</v>
      </c>
      <c r="V527" s="11">
        <v>0</v>
      </c>
      <c r="W527" s="10">
        <v>549</v>
      </c>
      <c r="X527" s="39">
        <f t="shared" si="103"/>
        <v>2.3654523037086186</v>
      </c>
      <c r="Y527" s="13">
        <v>156123.51999999999</v>
      </c>
      <c r="Z527" s="10">
        <v>563</v>
      </c>
      <c r="AA527" s="39">
        <f t="shared" si="104"/>
        <v>2.6760498259444518</v>
      </c>
      <c r="AB527" s="11">
        <v>0</v>
      </c>
      <c r="AC527" s="10">
        <v>21</v>
      </c>
      <c r="AD527" s="39">
        <f t="shared" si="105"/>
        <v>-2.4776758331918978</v>
      </c>
      <c r="AE527" s="11">
        <v>0.75</v>
      </c>
      <c r="AF527" s="10">
        <v>514</v>
      </c>
      <c r="AG527" s="39">
        <f t="shared" si="106"/>
        <v>0.99060842177559327</v>
      </c>
      <c r="AH527" s="14">
        <v>1.545331512968626</v>
      </c>
      <c r="AI527" s="10">
        <v>414</v>
      </c>
      <c r="AJ527" s="39">
        <f t="shared" si="107"/>
        <v>-0.11166444855115301</v>
      </c>
      <c r="AK527" s="13">
        <v>186310.6</v>
      </c>
      <c r="AL527" s="44"/>
    </row>
    <row r="528" spans="1:38" x14ac:dyDescent="0.25">
      <c r="A528" t="s">
        <v>1149</v>
      </c>
      <c r="B528" s="5" t="s">
        <v>370</v>
      </c>
      <c r="C528" s="6" t="s">
        <v>71</v>
      </c>
      <c r="D528" s="7" t="s">
        <v>34</v>
      </c>
      <c r="E528" s="42">
        <f t="shared" si="96"/>
        <v>1.9544417307038429</v>
      </c>
      <c r="F528" s="8">
        <v>22.086602280638409</v>
      </c>
      <c r="G528" s="9">
        <f t="shared" si="97"/>
        <v>333</v>
      </c>
      <c r="H528" s="10">
        <v>218</v>
      </c>
      <c r="I528" s="39">
        <f t="shared" si="98"/>
        <v>-0.22896229483540928</v>
      </c>
      <c r="J528" s="11">
        <v>-6.2814070351758788E-3</v>
      </c>
      <c r="K528" s="10">
        <v>167</v>
      </c>
      <c r="L528" s="39">
        <f t="shared" si="99"/>
        <v>-0.19231706364821424</v>
      </c>
      <c r="M528" s="11">
        <v>7.6526032315978459E-2</v>
      </c>
      <c r="N528" s="10">
        <v>369</v>
      </c>
      <c r="O528" s="39">
        <f t="shared" si="100"/>
        <v>0.54793108983832128</v>
      </c>
      <c r="P528" s="11">
        <v>2.7999999999999997E-2</v>
      </c>
      <c r="Q528" s="10">
        <v>394</v>
      </c>
      <c r="R528" s="39">
        <f t="shared" si="101"/>
        <v>0.49921282477851608</v>
      </c>
      <c r="S528" s="12">
        <v>0.18060321473722232</v>
      </c>
      <c r="T528" s="10">
        <v>389</v>
      </c>
      <c r="U528" s="39">
        <f t="shared" si="102"/>
        <v>0.55913742469364025</v>
      </c>
      <c r="V528" s="11">
        <v>4.4000000000000004E-2</v>
      </c>
      <c r="W528" s="10">
        <v>344</v>
      </c>
      <c r="X528" s="39">
        <f t="shared" si="103"/>
        <v>9.2733091568950196E-2</v>
      </c>
      <c r="Y528" s="13">
        <v>87300</v>
      </c>
      <c r="Z528" s="10">
        <v>267</v>
      </c>
      <c r="AA528" s="39">
        <f t="shared" si="104"/>
        <v>0.22498893164726858</v>
      </c>
      <c r="AB528" s="11">
        <v>5.0999999999999997E-2</v>
      </c>
      <c r="AC528" s="10">
        <v>264</v>
      </c>
      <c r="AD528" s="39">
        <f t="shared" si="105"/>
        <v>0.20221140838157076</v>
      </c>
      <c r="AE528" s="11">
        <v>0.92400000000000004</v>
      </c>
      <c r="AF528" s="10">
        <v>259</v>
      </c>
      <c r="AG528" s="39">
        <f t="shared" si="106"/>
        <v>-1.8444148624478116E-2</v>
      </c>
      <c r="AH528" s="14">
        <v>2.612371821932375</v>
      </c>
      <c r="AI528" s="10">
        <v>218</v>
      </c>
      <c r="AJ528" s="39">
        <f t="shared" si="107"/>
        <v>-0.24736865370959502</v>
      </c>
      <c r="AK528" s="13">
        <v>105403.51571247968</v>
      </c>
      <c r="AL528" s="44"/>
    </row>
    <row r="529" spans="1:38" ht="22.5" x14ac:dyDescent="0.25">
      <c r="A529" t="s">
        <v>665</v>
      </c>
      <c r="B529" s="5" t="s">
        <v>549</v>
      </c>
      <c r="C529" s="6" t="s">
        <v>61</v>
      </c>
      <c r="D529" s="7" t="s">
        <v>39</v>
      </c>
      <c r="E529" s="42">
        <f t="shared" si="96"/>
        <v>5.8749846709516227</v>
      </c>
      <c r="F529" s="8">
        <v>11.180383821167496</v>
      </c>
      <c r="G529" s="9">
        <f t="shared" si="97"/>
        <v>525</v>
      </c>
      <c r="H529" s="10">
        <v>322</v>
      </c>
      <c r="I529" s="39">
        <f t="shared" si="98"/>
        <v>0.14402185921728003</v>
      </c>
      <c r="J529" s="11">
        <v>2.6517160390938654E-2</v>
      </c>
      <c r="K529" s="10">
        <v>332</v>
      </c>
      <c r="L529" s="39">
        <f t="shared" si="99"/>
        <v>0.27466843771766125</v>
      </c>
      <c r="M529" s="11">
        <v>5.128205128205128E-2</v>
      </c>
      <c r="N529" s="10">
        <v>529</v>
      </c>
      <c r="O529" s="39">
        <f t="shared" si="100"/>
        <v>0.93196952798481514</v>
      </c>
      <c r="P529" s="11">
        <v>3.0000000000000001E-3</v>
      </c>
      <c r="Q529" s="10">
        <v>382</v>
      </c>
      <c r="R529" s="39">
        <f t="shared" si="101"/>
        <v>0.48710112590178545</v>
      </c>
      <c r="S529" s="12">
        <v>0.22141855487489853</v>
      </c>
      <c r="T529" s="10">
        <v>451</v>
      </c>
      <c r="U529" s="39">
        <f t="shared" si="102"/>
        <v>0.7154911217745149</v>
      </c>
      <c r="V529" s="11">
        <v>3.4000000000000002E-2</v>
      </c>
      <c r="W529" s="10">
        <v>530</v>
      </c>
      <c r="X529" s="39">
        <f t="shared" si="103"/>
        <v>1.8050116351230447</v>
      </c>
      <c r="Y529" s="13">
        <v>139152</v>
      </c>
      <c r="Z529" s="10">
        <v>496</v>
      </c>
      <c r="AA529" s="39">
        <f t="shared" si="104"/>
        <v>0.89782917714061272</v>
      </c>
      <c r="AB529" s="11">
        <v>3.7000000000000005E-2</v>
      </c>
      <c r="AC529" s="10">
        <v>465</v>
      </c>
      <c r="AD529" s="39">
        <f t="shared" si="105"/>
        <v>0.8336790917408351</v>
      </c>
      <c r="AE529" s="11">
        <v>0.96499999999999997</v>
      </c>
      <c r="AF529" s="10">
        <v>404</v>
      </c>
      <c r="AG529" s="39">
        <f t="shared" si="106"/>
        <v>0.40724689772691786</v>
      </c>
      <c r="AH529" s="14">
        <v>2.1622173711669395</v>
      </c>
      <c r="AI529" s="10">
        <v>464</v>
      </c>
      <c r="AJ529" s="39">
        <f t="shared" si="107"/>
        <v>-1.03252295178027E-2</v>
      </c>
      <c r="AK529" s="13">
        <v>246729.21949959407</v>
      </c>
      <c r="AL529" s="44"/>
    </row>
    <row r="530" spans="1:38" x14ac:dyDescent="0.25">
      <c r="A530" t="s">
        <v>716</v>
      </c>
      <c r="B530" s="5" t="s">
        <v>434</v>
      </c>
      <c r="C530" s="6" t="s">
        <v>61</v>
      </c>
      <c r="D530" s="7" t="s">
        <v>39</v>
      </c>
      <c r="E530" s="42">
        <f t="shared" si="96"/>
        <v>3.1021635204142832</v>
      </c>
      <c r="F530" s="8">
        <v>18.893854551548138</v>
      </c>
      <c r="G530" s="9">
        <f t="shared" si="97"/>
        <v>401</v>
      </c>
      <c r="H530" s="10">
        <v>473</v>
      </c>
      <c r="I530" s="39">
        <f t="shared" si="98"/>
        <v>0.59066628568040458</v>
      </c>
      <c r="J530" s="11">
        <v>6.5793084522502765E-2</v>
      </c>
      <c r="K530" s="10">
        <v>525</v>
      </c>
      <c r="L530" s="39">
        <f t="shared" si="99"/>
        <v>0.83591800189109733</v>
      </c>
      <c r="M530" s="11">
        <v>2.0942408376963352E-2</v>
      </c>
      <c r="N530" s="10">
        <v>420</v>
      </c>
      <c r="O530" s="39">
        <f t="shared" si="100"/>
        <v>0.6708233900451992</v>
      </c>
      <c r="P530" s="11">
        <v>0.02</v>
      </c>
      <c r="Q530" s="10">
        <v>370</v>
      </c>
      <c r="R530" s="39">
        <f t="shared" si="101"/>
        <v>0.47639919516782298</v>
      </c>
      <c r="S530" s="12">
        <v>0.25748310267138719</v>
      </c>
      <c r="T530" s="10">
        <v>429</v>
      </c>
      <c r="U530" s="39">
        <f t="shared" si="102"/>
        <v>0.6685850126502525</v>
      </c>
      <c r="V530" s="11">
        <v>3.7000000000000005E-2</v>
      </c>
      <c r="W530" s="10">
        <v>378</v>
      </c>
      <c r="X530" s="39">
        <f t="shared" si="103"/>
        <v>0.21346306061997561</v>
      </c>
      <c r="Y530" s="13">
        <v>90956</v>
      </c>
      <c r="Z530" s="10">
        <v>321</v>
      </c>
      <c r="AA530" s="39">
        <f t="shared" si="104"/>
        <v>0.36916898425298506</v>
      </c>
      <c r="AB530" s="11">
        <v>4.8000000000000001E-2</v>
      </c>
      <c r="AC530" s="10">
        <v>307</v>
      </c>
      <c r="AD530" s="39">
        <f t="shared" si="105"/>
        <v>0.34082626570433477</v>
      </c>
      <c r="AE530" s="11">
        <v>0.93299999999999994</v>
      </c>
      <c r="AF530" s="10">
        <v>325</v>
      </c>
      <c r="AG530" s="39">
        <f t="shared" si="106"/>
        <v>0.16659616059580487</v>
      </c>
      <c r="AH530" s="14">
        <v>2.4166977069129021</v>
      </c>
      <c r="AI530" s="10">
        <v>380</v>
      </c>
      <c r="AJ530" s="39">
        <f t="shared" si="107"/>
        <v>-0.14159000027245552</v>
      </c>
      <c r="AK530" s="13">
        <v>168468.93376247183</v>
      </c>
      <c r="AL530" s="44"/>
    </row>
    <row r="531" spans="1:38" x14ac:dyDescent="0.25">
      <c r="A531" t="s">
        <v>729</v>
      </c>
      <c r="B531" s="5" t="s">
        <v>529</v>
      </c>
      <c r="C531" s="6" t="s">
        <v>61</v>
      </c>
      <c r="D531" s="7" t="s">
        <v>39</v>
      </c>
      <c r="E531" s="42">
        <f t="shared" si="96"/>
        <v>5.1974363052877957</v>
      </c>
      <c r="F531" s="8">
        <v>13.06519687012754</v>
      </c>
      <c r="G531" s="9">
        <f t="shared" si="97"/>
        <v>505</v>
      </c>
      <c r="H531" s="10">
        <v>491</v>
      </c>
      <c r="I531" s="39">
        <f t="shared" si="98"/>
        <v>0.71532449318260749</v>
      </c>
      <c r="J531" s="11">
        <v>7.6754972794576659E-2</v>
      </c>
      <c r="K531" s="10">
        <v>419</v>
      </c>
      <c r="L531" s="39">
        <f t="shared" si="99"/>
        <v>0.52925070277944042</v>
      </c>
      <c r="M531" s="11">
        <v>3.7520018302447951E-2</v>
      </c>
      <c r="N531" s="10">
        <v>479</v>
      </c>
      <c r="O531" s="39">
        <f t="shared" si="100"/>
        <v>0.77835415272621766</v>
      </c>
      <c r="P531" s="11">
        <v>1.3000000000000001E-2</v>
      </c>
      <c r="Q531" s="10">
        <v>387</v>
      </c>
      <c r="R531" s="39">
        <f t="shared" si="101"/>
        <v>0.49135025625044126</v>
      </c>
      <c r="S531" s="12">
        <v>0.2070993662759392</v>
      </c>
      <c r="T531" s="10">
        <v>523</v>
      </c>
      <c r="U531" s="39">
        <f t="shared" si="102"/>
        <v>0.91875092797965174</v>
      </c>
      <c r="V531" s="11">
        <v>2.1000000000000001E-2</v>
      </c>
      <c r="W531" s="10">
        <v>479</v>
      </c>
      <c r="X531" s="39">
        <f t="shared" si="103"/>
        <v>1.0140916436730696</v>
      </c>
      <c r="Y531" s="13">
        <v>115201</v>
      </c>
      <c r="Z531" s="10">
        <v>483</v>
      </c>
      <c r="AA531" s="39">
        <f t="shared" si="104"/>
        <v>0.84976915960537414</v>
      </c>
      <c r="AB531" s="11">
        <v>3.7999999999999999E-2</v>
      </c>
      <c r="AC531" s="10">
        <v>465</v>
      </c>
      <c r="AD531" s="39">
        <f t="shared" si="105"/>
        <v>0.8336790917408351</v>
      </c>
      <c r="AE531" s="11">
        <v>0.96499999999999997</v>
      </c>
      <c r="AF531" s="10">
        <v>311</v>
      </c>
      <c r="AG531" s="39">
        <f t="shared" si="106"/>
        <v>0.13119287972459553</v>
      </c>
      <c r="AH531" s="14">
        <v>2.4541355261775295</v>
      </c>
      <c r="AI531" s="10">
        <v>394</v>
      </c>
      <c r="AJ531" s="39">
        <f t="shared" si="107"/>
        <v>-0.13000378243782057</v>
      </c>
      <c r="AK531" s="13">
        <v>175376.65708486931</v>
      </c>
      <c r="AL531" s="44"/>
    </row>
    <row r="532" spans="1:38" x14ac:dyDescent="0.25">
      <c r="A532" t="s">
        <v>760</v>
      </c>
      <c r="B532" s="5" t="s">
        <v>64</v>
      </c>
      <c r="C532" s="6" t="s">
        <v>61</v>
      </c>
      <c r="D532" s="7" t="s">
        <v>39</v>
      </c>
      <c r="E532" s="42">
        <f t="shared" si="96"/>
        <v>-9.7569753583543459</v>
      </c>
      <c r="F532" s="8">
        <v>54.665577996480728</v>
      </c>
      <c r="G532" s="9">
        <f t="shared" si="97"/>
        <v>28</v>
      </c>
      <c r="H532" s="10">
        <v>449</v>
      </c>
      <c r="I532" s="39">
        <f t="shared" si="98"/>
        <v>0.49107957000531227</v>
      </c>
      <c r="J532" s="11">
        <v>5.7035871720498843E-2</v>
      </c>
      <c r="K532" s="10">
        <v>63</v>
      </c>
      <c r="L532" s="39">
        <f t="shared" si="99"/>
        <v>-0.7486692512489268</v>
      </c>
      <c r="M532" s="11">
        <v>0.10660093620677959</v>
      </c>
      <c r="N532" s="10">
        <v>34</v>
      </c>
      <c r="O532" s="39">
        <f t="shared" si="100"/>
        <v>-1.8177456891440815</v>
      </c>
      <c r="P532" s="11">
        <v>0.182</v>
      </c>
      <c r="Q532" s="10">
        <v>56</v>
      </c>
      <c r="R532" s="39">
        <f t="shared" si="101"/>
        <v>-0.8963295334491862</v>
      </c>
      <c r="S532" s="12">
        <v>4.88345593649957</v>
      </c>
      <c r="T532" s="10">
        <v>35</v>
      </c>
      <c r="U532" s="39">
        <f t="shared" si="102"/>
        <v>-1.7236265526871286</v>
      </c>
      <c r="V532" s="11">
        <v>0.19</v>
      </c>
      <c r="W532" s="10">
        <v>30</v>
      </c>
      <c r="X532" s="39">
        <f t="shared" si="103"/>
        <v>-1.3514033981847269</v>
      </c>
      <c r="Y532" s="13">
        <v>43568</v>
      </c>
      <c r="Z532" s="10">
        <v>97</v>
      </c>
      <c r="AA532" s="39">
        <f t="shared" si="104"/>
        <v>-0.78427143659274878</v>
      </c>
      <c r="AB532" s="11">
        <v>7.2000000000000008E-2</v>
      </c>
      <c r="AC532" s="10">
        <v>17</v>
      </c>
      <c r="AD532" s="39">
        <f t="shared" si="105"/>
        <v>-2.8165121510919917</v>
      </c>
      <c r="AE532" s="11">
        <v>0.72799999999999998</v>
      </c>
      <c r="AF532" s="10">
        <v>64</v>
      </c>
      <c r="AG532" s="39">
        <f t="shared" si="106"/>
        <v>-0.87754817981345978</v>
      </c>
      <c r="AH532" s="14">
        <v>3.5208464225257203</v>
      </c>
      <c r="AI532" s="10">
        <v>39</v>
      </c>
      <c r="AJ532" s="39">
        <f t="shared" si="107"/>
        <v>-0.33320852776086191</v>
      </c>
      <c r="AK532" s="13">
        <v>54225.632779616608</v>
      </c>
      <c r="AL532" s="44">
        <v>1</v>
      </c>
    </row>
    <row r="533" spans="1:38" x14ac:dyDescent="0.25">
      <c r="A533" t="s">
        <v>778</v>
      </c>
      <c r="B533" s="5" t="s">
        <v>544</v>
      </c>
      <c r="C533" s="6" t="s">
        <v>61</v>
      </c>
      <c r="D533" s="7" t="s">
        <v>39</v>
      </c>
      <c r="E533" s="42">
        <f t="shared" si="96"/>
        <v>5.7620639473047355</v>
      </c>
      <c r="F533" s="8">
        <v>11.494508191047927</v>
      </c>
      <c r="G533" s="9">
        <f t="shared" si="97"/>
        <v>520</v>
      </c>
      <c r="H533" s="10">
        <v>469</v>
      </c>
      <c r="I533" s="39">
        <f t="shared" si="98"/>
        <v>0.55815456445850886</v>
      </c>
      <c r="J533" s="11">
        <v>6.2934148374548471E-2</v>
      </c>
      <c r="K533" s="10">
        <v>406</v>
      </c>
      <c r="L533" s="39">
        <f t="shared" si="99"/>
        <v>0.50719759102694217</v>
      </c>
      <c r="M533" s="11">
        <v>3.87121502491376E-2</v>
      </c>
      <c r="N533" s="10">
        <v>535</v>
      </c>
      <c r="O533" s="39">
        <f t="shared" si="100"/>
        <v>0.97805414056239448</v>
      </c>
      <c r="P533" s="11">
        <v>0</v>
      </c>
      <c r="Q533" s="10">
        <v>341</v>
      </c>
      <c r="R533" s="39">
        <f t="shared" si="101"/>
        <v>0.43645080247296703</v>
      </c>
      <c r="S533" s="12">
        <v>0.39210560711018166</v>
      </c>
      <c r="T533" s="10">
        <v>556</v>
      </c>
      <c r="U533" s="39">
        <f t="shared" si="102"/>
        <v>1.1220107341847889</v>
      </c>
      <c r="V533" s="11">
        <v>8.0000000000000002E-3</v>
      </c>
      <c r="W533" s="10">
        <v>467</v>
      </c>
      <c r="X533" s="39">
        <f t="shared" si="103"/>
        <v>0.9052497459728015</v>
      </c>
      <c r="Y533" s="13">
        <v>111905</v>
      </c>
      <c r="Z533" s="10">
        <v>514</v>
      </c>
      <c r="AA533" s="39">
        <f t="shared" si="104"/>
        <v>0.94588919467585164</v>
      </c>
      <c r="AB533" s="11">
        <v>3.6000000000000004E-2</v>
      </c>
      <c r="AC533" s="10">
        <v>553</v>
      </c>
      <c r="AD533" s="39">
        <f t="shared" si="105"/>
        <v>1.1879170604545697</v>
      </c>
      <c r="AE533" s="11">
        <v>0.98799999999999999</v>
      </c>
      <c r="AF533" s="10">
        <v>212</v>
      </c>
      <c r="AG533" s="39">
        <f t="shared" si="106"/>
        <v>-0.15340146863363499</v>
      </c>
      <c r="AH533" s="14">
        <v>2.7550848030631747</v>
      </c>
      <c r="AI533" s="10">
        <v>346</v>
      </c>
      <c r="AJ533" s="39">
        <f t="shared" si="107"/>
        <v>-0.16598161092636904</v>
      </c>
      <c r="AK533" s="13">
        <v>153926.61286106391</v>
      </c>
      <c r="AL533" s="44"/>
    </row>
    <row r="534" spans="1:38" x14ac:dyDescent="0.25">
      <c r="A534" t="s">
        <v>801</v>
      </c>
      <c r="B534" s="5" t="s">
        <v>344</v>
      </c>
      <c r="C534" s="6" t="s">
        <v>61</v>
      </c>
      <c r="D534" s="7" t="s">
        <v>39</v>
      </c>
      <c r="E534" s="42">
        <f t="shared" si="96"/>
        <v>1.5418190654508217</v>
      </c>
      <c r="F534" s="8">
        <v>23.234441495044308</v>
      </c>
      <c r="G534" s="9">
        <f t="shared" si="97"/>
        <v>307</v>
      </c>
      <c r="H534" s="10">
        <v>409</v>
      </c>
      <c r="I534" s="39">
        <f t="shared" si="98"/>
        <v>0.3446154384484576</v>
      </c>
      <c r="J534" s="11">
        <v>4.415646748260138E-2</v>
      </c>
      <c r="K534" s="10">
        <v>148</v>
      </c>
      <c r="L534" s="39">
        <f t="shared" si="99"/>
        <v>-0.26616434795756777</v>
      </c>
      <c r="M534" s="11">
        <v>8.0518018018018014E-2</v>
      </c>
      <c r="N534" s="10">
        <v>495</v>
      </c>
      <c r="O534" s="39">
        <f t="shared" si="100"/>
        <v>0.809077227777937</v>
      </c>
      <c r="P534" s="11">
        <v>1.1000000000000001E-2</v>
      </c>
      <c r="Q534" s="10">
        <v>145</v>
      </c>
      <c r="R534" s="39">
        <f t="shared" si="101"/>
        <v>-6.1005862782815529E-2</v>
      </c>
      <c r="S534" s="12">
        <v>2.0684900022983221</v>
      </c>
      <c r="T534" s="10">
        <v>514</v>
      </c>
      <c r="U534" s="39">
        <f t="shared" si="102"/>
        <v>0.88748018856347699</v>
      </c>
      <c r="V534" s="11">
        <v>2.3E-2</v>
      </c>
      <c r="W534" s="10">
        <v>243</v>
      </c>
      <c r="X534" s="39">
        <f t="shared" si="103"/>
        <v>-0.34897480395252573</v>
      </c>
      <c r="Y534" s="13">
        <v>73924</v>
      </c>
      <c r="Z534" s="10">
        <v>213</v>
      </c>
      <c r="AA534" s="39">
        <f t="shared" si="104"/>
        <v>3.2748861506312815E-2</v>
      </c>
      <c r="AB534" s="11">
        <v>5.5E-2</v>
      </c>
      <c r="AC534" s="10">
        <v>281</v>
      </c>
      <c r="AD534" s="39">
        <f t="shared" si="105"/>
        <v>0.26381801163613161</v>
      </c>
      <c r="AE534" s="11">
        <v>0.92799999999999994</v>
      </c>
      <c r="AF534" s="10">
        <v>241</v>
      </c>
      <c r="AG534" s="39">
        <f t="shared" si="106"/>
        <v>-7.6366197529035937E-2</v>
      </c>
      <c r="AH534" s="14">
        <v>2.6736225067548993</v>
      </c>
      <c r="AI534" s="10">
        <v>343</v>
      </c>
      <c r="AJ534" s="39">
        <f t="shared" si="107"/>
        <v>-0.16738312215263454</v>
      </c>
      <c r="AK534" s="13">
        <v>153091.02941852447</v>
      </c>
      <c r="AL534" s="44"/>
    </row>
    <row r="535" spans="1:38" x14ac:dyDescent="0.25">
      <c r="A535" t="s">
        <v>848</v>
      </c>
      <c r="B535" s="5" t="s">
        <v>154</v>
      </c>
      <c r="C535" s="6" t="s">
        <v>61</v>
      </c>
      <c r="D535" s="7" t="s">
        <v>39</v>
      </c>
      <c r="E535" s="42">
        <f t="shared" si="96"/>
        <v>-3.376317095256038</v>
      </c>
      <c r="F535" s="8">
        <v>36.915778034289708</v>
      </c>
      <c r="G535" s="9">
        <f t="shared" si="97"/>
        <v>114</v>
      </c>
      <c r="H535" s="10">
        <v>321</v>
      </c>
      <c r="I535" s="39">
        <f t="shared" si="98"/>
        <v>0.1435344082361755</v>
      </c>
      <c r="J535" s="11">
        <v>2.6474296119904706E-2</v>
      </c>
      <c r="K535" s="10">
        <v>367</v>
      </c>
      <c r="L535" s="39">
        <f t="shared" si="99"/>
        <v>0.37694319837569273</v>
      </c>
      <c r="M535" s="11">
        <v>4.5753352616355505E-2</v>
      </c>
      <c r="N535" s="10">
        <v>198</v>
      </c>
      <c r="O535" s="39">
        <f t="shared" si="100"/>
        <v>-5.0842610926300916E-3</v>
      </c>
      <c r="P535" s="11">
        <v>6.4000000000000001E-2</v>
      </c>
      <c r="Q535" s="10">
        <v>185</v>
      </c>
      <c r="R535" s="39">
        <f t="shared" si="101"/>
        <v>9.3867890002147542E-2</v>
      </c>
      <c r="S535" s="12">
        <v>1.5465793304221251</v>
      </c>
      <c r="T535" s="10">
        <v>101</v>
      </c>
      <c r="U535" s="39">
        <f t="shared" si="102"/>
        <v>-0.55097382458056932</v>
      </c>
      <c r="V535" s="11">
        <v>0.115</v>
      </c>
      <c r="W535" s="10">
        <v>109</v>
      </c>
      <c r="X535" s="39">
        <f t="shared" si="103"/>
        <v>-0.81079335350903292</v>
      </c>
      <c r="Y535" s="13">
        <v>59939</v>
      </c>
      <c r="Z535" s="10">
        <v>67</v>
      </c>
      <c r="AA535" s="39">
        <f t="shared" si="104"/>
        <v>-1.0726315418041819</v>
      </c>
      <c r="AB535" s="11">
        <v>7.8E-2</v>
      </c>
      <c r="AC535" s="10">
        <v>95</v>
      </c>
      <c r="AD535" s="39">
        <f t="shared" si="105"/>
        <v>-0.75269094206414855</v>
      </c>
      <c r="AE535" s="11">
        <v>0.86199999999999999</v>
      </c>
      <c r="AF535" s="10">
        <v>25</v>
      </c>
      <c r="AG535" s="39">
        <f t="shared" si="106"/>
        <v>-1.3358897100021938</v>
      </c>
      <c r="AH535" s="14">
        <v>4.0055276991311572</v>
      </c>
      <c r="AI535" s="10">
        <v>107</v>
      </c>
      <c r="AJ535" s="39">
        <f t="shared" si="107"/>
        <v>-0.29663214544016347</v>
      </c>
      <c r="AK535" s="13">
        <v>76032.535844250364</v>
      </c>
      <c r="AL535" s="44">
        <v>1</v>
      </c>
    </row>
    <row r="536" spans="1:38" x14ac:dyDescent="0.25">
      <c r="A536" t="s">
        <v>870</v>
      </c>
      <c r="B536" s="5" t="s">
        <v>350</v>
      </c>
      <c r="C536" s="6" t="s">
        <v>61</v>
      </c>
      <c r="D536" s="7" t="s">
        <v>39</v>
      </c>
      <c r="E536" s="42">
        <f t="shared" si="96"/>
        <v>1.6100428825236637</v>
      </c>
      <c r="F536" s="8">
        <v>23.044655573942173</v>
      </c>
      <c r="G536" s="9">
        <f t="shared" si="97"/>
        <v>313</v>
      </c>
      <c r="H536" s="10">
        <v>463</v>
      </c>
      <c r="I536" s="39">
        <f t="shared" si="98"/>
        <v>0.53101231048726016</v>
      </c>
      <c r="J536" s="11">
        <v>6.0547379292538173E-2</v>
      </c>
      <c r="K536" s="10">
        <v>474</v>
      </c>
      <c r="L536" s="39">
        <f t="shared" si="99"/>
        <v>0.65879308056293528</v>
      </c>
      <c r="M536" s="11">
        <v>3.0517305545217716E-2</v>
      </c>
      <c r="N536" s="10">
        <v>329</v>
      </c>
      <c r="O536" s="39">
        <f t="shared" si="100"/>
        <v>0.42503878963144309</v>
      </c>
      <c r="P536" s="11">
        <v>3.6000000000000004E-2</v>
      </c>
      <c r="Q536" s="10">
        <v>302</v>
      </c>
      <c r="R536" s="39">
        <f t="shared" si="101"/>
        <v>0.37219475610669617</v>
      </c>
      <c r="S536" s="12">
        <v>0.60864272671941566</v>
      </c>
      <c r="T536" s="10">
        <v>521</v>
      </c>
      <c r="U536" s="39">
        <f t="shared" si="102"/>
        <v>0.90311555827156431</v>
      </c>
      <c r="V536" s="11">
        <v>2.2000000000000002E-2</v>
      </c>
      <c r="W536" s="10">
        <v>402</v>
      </c>
      <c r="X536" s="39">
        <f t="shared" si="103"/>
        <v>0.4222638249278623</v>
      </c>
      <c r="Y536" s="13">
        <v>97279</v>
      </c>
      <c r="Z536" s="10">
        <v>202</v>
      </c>
      <c r="AA536" s="39">
        <f t="shared" si="104"/>
        <v>-1.5311156028925785E-2</v>
      </c>
      <c r="AB536" s="11">
        <v>5.5999999999999994E-2</v>
      </c>
      <c r="AC536" s="10">
        <v>98</v>
      </c>
      <c r="AD536" s="39">
        <f t="shared" si="105"/>
        <v>-0.73728929125050791</v>
      </c>
      <c r="AE536" s="11">
        <v>0.86299999999999999</v>
      </c>
      <c r="AF536" s="10">
        <v>236</v>
      </c>
      <c r="AG536" s="39">
        <f t="shared" si="106"/>
        <v>-8.9940234908533548E-2</v>
      </c>
      <c r="AH536" s="14">
        <v>2.6879766102616789</v>
      </c>
      <c r="AI536" s="10">
        <v>382</v>
      </c>
      <c r="AJ536" s="39">
        <f t="shared" si="107"/>
        <v>-0.13974355267953723</v>
      </c>
      <c r="AK536" s="13">
        <v>169569.78904443092</v>
      </c>
      <c r="AL536" s="44"/>
    </row>
    <row r="537" spans="1:38" x14ac:dyDescent="0.25">
      <c r="A537" t="s">
        <v>891</v>
      </c>
      <c r="B537" s="5" t="s">
        <v>166</v>
      </c>
      <c r="C537" s="6" t="s">
        <v>61</v>
      </c>
      <c r="D537" s="7" t="s">
        <v>39</v>
      </c>
      <c r="E537" s="42">
        <f t="shared" si="96"/>
        <v>-2.8615277998595636</v>
      </c>
      <c r="F537" s="8">
        <v>35.48373033024486</v>
      </c>
      <c r="G537" s="9">
        <f t="shared" si="97"/>
        <v>126</v>
      </c>
      <c r="H537" s="10">
        <v>456</v>
      </c>
      <c r="I537" s="39">
        <f t="shared" si="98"/>
        <v>0.50852713538385375</v>
      </c>
      <c r="J537" s="11">
        <v>5.8570133010882763E-2</v>
      </c>
      <c r="K537" s="10">
        <v>120</v>
      </c>
      <c r="L537" s="39">
        <f t="shared" si="99"/>
        <v>-0.36895290679985737</v>
      </c>
      <c r="M537" s="11">
        <v>8.6074491232561112E-2</v>
      </c>
      <c r="N537" s="10">
        <v>125</v>
      </c>
      <c r="O537" s="39">
        <f t="shared" si="100"/>
        <v>-0.40448423676498374</v>
      </c>
      <c r="P537" s="11">
        <v>0.09</v>
      </c>
      <c r="Q537" s="10">
        <v>195</v>
      </c>
      <c r="R537" s="39">
        <f t="shared" si="101"/>
        <v>0.13615965394314453</v>
      </c>
      <c r="S537" s="12">
        <v>1.4040598748244926</v>
      </c>
      <c r="T537" s="10">
        <v>163</v>
      </c>
      <c r="U537" s="39">
        <f t="shared" si="102"/>
        <v>-0.22263106071073258</v>
      </c>
      <c r="V537" s="11">
        <v>9.4E-2</v>
      </c>
      <c r="W537" s="10">
        <v>140</v>
      </c>
      <c r="X537" s="39">
        <f t="shared" si="103"/>
        <v>-0.70145611950248343</v>
      </c>
      <c r="Y537" s="13">
        <v>63250</v>
      </c>
      <c r="Z537" s="10">
        <v>124</v>
      </c>
      <c r="AA537" s="39">
        <f t="shared" si="104"/>
        <v>-0.44785131384607624</v>
      </c>
      <c r="AB537" s="11">
        <v>6.5000000000000002E-2</v>
      </c>
      <c r="AC537" s="10">
        <v>68</v>
      </c>
      <c r="AD537" s="39">
        <f t="shared" si="105"/>
        <v>-1.0299206567096784</v>
      </c>
      <c r="AE537" s="11">
        <v>0.84400000000000008</v>
      </c>
      <c r="AF537" s="10">
        <v>85</v>
      </c>
      <c r="AG537" s="39">
        <f t="shared" si="106"/>
        <v>-0.69735389336296694</v>
      </c>
      <c r="AH537" s="14">
        <v>3.330296819137462</v>
      </c>
      <c r="AI537" s="10">
        <v>293</v>
      </c>
      <c r="AJ537" s="39">
        <f t="shared" si="107"/>
        <v>-0.20759660029604299</v>
      </c>
      <c r="AK537" s="13">
        <v>129115.68346778992</v>
      </c>
      <c r="AL537" s="44"/>
    </row>
    <row r="538" spans="1:38" x14ac:dyDescent="0.25">
      <c r="A538" t="s">
        <v>966</v>
      </c>
      <c r="B538" s="5" t="s">
        <v>541</v>
      </c>
      <c r="C538" s="6" t="s">
        <v>61</v>
      </c>
      <c r="D538" s="7" t="s">
        <v>39</v>
      </c>
      <c r="E538" s="42">
        <f t="shared" si="96"/>
        <v>5.5783785378109805</v>
      </c>
      <c r="F538" s="8">
        <v>12.005486704556986</v>
      </c>
      <c r="G538" s="9">
        <f t="shared" si="97"/>
        <v>517</v>
      </c>
      <c r="H538" s="10">
        <v>404</v>
      </c>
      <c r="I538" s="39">
        <f t="shared" si="98"/>
        <v>0.33173460489047835</v>
      </c>
      <c r="J538" s="11">
        <v>4.3023784275109778E-2</v>
      </c>
      <c r="K538" s="10">
        <v>236</v>
      </c>
      <c r="L538" s="39">
        <f t="shared" si="99"/>
        <v>2.599037238194437E-2</v>
      </c>
      <c r="M538" s="11">
        <v>6.4724919093851127E-2</v>
      </c>
      <c r="N538" s="10">
        <v>535</v>
      </c>
      <c r="O538" s="39">
        <f t="shared" si="100"/>
        <v>0.97805414056239448</v>
      </c>
      <c r="P538" s="11">
        <v>0</v>
      </c>
      <c r="Q538" s="10">
        <v>434</v>
      </c>
      <c r="R538" s="39">
        <f t="shared" si="101"/>
        <v>0.55280570788786376</v>
      </c>
      <c r="S538" s="12">
        <v>0</v>
      </c>
      <c r="T538" s="10">
        <v>367</v>
      </c>
      <c r="U538" s="39">
        <f t="shared" si="102"/>
        <v>0.52786668527746539</v>
      </c>
      <c r="V538" s="11">
        <v>4.5999999999999999E-2</v>
      </c>
      <c r="W538" s="10">
        <v>523</v>
      </c>
      <c r="X538" s="39">
        <f t="shared" si="103"/>
        <v>1.620713506765886</v>
      </c>
      <c r="Y538" s="13">
        <v>133571</v>
      </c>
      <c r="Z538" s="10">
        <v>521</v>
      </c>
      <c r="AA538" s="39">
        <f t="shared" si="104"/>
        <v>0.99394921221109056</v>
      </c>
      <c r="AB538" s="11">
        <v>3.5000000000000003E-2</v>
      </c>
      <c r="AC538" s="10">
        <v>419</v>
      </c>
      <c r="AD538" s="39">
        <f t="shared" si="105"/>
        <v>0.66426093279078979</v>
      </c>
      <c r="AE538" s="11">
        <v>0.95400000000000007</v>
      </c>
      <c r="AF538" s="10">
        <v>460</v>
      </c>
      <c r="AG538" s="39">
        <f t="shared" si="106"/>
        <v>0.59651311261549433</v>
      </c>
      <c r="AH538" s="14">
        <v>1.9620744982034084</v>
      </c>
      <c r="AI538" s="10">
        <v>472</v>
      </c>
      <c r="AJ538" s="39">
        <f t="shared" si="107"/>
        <v>8.6753193740441836E-3</v>
      </c>
      <c r="AK538" s="13">
        <v>258057.379956427</v>
      </c>
      <c r="AL538" s="44"/>
    </row>
    <row r="539" spans="1:38" x14ac:dyDescent="0.25">
      <c r="A539" t="s">
        <v>975</v>
      </c>
      <c r="B539" s="5" t="s">
        <v>526</v>
      </c>
      <c r="C539" s="6" t="s">
        <v>61</v>
      </c>
      <c r="D539" s="7" t="s">
        <v>39</v>
      </c>
      <c r="E539" s="42">
        <f t="shared" si="96"/>
        <v>5.093744328816082</v>
      </c>
      <c r="F539" s="8">
        <v>13.353648588455956</v>
      </c>
      <c r="G539" s="9">
        <f t="shared" si="97"/>
        <v>501</v>
      </c>
      <c r="H539" s="10">
        <v>403</v>
      </c>
      <c r="I539" s="39">
        <f t="shared" si="98"/>
        <v>0.33041025532470686</v>
      </c>
      <c r="J539" s="11">
        <v>4.2907326865172291E-2</v>
      </c>
      <c r="K539" s="10">
        <v>388</v>
      </c>
      <c r="L539" s="39">
        <f t="shared" si="99"/>
        <v>0.44931728199187004</v>
      </c>
      <c r="M539" s="11">
        <v>4.1841004184100417E-2</v>
      </c>
      <c r="N539" s="10">
        <v>446</v>
      </c>
      <c r="O539" s="39">
        <f t="shared" si="100"/>
        <v>0.71690800262277854</v>
      </c>
      <c r="P539" s="11">
        <v>1.7000000000000001E-2</v>
      </c>
      <c r="Q539" s="10">
        <v>402</v>
      </c>
      <c r="R539" s="39">
        <f t="shared" si="101"/>
        <v>0.50520866020537791</v>
      </c>
      <c r="S539" s="12">
        <v>0.16039778651054618</v>
      </c>
      <c r="T539" s="10">
        <v>381</v>
      </c>
      <c r="U539" s="39">
        <f t="shared" si="102"/>
        <v>0.54350205498555293</v>
      </c>
      <c r="V539" s="11">
        <v>4.4999999999999998E-2</v>
      </c>
      <c r="W539" s="10">
        <v>514</v>
      </c>
      <c r="X539" s="39">
        <f t="shared" si="103"/>
        <v>1.5046727214143261</v>
      </c>
      <c r="Y539" s="13">
        <v>130057</v>
      </c>
      <c r="Z539" s="10">
        <v>496</v>
      </c>
      <c r="AA539" s="39">
        <f t="shared" si="104"/>
        <v>0.89782917714061272</v>
      </c>
      <c r="AB539" s="11">
        <v>3.7000000000000005E-2</v>
      </c>
      <c r="AC539" s="10">
        <v>438</v>
      </c>
      <c r="AD539" s="39">
        <f t="shared" si="105"/>
        <v>0.71046588523171172</v>
      </c>
      <c r="AE539" s="11">
        <v>0.95700000000000007</v>
      </c>
      <c r="AF539" s="10">
        <v>324</v>
      </c>
      <c r="AG539" s="39">
        <f t="shared" si="106"/>
        <v>0.16054297989715921</v>
      </c>
      <c r="AH539" s="14">
        <v>2.4230987488331812</v>
      </c>
      <c r="AI539" s="10">
        <v>435</v>
      </c>
      <c r="AJ539" s="39">
        <f t="shared" si="107"/>
        <v>-7.9639208350849339E-2</v>
      </c>
      <c r="AK539" s="13">
        <v>205404.10417836235</v>
      </c>
      <c r="AL539" s="44"/>
    </row>
    <row r="540" spans="1:38" x14ac:dyDescent="0.25">
      <c r="A540" t="s">
        <v>1029</v>
      </c>
      <c r="B540" s="5" t="s">
        <v>60</v>
      </c>
      <c r="C540" s="6" t="s">
        <v>61</v>
      </c>
      <c r="D540" s="7" t="s">
        <v>39</v>
      </c>
      <c r="E540" s="42">
        <f t="shared" si="96"/>
        <v>-10.217422227538991</v>
      </c>
      <c r="F540" s="8">
        <v>55.946455217019405</v>
      </c>
      <c r="G540" s="9">
        <f t="shared" si="97"/>
        <v>26</v>
      </c>
      <c r="H540" s="10">
        <v>445</v>
      </c>
      <c r="I540" s="39">
        <f t="shared" si="98"/>
        <v>0.47359447355472811</v>
      </c>
      <c r="J540" s="11">
        <v>5.5498310114582505E-2</v>
      </c>
      <c r="K540" s="10">
        <v>97</v>
      </c>
      <c r="L540" s="39">
        <f t="shared" si="99"/>
        <v>-0.52102157376279856</v>
      </c>
      <c r="M540" s="11">
        <v>9.4294914636369159E-2</v>
      </c>
      <c r="N540" s="10">
        <v>28</v>
      </c>
      <c r="O540" s="39">
        <f t="shared" si="100"/>
        <v>-2.0635302895578378</v>
      </c>
      <c r="P540" s="11">
        <v>0.19800000000000001</v>
      </c>
      <c r="Q540" s="10">
        <v>67</v>
      </c>
      <c r="R540" s="39">
        <f t="shared" si="101"/>
        <v>-0.69287279069539098</v>
      </c>
      <c r="S540" s="12">
        <v>4.1978249409375792</v>
      </c>
      <c r="T540" s="10">
        <v>24</v>
      </c>
      <c r="U540" s="39">
        <f t="shared" si="102"/>
        <v>-2.3490413410106274</v>
      </c>
      <c r="V540" s="11">
        <v>0.23</v>
      </c>
      <c r="W540" s="10">
        <v>78</v>
      </c>
      <c r="X540" s="39">
        <f t="shared" si="103"/>
        <v>-0.99040229816672642</v>
      </c>
      <c r="Y540" s="13">
        <v>54500</v>
      </c>
      <c r="Z540" s="10">
        <v>88</v>
      </c>
      <c r="AA540" s="39">
        <f t="shared" si="104"/>
        <v>-0.88039147166322662</v>
      </c>
      <c r="AB540" s="11">
        <v>7.400000000000001E-2</v>
      </c>
      <c r="AC540" s="10">
        <v>14</v>
      </c>
      <c r="AD540" s="39">
        <f t="shared" si="105"/>
        <v>-2.9243237067874763</v>
      </c>
      <c r="AE540" s="11">
        <v>0.72099999999999997</v>
      </c>
      <c r="AF540" s="10">
        <v>62</v>
      </c>
      <c r="AG540" s="39">
        <f t="shared" si="106"/>
        <v>-0.88734907859772894</v>
      </c>
      <c r="AH540" s="14">
        <v>3.5312105545577537</v>
      </c>
      <c r="AI540" s="10">
        <v>41</v>
      </c>
      <c r="AJ540" s="39">
        <f t="shared" si="107"/>
        <v>-0.33266513982502205</v>
      </c>
      <c r="AK540" s="13">
        <v>54549.601616650718</v>
      </c>
      <c r="AL540" s="44">
        <v>1</v>
      </c>
    </row>
    <row r="541" spans="1:38" x14ac:dyDescent="0.25">
      <c r="A541" t="s">
        <v>1041</v>
      </c>
      <c r="B541" s="5" t="s">
        <v>173</v>
      </c>
      <c r="C541" s="6" t="s">
        <v>61</v>
      </c>
      <c r="D541" s="7" t="s">
        <v>39</v>
      </c>
      <c r="E541" s="42">
        <f t="shared" si="96"/>
        <v>-2.6297775019161751</v>
      </c>
      <c r="F541" s="8">
        <v>34.83904427121184</v>
      </c>
      <c r="G541" s="9">
        <f t="shared" si="97"/>
        <v>132</v>
      </c>
      <c r="H541" s="10">
        <v>519</v>
      </c>
      <c r="I541" s="39">
        <f t="shared" si="98"/>
        <v>1.0112006106130553</v>
      </c>
      <c r="J541" s="11">
        <v>0.10277300246655208</v>
      </c>
      <c r="K541" s="10">
        <v>103</v>
      </c>
      <c r="L541" s="39">
        <f t="shared" si="99"/>
        <v>-0.46595407469123917</v>
      </c>
      <c r="M541" s="11">
        <v>9.131811364772538E-2</v>
      </c>
      <c r="N541" s="10">
        <v>100</v>
      </c>
      <c r="O541" s="39">
        <f t="shared" si="100"/>
        <v>-0.58882268707530072</v>
      </c>
      <c r="P541" s="11">
        <v>0.10199999999999999</v>
      </c>
      <c r="Q541" s="10">
        <v>102</v>
      </c>
      <c r="R541" s="39">
        <f t="shared" si="101"/>
        <v>-0.34221251246271239</v>
      </c>
      <c r="S541" s="12">
        <v>3.0161312186525691</v>
      </c>
      <c r="T541" s="10">
        <v>188</v>
      </c>
      <c r="U541" s="39">
        <f t="shared" si="102"/>
        <v>-8.1912733337945548E-2</v>
      </c>
      <c r="V541" s="11">
        <v>8.5000000000000006E-2</v>
      </c>
      <c r="W541" s="10">
        <v>113</v>
      </c>
      <c r="X541" s="39">
        <f t="shared" si="103"/>
        <v>-0.79642860062686771</v>
      </c>
      <c r="Y541" s="13">
        <v>60374</v>
      </c>
      <c r="Z541" s="10">
        <v>116</v>
      </c>
      <c r="AA541" s="39">
        <f t="shared" si="104"/>
        <v>-0.49591133138131516</v>
      </c>
      <c r="AB541" s="11">
        <v>6.6000000000000003E-2</v>
      </c>
      <c r="AC541" s="10">
        <v>184</v>
      </c>
      <c r="AD541" s="39">
        <f t="shared" si="105"/>
        <v>-0.16742821114580447</v>
      </c>
      <c r="AE541" s="11">
        <v>0.9</v>
      </c>
      <c r="AF541" s="10">
        <v>59</v>
      </c>
      <c r="AG541" s="39">
        <f t="shared" si="106"/>
        <v>-0.89311008994934538</v>
      </c>
      <c r="AH541" s="14">
        <v>3.5373026368861651</v>
      </c>
      <c r="AI541" s="10">
        <v>135</v>
      </c>
      <c r="AJ541" s="39">
        <f t="shared" si="107"/>
        <v>-0.28038214951738671</v>
      </c>
      <c r="AK541" s="13">
        <v>85720.811813745429</v>
      </c>
      <c r="AL541" s="44">
        <v>1</v>
      </c>
    </row>
    <row r="542" spans="1:38" x14ac:dyDescent="0.25">
      <c r="A542" t="s">
        <v>1065</v>
      </c>
      <c r="B542" s="5" t="s">
        <v>112</v>
      </c>
      <c r="C542" s="6" t="s">
        <v>61</v>
      </c>
      <c r="D542" s="7" t="s">
        <v>39</v>
      </c>
      <c r="E542" s="42">
        <f t="shared" si="96"/>
        <v>-5.1041428099830686</v>
      </c>
      <c r="F542" s="8">
        <v>41.722266572204688</v>
      </c>
      <c r="G542" s="9">
        <f t="shared" si="97"/>
        <v>72</v>
      </c>
      <c r="H542" s="10">
        <v>345</v>
      </c>
      <c r="I542" s="39">
        <f t="shared" si="98"/>
        <v>0.19077865876443761</v>
      </c>
      <c r="J542" s="11">
        <v>3.0628745362883958E-2</v>
      </c>
      <c r="K542" s="10">
        <v>251</v>
      </c>
      <c r="L542" s="39">
        <f t="shared" si="99"/>
        <v>5.0894688972652868E-2</v>
      </c>
      <c r="M542" s="11">
        <v>6.3378658677114549E-2</v>
      </c>
      <c r="N542" s="10">
        <v>89</v>
      </c>
      <c r="O542" s="39">
        <f t="shared" si="100"/>
        <v>-0.72707652480803875</v>
      </c>
      <c r="P542" s="11">
        <v>0.111</v>
      </c>
      <c r="Q542" s="10">
        <v>172</v>
      </c>
      <c r="R542" s="39">
        <f t="shared" si="101"/>
        <v>3.2442802326930753E-2</v>
      </c>
      <c r="S542" s="12">
        <v>1.7535763728657128</v>
      </c>
      <c r="T542" s="10">
        <v>65</v>
      </c>
      <c r="U542" s="39">
        <f t="shared" si="102"/>
        <v>-1.0356702855312803</v>
      </c>
      <c r="V542" s="11">
        <v>0.14599999999999999</v>
      </c>
      <c r="W542" s="10">
        <v>29</v>
      </c>
      <c r="X542" s="39">
        <f t="shared" si="103"/>
        <v>-1.3570502320763367</v>
      </c>
      <c r="Y542" s="13">
        <v>43397</v>
      </c>
      <c r="Z542" s="10">
        <v>88</v>
      </c>
      <c r="AA542" s="39">
        <f t="shared" si="104"/>
        <v>-0.88039147166322662</v>
      </c>
      <c r="AB542" s="11">
        <v>7.400000000000001E-2</v>
      </c>
      <c r="AC542" s="10">
        <v>110</v>
      </c>
      <c r="AD542" s="39">
        <f t="shared" si="105"/>
        <v>-0.62947773555502351</v>
      </c>
      <c r="AE542" s="11">
        <v>0.87</v>
      </c>
      <c r="AF542" s="10">
        <v>7</v>
      </c>
      <c r="AG542" s="39">
        <f t="shared" si="106"/>
        <v>-1.9502714337799092</v>
      </c>
      <c r="AH542" s="14">
        <v>4.6552164106930656</v>
      </c>
      <c r="AI542" s="10">
        <v>65</v>
      </c>
      <c r="AJ542" s="39">
        <f t="shared" si="107"/>
        <v>-0.31907936466155362</v>
      </c>
      <c r="AK542" s="13">
        <v>62649.464513151826</v>
      </c>
      <c r="AL542" s="44">
        <v>1</v>
      </c>
    </row>
    <row r="543" spans="1:38" x14ac:dyDescent="0.25">
      <c r="A543" t="s">
        <v>1066</v>
      </c>
      <c r="B543" s="5" t="s">
        <v>253</v>
      </c>
      <c r="C543" s="6" t="s">
        <v>61</v>
      </c>
      <c r="D543" s="7" t="s">
        <v>39</v>
      </c>
      <c r="E543" s="42">
        <f t="shared" si="96"/>
        <v>-0.47266553970360381</v>
      </c>
      <c r="F543" s="8">
        <v>28.838361544359373</v>
      </c>
      <c r="G543" s="9">
        <f t="shared" si="97"/>
        <v>213</v>
      </c>
      <c r="H543" s="10">
        <v>376</v>
      </c>
      <c r="I543" s="39">
        <f t="shared" si="98"/>
        <v>0.25452234125874018</v>
      </c>
      <c r="J543" s="11">
        <v>3.6234081261370621E-2</v>
      </c>
      <c r="K543" s="10">
        <v>99</v>
      </c>
      <c r="L543" s="39">
        <f t="shared" si="99"/>
        <v>-0.49566934257028628</v>
      </c>
      <c r="M543" s="11">
        <v>9.2924441160169957E-2</v>
      </c>
      <c r="N543" s="10">
        <v>311</v>
      </c>
      <c r="O543" s="39">
        <f t="shared" si="100"/>
        <v>0.39431571457972364</v>
      </c>
      <c r="P543" s="11">
        <v>3.7999999999999999E-2</v>
      </c>
      <c r="Q543" s="10">
        <v>308</v>
      </c>
      <c r="R543" s="39">
        <f t="shared" si="101"/>
        <v>0.37914438014743462</v>
      </c>
      <c r="S543" s="12">
        <v>0.58522311631309432</v>
      </c>
      <c r="T543" s="10">
        <v>182</v>
      </c>
      <c r="U543" s="39">
        <f t="shared" si="102"/>
        <v>-0.11318347275412027</v>
      </c>
      <c r="V543" s="11">
        <v>8.6999999999999994E-2</v>
      </c>
      <c r="W543" s="10">
        <v>139</v>
      </c>
      <c r="X543" s="39">
        <f t="shared" si="103"/>
        <v>-0.7090182537783819</v>
      </c>
      <c r="Y543" s="13">
        <v>63021</v>
      </c>
      <c r="Z543" s="10">
        <v>183</v>
      </c>
      <c r="AA543" s="39">
        <f t="shared" si="104"/>
        <v>-0.11143119109940366</v>
      </c>
      <c r="AB543" s="11">
        <v>5.7999999999999996E-2</v>
      </c>
      <c r="AC543" s="10">
        <v>231</v>
      </c>
      <c r="AD543" s="39">
        <f t="shared" si="105"/>
        <v>7.8998201872443968E-2</v>
      </c>
      <c r="AE543" s="11">
        <v>0.91599999999999993</v>
      </c>
      <c r="AF543" s="10">
        <v>47</v>
      </c>
      <c r="AG543" s="39">
        <f t="shared" si="106"/>
        <v>-1.0358807164664254</v>
      </c>
      <c r="AH543" s="14">
        <v>3.6882779357938644</v>
      </c>
      <c r="AI543" s="10">
        <v>121</v>
      </c>
      <c r="AJ543" s="39">
        <f t="shared" si="107"/>
        <v>-0.28893595690722934</v>
      </c>
      <c r="AK543" s="13">
        <v>80621.016898317481</v>
      </c>
      <c r="AL543" s="44"/>
    </row>
    <row r="544" spans="1:38" x14ac:dyDescent="0.25">
      <c r="A544" t="s">
        <v>1076</v>
      </c>
      <c r="B544" s="5" t="s">
        <v>495</v>
      </c>
      <c r="C544" s="6" t="s">
        <v>61</v>
      </c>
      <c r="D544" s="7" t="s">
        <v>39</v>
      </c>
      <c r="E544" s="42">
        <f t="shared" si="96"/>
        <v>4.4667141883427002</v>
      </c>
      <c r="F544" s="8">
        <v>15.097929367138931</v>
      </c>
      <c r="G544" s="9">
        <f t="shared" si="97"/>
        <v>469</v>
      </c>
      <c r="H544" s="10">
        <v>433</v>
      </c>
      <c r="I544" s="39">
        <f t="shared" si="98"/>
        <v>0.42408619538336267</v>
      </c>
      <c r="J544" s="11">
        <v>5.1144772351353618E-2</v>
      </c>
      <c r="K544" s="10">
        <v>447</v>
      </c>
      <c r="L544" s="39">
        <f t="shared" si="99"/>
        <v>0.58119813132210929</v>
      </c>
      <c r="M544" s="11">
        <v>3.4711879940428458E-2</v>
      </c>
      <c r="N544" s="10">
        <v>362</v>
      </c>
      <c r="O544" s="39">
        <f t="shared" si="100"/>
        <v>0.51720801478660172</v>
      </c>
      <c r="P544" s="11">
        <v>0.03</v>
      </c>
      <c r="Q544" s="10">
        <v>388</v>
      </c>
      <c r="R544" s="39">
        <f t="shared" si="101"/>
        <v>0.49136552531789024</v>
      </c>
      <c r="S544" s="12">
        <v>0.20704791088657915</v>
      </c>
      <c r="T544" s="10">
        <v>514</v>
      </c>
      <c r="U544" s="39">
        <f t="shared" si="102"/>
        <v>0.88748018856347699</v>
      </c>
      <c r="V544" s="11">
        <v>2.3E-2</v>
      </c>
      <c r="W544" s="10">
        <v>463</v>
      </c>
      <c r="X544" s="39">
        <f t="shared" si="103"/>
        <v>0.87232639281528723</v>
      </c>
      <c r="Y544" s="13">
        <v>110908</v>
      </c>
      <c r="Z544" s="10">
        <v>437</v>
      </c>
      <c r="AA544" s="39">
        <f t="shared" si="104"/>
        <v>0.7055891069996576</v>
      </c>
      <c r="AB544" s="11">
        <v>4.0999999999999995E-2</v>
      </c>
      <c r="AC544" s="10">
        <v>455</v>
      </c>
      <c r="AD544" s="39">
        <f t="shared" si="105"/>
        <v>0.77207248848627252</v>
      </c>
      <c r="AE544" s="11">
        <v>0.96099999999999997</v>
      </c>
      <c r="AF544" s="10">
        <v>276</v>
      </c>
      <c r="AG544" s="39">
        <f t="shared" si="106"/>
        <v>1.8397762474510606E-2</v>
      </c>
      <c r="AH544" s="14">
        <v>2.5734126979431329</v>
      </c>
      <c r="AI544" s="10">
        <v>381</v>
      </c>
      <c r="AJ544" s="39">
        <f t="shared" si="107"/>
        <v>-0.14099220368592574</v>
      </c>
      <c r="AK544" s="13">
        <v>168825.34113213798</v>
      </c>
      <c r="AL544" s="44"/>
    </row>
    <row r="545" spans="1:38" x14ac:dyDescent="0.25">
      <c r="A545" t="s">
        <v>1106</v>
      </c>
      <c r="B545" s="5" t="s">
        <v>424</v>
      </c>
      <c r="C545" s="6" t="s">
        <v>61</v>
      </c>
      <c r="D545" s="7" t="s">
        <v>39</v>
      </c>
      <c r="E545" s="42">
        <f t="shared" si="96"/>
        <v>3.396587204566663</v>
      </c>
      <c r="F545" s="8">
        <v>18.074822833761321</v>
      </c>
      <c r="G545" s="9">
        <f t="shared" si="97"/>
        <v>418</v>
      </c>
      <c r="H545" s="10">
        <v>544</v>
      </c>
      <c r="I545" s="39">
        <f t="shared" si="98"/>
        <v>1.6079390306133894</v>
      </c>
      <c r="J545" s="11">
        <v>0.15524752475247516</v>
      </c>
      <c r="K545" s="10">
        <v>423</v>
      </c>
      <c r="L545" s="39">
        <f t="shared" si="99"/>
        <v>0.53579517393986864</v>
      </c>
      <c r="M545" s="11">
        <v>3.7166241781832816E-2</v>
      </c>
      <c r="N545" s="10">
        <v>294</v>
      </c>
      <c r="O545" s="39">
        <f t="shared" si="100"/>
        <v>0.34823110200214447</v>
      </c>
      <c r="P545" s="11">
        <v>4.0999999999999995E-2</v>
      </c>
      <c r="Q545" s="10">
        <v>338</v>
      </c>
      <c r="R545" s="39">
        <f t="shared" si="101"/>
        <v>0.43412175425769528</v>
      </c>
      <c r="S545" s="12">
        <v>0.39995429093817852</v>
      </c>
      <c r="T545" s="10">
        <v>357</v>
      </c>
      <c r="U545" s="39">
        <f t="shared" si="102"/>
        <v>0.49659594586129047</v>
      </c>
      <c r="V545" s="11">
        <v>4.8000000000000001E-2</v>
      </c>
      <c r="W545" s="10">
        <v>408</v>
      </c>
      <c r="X545" s="39">
        <f t="shared" si="103"/>
        <v>0.48606314117692717</v>
      </c>
      <c r="Y545" s="13">
        <v>99211</v>
      </c>
      <c r="Z545" s="10">
        <v>483</v>
      </c>
      <c r="AA545" s="39">
        <f t="shared" si="104"/>
        <v>0.84976915960537414</v>
      </c>
      <c r="AB545" s="11">
        <v>3.7999999999999999E-2</v>
      </c>
      <c r="AC545" s="10">
        <v>318</v>
      </c>
      <c r="AD545" s="39">
        <f t="shared" si="105"/>
        <v>0.38703121814525665</v>
      </c>
      <c r="AE545" s="11">
        <v>0.93599999999999994</v>
      </c>
      <c r="AF545" s="10">
        <v>148</v>
      </c>
      <c r="AG545" s="39">
        <f t="shared" si="106"/>
        <v>-0.37771131356560472</v>
      </c>
      <c r="AH545" s="14">
        <v>2.9922851762260145</v>
      </c>
      <c r="AI545" s="10">
        <v>322</v>
      </c>
      <c r="AJ545" s="39">
        <f t="shared" si="107"/>
        <v>-0.18692335691575396</v>
      </c>
      <c r="AK545" s="13">
        <v>141441.10730202263</v>
      </c>
      <c r="AL545" s="44"/>
    </row>
    <row r="546" spans="1:38" x14ac:dyDescent="0.25">
      <c r="A546" t="s">
        <v>1114</v>
      </c>
      <c r="B546" s="5" t="s">
        <v>521</v>
      </c>
      <c r="C546" s="6" t="s">
        <v>61</v>
      </c>
      <c r="D546" s="7" t="s">
        <v>39</v>
      </c>
      <c r="E546" s="42">
        <f t="shared" si="96"/>
        <v>4.9143384540589734</v>
      </c>
      <c r="F546" s="8">
        <v>13.852722235354932</v>
      </c>
      <c r="G546" s="9">
        <f t="shared" si="97"/>
        <v>496</v>
      </c>
      <c r="H546" s="10">
        <v>415</v>
      </c>
      <c r="I546" s="39">
        <f t="shared" si="98"/>
        <v>0.35052145576642851</v>
      </c>
      <c r="J546" s="11">
        <v>4.467581637482243E-2</v>
      </c>
      <c r="K546" s="10">
        <v>382</v>
      </c>
      <c r="L546" s="39">
        <f t="shared" si="99"/>
        <v>0.41981935518998487</v>
      </c>
      <c r="M546" s="11">
        <v>4.3435582822085893E-2</v>
      </c>
      <c r="N546" s="10">
        <v>369</v>
      </c>
      <c r="O546" s="39">
        <f t="shared" si="100"/>
        <v>0.54793108983832128</v>
      </c>
      <c r="P546" s="11">
        <v>2.7999999999999997E-2</v>
      </c>
      <c r="Q546" s="10">
        <v>393</v>
      </c>
      <c r="R546" s="39">
        <f t="shared" si="101"/>
        <v>0.49903316212788223</v>
      </c>
      <c r="S546" s="12">
        <v>0.18120866177403278</v>
      </c>
      <c r="T546" s="10">
        <v>401</v>
      </c>
      <c r="U546" s="39">
        <f t="shared" si="102"/>
        <v>0.59040816410981523</v>
      </c>
      <c r="V546" s="11">
        <v>4.2000000000000003E-2</v>
      </c>
      <c r="W546" s="10">
        <v>510</v>
      </c>
      <c r="X546" s="39">
        <f t="shared" si="103"/>
        <v>1.4890200941358287</v>
      </c>
      <c r="Y546" s="13">
        <v>129583</v>
      </c>
      <c r="Z546" s="10">
        <v>496</v>
      </c>
      <c r="AA546" s="39">
        <f t="shared" si="104"/>
        <v>0.89782917714061272</v>
      </c>
      <c r="AB546" s="11">
        <v>3.7000000000000005E-2</v>
      </c>
      <c r="AC546" s="10">
        <v>363</v>
      </c>
      <c r="AD546" s="39">
        <f t="shared" si="105"/>
        <v>0.4948427738407411</v>
      </c>
      <c r="AE546" s="11">
        <v>0.94299999999999995</v>
      </c>
      <c r="AF546" s="10">
        <v>479</v>
      </c>
      <c r="AG546" s="39">
        <f t="shared" si="106"/>
        <v>0.67635192002809497</v>
      </c>
      <c r="AH546" s="14">
        <v>1.8776475533366392</v>
      </c>
      <c r="AI546" s="10">
        <v>513</v>
      </c>
      <c r="AJ546" s="39">
        <f t="shared" si="107"/>
        <v>0.13440324047857974</v>
      </c>
      <c r="AK546" s="13">
        <v>333016.58625532303</v>
      </c>
      <c r="AL546" s="44"/>
    </row>
    <row r="547" spans="1:38" x14ac:dyDescent="0.25">
      <c r="A547" t="s">
        <v>1131</v>
      </c>
      <c r="B547" s="5" t="s">
        <v>269</v>
      </c>
      <c r="C547" s="6" t="s">
        <v>61</v>
      </c>
      <c r="D547" s="7" t="s">
        <v>39</v>
      </c>
      <c r="E547" s="42">
        <f t="shared" si="96"/>
        <v>1.0900718793425968E-4</v>
      </c>
      <c r="F547" s="8">
        <v>27.523191026127368</v>
      </c>
      <c r="G547" s="9">
        <f t="shared" si="97"/>
        <v>229</v>
      </c>
      <c r="H547" s="10">
        <v>442</v>
      </c>
      <c r="I547" s="39">
        <f t="shared" si="98"/>
        <v>0.46523483711703695</v>
      </c>
      <c r="J547" s="11">
        <v>5.4763200870985296E-2</v>
      </c>
      <c r="K547" s="10">
        <v>364</v>
      </c>
      <c r="L547" s="39">
        <f t="shared" si="99"/>
        <v>0.37229299105737634</v>
      </c>
      <c r="M547" s="11">
        <v>4.6004730325093911E-2</v>
      </c>
      <c r="N547" s="10">
        <v>257</v>
      </c>
      <c r="O547" s="39">
        <f t="shared" si="100"/>
        <v>0.22533880179526627</v>
      </c>
      <c r="P547" s="11">
        <v>4.9000000000000002E-2</v>
      </c>
      <c r="Q547" s="10">
        <v>340</v>
      </c>
      <c r="R547" s="39">
        <f t="shared" si="101"/>
        <v>0.43539056790612446</v>
      </c>
      <c r="S547" s="12">
        <v>0.39567850261491883</v>
      </c>
      <c r="T547" s="10">
        <v>204</v>
      </c>
      <c r="U547" s="39">
        <f t="shared" si="102"/>
        <v>-3.7358847975081945E-3</v>
      </c>
      <c r="V547" s="11">
        <v>0.08</v>
      </c>
      <c r="W547" s="10">
        <v>255</v>
      </c>
      <c r="X547" s="39">
        <f t="shared" si="103"/>
        <v>-0.28894004363120074</v>
      </c>
      <c r="Y547" s="13">
        <v>75742</v>
      </c>
      <c r="Z547" s="10">
        <v>202</v>
      </c>
      <c r="AA547" s="39">
        <f t="shared" si="104"/>
        <v>-1.5311156028925785E-2</v>
      </c>
      <c r="AB547" s="11">
        <v>5.5999999999999994E-2</v>
      </c>
      <c r="AC547" s="10">
        <v>141</v>
      </c>
      <c r="AD547" s="39">
        <f t="shared" si="105"/>
        <v>-0.38305132253677504</v>
      </c>
      <c r="AE547" s="11">
        <v>0.8859999999999999</v>
      </c>
      <c r="AF547" s="10">
        <v>128</v>
      </c>
      <c r="AG547" s="39">
        <f t="shared" si="106"/>
        <v>-0.47166551311475474</v>
      </c>
      <c r="AH547" s="14">
        <v>3.0916386896664672</v>
      </c>
      <c r="AI547" s="10">
        <v>224</v>
      </c>
      <c r="AJ547" s="39">
        <f t="shared" si="107"/>
        <v>-0.24419013713584536</v>
      </c>
      <c r="AK547" s="13">
        <v>107298.55284888521</v>
      </c>
      <c r="AL547" s="44"/>
    </row>
    <row r="548" spans="1:38" x14ac:dyDescent="0.25">
      <c r="A548" t="s">
        <v>1173</v>
      </c>
      <c r="B548" s="5" t="s">
        <v>557</v>
      </c>
      <c r="C548" s="6" t="s">
        <v>61</v>
      </c>
      <c r="D548" s="7" t="s">
        <v>39</v>
      </c>
      <c r="E548" s="42">
        <f t="shared" si="96"/>
        <v>6.0520754650917237</v>
      </c>
      <c r="F548" s="8">
        <v>10.687750296298852</v>
      </c>
      <c r="G548" s="9">
        <f t="shared" si="97"/>
        <v>533</v>
      </c>
      <c r="H548" s="10">
        <v>317</v>
      </c>
      <c r="I548" s="39">
        <f t="shared" si="98"/>
        <v>0.13143535086914618</v>
      </c>
      <c r="J548" s="11">
        <v>2.5410358833204638E-2</v>
      </c>
      <c r="K548" s="10">
        <v>349</v>
      </c>
      <c r="L548" s="39">
        <f t="shared" si="99"/>
        <v>0.31580466944790919</v>
      </c>
      <c r="M548" s="11">
        <v>4.905833716123105E-2</v>
      </c>
      <c r="N548" s="10">
        <v>427</v>
      </c>
      <c r="O548" s="39">
        <f t="shared" si="100"/>
        <v>0.68618492757105898</v>
      </c>
      <c r="P548" s="11">
        <v>1.9E-2</v>
      </c>
      <c r="Q548" s="10">
        <v>400</v>
      </c>
      <c r="R548" s="39">
        <f t="shared" si="101"/>
        <v>0.50423562248514375</v>
      </c>
      <c r="S548" s="12">
        <v>0.16367683645410502</v>
      </c>
      <c r="T548" s="10">
        <v>455</v>
      </c>
      <c r="U548" s="39">
        <f t="shared" si="102"/>
        <v>0.73112649148260234</v>
      </c>
      <c r="V548" s="11">
        <v>3.3000000000000002E-2</v>
      </c>
      <c r="W548" s="10">
        <v>541</v>
      </c>
      <c r="X548" s="39">
        <f t="shared" si="103"/>
        <v>2.0553876267381637</v>
      </c>
      <c r="Y548" s="13">
        <v>146734</v>
      </c>
      <c r="Z548" s="10">
        <v>521</v>
      </c>
      <c r="AA548" s="39">
        <f t="shared" si="104"/>
        <v>0.99394921221109056</v>
      </c>
      <c r="AB548" s="11">
        <v>3.5000000000000003E-2</v>
      </c>
      <c r="AC548" s="10">
        <v>480</v>
      </c>
      <c r="AD548" s="39">
        <f t="shared" si="105"/>
        <v>0.87988404418175703</v>
      </c>
      <c r="AE548" s="11">
        <v>0.96799999999999997</v>
      </c>
      <c r="AF548" s="10">
        <v>388</v>
      </c>
      <c r="AG548" s="39">
        <f t="shared" si="106"/>
        <v>0.36237848617210916</v>
      </c>
      <c r="AH548" s="14">
        <v>2.2096642586062862</v>
      </c>
      <c r="AI548" s="10">
        <v>467</v>
      </c>
      <c r="AJ548" s="39">
        <f t="shared" si="107"/>
        <v>-4.3883448015328555E-3</v>
      </c>
      <c r="AK548" s="13">
        <v>250268.80054340709</v>
      </c>
      <c r="AL548" s="44"/>
    </row>
    <row r="549" spans="1:38" x14ac:dyDescent="0.25">
      <c r="A549" t="s">
        <v>1182</v>
      </c>
      <c r="B549" s="5" t="s">
        <v>135</v>
      </c>
      <c r="C549" s="6" t="s">
        <v>61</v>
      </c>
      <c r="D549" s="7" t="s">
        <v>39</v>
      </c>
      <c r="E549" s="42">
        <f t="shared" si="96"/>
        <v>-4.0162860568512624</v>
      </c>
      <c r="F549" s="8">
        <v>38.696052197540517</v>
      </c>
      <c r="G549" s="9">
        <f t="shared" si="97"/>
        <v>95</v>
      </c>
      <c r="H549" s="10">
        <v>295</v>
      </c>
      <c r="I549" s="39">
        <f t="shared" si="98"/>
        <v>5.7324580196383E-2</v>
      </c>
      <c r="J549" s="11">
        <v>1.8893387314439902E-2</v>
      </c>
      <c r="K549" s="10">
        <v>544</v>
      </c>
      <c r="L549" s="39">
        <f t="shared" si="99"/>
        <v>0.94265646798330627</v>
      </c>
      <c r="M549" s="11">
        <v>1.5172413793103448E-2</v>
      </c>
      <c r="N549" s="10">
        <v>231</v>
      </c>
      <c r="O549" s="39">
        <f t="shared" si="100"/>
        <v>0.11780803911424809</v>
      </c>
      <c r="P549" s="11">
        <v>5.5999999999999994E-2</v>
      </c>
      <c r="Q549" s="10">
        <v>434</v>
      </c>
      <c r="R549" s="39">
        <f t="shared" si="101"/>
        <v>0.55280570788786376</v>
      </c>
      <c r="S549" s="12">
        <v>0</v>
      </c>
      <c r="T549" s="10">
        <v>148</v>
      </c>
      <c r="U549" s="39">
        <f t="shared" si="102"/>
        <v>-0.28517253954308247</v>
      </c>
      <c r="V549" s="11">
        <v>9.8000000000000004E-2</v>
      </c>
      <c r="W549" s="10">
        <v>73</v>
      </c>
      <c r="X549" s="39">
        <f t="shared" si="103"/>
        <v>-1.001398764166177</v>
      </c>
      <c r="Y549" s="13">
        <v>54167</v>
      </c>
      <c r="Z549" s="10">
        <v>213</v>
      </c>
      <c r="AA549" s="39">
        <f t="shared" si="104"/>
        <v>3.2748861506312815E-2</v>
      </c>
      <c r="AB549" s="11">
        <v>5.5E-2</v>
      </c>
      <c r="AC549" s="10">
        <v>264</v>
      </c>
      <c r="AD549" s="39">
        <f t="shared" si="105"/>
        <v>0.20221140838157076</v>
      </c>
      <c r="AE549" s="11">
        <v>0.92400000000000004</v>
      </c>
      <c r="AF549" s="10">
        <v>1</v>
      </c>
      <c r="AG549" s="39">
        <f t="shared" si="106"/>
        <v>-15.135347128468773</v>
      </c>
      <c r="AH549" s="14">
        <v>18.598005573197366</v>
      </c>
      <c r="AI549" s="10">
        <v>2</v>
      </c>
      <c r="AJ549" s="39">
        <f t="shared" si="107"/>
        <v>-0.4057889998389097</v>
      </c>
      <c r="AK549" s="13">
        <v>10953.028476821191</v>
      </c>
      <c r="AL549" s="44"/>
    </row>
    <row r="550" spans="1:38" x14ac:dyDescent="0.25">
      <c r="A550" t="s">
        <v>635</v>
      </c>
      <c r="B550" s="5" t="s">
        <v>482</v>
      </c>
      <c r="C550" s="6" t="s">
        <v>63</v>
      </c>
      <c r="D550" s="7" t="s">
        <v>34</v>
      </c>
      <c r="E550" s="42">
        <f t="shared" si="96"/>
        <v>4.2929193965492374</v>
      </c>
      <c r="F550" s="8">
        <v>15.58139402887223</v>
      </c>
      <c r="G550" s="9">
        <f t="shared" si="97"/>
        <v>456</v>
      </c>
      <c r="H550" s="10">
        <v>492</v>
      </c>
      <c r="I550" s="39">
        <f t="shared" si="98"/>
        <v>0.71889057218443986</v>
      </c>
      <c r="J550" s="11">
        <v>7.706855791962175E-2</v>
      </c>
      <c r="K550" s="10">
        <v>375</v>
      </c>
      <c r="L550" s="39">
        <f t="shared" si="99"/>
        <v>0.40456804492161108</v>
      </c>
      <c r="M550" s="11">
        <v>4.4260027662517291E-2</v>
      </c>
      <c r="N550" s="10">
        <v>525</v>
      </c>
      <c r="O550" s="39">
        <f t="shared" si="100"/>
        <v>0.91660799045895536</v>
      </c>
      <c r="P550" s="11">
        <v>4.0000000000000001E-3</v>
      </c>
      <c r="Q550" s="10">
        <v>434</v>
      </c>
      <c r="R550" s="39">
        <f t="shared" si="101"/>
        <v>0.55280570788786376</v>
      </c>
      <c r="S550" s="12">
        <v>0</v>
      </c>
      <c r="T550" s="10">
        <v>407</v>
      </c>
      <c r="U550" s="39">
        <f t="shared" si="102"/>
        <v>0.62167890352599009</v>
      </c>
      <c r="V550" s="11">
        <v>0.04</v>
      </c>
      <c r="W550" s="10">
        <v>359</v>
      </c>
      <c r="X550" s="39">
        <f t="shared" si="103"/>
        <v>0.14233276703794367</v>
      </c>
      <c r="Y550" s="13">
        <v>88802</v>
      </c>
      <c r="Z550" s="10">
        <v>472</v>
      </c>
      <c r="AA550" s="39">
        <f t="shared" si="104"/>
        <v>0.80170914207013511</v>
      </c>
      <c r="AB550" s="11">
        <v>3.9E-2</v>
      </c>
      <c r="AC550" s="10">
        <v>526</v>
      </c>
      <c r="AD550" s="39">
        <f t="shared" si="105"/>
        <v>1.0339005523181632</v>
      </c>
      <c r="AE550" s="11">
        <v>0.97799999999999998</v>
      </c>
      <c r="AF550" s="10">
        <v>257</v>
      </c>
      <c r="AG550" s="39">
        <f t="shared" si="106"/>
        <v>-2.6257247156108401E-2</v>
      </c>
      <c r="AH550" s="14">
        <v>2.6206339197811022</v>
      </c>
      <c r="AI550" s="10">
        <v>303</v>
      </c>
      <c r="AJ550" s="39">
        <f t="shared" si="107"/>
        <v>-0.20166403694919749</v>
      </c>
      <c r="AK550" s="13">
        <v>132652.68810359965</v>
      </c>
      <c r="AL550" s="44"/>
    </row>
    <row r="551" spans="1:38" x14ac:dyDescent="0.25">
      <c r="A551" t="s">
        <v>640</v>
      </c>
      <c r="B551" s="5" t="s">
        <v>199</v>
      </c>
      <c r="C551" s="6" t="s">
        <v>63</v>
      </c>
      <c r="D551" s="7" t="s">
        <v>34</v>
      </c>
      <c r="E551" s="42">
        <f t="shared" si="96"/>
        <v>-1.9220184601422599</v>
      </c>
      <c r="F551" s="8">
        <v>32.870190761915936</v>
      </c>
      <c r="G551" s="9">
        <f t="shared" si="97"/>
        <v>158</v>
      </c>
      <c r="H551" s="10">
        <v>44</v>
      </c>
      <c r="I551" s="39">
        <f t="shared" si="98"/>
        <v>-1.0368529534053912</v>
      </c>
      <c r="J551" s="11">
        <v>-7.7323717948717952E-2</v>
      </c>
      <c r="K551" s="10">
        <v>194</v>
      </c>
      <c r="L551" s="39">
        <f t="shared" si="99"/>
        <v>-0.13024774364424457</v>
      </c>
      <c r="M551" s="11">
        <v>7.3170731707317069E-2</v>
      </c>
      <c r="N551" s="10">
        <v>128</v>
      </c>
      <c r="O551" s="39">
        <f t="shared" si="100"/>
        <v>-0.3737611617132644</v>
      </c>
      <c r="P551" s="11">
        <v>8.8000000000000009E-2</v>
      </c>
      <c r="Q551" s="10">
        <v>206</v>
      </c>
      <c r="R551" s="39">
        <f t="shared" si="101"/>
        <v>0.16625278503533433</v>
      </c>
      <c r="S551" s="12">
        <v>1.302648719062093</v>
      </c>
      <c r="T551" s="10">
        <v>153</v>
      </c>
      <c r="U551" s="39">
        <f t="shared" si="102"/>
        <v>-0.25390180012690755</v>
      </c>
      <c r="V551" s="11">
        <v>9.6000000000000002E-2</v>
      </c>
      <c r="W551" s="10">
        <v>101</v>
      </c>
      <c r="X551" s="39">
        <f t="shared" si="103"/>
        <v>-0.84827380068433766</v>
      </c>
      <c r="Y551" s="13">
        <v>58804</v>
      </c>
      <c r="Z551" s="10">
        <v>202</v>
      </c>
      <c r="AA551" s="39">
        <f t="shared" si="104"/>
        <v>-1.5311156028925785E-2</v>
      </c>
      <c r="AB551" s="11">
        <v>5.5999999999999994E-2</v>
      </c>
      <c r="AC551" s="10">
        <v>193</v>
      </c>
      <c r="AD551" s="39">
        <f t="shared" si="105"/>
        <v>-0.10582160789124194</v>
      </c>
      <c r="AE551" s="11">
        <v>0.90400000000000003</v>
      </c>
      <c r="AF551" s="10">
        <v>116</v>
      </c>
      <c r="AG551" s="39">
        <f t="shared" si="106"/>
        <v>-0.52769801631948454</v>
      </c>
      <c r="AH551" s="14">
        <v>3.1508912413029808</v>
      </c>
      <c r="AI551" s="10">
        <v>157</v>
      </c>
      <c r="AJ551" s="39">
        <f t="shared" si="107"/>
        <v>-0.27000816156254714</v>
      </c>
      <c r="AK551" s="13">
        <v>91905.801563178466</v>
      </c>
      <c r="AL551" s="44"/>
    </row>
    <row r="552" spans="1:38" x14ac:dyDescent="0.25">
      <c r="A552" t="s">
        <v>663</v>
      </c>
      <c r="B552" s="5" t="s">
        <v>185</v>
      </c>
      <c r="C552" s="6" t="s">
        <v>63</v>
      </c>
      <c r="D552" s="7" t="s">
        <v>34</v>
      </c>
      <c r="E552" s="42">
        <f t="shared" si="96"/>
        <v>-2.3292988432340667</v>
      </c>
      <c r="F552" s="8">
        <v>34.003168744801009</v>
      </c>
      <c r="G552" s="9">
        <f t="shared" si="97"/>
        <v>144</v>
      </c>
      <c r="H552" s="10">
        <v>52</v>
      </c>
      <c r="I552" s="39">
        <f t="shared" si="98"/>
        <v>-0.94516376109332767</v>
      </c>
      <c r="J552" s="11">
        <v>-6.9260978222063563E-2</v>
      </c>
      <c r="K552" s="10">
        <v>122</v>
      </c>
      <c r="L552" s="39">
        <f t="shared" si="99"/>
        <v>-0.3654355752239114</v>
      </c>
      <c r="M552" s="11">
        <v>8.5884353741496597E-2</v>
      </c>
      <c r="N552" s="10">
        <v>76</v>
      </c>
      <c r="O552" s="39">
        <f t="shared" si="100"/>
        <v>-0.9728611252217948</v>
      </c>
      <c r="P552" s="11">
        <v>0.127</v>
      </c>
      <c r="Q552" s="10">
        <v>227</v>
      </c>
      <c r="R552" s="39">
        <f t="shared" si="101"/>
        <v>0.21132838478491969</v>
      </c>
      <c r="S552" s="12">
        <v>1.1507479861910241</v>
      </c>
      <c r="T552" s="10">
        <v>194</v>
      </c>
      <c r="U552" s="39">
        <f t="shared" si="102"/>
        <v>-6.6277363629858088E-2</v>
      </c>
      <c r="V552" s="11">
        <v>8.4000000000000005E-2</v>
      </c>
      <c r="W552" s="10">
        <v>89</v>
      </c>
      <c r="X552" s="39">
        <f t="shared" si="103"/>
        <v>-0.9335707126260222</v>
      </c>
      <c r="Y552" s="13">
        <v>56221</v>
      </c>
      <c r="Z552" s="10">
        <v>238</v>
      </c>
      <c r="AA552" s="39">
        <f t="shared" si="104"/>
        <v>0.12886889657679068</v>
      </c>
      <c r="AB552" s="11">
        <v>5.2999999999999999E-2</v>
      </c>
      <c r="AC552" s="10">
        <v>214</v>
      </c>
      <c r="AD552" s="39">
        <f t="shared" si="105"/>
        <v>1.7391598617883145E-2</v>
      </c>
      <c r="AE552" s="11">
        <v>0.91200000000000003</v>
      </c>
      <c r="AF552" s="10">
        <v>31</v>
      </c>
      <c r="AG552" s="39">
        <f t="shared" si="106"/>
        <v>-1.2392827803191007</v>
      </c>
      <c r="AH552" s="14">
        <v>3.9033690097615676</v>
      </c>
      <c r="AI552" s="10">
        <v>87</v>
      </c>
      <c r="AJ552" s="39">
        <f t="shared" si="107"/>
        <v>-0.30683197030760007</v>
      </c>
      <c r="AK552" s="13">
        <v>69951.382431914084</v>
      </c>
      <c r="AL552" s="44"/>
    </row>
    <row r="553" spans="1:38" x14ac:dyDescent="0.25">
      <c r="A553" t="s">
        <v>673</v>
      </c>
      <c r="B553" s="5" t="s">
        <v>399</v>
      </c>
      <c r="C553" s="6" t="s">
        <v>63</v>
      </c>
      <c r="D553" s="7" t="s">
        <v>34</v>
      </c>
      <c r="E553" s="42">
        <f t="shared" si="96"/>
        <v>2.4167130819438705</v>
      </c>
      <c r="F553" s="8">
        <v>20.800649691668699</v>
      </c>
      <c r="G553" s="9">
        <f t="shared" si="97"/>
        <v>362</v>
      </c>
      <c r="H553" s="10">
        <v>124</v>
      </c>
      <c r="I553" s="39">
        <f t="shared" si="98"/>
        <v>-0.56091183468039718</v>
      </c>
      <c r="J553" s="11">
        <v>-3.5471573015083746E-2</v>
      </c>
      <c r="K553" s="10">
        <v>326</v>
      </c>
      <c r="L553" s="39">
        <f t="shared" si="99"/>
        <v>0.25399089126049357</v>
      </c>
      <c r="M553" s="11">
        <v>5.2399823866138263E-2</v>
      </c>
      <c r="N553" s="10">
        <v>369</v>
      </c>
      <c r="O553" s="39">
        <f t="shared" si="100"/>
        <v>0.54793108983832128</v>
      </c>
      <c r="P553" s="11">
        <v>2.7999999999999997E-2</v>
      </c>
      <c r="Q553" s="10">
        <v>434</v>
      </c>
      <c r="R553" s="39">
        <f t="shared" si="101"/>
        <v>0.55280570788786376</v>
      </c>
      <c r="S553" s="12">
        <v>0</v>
      </c>
      <c r="T553" s="10">
        <v>468</v>
      </c>
      <c r="U553" s="39">
        <f t="shared" si="102"/>
        <v>0.77803260060686474</v>
      </c>
      <c r="V553" s="11">
        <v>0.03</v>
      </c>
      <c r="W553" s="10">
        <v>321</v>
      </c>
      <c r="X553" s="39">
        <f t="shared" si="103"/>
        <v>7.4361796272656685E-3</v>
      </c>
      <c r="Y553" s="13">
        <v>84717</v>
      </c>
      <c r="Z553" s="10">
        <v>303</v>
      </c>
      <c r="AA553" s="39">
        <f t="shared" si="104"/>
        <v>0.32110896671774614</v>
      </c>
      <c r="AB553" s="11">
        <v>4.9000000000000002E-2</v>
      </c>
      <c r="AC553" s="10">
        <v>281</v>
      </c>
      <c r="AD553" s="39">
        <f t="shared" si="105"/>
        <v>0.26381801163613161</v>
      </c>
      <c r="AE553" s="11">
        <v>0.92799999999999994</v>
      </c>
      <c r="AF553" s="10">
        <v>364</v>
      </c>
      <c r="AG553" s="39">
        <f t="shared" si="106"/>
        <v>0.30911368048249965</v>
      </c>
      <c r="AH553" s="14">
        <v>2.2659900600433716</v>
      </c>
      <c r="AI553" s="10">
        <v>271</v>
      </c>
      <c r="AJ553" s="39">
        <f t="shared" si="107"/>
        <v>-0.2198706345438865</v>
      </c>
      <c r="AK553" s="13">
        <v>121797.88279773157</v>
      </c>
      <c r="AL553" s="44"/>
    </row>
    <row r="554" spans="1:38" x14ac:dyDescent="0.25">
      <c r="A554" t="s">
        <v>792</v>
      </c>
      <c r="B554" s="5" t="s">
        <v>186</v>
      </c>
      <c r="C554" s="6" t="s">
        <v>63</v>
      </c>
      <c r="D554" s="7" t="s">
        <v>34</v>
      </c>
      <c r="E554" s="42">
        <f t="shared" si="96"/>
        <v>2.7588467533960124</v>
      </c>
      <c r="F554" s="8">
        <v>19.848897697093669</v>
      </c>
      <c r="G554" s="9">
        <f t="shared" si="97"/>
        <v>380</v>
      </c>
      <c r="H554" s="10">
        <v>272</v>
      </c>
      <c r="I554" s="39">
        <f t="shared" si="98"/>
        <v>-2.7501355575690202E-2</v>
      </c>
      <c r="J554" s="11">
        <v>1.1434171839268314E-2</v>
      </c>
      <c r="K554" s="10">
        <v>516</v>
      </c>
      <c r="L554" s="39">
        <f t="shared" si="99"/>
        <v>0.7927649667448865</v>
      </c>
      <c r="M554" s="11">
        <v>2.3275145469659187E-2</v>
      </c>
      <c r="N554" s="10">
        <v>402</v>
      </c>
      <c r="O554" s="39">
        <f t="shared" si="100"/>
        <v>0.62473877746761997</v>
      </c>
      <c r="P554" s="11">
        <v>2.3E-2</v>
      </c>
      <c r="Q554" s="10">
        <v>291</v>
      </c>
      <c r="R554" s="39">
        <f t="shared" si="101"/>
        <v>0.36111075066792947</v>
      </c>
      <c r="S554" s="12">
        <v>0.64599483204134367</v>
      </c>
      <c r="T554" s="10">
        <v>514</v>
      </c>
      <c r="U554" s="39">
        <f t="shared" si="102"/>
        <v>0.88748018856347699</v>
      </c>
      <c r="V554" s="11">
        <v>2.3E-2</v>
      </c>
      <c r="W554" s="10">
        <v>362</v>
      </c>
      <c r="X554" s="39">
        <f t="shared" si="103"/>
        <v>0.16274062285674393</v>
      </c>
      <c r="Y554" s="13">
        <v>89420</v>
      </c>
      <c r="Z554" s="10">
        <v>267</v>
      </c>
      <c r="AA554" s="39">
        <f t="shared" si="104"/>
        <v>0.22498893164726858</v>
      </c>
      <c r="AB554" s="11">
        <v>5.0999999999999997E-2</v>
      </c>
      <c r="AC554" s="10">
        <v>355</v>
      </c>
      <c r="AD554" s="39">
        <f t="shared" si="105"/>
        <v>0.47944112302710218</v>
      </c>
      <c r="AE554" s="11">
        <v>0.94200000000000006</v>
      </c>
      <c r="AF554" s="10">
        <v>125</v>
      </c>
      <c r="AG554" s="39">
        <f t="shared" si="106"/>
        <v>-0.4890415296097923</v>
      </c>
      <c r="AH554" s="14">
        <v>3.1100132625611905</v>
      </c>
      <c r="AI554" s="10">
        <v>300</v>
      </c>
      <c r="AJ554" s="39">
        <f t="shared" si="107"/>
        <v>-0.20283664489591771</v>
      </c>
      <c r="AK554" s="13">
        <v>131953.57719638242</v>
      </c>
      <c r="AL554" s="44"/>
    </row>
    <row r="555" spans="1:38" x14ac:dyDescent="0.25">
      <c r="A555" t="s">
        <v>797</v>
      </c>
      <c r="B555" s="5" t="s">
        <v>416</v>
      </c>
      <c r="C555" s="6" t="s">
        <v>63</v>
      </c>
      <c r="D555" s="7" t="s">
        <v>34</v>
      </c>
      <c r="E555" s="42">
        <f t="shared" si="96"/>
        <v>2.7754366624272118</v>
      </c>
      <c r="F555" s="8">
        <v>19.802747667652696</v>
      </c>
      <c r="G555" s="9">
        <f t="shared" si="97"/>
        <v>383</v>
      </c>
      <c r="H555" s="10">
        <v>163</v>
      </c>
      <c r="I555" s="39">
        <f t="shared" si="98"/>
        <v>-0.42647909862363592</v>
      </c>
      <c r="J555" s="11">
        <v>-2.365015618027666E-2</v>
      </c>
      <c r="K555" s="10">
        <v>550</v>
      </c>
      <c r="L555" s="39">
        <f t="shared" si="99"/>
        <v>0.98393187055632614</v>
      </c>
      <c r="M555" s="11">
        <v>1.2941176470588235E-2</v>
      </c>
      <c r="N555" s="10">
        <v>484</v>
      </c>
      <c r="O555" s="39">
        <f t="shared" si="100"/>
        <v>0.79371569025207733</v>
      </c>
      <c r="P555" s="11">
        <v>1.2E-2</v>
      </c>
      <c r="Q555" s="10">
        <v>434</v>
      </c>
      <c r="R555" s="39">
        <f t="shared" si="101"/>
        <v>0.55280570788786376</v>
      </c>
      <c r="S555" s="12">
        <v>0</v>
      </c>
      <c r="T555" s="10">
        <v>441</v>
      </c>
      <c r="U555" s="39">
        <f t="shared" si="102"/>
        <v>0.69985575206642736</v>
      </c>
      <c r="V555" s="11">
        <v>3.5000000000000003E-2</v>
      </c>
      <c r="W555" s="10">
        <v>415</v>
      </c>
      <c r="X555" s="39">
        <f t="shared" si="103"/>
        <v>0.53275684364906883</v>
      </c>
      <c r="Y555" s="13">
        <v>100625</v>
      </c>
      <c r="Z555" s="10">
        <v>383</v>
      </c>
      <c r="AA555" s="39">
        <f t="shared" si="104"/>
        <v>0.56140905439394051</v>
      </c>
      <c r="AB555" s="11">
        <v>4.4000000000000004E-2</v>
      </c>
      <c r="AC555" s="10">
        <v>125</v>
      </c>
      <c r="AD555" s="39">
        <f t="shared" si="105"/>
        <v>-0.49086287823225783</v>
      </c>
      <c r="AE555" s="11">
        <v>0.879</v>
      </c>
      <c r="AF555" s="10">
        <v>320</v>
      </c>
      <c r="AG555" s="39">
        <f t="shared" si="106"/>
        <v>0.15772832973125625</v>
      </c>
      <c r="AH555" s="14">
        <v>2.4260751499353153</v>
      </c>
      <c r="AI555" s="10">
        <v>285</v>
      </c>
      <c r="AJ555" s="39">
        <f t="shared" si="107"/>
        <v>-0.21215513202357844</v>
      </c>
      <c r="AK555" s="13">
        <v>126397.87888482632</v>
      </c>
      <c r="AL555" s="44"/>
    </row>
    <row r="556" spans="1:38" x14ac:dyDescent="0.25">
      <c r="A556" t="s">
        <v>813</v>
      </c>
      <c r="B556" s="5" t="s">
        <v>210</v>
      </c>
      <c r="C556" s="6" t="s">
        <v>63</v>
      </c>
      <c r="D556" s="7" t="s">
        <v>34</v>
      </c>
      <c r="E556" s="42">
        <f t="shared" si="96"/>
        <v>4.0441834420540852</v>
      </c>
      <c r="F556" s="8">
        <v>16.27333101305884</v>
      </c>
      <c r="G556" s="9">
        <f t="shared" si="97"/>
        <v>449</v>
      </c>
      <c r="H556" s="10">
        <v>468</v>
      </c>
      <c r="I556" s="39">
        <f t="shared" si="98"/>
        <v>0.55131486905612359</v>
      </c>
      <c r="J556" s="11">
        <v>6.2332695984703701E-2</v>
      </c>
      <c r="K556" s="10">
        <v>250</v>
      </c>
      <c r="L556" s="39">
        <f t="shared" si="99"/>
        <v>5.0517638302356636E-2</v>
      </c>
      <c r="M556" s="11">
        <v>6.33990410229089E-2</v>
      </c>
      <c r="N556" s="10">
        <v>345</v>
      </c>
      <c r="O556" s="39">
        <f t="shared" si="100"/>
        <v>0.47112340220902238</v>
      </c>
      <c r="P556" s="11">
        <v>3.3000000000000002E-2</v>
      </c>
      <c r="Q556" s="10">
        <v>395</v>
      </c>
      <c r="R556" s="39">
        <f t="shared" si="101"/>
        <v>0.49939609777691013</v>
      </c>
      <c r="S556" s="12">
        <v>0.17998560115190784</v>
      </c>
      <c r="T556" s="10">
        <v>461</v>
      </c>
      <c r="U556" s="39">
        <f t="shared" si="102"/>
        <v>0.74676186119068977</v>
      </c>
      <c r="V556" s="11">
        <v>3.2000000000000001E-2</v>
      </c>
      <c r="W556" s="10">
        <v>464</v>
      </c>
      <c r="X556" s="39">
        <f t="shared" si="103"/>
        <v>0.87846856301317855</v>
      </c>
      <c r="Y556" s="13">
        <v>111094</v>
      </c>
      <c r="Z556" s="10">
        <v>369</v>
      </c>
      <c r="AA556" s="39">
        <f t="shared" si="104"/>
        <v>0.51334903685870181</v>
      </c>
      <c r="AB556" s="11">
        <v>4.4999999999999998E-2</v>
      </c>
      <c r="AC556" s="10">
        <v>480</v>
      </c>
      <c r="AD556" s="39">
        <f t="shared" si="105"/>
        <v>0.87988404418175703</v>
      </c>
      <c r="AE556" s="11">
        <v>0.96799999999999997</v>
      </c>
      <c r="AF556" s="10">
        <v>210</v>
      </c>
      <c r="AG556" s="39">
        <f t="shared" si="106"/>
        <v>-0.16112026591254405</v>
      </c>
      <c r="AH556" s="14">
        <v>2.7632471804010077</v>
      </c>
      <c r="AI556" s="10">
        <v>270</v>
      </c>
      <c r="AJ556" s="39">
        <f t="shared" si="107"/>
        <v>-0.21991049415063393</v>
      </c>
      <c r="AK556" s="13">
        <v>121774.11843052556</v>
      </c>
      <c r="AL556" s="44"/>
    </row>
    <row r="557" spans="1:38" x14ac:dyDescent="0.25">
      <c r="A557" t="s">
        <v>816</v>
      </c>
      <c r="B557" s="5" t="s">
        <v>202</v>
      </c>
      <c r="C557" s="6" t="s">
        <v>63</v>
      </c>
      <c r="D557" s="7" t="s">
        <v>34</v>
      </c>
      <c r="E557" s="42">
        <f t="shared" si="96"/>
        <v>-1.8004763955815299</v>
      </c>
      <c r="F557" s="8">
        <v>32.53208343129436</v>
      </c>
      <c r="G557" s="9">
        <f t="shared" si="97"/>
        <v>161</v>
      </c>
      <c r="H557" s="10">
        <v>220</v>
      </c>
      <c r="I557" s="39">
        <f t="shared" si="98"/>
        <v>-0.21070350726677628</v>
      </c>
      <c r="J557" s="11">
        <v>-4.6758104738154893E-3</v>
      </c>
      <c r="K557" s="10">
        <v>431</v>
      </c>
      <c r="L557" s="39">
        <f t="shared" si="99"/>
        <v>0.54666482121383064</v>
      </c>
      <c r="M557" s="11">
        <v>3.6578657865786582E-2</v>
      </c>
      <c r="N557" s="10">
        <v>166</v>
      </c>
      <c r="O557" s="39">
        <f t="shared" si="100"/>
        <v>-0.12797656129950827</v>
      </c>
      <c r="P557" s="11">
        <v>7.2000000000000008E-2</v>
      </c>
      <c r="Q557" s="10">
        <v>210</v>
      </c>
      <c r="R557" s="39">
        <f t="shared" si="101"/>
        <v>0.18106277800817897</v>
      </c>
      <c r="S557" s="12">
        <v>1.252740369558409</v>
      </c>
      <c r="T557" s="10">
        <v>113</v>
      </c>
      <c r="U557" s="39">
        <f t="shared" si="102"/>
        <v>-0.45716160633204445</v>
      </c>
      <c r="V557" s="11">
        <v>0.109</v>
      </c>
      <c r="W557" s="10">
        <v>154</v>
      </c>
      <c r="X557" s="39">
        <f t="shared" si="103"/>
        <v>-0.66136690111409591</v>
      </c>
      <c r="Y557" s="13">
        <v>64464</v>
      </c>
      <c r="Z557" s="10">
        <v>213</v>
      </c>
      <c r="AA557" s="39">
        <f t="shared" si="104"/>
        <v>3.2748861506312815E-2</v>
      </c>
      <c r="AB557" s="11">
        <v>5.5E-2</v>
      </c>
      <c r="AC557" s="10">
        <v>102</v>
      </c>
      <c r="AD557" s="39">
        <f t="shared" si="105"/>
        <v>-0.70648598962322673</v>
      </c>
      <c r="AE557" s="11">
        <v>0.86499999999999999</v>
      </c>
      <c r="AF557" s="10">
        <v>159</v>
      </c>
      <c r="AG557" s="39">
        <f t="shared" si="106"/>
        <v>-0.32781433613215055</v>
      </c>
      <c r="AH557" s="14">
        <v>2.9395207437486852</v>
      </c>
      <c r="AI557" s="10">
        <v>202</v>
      </c>
      <c r="AJ557" s="39">
        <f t="shared" si="107"/>
        <v>-0.25333488472348881</v>
      </c>
      <c r="AK557" s="13">
        <v>101846.43835473432</v>
      </c>
      <c r="AL557" s="44"/>
    </row>
    <row r="558" spans="1:38" x14ac:dyDescent="0.25">
      <c r="A558" t="s">
        <v>830</v>
      </c>
      <c r="B558" s="5" t="s">
        <v>412</v>
      </c>
      <c r="C558" s="6" t="s">
        <v>63</v>
      </c>
      <c r="D558" s="7" t="s">
        <v>34</v>
      </c>
      <c r="E558" s="42">
        <f t="shared" si="96"/>
        <v>2.750367476372527</v>
      </c>
      <c r="F558" s="8">
        <v>19.872485462616432</v>
      </c>
      <c r="G558" s="9">
        <f t="shared" si="97"/>
        <v>377</v>
      </c>
      <c r="H558" s="10">
        <v>296</v>
      </c>
      <c r="I558" s="39">
        <f t="shared" si="98"/>
        <v>5.7953085290253496E-2</v>
      </c>
      <c r="J558" s="11">
        <v>1.8948655256723734E-2</v>
      </c>
      <c r="K558" s="10">
        <v>363</v>
      </c>
      <c r="L558" s="39">
        <f t="shared" si="99"/>
        <v>0.36953451449387914</v>
      </c>
      <c r="M558" s="11">
        <v>4.6153846153846156E-2</v>
      </c>
      <c r="N558" s="10">
        <v>446</v>
      </c>
      <c r="O558" s="39">
        <f t="shared" si="100"/>
        <v>0.71690800262277854</v>
      </c>
      <c r="P558" s="11">
        <v>1.7000000000000001E-2</v>
      </c>
      <c r="Q558" s="10">
        <v>434</v>
      </c>
      <c r="R558" s="39">
        <f t="shared" si="101"/>
        <v>0.55280570788786376</v>
      </c>
      <c r="S558" s="12">
        <v>0</v>
      </c>
      <c r="T558" s="10">
        <v>290</v>
      </c>
      <c r="U558" s="39">
        <f t="shared" si="102"/>
        <v>0.308971509364241</v>
      </c>
      <c r="V558" s="11">
        <v>0.06</v>
      </c>
      <c r="W558" s="10">
        <v>444</v>
      </c>
      <c r="X558" s="39">
        <f t="shared" si="103"/>
        <v>0.69559039873402684</v>
      </c>
      <c r="Y558" s="13">
        <v>105556</v>
      </c>
      <c r="Z558" s="10">
        <v>267</v>
      </c>
      <c r="AA558" s="39">
        <f t="shared" si="104"/>
        <v>0.22498893164726858</v>
      </c>
      <c r="AB558" s="11">
        <v>5.0999999999999997E-2</v>
      </c>
      <c r="AC558" s="10">
        <v>264</v>
      </c>
      <c r="AD558" s="39">
        <f t="shared" si="105"/>
        <v>0.20221140838157076</v>
      </c>
      <c r="AE558" s="11">
        <v>0.92400000000000004</v>
      </c>
      <c r="AF558" s="10">
        <v>270</v>
      </c>
      <c r="AG558" s="39">
        <f t="shared" si="106"/>
        <v>6.1962269508549798E-3</v>
      </c>
      <c r="AH558" s="14">
        <v>2.5863154253301031</v>
      </c>
      <c r="AI558" s="10">
        <v>238</v>
      </c>
      <c r="AJ558" s="39">
        <f t="shared" si="107"/>
        <v>-0.23811775579587682</v>
      </c>
      <c r="AK558" s="13">
        <v>110918.91721655669</v>
      </c>
      <c r="AL558" s="44"/>
    </row>
    <row r="559" spans="1:38" x14ac:dyDescent="0.25">
      <c r="A559" t="s">
        <v>832</v>
      </c>
      <c r="B559" s="5" t="s">
        <v>352</v>
      </c>
      <c r="C559" s="6" t="s">
        <v>63</v>
      </c>
      <c r="D559" s="7" t="s">
        <v>34</v>
      </c>
      <c r="E559" s="42">
        <f t="shared" si="96"/>
        <v>1.6522940138430056</v>
      </c>
      <c r="F559" s="8">
        <v>22.927120815274424</v>
      </c>
      <c r="G559" s="9">
        <f t="shared" si="97"/>
        <v>315</v>
      </c>
      <c r="H559" s="10">
        <v>48</v>
      </c>
      <c r="I559" s="39">
        <f t="shared" si="98"/>
        <v>-0.9904298795863663</v>
      </c>
      <c r="J559" s="11">
        <v>-7.3241479332849857E-2</v>
      </c>
      <c r="K559" s="10">
        <v>418</v>
      </c>
      <c r="L559" s="39">
        <f t="shared" si="99"/>
        <v>0.52492018913604843</v>
      </c>
      <c r="M559" s="11">
        <v>3.7754114230396901E-2</v>
      </c>
      <c r="N559" s="10">
        <v>185</v>
      </c>
      <c r="O559" s="39">
        <f t="shared" si="100"/>
        <v>-6.6530411196069172E-2</v>
      </c>
      <c r="P559" s="11">
        <v>6.8000000000000005E-2</v>
      </c>
      <c r="Q559" s="10">
        <v>434</v>
      </c>
      <c r="R559" s="39">
        <f t="shared" si="101"/>
        <v>0.55280570788786376</v>
      </c>
      <c r="S559" s="12">
        <v>0</v>
      </c>
      <c r="T559" s="10">
        <v>357</v>
      </c>
      <c r="U559" s="39">
        <f t="shared" si="102"/>
        <v>0.49659594586129047</v>
      </c>
      <c r="V559" s="11">
        <v>4.8000000000000001E-2</v>
      </c>
      <c r="W559" s="10">
        <v>296</v>
      </c>
      <c r="X559" s="39">
        <f t="shared" si="103"/>
        <v>-0.11048688368816424</v>
      </c>
      <c r="Y559" s="13">
        <v>81146</v>
      </c>
      <c r="Z559" s="10">
        <v>303</v>
      </c>
      <c r="AA559" s="39">
        <f t="shared" si="104"/>
        <v>0.32110896671774614</v>
      </c>
      <c r="AB559" s="11">
        <v>4.9000000000000002E-2</v>
      </c>
      <c r="AC559" s="10">
        <v>370</v>
      </c>
      <c r="AD559" s="39">
        <f t="shared" si="105"/>
        <v>0.51024442465438347</v>
      </c>
      <c r="AE559" s="11">
        <v>0.94400000000000006</v>
      </c>
      <c r="AF559" s="10">
        <v>374</v>
      </c>
      <c r="AG559" s="39">
        <f t="shared" si="106"/>
        <v>0.33359110795452779</v>
      </c>
      <c r="AH559" s="14">
        <v>2.2401059757661419</v>
      </c>
      <c r="AI559" s="10">
        <v>443</v>
      </c>
      <c r="AJ559" s="39">
        <f t="shared" si="107"/>
        <v>-7.3856363080387649E-2</v>
      </c>
      <c r="AK559" s="13">
        <v>208851.84663536775</v>
      </c>
      <c r="AL559" s="44"/>
    </row>
    <row r="560" spans="1:38" x14ac:dyDescent="0.25">
      <c r="A560" t="s">
        <v>855</v>
      </c>
      <c r="B560" s="5" t="s">
        <v>355</v>
      </c>
      <c r="C560" s="6" t="s">
        <v>63</v>
      </c>
      <c r="D560" s="7" t="s">
        <v>34</v>
      </c>
      <c r="E560" s="42">
        <f t="shared" si="96"/>
        <v>1.6834142893616231</v>
      </c>
      <c r="F560" s="8">
        <v>22.840550019214355</v>
      </c>
      <c r="G560" s="9">
        <f t="shared" si="97"/>
        <v>318</v>
      </c>
      <c r="H560" s="10">
        <v>112</v>
      </c>
      <c r="I560" s="39">
        <f t="shared" si="98"/>
        <v>-0.59249226978116731</v>
      </c>
      <c r="J560" s="11">
        <v>-3.8248616004026181E-2</v>
      </c>
      <c r="K560" s="10">
        <v>443</v>
      </c>
      <c r="L560" s="39">
        <f t="shared" si="99"/>
        <v>0.56850141888293815</v>
      </c>
      <c r="M560" s="11">
        <v>3.5398230088495575E-2</v>
      </c>
      <c r="N560" s="10">
        <v>287</v>
      </c>
      <c r="O560" s="39">
        <f t="shared" si="100"/>
        <v>0.3175080269504249</v>
      </c>
      <c r="P560" s="11">
        <v>4.2999999999999997E-2</v>
      </c>
      <c r="Q560" s="10">
        <v>233</v>
      </c>
      <c r="R560" s="39">
        <f t="shared" si="101"/>
        <v>0.24224182115164361</v>
      </c>
      <c r="S560" s="12">
        <v>1.0465724751439036</v>
      </c>
      <c r="T560" s="10">
        <v>367</v>
      </c>
      <c r="U560" s="39">
        <f t="shared" si="102"/>
        <v>0.52786668527746539</v>
      </c>
      <c r="V560" s="11">
        <v>4.5999999999999999E-2</v>
      </c>
      <c r="W560" s="10">
        <v>365</v>
      </c>
      <c r="X560" s="39">
        <f t="shared" si="103"/>
        <v>0.17502496325252662</v>
      </c>
      <c r="Y560" s="13">
        <v>89792</v>
      </c>
      <c r="Z560" s="10">
        <v>202</v>
      </c>
      <c r="AA560" s="39">
        <f t="shared" si="104"/>
        <v>-1.5311156028925785E-2</v>
      </c>
      <c r="AB560" s="11">
        <v>5.5999999999999994E-2</v>
      </c>
      <c r="AC560" s="10">
        <v>381</v>
      </c>
      <c r="AD560" s="39">
        <f t="shared" si="105"/>
        <v>0.54104772628166298</v>
      </c>
      <c r="AE560" s="11">
        <v>0.94599999999999995</v>
      </c>
      <c r="AF560" s="10">
        <v>207</v>
      </c>
      <c r="AG560" s="39">
        <f t="shared" si="106"/>
        <v>-0.16773796144756142</v>
      </c>
      <c r="AH560" s="14">
        <v>2.7702451784195978</v>
      </c>
      <c r="AI560" s="10">
        <v>259</v>
      </c>
      <c r="AJ560" s="39">
        <f t="shared" si="107"/>
        <v>-0.22812629774690921</v>
      </c>
      <c r="AK560" s="13">
        <v>116875.84196755625</v>
      </c>
      <c r="AL560" s="44"/>
    </row>
    <row r="561" spans="1:38" x14ac:dyDescent="0.25">
      <c r="A561" t="s">
        <v>860</v>
      </c>
      <c r="B561" s="5" t="s">
        <v>386</v>
      </c>
      <c r="C561" s="6" t="s">
        <v>63</v>
      </c>
      <c r="D561" s="7" t="s">
        <v>34</v>
      </c>
      <c r="E561" s="42">
        <f t="shared" si="96"/>
        <v>2.2397195061656441</v>
      </c>
      <c r="F561" s="8">
        <v>21.293012773206144</v>
      </c>
      <c r="G561" s="9">
        <f t="shared" si="97"/>
        <v>349</v>
      </c>
      <c r="H561" s="10">
        <v>80</v>
      </c>
      <c r="I561" s="39">
        <f t="shared" si="98"/>
        <v>-0.72075062354774411</v>
      </c>
      <c r="J561" s="11">
        <v>-4.9527085124677517E-2</v>
      </c>
      <c r="K561" s="10">
        <v>448</v>
      </c>
      <c r="L561" s="39">
        <f t="shared" si="99"/>
        <v>0.58595376058084903</v>
      </c>
      <c r="M561" s="11">
        <v>3.4454803404945278E-2</v>
      </c>
      <c r="N561" s="10">
        <v>479</v>
      </c>
      <c r="O561" s="39">
        <f t="shared" si="100"/>
        <v>0.77835415272621766</v>
      </c>
      <c r="P561" s="11">
        <v>1.3000000000000001E-2</v>
      </c>
      <c r="Q561" s="10">
        <v>347</v>
      </c>
      <c r="R561" s="39">
        <f t="shared" si="101"/>
        <v>0.44542601048368125</v>
      </c>
      <c r="S561" s="12">
        <v>0.3618599601954044</v>
      </c>
      <c r="T561" s="10">
        <v>415</v>
      </c>
      <c r="U561" s="39">
        <f t="shared" si="102"/>
        <v>0.63731427323407763</v>
      </c>
      <c r="V561" s="11">
        <v>3.9E-2</v>
      </c>
      <c r="W561" s="10">
        <v>282</v>
      </c>
      <c r="X561" s="39">
        <f t="shared" si="103"/>
        <v>-0.17141324936079605</v>
      </c>
      <c r="Y561" s="13">
        <v>79301</v>
      </c>
      <c r="Z561" s="10">
        <v>267</v>
      </c>
      <c r="AA561" s="39">
        <f t="shared" si="104"/>
        <v>0.22498893164726858</v>
      </c>
      <c r="AB561" s="11">
        <v>5.0999999999999997E-2</v>
      </c>
      <c r="AC561" s="10">
        <v>355</v>
      </c>
      <c r="AD561" s="39">
        <f t="shared" si="105"/>
        <v>0.47944112302710218</v>
      </c>
      <c r="AE561" s="11">
        <v>0.94200000000000006</v>
      </c>
      <c r="AF561" s="10">
        <v>190</v>
      </c>
      <c r="AG561" s="39">
        <f t="shared" si="106"/>
        <v>-0.23187124348029961</v>
      </c>
      <c r="AH561" s="14">
        <v>2.8380640404714925</v>
      </c>
      <c r="AI561" s="10">
        <v>208</v>
      </c>
      <c r="AJ561" s="39">
        <f t="shared" si="107"/>
        <v>-0.25089883592043466</v>
      </c>
      <c r="AK561" s="13">
        <v>103298.81490863036</v>
      </c>
      <c r="AL561" s="44"/>
    </row>
    <row r="562" spans="1:38" x14ac:dyDescent="0.25">
      <c r="A562" t="s">
        <v>874</v>
      </c>
      <c r="B562" s="5" t="s">
        <v>320</v>
      </c>
      <c r="C562" s="6" t="s">
        <v>63</v>
      </c>
      <c r="D562" s="7" t="s">
        <v>34</v>
      </c>
      <c r="E562" s="42">
        <f t="shared" si="96"/>
        <v>1.1184859073754265</v>
      </c>
      <c r="F562" s="8">
        <v>24.412075300737609</v>
      </c>
      <c r="G562" s="9">
        <f t="shared" si="97"/>
        <v>282</v>
      </c>
      <c r="H562" s="10">
        <v>99</v>
      </c>
      <c r="I562" s="39">
        <f t="shared" si="98"/>
        <v>-0.63227519242055952</v>
      </c>
      <c r="J562" s="11">
        <v>-4.1746949261400101E-2</v>
      </c>
      <c r="K562" s="10">
        <v>163</v>
      </c>
      <c r="L562" s="39">
        <f t="shared" si="99"/>
        <v>-0.20813213158987662</v>
      </c>
      <c r="M562" s="11">
        <v>7.7380952380952384E-2</v>
      </c>
      <c r="N562" s="10">
        <v>335</v>
      </c>
      <c r="O562" s="39">
        <f t="shared" si="100"/>
        <v>0.44040032715730287</v>
      </c>
      <c r="P562" s="11">
        <v>3.5000000000000003E-2</v>
      </c>
      <c r="Q562" s="10">
        <v>434</v>
      </c>
      <c r="R562" s="39">
        <f t="shared" si="101"/>
        <v>0.55280570788786376</v>
      </c>
      <c r="S562" s="12">
        <v>0</v>
      </c>
      <c r="T562" s="10">
        <v>367</v>
      </c>
      <c r="U562" s="39">
        <f t="shared" si="102"/>
        <v>0.52786668527746539</v>
      </c>
      <c r="V562" s="11">
        <v>4.5999999999999999E-2</v>
      </c>
      <c r="W562" s="10">
        <v>353</v>
      </c>
      <c r="X562" s="39">
        <f t="shared" si="103"/>
        <v>0.12440159275055124</v>
      </c>
      <c r="Y562" s="13">
        <v>88259</v>
      </c>
      <c r="Z562" s="10">
        <v>161</v>
      </c>
      <c r="AA562" s="39">
        <f t="shared" si="104"/>
        <v>-0.25561124370512045</v>
      </c>
      <c r="AB562" s="11">
        <v>6.0999999999999999E-2</v>
      </c>
      <c r="AC562" s="10">
        <v>221</v>
      </c>
      <c r="AD562" s="39">
        <f t="shared" si="105"/>
        <v>4.8194900245164415E-2</v>
      </c>
      <c r="AE562" s="11">
        <v>0.91400000000000003</v>
      </c>
      <c r="AF562" s="10">
        <v>201</v>
      </c>
      <c r="AG562" s="39">
        <f t="shared" si="106"/>
        <v>-0.18858655860622606</v>
      </c>
      <c r="AH562" s="14">
        <v>2.7922918925415607</v>
      </c>
      <c r="AI562" s="10">
        <v>209</v>
      </c>
      <c r="AJ562" s="39">
        <f t="shared" si="107"/>
        <v>-0.24929436633454161</v>
      </c>
      <c r="AK562" s="13">
        <v>104255.40247989276</v>
      </c>
      <c r="AL562" s="44"/>
    </row>
    <row r="563" spans="1:38" x14ac:dyDescent="0.25">
      <c r="A563" t="s">
        <v>889</v>
      </c>
      <c r="B563" s="5" t="s">
        <v>290</v>
      </c>
      <c r="C563" s="6" t="s">
        <v>63</v>
      </c>
      <c r="D563" s="7" t="s">
        <v>34</v>
      </c>
      <c r="E563" s="42">
        <f t="shared" si="96"/>
        <v>0.66343443325699125</v>
      </c>
      <c r="F563" s="8">
        <v>25.677943539570428</v>
      </c>
      <c r="G563" s="9">
        <f t="shared" si="97"/>
        <v>251</v>
      </c>
      <c r="H563" s="10">
        <v>144</v>
      </c>
      <c r="I563" s="39">
        <f t="shared" si="98"/>
        <v>-0.50553335804322908</v>
      </c>
      <c r="J563" s="11">
        <v>-3.0601836110166647E-2</v>
      </c>
      <c r="K563" s="10">
        <v>322</v>
      </c>
      <c r="L563" s="39">
        <f t="shared" si="99"/>
        <v>0.24232772972576871</v>
      </c>
      <c r="M563" s="11">
        <v>5.3030303030303032E-2</v>
      </c>
      <c r="N563" s="10">
        <v>222</v>
      </c>
      <c r="O563" s="39">
        <f t="shared" si="100"/>
        <v>8.7084964062528539E-2</v>
      </c>
      <c r="P563" s="11">
        <v>5.7999999999999996E-2</v>
      </c>
      <c r="Q563" s="10">
        <v>434</v>
      </c>
      <c r="R563" s="39">
        <f t="shared" si="101"/>
        <v>0.55280570788786376</v>
      </c>
      <c r="S563" s="12">
        <v>0</v>
      </c>
      <c r="T563" s="10">
        <v>254</v>
      </c>
      <c r="U563" s="39">
        <f t="shared" si="102"/>
        <v>0.18388855169954124</v>
      </c>
      <c r="V563" s="11">
        <v>6.8000000000000005E-2</v>
      </c>
      <c r="W563" s="10">
        <v>388</v>
      </c>
      <c r="X563" s="39">
        <f t="shared" si="103"/>
        <v>0.30846856416477875</v>
      </c>
      <c r="Y563" s="13">
        <v>93833</v>
      </c>
      <c r="Z563" s="10">
        <v>194</v>
      </c>
      <c r="AA563" s="39">
        <f t="shared" si="104"/>
        <v>-6.3371173564165051E-2</v>
      </c>
      <c r="AB563" s="11">
        <v>5.7000000000000002E-2</v>
      </c>
      <c r="AC563" s="10">
        <v>179</v>
      </c>
      <c r="AD563" s="39">
        <f t="shared" si="105"/>
        <v>-0.18282986195944512</v>
      </c>
      <c r="AE563" s="11">
        <v>0.89900000000000002</v>
      </c>
      <c r="AF563" s="10">
        <v>150</v>
      </c>
      <c r="AG563" s="39">
        <f t="shared" si="106"/>
        <v>-0.36514224151850844</v>
      </c>
      <c r="AH563" s="14">
        <v>2.9789937909068098</v>
      </c>
      <c r="AI563" s="10">
        <v>172</v>
      </c>
      <c r="AJ563" s="39">
        <f t="shared" si="107"/>
        <v>-0.26210140630047379</v>
      </c>
      <c r="AK563" s="13">
        <v>96619.822869168711</v>
      </c>
      <c r="AL563" s="44"/>
    </row>
    <row r="564" spans="1:38" x14ac:dyDescent="0.25">
      <c r="A564" t="s">
        <v>906</v>
      </c>
      <c r="B564" s="5" t="s">
        <v>275</v>
      </c>
      <c r="C564" s="6" t="s">
        <v>63</v>
      </c>
      <c r="D564" s="7" t="s">
        <v>34</v>
      </c>
      <c r="E564" s="42">
        <f t="shared" si="96"/>
        <v>0.10162927481030726</v>
      </c>
      <c r="F564" s="8">
        <v>27.240780596340414</v>
      </c>
      <c r="G564" s="9">
        <f t="shared" si="97"/>
        <v>235</v>
      </c>
      <c r="H564" s="10">
        <v>543</v>
      </c>
      <c r="I564" s="39">
        <f t="shared" si="98"/>
        <v>1.6042560381280773</v>
      </c>
      <c r="J564" s="11">
        <v>0.15492365877573899</v>
      </c>
      <c r="K564" s="10">
        <v>131</v>
      </c>
      <c r="L564" s="39">
        <f t="shared" si="99"/>
        <v>-0.32100227692370731</v>
      </c>
      <c r="M564" s="11">
        <v>8.3482409063804414E-2</v>
      </c>
      <c r="N564" s="10">
        <v>105</v>
      </c>
      <c r="O564" s="39">
        <f t="shared" si="100"/>
        <v>-0.55809961202358149</v>
      </c>
      <c r="P564" s="11">
        <v>0.1</v>
      </c>
      <c r="Q564" s="10">
        <v>346</v>
      </c>
      <c r="R564" s="39">
        <f t="shared" si="101"/>
        <v>0.44483343604682374</v>
      </c>
      <c r="S564" s="12">
        <v>0.36385688295936935</v>
      </c>
      <c r="T564" s="10">
        <v>194</v>
      </c>
      <c r="U564" s="39">
        <f t="shared" si="102"/>
        <v>-6.6277363629858088E-2</v>
      </c>
      <c r="V564" s="11">
        <v>8.4000000000000005E-2</v>
      </c>
      <c r="W564" s="10">
        <v>240</v>
      </c>
      <c r="X564" s="39">
        <f t="shared" si="103"/>
        <v>-0.35524906383209215</v>
      </c>
      <c r="Y564" s="13">
        <v>73734</v>
      </c>
      <c r="Z564" s="10">
        <v>339</v>
      </c>
      <c r="AA564" s="39">
        <f t="shared" si="104"/>
        <v>0.41722900178822397</v>
      </c>
      <c r="AB564" s="11">
        <v>4.7E-2</v>
      </c>
      <c r="AC564" s="10">
        <v>215</v>
      </c>
      <c r="AD564" s="39">
        <f t="shared" si="105"/>
        <v>3.2793249431522072E-2</v>
      </c>
      <c r="AE564" s="11">
        <v>0.91299999999999992</v>
      </c>
      <c r="AF564" s="10">
        <v>167</v>
      </c>
      <c r="AG564" s="39">
        <f t="shared" si="106"/>
        <v>-0.29017548928295595</v>
      </c>
      <c r="AH564" s="14">
        <v>2.8997188860961347</v>
      </c>
      <c r="AI564" s="10">
        <v>217</v>
      </c>
      <c r="AJ564" s="39">
        <f t="shared" si="107"/>
        <v>-0.24747976380433695</v>
      </c>
      <c r="AK564" s="13">
        <v>105337.27167980594</v>
      </c>
      <c r="AL564" s="44"/>
    </row>
    <row r="565" spans="1:38" x14ac:dyDescent="0.25">
      <c r="A565" t="s">
        <v>918</v>
      </c>
      <c r="B565" s="5" t="s">
        <v>283</v>
      </c>
      <c r="C565" s="6" t="s">
        <v>63</v>
      </c>
      <c r="D565" s="7" t="s">
        <v>34</v>
      </c>
      <c r="E565" s="42">
        <f t="shared" si="96"/>
        <v>0.50139831434314042</v>
      </c>
      <c r="F565" s="8">
        <v>26.128697768801644</v>
      </c>
      <c r="G565" s="9">
        <f t="shared" si="97"/>
        <v>244</v>
      </c>
      <c r="H565" s="10">
        <v>45</v>
      </c>
      <c r="I565" s="39">
        <f t="shared" si="98"/>
        <v>-1.0230321091778904</v>
      </c>
      <c r="J565" s="11">
        <v>-7.6108374384236455E-2</v>
      </c>
      <c r="K565" s="10">
        <v>286</v>
      </c>
      <c r="L565" s="39">
        <f t="shared" si="99"/>
        <v>0.12887857946849515</v>
      </c>
      <c r="M565" s="11">
        <v>5.916305916305916E-2</v>
      </c>
      <c r="N565" s="10">
        <v>294</v>
      </c>
      <c r="O565" s="39">
        <f t="shared" si="100"/>
        <v>0.34823110200214447</v>
      </c>
      <c r="P565" s="11">
        <v>4.0999999999999995E-2</v>
      </c>
      <c r="Q565" s="10">
        <v>434</v>
      </c>
      <c r="R565" s="39">
        <f t="shared" si="101"/>
        <v>0.55280570788786376</v>
      </c>
      <c r="S565" s="12">
        <v>0</v>
      </c>
      <c r="T565" s="10">
        <v>261</v>
      </c>
      <c r="U565" s="39">
        <f t="shared" si="102"/>
        <v>0.21515929111571619</v>
      </c>
      <c r="V565" s="11">
        <v>6.6000000000000003E-2</v>
      </c>
      <c r="W565" s="10">
        <v>108</v>
      </c>
      <c r="X565" s="39">
        <f t="shared" si="103"/>
        <v>-0.81373234892630353</v>
      </c>
      <c r="Y565" s="13">
        <v>59850</v>
      </c>
      <c r="Z565" s="10">
        <v>321</v>
      </c>
      <c r="AA565" s="39">
        <f t="shared" si="104"/>
        <v>0.36916898425298506</v>
      </c>
      <c r="AB565" s="11">
        <v>4.8000000000000001E-2</v>
      </c>
      <c r="AC565" s="10">
        <v>274</v>
      </c>
      <c r="AD565" s="39">
        <f t="shared" si="105"/>
        <v>0.2176130591952114</v>
      </c>
      <c r="AE565" s="11">
        <v>0.92500000000000004</v>
      </c>
      <c r="AF565" s="10">
        <v>145</v>
      </c>
      <c r="AG565" s="39">
        <f t="shared" si="106"/>
        <v>-0.39357620844464714</v>
      </c>
      <c r="AH565" s="14">
        <v>3.0090617871083385</v>
      </c>
      <c r="AI565" s="10">
        <v>171</v>
      </c>
      <c r="AJ565" s="39">
        <f t="shared" si="107"/>
        <v>-0.26366018658386553</v>
      </c>
      <c r="AK565" s="13">
        <v>95690.475339909361</v>
      </c>
      <c r="AL565" s="44"/>
    </row>
    <row r="566" spans="1:38" x14ac:dyDescent="0.25">
      <c r="A566" t="s">
        <v>1003</v>
      </c>
      <c r="B566" s="5" t="s">
        <v>237</v>
      </c>
      <c r="C566" s="6" t="s">
        <v>63</v>
      </c>
      <c r="D566" s="7" t="s">
        <v>34</v>
      </c>
      <c r="E566" s="42">
        <f t="shared" si="96"/>
        <v>-0.7773553100516305</v>
      </c>
      <c r="F566" s="8">
        <v>29.685951597172714</v>
      </c>
      <c r="G566" s="9">
        <f t="shared" si="97"/>
        <v>197</v>
      </c>
      <c r="H566" s="10">
        <v>192</v>
      </c>
      <c r="I566" s="39">
        <f t="shared" si="98"/>
        <v>-0.3305918938869431</v>
      </c>
      <c r="J566" s="11">
        <v>-1.5218261914297204E-2</v>
      </c>
      <c r="K566" s="10">
        <v>414</v>
      </c>
      <c r="L566" s="39">
        <f t="shared" si="99"/>
        <v>0.52015521534033049</v>
      </c>
      <c r="M566" s="11">
        <v>3.8011695906432746E-2</v>
      </c>
      <c r="N566" s="10">
        <v>262</v>
      </c>
      <c r="O566" s="39">
        <f t="shared" si="100"/>
        <v>0.24070033932112603</v>
      </c>
      <c r="P566" s="11">
        <v>4.8000000000000001E-2</v>
      </c>
      <c r="Q566" s="10">
        <v>108</v>
      </c>
      <c r="R566" s="39">
        <f t="shared" si="101"/>
        <v>-0.29193058997110688</v>
      </c>
      <c r="S566" s="12">
        <v>2.8466856445709636</v>
      </c>
      <c r="T566" s="10">
        <v>407</v>
      </c>
      <c r="U566" s="39">
        <f t="shared" si="102"/>
        <v>0.62167890352599009</v>
      </c>
      <c r="V566" s="11">
        <v>0.04</v>
      </c>
      <c r="W566" s="10">
        <v>227</v>
      </c>
      <c r="X566" s="39">
        <f t="shared" si="103"/>
        <v>-0.40223996808800278</v>
      </c>
      <c r="Y566" s="13">
        <v>72311</v>
      </c>
      <c r="Z566" s="10">
        <v>161</v>
      </c>
      <c r="AA566" s="39">
        <f t="shared" si="104"/>
        <v>-0.25561124370512045</v>
      </c>
      <c r="AB566" s="11">
        <v>6.0999999999999999E-2</v>
      </c>
      <c r="AC566" s="10">
        <v>133</v>
      </c>
      <c r="AD566" s="39">
        <f t="shared" si="105"/>
        <v>-0.46005957660497826</v>
      </c>
      <c r="AE566" s="11">
        <v>0.88099999999999989</v>
      </c>
      <c r="AF566" s="10">
        <v>71</v>
      </c>
      <c r="AG566" s="39">
        <f t="shared" si="106"/>
        <v>-0.79879940139282446</v>
      </c>
      <c r="AH566" s="14">
        <v>3.4375721479027868</v>
      </c>
      <c r="AI566" s="10">
        <v>80</v>
      </c>
      <c r="AJ566" s="39">
        <f t="shared" si="107"/>
        <v>-0.31033661817871566</v>
      </c>
      <c r="AK566" s="13">
        <v>67861.905246034978</v>
      </c>
      <c r="AL566" s="44"/>
    </row>
    <row r="567" spans="1:38" x14ac:dyDescent="0.25">
      <c r="A567" t="s">
        <v>1021</v>
      </c>
      <c r="B567" s="5" t="s">
        <v>62</v>
      </c>
      <c r="C567" s="6" t="s">
        <v>63</v>
      </c>
      <c r="D567" s="7" t="s">
        <v>34</v>
      </c>
      <c r="E567" s="42">
        <f t="shared" si="96"/>
        <v>-10.03875488717204</v>
      </c>
      <c r="F567" s="8">
        <v>55.449436034902888</v>
      </c>
      <c r="G567" s="9">
        <f t="shared" si="97"/>
        <v>27</v>
      </c>
      <c r="H567" s="10">
        <v>64</v>
      </c>
      <c r="I567" s="39">
        <f t="shared" si="98"/>
        <v>-0.88294787200733027</v>
      </c>
      <c r="J567" s="11">
        <v>-6.3789989680082537E-2</v>
      </c>
      <c r="K567" s="10">
        <v>33</v>
      </c>
      <c r="L567" s="39">
        <f t="shared" si="99"/>
        <v>-1.2115667651097535</v>
      </c>
      <c r="M567" s="11">
        <v>0.13162393162393163</v>
      </c>
      <c r="N567" s="10">
        <v>29</v>
      </c>
      <c r="O567" s="39">
        <f t="shared" si="100"/>
        <v>-2.0328072145061182</v>
      </c>
      <c r="P567" s="11">
        <v>0.19600000000000001</v>
      </c>
      <c r="Q567" s="10">
        <v>27</v>
      </c>
      <c r="R567" s="39">
        <f t="shared" si="101"/>
        <v>-1.8800231904516851</v>
      </c>
      <c r="S567" s="12">
        <v>8.1984154323114016</v>
      </c>
      <c r="T567" s="10">
        <v>36</v>
      </c>
      <c r="U567" s="39">
        <f t="shared" si="102"/>
        <v>-1.7079911829790406</v>
      </c>
      <c r="V567" s="11">
        <v>0.18899999999999997</v>
      </c>
      <c r="W567" s="10">
        <v>34</v>
      </c>
      <c r="X567" s="39">
        <f t="shared" si="103"/>
        <v>-1.3194046727989381</v>
      </c>
      <c r="Y567" s="13">
        <v>44537</v>
      </c>
      <c r="Z567" s="10">
        <v>150</v>
      </c>
      <c r="AA567" s="39">
        <f t="shared" si="104"/>
        <v>-0.30367126124035942</v>
      </c>
      <c r="AB567" s="11">
        <v>6.2E-2</v>
      </c>
      <c r="AC567" s="10">
        <v>30</v>
      </c>
      <c r="AD567" s="39">
        <f t="shared" si="105"/>
        <v>-1.9848230071553976</v>
      </c>
      <c r="AE567" s="11">
        <v>0.78200000000000003</v>
      </c>
      <c r="AF567" s="10">
        <v>69</v>
      </c>
      <c r="AG567" s="39">
        <f t="shared" si="106"/>
        <v>-0.80607111143034171</v>
      </c>
      <c r="AH567" s="14">
        <v>3.4452617450087639</v>
      </c>
      <c r="AI567" s="10">
        <v>31</v>
      </c>
      <c r="AJ567" s="39">
        <f t="shared" si="107"/>
        <v>-0.33955168361457649</v>
      </c>
      <c r="AK567" s="13">
        <v>50443.832173613504</v>
      </c>
      <c r="AL567" s="44">
        <v>1</v>
      </c>
    </row>
    <row r="568" spans="1:38" x14ac:dyDescent="0.25">
      <c r="A568" t="s">
        <v>1033</v>
      </c>
      <c r="B568" s="5" t="s">
        <v>240</v>
      </c>
      <c r="C568" s="6" t="s">
        <v>63</v>
      </c>
      <c r="D568" s="7" t="s">
        <v>34</v>
      </c>
      <c r="E568" s="42">
        <f t="shared" si="96"/>
        <v>-0.64105511960994555</v>
      </c>
      <c r="F568" s="8">
        <v>29.306789915823913</v>
      </c>
      <c r="G568" s="9">
        <f t="shared" si="97"/>
        <v>200</v>
      </c>
      <c r="H568" s="10">
        <v>53</v>
      </c>
      <c r="I568" s="39">
        <f t="shared" si="98"/>
        <v>-0.93222298412191151</v>
      </c>
      <c r="J568" s="11">
        <v>-6.8123023857430298E-2</v>
      </c>
      <c r="K568" s="10">
        <v>105</v>
      </c>
      <c r="L568" s="39">
        <f t="shared" si="99"/>
        <v>-0.45077803174753484</v>
      </c>
      <c r="M568" s="11">
        <v>9.0497737556561084E-2</v>
      </c>
      <c r="N568" s="10">
        <v>231</v>
      </c>
      <c r="O568" s="39">
        <f t="shared" si="100"/>
        <v>0.11780803911424809</v>
      </c>
      <c r="P568" s="11">
        <v>5.5999999999999994E-2</v>
      </c>
      <c r="Q568" s="10">
        <v>356</v>
      </c>
      <c r="R568" s="39">
        <f t="shared" si="101"/>
        <v>0.46127461788895618</v>
      </c>
      <c r="S568" s="12">
        <v>0.30845157310302285</v>
      </c>
      <c r="T568" s="10">
        <v>139</v>
      </c>
      <c r="U568" s="39">
        <f t="shared" si="102"/>
        <v>-0.31644327895925739</v>
      </c>
      <c r="V568" s="11">
        <v>0.1</v>
      </c>
      <c r="W568" s="10">
        <v>173</v>
      </c>
      <c r="X568" s="39">
        <f t="shared" si="103"/>
        <v>-0.59228399759802774</v>
      </c>
      <c r="Y568" s="13">
        <v>66556</v>
      </c>
      <c r="Z568" s="10">
        <v>383</v>
      </c>
      <c r="AA568" s="39">
        <f t="shared" si="104"/>
        <v>0.56140905439394051</v>
      </c>
      <c r="AB568" s="11">
        <v>4.4000000000000004E-2</v>
      </c>
      <c r="AC568" s="10">
        <v>170</v>
      </c>
      <c r="AD568" s="39">
        <f t="shared" si="105"/>
        <v>-0.24443646521400764</v>
      </c>
      <c r="AE568" s="11">
        <v>0.89500000000000002</v>
      </c>
      <c r="AF568" s="10">
        <v>61</v>
      </c>
      <c r="AG568" s="39">
        <f t="shared" si="106"/>
        <v>-0.88968335212617355</v>
      </c>
      <c r="AH568" s="14">
        <v>3.5336789729732678</v>
      </c>
      <c r="AI568" s="10">
        <v>233</v>
      </c>
      <c r="AJ568" s="39">
        <f t="shared" si="107"/>
        <v>-0.24084798894757034</v>
      </c>
      <c r="AK568" s="13">
        <v>109291.14743985195</v>
      </c>
      <c r="AL568" s="44"/>
    </row>
    <row r="569" spans="1:38" x14ac:dyDescent="0.25">
      <c r="A569" t="s">
        <v>1151</v>
      </c>
      <c r="B569" s="5" t="s">
        <v>178</v>
      </c>
      <c r="C569" s="6" t="s">
        <v>63</v>
      </c>
      <c r="D569" s="7" t="s">
        <v>34</v>
      </c>
      <c r="E569" s="42">
        <f t="shared" si="96"/>
        <v>-2.5506298829359642</v>
      </c>
      <c r="F569" s="8">
        <v>34.618870372774552</v>
      </c>
      <c r="G569" s="9">
        <f t="shared" si="97"/>
        <v>137</v>
      </c>
      <c r="H569" s="10">
        <v>94</v>
      </c>
      <c r="I569" s="39">
        <f t="shared" si="98"/>
        <v>-0.64336856822397881</v>
      </c>
      <c r="J569" s="11">
        <v>-4.2722451384796689E-2</v>
      </c>
      <c r="K569" s="10">
        <v>82</v>
      </c>
      <c r="L569" s="39">
        <f t="shared" si="99"/>
        <v>-0.64238157388423178</v>
      </c>
      <c r="M569" s="11">
        <v>0.10085531004989308</v>
      </c>
      <c r="N569" s="10">
        <v>196</v>
      </c>
      <c r="O569" s="39">
        <f t="shared" si="100"/>
        <v>-2.0445798618489865E-2</v>
      </c>
      <c r="P569" s="11">
        <v>6.5000000000000002E-2</v>
      </c>
      <c r="Q569" s="10">
        <v>118</v>
      </c>
      <c r="R569" s="39">
        <f t="shared" si="101"/>
        <v>-0.22353231830477904</v>
      </c>
      <c r="S569" s="12">
        <v>2.616189596799015</v>
      </c>
      <c r="T569" s="10">
        <v>81</v>
      </c>
      <c r="U569" s="39">
        <f t="shared" si="102"/>
        <v>-0.75423363078570616</v>
      </c>
      <c r="V569" s="11">
        <v>0.128</v>
      </c>
      <c r="W569" s="10">
        <v>121</v>
      </c>
      <c r="X569" s="39">
        <f t="shared" si="103"/>
        <v>-0.75511755268298564</v>
      </c>
      <c r="Y569" s="13">
        <v>61625</v>
      </c>
      <c r="Z569" s="10">
        <v>194</v>
      </c>
      <c r="AA569" s="39">
        <f t="shared" si="104"/>
        <v>-6.3371173564165051E-2</v>
      </c>
      <c r="AB569" s="11">
        <v>5.7000000000000002E-2</v>
      </c>
      <c r="AC569" s="10">
        <v>209</v>
      </c>
      <c r="AD569" s="39">
        <f t="shared" si="105"/>
        <v>-2.8813353823038759E-2</v>
      </c>
      <c r="AE569" s="11">
        <v>0.90900000000000003</v>
      </c>
      <c r="AF569" s="10">
        <v>32</v>
      </c>
      <c r="AG569" s="39">
        <f t="shared" si="106"/>
        <v>-1.2279752963559609</v>
      </c>
      <c r="AH569" s="14">
        <v>3.8914117128520047</v>
      </c>
      <c r="AI569" s="10">
        <v>88</v>
      </c>
      <c r="AJ569" s="39">
        <f t="shared" si="107"/>
        <v>-0.30673878216302769</v>
      </c>
      <c r="AK569" s="13">
        <v>70006.941366574334</v>
      </c>
      <c r="AL569" s="44"/>
    </row>
    <row r="570" spans="1:38" x14ac:dyDescent="0.25">
      <c r="A570" t="s">
        <v>1154</v>
      </c>
      <c r="B570" s="5" t="s">
        <v>152</v>
      </c>
      <c r="C570" s="6" t="s">
        <v>63</v>
      </c>
      <c r="D570" s="7" t="s">
        <v>34</v>
      </c>
      <c r="E570" s="42">
        <f t="shared" si="96"/>
        <v>3.1290864590482279</v>
      </c>
      <c r="F570" s="8">
        <v>18.81895996302103</v>
      </c>
      <c r="G570" s="9">
        <f t="shared" si="97"/>
        <v>403</v>
      </c>
      <c r="H570" s="10">
        <v>154</v>
      </c>
      <c r="I570" s="39">
        <f t="shared" si="98"/>
        <v>-0.4722305389690874</v>
      </c>
      <c r="J570" s="11">
        <v>-2.7673334335990396E-2</v>
      </c>
      <c r="K570" s="10">
        <v>429</v>
      </c>
      <c r="L570" s="39">
        <f t="shared" si="99"/>
        <v>0.54399162178573757</v>
      </c>
      <c r="M570" s="11">
        <v>3.6723163841807911E-2</v>
      </c>
      <c r="N570" s="10">
        <v>427</v>
      </c>
      <c r="O570" s="39">
        <f t="shared" si="100"/>
        <v>0.68618492757105898</v>
      </c>
      <c r="P570" s="11">
        <v>1.9E-2</v>
      </c>
      <c r="Q570" s="10">
        <v>434</v>
      </c>
      <c r="R570" s="39">
        <f t="shared" si="101"/>
        <v>0.55280570788786376</v>
      </c>
      <c r="S570" s="12">
        <v>0</v>
      </c>
      <c r="T570" s="10">
        <v>539</v>
      </c>
      <c r="U570" s="39">
        <f t="shared" si="102"/>
        <v>0.99692777652008913</v>
      </c>
      <c r="V570" s="11">
        <v>1.6E-2</v>
      </c>
      <c r="W570" s="10">
        <v>354</v>
      </c>
      <c r="X570" s="39">
        <f t="shared" si="103"/>
        <v>0.12648200523693379</v>
      </c>
      <c r="Y570" s="13">
        <v>88322</v>
      </c>
      <c r="Z570" s="10">
        <v>321</v>
      </c>
      <c r="AA570" s="39">
        <f t="shared" si="104"/>
        <v>0.36916898425298506</v>
      </c>
      <c r="AB570" s="11">
        <v>4.8000000000000001E-2</v>
      </c>
      <c r="AC570" s="10">
        <v>395</v>
      </c>
      <c r="AD570" s="39">
        <f t="shared" si="105"/>
        <v>0.58725267872258657</v>
      </c>
      <c r="AE570" s="11">
        <v>0.94900000000000007</v>
      </c>
      <c r="AF570" s="10">
        <v>102</v>
      </c>
      <c r="AG570" s="39">
        <f t="shared" si="106"/>
        <v>-0.58791725981076814</v>
      </c>
      <c r="AH570" s="14">
        <v>3.2145711347648507</v>
      </c>
      <c r="AI570" s="10">
        <v>227</v>
      </c>
      <c r="AJ570" s="39">
        <f t="shared" si="107"/>
        <v>-0.24278630757903816</v>
      </c>
      <c r="AK570" s="13">
        <v>108135.5184841454</v>
      </c>
      <c r="AL570" s="44"/>
    </row>
    <row r="571" spans="1:38" ht="15.75" thickBot="1" x14ac:dyDescent="0.3">
      <c r="A571" t="s">
        <v>1178</v>
      </c>
      <c r="B571" s="61" t="s">
        <v>265</v>
      </c>
      <c r="C571" s="63" t="s">
        <v>63</v>
      </c>
      <c r="D571" s="65" t="s">
        <v>34</v>
      </c>
      <c r="E571" s="43">
        <f t="shared" si="96"/>
        <v>-0.19898909329427653</v>
      </c>
      <c r="F571" s="24">
        <v>28.077044768279581</v>
      </c>
      <c r="G571" s="25">
        <f t="shared" si="97"/>
        <v>225</v>
      </c>
      <c r="H571" s="26">
        <v>252</v>
      </c>
      <c r="I571" s="41">
        <f t="shared" si="98"/>
        <v>-8.2714797323545988E-2</v>
      </c>
      <c r="J571" s="27">
        <v>6.5789473684210176E-3</v>
      </c>
      <c r="K571" s="26">
        <v>169</v>
      </c>
      <c r="L571" s="41">
        <f t="shared" si="99"/>
        <v>-0.1893416178451966</v>
      </c>
      <c r="M571" s="27">
        <v>7.6365187713310578E-2</v>
      </c>
      <c r="N571" s="26">
        <v>226</v>
      </c>
      <c r="O571" s="41">
        <f t="shared" si="100"/>
        <v>0.10244650158838821</v>
      </c>
      <c r="P571" s="27">
        <v>5.7000000000000002E-2</v>
      </c>
      <c r="Q571" s="26">
        <v>434</v>
      </c>
      <c r="R571" s="41">
        <f t="shared" si="101"/>
        <v>0.55280570788786376</v>
      </c>
      <c r="S571" s="28">
        <v>0</v>
      </c>
      <c r="T571" s="26">
        <v>362</v>
      </c>
      <c r="U571" s="41">
        <f t="shared" si="102"/>
        <v>0.51223131556937795</v>
      </c>
      <c r="V571" s="27">
        <v>4.7E-2</v>
      </c>
      <c r="W571" s="26">
        <v>63</v>
      </c>
      <c r="X571" s="41">
        <f t="shared" si="103"/>
        <v>-1.0886770213329877</v>
      </c>
      <c r="Y571" s="29">
        <v>51524</v>
      </c>
      <c r="Z571" s="26">
        <v>213</v>
      </c>
      <c r="AA571" s="41">
        <f t="shared" si="104"/>
        <v>3.2748861506312815E-2</v>
      </c>
      <c r="AB571" s="27">
        <v>5.5E-2</v>
      </c>
      <c r="AC571" s="26">
        <v>162</v>
      </c>
      <c r="AD571" s="41">
        <f t="shared" si="105"/>
        <v>-0.27523976684128892</v>
      </c>
      <c r="AE571" s="27">
        <v>0.89300000000000002</v>
      </c>
      <c r="AF571" s="26">
        <v>386</v>
      </c>
      <c r="AG571" s="41">
        <f t="shared" si="106"/>
        <v>0.35792160260445904</v>
      </c>
      <c r="AH571" s="30">
        <v>2.2143772681744154</v>
      </c>
      <c r="AI571" s="26">
        <v>261</v>
      </c>
      <c r="AJ571" s="41">
        <f t="shared" si="107"/>
        <v>-0.22708395412348692</v>
      </c>
      <c r="AK571" s="29">
        <v>117497.2890575585</v>
      </c>
      <c r="AL571" s="46"/>
    </row>
    <row r="572" spans="1:38" x14ac:dyDescent="0.25">
      <c r="B572"/>
      <c r="C572"/>
      <c r="D572"/>
      <c r="E572"/>
      <c r="F572"/>
      <c r="G572"/>
      <c r="H572"/>
      <c r="I572"/>
      <c r="J572"/>
      <c r="K572"/>
      <c r="L572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  <c r="AH572"/>
      <c r="AI572"/>
      <c r="AJ572"/>
      <c r="AK572"/>
    </row>
    <row r="573" spans="1:38" x14ac:dyDescent="0.25">
      <c r="B573"/>
      <c r="C573"/>
      <c r="D573"/>
      <c r="E573"/>
      <c r="F573" s="48"/>
      <c r="G573" s="48"/>
      <c r="H573" s="33"/>
      <c r="I573" s="66"/>
      <c r="J573" s="67">
        <f>AVERAGE(J7:J571)</f>
        <v>1.3852518719043279E-2</v>
      </c>
      <c r="K573" s="66"/>
      <c r="L573" s="67"/>
      <c r="M573" s="67">
        <f>AVERAGE(M7:M571)</f>
        <v>6.6129888767546552E-2</v>
      </c>
      <c r="N573" s="66"/>
      <c r="O573" s="66"/>
      <c r="P573" s="67">
        <f>AVERAGE(P7:P571)</f>
        <v>6.3669026548672542E-2</v>
      </c>
      <c r="Q573" s="66"/>
      <c r="R573" s="66"/>
      <c r="S573" s="68">
        <f>AVERAGE(S7:S571)</f>
        <v>1.8629057101841215</v>
      </c>
      <c r="T573" s="66"/>
      <c r="U573" s="66"/>
      <c r="V573" s="67">
        <f>AVERAGE(V7:V571)</f>
        <v>7.976106194690262E-2</v>
      </c>
      <c r="W573" s="66"/>
      <c r="X573" s="66"/>
      <c r="Y573" s="69">
        <f>AVERAGE(Y7:Y571)</f>
        <v>84491.814216130602</v>
      </c>
      <c r="Z573" s="66"/>
      <c r="AA573" s="66"/>
      <c r="AB573" s="67">
        <f>AVERAGE(AB7:AB571)</f>
        <v>5.5681415929203532E-2</v>
      </c>
      <c r="AC573" s="66"/>
      <c r="AD573" s="66"/>
      <c r="AE573" s="67">
        <f>AVERAGE(AE7:AE571)</f>
        <v>0.91087079646017688</v>
      </c>
      <c r="AF573" s="66"/>
      <c r="AG573" s="66"/>
      <c r="AH573" s="70">
        <f>AVERAGE(AH7:AH571)</f>
        <v>2.5928677340145043</v>
      </c>
      <c r="AI573" s="66"/>
      <c r="AJ573" s="66"/>
      <c r="AK573" s="69">
        <f>AVERAGE(AK7:AK571)</f>
        <v>252885.13938364998</v>
      </c>
      <c r="AL573" s="38"/>
    </row>
    <row r="574" spans="1:38" x14ac:dyDescent="0.25">
      <c r="B574"/>
      <c r="C574"/>
      <c r="D574"/>
      <c r="E574"/>
      <c r="F574" s="48"/>
      <c r="G574" s="48"/>
      <c r="H574" s="33"/>
      <c r="I574" s="66"/>
      <c r="J574" s="67">
        <f>STDEV(J7:J571)</f>
        <v>8.7935551871947001E-2</v>
      </c>
      <c r="K574" s="66"/>
      <c r="L574" s="67"/>
      <c r="M574" s="67">
        <f>STDEV(M7:M571)</f>
        <v>5.4057312186548877E-2</v>
      </c>
      <c r="N574" s="66"/>
      <c r="O574" s="66"/>
      <c r="P574" s="67">
        <f>STDEV(P7:P571)</f>
        <v>6.5097650434833787E-2</v>
      </c>
      <c r="Q574" s="66"/>
      <c r="R574" s="66"/>
      <c r="S574" s="68">
        <f>STDEV(S7:S571)</f>
        <v>3.3699104108418694</v>
      </c>
      <c r="T574" s="66"/>
      <c r="U574" s="66"/>
      <c r="V574" s="67">
        <f>STDEV(V7:V571)</f>
        <v>6.3957553845544565E-2</v>
      </c>
      <c r="W574" s="66"/>
      <c r="X574" s="66"/>
      <c r="Y574" s="69">
        <f>STDEV(Y7:Y571)</f>
        <v>30282.456201532073</v>
      </c>
      <c r="Z574" s="66"/>
      <c r="AA574" s="66"/>
      <c r="AB574" s="67">
        <f>STDEV(AB7:AB571)</f>
        <v>2.080731658632403E-2</v>
      </c>
      <c r="AC574" s="66"/>
      <c r="AD574" s="66"/>
      <c r="AE574" s="67">
        <f>STDEV(AE7:AE571)</f>
        <v>6.4928104921995786E-2</v>
      </c>
      <c r="AF574" s="66"/>
      <c r="AG574" s="66"/>
      <c r="AH574" s="70">
        <f>STDEV(AH7:AH571)</f>
        <v>1.0574675098847293</v>
      </c>
      <c r="AI574" s="66"/>
      <c r="AJ574" s="66"/>
      <c r="AK574" s="69">
        <f>STDEV(AK7:AK571)</f>
        <v>596201.74771339563</v>
      </c>
      <c r="AL574" s="38"/>
    </row>
    <row r="575" spans="1:38" x14ac:dyDescent="0.25">
      <c r="B575"/>
      <c r="C575"/>
      <c r="D575"/>
      <c r="E575"/>
      <c r="F575"/>
      <c r="G575"/>
      <c r="H575"/>
      <c r="I575"/>
      <c r="J575"/>
      <c r="K575"/>
      <c r="L575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  <c r="AH575"/>
      <c r="AI575"/>
      <c r="AJ575"/>
      <c r="AK575"/>
    </row>
    <row r="576" spans="1:38" x14ac:dyDescent="0.25">
      <c r="B576"/>
      <c r="C576"/>
      <c r="D576"/>
      <c r="E576"/>
      <c r="F576"/>
      <c r="G576"/>
      <c r="H576"/>
      <c r="I576"/>
      <c r="J576"/>
      <c r="K576"/>
      <c r="L576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  <c r="AH576"/>
      <c r="AI576"/>
      <c r="AJ576"/>
      <c r="AK576"/>
    </row>
    <row r="577" spans="2:37" x14ac:dyDescent="0.25">
      <c r="B577"/>
      <c r="C577"/>
      <c r="D577"/>
      <c r="E577"/>
      <c r="F577"/>
      <c r="G577"/>
      <c r="H577"/>
      <c r="I577"/>
      <c r="J577"/>
      <c r="K577"/>
      <c r="L57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  <c r="AH577"/>
      <c r="AI577"/>
      <c r="AJ577"/>
      <c r="AK577"/>
    </row>
    <row r="578" spans="2:37" x14ac:dyDescent="0.25">
      <c r="B578"/>
      <c r="C578"/>
      <c r="D578"/>
      <c r="E578"/>
      <c r="F578"/>
      <c r="G578"/>
      <c r="H578"/>
      <c r="I578"/>
      <c r="J578"/>
      <c r="K578"/>
      <c r="L578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  <c r="AH578"/>
      <c r="AI578"/>
      <c r="AJ578"/>
      <c r="AK578"/>
    </row>
    <row r="579" spans="2:37" x14ac:dyDescent="0.25">
      <c r="B579"/>
      <c r="C579"/>
      <c r="D579"/>
      <c r="E579"/>
      <c r="F579"/>
      <c r="G579"/>
      <c r="H579"/>
      <c r="I579"/>
      <c r="J579"/>
      <c r="K579"/>
      <c r="L579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  <c r="AH579"/>
      <c r="AI579"/>
      <c r="AJ579"/>
      <c r="AK579"/>
    </row>
    <row r="580" spans="2:37" x14ac:dyDescent="0.25">
      <c r="B580"/>
      <c r="C580"/>
      <c r="D580"/>
      <c r="E580"/>
      <c r="F580"/>
      <c r="G580"/>
      <c r="H580"/>
      <c r="I580"/>
      <c r="J580"/>
      <c r="K580"/>
      <c r="L58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  <c r="AH580"/>
      <c r="AI580"/>
      <c r="AJ580"/>
      <c r="AK580"/>
    </row>
    <row r="581" spans="2:37" x14ac:dyDescent="0.25">
      <c r="B581"/>
      <c r="C581"/>
      <c r="D581"/>
      <c r="E581"/>
      <c r="F581"/>
      <c r="G581"/>
      <c r="H581"/>
      <c r="I581"/>
      <c r="J581"/>
      <c r="K581"/>
      <c r="L581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  <c r="AH581"/>
      <c r="AI581"/>
      <c r="AJ581"/>
      <c r="AK581"/>
    </row>
    <row r="582" spans="2:37" x14ac:dyDescent="0.25">
      <c r="B582"/>
      <c r="C582"/>
      <c r="D582"/>
      <c r="E582"/>
      <c r="F582"/>
      <c r="G582"/>
      <c r="H582"/>
      <c r="I582"/>
      <c r="J582"/>
      <c r="K582"/>
      <c r="L582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  <c r="AH582"/>
      <c r="AI582"/>
      <c r="AJ582"/>
      <c r="AK582"/>
    </row>
    <row r="583" spans="2:37" x14ac:dyDescent="0.25">
      <c r="B583"/>
      <c r="C583"/>
      <c r="D583"/>
      <c r="E583"/>
      <c r="F583"/>
      <c r="G583"/>
      <c r="H583"/>
      <c r="I583"/>
      <c r="J583"/>
      <c r="K583"/>
      <c r="L583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  <c r="AH583"/>
      <c r="AI583"/>
      <c r="AJ583"/>
      <c r="AK583"/>
    </row>
    <row r="584" spans="2:37" x14ac:dyDescent="0.25">
      <c r="B584"/>
      <c r="C584"/>
      <c r="D584"/>
      <c r="E584"/>
      <c r="F584"/>
      <c r="G584"/>
      <c r="H584"/>
      <c r="I584"/>
      <c r="J584"/>
      <c r="K584"/>
      <c r="L584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  <c r="AH584"/>
      <c r="AI584"/>
      <c r="AJ584"/>
      <c r="AK584"/>
    </row>
    <row r="585" spans="2:37" x14ac:dyDescent="0.25">
      <c r="B585"/>
      <c r="C585"/>
      <c r="D585"/>
      <c r="E585"/>
      <c r="F585"/>
      <c r="G585"/>
      <c r="H585"/>
      <c r="I585"/>
      <c r="J585"/>
      <c r="K585"/>
      <c r="L585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  <c r="AH585"/>
      <c r="AI585"/>
      <c r="AJ585"/>
      <c r="AK585"/>
    </row>
    <row r="586" spans="2:37" x14ac:dyDescent="0.25">
      <c r="B586"/>
      <c r="C586"/>
      <c r="D586"/>
      <c r="E586"/>
      <c r="F586"/>
      <c r="G586"/>
      <c r="H586"/>
      <c r="I586"/>
      <c r="J586"/>
      <c r="K586"/>
      <c r="L586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  <c r="AH586"/>
      <c r="AI586"/>
      <c r="AJ586"/>
      <c r="AK586"/>
    </row>
    <row r="587" spans="2:37" x14ac:dyDescent="0.25">
      <c r="B587"/>
      <c r="C587"/>
      <c r="D587"/>
      <c r="E587"/>
      <c r="F587"/>
      <c r="G587"/>
      <c r="H587"/>
      <c r="I587"/>
      <c r="J587"/>
      <c r="K587"/>
      <c r="L58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  <c r="AH587"/>
      <c r="AI587"/>
      <c r="AJ587"/>
      <c r="AK587"/>
    </row>
    <row r="588" spans="2:37" x14ac:dyDescent="0.25">
      <c r="B588"/>
      <c r="C588"/>
      <c r="D588"/>
      <c r="E588"/>
      <c r="F588"/>
      <c r="G588"/>
      <c r="H588"/>
      <c r="I588"/>
      <c r="J588"/>
      <c r="K588"/>
      <c r="L588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  <c r="AH588"/>
      <c r="AI588"/>
      <c r="AJ588"/>
      <c r="AK588"/>
    </row>
    <row r="589" spans="2:37" x14ac:dyDescent="0.25">
      <c r="B589"/>
      <c r="C589"/>
      <c r="D589"/>
      <c r="E589"/>
      <c r="F589"/>
      <c r="G589"/>
      <c r="H589"/>
      <c r="I589"/>
      <c r="J589"/>
      <c r="K589"/>
      <c r="L589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  <c r="AH589"/>
      <c r="AI589"/>
      <c r="AJ589"/>
      <c r="AK589"/>
    </row>
    <row r="590" spans="2:37" x14ac:dyDescent="0.25">
      <c r="B590"/>
      <c r="C590"/>
      <c r="D590"/>
      <c r="E590"/>
      <c r="F590"/>
      <c r="G590"/>
      <c r="H590"/>
      <c r="I590"/>
      <c r="J590"/>
      <c r="K590"/>
      <c r="L590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  <c r="AH590"/>
      <c r="AI590"/>
      <c r="AJ590"/>
      <c r="AK590"/>
    </row>
    <row r="591" spans="2:37" x14ac:dyDescent="0.25">
      <c r="B591"/>
      <c r="C591"/>
      <c r="D591"/>
      <c r="E591"/>
      <c r="F591"/>
      <c r="G591"/>
      <c r="H591"/>
      <c r="I591"/>
      <c r="J591"/>
      <c r="K591"/>
      <c r="L591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  <c r="AH591"/>
      <c r="AI591"/>
      <c r="AJ591"/>
      <c r="AK591"/>
    </row>
    <row r="592" spans="2:37" x14ac:dyDescent="0.25">
      <c r="B592"/>
      <c r="C592"/>
      <c r="D592"/>
      <c r="E592"/>
      <c r="F592"/>
      <c r="G592"/>
      <c r="H592"/>
      <c r="I592"/>
      <c r="J592"/>
      <c r="K592"/>
      <c r="L592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  <c r="AH592"/>
      <c r="AI592"/>
      <c r="AJ592"/>
      <c r="AK592"/>
    </row>
    <row r="593" spans="2:37" x14ac:dyDescent="0.25">
      <c r="B593"/>
      <c r="C593"/>
      <c r="D593"/>
      <c r="E593"/>
      <c r="F593"/>
      <c r="G593"/>
      <c r="H593"/>
      <c r="I593"/>
      <c r="J593"/>
      <c r="K593"/>
      <c r="L593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  <c r="AH593"/>
      <c r="AI593"/>
      <c r="AJ593"/>
      <c r="AK593"/>
    </row>
    <row r="594" spans="2:37" x14ac:dyDescent="0.25">
      <c r="B594"/>
      <c r="C594"/>
      <c r="D594"/>
      <c r="E594"/>
      <c r="F594"/>
      <c r="G594"/>
      <c r="H594"/>
      <c r="I594"/>
      <c r="J594"/>
      <c r="K594"/>
      <c r="L594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  <c r="AH594"/>
      <c r="AI594"/>
      <c r="AJ594"/>
      <c r="AK594"/>
    </row>
    <row r="595" spans="2:37" x14ac:dyDescent="0.25">
      <c r="B595"/>
      <c r="C595"/>
      <c r="D595"/>
      <c r="E595"/>
      <c r="F595"/>
      <c r="G595"/>
      <c r="H595"/>
      <c r="I595"/>
      <c r="J595"/>
      <c r="K595"/>
      <c r="L595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  <c r="AH595"/>
      <c r="AI595"/>
      <c r="AJ595"/>
      <c r="AK595"/>
    </row>
    <row r="596" spans="2:37" x14ac:dyDescent="0.25">
      <c r="B596"/>
      <c r="C596"/>
      <c r="D596"/>
      <c r="E596"/>
      <c r="F596"/>
      <c r="G596"/>
      <c r="H596"/>
      <c r="I596"/>
      <c r="J596"/>
      <c r="K596"/>
      <c r="L596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  <c r="AH596"/>
      <c r="AI596"/>
      <c r="AJ596"/>
      <c r="AK596"/>
    </row>
    <row r="597" spans="2:37" x14ac:dyDescent="0.25">
      <c r="B597"/>
      <c r="C597"/>
      <c r="D597"/>
      <c r="E597"/>
      <c r="F597"/>
      <c r="G597"/>
      <c r="H597"/>
      <c r="I597"/>
      <c r="J597"/>
      <c r="K597"/>
      <c r="L59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  <c r="AH597"/>
      <c r="AI597"/>
      <c r="AJ597"/>
      <c r="AK597"/>
    </row>
    <row r="598" spans="2:37" x14ac:dyDescent="0.25">
      <c r="B598"/>
      <c r="C598"/>
      <c r="D598"/>
      <c r="E598"/>
      <c r="F598"/>
      <c r="G598"/>
      <c r="H598"/>
      <c r="I598"/>
      <c r="J598"/>
      <c r="K598"/>
      <c r="L598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  <c r="AH598"/>
      <c r="AI598"/>
      <c r="AJ598"/>
      <c r="AK598"/>
    </row>
    <row r="599" spans="2:37" x14ac:dyDescent="0.25">
      <c r="B599"/>
      <c r="C599"/>
      <c r="D599"/>
      <c r="E599"/>
      <c r="F599"/>
      <c r="G599"/>
      <c r="H599"/>
      <c r="I599"/>
      <c r="J599"/>
      <c r="K599"/>
      <c r="L599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  <c r="AH599"/>
      <c r="AI599"/>
      <c r="AJ599"/>
      <c r="AK599"/>
    </row>
    <row r="600" spans="2:37" x14ac:dyDescent="0.25">
      <c r="B600"/>
      <c r="C600"/>
      <c r="D600"/>
      <c r="E600"/>
      <c r="F600"/>
      <c r="G600"/>
      <c r="H600"/>
      <c r="I600"/>
      <c r="J600"/>
      <c r="K600"/>
      <c r="L600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  <c r="AH600"/>
      <c r="AI600"/>
      <c r="AJ600"/>
      <c r="AK600"/>
    </row>
    <row r="601" spans="2:37" x14ac:dyDescent="0.25">
      <c r="B601"/>
      <c r="C601"/>
      <c r="D601"/>
      <c r="E601"/>
      <c r="F601"/>
      <c r="G601"/>
      <c r="H601"/>
      <c r="I601"/>
      <c r="J601"/>
      <c r="K601"/>
      <c r="L601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  <c r="AH601"/>
      <c r="AI601"/>
      <c r="AJ601"/>
      <c r="AK601"/>
    </row>
    <row r="602" spans="2:37" x14ac:dyDescent="0.25">
      <c r="B602"/>
      <c r="C602"/>
      <c r="D602"/>
      <c r="E602"/>
      <c r="F602"/>
      <c r="G602"/>
      <c r="H602"/>
      <c r="I602"/>
      <c r="J602"/>
      <c r="K602"/>
      <c r="L602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  <c r="AH602"/>
      <c r="AI602"/>
      <c r="AJ602"/>
      <c r="AK602"/>
    </row>
    <row r="603" spans="2:37" x14ac:dyDescent="0.25">
      <c r="B603"/>
      <c r="C603"/>
      <c r="D603"/>
      <c r="E603"/>
      <c r="F603"/>
      <c r="G603"/>
      <c r="H603"/>
      <c r="I603"/>
      <c r="J603"/>
      <c r="K603"/>
      <c r="L603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  <c r="AH603"/>
      <c r="AI603"/>
      <c r="AJ603"/>
      <c r="AK603"/>
    </row>
    <row r="604" spans="2:37" x14ac:dyDescent="0.25">
      <c r="B604"/>
      <c r="C604"/>
      <c r="D604"/>
      <c r="E604"/>
      <c r="F604"/>
      <c r="G604"/>
      <c r="H604"/>
      <c r="I604"/>
      <c r="J604"/>
      <c r="K604"/>
      <c r="L604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  <c r="AH604"/>
      <c r="AI604"/>
      <c r="AJ604"/>
      <c r="AK604"/>
    </row>
    <row r="605" spans="2:37" x14ac:dyDescent="0.25">
      <c r="B605"/>
      <c r="C605"/>
      <c r="D605"/>
      <c r="E605"/>
      <c r="F605"/>
      <c r="G605"/>
      <c r="H605"/>
      <c r="I605"/>
      <c r="J605"/>
      <c r="K605"/>
      <c r="L605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  <c r="AH605"/>
      <c r="AI605"/>
      <c r="AJ605"/>
      <c r="AK605"/>
    </row>
    <row r="606" spans="2:37" x14ac:dyDescent="0.25">
      <c r="B606"/>
      <c r="C606"/>
      <c r="D606"/>
      <c r="E606"/>
      <c r="F606"/>
      <c r="G606"/>
      <c r="H606"/>
      <c r="I606"/>
      <c r="J606"/>
      <c r="K606"/>
      <c r="L606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  <c r="AH606"/>
      <c r="AI606"/>
      <c r="AJ606"/>
      <c r="AK606"/>
    </row>
    <row r="607" spans="2:37" x14ac:dyDescent="0.25">
      <c r="B607"/>
      <c r="C607"/>
      <c r="D607"/>
      <c r="E607"/>
      <c r="F607"/>
      <c r="G607"/>
      <c r="H607"/>
      <c r="I607"/>
      <c r="J607"/>
      <c r="K607"/>
      <c r="L60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  <c r="AH607"/>
      <c r="AI607"/>
      <c r="AJ607"/>
      <c r="AK607"/>
    </row>
    <row r="608" spans="2:37" x14ac:dyDescent="0.25">
      <c r="B608"/>
      <c r="C608"/>
      <c r="D608"/>
      <c r="E608"/>
      <c r="F608"/>
      <c r="G608"/>
      <c r="H608"/>
      <c r="I608"/>
      <c r="J608"/>
      <c r="K608"/>
      <c r="L608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  <c r="AH608"/>
      <c r="AI608"/>
      <c r="AJ608"/>
      <c r="AK608"/>
    </row>
    <row r="609" spans="2:37" x14ac:dyDescent="0.25">
      <c r="B609"/>
      <c r="C609"/>
      <c r="D609"/>
      <c r="E609"/>
      <c r="F609"/>
      <c r="G609"/>
      <c r="H609"/>
      <c r="I609"/>
      <c r="J609"/>
      <c r="K609"/>
      <c r="L609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  <c r="AH609"/>
      <c r="AI609"/>
      <c r="AJ609"/>
      <c r="AK609"/>
    </row>
    <row r="610" spans="2:37" x14ac:dyDescent="0.25">
      <c r="B610"/>
      <c r="C610"/>
      <c r="D610"/>
      <c r="E610"/>
      <c r="F610"/>
      <c r="G610"/>
      <c r="H610"/>
      <c r="I610"/>
      <c r="J610"/>
      <c r="K610"/>
      <c r="L61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  <c r="AH610"/>
      <c r="AI610"/>
      <c r="AJ610"/>
      <c r="AK610"/>
    </row>
    <row r="611" spans="2:37" x14ac:dyDescent="0.25">
      <c r="B611"/>
      <c r="C611"/>
      <c r="D611"/>
      <c r="E611"/>
      <c r="F611"/>
      <c r="G611"/>
      <c r="H611"/>
      <c r="I611"/>
      <c r="J611"/>
      <c r="K611"/>
      <c r="L611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  <c r="AD611"/>
      <c r="AE611"/>
      <c r="AF611"/>
      <c r="AG611"/>
      <c r="AH611"/>
      <c r="AI611"/>
      <c r="AJ611"/>
      <c r="AK611"/>
    </row>
    <row r="612" spans="2:37" x14ac:dyDescent="0.25">
      <c r="B612"/>
      <c r="C612"/>
      <c r="D612"/>
      <c r="E612"/>
      <c r="F612"/>
      <c r="G612"/>
      <c r="H612"/>
      <c r="I612"/>
      <c r="J612"/>
      <c r="K612"/>
      <c r="L612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  <c r="AD612"/>
      <c r="AE612"/>
      <c r="AF612"/>
      <c r="AG612"/>
      <c r="AH612"/>
      <c r="AI612"/>
      <c r="AJ612"/>
      <c r="AK612"/>
    </row>
    <row r="613" spans="2:37" x14ac:dyDescent="0.25">
      <c r="B613"/>
      <c r="C613"/>
      <c r="D613"/>
      <c r="E613"/>
      <c r="F613"/>
      <c r="G613"/>
      <c r="H613"/>
      <c r="I613"/>
      <c r="J613"/>
      <c r="K613"/>
      <c r="L613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  <c r="AD613"/>
      <c r="AE613"/>
      <c r="AF613"/>
      <c r="AG613"/>
      <c r="AH613"/>
      <c r="AI613"/>
      <c r="AJ613"/>
      <c r="AK613"/>
    </row>
    <row r="614" spans="2:37" x14ac:dyDescent="0.25">
      <c r="B614"/>
      <c r="C614"/>
      <c r="D614"/>
      <c r="E614"/>
      <c r="F614"/>
      <c r="G614"/>
      <c r="H614"/>
      <c r="I614"/>
      <c r="J614"/>
      <c r="K614"/>
      <c r="L614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  <c r="AD614"/>
      <c r="AE614"/>
      <c r="AF614"/>
      <c r="AG614"/>
      <c r="AH614"/>
      <c r="AI614"/>
      <c r="AJ614"/>
      <c r="AK614"/>
    </row>
    <row r="615" spans="2:37" x14ac:dyDescent="0.25">
      <c r="B615"/>
      <c r="C615"/>
      <c r="D615"/>
      <c r="E615"/>
      <c r="F615"/>
      <c r="G615"/>
      <c r="H615"/>
      <c r="I615"/>
      <c r="J615"/>
      <c r="K615"/>
      <c r="L615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  <c r="AD615"/>
      <c r="AE615"/>
      <c r="AF615"/>
      <c r="AG615"/>
      <c r="AH615"/>
      <c r="AI615"/>
      <c r="AJ615"/>
      <c r="AK615"/>
    </row>
    <row r="616" spans="2:37" x14ac:dyDescent="0.25">
      <c r="B616"/>
      <c r="C616"/>
      <c r="D616"/>
      <c r="E616"/>
      <c r="F616"/>
      <c r="G616"/>
      <c r="H616"/>
      <c r="I616"/>
      <c r="J616"/>
      <c r="K616"/>
      <c r="L616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  <c r="AD616"/>
      <c r="AE616"/>
      <c r="AF616"/>
      <c r="AG616"/>
      <c r="AH616"/>
      <c r="AI616"/>
      <c r="AJ616"/>
      <c r="AK616"/>
    </row>
    <row r="617" spans="2:37" x14ac:dyDescent="0.25">
      <c r="B617"/>
      <c r="C617"/>
      <c r="D617"/>
      <c r="E617"/>
      <c r="F617"/>
      <c r="G617"/>
      <c r="H617"/>
      <c r="I617"/>
      <c r="J617"/>
      <c r="K617"/>
      <c r="L617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  <c r="AD617"/>
      <c r="AE617"/>
      <c r="AF617"/>
      <c r="AG617"/>
      <c r="AH617"/>
      <c r="AI617"/>
      <c r="AJ617"/>
      <c r="AK617"/>
    </row>
    <row r="618" spans="2:37" x14ac:dyDescent="0.25">
      <c r="B618"/>
      <c r="C618"/>
      <c r="D618"/>
      <c r="E618"/>
      <c r="F618"/>
      <c r="G618"/>
      <c r="H618"/>
      <c r="I618"/>
      <c r="J618"/>
      <c r="K618"/>
      <c r="L618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  <c r="AD618"/>
      <c r="AE618"/>
      <c r="AF618"/>
      <c r="AG618"/>
      <c r="AH618"/>
      <c r="AI618"/>
      <c r="AJ618"/>
      <c r="AK618"/>
    </row>
    <row r="619" spans="2:37" x14ac:dyDescent="0.25">
      <c r="B619"/>
      <c r="C619"/>
      <c r="D619"/>
      <c r="E619"/>
      <c r="F619"/>
      <c r="G619"/>
      <c r="H619"/>
      <c r="I619"/>
      <c r="J619"/>
      <c r="K619"/>
      <c r="L619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  <c r="AD619"/>
      <c r="AE619"/>
      <c r="AF619"/>
      <c r="AG619"/>
      <c r="AH619"/>
      <c r="AI619"/>
      <c r="AJ619"/>
      <c r="AK619"/>
    </row>
    <row r="620" spans="2:37" x14ac:dyDescent="0.25">
      <c r="B620"/>
      <c r="C620"/>
      <c r="D620"/>
      <c r="E620"/>
      <c r="F620"/>
      <c r="G620"/>
      <c r="H620"/>
      <c r="I620"/>
      <c r="J620"/>
      <c r="K620"/>
      <c r="L620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  <c r="AD620"/>
      <c r="AE620"/>
      <c r="AF620"/>
      <c r="AG620"/>
      <c r="AH620"/>
      <c r="AI620"/>
      <c r="AJ620"/>
      <c r="AK620"/>
    </row>
    <row r="621" spans="2:37" x14ac:dyDescent="0.25">
      <c r="B621"/>
      <c r="C621"/>
      <c r="D621"/>
      <c r="E621"/>
      <c r="F621"/>
      <c r="G621"/>
      <c r="H621"/>
      <c r="I621"/>
      <c r="J621"/>
      <c r="K621"/>
      <c r="L621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  <c r="AD621"/>
      <c r="AE621"/>
      <c r="AF621"/>
      <c r="AG621"/>
      <c r="AH621"/>
      <c r="AI621"/>
      <c r="AJ621"/>
      <c r="AK621"/>
    </row>
    <row r="622" spans="2:37" x14ac:dyDescent="0.25">
      <c r="B622"/>
      <c r="C622"/>
      <c r="D622"/>
      <c r="E622"/>
      <c r="F622"/>
      <c r="G622"/>
      <c r="H622"/>
      <c r="I622"/>
      <c r="J622"/>
      <c r="K622"/>
      <c r="L622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  <c r="AD622"/>
      <c r="AE622"/>
      <c r="AF622"/>
      <c r="AG622"/>
      <c r="AH622"/>
      <c r="AI622"/>
      <c r="AJ622"/>
      <c r="AK622"/>
    </row>
    <row r="623" spans="2:37" x14ac:dyDescent="0.25">
      <c r="B623"/>
      <c r="C623"/>
      <c r="D623"/>
      <c r="E623"/>
      <c r="F623"/>
      <c r="G623"/>
      <c r="H623"/>
      <c r="I623"/>
      <c r="J623"/>
      <c r="K623"/>
      <c r="L623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  <c r="AD623"/>
      <c r="AE623"/>
      <c r="AF623"/>
      <c r="AG623"/>
      <c r="AH623"/>
      <c r="AI623"/>
      <c r="AJ623"/>
      <c r="AK623"/>
    </row>
    <row r="624" spans="2:37" x14ac:dyDescent="0.25">
      <c r="B624"/>
      <c r="C624"/>
      <c r="D624"/>
      <c r="E624"/>
      <c r="F624"/>
      <c r="G624"/>
      <c r="H624"/>
      <c r="I624"/>
      <c r="J624"/>
      <c r="K624"/>
      <c r="L624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  <c r="AD624"/>
      <c r="AE624"/>
      <c r="AF624"/>
      <c r="AG624"/>
      <c r="AH624"/>
      <c r="AI624"/>
      <c r="AJ624"/>
      <c r="AK624"/>
    </row>
    <row r="625" spans="2:37" x14ac:dyDescent="0.25">
      <c r="B625"/>
      <c r="C625"/>
      <c r="D625"/>
      <c r="E625"/>
      <c r="F625"/>
      <c r="G625"/>
      <c r="H625"/>
      <c r="I625"/>
      <c r="J625"/>
      <c r="K625"/>
      <c r="L625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  <c r="AD625"/>
      <c r="AE625"/>
      <c r="AF625"/>
      <c r="AG625"/>
      <c r="AH625"/>
      <c r="AI625"/>
      <c r="AJ625"/>
      <c r="AK625"/>
    </row>
    <row r="626" spans="2:37" x14ac:dyDescent="0.25">
      <c r="B626"/>
      <c r="C626"/>
      <c r="D626"/>
      <c r="E626"/>
      <c r="F626"/>
      <c r="G626"/>
      <c r="H626"/>
      <c r="I626"/>
      <c r="J626"/>
      <c r="K626"/>
      <c r="L626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  <c r="AD626"/>
      <c r="AE626"/>
      <c r="AF626"/>
      <c r="AG626"/>
      <c r="AH626"/>
      <c r="AI626"/>
      <c r="AJ626"/>
      <c r="AK626"/>
    </row>
    <row r="627" spans="2:37" x14ac:dyDescent="0.25">
      <c r="B627"/>
      <c r="C627"/>
      <c r="D627"/>
      <c r="E627"/>
      <c r="F627"/>
      <c r="G627"/>
      <c r="H627"/>
      <c r="I627"/>
      <c r="J627"/>
      <c r="K627"/>
      <c r="L627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  <c r="AD627"/>
      <c r="AE627"/>
      <c r="AF627"/>
      <c r="AG627"/>
      <c r="AH627"/>
      <c r="AI627"/>
      <c r="AJ627"/>
      <c r="AK627"/>
    </row>
    <row r="628" spans="2:37" x14ac:dyDescent="0.25">
      <c r="B628"/>
      <c r="C628"/>
      <c r="D628"/>
      <c r="E628"/>
      <c r="F628"/>
      <c r="G628"/>
      <c r="H628"/>
      <c r="I628"/>
      <c r="J628"/>
      <c r="K628"/>
      <c r="L628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  <c r="AD628"/>
      <c r="AE628"/>
      <c r="AF628"/>
      <c r="AG628"/>
      <c r="AH628"/>
      <c r="AI628"/>
      <c r="AJ628"/>
      <c r="AK628"/>
    </row>
    <row r="629" spans="2:37" x14ac:dyDescent="0.25">
      <c r="B629"/>
      <c r="C629"/>
      <c r="D629"/>
      <c r="E629"/>
      <c r="F629"/>
      <c r="G629"/>
      <c r="H629"/>
      <c r="I629"/>
      <c r="J629"/>
      <c r="K629"/>
      <c r="L629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  <c r="AD629"/>
      <c r="AE629"/>
      <c r="AF629"/>
      <c r="AG629"/>
      <c r="AH629"/>
      <c r="AI629"/>
      <c r="AJ629"/>
      <c r="AK629"/>
    </row>
    <row r="630" spans="2:37" x14ac:dyDescent="0.25">
      <c r="B630"/>
      <c r="C630"/>
      <c r="D630"/>
      <c r="E630"/>
      <c r="F630"/>
      <c r="G630"/>
      <c r="H630"/>
      <c r="I630"/>
      <c r="J630"/>
      <c r="K630"/>
      <c r="L630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  <c r="AD630"/>
      <c r="AE630"/>
      <c r="AF630"/>
      <c r="AG630"/>
      <c r="AH630"/>
      <c r="AI630"/>
      <c r="AJ630"/>
      <c r="AK630"/>
    </row>
    <row r="631" spans="2:37" x14ac:dyDescent="0.25">
      <c r="B631"/>
      <c r="C631"/>
      <c r="D631"/>
      <c r="E631"/>
      <c r="F631"/>
      <c r="G631"/>
      <c r="H631"/>
      <c r="I631"/>
      <c r="J631"/>
      <c r="K631"/>
      <c r="L631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  <c r="AD631"/>
      <c r="AE631"/>
      <c r="AF631"/>
      <c r="AG631"/>
      <c r="AH631"/>
      <c r="AI631"/>
      <c r="AJ631"/>
      <c r="AK631"/>
    </row>
    <row r="632" spans="2:37" x14ac:dyDescent="0.25">
      <c r="B632"/>
      <c r="C632"/>
      <c r="D632"/>
      <c r="E632"/>
      <c r="F632"/>
      <c r="G632"/>
      <c r="H632"/>
      <c r="I632"/>
      <c r="J632"/>
      <c r="K632"/>
      <c r="L632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  <c r="AD632"/>
      <c r="AE632"/>
      <c r="AF632"/>
      <c r="AG632"/>
      <c r="AH632"/>
      <c r="AI632"/>
      <c r="AJ632"/>
      <c r="AK632"/>
    </row>
    <row r="633" spans="2:37" x14ac:dyDescent="0.25">
      <c r="B633"/>
      <c r="C633"/>
      <c r="D633"/>
      <c r="E633"/>
      <c r="F633"/>
      <c r="G633"/>
      <c r="H633"/>
      <c r="I633"/>
      <c r="J633"/>
      <c r="K633"/>
      <c r="L633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  <c r="AD633"/>
      <c r="AE633"/>
      <c r="AF633"/>
      <c r="AG633"/>
      <c r="AH633"/>
      <c r="AI633"/>
      <c r="AJ633"/>
      <c r="AK633"/>
    </row>
    <row r="634" spans="2:37" x14ac:dyDescent="0.25">
      <c r="B634"/>
      <c r="C634"/>
      <c r="D634"/>
      <c r="E634"/>
      <c r="F634"/>
      <c r="G634"/>
      <c r="H634"/>
      <c r="I634"/>
      <c r="J634"/>
      <c r="K634"/>
      <c r="L634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  <c r="AD634"/>
      <c r="AE634"/>
      <c r="AF634"/>
      <c r="AG634"/>
      <c r="AH634"/>
      <c r="AI634"/>
      <c r="AJ634"/>
      <c r="AK634"/>
    </row>
    <row r="635" spans="2:37" x14ac:dyDescent="0.25">
      <c r="B635"/>
      <c r="C635"/>
      <c r="D635"/>
      <c r="E635"/>
      <c r="F635"/>
      <c r="G635"/>
      <c r="H635"/>
      <c r="I635"/>
      <c r="J635"/>
      <c r="K635"/>
      <c r="L635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  <c r="AD635"/>
      <c r="AE635"/>
      <c r="AF635"/>
      <c r="AG635"/>
      <c r="AH635"/>
      <c r="AI635"/>
      <c r="AJ635"/>
      <c r="AK635"/>
    </row>
    <row r="636" spans="2:37" x14ac:dyDescent="0.25">
      <c r="B636"/>
      <c r="C636"/>
      <c r="D636"/>
      <c r="E636"/>
      <c r="F636"/>
      <c r="G636"/>
      <c r="H636"/>
      <c r="I636"/>
      <c r="J636"/>
      <c r="K636"/>
      <c r="L636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  <c r="AD636"/>
      <c r="AE636"/>
      <c r="AF636"/>
      <c r="AG636"/>
      <c r="AH636"/>
      <c r="AI636"/>
      <c r="AJ636"/>
      <c r="AK636"/>
    </row>
    <row r="637" spans="2:37" x14ac:dyDescent="0.25">
      <c r="B637"/>
      <c r="C637"/>
      <c r="D637"/>
      <c r="E637"/>
      <c r="F637"/>
      <c r="G637"/>
      <c r="H637"/>
      <c r="I637"/>
      <c r="J637"/>
      <c r="K637"/>
      <c r="L637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  <c r="AD637"/>
      <c r="AE637"/>
      <c r="AF637"/>
      <c r="AG637"/>
      <c r="AH637"/>
      <c r="AI637"/>
      <c r="AJ637"/>
      <c r="AK637"/>
    </row>
    <row r="638" spans="2:37" x14ac:dyDescent="0.25">
      <c r="B638"/>
      <c r="C638"/>
      <c r="D638"/>
      <c r="E638"/>
      <c r="F638"/>
      <c r="G638"/>
      <c r="H638"/>
      <c r="I638"/>
      <c r="J638"/>
      <c r="K638"/>
      <c r="L638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  <c r="AD638"/>
      <c r="AE638"/>
      <c r="AF638"/>
      <c r="AG638"/>
      <c r="AH638"/>
      <c r="AI638"/>
      <c r="AJ638"/>
      <c r="AK638"/>
    </row>
    <row r="639" spans="2:37" x14ac:dyDescent="0.25">
      <c r="B639"/>
      <c r="C639"/>
      <c r="D639"/>
      <c r="E639"/>
      <c r="F639"/>
      <c r="G639"/>
      <c r="H639"/>
      <c r="I639"/>
      <c r="J639"/>
      <c r="K639"/>
      <c r="L639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  <c r="AD639"/>
      <c r="AE639"/>
      <c r="AF639"/>
      <c r="AG639"/>
      <c r="AH639"/>
      <c r="AI639"/>
      <c r="AJ639"/>
      <c r="AK639"/>
    </row>
    <row r="640" spans="2:37" x14ac:dyDescent="0.25">
      <c r="B640"/>
      <c r="C640"/>
      <c r="D640"/>
      <c r="E640"/>
      <c r="F640"/>
      <c r="G640"/>
      <c r="H640"/>
      <c r="I640"/>
      <c r="J640"/>
      <c r="K640"/>
      <c r="L640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  <c r="AD640"/>
      <c r="AE640"/>
      <c r="AF640"/>
      <c r="AG640"/>
      <c r="AH640"/>
      <c r="AI640"/>
      <c r="AJ640"/>
      <c r="AK640"/>
    </row>
    <row r="641" spans="2:37" x14ac:dyDescent="0.25">
      <c r="B641"/>
      <c r="C641"/>
      <c r="D641"/>
      <c r="E641"/>
      <c r="F641"/>
      <c r="G641"/>
      <c r="H641"/>
      <c r="I641"/>
      <c r="J641"/>
      <c r="K641"/>
      <c r="L641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  <c r="AD641"/>
      <c r="AE641"/>
      <c r="AF641"/>
      <c r="AG641"/>
      <c r="AH641"/>
      <c r="AI641"/>
      <c r="AJ641"/>
      <c r="AK641"/>
    </row>
    <row r="642" spans="2:37" x14ac:dyDescent="0.25">
      <c r="B642"/>
      <c r="C642"/>
      <c r="D642"/>
      <c r="E642"/>
      <c r="F642"/>
      <c r="G642"/>
      <c r="H642"/>
      <c r="I642"/>
      <c r="J642"/>
      <c r="K642"/>
      <c r="L642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  <c r="AD642"/>
      <c r="AE642"/>
      <c r="AF642"/>
      <c r="AG642"/>
      <c r="AH642"/>
      <c r="AI642"/>
      <c r="AJ642"/>
      <c r="AK642"/>
    </row>
    <row r="643" spans="2:37" x14ac:dyDescent="0.25">
      <c r="B643"/>
      <c r="C643"/>
      <c r="D643"/>
      <c r="E643"/>
      <c r="F643"/>
      <c r="G643"/>
      <c r="H643"/>
      <c r="I643"/>
      <c r="J643"/>
      <c r="K643"/>
      <c r="L643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  <c r="AD643"/>
      <c r="AE643"/>
      <c r="AF643"/>
      <c r="AG643"/>
      <c r="AH643"/>
      <c r="AI643"/>
      <c r="AJ643"/>
      <c r="AK643"/>
    </row>
    <row r="644" spans="2:37" x14ac:dyDescent="0.25">
      <c r="B644"/>
      <c r="C644"/>
      <c r="D644"/>
      <c r="E644"/>
      <c r="F644"/>
      <c r="G644"/>
      <c r="H644"/>
      <c r="I644"/>
      <c r="J644"/>
      <c r="K644"/>
      <c r="L644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  <c r="AD644"/>
      <c r="AE644"/>
      <c r="AF644"/>
      <c r="AG644"/>
      <c r="AH644"/>
      <c r="AI644"/>
      <c r="AJ644"/>
      <c r="AK644"/>
    </row>
    <row r="645" spans="2:37" x14ac:dyDescent="0.25">
      <c r="B645"/>
      <c r="C645"/>
      <c r="D645"/>
      <c r="E645"/>
      <c r="F645"/>
      <c r="G645"/>
      <c r="H645"/>
      <c r="I645"/>
      <c r="J645"/>
      <c r="K645"/>
      <c r="L645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  <c r="AD645"/>
      <c r="AE645"/>
      <c r="AF645"/>
      <c r="AG645"/>
      <c r="AH645"/>
      <c r="AI645"/>
      <c r="AJ645"/>
      <c r="AK645"/>
    </row>
    <row r="646" spans="2:37" x14ac:dyDescent="0.25">
      <c r="B646"/>
      <c r="C646"/>
      <c r="D646"/>
      <c r="E646"/>
      <c r="F646"/>
      <c r="G646"/>
      <c r="H646"/>
      <c r="I646"/>
      <c r="J646"/>
      <c r="K646"/>
      <c r="L646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  <c r="AD646"/>
      <c r="AE646"/>
      <c r="AF646"/>
      <c r="AG646"/>
      <c r="AH646"/>
      <c r="AI646"/>
      <c r="AJ646"/>
      <c r="AK646"/>
    </row>
    <row r="647" spans="2:37" x14ac:dyDescent="0.25">
      <c r="B647"/>
      <c r="C647"/>
      <c r="D647"/>
      <c r="E647"/>
      <c r="F647"/>
      <c r="G647"/>
      <c r="H647"/>
      <c r="I647"/>
      <c r="J647"/>
      <c r="K647"/>
      <c r="L647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  <c r="AD647"/>
      <c r="AE647"/>
      <c r="AF647"/>
      <c r="AG647"/>
      <c r="AH647"/>
      <c r="AI647"/>
      <c r="AJ647"/>
      <c r="AK647"/>
    </row>
    <row r="648" spans="2:37" x14ac:dyDescent="0.25">
      <c r="B648"/>
      <c r="C648"/>
      <c r="D648"/>
      <c r="E648"/>
      <c r="F648"/>
      <c r="G648"/>
      <c r="H648"/>
      <c r="I648"/>
      <c r="J648"/>
      <c r="K648"/>
      <c r="L648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  <c r="AD648"/>
      <c r="AE648"/>
      <c r="AF648"/>
      <c r="AG648"/>
      <c r="AH648"/>
      <c r="AI648"/>
      <c r="AJ648"/>
      <c r="AK648"/>
    </row>
    <row r="649" spans="2:37" x14ac:dyDescent="0.25">
      <c r="B649"/>
      <c r="C649"/>
      <c r="D649"/>
      <c r="E649"/>
      <c r="F649"/>
      <c r="G649"/>
      <c r="H649"/>
      <c r="I649"/>
      <c r="J649"/>
      <c r="K649"/>
      <c r="L649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  <c r="AD649"/>
      <c r="AE649"/>
      <c r="AF649"/>
      <c r="AG649"/>
      <c r="AH649"/>
      <c r="AI649"/>
      <c r="AJ649"/>
      <c r="AK649"/>
    </row>
    <row r="650" spans="2:37" x14ac:dyDescent="0.25">
      <c r="B650"/>
      <c r="C650"/>
      <c r="D650"/>
      <c r="E650"/>
      <c r="F650"/>
      <c r="G650"/>
      <c r="H650"/>
      <c r="I650"/>
      <c r="J650"/>
      <c r="K650"/>
      <c r="L650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  <c r="AD650"/>
      <c r="AE650"/>
      <c r="AF650"/>
      <c r="AG650"/>
      <c r="AH650"/>
      <c r="AI650"/>
      <c r="AJ650"/>
      <c r="AK650"/>
    </row>
    <row r="651" spans="2:37" x14ac:dyDescent="0.25">
      <c r="B651"/>
      <c r="C651"/>
      <c r="D651"/>
      <c r="E651"/>
      <c r="F651"/>
      <c r="G651"/>
      <c r="H651"/>
      <c r="I651"/>
      <c r="J651"/>
      <c r="K651"/>
      <c r="L651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  <c r="AD651"/>
      <c r="AE651"/>
      <c r="AF651"/>
      <c r="AG651"/>
      <c r="AH651"/>
      <c r="AI651"/>
      <c r="AJ651"/>
      <c r="AK651"/>
    </row>
    <row r="652" spans="2:37" x14ac:dyDescent="0.25">
      <c r="B652"/>
      <c r="C652"/>
      <c r="D652"/>
      <c r="E652"/>
      <c r="F652"/>
      <c r="G652"/>
      <c r="H652"/>
      <c r="I652"/>
      <c r="J652"/>
      <c r="K652"/>
      <c r="L652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  <c r="AD652"/>
      <c r="AE652"/>
      <c r="AF652"/>
      <c r="AG652"/>
      <c r="AH652"/>
      <c r="AI652"/>
      <c r="AJ652"/>
      <c r="AK652"/>
    </row>
    <row r="653" spans="2:37" x14ac:dyDescent="0.25">
      <c r="B653"/>
      <c r="C653"/>
      <c r="D653"/>
      <c r="E653"/>
      <c r="F653"/>
      <c r="G653"/>
      <c r="H653"/>
      <c r="I653"/>
      <c r="J653"/>
      <c r="K653"/>
      <c r="L653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  <c r="AD653"/>
      <c r="AE653"/>
      <c r="AF653"/>
      <c r="AG653"/>
      <c r="AH653"/>
      <c r="AI653"/>
      <c r="AJ653"/>
      <c r="AK653"/>
    </row>
    <row r="654" spans="2:37" x14ac:dyDescent="0.25">
      <c r="B654"/>
      <c r="C654"/>
      <c r="D654"/>
      <c r="E654"/>
      <c r="F654"/>
      <c r="G654"/>
      <c r="H654"/>
      <c r="I654"/>
      <c r="J654"/>
      <c r="K654"/>
      <c r="L654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  <c r="AD654"/>
      <c r="AE654"/>
      <c r="AF654"/>
      <c r="AG654"/>
      <c r="AH654"/>
      <c r="AI654"/>
      <c r="AJ654"/>
      <c r="AK654"/>
    </row>
    <row r="655" spans="2:37" x14ac:dyDescent="0.25">
      <c r="B655"/>
      <c r="C655"/>
      <c r="D655"/>
      <c r="E655"/>
      <c r="F655"/>
      <c r="G655"/>
      <c r="H655"/>
      <c r="I655"/>
      <c r="J655"/>
      <c r="K655"/>
      <c r="L655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  <c r="AD655"/>
      <c r="AE655"/>
      <c r="AF655"/>
      <c r="AG655"/>
      <c r="AH655"/>
      <c r="AI655"/>
      <c r="AJ655"/>
      <c r="AK655"/>
    </row>
    <row r="656" spans="2:37" x14ac:dyDescent="0.25">
      <c r="B656"/>
      <c r="C656"/>
      <c r="D656"/>
      <c r="E656"/>
      <c r="F656"/>
      <c r="G656"/>
      <c r="H656"/>
      <c r="I656"/>
      <c r="J656"/>
      <c r="K656"/>
      <c r="L656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  <c r="AD656"/>
      <c r="AE656"/>
      <c r="AF656"/>
      <c r="AG656"/>
      <c r="AH656"/>
      <c r="AI656"/>
      <c r="AJ656"/>
      <c r="AK656"/>
    </row>
    <row r="657" spans="2:37" x14ac:dyDescent="0.25">
      <c r="B657"/>
      <c r="C657"/>
      <c r="D657"/>
      <c r="E657"/>
      <c r="F657"/>
      <c r="G657"/>
      <c r="H657"/>
      <c r="I657"/>
      <c r="J657"/>
      <c r="K657"/>
      <c r="L657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  <c r="AD657"/>
      <c r="AE657"/>
      <c r="AF657"/>
      <c r="AG657"/>
      <c r="AH657"/>
      <c r="AI657"/>
      <c r="AJ657"/>
      <c r="AK657"/>
    </row>
    <row r="658" spans="2:37" x14ac:dyDescent="0.25">
      <c r="B658"/>
      <c r="C658"/>
      <c r="D658"/>
      <c r="E658"/>
      <c r="F658"/>
      <c r="G658"/>
      <c r="H658"/>
      <c r="I658"/>
      <c r="J658"/>
      <c r="K658"/>
      <c r="L658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  <c r="AD658"/>
      <c r="AE658"/>
      <c r="AF658"/>
      <c r="AG658"/>
      <c r="AH658"/>
      <c r="AI658"/>
      <c r="AJ658"/>
      <c r="AK658"/>
    </row>
    <row r="659" spans="2:37" x14ac:dyDescent="0.25">
      <c r="B659"/>
      <c r="C659"/>
      <c r="D659"/>
      <c r="E659"/>
      <c r="F659"/>
      <c r="G659"/>
      <c r="H659"/>
      <c r="I659"/>
      <c r="J659"/>
      <c r="K659"/>
      <c r="L659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  <c r="AD659"/>
      <c r="AE659"/>
      <c r="AF659"/>
      <c r="AG659"/>
      <c r="AH659"/>
      <c r="AI659"/>
      <c r="AJ659"/>
      <c r="AK659"/>
    </row>
    <row r="660" spans="2:37" x14ac:dyDescent="0.25">
      <c r="B660"/>
      <c r="C660"/>
      <c r="D660"/>
      <c r="E660"/>
      <c r="F660"/>
      <c r="G660"/>
      <c r="H660"/>
      <c r="I660"/>
      <c r="J660"/>
      <c r="K660"/>
      <c r="L660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  <c r="AD660"/>
      <c r="AE660"/>
      <c r="AF660"/>
      <c r="AG660"/>
      <c r="AH660"/>
      <c r="AI660"/>
      <c r="AJ660"/>
      <c r="AK660"/>
    </row>
    <row r="661" spans="2:37" x14ac:dyDescent="0.25">
      <c r="B661"/>
      <c r="C661"/>
      <c r="D661"/>
      <c r="E661"/>
      <c r="F661"/>
      <c r="G661"/>
      <c r="H661"/>
      <c r="I661"/>
      <c r="J661"/>
      <c r="K661"/>
      <c r="L661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  <c r="AD661"/>
      <c r="AE661"/>
      <c r="AF661"/>
      <c r="AG661"/>
      <c r="AH661"/>
      <c r="AI661"/>
      <c r="AJ661"/>
      <c r="AK661"/>
    </row>
    <row r="662" spans="2:37" x14ac:dyDescent="0.25">
      <c r="B662"/>
      <c r="C662"/>
      <c r="D662"/>
      <c r="E662"/>
      <c r="F662"/>
      <c r="G662"/>
      <c r="H662"/>
      <c r="I662"/>
      <c r="J662"/>
      <c r="K662"/>
      <c r="L662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  <c r="AD662"/>
      <c r="AE662"/>
      <c r="AF662"/>
      <c r="AG662"/>
      <c r="AH662"/>
      <c r="AI662"/>
      <c r="AJ662"/>
      <c r="AK662"/>
    </row>
    <row r="663" spans="2:37" x14ac:dyDescent="0.25">
      <c r="B663"/>
      <c r="C663"/>
      <c r="D663"/>
      <c r="E663"/>
      <c r="F663"/>
      <c r="G663"/>
      <c r="H663"/>
      <c r="I663"/>
      <c r="J663"/>
      <c r="K663"/>
      <c r="L663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  <c r="AD663"/>
      <c r="AE663"/>
      <c r="AF663"/>
      <c r="AG663"/>
      <c r="AH663"/>
      <c r="AI663"/>
      <c r="AJ663"/>
      <c r="AK663"/>
    </row>
    <row r="664" spans="2:37" x14ac:dyDescent="0.25">
      <c r="B664"/>
      <c r="C664"/>
      <c r="D664"/>
      <c r="E664"/>
      <c r="F664"/>
      <c r="G664"/>
      <c r="H664"/>
      <c r="I664"/>
      <c r="J664"/>
      <c r="K664"/>
      <c r="L664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  <c r="AD664"/>
      <c r="AE664"/>
      <c r="AF664"/>
      <c r="AG664"/>
      <c r="AH664"/>
      <c r="AI664"/>
      <c r="AJ664"/>
      <c r="AK664"/>
    </row>
    <row r="665" spans="2:37" x14ac:dyDescent="0.25">
      <c r="B665"/>
      <c r="C665"/>
      <c r="D665"/>
      <c r="E665"/>
      <c r="F665"/>
      <c r="G665"/>
      <c r="H665"/>
      <c r="I665"/>
      <c r="J665"/>
      <c r="K665"/>
      <c r="L665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  <c r="AD665"/>
      <c r="AE665"/>
      <c r="AF665"/>
      <c r="AG665"/>
      <c r="AH665"/>
      <c r="AI665"/>
      <c r="AJ665"/>
      <c r="AK665"/>
    </row>
    <row r="666" spans="2:37" x14ac:dyDescent="0.25">
      <c r="B666"/>
      <c r="C666"/>
      <c r="D666"/>
      <c r="E666"/>
      <c r="F666"/>
      <c r="G666"/>
      <c r="H666"/>
      <c r="I666"/>
      <c r="J666"/>
      <c r="K666"/>
      <c r="L666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  <c r="AD666"/>
      <c r="AE666"/>
      <c r="AF666"/>
      <c r="AG666"/>
      <c r="AH666"/>
      <c r="AI666"/>
      <c r="AJ666"/>
      <c r="AK666"/>
    </row>
    <row r="667" spans="2:37" x14ac:dyDescent="0.25">
      <c r="B667"/>
      <c r="C667"/>
      <c r="D667"/>
      <c r="E667"/>
      <c r="F667"/>
      <c r="G667"/>
      <c r="H667"/>
      <c r="I667"/>
      <c r="J667"/>
      <c r="K667"/>
      <c r="L667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  <c r="AD667"/>
      <c r="AE667"/>
      <c r="AF667"/>
      <c r="AG667"/>
      <c r="AH667"/>
      <c r="AI667"/>
      <c r="AJ667"/>
      <c r="AK667"/>
    </row>
    <row r="668" spans="2:37" x14ac:dyDescent="0.25">
      <c r="B668"/>
      <c r="C668"/>
      <c r="D668"/>
      <c r="E668"/>
      <c r="F668"/>
      <c r="G668"/>
      <c r="H668"/>
      <c r="I668"/>
      <c r="J668"/>
      <c r="K668"/>
      <c r="L668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  <c r="AD668"/>
      <c r="AE668"/>
      <c r="AF668"/>
      <c r="AG668"/>
      <c r="AH668"/>
      <c r="AI668"/>
      <c r="AJ668"/>
      <c r="AK668"/>
    </row>
    <row r="669" spans="2:37" x14ac:dyDescent="0.25">
      <c r="B669"/>
      <c r="C669"/>
      <c r="D669"/>
      <c r="E669"/>
      <c r="F669"/>
      <c r="G669"/>
      <c r="H669"/>
      <c r="I669"/>
      <c r="J669"/>
      <c r="K669"/>
      <c r="L669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  <c r="AD669"/>
      <c r="AE669"/>
      <c r="AF669"/>
      <c r="AG669"/>
      <c r="AH669"/>
      <c r="AI669"/>
      <c r="AJ669"/>
      <c r="AK669"/>
    </row>
    <row r="670" spans="2:37" x14ac:dyDescent="0.25">
      <c r="B670"/>
      <c r="C670"/>
      <c r="D670"/>
      <c r="E670"/>
      <c r="F670"/>
      <c r="G670"/>
      <c r="H670"/>
      <c r="I670"/>
      <c r="J670"/>
      <c r="K670"/>
      <c r="L670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  <c r="AD670"/>
      <c r="AE670"/>
      <c r="AF670"/>
      <c r="AG670"/>
      <c r="AH670"/>
      <c r="AI670"/>
      <c r="AJ670"/>
      <c r="AK670"/>
    </row>
    <row r="671" spans="2:37" x14ac:dyDescent="0.25">
      <c r="B671"/>
      <c r="C671"/>
      <c r="D671"/>
      <c r="E671"/>
      <c r="F671"/>
      <c r="G671"/>
      <c r="H671"/>
      <c r="I671"/>
      <c r="J671"/>
      <c r="K671"/>
      <c r="L671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  <c r="AD671"/>
      <c r="AE671"/>
      <c r="AF671"/>
      <c r="AG671"/>
      <c r="AH671"/>
      <c r="AI671"/>
      <c r="AJ671"/>
      <c r="AK671"/>
    </row>
    <row r="672" spans="2:37" x14ac:dyDescent="0.25">
      <c r="B672"/>
      <c r="C672"/>
      <c r="D672"/>
      <c r="E672"/>
      <c r="F672"/>
      <c r="G672"/>
      <c r="H672"/>
      <c r="I672"/>
      <c r="J672"/>
      <c r="K672"/>
      <c r="L672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  <c r="AD672"/>
      <c r="AE672"/>
      <c r="AF672"/>
      <c r="AG672"/>
      <c r="AH672"/>
      <c r="AI672"/>
      <c r="AJ672"/>
      <c r="AK672"/>
    </row>
    <row r="673" spans="2:37" x14ac:dyDescent="0.25">
      <c r="B673"/>
      <c r="C673"/>
      <c r="D673"/>
      <c r="E673"/>
      <c r="F673"/>
      <c r="G673"/>
      <c r="H673"/>
      <c r="I673"/>
      <c r="J673"/>
      <c r="K673"/>
      <c r="L673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  <c r="AD673"/>
      <c r="AE673"/>
      <c r="AF673"/>
      <c r="AG673"/>
      <c r="AH673"/>
      <c r="AI673"/>
      <c r="AJ673"/>
      <c r="AK673"/>
    </row>
    <row r="674" spans="2:37" x14ac:dyDescent="0.25">
      <c r="B674"/>
      <c r="C674"/>
      <c r="D674"/>
      <c r="E674"/>
      <c r="F674"/>
      <c r="G674"/>
      <c r="H674"/>
      <c r="I674"/>
      <c r="J674"/>
      <c r="K674"/>
      <c r="L674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  <c r="AD674"/>
      <c r="AE674"/>
      <c r="AF674"/>
      <c r="AG674"/>
      <c r="AH674"/>
      <c r="AI674"/>
      <c r="AJ674"/>
      <c r="AK674"/>
    </row>
    <row r="675" spans="2:37" x14ac:dyDescent="0.25">
      <c r="B675"/>
      <c r="C675"/>
      <c r="D675"/>
      <c r="E675"/>
      <c r="F675"/>
      <c r="G675"/>
      <c r="H675"/>
      <c r="I675"/>
      <c r="J675"/>
      <c r="K675"/>
      <c r="L675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  <c r="AD675"/>
      <c r="AE675"/>
      <c r="AF675"/>
      <c r="AG675"/>
      <c r="AH675"/>
      <c r="AI675"/>
      <c r="AJ675"/>
      <c r="AK675"/>
    </row>
    <row r="676" spans="2:37" x14ac:dyDescent="0.25">
      <c r="B676"/>
      <c r="C676"/>
      <c r="D676"/>
      <c r="E676"/>
      <c r="F676"/>
      <c r="G676"/>
      <c r="H676"/>
      <c r="I676"/>
      <c r="J676"/>
      <c r="K676"/>
      <c r="L676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  <c r="AD676"/>
      <c r="AE676"/>
      <c r="AF676"/>
      <c r="AG676"/>
      <c r="AH676"/>
      <c r="AI676"/>
      <c r="AJ676"/>
      <c r="AK676"/>
    </row>
    <row r="677" spans="2:37" x14ac:dyDescent="0.25">
      <c r="B677"/>
      <c r="C677"/>
      <c r="D677"/>
      <c r="E677"/>
      <c r="F677"/>
      <c r="G677"/>
      <c r="H677"/>
      <c r="I677"/>
      <c r="J677"/>
      <c r="K677"/>
      <c r="L677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  <c r="AD677"/>
      <c r="AE677"/>
      <c r="AF677"/>
      <c r="AG677"/>
      <c r="AH677"/>
      <c r="AI677"/>
      <c r="AJ677"/>
      <c r="AK677"/>
    </row>
    <row r="678" spans="2:37" x14ac:dyDescent="0.25">
      <c r="B678"/>
      <c r="C678"/>
      <c r="D678"/>
      <c r="E678"/>
      <c r="F678"/>
      <c r="G678"/>
      <c r="H678"/>
      <c r="I678"/>
      <c r="J678"/>
      <c r="K678"/>
      <c r="L678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  <c r="AD678"/>
      <c r="AE678"/>
      <c r="AF678"/>
      <c r="AG678"/>
      <c r="AH678"/>
      <c r="AI678"/>
      <c r="AJ678"/>
      <c r="AK678"/>
    </row>
    <row r="679" spans="2:37" x14ac:dyDescent="0.25">
      <c r="B679"/>
      <c r="C679"/>
      <c r="D679"/>
      <c r="E679"/>
      <c r="F679"/>
      <c r="G679"/>
      <c r="H679"/>
      <c r="I679"/>
      <c r="J679"/>
      <c r="K679"/>
      <c r="L679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  <c r="AD679"/>
      <c r="AE679"/>
      <c r="AF679"/>
      <c r="AG679"/>
      <c r="AH679"/>
      <c r="AI679"/>
      <c r="AJ679"/>
      <c r="AK679"/>
    </row>
    <row r="680" spans="2:37" x14ac:dyDescent="0.25">
      <c r="B680"/>
      <c r="C680"/>
      <c r="D680"/>
      <c r="E680"/>
      <c r="F680"/>
      <c r="G680"/>
      <c r="H680"/>
      <c r="I680"/>
      <c r="J680"/>
      <c r="K680"/>
      <c r="L680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  <c r="AD680"/>
      <c r="AE680"/>
      <c r="AF680"/>
      <c r="AG680"/>
      <c r="AH680"/>
      <c r="AI680"/>
      <c r="AJ680"/>
      <c r="AK680"/>
    </row>
    <row r="681" spans="2:37" x14ac:dyDescent="0.25">
      <c r="B681"/>
      <c r="C681"/>
      <c r="D681"/>
      <c r="E681"/>
      <c r="F681"/>
      <c r="G681"/>
      <c r="H681"/>
      <c r="I681"/>
      <c r="J681"/>
      <c r="K681"/>
      <c r="L681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  <c r="AD681"/>
      <c r="AE681"/>
      <c r="AF681"/>
      <c r="AG681"/>
      <c r="AH681"/>
      <c r="AI681"/>
      <c r="AJ681"/>
      <c r="AK681"/>
    </row>
    <row r="682" spans="2:37" x14ac:dyDescent="0.25">
      <c r="B682"/>
      <c r="C682"/>
      <c r="D682"/>
      <c r="E682"/>
      <c r="F682"/>
      <c r="G682"/>
      <c r="H682"/>
      <c r="I682"/>
      <c r="J682"/>
      <c r="K682"/>
      <c r="L682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  <c r="AD682"/>
      <c r="AE682"/>
      <c r="AF682"/>
      <c r="AG682"/>
      <c r="AH682"/>
      <c r="AI682"/>
      <c r="AJ682"/>
      <c r="AK682"/>
    </row>
    <row r="683" spans="2:37" x14ac:dyDescent="0.25">
      <c r="B683"/>
      <c r="C683"/>
      <c r="D683"/>
      <c r="E683"/>
      <c r="F683"/>
      <c r="G683"/>
      <c r="H683"/>
      <c r="I683"/>
      <c r="J683"/>
      <c r="K683"/>
      <c r="L683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  <c r="AD683"/>
      <c r="AE683"/>
      <c r="AF683"/>
      <c r="AG683"/>
      <c r="AH683"/>
      <c r="AI683"/>
      <c r="AJ683"/>
      <c r="AK683"/>
    </row>
    <row r="684" spans="2:37" x14ac:dyDescent="0.25">
      <c r="B684"/>
      <c r="C684"/>
      <c r="D684"/>
      <c r="E684"/>
      <c r="F684"/>
      <c r="G684"/>
      <c r="H684"/>
      <c r="I684"/>
      <c r="J684"/>
      <c r="K684"/>
      <c r="L684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  <c r="AD684"/>
      <c r="AE684"/>
      <c r="AF684"/>
      <c r="AG684"/>
      <c r="AH684"/>
      <c r="AI684"/>
      <c r="AJ684"/>
      <c r="AK684"/>
    </row>
    <row r="685" spans="2:37" x14ac:dyDescent="0.25">
      <c r="B685"/>
      <c r="C685"/>
      <c r="D685"/>
      <c r="E685"/>
      <c r="F685"/>
      <c r="G685"/>
      <c r="H685"/>
      <c r="I685"/>
      <c r="J685"/>
      <c r="K685"/>
      <c r="L685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  <c r="AD685"/>
      <c r="AE685"/>
      <c r="AF685"/>
      <c r="AG685"/>
      <c r="AH685"/>
      <c r="AI685"/>
      <c r="AJ685"/>
      <c r="AK685"/>
    </row>
    <row r="686" spans="2:37" x14ac:dyDescent="0.25">
      <c r="B686"/>
      <c r="C686"/>
      <c r="D686"/>
      <c r="E686"/>
      <c r="F686"/>
      <c r="G686"/>
      <c r="H686"/>
      <c r="I686"/>
      <c r="J686"/>
      <c r="K686"/>
      <c r="L686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  <c r="AD686"/>
      <c r="AE686"/>
      <c r="AF686"/>
      <c r="AG686"/>
      <c r="AH686"/>
      <c r="AI686"/>
      <c r="AJ686"/>
      <c r="AK686"/>
    </row>
    <row r="687" spans="2:37" x14ac:dyDescent="0.25">
      <c r="B687"/>
      <c r="C687"/>
      <c r="D687"/>
      <c r="E687"/>
      <c r="F687"/>
      <c r="G687"/>
      <c r="H687"/>
      <c r="I687"/>
      <c r="J687"/>
      <c r="K687"/>
      <c r="L687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  <c r="AD687"/>
      <c r="AE687"/>
      <c r="AF687"/>
      <c r="AG687"/>
      <c r="AH687"/>
      <c r="AI687"/>
      <c r="AJ687"/>
      <c r="AK687"/>
    </row>
    <row r="688" spans="2:37" x14ac:dyDescent="0.25">
      <c r="B688"/>
      <c r="C688"/>
      <c r="D688"/>
      <c r="E688"/>
      <c r="F688"/>
      <c r="G688"/>
      <c r="H688"/>
      <c r="I688"/>
      <c r="J688"/>
      <c r="K688"/>
      <c r="L688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  <c r="AD688"/>
      <c r="AE688"/>
      <c r="AF688"/>
      <c r="AG688"/>
      <c r="AH688"/>
      <c r="AI688"/>
      <c r="AJ688"/>
      <c r="AK688"/>
    </row>
    <row r="689" spans="2:37" x14ac:dyDescent="0.25">
      <c r="B689"/>
      <c r="C689"/>
      <c r="D689"/>
      <c r="E689"/>
      <c r="F689"/>
      <c r="G689"/>
      <c r="H689"/>
      <c r="I689"/>
      <c r="J689"/>
      <c r="K689"/>
      <c r="L689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  <c r="AD689"/>
      <c r="AE689"/>
      <c r="AF689"/>
      <c r="AG689"/>
      <c r="AH689"/>
      <c r="AI689"/>
      <c r="AJ689"/>
      <c r="AK689"/>
    </row>
    <row r="690" spans="2:37" x14ac:dyDescent="0.25">
      <c r="B690"/>
      <c r="C690"/>
      <c r="D690"/>
      <c r="E690"/>
      <c r="F690"/>
      <c r="G690"/>
      <c r="H690"/>
      <c r="I690"/>
      <c r="J690"/>
      <c r="K690"/>
      <c r="L690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  <c r="AD690"/>
      <c r="AE690"/>
      <c r="AF690"/>
      <c r="AG690"/>
      <c r="AH690"/>
      <c r="AI690"/>
      <c r="AJ690"/>
      <c r="AK690"/>
    </row>
    <row r="691" spans="2:37" x14ac:dyDescent="0.25">
      <c r="B691"/>
      <c r="C691"/>
      <c r="D691"/>
      <c r="E691"/>
      <c r="F691"/>
      <c r="G691"/>
      <c r="H691"/>
      <c r="I691"/>
      <c r="J691"/>
      <c r="K691"/>
      <c r="L691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  <c r="AD691"/>
      <c r="AE691"/>
      <c r="AF691"/>
      <c r="AG691"/>
      <c r="AH691"/>
      <c r="AI691"/>
      <c r="AJ691"/>
      <c r="AK691"/>
    </row>
    <row r="692" spans="2:37" x14ac:dyDescent="0.25">
      <c r="B692"/>
      <c r="C692"/>
      <c r="D692"/>
      <c r="E692"/>
      <c r="F692"/>
      <c r="G692"/>
      <c r="H692"/>
      <c r="I692"/>
      <c r="J692"/>
      <c r="K692"/>
      <c r="L692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  <c r="AD692"/>
      <c r="AE692"/>
      <c r="AF692"/>
      <c r="AG692"/>
      <c r="AH692"/>
      <c r="AI692"/>
      <c r="AJ692"/>
      <c r="AK692"/>
    </row>
    <row r="693" spans="2:37" x14ac:dyDescent="0.25">
      <c r="B693"/>
      <c r="C693"/>
      <c r="D693"/>
      <c r="E693"/>
      <c r="F693"/>
      <c r="G693"/>
      <c r="H693"/>
      <c r="I693"/>
      <c r="J693"/>
      <c r="K693"/>
      <c r="L693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  <c r="AD693"/>
      <c r="AE693"/>
      <c r="AF693"/>
      <c r="AG693"/>
      <c r="AH693"/>
      <c r="AI693"/>
      <c r="AJ693"/>
      <c r="AK693"/>
    </row>
    <row r="694" spans="2:37" x14ac:dyDescent="0.25">
      <c r="B694"/>
      <c r="C694"/>
      <c r="D694"/>
      <c r="E694"/>
      <c r="F694"/>
      <c r="G694"/>
      <c r="H694"/>
      <c r="I694"/>
      <c r="J694"/>
      <c r="K694"/>
      <c r="L694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  <c r="AD694"/>
      <c r="AE694"/>
      <c r="AF694"/>
      <c r="AG694"/>
      <c r="AH694"/>
      <c r="AI694"/>
      <c r="AJ694"/>
      <c r="AK694"/>
    </row>
    <row r="695" spans="2:37" x14ac:dyDescent="0.25">
      <c r="B695"/>
      <c r="C695"/>
      <c r="D695"/>
      <c r="E695"/>
      <c r="F695"/>
      <c r="G695"/>
      <c r="H695"/>
      <c r="I695"/>
      <c r="J695"/>
      <c r="K695"/>
      <c r="L695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  <c r="AD695"/>
      <c r="AE695"/>
      <c r="AF695"/>
      <c r="AG695"/>
      <c r="AH695"/>
      <c r="AI695"/>
      <c r="AJ695"/>
      <c r="AK695"/>
    </row>
    <row r="696" spans="2:37" x14ac:dyDescent="0.25">
      <c r="B696"/>
      <c r="C696"/>
      <c r="D696"/>
      <c r="E696"/>
      <c r="F696"/>
      <c r="G696"/>
      <c r="H696"/>
      <c r="I696"/>
      <c r="J696"/>
      <c r="K696"/>
      <c r="L696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  <c r="AD696"/>
      <c r="AE696"/>
      <c r="AF696"/>
      <c r="AG696"/>
      <c r="AH696"/>
      <c r="AI696"/>
      <c r="AJ696"/>
      <c r="AK696"/>
    </row>
    <row r="697" spans="2:37" x14ac:dyDescent="0.25">
      <c r="B697"/>
      <c r="C697"/>
      <c r="D697"/>
      <c r="E697"/>
      <c r="F697"/>
      <c r="G697"/>
      <c r="H697"/>
      <c r="I697"/>
      <c r="J697"/>
      <c r="K697"/>
      <c r="L697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  <c r="AD697"/>
      <c r="AE697"/>
      <c r="AF697"/>
      <c r="AG697"/>
      <c r="AH697"/>
      <c r="AI697"/>
      <c r="AJ697"/>
      <c r="AK697"/>
    </row>
    <row r="698" spans="2:37" x14ac:dyDescent="0.25">
      <c r="B698"/>
      <c r="C698"/>
      <c r="D698"/>
      <c r="E698"/>
      <c r="F698"/>
      <c r="G698"/>
      <c r="H698"/>
      <c r="I698"/>
      <c r="J698"/>
      <c r="K698"/>
      <c r="L698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  <c r="AD698"/>
      <c r="AE698"/>
      <c r="AF698"/>
      <c r="AG698"/>
      <c r="AH698"/>
      <c r="AI698"/>
      <c r="AJ698"/>
      <c r="AK698"/>
    </row>
    <row r="699" spans="2:37" x14ac:dyDescent="0.25">
      <c r="B699"/>
      <c r="C699"/>
      <c r="D699"/>
      <c r="E699"/>
      <c r="F699"/>
      <c r="G699"/>
      <c r="H699"/>
      <c r="I699"/>
      <c r="J699"/>
      <c r="K699"/>
      <c r="L699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  <c r="AD699"/>
      <c r="AE699"/>
      <c r="AF699"/>
      <c r="AG699"/>
      <c r="AH699"/>
      <c r="AI699"/>
      <c r="AJ699"/>
      <c r="AK699"/>
    </row>
    <row r="700" spans="2:37" x14ac:dyDescent="0.25">
      <c r="B700"/>
      <c r="C700"/>
      <c r="D700"/>
      <c r="E700"/>
      <c r="F700"/>
      <c r="G700"/>
      <c r="H700"/>
      <c r="I700"/>
      <c r="J700"/>
      <c r="K700"/>
      <c r="L700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  <c r="AD700"/>
      <c r="AE700"/>
      <c r="AF700"/>
      <c r="AG700"/>
      <c r="AH700"/>
      <c r="AI700"/>
      <c r="AJ700"/>
      <c r="AK700"/>
    </row>
    <row r="701" spans="2:37" x14ac:dyDescent="0.25">
      <c r="B701"/>
      <c r="C701"/>
      <c r="D701"/>
      <c r="E701"/>
      <c r="F701"/>
      <c r="G701"/>
      <c r="H701"/>
      <c r="I701"/>
      <c r="J701"/>
      <c r="K701"/>
      <c r="L701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  <c r="AD701"/>
      <c r="AE701"/>
      <c r="AF701"/>
      <c r="AG701"/>
      <c r="AH701"/>
      <c r="AI701"/>
      <c r="AJ701"/>
      <c r="AK701"/>
    </row>
    <row r="702" spans="2:37" x14ac:dyDescent="0.25">
      <c r="B702"/>
      <c r="C702"/>
      <c r="D702"/>
      <c r="E702"/>
      <c r="F702"/>
      <c r="G702"/>
      <c r="H702"/>
      <c r="I702"/>
      <c r="J702"/>
      <c r="K702"/>
      <c r="L702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  <c r="AD702"/>
      <c r="AE702"/>
      <c r="AF702"/>
      <c r="AG702"/>
      <c r="AH702"/>
      <c r="AI702"/>
      <c r="AJ702"/>
      <c r="AK702"/>
    </row>
    <row r="703" spans="2:37" x14ac:dyDescent="0.25">
      <c r="B703"/>
      <c r="C703"/>
      <c r="D703"/>
      <c r="E703"/>
      <c r="F703"/>
      <c r="G703"/>
      <c r="H703"/>
      <c r="I703"/>
      <c r="J703"/>
      <c r="K703"/>
      <c r="L703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  <c r="AD703"/>
      <c r="AE703"/>
      <c r="AF703"/>
      <c r="AG703"/>
      <c r="AH703"/>
      <c r="AI703"/>
      <c r="AJ703"/>
      <c r="AK703"/>
    </row>
    <row r="704" spans="2:37" x14ac:dyDescent="0.25">
      <c r="B704"/>
      <c r="C704"/>
      <c r="D704"/>
      <c r="E704"/>
      <c r="F704"/>
      <c r="G704"/>
      <c r="H704"/>
      <c r="I704"/>
      <c r="J704"/>
      <c r="K704"/>
      <c r="L704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  <c r="AD704"/>
      <c r="AE704"/>
      <c r="AF704"/>
      <c r="AG704"/>
      <c r="AH704"/>
      <c r="AI704"/>
      <c r="AJ704"/>
      <c r="AK704"/>
    </row>
    <row r="705" spans="2:37" x14ac:dyDescent="0.25">
      <c r="B705"/>
      <c r="C705"/>
      <c r="D705"/>
      <c r="E705"/>
      <c r="F705"/>
      <c r="G705"/>
      <c r="H705"/>
      <c r="I705"/>
      <c r="J705"/>
      <c r="K705"/>
      <c r="L705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  <c r="AD705"/>
      <c r="AE705"/>
      <c r="AF705"/>
      <c r="AG705"/>
      <c r="AH705"/>
      <c r="AI705"/>
      <c r="AJ705"/>
      <c r="AK705"/>
    </row>
    <row r="706" spans="2:37" x14ac:dyDescent="0.25">
      <c r="B706"/>
      <c r="C706"/>
      <c r="D706"/>
      <c r="E706"/>
      <c r="F706"/>
      <c r="G706"/>
      <c r="H706"/>
      <c r="I706"/>
      <c r="J706"/>
      <c r="K706"/>
      <c r="L706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  <c r="AD706"/>
      <c r="AE706"/>
      <c r="AF706"/>
      <c r="AG706"/>
      <c r="AH706"/>
      <c r="AI706"/>
      <c r="AJ706"/>
      <c r="AK706"/>
    </row>
    <row r="707" spans="2:37" x14ac:dyDescent="0.25">
      <c r="B707"/>
      <c r="C707"/>
      <c r="D707"/>
      <c r="E707"/>
      <c r="F707"/>
      <c r="G707"/>
      <c r="H707"/>
      <c r="I707"/>
      <c r="J707"/>
      <c r="K707"/>
      <c r="L707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  <c r="AD707"/>
      <c r="AE707"/>
      <c r="AF707"/>
      <c r="AG707"/>
      <c r="AH707"/>
      <c r="AI707"/>
      <c r="AJ707"/>
      <c r="AK707"/>
    </row>
    <row r="708" spans="2:37" x14ac:dyDescent="0.25">
      <c r="B708"/>
      <c r="C708"/>
      <c r="D708"/>
      <c r="E708"/>
      <c r="F708"/>
      <c r="G708"/>
      <c r="H708"/>
      <c r="I708"/>
      <c r="J708"/>
      <c r="K708"/>
      <c r="L708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  <c r="AD708"/>
      <c r="AE708"/>
      <c r="AF708"/>
      <c r="AG708"/>
      <c r="AH708"/>
      <c r="AI708"/>
      <c r="AJ708"/>
      <c r="AK708"/>
    </row>
    <row r="709" spans="2:37" x14ac:dyDescent="0.25">
      <c r="B709"/>
      <c r="C709"/>
      <c r="D709"/>
      <c r="E709"/>
      <c r="F709"/>
      <c r="G709"/>
      <c r="H709"/>
      <c r="I709"/>
      <c r="J709"/>
      <c r="K709"/>
      <c r="L709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  <c r="AD709"/>
      <c r="AE709"/>
      <c r="AF709"/>
      <c r="AG709"/>
      <c r="AH709"/>
      <c r="AI709"/>
      <c r="AJ709"/>
      <c r="AK709"/>
    </row>
    <row r="710" spans="2:37" x14ac:dyDescent="0.25">
      <c r="B710"/>
      <c r="C710"/>
      <c r="D710"/>
      <c r="E710"/>
      <c r="F710"/>
      <c r="G710"/>
      <c r="H710"/>
      <c r="I710"/>
      <c r="J710"/>
      <c r="K710"/>
      <c r="L710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  <c r="AD710"/>
      <c r="AE710"/>
      <c r="AF710"/>
      <c r="AG710"/>
      <c r="AH710"/>
      <c r="AI710"/>
      <c r="AJ710"/>
      <c r="AK710"/>
    </row>
    <row r="711" spans="2:37" x14ac:dyDescent="0.25">
      <c r="B711"/>
      <c r="C711"/>
      <c r="D711"/>
      <c r="E711"/>
      <c r="F711"/>
      <c r="G711"/>
      <c r="H711"/>
      <c r="I711"/>
      <c r="J711"/>
      <c r="K711"/>
      <c r="L711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  <c r="AD711"/>
      <c r="AE711"/>
      <c r="AF711"/>
      <c r="AG711"/>
      <c r="AH711"/>
      <c r="AI711"/>
      <c r="AJ711"/>
      <c r="AK711"/>
    </row>
    <row r="712" spans="2:37" x14ac:dyDescent="0.25">
      <c r="B712"/>
      <c r="C712"/>
      <c r="D712"/>
      <c r="E712"/>
      <c r="F712"/>
      <c r="G712"/>
      <c r="H712"/>
      <c r="I712"/>
      <c r="J712"/>
      <c r="K712"/>
      <c r="L712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  <c r="AD712"/>
      <c r="AE712"/>
      <c r="AF712"/>
      <c r="AG712"/>
      <c r="AH712"/>
      <c r="AI712"/>
      <c r="AJ712"/>
      <c r="AK712"/>
    </row>
    <row r="713" spans="2:37" x14ac:dyDescent="0.25">
      <c r="B713"/>
      <c r="C713"/>
      <c r="D713"/>
      <c r="E713"/>
      <c r="F713"/>
      <c r="G713"/>
      <c r="H713"/>
      <c r="I713"/>
      <c r="J713"/>
      <c r="K713"/>
      <c r="L713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  <c r="AD713"/>
      <c r="AE713"/>
      <c r="AF713"/>
      <c r="AG713"/>
      <c r="AH713"/>
      <c r="AI713"/>
      <c r="AJ713"/>
      <c r="AK713"/>
    </row>
    <row r="714" spans="2:37" x14ac:dyDescent="0.25">
      <c r="B714"/>
      <c r="C714"/>
      <c r="D714"/>
      <c r="E714"/>
      <c r="F714"/>
      <c r="G714"/>
      <c r="H714"/>
      <c r="I714"/>
      <c r="J714"/>
      <c r="K714"/>
      <c r="L714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  <c r="AD714"/>
      <c r="AE714"/>
      <c r="AF714"/>
      <c r="AG714"/>
      <c r="AH714"/>
      <c r="AI714"/>
      <c r="AJ714"/>
      <c r="AK714"/>
    </row>
    <row r="715" spans="2:37" x14ac:dyDescent="0.25">
      <c r="B715"/>
      <c r="C715"/>
      <c r="D715"/>
      <c r="E715"/>
      <c r="F715"/>
      <c r="G715"/>
      <c r="H715"/>
      <c r="I715"/>
      <c r="J715"/>
      <c r="K715"/>
      <c r="L715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  <c r="AD715"/>
      <c r="AE715"/>
      <c r="AF715"/>
      <c r="AG715"/>
      <c r="AH715"/>
      <c r="AI715"/>
      <c r="AJ715"/>
      <c r="AK715"/>
    </row>
    <row r="716" spans="2:37" x14ac:dyDescent="0.25">
      <c r="B716"/>
      <c r="C716"/>
      <c r="D716"/>
      <c r="E716"/>
      <c r="F716"/>
      <c r="G716"/>
      <c r="H716"/>
      <c r="I716"/>
      <c r="J716"/>
      <c r="K716"/>
      <c r="L716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  <c r="AD716"/>
      <c r="AE716"/>
      <c r="AF716"/>
      <c r="AG716"/>
      <c r="AH716"/>
      <c r="AI716"/>
      <c r="AJ716"/>
      <c r="AK716"/>
    </row>
    <row r="717" spans="2:37" x14ac:dyDescent="0.25">
      <c r="B717"/>
      <c r="C717"/>
      <c r="D717"/>
      <c r="E717"/>
      <c r="F717"/>
      <c r="G717"/>
      <c r="H717"/>
      <c r="I717"/>
      <c r="J717"/>
      <c r="K717"/>
      <c r="L717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  <c r="AD717"/>
      <c r="AE717"/>
      <c r="AF717"/>
      <c r="AG717"/>
      <c r="AH717"/>
      <c r="AI717"/>
      <c r="AJ717"/>
      <c r="AK717"/>
    </row>
    <row r="718" spans="2:37" x14ac:dyDescent="0.25">
      <c r="B718"/>
      <c r="C718"/>
      <c r="D718"/>
      <c r="E718"/>
      <c r="F718"/>
      <c r="G718"/>
      <c r="H718"/>
      <c r="I718"/>
      <c r="J718"/>
      <c r="K718"/>
      <c r="L718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  <c r="AD718"/>
      <c r="AE718"/>
      <c r="AF718"/>
      <c r="AG718"/>
      <c r="AH718"/>
      <c r="AI718"/>
      <c r="AJ718"/>
      <c r="AK718"/>
    </row>
    <row r="719" spans="2:37" x14ac:dyDescent="0.25">
      <c r="B719"/>
      <c r="C719"/>
      <c r="D719"/>
      <c r="E719"/>
      <c r="F719"/>
      <c r="G719"/>
      <c r="H719"/>
      <c r="I719"/>
      <c r="J719"/>
      <c r="K719"/>
      <c r="L719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  <c r="AD719"/>
      <c r="AE719"/>
      <c r="AF719"/>
      <c r="AG719"/>
      <c r="AH719"/>
      <c r="AI719"/>
      <c r="AJ719"/>
      <c r="AK719"/>
    </row>
    <row r="720" spans="2:37" x14ac:dyDescent="0.25">
      <c r="B720"/>
      <c r="C720"/>
      <c r="D720"/>
      <c r="E720"/>
      <c r="F720"/>
      <c r="G720"/>
      <c r="H720"/>
      <c r="I720"/>
      <c r="J720"/>
      <c r="K720"/>
      <c r="L720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  <c r="AD720"/>
      <c r="AE720"/>
      <c r="AF720"/>
      <c r="AG720"/>
      <c r="AH720"/>
      <c r="AI720"/>
      <c r="AJ720"/>
      <c r="AK720"/>
    </row>
    <row r="721" spans="2:37" x14ac:dyDescent="0.25">
      <c r="B721"/>
      <c r="C721"/>
      <c r="D721"/>
      <c r="E721"/>
      <c r="F721"/>
      <c r="G721"/>
      <c r="H721"/>
      <c r="I721"/>
      <c r="J721"/>
      <c r="K721"/>
      <c r="L721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  <c r="AD721"/>
      <c r="AE721"/>
      <c r="AF721"/>
      <c r="AG721"/>
      <c r="AH721"/>
      <c r="AI721"/>
      <c r="AJ721"/>
      <c r="AK721"/>
    </row>
    <row r="722" spans="2:37" x14ac:dyDescent="0.25">
      <c r="B722"/>
      <c r="C722"/>
      <c r="D722"/>
      <c r="E722"/>
      <c r="F722"/>
      <c r="G722"/>
      <c r="H722"/>
      <c r="I722"/>
      <c r="J722"/>
      <c r="K722"/>
      <c r="L722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  <c r="AD722"/>
      <c r="AE722"/>
      <c r="AF722"/>
      <c r="AG722"/>
      <c r="AH722"/>
      <c r="AI722"/>
      <c r="AJ722"/>
      <c r="AK722"/>
    </row>
    <row r="723" spans="2:37" x14ac:dyDescent="0.25">
      <c r="B723"/>
      <c r="C723"/>
      <c r="D723"/>
      <c r="E723"/>
      <c r="F723"/>
      <c r="G723"/>
      <c r="H723"/>
      <c r="I723"/>
      <c r="J723"/>
      <c r="K723"/>
      <c r="L723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  <c r="AD723"/>
      <c r="AE723"/>
      <c r="AF723"/>
      <c r="AG723"/>
      <c r="AH723"/>
      <c r="AI723"/>
      <c r="AJ723"/>
      <c r="AK723"/>
    </row>
    <row r="724" spans="2:37" x14ac:dyDescent="0.25">
      <c r="B724"/>
      <c r="C724"/>
      <c r="D724"/>
      <c r="E724"/>
      <c r="F724"/>
      <c r="G724"/>
      <c r="H724"/>
      <c r="I724"/>
      <c r="J724"/>
      <c r="K724"/>
      <c r="L724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  <c r="AD724"/>
      <c r="AE724"/>
      <c r="AF724"/>
      <c r="AG724"/>
      <c r="AH724"/>
      <c r="AI724"/>
      <c r="AJ724"/>
      <c r="AK724"/>
    </row>
    <row r="725" spans="2:37" x14ac:dyDescent="0.25">
      <c r="B725"/>
      <c r="C725"/>
      <c r="D725"/>
      <c r="E725"/>
      <c r="F725"/>
      <c r="G725"/>
      <c r="H725"/>
      <c r="I725"/>
      <c r="J725"/>
      <c r="K725"/>
      <c r="L725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  <c r="AD725"/>
      <c r="AE725"/>
      <c r="AF725"/>
      <c r="AG725"/>
      <c r="AH725"/>
      <c r="AI725"/>
      <c r="AJ725"/>
      <c r="AK725"/>
    </row>
    <row r="726" spans="2:37" x14ac:dyDescent="0.25">
      <c r="B726"/>
      <c r="C726"/>
      <c r="D726"/>
      <c r="E726"/>
      <c r="F726"/>
      <c r="G726"/>
      <c r="H726"/>
      <c r="I726"/>
      <c r="J726"/>
      <c r="K726"/>
      <c r="L726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  <c r="AD726"/>
      <c r="AE726"/>
      <c r="AF726"/>
      <c r="AG726"/>
      <c r="AH726"/>
      <c r="AI726"/>
      <c r="AJ726"/>
      <c r="AK726"/>
    </row>
    <row r="727" spans="2:37" x14ac:dyDescent="0.25">
      <c r="B727"/>
      <c r="C727"/>
      <c r="D727"/>
      <c r="E727"/>
      <c r="F727"/>
      <c r="G727"/>
      <c r="H727"/>
      <c r="I727"/>
      <c r="J727"/>
      <c r="K727"/>
      <c r="L727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  <c r="AD727"/>
      <c r="AE727"/>
      <c r="AF727"/>
      <c r="AG727"/>
      <c r="AH727"/>
      <c r="AI727"/>
      <c r="AJ727"/>
      <c r="AK727"/>
    </row>
    <row r="728" spans="2:37" x14ac:dyDescent="0.25">
      <c r="B728"/>
      <c r="C728"/>
      <c r="D728"/>
      <c r="E728"/>
      <c r="F728"/>
      <c r="G728"/>
      <c r="H728"/>
      <c r="I728"/>
      <c r="J728"/>
      <c r="K728"/>
      <c r="L728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  <c r="AD728"/>
      <c r="AE728"/>
      <c r="AF728"/>
      <c r="AG728"/>
      <c r="AH728"/>
      <c r="AI728"/>
      <c r="AJ728"/>
      <c r="AK728"/>
    </row>
    <row r="729" spans="2:37" x14ac:dyDescent="0.25">
      <c r="B729"/>
      <c r="C729"/>
      <c r="D729"/>
      <c r="E729"/>
      <c r="F729"/>
      <c r="G729"/>
      <c r="H729"/>
      <c r="I729"/>
      <c r="J729"/>
      <c r="K729"/>
      <c r="L729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  <c r="AD729"/>
      <c r="AE729"/>
      <c r="AF729"/>
      <c r="AG729"/>
      <c r="AH729"/>
      <c r="AI729"/>
      <c r="AJ729"/>
      <c r="AK729"/>
    </row>
    <row r="730" spans="2:37" x14ac:dyDescent="0.25">
      <c r="B730"/>
      <c r="C730"/>
      <c r="D730"/>
      <c r="E730"/>
      <c r="F730"/>
      <c r="G730"/>
      <c r="H730"/>
      <c r="I730"/>
      <c r="J730"/>
      <c r="K730"/>
      <c r="L730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  <c r="AD730"/>
      <c r="AE730"/>
      <c r="AF730"/>
      <c r="AG730"/>
      <c r="AH730"/>
      <c r="AI730"/>
      <c r="AJ730"/>
      <c r="AK730"/>
    </row>
    <row r="731" spans="2:37" x14ac:dyDescent="0.25">
      <c r="B731"/>
      <c r="C731"/>
      <c r="D731"/>
      <c r="E731"/>
      <c r="F731"/>
      <c r="G731"/>
      <c r="H731"/>
      <c r="I731"/>
      <c r="J731"/>
      <c r="K731"/>
      <c r="L731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  <c r="AD731"/>
      <c r="AE731"/>
      <c r="AF731"/>
      <c r="AG731"/>
      <c r="AH731"/>
      <c r="AI731"/>
      <c r="AJ731"/>
      <c r="AK731"/>
    </row>
    <row r="732" spans="2:37" x14ac:dyDescent="0.25">
      <c r="B732"/>
      <c r="C732"/>
      <c r="D732"/>
      <c r="E732"/>
      <c r="F732"/>
      <c r="G732"/>
      <c r="H732"/>
      <c r="I732"/>
      <c r="J732"/>
      <c r="K732"/>
      <c r="L732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  <c r="AD732"/>
      <c r="AE732"/>
      <c r="AF732"/>
      <c r="AG732"/>
      <c r="AH732"/>
      <c r="AI732"/>
      <c r="AJ732"/>
      <c r="AK732"/>
    </row>
    <row r="733" spans="2:37" x14ac:dyDescent="0.25">
      <c r="B733"/>
      <c r="C733"/>
      <c r="D733"/>
      <c r="E733"/>
      <c r="F733"/>
      <c r="G733"/>
      <c r="H733"/>
      <c r="I733"/>
      <c r="J733"/>
      <c r="K733"/>
      <c r="L733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  <c r="AD733"/>
      <c r="AE733"/>
      <c r="AF733"/>
      <c r="AG733"/>
      <c r="AH733"/>
      <c r="AI733"/>
      <c r="AJ733"/>
      <c r="AK733"/>
    </row>
    <row r="734" spans="2:37" x14ac:dyDescent="0.25">
      <c r="B734"/>
      <c r="C734"/>
      <c r="D734"/>
      <c r="E734"/>
      <c r="F734"/>
      <c r="G734"/>
      <c r="H734"/>
      <c r="I734"/>
      <c r="J734"/>
      <c r="K734"/>
      <c r="L734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  <c r="AD734"/>
      <c r="AE734"/>
      <c r="AF734"/>
      <c r="AG734"/>
      <c r="AH734"/>
      <c r="AI734"/>
      <c r="AJ734"/>
      <c r="AK734"/>
    </row>
    <row r="735" spans="2:37" x14ac:dyDescent="0.25">
      <c r="B735"/>
      <c r="C735"/>
      <c r="D735"/>
      <c r="E735"/>
      <c r="F735"/>
      <c r="G735"/>
      <c r="H735"/>
      <c r="I735"/>
      <c r="J735"/>
      <c r="K735"/>
      <c r="L735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  <c r="AD735"/>
      <c r="AE735"/>
      <c r="AF735"/>
      <c r="AG735"/>
      <c r="AH735"/>
      <c r="AI735"/>
      <c r="AJ735"/>
      <c r="AK735"/>
    </row>
    <row r="736" spans="2:37" x14ac:dyDescent="0.25">
      <c r="B736"/>
      <c r="C736"/>
      <c r="D736"/>
      <c r="E736"/>
      <c r="F736"/>
      <c r="G736"/>
      <c r="H736"/>
      <c r="I736"/>
      <c r="J736"/>
      <c r="K736"/>
      <c r="L736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  <c r="AD736"/>
      <c r="AE736"/>
      <c r="AF736"/>
      <c r="AG736"/>
      <c r="AH736"/>
      <c r="AI736"/>
      <c r="AJ736"/>
      <c r="AK736"/>
    </row>
    <row r="737" spans="2:37" x14ac:dyDescent="0.25">
      <c r="B737"/>
      <c r="C737"/>
      <c r="D737"/>
      <c r="E737"/>
      <c r="F737"/>
      <c r="G737"/>
      <c r="H737"/>
      <c r="I737"/>
      <c r="J737"/>
      <c r="K737"/>
      <c r="L737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  <c r="AD737"/>
      <c r="AE737"/>
      <c r="AF737"/>
      <c r="AG737"/>
      <c r="AH737"/>
      <c r="AI737"/>
      <c r="AJ737"/>
      <c r="AK737"/>
    </row>
    <row r="738" spans="2:37" x14ac:dyDescent="0.25">
      <c r="B738"/>
      <c r="C738"/>
      <c r="D738"/>
      <c r="E738"/>
      <c r="F738"/>
      <c r="G738"/>
      <c r="H738"/>
      <c r="I738"/>
      <c r="J738"/>
      <c r="K738"/>
      <c r="L738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  <c r="AD738"/>
      <c r="AE738"/>
      <c r="AF738"/>
      <c r="AG738"/>
      <c r="AH738"/>
      <c r="AI738"/>
      <c r="AJ738"/>
      <c r="AK738"/>
    </row>
    <row r="739" spans="2:37" x14ac:dyDescent="0.25">
      <c r="B739"/>
      <c r="C739"/>
      <c r="D739"/>
      <c r="E739"/>
      <c r="F739"/>
      <c r="G739"/>
      <c r="H739"/>
      <c r="I739"/>
      <c r="J739"/>
      <c r="K739"/>
      <c r="L739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  <c r="AD739"/>
      <c r="AE739"/>
      <c r="AF739"/>
      <c r="AG739"/>
      <c r="AH739"/>
      <c r="AI739"/>
      <c r="AJ739"/>
      <c r="AK739"/>
    </row>
    <row r="740" spans="2:37" x14ac:dyDescent="0.25">
      <c r="B740"/>
      <c r="C740"/>
      <c r="D740"/>
      <c r="E740"/>
      <c r="F740"/>
      <c r="G740"/>
      <c r="H740"/>
      <c r="I740"/>
      <c r="J740"/>
      <c r="K740"/>
      <c r="L740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  <c r="AD740"/>
      <c r="AE740"/>
      <c r="AF740"/>
      <c r="AG740"/>
      <c r="AH740"/>
      <c r="AI740"/>
      <c r="AJ740"/>
      <c r="AK740"/>
    </row>
    <row r="741" spans="2:37" x14ac:dyDescent="0.25">
      <c r="B741"/>
      <c r="C741"/>
      <c r="D741"/>
      <c r="E741"/>
      <c r="F741"/>
      <c r="G741"/>
      <c r="H741"/>
      <c r="I741"/>
      <c r="J741"/>
      <c r="K741"/>
      <c r="L741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  <c r="AD741"/>
      <c r="AE741"/>
      <c r="AF741"/>
      <c r="AG741"/>
      <c r="AH741"/>
      <c r="AI741"/>
      <c r="AJ741"/>
      <c r="AK741"/>
    </row>
    <row r="742" spans="2:37" x14ac:dyDescent="0.25">
      <c r="B742"/>
      <c r="C742"/>
      <c r="D742"/>
      <c r="E742"/>
      <c r="F742"/>
      <c r="G742"/>
      <c r="H742"/>
      <c r="I742"/>
      <c r="J742"/>
      <c r="K742"/>
      <c r="L742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  <c r="AD742"/>
      <c r="AE742"/>
      <c r="AF742"/>
      <c r="AG742"/>
      <c r="AH742"/>
      <c r="AI742"/>
      <c r="AJ742"/>
      <c r="AK742"/>
    </row>
    <row r="743" spans="2:37" x14ac:dyDescent="0.25">
      <c r="B743"/>
      <c r="C743"/>
      <c r="D743"/>
      <c r="E743"/>
      <c r="F743"/>
      <c r="G743"/>
      <c r="H743"/>
      <c r="I743"/>
      <c r="J743"/>
      <c r="K743"/>
      <c r="L743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  <c r="AD743"/>
      <c r="AE743"/>
      <c r="AF743"/>
      <c r="AG743"/>
      <c r="AH743"/>
      <c r="AI743"/>
      <c r="AJ743"/>
      <c r="AK743"/>
    </row>
    <row r="744" spans="2:37" x14ac:dyDescent="0.25">
      <c r="B744"/>
      <c r="C744"/>
      <c r="D744"/>
      <c r="E744"/>
      <c r="F744"/>
      <c r="G744"/>
      <c r="H744"/>
      <c r="I744"/>
      <c r="J744"/>
      <c r="K744"/>
      <c r="L744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  <c r="AD744"/>
      <c r="AE744"/>
      <c r="AF744"/>
      <c r="AG744"/>
      <c r="AH744"/>
      <c r="AI744"/>
      <c r="AJ744"/>
      <c r="AK744"/>
    </row>
    <row r="745" spans="2:37" x14ac:dyDescent="0.25">
      <c r="B745"/>
      <c r="C745"/>
      <c r="D745"/>
      <c r="E745"/>
      <c r="F745"/>
      <c r="G745"/>
      <c r="H745"/>
      <c r="I745"/>
      <c r="J745"/>
      <c r="K745"/>
      <c r="L745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  <c r="AD745"/>
      <c r="AE745"/>
      <c r="AF745"/>
      <c r="AG745"/>
      <c r="AH745"/>
      <c r="AI745"/>
      <c r="AJ745"/>
      <c r="AK745"/>
    </row>
    <row r="746" spans="2:37" x14ac:dyDescent="0.25">
      <c r="B746"/>
      <c r="C746"/>
      <c r="D746"/>
      <c r="E746"/>
      <c r="F746"/>
      <c r="G746"/>
      <c r="H746"/>
      <c r="I746"/>
      <c r="J746"/>
      <c r="K746"/>
      <c r="L746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  <c r="AD746"/>
      <c r="AE746"/>
      <c r="AF746"/>
      <c r="AG746"/>
      <c r="AH746"/>
      <c r="AI746"/>
      <c r="AJ746"/>
      <c r="AK746"/>
    </row>
    <row r="747" spans="2:37" x14ac:dyDescent="0.25">
      <c r="B747"/>
      <c r="C747"/>
      <c r="D747"/>
      <c r="E747"/>
      <c r="F747"/>
      <c r="G747"/>
      <c r="H747"/>
      <c r="I747"/>
      <c r="J747"/>
      <c r="K747"/>
      <c r="L747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  <c r="AD747"/>
      <c r="AE747"/>
      <c r="AF747"/>
      <c r="AG747"/>
      <c r="AH747"/>
      <c r="AI747"/>
      <c r="AJ747"/>
      <c r="AK747"/>
    </row>
    <row r="748" spans="2:37" x14ac:dyDescent="0.25">
      <c r="B748"/>
      <c r="C748"/>
      <c r="D748"/>
      <c r="E748"/>
      <c r="F748"/>
      <c r="G748"/>
      <c r="H748"/>
      <c r="I748"/>
      <c r="J748"/>
      <c r="K748"/>
      <c r="L748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  <c r="AD748"/>
      <c r="AE748"/>
      <c r="AF748"/>
      <c r="AG748"/>
      <c r="AH748"/>
      <c r="AI748"/>
      <c r="AJ748"/>
      <c r="AK748"/>
    </row>
    <row r="749" spans="2:37" x14ac:dyDescent="0.25">
      <c r="B749"/>
      <c r="C749"/>
      <c r="D749"/>
      <c r="E749"/>
      <c r="F749"/>
      <c r="G749"/>
      <c r="H749"/>
      <c r="I749"/>
      <c r="J749"/>
      <c r="K749"/>
      <c r="L749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  <c r="AD749"/>
      <c r="AE749"/>
      <c r="AF749"/>
      <c r="AG749"/>
      <c r="AH749"/>
      <c r="AI749"/>
      <c r="AJ749"/>
      <c r="AK749"/>
    </row>
    <row r="750" spans="2:37" x14ac:dyDescent="0.25">
      <c r="B750"/>
      <c r="C750"/>
      <c r="D750"/>
      <c r="E750"/>
      <c r="F750"/>
      <c r="G750"/>
      <c r="H750"/>
      <c r="I750"/>
      <c r="J750"/>
      <c r="K750"/>
      <c r="L750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  <c r="AD750"/>
      <c r="AE750"/>
      <c r="AF750"/>
      <c r="AG750"/>
      <c r="AH750"/>
      <c r="AI750"/>
      <c r="AJ750"/>
      <c r="AK750"/>
    </row>
    <row r="751" spans="2:37" x14ac:dyDescent="0.25">
      <c r="B751"/>
      <c r="C751"/>
      <c r="D751"/>
      <c r="E751"/>
      <c r="F751"/>
      <c r="G751"/>
      <c r="H751"/>
      <c r="I751"/>
      <c r="J751"/>
      <c r="K751"/>
      <c r="L751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  <c r="AD751"/>
      <c r="AE751"/>
      <c r="AF751"/>
      <c r="AG751"/>
      <c r="AH751"/>
      <c r="AI751"/>
      <c r="AJ751"/>
      <c r="AK751"/>
    </row>
    <row r="752" spans="2:37" x14ac:dyDescent="0.25">
      <c r="B752"/>
      <c r="C752"/>
      <c r="D752"/>
      <c r="E752"/>
      <c r="F752"/>
      <c r="G752"/>
      <c r="H752"/>
      <c r="I752"/>
      <c r="J752"/>
      <c r="K752"/>
      <c r="L752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  <c r="AD752"/>
      <c r="AE752"/>
      <c r="AF752"/>
      <c r="AG752"/>
      <c r="AH752"/>
      <c r="AI752"/>
      <c r="AJ752"/>
      <c r="AK752"/>
    </row>
    <row r="753" spans="2:37" x14ac:dyDescent="0.25">
      <c r="B753"/>
      <c r="C753"/>
      <c r="D753"/>
      <c r="E753"/>
      <c r="F753"/>
      <c r="G753"/>
      <c r="H753"/>
      <c r="I753"/>
      <c r="J753"/>
      <c r="K753"/>
      <c r="L753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  <c r="AD753"/>
      <c r="AE753"/>
      <c r="AF753"/>
      <c r="AG753"/>
      <c r="AH753"/>
      <c r="AI753"/>
      <c r="AJ753"/>
      <c r="AK753"/>
    </row>
    <row r="754" spans="2:37" x14ac:dyDescent="0.25">
      <c r="B754"/>
      <c r="C754"/>
      <c r="D754"/>
      <c r="E754"/>
      <c r="F754"/>
      <c r="G754"/>
      <c r="H754"/>
      <c r="I754"/>
      <c r="J754"/>
      <c r="K754"/>
      <c r="L754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  <c r="AD754"/>
      <c r="AE754"/>
      <c r="AF754"/>
      <c r="AG754"/>
      <c r="AH754"/>
      <c r="AI754"/>
      <c r="AJ754"/>
      <c r="AK754"/>
    </row>
    <row r="755" spans="2:37" x14ac:dyDescent="0.25">
      <c r="B755"/>
      <c r="C755"/>
      <c r="D755"/>
      <c r="E755"/>
      <c r="F755"/>
      <c r="G755"/>
      <c r="H755"/>
      <c r="I755"/>
      <c r="J755"/>
      <c r="K755"/>
      <c r="L755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  <c r="AD755"/>
      <c r="AE755"/>
      <c r="AF755"/>
      <c r="AG755"/>
      <c r="AH755"/>
      <c r="AI755"/>
      <c r="AJ755"/>
      <c r="AK755"/>
    </row>
    <row r="756" spans="2:37" x14ac:dyDescent="0.25">
      <c r="B756"/>
      <c r="C756"/>
      <c r="D756"/>
      <c r="E756"/>
      <c r="F756"/>
      <c r="G756"/>
      <c r="H756"/>
      <c r="I756"/>
      <c r="J756"/>
      <c r="K756"/>
      <c r="L756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  <c r="AD756"/>
      <c r="AE756"/>
      <c r="AF756"/>
      <c r="AG756"/>
      <c r="AH756"/>
      <c r="AI756"/>
      <c r="AJ756"/>
      <c r="AK756"/>
    </row>
    <row r="757" spans="2:37" x14ac:dyDescent="0.25">
      <c r="B757"/>
      <c r="C757"/>
      <c r="D757"/>
      <c r="E757"/>
      <c r="F757"/>
      <c r="G757"/>
      <c r="H757"/>
      <c r="I757"/>
      <c r="J757"/>
      <c r="K757"/>
      <c r="L757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  <c r="AD757"/>
      <c r="AE757"/>
      <c r="AF757"/>
      <c r="AG757"/>
      <c r="AH757"/>
      <c r="AI757"/>
      <c r="AJ757"/>
      <c r="AK757"/>
    </row>
    <row r="758" spans="2:37" x14ac:dyDescent="0.25">
      <c r="B758"/>
      <c r="C758"/>
      <c r="D758"/>
      <c r="E758"/>
      <c r="F758"/>
      <c r="G758"/>
      <c r="H758"/>
      <c r="I758"/>
      <c r="J758"/>
      <c r="K758"/>
      <c r="L758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  <c r="AD758"/>
      <c r="AE758"/>
      <c r="AF758"/>
      <c r="AG758"/>
      <c r="AH758"/>
      <c r="AI758"/>
      <c r="AJ758"/>
      <c r="AK758"/>
    </row>
    <row r="759" spans="2:37" x14ac:dyDescent="0.25">
      <c r="B759"/>
      <c r="C759"/>
      <c r="D759"/>
      <c r="E759"/>
      <c r="F759"/>
      <c r="G759"/>
      <c r="H759"/>
      <c r="I759"/>
      <c r="J759"/>
      <c r="K759"/>
      <c r="L759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  <c r="AD759"/>
      <c r="AE759"/>
      <c r="AF759"/>
      <c r="AG759"/>
      <c r="AH759"/>
      <c r="AI759"/>
      <c r="AJ759"/>
      <c r="AK759"/>
    </row>
    <row r="760" spans="2:37" x14ac:dyDescent="0.25">
      <c r="B760"/>
      <c r="C760"/>
      <c r="D760"/>
      <c r="E760"/>
      <c r="F760"/>
      <c r="G760"/>
      <c r="H760"/>
      <c r="I760"/>
      <c r="J760"/>
      <c r="K760"/>
      <c r="L760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  <c r="AD760"/>
      <c r="AE760"/>
      <c r="AF760"/>
      <c r="AG760"/>
      <c r="AH760"/>
      <c r="AI760"/>
      <c r="AJ760"/>
      <c r="AK760"/>
    </row>
    <row r="761" spans="2:37" x14ac:dyDescent="0.25">
      <c r="B761"/>
      <c r="C761"/>
      <c r="D761"/>
      <c r="E761"/>
      <c r="F761"/>
      <c r="G761"/>
      <c r="H761"/>
      <c r="I761"/>
      <c r="J761"/>
      <c r="K761"/>
      <c r="L761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  <c r="AD761"/>
      <c r="AE761"/>
      <c r="AF761"/>
      <c r="AG761"/>
      <c r="AH761"/>
      <c r="AI761"/>
      <c r="AJ761"/>
      <c r="AK761"/>
    </row>
    <row r="762" spans="2:37" x14ac:dyDescent="0.25">
      <c r="B762"/>
      <c r="C762"/>
      <c r="D762"/>
      <c r="E762"/>
      <c r="F762"/>
      <c r="G762"/>
      <c r="H762"/>
      <c r="I762"/>
      <c r="J762"/>
      <c r="K762"/>
      <c r="L762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  <c r="AD762"/>
      <c r="AE762"/>
      <c r="AF762"/>
      <c r="AG762"/>
      <c r="AH762"/>
      <c r="AI762"/>
      <c r="AJ762"/>
      <c r="AK762"/>
    </row>
    <row r="763" spans="2:37" x14ac:dyDescent="0.25">
      <c r="B763"/>
      <c r="C763"/>
      <c r="D763"/>
      <c r="E763"/>
      <c r="F763"/>
      <c r="G763"/>
      <c r="H763"/>
      <c r="I763"/>
      <c r="J763"/>
      <c r="K763"/>
      <c r="L763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  <c r="AD763"/>
      <c r="AE763"/>
      <c r="AF763"/>
      <c r="AG763"/>
      <c r="AH763"/>
      <c r="AI763"/>
      <c r="AJ763"/>
      <c r="AK763"/>
    </row>
    <row r="764" spans="2:37" x14ac:dyDescent="0.25">
      <c r="B764"/>
      <c r="C764"/>
      <c r="D764"/>
      <c r="E764"/>
      <c r="F764"/>
      <c r="G764"/>
      <c r="H764"/>
      <c r="I764"/>
      <c r="J764"/>
      <c r="K764"/>
      <c r="L764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  <c r="AD764"/>
      <c r="AE764"/>
      <c r="AF764"/>
      <c r="AG764"/>
      <c r="AH764"/>
      <c r="AI764"/>
      <c r="AJ764"/>
      <c r="AK764"/>
    </row>
    <row r="765" spans="2:37" x14ac:dyDescent="0.25">
      <c r="B765"/>
      <c r="C765"/>
      <c r="D765"/>
      <c r="E765"/>
      <c r="F765"/>
      <c r="G765"/>
      <c r="H765"/>
      <c r="I765"/>
      <c r="J765"/>
      <c r="K765"/>
      <c r="L765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  <c r="AD765"/>
      <c r="AE765"/>
      <c r="AF765"/>
      <c r="AG765"/>
      <c r="AH765"/>
      <c r="AI765"/>
      <c r="AJ765"/>
      <c r="AK765"/>
    </row>
    <row r="766" spans="2:37" x14ac:dyDescent="0.25">
      <c r="B766"/>
      <c r="C766"/>
      <c r="D766"/>
      <c r="E766"/>
      <c r="F766"/>
      <c r="G766"/>
      <c r="H766"/>
      <c r="I766"/>
      <c r="J766"/>
      <c r="K766"/>
      <c r="L766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  <c r="AD766"/>
      <c r="AE766"/>
      <c r="AF766"/>
      <c r="AG766"/>
      <c r="AH766"/>
      <c r="AI766"/>
      <c r="AJ766"/>
      <c r="AK766"/>
    </row>
    <row r="767" spans="2:37" x14ac:dyDescent="0.25">
      <c r="B767"/>
      <c r="C767"/>
      <c r="D767"/>
      <c r="E767"/>
      <c r="F767"/>
      <c r="G767"/>
      <c r="H767"/>
      <c r="I767"/>
      <c r="J767"/>
      <c r="K767"/>
      <c r="L767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  <c r="AD767"/>
      <c r="AE767"/>
      <c r="AF767"/>
      <c r="AG767"/>
      <c r="AH767"/>
      <c r="AI767"/>
      <c r="AJ767"/>
      <c r="AK767"/>
    </row>
    <row r="768" spans="2:37" x14ac:dyDescent="0.25">
      <c r="B768"/>
      <c r="C768"/>
      <c r="D768"/>
      <c r="E768"/>
      <c r="F768"/>
      <c r="G768"/>
      <c r="H768"/>
      <c r="I768"/>
      <c r="J768"/>
      <c r="K768"/>
      <c r="L768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  <c r="AD768"/>
      <c r="AE768"/>
      <c r="AF768"/>
      <c r="AG768"/>
      <c r="AH768"/>
      <c r="AI768"/>
      <c r="AJ768"/>
      <c r="AK768"/>
    </row>
    <row r="769" spans="2:37" x14ac:dyDescent="0.25">
      <c r="B769"/>
      <c r="C769"/>
      <c r="D769"/>
      <c r="E769"/>
      <c r="F769"/>
      <c r="G769"/>
      <c r="H769"/>
      <c r="I769"/>
      <c r="J769"/>
      <c r="K769"/>
      <c r="L769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  <c r="AD769"/>
      <c r="AE769"/>
      <c r="AF769"/>
      <c r="AG769"/>
      <c r="AH769"/>
      <c r="AI769"/>
      <c r="AJ769"/>
      <c r="AK769"/>
    </row>
    <row r="770" spans="2:37" x14ac:dyDescent="0.25">
      <c r="B770"/>
      <c r="C770"/>
      <c r="D770"/>
      <c r="E770"/>
      <c r="F770"/>
      <c r="G770"/>
      <c r="H770"/>
      <c r="I770"/>
      <c r="J770"/>
      <c r="K770"/>
      <c r="L770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  <c r="AD770"/>
      <c r="AE770"/>
      <c r="AF770"/>
      <c r="AG770"/>
      <c r="AH770"/>
      <c r="AI770"/>
      <c r="AJ770"/>
      <c r="AK770"/>
    </row>
    <row r="771" spans="2:37" x14ac:dyDescent="0.25">
      <c r="B771"/>
      <c r="C771"/>
      <c r="D771"/>
      <c r="E771"/>
      <c r="F771"/>
      <c r="G771"/>
      <c r="H771"/>
      <c r="I771"/>
      <c r="J771"/>
      <c r="K771"/>
      <c r="L771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  <c r="AD771"/>
      <c r="AE771"/>
      <c r="AF771"/>
      <c r="AG771"/>
      <c r="AH771"/>
      <c r="AI771"/>
      <c r="AJ771"/>
      <c r="AK771"/>
    </row>
    <row r="772" spans="2:37" x14ac:dyDescent="0.25">
      <c r="B772"/>
      <c r="C772"/>
      <c r="D772"/>
      <c r="E772"/>
      <c r="F772"/>
      <c r="G772"/>
      <c r="H772"/>
      <c r="I772"/>
      <c r="J772"/>
      <c r="K772"/>
      <c r="L772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  <c r="AD772"/>
      <c r="AE772"/>
      <c r="AF772"/>
      <c r="AG772"/>
      <c r="AH772"/>
      <c r="AI772"/>
      <c r="AJ772"/>
      <c r="AK772"/>
    </row>
    <row r="773" spans="2:37" x14ac:dyDescent="0.25">
      <c r="B773"/>
      <c r="C773"/>
      <c r="D773"/>
      <c r="E773"/>
      <c r="F773"/>
      <c r="G773"/>
      <c r="H773"/>
      <c r="I773"/>
      <c r="J773"/>
      <c r="K773"/>
      <c r="L773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  <c r="AD773"/>
      <c r="AE773"/>
      <c r="AF773"/>
      <c r="AG773"/>
      <c r="AH773"/>
      <c r="AI773"/>
      <c r="AJ773"/>
      <c r="AK773"/>
    </row>
    <row r="774" spans="2:37" x14ac:dyDescent="0.25">
      <c r="B774"/>
      <c r="C774"/>
      <c r="D774"/>
      <c r="E774"/>
      <c r="F774"/>
      <c r="G774"/>
      <c r="H774"/>
      <c r="I774"/>
      <c r="J774"/>
      <c r="K774"/>
      <c r="L774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  <c r="AD774"/>
      <c r="AE774"/>
      <c r="AF774"/>
      <c r="AG774"/>
      <c r="AH774"/>
      <c r="AI774"/>
      <c r="AJ774"/>
      <c r="AK774"/>
    </row>
    <row r="775" spans="2:37" x14ac:dyDescent="0.25">
      <c r="B775"/>
      <c r="C775"/>
      <c r="D775"/>
      <c r="E775"/>
      <c r="F775"/>
      <c r="G775"/>
      <c r="H775"/>
      <c r="I775"/>
      <c r="J775"/>
      <c r="K775"/>
      <c r="L775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  <c r="AD775"/>
      <c r="AE775"/>
      <c r="AF775"/>
      <c r="AG775"/>
      <c r="AH775"/>
      <c r="AI775"/>
      <c r="AJ775"/>
      <c r="AK775"/>
    </row>
    <row r="776" spans="2:37" x14ac:dyDescent="0.25">
      <c r="B776"/>
      <c r="C776"/>
      <c r="D776"/>
      <c r="E776"/>
      <c r="F776"/>
      <c r="G776"/>
      <c r="H776"/>
      <c r="I776"/>
      <c r="J776"/>
      <c r="K776"/>
      <c r="L776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  <c r="AD776"/>
      <c r="AE776"/>
      <c r="AF776"/>
      <c r="AG776"/>
      <c r="AH776"/>
      <c r="AI776"/>
      <c r="AJ776"/>
      <c r="AK776"/>
    </row>
    <row r="777" spans="2:37" x14ac:dyDescent="0.25">
      <c r="B777"/>
      <c r="C777"/>
      <c r="D777"/>
      <c r="E777"/>
      <c r="F777"/>
      <c r="G777"/>
      <c r="H777"/>
      <c r="I777"/>
      <c r="J777"/>
      <c r="K777"/>
      <c r="L777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  <c r="AD777"/>
      <c r="AE777"/>
      <c r="AF777"/>
      <c r="AG777"/>
      <c r="AH777"/>
      <c r="AI777"/>
      <c r="AJ777"/>
      <c r="AK777"/>
    </row>
    <row r="778" spans="2:37" x14ac:dyDescent="0.25">
      <c r="B778"/>
      <c r="C778"/>
      <c r="D778"/>
      <c r="E778"/>
      <c r="F778"/>
      <c r="G778"/>
      <c r="H778"/>
      <c r="I778"/>
      <c r="J778"/>
      <c r="K778"/>
      <c r="L778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  <c r="AD778"/>
      <c r="AE778"/>
      <c r="AF778"/>
      <c r="AG778"/>
      <c r="AH778"/>
      <c r="AI778"/>
      <c r="AJ778"/>
      <c r="AK778"/>
    </row>
    <row r="779" spans="2:37" x14ac:dyDescent="0.25">
      <c r="B779"/>
      <c r="C779"/>
      <c r="D779"/>
      <c r="E779"/>
      <c r="F779"/>
      <c r="G779"/>
      <c r="H779"/>
      <c r="I779"/>
      <c r="J779"/>
      <c r="K779"/>
      <c r="L779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  <c r="AD779"/>
      <c r="AE779"/>
      <c r="AF779"/>
      <c r="AG779"/>
      <c r="AH779"/>
      <c r="AI779"/>
      <c r="AJ779"/>
      <c r="AK779"/>
    </row>
    <row r="780" spans="2:37" x14ac:dyDescent="0.25">
      <c r="B780"/>
      <c r="C780"/>
      <c r="D780"/>
      <c r="E780"/>
      <c r="F780"/>
      <c r="G780"/>
      <c r="H780"/>
      <c r="I780"/>
      <c r="J780"/>
      <c r="K780"/>
      <c r="L780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  <c r="AD780"/>
      <c r="AE780"/>
      <c r="AF780"/>
      <c r="AG780"/>
      <c r="AH780"/>
      <c r="AI780"/>
      <c r="AJ780"/>
      <c r="AK780"/>
    </row>
    <row r="781" spans="2:37" x14ac:dyDescent="0.25">
      <c r="B781"/>
      <c r="C781"/>
      <c r="D781"/>
      <c r="E781"/>
      <c r="F781"/>
      <c r="G781"/>
      <c r="H781"/>
      <c r="I781"/>
      <c r="J781"/>
      <c r="K781"/>
      <c r="L781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  <c r="AD781"/>
      <c r="AE781"/>
      <c r="AF781"/>
      <c r="AG781"/>
      <c r="AH781"/>
      <c r="AI781"/>
      <c r="AJ781"/>
      <c r="AK781"/>
    </row>
    <row r="782" spans="2:37" x14ac:dyDescent="0.25">
      <c r="B782"/>
      <c r="C782"/>
      <c r="D782"/>
      <c r="E782"/>
      <c r="F782"/>
      <c r="G782"/>
      <c r="H782"/>
      <c r="I782"/>
      <c r="J782"/>
      <c r="K782"/>
      <c r="L782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  <c r="AD782"/>
      <c r="AE782"/>
      <c r="AF782"/>
      <c r="AG782"/>
      <c r="AH782"/>
      <c r="AI782"/>
      <c r="AJ782"/>
      <c r="AK782"/>
    </row>
    <row r="783" spans="2:37" x14ac:dyDescent="0.25">
      <c r="B783"/>
      <c r="C783"/>
      <c r="D783"/>
      <c r="E783"/>
      <c r="F783"/>
      <c r="G783"/>
      <c r="H783"/>
      <c r="I783"/>
      <c r="J783"/>
      <c r="K783"/>
      <c r="L783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  <c r="AD783"/>
      <c r="AE783"/>
      <c r="AF783"/>
      <c r="AG783"/>
      <c r="AH783"/>
      <c r="AI783"/>
      <c r="AJ783"/>
      <c r="AK783"/>
    </row>
    <row r="784" spans="2:37" x14ac:dyDescent="0.25">
      <c r="B784"/>
      <c r="C784"/>
      <c r="D784"/>
      <c r="E784"/>
      <c r="F784"/>
      <c r="G784"/>
      <c r="H784"/>
      <c r="I784"/>
      <c r="J784"/>
      <c r="K784"/>
      <c r="L784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  <c r="AD784"/>
      <c r="AE784"/>
      <c r="AF784"/>
      <c r="AG784"/>
      <c r="AH784"/>
      <c r="AI784"/>
      <c r="AJ784"/>
      <c r="AK784"/>
    </row>
    <row r="785" spans="2:37" x14ac:dyDescent="0.25">
      <c r="B785"/>
      <c r="C785"/>
      <c r="D785"/>
      <c r="E785"/>
      <c r="F785"/>
      <c r="G785"/>
      <c r="H785"/>
      <c r="I785"/>
      <c r="J785"/>
      <c r="K785"/>
      <c r="L785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  <c r="AD785"/>
      <c r="AE785"/>
      <c r="AF785"/>
      <c r="AG785"/>
      <c r="AH785"/>
      <c r="AI785"/>
      <c r="AJ785"/>
      <c r="AK785"/>
    </row>
    <row r="786" spans="2:37" x14ac:dyDescent="0.25">
      <c r="B786"/>
      <c r="C786"/>
      <c r="D786"/>
      <c r="E786"/>
      <c r="F786"/>
      <c r="G786"/>
      <c r="H786"/>
      <c r="I786"/>
      <c r="J786"/>
      <c r="K786"/>
      <c r="L786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  <c r="AD786"/>
      <c r="AE786"/>
      <c r="AF786"/>
      <c r="AG786"/>
      <c r="AH786"/>
      <c r="AI786"/>
      <c r="AJ786"/>
      <c r="AK786"/>
    </row>
    <row r="787" spans="2:37" x14ac:dyDescent="0.25">
      <c r="B787"/>
      <c r="C787"/>
      <c r="D787"/>
      <c r="E787"/>
      <c r="F787"/>
      <c r="G787"/>
      <c r="H787"/>
      <c r="I787"/>
      <c r="J787"/>
      <c r="K787"/>
      <c r="L787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  <c r="AD787"/>
      <c r="AE787"/>
      <c r="AF787"/>
      <c r="AG787"/>
      <c r="AH787"/>
      <c r="AI787"/>
      <c r="AJ787"/>
      <c r="AK787"/>
    </row>
    <row r="788" spans="2:37" x14ac:dyDescent="0.25">
      <c r="B788"/>
      <c r="C788"/>
      <c r="D788"/>
      <c r="E788"/>
      <c r="F788"/>
      <c r="G788"/>
      <c r="H788"/>
      <c r="I788"/>
      <c r="J788"/>
      <c r="K788"/>
      <c r="L788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  <c r="AD788"/>
      <c r="AE788"/>
      <c r="AF788"/>
      <c r="AG788"/>
      <c r="AH788"/>
      <c r="AI788"/>
      <c r="AJ788"/>
      <c r="AK788"/>
    </row>
    <row r="789" spans="2:37" x14ac:dyDescent="0.25">
      <c r="B789"/>
      <c r="C789"/>
      <c r="D789"/>
      <c r="E789"/>
      <c r="F789"/>
      <c r="G789"/>
      <c r="H789"/>
      <c r="I789"/>
      <c r="J789"/>
      <c r="K789"/>
      <c r="L789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  <c r="AD789"/>
      <c r="AE789"/>
      <c r="AF789"/>
      <c r="AG789"/>
      <c r="AH789"/>
      <c r="AI789"/>
      <c r="AJ789"/>
      <c r="AK789"/>
    </row>
    <row r="790" spans="2:37" x14ac:dyDescent="0.25">
      <c r="B790"/>
      <c r="C790"/>
      <c r="D790"/>
      <c r="E790"/>
      <c r="F790"/>
      <c r="G790"/>
      <c r="H790"/>
      <c r="I790"/>
      <c r="J790"/>
      <c r="K790"/>
      <c r="L790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  <c r="AD790"/>
      <c r="AE790"/>
      <c r="AF790"/>
      <c r="AG790"/>
      <c r="AH790"/>
      <c r="AI790"/>
      <c r="AJ790"/>
      <c r="AK790"/>
    </row>
    <row r="791" spans="2:37" x14ac:dyDescent="0.25">
      <c r="B791"/>
      <c r="C791"/>
      <c r="D791"/>
      <c r="E791"/>
      <c r="F791"/>
      <c r="G791"/>
      <c r="H791"/>
      <c r="I791"/>
      <c r="J791"/>
      <c r="K791"/>
      <c r="L791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  <c r="AD791"/>
      <c r="AE791"/>
      <c r="AF791"/>
      <c r="AG791"/>
      <c r="AH791"/>
      <c r="AI791"/>
      <c r="AJ791"/>
      <c r="AK791"/>
    </row>
    <row r="792" spans="2:37" x14ac:dyDescent="0.25">
      <c r="B792"/>
      <c r="C792"/>
      <c r="D792"/>
      <c r="E792"/>
      <c r="F792"/>
      <c r="G792"/>
      <c r="H792"/>
      <c r="I792"/>
      <c r="J792"/>
      <c r="K792"/>
      <c r="L792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  <c r="AD792"/>
      <c r="AE792"/>
      <c r="AF792"/>
      <c r="AG792"/>
      <c r="AH792"/>
      <c r="AI792"/>
      <c r="AJ792"/>
      <c r="AK792"/>
    </row>
    <row r="793" spans="2:37" x14ac:dyDescent="0.25">
      <c r="B793"/>
      <c r="C793"/>
      <c r="D793"/>
      <c r="E793"/>
      <c r="F793"/>
      <c r="G793"/>
      <c r="H793"/>
      <c r="I793"/>
      <c r="J793"/>
      <c r="K793"/>
      <c r="L793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  <c r="AD793"/>
      <c r="AE793"/>
      <c r="AF793"/>
      <c r="AG793"/>
      <c r="AH793"/>
      <c r="AI793"/>
      <c r="AJ793"/>
      <c r="AK793"/>
    </row>
    <row r="794" spans="2:37" x14ac:dyDescent="0.25">
      <c r="B794"/>
      <c r="C794"/>
      <c r="D794"/>
      <c r="E794"/>
      <c r="F794"/>
      <c r="G794"/>
      <c r="H794"/>
      <c r="I794"/>
      <c r="J794"/>
      <c r="K794"/>
      <c r="L794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  <c r="AD794"/>
      <c r="AE794"/>
      <c r="AF794"/>
      <c r="AG794"/>
      <c r="AH794"/>
      <c r="AI794"/>
      <c r="AJ794"/>
      <c r="AK794"/>
    </row>
    <row r="795" spans="2:37" x14ac:dyDescent="0.25">
      <c r="B795"/>
      <c r="C795"/>
      <c r="D795"/>
      <c r="E795"/>
      <c r="F795"/>
      <c r="G795"/>
      <c r="H795"/>
      <c r="I795"/>
      <c r="J795"/>
      <c r="K795"/>
      <c r="L795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  <c r="AD795"/>
      <c r="AE795"/>
      <c r="AF795"/>
      <c r="AG795"/>
      <c r="AH795"/>
      <c r="AI795"/>
      <c r="AJ795"/>
      <c r="AK795"/>
    </row>
    <row r="796" spans="2:37" x14ac:dyDescent="0.25">
      <c r="B796"/>
      <c r="C796"/>
      <c r="D796"/>
      <c r="E796"/>
      <c r="F796"/>
      <c r="G796"/>
      <c r="H796"/>
      <c r="I796"/>
      <c r="J796"/>
      <c r="K796"/>
      <c r="L796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  <c r="AD796"/>
      <c r="AE796"/>
      <c r="AF796"/>
      <c r="AG796"/>
      <c r="AH796"/>
      <c r="AI796"/>
      <c r="AJ796"/>
      <c r="AK796"/>
    </row>
    <row r="797" spans="2:37" x14ac:dyDescent="0.25">
      <c r="B797"/>
      <c r="C797"/>
      <c r="D797"/>
      <c r="E797"/>
      <c r="F797"/>
      <c r="G797"/>
      <c r="H797"/>
      <c r="I797"/>
      <c r="J797"/>
      <c r="K797"/>
      <c r="L797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  <c r="AD797"/>
      <c r="AE797"/>
      <c r="AF797"/>
      <c r="AG797"/>
      <c r="AH797"/>
      <c r="AI797"/>
      <c r="AJ797"/>
      <c r="AK797"/>
    </row>
    <row r="798" spans="2:37" x14ac:dyDescent="0.25">
      <c r="B798"/>
      <c r="C798"/>
      <c r="D798"/>
      <c r="E798"/>
      <c r="F798"/>
      <c r="G798"/>
      <c r="H798"/>
      <c r="I798"/>
      <c r="J798"/>
      <c r="K798"/>
      <c r="L798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  <c r="AD798"/>
      <c r="AE798"/>
      <c r="AF798"/>
      <c r="AG798"/>
      <c r="AH798"/>
      <c r="AI798"/>
      <c r="AJ798"/>
      <c r="AK798"/>
    </row>
    <row r="799" spans="2:37" x14ac:dyDescent="0.25">
      <c r="B799"/>
      <c r="C799"/>
      <c r="D799"/>
      <c r="E799"/>
      <c r="F799"/>
      <c r="G799"/>
      <c r="H799"/>
      <c r="I799"/>
      <c r="J799"/>
      <c r="K799"/>
      <c r="L799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  <c r="AD799"/>
      <c r="AE799"/>
      <c r="AF799"/>
      <c r="AG799"/>
      <c r="AH799"/>
      <c r="AI799"/>
      <c r="AJ799"/>
      <c r="AK799"/>
    </row>
    <row r="800" spans="2:37" x14ac:dyDescent="0.25">
      <c r="B800"/>
      <c r="C800"/>
      <c r="D800"/>
      <c r="E800"/>
      <c r="F800"/>
      <c r="G800"/>
      <c r="H800"/>
      <c r="I800"/>
      <c r="J800"/>
      <c r="K800"/>
      <c r="L800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  <c r="AD800"/>
      <c r="AE800"/>
      <c r="AF800"/>
      <c r="AG800"/>
      <c r="AH800"/>
      <c r="AI800"/>
      <c r="AJ800"/>
      <c r="AK800"/>
    </row>
    <row r="801" spans="2:37" x14ac:dyDescent="0.25">
      <c r="B801"/>
      <c r="C801"/>
      <c r="D801"/>
      <c r="E801"/>
      <c r="F801"/>
      <c r="G801"/>
      <c r="H801"/>
      <c r="I801"/>
      <c r="J801"/>
      <c r="K801"/>
      <c r="L801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  <c r="AD801"/>
      <c r="AE801"/>
      <c r="AF801"/>
      <c r="AG801"/>
      <c r="AH801"/>
      <c r="AI801"/>
      <c r="AJ801"/>
      <c r="AK801"/>
    </row>
    <row r="802" spans="2:37" x14ac:dyDescent="0.25">
      <c r="B802"/>
      <c r="C802"/>
      <c r="D802"/>
      <c r="E802"/>
      <c r="F802"/>
      <c r="G802"/>
      <c r="H802"/>
      <c r="I802"/>
      <c r="J802"/>
      <c r="K802"/>
      <c r="L802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  <c r="AD802"/>
      <c r="AE802"/>
      <c r="AF802"/>
      <c r="AG802"/>
      <c r="AH802"/>
      <c r="AI802"/>
      <c r="AJ802"/>
      <c r="AK802"/>
    </row>
    <row r="803" spans="2:37" x14ac:dyDescent="0.25">
      <c r="B803"/>
      <c r="C803"/>
      <c r="D803"/>
      <c r="E803"/>
      <c r="F803"/>
      <c r="G803"/>
      <c r="H803"/>
      <c r="I803"/>
      <c r="J803"/>
      <c r="K803"/>
      <c r="L803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  <c r="AD803"/>
      <c r="AE803"/>
      <c r="AF803"/>
      <c r="AG803"/>
      <c r="AH803"/>
      <c r="AI803"/>
      <c r="AJ803"/>
      <c r="AK803"/>
    </row>
    <row r="804" spans="2:37" x14ac:dyDescent="0.25">
      <c r="B804"/>
      <c r="C804"/>
      <c r="D804"/>
      <c r="E804"/>
      <c r="F804"/>
      <c r="G804"/>
      <c r="H804"/>
      <c r="I804"/>
      <c r="J804"/>
      <c r="K804"/>
      <c r="L804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  <c r="AD804"/>
      <c r="AE804"/>
      <c r="AF804"/>
      <c r="AG804"/>
      <c r="AH804"/>
      <c r="AI804"/>
      <c r="AJ804"/>
      <c r="AK804"/>
    </row>
    <row r="805" spans="2:37" x14ac:dyDescent="0.25">
      <c r="B805"/>
      <c r="C805"/>
      <c r="D805"/>
      <c r="E805"/>
      <c r="F805"/>
      <c r="G805"/>
      <c r="H805"/>
      <c r="I805"/>
      <c r="J805"/>
      <c r="K805"/>
      <c r="L805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  <c r="AD805"/>
      <c r="AE805"/>
      <c r="AF805"/>
      <c r="AG805"/>
      <c r="AH805"/>
      <c r="AI805"/>
      <c r="AJ805"/>
      <c r="AK805"/>
    </row>
    <row r="806" spans="2:37" x14ac:dyDescent="0.25">
      <c r="B806"/>
      <c r="C806"/>
      <c r="D806"/>
      <c r="E806"/>
      <c r="F806"/>
      <c r="G806"/>
      <c r="H806"/>
      <c r="I806"/>
      <c r="J806"/>
      <c r="K806"/>
      <c r="L806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  <c r="AD806"/>
      <c r="AE806"/>
      <c r="AF806"/>
      <c r="AG806"/>
      <c r="AH806"/>
      <c r="AI806"/>
      <c r="AJ806"/>
      <c r="AK806"/>
    </row>
    <row r="807" spans="2:37" x14ac:dyDescent="0.25">
      <c r="B807"/>
      <c r="C807"/>
      <c r="D807"/>
      <c r="E807"/>
      <c r="F807"/>
      <c r="G807"/>
      <c r="H807"/>
      <c r="I807"/>
      <c r="J807"/>
      <c r="K807"/>
      <c r="L807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  <c r="AD807"/>
      <c r="AE807"/>
      <c r="AF807"/>
      <c r="AG807"/>
      <c r="AH807"/>
      <c r="AI807"/>
      <c r="AJ807"/>
      <c r="AK807"/>
    </row>
    <row r="808" spans="2:37" x14ac:dyDescent="0.25">
      <c r="B808"/>
      <c r="C808"/>
      <c r="D808"/>
      <c r="E808"/>
      <c r="F808"/>
      <c r="G808"/>
      <c r="H808"/>
      <c r="I808"/>
      <c r="J808"/>
      <c r="K808"/>
      <c r="L808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  <c r="AD808"/>
      <c r="AE808"/>
      <c r="AF808"/>
      <c r="AG808"/>
      <c r="AH808"/>
      <c r="AI808"/>
      <c r="AJ808"/>
      <c r="AK808"/>
    </row>
    <row r="809" spans="2:37" x14ac:dyDescent="0.25">
      <c r="B809"/>
      <c r="C809"/>
      <c r="D809"/>
      <c r="E809"/>
      <c r="F809"/>
      <c r="G809"/>
      <c r="H809"/>
      <c r="I809"/>
      <c r="J809"/>
      <c r="K809"/>
      <c r="L809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  <c r="AD809"/>
      <c r="AE809"/>
      <c r="AF809"/>
      <c r="AG809"/>
      <c r="AH809"/>
      <c r="AI809"/>
      <c r="AJ809"/>
      <c r="AK809"/>
    </row>
    <row r="810" spans="2:37" x14ac:dyDescent="0.25">
      <c r="B810"/>
      <c r="C810"/>
      <c r="D810"/>
      <c r="E810"/>
      <c r="F810"/>
      <c r="G810"/>
      <c r="H810"/>
      <c r="I810"/>
      <c r="J810"/>
      <c r="K810"/>
      <c r="L810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  <c r="AD810"/>
      <c r="AE810"/>
      <c r="AF810"/>
      <c r="AG810"/>
      <c r="AH810"/>
      <c r="AI810"/>
      <c r="AJ810"/>
      <c r="AK810"/>
    </row>
    <row r="811" spans="2:37" x14ac:dyDescent="0.25">
      <c r="B811"/>
      <c r="C811"/>
      <c r="D811"/>
      <c r="E811"/>
      <c r="F811"/>
      <c r="G811"/>
      <c r="H811"/>
      <c r="I811"/>
      <c r="J811"/>
      <c r="K811"/>
      <c r="L811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  <c r="AD811"/>
      <c r="AE811"/>
      <c r="AF811"/>
      <c r="AG811"/>
      <c r="AH811"/>
      <c r="AI811"/>
      <c r="AJ811"/>
      <c r="AK811"/>
    </row>
    <row r="812" spans="2:37" x14ac:dyDescent="0.25">
      <c r="B812"/>
      <c r="C812"/>
      <c r="D812"/>
      <c r="E812"/>
      <c r="F812"/>
      <c r="G812"/>
      <c r="H812"/>
      <c r="I812"/>
      <c r="J812"/>
      <c r="K812"/>
      <c r="L812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  <c r="AD812"/>
      <c r="AE812"/>
      <c r="AF812"/>
      <c r="AG812"/>
      <c r="AH812"/>
      <c r="AI812"/>
      <c r="AJ812"/>
      <c r="AK812"/>
    </row>
    <row r="813" spans="2:37" x14ac:dyDescent="0.25">
      <c r="B813"/>
      <c r="C813"/>
      <c r="D813"/>
      <c r="E813"/>
      <c r="F813"/>
      <c r="G813"/>
      <c r="H813"/>
      <c r="I813"/>
      <c r="J813"/>
      <c r="K813"/>
      <c r="L813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  <c r="AD813"/>
      <c r="AE813"/>
      <c r="AF813"/>
      <c r="AG813"/>
      <c r="AH813"/>
      <c r="AI813"/>
      <c r="AJ813"/>
      <c r="AK813"/>
    </row>
    <row r="814" spans="2:37" x14ac:dyDescent="0.25">
      <c r="B814"/>
      <c r="C814"/>
      <c r="D814"/>
      <c r="E814"/>
      <c r="F814"/>
      <c r="G814"/>
      <c r="H814"/>
      <c r="I814"/>
      <c r="J814"/>
      <c r="K814"/>
      <c r="L814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  <c r="AD814"/>
      <c r="AE814"/>
      <c r="AF814"/>
      <c r="AG814"/>
      <c r="AH814"/>
      <c r="AI814"/>
      <c r="AJ814"/>
      <c r="AK814"/>
    </row>
    <row r="815" spans="2:37" x14ac:dyDescent="0.25">
      <c r="B815"/>
      <c r="C815"/>
      <c r="D815"/>
      <c r="E815"/>
      <c r="F815"/>
      <c r="G815"/>
      <c r="H815"/>
      <c r="I815"/>
      <c r="J815"/>
      <c r="K815"/>
      <c r="L815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  <c r="AD815"/>
      <c r="AE815"/>
      <c r="AF815"/>
      <c r="AG815"/>
      <c r="AH815"/>
      <c r="AI815"/>
      <c r="AJ815"/>
      <c r="AK815"/>
    </row>
    <row r="816" spans="2:37" x14ac:dyDescent="0.25">
      <c r="B816"/>
      <c r="C816"/>
      <c r="D816"/>
      <c r="E816"/>
      <c r="F816"/>
      <c r="G816"/>
      <c r="H816"/>
      <c r="I816"/>
      <c r="J816"/>
      <c r="K816"/>
      <c r="L816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  <c r="AD816"/>
      <c r="AE816"/>
      <c r="AF816"/>
      <c r="AG816"/>
      <c r="AH816"/>
      <c r="AI816"/>
      <c r="AJ816"/>
      <c r="AK816"/>
    </row>
    <row r="817" spans="2:37" x14ac:dyDescent="0.25">
      <c r="B817"/>
      <c r="C817"/>
      <c r="D817"/>
      <c r="E817"/>
      <c r="F817"/>
      <c r="G817"/>
      <c r="H817"/>
      <c r="I817"/>
      <c r="J817"/>
      <c r="K817"/>
      <c r="L817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  <c r="AD817"/>
      <c r="AE817"/>
      <c r="AF817"/>
      <c r="AG817"/>
      <c r="AH817"/>
      <c r="AI817"/>
      <c r="AJ817"/>
      <c r="AK817"/>
    </row>
    <row r="818" spans="2:37" x14ac:dyDescent="0.25">
      <c r="B818"/>
      <c r="C818"/>
      <c r="D818"/>
      <c r="E818"/>
      <c r="F818"/>
      <c r="G818"/>
      <c r="H818"/>
      <c r="I818"/>
      <c r="J818"/>
      <c r="K818"/>
      <c r="L818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  <c r="AD818"/>
      <c r="AE818"/>
      <c r="AF818"/>
      <c r="AG818"/>
      <c r="AH818"/>
      <c r="AI818"/>
      <c r="AJ818"/>
      <c r="AK818"/>
    </row>
    <row r="819" spans="2:37" x14ac:dyDescent="0.25">
      <c r="B819"/>
      <c r="C819"/>
      <c r="D819"/>
      <c r="E819"/>
      <c r="F819"/>
      <c r="G819"/>
      <c r="H819"/>
      <c r="I819"/>
      <c r="J819"/>
      <c r="K819"/>
      <c r="L819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  <c r="AD819"/>
      <c r="AE819"/>
      <c r="AF819"/>
      <c r="AG819"/>
      <c r="AH819"/>
      <c r="AI819"/>
      <c r="AJ819"/>
      <c r="AK819"/>
    </row>
    <row r="820" spans="2:37" x14ac:dyDescent="0.25">
      <c r="B820"/>
      <c r="C820"/>
      <c r="D820"/>
      <c r="E820"/>
      <c r="F820"/>
      <c r="G820"/>
      <c r="H820"/>
      <c r="I820"/>
      <c r="J820"/>
      <c r="K820"/>
      <c r="L820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  <c r="AD820"/>
      <c r="AE820"/>
      <c r="AF820"/>
      <c r="AG820"/>
      <c r="AH820"/>
      <c r="AI820"/>
      <c r="AJ820"/>
      <c r="AK820"/>
    </row>
    <row r="821" spans="2:37" x14ac:dyDescent="0.25">
      <c r="B821"/>
      <c r="C821"/>
      <c r="D821"/>
      <c r="E821"/>
      <c r="F821"/>
      <c r="G821"/>
      <c r="H821"/>
      <c r="I821"/>
      <c r="J821"/>
      <c r="K821"/>
      <c r="L821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  <c r="AD821"/>
      <c r="AE821"/>
      <c r="AF821"/>
      <c r="AG821"/>
      <c r="AH821"/>
      <c r="AI821"/>
      <c r="AJ821"/>
      <c r="AK821"/>
    </row>
    <row r="822" spans="2:37" x14ac:dyDescent="0.25">
      <c r="B822"/>
      <c r="C822"/>
      <c r="D822"/>
      <c r="E822"/>
      <c r="F822"/>
      <c r="G822"/>
      <c r="H822"/>
      <c r="I822"/>
      <c r="J822"/>
      <c r="K822"/>
      <c r="L822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  <c r="AD822"/>
      <c r="AE822"/>
      <c r="AF822"/>
      <c r="AG822"/>
      <c r="AH822"/>
      <c r="AI822"/>
      <c r="AJ822"/>
      <c r="AK822"/>
    </row>
    <row r="823" spans="2:37" x14ac:dyDescent="0.25">
      <c r="B823"/>
      <c r="C823"/>
      <c r="D823"/>
      <c r="E823"/>
      <c r="F823"/>
      <c r="G823"/>
      <c r="H823"/>
      <c r="I823"/>
      <c r="J823"/>
      <c r="K823"/>
      <c r="L823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  <c r="AD823"/>
      <c r="AE823"/>
      <c r="AF823"/>
      <c r="AG823"/>
      <c r="AH823"/>
      <c r="AI823"/>
      <c r="AJ823"/>
      <c r="AK823"/>
    </row>
    <row r="824" spans="2:37" x14ac:dyDescent="0.25">
      <c r="B824"/>
      <c r="C824"/>
      <c r="D824"/>
      <c r="E824"/>
      <c r="F824"/>
      <c r="G824"/>
      <c r="H824"/>
      <c r="I824"/>
      <c r="J824"/>
      <c r="K824"/>
      <c r="L824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  <c r="AD824"/>
      <c r="AE824"/>
      <c r="AF824"/>
      <c r="AG824"/>
      <c r="AH824"/>
      <c r="AI824"/>
      <c r="AJ824"/>
      <c r="AK824"/>
    </row>
    <row r="825" spans="2:37" x14ac:dyDescent="0.25">
      <c r="B825"/>
      <c r="C825"/>
      <c r="D825"/>
      <c r="E825"/>
      <c r="F825"/>
      <c r="G825"/>
      <c r="H825"/>
      <c r="I825"/>
      <c r="J825"/>
      <c r="K825"/>
      <c r="L825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  <c r="AD825"/>
      <c r="AE825"/>
      <c r="AF825"/>
      <c r="AG825"/>
      <c r="AH825"/>
      <c r="AI825"/>
      <c r="AJ825"/>
      <c r="AK825"/>
    </row>
    <row r="826" spans="2:37" x14ac:dyDescent="0.25">
      <c r="B826"/>
      <c r="C826"/>
      <c r="D826"/>
      <c r="E826"/>
      <c r="F826"/>
      <c r="G826"/>
      <c r="H826"/>
      <c r="I826"/>
      <c r="J826"/>
      <c r="K826"/>
      <c r="L826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  <c r="AD826"/>
      <c r="AE826"/>
      <c r="AF826"/>
      <c r="AG826"/>
      <c r="AH826"/>
      <c r="AI826"/>
      <c r="AJ826"/>
      <c r="AK826"/>
    </row>
    <row r="827" spans="2:37" x14ac:dyDescent="0.25">
      <c r="B827"/>
      <c r="C827"/>
      <c r="D827"/>
      <c r="E827"/>
      <c r="F827"/>
      <c r="G827"/>
      <c r="H827"/>
      <c r="I827"/>
      <c r="J827"/>
      <c r="K827"/>
      <c r="L827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  <c r="AD827"/>
      <c r="AE827"/>
      <c r="AF827"/>
      <c r="AG827"/>
      <c r="AH827"/>
      <c r="AI827"/>
      <c r="AJ827"/>
      <c r="AK827"/>
    </row>
    <row r="828" spans="2:37" x14ac:dyDescent="0.25">
      <c r="B828"/>
      <c r="C828"/>
      <c r="D828"/>
      <c r="E828"/>
      <c r="F828"/>
      <c r="G828"/>
      <c r="H828"/>
      <c r="I828"/>
      <c r="J828"/>
      <c r="K828"/>
      <c r="L828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  <c r="AD828"/>
      <c r="AE828"/>
      <c r="AF828"/>
      <c r="AG828"/>
      <c r="AH828"/>
      <c r="AI828"/>
      <c r="AJ828"/>
      <c r="AK828"/>
    </row>
    <row r="829" spans="2:37" x14ac:dyDescent="0.25">
      <c r="B829"/>
      <c r="C829"/>
      <c r="D829"/>
      <c r="E829"/>
      <c r="F829"/>
      <c r="G829"/>
      <c r="H829"/>
      <c r="I829"/>
      <c r="J829"/>
      <c r="K829"/>
      <c r="L829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  <c r="AD829"/>
      <c r="AE829"/>
      <c r="AF829"/>
      <c r="AG829"/>
      <c r="AH829"/>
      <c r="AI829"/>
      <c r="AJ829"/>
      <c r="AK829"/>
    </row>
    <row r="830" spans="2:37" x14ac:dyDescent="0.25">
      <c r="B830"/>
      <c r="C830"/>
      <c r="D830"/>
      <c r="E830"/>
      <c r="F830"/>
      <c r="G830"/>
      <c r="H830"/>
      <c r="I830"/>
      <c r="J830"/>
      <c r="K830"/>
      <c r="L830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  <c r="AD830"/>
      <c r="AE830"/>
      <c r="AF830"/>
      <c r="AG830"/>
      <c r="AH830"/>
      <c r="AI830"/>
      <c r="AJ830"/>
      <c r="AK830"/>
    </row>
    <row r="831" spans="2:37" x14ac:dyDescent="0.25">
      <c r="B831"/>
      <c r="C831"/>
      <c r="D831"/>
      <c r="E831"/>
      <c r="F831"/>
      <c r="G831"/>
      <c r="H831"/>
      <c r="I831"/>
      <c r="J831"/>
      <c r="K831"/>
      <c r="L831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  <c r="AD831"/>
      <c r="AE831"/>
      <c r="AF831"/>
      <c r="AG831"/>
      <c r="AH831"/>
      <c r="AI831"/>
      <c r="AJ831"/>
      <c r="AK831"/>
    </row>
    <row r="832" spans="2:37" x14ac:dyDescent="0.25">
      <c r="B832"/>
      <c r="C832"/>
      <c r="D832"/>
      <c r="E832"/>
      <c r="F832"/>
      <c r="G832"/>
      <c r="H832"/>
      <c r="I832"/>
      <c r="J832"/>
      <c r="K832"/>
      <c r="L832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  <c r="AD832"/>
      <c r="AE832"/>
      <c r="AF832"/>
      <c r="AG832"/>
      <c r="AH832"/>
      <c r="AI832"/>
      <c r="AJ832"/>
      <c r="AK832"/>
    </row>
    <row r="833" spans="2:37" x14ac:dyDescent="0.25">
      <c r="B833"/>
      <c r="C833"/>
      <c r="D833"/>
      <c r="E833"/>
      <c r="F833"/>
      <c r="G833"/>
      <c r="H833"/>
      <c r="I833"/>
      <c r="J833"/>
      <c r="K833"/>
      <c r="L833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  <c r="AD833"/>
      <c r="AE833"/>
      <c r="AF833"/>
      <c r="AG833"/>
      <c r="AH833"/>
      <c r="AI833"/>
      <c r="AJ833"/>
      <c r="AK833"/>
    </row>
    <row r="834" spans="2:37" x14ac:dyDescent="0.25">
      <c r="B834"/>
      <c r="C834"/>
      <c r="D834"/>
      <c r="E834"/>
      <c r="F834"/>
      <c r="G834"/>
      <c r="H834"/>
      <c r="I834"/>
      <c r="J834"/>
      <c r="K834"/>
      <c r="L834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  <c r="AD834"/>
      <c r="AE834"/>
      <c r="AF834"/>
      <c r="AG834"/>
      <c r="AH834"/>
      <c r="AI834"/>
      <c r="AJ834"/>
      <c r="AK834"/>
    </row>
    <row r="835" spans="2:37" x14ac:dyDescent="0.25">
      <c r="B835"/>
      <c r="C835"/>
      <c r="D835"/>
      <c r="E835"/>
      <c r="F835"/>
      <c r="G835"/>
      <c r="H835"/>
      <c r="I835"/>
      <c r="J835"/>
      <c r="K835"/>
      <c r="L835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  <c r="AD835"/>
      <c r="AE835"/>
      <c r="AF835"/>
      <c r="AG835"/>
      <c r="AH835"/>
      <c r="AI835"/>
      <c r="AJ835"/>
      <c r="AK835"/>
    </row>
    <row r="836" spans="2:37" x14ac:dyDescent="0.25">
      <c r="B836"/>
      <c r="C836"/>
      <c r="D836"/>
      <c r="E836"/>
      <c r="F836"/>
      <c r="G836"/>
      <c r="H836"/>
      <c r="I836"/>
      <c r="J836"/>
      <c r="K836"/>
      <c r="L836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  <c r="AD836"/>
      <c r="AE836"/>
      <c r="AF836"/>
      <c r="AG836"/>
      <c r="AH836"/>
      <c r="AI836"/>
      <c r="AJ836"/>
      <c r="AK836"/>
    </row>
    <row r="837" spans="2:37" x14ac:dyDescent="0.25">
      <c r="B837"/>
      <c r="C837"/>
      <c r="D837"/>
      <c r="E837"/>
      <c r="F837"/>
      <c r="G837"/>
      <c r="H837"/>
      <c r="I837"/>
      <c r="J837"/>
      <c r="K837"/>
      <c r="L837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  <c r="AD837"/>
      <c r="AE837"/>
      <c r="AF837"/>
      <c r="AG837"/>
      <c r="AH837"/>
      <c r="AI837"/>
      <c r="AJ837"/>
      <c r="AK837"/>
    </row>
    <row r="838" spans="2:37" x14ac:dyDescent="0.25">
      <c r="B838"/>
      <c r="C838"/>
      <c r="D838"/>
      <c r="E838"/>
      <c r="F838"/>
      <c r="G838"/>
      <c r="H838"/>
      <c r="I838"/>
      <c r="J838"/>
      <c r="K838"/>
      <c r="L838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  <c r="AD838"/>
      <c r="AE838"/>
      <c r="AF838"/>
      <c r="AG838"/>
      <c r="AH838"/>
      <c r="AI838"/>
      <c r="AJ838"/>
      <c r="AK838"/>
    </row>
    <row r="839" spans="2:37" x14ac:dyDescent="0.25">
      <c r="B839"/>
      <c r="C839"/>
      <c r="D839"/>
      <c r="E839"/>
      <c r="F839"/>
      <c r="G839"/>
      <c r="H839"/>
      <c r="I839"/>
      <c r="J839"/>
      <c r="K839"/>
      <c r="L839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  <c r="AD839"/>
      <c r="AE839"/>
      <c r="AF839"/>
      <c r="AG839"/>
      <c r="AH839"/>
      <c r="AI839"/>
      <c r="AJ839"/>
      <c r="AK839"/>
    </row>
    <row r="840" spans="2:37" x14ac:dyDescent="0.25">
      <c r="B840"/>
      <c r="C840"/>
      <c r="D840"/>
      <c r="E840"/>
      <c r="F840"/>
      <c r="G840"/>
      <c r="H840"/>
      <c r="I840"/>
      <c r="J840"/>
      <c r="K840"/>
      <c r="L840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  <c r="AD840"/>
      <c r="AE840"/>
      <c r="AF840"/>
      <c r="AG840"/>
      <c r="AH840"/>
      <c r="AI840"/>
      <c r="AJ840"/>
      <c r="AK840"/>
    </row>
    <row r="841" spans="2:37" x14ac:dyDescent="0.25">
      <c r="B841"/>
      <c r="C841"/>
      <c r="D841"/>
      <c r="E841"/>
      <c r="F841"/>
      <c r="G841"/>
      <c r="H841"/>
      <c r="I841"/>
      <c r="J841"/>
      <c r="K841"/>
      <c r="L841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  <c r="AD841"/>
      <c r="AE841"/>
      <c r="AF841"/>
      <c r="AG841"/>
      <c r="AH841"/>
      <c r="AI841"/>
      <c r="AJ841"/>
      <c r="AK841"/>
    </row>
    <row r="842" spans="2:37" x14ac:dyDescent="0.25">
      <c r="B842"/>
      <c r="C842"/>
      <c r="D842"/>
      <c r="E842"/>
      <c r="F842"/>
      <c r="G842"/>
      <c r="H842"/>
      <c r="I842"/>
      <c r="J842"/>
      <c r="K842"/>
      <c r="L842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  <c r="AD842"/>
      <c r="AE842"/>
      <c r="AF842"/>
      <c r="AG842"/>
      <c r="AH842"/>
      <c r="AI842"/>
      <c r="AJ842"/>
      <c r="AK842"/>
    </row>
    <row r="843" spans="2:37" x14ac:dyDescent="0.25">
      <c r="B843"/>
      <c r="C843"/>
      <c r="D843"/>
      <c r="E843"/>
      <c r="F843"/>
      <c r="G843"/>
      <c r="H843"/>
      <c r="I843"/>
      <c r="J843"/>
      <c r="K843"/>
      <c r="L843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  <c r="AD843"/>
      <c r="AE843"/>
      <c r="AF843"/>
      <c r="AG843"/>
      <c r="AH843"/>
      <c r="AI843"/>
      <c r="AJ843"/>
      <c r="AK843"/>
    </row>
    <row r="844" spans="2:37" x14ac:dyDescent="0.25">
      <c r="B844"/>
      <c r="C844"/>
      <c r="D844"/>
      <c r="E844"/>
      <c r="F844"/>
      <c r="G844"/>
      <c r="H844"/>
      <c r="I844"/>
      <c r="J844"/>
      <c r="K844"/>
      <c r="L844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  <c r="AD844"/>
      <c r="AE844"/>
      <c r="AF844"/>
      <c r="AG844"/>
      <c r="AH844"/>
      <c r="AI844"/>
      <c r="AJ844"/>
      <c r="AK844"/>
    </row>
    <row r="845" spans="2:37" x14ac:dyDescent="0.25">
      <c r="B845"/>
      <c r="C845"/>
      <c r="D845"/>
      <c r="E845"/>
      <c r="F845"/>
      <c r="G845"/>
      <c r="H845"/>
      <c r="I845"/>
      <c r="J845"/>
      <c r="K845"/>
      <c r="L845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  <c r="AD845"/>
      <c r="AE845"/>
      <c r="AF845"/>
      <c r="AG845"/>
      <c r="AH845"/>
      <c r="AI845"/>
      <c r="AJ845"/>
      <c r="AK845"/>
    </row>
    <row r="846" spans="2:37" x14ac:dyDescent="0.25">
      <c r="B846"/>
      <c r="C846"/>
      <c r="D846"/>
      <c r="E846"/>
      <c r="F846"/>
      <c r="G846"/>
      <c r="H846"/>
      <c r="I846"/>
      <c r="J846"/>
      <c r="K846"/>
      <c r="L846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  <c r="AD846"/>
      <c r="AE846"/>
      <c r="AF846"/>
      <c r="AG846"/>
      <c r="AH846"/>
      <c r="AI846"/>
      <c r="AJ846"/>
      <c r="AK846"/>
    </row>
    <row r="847" spans="2:37" x14ac:dyDescent="0.25">
      <c r="B847"/>
      <c r="C847"/>
      <c r="D847"/>
      <c r="E847"/>
      <c r="F847"/>
      <c r="G847"/>
      <c r="H847"/>
      <c r="I847"/>
      <c r="J847"/>
      <c r="K847"/>
      <c r="L847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  <c r="AD847"/>
      <c r="AE847"/>
      <c r="AF847"/>
      <c r="AG847"/>
      <c r="AH847"/>
      <c r="AI847"/>
      <c r="AJ847"/>
      <c r="AK847"/>
    </row>
    <row r="848" spans="2:37" x14ac:dyDescent="0.25">
      <c r="B848"/>
      <c r="C848"/>
      <c r="D848"/>
      <c r="E848"/>
      <c r="F848"/>
      <c r="G848"/>
      <c r="H848"/>
      <c r="I848"/>
      <c r="J848"/>
      <c r="K848"/>
      <c r="L848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  <c r="AD848"/>
      <c r="AE848"/>
      <c r="AF848"/>
      <c r="AG848"/>
      <c r="AH848"/>
      <c r="AI848"/>
      <c r="AJ848"/>
      <c r="AK848"/>
    </row>
    <row r="849" spans="2:37" x14ac:dyDescent="0.25">
      <c r="B849"/>
      <c r="C849"/>
      <c r="D849"/>
      <c r="E849"/>
      <c r="F849"/>
      <c r="G849"/>
      <c r="H849"/>
      <c r="I849"/>
      <c r="J849"/>
      <c r="K849"/>
      <c r="L849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  <c r="AD849"/>
      <c r="AE849"/>
      <c r="AF849"/>
      <c r="AG849"/>
      <c r="AH849"/>
      <c r="AI849"/>
      <c r="AJ849"/>
      <c r="AK849"/>
    </row>
    <row r="850" spans="2:37" x14ac:dyDescent="0.25">
      <c r="B850"/>
      <c r="C850"/>
      <c r="D850"/>
      <c r="E850"/>
      <c r="F850"/>
      <c r="G850"/>
      <c r="H850"/>
      <c r="I850"/>
      <c r="J850"/>
      <c r="K850"/>
      <c r="L850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  <c r="AD850"/>
      <c r="AE850"/>
      <c r="AF850"/>
      <c r="AG850"/>
      <c r="AH850"/>
      <c r="AI850"/>
      <c r="AJ850"/>
      <c r="AK850"/>
    </row>
    <row r="851" spans="2:37" x14ac:dyDescent="0.25">
      <c r="B851"/>
      <c r="C851"/>
      <c r="D851"/>
      <c r="E851"/>
      <c r="F851"/>
      <c r="G851"/>
      <c r="H851"/>
      <c r="I851"/>
      <c r="J851"/>
      <c r="K851"/>
      <c r="L851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  <c r="AD851"/>
      <c r="AE851"/>
      <c r="AF851"/>
      <c r="AG851"/>
      <c r="AH851"/>
      <c r="AI851"/>
      <c r="AJ851"/>
      <c r="AK851"/>
    </row>
    <row r="852" spans="2:37" x14ac:dyDescent="0.25">
      <c r="B852"/>
      <c r="C852"/>
      <c r="D852"/>
      <c r="E852"/>
      <c r="F852"/>
      <c r="G852"/>
      <c r="H852"/>
      <c r="I852"/>
      <c r="J852"/>
      <c r="K852"/>
      <c r="L852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  <c r="AD852"/>
      <c r="AE852"/>
      <c r="AF852"/>
      <c r="AG852"/>
      <c r="AH852"/>
      <c r="AI852"/>
      <c r="AJ852"/>
      <c r="AK852"/>
    </row>
    <row r="853" spans="2:37" x14ac:dyDescent="0.25">
      <c r="B853"/>
      <c r="C853"/>
      <c r="D853"/>
      <c r="E853"/>
      <c r="F853"/>
      <c r="G853"/>
      <c r="H853"/>
      <c r="I853"/>
      <c r="J853"/>
      <c r="K853"/>
      <c r="L853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  <c r="AD853"/>
      <c r="AE853"/>
      <c r="AF853"/>
      <c r="AG853"/>
      <c r="AH853"/>
      <c r="AI853"/>
      <c r="AJ853"/>
      <c r="AK853"/>
    </row>
    <row r="854" spans="2:37" x14ac:dyDescent="0.25">
      <c r="B854"/>
      <c r="C854"/>
      <c r="D854"/>
      <c r="E854"/>
      <c r="F854"/>
      <c r="G854"/>
      <c r="H854"/>
      <c r="I854"/>
      <c r="J854"/>
      <c r="K854"/>
      <c r="L854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  <c r="AD854"/>
      <c r="AE854"/>
      <c r="AF854"/>
      <c r="AG854"/>
      <c r="AH854"/>
      <c r="AI854"/>
      <c r="AJ854"/>
      <c r="AK854"/>
    </row>
    <row r="855" spans="2:37" x14ac:dyDescent="0.25">
      <c r="B855"/>
      <c r="C855"/>
      <c r="D855"/>
      <c r="E855"/>
      <c r="F855"/>
      <c r="G855"/>
      <c r="H855"/>
      <c r="I855"/>
      <c r="J855"/>
      <c r="K855"/>
      <c r="L855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  <c r="AD855"/>
      <c r="AE855"/>
      <c r="AF855"/>
      <c r="AG855"/>
      <c r="AH855"/>
      <c r="AI855"/>
      <c r="AJ855"/>
      <c r="AK855"/>
    </row>
    <row r="856" spans="2:37" x14ac:dyDescent="0.25">
      <c r="B856"/>
      <c r="C856"/>
      <c r="D856"/>
      <c r="E856"/>
      <c r="F856"/>
      <c r="G856"/>
      <c r="H856"/>
      <c r="I856"/>
      <c r="J856"/>
      <c r="K856"/>
      <c r="L856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  <c r="AD856"/>
      <c r="AE856"/>
      <c r="AF856"/>
      <c r="AG856"/>
      <c r="AH856"/>
      <c r="AI856"/>
      <c r="AJ856"/>
      <c r="AK856"/>
    </row>
    <row r="857" spans="2:37" x14ac:dyDescent="0.25">
      <c r="B857"/>
      <c r="C857"/>
      <c r="D857"/>
      <c r="E857"/>
      <c r="F857"/>
      <c r="G857"/>
      <c r="H857"/>
      <c r="I857"/>
      <c r="J857"/>
      <c r="K857"/>
      <c r="L857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  <c r="AD857"/>
      <c r="AE857"/>
      <c r="AF857"/>
      <c r="AG857"/>
      <c r="AH857"/>
      <c r="AI857"/>
      <c r="AJ857"/>
      <c r="AK857"/>
    </row>
    <row r="858" spans="2:37" x14ac:dyDescent="0.25">
      <c r="B858"/>
      <c r="C858"/>
      <c r="D858"/>
      <c r="E858"/>
      <c r="F858"/>
      <c r="G858"/>
      <c r="H858"/>
      <c r="I858"/>
      <c r="J858"/>
      <c r="K858"/>
      <c r="L858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  <c r="AD858"/>
      <c r="AE858"/>
      <c r="AF858"/>
      <c r="AG858"/>
      <c r="AH858"/>
      <c r="AI858"/>
      <c r="AJ858"/>
      <c r="AK858"/>
    </row>
    <row r="859" spans="2:37" x14ac:dyDescent="0.25">
      <c r="B859"/>
      <c r="C859"/>
      <c r="D859"/>
      <c r="E859"/>
      <c r="F859"/>
      <c r="G859"/>
      <c r="H859"/>
      <c r="I859"/>
      <c r="J859"/>
      <c r="K859"/>
      <c r="L859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  <c r="AD859"/>
      <c r="AE859"/>
      <c r="AF859"/>
      <c r="AG859"/>
      <c r="AH859"/>
      <c r="AI859"/>
      <c r="AJ859"/>
      <c r="AK859"/>
    </row>
    <row r="860" spans="2:37" x14ac:dyDescent="0.25">
      <c r="B860"/>
      <c r="C860"/>
      <c r="D860"/>
      <c r="E860"/>
      <c r="F860"/>
      <c r="G860"/>
      <c r="H860"/>
      <c r="I860"/>
      <c r="J860"/>
      <c r="K860"/>
      <c r="L860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  <c r="AD860"/>
      <c r="AE860"/>
      <c r="AF860"/>
      <c r="AG860"/>
      <c r="AH860"/>
      <c r="AI860"/>
      <c r="AJ860"/>
      <c r="AK860"/>
    </row>
    <row r="861" spans="2:37" x14ac:dyDescent="0.25">
      <c r="B861"/>
      <c r="C861"/>
      <c r="D861"/>
      <c r="E861"/>
      <c r="F861"/>
      <c r="G861"/>
      <c r="H861"/>
      <c r="I861"/>
      <c r="J861"/>
      <c r="K861"/>
      <c r="L861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  <c r="AD861"/>
      <c r="AE861"/>
      <c r="AF861"/>
      <c r="AG861"/>
      <c r="AH861"/>
      <c r="AI861"/>
      <c r="AJ861"/>
      <c r="AK861"/>
    </row>
    <row r="862" spans="2:37" x14ac:dyDescent="0.25">
      <c r="B862"/>
      <c r="C862"/>
      <c r="D862"/>
      <c r="E862"/>
      <c r="F862"/>
      <c r="G862"/>
      <c r="H862"/>
      <c r="I862"/>
      <c r="J862"/>
      <c r="K862"/>
      <c r="L862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  <c r="AD862"/>
      <c r="AE862"/>
      <c r="AF862"/>
      <c r="AG862"/>
      <c r="AH862"/>
      <c r="AI862"/>
      <c r="AJ862"/>
      <c r="AK862"/>
    </row>
    <row r="863" spans="2:37" x14ac:dyDescent="0.25">
      <c r="B863"/>
      <c r="C863"/>
      <c r="D863"/>
      <c r="E863"/>
      <c r="F863"/>
      <c r="G863"/>
      <c r="H863"/>
      <c r="I863"/>
      <c r="J863"/>
      <c r="K863"/>
      <c r="L863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  <c r="AD863"/>
      <c r="AE863"/>
      <c r="AF863"/>
      <c r="AG863"/>
      <c r="AH863"/>
      <c r="AI863"/>
      <c r="AJ863"/>
      <c r="AK863"/>
    </row>
    <row r="864" spans="2:37" x14ac:dyDescent="0.25">
      <c r="B864"/>
      <c r="C864"/>
      <c r="D864"/>
      <c r="E864"/>
      <c r="F864"/>
      <c r="G864"/>
      <c r="H864"/>
      <c r="I864"/>
      <c r="J864"/>
      <c r="K864"/>
      <c r="L864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  <c r="AD864"/>
      <c r="AE864"/>
      <c r="AF864"/>
      <c r="AG864"/>
      <c r="AH864"/>
      <c r="AI864"/>
      <c r="AJ864"/>
      <c r="AK864"/>
    </row>
    <row r="865" spans="2:37" x14ac:dyDescent="0.25">
      <c r="B865"/>
      <c r="C865"/>
      <c r="D865"/>
      <c r="E865"/>
      <c r="F865"/>
      <c r="G865"/>
      <c r="H865"/>
      <c r="I865"/>
      <c r="J865"/>
      <c r="K865"/>
      <c r="L865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  <c r="AD865"/>
      <c r="AE865"/>
      <c r="AF865"/>
      <c r="AG865"/>
      <c r="AH865"/>
      <c r="AI865"/>
      <c r="AJ865"/>
      <c r="AK865"/>
    </row>
    <row r="866" spans="2:37" x14ac:dyDescent="0.25">
      <c r="B866"/>
      <c r="C866"/>
      <c r="D866"/>
      <c r="E866"/>
      <c r="F866"/>
      <c r="G866"/>
      <c r="H866"/>
      <c r="I866"/>
      <c r="J866"/>
      <c r="K866"/>
      <c r="L866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  <c r="AD866"/>
      <c r="AE866"/>
      <c r="AF866"/>
      <c r="AG866"/>
      <c r="AH866"/>
      <c r="AI866"/>
      <c r="AJ866"/>
      <c r="AK866"/>
    </row>
    <row r="867" spans="2:37" x14ac:dyDescent="0.25">
      <c r="B867"/>
      <c r="C867"/>
      <c r="D867"/>
      <c r="E867"/>
      <c r="F867"/>
      <c r="G867"/>
      <c r="H867"/>
      <c r="I867"/>
      <c r="J867"/>
      <c r="K867"/>
      <c r="L867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  <c r="AD867"/>
      <c r="AE867"/>
      <c r="AF867"/>
      <c r="AG867"/>
      <c r="AH867"/>
      <c r="AI867"/>
      <c r="AJ867"/>
      <c r="AK867"/>
    </row>
    <row r="868" spans="2:37" x14ac:dyDescent="0.25">
      <c r="B868"/>
      <c r="C868"/>
      <c r="D868"/>
      <c r="E868"/>
      <c r="F868"/>
      <c r="G868"/>
      <c r="H868"/>
      <c r="I868"/>
      <c r="J868"/>
      <c r="K868"/>
      <c r="L868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  <c r="AD868"/>
      <c r="AE868"/>
      <c r="AF868"/>
      <c r="AG868"/>
      <c r="AH868"/>
      <c r="AI868"/>
      <c r="AJ868"/>
      <c r="AK868"/>
    </row>
    <row r="869" spans="2:37" x14ac:dyDescent="0.25">
      <c r="B869"/>
      <c r="C869"/>
      <c r="D869"/>
      <c r="E869"/>
      <c r="F869"/>
      <c r="G869"/>
      <c r="H869"/>
      <c r="I869"/>
      <c r="J869"/>
      <c r="K869"/>
      <c r="L869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  <c r="AD869"/>
      <c r="AE869"/>
      <c r="AF869"/>
      <c r="AG869"/>
      <c r="AH869"/>
      <c r="AI869"/>
      <c r="AJ869"/>
      <c r="AK869"/>
    </row>
    <row r="870" spans="2:37" x14ac:dyDescent="0.25">
      <c r="B870"/>
      <c r="C870"/>
      <c r="D870"/>
      <c r="E870"/>
      <c r="F870"/>
      <c r="G870"/>
      <c r="H870"/>
      <c r="I870"/>
      <c r="J870"/>
      <c r="K870"/>
      <c r="L870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  <c r="AD870"/>
      <c r="AE870"/>
      <c r="AF870"/>
      <c r="AG870"/>
      <c r="AH870"/>
      <c r="AI870"/>
      <c r="AJ870"/>
      <c r="AK870"/>
    </row>
    <row r="871" spans="2:37" x14ac:dyDescent="0.25">
      <c r="B871"/>
      <c r="C871"/>
      <c r="D871"/>
      <c r="E871"/>
      <c r="F871"/>
      <c r="G871"/>
      <c r="H871"/>
      <c r="I871"/>
      <c r="J871"/>
      <c r="K871"/>
      <c r="L871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  <c r="AD871"/>
      <c r="AE871"/>
      <c r="AF871"/>
      <c r="AG871"/>
      <c r="AH871"/>
      <c r="AI871"/>
      <c r="AJ871"/>
      <c r="AK871"/>
    </row>
    <row r="872" spans="2:37" x14ac:dyDescent="0.25">
      <c r="B872"/>
      <c r="C872"/>
      <c r="D872"/>
      <c r="E872"/>
      <c r="F872"/>
      <c r="G872"/>
      <c r="H872"/>
      <c r="I872"/>
      <c r="J872"/>
      <c r="K872"/>
      <c r="L872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  <c r="AD872"/>
      <c r="AE872"/>
      <c r="AF872"/>
      <c r="AG872"/>
      <c r="AH872"/>
      <c r="AI872"/>
      <c r="AJ872"/>
      <c r="AK872"/>
    </row>
    <row r="873" spans="2:37" x14ac:dyDescent="0.25">
      <c r="B873"/>
      <c r="C873"/>
      <c r="D873"/>
      <c r="E873"/>
      <c r="F873"/>
      <c r="G873"/>
      <c r="H873"/>
      <c r="I873"/>
      <c r="J873"/>
      <c r="K873"/>
      <c r="L873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  <c r="AD873"/>
      <c r="AE873"/>
      <c r="AF873"/>
      <c r="AG873"/>
      <c r="AH873"/>
      <c r="AI873"/>
      <c r="AJ873"/>
      <c r="AK873"/>
    </row>
    <row r="874" spans="2:37" x14ac:dyDescent="0.25">
      <c r="B874"/>
      <c r="C874"/>
      <c r="D874"/>
      <c r="E874"/>
      <c r="F874"/>
      <c r="G874"/>
      <c r="K874"/>
      <c r="L874"/>
      <c r="M874"/>
    </row>
    <row r="875" spans="2:37" x14ac:dyDescent="0.25">
      <c r="B875"/>
      <c r="C875"/>
      <c r="D875"/>
      <c r="E875"/>
      <c r="F875"/>
      <c r="G875"/>
      <c r="K875"/>
      <c r="L875"/>
      <c r="M875"/>
    </row>
    <row r="876" spans="2:37" x14ac:dyDescent="0.25">
      <c r="B876"/>
      <c r="C876"/>
      <c r="D876"/>
      <c r="E876"/>
      <c r="F876"/>
      <c r="G876"/>
      <c r="K876"/>
      <c r="L876"/>
      <c r="M876"/>
    </row>
    <row r="877" spans="2:37" x14ac:dyDescent="0.25">
      <c r="B877"/>
      <c r="C877"/>
      <c r="D877"/>
      <c r="E877"/>
      <c r="F877"/>
      <c r="G877"/>
      <c r="K877"/>
      <c r="L877"/>
      <c r="M877"/>
    </row>
    <row r="878" spans="2:37" x14ac:dyDescent="0.25">
      <c r="B878"/>
      <c r="C878"/>
      <c r="D878"/>
      <c r="E878"/>
      <c r="F878"/>
      <c r="G878"/>
      <c r="K878"/>
      <c r="L878"/>
      <c r="M878"/>
    </row>
    <row r="879" spans="2:37" x14ac:dyDescent="0.25">
      <c r="B879"/>
      <c r="C879"/>
      <c r="D879"/>
      <c r="E879"/>
      <c r="F879"/>
      <c r="G879"/>
      <c r="K879"/>
      <c r="L879"/>
      <c r="M879"/>
    </row>
    <row r="880" spans="2:37" x14ac:dyDescent="0.25">
      <c r="B880"/>
      <c r="C880"/>
      <c r="D880"/>
      <c r="E880"/>
      <c r="F880"/>
      <c r="G880"/>
      <c r="K880"/>
      <c r="L880"/>
      <c r="M880"/>
    </row>
    <row r="881" spans="2:13" x14ac:dyDescent="0.25">
      <c r="B881"/>
      <c r="C881"/>
      <c r="D881"/>
      <c r="E881"/>
      <c r="F881"/>
      <c r="G881"/>
      <c r="K881"/>
      <c r="L881"/>
      <c r="M881"/>
    </row>
    <row r="882" spans="2:13" x14ac:dyDescent="0.25">
      <c r="B882"/>
      <c r="C882"/>
      <c r="D882"/>
      <c r="E882"/>
      <c r="F882"/>
      <c r="G882"/>
      <c r="K882"/>
      <c r="L882"/>
      <c r="M882"/>
    </row>
    <row r="883" spans="2:13" x14ac:dyDescent="0.25">
      <c r="B883"/>
      <c r="C883"/>
      <c r="D883"/>
      <c r="E883"/>
      <c r="F883"/>
      <c r="G883"/>
      <c r="K883"/>
      <c r="L883"/>
      <c r="M883"/>
    </row>
    <row r="884" spans="2:13" x14ac:dyDescent="0.25">
      <c r="B884"/>
      <c r="C884"/>
      <c r="D884"/>
      <c r="E884"/>
      <c r="F884"/>
      <c r="G884"/>
      <c r="K884"/>
      <c r="L884"/>
      <c r="M884"/>
    </row>
    <row r="885" spans="2:13" x14ac:dyDescent="0.25">
      <c r="B885"/>
      <c r="C885"/>
      <c r="D885"/>
      <c r="E885"/>
      <c r="F885"/>
      <c r="G885"/>
      <c r="K885"/>
      <c r="L885"/>
      <c r="M885"/>
    </row>
    <row r="886" spans="2:13" x14ac:dyDescent="0.25">
      <c r="B886"/>
      <c r="C886"/>
      <c r="D886"/>
      <c r="E886"/>
      <c r="F886"/>
      <c r="G886"/>
      <c r="K886"/>
      <c r="L886"/>
      <c r="M886"/>
    </row>
    <row r="887" spans="2:13" x14ac:dyDescent="0.25">
      <c r="B887"/>
      <c r="C887"/>
      <c r="D887"/>
      <c r="E887"/>
      <c r="F887"/>
      <c r="G887"/>
      <c r="K887"/>
      <c r="L887"/>
      <c r="M887"/>
    </row>
    <row r="888" spans="2:13" x14ac:dyDescent="0.25">
      <c r="B888"/>
      <c r="C888"/>
      <c r="D888"/>
      <c r="E888"/>
      <c r="F888"/>
      <c r="G888"/>
      <c r="K888"/>
      <c r="L888"/>
      <c r="M888"/>
    </row>
    <row r="889" spans="2:13" x14ac:dyDescent="0.25">
      <c r="B889"/>
      <c r="C889"/>
      <c r="D889"/>
      <c r="E889"/>
      <c r="F889"/>
      <c r="G889"/>
      <c r="K889"/>
      <c r="L889"/>
      <c r="M889"/>
    </row>
    <row r="890" spans="2:13" x14ac:dyDescent="0.25">
      <c r="B890"/>
      <c r="C890"/>
      <c r="D890"/>
      <c r="E890"/>
      <c r="F890"/>
      <c r="G890"/>
      <c r="K890"/>
      <c r="L890"/>
      <c r="M890"/>
    </row>
    <row r="891" spans="2:13" x14ac:dyDescent="0.25">
      <c r="B891"/>
      <c r="C891"/>
      <c r="D891"/>
      <c r="E891"/>
      <c r="F891"/>
      <c r="G891"/>
      <c r="K891"/>
      <c r="L891"/>
      <c r="M891"/>
    </row>
    <row r="892" spans="2:13" x14ac:dyDescent="0.25">
      <c r="B892"/>
      <c r="C892"/>
      <c r="D892"/>
      <c r="E892"/>
      <c r="F892"/>
      <c r="G892"/>
      <c r="K892"/>
      <c r="L892"/>
      <c r="M892"/>
    </row>
    <row r="893" spans="2:13" x14ac:dyDescent="0.25">
      <c r="B893"/>
      <c r="C893"/>
      <c r="D893"/>
      <c r="E893"/>
      <c r="F893"/>
      <c r="G893"/>
      <c r="K893"/>
      <c r="L893"/>
      <c r="M893"/>
    </row>
    <row r="894" spans="2:13" x14ac:dyDescent="0.25">
      <c r="B894"/>
      <c r="C894"/>
      <c r="D894"/>
      <c r="E894"/>
      <c r="F894"/>
      <c r="G894"/>
      <c r="K894"/>
      <c r="L894"/>
      <c r="M894"/>
    </row>
    <row r="895" spans="2:13" x14ac:dyDescent="0.25">
      <c r="B895"/>
      <c r="C895"/>
      <c r="D895"/>
      <c r="E895"/>
      <c r="F895"/>
      <c r="G895"/>
      <c r="K895"/>
      <c r="L895"/>
      <c r="M895"/>
    </row>
    <row r="896" spans="2:13" x14ac:dyDescent="0.25">
      <c r="B896"/>
      <c r="C896"/>
      <c r="D896"/>
      <c r="E896"/>
      <c r="F896"/>
      <c r="G896"/>
      <c r="K896"/>
      <c r="L896"/>
      <c r="M896"/>
    </row>
    <row r="897" spans="2:13" x14ac:dyDescent="0.25">
      <c r="B897"/>
      <c r="C897"/>
      <c r="D897"/>
      <c r="E897"/>
      <c r="F897"/>
      <c r="G897"/>
      <c r="K897"/>
      <c r="L897"/>
      <c r="M897"/>
    </row>
    <row r="898" spans="2:13" x14ac:dyDescent="0.25">
      <c r="B898"/>
      <c r="C898"/>
      <c r="D898"/>
      <c r="E898"/>
      <c r="F898"/>
      <c r="G898"/>
      <c r="K898"/>
      <c r="L898"/>
      <c r="M898"/>
    </row>
    <row r="899" spans="2:13" x14ac:dyDescent="0.25">
      <c r="B899"/>
      <c r="C899"/>
      <c r="D899"/>
      <c r="E899"/>
      <c r="F899"/>
      <c r="G899"/>
      <c r="K899"/>
      <c r="L899"/>
      <c r="M899"/>
    </row>
    <row r="900" spans="2:13" x14ac:dyDescent="0.25">
      <c r="B900"/>
      <c r="C900"/>
      <c r="D900"/>
      <c r="E900"/>
      <c r="F900"/>
      <c r="G900"/>
      <c r="K900"/>
      <c r="L900"/>
      <c r="M900"/>
    </row>
    <row r="901" spans="2:13" x14ac:dyDescent="0.25">
      <c r="B901"/>
      <c r="C901"/>
      <c r="D901"/>
      <c r="E901"/>
      <c r="F901"/>
      <c r="G901"/>
      <c r="K901"/>
      <c r="L901"/>
      <c r="M901"/>
    </row>
    <row r="902" spans="2:13" x14ac:dyDescent="0.25">
      <c r="B902"/>
      <c r="C902"/>
      <c r="D902"/>
      <c r="E902"/>
      <c r="F902"/>
      <c r="G902"/>
      <c r="K902"/>
      <c r="L902"/>
      <c r="M902"/>
    </row>
    <row r="903" spans="2:13" x14ac:dyDescent="0.25">
      <c r="B903"/>
      <c r="C903"/>
      <c r="D903"/>
      <c r="E903"/>
      <c r="F903"/>
      <c r="G903"/>
      <c r="K903"/>
      <c r="L903"/>
      <c r="M903"/>
    </row>
    <row r="904" spans="2:13" x14ac:dyDescent="0.25">
      <c r="B904"/>
      <c r="C904"/>
      <c r="D904"/>
      <c r="E904"/>
      <c r="F904"/>
      <c r="G904"/>
      <c r="K904"/>
      <c r="L904"/>
      <c r="M904"/>
    </row>
    <row r="905" spans="2:13" x14ac:dyDescent="0.25">
      <c r="B905"/>
      <c r="C905"/>
      <c r="D905"/>
      <c r="E905"/>
      <c r="F905"/>
      <c r="G905"/>
      <c r="K905"/>
      <c r="L905"/>
      <c r="M905"/>
    </row>
    <row r="906" spans="2:13" x14ac:dyDescent="0.25">
      <c r="B906"/>
      <c r="C906"/>
      <c r="D906"/>
      <c r="E906"/>
      <c r="F906"/>
      <c r="G906"/>
      <c r="K906"/>
      <c r="L906"/>
      <c r="M906"/>
    </row>
    <row r="907" spans="2:13" x14ac:dyDescent="0.25">
      <c r="B907"/>
      <c r="C907"/>
      <c r="D907"/>
      <c r="E907"/>
      <c r="F907"/>
      <c r="G907"/>
      <c r="K907"/>
      <c r="L907"/>
      <c r="M907"/>
    </row>
    <row r="908" spans="2:13" x14ac:dyDescent="0.25">
      <c r="B908"/>
      <c r="C908"/>
      <c r="D908"/>
      <c r="E908"/>
      <c r="F908"/>
      <c r="G908"/>
      <c r="K908"/>
      <c r="L908"/>
      <c r="M908"/>
    </row>
    <row r="909" spans="2:13" x14ac:dyDescent="0.25">
      <c r="B909"/>
      <c r="C909"/>
      <c r="D909"/>
      <c r="E909"/>
      <c r="F909"/>
      <c r="G909"/>
      <c r="K909"/>
      <c r="L909"/>
      <c r="M909"/>
    </row>
    <row r="910" spans="2:13" x14ac:dyDescent="0.25">
      <c r="B910"/>
      <c r="C910"/>
      <c r="D910"/>
      <c r="E910"/>
      <c r="F910"/>
      <c r="G910"/>
      <c r="K910"/>
      <c r="L910"/>
      <c r="M910"/>
    </row>
    <row r="911" spans="2:13" x14ac:dyDescent="0.25">
      <c r="B911"/>
      <c r="C911"/>
      <c r="D911"/>
      <c r="E911"/>
      <c r="F911"/>
      <c r="G911"/>
      <c r="K911"/>
      <c r="L911"/>
      <c r="M911"/>
    </row>
    <row r="912" spans="2:13" x14ac:dyDescent="0.25">
      <c r="B912"/>
      <c r="C912"/>
      <c r="D912"/>
      <c r="E912"/>
      <c r="F912"/>
      <c r="G912"/>
      <c r="K912"/>
      <c r="L912"/>
      <c r="M912"/>
    </row>
    <row r="913" spans="2:13" x14ac:dyDescent="0.25">
      <c r="B913"/>
      <c r="C913"/>
      <c r="D913"/>
      <c r="E913"/>
      <c r="F913"/>
      <c r="G913"/>
      <c r="K913"/>
      <c r="L913"/>
      <c r="M913"/>
    </row>
    <row r="914" spans="2:13" x14ac:dyDescent="0.25">
      <c r="B914"/>
      <c r="C914"/>
      <c r="D914"/>
      <c r="E914"/>
      <c r="F914"/>
      <c r="G914"/>
      <c r="K914"/>
      <c r="L914"/>
      <c r="M914"/>
    </row>
    <row r="915" spans="2:13" x14ac:dyDescent="0.25">
      <c r="B915"/>
      <c r="C915"/>
      <c r="D915"/>
      <c r="E915"/>
      <c r="F915"/>
      <c r="G915"/>
      <c r="K915"/>
      <c r="L915"/>
      <c r="M915"/>
    </row>
    <row r="916" spans="2:13" x14ac:dyDescent="0.25">
      <c r="B916"/>
      <c r="C916"/>
      <c r="D916"/>
      <c r="E916"/>
      <c r="F916"/>
      <c r="G916"/>
      <c r="K916"/>
      <c r="L916"/>
      <c r="M916"/>
    </row>
    <row r="917" spans="2:13" x14ac:dyDescent="0.25">
      <c r="B917"/>
      <c r="C917"/>
      <c r="D917"/>
      <c r="E917"/>
      <c r="F917"/>
      <c r="G917"/>
      <c r="K917"/>
      <c r="L917"/>
      <c r="M917"/>
    </row>
    <row r="918" spans="2:13" x14ac:dyDescent="0.25">
      <c r="B918"/>
      <c r="C918"/>
      <c r="D918"/>
      <c r="E918"/>
      <c r="F918"/>
      <c r="G918"/>
      <c r="K918"/>
      <c r="L918"/>
      <c r="M918"/>
    </row>
    <row r="919" spans="2:13" x14ac:dyDescent="0.25">
      <c r="B919"/>
      <c r="C919"/>
      <c r="D919"/>
      <c r="E919"/>
      <c r="F919"/>
      <c r="G919"/>
      <c r="K919"/>
      <c r="L919"/>
      <c r="M919"/>
    </row>
    <row r="920" spans="2:13" x14ac:dyDescent="0.25">
      <c r="B920"/>
      <c r="C920"/>
      <c r="D920"/>
      <c r="E920"/>
      <c r="F920"/>
      <c r="G920"/>
      <c r="K920"/>
      <c r="L920"/>
      <c r="M920"/>
    </row>
    <row r="921" spans="2:13" x14ac:dyDescent="0.25">
      <c r="B921"/>
      <c r="C921"/>
      <c r="D921"/>
      <c r="E921"/>
      <c r="F921"/>
      <c r="G921"/>
      <c r="K921"/>
      <c r="L921"/>
      <c r="M921"/>
    </row>
    <row r="922" spans="2:13" x14ac:dyDescent="0.25">
      <c r="B922"/>
      <c r="C922"/>
      <c r="D922"/>
      <c r="E922"/>
      <c r="F922"/>
      <c r="G922"/>
      <c r="K922"/>
      <c r="L922"/>
      <c r="M922"/>
    </row>
    <row r="923" spans="2:13" x14ac:dyDescent="0.25">
      <c r="B923"/>
      <c r="C923"/>
      <c r="D923"/>
      <c r="E923"/>
      <c r="F923"/>
      <c r="G923"/>
      <c r="K923"/>
      <c r="L923"/>
      <c r="M923"/>
    </row>
    <row r="924" spans="2:13" x14ac:dyDescent="0.25">
      <c r="B924"/>
      <c r="C924"/>
      <c r="D924"/>
      <c r="E924"/>
      <c r="F924"/>
      <c r="G924"/>
      <c r="K924"/>
      <c r="L924"/>
      <c r="M924"/>
    </row>
    <row r="925" spans="2:13" x14ac:dyDescent="0.25">
      <c r="B925"/>
      <c r="C925"/>
      <c r="D925"/>
      <c r="E925"/>
      <c r="F925"/>
      <c r="G925"/>
      <c r="K925"/>
      <c r="L925"/>
      <c r="M925"/>
    </row>
    <row r="926" spans="2:13" x14ac:dyDescent="0.25">
      <c r="B926"/>
      <c r="C926"/>
      <c r="D926"/>
      <c r="E926"/>
      <c r="F926"/>
      <c r="G926"/>
      <c r="K926"/>
      <c r="L926"/>
      <c r="M926"/>
    </row>
    <row r="927" spans="2:13" x14ac:dyDescent="0.25">
      <c r="B927"/>
      <c r="C927"/>
      <c r="D927"/>
      <c r="E927"/>
      <c r="F927"/>
      <c r="G927"/>
      <c r="K927"/>
      <c r="L927"/>
      <c r="M927"/>
    </row>
    <row r="928" spans="2:13" x14ac:dyDescent="0.25">
      <c r="B928"/>
      <c r="C928"/>
      <c r="D928"/>
      <c r="E928"/>
      <c r="F928"/>
      <c r="G928"/>
      <c r="K928"/>
      <c r="L928"/>
      <c r="M928"/>
    </row>
    <row r="929" spans="2:13" x14ac:dyDescent="0.25">
      <c r="B929"/>
      <c r="C929"/>
      <c r="D929"/>
      <c r="E929"/>
      <c r="F929"/>
      <c r="G929"/>
      <c r="K929"/>
      <c r="L929"/>
      <c r="M929"/>
    </row>
    <row r="930" spans="2:13" x14ac:dyDescent="0.25">
      <c r="B930"/>
      <c r="C930"/>
      <c r="D930"/>
      <c r="E930"/>
      <c r="F930"/>
      <c r="G930"/>
      <c r="K930"/>
      <c r="L930"/>
      <c r="M930"/>
    </row>
    <row r="931" spans="2:13" x14ac:dyDescent="0.25">
      <c r="B931"/>
      <c r="C931"/>
      <c r="D931"/>
      <c r="E931"/>
      <c r="F931"/>
      <c r="G931"/>
      <c r="K931"/>
      <c r="L931"/>
      <c r="M931"/>
    </row>
    <row r="932" spans="2:13" x14ac:dyDescent="0.25">
      <c r="B932"/>
      <c r="C932"/>
      <c r="D932"/>
      <c r="E932"/>
      <c r="F932"/>
      <c r="G932"/>
      <c r="K932"/>
      <c r="L932"/>
      <c r="M932"/>
    </row>
    <row r="933" spans="2:13" x14ac:dyDescent="0.25">
      <c r="B933"/>
      <c r="C933"/>
      <c r="D933"/>
      <c r="E933"/>
      <c r="F933"/>
      <c r="G933"/>
      <c r="K933"/>
      <c r="L933"/>
      <c r="M933"/>
    </row>
    <row r="934" spans="2:13" x14ac:dyDescent="0.25">
      <c r="B934"/>
      <c r="C934"/>
      <c r="D934"/>
      <c r="E934"/>
      <c r="F934"/>
      <c r="G934"/>
      <c r="K934"/>
      <c r="L934"/>
      <c r="M934"/>
    </row>
    <row r="935" spans="2:13" x14ac:dyDescent="0.25">
      <c r="B935"/>
      <c r="C935"/>
      <c r="D935"/>
      <c r="E935"/>
      <c r="F935"/>
      <c r="G935"/>
      <c r="K935"/>
      <c r="L935"/>
      <c r="M935"/>
    </row>
    <row r="936" spans="2:13" x14ac:dyDescent="0.25">
      <c r="B936"/>
      <c r="C936"/>
      <c r="D936"/>
      <c r="E936"/>
      <c r="F936"/>
      <c r="G936"/>
      <c r="K936"/>
      <c r="L936"/>
      <c r="M936"/>
    </row>
    <row r="937" spans="2:13" x14ac:dyDescent="0.25">
      <c r="B937"/>
      <c r="C937"/>
      <c r="D937"/>
      <c r="E937"/>
      <c r="F937"/>
      <c r="G937"/>
      <c r="K937"/>
      <c r="L937"/>
      <c r="M937"/>
    </row>
    <row r="938" spans="2:13" x14ac:dyDescent="0.25">
      <c r="B938"/>
      <c r="C938"/>
      <c r="D938"/>
      <c r="E938"/>
      <c r="F938"/>
      <c r="G938"/>
      <c r="K938"/>
      <c r="L938"/>
      <c r="M938"/>
    </row>
    <row r="939" spans="2:13" x14ac:dyDescent="0.25">
      <c r="B939"/>
      <c r="C939"/>
      <c r="D939"/>
      <c r="E939"/>
      <c r="F939"/>
      <c r="G939"/>
      <c r="K939"/>
      <c r="L939"/>
      <c r="M939"/>
    </row>
    <row r="940" spans="2:13" x14ac:dyDescent="0.25">
      <c r="B940"/>
      <c r="C940"/>
      <c r="D940"/>
      <c r="E940"/>
      <c r="F940"/>
      <c r="G940"/>
      <c r="K940"/>
      <c r="L940"/>
      <c r="M940"/>
    </row>
    <row r="941" spans="2:13" x14ac:dyDescent="0.25">
      <c r="B941"/>
      <c r="C941"/>
      <c r="D941"/>
      <c r="E941"/>
      <c r="F941"/>
      <c r="G941"/>
      <c r="K941"/>
      <c r="L941"/>
      <c r="M941"/>
    </row>
    <row r="942" spans="2:13" x14ac:dyDescent="0.25">
      <c r="B942"/>
      <c r="C942"/>
      <c r="D942"/>
      <c r="E942"/>
      <c r="F942"/>
      <c r="G942"/>
      <c r="K942"/>
      <c r="L942"/>
      <c r="M942"/>
    </row>
    <row r="943" spans="2:13" x14ac:dyDescent="0.25">
      <c r="B943"/>
      <c r="C943"/>
      <c r="D943"/>
      <c r="E943"/>
      <c r="F943"/>
      <c r="G943"/>
      <c r="K943"/>
      <c r="L943"/>
      <c r="M943"/>
    </row>
    <row r="944" spans="2:13" x14ac:dyDescent="0.25">
      <c r="B944"/>
      <c r="C944"/>
      <c r="D944"/>
      <c r="E944"/>
      <c r="F944"/>
      <c r="G944"/>
      <c r="K944"/>
      <c r="L944"/>
      <c r="M944"/>
    </row>
    <row r="945" spans="2:13" x14ac:dyDescent="0.25">
      <c r="B945"/>
      <c r="C945"/>
      <c r="D945"/>
      <c r="E945"/>
      <c r="F945"/>
      <c r="G945"/>
      <c r="K945"/>
      <c r="L945"/>
      <c r="M945"/>
    </row>
    <row r="946" spans="2:13" x14ac:dyDescent="0.25">
      <c r="B946"/>
      <c r="C946"/>
      <c r="D946"/>
      <c r="E946"/>
      <c r="F946"/>
      <c r="G946"/>
      <c r="K946"/>
      <c r="L946"/>
      <c r="M946"/>
    </row>
    <row r="947" spans="2:13" x14ac:dyDescent="0.25">
      <c r="B947"/>
      <c r="C947"/>
      <c r="D947"/>
      <c r="E947"/>
      <c r="F947"/>
      <c r="G947"/>
      <c r="K947"/>
      <c r="L947"/>
      <c r="M947"/>
    </row>
    <row r="948" spans="2:13" x14ac:dyDescent="0.25">
      <c r="B948"/>
      <c r="C948"/>
      <c r="D948"/>
      <c r="E948"/>
      <c r="F948"/>
      <c r="G948"/>
      <c r="K948"/>
      <c r="L948"/>
      <c r="M948"/>
    </row>
    <row r="949" spans="2:13" x14ac:dyDescent="0.25">
      <c r="B949"/>
      <c r="C949"/>
      <c r="D949"/>
      <c r="E949"/>
      <c r="F949"/>
      <c r="G949"/>
      <c r="K949"/>
      <c r="L949"/>
      <c r="M949"/>
    </row>
    <row r="950" spans="2:13" x14ac:dyDescent="0.25">
      <c r="B950"/>
      <c r="C950"/>
      <c r="D950"/>
      <c r="E950"/>
      <c r="F950"/>
      <c r="G950"/>
      <c r="K950"/>
      <c r="L950"/>
      <c r="M950"/>
    </row>
    <row r="951" spans="2:13" x14ac:dyDescent="0.25">
      <c r="B951"/>
      <c r="C951"/>
      <c r="D951"/>
      <c r="E951"/>
      <c r="F951"/>
      <c r="G951"/>
      <c r="K951"/>
      <c r="L951"/>
      <c r="M951"/>
    </row>
    <row r="952" spans="2:13" x14ac:dyDescent="0.25">
      <c r="B952"/>
      <c r="C952"/>
      <c r="D952"/>
      <c r="E952"/>
      <c r="F952"/>
      <c r="G952"/>
      <c r="K952"/>
      <c r="L952"/>
      <c r="M952"/>
    </row>
    <row r="953" spans="2:13" x14ac:dyDescent="0.25">
      <c r="B953"/>
      <c r="C953"/>
      <c r="D953"/>
      <c r="E953"/>
      <c r="F953"/>
      <c r="G953"/>
      <c r="K953"/>
      <c r="L953"/>
      <c r="M953"/>
    </row>
    <row r="954" spans="2:13" x14ac:dyDescent="0.25">
      <c r="B954"/>
      <c r="C954"/>
      <c r="D954"/>
      <c r="E954"/>
      <c r="F954"/>
      <c r="G954"/>
      <c r="K954"/>
      <c r="L954"/>
      <c r="M954"/>
    </row>
    <row r="955" spans="2:13" x14ac:dyDescent="0.25">
      <c r="B955"/>
      <c r="C955"/>
      <c r="D955"/>
      <c r="E955"/>
      <c r="F955"/>
      <c r="G955"/>
      <c r="K955"/>
      <c r="L955"/>
      <c r="M955"/>
    </row>
    <row r="956" spans="2:13" x14ac:dyDescent="0.25">
      <c r="B956"/>
      <c r="C956"/>
      <c r="D956"/>
      <c r="E956"/>
      <c r="F956"/>
      <c r="G956"/>
      <c r="K956"/>
      <c r="L956"/>
      <c r="M956"/>
    </row>
    <row r="957" spans="2:13" x14ac:dyDescent="0.25">
      <c r="B957"/>
      <c r="C957"/>
      <c r="D957"/>
      <c r="E957"/>
      <c r="F957"/>
      <c r="G957"/>
      <c r="K957"/>
      <c r="L957"/>
      <c r="M957"/>
    </row>
    <row r="958" spans="2:13" x14ac:dyDescent="0.25">
      <c r="B958"/>
      <c r="C958"/>
      <c r="D958"/>
      <c r="E958"/>
      <c r="F958"/>
      <c r="G958"/>
      <c r="K958"/>
      <c r="L958"/>
      <c r="M958"/>
    </row>
    <row r="959" spans="2:13" x14ac:dyDescent="0.25">
      <c r="B959"/>
      <c r="C959"/>
      <c r="D959"/>
      <c r="E959"/>
      <c r="F959"/>
      <c r="G959"/>
      <c r="K959"/>
      <c r="L959"/>
      <c r="M959"/>
    </row>
    <row r="960" spans="2:13" x14ac:dyDescent="0.25">
      <c r="B960"/>
      <c r="C960"/>
      <c r="D960"/>
      <c r="E960"/>
      <c r="F960"/>
      <c r="G960"/>
      <c r="K960"/>
      <c r="L960"/>
      <c r="M960"/>
    </row>
    <row r="961" spans="2:13" x14ac:dyDescent="0.25">
      <c r="B961"/>
      <c r="C961"/>
      <c r="D961"/>
      <c r="E961"/>
      <c r="F961"/>
      <c r="G961"/>
      <c r="K961"/>
      <c r="L961"/>
      <c r="M961"/>
    </row>
    <row r="962" spans="2:13" x14ac:dyDescent="0.25">
      <c r="B962"/>
      <c r="C962"/>
      <c r="D962"/>
      <c r="E962"/>
      <c r="F962"/>
      <c r="G962"/>
      <c r="K962"/>
      <c r="L962"/>
      <c r="M962"/>
    </row>
    <row r="963" spans="2:13" x14ac:dyDescent="0.25">
      <c r="B963"/>
      <c r="C963"/>
      <c r="D963"/>
      <c r="E963"/>
      <c r="F963"/>
      <c r="G963"/>
      <c r="K963"/>
      <c r="L963"/>
      <c r="M963"/>
    </row>
    <row r="964" spans="2:13" x14ac:dyDescent="0.25">
      <c r="B964"/>
      <c r="C964"/>
      <c r="D964"/>
      <c r="E964"/>
      <c r="F964"/>
      <c r="G964"/>
      <c r="K964"/>
      <c r="L964"/>
      <c r="M964"/>
    </row>
    <row r="965" spans="2:13" x14ac:dyDescent="0.25">
      <c r="B965"/>
      <c r="C965"/>
      <c r="D965"/>
      <c r="E965"/>
      <c r="F965"/>
      <c r="G965"/>
      <c r="K965"/>
      <c r="L965"/>
      <c r="M965"/>
    </row>
    <row r="966" spans="2:13" x14ac:dyDescent="0.25">
      <c r="B966"/>
      <c r="C966"/>
      <c r="D966"/>
      <c r="E966"/>
      <c r="F966"/>
      <c r="G966"/>
      <c r="K966"/>
      <c r="L966"/>
      <c r="M966"/>
    </row>
    <row r="967" spans="2:13" x14ac:dyDescent="0.25">
      <c r="B967"/>
      <c r="C967"/>
      <c r="D967"/>
      <c r="E967"/>
      <c r="F967"/>
      <c r="G967"/>
      <c r="K967"/>
      <c r="L967"/>
      <c r="M967"/>
    </row>
    <row r="968" spans="2:13" x14ac:dyDescent="0.25">
      <c r="B968"/>
      <c r="C968"/>
      <c r="D968"/>
      <c r="E968"/>
      <c r="F968"/>
      <c r="G968"/>
      <c r="K968"/>
      <c r="L968"/>
      <c r="M968"/>
    </row>
    <row r="969" spans="2:13" x14ac:dyDescent="0.25">
      <c r="B969"/>
      <c r="C969"/>
      <c r="D969"/>
      <c r="E969"/>
      <c r="F969"/>
      <c r="G969"/>
      <c r="K969"/>
      <c r="L969"/>
      <c r="M969"/>
    </row>
    <row r="970" spans="2:13" x14ac:dyDescent="0.25">
      <c r="B970"/>
      <c r="C970"/>
      <c r="D970"/>
      <c r="E970"/>
      <c r="F970"/>
      <c r="G970"/>
      <c r="K970"/>
      <c r="L970"/>
      <c r="M970"/>
    </row>
    <row r="971" spans="2:13" x14ac:dyDescent="0.25">
      <c r="B971"/>
      <c r="C971"/>
      <c r="D971"/>
      <c r="E971"/>
      <c r="F971"/>
      <c r="G971"/>
      <c r="K971"/>
      <c r="L971"/>
      <c r="M971"/>
    </row>
    <row r="972" spans="2:13" x14ac:dyDescent="0.25">
      <c r="B972"/>
      <c r="C972"/>
      <c r="D972"/>
      <c r="E972"/>
      <c r="F972"/>
      <c r="G972"/>
      <c r="K972"/>
      <c r="L972"/>
      <c r="M972"/>
    </row>
    <row r="973" spans="2:13" x14ac:dyDescent="0.25">
      <c r="B973"/>
      <c r="C973"/>
      <c r="D973"/>
      <c r="E973"/>
      <c r="F973"/>
      <c r="G973"/>
      <c r="K973"/>
      <c r="L973"/>
      <c r="M973"/>
    </row>
    <row r="974" spans="2:13" x14ac:dyDescent="0.25">
      <c r="B974"/>
      <c r="C974"/>
      <c r="D974"/>
      <c r="E974"/>
      <c r="F974"/>
      <c r="G974"/>
      <c r="K974"/>
      <c r="L974"/>
      <c r="M974"/>
    </row>
    <row r="975" spans="2:13" x14ac:dyDescent="0.25">
      <c r="B975"/>
      <c r="C975"/>
      <c r="D975"/>
      <c r="E975"/>
      <c r="F975"/>
      <c r="G975"/>
      <c r="K975"/>
      <c r="L975"/>
      <c r="M975"/>
    </row>
    <row r="976" spans="2:13" x14ac:dyDescent="0.25">
      <c r="B976"/>
      <c r="C976"/>
      <c r="D976"/>
      <c r="E976"/>
      <c r="F976"/>
      <c r="G976"/>
      <c r="K976"/>
      <c r="L976"/>
      <c r="M976"/>
    </row>
    <row r="977" spans="2:13" x14ac:dyDescent="0.25">
      <c r="B977"/>
      <c r="C977"/>
      <c r="D977"/>
      <c r="E977"/>
      <c r="F977"/>
      <c r="G977"/>
      <c r="K977"/>
      <c r="L977"/>
      <c r="M977"/>
    </row>
    <row r="978" spans="2:13" x14ac:dyDescent="0.25">
      <c r="B978"/>
      <c r="C978"/>
      <c r="D978"/>
      <c r="E978"/>
      <c r="F978"/>
      <c r="G978"/>
      <c r="K978"/>
      <c r="L978"/>
      <c r="M978"/>
    </row>
    <row r="979" spans="2:13" x14ac:dyDescent="0.25">
      <c r="B979"/>
      <c r="C979"/>
      <c r="D979"/>
      <c r="E979"/>
      <c r="F979"/>
      <c r="G979"/>
      <c r="K979"/>
      <c r="L979"/>
      <c r="M979"/>
    </row>
    <row r="980" spans="2:13" x14ac:dyDescent="0.25">
      <c r="B980"/>
      <c r="C980"/>
      <c r="D980"/>
      <c r="E980"/>
      <c r="F980"/>
      <c r="G980"/>
      <c r="K980"/>
      <c r="L980"/>
      <c r="M980"/>
    </row>
    <row r="981" spans="2:13" x14ac:dyDescent="0.25">
      <c r="B981"/>
      <c r="C981"/>
      <c r="D981"/>
      <c r="E981"/>
      <c r="F981"/>
      <c r="G981"/>
      <c r="K981"/>
      <c r="L981"/>
      <c r="M981"/>
    </row>
    <row r="982" spans="2:13" x14ac:dyDescent="0.25">
      <c r="B982"/>
      <c r="C982"/>
      <c r="D982"/>
      <c r="E982"/>
      <c r="F982"/>
      <c r="G982"/>
      <c r="K982"/>
      <c r="L982"/>
      <c r="M982"/>
    </row>
    <row r="983" spans="2:13" x14ac:dyDescent="0.25">
      <c r="B983"/>
      <c r="C983"/>
      <c r="D983"/>
      <c r="E983"/>
      <c r="F983"/>
      <c r="G983"/>
      <c r="K983"/>
      <c r="L983"/>
      <c r="M983"/>
    </row>
    <row r="984" spans="2:13" x14ac:dyDescent="0.25">
      <c r="B984"/>
      <c r="C984"/>
      <c r="D984"/>
      <c r="E984"/>
      <c r="F984"/>
      <c r="G984"/>
      <c r="K984"/>
      <c r="L984"/>
      <c r="M984"/>
    </row>
    <row r="985" spans="2:13" x14ac:dyDescent="0.25">
      <c r="B985"/>
      <c r="C985"/>
      <c r="D985"/>
      <c r="E985"/>
      <c r="F985"/>
      <c r="G985"/>
      <c r="K985"/>
      <c r="L985"/>
      <c r="M985"/>
    </row>
    <row r="986" spans="2:13" x14ac:dyDescent="0.25">
      <c r="B986"/>
      <c r="C986"/>
      <c r="D986"/>
      <c r="E986"/>
      <c r="F986"/>
      <c r="G986"/>
      <c r="K986"/>
      <c r="L986"/>
      <c r="M986"/>
    </row>
    <row r="987" spans="2:13" x14ac:dyDescent="0.25">
      <c r="B987"/>
      <c r="C987"/>
      <c r="D987"/>
      <c r="E987"/>
      <c r="F987"/>
      <c r="G987"/>
      <c r="K987"/>
      <c r="L987"/>
      <c r="M987"/>
    </row>
    <row r="988" spans="2:13" x14ac:dyDescent="0.25">
      <c r="B988"/>
      <c r="C988"/>
      <c r="D988"/>
      <c r="E988"/>
      <c r="F988"/>
      <c r="G988"/>
      <c r="K988"/>
      <c r="L988"/>
      <c r="M988"/>
    </row>
    <row r="989" spans="2:13" x14ac:dyDescent="0.25">
      <c r="B989"/>
      <c r="C989"/>
      <c r="D989"/>
      <c r="E989"/>
      <c r="F989"/>
      <c r="G989"/>
      <c r="K989"/>
      <c r="L989"/>
      <c r="M989"/>
    </row>
    <row r="990" spans="2:13" x14ac:dyDescent="0.25">
      <c r="B990"/>
      <c r="C990"/>
      <c r="D990"/>
      <c r="E990"/>
      <c r="F990"/>
      <c r="G990"/>
      <c r="K990"/>
      <c r="L990"/>
      <c r="M990"/>
    </row>
    <row r="991" spans="2:13" x14ac:dyDescent="0.25">
      <c r="B991"/>
      <c r="C991"/>
      <c r="D991"/>
      <c r="E991"/>
      <c r="F991"/>
      <c r="G991"/>
      <c r="K991"/>
      <c r="L991"/>
      <c r="M991"/>
    </row>
    <row r="992" spans="2:13" x14ac:dyDescent="0.25">
      <c r="B992"/>
      <c r="C992"/>
      <c r="D992"/>
      <c r="E992"/>
      <c r="F992"/>
      <c r="G992"/>
      <c r="K992"/>
      <c r="L992"/>
      <c r="M992"/>
    </row>
    <row r="993" spans="2:13" x14ac:dyDescent="0.25">
      <c r="B993"/>
      <c r="C993"/>
      <c r="D993"/>
      <c r="E993"/>
      <c r="F993"/>
      <c r="G993"/>
      <c r="K993"/>
      <c r="L993"/>
      <c r="M993"/>
    </row>
    <row r="994" spans="2:13" x14ac:dyDescent="0.25">
      <c r="B994"/>
      <c r="C994"/>
      <c r="D994"/>
      <c r="E994"/>
      <c r="F994"/>
      <c r="G994"/>
      <c r="K994"/>
      <c r="L994"/>
      <c r="M994"/>
    </row>
    <row r="995" spans="2:13" x14ac:dyDescent="0.25">
      <c r="B995"/>
      <c r="C995"/>
      <c r="D995"/>
      <c r="E995"/>
      <c r="F995"/>
      <c r="G995"/>
      <c r="K995"/>
      <c r="L995"/>
      <c r="M995"/>
    </row>
    <row r="996" spans="2:13" x14ac:dyDescent="0.25">
      <c r="B996"/>
      <c r="C996"/>
      <c r="D996"/>
      <c r="E996"/>
      <c r="F996"/>
      <c r="G996"/>
      <c r="K996"/>
      <c r="L996"/>
      <c r="M996"/>
    </row>
    <row r="997" spans="2:13" x14ac:dyDescent="0.25">
      <c r="B997"/>
      <c r="C997"/>
      <c r="D997"/>
      <c r="E997"/>
      <c r="F997"/>
      <c r="G997"/>
      <c r="K997"/>
      <c r="L997"/>
      <c r="M997"/>
    </row>
    <row r="998" spans="2:13" x14ac:dyDescent="0.25">
      <c r="B998"/>
      <c r="C998"/>
      <c r="D998"/>
      <c r="E998"/>
      <c r="F998"/>
      <c r="G998"/>
      <c r="K998"/>
      <c r="L998"/>
      <c r="M998"/>
    </row>
    <row r="999" spans="2:13" x14ac:dyDescent="0.25">
      <c r="B999"/>
      <c r="C999"/>
      <c r="D999"/>
      <c r="E999"/>
      <c r="F999"/>
      <c r="G999"/>
      <c r="K999"/>
      <c r="L999"/>
      <c r="M999"/>
    </row>
    <row r="1000" spans="2:13" x14ac:dyDescent="0.25">
      <c r="B1000"/>
      <c r="C1000"/>
      <c r="D1000"/>
      <c r="E1000"/>
      <c r="F1000"/>
      <c r="G1000"/>
      <c r="K1000"/>
      <c r="L1000"/>
      <c r="M1000"/>
    </row>
    <row r="1001" spans="2:13" x14ac:dyDescent="0.25">
      <c r="B1001"/>
      <c r="C1001"/>
      <c r="D1001"/>
      <c r="E1001"/>
      <c r="F1001"/>
      <c r="G1001"/>
      <c r="K1001"/>
      <c r="L1001"/>
      <c r="M1001"/>
    </row>
    <row r="1002" spans="2:13" x14ac:dyDescent="0.25">
      <c r="B1002"/>
      <c r="C1002"/>
      <c r="D1002"/>
      <c r="E1002"/>
      <c r="F1002"/>
      <c r="G1002"/>
      <c r="K1002"/>
      <c r="L1002"/>
      <c r="M1002"/>
    </row>
    <row r="1003" spans="2:13" x14ac:dyDescent="0.25">
      <c r="B1003"/>
      <c r="C1003"/>
      <c r="D1003"/>
      <c r="E1003"/>
      <c r="F1003"/>
      <c r="G1003"/>
      <c r="K1003"/>
      <c r="L1003"/>
      <c r="M1003"/>
    </row>
    <row r="1004" spans="2:13" x14ac:dyDescent="0.25">
      <c r="B1004"/>
      <c r="C1004"/>
      <c r="D1004"/>
      <c r="E1004"/>
      <c r="F1004"/>
      <c r="G1004"/>
      <c r="K1004"/>
      <c r="L1004"/>
      <c r="M1004"/>
    </row>
    <row r="1005" spans="2:13" x14ac:dyDescent="0.25">
      <c r="B1005"/>
      <c r="C1005"/>
      <c r="D1005"/>
      <c r="E1005"/>
      <c r="F1005"/>
      <c r="G1005"/>
      <c r="K1005"/>
      <c r="L1005"/>
      <c r="M1005"/>
    </row>
    <row r="1006" spans="2:13" x14ac:dyDescent="0.25">
      <c r="B1006"/>
      <c r="C1006"/>
      <c r="D1006"/>
      <c r="E1006"/>
      <c r="F1006"/>
      <c r="G1006"/>
      <c r="K1006"/>
      <c r="L1006"/>
      <c r="M1006"/>
    </row>
    <row r="1007" spans="2:13" x14ac:dyDescent="0.25">
      <c r="B1007"/>
      <c r="C1007"/>
      <c r="D1007"/>
      <c r="E1007"/>
      <c r="F1007"/>
      <c r="G1007"/>
      <c r="K1007"/>
      <c r="L1007"/>
      <c r="M1007"/>
    </row>
    <row r="1008" spans="2:13" x14ac:dyDescent="0.25">
      <c r="B1008"/>
      <c r="C1008"/>
      <c r="D1008"/>
      <c r="E1008"/>
      <c r="F1008"/>
      <c r="G1008"/>
      <c r="K1008"/>
      <c r="L1008"/>
      <c r="M1008"/>
    </row>
    <row r="1009" spans="2:13" x14ac:dyDescent="0.25">
      <c r="B1009"/>
      <c r="C1009"/>
      <c r="D1009"/>
      <c r="E1009"/>
      <c r="F1009"/>
      <c r="G1009"/>
      <c r="K1009"/>
      <c r="L1009"/>
      <c r="M1009"/>
    </row>
    <row r="1010" spans="2:13" x14ac:dyDescent="0.25">
      <c r="B1010"/>
      <c r="C1010"/>
      <c r="D1010"/>
      <c r="E1010"/>
      <c r="F1010"/>
      <c r="G1010"/>
      <c r="K1010"/>
      <c r="L1010"/>
      <c r="M1010"/>
    </row>
    <row r="1011" spans="2:13" x14ac:dyDescent="0.25">
      <c r="B1011"/>
      <c r="C1011"/>
      <c r="D1011"/>
      <c r="E1011"/>
      <c r="F1011"/>
      <c r="G1011"/>
      <c r="K1011"/>
      <c r="L1011"/>
      <c r="M1011"/>
    </row>
    <row r="1012" spans="2:13" x14ac:dyDescent="0.25">
      <c r="B1012"/>
      <c r="C1012"/>
      <c r="D1012"/>
      <c r="E1012"/>
      <c r="F1012"/>
      <c r="G1012"/>
      <c r="K1012"/>
      <c r="L1012"/>
      <c r="M1012"/>
    </row>
    <row r="1013" spans="2:13" x14ac:dyDescent="0.25">
      <c r="B1013"/>
      <c r="C1013"/>
      <c r="D1013"/>
      <c r="E1013"/>
      <c r="F1013"/>
      <c r="G1013"/>
      <c r="K1013"/>
      <c r="L1013"/>
      <c r="M1013"/>
    </row>
    <row r="1014" spans="2:13" x14ac:dyDescent="0.25">
      <c r="B1014"/>
      <c r="C1014"/>
      <c r="D1014"/>
      <c r="E1014"/>
      <c r="F1014"/>
      <c r="G1014"/>
      <c r="K1014"/>
      <c r="L1014"/>
      <c r="M1014"/>
    </row>
    <row r="1015" spans="2:13" x14ac:dyDescent="0.25">
      <c r="B1015"/>
      <c r="C1015"/>
      <c r="D1015"/>
      <c r="E1015"/>
      <c r="F1015"/>
      <c r="G1015"/>
      <c r="K1015"/>
      <c r="L1015"/>
      <c r="M1015"/>
    </row>
    <row r="1016" spans="2:13" x14ac:dyDescent="0.25">
      <c r="B1016"/>
      <c r="C1016"/>
      <c r="D1016"/>
      <c r="E1016"/>
      <c r="F1016"/>
      <c r="G1016"/>
      <c r="K1016"/>
      <c r="L1016"/>
      <c r="M1016"/>
    </row>
    <row r="1017" spans="2:13" x14ac:dyDescent="0.25">
      <c r="B1017"/>
      <c r="C1017"/>
      <c r="D1017"/>
      <c r="E1017"/>
      <c r="F1017"/>
      <c r="G1017"/>
      <c r="K1017"/>
      <c r="L1017"/>
      <c r="M1017"/>
    </row>
    <row r="1018" spans="2:13" x14ac:dyDescent="0.25">
      <c r="B1018"/>
      <c r="C1018"/>
      <c r="D1018"/>
      <c r="E1018"/>
      <c r="F1018"/>
      <c r="G1018"/>
      <c r="K1018"/>
      <c r="L1018"/>
      <c r="M1018"/>
    </row>
    <row r="1019" spans="2:13" x14ac:dyDescent="0.25">
      <c r="B1019"/>
      <c r="C1019"/>
      <c r="D1019"/>
      <c r="E1019"/>
      <c r="F1019"/>
      <c r="G1019"/>
      <c r="K1019"/>
      <c r="L1019"/>
      <c r="M1019"/>
    </row>
    <row r="1020" spans="2:13" x14ac:dyDescent="0.25">
      <c r="B1020"/>
      <c r="C1020"/>
      <c r="D1020"/>
      <c r="E1020"/>
      <c r="F1020"/>
      <c r="G1020"/>
      <c r="K1020"/>
      <c r="L1020"/>
      <c r="M1020"/>
    </row>
    <row r="1021" spans="2:13" x14ac:dyDescent="0.25">
      <c r="B1021"/>
      <c r="C1021"/>
      <c r="D1021"/>
      <c r="E1021"/>
      <c r="F1021"/>
      <c r="G1021"/>
      <c r="K1021"/>
      <c r="L1021"/>
      <c r="M1021"/>
    </row>
    <row r="1022" spans="2:13" x14ac:dyDescent="0.25">
      <c r="B1022"/>
      <c r="C1022"/>
      <c r="D1022"/>
      <c r="E1022"/>
      <c r="F1022"/>
      <c r="G1022"/>
      <c r="K1022"/>
      <c r="L1022"/>
      <c r="M1022"/>
    </row>
    <row r="1023" spans="2:13" x14ac:dyDescent="0.25">
      <c r="B1023"/>
      <c r="C1023"/>
      <c r="D1023"/>
      <c r="E1023"/>
      <c r="F1023"/>
      <c r="G1023"/>
      <c r="K1023"/>
      <c r="L1023"/>
      <c r="M1023"/>
    </row>
    <row r="1024" spans="2:13" x14ac:dyDescent="0.25">
      <c r="B1024"/>
      <c r="C1024"/>
      <c r="D1024"/>
      <c r="E1024"/>
      <c r="F1024"/>
      <c r="G1024"/>
      <c r="K1024"/>
      <c r="L1024"/>
      <c r="M1024"/>
    </row>
    <row r="1025" spans="2:13" x14ac:dyDescent="0.25">
      <c r="B1025"/>
      <c r="C1025"/>
      <c r="D1025"/>
      <c r="E1025"/>
      <c r="F1025"/>
      <c r="G1025"/>
      <c r="K1025"/>
      <c r="L1025"/>
      <c r="M1025"/>
    </row>
    <row r="1026" spans="2:13" x14ac:dyDescent="0.25">
      <c r="B1026"/>
      <c r="C1026"/>
      <c r="D1026"/>
      <c r="E1026"/>
      <c r="F1026"/>
      <c r="G1026"/>
      <c r="K1026"/>
      <c r="L1026"/>
      <c r="M1026"/>
    </row>
    <row r="1027" spans="2:13" x14ac:dyDescent="0.25">
      <c r="B1027"/>
      <c r="C1027"/>
      <c r="D1027"/>
      <c r="E1027"/>
      <c r="F1027"/>
      <c r="G1027"/>
      <c r="K1027"/>
      <c r="L1027"/>
      <c r="M1027"/>
    </row>
    <row r="1028" spans="2:13" x14ac:dyDescent="0.25">
      <c r="B1028"/>
      <c r="C1028"/>
      <c r="D1028"/>
      <c r="E1028"/>
      <c r="F1028"/>
      <c r="G1028"/>
      <c r="K1028"/>
      <c r="L1028"/>
      <c r="M1028"/>
    </row>
    <row r="1029" spans="2:13" x14ac:dyDescent="0.25">
      <c r="B1029"/>
      <c r="C1029"/>
      <c r="D1029"/>
      <c r="E1029"/>
      <c r="F1029"/>
      <c r="G1029"/>
      <c r="K1029"/>
      <c r="L1029"/>
      <c r="M1029"/>
    </row>
    <row r="1030" spans="2:13" x14ac:dyDescent="0.25">
      <c r="B1030"/>
      <c r="C1030"/>
      <c r="D1030"/>
      <c r="E1030"/>
      <c r="F1030"/>
      <c r="G1030"/>
      <c r="K1030"/>
      <c r="L1030"/>
      <c r="M1030"/>
    </row>
    <row r="1031" spans="2:13" x14ac:dyDescent="0.25">
      <c r="B1031"/>
      <c r="C1031"/>
      <c r="D1031"/>
      <c r="E1031"/>
      <c r="F1031"/>
      <c r="G1031"/>
      <c r="K1031"/>
      <c r="L1031"/>
      <c r="M1031"/>
    </row>
    <row r="1032" spans="2:13" x14ac:dyDescent="0.25">
      <c r="B1032"/>
      <c r="C1032"/>
      <c r="D1032"/>
      <c r="E1032"/>
      <c r="F1032"/>
      <c r="G1032"/>
      <c r="K1032"/>
      <c r="L1032"/>
      <c r="M1032"/>
    </row>
    <row r="1033" spans="2:13" x14ac:dyDescent="0.25">
      <c r="B1033"/>
      <c r="C1033"/>
      <c r="D1033"/>
      <c r="E1033"/>
      <c r="F1033"/>
      <c r="G1033"/>
      <c r="K1033"/>
      <c r="L1033"/>
      <c r="M1033"/>
    </row>
    <row r="1034" spans="2:13" x14ac:dyDescent="0.25">
      <c r="B1034"/>
      <c r="C1034"/>
      <c r="D1034"/>
      <c r="E1034"/>
      <c r="F1034"/>
      <c r="G1034"/>
      <c r="K1034"/>
      <c r="L1034"/>
      <c r="M1034"/>
    </row>
    <row r="1035" spans="2:13" x14ac:dyDescent="0.25">
      <c r="B1035"/>
      <c r="C1035"/>
      <c r="D1035"/>
      <c r="E1035"/>
      <c r="F1035"/>
      <c r="G1035"/>
      <c r="K1035"/>
      <c r="L1035"/>
      <c r="M1035"/>
    </row>
    <row r="1036" spans="2:13" x14ac:dyDescent="0.25">
      <c r="B1036"/>
      <c r="C1036"/>
      <c r="D1036"/>
      <c r="E1036"/>
      <c r="F1036"/>
      <c r="G1036"/>
      <c r="K1036"/>
      <c r="L1036"/>
      <c r="M1036"/>
    </row>
    <row r="1037" spans="2:13" x14ac:dyDescent="0.25">
      <c r="B1037"/>
      <c r="C1037"/>
      <c r="D1037"/>
      <c r="E1037"/>
      <c r="F1037"/>
      <c r="G1037"/>
      <c r="K1037"/>
      <c r="L1037"/>
      <c r="M1037"/>
    </row>
    <row r="1038" spans="2:13" x14ac:dyDescent="0.25">
      <c r="B1038"/>
      <c r="C1038"/>
      <c r="D1038"/>
      <c r="E1038"/>
      <c r="F1038"/>
      <c r="G1038"/>
      <c r="K1038"/>
      <c r="L1038"/>
      <c r="M1038"/>
    </row>
    <row r="1039" spans="2:13" x14ac:dyDescent="0.25">
      <c r="B1039"/>
      <c r="C1039"/>
      <c r="D1039"/>
      <c r="E1039"/>
      <c r="F1039"/>
      <c r="G1039"/>
      <c r="K1039"/>
      <c r="L1039"/>
      <c r="M1039"/>
    </row>
    <row r="1040" spans="2:13" x14ac:dyDescent="0.25">
      <c r="B1040"/>
      <c r="C1040"/>
      <c r="D1040"/>
      <c r="E1040"/>
      <c r="F1040"/>
      <c r="G1040"/>
      <c r="K1040"/>
      <c r="L1040"/>
      <c r="M1040"/>
    </row>
    <row r="1041" spans="2:13" x14ac:dyDescent="0.25">
      <c r="B1041"/>
      <c r="C1041"/>
      <c r="D1041"/>
      <c r="E1041"/>
      <c r="F1041"/>
      <c r="G1041"/>
      <c r="K1041"/>
      <c r="L1041"/>
      <c r="M1041"/>
    </row>
    <row r="1042" spans="2:13" x14ac:dyDescent="0.25">
      <c r="B1042"/>
      <c r="C1042"/>
      <c r="D1042"/>
      <c r="E1042"/>
      <c r="F1042"/>
      <c r="G1042"/>
      <c r="K1042"/>
      <c r="L1042"/>
      <c r="M1042"/>
    </row>
    <row r="1043" spans="2:13" x14ac:dyDescent="0.25">
      <c r="B1043"/>
      <c r="C1043"/>
      <c r="D1043"/>
      <c r="E1043"/>
      <c r="F1043"/>
      <c r="G1043"/>
      <c r="K1043"/>
      <c r="L1043"/>
      <c r="M1043"/>
    </row>
    <row r="1044" spans="2:13" x14ac:dyDescent="0.25">
      <c r="B1044"/>
      <c r="C1044"/>
      <c r="D1044"/>
      <c r="E1044"/>
      <c r="F1044"/>
      <c r="G1044"/>
      <c r="K1044"/>
      <c r="L1044"/>
      <c r="M1044"/>
    </row>
    <row r="1045" spans="2:13" x14ac:dyDescent="0.25">
      <c r="B1045"/>
      <c r="C1045"/>
      <c r="D1045"/>
      <c r="E1045"/>
      <c r="F1045"/>
      <c r="G1045"/>
      <c r="K1045"/>
      <c r="L1045"/>
      <c r="M1045"/>
    </row>
    <row r="1046" spans="2:13" x14ac:dyDescent="0.25">
      <c r="B1046"/>
      <c r="C1046"/>
      <c r="D1046"/>
      <c r="E1046"/>
      <c r="F1046"/>
      <c r="G1046"/>
      <c r="K1046"/>
      <c r="L1046"/>
      <c r="M1046"/>
    </row>
    <row r="1047" spans="2:13" x14ac:dyDescent="0.25">
      <c r="B1047"/>
      <c r="C1047"/>
      <c r="D1047"/>
      <c r="E1047"/>
      <c r="F1047"/>
      <c r="G1047"/>
      <c r="K1047"/>
      <c r="L1047"/>
      <c r="M1047"/>
    </row>
    <row r="1048" spans="2:13" x14ac:dyDescent="0.25">
      <c r="B1048"/>
      <c r="C1048"/>
      <c r="D1048"/>
      <c r="E1048"/>
      <c r="F1048"/>
      <c r="G1048"/>
      <c r="K1048"/>
      <c r="L1048"/>
      <c r="M1048"/>
    </row>
    <row r="1049" spans="2:13" x14ac:dyDescent="0.25">
      <c r="B1049"/>
      <c r="C1049"/>
      <c r="D1049"/>
      <c r="E1049"/>
      <c r="F1049"/>
      <c r="G1049"/>
      <c r="K1049"/>
      <c r="L1049"/>
      <c r="M1049"/>
    </row>
    <row r="1050" spans="2:13" x14ac:dyDescent="0.25">
      <c r="B1050"/>
      <c r="C1050"/>
      <c r="D1050"/>
      <c r="E1050"/>
      <c r="F1050"/>
      <c r="G1050"/>
      <c r="K1050"/>
      <c r="L1050"/>
      <c r="M1050"/>
    </row>
    <row r="1051" spans="2:13" x14ac:dyDescent="0.25">
      <c r="B1051"/>
      <c r="C1051"/>
      <c r="D1051"/>
      <c r="E1051"/>
      <c r="F1051"/>
      <c r="G1051"/>
      <c r="K1051"/>
      <c r="L1051"/>
      <c r="M1051"/>
    </row>
    <row r="1052" spans="2:13" x14ac:dyDescent="0.25">
      <c r="B1052"/>
      <c r="C1052"/>
      <c r="D1052"/>
      <c r="E1052"/>
      <c r="F1052"/>
      <c r="G1052"/>
      <c r="K1052"/>
      <c r="L1052"/>
      <c r="M1052"/>
    </row>
    <row r="1053" spans="2:13" x14ac:dyDescent="0.25">
      <c r="B1053"/>
      <c r="C1053"/>
      <c r="D1053"/>
      <c r="E1053"/>
      <c r="F1053"/>
      <c r="G1053"/>
      <c r="K1053"/>
      <c r="L1053"/>
      <c r="M1053"/>
    </row>
    <row r="1054" spans="2:13" x14ac:dyDescent="0.25">
      <c r="B1054"/>
      <c r="C1054"/>
      <c r="D1054"/>
      <c r="E1054"/>
      <c r="F1054"/>
      <c r="G1054"/>
      <c r="K1054"/>
      <c r="L1054"/>
      <c r="M1054"/>
    </row>
    <row r="1055" spans="2:13" x14ac:dyDescent="0.25">
      <c r="B1055"/>
      <c r="C1055"/>
      <c r="D1055"/>
      <c r="E1055"/>
      <c r="F1055"/>
      <c r="G1055"/>
      <c r="K1055"/>
      <c r="L1055"/>
      <c r="M1055"/>
    </row>
    <row r="1056" spans="2:13" x14ac:dyDescent="0.25">
      <c r="B1056"/>
      <c r="C1056"/>
      <c r="D1056"/>
      <c r="E1056"/>
      <c r="F1056"/>
      <c r="G1056"/>
      <c r="K1056"/>
      <c r="L1056"/>
      <c r="M1056"/>
    </row>
    <row r="1057" spans="2:13" x14ac:dyDescent="0.25">
      <c r="B1057"/>
      <c r="C1057"/>
      <c r="D1057"/>
      <c r="E1057"/>
      <c r="F1057"/>
      <c r="G1057"/>
      <c r="K1057"/>
      <c r="L1057"/>
      <c r="M1057"/>
    </row>
    <row r="1058" spans="2:13" x14ac:dyDescent="0.25">
      <c r="B1058"/>
      <c r="C1058"/>
      <c r="D1058"/>
      <c r="E1058"/>
      <c r="F1058"/>
      <c r="G1058"/>
      <c r="K1058"/>
      <c r="L1058"/>
      <c r="M1058"/>
    </row>
    <row r="1059" spans="2:13" x14ac:dyDescent="0.25">
      <c r="B1059"/>
      <c r="C1059"/>
      <c r="D1059"/>
      <c r="E1059"/>
      <c r="F1059"/>
      <c r="G1059"/>
      <c r="K1059"/>
      <c r="L1059"/>
      <c r="M1059"/>
    </row>
    <row r="1060" spans="2:13" x14ac:dyDescent="0.25">
      <c r="B1060"/>
      <c r="C1060"/>
      <c r="D1060"/>
      <c r="E1060"/>
      <c r="F1060"/>
      <c r="G1060"/>
      <c r="K1060"/>
      <c r="L1060"/>
      <c r="M1060"/>
    </row>
    <row r="1061" spans="2:13" x14ac:dyDescent="0.25">
      <c r="B1061"/>
      <c r="C1061"/>
      <c r="D1061"/>
      <c r="E1061"/>
      <c r="F1061"/>
      <c r="G1061"/>
      <c r="K1061"/>
      <c r="L1061"/>
      <c r="M1061"/>
    </row>
    <row r="1062" spans="2:13" x14ac:dyDescent="0.25">
      <c r="B1062"/>
      <c r="C1062"/>
      <c r="D1062"/>
      <c r="E1062"/>
      <c r="F1062"/>
      <c r="G1062"/>
      <c r="K1062"/>
      <c r="L1062"/>
      <c r="M1062"/>
    </row>
    <row r="1063" spans="2:13" x14ac:dyDescent="0.25">
      <c r="B1063"/>
      <c r="C1063"/>
      <c r="D1063"/>
      <c r="E1063"/>
      <c r="F1063"/>
      <c r="G1063"/>
      <c r="K1063"/>
      <c r="L1063"/>
      <c r="M1063"/>
    </row>
    <row r="1064" spans="2:13" x14ac:dyDescent="0.25">
      <c r="B1064"/>
      <c r="C1064"/>
      <c r="D1064"/>
      <c r="E1064"/>
      <c r="F1064"/>
      <c r="G1064"/>
      <c r="K1064"/>
      <c r="L1064"/>
      <c r="M1064"/>
    </row>
    <row r="1065" spans="2:13" x14ac:dyDescent="0.25">
      <c r="B1065"/>
      <c r="C1065"/>
      <c r="D1065"/>
      <c r="E1065"/>
      <c r="F1065"/>
      <c r="G1065"/>
      <c r="K1065"/>
      <c r="L1065"/>
      <c r="M1065"/>
    </row>
    <row r="1066" spans="2:13" x14ac:dyDescent="0.25">
      <c r="B1066"/>
      <c r="C1066"/>
      <c r="D1066"/>
      <c r="E1066"/>
      <c r="F1066"/>
      <c r="G1066"/>
      <c r="K1066"/>
      <c r="L1066"/>
      <c r="M1066"/>
    </row>
    <row r="1067" spans="2:13" x14ac:dyDescent="0.25">
      <c r="B1067"/>
      <c r="C1067"/>
      <c r="D1067"/>
      <c r="E1067"/>
      <c r="F1067"/>
      <c r="G1067"/>
      <c r="K1067"/>
      <c r="L1067"/>
      <c r="M1067"/>
    </row>
    <row r="1068" spans="2:13" x14ac:dyDescent="0.25">
      <c r="B1068"/>
      <c r="C1068"/>
      <c r="D1068"/>
      <c r="E1068"/>
      <c r="F1068"/>
      <c r="G1068"/>
      <c r="K1068"/>
      <c r="L1068"/>
      <c r="M1068"/>
    </row>
    <row r="1069" spans="2:13" x14ac:dyDescent="0.25">
      <c r="B1069"/>
      <c r="C1069"/>
      <c r="D1069"/>
      <c r="E1069"/>
      <c r="F1069"/>
      <c r="G1069"/>
      <c r="K1069"/>
      <c r="L1069"/>
      <c r="M1069"/>
    </row>
    <row r="1070" spans="2:13" x14ac:dyDescent="0.25">
      <c r="B1070"/>
      <c r="C1070"/>
      <c r="D1070"/>
      <c r="E1070"/>
      <c r="F1070"/>
      <c r="G1070"/>
      <c r="K1070"/>
      <c r="L1070"/>
      <c r="M1070"/>
    </row>
    <row r="1071" spans="2:13" x14ac:dyDescent="0.25">
      <c r="B1071"/>
      <c r="C1071"/>
      <c r="D1071"/>
      <c r="E1071"/>
      <c r="F1071"/>
      <c r="G1071"/>
      <c r="K1071"/>
      <c r="L1071"/>
      <c r="M1071"/>
    </row>
    <row r="1072" spans="2:13" x14ac:dyDescent="0.25">
      <c r="B1072"/>
      <c r="C1072"/>
      <c r="D1072"/>
      <c r="E1072"/>
      <c r="F1072"/>
      <c r="G1072"/>
      <c r="K1072"/>
      <c r="L1072"/>
      <c r="M1072"/>
    </row>
    <row r="1073" spans="2:13" x14ac:dyDescent="0.25">
      <c r="B1073"/>
      <c r="C1073"/>
      <c r="D1073"/>
      <c r="E1073"/>
      <c r="F1073"/>
      <c r="G1073"/>
      <c r="K1073"/>
      <c r="L1073"/>
      <c r="M1073"/>
    </row>
    <row r="1074" spans="2:13" x14ac:dyDescent="0.25">
      <c r="B1074"/>
      <c r="C1074"/>
      <c r="D1074"/>
      <c r="E1074"/>
      <c r="F1074"/>
      <c r="G1074"/>
      <c r="K1074"/>
      <c r="L1074"/>
      <c r="M1074"/>
    </row>
    <row r="1075" spans="2:13" x14ac:dyDescent="0.25">
      <c r="B1075"/>
      <c r="C1075"/>
      <c r="D1075"/>
      <c r="E1075"/>
      <c r="F1075"/>
      <c r="G1075"/>
      <c r="K1075"/>
      <c r="L1075"/>
      <c r="M1075"/>
    </row>
    <row r="1076" spans="2:13" x14ac:dyDescent="0.25">
      <c r="B1076"/>
      <c r="C1076"/>
      <c r="D1076"/>
      <c r="E1076"/>
      <c r="F1076"/>
      <c r="G1076"/>
      <c r="K1076"/>
      <c r="L1076"/>
      <c r="M1076"/>
    </row>
    <row r="1077" spans="2:13" x14ac:dyDescent="0.25">
      <c r="B1077"/>
      <c r="C1077"/>
      <c r="D1077"/>
      <c r="E1077"/>
      <c r="F1077"/>
      <c r="G1077"/>
      <c r="K1077"/>
      <c r="L1077"/>
      <c r="M1077"/>
    </row>
    <row r="1078" spans="2:13" x14ac:dyDescent="0.25">
      <c r="B1078"/>
      <c r="C1078"/>
      <c r="D1078"/>
      <c r="E1078"/>
      <c r="F1078"/>
      <c r="G1078"/>
      <c r="K1078"/>
      <c r="L1078"/>
      <c r="M1078"/>
    </row>
    <row r="1079" spans="2:13" x14ac:dyDescent="0.25">
      <c r="B1079"/>
      <c r="C1079"/>
      <c r="D1079"/>
      <c r="E1079"/>
      <c r="F1079"/>
      <c r="G1079"/>
      <c r="K1079"/>
      <c r="L1079"/>
      <c r="M1079"/>
    </row>
    <row r="1080" spans="2:13" x14ac:dyDescent="0.25">
      <c r="B1080"/>
      <c r="C1080"/>
      <c r="D1080"/>
      <c r="E1080"/>
      <c r="F1080"/>
      <c r="G1080"/>
      <c r="K1080"/>
      <c r="L1080"/>
      <c r="M1080"/>
    </row>
    <row r="1081" spans="2:13" x14ac:dyDescent="0.25">
      <c r="B1081"/>
      <c r="C1081"/>
      <c r="D1081"/>
      <c r="E1081"/>
      <c r="F1081"/>
      <c r="G1081"/>
      <c r="K1081"/>
      <c r="L1081"/>
      <c r="M1081"/>
    </row>
    <row r="1082" spans="2:13" x14ac:dyDescent="0.25">
      <c r="B1082"/>
      <c r="C1082"/>
      <c r="D1082"/>
      <c r="E1082"/>
      <c r="F1082"/>
      <c r="G1082"/>
      <c r="K1082"/>
      <c r="L1082"/>
      <c r="M1082"/>
    </row>
    <row r="1083" spans="2:13" x14ac:dyDescent="0.25">
      <c r="B1083"/>
      <c r="C1083"/>
      <c r="D1083"/>
      <c r="E1083"/>
      <c r="F1083"/>
      <c r="G1083"/>
      <c r="K1083"/>
      <c r="L1083"/>
      <c r="M1083"/>
    </row>
    <row r="1084" spans="2:13" x14ac:dyDescent="0.25">
      <c r="B1084"/>
      <c r="C1084"/>
      <c r="D1084"/>
      <c r="E1084"/>
      <c r="F1084"/>
      <c r="G1084"/>
      <c r="K1084"/>
      <c r="L1084"/>
      <c r="M1084"/>
    </row>
    <row r="1085" spans="2:13" x14ac:dyDescent="0.25">
      <c r="B1085"/>
      <c r="C1085"/>
      <c r="D1085"/>
      <c r="E1085"/>
      <c r="F1085"/>
      <c r="G1085"/>
      <c r="K1085"/>
      <c r="L1085"/>
      <c r="M1085"/>
    </row>
    <row r="1086" spans="2:13" x14ac:dyDescent="0.25">
      <c r="B1086"/>
      <c r="C1086"/>
      <c r="D1086"/>
      <c r="E1086"/>
      <c r="F1086"/>
      <c r="G1086"/>
      <c r="K1086"/>
      <c r="L1086"/>
      <c r="M1086"/>
    </row>
    <row r="1087" spans="2:13" x14ac:dyDescent="0.25">
      <c r="B1087"/>
      <c r="C1087"/>
      <c r="D1087"/>
      <c r="E1087"/>
      <c r="F1087"/>
      <c r="G1087"/>
      <c r="K1087"/>
      <c r="L1087"/>
      <c r="M1087"/>
    </row>
    <row r="1088" spans="2:13" x14ac:dyDescent="0.25">
      <c r="B1088"/>
      <c r="C1088"/>
      <c r="D1088"/>
      <c r="E1088"/>
      <c r="F1088"/>
      <c r="G1088"/>
      <c r="K1088"/>
      <c r="L1088"/>
      <c r="M1088"/>
    </row>
    <row r="1089" spans="2:13" x14ac:dyDescent="0.25">
      <c r="B1089"/>
      <c r="C1089"/>
      <c r="D1089"/>
      <c r="E1089"/>
      <c r="F1089"/>
      <c r="G1089"/>
      <c r="K1089"/>
      <c r="L1089"/>
      <c r="M1089"/>
    </row>
    <row r="1090" spans="2:13" x14ac:dyDescent="0.25">
      <c r="B1090"/>
      <c r="C1090"/>
      <c r="D1090"/>
      <c r="E1090"/>
      <c r="F1090"/>
      <c r="G1090"/>
      <c r="K1090"/>
      <c r="L1090"/>
      <c r="M1090"/>
    </row>
    <row r="1091" spans="2:13" x14ac:dyDescent="0.25">
      <c r="B1091"/>
      <c r="C1091"/>
      <c r="D1091"/>
      <c r="E1091"/>
      <c r="F1091"/>
      <c r="G1091"/>
      <c r="K1091"/>
      <c r="L1091"/>
      <c r="M1091"/>
    </row>
    <row r="1092" spans="2:13" x14ac:dyDescent="0.25">
      <c r="B1092"/>
      <c r="C1092"/>
      <c r="D1092"/>
      <c r="E1092"/>
      <c r="F1092"/>
      <c r="G1092"/>
      <c r="K1092"/>
      <c r="L1092"/>
      <c r="M1092"/>
    </row>
    <row r="1093" spans="2:13" x14ac:dyDescent="0.25">
      <c r="B1093"/>
      <c r="C1093"/>
      <c r="D1093"/>
      <c r="E1093"/>
      <c r="F1093"/>
      <c r="G1093"/>
      <c r="K1093"/>
      <c r="L1093"/>
      <c r="M1093"/>
    </row>
    <row r="1094" spans="2:13" x14ac:dyDescent="0.25">
      <c r="B1094"/>
      <c r="C1094"/>
      <c r="D1094"/>
      <c r="E1094"/>
      <c r="F1094"/>
      <c r="G1094"/>
      <c r="K1094"/>
      <c r="L1094"/>
      <c r="M1094"/>
    </row>
    <row r="1095" spans="2:13" x14ac:dyDescent="0.25">
      <c r="B1095"/>
      <c r="C1095"/>
      <c r="D1095"/>
      <c r="E1095"/>
      <c r="F1095"/>
      <c r="G1095"/>
      <c r="K1095"/>
      <c r="L1095"/>
      <c r="M1095"/>
    </row>
    <row r="1096" spans="2:13" x14ac:dyDescent="0.25">
      <c r="B1096"/>
      <c r="C1096"/>
      <c r="D1096"/>
      <c r="E1096"/>
      <c r="F1096"/>
      <c r="G1096"/>
      <c r="K1096"/>
      <c r="L1096"/>
      <c r="M1096"/>
    </row>
    <row r="1097" spans="2:13" x14ac:dyDescent="0.25">
      <c r="B1097"/>
      <c r="C1097"/>
      <c r="D1097"/>
      <c r="E1097"/>
      <c r="F1097"/>
      <c r="G1097"/>
      <c r="K1097"/>
      <c r="L1097"/>
      <c r="M1097"/>
    </row>
    <row r="1098" spans="2:13" x14ac:dyDescent="0.25">
      <c r="B1098"/>
      <c r="C1098"/>
      <c r="D1098"/>
      <c r="E1098"/>
      <c r="F1098"/>
      <c r="G1098"/>
      <c r="K1098"/>
      <c r="L1098"/>
      <c r="M1098"/>
    </row>
    <row r="1099" spans="2:13" x14ac:dyDescent="0.25">
      <c r="B1099"/>
      <c r="C1099"/>
      <c r="D1099"/>
      <c r="E1099"/>
      <c r="F1099"/>
      <c r="G1099"/>
      <c r="K1099"/>
      <c r="L1099"/>
      <c r="M1099"/>
    </row>
    <row r="1100" spans="2:13" x14ac:dyDescent="0.25">
      <c r="B1100"/>
      <c r="C1100"/>
      <c r="D1100"/>
      <c r="E1100"/>
      <c r="F1100"/>
      <c r="G1100"/>
      <c r="K1100"/>
      <c r="L1100"/>
      <c r="M1100"/>
    </row>
    <row r="1101" spans="2:13" x14ac:dyDescent="0.25">
      <c r="B1101"/>
      <c r="C1101"/>
      <c r="D1101"/>
      <c r="E1101"/>
      <c r="F1101"/>
      <c r="G1101"/>
      <c r="K1101"/>
      <c r="L1101"/>
      <c r="M1101"/>
    </row>
    <row r="1102" spans="2:13" x14ac:dyDescent="0.25">
      <c r="B1102"/>
      <c r="C1102"/>
      <c r="D1102"/>
      <c r="E1102"/>
      <c r="F1102"/>
      <c r="G1102"/>
      <c r="K1102"/>
      <c r="L1102"/>
      <c r="M1102"/>
    </row>
    <row r="1103" spans="2:13" x14ac:dyDescent="0.25">
      <c r="B1103"/>
      <c r="C1103"/>
      <c r="D1103"/>
      <c r="E1103"/>
      <c r="F1103"/>
      <c r="G1103"/>
      <c r="K1103"/>
      <c r="L1103"/>
      <c r="M1103"/>
    </row>
    <row r="1104" spans="2:13" x14ac:dyDescent="0.25">
      <c r="B1104"/>
      <c r="C1104"/>
      <c r="D1104"/>
      <c r="E1104"/>
      <c r="F1104"/>
      <c r="G1104"/>
      <c r="K1104"/>
      <c r="L1104"/>
      <c r="M1104"/>
    </row>
    <row r="1105" spans="2:13" x14ac:dyDescent="0.25">
      <c r="B1105"/>
      <c r="C1105"/>
      <c r="D1105"/>
      <c r="E1105"/>
      <c r="F1105"/>
      <c r="G1105"/>
      <c r="K1105"/>
      <c r="L1105"/>
      <c r="M1105"/>
    </row>
    <row r="1106" spans="2:13" x14ac:dyDescent="0.25">
      <c r="B1106"/>
      <c r="C1106"/>
      <c r="D1106"/>
      <c r="E1106"/>
      <c r="F1106"/>
      <c r="G1106"/>
      <c r="K1106"/>
      <c r="L1106"/>
      <c r="M1106"/>
    </row>
    <row r="1107" spans="2:13" x14ac:dyDescent="0.25">
      <c r="B1107"/>
      <c r="C1107"/>
      <c r="D1107"/>
      <c r="E1107"/>
      <c r="F1107"/>
      <c r="G1107"/>
      <c r="K1107"/>
      <c r="L1107"/>
      <c r="M1107"/>
    </row>
    <row r="1108" spans="2:13" x14ac:dyDescent="0.25">
      <c r="B1108"/>
      <c r="C1108"/>
      <c r="D1108"/>
      <c r="E1108"/>
      <c r="F1108"/>
      <c r="G1108"/>
      <c r="K1108"/>
      <c r="L1108"/>
      <c r="M1108"/>
    </row>
    <row r="1109" spans="2:13" x14ac:dyDescent="0.25">
      <c r="B1109"/>
      <c r="C1109"/>
      <c r="D1109"/>
      <c r="E1109"/>
      <c r="F1109"/>
      <c r="G1109"/>
      <c r="K1109"/>
      <c r="L1109"/>
      <c r="M1109"/>
    </row>
    <row r="1110" spans="2:13" x14ac:dyDescent="0.25">
      <c r="B1110"/>
      <c r="C1110"/>
      <c r="D1110"/>
      <c r="E1110"/>
      <c r="F1110"/>
      <c r="G1110"/>
      <c r="K1110"/>
      <c r="L1110"/>
      <c r="M1110"/>
    </row>
    <row r="1111" spans="2:13" x14ac:dyDescent="0.25">
      <c r="B1111"/>
      <c r="C1111"/>
      <c r="D1111"/>
      <c r="E1111"/>
      <c r="F1111"/>
      <c r="G1111"/>
      <c r="K1111"/>
      <c r="L1111"/>
      <c r="M1111"/>
    </row>
    <row r="1112" spans="2:13" x14ac:dyDescent="0.25">
      <c r="B1112"/>
      <c r="C1112"/>
      <c r="D1112"/>
      <c r="E1112"/>
      <c r="F1112"/>
      <c r="G1112"/>
      <c r="K1112"/>
      <c r="L1112"/>
      <c r="M1112"/>
    </row>
    <row r="1113" spans="2:13" x14ac:dyDescent="0.25">
      <c r="B1113"/>
      <c r="C1113"/>
      <c r="D1113"/>
      <c r="E1113"/>
      <c r="F1113"/>
      <c r="G1113"/>
      <c r="K1113"/>
      <c r="L1113"/>
      <c r="M1113"/>
    </row>
    <row r="1114" spans="2:13" x14ac:dyDescent="0.25">
      <c r="B1114"/>
      <c r="C1114"/>
      <c r="D1114"/>
      <c r="E1114"/>
      <c r="F1114"/>
      <c r="G1114"/>
      <c r="K1114"/>
      <c r="L1114"/>
      <c r="M1114"/>
    </row>
    <row r="1115" spans="2:13" x14ac:dyDescent="0.25">
      <c r="B1115"/>
      <c r="C1115"/>
      <c r="D1115"/>
      <c r="E1115"/>
      <c r="F1115"/>
      <c r="G1115"/>
      <c r="K1115"/>
      <c r="L1115"/>
      <c r="M1115"/>
    </row>
    <row r="1116" spans="2:13" x14ac:dyDescent="0.25">
      <c r="B1116"/>
      <c r="C1116"/>
      <c r="D1116"/>
      <c r="E1116"/>
      <c r="F1116"/>
      <c r="G1116"/>
      <c r="K1116"/>
      <c r="L1116"/>
      <c r="M1116"/>
    </row>
    <row r="1117" spans="2:13" x14ac:dyDescent="0.25">
      <c r="B1117"/>
      <c r="C1117"/>
      <c r="D1117"/>
      <c r="E1117"/>
      <c r="F1117"/>
      <c r="G1117"/>
      <c r="K1117"/>
      <c r="L1117"/>
      <c r="M1117"/>
    </row>
    <row r="1118" spans="2:13" x14ac:dyDescent="0.25">
      <c r="B1118"/>
      <c r="C1118"/>
      <c r="D1118"/>
      <c r="E1118"/>
      <c r="F1118"/>
      <c r="G1118"/>
      <c r="K1118"/>
      <c r="L1118"/>
      <c r="M1118"/>
    </row>
    <row r="1119" spans="2:13" x14ac:dyDescent="0.25">
      <c r="B1119"/>
      <c r="C1119"/>
      <c r="D1119"/>
      <c r="E1119"/>
      <c r="F1119"/>
      <c r="G1119"/>
      <c r="K1119"/>
      <c r="L1119"/>
      <c r="M1119"/>
    </row>
    <row r="1120" spans="2:13" x14ac:dyDescent="0.25">
      <c r="B1120"/>
      <c r="C1120"/>
      <c r="D1120"/>
      <c r="E1120"/>
      <c r="F1120"/>
      <c r="G1120"/>
      <c r="K1120"/>
      <c r="L1120"/>
      <c r="M1120"/>
    </row>
    <row r="1121" spans="2:13" x14ac:dyDescent="0.25">
      <c r="B1121"/>
      <c r="C1121"/>
      <c r="D1121"/>
      <c r="E1121"/>
      <c r="F1121"/>
      <c r="G1121"/>
      <c r="K1121"/>
      <c r="L1121"/>
      <c r="M1121"/>
    </row>
    <row r="1122" spans="2:13" x14ac:dyDescent="0.25">
      <c r="B1122"/>
      <c r="C1122"/>
      <c r="D1122"/>
      <c r="E1122"/>
      <c r="F1122"/>
      <c r="G1122"/>
      <c r="K1122"/>
      <c r="L1122"/>
      <c r="M1122"/>
    </row>
    <row r="1123" spans="2:13" x14ac:dyDescent="0.25">
      <c r="B1123"/>
      <c r="C1123"/>
      <c r="D1123"/>
      <c r="E1123"/>
      <c r="F1123"/>
      <c r="G1123"/>
      <c r="K1123"/>
      <c r="L1123"/>
      <c r="M1123"/>
    </row>
    <row r="1124" spans="2:13" x14ac:dyDescent="0.25">
      <c r="B1124"/>
      <c r="C1124"/>
      <c r="D1124"/>
      <c r="E1124"/>
      <c r="F1124"/>
      <c r="G1124"/>
      <c r="K1124"/>
      <c r="L1124"/>
      <c r="M1124"/>
    </row>
    <row r="1125" spans="2:13" x14ac:dyDescent="0.25">
      <c r="B1125"/>
      <c r="C1125"/>
      <c r="D1125"/>
      <c r="E1125"/>
      <c r="F1125"/>
      <c r="G1125"/>
      <c r="K1125"/>
      <c r="L1125"/>
      <c r="M1125"/>
    </row>
    <row r="1126" spans="2:13" x14ac:dyDescent="0.25">
      <c r="B1126"/>
      <c r="C1126"/>
      <c r="D1126"/>
      <c r="E1126"/>
      <c r="F1126"/>
      <c r="G1126"/>
      <c r="K1126"/>
      <c r="L1126"/>
      <c r="M1126"/>
    </row>
    <row r="1127" spans="2:13" x14ac:dyDescent="0.25">
      <c r="B1127"/>
      <c r="C1127"/>
      <c r="D1127"/>
      <c r="E1127"/>
      <c r="F1127"/>
      <c r="G1127"/>
      <c r="K1127"/>
      <c r="L1127"/>
      <c r="M1127"/>
    </row>
    <row r="1128" spans="2:13" x14ac:dyDescent="0.25">
      <c r="B1128"/>
      <c r="C1128"/>
      <c r="D1128"/>
      <c r="E1128"/>
      <c r="F1128"/>
      <c r="G1128"/>
      <c r="K1128"/>
      <c r="L1128"/>
      <c r="M1128"/>
    </row>
    <row r="1129" spans="2:13" x14ac:dyDescent="0.25">
      <c r="B1129"/>
      <c r="C1129"/>
      <c r="D1129"/>
      <c r="E1129"/>
      <c r="F1129"/>
      <c r="G1129"/>
      <c r="K1129"/>
      <c r="L1129"/>
      <c r="M1129"/>
    </row>
    <row r="1130" spans="2:13" x14ac:dyDescent="0.25">
      <c r="B1130"/>
      <c r="C1130"/>
      <c r="D1130"/>
      <c r="E1130"/>
      <c r="F1130"/>
      <c r="G1130"/>
      <c r="K1130"/>
      <c r="L1130"/>
      <c r="M1130"/>
    </row>
    <row r="1131" spans="2:13" x14ac:dyDescent="0.25">
      <c r="B1131"/>
      <c r="C1131"/>
      <c r="D1131"/>
      <c r="E1131"/>
      <c r="F1131"/>
      <c r="G1131"/>
      <c r="K1131"/>
      <c r="L1131"/>
      <c r="M1131"/>
    </row>
    <row r="1132" spans="2:13" x14ac:dyDescent="0.25">
      <c r="B1132"/>
      <c r="C1132"/>
      <c r="D1132"/>
      <c r="E1132"/>
      <c r="F1132"/>
      <c r="G1132"/>
      <c r="K1132"/>
      <c r="L1132"/>
      <c r="M1132"/>
    </row>
    <row r="1133" spans="2:13" x14ac:dyDescent="0.25">
      <c r="B1133"/>
      <c r="C1133"/>
      <c r="D1133"/>
      <c r="E1133"/>
      <c r="F1133"/>
      <c r="G1133"/>
      <c r="K1133"/>
      <c r="L1133"/>
      <c r="M1133"/>
    </row>
    <row r="1134" spans="2:13" x14ac:dyDescent="0.25">
      <c r="B1134"/>
      <c r="C1134"/>
      <c r="D1134"/>
      <c r="E1134"/>
      <c r="F1134"/>
      <c r="G1134"/>
      <c r="K1134"/>
      <c r="L1134"/>
      <c r="M1134"/>
    </row>
    <row r="1135" spans="2:13" x14ac:dyDescent="0.25">
      <c r="B1135"/>
      <c r="C1135"/>
      <c r="D1135"/>
      <c r="E1135"/>
      <c r="F1135"/>
      <c r="G1135"/>
      <c r="K1135"/>
      <c r="L1135"/>
      <c r="M1135"/>
    </row>
    <row r="1136" spans="2:13" x14ac:dyDescent="0.25">
      <c r="B1136"/>
      <c r="C1136"/>
      <c r="D1136"/>
      <c r="E1136"/>
      <c r="F1136"/>
      <c r="G1136"/>
      <c r="K1136"/>
      <c r="L1136"/>
      <c r="M1136"/>
    </row>
    <row r="1137" spans="2:13" x14ac:dyDescent="0.25">
      <c r="B1137"/>
      <c r="C1137"/>
      <c r="D1137"/>
      <c r="E1137"/>
      <c r="F1137"/>
      <c r="G1137"/>
      <c r="K1137"/>
      <c r="L1137"/>
      <c r="M1137"/>
    </row>
    <row r="1138" spans="2:13" x14ac:dyDescent="0.25">
      <c r="B1138"/>
      <c r="C1138"/>
      <c r="D1138"/>
      <c r="E1138"/>
      <c r="F1138"/>
      <c r="G1138"/>
      <c r="K1138"/>
      <c r="L1138"/>
      <c r="M1138"/>
    </row>
    <row r="1139" spans="2:13" x14ac:dyDescent="0.25">
      <c r="B1139"/>
      <c r="C1139"/>
      <c r="D1139"/>
      <c r="E1139"/>
      <c r="F1139"/>
      <c r="G1139"/>
      <c r="K1139"/>
      <c r="L1139"/>
      <c r="M1139"/>
    </row>
    <row r="1140" spans="2:13" x14ac:dyDescent="0.25">
      <c r="B1140"/>
      <c r="C1140"/>
      <c r="D1140"/>
      <c r="E1140"/>
      <c r="F1140"/>
      <c r="G1140"/>
      <c r="K1140"/>
      <c r="L1140"/>
      <c r="M1140"/>
    </row>
    <row r="1141" spans="2:13" x14ac:dyDescent="0.25">
      <c r="B1141"/>
      <c r="C1141"/>
      <c r="D1141"/>
      <c r="E1141"/>
      <c r="F1141"/>
      <c r="G1141"/>
      <c r="K1141"/>
      <c r="L1141"/>
      <c r="M1141"/>
    </row>
    <row r="1142" spans="2:13" x14ac:dyDescent="0.25">
      <c r="B1142"/>
      <c r="C1142"/>
      <c r="D1142"/>
      <c r="E1142"/>
      <c r="F1142"/>
      <c r="G1142"/>
      <c r="K1142"/>
      <c r="L1142"/>
      <c r="M1142"/>
    </row>
    <row r="1143" spans="2:13" x14ac:dyDescent="0.25">
      <c r="B1143"/>
      <c r="C1143"/>
      <c r="D1143"/>
      <c r="E1143"/>
      <c r="F1143"/>
      <c r="G1143"/>
      <c r="K1143"/>
      <c r="L1143"/>
      <c r="M1143"/>
    </row>
    <row r="1144" spans="2:13" x14ac:dyDescent="0.25">
      <c r="B1144"/>
      <c r="C1144"/>
      <c r="D1144"/>
      <c r="E1144"/>
      <c r="F1144"/>
      <c r="G1144"/>
      <c r="K1144"/>
      <c r="L1144"/>
      <c r="M1144"/>
    </row>
    <row r="1145" spans="2:13" x14ac:dyDescent="0.25">
      <c r="B1145"/>
      <c r="C1145"/>
      <c r="D1145"/>
      <c r="E1145"/>
      <c r="F1145"/>
      <c r="G1145"/>
      <c r="K1145"/>
      <c r="L1145"/>
      <c r="M1145"/>
    </row>
    <row r="1146" spans="2:13" x14ac:dyDescent="0.25">
      <c r="B1146"/>
      <c r="C1146"/>
      <c r="D1146"/>
      <c r="E1146"/>
      <c r="F1146"/>
      <c r="G1146"/>
      <c r="K1146"/>
      <c r="L1146"/>
      <c r="M1146"/>
    </row>
    <row r="1147" spans="2:13" x14ac:dyDescent="0.25">
      <c r="B1147"/>
      <c r="C1147"/>
      <c r="D1147"/>
      <c r="E1147"/>
      <c r="F1147"/>
      <c r="G1147"/>
      <c r="K1147"/>
      <c r="L1147"/>
      <c r="M1147"/>
    </row>
    <row r="1148" spans="2:13" x14ac:dyDescent="0.25">
      <c r="B1148"/>
      <c r="C1148"/>
      <c r="D1148"/>
      <c r="E1148"/>
      <c r="F1148"/>
      <c r="G1148"/>
      <c r="K1148"/>
      <c r="L1148"/>
      <c r="M1148"/>
    </row>
    <row r="1149" spans="2:13" x14ac:dyDescent="0.25">
      <c r="B1149"/>
      <c r="C1149"/>
      <c r="D1149"/>
      <c r="E1149"/>
      <c r="F1149"/>
      <c r="G1149"/>
      <c r="K1149"/>
      <c r="L1149"/>
      <c r="M1149"/>
    </row>
    <row r="1150" spans="2:13" x14ac:dyDescent="0.25">
      <c r="B1150"/>
      <c r="C1150"/>
      <c r="D1150"/>
      <c r="E1150"/>
      <c r="F1150"/>
      <c r="G1150"/>
      <c r="K1150"/>
      <c r="L1150"/>
      <c r="M1150"/>
    </row>
    <row r="1151" spans="2:13" x14ac:dyDescent="0.25">
      <c r="B1151"/>
      <c r="C1151"/>
      <c r="D1151"/>
      <c r="E1151"/>
      <c r="F1151"/>
      <c r="G1151"/>
      <c r="K1151"/>
      <c r="L1151"/>
      <c r="M1151"/>
    </row>
    <row r="1152" spans="2:13" x14ac:dyDescent="0.25">
      <c r="B1152"/>
      <c r="C1152"/>
      <c r="D1152"/>
      <c r="E1152"/>
      <c r="F1152"/>
      <c r="G1152"/>
      <c r="K1152"/>
      <c r="L1152"/>
      <c r="M1152"/>
    </row>
    <row r="1153" spans="2:13" x14ac:dyDescent="0.25">
      <c r="B1153"/>
      <c r="C1153"/>
      <c r="D1153"/>
      <c r="E1153"/>
      <c r="F1153"/>
      <c r="G1153"/>
      <c r="K1153"/>
      <c r="L1153"/>
      <c r="M1153"/>
    </row>
    <row r="1154" spans="2:13" x14ac:dyDescent="0.25">
      <c r="B1154"/>
      <c r="C1154"/>
      <c r="D1154"/>
      <c r="E1154"/>
      <c r="F1154"/>
      <c r="G1154"/>
      <c r="K1154"/>
      <c r="L1154"/>
      <c r="M1154"/>
    </row>
    <row r="1155" spans="2:13" x14ac:dyDescent="0.25">
      <c r="B1155"/>
      <c r="C1155"/>
      <c r="D1155"/>
      <c r="E1155"/>
      <c r="F1155"/>
      <c r="G1155"/>
      <c r="K1155"/>
      <c r="L1155"/>
      <c r="M1155"/>
    </row>
    <row r="1156" spans="2:13" x14ac:dyDescent="0.25">
      <c r="B1156"/>
      <c r="C1156"/>
      <c r="D1156"/>
      <c r="E1156"/>
      <c r="F1156"/>
      <c r="G1156"/>
      <c r="K1156"/>
      <c r="L1156"/>
      <c r="M1156"/>
    </row>
  </sheetData>
  <sortState ref="A7:AL571">
    <sortCondition ref="C7"/>
  </sortState>
  <mergeCells count="29">
    <mergeCell ref="B3:G3"/>
    <mergeCell ref="H3:J3"/>
    <mergeCell ref="K3:M3"/>
    <mergeCell ref="N3:P3"/>
    <mergeCell ref="Q3:S3"/>
    <mergeCell ref="AI3:AK3"/>
    <mergeCell ref="H2:M2"/>
    <mergeCell ref="N2:S2"/>
    <mergeCell ref="T2:AB2"/>
    <mergeCell ref="AC2:AE2"/>
    <mergeCell ref="AF2:AK2"/>
    <mergeCell ref="T3:V3"/>
    <mergeCell ref="W3:Y3"/>
    <mergeCell ref="Z3:AB3"/>
    <mergeCell ref="AC3:AE3"/>
    <mergeCell ref="AF3:AH3"/>
    <mergeCell ref="AC5:AE5"/>
    <mergeCell ref="AF5:AH5"/>
    <mergeCell ref="AI5:AK5"/>
    <mergeCell ref="H4:M4"/>
    <mergeCell ref="N4:AE4"/>
    <mergeCell ref="AF4:AK4"/>
    <mergeCell ref="H5:J5"/>
    <mergeCell ref="K5:M5"/>
    <mergeCell ref="N5:P5"/>
    <mergeCell ref="Q5:S5"/>
    <mergeCell ref="T5:V5"/>
    <mergeCell ref="W5:Y5"/>
    <mergeCell ref="Z5:AB5"/>
  </mergeCells>
  <pageMargins left="0.25" right="0.25" top="0.75" bottom="0.75" header="0.3" footer="0.3"/>
  <pageSetup scale="62" orientation="landscape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AL1156"/>
  <sheetViews>
    <sheetView zoomScaleNormal="100" zoomScaleSheetLayoutView="120" workbookViewId="0">
      <pane xSplit="4" ySplit="6" topLeftCell="E7" activePane="bottomRight" state="frozen"/>
      <selection activeCell="K21" sqref="K21"/>
      <selection pane="topRight" activeCell="K21" sqref="K21"/>
      <selection pane="bottomLeft" activeCell="K21" sqref="K21"/>
      <selection pane="bottomRight" activeCell="W3" sqref="W3:Y3"/>
    </sheetView>
  </sheetViews>
  <sheetFormatPr defaultRowHeight="15" x14ac:dyDescent="0.25"/>
  <cols>
    <col min="1" max="1" width="0" hidden="1" customWidth="1"/>
    <col min="2" max="2" width="19.5703125" style="31" customWidth="1"/>
    <col min="3" max="3" width="10" style="31" customWidth="1"/>
    <col min="4" max="4" width="8" style="31" hidden="1" customWidth="1"/>
    <col min="5" max="5" width="5.7109375" style="31" customWidth="1"/>
    <col min="6" max="6" width="8.42578125" style="31" customWidth="1"/>
    <col min="7" max="7" width="4.28515625" style="31" customWidth="1"/>
    <col min="8" max="8" width="4" style="31" customWidth="1"/>
    <col min="9" max="9" width="4.5703125" style="31" customWidth="1"/>
    <col min="10" max="10" width="6.140625" style="31" customWidth="1"/>
    <col min="11" max="11" width="4.140625" style="31" customWidth="1"/>
    <col min="12" max="12" width="5.5703125" style="31" customWidth="1"/>
    <col min="13" max="13" width="6.28515625" style="31" customWidth="1"/>
    <col min="14" max="14" width="4" style="31" customWidth="1"/>
    <col min="15" max="15" width="5" style="31" customWidth="1"/>
    <col min="16" max="16" width="5.140625" style="31" customWidth="1"/>
    <col min="17" max="17" width="4" style="31" customWidth="1"/>
    <col min="18" max="18" width="4.7109375" style="31" customWidth="1"/>
    <col min="19" max="19" width="5" style="31" customWidth="1"/>
    <col min="20" max="20" width="4" style="31" customWidth="1"/>
    <col min="21" max="21" width="4.5703125" style="31" customWidth="1"/>
    <col min="22" max="22" width="6" style="31" customWidth="1"/>
    <col min="23" max="23" width="4" style="31" customWidth="1"/>
    <col min="24" max="24" width="4.7109375" style="31" customWidth="1"/>
    <col min="25" max="25" width="6.5703125" style="31" customWidth="1"/>
    <col min="26" max="26" width="4" style="31" customWidth="1"/>
    <col min="27" max="27" width="4.5703125" style="31" customWidth="1"/>
    <col min="28" max="28" width="5.42578125" style="31" customWidth="1"/>
    <col min="29" max="29" width="4" style="31" customWidth="1"/>
    <col min="30" max="30" width="4.42578125" style="31" customWidth="1"/>
    <col min="31" max="31" width="6.42578125" style="31" customWidth="1"/>
    <col min="32" max="32" width="4.7109375" style="31" customWidth="1"/>
    <col min="33" max="34" width="5.5703125" style="31" customWidth="1"/>
    <col min="35" max="35" width="4" style="31" customWidth="1"/>
    <col min="36" max="36" width="4.42578125" style="31" customWidth="1"/>
    <col min="37" max="37" width="8" style="31" customWidth="1"/>
    <col min="38" max="38" width="7" customWidth="1"/>
  </cols>
  <sheetData>
    <row r="1" spans="1:38" ht="24" thickBot="1" x14ac:dyDescent="0.4">
      <c r="B1" s="112" t="s">
        <v>601</v>
      </c>
    </row>
    <row r="2" spans="1:38" ht="14.25" customHeight="1" thickBot="1" x14ac:dyDescent="0.3">
      <c r="B2" s="1"/>
      <c r="C2" s="2"/>
      <c r="D2" s="2"/>
      <c r="E2" s="2"/>
      <c r="F2" s="2"/>
      <c r="G2" s="2"/>
      <c r="H2" s="130" t="s">
        <v>0</v>
      </c>
      <c r="I2" s="131"/>
      <c r="J2" s="131"/>
      <c r="K2" s="131"/>
      <c r="L2" s="131"/>
      <c r="M2" s="132"/>
      <c r="N2" s="130" t="s">
        <v>1</v>
      </c>
      <c r="O2" s="131"/>
      <c r="P2" s="131"/>
      <c r="Q2" s="131"/>
      <c r="R2" s="131"/>
      <c r="S2" s="132"/>
      <c r="T2" s="130" t="s">
        <v>2</v>
      </c>
      <c r="U2" s="131"/>
      <c r="V2" s="131"/>
      <c r="W2" s="131"/>
      <c r="X2" s="131"/>
      <c r="Y2" s="131"/>
      <c r="Z2" s="131"/>
      <c r="AA2" s="131"/>
      <c r="AB2" s="132"/>
      <c r="AC2" s="130" t="s">
        <v>3</v>
      </c>
      <c r="AD2" s="131"/>
      <c r="AE2" s="132"/>
      <c r="AF2" s="130" t="s">
        <v>4</v>
      </c>
      <c r="AG2" s="131"/>
      <c r="AH2" s="131"/>
      <c r="AI2" s="131"/>
      <c r="AJ2" s="131"/>
      <c r="AK2" s="132"/>
    </row>
    <row r="3" spans="1:38" ht="29.25" customHeight="1" thickBot="1" x14ac:dyDescent="0.3">
      <c r="B3" s="124" t="s">
        <v>5</v>
      </c>
      <c r="C3" s="125"/>
      <c r="D3" s="125"/>
      <c r="E3" s="125"/>
      <c r="F3" s="125"/>
      <c r="G3" s="126"/>
      <c r="H3" s="127" t="s">
        <v>590</v>
      </c>
      <c r="I3" s="128"/>
      <c r="J3" s="129"/>
      <c r="K3" s="127" t="s">
        <v>591</v>
      </c>
      <c r="L3" s="128"/>
      <c r="M3" s="129"/>
      <c r="N3" s="127" t="s">
        <v>592</v>
      </c>
      <c r="O3" s="128"/>
      <c r="P3" s="129"/>
      <c r="Q3" s="127" t="s">
        <v>593</v>
      </c>
      <c r="R3" s="128"/>
      <c r="S3" s="129"/>
      <c r="T3" s="127" t="s">
        <v>594</v>
      </c>
      <c r="U3" s="128"/>
      <c r="V3" s="129"/>
      <c r="W3" s="127" t="s">
        <v>1213</v>
      </c>
      <c r="X3" s="128"/>
      <c r="Y3" s="129"/>
      <c r="Z3" s="127" t="s">
        <v>1210</v>
      </c>
      <c r="AA3" s="128"/>
      <c r="AB3" s="129"/>
      <c r="AC3" s="127" t="s">
        <v>595</v>
      </c>
      <c r="AD3" s="128"/>
      <c r="AE3" s="129"/>
      <c r="AF3" s="127" t="s">
        <v>596</v>
      </c>
      <c r="AG3" s="128"/>
      <c r="AH3" s="129"/>
      <c r="AI3" s="127" t="s">
        <v>597</v>
      </c>
      <c r="AJ3" s="128"/>
      <c r="AK3" s="129"/>
    </row>
    <row r="4" spans="1:38" ht="13.5" customHeight="1" thickBot="1" x14ac:dyDescent="0.3">
      <c r="B4" s="3"/>
      <c r="C4" s="4"/>
      <c r="D4" s="4"/>
      <c r="E4" s="4"/>
      <c r="F4" s="4"/>
      <c r="G4" s="32"/>
      <c r="H4" s="133" t="s">
        <v>6</v>
      </c>
      <c r="I4" s="134"/>
      <c r="J4" s="134"/>
      <c r="K4" s="134"/>
      <c r="L4" s="134"/>
      <c r="M4" s="135"/>
      <c r="N4" s="133" t="s">
        <v>7</v>
      </c>
      <c r="O4" s="134"/>
      <c r="P4" s="134"/>
      <c r="Q4" s="134"/>
      <c r="R4" s="134"/>
      <c r="S4" s="134"/>
      <c r="T4" s="134"/>
      <c r="U4" s="134"/>
      <c r="V4" s="134"/>
      <c r="W4" s="134"/>
      <c r="X4" s="134"/>
      <c r="Y4" s="134"/>
      <c r="Z4" s="134"/>
      <c r="AA4" s="134"/>
      <c r="AB4" s="134"/>
      <c r="AC4" s="134"/>
      <c r="AD4" s="134"/>
      <c r="AE4" s="135"/>
      <c r="AF4" s="133" t="s">
        <v>6</v>
      </c>
      <c r="AG4" s="134"/>
      <c r="AH4" s="134"/>
      <c r="AI4" s="134"/>
      <c r="AJ4" s="134"/>
      <c r="AK4" s="135"/>
    </row>
    <row r="5" spans="1:38" ht="13.5" customHeight="1" thickBot="1" x14ac:dyDescent="0.3">
      <c r="B5" s="3"/>
      <c r="C5" s="4"/>
      <c r="D5" s="4"/>
      <c r="E5" s="4"/>
      <c r="F5" s="4"/>
      <c r="G5" s="32"/>
      <c r="H5" s="133" t="s">
        <v>8</v>
      </c>
      <c r="I5" s="134"/>
      <c r="J5" s="134"/>
      <c r="K5" s="133" t="s">
        <v>9</v>
      </c>
      <c r="L5" s="134"/>
      <c r="M5" s="134"/>
      <c r="N5" s="133" t="s">
        <v>9</v>
      </c>
      <c r="O5" s="134"/>
      <c r="P5" s="134"/>
      <c r="Q5" s="133" t="s">
        <v>8</v>
      </c>
      <c r="R5" s="134"/>
      <c r="S5" s="134"/>
      <c r="T5" s="133" t="s">
        <v>9</v>
      </c>
      <c r="U5" s="134"/>
      <c r="V5" s="134"/>
      <c r="W5" s="133" t="s">
        <v>9</v>
      </c>
      <c r="X5" s="134"/>
      <c r="Y5" s="134"/>
      <c r="Z5" s="133" t="s">
        <v>8</v>
      </c>
      <c r="AA5" s="134"/>
      <c r="AB5" s="134"/>
      <c r="AC5" s="133" t="s">
        <v>9</v>
      </c>
      <c r="AD5" s="134"/>
      <c r="AE5" s="134"/>
      <c r="AF5" s="133" t="s">
        <v>8</v>
      </c>
      <c r="AG5" s="134"/>
      <c r="AH5" s="134"/>
      <c r="AI5" s="133" t="s">
        <v>8</v>
      </c>
      <c r="AJ5" s="134"/>
      <c r="AK5" s="135"/>
    </row>
    <row r="6" spans="1:38" ht="27.75" customHeight="1" x14ac:dyDescent="0.25">
      <c r="A6" s="53" t="s">
        <v>1209</v>
      </c>
      <c r="B6" s="53" t="s">
        <v>10</v>
      </c>
      <c r="C6" s="54" t="s">
        <v>11</v>
      </c>
      <c r="D6" s="55" t="s">
        <v>12</v>
      </c>
      <c r="E6" s="55" t="s">
        <v>13</v>
      </c>
      <c r="F6" s="55" t="s">
        <v>14</v>
      </c>
      <c r="G6" s="56" t="s">
        <v>15</v>
      </c>
      <c r="H6" s="57" t="s">
        <v>16</v>
      </c>
      <c r="I6" s="57" t="s">
        <v>598</v>
      </c>
      <c r="J6" s="58" t="s">
        <v>17</v>
      </c>
      <c r="K6" s="57" t="s">
        <v>16</v>
      </c>
      <c r="L6" s="57" t="s">
        <v>598</v>
      </c>
      <c r="M6" s="58" t="s">
        <v>17</v>
      </c>
      <c r="N6" s="57" t="s">
        <v>16</v>
      </c>
      <c r="O6" s="57" t="s">
        <v>598</v>
      </c>
      <c r="P6" s="58" t="s">
        <v>17</v>
      </c>
      <c r="Q6" s="57" t="s">
        <v>16</v>
      </c>
      <c r="R6" s="57" t="s">
        <v>598</v>
      </c>
      <c r="S6" s="58" t="s">
        <v>17</v>
      </c>
      <c r="T6" s="57" t="s">
        <v>16</v>
      </c>
      <c r="U6" s="57" t="s">
        <v>598</v>
      </c>
      <c r="V6" s="58" t="s">
        <v>17</v>
      </c>
      <c r="W6" s="57" t="s">
        <v>16</v>
      </c>
      <c r="X6" s="57" t="s">
        <v>598</v>
      </c>
      <c r="Y6" s="58" t="s">
        <v>17</v>
      </c>
      <c r="Z6" s="57" t="s">
        <v>16</v>
      </c>
      <c r="AA6" s="57" t="s">
        <v>598</v>
      </c>
      <c r="AB6" s="58" t="s">
        <v>17</v>
      </c>
      <c r="AC6" s="57" t="s">
        <v>16</v>
      </c>
      <c r="AD6" s="57" t="s">
        <v>598</v>
      </c>
      <c r="AE6" s="58" t="s">
        <v>17</v>
      </c>
      <c r="AF6" s="57" t="s">
        <v>16</v>
      </c>
      <c r="AG6" s="57" t="s">
        <v>598</v>
      </c>
      <c r="AH6" s="58" t="s">
        <v>17</v>
      </c>
      <c r="AI6" s="57" t="s">
        <v>16</v>
      </c>
      <c r="AJ6" s="57" t="s">
        <v>598</v>
      </c>
      <c r="AK6" s="58" t="s">
        <v>17</v>
      </c>
      <c r="AL6" s="59" t="s">
        <v>600</v>
      </c>
    </row>
    <row r="7" spans="1:38" x14ac:dyDescent="0.25">
      <c r="A7" s="110" t="s">
        <v>700</v>
      </c>
      <c r="B7" s="15" t="s">
        <v>18</v>
      </c>
      <c r="C7" s="16" t="s">
        <v>19</v>
      </c>
      <c r="D7" s="7" t="s">
        <v>20</v>
      </c>
      <c r="E7" s="50">
        <f>(I7+L7+AG7+AJ7)*0.25+(O7+R7+U7+X7+AA7+AD7)</f>
        <v>-26.05369165801422</v>
      </c>
      <c r="F7" s="51">
        <v>99.999999999999943</v>
      </c>
      <c r="G7" s="52">
        <v>1</v>
      </c>
      <c r="H7" s="17">
        <v>126</v>
      </c>
      <c r="I7" s="40">
        <f>(J7-J$573)/J$574</f>
        <v>-0.55098501999764604</v>
      </c>
      <c r="J7" s="18">
        <v>-3.4598653087625442E-2</v>
      </c>
      <c r="K7" s="17">
        <v>6</v>
      </c>
      <c r="L7" s="40">
        <f>-(M7-M$573)/M$574</f>
        <v>-2.1669648752072166</v>
      </c>
      <c r="M7" s="18">
        <v>0.18327018552390906</v>
      </c>
      <c r="N7" s="17">
        <v>1</v>
      </c>
      <c r="O7" s="40">
        <f>-(P7-P$573)/P$574</f>
        <v>-5.6581300706090181</v>
      </c>
      <c r="P7" s="18">
        <v>0.43200000000000005</v>
      </c>
      <c r="Q7" s="17">
        <v>3</v>
      </c>
      <c r="R7" s="40">
        <f>-(S7-S$573)/S$574</f>
        <v>-6.3434983842646204</v>
      </c>
      <c r="S7" s="19">
        <v>23.239926956476044</v>
      </c>
      <c r="T7" s="17">
        <v>1</v>
      </c>
      <c r="U7" s="40">
        <f>-(V7-V$573)/V$574</f>
        <v>-4.9914188216774047</v>
      </c>
      <c r="V7" s="18">
        <v>0.39899999999999997</v>
      </c>
      <c r="W7" s="17">
        <v>1</v>
      </c>
      <c r="X7" s="40">
        <f>(Y7-Y$573)/Y$574</f>
        <v>-1.963176758862871</v>
      </c>
      <c r="Y7" s="20">
        <v>25042</v>
      </c>
      <c r="Z7" s="17">
        <v>12</v>
      </c>
      <c r="AA7" s="40">
        <f>-(AB7-AB$573)/AB$574</f>
        <v>-2.6586121204670703</v>
      </c>
      <c r="AB7" s="18">
        <v>0.111</v>
      </c>
      <c r="AC7" s="17">
        <v>7</v>
      </c>
      <c r="AD7" s="40">
        <f>(AE7-AE$573)/AE$574</f>
        <v>-3.6173979934013039</v>
      </c>
      <c r="AE7" s="18">
        <v>0.67599999999999993</v>
      </c>
      <c r="AF7" s="17">
        <v>203</v>
      </c>
      <c r="AG7" s="40">
        <f>-(AH7-AH$573)/AH$574</f>
        <v>-0.18086345131723133</v>
      </c>
      <c r="AH7" s="21">
        <v>2.7841249575080949</v>
      </c>
      <c r="AI7" s="17">
        <v>5</v>
      </c>
      <c r="AJ7" s="40">
        <f>(AK7-AK$573)/AK$574</f>
        <v>-0.38701668840561299</v>
      </c>
      <c r="AK7" s="20">
        <v>22145.113361972701</v>
      </c>
      <c r="AL7" s="45">
        <v>1</v>
      </c>
    </row>
    <row r="8" spans="1:38" x14ac:dyDescent="0.25">
      <c r="A8" s="110" t="s">
        <v>1073</v>
      </c>
      <c r="B8" s="5" t="s">
        <v>21</v>
      </c>
      <c r="C8" s="6" t="s">
        <v>22</v>
      </c>
      <c r="D8" s="7" t="s">
        <v>20</v>
      </c>
      <c r="E8" s="42">
        <f t="shared" ref="E8:E71" si="0">(I8+L8+AG8+AJ8)*0.25+(O8+R8+U8+X8+AA8+AD8)</f>
        <v>-25.004867389930226</v>
      </c>
      <c r="F8" s="8">
        <v>97.082366711026012</v>
      </c>
      <c r="G8" s="9">
        <v>2</v>
      </c>
      <c r="H8" s="10">
        <v>28</v>
      </c>
      <c r="I8" s="39">
        <f t="shared" ref="I8:I71" si="1">(J8-J$573)/J$574</f>
        <v>-1.3976189973412718</v>
      </c>
      <c r="J8" s="11">
        <v>-0.10904787911887859</v>
      </c>
      <c r="K8" s="10">
        <v>4</v>
      </c>
      <c r="L8" s="39">
        <f t="shared" ref="L8:L71" si="2">-(M8-M$573)/M$574</f>
        <v>-3.1351576082075474</v>
      </c>
      <c r="M8" s="11">
        <v>0.23560808234845595</v>
      </c>
      <c r="N8" s="10">
        <v>2</v>
      </c>
      <c r="O8" s="39">
        <f t="shared" ref="O8:O71" si="3">-(P8-P$573)/P$574</f>
        <v>-5.1051147196780668</v>
      </c>
      <c r="P8" s="11">
        <v>0.39600000000000002</v>
      </c>
      <c r="Q8" s="10">
        <v>6</v>
      </c>
      <c r="R8" s="39">
        <f t="shared" ref="R8:R71" si="4">-(S8-S$573)/S$574</f>
        <v>-4.9042726410866475</v>
      </c>
      <c r="S8" s="12">
        <v>18.389865140988967</v>
      </c>
      <c r="T8" s="10">
        <v>2</v>
      </c>
      <c r="U8" s="39">
        <f t="shared" ref="U8:U71" si="5">-(V8-V$573)/V$574</f>
        <v>-4.9445127125531432</v>
      </c>
      <c r="V8" s="11">
        <v>0.39600000000000002</v>
      </c>
      <c r="W8" s="10">
        <v>3</v>
      </c>
      <c r="X8" s="39">
        <f t="shared" ref="X8:X71" si="6">(Y8-Y$573)/Y$574</f>
        <v>-1.9209741055676823</v>
      </c>
      <c r="Y8" s="13">
        <v>26320</v>
      </c>
      <c r="Z8" s="10">
        <v>4</v>
      </c>
      <c r="AA8" s="39">
        <f t="shared" ref="AA8:AA71" si="7">-(AB8-AB$573)/AB$574</f>
        <v>-4.100412646524239</v>
      </c>
      <c r="AB8" s="11">
        <v>0.14099999999999999</v>
      </c>
      <c r="AC8" s="10">
        <v>25</v>
      </c>
      <c r="AD8" s="39">
        <f t="shared" ref="AD8:AD71" si="8">(AE8-AE$573)/AE$574</f>
        <v>-2.2774543726145677</v>
      </c>
      <c r="AE8" s="11">
        <v>0.76300000000000001</v>
      </c>
      <c r="AF8" s="10">
        <v>5</v>
      </c>
      <c r="AG8" s="39">
        <f t="shared" ref="AG8:AG71" si="9">-(AH8-AH$573)/AH$574</f>
        <v>-2.1028382783919888</v>
      </c>
      <c r="AH8" s="14">
        <v>4.8165508919559761</v>
      </c>
      <c r="AI8" s="10">
        <v>9</v>
      </c>
      <c r="AJ8" s="39">
        <f t="shared" ref="AJ8:AJ71" si="10">(AK8-AK$573)/AK$574</f>
        <v>-0.37288988368269804</v>
      </c>
      <c r="AK8" s="13">
        <v>30567.539027380466</v>
      </c>
      <c r="AL8" s="44">
        <v>1</v>
      </c>
    </row>
    <row r="9" spans="1:38" x14ac:dyDescent="0.25">
      <c r="A9" s="110" t="s">
        <v>645</v>
      </c>
      <c r="B9" s="5" t="s">
        <v>23</v>
      </c>
      <c r="C9" s="6" t="s">
        <v>24</v>
      </c>
      <c r="D9" s="7" t="s">
        <v>20</v>
      </c>
      <c r="E9" s="42">
        <f t="shared" si="0"/>
        <v>-23.332321282674119</v>
      </c>
      <c r="F9" s="8">
        <v>92.429655719899898</v>
      </c>
      <c r="G9" s="9">
        <v>3</v>
      </c>
      <c r="H9" s="10">
        <v>103</v>
      </c>
      <c r="I9" s="39">
        <f t="shared" si="1"/>
        <v>-0.6159226391427064</v>
      </c>
      <c r="J9" s="11">
        <v>-4.0308978464396628E-2</v>
      </c>
      <c r="K9" s="10">
        <v>24</v>
      </c>
      <c r="L9" s="39">
        <f t="shared" si="2"/>
        <v>-1.4316978790525212</v>
      </c>
      <c r="M9" s="11">
        <v>0.14352362797230861</v>
      </c>
      <c r="N9" s="10">
        <v>6</v>
      </c>
      <c r="O9" s="39">
        <f t="shared" si="3"/>
        <v>-3.8761917176092862</v>
      </c>
      <c r="P9" s="11">
        <v>0.316</v>
      </c>
      <c r="Q9" s="10">
        <v>4</v>
      </c>
      <c r="R9" s="39">
        <f t="shared" si="4"/>
        <v>-5.2974157995746642</v>
      </c>
      <c r="S9" s="12">
        <v>19.714722363728988</v>
      </c>
      <c r="T9" s="10">
        <v>3</v>
      </c>
      <c r="U9" s="39">
        <f t="shared" si="5"/>
        <v>-4.5223577304347815</v>
      </c>
      <c r="V9" s="11">
        <v>0.36899999999999999</v>
      </c>
      <c r="W9" s="10">
        <v>2</v>
      </c>
      <c r="X9" s="39">
        <f t="shared" si="6"/>
        <v>-1.9402261766718256</v>
      </c>
      <c r="Y9" s="13">
        <v>25737</v>
      </c>
      <c r="Z9" s="10">
        <v>5</v>
      </c>
      <c r="AA9" s="39">
        <f t="shared" si="7"/>
        <v>-3.667872488707089</v>
      </c>
      <c r="AB9" s="11">
        <v>0.13200000000000001</v>
      </c>
      <c r="AC9" s="10">
        <v>9</v>
      </c>
      <c r="AD9" s="39">
        <f t="shared" si="8"/>
        <v>-3.309364977128491</v>
      </c>
      <c r="AE9" s="11">
        <v>0.69599999999999995</v>
      </c>
      <c r="AF9" s="10">
        <v>86</v>
      </c>
      <c r="AG9" s="39">
        <f t="shared" si="9"/>
        <v>-0.67875695850047868</v>
      </c>
      <c r="AH9" s="14">
        <v>3.3106311647369391</v>
      </c>
      <c r="AI9" s="10">
        <v>368</v>
      </c>
      <c r="AJ9" s="39">
        <f t="shared" si="10"/>
        <v>-0.14919209349622647</v>
      </c>
      <c r="AK9" s="13">
        <v>163936.55249617933</v>
      </c>
      <c r="AL9" s="44">
        <v>1</v>
      </c>
    </row>
    <row r="10" spans="1:38" x14ac:dyDescent="0.25">
      <c r="A10" s="110" t="s">
        <v>687</v>
      </c>
      <c r="B10" s="5" t="s">
        <v>25</v>
      </c>
      <c r="C10" s="6" t="s">
        <v>26</v>
      </c>
      <c r="D10" s="7" t="s">
        <v>20</v>
      </c>
      <c r="E10" s="42">
        <f t="shared" si="0"/>
        <v>-21.119784234587236</v>
      </c>
      <c r="F10" s="8">
        <v>86.27479075250244</v>
      </c>
      <c r="G10" s="9">
        <v>4</v>
      </c>
      <c r="H10" s="10">
        <v>337</v>
      </c>
      <c r="I10" s="39">
        <f t="shared" si="1"/>
        <v>0.17589389426363161</v>
      </c>
      <c r="J10" s="11">
        <v>2.9319845382021592E-2</v>
      </c>
      <c r="K10" s="10">
        <v>30</v>
      </c>
      <c r="L10" s="39">
        <f t="shared" si="2"/>
        <v>-1.2786129449483725</v>
      </c>
      <c r="M10" s="11">
        <v>0.13524826789838337</v>
      </c>
      <c r="N10" s="10">
        <v>7</v>
      </c>
      <c r="O10" s="39">
        <f t="shared" si="3"/>
        <v>-3.6304071171955301</v>
      </c>
      <c r="P10" s="11">
        <v>0.3</v>
      </c>
      <c r="Q10" s="10">
        <v>7</v>
      </c>
      <c r="R10" s="39">
        <f t="shared" si="4"/>
        <v>-4.6752719979735948</v>
      </c>
      <c r="S10" s="12">
        <v>17.618153489672807</v>
      </c>
      <c r="T10" s="10">
        <v>8</v>
      </c>
      <c r="U10" s="39">
        <f t="shared" si="5"/>
        <v>-3.7562246147384961</v>
      </c>
      <c r="V10" s="11">
        <v>0.32</v>
      </c>
      <c r="W10" s="10">
        <v>15</v>
      </c>
      <c r="X10" s="39">
        <f t="shared" si="6"/>
        <v>-1.5944484124668783</v>
      </c>
      <c r="Y10" s="13">
        <v>36208</v>
      </c>
      <c r="Z10" s="10">
        <v>22</v>
      </c>
      <c r="AA10" s="39">
        <f t="shared" si="7"/>
        <v>-2.1299519275794414</v>
      </c>
      <c r="AB10" s="11">
        <v>0.1</v>
      </c>
      <c r="AC10" s="10">
        <v>2</v>
      </c>
      <c r="AD10" s="39">
        <f t="shared" si="8"/>
        <v>-4.5568986930333812</v>
      </c>
      <c r="AE10" s="11">
        <v>0.61499999999999999</v>
      </c>
      <c r="AF10" s="10">
        <v>16</v>
      </c>
      <c r="AG10" s="39">
        <f t="shared" si="9"/>
        <v>-1.6117661226907813</v>
      </c>
      <c r="AH10" s="14">
        <v>4.297258042292893</v>
      </c>
      <c r="AI10" s="10">
        <v>3</v>
      </c>
      <c r="AJ10" s="39">
        <f t="shared" si="10"/>
        <v>-0.39184071302413442</v>
      </c>
      <c r="AK10" s="13">
        <v>19269.021453397785</v>
      </c>
      <c r="AL10" s="44">
        <v>1</v>
      </c>
    </row>
    <row r="11" spans="1:38" x14ac:dyDescent="0.25">
      <c r="A11" s="110" t="s">
        <v>1179</v>
      </c>
      <c r="B11" s="5" t="s">
        <v>27</v>
      </c>
      <c r="C11" s="6" t="s">
        <v>28</v>
      </c>
      <c r="D11" s="7" t="s">
        <v>20</v>
      </c>
      <c r="E11" s="42">
        <f t="shared" si="0"/>
        <v>-20.597331280187639</v>
      </c>
      <c r="F11" s="8">
        <v>84.821424179984348</v>
      </c>
      <c r="G11" s="9">
        <v>5</v>
      </c>
      <c r="H11" s="10">
        <v>109</v>
      </c>
      <c r="I11" s="39">
        <f t="shared" si="1"/>
        <v>-0.59703683618680514</v>
      </c>
      <c r="J11" s="11">
        <v>-3.8648244958924605E-2</v>
      </c>
      <c r="K11" s="10">
        <v>55</v>
      </c>
      <c r="L11" s="39">
        <f t="shared" si="2"/>
        <v>-0.84219950680319999</v>
      </c>
      <c r="M11" s="11">
        <v>0.11165693043016463</v>
      </c>
      <c r="N11" s="10">
        <v>25</v>
      </c>
      <c r="O11" s="39">
        <f t="shared" si="3"/>
        <v>-2.1249764396612743</v>
      </c>
      <c r="P11" s="11">
        <v>0.20199999999999999</v>
      </c>
      <c r="Q11" s="10">
        <v>8</v>
      </c>
      <c r="R11" s="39">
        <f t="shared" si="4"/>
        <v>-4.1729645561769235</v>
      </c>
      <c r="S11" s="12">
        <v>15.925422412118857</v>
      </c>
      <c r="T11" s="10">
        <v>13</v>
      </c>
      <c r="U11" s="39">
        <f t="shared" si="5"/>
        <v>-3.3027988932039607</v>
      </c>
      <c r="V11" s="11">
        <v>0.29100000000000004</v>
      </c>
      <c r="W11" s="10">
        <v>4</v>
      </c>
      <c r="X11" s="39">
        <f t="shared" si="6"/>
        <v>-1.8963063575148607</v>
      </c>
      <c r="Y11" s="13">
        <v>27067</v>
      </c>
      <c r="Z11" s="10">
        <v>1</v>
      </c>
      <c r="AA11" s="39">
        <f t="shared" si="7"/>
        <v>-7.0801337337090571</v>
      </c>
      <c r="AB11" s="11">
        <v>0.20300000000000001</v>
      </c>
      <c r="AC11" s="10">
        <v>37</v>
      </c>
      <c r="AD11" s="39">
        <f t="shared" si="8"/>
        <v>-1.7537982449507858</v>
      </c>
      <c r="AE11" s="11">
        <v>0.79700000000000004</v>
      </c>
      <c r="AF11" s="10">
        <v>375</v>
      </c>
      <c r="AG11" s="39">
        <f t="shared" si="9"/>
        <v>0.33470171353152511</v>
      </c>
      <c r="AH11" s="14">
        <v>2.2389315464521693</v>
      </c>
      <c r="AI11" s="10">
        <v>486</v>
      </c>
      <c r="AJ11" s="39">
        <f t="shared" si="10"/>
        <v>3.9122409575381899E-2</v>
      </c>
      <c r="AK11" s="13">
        <v>276209.9883472519</v>
      </c>
      <c r="AL11" s="44"/>
    </row>
    <row r="12" spans="1:38" x14ac:dyDescent="0.25">
      <c r="A12" s="110" t="s">
        <v>1080</v>
      </c>
      <c r="B12" s="5" t="s">
        <v>29</v>
      </c>
      <c r="C12" s="6" t="s">
        <v>30</v>
      </c>
      <c r="D12" s="7" t="s">
        <v>20</v>
      </c>
      <c r="E12" s="42">
        <f t="shared" si="0"/>
        <v>-19.763823080677671</v>
      </c>
      <c r="F12" s="8">
        <v>82.502759992354854</v>
      </c>
      <c r="G12" s="9">
        <v>6</v>
      </c>
      <c r="H12" s="10">
        <v>70</v>
      </c>
      <c r="I12" s="39">
        <f t="shared" si="1"/>
        <v>-0.82734019170605722</v>
      </c>
      <c r="J12" s="11">
        <v>-5.8900097624471237E-2</v>
      </c>
      <c r="K12" s="10">
        <v>3</v>
      </c>
      <c r="L12" s="39">
        <f t="shared" si="2"/>
        <v>-3.4602550184358094</v>
      </c>
      <c r="M12" s="11">
        <v>0.25318197454420366</v>
      </c>
      <c r="N12" s="10">
        <v>16</v>
      </c>
      <c r="O12" s="39">
        <f t="shared" si="3"/>
        <v>-2.8623302409025424</v>
      </c>
      <c r="P12" s="11">
        <v>0.25</v>
      </c>
      <c r="Q12" s="10">
        <v>1</v>
      </c>
      <c r="R12" s="39">
        <f t="shared" si="4"/>
        <v>-8.6819596585994319</v>
      </c>
      <c r="S12" s="12">
        <v>31.120331950207468</v>
      </c>
      <c r="T12" s="10">
        <v>18</v>
      </c>
      <c r="U12" s="39">
        <f t="shared" si="5"/>
        <v>-2.7086548442966372</v>
      </c>
      <c r="V12" s="11">
        <v>0.253</v>
      </c>
      <c r="W12" s="10">
        <v>12</v>
      </c>
      <c r="X12" s="39">
        <f t="shared" si="6"/>
        <v>-1.6687488584091121</v>
      </c>
      <c r="Y12" s="13">
        <v>33958</v>
      </c>
      <c r="Z12" s="10">
        <v>67</v>
      </c>
      <c r="AA12" s="39">
        <f t="shared" si="7"/>
        <v>-1.0726315418041836</v>
      </c>
      <c r="AB12" s="11">
        <v>7.8E-2</v>
      </c>
      <c r="AC12" s="10">
        <v>34</v>
      </c>
      <c r="AD12" s="39">
        <f t="shared" si="8"/>
        <v>-1.8154048482053502</v>
      </c>
      <c r="AE12" s="11">
        <v>0.79299999999999993</v>
      </c>
      <c r="AF12" s="10">
        <v>443</v>
      </c>
      <c r="AG12" s="39">
        <f t="shared" si="9"/>
        <v>0.52572248386034293</v>
      </c>
      <c r="AH12" s="14">
        <v>2.0369332881162912</v>
      </c>
      <c r="AI12" s="10">
        <v>448</v>
      </c>
      <c r="AJ12" s="39">
        <f t="shared" si="10"/>
        <v>-5.4499627560127724E-2</v>
      </c>
      <c r="AK12" s="13">
        <v>220392.36618257262</v>
      </c>
      <c r="AL12" s="44"/>
    </row>
    <row r="13" spans="1:38" x14ac:dyDescent="0.25">
      <c r="A13" s="110" t="s">
        <v>1016</v>
      </c>
      <c r="B13" s="5" t="s">
        <v>31</v>
      </c>
      <c r="C13" s="6" t="s">
        <v>22</v>
      </c>
      <c r="D13" s="7" t="s">
        <v>20</v>
      </c>
      <c r="E13" s="42">
        <f t="shared" si="0"/>
        <v>-19.720149008302556</v>
      </c>
      <c r="F13" s="8">
        <v>82.381266877345737</v>
      </c>
      <c r="G13" s="9">
        <v>7</v>
      </c>
      <c r="H13" s="10">
        <v>184</v>
      </c>
      <c r="I13" s="39">
        <f t="shared" si="1"/>
        <v>-0.34747766928851864</v>
      </c>
      <c r="J13" s="11">
        <v>-1.6703121893020478E-2</v>
      </c>
      <c r="K13" s="10">
        <v>19</v>
      </c>
      <c r="L13" s="39">
        <f t="shared" si="2"/>
        <v>-1.6600819931738362</v>
      </c>
      <c r="M13" s="11">
        <v>0.15586945932781296</v>
      </c>
      <c r="N13" s="10">
        <v>5</v>
      </c>
      <c r="O13" s="39">
        <f t="shared" si="3"/>
        <v>-4.5674609062729745</v>
      </c>
      <c r="P13" s="11">
        <v>0.36099999999999999</v>
      </c>
      <c r="Q13" s="10">
        <v>12</v>
      </c>
      <c r="R13" s="39">
        <f t="shared" si="4"/>
        <v>-3.1077345186771432</v>
      </c>
      <c r="S13" s="12">
        <v>12.335692618806874</v>
      </c>
      <c r="T13" s="10">
        <v>11</v>
      </c>
      <c r="U13" s="39">
        <f t="shared" si="5"/>
        <v>-3.5060586994090968</v>
      </c>
      <c r="V13" s="11">
        <v>0.30399999999999999</v>
      </c>
      <c r="W13" s="10">
        <v>5</v>
      </c>
      <c r="X13" s="39">
        <f t="shared" si="6"/>
        <v>-1.753022075317815</v>
      </c>
      <c r="Y13" s="13">
        <v>31406</v>
      </c>
      <c r="Z13" s="10">
        <v>26</v>
      </c>
      <c r="AA13" s="39">
        <f t="shared" si="7"/>
        <v>-2.0338318925089633</v>
      </c>
      <c r="AB13" s="11">
        <v>9.8000000000000004E-2</v>
      </c>
      <c r="AC13" s="10">
        <v>5</v>
      </c>
      <c r="AD13" s="39">
        <f t="shared" si="8"/>
        <v>-3.740611199910429</v>
      </c>
      <c r="AE13" s="11">
        <v>0.66799999999999993</v>
      </c>
      <c r="AF13" s="10">
        <v>14</v>
      </c>
      <c r="AG13" s="39">
        <f t="shared" si="9"/>
        <v>-1.6594202045427902</v>
      </c>
      <c r="AH13" s="14">
        <v>4.3476506855647798</v>
      </c>
      <c r="AI13" s="10">
        <v>7</v>
      </c>
      <c r="AJ13" s="39">
        <f t="shared" si="10"/>
        <v>-0.37873899781936959</v>
      </c>
      <c r="AK13" s="13">
        <v>27080.286956521741</v>
      </c>
      <c r="AL13" s="44">
        <v>1</v>
      </c>
    </row>
    <row r="14" spans="1:38" ht="11.25" customHeight="1" x14ac:dyDescent="0.25">
      <c r="A14" s="110" t="s">
        <v>1010</v>
      </c>
      <c r="B14" s="5" t="s">
        <v>32</v>
      </c>
      <c r="C14" s="6" t="s">
        <v>33</v>
      </c>
      <c r="D14" s="7" t="s">
        <v>34</v>
      </c>
      <c r="E14" s="42">
        <f t="shared" si="0"/>
        <v>-19.434661476862946</v>
      </c>
      <c r="F14" s="8">
        <v>81.587093867946535</v>
      </c>
      <c r="G14" s="9">
        <v>8</v>
      </c>
      <c r="H14" s="10">
        <v>247</v>
      </c>
      <c r="I14" s="39">
        <f t="shared" si="1"/>
        <v>-9.2821044081280696E-2</v>
      </c>
      <c r="J14" s="11">
        <v>5.6902489824255387E-3</v>
      </c>
      <c r="K14" s="10">
        <v>48</v>
      </c>
      <c r="L14" s="39">
        <f t="shared" si="2"/>
        <v>-0.954102272869781</v>
      </c>
      <c r="M14" s="11">
        <v>0.11770609318996415</v>
      </c>
      <c r="N14" s="10">
        <v>4</v>
      </c>
      <c r="O14" s="39">
        <f t="shared" si="3"/>
        <v>-4.6135455188505539</v>
      </c>
      <c r="P14" s="11">
        <v>0.36399999999999999</v>
      </c>
      <c r="Q14" s="10">
        <v>9</v>
      </c>
      <c r="R14" s="39">
        <f t="shared" si="4"/>
        <v>-3.9700297049238662</v>
      </c>
      <c r="S14" s="12">
        <v>15.241550144158534</v>
      </c>
      <c r="T14" s="10">
        <v>13</v>
      </c>
      <c r="U14" s="39">
        <f t="shared" si="5"/>
        <v>-3.3027988932039607</v>
      </c>
      <c r="V14" s="11">
        <v>0.29100000000000004</v>
      </c>
      <c r="W14" s="10">
        <v>8</v>
      </c>
      <c r="X14" s="39">
        <f t="shared" si="6"/>
        <v>-1.70319124290589</v>
      </c>
      <c r="Y14" s="13">
        <v>32915</v>
      </c>
      <c r="Z14" s="10">
        <v>20</v>
      </c>
      <c r="AA14" s="39">
        <f t="shared" si="7"/>
        <v>-2.17801194511468</v>
      </c>
      <c r="AB14" s="11">
        <v>0.10099999999999999</v>
      </c>
      <c r="AC14" s="10">
        <v>13</v>
      </c>
      <c r="AD14" s="39">
        <f t="shared" si="8"/>
        <v>-3.0321352624829578</v>
      </c>
      <c r="AE14" s="11">
        <v>0.71400000000000008</v>
      </c>
      <c r="AF14" s="10">
        <v>40</v>
      </c>
      <c r="AG14" s="39">
        <f t="shared" si="9"/>
        <v>-1.1401503095619572</v>
      </c>
      <c r="AH14" s="14">
        <v>3.7985396427612925</v>
      </c>
      <c r="AI14" s="10">
        <v>15</v>
      </c>
      <c r="AJ14" s="39">
        <f t="shared" si="10"/>
        <v>-0.35272201101113354</v>
      </c>
      <c r="AK14" s="13">
        <v>42591.659961828445</v>
      </c>
      <c r="AL14" s="44">
        <v>1</v>
      </c>
    </row>
    <row r="15" spans="1:38" x14ac:dyDescent="0.25">
      <c r="A15" s="110" t="s">
        <v>1184</v>
      </c>
      <c r="B15" s="5" t="s">
        <v>35</v>
      </c>
      <c r="C15" s="6" t="s">
        <v>28</v>
      </c>
      <c r="D15" s="7" t="s">
        <v>20</v>
      </c>
      <c r="E15" s="42">
        <f t="shared" si="0"/>
        <v>-18.048416567338371</v>
      </c>
      <c r="F15" s="8">
        <v>77.730819353925</v>
      </c>
      <c r="G15" s="9">
        <v>9</v>
      </c>
      <c r="H15" s="10">
        <v>139</v>
      </c>
      <c r="I15" s="39">
        <f t="shared" si="1"/>
        <v>-0.51692526281908002</v>
      </c>
      <c r="J15" s="11">
        <v>-3.160358954350373E-2</v>
      </c>
      <c r="K15" s="10">
        <v>173</v>
      </c>
      <c r="L15" s="39">
        <f t="shared" si="2"/>
        <v>-0.17991646302314326</v>
      </c>
      <c r="M15" s="11">
        <v>7.5855689176688251E-2</v>
      </c>
      <c r="N15" s="10">
        <v>10</v>
      </c>
      <c r="O15" s="39">
        <f t="shared" si="3"/>
        <v>-3.1849225289455978</v>
      </c>
      <c r="P15" s="11">
        <v>0.27100000000000002</v>
      </c>
      <c r="Q15" s="10">
        <v>16</v>
      </c>
      <c r="R15" s="39">
        <f t="shared" si="4"/>
        <v>-2.794827743256711</v>
      </c>
      <c r="S15" s="12">
        <v>11.2812248186946</v>
      </c>
      <c r="T15" s="10">
        <v>15</v>
      </c>
      <c r="U15" s="39">
        <f t="shared" si="5"/>
        <v>-3.2715281537877847</v>
      </c>
      <c r="V15" s="11">
        <v>0.28899999999999998</v>
      </c>
      <c r="W15" s="10">
        <v>14</v>
      </c>
      <c r="X15" s="39">
        <f t="shared" si="6"/>
        <v>-1.6374436038521176</v>
      </c>
      <c r="Y15" s="13">
        <v>34906</v>
      </c>
      <c r="Z15" s="10">
        <v>14</v>
      </c>
      <c r="AA15" s="39">
        <f t="shared" si="7"/>
        <v>-2.5624920853965922</v>
      </c>
      <c r="AB15" s="11">
        <v>0.109</v>
      </c>
      <c r="AC15" s="10">
        <v>1</v>
      </c>
      <c r="AD15" s="39">
        <f t="shared" si="8"/>
        <v>-4.5877019946606623</v>
      </c>
      <c r="AE15" s="11">
        <v>0.61299999999999999</v>
      </c>
      <c r="AF15" s="10">
        <v>512</v>
      </c>
      <c r="AG15" s="39">
        <f t="shared" si="9"/>
        <v>0.97589578579026937</v>
      </c>
      <c r="AH15" s="14">
        <v>1.5608896475078644</v>
      </c>
      <c r="AI15" s="10">
        <v>69</v>
      </c>
      <c r="AJ15" s="39">
        <f t="shared" si="10"/>
        <v>-0.31705588970366294</v>
      </c>
      <c r="AK15" s="13">
        <v>63855.863819500402</v>
      </c>
      <c r="AL15" s="44"/>
    </row>
    <row r="16" spans="1:38" x14ac:dyDescent="0.25">
      <c r="A16" s="110" t="s">
        <v>1009</v>
      </c>
      <c r="B16" s="5" t="s">
        <v>36</v>
      </c>
      <c r="C16" s="6" t="s">
        <v>33</v>
      </c>
      <c r="D16" s="7" t="s">
        <v>34</v>
      </c>
      <c r="E16" s="42">
        <f t="shared" si="0"/>
        <v>-17.45303288515073</v>
      </c>
      <c r="F16" s="8">
        <v>76.074573113517246</v>
      </c>
      <c r="G16" s="9">
        <v>10</v>
      </c>
      <c r="H16" s="10">
        <v>383</v>
      </c>
      <c r="I16" s="39">
        <f t="shared" si="1"/>
        <v>0.28506913395770761</v>
      </c>
      <c r="J16" s="11">
        <v>3.8920230335272255E-2</v>
      </c>
      <c r="K16" s="10">
        <v>115</v>
      </c>
      <c r="L16" s="39">
        <f t="shared" si="2"/>
        <v>-0.38971292590271928</v>
      </c>
      <c r="M16" s="11">
        <v>8.7196722066203214E-2</v>
      </c>
      <c r="N16" s="10">
        <v>3</v>
      </c>
      <c r="O16" s="39">
        <f t="shared" si="3"/>
        <v>-4.6289070563764136</v>
      </c>
      <c r="P16" s="11">
        <v>0.36499999999999999</v>
      </c>
      <c r="Q16" s="10">
        <v>22</v>
      </c>
      <c r="R16" s="39">
        <f t="shared" si="4"/>
        <v>-2.0729500251837032</v>
      </c>
      <c r="S16" s="12">
        <v>8.8485615812055993</v>
      </c>
      <c r="T16" s="10">
        <v>10</v>
      </c>
      <c r="U16" s="39">
        <f t="shared" si="5"/>
        <v>-3.6936831359061464</v>
      </c>
      <c r="V16" s="11">
        <v>0.316</v>
      </c>
      <c r="W16" s="10">
        <v>6</v>
      </c>
      <c r="X16" s="39">
        <f t="shared" si="6"/>
        <v>-1.7389545242194187</v>
      </c>
      <c r="Y16" s="13">
        <v>31832</v>
      </c>
      <c r="Z16" s="10">
        <v>61</v>
      </c>
      <c r="AA16" s="39">
        <f t="shared" si="7"/>
        <v>-1.1687515768746617</v>
      </c>
      <c r="AB16" s="11">
        <v>0.08</v>
      </c>
      <c r="AC16" s="10">
        <v>4</v>
      </c>
      <c r="AD16" s="39">
        <f t="shared" si="8"/>
        <v>-3.9100293588604744</v>
      </c>
      <c r="AE16" s="11">
        <v>0.65700000000000003</v>
      </c>
      <c r="AF16" s="10">
        <v>121</v>
      </c>
      <c r="AG16" s="39">
        <f t="shared" si="9"/>
        <v>-0.51009915252839522</v>
      </c>
      <c r="AH16" s="14">
        <v>3.1322810146330178</v>
      </c>
      <c r="AI16" s="10">
        <v>25</v>
      </c>
      <c r="AJ16" s="39">
        <f t="shared" si="10"/>
        <v>-0.34428588644624286</v>
      </c>
      <c r="AK16" s="13">
        <v>47621.292171344168</v>
      </c>
      <c r="AL16" s="44">
        <v>1</v>
      </c>
    </row>
    <row r="17" spans="1:38" x14ac:dyDescent="0.25">
      <c r="A17" s="110" t="s">
        <v>1127</v>
      </c>
      <c r="B17" s="5" t="s">
        <v>37</v>
      </c>
      <c r="C17" s="6" t="s">
        <v>38</v>
      </c>
      <c r="D17" s="7" t="s">
        <v>39</v>
      </c>
      <c r="E17" s="42">
        <f t="shared" si="0"/>
        <v>-17.33003353713929</v>
      </c>
      <c r="F17" s="8">
        <v>75.732411892423613</v>
      </c>
      <c r="G17" s="9">
        <v>11</v>
      </c>
      <c r="H17" s="10">
        <v>178</v>
      </c>
      <c r="I17" s="39">
        <f t="shared" si="1"/>
        <v>-0.37252311983199793</v>
      </c>
      <c r="J17" s="11">
        <v>-1.8905507408442879E-2</v>
      </c>
      <c r="K17" s="10">
        <v>5</v>
      </c>
      <c r="L17" s="39">
        <f t="shared" si="2"/>
        <v>-2.407238263535183</v>
      </c>
      <c r="M17" s="11">
        <v>0.19625871908687381</v>
      </c>
      <c r="N17" s="10">
        <v>11</v>
      </c>
      <c r="O17" s="39">
        <f t="shared" si="3"/>
        <v>-3.1541994538938773</v>
      </c>
      <c r="P17" s="11">
        <v>0.26899999999999996</v>
      </c>
      <c r="Q17" s="10">
        <v>10</v>
      </c>
      <c r="R17" s="39">
        <f t="shared" si="4"/>
        <v>-3.7737170437594019</v>
      </c>
      <c r="S17" s="12">
        <v>14.579994063520333</v>
      </c>
      <c r="T17" s="10">
        <v>16</v>
      </c>
      <c r="U17" s="39">
        <f t="shared" si="5"/>
        <v>-3.1777159355392608</v>
      </c>
      <c r="V17" s="11">
        <v>0.28300000000000003</v>
      </c>
      <c r="W17" s="10">
        <v>13</v>
      </c>
      <c r="X17" s="39">
        <f t="shared" si="6"/>
        <v>-1.6588751547038998</v>
      </c>
      <c r="Y17" s="13">
        <v>34257</v>
      </c>
      <c r="Z17" s="10">
        <v>61</v>
      </c>
      <c r="AA17" s="39">
        <f t="shared" si="7"/>
        <v>-1.1687515768746617</v>
      </c>
      <c r="AB17" s="11">
        <v>0.08</v>
      </c>
      <c r="AC17" s="10">
        <v>11</v>
      </c>
      <c r="AD17" s="39">
        <f t="shared" si="8"/>
        <v>-3.0937418657375217</v>
      </c>
      <c r="AE17" s="11">
        <v>0.71</v>
      </c>
      <c r="AF17" s="10">
        <v>6</v>
      </c>
      <c r="AG17" s="39">
        <f t="shared" si="9"/>
        <v>-2.0551933122068746</v>
      </c>
      <c r="AH17" s="14">
        <v>4.7661678882056613</v>
      </c>
      <c r="AI17" s="10">
        <v>8</v>
      </c>
      <c r="AJ17" s="39">
        <f t="shared" si="10"/>
        <v>-0.37717533094861277</v>
      </c>
      <c r="AK17" s="13">
        <v>28012.547877708519</v>
      </c>
      <c r="AL17" s="44">
        <v>1</v>
      </c>
    </row>
    <row r="18" spans="1:38" x14ac:dyDescent="0.25">
      <c r="A18" s="110" t="s">
        <v>976</v>
      </c>
      <c r="B18" s="5" t="s">
        <v>40</v>
      </c>
      <c r="C18" s="6" t="s">
        <v>41</v>
      </c>
      <c r="D18" s="7" t="s">
        <v>34</v>
      </c>
      <c r="E18" s="42">
        <f t="shared" si="0"/>
        <v>-16.532489143865625</v>
      </c>
      <c r="F18" s="8">
        <v>73.513792298980491</v>
      </c>
      <c r="G18" s="9">
        <v>12</v>
      </c>
      <c r="H18" s="10">
        <v>332</v>
      </c>
      <c r="I18" s="39">
        <f t="shared" si="1"/>
        <v>0.162870931376079</v>
      </c>
      <c r="J18" s="11">
        <v>2.817466395349677E-2</v>
      </c>
      <c r="K18" s="10">
        <v>17</v>
      </c>
      <c r="L18" s="39">
        <f t="shared" si="2"/>
        <v>-1.6922130636658044</v>
      </c>
      <c r="M18" s="11">
        <v>0.15760637863628529</v>
      </c>
      <c r="N18" s="10">
        <v>9</v>
      </c>
      <c r="O18" s="39">
        <f t="shared" si="3"/>
        <v>-3.5228763545145116</v>
      </c>
      <c r="P18" s="11">
        <v>0.29299999999999998</v>
      </c>
      <c r="Q18" s="10">
        <v>15</v>
      </c>
      <c r="R18" s="39">
        <f t="shared" si="4"/>
        <v>-2.9298901948669416</v>
      </c>
      <c r="S18" s="12">
        <v>11.736373180489743</v>
      </c>
      <c r="T18" s="10">
        <v>12</v>
      </c>
      <c r="U18" s="39">
        <f t="shared" si="5"/>
        <v>-3.3966111114524846</v>
      </c>
      <c r="V18" s="11">
        <v>0.29699999999999999</v>
      </c>
      <c r="W18" s="10">
        <v>10</v>
      </c>
      <c r="X18" s="39">
        <f t="shared" si="6"/>
        <v>-1.6957942207320853</v>
      </c>
      <c r="Y18" s="13">
        <v>33139</v>
      </c>
      <c r="Z18" s="10">
        <v>37</v>
      </c>
      <c r="AA18" s="39">
        <f t="shared" si="7"/>
        <v>-1.5532317171565739</v>
      </c>
      <c r="AB18" s="11">
        <v>8.8000000000000009E-2</v>
      </c>
      <c r="AC18" s="10">
        <v>16</v>
      </c>
      <c r="AD18" s="39">
        <f t="shared" si="8"/>
        <v>-2.8935204051601935</v>
      </c>
      <c r="AE18" s="11">
        <v>0.72299999999999998</v>
      </c>
      <c r="AF18" s="10">
        <v>166</v>
      </c>
      <c r="AG18" s="39">
        <f t="shared" si="9"/>
        <v>-0.29061512754076901</v>
      </c>
      <c r="AH18" s="14">
        <v>2.9001837892698745</v>
      </c>
      <c r="AI18" s="10">
        <v>29</v>
      </c>
      <c r="AJ18" s="39">
        <f t="shared" si="10"/>
        <v>-0.34230330010083387</v>
      </c>
      <c r="AK18" s="13">
        <v>48803.313615469742</v>
      </c>
      <c r="AL18" s="44">
        <v>1</v>
      </c>
    </row>
    <row r="19" spans="1:38" x14ac:dyDescent="0.25">
      <c r="A19" s="110" t="s">
        <v>1031</v>
      </c>
      <c r="B19" s="5" t="s">
        <v>42</v>
      </c>
      <c r="C19" s="6" t="s">
        <v>24</v>
      </c>
      <c r="D19" s="7" t="s">
        <v>20</v>
      </c>
      <c r="E19" s="42">
        <f t="shared" si="0"/>
        <v>-16.367927391183891</v>
      </c>
      <c r="F19" s="8">
        <v>73.056012228165372</v>
      </c>
      <c r="G19" s="9">
        <v>13</v>
      </c>
      <c r="H19" s="10">
        <v>360</v>
      </c>
      <c r="I19" s="39">
        <f t="shared" si="1"/>
        <v>0.21480147714841152</v>
      </c>
      <c r="J19" s="11">
        <v>3.2741205154998232E-2</v>
      </c>
      <c r="K19" s="10">
        <v>74</v>
      </c>
      <c r="L19" s="39">
        <f t="shared" si="2"/>
        <v>-0.69650483768773774</v>
      </c>
      <c r="M19" s="11">
        <v>0.10378106821787414</v>
      </c>
      <c r="N19" s="10">
        <v>14</v>
      </c>
      <c r="O19" s="39">
        <f t="shared" si="3"/>
        <v>-2.9237763910059815</v>
      </c>
      <c r="P19" s="11">
        <v>0.254</v>
      </c>
      <c r="Q19" s="10">
        <v>17</v>
      </c>
      <c r="R19" s="39">
        <f t="shared" si="4"/>
        <v>-2.7070152981845292</v>
      </c>
      <c r="S19" s="12">
        <v>10.985304745844376</v>
      </c>
      <c r="T19" s="10">
        <v>22</v>
      </c>
      <c r="U19" s="39">
        <f t="shared" si="5"/>
        <v>-2.6304779957561997</v>
      </c>
      <c r="V19" s="11">
        <v>0.248</v>
      </c>
      <c r="W19" s="10">
        <v>27</v>
      </c>
      <c r="X19" s="39">
        <f t="shared" si="6"/>
        <v>-1.4153017816950477</v>
      </c>
      <c r="Y19" s="13">
        <v>41633</v>
      </c>
      <c r="Z19" s="10">
        <v>10</v>
      </c>
      <c r="AA19" s="39">
        <f t="shared" si="7"/>
        <v>-2.8989122081432646</v>
      </c>
      <c r="AB19" s="11">
        <v>0.11599999999999999</v>
      </c>
      <c r="AC19" s="10">
        <v>10</v>
      </c>
      <c r="AD19" s="39">
        <f t="shared" si="8"/>
        <v>-3.2323567230602879</v>
      </c>
      <c r="AE19" s="11">
        <v>0.70099999999999996</v>
      </c>
      <c r="AF19" s="10">
        <v>23</v>
      </c>
      <c r="AG19" s="39">
        <f t="shared" si="9"/>
        <v>-1.3978870020493381</v>
      </c>
      <c r="AH19" s="14">
        <v>4.07108782117185</v>
      </c>
      <c r="AI19" s="10">
        <v>12</v>
      </c>
      <c r="AJ19" s="39">
        <f t="shared" si="10"/>
        <v>-0.36075761076566004</v>
      </c>
      <c r="AK19" s="13">
        <v>37800.821344254393</v>
      </c>
      <c r="AL19" s="44">
        <v>1</v>
      </c>
    </row>
    <row r="20" spans="1:38" x14ac:dyDescent="0.25">
      <c r="A20" s="110" t="s">
        <v>1195</v>
      </c>
      <c r="B20" s="5" t="s">
        <v>43</v>
      </c>
      <c r="C20" s="6" t="s">
        <v>44</v>
      </c>
      <c r="D20" s="7" t="s">
        <v>20</v>
      </c>
      <c r="E20" s="42">
        <f t="shared" si="0"/>
        <v>-15.46494083035606</v>
      </c>
      <c r="F20" s="8">
        <v>70.544072211578708</v>
      </c>
      <c r="G20" s="9">
        <v>14</v>
      </c>
      <c r="H20" s="10">
        <v>238</v>
      </c>
      <c r="I20" s="39">
        <f t="shared" si="1"/>
        <v>-0.12888560758554127</v>
      </c>
      <c r="J20" s="11">
        <v>2.5188916876575096E-3</v>
      </c>
      <c r="K20" s="10">
        <v>222</v>
      </c>
      <c r="L20" s="39">
        <f t="shared" si="2"/>
        <v>-4.2963515774140808E-2</v>
      </c>
      <c r="M20" s="11">
        <v>6.8452380952380959E-2</v>
      </c>
      <c r="N20" s="10">
        <v>24</v>
      </c>
      <c r="O20" s="39">
        <f t="shared" si="3"/>
        <v>-2.1556995147129938</v>
      </c>
      <c r="P20" s="11">
        <v>0.20399999999999999</v>
      </c>
      <c r="Q20" s="10">
        <v>2</v>
      </c>
      <c r="R20" s="39">
        <f t="shared" si="4"/>
        <v>-7.2758622183754866</v>
      </c>
      <c r="S20" s="12">
        <v>26.381909547738694</v>
      </c>
      <c r="T20" s="10">
        <v>29</v>
      </c>
      <c r="U20" s="39">
        <f t="shared" si="5"/>
        <v>-2.0988754256812268</v>
      </c>
      <c r="V20" s="11">
        <v>0.214</v>
      </c>
      <c r="W20" s="10">
        <v>41</v>
      </c>
      <c r="X20" s="39">
        <f t="shared" si="6"/>
        <v>-1.2504538589645446</v>
      </c>
      <c r="Y20" s="13">
        <v>46625</v>
      </c>
      <c r="Z20" s="10">
        <v>174</v>
      </c>
      <c r="AA20" s="39">
        <f t="shared" si="7"/>
        <v>-0.15949120863464322</v>
      </c>
      <c r="AB20" s="11">
        <v>5.9000000000000004E-2</v>
      </c>
      <c r="AC20" s="10">
        <v>23</v>
      </c>
      <c r="AD20" s="39">
        <f t="shared" si="8"/>
        <v>-2.3698642774964118</v>
      </c>
      <c r="AE20" s="11">
        <v>0.75700000000000001</v>
      </c>
      <c r="AF20" s="10">
        <v>231</v>
      </c>
      <c r="AG20" s="39">
        <f t="shared" si="9"/>
        <v>-0.10183515864649521</v>
      </c>
      <c r="AH20" s="14">
        <v>2.7005551056471297</v>
      </c>
      <c r="AI20" s="10">
        <v>22</v>
      </c>
      <c r="AJ20" s="39">
        <f t="shared" si="10"/>
        <v>-0.34509302395683444</v>
      </c>
      <c r="AK20" s="13">
        <v>47140.075376884422</v>
      </c>
      <c r="AL20" s="44"/>
    </row>
    <row r="21" spans="1:38" x14ac:dyDescent="0.25">
      <c r="A21" s="110" t="s">
        <v>1191</v>
      </c>
      <c r="B21" s="5" t="s">
        <v>45</v>
      </c>
      <c r="C21" s="6" t="s">
        <v>19</v>
      </c>
      <c r="D21" s="7" t="s">
        <v>20</v>
      </c>
      <c r="E21" s="42">
        <f t="shared" si="0"/>
        <v>-14.68870845220898</v>
      </c>
      <c r="F21" s="8">
        <v>68.384738665074693</v>
      </c>
      <c r="G21" s="9">
        <v>15</v>
      </c>
      <c r="H21" s="10">
        <v>291</v>
      </c>
      <c r="I21" s="39">
        <f t="shared" si="1"/>
        <v>5.0949110082655048E-2</v>
      </c>
      <c r="J21" s="11">
        <v>1.8332756831546115E-2</v>
      </c>
      <c r="K21" s="10">
        <v>52</v>
      </c>
      <c r="L21" s="39">
        <f t="shared" si="2"/>
        <v>-0.89654301826548355</v>
      </c>
      <c r="M21" s="11">
        <v>0.11459459459459459</v>
      </c>
      <c r="N21" s="10">
        <v>13</v>
      </c>
      <c r="O21" s="39">
        <f t="shared" si="3"/>
        <v>-3.0159456161611402</v>
      </c>
      <c r="P21" s="11">
        <v>0.26</v>
      </c>
      <c r="Q21" s="10">
        <v>20</v>
      </c>
      <c r="R21" s="39">
        <f t="shared" si="4"/>
        <v>-2.2694858090078003</v>
      </c>
      <c r="S21" s="12">
        <v>9.5108695652173907</v>
      </c>
      <c r="T21" s="10">
        <v>20</v>
      </c>
      <c r="U21" s="39">
        <f t="shared" si="5"/>
        <v>-2.646113365464287</v>
      </c>
      <c r="V21" s="11">
        <v>0.249</v>
      </c>
      <c r="W21" s="10">
        <v>23</v>
      </c>
      <c r="X21" s="39">
        <f t="shared" si="6"/>
        <v>-1.4390779243965626</v>
      </c>
      <c r="Y21" s="13">
        <v>40913</v>
      </c>
      <c r="Z21" s="10">
        <v>51</v>
      </c>
      <c r="AA21" s="39">
        <f t="shared" si="7"/>
        <v>-1.3129316294803788</v>
      </c>
      <c r="AB21" s="11">
        <v>8.3000000000000004E-2</v>
      </c>
      <c r="AC21" s="10">
        <v>19</v>
      </c>
      <c r="AD21" s="39">
        <f t="shared" si="8"/>
        <v>-2.523880785632818</v>
      </c>
      <c r="AE21" s="11">
        <v>0.747</v>
      </c>
      <c r="AF21" s="10">
        <v>2</v>
      </c>
      <c r="AG21" s="39">
        <f t="shared" si="9"/>
        <v>-4.694526061430274</v>
      </c>
      <c r="AH21" s="14">
        <v>7.5571765182841508</v>
      </c>
      <c r="AI21" s="10">
        <v>6</v>
      </c>
      <c r="AJ21" s="39">
        <f t="shared" si="10"/>
        <v>-0.38497331865086482</v>
      </c>
      <c r="AK21" s="13">
        <v>23363.37398097826</v>
      </c>
      <c r="AL21" s="44"/>
    </row>
    <row r="22" spans="1:38" x14ac:dyDescent="0.25">
      <c r="A22" s="110" t="s">
        <v>1011</v>
      </c>
      <c r="B22" s="5" t="s">
        <v>46</v>
      </c>
      <c r="C22" s="6" t="s">
        <v>47</v>
      </c>
      <c r="D22" s="7" t="s">
        <v>20</v>
      </c>
      <c r="E22" s="42">
        <f t="shared" si="0"/>
        <v>-14.435546398727361</v>
      </c>
      <c r="F22" s="8">
        <v>67.68048909989983</v>
      </c>
      <c r="G22" s="9">
        <v>16</v>
      </c>
      <c r="H22" s="10">
        <v>141</v>
      </c>
      <c r="I22" s="39">
        <f t="shared" si="1"/>
        <v>-0.50721045079049576</v>
      </c>
      <c r="J22" s="11">
        <v>-3.0749312186437949E-2</v>
      </c>
      <c r="K22" s="10">
        <v>12</v>
      </c>
      <c r="L22" s="39">
        <f t="shared" si="2"/>
        <v>-1.7682166906036014</v>
      </c>
      <c r="M22" s="11">
        <v>0.16171493042497179</v>
      </c>
      <c r="N22" s="10">
        <v>8</v>
      </c>
      <c r="O22" s="39">
        <f t="shared" si="3"/>
        <v>-3.6150455796696703</v>
      </c>
      <c r="P22" s="11">
        <v>0.29899999999999999</v>
      </c>
      <c r="Q22" s="10">
        <v>21</v>
      </c>
      <c r="R22" s="39">
        <f t="shared" si="4"/>
        <v>-2.0732455644701751</v>
      </c>
      <c r="S22" s="12">
        <v>8.8495575221238933</v>
      </c>
      <c r="T22" s="10">
        <v>5</v>
      </c>
      <c r="U22" s="39">
        <f t="shared" si="5"/>
        <v>-4.0376612694840697</v>
      </c>
      <c r="V22" s="11">
        <v>0.33799999999999997</v>
      </c>
      <c r="W22" s="10">
        <v>24</v>
      </c>
      <c r="X22" s="39">
        <f t="shared" si="6"/>
        <v>-1.4386816553515371</v>
      </c>
      <c r="Y22" s="13">
        <v>40925</v>
      </c>
      <c r="Z22" s="10">
        <v>26</v>
      </c>
      <c r="AA22" s="39">
        <f t="shared" si="7"/>
        <v>-2.0338318925089633</v>
      </c>
      <c r="AB22" s="11">
        <v>9.8000000000000004E-2</v>
      </c>
      <c r="AC22" s="10">
        <v>139</v>
      </c>
      <c r="AD22" s="39">
        <f t="shared" si="8"/>
        <v>-0.3984529733504108</v>
      </c>
      <c r="AE22" s="11">
        <v>0.88500000000000001</v>
      </c>
      <c r="AF22" s="10">
        <v>74</v>
      </c>
      <c r="AG22" s="39">
        <f t="shared" si="9"/>
        <v>-0.75965458775441341</v>
      </c>
      <c r="AH22" s="14">
        <v>3.3961777792996757</v>
      </c>
      <c r="AI22" s="10">
        <v>64</v>
      </c>
      <c r="AJ22" s="39">
        <f t="shared" si="10"/>
        <v>-0.31942812642162621</v>
      </c>
      <c r="AK22" s="13">
        <v>62441.53214226081</v>
      </c>
      <c r="AL22" s="44"/>
    </row>
    <row r="23" spans="1:38" x14ac:dyDescent="0.25">
      <c r="A23" s="110" t="s">
        <v>972</v>
      </c>
      <c r="B23" s="5" t="s">
        <v>48</v>
      </c>
      <c r="C23" s="6" t="s">
        <v>49</v>
      </c>
      <c r="D23" s="7" t="s">
        <v>39</v>
      </c>
      <c r="E23" s="42">
        <f t="shared" si="0"/>
        <v>-13.365899349897552</v>
      </c>
      <c r="F23" s="8">
        <v>64.704930722689696</v>
      </c>
      <c r="G23" s="9">
        <v>17</v>
      </c>
      <c r="H23" s="10">
        <v>506</v>
      </c>
      <c r="I23" s="39">
        <f t="shared" si="1"/>
        <v>0.86895288523632852</v>
      </c>
      <c r="J23" s="11">
        <v>9.0264370233020363E-2</v>
      </c>
      <c r="K23" s="10">
        <v>117</v>
      </c>
      <c r="L23" s="39">
        <f t="shared" si="2"/>
        <v>-0.37668866020859099</v>
      </c>
      <c r="M23" s="11">
        <v>8.6492665269575164E-2</v>
      </c>
      <c r="N23" s="10">
        <v>23</v>
      </c>
      <c r="O23" s="39">
        <f t="shared" si="3"/>
        <v>-2.2171456648164334</v>
      </c>
      <c r="P23" s="11">
        <v>0.20800000000000002</v>
      </c>
      <c r="Q23" s="10">
        <v>41</v>
      </c>
      <c r="R23" s="39">
        <f t="shared" si="4"/>
        <v>-1.1589275813635573</v>
      </c>
      <c r="S23" s="12">
        <v>5.7683878320329622</v>
      </c>
      <c r="T23" s="10">
        <v>4</v>
      </c>
      <c r="U23" s="39">
        <f t="shared" si="5"/>
        <v>-4.1783795968568578</v>
      </c>
      <c r="V23" s="11">
        <v>0.34700000000000003</v>
      </c>
      <c r="W23" s="10">
        <v>19</v>
      </c>
      <c r="X23" s="39">
        <f t="shared" si="6"/>
        <v>-1.5209074821942761</v>
      </c>
      <c r="Y23" s="13">
        <v>38435</v>
      </c>
      <c r="Z23" s="10">
        <v>267</v>
      </c>
      <c r="AA23" s="39">
        <f t="shared" si="7"/>
        <v>0.22498893164726899</v>
      </c>
      <c r="AB23" s="11">
        <v>5.0999999999999997E-2</v>
      </c>
      <c r="AC23" s="10">
        <v>3</v>
      </c>
      <c r="AD23" s="39">
        <f t="shared" si="8"/>
        <v>-4.5414970422197412</v>
      </c>
      <c r="AE23" s="11">
        <v>0.61599999999999999</v>
      </c>
      <c r="AF23" s="10">
        <v>246</v>
      </c>
      <c r="AG23" s="39">
        <f t="shared" si="9"/>
        <v>-5.9301273651674521E-2</v>
      </c>
      <c r="AH23" s="14">
        <v>2.6555769041959332</v>
      </c>
      <c r="AI23" s="10">
        <v>46</v>
      </c>
      <c r="AJ23" s="39">
        <f t="shared" si="10"/>
        <v>-0.32908660775187737</v>
      </c>
      <c r="AK23" s="13">
        <v>56683.128692907863</v>
      </c>
      <c r="AL23" s="44">
        <v>1</v>
      </c>
    </row>
    <row r="24" spans="1:38" x14ac:dyDescent="0.25">
      <c r="A24" s="110" t="s">
        <v>758</v>
      </c>
      <c r="B24" s="5" t="s">
        <v>50</v>
      </c>
      <c r="C24" s="6" t="s">
        <v>24</v>
      </c>
      <c r="D24" s="7" t="s">
        <v>20</v>
      </c>
      <c r="E24" s="42">
        <f t="shared" si="0"/>
        <v>-12.32216088182737</v>
      </c>
      <c r="F24" s="8">
        <v>61.801445179790022</v>
      </c>
      <c r="G24" s="9">
        <v>18</v>
      </c>
      <c r="H24" s="10">
        <v>79</v>
      </c>
      <c r="I24" s="39">
        <f t="shared" si="1"/>
        <v>-0.72587373235933739</v>
      </c>
      <c r="J24" s="11">
        <v>-4.9977588525324967E-2</v>
      </c>
      <c r="K24" s="10">
        <v>21</v>
      </c>
      <c r="L24" s="39">
        <f t="shared" si="2"/>
        <v>-1.6098333577018027</v>
      </c>
      <c r="M24" s="11">
        <v>0.15315315315315314</v>
      </c>
      <c r="N24" s="10">
        <v>54</v>
      </c>
      <c r="O24" s="39">
        <f t="shared" si="3"/>
        <v>-1.3261764883165672</v>
      </c>
      <c r="P24" s="11">
        <v>0.15</v>
      </c>
      <c r="Q24" s="10">
        <v>11</v>
      </c>
      <c r="R24" s="39">
        <f t="shared" si="4"/>
        <v>-3.5773862790928028</v>
      </c>
      <c r="S24" s="12">
        <v>13.918376975701817</v>
      </c>
      <c r="T24" s="10">
        <v>54</v>
      </c>
      <c r="U24" s="39">
        <f t="shared" si="5"/>
        <v>-1.2076593523202419</v>
      </c>
      <c r="V24" s="11">
        <v>0.157</v>
      </c>
      <c r="W24" s="10">
        <v>28</v>
      </c>
      <c r="X24" s="39">
        <f t="shared" si="6"/>
        <v>-1.362399864184177</v>
      </c>
      <c r="Y24" s="13">
        <v>43235</v>
      </c>
      <c r="Z24" s="10">
        <v>23</v>
      </c>
      <c r="AA24" s="39">
        <f t="shared" si="7"/>
        <v>-2.0818919100442024</v>
      </c>
      <c r="AB24" s="11">
        <v>9.9000000000000005E-2</v>
      </c>
      <c r="AC24" s="10">
        <v>38</v>
      </c>
      <c r="AD24" s="39">
        <f t="shared" si="8"/>
        <v>-1.7075932925098638</v>
      </c>
      <c r="AE24" s="11">
        <v>0.8</v>
      </c>
      <c r="AF24" s="10">
        <v>18</v>
      </c>
      <c r="AG24" s="39">
        <f t="shared" si="9"/>
        <v>-1.5688350287142825</v>
      </c>
      <c r="AH24" s="14">
        <v>4.2518598052489374</v>
      </c>
      <c r="AI24" s="10">
        <v>42</v>
      </c>
      <c r="AJ24" s="39">
        <f t="shared" si="10"/>
        <v>-0.33167266266263246</v>
      </c>
      <c r="AK24" s="13">
        <v>55141.318235432882</v>
      </c>
      <c r="AL24" s="44"/>
    </row>
    <row r="25" spans="1:38" x14ac:dyDescent="0.25">
      <c r="A25" s="110" t="s">
        <v>1130</v>
      </c>
      <c r="B25" s="5" t="s">
        <v>51</v>
      </c>
      <c r="C25" s="6" t="s">
        <v>52</v>
      </c>
      <c r="D25" s="7" t="s">
        <v>34</v>
      </c>
      <c r="E25" s="42">
        <f t="shared" si="0"/>
        <v>-12.196662345936168</v>
      </c>
      <c r="F25" s="8">
        <v>61.452331684635524</v>
      </c>
      <c r="G25" s="9">
        <v>19</v>
      </c>
      <c r="H25" s="10">
        <v>423</v>
      </c>
      <c r="I25" s="39">
        <f t="shared" si="1"/>
        <v>0.39709868298610795</v>
      </c>
      <c r="J25" s="11">
        <v>4.8771610555049971E-2</v>
      </c>
      <c r="K25" s="10">
        <v>90</v>
      </c>
      <c r="L25" s="39">
        <f t="shared" si="2"/>
        <v>-0.59624499907946638</v>
      </c>
      <c r="M25" s="11">
        <v>9.8361290822453804E-2</v>
      </c>
      <c r="N25" s="10">
        <v>12</v>
      </c>
      <c r="O25" s="39">
        <f t="shared" si="3"/>
        <v>-3.1081148413162989</v>
      </c>
      <c r="P25" s="11">
        <v>0.26600000000000001</v>
      </c>
      <c r="Q25" s="10">
        <v>66</v>
      </c>
      <c r="R25" s="39">
        <f t="shared" si="4"/>
        <v>-0.70014685996923931</v>
      </c>
      <c r="S25" s="12">
        <v>4.2223379027127068</v>
      </c>
      <c r="T25" s="10">
        <v>20</v>
      </c>
      <c r="U25" s="39">
        <f t="shared" si="5"/>
        <v>-2.646113365464287</v>
      </c>
      <c r="V25" s="11">
        <v>0.249</v>
      </c>
      <c r="W25" s="10">
        <v>26</v>
      </c>
      <c r="X25" s="39">
        <f t="shared" si="6"/>
        <v>-1.4326715748353209</v>
      </c>
      <c r="Y25" s="13">
        <v>41107</v>
      </c>
      <c r="Z25" s="10">
        <v>135</v>
      </c>
      <c r="AA25" s="39">
        <f t="shared" si="7"/>
        <v>-0.39979129631083804</v>
      </c>
      <c r="AB25" s="11">
        <v>6.4000000000000001E-2</v>
      </c>
      <c r="AC25" s="10">
        <v>6</v>
      </c>
      <c r="AD25" s="39">
        <f t="shared" si="8"/>
        <v>-3.6482012950285836</v>
      </c>
      <c r="AE25" s="11">
        <v>0.67400000000000004</v>
      </c>
      <c r="AF25" s="10">
        <v>122</v>
      </c>
      <c r="AG25" s="39">
        <f t="shared" si="9"/>
        <v>-0.50957325006735621</v>
      </c>
      <c r="AH25" s="14">
        <v>3.1317248898671006</v>
      </c>
      <c r="AI25" s="10">
        <v>33</v>
      </c>
      <c r="AJ25" s="39">
        <f t="shared" si="10"/>
        <v>-0.33777288588569182</v>
      </c>
      <c r="AK25" s="13">
        <v>51504.354488403034</v>
      </c>
      <c r="AL25" s="44">
        <v>1</v>
      </c>
    </row>
    <row r="26" spans="1:38" x14ac:dyDescent="0.25">
      <c r="A26" s="110" t="s">
        <v>644</v>
      </c>
      <c r="B26" s="5" t="s">
        <v>53</v>
      </c>
      <c r="C26" s="6" t="s">
        <v>54</v>
      </c>
      <c r="D26" s="7" t="s">
        <v>39</v>
      </c>
      <c r="E26" s="42">
        <f t="shared" si="0"/>
        <v>-11.979365136139533</v>
      </c>
      <c r="F26" s="8">
        <v>60.847851418306433</v>
      </c>
      <c r="G26" s="9">
        <v>20</v>
      </c>
      <c r="H26" s="10">
        <v>82</v>
      </c>
      <c r="I26" s="39">
        <f t="shared" si="1"/>
        <v>-0.71864479087625999</v>
      </c>
      <c r="J26" s="11">
        <v>-4.9341907566560539E-2</v>
      </c>
      <c r="K26" s="10">
        <v>38</v>
      </c>
      <c r="L26" s="39">
        <f t="shared" si="2"/>
        <v>-1.0823353909749687</v>
      </c>
      <c r="M26" s="11">
        <v>0.12463803088803088</v>
      </c>
      <c r="N26" s="10">
        <v>15</v>
      </c>
      <c r="O26" s="39">
        <f t="shared" si="3"/>
        <v>-2.8776917784284022</v>
      </c>
      <c r="P26" s="11">
        <v>0.251</v>
      </c>
      <c r="Q26" s="10">
        <v>55</v>
      </c>
      <c r="R26" s="39">
        <f t="shared" si="4"/>
        <v>-0.9104649909719007</v>
      </c>
      <c r="S26" s="12">
        <v>4.9310911619673794</v>
      </c>
      <c r="T26" s="10">
        <v>9</v>
      </c>
      <c r="U26" s="39">
        <f t="shared" si="5"/>
        <v>-3.7405892450304088</v>
      </c>
      <c r="V26" s="11">
        <v>0.31900000000000001</v>
      </c>
      <c r="W26" s="10">
        <v>7</v>
      </c>
      <c r="X26" s="39">
        <f t="shared" si="6"/>
        <v>-1.7084748301728934</v>
      </c>
      <c r="Y26" s="13">
        <v>32755</v>
      </c>
      <c r="Z26" s="10">
        <v>77</v>
      </c>
      <c r="AA26" s="39">
        <f t="shared" si="7"/>
        <v>-0.97651150673370568</v>
      </c>
      <c r="AB26" s="11">
        <v>7.5999999999999998E-2</v>
      </c>
      <c r="AC26" s="10">
        <v>47</v>
      </c>
      <c r="AD26" s="39">
        <f t="shared" si="8"/>
        <v>-1.3995602762370527</v>
      </c>
      <c r="AE26" s="11">
        <v>0.82</v>
      </c>
      <c r="AF26" s="10">
        <v>462</v>
      </c>
      <c r="AG26" s="39">
        <f t="shared" si="9"/>
        <v>0.61127330974467109</v>
      </c>
      <c r="AH26" s="14">
        <v>1.9464660692998084</v>
      </c>
      <c r="AI26" s="10">
        <v>149</v>
      </c>
      <c r="AJ26" s="39">
        <f t="shared" si="10"/>
        <v>-0.27458316215412115</v>
      </c>
      <c r="AK26" s="13">
        <v>89178.178214692118</v>
      </c>
      <c r="AL26" s="44">
        <v>1</v>
      </c>
    </row>
    <row r="27" spans="1:38" x14ac:dyDescent="0.25">
      <c r="A27" s="110" t="s">
        <v>750</v>
      </c>
      <c r="B27" s="5" t="s">
        <v>55</v>
      </c>
      <c r="C27" s="6" t="s">
        <v>41</v>
      </c>
      <c r="D27" s="7" t="s">
        <v>34</v>
      </c>
      <c r="E27" s="42">
        <f t="shared" si="0"/>
        <v>-11.889301925264624</v>
      </c>
      <c r="F27" s="8">
        <v>60.597312381256359</v>
      </c>
      <c r="G27" s="9">
        <v>21</v>
      </c>
      <c r="H27" s="10">
        <v>148</v>
      </c>
      <c r="I27" s="39">
        <f t="shared" si="1"/>
        <v>-0.4890051357811917</v>
      </c>
      <c r="J27" s="11">
        <v>-2.914841776409216E-2</v>
      </c>
      <c r="K27" s="10">
        <v>13</v>
      </c>
      <c r="L27" s="39">
        <f t="shared" si="2"/>
        <v>-1.7609105536501526</v>
      </c>
      <c r="M27" s="11">
        <v>0.16131998029880151</v>
      </c>
      <c r="N27" s="10">
        <v>20</v>
      </c>
      <c r="O27" s="39">
        <f t="shared" si="3"/>
        <v>-2.5704610279112075</v>
      </c>
      <c r="P27" s="11">
        <v>0.23100000000000001</v>
      </c>
      <c r="Q27" s="10">
        <v>19</v>
      </c>
      <c r="R27" s="39">
        <f t="shared" si="4"/>
        <v>-2.2798961372737891</v>
      </c>
      <c r="S27" s="12">
        <v>9.5459514388212288</v>
      </c>
      <c r="T27" s="10">
        <v>30</v>
      </c>
      <c r="U27" s="39">
        <f t="shared" si="5"/>
        <v>-2.0519693165569644</v>
      </c>
      <c r="V27" s="11">
        <v>0.21100000000000002</v>
      </c>
      <c r="W27" s="10">
        <v>17</v>
      </c>
      <c r="X27" s="39">
        <f t="shared" si="6"/>
        <v>-1.5709034267082949</v>
      </c>
      <c r="Y27" s="13">
        <v>36921</v>
      </c>
      <c r="Z27" s="10">
        <v>43</v>
      </c>
      <c r="AA27" s="39">
        <f t="shared" si="7"/>
        <v>-1.4571116820860952</v>
      </c>
      <c r="AB27" s="11">
        <v>8.5999999999999993E-2</v>
      </c>
      <c r="AC27" s="10">
        <v>78</v>
      </c>
      <c r="AD27" s="39">
        <f t="shared" si="8"/>
        <v>-0.87590414857326915</v>
      </c>
      <c r="AE27" s="11">
        <v>0.85400000000000009</v>
      </c>
      <c r="AF27" s="10">
        <v>12</v>
      </c>
      <c r="AG27" s="39">
        <f t="shared" si="9"/>
        <v>-1.7281178518919247</v>
      </c>
      <c r="AH27" s="14">
        <v>4.4202962156420087</v>
      </c>
      <c r="AI27" s="10">
        <v>14</v>
      </c>
      <c r="AJ27" s="39">
        <f t="shared" si="10"/>
        <v>-0.35419120329673637</v>
      </c>
      <c r="AK27" s="13">
        <v>41715.724953424993</v>
      </c>
      <c r="AL27" s="44">
        <v>1</v>
      </c>
    </row>
    <row r="28" spans="1:38" x14ac:dyDescent="0.25">
      <c r="A28" s="110" t="s">
        <v>715</v>
      </c>
      <c r="B28" s="5" t="s">
        <v>56</v>
      </c>
      <c r="C28" s="6" t="s">
        <v>41</v>
      </c>
      <c r="D28" s="7" t="s">
        <v>34</v>
      </c>
      <c r="E28" s="42">
        <f t="shared" si="0"/>
        <v>-11.751523769662311</v>
      </c>
      <c r="F28" s="8">
        <v>60.214039276779971</v>
      </c>
      <c r="G28" s="9">
        <v>22</v>
      </c>
      <c r="H28" s="10">
        <v>173</v>
      </c>
      <c r="I28" s="39">
        <f t="shared" si="1"/>
        <v>-0.39720086010081057</v>
      </c>
      <c r="J28" s="11">
        <v>-2.1075558117933491E-2</v>
      </c>
      <c r="K28" s="10">
        <v>25</v>
      </c>
      <c r="L28" s="39">
        <f t="shared" si="2"/>
        <v>-1.3994047339929954</v>
      </c>
      <c r="M28" s="11">
        <v>0.14177794734834032</v>
      </c>
      <c r="N28" s="10">
        <v>21</v>
      </c>
      <c r="O28" s="39">
        <f t="shared" si="3"/>
        <v>-2.5550994903853477</v>
      </c>
      <c r="P28" s="11">
        <v>0.23</v>
      </c>
      <c r="Q28" s="10">
        <v>48</v>
      </c>
      <c r="R28" s="39">
        <f t="shared" si="4"/>
        <v>-1.0103834685022093</v>
      </c>
      <c r="S28" s="12">
        <v>5.2678074796322356</v>
      </c>
      <c r="T28" s="10">
        <v>17</v>
      </c>
      <c r="U28" s="39">
        <f t="shared" si="5"/>
        <v>-2.7399255837128118</v>
      </c>
      <c r="V28" s="11">
        <v>0.255</v>
      </c>
      <c r="W28" s="10">
        <v>11</v>
      </c>
      <c r="X28" s="39">
        <f t="shared" si="6"/>
        <v>-1.692690113212721</v>
      </c>
      <c r="Y28" s="13">
        <v>33233</v>
      </c>
      <c r="Z28" s="10">
        <v>67</v>
      </c>
      <c r="AA28" s="39">
        <f t="shared" si="7"/>
        <v>-1.0726315418041836</v>
      </c>
      <c r="AB28" s="11">
        <v>7.8E-2</v>
      </c>
      <c r="AC28" s="10">
        <v>36</v>
      </c>
      <c r="AD28" s="39">
        <f t="shared" si="8"/>
        <v>-1.7691998957644282</v>
      </c>
      <c r="AE28" s="11">
        <v>0.79599999999999993</v>
      </c>
      <c r="AF28" s="10">
        <v>19</v>
      </c>
      <c r="AG28" s="39">
        <f t="shared" si="9"/>
        <v>-1.5057995253081258</v>
      </c>
      <c r="AH28" s="14">
        <v>4.1852018084276983</v>
      </c>
      <c r="AI28" s="10">
        <v>26</v>
      </c>
      <c r="AJ28" s="39">
        <f t="shared" si="10"/>
        <v>-0.34396958572050718</v>
      </c>
      <c r="AK28" s="13">
        <v>47809.871216830812</v>
      </c>
      <c r="AL28" s="44">
        <v>1</v>
      </c>
    </row>
    <row r="29" spans="1:38" x14ac:dyDescent="0.25">
      <c r="A29" s="110" t="s">
        <v>862</v>
      </c>
      <c r="B29" s="5" t="s">
        <v>57</v>
      </c>
      <c r="C29" s="6" t="s">
        <v>41</v>
      </c>
      <c r="D29" s="7" t="s">
        <v>34</v>
      </c>
      <c r="E29" s="42">
        <f t="shared" si="0"/>
        <v>-11.650917368855534</v>
      </c>
      <c r="F29" s="8">
        <v>59.934171053846939</v>
      </c>
      <c r="G29" s="9">
        <v>23</v>
      </c>
      <c r="H29" s="10">
        <v>92</v>
      </c>
      <c r="I29" s="39">
        <f t="shared" si="1"/>
        <v>-0.65312459426168334</v>
      </c>
      <c r="J29" s="11">
        <v>-4.3580352918499266E-2</v>
      </c>
      <c r="K29" s="10">
        <v>15</v>
      </c>
      <c r="L29" s="39">
        <f t="shared" si="2"/>
        <v>-1.7323706800061047</v>
      </c>
      <c r="M29" s="11">
        <v>0.15977719143946056</v>
      </c>
      <c r="N29" s="10">
        <v>35</v>
      </c>
      <c r="O29" s="39">
        <f t="shared" si="3"/>
        <v>-1.7255764639889213</v>
      </c>
      <c r="P29" s="11">
        <v>0.17600000000000002</v>
      </c>
      <c r="Q29" s="10">
        <v>26</v>
      </c>
      <c r="R29" s="39">
        <f t="shared" si="4"/>
        <v>-1.8992179453401088</v>
      </c>
      <c r="S29" s="12">
        <v>8.2631000366434595</v>
      </c>
      <c r="T29" s="10">
        <v>23</v>
      </c>
      <c r="U29" s="39">
        <f t="shared" si="5"/>
        <v>-2.4584889289672378</v>
      </c>
      <c r="V29" s="11">
        <v>0.23699999999999999</v>
      </c>
      <c r="W29" s="10">
        <v>16</v>
      </c>
      <c r="X29" s="39">
        <f t="shared" si="6"/>
        <v>-1.575493543146504</v>
      </c>
      <c r="Y29" s="13">
        <v>36782</v>
      </c>
      <c r="Z29" s="10">
        <v>47</v>
      </c>
      <c r="AA29" s="39">
        <f t="shared" si="7"/>
        <v>-1.4090516645508568</v>
      </c>
      <c r="AB29" s="11">
        <v>8.5000000000000006E-2</v>
      </c>
      <c r="AC29" s="10">
        <v>45</v>
      </c>
      <c r="AD29" s="39">
        <f t="shared" si="8"/>
        <v>-1.430363577864334</v>
      </c>
      <c r="AE29" s="11">
        <v>0.81799999999999995</v>
      </c>
      <c r="AF29" s="10">
        <v>9</v>
      </c>
      <c r="AG29" s="39">
        <f t="shared" si="9"/>
        <v>-1.864228933366028</v>
      </c>
      <c r="AH29" s="14">
        <v>4.5642292620361467</v>
      </c>
      <c r="AI29" s="10">
        <v>11</v>
      </c>
      <c r="AJ29" s="39">
        <f t="shared" si="10"/>
        <v>-0.36117677235647722</v>
      </c>
      <c r="AK29" s="13">
        <v>37550.916471234887</v>
      </c>
      <c r="AL29" s="44">
        <v>1</v>
      </c>
    </row>
    <row r="30" spans="1:38" x14ac:dyDescent="0.25">
      <c r="A30" s="110" t="s">
        <v>726</v>
      </c>
      <c r="B30" s="5" t="s">
        <v>58</v>
      </c>
      <c r="C30" s="6" t="s">
        <v>26</v>
      </c>
      <c r="D30" s="7" t="s">
        <v>20</v>
      </c>
      <c r="E30" s="42">
        <f t="shared" si="0"/>
        <v>-11.492954620177624</v>
      </c>
      <c r="F30" s="8">
        <v>59.494748180077593</v>
      </c>
      <c r="G30" s="9">
        <v>24</v>
      </c>
      <c r="H30" s="10">
        <v>169</v>
      </c>
      <c r="I30" s="39">
        <f t="shared" si="1"/>
        <v>-0.40498500984353025</v>
      </c>
      <c r="J30" s="11">
        <v>-2.1760061621413418E-2</v>
      </c>
      <c r="K30" s="10">
        <v>23</v>
      </c>
      <c r="L30" s="39">
        <f t="shared" si="2"/>
        <v>-1.4508154708563863</v>
      </c>
      <c r="M30" s="11">
        <v>0.14455707360070516</v>
      </c>
      <c r="N30" s="10">
        <v>19</v>
      </c>
      <c r="O30" s="39">
        <f t="shared" si="3"/>
        <v>-2.6319071780146461</v>
      </c>
      <c r="P30" s="11">
        <v>0.23499999999999999</v>
      </c>
      <c r="Q30" s="10">
        <v>220</v>
      </c>
      <c r="R30" s="39">
        <f t="shared" si="4"/>
        <v>0.20232091208889752</v>
      </c>
      <c r="S30" s="12">
        <v>1.1811023622047243</v>
      </c>
      <c r="T30" s="10">
        <v>27</v>
      </c>
      <c r="U30" s="39">
        <f t="shared" si="5"/>
        <v>-2.1926876439297516</v>
      </c>
      <c r="V30" s="11">
        <v>0.22</v>
      </c>
      <c r="W30" s="10">
        <v>40</v>
      </c>
      <c r="X30" s="39">
        <f t="shared" si="6"/>
        <v>-1.2646534997446159</v>
      </c>
      <c r="Y30" s="13">
        <v>46195</v>
      </c>
      <c r="Z30" s="10">
        <v>8</v>
      </c>
      <c r="AA30" s="39">
        <f t="shared" si="7"/>
        <v>-2.9950322432137435</v>
      </c>
      <c r="AB30" s="11">
        <v>0.11800000000000001</v>
      </c>
      <c r="AC30" s="10">
        <v>27</v>
      </c>
      <c r="AD30" s="39">
        <f t="shared" si="8"/>
        <v>-2.0618312612235989</v>
      </c>
      <c r="AE30" s="11">
        <v>0.77700000000000002</v>
      </c>
      <c r="AF30" s="10">
        <v>271</v>
      </c>
      <c r="AG30" s="39">
        <f t="shared" si="9"/>
        <v>6.6892119942338259E-3</v>
      </c>
      <c r="AH30" s="14">
        <v>2.5857941096638704</v>
      </c>
      <c r="AI30" s="10">
        <v>18</v>
      </c>
      <c r="AJ30" s="39">
        <f t="shared" si="10"/>
        <v>-0.34754355585498786</v>
      </c>
      <c r="AK30" s="13">
        <v>45679.063976377955</v>
      </c>
      <c r="AL30" s="44"/>
    </row>
    <row r="31" spans="1:38" x14ac:dyDescent="0.25">
      <c r="A31" s="110" t="s">
        <v>1020</v>
      </c>
      <c r="B31" s="5" t="s">
        <v>59</v>
      </c>
      <c r="C31" s="6" t="s">
        <v>49</v>
      </c>
      <c r="D31" s="7" t="s">
        <v>39</v>
      </c>
      <c r="E31" s="42">
        <f t="shared" si="0"/>
        <v>-11.247790006151906</v>
      </c>
      <c r="F31" s="8">
        <v>58.812745998275858</v>
      </c>
      <c r="G31" s="9">
        <v>25</v>
      </c>
      <c r="H31" s="10">
        <v>471</v>
      </c>
      <c r="I31" s="39">
        <f t="shared" si="1"/>
        <v>0.56640521780990416</v>
      </c>
      <c r="J31" s="11">
        <v>6.3659674130307486E-2</v>
      </c>
      <c r="K31" s="10">
        <v>249</v>
      </c>
      <c r="L31" s="39">
        <f t="shared" si="2"/>
        <v>4.9066957987648145E-2</v>
      </c>
      <c r="M31" s="11">
        <v>6.3477460901563934E-2</v>
      </c>
      <c r="N31" s="10">
        <v>40</v>
      </c>
      <c r="O31" s="39">
        <f t="shared" si="3"/>
        <v>-1.6794918514113419</v>
      </c>
      <c r="P31" s="11">
        <v>0.17300000000000001</v>
      </c>
      <c r="Q31" s="10">
        <v>76</v>
      </c>
      <c r="R31" s="39">
        <f t="shared" si="4"/>
        <v>-0.53994506073582005</v>
      </c>
      <c r="S31" s="12">
        <v>3.6824721916404082</v>
      </c>
      <c r="T31" s="10">
        <v>25</v>
      </c>
      <c r="U31" s="39">
        <f t="shared" si="5"/>
        <v>-2.3177706015944515</v>
      </c>
      <c r="V31" s="11">
        <v>0.22800000000000001</v>
      </c>
      <c r="W31" s="10">
        <v>33</v>
      </c>
      <c r="X31" s="39">
        <f t="shared" si="6"/>
        <v>-1.3363451744737671</v>
      </c>
      <c r="Y31" s="13">
        <v>44024</v>
      </c>
      <c r="Z31" s="10">
        <v>32</v>
      </c>
      <c r="AA31" s="39">
        <f t="shared" si="7"/>
        <v>-1.7935318048327691</v>
      </c>
      <c r="AB31" s="11">
        <v>9.3000000000000013E-2</v>
      </c>
      <c r="AC31" s="10">
        <v>8</v>
      </c>
      <c r="AD31" s="39">
        <f t="shared" si="8"/>
        <v>-3.57119304096038</v>
      </c>
      <c r="AE31" s="11">
        <v>0.67900000000000005</v>
      </c>
      <c r="AF31" s="10">
        <v>158</v>
      </c>
      <c r="AG31" s="39">
        <f t="shared" si="9"/>
        <v>-0.33148421573249909</v>
      </c>
      <c r="AH31" s="14">
        <v>2.9434015221912428</v>
      </c>
      <c r="AI31" s="10">
        <v>57</v>
      </c>
      <c r="AJ31" s="39">
        <f t="shared" si="10"/>
        <v>-0.32203784863856616</v>
      </c>
      <c r="AK31" s="13">
        <v>60885.611195474732</v>
      </c>
      <c r="AL31" s="44">
        <v>1</v>
      </c>
    </row>
    <row r="32" spans="1:38" x14ac:dyDescent="0.25">
      <c r="A32" s="110" t="s">
        <v>1029</v>
      </c>
      <c r="B32" s="5" t="s">
        <v>60</v>
      </c>
      <c r="C32" s="6" t="s">
        <v>61</v>
      </c>
      <c r="D32" s="7" t="s">
        <v>39</v>
      </c>
      <c r="E32" s="42">
        <f t="shared" si="0"/>
        <v>-10.217422227538988</v>
      </c>
      <c r="F32" s="8">
        <v>55.946455217019405</v>
      </c>
      <c r="G32" s="9">
        <v>26</v>
      </c>
      <c r="H32" s="10">
        <v>445</v>
      </c>
      <c r="I32" s="39">
        <f t="shared" si="1"/>
        <v>0.47359447355472867</v>
      </c>
      <c r="J32" s="11">
        <v>5.5498310114582505E-2</v>
      </c>
      <c r="K32" s="10">
        <v>97</v>
      </c>
      <c r="L32" s="39">
        <f t="shared" si="2"/>
        <v>-0.5210215737627989</v>
      </c>
      <c r="M32" s="11">
        <v>9.4294914636369159E-2</v>
      </c>
      <c r="N32" s="10">
        <v>28</v>
      </c>
      <c r="O32" s="39">
        <f t="shared" si="3"/>
        <v>-2.0635302895578356</v>
      </c>
      <c r="P32" s="11">
        <v>0.19800000000000001</v>
      </c>
      <c r="Q32" s="10">
        <v>67</v>
      </c>
      <c r="R32" s="39">
        <f t="shared" si="4"/>
        <v>-0.69287279069539065</v>
      </c>
      <c r="S32" s="12">
        <v>4.1978249409375792</v>
      </c>
      <c r="T32" s="10">
        <v>24</v>
      </c>
      <c r="U32" s="39">
        <f t="shared" si="5"/>
        <v>-2.3490413410106261</v>
      </c>
      <c r="V32" s="11">
        <v>0.23</v>
      </c>
      <c r="W32" s="10">
        <v>78</v>
      </c>
      <c r="X32" s="39">
        <f t="shared" si="6"/>
        <v>-0.99040229816672598</v>
      </c>
      <c r="Y32" s="13">
        <v>54500</v>
      </c>
      <c r="Z32" s="10">
        <v>88</v>
      </c>
      <c r="AA32" s="39">
        <f t="shared" si="7"/>
        <v>-0.88039147166322829</v>
      </c>
      <c r="AB32" s="11">
        <v>7.400000000000001E-2</v>
      </c>
      <c r="AC32" s="10">
        <v>14</v>
      </c>
      <c r="AD32" s="39">
        <f t="shared" si="8"/>
        <v>-2.924323706787475</v>
      </c>
      <c r="AE32" s="11">
        <v>0.72099999999999997</v>
      </c>
      <c r="AF32" s="10">
        <v>62</v>
      </c>
      <c r="AG32" s="39">
        <f t="shared" si="9"/>
        <v>-0.88734907859772749</v>
      </c>
      <c r="AH32" s="14">
        <v>3.5312105545577537</v>
      </c>
      <c r="AI32" s="10">
        <v>41</v>
      </c>
      <c r="AJ32" s="39">
        <f t="shared" si="10"/>
        <v>-0.33266513982502183</v>
      </c>
      <c r="AK32" s="13">
        <v>54549.601616650718</v>
      </c>
      <c r="AL32" s="44">
        <v>1</v>
      </c>
    </row>
    <row r="33" spans="1:38" x14ac:dyDescent="0.25">
      <c r="A33" s="110" t="s">
        <v>1021</v>
      </c>
      <c r="B33" s="5" t="s">
        <v>62</v>
      </c>
      <c r="C33" s="6" t="s">
        <v>63</v>
      </c>
      <c r="D33" s="7" t="s">
        <v>34</v>
      </c>
      <c r="E33" s="42">
        <f t="shared" si="0"/>
        <v>-10.038754887172034</v>
      </c>
      <c r="F33" s="8">
        <v>55.449436034902895</v>
      </c>
      <c r="G33" s="9">
        <v>27</v>
      </c>
      <c r="H33" s="10">
        <v>64</v>
      </c>
      <c r="I33" s="39">
        <f t="shared" si="1"/>
        <v>-0.88294787200733094</v>
      </c>
      <c r="J33" s="11">
        <v>-6.3789989680082537E-2</v>
      </c>
      <c r="K33" s="10">
        <v>33</v>
      </c>
      <c r="L33" s="39">
        <f t="shared" si="2"/>
        <v>-1.2115667651097533</v>
      </c>
      <c r="M33" s="11">
        <v>0.13162393162393163</v>
      </c>
      <c r="N33" s="10">
        <v>29</v>
      </c>
      <c r="O33" s="39">
        <f t="shared" si="3"/>
        <v>-2.032807214506116</v>
      </c>
      <c r="P33" s="11">
        <v>0.19600000000000001</v>
      </c>
      <c r="Q33" s="10">
        <v>27</v>
      </c>
      <c r="R33" s="39">
        <f t="shared" si="4"/>
        <v>-1.8800231904516846</v>
      </c>
      <c r="S33" s="12">
        <v>8.1984154323114016</v>
      </c>
      <c r="T33" s="10">
        <v>36</v>
      </c>
      <c r="U33" s="39">
        <f t="shared" si="5"/>
        <v>-1.70799118297904</v>
      </c>
      <c r="V33" s="11">
        <v>0.18899999999999997</v>
      </c>
      <c r="W33" s="10">
        <v>34</v>
      </c>
      <c r="X33" s="39">
        <f t="shared" si="6"/>
        <v>-1.3194046727989377</v>
      </c>
      <c r="Y33" s="13">
        <v>44537</v>
      </c>
      <c r="Z33" s="10">
        <v>150</v>
      </c>
      <c r="AA33" s="39">
        <f t="shared" si="7"/>
        <v>-0.30367126124035998</v>
      </c>
      <c r="AB33" s="11">
        <v>6.2E-2</v>
      </c>
      <c r="AC33" s="10">
        <v>30</v>
      </c>
      <c r="AD33" s="39">
        <f t="shared" si="8"/>
        <v>-1.9848230071553956</v>
      </c>
      <c r="AE33" s="11">
        <v>0.78200000000000003</v>
      </c>
      <c r="AF33" s="10">
        <v>69</v>
      </c>
      <c r="AG33" s="39">
        <f t="shared" si="9"/>
        <v>-0.80607111143034049</v>
      </c>
      <c r="AH33" s="14">
        <v>3.4452617450087639</v>
      </c>
      <c r="AI33" s="10">
        <v>31</v>
      </c>
      <c r="AJ33" s="39">
        <f t="shared" si="10"/>
        <v>-0.33955168361457627</v>
      </c>
      <c r="AK33" s="13">
        <v>50443.832173613504</v>
      </c>
      <c r="AL33" s="44">
        <v>1</v>
      </c>
    </row>
    <row r="34" spans="1:38" x14ac:dyDescent="0.25">
      <c r="A34" s="110" t="s">
        <v>760</v>
      </c>
      <c r="B34" s="15" t="s">
        <v>64</v>
      </c>
      <c r="C34" s="16" t="s">
        <v>61</v>
      </c>
      <c r="D34" s="7" t="s">
        <v>39</v>
      </c>
      <c r="E34" s="42">
        <f t="shared" si="0"/>
        <v>-9.7569753583543442</v>
      </c>
      <c r="F34" s="8">
        <v>54.665577996480728</v>
      </c>
      <c r="G34" s="9">
        <v>28</v>
      </c>
      <c r="H34" s="17">
        <v>449</v>
      </c>
      <c r="I34" s="40">
        <f t="shared" si="1"/>
        <v>0.49107957000531283</v>
      </c>
      <c r="J34" s="18">
        <v>5.7035871720498843E-2</v>
      </c>
      <c r="K34" s="17">
        <v>63</v>
      </c>
      <c r="L34" s="40">
        <f t="shared" si="2"/>
        <v>-0.74866925124892691</v>
      </c>
      <c r="M34" s="18">
        <v>0.10660093620677959</v>
      </c>
      <c r="N34" s="17">
        <v>34</v>
      </c>
      <c r="O34" s="40">
        <f t="shared" si="3"/>
        <v>-1.8177456891440793</v>
      </c>
      <c r="P34" s="18">
        <v>0.182</v>
      </c>
      <c r="Q34" s="17">
        <v>56</v>
      </c>
      <c r="R34" s="40">
        <f t="shared" si="4"/>
        <v>-0.89632953344918598</v>
      </c>
      <c r="S34" s="19">
        <v>4.88345593649957</v>
      </c>
      <c r="T34" s="17">
        <v>35</v>
      </c>
      <c r="U34" s="39">
        <f t="shared" si="5"/>
        <v>-1.7236265526871277</v>
      </c>
      <c r="V34" s="18">
        <v>0.19</v>
      </c>
      <c r="W34" s="17">
        <v>30</v>
      </c>
      <c r="X34" s="40">
        <f t="shared" si="6"/>
        <v>-1.3514033981847264</v>
      </c>
      <c r="Y34" s="20">
        <v>43568</v>
      </c>
      <c r="Z34" s="17">
        <v>97</v>
      </c>
      <c r="AA34" s="40">
        <f t="shared" si="7"/>
        <v>-0.78427143659275023</v>
      </c>
      <c r="AB34" s="18">
        <v>7.2000000000000008E-2</v>
      </c>
      <c r="AC34" s="17">
        <v>17</v>
      </c>
      <c r="AD34" s="40">
        <f t="shared" si="8"/>
        <v>-2.8165121510919904</v>
      </c>
      <c r="AE34" s="18">
        <v>0.72799999999999998</v>
      </c>
      <c r="AF34" s="17">
        <v>64</v>
      </c>
      <c r="AG34" s="39">
        <f t="shared" si="9"/>
        <v>-0.87754817981345845</v>
      </c>
      <c r="AH34" s="21">
        <v>3.5208464225257203</v>
      </c>
      <c r="AI34" s="17">
        <v>39</v>
      </c>
      <c r="AJ34" s="40">
        <f t="shared" si="10"/>
        <v>-0.33320852776086168</v>
      </c>
      <c r="AK34" s="20">
        <v>54225.632779616608</v>
      </c>
      <c r="AL34" s="44">
        <v>1</v>
      </c>
    </row>
    <row r="35" spans="1:38" x14ac:dyDescent="0.25">
      <c r="A35" s="110" t="s">
        <v>945</v>
      </c>
      <c r="B35" s="5" t="s">
        <v>65</v>
      </c>
      <c r="C35" s="6" t="s">
        <v>26</v>
      </c>
      <c r="D35" s="7" t="s">
        <v>20</v>
      </c>
      <c r="E35" s="42">
        <f t="shared" si="0"/>
        <v>-9.6208198840575783</v>
      </c>
      <c r="F35" s="8">
        <v>54.286818888427305</v>
      </c>
      <c r="G35" s="9">
        <v>29</v>
      </c>
      <c r="H35" s="10">
        <v>314</v>
      </c>
      <c r="I35" s="39">
        <f t="shared" si="1"/>
        <v>0.12823475620477187</v>
      </c>
      <c r="J35" s="11">
        <v>2.5128912775074452E-2</v>
      </c>
      <c r="K35" s="10">
        <v>98</v>
      </c>
      <c r="L35" s="39">
        <f t="shared" si="2"/>
        <v>-0.50641156234562767</v>
      </c>
      <c r="M35" s="11">
        <v>9.3505136688142088E-2</v>
      </c>
      <c r="N35" s="10">
        <v>42</v>
      </c>
      <c r="O35" s="39">
        <f t="shared" si="3"/>
        <v>-1.5258764761527444</v>
      </c>
      <c r="P35" s="11">
        <v>0.16300000000000001</v>
      </c>
      <c r="Q35" s="10">
        <v>14</v>
      </c>
      <c r="R35" s="39">
        <f t="shared" si="4"/>
        <v>-2.9580843778839077</v>
      </c>
      <c r="S35" s="12">
        <v>11.831385051363798</v>
      </c>
      <c r="T35" s="10">
        <v>40</v>
      </c>
      <c r="U35" s="39">
        <f t="shared" si="5"/>
        <v>-1.4890960070658159</v>
      </c>
      <c r="V35" s="11">
        <v>0.17499999999999999</v>
      </c>
      <c r="W35" s="10">
        <v>46</v>
      </c>
      <c r="X35" s="39">
        <f t="shared" si="6"/>
        <v>-1.1676336285542679</v>
      </c>
      <c r="Y35" s="13">
        <v>49133</v>
      </c>
      <c r="Z35" s="10">
        <v>37</v>
      </c>
      <c r="AA35" s="39">
        <f t="shared" si="7"/>
        <v>-1.5532317171565739</v>
      </c>
      <c r="AB35" s="11">
        <v>8.8000000000000009E-2</v>
      </c>
      <c r="AC35" s="10">
        <v>107</v>
      </c>
      <c r="AD35" s="39">
        <f t="shared" si="8"/>
        <v>-0.67568268799594244</v>
      </c>
      <c r="AE35" s="11">
        <v>0.86699999999999999</v>
      </c>
      <c r="AF35" s="10">
        <v>164</v>
      </c>
      <c r="AG35" s="39">
        <f t="shared" si="9"/>
        <v>-0.29653520191800303</v>
      </c>
      <c r="AH35" s="14">
        <v>2.9064440755799006</v>
      </c>
      <c r="AI35" s="10">
        <v>44</v>
      </c>
      <c r="AJ35" s="39">
        <f t="shared" si="10"/>
        <v>-0.33014794893444976</v>
      </c>
      <c r="AK35" s="13">
        <v>56050.355224938008</v>
      </c>
      <c r="AL35" s="44">
        <v>1</v>
      </c>
    </row>
    <row r="36" spans="1:38" x14ac:dyDescent="0.25">
      <c r="A36" s="110" t="s">
        <v>1013</v>
      </c>
      <c r="B36" s="5" t="s">
        <v>66</v>
      </c>
      <c r="C36" s="6" t="s">
        <v>44</v>
      </c>
      <c r="D36" s="7" t="s">
        <v>20</v>
      </c>
      <c r="E36" s="42">
        <f t="shared" si="0"/>
        <v>-9.3015262770878984</v>
      </c>
      <c r="F36" s="8">
        <v>53.398603688798929</v>
      </c>
      <c r="G36" s="9">
        <v>30</v>
      </c>
      <c r="H36" s="10">
        <v>361</v>
      </c>
      <c r="I36" s="39">
        <f t="shared" si="1"/>
        <v>0.21615631466771792</v>
      </c>
      <c r="J36" s="11">
        <v>3.2860343539955261E-2</v>
      </c>
      <c r="K36" s="10">
        <v>67</v>
      </c>
      <c r="L36" s="39">
        <f t="shared" si="2"/>
        <v>-0.71960102080231547</v>
      </c>
      <c r="M36" s="11">
        <v>0.10502958579881656</v>
      </c>
      <c r="N36" s="10">
        <v>43</v>
      </c>
      <c r="O36" s="39">
        <f t="shared" si="3"/>
        <v>-1.5105149386268846</v>
      </c>
      <c r="P36" s="11">
        <v>0.16200000000000001</v>
      </c>
      <c r="Q36" s="10">
        <v>5</v>
      </c>
      <c r="R36" s="39">
        <f t="shared" si="4"/>
        <v>-5.0258917889942181</v>
      </c>
      <c r="S36" s="12">
        <v>18.799710773680406</v>
      </c>
      <c r="T36" s="10">
        <v>57</v>
      </c>
      <c r="U36" s="39">
        <f t="shared" si="5"/>
        <v>-1.145117873487892</v>
      </c>
      <c r="V36" s="11">
        <v>0.153</v>
      </c>
      <c r="W36" s="10">
        <v>184</v>
      </c>
      <c r="X36" s="39">
        <f t="shared" si="6"/>
        <v>-0.57438584573105356</v>
      </c>
      <c r="Y36" s="13">
        <v>67098</v>
      </c>
      <c r="Z36" s="10">
        <v>96</v>
      </c>
      <c r="AA36" s="39">
        <f t="shared" si="7"/>
        <v>-0.83233145412798859</v>
      </c>
      <c r="AB36" s="11">
        <v>7.2999999999999995E-2</v>
      </c>
      <c r="AC36" s="10">
        <v>170</v>
      </c>
      <c r="AD36" s="39">
        <f t="shared" si="8"/>
        <v>-0.24443646521400439</v>
      </c>
      <c r="AE36" s="11">
        <v>0.89500000000000002</v>
      </c>
      <c r="AF36" s="10">
        <v>507</v>
      </c>
      <c r="AG36" s="39">
        <f t="shared" si="9"/>
        <v>0.91795528010924854</v>
      </c>
      <c r="AH36" s="14">
        <v>1.6221598497718357</v>
      </c>
      <c r="AI36" s="10">
        <v>118</v>
      </c>
      <c r="AJ36" s="39">
        <f t="shared" si="10"/>
        <v>-0.2899022175980836</v>
      </c>
      <c r="AK36" s="13">
        <v>80044.930585683294</v>
      </c>
      <c r="AL36" s="44"/>
    </row>
    <row r="37" spans="1:38" x14ac:dyDescent="0.25">
      <c r="A37" s="110" t="s">
        <v>1142</v>
      </c>
      <c r="B37" s="5" t="s">
        <v>67</v>
      </c>
      <c r="C37" s="6" t="s">
        <v>26</v>
      </c>
      <c r="D37" s="7" t="s">
        <v>20</v>
      </c>
      <c r="E37" s="42">
        <f t="shared" si="0"/>
        <v>-8.9754015143775199</v>
      </c>
      <c r="F37" s="8">
        <v>52.491385489337574</v>
      </c>
      <c r="G37" s="9">
        <v>31</v>
      </c>
      <c r="H37" s="10">
        <v>413</v>
      </c>
      <c r="I37" s="39">
        <f t="shared" si="1"/>
        <v>0.34707446377535178</v>
      </c>
      <c r="J37" s="11">
        <v>4.4372703231788879E-2</v>
      </c>
      <c r="K37" s="10">
        <v>152</v>
      </c>
      <c r="L37" s="39">
        <f t="shared" si="2"/>
        <v>-0.24389904593249759</v>
      </c>
      <c r="M37" s="11">
        <v>7.9314415635520968E-2</v>
      </c>
      <c r="N37" s="10">
        <v>38</v>
      </c>
      <c r="O37" s="39">
        <f t="shared" si="3"/>
        <v>-1.6948533889372013</v>
      </c>
      <c r="P37" s="11">
        <v>0.17399999999999999</v>
      </c>
      <c r="Q37" s="10">
        <v>42</v>
      </c>
      <c r="R37" s="39">
        <f t="shared" si="4"/>
        <v>-1.1549177920917546</v>
      </c>
      <c r="S37" s="12">
        <v>5.7548752014206324</v>
      </c>
      <c r="T37" s="10">
        <v>46</v>
      </c>
      <c r="U37" s="39">
        <f t="shared" si="5"/>
        <v>-1.3952837888172911</v>
      </c>
      <c r="V37" s="11">
        <v>0.16899999999999998</v>
      </c>
      <c r="W37" s="10">
        <v>48</v>
      </c>
      <c r="X37" s="39">
        <f t="shared" si="6"/>
        <v>-1.1570664540202613</v>
      </c>
      <c r="Y37" s="13">
        <v>49453</v>
      </c>
      <c r="Z37" s="10">
        <v>51</v>
      </c>
      <c r="AA37" s="39">
        <f t="shared" si="7"/>
        <v>-1.3129316294803788</v>
      </c>
      <c r="AB37" s="11">
        <v>8.3000000000000004E-2</v>
      </c>
      <c r="AC37" s="10">
        <v>26</v>
      </c>
      <c r="AD37" s="39">
        <f t="shared" si="8"/>
        <v>-2.2620527218009272</v>
      </c>
      <c r="AE37" s="11">
        <v>0.76400000000000001</v>
      </c>
      <c r="AF37" s="10">
        <v>337</v>
      </c>
      <c r="AG37" s="39">
        <f t="shared" si="9"/>
        <v>0.21485487936376665</v>
      </c>
      <c r="AH37" s="14">
        <v>2.3656656797471172</v>
      </c>
      <c r="AI37" s="10">
        <v>77</v>
      </c>
      <c r="AJ37" s="39">
        <f t="shared" si="10"/>
        <v>-0.31121325412543666</v>
      </c>
      <c r="AK37" s="13">
        <v>67339.253362491363</v>
      </c>
      <c r="AL37" s="44">
        <v>1</v>
      </c>
    </row>
    <row r="38" spans="1:38" x14ac:dyDescent="0.25">
      <c r="A38" s="110" t="s">
        <v>892</v>
      </c>
      <c r="B38" s="5" t="s">
        <v>68</v>
      </c>
      <c r="C38" s="6" t="s">
        <v>19</v>
      </c>
      <c r="D38" s="7" t="s">
        <v>20</v>
      </c>
      <c r="E38" s="42">
        <f t="shared" si="0"/>
        <v>-8.9571435064312315</v>
      </c>
      <c r="F38" s="8">
        <v>52.440595120163778</v>
      </c>
      <c r="G38" s="9">
        <v>32</v>
      </c>
      <c r="H38" s="10">
        <v>217</v>
      </c>
      <c r="I38" s="39">
        <f t="shared" si="1"/>
        <v>-0.23130704459611748</v>
      </c>
      <c r="J38" s="11">
        <v>-6.4875938993853577E-3</v>
      </c>
      <c r="K38" s="10">
        <v>35</v>
      </c>
      <c r="L38" s="39">
        <f t="shared" si="2"/>
        <v>-1.1216606445342743</v>
      </c>
      <c r="M38" s="11">
        <v>0.12676384839650146</v>
      </c>
      <c r="N38" s="10">
        <v>62</v>
      </c>
      <c r="O38" s="39">
        <f t="shared" si="3"/>
        <v>-1.1725611130579701</v>
      </c>
      <c r="P38" s="11">
        <v>0.14000000000000001</v>
      </c>
      <c r="Q38" s="10">
        <v>28</v>
      </c>
      <c r="R38" s="39">
        <f t="shared" si="4"/>
        <v>-1.8778485772555409</v>
      </c>
      <c r="S38" s="12">
        <v>8.1910871806621621</v>
      </c>
      <c r="T38" s="10">
        <v>39</v>
      </c>
      <c r="U38" s="39">
        <f t="shared" si="5"/>
        <v>-1.5047313767739037</v>
      </c>
      <c r="V38" s="11">
        <v>0.17600000000000002</v>
      </c>
      <c r="W38" s="10">
        <v>20</v>
      </c>
      <c r="X38" s="39">
        <f t="shared" si="6"/>
        <v>-1.5053539221770351</v>
      </c>
      <c r="Y38" s="13">
        <v>38906</v>
      </c>
      <c r="Z38" s="10">
        <v>99</v>
      </c>
      <c r="AA38" s="39">
        <f t="shared" si="7"/>
        <v>-0.73621141905751053</v>
      </c>
      <c r="AB38" s="11">
        <v>7.0999999999999994E-2</v>
      </c>
      <c r="AC38" s="10">
        <v>51</v>
      </c>
      <c r="AD38" s="39">
        <f t="shared" si="8"/>
        <v>-1.3225520221688496</v>
      </c>
      <c r="AE38" s="11">
        <v>0.82499999999999996</v>
      </c>
      <c r="AF38" s="10">
        <v>15</v>
      </c>
      <c r="AG38" s="39">
        <f t="shared" si="9"/>
        <v>-1.6304429090463672</v>
      </c>
      <c r="AH38" s="14">
        <v>4.3170081370529836</v>
      </c>
      <c r="AI38" s="10">
        <v>10</v>
      </c>
      <c r="AJ38" s="39">
        <f t="shared" si="10"/>
        <v>-0.36812970558492891</v>
      </c>
      <c r="AK38" s="13">
        <v>33405.565528697443</v>
      </c>
      <c r="AL38" s="44">
        <v>1</v>
      </c>
    </row>
    <row r="39" spans="1:38" x14ac:dyDescent="0.25">
      <c r="A39" s="110" t="s">
        <v>1186</v>
      </c>
      <c r="B39" s="5" t="s">
        <v>69</v>
      </c>
      <c r="C39" s="6" t="s">
        <v>47</v>
      </c>
      <c r="D39" s="7" t="s">
        <v>20</v>
      </c>
      <c r="E39" s="42">
        <f t="shared" si="0"/>
        <v>-8.7393545669020689</v>
      </c>
      <c r="F39" s="8">
        <v>51.83474695352912</v>
      </c>
      <c r="G39" s="9">
        <v>33</v>
      </c>
      <c r="H39" s="10">
        <v>159</v>
      </c>
      <c r="I39" s="39">
        <f t="shared" si="1"/>
        <v>-0.44299123441071941</v>
      </c>
      <c r="J39" s="11">
        <v>-2.5102159953298342E-2</v>
      </c>
      <c r="K39" s="10">
        <v>56</v>
      </c>
      <c r="L39" s="39">
        <f t="shared" si="2"/>
        <v>-0.83981940550471379</v>
      </c>
      <c r="M39" s="11">
        <v>0.11152826855123675</v>
      </c>
      <c r="N39" s="10">
        <v>31</v>
      </c>
      <c r="O39" s="39">
        <f t="shared" si="3"/>
        <v>-1.8945533767733782</v>
      </c>
      <c r="P39" s="11">
        <v>0.187</v>
      </c>
      <c r="Q39" s="10">
        <v>33</v>
      </c>
      <c r="R39" s="39">
        <f t="shared" si="4"/>
        <v>-1.5794850258351907</v>
      </c>
      <c r="S39" s="12">
        <v>7.1856287425149707</v>
      </c>
      <c r="T39" s="10">
        <v>27</v>
      </c>
      <c r="U39" s="39">
        <f t="shared" si="5"/>
        <v>-2.1926876439297516</v>
      </c>
      <c r="V39" s="11">
        <v>0.22</v>
      </c>
      <c r="W39" s="10">
        <v>65</v>
      </c>
      <c r="X39" s="39">
        <f t="shared" si="6"/>
        <v>-1.0755340980063166</v>
      </c>
      <c r="Y39" s="13">
        <v>51922</v>
      </c>
      <c r="Z39" s="10">
        <v>111</v>
      </c>
      <c r="AA39" s="39">
        <f t="shared" si="7"/>
        <v>-0.59203136645179411</v>
      </c>
      <c r="AB39" s="11">
        <v>6.8000000000000005E-2</v>
      </c>
      <c r="AC39" s="10">
        <v>110</v>
      </c>
      <c r="AD39" s="39">
        <f t="shared" si="8"/>
        <v>-0.62947773555502051</v>
      </c>
      <c r="AE39" s="11">
        <v>0.87</v>
      </c>
      <c r="AF39" s="10">
        <v>20</v>
      </c>
      <c r="AG39" s="39">
        <f t="shared" si="9"/>
        <v>-1.4943363742359823</v>
      </c>
      <c r="AH39" s="14">
        <v>4.1730798986080062</v>
      </c>
      <c r="AI39" s="10">
        <v>50</v>
      </c>
      <c r="AJ39" s="39">
        <f t="shared" si="10"/>
        <v>-0.32519426725105199</v>
      </c>
      <c r="AK39" s="13">
        <v>59003.748902195606</v>
      </c>
      <c r="AL39" s="44">
        <v>1</v>
      </c>
    </row>
    <row r="40" spans="1:38" x14ac:dyDescent="0.25">
      <c r="A40" s="110" t="s">
        <v>1116</v>
      </c>
      <c r="B40" s="5" t="s">
        <v>70</v>
      </c>
      <c r="C40" s="6" t="s">
        <v>71</v>
      </c>
      <c r="D40" s="7" t="s">
        <v>34</v>
      </c>
      <c r="E40" s="42">
        <f t="shared" si="0"/>
        <v>-8.724939675402215</v>
      </c>
      <c r="F40" s="8">
        <v>51.794647416765201</v>
      </c>
      <c r="G40" s="9">
        <v>34</v>
      </c>
      <c r="H40" s="10">
        <v>61</v>
      </c>
      <c r="I40" s="39">
        <f t="shared" si="1"/>
        <v>-0.90144205027970625</v>
      </c>
      <c r="J40" s="11">
        <v>-6.5416285452882028E-2</v>
      </c>
      <c r="K40" s="10">
        <v>18</v>
      </c>
      <c r="L40" s="39">
        <f t="shared" si="2"/>
        <v>-1.6613057749640092</v>
      </c>
      <c r="M40" s="11">
        <v>0.15593561368209255</v>
      </c>
      <c r="N40" s="10">
        <v>64</v>
      </c>
      <c r="O40" s="39">
        <f t="shared" si="3"/>
        <v>-1.1571995755321103</v>
      </c>
      <c r="P40" s="11">
        <v>0.13900000000000001</v>
      </c>
      <c r="Q40" s="10">
        <v>31</v>
      </c>
      <c r="R40" s="39">
        <f t="shared" si="4"/>
        <v>-1.6259299292373812</v>
      </c>
      <c r="S40" s="12">
        <v>7.3421439060205573</v>
      </c>
      <c r="T40" s="10">
        <v>34</v>
      </c>
      <c r="U40" s="39">
        <f t="shared" si="5"/>
        <v>-1.7548972921033028</v>
      </c>
      <c r="V40" s="11">
        <v>0.192</v>
      </c>
      <c r="W40" s="10">
        <v>18</v>
      </c>
      <c r="X40" s="39">
        <f t="shared" si="6"/>
        <v>-1.5603362521742883</v>
      </c>
      <c r="Y40" s="13">
        <v>37241</v>
      </c>
      <c r="Z40" s="10">
        <v>106</v>
      </c>
      <c r="AA40" s="39">
        <f t="shared" si="7"/>
        <v>-0.64009138398703314</v>
      </c>
      <c r="AB40" s="11">
        <v>6.9000000000000006E-2</v>
      </c>
      <c r="AC40" s="10">
        <v>61</v>
      </c>
      <c r="AD40" s="39">
        <f t="shared" si="8"/>
        <v>-1.1531338632188024</v>
      </c>
      <c r="AE40" s="11">
        <v>0.83599999999999997</v>
      </c>
      <c r="AF40" s="10">
        <v>131</v>
      </c>
      <c r="AG40" s="39">
        <f t="shared" si="9"/>
        <v>-0.45080027599764821</v>
      </c>
      <c r="AH40" s="14">
        <v>3.0695743793290866</v>
      </c>
      <c r="AI40" s="10">
        <v>63</v>
      </c>
      <c r="AJ40" s="39">
        <f t="shared" si="10"/>
        <v>-0.3198574153558249</v>
      </c>
      <c r="AK40" s="13">
        <v>62185.589329417526</v>
      </c>
      <c r="AL40" s="44"/>
    </row>
    <row r="41" spans="1:38" x14ac:dyDescent="0.25">
      <c r="A41" s="110" t="s">
        <v>1168</v>
      </c>
      <c r="B41" s="5" t="s">
        <v>72</v>
      </c>
      <c r="C41" s="6" t="s">
        <v>52</v>
      </c>
      <c r="D41" s="7" t="s">
        <v>34</v>
      </c>
      <c r="E41" s="42">
        <f t="shared" si="0"/>
        <v>-8.6124835963798674</v>
      </c>
      <c r="F41" s="8">
        <v>51.481815601476939</v>
      </c>
      <c r="G41" s="9">
        <v>35</v>
      </c>
      <c r="H41" s="10">
        <v>535</v>
      </c>
      <c r="I41" s="39">
        <f t="shared" si="1"/>
        <v>1.3152626808359142</v>
      </c>
      <c r="J41" s="11">
        <v>0.12951086841492576</v>
      </c>
      <c r="K41" s="10">
        <v>266</v>
      </c>
      <c r="L41" s="39">
        <f t="shared" si="2"/>
        <v>8.1732966222460651E-2</v>
      </c>
      <c r="M41" s="11">
        <v>6.1711624296526296E-2</v>
      </c>
      <c r="N41" s="10">
        <v>25</v>
      </c>
      <c r="O41" s="39">
        <f t="shared" si="3"/>
        <v>-2.1249764396612743</v>
      </c>
      <c r="P41" s="11">
        <v>0.20199999999999999</v>
      </c>
      <c r="Q41" s="10">
        <v>77</v>
      </c>
      <c r="R41" s="39">
        <f t="shared" si="4"/>
        <v>-0.52593911077257394</v>
      </c>
      <c r="S41" s="12">
        <v>3.6352733950455347</v>
      </c>
      <c r="T41" s="10">
        <v>26</v>
      </c>
      <c r="U41" s="39">
        <f t="shared" si="5"/>
        <v>-2.2083230136378389</v>
      </c>
      <c r="V41" s="11">
        <v>0.221</v>
      </c>
      <c r="W41" s="10">
        <v>37</v>
      </c>
      <c r="X41" s="39">
        <f t="shared" si="6"/>
        <v>-1.2918969965901017</v>
      </c>
      <c r="Y41" s="13">
        <v>45370</v>
      </c>
      <c r="Z41" s="10">
        <v>227</v>
      </c>
      <c r="AA41" s="39">
        <f t="shared" si="7"/>
        <v>8.0808879041551568E-2</v>
      </c>
      <c r="AB41" s="11">
        <v>5.4000000000000006E-2</v>
      </c>
      <c r="AC41" s="10">
        <v>18</v>
      </c>
      <c r="AD41" s="39">
        <f t="shared" si="8"/>
        <v>-2.7857088494647089</v>
      </c>
      <c r="AE41" s="11">
        <v>0.73</v>
      </c>
      <c r="AF41" s="10">
        <v>237</v>
      </c>
      <c r="AG41" s="39">
        <f t="shared" si="9"/>
        <v>-8.2523590613952771E-2</v>
      </c>
      <c r="AH41" s="14">
        <v>2.6801337498877875</v>
      </c>
      <c r="AI41" s="10">
        <v>30</v>
      </c>
      <c r="AJ41" s="39">
        <f t="shared" si="10"/>
        <v>-0.34026431762411019</v>
      </c>
      <c r="AK41" s="13">
        <v>50018.958531649361</v>
      </c>
      <c r="AL41" s="44">
        <v>1</v>
      </c>
    </row>
    <row r="42" spans="1:38" x14ac:dyDescent="0.25">
      <c r="A42" s="110" t="s">
        <v>692</v>
      </c>
      <c r="B42" s="5" t="s">
        <v>73</v>
      </c>
      <c r="C42" s="6" t="s">
        <v>24</v>
      </c>
      <c r="D42" s="7" t="s">
        <v>20</v>
      </c>
      <c r="E42" s="42">
        <f t="shared" si="0"/>
        <v>-8.3893029442851343</v>
      </c>
      <c r="F42" s="8">
        <v>50.86096869716566</v>
      </c>
      <c r="G42" s="9">
        <v>36</v>
      </c>
      <c r="H42" s="10">
        <v>382</v>
      </c>
      <c r="I42" s="39">
        <f t="shared" si="1"/>
        <v>0.28275877429201685</v>
      </c>
      <c r="J42" s="11">
        <v>3.8717067583047049E-2</v>
      </c>
      <c r="K42" s="10">
        <v>192</v>
      </c>
      <c r="L42" s="39">
        <f t="shared" si="2"/>
        <v>-0.13455777582680908</v>
      </c>
      <c r="M42" s="11">
        <v>7.3403720462543995E-2</v>
      </c>
      <c r="N42" s="10">
        <v>69</v>
      </c>
      <c r="O42" s="39">
        <f t="shared" si="3"/>
        <v>-1.0803918879028116</v>
      </c>
      <c r="P42" s="11">
        <v>0.13400000000000001</v>
      </c>
      <c r="Q42" s="10">
        <v>44</v>
      </c>
      <c r="R42" s="39">
        <f t="shared" si="4"/>
        <v>-1.1488569824932384</v>
      </c>
      <c r="S42" s="12">
        <v>5.7344508160564622</v>
      </c>
      <c r="T42" s="10">
        <v>113</v>
      </c>
      <c r="U42" s="39">
        <f t="shared" si="5"/>
        <v>-0.45716160633204422</v>
      </c>
      <c r="V42" s="11">
        <v>0.109</v>
      </c>
      <c r="W42" s="10">
        <v>39</v>
      </c>
      <c r="X42" s="39">
        <f t="shared" si="6"/>
        <v>-1.265512082675504</v>
      </c>
      <c r="Y42" s="13">
        <v>46169</v>
      </c>
      <c r="Z42" s="10">
        <v>18</v>
      </c>
      <c r="AA42" s="39">
        <f t="shared" si="7"/>
        <v>-2.226071962649919</v>
      </c>
      <c r="AB42" s="11">
        <v>0.10199999999999999</v>
      </c>
      <c r="AC42" s="10">
        <v>28</v>
      </c>
      <c r="AD42" s="39">
        <f t="shared" si="8"/>
        <v>-2.046429610409958</v>
      </c>
      <c r="AE42" s="11">
        <v>0.77800000000000002</v>
      </c>
      <c r="AF42" s="10">
        <v>126</v>
      </c>
      <c r="AG42" s="39">
        <f t="shared" si="9"/>
        <v>-0.48444896632107043</v>
      </c>
      <c r="AH42" s="14">
        <v>3.1051567760962784</v>
      </c>
      <c r="AI42" s="10">
        <v>53</v>
      </c>
      <c r="AJ42" s="39">
        <f t="shared" si="10"/>
        <v>-0.32326727943077133</v>
      </c>
      <c r="AK42" s="13">
        <v>60152.622408469346</v>
      </c>
      <c r="AL42" s="44"/>
    </row>
    <row r="43" spans="1:38" x14ac:dyDescent="0.25">
      <c r="A43" s="110" t="s">
        <v>879</v>
      </c>
      <c r="B43" s="5" t="s">
        <v>74</v>
      </c>
      <c r="C43" s="6" t="s">
        <v>30</v>
      </c>
      <c r="D43" s="7" t="s">
        <v>20</v>
      </c>
      <c r="E43" s="42">
        <f t="shared" si="0"/>
        <v>-8.1977221803818807</v>
      </c>
      <c r="F43" s="8">
        <v>50.328026781822373</v>
      </c>
      <c r="G43" s="9">
        <v>37</v>
      </c>
      <c r="H43" s="10">
        <v>559</v>
      </c>
      <c r="I43" s="39">
        <f t="shared" si="1"/>
        <v>2.7790860319029411</v>
      </c>
      <c r="J43" s="11">
        <v>0.25823298263404748</v>
      </c>
      <c r="K43" s="10">
        <v>199</v>
      </c>
      <c r="L43" s="39">
        <f t="shared" si="2"/>
        <v>-0.11252046022999547</v>
      </c>
      <c r="M43" s="11">
        <v>7.2212442413573538E-2</v>
      </c>
      <c r="N43" s="10">
        <v>17</v>
      </c>
      <c r="O43" s="39">
        <f t="shared" si="3"/>
        <v>-2.708714865643945</v>
      </c>
      <c r="P43" s="11">
        <v>0.24</v>
      </c>
      <c r="Q43" s="10">
        <v>163</v>
      </c>
      <c r="R43" s="39">
        <f t="shared" si="4"/>
        <v>8.7166257888188475E-3</v>
      </c>
      <c r="S43" s="12">
        <v>1.8335314621909693</v>
      </c>
      <c r="T43" s="10">
        <v>7</v>
      </c>
      <c r="U43" s="39">
        <f t="shared" si="5"/>
        <v>-3.7718599844465839</v>
      </c>
      <c r="V43" s="11">
        <v>0.32100000000000001</v>
      </c>
      <c r="W43" s="10">
        <v>25</v>
      </c>
      <c r="X43" s="39">
        <f t="shared" si="6"/>
        <v>-1.4367663549672485</v>
      </c>
      <c r="Y43" s="13">
        <v>40983</v>
      </c>
      <c r="Z43" s="10">
        <v>267</v>
      </c>
      <c r="AA43" s="39">
        <f t="shared" si="7"/>
        <v>0.22498893164726899</v>
      </c>
      <c r="AB43" s="11">
        <v>5.0999999999999997E-2</v>
      </c>
      <c r="AC43" s="10">
        <v>56</v>
      </c>
      <c r="AD43" s="39">
        <f t="shared" si="8"/>
        <v>-1.1993388156597244</v>
      </c>
      <c r="AE43" s="11">
        <v>0.83299999999999996</v>
      </c>
      <c r="AF43" s="10">
        <v>381</v>
      </c>
      <c r="AG43" s="39">
        <f t="shared" si="9"/>
        <v>0.34620092389755935</v>
      </c>
      <c r="AH43" s="14">
        <v>2.2267715051007584</v>
      </c>
      <c r="AI43" s="10">
        <v>152</v>
      </c>
      <c r="AJ43" s="39">
        <f t="shared" si="10"/>
        <v>-0.27175736397237166</v>
      </c>
      <c r="AK43" s="13">
        <v>90862.9240293365</v>
      </c>
      <c r="AL43" s="44">
        <v>1</v>
      </c>
    </row>
    <row r="44" spans="1:38" x14ac:dyDescent="0.25">
      <c r="A44" s="110" t="s">
        <v>1039</v>
      </c>
      <c r="B44" s="5" t="s">
        <v>75</v>
      </c>
      <c r="C44" s="6" t="s">
        <v>33</v>
      </c>
      <c r="D44" s="7" t="s">
        <v>34</v>
      </c>
      <c r="E44" s="42">
        <f t="shared" si="0"/>
        <v>-8.1782156526881558</v>
      </c>
      <c r="F44" s="8">
        <v>50.273763263820967</v>
      </c>
      <c r="G44" s="9">
        <v>38</v>
      </c>
      <c r="H44" s="10">
        <v>298</v>
      </c>
      <c r="I44" s="39">
        <f t="shared" si="1"/>
        <v>6.8467231951331933E-2</v>
      </c>
      <c r="J44" s="11">
        <v>1.987322254582824E-2</v>
      </c>
      <c r="K44" s="10">
        <v>93</v>
      </c>
      <c r="L44" s="39">
        <f t="shared" si="2"/>
        <v>-0.55715075098082445</v>
      </c>
      <c r="M44" s="11">
        <v>9.6247960848287115E-2</v>
      </c>
      <c r="N44" s="10">
        <v>22</v>
      </c>
      <c r="O44" s="39">
        <f t="shared" si="3"/>
        <v>-2.4322071901784694</v>
      </c>
      <c r="P44" s="11">
        <v>0.222</v>
      </c>
      <c r="Q44" s="10">
        <v>37</v>
      </c>
      <c r="R44" s="39">
        <f t="shared" si="4"/>
        <v>-1.3414096731814151</v>
      </c>
      <c r="S44" s="12">
        <v>6.383336133042163</v>
      </c>
      <c r="T44" s="10">
        <v>43</v>
      </c>
      <c r="U44" s="39">
        <f t="shared" si="5"/>
        <v>-1.4734606373577284</v>
      </c>
      <c r="V44" s="11">
        <v>0.17399999999999999</v>
      </c>
      <c r="W44" s="10">
        <v>72</v>
      </c>
      <c r="X44" s="39">
        <f t="shared" si="6"/>
        <v>-1.0105789970425949</v>
      </c>
      <c r="Y44" s="13">
        <v>53889</v>
      </c>
      <c r="Z44" s="10">
        <v>135</v>
      </c>
      <c r="AA44" s="39">
        <f t="shared" si="7"/>
        <v>-0.39979129631083804</v>
      </c>
      <c r="AB44" s="11">
        <v>6.4000000000000001E-2</v>
      </c>
      <c r="AC44" s="10">
        <v>84</v>
      </c>
      <c r="AD44" s="39">
        <f t="shared" si="8"/>
        <v>-0.82969919613234888</v>
      </c>
      <c r="AE44" s="11">
        <v>0.85699999999999998</v>
      </c>
      <c r="AF44" s="10">
        <v>8</v>
      </c>
      <c r="AG44" s="39">
        <f t="shared" si="9"/>
        <v>-1.9308450919343503</v>
      </c>
      <c r="AH44" s="14">
        <v>4.6346736853554766</v>
      </c>
      <c r="AI44" s="10">
        <v>24</v>
      </c>
      <c r="AJ44" s="39">
        <f t="shared" si="10"/>
        <v>-0.34474603897520312</v>
      </c>
      <c r="AK44" s="13">
        <v>47346.948429363343</v>
      </c>
      <c r="AL44" s="44"/>
    </row>
    <row r="45" spans="1:38" x14ac:dyDescent="0.25">
      <c r="A45" s="110" t="s">
        <v>868</v>
      </c>
      <c r="B45" s="5" t="s">
        <v>76</v>
      </c>
      <c r="C45" s="6" t="s">
        <v>54</v>
      </c>
      <c r="D45" s="7" t="s">
        <v>39</v>
      </c>
      <c r="E45" s="42">
        <f t="shared" si="0"/>
        <v>-8.1142989913955113</v>
      </c>
      <c r="F45" s="8">
        <v>50.095959045914981</v>
      </c>
      <c r="G45" s="9">
        <v>39</v>
      </c>
      <c r="H45" s="10">
        <v>72</v>
      </c>
      <c r="I45" s="39">
        <f t="shared" si="1"/>
        <v>-0.80800847887893312</v>
      </c>
      <c r="J45" s="11">
        <v>-5.7200152788388081E-2</v>
      </c>
      <c r="K45" s="10">
        <v>9</v>
      </c>
      <c r="L45" s="39">
        <f t="shared" si="2"/>
        <v>-2.0946255060272123</v>
      </c>
      <c r="M45" s="11">
        <v>0.17935971366076756</v>
      </c>
      <c r="N45" s="10">
        <v>18</v>
      </c>
      <c r="O45" s="39">
        <f t="shared" si="3"/>
        <v>-2.6779917905922259</v>
      </c>
      <c r="P45" s="11">
        <v>0.23800000000000002</v>
      </c>
      <c r="Q45" s="10">
        <v>90</v>
      </c>
      <c r="R45" s="39">
        <f t="shared" si="4"/>
        <v>-0.40898922788106834</v>
      </c>
      <c r="S45" s="12">
        <v>3.2411627671427126</v>
      </c>
      <c r="T45" s="10">
        <v>50</v>
      </c>
      <c r="U45" s="39">
        <f t="shared" si="5"/>
        <v>-1.2858362008606792</v>
      </c>
      <c r="V45" s="11">
        <v>0.16200000000000001</v>
      </c>
      <c r="W45" s="10">
        <v>43</v>
      </c>
      <c r="X45" s="39">
        <f t="shared" si="6"/>
        <v>-1.215417070900229</v>
      </c>
      <c r="Y45" s="13">
        <v>47686</v>
      </c>
      <c r="Z45" s="10">
        <v>106</v>
      </c>
      <c r="AA45" s="39">
        <f t="shared" si="7"/>
        <v>-0.64009138398703314</v>
      </c>
      <c r="AB45" s="11">
        <v>6.9000000000000006E-2</v>
      </c>
      <c r="AC45" s="10">
        <v>73</v>
      </c>
      <c r="AD45" s="39">
        <f t="shared" si="8"/>
        <v>-0.93751075182783339</v>
      </c>
      <c r="AE45" s="11">
        <v>0.85</v>
      </c>
      <c r="AF45" s="10">
        <v>109</v>
      </c>
      <c r="AG45" s="39">
        <f t="shared" si="9"/>
        <v>-0.55515165204567318</v>
      </c>
      <c r="AH45" s="14">
        <v>3.1799225691116368</v>
      </c>
      <c r="AI45" s="10">
        <v>37</v>
      </c>
      <c r="AJ45" s="39">
        <f t="shared" si="10"/>
        <v>-0.33606462443394847</v>
      </c>
      <c r="AK45" s="13">
        <v>52522.822951483846</v>
      </c>
      <c r="AL45" s="44"/>
    </row>
    <row r="46" spans="1:38" x14ac:dyDescent="0.25">
      <c r="A46" s="110" t="s">
        <v>672</v>
      </c>
      <c r="B46" s="5" t="s">
        <v>77</v>
      </c>
      <c r="C46" s="6" t="s">
        <v>44</v>
      </c>
      <c r="D46" s="7" t="s">
        <v>20</v>
      </c>
      <c r="E46" s="42">
        <f t="shared" si="0"/>
        <v>-8.0704916027573432</v>
      </c>
      <c r="F46" s="8">
        <v>49.974095069953385</v>
      </c>
      <c r="G46" s="9">
        <v>40</v>
      </c>
      <c r="H46" s="10">
        <v>51</v>
      </c>
      <c r="I46" s="39">
        <f t="shared" si="1"/>
        <v>-0.95121164939157865</v>
      </c>
      <c r="J46" s="11">
        <v>-6.9792802617230087E-2</v>
      </c>
      <c r="K46" s="10">
        <v>70</v>
      </c>
      <c r="L46" s="39">
        <f t="shared" si="2"/>
        <v>-0.70939011988639078</v>
      </c>
      <c r="M46" s="11">
        <v>0.1044776119402985</v>
      </c>
      <c r="N46" s="10">
        <v>30</v>
      </c>
      <c r="O46" s="39">
        <f t="shared" si="3"/>
        <v>-2.0174456769802562</v>
      </c>
      <c r="P46" s="11">
        <v>0.19500000000000001</v>
      </c>
      <c r="Q46" s="10">
        <v>30</v>
      </c>
      <c r="R46" s="39">
        <f t="shared" si="4"/>
        <v>-1.7664111250660899</v>
      </c>
      <c r="S46" s="12">
        <v>7.815552950371238</v>
      </c>
      <c r="T46" s="10">
        <v>71</v>
      </c>
      <c r="U46" s="39">
        <f t="shared" si="5"/>
        <v>-0.94185806728275545</v>
      </c>
      <c r="V46" s="11">
        <v>0.14000000000000001</v>
      </c>
      <c r="W46" s="10">
        <v>60</v>
      </c>
      <c r="X46" s="39">
        <f t="shared" si="6"/>
        <v>-1.1099434600826756</v>
      </c>
      <c r="Y46" s="13">
        <v>50880</v>
      </c>
      <c r="Z46" s="10">
        <v>67</v>
      </c>
      <c r="AA46" s="39">
        <f t="shared" si="7"/>
        <v>-1.0726315418041836</v>
      </c>
      <c r="AB46" s="11">
        <v>7.8E-2</v>
      </c>
      <c r="AC46" s="10">
        <v>170</v>
      </c>
      <c r="AD46" s="39">
        <f t="shared" si="8"/>
        <v>-0.24443646521400439</v>
      </c>
      <c r="AE46" s="11">
        <v>0.89500000000000002</v>
      </c>
      <c r="AF46" s="10">
        <v>13</v>
      </c>
      <c r="AG46" s="39">
        <f t="shared" si="9"/>
        <v>-1.6680755711233639</v>
      </c>
      <c r="AH46" s="14">
        <v>4.3568034545098788</v>
      </c>
      <c r="AI46" s="10">
        <v>28</v>
      </c>
      <c r="AJ46" s="39">
        <f t="shared" si="10"/>
        <v>-0.34238372490818497</v>
      </c>
      <c r="AK46" s="13">
        <v>48755.364204767488</v>
      </c>
      <c r="AL46" s="44"/>
    </row>
    <row r="47" spans="1:38" x14ac:dyDescent="0.25">
      <c r="A47" s="110" t="s">
        <v>986</v>
      </c>
      <c r="B47" s="5" t="s">
        <v>78</v>
      </c>
      <c r="C47" s="6" t="s">
        <v>28</v>
      </c>
      <c r="D47" s="7" t="s">
        <v>20</v>
      </c>
      <c r="E47" s="42">
        <f t="shared" si="0"/>
        <v>-7.8177120874681565</v>
      </c>
      <c r="F47" s="8">
        <v>49.270909654606598</v>
      </c>
      <c r="G47" s="9">
        <v>41</v>
      </c>
      <c r="H47" s="10">
        <v>25</v>
      </c>
      <c r="I47" s="39">
        <f t="shared" si="1"/>
        <v>-1.5222687423262451</v>
      </c>
      <c r="J47" s="11">
        <v>-0.12000902323482965</v>
      </c>
      <c r="K47" s="10">
        <v>110</v>
      </c>
      <c r="L47" s="39">
        <f t="shared" si="2"/>
        <v>-0.42532069423670138</v>
      </c>
      <c r="M47" s="11">
        <v>8.9121582315299597E-2</v>
      </c>
      <c r="N47" s="10">
        <v>216</v>
      </c>
      <c r="O47" s="39">
        <f t="shared" si="3"/>
        <v>7.172342653666991E-2</v>
      </c>
      <c r="P47" s="11">
        <v>5.9000000000000004E-2</v>
      </c>
      <c r="Q47" s="10">
        <v>98</v>
      </c>
      <c r="R47" s="39">
        <f t="shared" si="4"/>
        <v>-0.36001806173979584</v>
      </c>
      <c r="S47" s="12">
        <v>3.0761343245321715</v>
      </c>
      <c r="T47" s="10">
        <v>157</v>
      </c>
      <c r="U47" s="39">
        <f t="shared" si="5"/>
        <v>-0.23826643041881995</v>
      </c>
      <c r="V47" s="11">
        <v>9.5000000000000001E-2</v>
      </c>
      <c r="W47" s="10">
        <v>31</v>
      </c>
      <c r="X47" s="39">
        <f t="shared" si="6"/>
        <v>-1.339086035368525</v>
      </c>
      <c r="Y47" s="13">
        <v>43941</v>
      </c>
      <c r="Z47" s="10">
        <v>2</v>
      </c>
      <c r="AA47" s="39">
        <f t="shared" si="7"/>
        <v>-5.44609313751093</v>
      </c>
      <c r="AB47" s="11">
        <v>0.16899999999999998</v>
      </c>
      <c r="AC47" s="10">
        <v>123</v>
      </c>
      <c r="AD47" s="39">
        <f t="shared" si="8"/>
        <v>-0.52166617985953601</v>
      </c>
      <c r="AE47" s="11">
        <v>0.877</v>
      </c>
      <c r="AF47" s="10">
        <v>538</v>
      </c>
      <c r="AG47" s="39">
        <f t="shared" si="9"/>
        <v>1.3296215241740821</v>
      </c>
      <c r="AH47" s="14">
        <v>1.186836171756996</v>
      </c>
      <c r="AI47" s="10">
        <v>537</v>
      </c>
      <c r="AJ47" s="39">
        <f t="shared" si="10"/>
        <v>0.6807452359599856</v>
      </c>
      <c r="AK47" s="13">
        <v>658746.63881056139</v>
      </c>
      <c r="AL47" s="44"/>
    </row>
    <row r="48" spans="1:38" x14ac:dyDescent="0.25">
      <c r="A48" s="110" t="s">
        <v>718</v>
      </c>
      <c r="B48" s="5" t="s">
        <v>79</v>
      </c>
      <c r="C48" s="6" t="s">
        <v>19</v>
      </c>
      <c r="D48" s="7" t="s">
        <v>20</v>
      </c>
      <c r="E48" s="42">
        <f t="shared" si="0"/>
        <v>-7.7035157698716246</v>
      </c>
      <c r="F48" s="8">
        <v>48.953236820523017</v>
      </c>
      <c r="G48" s="9">
        <v>42</v>
      </c>
      <c r="H48" s="10">
        <v>182</v>
      </c>
      <c r="I48" s="39">
        <f t="shared" si="1"/>
        <v>-0.35406609952500312</v>
      </c>
      <c r="J48" s="11">
        <v>-1.7282479141835561E-2</v>
      </c>
      <c r="K48" s="10">
        <v>217</v>
      </c>
      <c r="L48" s="39">
        <f t="shared" si="2"/>
        <v>-4.9768215302129853E-2</v>
      </c>
      <c r="M48" s="11">
        <v>6.8820224719101125E-2</v>
      </c>
      <c r="N48" s="10">
        <v>87</v>
      </c>
      <c r="O48" s="39">
        <f t="shared" si="3"/>
        <v>-0.74243806233389664</v>
      </c>
      <c r="P48" s="11">
        <v>0.11199999999999999</v>
      </c>
      <c r="Q48" s="10">
        <v>24</v>
      </c>
      <c r="R48" s="39">
        <f t="shared" si="4"/>
        <v>-1.9665473017364039</v>
      </c>
      <c r="S48" s="12">
        <v>8.4899939357186174</v>
      </c>
      <c r="T48" s="10">
        <v>38</v>
      </c>
      <c r="U48" s="39">
        <f t="shared" si="5"/>
        <v>-1.6610850738547784</v>
      </c>
      <c r="V48" s="11">
        <v>0.18600000000000003</v>
      </c>
      <c r="W48" s="10">
        <v>66</v>
      </c>
      <c r="X48" s="39">
        <f t="shared" si="6"/>
        <v>-1.0511305293168451</v>
      </c>
      <c r="Y48" s="13">
        <v>52661</v>
      </c>
      <c r="Z48" s="10">
        <v>37</v>
      </c>
      <c r="AA48" s="39">
        <f t="shared" si="7"/>
        <v>-1.5532317171565739</v>
      </c>
      <c r="AB48" s="11">
        <v>8.8000000000000009E-2</v>
      </c>
      <c r="AC48" s="10">
        <v>177</v>
      </c>
      <c r="AD48" s="39">
        <f t="shared" si="8"/>
        <v>-0.19823151277308246</v>
      </c>
      <c r="AE48" s="11">
        <v>0.89800000000000002</v>
      </c>
      <c r="AF48" s="10">
        <v>24</v>
      </c>
      <c r="AG48" s="39">
        <f t="shared" si="9"/>
        <v>-1.3815262522514509</v>
      </c>
      <c r="AH48" s="14">
        <v>4.0537868598232309</v>
      </c>
      <c r="AI48" s="10">
        <v>32</v>
      </c>
      <c r="AJ48" s="39">
        <f t="shared" si="10"/>
        <v>-0.33804572372159669</v>
      </c>
      <c r="AK48" s="13">
        <v>51341.688093794219</v>
      </c>
      <c r="AL48" s="44"/>
    </row>
    <row r="49" spans="1:38" x14ac:dyDescent="0.25">
      <c r="A49" s="110" t="s">
        <v>1141</v>
      </c>
      <c r="B49" s="5" t="s">
        <v>80</v>
      </c>
      <c r="C49" s="6" t="s">
        <v>81</v>
      </c>
      <c r="D49" s="7" t="s">
        <v>34</v>
      </c>
      <c r="E49" s="42">
        <f t="shared" si="0"/>
        <v>-7.675136397890812</v>
      </c>
      <c r="F49" s="8">
        <v>48.874290706353982</v>
      </c>
      <c r="G49" s="9">
        <v>43</v>
      </c>
      <c r="H49" s="10">
        <v>209</v>
      </c>
      <c r="I49" s="39">
        <f t="shared" si="1"/>
        <v>-0.25321679033377897</v>
      </c>
      <c r="J49" s="11">
        <v>-8.4142394822006583E-3</v>
      </c>
      <c r="K49" s="10">
        <v>506</v>
      </c>
      <c r="L49" s="39">
        <f t="shared" si="2"/>
        <v>0.76085708119577677</v>
      </c>
      <c r="M49" s="11">
        <v>2.5000000000000001E-2</v>
      </c>
      <c r="N49" s="10">
        <v>25</v>
      </c>
      <c r="O49" s="39">
        <f t="shared" si="3"/>
        <v>-2.1249764396612743</v>
      </c>
      <c r="P49" s="11">
        <v>0.20199999999999999</v>
      </c>
      <c r="Q49" s="10">
        <v>119</v>
      </c>
      <c r="R49" s="39">
        <f t="shared" si="4"/>
        <v>-0.22198226541881591</v>
      </c>
      <c r="S49" s="12">
        <v>2.6109660574412534</v>
      </c>
      <c r="T49" s="10">
        <v>19</v>
      </c>
      <c r="U49" s="39">
        <f t="shared" si="5"/>
        <v>-2.6930194745885494</v>
      </c>
      <c r="V49" s="11">
        <v>0.252</v>
      </c>
      <c r="W49" s="10">
        <v>21</v>
      </c>
      <c r="X49" s="39">
        <f t="shared" si="6"/>
        <v>-1.4754686316980477</v>
      </c>
      <c r="Y49" s="13">
        <v>39811</v>
      </c>
      <c r="Z49" s="10">
        <v>238</v>
      </c>
      <c r="AA49" s="39">
        <f t="shared" si="7"/>
        <v>0.12886889657679093</v>
      </c>
      <c r="AB49" s="11">
        <v>5.2999999999999999E-2</v>
      </c>
      <c r="AC49" s="10">
        <v>50</v>
      </c>
      <c r="AD49" s="39">
        <f t="shared" si="8"/>
        <v>-1.3533553237961309</v>
      </c>
      <c r="AE49" s="11">
        <v>0.82299999999999995</v>
      </c>
      <c r="AF49" s="10">
        <v>301</v>
      </c>
      <c r="AG49" s="39">
        <f t="shared" si="9"/>
        <v>9.6705687860099226E-2</v>
      </c>
      <c r="AH49" s="14">
        <v>2.4906046110813946</v>
      </c>
      <c r="AI49" s="10">
        <v>21</v>
      </c>
      <c r="AJ49" s="39">
        <f t="shared" si="10"/>
        <v>-0.34515861594123504</v>
      </c>
      <c r="AK49" s="13">
        <v>47100.969321148827</v>
      </c>
      <c r="AL49" s="44"/>
    </row>
    <row r="50" spans="1:38" x14ac:dyDescent="0.25">
      <c r="A50" s="110" t="s">
        <v>775</v>
      </c>
      <c r="B50" s="5" t="s">
        <v>82</v>
      </c>
      <c r="C50" s="6" t="s">
        <v>26</v>
      </c>
      <c r="D50" s="7" t="s">
        <v>20</v>
      </c>
      <c r="E50" s="42">
        <f t="shared" si="0"/>
        <v>-7.5392954304653701</v>
      </c>
      <c r="F50" s="8">
        <v>48.496406497695347</v>
      </c>
      <c r="G50" s="9">
        <v>44</v>
      </c>
      <c r="H50" s="10">
        <v>226</v>
      </c>
      <c r="I50" s="39">
        <f t="shared" si="1"/>
        <v>-0.18608967658597744</v>
      </c>
      <c r="J50" s="11">
        <v>-2.511379689216775E-3</v>
      </c>
      <c r="K50" s="10">
        <v>132</v>
      </c>
      <c r="L50" s="39">
        <f t="shared" si="2"/>
        <v>-0.30496184892060951</v>
      </c>
      <c r="M50" s="11">
        <v>8.2615306639635067E-2</v>
      </c>
      <c r="N50" s="10">
        <v>57</v>
      </c>
      <c r="O50" s="39">
        <f t="shared" si="3"/>
        <v>-1.2954534132648483</v>
      </c>
      <c r="P50" s="11">
        <v>0.14800000000000002</v>
      </c>
      <c r="Q50" s="10">
        <v>269</v>
      </c>
      <c r="R50" s="39">
        <f t="shared" si="4"/>
        <v>0.31933301412196452</v>
      </c>
      <c r="S50" s="12">
        <v>0.78678206136900075</v>
      </c>
      <c r="T50" s="10">
        <v>74</v>
      </c>
      <c r="U50" s="39">
        <f t="shared" si="5"/>
        <v>-0.8949519581584926</v>
      </c>
      <c r="V50" s="11">
        <v>0.13699999999999998</v>
      </c>
      <c r="W50" s="10">
        <v>50</v>
      </c>
      <c r="X50" s="39">
        <f t="shared" si="6"/>
        <v>-1.1339177373067031</v>
      </c>
      <c r="Y50" s="13">
        <v>50154</v>
      </c>
      <c r="Z50" s="10">
        <v>15</v>
      </c>
      <c r="AA50" s="39">
        <f t="shared" si="7"/>
        <v>-2.4183120327908751</v>
      </c>
      <c r="AB50" s="11">
        <v>0.106</v>
      </c>
      <c r="AC50" s="10">
        <v>31</v>
      </c>
      <c r="AD50" s="39">
        <f t="shared" si="8"/>
        <v>-1.9386180547144736</v>
      </c>
      <c r="AE50" s="11">
        <v>0.78500000000000003</v>
      </c>
      <c r="AF50" s="10">
        <v>309</v>
      </c>
      <c r="AG50" s="39">
        <f t="shared" si="9"/>
        <v>0.12876373219135021</v>
      </c>
      <c r="AH50" s="14">
        <v>2.4567042707706523</v>
      </c>
      <c r="AI50" s="10">
        <v>19</v>
      </c>
      <c r="AJ50" s="39">
        <f t="shared" si="10"/>
        <v>-0.3472132000925286</v>
      </c>
      <c r="AK50" s="13">
        <v>45876.022659323367</v>
      </c>
      <c r="AL50" s="44"/>
    </row>
    <row r="51" spans="1:38" x14ac:dyDescent="0.25">
      <c r="A51" s="110" t="s">
        <v>1099</v>
      </c>
      <c r="B51" s="5" t="s">
        <v>83</v>
      </c>
      <c r="C51" s="6" t="s">
        <v>30</v>
      </c>
      <c r="D51" s="7" t="s">
        <v>20</v>
      </c>
      <c r="E51" s="42">
        <f t="shared" si="0"/>
        <v>-7.2570604105176661</v>
      </c>
      <c r="F51" s="8">
        <v>47.711281367993728</v>
      </c>
      <c r="G51" s="9">
        <v>45</v>
      </c>
      <c r="H51" s="10">
        <v>230</v>
      </c>
      <c r="I51" s="39">
        <f t="shared" si="1"/>
        <v>-0.16969288436775301</v>
      </c>
      <c r="J51" s="11">
        <v>-1.0695187165775666E-3</v>
      </c>
      <c r="K51" s="10">
        <v>303</v>
      </c>
      <c r="L51" s="39">
        <f t="shared" si="2"/>
        <v>0.18388351788791704</v>
      </c>
      <c r="M51" s="11">
        <v>5.6189640035118525E-2</v>
      </c>
      <c r="N51" s="10">
        <v>35</v>
      </c>
      <c r="O51" s="39">
        <f t="shared" si="3"/>
        <v>-1.7255764639889213</v>
      </c>
      <c r="P51" s="11">
        <v>0.17600000000000002</v>
      </c>
      <c r="Q51" s="10">
        <v>46</v>
      </c>
      <c r="R51" s="39">
        <f t="shared" si="4"/>
        <v>-1.0357584986242259</v>
      </c>
      <c r="S51" s="12">
        <v>5.3533190578158454</v>
      </c>
      <c r="T51" s="10">
        <v>74</v>
      </c>
      <c r="U51" s="39">
        <f t="shared" si="5"/>
        <v>-0.8949519581584926</v>
      </c>
      <c r="V51" s="11">
        <v>0.13699999999999998</v>
      </c>
      <c r="W51" s="10">
        <v>168</v>
      </c>
      <c r="X51" s="39">
        <f t="shared" si="6"/>
        <v>-0.60238885824617106</v>
      </c>
      <c r="Y51" s="13">
        <v>66250</v>
      </c>
      <c r="Z51" s="10">
        <v>55</v>
      </c>
      <c r="AA51" s="39">
        <f t="shared" si="7"/>
        <v>-1.2648716119451391</v>
      </c>
      <c r="AB51" s="11">
        <v>8.199999999999999E-2</v>
      </c>
      <c r="AC51" s="10">
        <v>40</v>
      </c>
      <c r="AD51" s="39">
        <f t="shared" si="8"/>
        <v>-1.6459866892553012</v>
      </c>
      <c r="AE51" s="11">
        <v>0.80400000000000005</v>
      </c>
      <c r="AF51" s="10">
        <v>250</v>
      </c>
      <c r="AG51" s="39">
        <f t="shared" si="9"/>
        <v>-3.9778086640871575E-2</v>
      </c>
      <c r="AH51" s="14">
        <v>2.6349317682426054</v>
      </c>
      <c r="AI51" s="10">
        <v>52</v>
      </c>
      <c r="AJ51" s="39">
        <f t="shared" si="10"/>
        <v>-0.32451786807694744</v>
      </c>
      <c r="AK51" s="13">
        <v>59407.019271948608</v>
      </c>
      <c r="AL51" s="44"/>
    </row>
    <row r="52" spans="1:38" x14ac:dyDescent="0.25">
      <c r="A52" s="110" t="s">
        <v>883</v>
      </c>
      <c r="B52" s="5" t="s">
        <v>84</v>
      </c>
      <c r="C52" s="6" t="s">
        <v>19</v>
      </c>
      <c r="D52" s="7" t="s">
        <v>20</v>
      </c>
      <c r="E52" s="42">
        <f t="shared" si="0"/>
        <v>-7.2067223094516448</v>
      </c>
      <c r="F52" s="8">
        <v>47.571250169400045</v>
      </c>
      <c r="G52" s="9">
        <v>46</v>
      </c>
      <c r="H52" s="10">
        <v>320</v>
      </c>
      <c r="I52" s="39">
        <f t="shared" si="1"/>
        <v>0.13826064472907559</v>
      </c>
      <c r="J52" s="11">
        <v>2.6010544815465719E-2</v>
      </c>
      <c r="K52" s="10">
        <v>59</v>
      </c>
      <c r="L52" s="39">
        <f t="shared" si="2"/>
        <v>-0.80588521739920904</v>
      </c>
      <c r="M52" s="11">
        <v>0.10969387755102041</v>
      </c>
      <c r="N52" s="10">
        <v>46</v>
      </c>
      <c r="O52" s="39">
        <f t="shared" si="3"/>
        <v>-1.4337072509975857</v>
      </c>
      <c r="P52" s="11">
        <v>0.157</v>
      </c>
      <c r="Q52" s="10">
        <v>51</v>
      </c>
      <c r="R52" s="39">
        <f t="shared" si="4"/>
        <v>-0.9720853187126417</v>
      </c>
      <c r="S52" s="12">
        <v>5.1387461459403907</v>
      </c>
      <c r="T52" s="10">
        <v>51</v>
      </c>
      <c r="U52" s="39">
        <f t="shared" si="5"/>
        <v>-1.2389300917364168</v>
      </c>
      <c r="V52" s="11">
        <v>0.159</v>
      </c>
      <c r="W52" s="10">
        <v>106</v>
      </c>
      <c r="X52" s="39">
        <f t="shared" si="6"/>
        <v>-0.83258815098542116</v>
      </c>
      <c r="Y52" s="13">
        <v>59279</v>
      </c>
      <c r="Z52" s="10">
        <v>20</v>
      </c>
      <c r="AA52" s="39">
        <f t="shared" si="7"/>
        <v>-2.17801194511468</v>
      </c>
      <c r="AB52" s="11">
        <v>0.10099999999999999</v>
      </c>
      <c r="AC52" s="10">
        <v>202</v>
      </c>
      <c r="AD52" s="39">
        <f t="shared" si="8"/>
        <v>-5.961665545031665E-2</v>
      </c>
      <c r="AE52" s="11">
        <v>0.90700000000000003</v>
      </c>
      <c r="AF52" s="10">
        <v>49</v>
      </c>
      <c r="AG52" s="39">
        <f t="shared" si="9"/>
        <v>-1.0063224206539487</v>
      </c>
      <c r="AH52" s="14">
        <v>3.6570209983246103</v>
      </c>
      <c r="AI52" s="10">
        <v>113</v>
      </c>
      <c r="AJ52" s="39">
        <f t="shared" si="10"/>
        <v>-0.29318459249425227</v>
      </c>
      <c r="AK52" s="13">
        <v>78087.972935936967</v>
      </c>
      <c r="AL52" s="44"/>
    </row>
    <row r="53" spans="1:38" x14ac:dyDescent="0.25">
      <c r="A53" s="110" t="s">
        <v>884</v>
      </c>
      <c r="B53" s="5" t="s">
        <v>85</v>
      </c>
      <c r="C53" s="6" t="s">
        <v>26</v>
      </c>
      <c r="D53" s="7" t="s">
        <v>20</v>
      </c>
      <c r="E53" s="42">
        <f t="shared" si="0"/>
        <v>-6.7953206445309409</v>
      </c>
      <c r="F53" s="8">
        <v>46.426807549947014</v>
      </c>
      <c r="G53" s="9">
        <v>47</v>
      </c>
      <c r="H53" s="10">
        <v>485</v>
      </c>
      <c r="I53" s="39">
        <f t="shared" si="1"/>
        <v>0.67447238995406833</v>
      </c>
      <c r="J53" s="11">
        <v>7.3162620552045254E-2</v>
      </c>
      <c r="K53" s="10">
        <v>71</v>
      </c>
      <c r="L53" s="39">
        <f t="shared" si="2"/>
        <v>-0.70489333225175566</v>
      </c>
      <c r="M53" s="11">
        <v>0.10423452768729642</v>
      </c>
      <c r="N53" s="10">
        <v>64</v>
      </c>
      <c r="O53" s="39">
        <f t="shared" si="3"/>
        <v>-1.1571995755321103</v>
      </c>
      <c r="P53" s="11">
        <v>0.13900000000000001</v>
      </c>
      <c r="Q53" s="10">
        <v>96</v>
      </c>
      <c r="R53" s="39">
        <f t="shared" si="4"/>
        <v>-0.3667598135762154</v>
      </c>
      <c r="S53" s="12">
        <v>3.0988534242330341</v>
      </c>
      <c r="T53" s="10">
        <v>47</v>
      </c>
      <c r="U53" s="39">
        <f t="shared" si="5"/>
        <v>-1.3171069402768538</v>
      </c>
      <c r="V53" s="11">
        <v>0.16399999999999998</v>
      </c>
      <c r="W53" s="10">
        <v>165</v>
      </c>
      <c r="X53" s="39">
        <f t="shared" si="6"/>
        <v>-0.61338532424562164</v>
      </c>
      <c r="Y53" s="13">
        <v>65917</v>
      </c>
      <c r="Z53" s="10">
        <v>15</v>
      </c>
      <c r="AA53" s="39">
        <f t="shared" si="7"/>
        <v>-2.4183120327908751</v>
      </c>
      <c r="AB53" s="11">
        <v>0.106</v>
      </c>
      <c r="AC53" s="10">
        <v>84</v>
      </c>
      <c r="AD53" s="39">
        <f t="shared" si="8"/>
        <v>-0.82969919613234888</v>
      </c>
      <c r="AE53" s="11">
        <v>0.85699999999999998</v>
      </c>
      <c r="AF53" s="10">
        <v>253</v>
      </c>
      <c r="AG53" s="39">
        <f t="shared" si="9"/>
        <v>-3.1269031450651456E-2</v>
      </c>
      <c r="AH53" s="14">
        <v>2.6259337188391316</v>
      </c>
      <c r="AI53" s="10">
        <v>81</v>
      </c>
      <c r="AJ53" s="39">
        <f t="shared" si="10"/>
        <v>-0.30974107415932389</v>
      </c>
      <c r="AK53" s="13">
        <v>68216.969631236439</v>
      </c>
      <c r="AL53" s="44"/>
    </row>
    <row r="54" spans="1:38" x14ac:dyDescent="0.25">
      <c r="A54" s="110" t="s">
        <v>693</v>
      </c>
      <c r="B54" s="5" t="s">
        <v>86</v>
      </c>
      <c r="C54" s="6" t="s">
        <v>24</v>
      </c>
      <c r="D54" s="7" t="s">
        <v>20</v>
      </c>
      <c r="E54" s="42">
        <f t="shared" si="0"/>
        <v>-6.7808077116743375</v>
      </c>
      <c r="F54" s="8">
        <v>46.386435280433815</v>
      </c>
      <c r="G54" s="9">
        <v>48</v>
      </c>
      <c r="H54" s="10">
        <v>170</v>
      </c>
      <c r="I54" s="39">
        <f t="shared" si="1"/>
        <v>-0.40358694482078505</v>
      </c>
      <c r="J54" s="11">
        <v>-2.1637122002085452E-2</v>
      </c>
      <c r="K54" s="10">
        <v>87</v>
      </c>
      <c r="L54" s="39">
        <f t="shared" si="2"/>
        <v>-0.61176894832721829</v>
      </c>
      <c r="M54" s="11">
        <v>9.9200473793307667E-2</v>
      </c>
      <c r="N54" s="10">
        <v>166</v>
      </c>
      <c r="O54" s="39">
        <f t="shared" si="3"/>
        <v>-0.12797656129950694</v>
      </c>
      <c r="P54" s="11">
        <v>7.2000000000000008E-2</v>
      </c>
      <c r="Q54" s="10">
        <v>69</v>
      </c>
      <c r="R54" s="39">
        <f t="shared" si="4"/>
        <v>-0.67275485793550549</v>
      </c>
      <c r="S54" s="12">
        <v>4.1300293098854253</v>
      </c>
      <c r="T54" s="10">
        <v>40</v>
      </c>
      <c r="U54" s="39">
        <f t="shared" si="5"/>
        <v>-1.4890960070658159</v>
      </c>
      <c r="V54" s="11">
        <v>0.17499999999999999</v>
      </c>
      <c r="W54" s="10">
        <v>53</v>
      </c>
      <c r="X54" s="39">
        <f t="shared" si="6"/>
        <v>-1.1251007510548914</v>
      </c>
      <c r="Y54" s="13">
        <v>50421</v>
      </c>
      <c r="Z54" s="10">
        <v>18</v>
      </c>
      <c r="AA54" s="39">
        <f t="shared" si="7"/>
        <v>-2.226071962649919</v>
      </c>
      <c r="AB54" s="11">
        <v>0.10199999999999999</v>
      </c>
      <c r="AC54" s="10">
        <v>82</v>
      </c>
      <c r="AD54" s="39">
        <f t="shared" si="8"/>
        <v>-0.84510084694598953</v>
      </c>
      <c r="AE54" s="11">
        <v>0.85599999999999998</v>
      </c>
      <c r="AF54" s="10">
        <v>308</v>
      </c>
      <c r="AG54" s="39">
        <f t="shared" si="9"/>
        <v>0.12863871746372077</v>
      </c>
      <c r="AH54" s="14">
        <v>2.4568364697833776</v>
      </c>
      <c r="AI54" s="10">
        <v>115</v>
      </c>
      <c r="AJ54" s="39">
        <f t="shared" si="10"/>
        <v>-0.29210972320655371</v>
      </c>
      <c r="AK54" s="13">
        <v>78728.811883826274</v>
      </c>
      <c r="AL54" s="44"/>
    </row>
    <row r="55" spans="1:38" x14ac:dyDescent="0.25">
      <c r="A55" s="110" t="s">
        <v>710</v>
      </c>
      <c r="B55" s="5" t="s">
        <v>87</v>
      </c>
      <c r="C55" s="6" t="s">
        <v>19</v>
      </c>
      <c r="D55" s="7" t="s">
        <v>20</v>
      </c>
      <c r="E55" s="42">
        <f t="shared" si="0"/>
        <v>-6.635250133748448</v>
      </c>
      <c r="F55" s="8">
        <v>45.981521275540686</v>
      </c>
      <c r="G55" s="9">
        <v>49</v>
      </c>
      <c r="H55" s="10">
        <v>364</v>
      </c>
      <c r="I55" s="39">
        <f t="shared" si="1"/>
        <v>0.22369300602807024</v>
      </c>
      <c r="J55" s="11">
        <v>3.3523086654016376E-2</v>
      </c>
      <c r="K55" s="10">
        <v>262</v>
      </c>
      <c r="L55" s="39">
        <f t="shared" si="2"/>
        <v>7.4705628826612719E-2</v>
      </c>
      <c r="M55" s="11">
        <v>6.2091503267973858E-2</v>
      </c>
      <c r="N55" s="10">
        <v>83</v>
      </c>
      <c r="O55" s="39">
        <f t="shared" si="3"/>
        <v>-0.77316113738561643</v>
      </c>
      <c r="P55" s="11">
        <v>0.114</v>
      </c>
      <c r="Q55" s="10">
        <v>99</v>
      </c>
      <c r="R55" s="39">
        <f t="shared" si="4"/>
        <v>-0.35522303683814088</v>
      </c>
      <c r="S55" s="12">
        <v>3.0599755201958385</v>
      </c>
      <c r="T55" s="10">
        <v>45</v>
      </c>
      <c r="U55" s="39">
        <f t="shared" si="5"/>
        <v>-1.4265545282334664</v>
      </c>
      <c r="V55" s="11">
        <v>0.17100000000000001</v>
      </c>
      <c r="W55" s="10">
        <v>69</v>
      </c>
      <c r="X55" s="39">
        <f t="shared" si="6"/>
        <v>-1.0228963598587963</v>
      </c>
      <c r="Y55" s="13">
        <v>53516</v>
      </c>
      <c r="Z55" s="10">
        <v>51</v>
      </c>
      <c r="AA55" s="39">
        <f t="shared" si="7"/>
        <v>-1.3129316294803788</v>
      </c>
      <c r="AB55" s="11">
        <v>8.3000000000000004E-2</v>
      </c>
      <c r="AC55" s="10">
        <v>42</v>
      </c>
      <c r="AD55" s="39">
        <f t="shared" si="8"/>
        <v>-1.5689784351870981</v>
      </c>
      <c r="AE55" s="11">
        <v>0.80900000000000005</v>
      </c>
      <c r="AF55" s="10">
        <v>89</v>
      </c>
      <c r="AG55" s="39">
        <f t="shared" si="9"/>
        <v>-0.66359854939213525</v>
      </c>
      <c r="AH55" s="14">
        <v>3.2946016396033251</v>
      </c>
      <c r="AI55" s="10">
        <v>35</v>
      </c>
      <c r="AJ55" s="39">
        <f t="shared" si="10"/>
        <v>-0.33682011252234878</v>
      </c>
      <c r="AK55" s="13">
        <v>52072.399632802939</v>
      </c>
      <c r="AL55" s="44"/>
    </row>
    <row r="56" spans="1:38" x14ac:dyDescent="0.25">
      <c r="A56" s="110" t="s">
        <v>821</v>
      </c>
      <c r="B56" s="5" t="s">
        <v>88</v>
      </c>
      <c r="C56" s="6" t="s">
        <v>33</v>
      </c>
      <c r="D56" s="7" t="s">
        <v>34</v>
      </c>
      <c r="E56" s="42">
        <f t="shared" si="0"/>
        <v>-6.5975543423460357</v>
      </c>
      <c r="F56" s="8">
        <v>45.876658621999297</v>
      </c>
      <c r="G56" s="9">
        <v>50</v>
      </c>
      <c r="H56" s="10">
        <v>348</v>
      </c>
      <c r="I56" s="39">
        <f t="shared" si="1"/>
        <v>0.19485210884590765</v>
      </c>
      <c r="J56" s="11">
        <v>3.0986946443820829E-2</v>
      </c>
      <c r="K56" s="10">
        <v>351</v>
      </c>
      <c r="L56" s="39">
        <f t="shared" si="2"/>
        <v>0.32492861084413327</v>
      </c>
      <c r="M56" s="11">
        <v>4.856512141280353E-2</v>
      </c>
      <c r="N56" s="10">
        <v>33</v>
      </c>
      <c r="O56" s="39">
        <f t="shared" si="3"/>
        <v>-1.8331072266699391</v>
      </c>
      <c r="P56" s="11">
        <v>0.183</v>
      </c>
      <c r="Q56" s="10">
        <v>36</v>
      </c>
      <c r="R56" s="39">
        <f t="shared" si="4"/>
        <v>-1.343320769916982</v>
      </c>
      <c r="S56" s="12">
        <v>6.3897763578274756</v>
      </c>
      <c r="T56" s="10">
        <v>78</v>
      </c>
      <c r="U56" s="39">
        <f t="shared" si="5"/>
        <v>-0.76986900049379337</v>
      </c>
      <c r="V56" s="11">
        <v>0.129</v>
      </c>
      <c r="W56" s="10">
        <v>148</v>
      </c>
      <c r="X56" s="39">
        <f t="shared" si="6"/>
        <v>-0.67589676609835447</v>
      </c>
      <c r="Y56" s="13">
        <v>64024</v>
      </c>
      <c r="Z56" s="10">
        <v>116</v>
      </c>
      <c r="AA56" s="39">
        <f t="shared" si="7"/>
        <v>-0.49591133138131605</v>
      </c>
      <c r="AB56" s="11">
        <v>6.6000000000000003E-2</v>
      </c>
      <c r="AC56" s="10">
        <v>60</v>
      </c>
      <c r="AD56" s="39">
        <f t="shared" si="8"/>
        <v>-1.1685355140324432</v>
      </c>
      <c r="AE56" s="11">
        <v>0.83499999999999996</v>
      </c>
      <c r="AF56" s="10">
        <v>21</v>
      </c>
      <c r="AG56" s="39">
        <f t="shared" si="9"/>
        <v>-1.4461024360581347</v>
      </c>
      <c r="AH56" s="14">
        <v>4.1220740761111436</v>
      </c>
      <c r="AI56" s="10">
        <v>68</v>
      </c>
      <c r="AJ56" s="39">
        <f t="shared" si="10"/>
        <v>-0.31733321864473851</v>
      </c>
      <c r="AK56" s="13">
        <v>63690.519820139627</v>
      </c>
      <c r="AL56" s="44"/>
    </row>
    <row r="57" spans="1:38" x14ac:dyDescent="0.25">
      <c r="A57" s="110" t="s">
        <v>807</v>
      </c>
      <c r="B57" s="5" t="s">
        <v>89</v>
      </c>
      <c r="C57" s="6" t="s">
        <v>19</v>
      </c>
      <c r="D57" s="7" t="s">
        <v>20</v>
      </c>
      <c r="E57" s="42">
        <f t="shared" si="0"/>
        <v>-6.4150745090515127</v>
      </c>
      <c r="F57" s="8">
        <v>45.369033796384677</v>
      </c>
      <c r="G57" s="9">
        <v>51</v>
      </c>
      <c r="H57" s="10">
        <v>190</v>
      </c>
      <c r="I57" s="39">
        <f t="shared" si="1"/>
        <v>-0.3353871335988648</v>
      </c>
      <c r="J57" s="11">
        <v>-1.5639933964723296E-2</v>
      </c>
      <c r="K57" s="10">
        <v>61</v>
      </c>
      <c r="L57" s="39">
        <f t="shared" si="2"/>
        <v>-0.78430172164477174</v>
      </c>
      <c r="M57" s="11">
        <v>0.10852713178294573</v>
      </c>
      <c r="N57" s="10">
        <v>62</v>
      </c>
      <c r="O57" s="39">
        <f t="shared" si="3"/>
        <v>-1.1725611130579701</v>
      </c>
      <c r="P57" s="11">
        <v>0.14000000000000001</v>
      </c>
      <c r="Q57" s="10">
        <v>45</v>
      </c>
      <c r="R57" s="39">
        <f t="shared" si="4"/>
        <v>-1.0973716253204402</v>
      </c>
      <c r="S57" s="12">
        <v>5.5609497749139374</v>
      </c>
      <c r="T57" s="10">
        <v>153</v>
      </c>
      <c r="U57" s="39">
        <f t="shared" si="5"/>
        <v>-0.25390180012690744</v>
      </c>
      <c r="V57" s="11">
        <v>9.6000000000000002E-2</v>
      </c>
      <c r="W57" s="10">
        <v>55</v>
      </c>
      <c r="X57" s="39">
        <f t="shared" si="6"/>
        <v>-1.1186944014936497</v>
      </c>
      <c r="Y57" s="13">
        <v>50615</v>
      </c>
      <c r="Z57" s="10">
        <v>55</v>
      </c>
      <c r="AA57" s="39">
        <f t="shared" si="7"/>
        <v>-1.2648716119451391</v>
      </c>
      <c r="AB57" s="11">
        <v>8.199999999999999E-2</v>
      </c>
      <c r="AC57" s="10">
        <v>74</v>
      </c>
      <c r="AD57" s="39">
        <f t="shared" si="8"/>
        <v>-0.92210910101419274</v>
      </c>
      <c r="AE57" s="11">
        <v>0.85099999999999998</v>
      </c>
      <c r="AF57" s="10">
        <v>63</v>
      </c>
      <c r="AG57" s="39">
        <f t="shared" si="9"/>
        <v>-0.87898544696909708</v>
      </c>
      <c r="AH57" s="14">
        <v>3.5223662858458327</v>
      </c>
      <c r="AI57" s="10">
        <v>27</v>
      </c>
      <c r="AJ57" s="39">
        <f t="shared" si="10"/>
        <v>-0.34358512216012049</v>
      </c>
      <c r="AK57" s="13">
        <v>48039.089063465442</v>
      </c>
      <c r="AL57" s="44">
        <v>1</v>
      </c>
    </row>
    <row r="58" spans="1:38" x14ac:dyDescent="0.25">
      <c r="A58" s="110" t="s">
        <v>782</v>
      </c>
      <c r="B58" s="5" t="s">
        <v>90</v>
      </c>
      <c r="C58" s="6" t="s">
        <v>91</v>
      </c>
      <c r="D58" s="7" t="s">
        <v>39</v>
      </c>
      <c r="E58" s="42">
        <f t="shared" si="0"/>
        <v>-6.4084753887664156</v>
      </c>
      <c r="F58" s="8">
        <v>45.350676275866078</v>
      </c>
      <c r="G58" s="9">
        <v>52</v>
      </c>
      <c r="H58" s="10">
        <v>375</v>
      </c>
      <c r="I58" s="39">
        <f t="shared" si="1"/>
        <v>0.25377982490261236</v>
      </c>
      <c r="J58" s="11">
        <v>3.6168787675820546E-2</v>
      </c>
      <c r="K58" s="10">
        <v>138</v>
      </c>
      <c r="L58" s="39">
        <f t="shared" si="2"/>
        <v>-0.294394596671326</v>
      </c>
      <c r="M58" s="11">
        <v>8.2044069385841537E-2</v>
      </c>
      <c r="N58" s="10">
        <v>47</v>
      </c>
      <c r="O58" s="39">
        <f t="shared" si="3"/>
        <v>-1.4183457134717259</v>
      </c>
      <c r="P58" s="11">
        <v>0.156</v>
      </c>
      <c r="Q58" s="10">
        <v>92</v>
      </c>
      <c r="R58" s="39">
        <f t="shared" si="4"/>
        <v>-0.40628864820928662</v>
      </c>
      <c r="S58" s="12">
        <v>3.2320620555914674</v>
      </c>
      <c r="T58" s="10">
        <v>40</v>
      </c>
      <c r="U58" s="39">
        <f t="shared" si="5"/>
        <v>-1.4890960070658159</v>
      </c>
      <c r="V58" s="11">
        <v>0.17499999999999999</v>
      </c>
      <c r="W58" s="10">
        <v>52</v>
      </c>
      <c r="X58" s="39">
        <f t="shared" si="6"/>
        <v>-1.1280067240517431</v>
      </c>
      <c r="Y58" s="13">
        <v>50333</v>
      </c>
      <c r="Z58" s="10">
        <v>437</v>
      </c>
      <c r="AA58" s="39">
        <f t="shared" si="7"/>
        <v>0.70558910699965893</v>
      </c>
      <c r="AB58" s="11">
        <v>4.0999999999999995E-2</v>
      </c>
      <c r="AC58" s="10">
        <v>19</v>
      </c>
      <c r="AD58" s="39">
        <f t="shared" si="8"/>
        <v>-2.523880785632818</v>
      </c>
      <c r="AE58" s="11">
        <v>0.747</v>
      </c>
      <c r="AF58" s="10">
        <v>165</v>
      </c>
      <c r="AG58" s="39">
        <f t="shared" si="9"/>
        <v>-0.29255090567530356</v>
      </c>
      <c r="AH58" s="14">
        <v>2.9022308117534901</v>
      </c>
      <c r="AI58" s="10">
        <v>179</v>
      </c>
      <c r="AJ58" s="39">
        <f t="shared" si="10"/>
        <v>-0.26062079189472143</v>
      </c>
      <c r="AK58" s="13">
        <v>97502.567765567772</v>
      </c>
      <c r="AL58" s="44"/>
    </row>
    <row r="59" spans="1:38" x14ac:dyDescent="0.25">
      <c r="A59" s="110" t="s">
        <v>800</v>
      </c>
      <c r="B59" s="5" t="s">
        <v>92</v>
      </c>
      <c r="C59" s="6" t="s">
        <v>93</v>
      </c>
      <c r="D59" s="7" t="s">
        <v>34</v>
      </c>
      <c r="E59" s="42">
        <f t="shared" si="0"/>
        <v>-6.3993755528421374</v>
      </c>
      <c r="F59" s="8">
        <v>45.325362231345188</v>
      </c>
      <c r="G59" s="9">
        <v>53</v>
      </c>
      <c r="H59" s="10">
        <v>457</v>
      </c>
      <c r="I59" s="39">
        <f t="shared" si="1"/>
        <v>0.51069609423017603</v>
      </c>
      <c r="J59" s="11">
        <v>5.8760861604021608E-2</v>
      </c>
      <c r="K59" s="10">
        <v>221</v>
      </c>
      <c r="L59" s="39">
        <f t="shared" si="2"/>
        <v>-4.4107871080023398E-2</v>
      </c>
      <c r="M59" s="11">
        <v>6.8514241724403388E-2</v>
      </c>
      <c r="N59" s="10">
        <v>51</v>
      </c>
      <c r="O59" s="39">
        <f t="shared" si="3"/>
        <v>-1.3722611008941465</v>
      </c>
      <c r="P59" s="11">
        <v>0.153</v>
      </c>
      <c r="Q59" s="10">
        <v>85</v>
      </c>
      <c r="R59" s="39">
        <f t="shared" si="4"/>
        <v>-0.46427100180441849</v>
      </c>
      <c r="S59" s="12">
        <v>3.4274573926168168</v>
      </c>
      <c r="T59" s="10">
        <v>48</v>
      </c>
      <c r="U59" s="39">
        <f t="shared" si="5"/>
        <v>-1.3014715705687667</v>
      </c>
      <c r="V59" s="11">
        <v>0.16300000000000001</v>
      </c>
      <c r="W59" s="10">
        <v>38</v>
      </c>
      <c r="X59" s="39">
        <f t="shared" si="6"/>
        <v>-1.2886277769686434</v>
      </c>
      <c r="Y59" s="13">
        <v>45469</v>
      </c>
      <c r="Z59" s="10">
        <v>88</v>
      </c>
      <c r="AA59" s="39">
        <f t="shared" si="7"/>
        <v>-0.88039147166322829</v>
      </c>
      <c r="AB59" s="11">
        <v>7.400000000000001E-2</v>
      </c>
      <c r="AC59" s="10">
        <v>63</v>
      </c>
      <c r="AD59" s="39">
        <f t="shared" si="8"/>
        <v>-1.1377322124051601</v>
      </c>
      <c r="AE59" s="11">
        <v>0.83700000000000008</v>
      </c>
      <c r="AF59" s="10">
        <v>279</v>
      </c>
      <c r="AG59" s="39">
        <f t="shared" si="9"/>
        <v>2.1465639200392402E-2</v>
      </c>
      <c r="AH59" s="14">
        <v>2.5701685179811808</v>
      </c>
      <c r="AI59" s="10">
        <v>89</v>
      </c>
      <c r="AJ59" s="39">
        <f t="shared" si="10"/>
        <v>-0.30653553650164145</v>
      </c>
      <c r="AK59" s="13">
        <v>70128.11678510785</v>
      </c>
      <c r="AL59" s="44">
        <v>1</v>
      </c>
    </row>
    <row r="60" spans="1:38" x14ac:dyDescent="0.25">
      <c r="A60" s="110" t="s">
        <v>704</v>
      </c>
      <c r="B60" s="5" t="s">
        <v>94</v>
      </c>
      <c r="C60" s="6" t="s">
        <v>22</v>
      </c>
      <c r="D60" s="7" t="s">
        <v>20</v>
      </c>
      <c r="E60" s="42">
        <f t="shared" si="0"/>
        <v>-6.2758771376214559</v>
      </c>
      <c r="F60" s="8">
        <v>44.981812698455727</v>
      </c>
      <c r="G60" s="9">
        <v>54</v>
      </c>
      <c r="H60" s="10">
        <v>210</v>
      </c>
      <c r="I60" s="39">
        <f t="shared" si="1"/>
        <v>-0.24526146083165515</v>
      </c>
      <c r="J60" s="11">
        <v>-7.7146831921082182E-3</v>
      </c>
      <c r="K60" s="10">
        <v>44</v>
      </c>
      <c r="L60" s="39">
        <f t="shared" si="2"/>
        <v>-0.98255908508404644</v>
      </c>
      <c r="M60" s="11">
        <v>0.1192443919716647</v>
      </c>
      <c r="N60" s="10">
        <v>78</v>
      </c>
      <c r="O60" s="39">
        <f t="shared" si="3"/>
        <v>-0.88069190006663456</v>
      </c>
      <c r="P60" s="11">
        <v>0.121</v>
      </c>
      <c r="Q60" s="10">
        <v>53</v>
      </c>
      <c r="R60" s="39">
        <f t="shared" si="4"/>
        <v>-0.92221442431732059</v>
      </c>
      <c r="S60" s="12">
        <v>4.9706856997196027</v>
      </c>
      <c r="T60" s="10">
        <v>87</v>
      </c>
      <c r="U60" s="39">
        <f t="shared" si="5"/>
        <v>-0.69169215195335598</v>
      </c>
      <c r="V60" s="11">
        <v>0.124</v>
      </c>
      <c r="W60" s="10">
        <v>68</v>
      </c>
      <c r="X60" s="39">
        <f t="shared" si="6"/>
        <v>-1.0242833015163846</v>
      </c>
      <c r="Y60" s="13">
        <v>53474</v>
      </c>
      <c r="Z60" s="10">
        <v>83</v>
      </c>
      <c r="AA60" s="39">
        <f t="shared" si="7"/>
        <v>-0.92845148919846665</v>
      </c>
      <c r="AB60" s="11">
        <v>7.4999999999999997E-2</v>
      </c>
      <c r="AC60" s="10">
        <v>48</v>
      </c>
      <c r="AD60" s="39">
        <f t="shared" si="8"/>
        <v>-1.3687569746097696</v>
      </c>
      <c r="AE60" s="11">
        <v>0.82200000000000006</v>
      </c>
      <c r="AF60" s="10">
        <v>162</v>
      </c>
      <c r="AG60" s="39">
        <f t="shared" si="9"/>
        <v>-0.3090059445963893</v>
      </c>
      <c r="AH60" s="14">
        <v>2.919631480786427</v>
      </c>
      <c r="AI60" s="10">
        <v>96</v>
      </c>
      <c r="AJ60" s="39">
        <f t="shared" si="10"/>
        <v>-0.3023210933260031</v>
      </c>
      <c r="AK60" s="13">
        <v>72640.775172062204</v>
      </c>
      <c r="AL60" s="44"/>
    </row>
    <row r="61" spans="1:38" x14ac:dyDescent="0.25">
      <c r="A61" s="110" t="s">
        <v>1024</v>
      </c>
      <c r="B61" s="5" t="s">
        <v>95</v>
      </c>
      <c r="C61" s="6" t="s">
        <v>19</v>
      </c>
      <c r="D61" s="7" t="s">
        <v>20</v>
      </c>
      <c r="E61" s="42">
        <f t="shared" si="0"/>
        <v>-6.2060290230367716</v>
      </c>
      <c r="F61" s="8">
        <v>44.787508284946483</v>
      </c>
      <c r="G61" s="9">
        <v>55</v>
      </c>
      <c r="H61" s="10">
        <v>233</v>
      </c>
      <c r="I61" s="39">
        <f t="shared" si="1"/>
        <v>-0.14995121078403545</v>
      </c>
      <c r="J61" s="11">
        <v>6.6647624488247459E-4</v>
      </c>
      <c r="K61" s="10">
        <v>185</v>
      </c>
      <c r="L61" s="39">
        <f t="shared" si="2"/>
        <v>-0.14856651171108934</v>
      </c>
      <c r="M61" s="11">
        <v>7.4160995071579444E-2</v>
      </c>
      <c r="N61" s="10">
        <v>47</v>
      </c>
      <c r="O61" s="39">
        <f t="shared" si="3"/>
        <v>-1.4183457134717259</v>
      </c>
      <c r="P61" s="11">
        <v>0.156</v>
      </c>
      <c r="Q61" s="10">
        <v>91</v>
      </c>
      <c r="R61" s="39">
        <f t="shared" si="4"/>
        <v>-0.40716470014254375</v>
      </c>
      <c r="S61" s="12">
        <v>3.2350142721217887</v>
      </c>
      <c r="T61" s="10">
        <v>66</v>
      </c>
      <c r="U61" s="39">
        <f t="shared" si="5"/>
        <v>-0.98876417640701786</v>
      </c>
      <c r="V61" s="11">
        <v>0.14300000000000002</v>
      </c>
      <c r="W61" s="10">
        <v>51</v>
      </c>
      <c r="X61" s="39">
        <f t="shared" si="6"/>
        <v>-1.1329270646941401</v>
      </c>
      <c r="Y61" s="13">
        <v>50184</v>
      </c>
      <c r="Z61" s="10">
        <v>55</v>
      </c>
      <c r="AA61" s="39">
        <f t="shared" si="7"/>
        <v>-1.2648716119451391</v>
      </c>
      <c r="AB61" s="11">
        <v>8.199999999999999E-2</v>
      </c>
      <c r="AC61" s="10">
        <v>139</v>
      </c>
      <c r="AD61" s="39">
        <f t="shared" si="8"/>
        <v>-0.3984529733504108</v>
      </c>
      <c r="AE61" s="11">
        <v>0.88500000000000001</v>
      </c>
      <c r="AF61" s="10">
        <v>11</v>
      </c>
      <c r="AG61" s="39">
        <f t="shared" si="9"/>
        <v>-1.7348411621973838</v>
      </c>
      <c r="AH61" s="14">
        <v>4.4274058978489048</v>
      </c>
      <c r="AI61" s="10">
        <v>17</v>
      </c>
      <c r="AJ61" s="39">
        <f t="shared" si="10"/>
        <v>-0.3486522474106678</v>
      </c>
      <c r="AK61" s="13">
        <v>45018.060133206469</v>
      </c>
      <c r="AL61" s="44"/>
    </row>
    <row r="62" spans="1:38" x14ac:dyDescent="0.25">
      <c r="A62" s="110" t="s">
        <v>978</v>
      </c>
      <c r="B62" s="5" t="s">
        <v>96</v>
      </c>
      <c r="C62" s="6" t="s">
        <v>71</v>
      </c>
      <c r="D62" s="7" t="s">
        <v>34</v>
      </c>
      <c r="E62" s="42">
        <f t="shared" si="0"/>
        <v>-6.1750348886450936</v>
      </c>
      <c r="F62" s="8">
        <v>44.701288389949866</v>
      </c>
      <c r="G62" s="9">
        <v>56</v>
      </c>
      <c r="H62" s="10">
        <v>129</v>
      </c>
      <c r="I62" s="39">
        <f t="shared" si="1"/>
        <v>-0.54572719234114531</v>
      </c>
      <c r="J62" s="11">
        <v>-3.4136303111003463E-2</v>
      </c>
      <c r="K62" s="10">
        <v>95</v>
      </c>
      <c r="L62" s="39">
        <f t="shared" si="2"/>
        <v>-0.53703233339369816</v>
      </c>
      <c r="M62" s="11">
        <v>9.5160413268080474E-2</v>
      </c>
      <c r="N62" s="10">
        <v>45</v>
      </c>
      <c r="O62" s="39">
        <f t="shared" si="3"/>
        <v>-1.4490687885234455</v>
      </c>
      <c r="P62" s="11">
        <v>0.158</v>
      </c>
      <c r="Q62" s="10">
        <v>79</v>
      </c>
      <c r="R62" s="39">
        <f t="shared" si="4"/>
        <v>-0.48853107939636142</v>
      </c>
      <c r="S62" s="12">
        <v>3.5092116806617368</v>
      </c>
      <c r="T62" s="10">
        <v>66</v>
      </c>
      <c r="U62" s="39">
        <f t="shared" si="5"/>
        <v>-0.98876417640701786</v>
      </c>
      <c r="V62" s="11">
        <v>0.14300000000000002</v>
      </c>
      <c r="W62" s="10">
        <v>45</v>
      </c>
      <c r="X62" s="39">
        <f t="shared" si="6"/>
        <v>-1.191541860937458</v>
      </c>
      <c r="Y62" s="13">
        <v>48409</v>
      </c>
      <c r="Z62" s="10">
        <v>124</v>
      </c>
      <c r="AA62" s="39">
        <f t="shared" si="7"/>
        <v>-0.44785131384607707</v>
      </c>
      <c r="AB62" s="11">
        <v>6.5000000000000002E-2</v>
      </c>
      <c r="AC62" s="10">
        <v>72</v>
      </c>
      <c r="AD62" s="39">
        <f t="shared" si="8"/>
        <v>-0.95291240264147237</v>
      </c>
      <c r="AE62" s="11">
        <v>0.84900000000000009</v>
      </c>
      <c r="AF62" s="10">
        <v>29</v>
      </c>
      <c r="AG62" s="39">
        <f t="shared" si="9"/>
        <v>-1.2492273399459255</v>
      </c>
      <c r="AH62" s="14">
        <v>3.9138850584670486</v>
      </c>
      <c r="AI62" s="10">
        <v>111</v>
      </c>
      <c r="AJ62" s="39">
        <f t="shared" si="10"/>
        <v>-0.29347420189227763</v>
      </c>
      <c r="AK62" s="13">
        <v>77915.307306680028</v>
      </c>
      <c r="AL62" s="44"/>
    </row>
    <row r="63" spans="1:38" x14ac:dyDescent="0.25">
      <c r="A63" s="110" t="s">
        <v>691</v>
      </c>
      <c r="B63" s="5" t="s">
        <v>97</v>
      </c>
      <c r="C63" s="6" t="s">
        <v>19</v>
      </c>
      <c r="D63" s="7" t="s">
        <v>20</v>
      </c>
      <c r="E63" s="42">
        <f t="shared" si="0"/>
        <v>-6.1375087564839639</v>
      </c>
      <c r="F63" s="8">
        <v>44.596897696740832</v>
      </c>
      <c r="G63" s="9">
        <v>57</v>
      </c>
      <c r="H63" s="10">
        <v>132</v>
      </c>
      <c r="I63" s="39">
        <f t="shared" si="1"/>
        <v>-0.54398393137344692</v>
      </c>
      <c r="J63" s="11">
        <v>-3.3983008495752087E-2</v>
      </c>
      <c r="K63" s="10">
        <v>203</v>
      </c>
      <c r="L63" s="39">
        <f t="shared" si="2"/>
        <v>-0.10133969322325366</v>
      </c>
      <c r="M63" s="11">
        <v>7.160804020100503E-2</v>
      </c>
      <c r="N63" s="10">
        <v>58</v>
      </c>
      <c r="O63" s="39">
        <f t="shared" si="3"/>
        <v>-1.2647303382131283</v>
      </c>
      <c r="P63" s="11">
        <v>0.14599999999999999</v>
      </c>
      <c r="Q63" s="10">
        <v>68</v>
      </c>
      <c r="R63" s="39">
        <f t="shared" si="4"/>
        <v>-0.67531138999711648</v>
      </c>
      <c r="S63" s="12">
        <v>4.1386445938954992</v>
      </c>
      <c r="T63" s="10">
        <v>58</v>
      </c>
      <c r="U63" s="39">
        <f t="shared" si="5"/>
        <v>-1.1138471340717171</v>
      </c>
      <c r="V63" s="11">
        <v>0.151</v>
      </c>
      <c r="W63" s="10">
        <v>112</v>
      </c>
      <c r="X63" s="39">
        <f t="shared" si="6"/>
        <v>-0.80191032241638316</v>
      </c>
      <c r="Y63" s="13">
        <v>60208</v>
      </c>
      <c r="Z63" s="10">
        <v>74</v>
      </c>
      <c r="AA63" s="39">
        <f t="shared" si="7"/>
        <v>-1.0245715242689446</v>
      </c>
      <c r="AB63" s="11">
        <v>7.6999999999999999E-2</v>
      </c>
      <c r="AC63" s="10">
        <v>92</v>
      </c>
      <c r="AD63" s="39">
        <f t="shared" si="8"/>
        <v>-0.78349424369142695</v>
      </c>
      <c r="AE63" s="11">
        <v>0.86</v>
      </c>
      <c r="AF63" s="10">
        <v>54</v>
      </c>
      <c r="AG63" s="39">
        <f t="shared" si="9"/>
        <v>-0.92437760790524814</v>
      </c>
      <c r="AH63" s="14">
        <v>3.5703670212392713</v>
      </c>
      <c r="AI63" s="10">
        <v>51</v>
      </c>
      <c r="AJ63" s="39">
        <f t="shared" si="10"/>
        <v>-0.32487398279904034</v>
      </c>
      <c r="AK63" s="13">
        <v>59194.703052250385</v>
      </c>
      <c r="AL63" s="44"/>
    </row>
    <row r="64" spans="1:38" x14ac:dyDescent="0.25">
      <c r="A64" s="110" t="s">
        <v>1174</v>
      </c>
      <c r="B64" s="5" t="s">
        <v>98</v>
      </c>
      <c r="C64" s="6" t="s">
        <v>47</v>
      </c>
      <c r="D64" s="7" t="s">
        <v>20</v>
      </c>
      <c r="E64" s="42">
        <f t="shared" si="0"/>
        <v>-6.1274234274358976</v>
      </c>
      <c r="F64" s="8">
        <v>44.568842194349912</v>
      </c>
      <c r="G64" s="9">
        <v>58</v>
      </c>
      <c r="H64" s="10">
        <v>89</v>
      </c>
      <c r="I64" s="39">
        <f t="shared" si="1"/>
        <v>-0.68389133569212412</v>
      </c>
      <c r="J64" s="11">
        <v>-4.6285843305486574E-2</v>
      </c>
      <c r="K64" s="10">
        <v>128</v>
      </c>
      <c r="L64" s="39">
        <f t="shared" si="2"/>
        <v>-0.33302000936322435</v>
      </c>
      <c r="M64" s="11">
        <v>8.4132055378061774E-2</v>
      </c>
      <c r="N64" s="10">
        <v>59</v>
      </c>
      <c r="O64" s="39">
        <f t="shared" si="3"/>
        <v>-1.2493688006872685</v>
      </c>
      <c r="P64" s="11">
        <v>0.14499999999999999</v>
      </c>
      <c r="Q64" s="10">
        <v>32</v>
      </c>
      <c r="R64" s="39">
        <f t="shared" si="4"/>
        <v>-1.6250014907556518</v>
      </c>
      <c r="S64" s="12">
        <v>7.3390151515151514</v>
      </c>
      <c r="T64" s="10">
        <v>77</v>
      </c>
      <c r="U64" s="39">
        <f t="shared" si="5"/>
        <v>-0.81677510961805577</v>
      </c>
      <c r="V64" s="11">
        <v>0.13200000000000001</v>
      </c>
      <c r="W64" s="10">
        <v>102</v>
      </c>
      <c r="X64" s="39">
        <f t="shared" si="6"/>
        <v>-0.8476133522759618</v>
      </c>
      <c r="Y64" s="13">
        <v>58824</v>
      </c>
      <c r="Z64" s="10">
        <v>67</v>
      </c>
      <c r="AA64" s="39">
        <f t="shared" si="7"/>
        <v>-1.0726315418041836</v>
      </c>
      <c r="AB64" s="11">
        <v>7.8E-2</v>
      </c>
      <c r="AC64" s="10">
        <v>247</v>
      </c>
      <c r="AD64" s="39">
        <f t="shared" si="8"/>
        <v>0.14060480512701173</v>
      </c>
      <c r="AE64" s="11">
        <v>0.92</v>
      </c>
      <c r="AF64" s="10">
        <v>27</v>
      </c>
      <c r="AG64" s="39">
        <f t="shared" si="9"/>
        <v>-1.2842530005376425</v>
      </c>
      <c r="AH64" s="14">
        <v>3.9509235565550394</v>
      </c>
      <c r="AI64" s="10">
        <v>48</v>
      </c>
      <c r="AJ64" s="39">
        <f t="shared" si="10"/>
        <v>-0.32538740409415812</v>
      </c>
      <c r="AK64" s="13">
        <v>58888.60037878788</v>
      </c>
      <c r="AL64" s="44"/>
    </row>
    <row r="65" spans="1:38" x14ac:dyDescent="0.25">
      <c r="A65" s="110" t="s">
        <v>962</v>
      </c>
      <c r="B65" s="5" t="s">
        <v>99</v>
      </c>
      <c r="C65" s="6" t="s">
        <v>44</v>
      </c>
      <c r="D65" s="7" t="s">
        <v>20</v>
      </c>
      <c r="E65" s="42">
        <f t="shared" si="0"/>
        <v>-6.0728517842962937</v>
      </c>
      <c r="F65" s="8">
        <v>44.417034072147523</v>
      </c>
      <c r="G65" s="9">
        <v>59</v>
      </c>
      <c r="H65" s="10">
        <v>42</v>
      </c>
      <c r="I65" s="39">
        <f t="shared" si="1"/>
        <v>-1.0718702543095382</v>
      </c>
      <c r="J65" s="11">
        <v>-8.0402983628790059E-2</v>
      </c>
      <c r="K65" s="10">
        <v>53</v>
      </c>
      <c r="L65" s="39">
        <f t="shared" si="2"/>
        <v>-0.88945087729897943</v>
      </c>
      <c r="M65" s="11">
        <v>0.11421121251629726</v>
      </c>
      <c r="N65" s="10">
        <v>83</v>
      </c>
      <c r="O65" s="39">
        <f t="shared" si="3"/>
        <v>-0.77316113738561643</v>
      </c>
      <c r="P65" s="11">
        <v>0.114</v>
      </c>
      <c r="Q65" s="10">
        <v>18</v>
      </c>
      <c r="R65" s="39">
        <f t="shared" si="4"/>
        <v>-2.4480795973412532</v>
      </c>
      <c r="S65" s="12">
        <v>10.112714631833983</v>
      </c>
      <c r="T65" s="10">
        <v>121</v>
      </c>
      <c r="U65" s="39">
        <f t="shared" si="5"/>
        <v>-0.41025549720778187</v>
      </c>
      <c r="V65" s="11">
        <v>0.106</v>
      </c>
      <c r="W65" s="10">
        <v>103</v>
      </c>
      <c r="X65" s="39">
        <f t="shared" si="6"/>
        <v>-0.84563200705083552</v>
      </c>
      <c r="Y65" s="13">
        <v>58884</v>
      </c>
      <c r="Z65" s="10">
        <v>103</v>
      </c>
      <c r="AA65" s="39">
        <f t="shared" si="7"/>
        <v>-0.68815140152227217</v>
      </c>
      <c r="AB65" s="11">
        <v>7.0000000000000007E-2</v>
      </c>
      <c r="AC65" s="10">
        <v>162</v>
      </c>
      <c r="AD65" s="39">
        <f t="shared" si="8"/>
        <v>-0.27523976684128565</v>
      </c>
      <c r="AE65" s="11">
        <v>0.89300000000000002</v>
      </c>
      <c r="AF65" s="10">
        <v>183</v>
      </c>
      <c r="AG65" s="39">
        <f t="shared" si="9"/>
        <v>-0.24965583572945854</v>
      </c>
      <c r="AH65" s="14">
        <v>2.856870668951526</v>
      </c>
      <c r="AI65" s="10">
        <v>67</v>
      </c>
      <c r="AJ65" s="39">
        <f t="shared" si="10"/>
        <v>-0.3183525404510204</v>
      </c>
      <c r="AK65" s="13">
        <v>63082.798377752028</v>
      </c>
      <c r="AL65" s="44">
        <v>1</v>
      </c>
    </row>
    <row r="66" spans="1:38" x14ac:dyDescent="0.25">
      <c r="A66" s="110" t="s">
        <v>694</v>
      </c>
      <c r="B66" s="5" t="s">
        <v>100</v>
      </c>
      <c r="C66" s="6" t="s">
        <v>44</v>
      </c>
      <c r="D66" s="7" t="s">
        <v>20</v>
      </c>
      <c r="E66" s="42">
        <f t="shared" si="0"/>
        <v>-6.0234090043252815</v>
      </c>
      <c r="F66" s="8">
        <v>44.279493489675716</v>
      </c>
      <c r="G66" s="9">
        <v>60</v>
      </c>
      <c r="H66" s="10">
        <v>165</v>
      </c>
      <c r="I66" s="39">
        <f t="shared" si="1"/>
        <v>-0.42030882451253171</v>
      </c>
      <c r="J66" s="11">
        <v>-2.3107569721115495E-2</v>
      </c>
      <c r="K66" s="10">
        <v>22</v>
      </c>
      <c r="L66" s="39">
        <f t="shared" si="2"/>
        <v>-1.4729135060324712</v>
      </c>
      <c r="M66" s="11">
        <v>0.14575163398692811</v>
      </c>
      <c r="N66" s="10">
        <v>72</v>
      </c>
      <c r="O66" s="39">
        <f t="shared" si="3"/>
        <v>-1.049668812851092</v>
      </c>
      <c r="P66" s="11">
        <v>0.13200000000000001</v>
      </c>
      <c r="Q66" s="10">
        <v>23</v>
      </c>
      <c r="R66" s="39">
        <f t="shared" si="4"/>
        <v>-1.9886378766576611</v>
      </c>
      <c r="S66" s="12">
        <v>8.5644371941272439</v>
      </c>
      <c r="T66" s="10">
        <v>139</v>
      </c>
      <c r="U66" s="39">
        <f t="shared" si="5"/>
        <v>-0.31644327895925728</v>
      </c>
      <c r="V66" s="11">
        <v>0.1</v>
      </c>
      <c r="W66" s="10">
        <v>82</v>
      </c>
      <c r="X66" s="39">
        <f t="shared" si="6"/>
        <v>-0.9715134736871891</v>
      </c>
      <c r="Y66" s="13">
        <v>55072</v>
      </c>
      <c r="Z66" s="10">
        <v>97</v>
      </c>
      <c r="AA66" s="39">
        <f t="shared" si="7"/>
        <v>-0.78427143659275023</v>
      </c>
      <c r="AB66" s="11">
        <v>7.2000000000000008E-2</v>
      </c>
      <c r="AC66" s="10">
        <v>177</v>
      </c>
      <c r="AD66" s="39">
        <f t="shared" si="8"/>
        <v>-0.19823151277308246</v>
      </c>
      <c r="AE66" s="11">
        <v>0.89800000000000002</v>
      </c>
      <c r="AF66" s="10">
        <v>91</v>
      </c>
      <c r="AG66" s="39">
        <f t="shared" si="9"/>
        <v>-0.65185321843514354</v>
      </c>
      <c r="AH66" s="14">
        <v>3.2821813337234631</v>
      </c>
      <c r="AI66" s="10">
        <v>70</v>
      </c>
      <c r="AJ66" s="39">
        <f t="shared" si="10"/>
        <v>-0.31349490223685073</v>
      </c>
      <c r="AK66" s="13">
        <v>65978.930770799343</v>
      </c>
      <c r="AL66" s="44"/>
    </row>
    <row r="67" spans="1:38" x14ac:dyDescent="0.25">
      <c r="A67" s="110" t="s">
        <v>1089</v>
      </c>
      <c r="B67" s="5" t="s">
        <v>101</v>
      </c>
      <c r="C67" s="6" t="s">
        <v>24</v>
      </c>
      <c r="D67" s="7" t="s">
        <v>20</v>
      </c>
      <c r="E67" s="42">
        <f t="shared" si="0"/>
        <v>-5.9596470201879299</v>
      </c>
      <c r="F67" s="8">
        <v>44.102119554736156</v>
      </c>
      <c r="G67" s="9">
        <v>61</v>
      </c>
      <c r="H67" s="10">
        <v>60</v>
      </c>
      <c r="I67" s="39">
        <f t="shared" si="1"/>
        <v>-0.90227125143102471</v>
      </c>
      <c r="J67" s="11">
        <v>-6.5489201713736067E-2</v>
      </c>
      <c r="K67" s="10">
        <v>271</v>
      </c>
      <c r="L67" s="39">
        <f t="shared" si="2"/>
        <v>9.039620225306437E-2</v>
      </c>
      <c r="M67" s="11">
        <v>6.1243313041874192E-2</v>
      </c>
      <c r="N67" s="10">
        <v>85</v>
      </c>
      <c r="O67" s="39">
        <f t="shared" si="3"/>
        <v>-0.75779959985975665</v>
      </c>
      <c r="P67" s="11">
        <v>0.113</v>
      </c>
      <c r="Q67" s="10">
        <v>49</v>
      </c>
      <c r="R67" s="39">
        <f t="shared" si="4"/>
        <v>-0.97422541652317751</v>
      </c>
      <c r="S67" s="12">
        <v>5.1459580838323351</v>
      </c>
      <c r="T67" s="10">
        <v>81</v>
      </c>
      <c r="U67" s="39">
        <f t="shared" si="5"/>
        <v>-0.75423363078570582</v>
      </c>
      <c r="V67" s="11">
        <v>0.128</v>
      </c>
      <c r="W67" s="10">
        <v>54</v>
      </c>
      <c r="X67" s="39">
        <f t="shared" si="6"/>
        <v>-1.1241431008627469</v>
      </c>
      <c r="Y67" s="13">
        <v>50450</v>
      </c>
      <c r="Z67" s="10">
        <v>34</v>
      </c>
      <c r="AA67" s="39">
        <f t="shared" si="7"/>
        <v>-1.6493517522270513</v>
      </c>
      <c r="AB67" s="11">
        <v>0.09</v>
      </c>
      <c r="AC67" s="10">
        <v>141</v>
      </c>
      <c r="AD67" s="39">
        <f t="shared" si="8"/>
        <v>-0.38305132253677188</v>
      </c>
      <c r="AE67" s="11">
        <v>0.8859999999999999</v>
      </c>
      <c r="AF67" s="10">
        <v>196</v>
      </c>
      <c r="AG67" s="39">
        <f t="shared" si="9"/>
        <v>-0.20779908804237734</v>
      </c>
      <c r="AH67" s="14">
        <v>2.8126085182029947</v>
      </c>
      <c r="AI67" s="10">
        <v>216</v>
      </c>
      <c r="AJ67" s="39">
        <f t="shared" si="10"/>
        <v>-0.24769465235054328</v>
      </c>
      <c r="AK67" s="13">
        <v>105209.15475299401</v>
      </c>
      <c r="AL67" s="44"/>
    </row>
    <row r="68" spans="1:38" x14ac:dyDescent="0.25">
      <c r="A68" s="110" t="s">
        <v>928</v>
      </c>
      <c r="B68" s="5" t="s">
        <v>102</v>
      </c>
      <c r="C68" s="6" t="s">
        <v>26</v>
      </c>
      <c r="D68" s="7" t="s">
        <v>20</v>
      </c>
      <c r="E68" s="42">
        <f t="shared" si="0"/>
        <v>-5.8922359632332757</v>
      </c>
      <c r="F68" s="8">
        <v>43.914594580533262</v>
      </c>
      <c r="G68" s="9">
        <v>62</v>
      </c>
      <c r="H68" s="10">
        <v>166</v>
      </c>
      <c r="I68" s="39">
        <f t="shared" si="1"/>
        <v>-0.41186921902302548</v>
      </c>
      <c r="J68" s="11">
        <v>-2.2365428354814254E-2</v>
      </c>
      <c r="K68" s="10">
        <v>65</v>
      </c>
      <c r="L68" s="39">
        <f t="shared" si="2"/>
        <v>-0.72790232461481408</v>
      </c>
      <c r="M68" s="11">
        <v>0.10547833197056419</v>
      </c>
      <c r="N68" s="10">
        <v>125</v>
      </c>
      <c r="O68" s="39">
        <f t="shared" si="3"/>
        <v>-0.4044842367649823</v>
      </c>
      <c r="P68" s="11">
        <v>0.09</v>
      </c>
      <c r="Q68" s="10">
        <v>290</v>
      </c>
      <c r="R68" s="39">
        <f t="shared" si="4"/>
        <v>0.36103642148715426</v>
      </c>
      <c r="S68" s="12">
        <v>0.64624531472146829</v>
      </c>
      <c r="T68" s="10">
        <v>321</v>
      </c>
      <c r="U68" s="39">
        <f t="shared" si="5"/>
        <v>0.38714835790467811</v>
      </c>
      <c r="V68" s="11">
        <v>5.5E-2</v>
      </c>
      <c r="W68" s="10">
        <v>142</v>
      </c>
      <c r="X68" s="39">
        <f t="shared" si="6"/>
        <v>-0.69871525860772499</v>
      </c>
      <c r="Y68" s="13">
        <v>63333</v>
      </c>
      <c r="Z68" s="10">
        <v>17</v>
      </c>
      <c r="AA68" s="39">
        <f t="shared" si="7"/>
        <v>-2.2741319801851585</v>
      </c>
      <c r="AB68" s="11">
        <v>0.10300000000000001</v>
      </c>
      <c r="AC68" s="10">
        <v>14</v>
      </c>
      <c r="AD68" s="39">
        <f t="shared" si="8"/>
        <v>-2.924323706787475</v>
      </c>
      <c r="AE68" s="11">
        <v>0.72099999999999997</v>
      </c>
      <c r="AF68" s="10">
        <v>315</v>
      </c>
      <c r="AG68" s="39">
        <f t="shared" si="9"/>
        <v>0.14495244731765008</v>
      </c>
      <c r="AH68" s="14">
        <v>2.4395852304978107</v>
      </c>
      <c r="AI68" s="10">
        <v>13</v>
      </c>
      <c r="AJ68" s="39">
        <f t="shared" si="10"/>
        <v>-0.36024314479888409</v>
      </c>
      <c r="AK68" s="13">
        <v>38107.546852785315</v>
      </c>
      <c r="AL68" s="44"/>
    </row>
    <row r="69" spans="1:38" x14ac:dyDescent="0.25">
      <c r="A69" s="110" t="s">
        <v>741</v>
      </c>
      <c r="B69" s="5" t="s">
        <v>103</v>
      </c>
      <c r="C69" s="6" t="s">
        <v>26</v>
      </c>
      <c r="D69" s="7" t="s">
        <v>20</v>
      </c>
      <c r="E69" s="42">
        <f t="shared" si="0"/>
        <v>-5.8200157427107406</v>
      </c>
      <c r="F69" s="8">
        <v>43.713691411198212</v>
      </c>
      <c r="G69" s="9">
        <v>63</v>
      </c>
      <c r="H69" s="10">
        <v>84</v>
      </c>
      <c r="I69" s="39">
        <f t="shared" si="1"/>
        <v>-0.71295506019012489</v>
      </c>
      <c r="J69" s="11">
        <v>-4.88415779586725E-2</v>
      </c>
      <c r="K69" s="10">
        <v>34</v>
      </c>
      <c r="L69" s="39">
        <f t="shared" si="2"/>
        <v>-1.1473654376715592</v>
      </c>
      <c r="M69" s="11">
        <v>0.12815338042381433</v>
      </c>
      <c r="N69" s="10">
        <v>149</v>
      </c>
      <c r="O69" s="39">
        <f t="shared" si="3"/>
        <v>-0.23550732398052507</v>
      </c>
      <c r="P69" s="11">
        <v>7.9000000000000001E-2</v>
      </c>
      <c r="Q69" s="10">
        <v>71</v>
      </c>
      <c r="R69" s="39">
        <f t="shared" si="4"/>
        <v>-0.61932250979399939</v>
      </c>
      <c r="S69" s="12">
        <v>3.9499670836076368</v>
      </c>
      <c r="T69" s="10">
        <v>130</v>
      </c>
      <c r="U69" s="39">
        <f t="shared" si="5"/>
        <v>-0.37898475779160712</v>
      </c>
      <c r="V69" s="11">
        <v>0.10400000000000001</v>
      </c>
      <c r="W69" s="10">
        <v>36</v>
      </c>
      <c r="X69" s="39">
        <f t="shared" si="6"/>
        <v>-1.2931188261455964</v>
      </c>
      <c r="Y69" s="13">
        <v>45333</v>
      </c>
      <c r="Z69" s="10">
        <v>59</v>
      </c>
      <c r="AA69" s="39">
        <f t="shared" si="7"/>
        <v>-1.2168115944099007</v>
      </c>
      <c r="AB69" s="11">
        <v>8.1000000000000003E-2</v>
      </c>
      <c r="AC69" s="10">
        <v>41</v>
      </c>
      <c r="AD69" s="39">
        <f t="shared" si="8"/>
        <v>-1.6305850384416607</v>
      </c>
      <c r="AE69" s="11">
        <v>0.80500000000000005</v>
      </c>
      <c r="AF69" s="10">
        <v>377</v>
      </c>
      <c r="AG69" s="39">
        <f t="shared" si="9"/>
        <v>0.33618299534756912</v>
      </c>
      <c r="AH69" s="14">
        <v>2.2373651390587197</v>
      </c>
      <c r="AI69" s="10">
        <v>185</v>
      </c>
      <c r="AJ69" s="39">
        <f t="shared" si="10"/>
        <v>-0.25860526607569106</v>
      </c>
      <c r="AK69" s="13">
        <v>98704.227781435155</v>
      </c>
      <c r="AL69" s="44"/>
    </row>
    <row r="70" spans="1:38" x14ac:dyDescent="0.25">
      <c r="A70" s="110" t="s">
        <v>867</v>
      </c>
      <c r="B70" s="5" t="s">
        <v>104</v>
      </c>
      <c r="C70" s="6" t="s">
        <v>52</v>
      </c>
      <c r="D70" s="7" t="s">
        <v>34</v>
      </c>
      <c r="E70" s="42">
        <f t="shared" si="0"/>
        <v>-5.80232388613849</v>
      </c>
      <c r="F70" s="8">
        <v>43.664475969441455</v>
      </c>
      <c r="G70" s="9">
        <v>64</v>
      </c>
      <c r="H70" s="10">
        <v>511</v>
      </c>
      <c r="I70" s="39">
        <f t="shared" si="1"/>
        <v>0.9384961366962532</v>
      </c>
      <c r="J70" s="11">
        <v>9.6379694429118423E-2</v>
      </c>
      <c r="K70" s="10">
        <v>64</v>
      </c>
      <c r="L70" s="39">
        <f t="shared" si="2"/>
        <v>-0.72793033439617583</v>
      </c>
      <c r="M70" s="11">
        <v>0.10547984610405954</v>
      </c>
      <c r="N70" s="10">
        <v>52</v>
      </c>
      <c r="O70" s="39">
        <f t="shared" si="3"/>
        <v>-1.3568995633682868</v>
      </c>
      <c r="P70" s="11">
        <v>0.152</v>
      </c>
      <c r="Q70" s="10">
        <v>40</v>
      </c>
      <c r="R70" s="39">
        <f t="shared" si="4"/>
        <v>-1.1987562819387472</v>
      </c>
      <c r="S70" s="12">
        <v>5.9026069847515981</v>
      </c>
      <c r="T70" s="10">
        <v>33</v>
      </c>
      <c r="U70" s="39">
        <f t="shared" si="5"/>
        <v>-1.7705326618113901</v>
      </c>
      <c r="V70" s="11">
        <v>0.193</v>
      </c>
      <c r="W70" s="10">
        <v>107</v>
      </c>
      <c r="X70" s="39">
        <f t="shared" si="6"/>
        <v>-0.82406836651737825</v>
      </c>
      <c r="Y70" s="13">
        <v>59537</v>
      </c>
      <c r="Z70" s="10">
        <v>238</v>
      </c>
      <c r="AA70" s="39">
        <f t="shared" si="7"/>
        <v>0.12886889657679093</v>
      </c>
      <c r="AB70" s="11">
        <v>5.2999999999999999E-2</v>
      </c>
      <c r="AC70" s="10">
        <v>80</v>
      </c>
      <c r="AD70" s="39">
        <f t="shared" si="8"/>
        <v>-0.86050249775963017</v>
      </c>
      <c r="AE70" s="11">
        <v>0.85499999999999998</v>
      </c>
      <c r="AF70" s="10">
        <v>391</v>
      </c>
      <c r="AG70" s="39">
        <f t="shared" si="9"/>
        <v>0.36877755912017457</v>
      </c>
      <c r="AH70" s="14">
        <v>2.2028974468703235</v>
      </c>
      <c r="AI70" s="10">
        <v>178</v>
      </c>
      <c r="AJ70" s="39">
        <f t="shared" si="10"/>
        <v>-0.2610770066996444</v>
      </c>
      <c r="AK70" s="13">
        <v>97230.571701539971</v>
      </c>
      <c r="AL70" s="44">
        <v>1</v>
      </c>
    </row>
    <row r="71" spans="1:38" x14ac:dyDescent="0.25">
      <c r="A71" s="110" t="s">
        <v>749</v>
      </c>
      <c r="B71" s="5" t="s">
        <v>105</v>
      </c>
      <c r="C71" s="6" t="s">
        <v>52</v>
      </c>
      <c r="D71" s="7" t="s">
        <v>34</v>
      </c>
      <c r="E71" s="42">
        <f t="shared" si="0"/>
        <v>-5.707723843803457</v>
      </c>
      <c r="F71" s="8">
        <v>43.401316314336171</v>
      </c>
      <c r="G71" s="9">
        <v>65</v>
      </c>
      <c r="H71" s="10">
        <v>532</v>
      </c>
      <c r="I71" s="39">
        <f t="shared" si="1"/>
        <v>1.2042385381833627</v>
      </c>
      <c r="J71" s="11">
        <v>0.11974789915966388</v>
      </c>
      <c r="K71" s="10">
        <v>278</v>
      </c>
      <c r="L71" s="39">
        <f t="shared" si="2"/>
        <v>0.1048960149500635</v>
      </c>
      <c r="M71" s="11">
        <v>6.0459492140266025E-2</v>
      </c>
      <c r="N71" s="10">
        <v>91</v>
      </c>
      <c r="O71" s="39">
        <f t="shared" si="3"/>
        <v>-0.7117149872821773</v>
      </c>
      <c r="P71" s="11">
        <v>0.11</v>
      </c>
      <c r="Q71" s="10">
        <v>158</v>
      </c>
      <c r="R71" s="39">
        <f t="shared" si="4"/>
        <v>-3.9368695538965466E-3</v>
      </c>
      <c r="S71" s="12">
        <v>1.876172607879925</v>
      </c>
      <c r="T71" s="10">
        <v>31</v>
      </c>
      <c r="U71" s="39">
        <f t="shared" si="5"/>
        <v>-1.8643448800599145</v>
      </c>
      <c r="V71" s="11">
        <v>0.19899999999999998</v>
      </c>
      <c r="W71" s="10">
        <v>47</v>
      </c>
      <c r="X71" s="39">
        <f t="shared" si="6"/>
        <v>-1.1596422028129254</v>
      </c>
      <c r="Y71" s="13">
        <v>49375</v>
      </c>
      <c r="Z71" s="10">
        <v>150</v>
      </c>
      <c r="AA71" s="39">
        <f t="shared" si="7"/>
        <v>-0.30367126124035998</v>
      </c>
      <c r="AB71" s="11">
        <v>6.2E-2</v>
      </c>
      <c r="AC71" s="10">
        <v>33</v>
      </c>
      <c r="AD71" s="39">
        <f t="shared" si="8"/>
        <v>-1.8616098006462702</v>
      </c>
      <c r="AE71" s="11">
        <v>0.79</v>
      </c>
      <c r="AF71" s="10">
        <v>204</v>
      </c>
      <c r="AG71" s="39">
        <f t="shared" si="9"/>
        <v>-0.1749981286326297</v>
      </c>
      <c r="AH71" s="14">
        <v>2.7779225693341387</v>
      </c>
      <c r="AI71" s="10">
        <v>20</v>
      </c>
      <c r="AJ71" s="39">
        <f t="shared" si="10"/>
        <v>-0.34535179333244742</v>
      </c>
      <c r="AK71" s="13">
        <v>46985.796622889306</v>
      </c>
      <c r="AL71" s="44"/>
    </row>
    <row r="72" spans="1:38" x14ac:dyDescent="0.25">
      <c r="A72" s="110" t="s">
        <v>968</v>
      </c>
      <c r="B72" s="5" t="s">
        <v>106</v>
      </c>
      <c r="C72" s="6" t="s">
        <v>47</v>
      </c>
      <c r="D72" s="7" t="s">
        <v>20</v>
      </c>
      <c r="E72" s="42">
        <f t="shared" ref="E72:E135" si="11">(I72+L72+AG72+AJ72)*0.25+(O72+R72+U72+X72+AA72+AD72)</f>
        <v>-5.5588776696217961</v>
      </c>
      <c r="F72" s="8">
        <v>42.987254048669726</v>
      </c>
      <c r="G72" s="9">
        <v>66</v>
      </c>
      <c r="H72" s="10">
        <v>90</v>
      </c>
      <c r="I72" s="39">
        <f t="shared" ref="I72:I135" si="12">(J72-J$573)/J$574</f>
        <v>-0.67854942303823462</v>
      </c>
      <c r="J72" s="11">
        <v>-4.581609926821506E-2</v>
      </c>
      <c r="K72" s="10">
        <v>295</v>
      </c>
      <c r="L72" s="39">
        <f t="shared" ref="L72:L135" si="13">-(M72-M$573)/M$574</f>
        <v>0.16341099763095887</v>
      </c>
      <c r="M72" s="11">
        <v>5.729632945389436E-2</v>
      </c>
      <c r="N72" s="10">
        <v>68</v>
      </c>
      <c r="O72" s="39">
        <f t="shared" ref="O72:O135" si="14">-(P72-P$573)/P$574</f>
        <v>-1.0957534254286712</v>
      </c>
      <c r="P72" s="11">
        <v>0.13500000000000001</v>
      </c>
      <c r="Q72" s="10">
        <v>34</v>
      </c>
      <c r="R72" s="39">
        <f t="shared" ref="R72:R135" si="15">-(S72-S$573)/S$574</f>
        <v>-1.4261459011582074</v>
      </c>
      <c r="S72" s="12">
        <v>6.6688896298766256</v>
      </c>
      <c r="T72" s="10">
        <v>157</v>
      </c>
      <c r="U72" s="39">
        <f t="shared" ref="U72:U135" si="16">-(V72-V$573)/V$574</f>
        <v>-0.23826643041881995</v>
      </c>
      <c r="V72" s="11">
        <v>9.5000000000000001E-2</v>
      </c>
      <c r="W72" s="10">
        <v>96</v>
      </c>
      <c r="X72" s="39">
        <f t="shared" ref="X72:X135" si="17">(Y72-Y$573)/Y$574</f>
        <v>-0.89609026545071702</v>
      </c>
      <c r="Y72" s="13">
        <v>57356</v>
      </c>
      <c r="Z72" s="10">
        <v>61</v>
      </c>
      <c r="AA72" s="39">
        <f t="shared" ref="AA72:AA135" si="18">-(AB72-AB$573)/AB$574</f>
        <v>-1.1687515768746617</v>
      </c>
      <c r="AB72" s="11">
        <v>0.08</v>
      </c>
      <c r="AC72" s="10">
        <v>184</v>
      </c>
      <c r="AD72" s="39">
        <f t="shared" ref="AD72:AD135" si="19">(AE72-AE$573)/AE$574</f>
        <v>-0.16742821114580117</v>
      </c>
      <c r="AE72" s="11">
        <v>0.9</v>
      </c>
      <c r="AF72" s="10">
        <v>22</v>
      </c>
      <c r="AG72" s="39">
        <f t="shared" ref="AG72:AG135" si="20">-(AH72-AH$573)/AH$574</f>
        <v>-1.4137538527881397</v>
      </c>
      <c r="AH72" s="14">
        <v>4.0878665003123231</v>
      </c>
      <c r="AI72" s="10">
        <v>34</v>
      </c>
      <c r="AJ72" s="39">
        <f t="shared" ref="AJ72:AJ135" si="21">(AK72-AK$573)/AK$574</f>
        <v>-0.33687515838425297</v>
      </c>
      <c r="AK72" s="13">
        <v>52039.581193731246</v>
      </c>
      <c r="AL72" s="44"/>
    </row>
    <row r="73" spans="1:38" x14ac:dyDescent="0.25">
      <c r="A73" s="110" t="s">
        <v>994</v>
      </c>
      <c r="B73" s="5" t="s">
        <v>107</v>
      </c>
      <c r="C73" s="6" t="s">
        <v>30</v>
      </c>
      <c r="D73" s="7" t="s">
        <v>20</v>
      </c>
      <c r="E73" s="42">
        <f t="shared" si="11"/>
        <v>-5.3521172236544876</v>
      </c>
      <c r="F73" s="8">
        <v>42.41208509200613</v>
      </c>
      <c r="G73" s="9">
        <v>67</v>
      </c>
      <c r="H73" s="10">
        <v>155</v>
      </c>
      <c r="I73" s="39">
        <f t="shared" si="12"/>
        <v>-0.47112590101089658</v>
      </c>
      <c r="J73" s="11">
        <v>-2.7576197387518153E-2</v>
      </c>
      <c r="K73" s="10">
        <v>277</v>
      </c>
      <c r="L73" s="39">
        <f t="shared" si="13"/>
        <v>0.1040689383049659</v>
      </c>
      <c r="M73" s="11">
        <v>6.0504201680672269E-2</v>
      </c>
      <c r="N73" s="10">
        <v>38</v>
      </c>
      <c r="O73" s="39">
        <f t="shared" si="14"/>
        <v>-1.6948533889372013</v>
      </c>
      <c r="P73" s="11">
        <v>0.17399999999999999</v>
      </c>
      <c r="Q73" s="10">
        <v>25</v>
      </c>
      <c r="R73" s="39">
        <f t="shared" si="15"/>
        <v>-1.9569676723110383</v>
      </c>
      <c r="S73" s="12">
        <v>8.4577114427860707</v>
      </c>
      <c r="T73" s="10">
        <v>78</v>
      </c>
      <c r="U73" s="39">
        <f t="shared" si="16"/>
        <v>-0.76986900049379337</v>
      </c>
      <c r="V73" s="11">
        <v>0.129</v>
      </c>
      <c r="W73" s="10">
        <v>177</v>
      </c>
      <c r="X73" s="39">
        <f t="shared" si="17"/>
        <v>-0.58861850893154366</v>
      </c>
      <c r="Y73" s="13">
        <v>66667</v>
      </c>
      <c r="Z73" s="10">
        <v>116</v>
      </c>
      <c r="AA73" s="39">
        <f t="shared" si="18"/>
        <v>-0.49591133138131605</v>
      </c>
      <c r="AB73" s="11">
        <v>6.6000000000000003E-2</v>
      </c>
      <c r="AC73" s="10">
        <v>277</v>
      </c>
      <c r="AD73" s="39">
        <f t="shared" si="19"/>
        <v>0.23301471000885388</v>
      </c>
      <c r="AE73" s="11">
        <v>0.92599999999999993</v>
      </c>
      <c r="AF73" s="10">
        <v>353</v>
      </c>
      <c r="AG73" s="39">
        <f t="shared" si="20"/>
        <v>0.28673219306481379</v>
      </c>
      <c r="AH73" s="14">
        <v>2.2896577558104672</v>
      </c>
      <c r="AI73" s="10">
        <v>248</v>
      </c>
      <c r="AJ73" s="39">
        <f t="shared" si="21"/>
        <v>-0.2353233567926824</v>
      </c>
      <c r="AK73" s="13">
        <v>112584.94278606965</v>
      </c>
      <c r="AL73" s="44"/>
    </row>
    <row r="74" spans="1:38" x14ac:dyDescent="0.25">
      <c r="A74" s="110" t="s">
        <v>1138</v>
      </c>
      <c r="B74" s="5" t="s">
        <v>108</v>
      </c>
      <c r="C74" s="6" t="s">
        <v>24</v>
      </c>
      <c r="D74" s="7" t="s">
        <v>20</v>
      </c>
      <c r="E74" s="42">
        <f t="shared" si="11"/>
        <v>-5.341221435430155</v>
      </c>
      <c r="F74" s="8">
        <v>42.381775043506778</v>
      </c>
      <c r="G74" s="9">
        <v>68</v>
      </c>
      <c r="H74" s="10">
        <v>22</v>
      </c>
      <c r="I74" s="39">
        <f t="shared" si="12"/>
        <v>-1.587322160150739</v>
      </c>
      <c r="J74" s="11">
        <v>-0.12572953143238286</v>
      </c>
      <c r="K74" s="10">
        <v>201</v>
      </c>
      <c r="L74" s="39">
        <f t="shared" si="13"/>
        <v>-0.10757834145364505</v>
      </c>
      <c r="M74" s="11">
        <v>7.1945284756017358E-2</v>
      </c>
      <c r="N74" s="10">
        <v>41</v>
      </c>
      <c r="O74" s="39">
        <f t="shared" si="14"/>
        <v>-1.5719610887303235</v>
      </c>
      <c r="P74" s="11">
        <v>0.16600000000000001</v>
      </c>
      <c r="Q74" s="10">
        <v>434</v>
      </c>
      <c r="R74" s="39">
        <f t="shared" si="15"/>
        <v>0.5528057078878641</v>
      </c>
      <c r="S74" s="12">
        <v>0</v>
      </c>
      <c r="T74" s="10">
        <v>69</v>
      </c>
      <c r="U74" s="39">
        <f t="shared" si="16"/>
        <v>-0.97312880669892998</v>
      </c>
      <c r="V74" s="11">
        <v>0.14199999999999999</v>
      </c>
      <c r="W74" s="10">
        <v>62</v>
      </c>
      <c r="X74" s="39">
        <f t="shared" si="17"/>
        <v>-1.1067072628816361</v>
      </c>
      <c r="Y74" s="13">
        <v>50978</v>
      </c>
      <c r="Z74" s="10">
        <v>47</v>
      </c>
      <c r="AA74" s="39">
        <f t="shared" si="18"/>
        <v>-1.4090516645508568</v>
      </c>
      <c r="AB74" s="11">
        <v>8.5000000000000006E-2</v>
      </c>
      <c r="AC74" s="10">
        <v>131</v>
      </c>
      <c r="AD74" s="39">
        <f t="shared" si="19"/>
        <v>-0.47546122741861407</v>
      </c>
      <c r="AE74" s="11">
        <v>0.88</v>
      </c>
      <c r="AF74" s="10">
        <v>379</v>
      </c>
      <c r="AG74" s="39">
        <f t="shared" si="20"/>
        <v>0.34052243632888246</v>
      </c>
      <c r="AH74" s="14">
        <v>2.2327763212099185</v>
      </c>
      <c r="AI74" s="10">
        <v>438</v>
      </c>
      <c r="AJ74" s="39">
        <f t="shared" si="21"/>
        <v>-7.6490306875135458E-2</v>
      </c>
      <c r="AK74" s="13">
        <v>207281.48474156018</v>
      </c>
      <c r="AL74" s="44"/>
    </row>
    <row r="75" spans="1:38" x14ac:dyDescent="0.25">
      <c r="A75" s="110" t="s">
        <v>967</v>
      </c>
      <c r="B75" s="5" t="s">
        <v>109</v>
      </c>
      <c r="C75" s="6" t="s">
        <v>24</v>
      </c>
      <c r="D75" s="7" t="s">
        <v>20</v>
      </c>
      <c r="E75" s="42">
        <f t="shared" si="11"/>
        <v>-5.2843975145069955</v>
      </c>
      <c r="F75" s="8">
        <v>42.223701505030881</v>
      </c>
      <c r="G75" s="9">
        <v>69</v>
      </c>
      <c r="H75" s="10">
        <v>195</v>
      </c>
      <c r="I75" s="39">
        <f t="shared" si="12"/>
        <v>-0.31930418347333495</v>
      </c>
      <c r="J75" s="11">
        <v>-1.4225670869705831E-2</v>
      </c>
      <c r="K75" s="10">
        <v>75</v>
      </c>
      <c r="L75" s="39">
        <f t="shared" si="13"/>
        <v>-0.69523957484306609</v>
      </c>
      <c r="M75" s="11">
        <v>0.10371267150928168</v>
      </c>
      <c r="N75" s="10">
        <v>129</v>
      </c>
      <c r="O75" s="39">
        <f t="shared" si="14"/>
        <v>-0.35839962418740295</v>
      </c>
      <c r="P75" s="11">
        <v>8.6999999999999994E-2</v>
      </c>
      <c r="Q75" s="10">
        <v>164</v>
      </c>
      <c r="R75" s="39">
        <f t="shared" si="15"/>
        <v>1.7518444598089992E-2</v>
      </c>
      <c r="S75" s="12">
        <v>1.8038701213512627</v>
      </c>
      <c r="T75" s="10">
        <v>139</v>
      </c>
      <c r="U75" s="39">
        <f t="shared" si="16"/>
        <v>-0.31644327895925728</v>
      </c>
      <c r="V75" s="11">
        <v>0.1</v>
      </c>
      <c r="W75" s="10">
        <v>187</v>
      </c>
      <c r="X75" s="39">
        <f t="shared" si="17"/>
        <v>-0.56873901183944375</v>
      </c>
      <c r="Y75" s="13">
        <v>67269</v>
      </c>
      <c r="Z75" s="10">
        <v>9</v>
      </c>
      <c r="AA75" s="39">
        <f t="shared" si="18"/>
        <v>-2.9469722256785036</v>
      </c>
      <c r="AB75" s="11">
        <v>0.11699999999999999</v>
      </c>
      <c r="AC75" s="10">
        <v>91</v>
      </c>
      <c r="AD75" s="39">
        <f t="shared" si="19"/>
        <v>-0.79889589450506593</v>
      </c>
      <c r="AE75" s="11">
        <v>0.8590000000000001</v>
      </c>
      <c r="AF75" s="10">
        <v>291</v>
      </c>
      <c r="AG75" s="39">
        <f t="shared" si="20"/>
        <v>5.6421732075845291E-2</v>
      </c>
      <c r="AH75" s="14">
        <v>2.5332035854928763</v>
      </c>
      <c r="AI75" s="10">
        <v>116</v>
      </c>
      <c r="AJ75" s="39">
        <f t="shared" si="21"/>
        <v>-0.29174166950108776</v>
      </c>
      <c r="AK75" s="13">
        <v>78948.246146277466</v>
      </c>
      <c r="AL75" s="44"/>
    </row>
    <row r="76" spans="1:38" x14ac:dyDescent="0.25">
      <c r="A76" s="110" t="s">
        <v>814</v>
      </c>
      <c r="B76" s="5" t="s">
        <v>110</v>
      </c>
      <c r="C76" s="6" t="s">
        <v>52</v>
      </c>
      <c r="D76" s="7" t="s">
        <v>34</v>
      </c>
      <c r="E76" s="42">
        <f t="shared" si="11"/>
        <v>-5.1191519382152997</v>
      </c>
      <c r="F76" s="8">
        <v>41.764019164608783</v>
      </c>
      <c r="G76" s="9">
        <v>70</v>
      </c>
      <c r="H76" s="10">
        <v>493</v>
      </c>
      <c r="I76" s="39">
        <f t="shared" si="12"/>
        <v>0.72038658706276981</v>
      </c>
      <c r="J76" s="11">
        <v>7.7200110813556266E-2</v>
      </c>
      <c r="K76" s="10">
        <v>220</v>
      </c>
      <c r="L76" s="39">
        <f t="shared" si="13"/>
        <v>-4.4351101868267108E-2</v>
      </c>
      <c r="M76" s="11">
        <v>6.8527390127056859E-2</v>
      </c>
      <c r="N76" s="10">
        <v>47</v>
      </c>
      <c r="O76" s="39">
        <f t="shared" si="14"/>
        <v>-1.4183457134717259</v>
      </c>
      <c r="P76" s="11">
        <v>0.156</v>
      </c>
      <c r="Q76" s="10">
        <v>134</v>
      </c>
      <c r="R76" s="39">
        <f t="shared" si="15"/>
        <v>-0.13404233600106671</v>
      </c>
      <c r="S76" s="12">
        <v>2.3146163737676813</v>
      </c>
      <c r="T76" s="10">
        <v>56</v>
      </c>
      <c r="U76" s="39">
        <f t="shared" si="16"/>
        <v>-1.1607532431959795</v>
      </c>
      <c r="V76" s="11">
        <v>0.154</v>
      </c>
      <c r="W76" s="10">
        <v>92</v>
      </c>
      <c r="X76" s="39">
        <f t="shared" si="17"/>
        <v>-0.91322890164805903</v>
      </c>
      <c r="Y76" s="13">
        <v>56837</v>
      </c>
      <c r="Z76" s="10">
        <v>321</v>
      </c>
      <c r="AA76" s="39">
        <f t="shared" si="18"/>
        <v>0.36916898425298572</v>
      </c>
      <c r="AB76" s="11">
        <v>4.8000000000000001E-2</v>
      </c>
      <c r="AC76" s="10">
        <v>34</v>
      </c>
      <c r="AD76" s="39">
        <f t="shared" si="19"/>
        <v>-1.8154048482053502</v>
      </c>
      <c r="AE76" s="11">
        <v>0.79299999999999993</v>
      </c>
      <c r="AF76" s="10">
        <v>106</v>
      </c>
      <c r="AG76" s="39">
        <f t="shared" si="20"/>
        <v>-0.5747020960917586</v>
      </c>
      <c r="AH76" s="14">
        <v>3.2005965284941915</v>
      </c>
      <c r="AI76" s="10">
        <v>126</v>
      </c>
      <c r="AJ76" s="39">
        <f t="shared" si="21"/>
        <v>-0.28751690888715892</v>
      </c>
      <c r="AK76" s="13">
        <v>81467.055807972574</v>
      </c>
      <c r="AL76" s="44"/>
    </row>
    <row r="77" spans="1:38" x14ac:dyDescent="0.25">
      <c r="A77" s="110" t="s">
        <v>1017</v>
      </c>
      <c r="B77" s="5" t="s">
        <v>111</v>
      </c>
      <c r="C77" s="6" t="s">
        <v>19</v>
      </c>
      <c r="D77" s="7" t="s">
        <v>20</v>
      </c>
      <c r="E77" s="42">
        <f t="shared" si="11"/>
        <v>-5.1080100809272322</v>
      </c>
      <c r="F77" s="8">
        <v>41.733024597917414</v>
      </c>
      <c r="G77" s="9">
        <v>71</v>
      </c>
      <c r="H77" s="10">
        <v>211</v>
      </c>
      <c r="I77" s="39">
        <f t="shared" si="12"/>
        <v>-0.24337682608351954</v>
      </c>
      <c r="J77" s="11">
        <v>-7.548956795453865E-3</v>
      </c>
      <c r="K77" s="10">
        <v>77</v>
      </c>
      <c r="L77" s="39">
        <f t="shared" si="13"/>
        <v>-0.68269950511502264</v>
      </c>
      <c r="M77" s="11">
        <v>0.10303478904515175</v>
      </c>
      <c r="N77" s="10">
        <v>64</v>
      </c>
      <c r="O77" s="39">
        <f t="shared" si="14"/>
        <v>-1.1571995755321103</v>
      </c>
      <c r="P77" s="11">
        <v>0.13900000000000001</v>
      </c>
      <c r="Q77" s="10">
        <v>58</v>
      </c>
      <c r="R77" s="39">
        <f t="shared" si="15"/>
        <v>-0.88810246330690712</v>
      </c>
      <c r="S77" s="12">
        <v>4.8557314471763782</v>
      </c>
      <c r="T77" s="10">
        <v>118</v>
      </c>
      <c r="U77" s="39">
        <f t="shared" si="16"/>
        <v>-0.4258908669158693</v>
      </c>
      <c r="V77" s="11">
        <v>0.107</v>
      </c>
      <c r="W77" s="10">
        <v>141</v>
      </c>
      <c r="X77" s="39">
        <f t="shared" si="17"/>
        <v>-0.70049846931033855</v>
      </c>
      <c r="Y77" s="13">
        <v>63279</v>
      </c>
      <c r="Z77" s="10">
        <v>135</v>
      </c>
      <c r="AA77" s="39">
        <f t="shared" si="18"/>
        <v>-0.39979129631083804</v>
      </c>
      <c r="AB77" s="11">
        <v>6.4000000000000001E-2</v>
      </c>
      <c r="AC77" s="10">
        <v>65</v>
      </c>
      <c r="AD77" s="39">
        <f t="shared" si="19"/>
        <v>-1.0607239583369568</v>
      </c>
      <c r="AE77" s="11">
        <v>0.84200000000000008</v>
      </c>
      <c r="AF77" s="10">
        <v>87</v>
      </c>
      <c r="AG77" s="39">
        <f t="shared" si="20"/>
        <v>-0.67003395855221282</v>
      </c>
      <c r="AH77" s="14">
        <v>3.3014068757029218</v>
      </c>
      <c r="AI77" s="10">
        <v>85</v>
      </c>
      <c r="AJ77" s="39">
        <f t="shared" si="21"/>
        <v>-0.30710351510609718</v>
      </c>
      <c r="AK77" s="13">
        <v>69789.4869484675</v>
      </c>
      <c r="AL77" s="44">
        <v>1</v>
      </c>
    </row>
    <row r="78" spans="1:38" x14ac:dyDescent="0.25">
      <c r="A78" s="110" t="s">
        <v>1065</v>
      </c>
      <c r="B78" s="5" t="s">
        <v>112</v>
      </c>
      <c r="C78" s="6" t="s">
        <v>61</v>
      </c>
      <c r="D78" s="7" t="s">
        <v>39</v>
      </c>
      <c r="E78" s="42">
        <f t="shared" si="11"/>
        <v>-5.1041428099830632</v>
      </c>
      <c r="F78" s="8">
        <v>41.722266572204688</v>
      </c>
      <c r="G78" s="9">
        <v>72</v>
      </c>
      <c r="H78" s="10">
        <v>345</v>
      </c>
      <c r="I78" s="39">
        <f t="shared" si="12"/>
        <v>0.19077865876443786</v>
      </c>
      <c r="J78" s="11">
        <v>3.0628745362883958E-2</v>
      </c>
      <c r="K78" s="10">
        <v>251</v>
      </c>
      <c r="L78" s="39">
        <f t="shared" si="13"/>
        <v>5.089468897265205E-2</v>
      </c>
      <c r="M78" s="11">
        <v>6.3378658677114549E-2</v>
      </c>
      <c r="N78" s="10">
        <v>89</v>
      </c>
      <c r="O78" s="39">
        <f t="shared" si="14"/>
        <v>-0.72707652480803708</v>
      </c>
      <c r="P78" s="11">
        <v>0.111</v>
      </c>
      <c r="Q78" s="10">
        <v>172</v>
      </c>
      <c r="R78" s="39">
        <f t="shared" si="15"/>
        <v>3.2442802326931079E-2</v>
      </c>
      <c r="S78" s="12">
        <v>1.7535763728657128</v>
      </c>
      <c r="T78" s="10">
        <v>65</v>
      </c>
      <c r="U78" s="39">
        <f t="shared" si="16"/>
        <v>-1.0356702855312798</v>
      </c>
      <c r="V78" s="11">
        <v>0.14599999999999999</v>
      </c>
      <c r="W78" s="10">
        <v>29</v>
      </c>
      <c r="X78" s="39">
        <f t="shared" si="17"/>
        <v>-1.3570502320763362</v>
      </c>
      <c r="Y78" s="13">
        <v>43397</v>
      </c>
      <c r="Z78" s="10">
        <v>88</v>
      </c>
      <c r="AA78" s="39">
        <f t="shared" si="18"/>
        <v>-0.88039147166322829</v>
      </c>
      <c r="AB78" s="11">
        <v>7.400000000000001E-2</v>
      </c>
      <c r="AC78" s="10">
        <v>110</v>
      </c>
      <c r="AD78" s="39">
        <f t="shared" si="19"/>
        <v>-0.62947773555502051</v>
      </c>
      <c r="AE78" s="11">
        <v>0.87</v>
      </c>
      <c r="AF78" s="10">
        <v>7</v>
      </c>
      <c r="AG78" s="39">
        <f t="shared" si="20"/>
        <v>-1.9502714337799056</v>
      </c>
      <c r="AH78" s="14">
        <v>4.6552164106930656</v>
      </c>
      <c r="AI78" s="10">
        <v>65</v>
      </c>
      <c r="AJ78" s="39">
        <f t="shared" si="21"/>
        <v>-0.3190793646615534</v>
      </c>
      <c r="AK78" s="13">
        <v>62649.464513151826</v>
      </c>
      <c r="AL78" s="44">
        <v>1</v>
      </c>
    </row>
    <row r="79" spans="1:38" x14ac:dyDescent="0.25">
      <c r="A79" s="110" t="s">
        <v>795</v>
      </c>
      <c r="B79" s="5" t="s">
        <v>113</v>
      </c>
      <c r="C79" s="6" t="s">
        <v>54</v>
      </c>
      <c r="D79" s="7" t="s">
        <v>39</v>
      </c>
      <c r="E79" s="42">
        <f t="shared" si="11"/>
        <v>-5.0986941308474716</v>
      </c>
      <c r="F79" s="8">
        <v>41.707109364166392</v>
      </c>
      <c r="G79" s="9">
        <v>73</v>
      </c>
      <c r="H79" s="10">
        <v>289</v>
      </c>
      <c r="I79" s="39">
        <f t="shared" si="12"/>
        <v>4.7701324082616819E-2</v>
      </c>
      <c r="J79" s="11">
        <v>1.8047160977270771E-2</v>
      </c>
      <c r="K79" s="10">
        <v>151</v>
      </c>
      <c r="L79" s="39">
        <f t="shared" si="13"/>
        <v>-0.24663642417098811</v>
      </c>
      <c r="M79" s="11">
        <v>7.9462390945531716E-2</v>
      </c>
      <c r="N79" s="10">
        <v>50</v>
      </c>
      <c r="O79" s="39">
        <f t="shared" si="14"/>
        <v>-1.4029841759458661</v>
      </c>
      <c r="P79" s="11">
        <v>0.155</v>
      </c>
      <c r="Q79" s="10">
        <v>307</v>
      </c>
      <c r="R79" s="39">
        <f t="shared" si="15"/>
        <v>0.37911170701528207</v>
      </c>
      <c r="S79" s="12">
        <v>0.58533322184129111</v>
      </c>
      <c r="T79" s="10">
        <v>55</v>
      </c>
      <c r="U79" s="39">
        <f t="shared" si="16"/>
        <v>-1.1920239826121544</v>
      </c>
      <c r="V79" s="11">
        <v>0.156</v>
      </c>
      <c r="W79" s="10">
        <v>80</v>
      </c>
      <c r="X79" s="39">
        <f t="shared" si="17"/>
        <v>-0.98726516822694277</v>
      </c>
      <c r="Y79" s="13">
        <v>54595</v>
      </c>
      <c r="Z79" s="10">
        <v>383</v>
      </c>
      <c r="AA79" s="39">
        <f t="shared" si="18"/>
        <v>0.56140905439394151</v>
      </c>
      <c r="AB79" s="11">
        <v>4.4000000000000004E-2</v>
      </c>
      <c r="AC79" s="10">
        <v>24</v>
      </c>
      <c r="AD79" s="39">
        <f t="shared" si="19"/>
        <v>-2.3082576742418506</v>
      </c>
      <c r="AE79" s="11">
        <v>0.7609999999999999</v>
      </c>
      <c r="AF79" s="10">
        <v>225</v>
      </c>
      <c r="AG79" s="39">
        <f t="shared" si="20"/>
        <v>-0.11639530357216224</v>
      </c>
      <c r="AH79" s="14">
        <v>2.7159519858452357</v>
      </c>
      <c r="AI79" s="10">
        <v>140</v>
      </c>
      <c r="AJ79" s="39">
        <f t="shared" si="21"/>
        <v>-0.27940516125899079</v>
      </c>
      <c r="AK79" s="13">
        <v>86303.293920896394</v>
      </c>
      <c r="AL79" s="44"/>
    </row>
    <row r="80" spans="1:38" x14ac:dyDescent="0.25">
      <c r="A80" s="110" t="s">
        <v>908</v>
      </c>
      <c r="B80" s="5" t="s">
        <v>114</v>
      </c>
      <c r="C80" s="6" t="s">
        <v>28</v>
      </c>
      <c r="D80" s="7" t="s">
        <v>20</v>
      </c>
      <c r="E80" s="42">
        <f t="shared" si="11"/>
        <v>-5.0894363295092475</v>
      </c>
      <c r="F80" s="8">
        <v>41.681355889357462</v>
      </c>
      <c r="G80" s="9">
        <v>74</v>
      </c>
      <c r="H80" s="10">
        <v>146</v>
      </c>
      <c r="I80" s="39">
        <f t="shared" si="12"/>
        <v>-0.50097226553173846</v>
      </c>
      <c r="J80" s="11">
        <v>-3.0200753923029677E-2</v>
      </c>
      <c r="K80" s="10">
        <v>301</v>
      </c>
      <c r="L80" s="39">
        <f t="shared" si="13"/>
        <v>0.17608286683299296</v>
      </c>
      <c r="M80" s="11">
        <v>5.6611322264452889E-2</v>
      </c>
      <c r="N80" s="10">
        <v>142</v>
      </c>
      <c r="O80" s="39">
        <f t="shared" si="14"/>
        <v>-0.29695347408396411</v>
      </c>
      <c r="P80" s="11">
        <v>8.3000000000000004E-2</v>
      </c>
      <c r="Q80" s="10">
        <v>94</v>
      </c>
      <c r="R80" s="39">
        <f t="shared" si="15"/>
        <v>-0.38604471309980098</v>
      </c>
      <c r="S80" s="12">
        <v>3.1638418079096047</v>
      </c>
      <c r="T80" s="10">
        <v>125</v>
      </c>
      <c r="U80" s="39">
        <f t="shared" si="16"/>
        <v>-0.39462012749969438</v>
      </c>
      <c r="V80" s="11">
        <v>0.105</v>
      </c>
      <c r="W80" s="10">
        <v>76</v>
      </c>
      <c r="X80" s="39">
        <f t="shared" si="17"/>
        <v>-0.99188830708557063</v>
      </c>
      <c r="Y80" s="13">
        <v>54455</v>
      </c>
      <c r="Z80" s="10">
        <v>12</v>
      </c>
      <c r="AA80" s="39">
        <f t="shared" si="18"/>
        <v>-2.6586121204670703</v>
      </c>
      <c r="AB80" s="11">
        <v>0.111</v>
      </c>
      <c r="AC80" s="10">
        <v>125</v>
      </c>
      <c r="AD80" s="39">
        <f t="shared" si="19"/>
        <v>-0.49086287823225472</v>
      </c>
      <c r="AE80" s="11">
        <v>0.879</v>
      </c>
      <c r="AF80" s="10">
        <v>513</v>
      </c>
      <c r="AG80" s="39">
        <f t="shared" si="20"/>
        <v>0.98055364356593377</v>
      </c>
      <c r="AH80" s="14">
        <v>1.5559641142444354</v>
      </c>
      <c r="AI80" s="10">
        <v>386</v>
      </c>
      <c r="AJ80" s="39">
        <f t="shared" si="21"/>
        <v>-0.1374830810307566</v>
      </c>
      <c r="AK80" s="13">
        <v>170917.48619209041</v>
      </c>
      <c r="AL80" s="44"/>
    </row>
    <row r="81" spans="1:38" x14ac:dyDescent="0.25">
      <c r="A81" s="110" t="s">
        <v>777</v>
      </c>
      <c r="B81" s="5" t="s">
        <v>115</v>
      </c>
      <c r="C81" s="6" t="s">
        <v>93</v>
      </c>
      <c r="D81" s="7" t="s">
        <v>34</v>
      </c>
      <c r="E81" s="42">
        <f t="shared" si="11"/>
        <v>-5.0596958546755877</v>
      </c>
      <c r="F81" s="8">
        <v>41.598623441181843</v>
      </c>
      <c r="G81" s="9">
        <v>75</v>
      </c>
      <c r="H81" s="10">
        <v>476</v>
      </c>
      <c r="I81" s="39">
        <f t="shared" si="12"/>
        <v>0.63635199605474346</v>
      </c>
      <c r="J81" s="11">
        <v>6.9810482676932128E-2</v>
      </c>
      <c r="K81" s="10">
        <v>205</v>
      </c>
      <c r="L81" s="39">
        <f t="shared" si="13"/>
        <v>-9.3023214276790361E-2</v>
      </c>
      <c r="M81" s="11">
        <v>7.1158473702303202E-2</v>
      </c>
      <c r="N81" s="10">
        <v>81</v>
      </c>
      <c r="O81" s="39">
        <f t="shared" si="14"/>
        <v>-0.81924574996319555</v>
      </c>
      <c r="P81" s="11">
        <v>0.11699999999999999</v>
      </c>
      <c r="Q81" s="10">
        <v>197</v>
      </c>
      <c r="R81" s="39">
        <f t="shared" si="15"/>
        <v>0.14211607564586229</v>
      </c>
      <c r="S81" s="12">
        <v>1.3839872673171407</v>
      </c>
      <c r="T81" s="10">
        <v>44</v>
      </c>
      <c r="U81" s="39">
        <f t="shared" si="16"/>
        <v>-1.4421898979415535</v>
      </c>
      <c r="V81" s="11">
        <v>0.17199999999999999</v>
      </c>
      <c r="W81" s="10">
        <v>71</v>
      </c>
      <c r="X81" s="39">
        <f t="shared" si="17"/>
        <v>-1.0119989611206019</v>
      </c>
      <c r="Y81" s="13">
        <v>53846</v>
      </c>
      <c r="Z81" s="10">
        <v>339</v>
      </c>
      <c r="AA81" s="39">
        <f t="shared" si="18"/>
        <v>0.41722900178822475</v>
      </c>
      <c r="AB81" s="11">
        <v>4.7E-2</v>
      </c>
      <c r="AC81" s="10">
        <v>22</v>
      </c>
      <c r="AD81" s="39">
        <f t="shared" si="19"/>
        <v>-2.3852659283100541</v>
      </c>
      <c r="AE81" s="11">
        <v>0.75599999999999989</v>
      </c>
      <c r="AF81" s="10">
        <v>226</v>
      </c>
      <c r="AG81" s="39">
        <f t="shared" si="20"/>
        <v>-0.11330933585836049</v>
      </c>
      <c r="AH81" s="14">
        <v>2.7126886752513371</v>
      </c>
      <c r="AI81" s="10">
        <v>153</v>
      </c>
      <c r="AJ81" s="39">
        <f t="shared" si="21"/>
        <v>-0.27138102501666966</v>
      </c>
      <c r="AK81" s="13">
        <v>91087.297972458648</v>
      </c>
      <c r="AL81" s="44"/>
    </row>
    <row r="82" spans="1:38" x14ac:dyDescent="0.25">
      <c r="A82" s="110" t="s">
        <v>648</v>
      </c>
      <c r="B82" s="5" t="s">
        <v>116</v>
      </c>
      <c r="C82" s="6" t="s">
        <v>19</v>
      </c>
      <c r="D82" s="7" t="s">
        <v>20</v>
      </c>
      <c r="E82" s="42">
        <f t="shared" si="11"/>
        <v>-5.019611896959141</v>
      </c>
      <c r="F82" s="8">
        <v>41.487117354846767</v>
      </c>
      <c r="G82" s="9">
        <v>76</v>
      </c>
      <c r="H82" s="10">
        <v>83</v>
      </c>
      <c r="I82" s="39">
        <f t="shared" si="12"/>
        <v>-0.71382590482012376</v>
      </c>
      <c r="J82" s="11">
        <v>-4.891815616180617E-2</v>
      </c>
      <c r="K82" s="10">
        <v>528</v>
      </c>
      <c r="L82" s="39">
        <f t="shared" si="13"/>
        <v>0.8443948764575161</v>
      </c>
      <c r="M82" s="11">
        <v>2.0484171322160148E-2</v>
      </c>
      <c r="N82" s="10">
        <v>173</v>
      </c>
      <c r="O82" s="39">
        <f t="shared" si="14"/>
        <v>-9.7253486247787402E-2</v>
      </c>
      <c r="P82" s="11">
        <v>7.0000000000000007E-2</v>
      </c>
      <c r="Q82" s="10">
        <v>241</v>
      </c>
      <c r="R82" s="39">
        <f t="shared" si="15"/>
        <v>0.25929058051253429</v>
      </c>
      <c r="S82" s="12">
        <v>0.98911968348170143</v>
      </c>
      <c r="T82" s="10">
        <v>184</v>
      </c>
      <c r="U82" s="39">
        <f t="shared" si="16"/>
        <v>-9.7548103046032772E-2</v>
      </c>
      <c r="V82" s="11">
        <v>8.5999999999999993E-2</v>
      </c>
      <c r="W82" s="10">
        <v>35</v>
      </c>
      <c r="X82" s="39">
        <f t="shared" si="17"/>
        <v>-1.3132955250214651</v>
      </c>
      <c r="Y82" s="13">
        <v>44722</v>
      </c>
      <c r="Z82" s="10">
        <v>30</v>
      </c>
      <c r="AA82" s="39">
        <f t="shared" si="18"/>
        <v>-1.9857718749737239</v>
      </c>
      <c r="AB82" s="11">
        <v>9.6999999999999989E-2</v>
      </c>
      <c r="AC82" s="10">
        <v>65</v>
      </c>
      <c r="AD82" s="39">
        <f t="shared" si="19"/>
        <v>-1.0607239583369568</v>
      </c>
      <c r="AE82" s="11">
        <v>0.84200000000000008</v>
      </c>
      <c r="AF82" s="10">
        <v>3</v>
      </c>
      <c r="AG82" s="39">
        <f t="shared" si="20"/>
        <v>-2.6384430360233346</v>
      </c>
      <c r="AH82" s="14">
        <v>5.3829355212908103</v>
      </c>
      <c r="AI82" s="10">
        <v>4</v>
      </c>
      <c r="AJ82" s="39">
        <f t="shared" si="21"/>
        <v>-0.38936405499689719</v>
      </c>
      <c r="AK82" s="13">
        <v>20745.609297725026</v>
      </c>
      <c r="AL82" s="44"/>
    </row>
    <row r="83" spans="1:38" x14ac:dyDescent="0.25">
      <c r="A83" s="110" t="s">
        <v>900</v>
      </c>
      <c r="B83" s="5" t="s">
        <v>117</v>
      </c>
      <c r="C83" s="6" t="s">
        <v>93</v>
      </c>
      <c r="D83" s="7" t="s">
        <v>34</v>
      </c>
      <c r="E83" s="42">
        <f t="shared" si="11"/>
        <v>-5.0138771034896497</v>
      </c>
      <c r="F83" s="8">
        <v>41.471164230151651</v>
      </c>
      <c r="G83" s="9">
        <v>77</v>
      </c>
      <c r="H83" s="10">
        <v>373</v>
      </c>
      <c r="I83" s="39">
        <f t="shared" si="12"/>
        <v>0.24302446977764816</v>
      </c>
      <c r="J83" s="11">
        <v>3.5223009587328047E-2</v>
      </c>
      <c r="K83" s="10">
        <v>219</v>
      </c>
      <c r="L83" s="39">
        <f t="shared" si="13"/>
        <v>-4.8789539343405033E-2</v>
      </c>
      <c r="M83" s="11">
        <v>6.8767320127270867E-2</v>
      </c>
      <c r="N83" s="10">
        <v>74</v>
      </c>
      <c r="O83" s="39">
        <f t="shared" si="14"/>
        <v>-1.0343072753252323</v>
      </c>
      <c r="P83" s="11">
        <v>0.13100000000000001</v>
      </c>
      <c r="Q83" s="10">
        <v>161</v>
      </c>
      <c r="R83" s="39">
        <f t="shared" si="15"/>
        <v>3.1695285555876211E-3</v>
      </c>
      <c r="S83" s="12">
        <v>1.8522246829071873</v>
      </c>
      <c r="T83" s="10">
        <v>60</v>
      </c>
      <c r="U83" s="39">
        <f t="shared" si="16"/>
        <v>-1.0825763946555422</v>
      </c>
      <c r="V83" s="11">
        <v>0.14899999999999999</v>
      </c>
      <c r="W83" s="10">
        <v>57</v>
      </c>
      <c r="X83" s="39">
        <f t="shared" si="17"/>
        <v>-1.1134438366470654</v>
      </c>
      <c r="Y83" s="13">
        <v>50774</v>
      </c>
      <c r="Z83" s="10">
        <v>124</v>
      </c>
      <c r="AA83" s="39">
        <f t="shared" si="18"/>
        <v>-0.44785131384607707</v>
      </c>
      <c r="AB83" s="11">
        <v>6.5000000000000002E-2</v>
      </c>
      <c r="AC83" s="10">
        <v>55</v>
      </c>
      <c r="AD83" s="39">
        <f t="shared" si="19"/>
        <v>-1.2147404664733632</v>
      </c>
      <c r="AE83" s="11">
        <v>0.83200000000000007</v>
      </c>
      <c r="AF83" s="10">
        <v>143</v>
      </c>
      <c r="AG83" s="39">
        <f t="shared" si="20"/>
        <v>-0.40587331117703429</v>
      </c>
      <c r="AH83" s="14">
        <v>3.0220655737135531</v>
      </c>
      <c r="AI83" s="10">
        <v>129</v>
      </c>
      <c r="AJ83" s="39">
        <f t="shared" si="21"/>
        <v>-0.28487099964903639</v>
      </c>
      <c r="AK83" s="13">
        <v>83044.551520032212</v>
      </c>
      <c r="AL83" s="44">
        <v>1</v>
      </c>
    </row>
    <row r="84" spans="1:38" x14ac:dyDescent="0.25">
      <c r="A84" s="110" t="s">
        <v>903</v>
      </c>
      <c r="B84" s="5" t="s">
        <v>118</v>
      </c>
      <c r="C84" s="6" t="s">
        <v>54</v>
      </c>
      <c r="D84" s="7" t="s">
        <v>39</v>
      </c>
      <c r="E84" s="42">
        <f t="shared" si="11"/>
        <v>-4.9387866234186033</v>
      </c>
      <c r="F84" s="8">
        <v>41.262276534655676</v>
      </c>
      <c r="G84" s="9">
        <v>78</v>
      </c>
      <c r="H84" s="10">
        <v>205</v>
      </c>
      <c r="I84" s="39">
        <f t="shared" si="12"/>
        <v>-0.2739382990676224</v>
      </c>
      <c r="J84" s="11">
        <v>-1.0236396788330548E-2</v>
      </c>
      <c r="K84" s="10">
        <v>84</v>
      </c>
      <c r="L84" s="39">
        <f t="shared" si="13"/>
        <v>-0.63041607714374714</v>
      </c>
      <c r="M84" s="11">
        <v>0.10020848745712556</v>
      </c>
      <c r="N84" s="10">
        <v>82</v>
      </c>
      <c r="O84" s="39">
        <f t="shared" si="14"/>
        <v>-0.80388421243733577</v>
      </c>
      <c r="P84" s="11">
        <v>0.11599999999999999</v>
      </c>
      <c r="Q84" s="10">
        <v>159</v>
      </c>
      <c r="R84" s="39">
        <f t="shared" si="15"/>
        <v>-3.4510400852004316E-3</v>
      </c>
      <c r="S84" s="12">
        <v>1.8745354060954722</v>
      </c>
      <c r="T84" s="10">
        <v>37</v>
      </c>
      <c r="U84" s="39">
        <f t="shared" si="16"/>
        <v>-1.6767204435628655</v>
      </c>
      <c r="V84" s="11">
        <v>0.187</v>
      </c>
      <c r="W84" s="10">
        <v>44</v>
      </c>
      <c r="X84" s="39">
        <f t="shared" si="17"/>
        <v>-1.194249699411797</v>
      </c>
      <c r="Y84" s="13">
        <v>48327</v>
      </c>
      <c r="Z84" s="10">
        <v>194</v>
      </c>
      <c r="AA84" s="39">
        <f t="shared" si="18"/>
        <v>-6.3371173564165176E-2</v>
      </c>
      <c r="AB84" s="11">
        <v>5.7000000000000002E-2</v>
      </c>
      <c r="AC84" s="10">
        <v>64</v>
      </c>
      <c r="AD84" s="39">
        <f t="shared" si="19"/>
        <v>-1.0761256091505993</v>
      </c>
      <c r="AE84" s="11">
        <v>0.84099999999999997</v>
      </c>
      <c r="AF84" s="10">
        <v>457</v>
      </c>
      <c r="AG84" s="39">
        <f t="shared" si="20"/>
        <v>0.58676231061179962</v>
      </c>
      <c r="AH84" s="14">
        <v>1.9723856545176328</v>
      </c>
      <c r="AI84" s="10">
        <v>344</v>
      </c>
      <c r="AJ84" s="39">
        <f t="shared" si="21"/>
        <v>-0.1663457152269896</v>
      </c>
      <c r="AK84" s="13">
        <v>153709.53324068387</v>
      </c>
      <c r="AL84" s="44">
        <v>1</v>
      </c>
    </row>
    <row r="85" spans="1:38" x14ac:dyDescent="0.25">
      <c r="A85" s="110" t="s">
        <v>1055</v>
      </c>
      <c r="B85" s="5" t="s">
        <v>119</v>
      </c>
      <c r="C85" s="6" t="s">
        <v>44</v>
      </c>
      <c r="D85" s="7" t="s">
        <v>20</v>
      </c>
      <c r="E85" s="42">
        <f t="shared" si="11"/>
        <v>-4.7095148651050724</v>
      </c>
      <c r="F85" s="8">
        <v>40.624485310107495</v>
      </c>
      <c r="G85" s="9">
        <v>79</v>
      </c>
      <c r="H85" s="10">
        <v>157</v>
      </c>
      <c r="I85" s="39">
        <f t="shared" si="12"/>
        <v>-0.45661039845358597</v>
      </c>
      <c r="J85" s="11">
        <v>-2.6299768659442391E-2</v>
      </c>
      <c r="K85" s="10">
        <v>50</v>
      </c>
      <c r="L85" s="39">
        <f t="shared" si="13"/>
        <v>-0.93632152826607873</v>
      </c>
      <c r="M85" s="11">
        <v>0.11674491392801252</v>
      </c>
      <c r="N85" s="10">
        <v>77</v>
      </c>
      <c r="O85" s="39">
        <f t="shared" si="14"/>
        <v>-0.94213805017007357</v>
      </c>
      <c r="P85" s="11">
        <v>0.125</v>
      </c>
      <c r="Q85" s="10">
        <v>63</v>
      </c>
      <c r="R85" s="39">
        <f t="shared" si="15"/>
        <v>-0.7459354178062767</v>
      </c>
      <c r="S85" s="12">
        <v>4.3766412404651742</v>
      </c>
      <c r="T85" s="10">
        <v>99</v>
      </c>
      <c r="U85" s="39">
        <f t="shared" si="16"/>
        <v>-0.5666091942886563</v>
      </c>
      <c r="V85" s="11">
        <v>0.11599999999999999</v>
      </c>
      <c r="W85" s="10">
        <v>77</v>
      </c>
      <c r="X85" s="39">
        <f t="shared" si="17"/>
        <v>-0.99066647753007608</v>
      </c>
      <c r="Y85" s="13">
        <v>54492</v>
      </c>
      <c r="Z85" s="10">
        <v>213</v>
      </c>
      <c r="AA85" s="39">
        <f t="shared" si="18"/>
        <v>3.2748861506312878E-2</v>
      </c>
      <c r="AB85" s="11">
        <v>5.5E-2</v>
      </c>
      <c r="AC85" s="10">
        <v>78</v>
      </c>
      <c r="AD85" s="39">
        <f t="shared" si="19"/>
        <v>-0.87590414857326915</v>
      </c>
      <c r="AE85" s="11">
        <v>0.85400000000000009</v>
      </c>
      <c r="AF85" s="10">
        <v>75</v>
      </c>
      <c r="AG85" s="39">
        <f t="shared" si="20"/>
        <v>-0.7570079970381558</v>
      </c>
      <c r="AH85" s="14">
        <v>3.3933790956052707</v>
      </c>
      <c r="AI85" s="10">
        <v>38</v>
      </c>
      <c r="AJ85" s="39">
        <f t="shared" si="21"/>
        <v>-0.33410182921431231</v>
      </c>
      <c r="AK85" s="13">
        <v>53693.044891834441</v>
      </c>
      <c r="AL85" s="44"/>
    </row>
    <row r="86" spans="1:38" x14ac:dyDescent="0.25">
      <c r="A86" s="110" t="s">
        <v>980</v>
      </c>
      <c r="B86" s="5" t="s">
        <v>120</v>
      </c>
      <c r="C86" s="6" t="s">
        <v>52</v>
      </c>
      <c r="D86" s="7" t="s">
        <v>34</v>
      </c>
      <c r="E86" s="42">
        <f t="shared" si="11"/>
        <v>-4.652740390158927</v>
      </c>
      <c r="F86" s="8">
        <v>40.466549321107635</v>
      </c>
      <c r="G86" s="9">
        <v>80</v>
      </c>
      <c r="H86" s="10">
        <v>482</v>
      </c>
      <c r="I86" s="39">
        <f t="shared" si="12"/>
        <v>0.66169236387743346</v>
      </c>
      <c r="J86" s="11">
        <v>7.2038801906058492E-2</v>
      </c>
      <c r="K86" s="10">
        <v>246</v>
      </c>
      <c r="L86" s="39">
        <f t="shared" si="13"/>
        <v>4.3531054164715449E-2</v>
      </c>
      <c r="M86" s="11">
        <v>6.3776716982754916E-2</v>
      </c>
      <c r="N86" s="10">
        <v>44</v>
      </c>
      <c r="O86" s="39">
        <f t="shared" si="14"/>
        <v>-1.4951534011010248</v>
      </c>
      <c r="P86" s="11">
        <v>0.161</v>
      </c>
      <c r="Q86" s="10">
        <v>434</v>
      </c>
      <c r="R86" s="39">
        <f t="shared" si="15"/>
        <v>0.5528057078878641</v>
      </c>
      <c r="S86" s="12">
        <v>0</v>
      </c>
      <c r="T86" s="10">
        <v>52</v>
      </c>
      <c r="U86" s="39">
        <f t="shared" si="16"/>
        <v>-1.2232947220283295</v>
      </c>
      <c r="V86" s="11">
        <v>0.158</v>
      </c>
      <c r="W86" s="10">
        <v>84</v>
      </c>
      <c r="X86" s="39">
        <f t="shared" si="17"/>
        <v>-0.96656011062437353</v>
      </c>
      <c r="Y86" s="13">
        <v>55222</v>
      </c>
      <c r="Z86" s="10">
        <v>194</v>
      </c>
      <c r="AA86" s="39">
        <f t="shared" si="18"/>
        <v>-6.3371173564165176E-2</v>
      </c>
      <c r="AB86" s="11">
        <v>5.7000000000000002E-2</v>
      </c>
      <c r="AC86" s="10">
        <v>43</v>
      </c>
      <c r="AD86" s="39">
        <f t="shared" si="19"/>
        <v>-1.5227734827461761</v>
      </c>
      <c r="AE86" s="11">
        <v>0.81200000000000006</v>
      </c>
      <c r="AF86" s="10">
        <v>208</v>
      </c>
      <c r="AG86" s="39">
        <f t="shared" si="20"/>
        <v>-0.16499567838993731</v>
      </c>
      <c r="AH86" s="14">
        <v>2.7673453031832529</v>
      </c>
      <c r="AI86" s="10">
        <v>143</v>
      </c>
      <c r="AJ86" s="39">
        <f t="shared" si="21"/>
        <v>-0.27780057158309918</v>
      </c>
      <c r="AK86" s="13">
        <v>87259.953090025869</v>
      </c>
      <c r="AL86" s="44">
        <v>1</v>
      </c>
    </row>
    <row r="87" spans="1:38" x14ac:dyDescent="0.25">
      <c r="A87" s="110" t="s">
        <v>823</v>
      </c>
      <c r="B87" s="5" t="s">
        <v>121</v>
      </c>
      <c r="C87" s="6" t="s">
        <v>24</v>
      </c>
      <c r="D87" s="7" t="s">
        <v>20</v>
      </c>
      <c r="E87" s="42">
        <f t="shared" si="11"/>
        <v>-4.572056687143685</v>
      </c>
      <c r="F87" s="8">
        <v>40.242102323685472</v>
      </c>
      <c r="G87" s="9">
        <v>81</v>
      </c>
      <c r="H87" s="10">
        <v>523</v>
      </c>
      <c r="I87" s="39">
        <f t="shared" si="12"/>
        <v>1.0779388768153977</v>
      </c>
      <c r="J87" s="11">
        <v>0.10864166873603187</v>
      </c>
      <c r="K87" s="10">
        <v>171</v>
      </c>
      <c r="L87" s="39">
        <f t="shared" si="13"/>
        <v>-0.18610964948111242</v>
      </c>
      <c r="M87" s="11">
        <v>7.6190476190476197E-2</v>
      </c>
      <c r="N87" s="10">
        <v>97</v>
      </c>
      <c r="O87" s="39">
        <f t="shared" si="14"/>
        <v>-0.65026883717873829</v>
      </c>
      <c r="P87" s="11">
        <v>0.106</v>
      </c>
      <c r="Q87" s="10">
        <v>54</v>
      </c>
      <c r="R87" s="39">
        <f t="shared" si="15"/>
        <v>-0.92055542147596792</v>
      </c>
      <c r="S87" s="12">
        <v>4.965095008772912</v>
      </c>
      <c r="T87" s="10">
        <v>96</v>
      </c>
      <c r="U87" s="39">
        <f t="shared" si="16"/>
        <v>-0.59787993370483139</v>
      </c>
      <c r="V87" s="11">
        <v>0.11800000000000001</v>
      </c>
      <c r="W87" s="10">
        <v>116</v>
      </c>
      <c r="X87" s="39">
        <f t="shared" si="17"/>
        <v>-0.78110619755255772</v>
      </c>
      <c r="Y87" s="13">
        <v>60838</v>
      </c>
      <c r="Z87" s="10">
        <v>43</v>
      </c>
      <c r="AA87" s="39">
        <f t="shared" si="18"/>
        <v>-1.4571116820860952</v>
      </c>
      <c r="AB87" s="11">
        <v>8.5999999999999993E-2</v>
      </c>
      <c r="AC87" s="10">
        <v>160</v>
      </c>
      <c r="AD87" s="39">
        <f t="shared" si="19"/>
        <v>-0.29064141765492629</v>
      </c>
      <c r="AE87" s="11">
        <v>0.89200000000000002</v>
      </c>
      <c r="AF87" s="10">
        <v>232</v>
      </c>
      <c r="AG87" s="39">
        <f t="shared" si="20"/>
        <v>-9.9955783972762058E-2</v>
      </c>
      <c r="AH87" s="14">
        <v>2.6985677279907567</v>
      </c>
      <c r="AI87" s="10">
        <v>119</v>
      </c>
      <c r="AJ87" s="39">
        <f t="shared" si="21"/>
        <v>-0.2898462333237955</v>
      </c>
      <c r="AK87" s="13">
        <v>80078.308507858295</v>
      </c>
      <c r="AL87" s="44"/>
    </row>
    <row r="88" spans="1:38" x14ac:dyDescent="0.25">
      <c r="A88" s="110" t="s">
        <v>656</v>
      </c>
      <c r="B88" s="5" t="s">
        <v>122</v>
      </c>
      <c r="C88" s="6" t="s">
        <v>52</v>
      </c>
      <c r="D88" s="7" t="s">
        <v>34</v>
      </c>
      <c r="E88" s="42">
        <f t="shared" si="11"/>
        <v>-4.5618436963205449</v>
      </c>
      <c r="F88" s="8">
        <v>40.213691690071883</v>
      </c>
      <c r="G88" s="9">
        <v>82</v>
      </c>
      <c r="H88" s="10">
        <v>489</v>
      </c>
      <c r="I88" s="39">
        <f t="shared" si="12"/>
        <v>0.69985773352929626</v>
      </c>
      <c r="J88" s="11">
        <v>7.5394894748791907E-2</v>
      </c>
      <c r="K88" s="10">
        <v>293</v>
      </c>
      <c r="L88" s="39">
        <f t="shared" si="13"/>
        <v>0.1538265485472827</v>
      </c>
      <c r="M88" s="11">
        <v>5.7814439010146726E-2</v>
      </c>
      <c r="N88" s="10">
        <v>79</v>
      </c>
      <c r="O88" s="39">
        <f t="shared" si="14"/>
        <v>-0.86533036254077478</v>
      </c>
      <c r="P88" s="11">
        <v>0.12</v>
      </c>
      <c r="Q88" s="10">
        <v>57</v>
      </c>
      <c r="R88" s="39">
        <f t="shared" si="15"/>
        <v>-0.88815433789669063</v>
      </c>
      <c r="S88" s="12">
        <v>4.8559062598965479</v>
      </c>
      <c r="T88" s="10">
        <v>62</v>
      </c>
      <c r="U88" s="39">
        <f t="shared" si="16"/>
        <v>-1.0669410249474551</v>
      </c>
      <c r="V88" s="11">
        <v>0.14800000000000002</v>
      </c>
      <c r="W88" s="10">
        <v>75</v>
      </c>
      <c r="X88" s="39">
        <f t="shared" si="17"/>
        <v>-0.99327524874315898</v>
      </c>
      <c r="Y88" s="13">
        <v>54413</v>
      </c>
      <c r="Z88" s="10">
        <v>174</v>
      </c>
      <c r="AA88" s="39">
        <f t="shared" si="18"/>
        <v>-0.15949120863464322</v>
      </c>
      <c r="AB88" s="11">
        <v>5.9000000000000004E-2</v>
      </c>
      <c r="AC88" s="10">
        <v>116</v>
      </c>
      <c r="AD88" s="39">
        <f t="shared" si="19"/>
        <v>-0.58327278311409858</v>
      </c>
      <c r="AE88" s="11">
        <v>0.873</v>
      </c>
      <c r="AF88" s="10">
        <v>101</v>
      </c>
      <c r="AG88" s="39">
        <f t="shared" si="20"/>
        <v>-0.58848506480825014</v>
      </c>
      <c r="AH88" s="14">
        <v>3.215171570101639</v>
      </c>
      <c r="AI88" s="10">
        <v>127</v>
      </c>
      <c r="AJ88" s="39">
        <f t="shared" si="21"/>
        <v>-0.28671413904322435</v>
      </c>
      <c r="AK88" s="13">
        <v>81945.668591937996</v>
      </c>
      <c r="AL88" s="44">
        <v>1</v>
      </c>
    </row>
    <row r="89" spans="1:38" x14ac:dyDescent="0.25">
      <c r="A89" s="110" t="s">
        <v>661</v>
      </c>
      <c r="B89" s="5" t="s">
        <v>123</v>
      </c>
      <c r="C89" s="6" t="s">
        <v>19</v>
      </c>
      <c r="D89" s="7" t="s">
        <v>20</v>
      </c>
      <c r="E89" s="42">
        <f t="shared" si="11"/>
        <v>-4.5412709631142052</v>
      </c>
      <c r="F89" s="8">
        <v>40.156462187404443</v>
      </c>
      <c r="G89" s="9">
        <v>83</v>
      </c>
      <c r="H89" s="10">
        <v>198</v>
      </c>
      <c r="I89" s="39">
        <f t="shared" si="12"/>
        <v>-0.29669090332398657</v>
      </c>
      <c r="J89" s="11">
        <v>-1.2237159600137937E-2</v>
      </c>
      <c r="K89" s="10">
        <v>178</v>
      </c>
      <c r="L89" s="39">
        <f t="shared" si="13"/>
        <v>-0.16649336989203564</v>
      </c>
      <c r="M89" s="11">
        <v>7.5130072840790846E-2</v>
      </c>
      <c r="N89" s="10">
        <v>115</v>
      </c>
      <c r="O89" s="39">
        <f t="shared" si="14"/>
        <v>-0.45056884934256181</v>
      </c>
      <c r="P89" s="11">
        <v>9.3000000000000013E-2</v>
      </c>
      <c r="Q89" s="10">
        <v>64</v>
      </c>
      <c r="R89" s="39">
        <f t="shared" si="15"/>
        <v>-0.74166207162905451</v>
      </c>
      <c r="S89" s="12">
        <v>4.3622404466934217</v>
      </c>
      <c r="T89" s="10">
        <v>66</v>
      </c>
      <c r="U89" s="39">
        <f t="shared" si="16"/>
        <v>-0.98876417640701786</v>
      </c>
      <c r="V89" s="11">
        <v>0.14300000000000002</v>
      </c>
      <c r="W89" s="10">
        <v>58</v>
      </c>
      <c r="X89" s="39">
        <f t="shared" si="17"/>
        <v>-1.1131136124428775</v>
      </c>
      <c r="Y89" s="13">
        <v>50784</v>
      </c>
      <c r="Z89" s="10">
        <v>124</v>
      </c>
      <c r="AA89" s="39">
        <f t="shared" si="18"/>
        <v>-0.44785131384607707</v>
      </c>
      <c r="AB89" s="11">
        <v>6.5000000000000002E-2</v>
      </c>
      <c r="AC89" s="10">
        <v>154</v>
      </c>
      <c r="AD89" s="39">
        <f t="shared" si="19"/>
        <v>-0.32144471928220758</v>
      </c>
      <c r="AE89" s="11">
        <v>0.89</v>
      </c>
      <c r="AF89" s="10">
        <v>41</v>
      </c>
      <c r="AG89" s="39">
        <f t="shared" si="20"/>
        <v>-1.1356019813857754</v>
      </c>
      <c r="AH89" s="14">
        <v>3.7937299334906869</v>
      </c>
      <c r="AI89" s="10">
        <v>72</v>
      </c>
      <c r="AJ89" s="39">
        <f t="shared" si="21"/>
        <v>-0.31267862605584024</v>
      </c>
      <c r="AK89" s="13">
        <v>66465.596056534632</v>
      </c>
      <c r="AL89" s="44"/>
    </row>
    <row r="90" spans="1:38" x14ac:dyDescent="0.25">
      <c r="A90" s="110" t="s">
        <v>849</v>
      </c>
      <c r="B90" s="5" t="s">
        <v>124</v>
      </c>
      <c r="C90" s="6" t="s">
        <v>19</v>
      </c>
      <c r="D90" s="7" t="s">
        <v>20</v>
      </c>
      <c r="E90" s="42">
        <f t="shared" si="11"/>
        <v>-4.5378844989800546</v>
      </c>
      <c r="F90" s="8">
        <v>40.147041676466266</v>
      </c>
      <c r="G90" s="9">
        <v>84</v>
      </c>
      <c r="H90" s="10">
        <v>171</v>
      </c>
      <c r="I90" s="39">
        <f t="shared" si="12"/>
        <v>-0.40334074320827418</v>
      </c>
      <c r="J90" s="11">
        <v>-2.1615472127417545E-2</v>
      </c>
      <c r="K90" s="10">
        <v>106</v>
      </c>
      <c r="L90" s="39">
        <f t="shared" si="13"/>
        <v>-0.44538464502966352</v>
      </c>
      <c r="M90" s="11">
        <v>9.0206185567010308E-2</v>
      </c>
      <c r="N90" s="10">
        <v>156</v>
      </c>
      <c r="O90" s="39">
        <f t="shared" si="14"/>
        <v>-0.18942271140294578</v>
      </c>
      <c r="P90" s="11">
        <v>7.5999999999999998E-2</v>
      </c>
      <c r="Q90" s="10">
        <v>133</v>
      </c>
      <c r="R90" s="39">
        <f t="shared" si="15"/>
        <v>-0.13729613810389971</v>
      </c>
      <c r="S90" s="12">
        <v>2.3255813953488373</v>
      </c>
      <c r="T90" s="10">
        <v>72</v>
      </c>
      <c r="U90" s="39">
        <f t="shared" si="16"/>
        <v>-0.91058732786658048</v>
      </c>
      <c r="V90" s="11">
        <v>0.13800000000000001</v>
      </c>
      <c r="W90" s="10">
        <v>42</v>
      </c>
      <c r="X90" s="39">
        <f t="shared" si="17"/>
        <v>-1.2186202456808497</v>
      </c>
      <c r="Y90" s="13">
        <v>47589</v>
      </c>
      <c r="Z90" s="10">
        <v>55</v>
      </c>
      <c r="AA90" s="39">
        <f t="shared" si="18"/>
        <v>-1.2648716119451391</v>
      </c>
      <c r="AB90" s="11">
        <v>8.199999999999999E-2</v>
      </c>
      <c r="AC90" s="10">
        <v>202</v>
      </c>
      <c r="AD90" s="39">
        <f t="shared" si="19"/>
        <v>-5.961665545031665E-2</v>
      </c>
      <c r="AE90" s="11">
        <v>0.90700000000000003</v>
      </c>
      <c r="AF90" s="10">
        <v>10</v>
      </c>
      <c r="AG90" s="39">
        <f t="shared" si="20"/>
        <v>-1.8294977442180969</v>
      </c>
      <c r="AH90" s="14">
        <v>4.5275021579325481</v>
      </c>
      <c r="AI90" s="10">
        <v>16</v>
      </c>
      <c r="AJ90" s="39">
        <f t="shared" si="21"/>
        <v>-0.35165610166525685</v>
      </c>
      <c r="AK90" s="13">
        <v>43227.156976744183</v>
      </c>
      <c r="AL90" s="44"/>
    </row>
    <row r="91" spans="1:38" x14ac:dyDescent="0.25">
      <c r="A91" s="110" t="s">
        <v>740</v>
      </c>
      <c r="B91" s="5" t="s">
        <v>125</v>
      </c>
      <c r="C91" s="6" t="s">
        <v>81</v>
      </c>
      <c r="D91" s="7" t="s">
        <v>34</v>
      </c>
      <c r="E91" s="42">
        <f t="shared" si="11"/>
        <v>-4.5186558732897746</v>
      </c>
      <c r="F91" s="8">
        <v>40.093551229951622</v>
      </c>
      <c r="G91" s="9">
        <v>85</v>
      </c>
      <c r="H91" s="10">
        <v>243</v>
      </c>
      <c r="I91" s="39">
        <f t="shared" si="12"/>
        <v>-0.10834958007947944</v>
      </c>
      <c r="J91" s="11">
        <v>4.3247385996605381E-3</v>
      </c>
      <c r="K91" s="10">
        <v>273</v>
      </c>
      <c r="L91" s="39">
        <f t="shared" si="13"/>
        <v>9.6330121062629295E-2</v>
      </c>
      <c r="M91" s="11">
        <v>6.0922541340295906E-2</v>
      </c>
      <c r="N91" s="10">
        <v>54</v>
      </c>
      <c r="O91" s="39">
        <f t="shared" si="14"/>
        <v>-1.3261764883165672</v>
      </c>
      <c r="P91" s="11">
        <v>0.15</v>
      </c>
      <c r="Q91" s="10">
        <v>156</v>
      </c>
      <c r="R91" s="39">
        <f t="shared" si="15"/>
        <v>-1.3314033863800824E-2</v>
      </c>
      <c r="S91" s="12">
        <v>1.9077728115120463</v>
      </c>
      <c r="T91" s="10">
        <v>219</v>
      </c>
      <c r="U91" s="39">
        <f t="shared" si="16"/>
        <v>5.8805594034841667E-2</v>
      </c>
      <c r="V91" s="11">
        <v>7.5999999999999998E-2</v>
      </c>
      <c r="W91" s="10">
        <v>115</v>
      </c>
      <c r="X91" s="39">
        <f t="shared" si="17"/>
        <v>-0.78163455627925804</v>
      </c>
      <c r="Y91" s="13">
        <v>60822</v>
      </c>
      <c r="Z91" s="10">
        <v>398</v>
      </c>
      <c r="AA91" s="39">
        <f t="shared" si="18"/>
        <v>0.60946907192918087</v>
      </c>
      <c r="AB91" s="11">
        <v>4.2999999999999997E-2</v>
      </c>
      <c r="AC91" s="10">
        <v>12</v>
      </c>
      <c r="AD91" s="39">
        <f t="shared" si="19"/>
        <v>-3.0629385641102389</v>
      </c>
      <c r="AE91" s="11">
        <v>0.71200000000000008</v>
      </c>
      <c r="AF91" s="10">
        <v>361</v>
      </c>
      <c r="AG91" s="39">
        <f t="shared" si="20"/>
        <v>0.30311083331483868</v>
      </c>
      <c r="AH91" s="14">
        <v>2.2723378758899755</v>
      </c>
      <c r="AI91" s="10">
        <v>95</v>
      </c>
      <c r="AJ91" s="39">
        <f t="shared" si="21"/>
        <v>-0.30255896103371771</v>
      </c>
      <c r="AK91" s="13">
        <v>72498.958028998153</v>
      </c>
      <c r="AL91" s="44"/>
    </row>
    <row r="92" spans="1:38" x14ac:dyDescent="0.25">
      <c r="A92" s="110" t="s">
        <v>701</v>
      </c>
      <c r="B92" s="5" t="s">
        <v>126</v>
      </c>
      <c r="C92" s="6" t="s">
        <v>28</v>
      </c>
      <c r="D92" s="7" t="s">
        <v>20</v>
      </c>
      <c r="E92" s="42">
        <f t="shared" si="11"/>
        <v>-4.5081435481938241</v>
      </c>
      <c r="F92" s="8">
        <v>40.06430790427946</v>
      </c>
      <c r="G92" s="9">
        <v>86</v>
      </c>
      <c r="H92" s="10">
        <v>47</v>
      </c>
      <c r="I92" s="39">
        <f t="shared" si="12"/>
        <v>-0.99678974954368105</v>
      </c>
      <c r="J92" s="11">
        <v>-7.3800738007380073E-2</v>
      </c>
      <c r="K92" s="10">
        <v>45</v>
      </c>
      <c r="L92" s="39">
        <f t="shared" si="13"/>
        <v>-0.98131445154704511</v>
      </c>
      <c r="M92" s="11">
        <v>0.11917711042799717</v>
      </c>
      <c r="N92" s="10">
        <v>351</v>
      </c>
      <c r="O92" s="39">
        <f t="shared" si="14"/>
        <v>0.48648493973488321</v>
      </c>
      <c r="P92" s="11">
        <v>3.2000000000000001E-2</v>
      </c>
      <c r="Q92" s="10">
        <v>173</v>
      </c>
      <c r="R92" s="39">
        <f t="shared" si="15"/>
        <v>4.6128769168811597E-2</v>
      </c>
      <c r="S92" s="12">
        <v>1.707455890722823</v>
      </c>
      <c r="T92" s="10">
        <v>78</v>
      </c>
      <c r="U92" s="39">
        <f t="shared" si="16"/>
        <v>-0.76986900049379337</v>
      </c>
      <c r="V92" s="11">
        <v>0.129</v>
      </c>
      <c r="W92" s="10">
        <v>56</v>
      </c>
      <c r="X92" s="39">
        <f t="shared" si="17"/>
        <v>-1.1183641772894621</v>
      </c>
      <c r="Y92" s="13">
        <v>50625</v>
      </c>
      <c r="Z92" s="10">
        <v>7</v>
      </c>
      <c r="AA92" s="39">
        <f t="shared" si="18"/>
        <v>-3.3314523659604158</v>
      </c>
      <c r="AB92" s="11">
        <v>0.125</v>
      </c>
      <c r="AC92" s="10">
        <v>215</v>
      </c>
      <c r="AD92" s="39">
        <f t="shared" si="19"/>
        <v>3.2793249431525513E-2</v>
      </c>
      <c r="AE92" s="11">
        <v>0.91299999999999992</v>
      </c>
      <c r="AF92" s="10">
        <v>550</v>
      </c>
      <c r="AG92" s="39">
        <f t="shared" si="20"/>
        <v>1.625309019495587</v>
      </c>
      <c r="AH92" s="14">
        <v>0.87415625237531092</v>
      </c>
      <c r="AI92" s="10">
        <v>542</v>
      </c>
      <c r="AJ92" s="39">
        <f t="shared" si="21"/>
        <v>0.93733533045364326</v>
      </c>
      <c r="AK92" s="13">
        <v>811726.1015936255</v>
      </c>
      <c r="AL92" s="44"/>
    </row>
    <row r="93" spans="1:38" x14ac:dyDescent="0.25">
      <c r="A93" s="110" t="s">
        <v>834</v>
      </c>
      <c r="B93" s="5" t="s">
        <v>127</v>
      </c>
      <c r="C93" s="6" t="s">
        <v>52</v>
      </c>
      <c r="D93" s="7" t="s">
        <v>34</v>
      </c>
      <c r="E93" s="42">
        <f t="shared" si="11"/>
        <v>-4.4912609883636714</v>
      </c>
      <c r="F93" s="8">
        <v>40.017343774956309</v>
      </c>
      <c r="G93" s="9">
        <v>87</v>
      </c>
      <c r="H93" s="10">
        <v>533</v>
      </c>
      <c r="I93" s="39">
        <f t="shared" si="12"/>
        <v>1.2330362710296758</v>
      </c>
      <c r="J93" s="11">
        <v>0.12228024369016532</v>
      </c>
      <c r="K93" s="10">
        <v>311</v>
      </c>
      <c r="L93" s="39">
        <f t="shared" si="13"/>
        <v>0.21332296996739419</v>
      </c>
      <c r="M93" s="11">
        <v>5.4598222383457282E-2</v>
      </c>
      <c r="N93" s="10">
        <v>70</v>
      </c>
      <c r="O93" s="39">
        <f t="shared" si="14"/>
        <v>-1.0650303503769518</v>
      </c>
      <c r="P93" s="11">
        <v>0.13300000000000001</v>
      </c>
      <c r="Q93" s="10">
        <v>187</v>
      </c>
      <c r="R93" s="39">
        <f t="shared" si="15"/>
        <v>0.11173634916623146</v>
      </c>
      <c r="S93" s="12">
        <v>1.4863642238593771</v>
      </c>
      <c r="T93" s="10">
        <v>72</v>
      </c>
      <c r="U93" s="39">
        <f t="shared" si="16"/>
        <v>-0.91058732786658048</v>
      </c>
      <c r="V93" s="11">
        <v>0.13800000000000001</v>
      </c>
      <c r="W93" s="10">
        <v>91</v>
      </c>
      <c r="X93" s="39">
        <f t="shared" si="17"/>
        <v>-0.91732368177998658</v>
      </c>
      <c r="Y93" s="13">
        <v>56713</v>
      </c>
      <c r="Z93" s="10">
        <v>238</v>
      </c>
      <c r="AA93" s="39">
        <f t="shared" si="18"/>
        <v>0.12886889657679093</v>
      </c>
      <c r="AB93" s="11">
        <v>5.2999999999999999E-2</v>
      </c>
      <c r="AC93" s="10">
        <v>29</v>
      </c>
      <c r="AD93" s="39">
        <f t="shared" si="19"/>
        <v>-2.0310279595963174</v>
      </c>
      <c r="AE93" s="11">
        <v>0.77900000000000003</v>
      </c>
      <c r="AF93" s="10">
        <v>146</v>
      </c>
      <c r="AG93" s="39">
        <f t="shared" si="20"/>
        <v>-0.39339523197042758</v>
      </c>
      <c r="AH93" s="14">
        <v>3.0088704103667983</v>
      </c>
      <c r="AI93" s="10">
        <v>130</v>
      </c>
      <c r="AJ93" s="39">
        <f t="shared" si="21"/>
        <v>-0.28455166697407219</v>
      </c>
      <c r="AK93" s="13">
        <v>83234.938218947907</v>
      </c>
      <c r="AL93" s="44"/>
    </row>
    <row r="94" spans="1:38" x14ac:dyDescent="0.25">
      <c r="A94" s="110" t="s">
        <v>1181</v>
      </c>
      <c r="B94" s="5" t="s">
        <v>128</v>
      </c>
      <c r="C94" s="6" t="s">
        <v>44</v>
      </c>
      <c r="D94" s="7" t="s">
        <v>20</v>
      </c>
      <c r="E94" s="42">
        <f t="shared" si="11"/>
        <v>-4.4390015584961366</v>
      </c>
      <c r="F94" s="8">
        <v>39.871967798366015</v>
      </c>
      <c r="G94" s="9">
        <v>88</v>
      </c>
      <c r="H94" s="10">
        <v>73</v>
      </c>
      <c r="I94" s="39">
        <f t="shared" si="12"/>
        <v>-0.79079432448067821</v>
      </c>
      <c r="J94" s="11">
        <v>-5.568641662136864E-2</v>
      </c>
      <c r="K94" s="10">
        <v>212</v>
      </c>
      <c r="L94" s="39">
        <f t="shared" si="13"/>
        <v>-6.8635432155729897E-2</v>
      </c>
      <c r="M94" s="11">
        <v>6.98401357506475E-2</v>
      </c>
      <c r="N94" s="10">
        <v>102</v>
      </c>
      <c r="O94" s="39">
        <f t="shared" si="14"/>
        <v>-0.5734611495494395</v>
      </c>
      <c r="P94" s="11">
        <v>0.10099999999999999</v>
      </c>
      <c r="Q94" s="10">
        <v>38</v>
      </c>
      <c r="R94" s="39">
        <f t="shared" si="15"/>
        <v>-1.3166707031758489</v>
      </c>
      <c r="S94" s="12">
        <v>6.2999680204669009</v>
      </c>
      <c r="T94" s="10">
        <v>136</v>
      </c>
      <c r="U94" s="39">
        <f t="shared" si="16"/>
        <v>-0.33207864866734454</v>
      </c>
      <c r="V94" s="11">
        <v>0.10099999999999999</v>
      </c>
      <c r="W94" s="10">
        <v>161</v>
      </c>
      <c r="X94" s="39">
        <f t="shared" si="17"/>
        <v>-0.64469057880261627</v>
      </c>
      <c r="Y94" s="13">
        <v>64969</v>
      </c>
      <c r="Z94" s="10">
        <v>88</v>
      </c>
      <c r="AA94" s="39">
        <f t="shared" si="18"/>
        <v>-0.88039147166322829</v>
      </c>
      <c r="AB94" s="11">
        <v>7.400000000000001E-2</v>
      </c>
      <c r="AC94" s="10">
        <v>193</v>
      </c>
      <c r="AD94" s="39">
        <f t="shared" si="19"/>
        <v>-0.10582160789123858</v>
      </c>
      <c r="AE94" s="11">
        <v>0.90400000000000003</v>
      </c>
      <c r="AF94" s="10">
        <v>38</v>
      </c>
      <c r="AG94" s="39">
        <f t="shared" si="20"/>
        <v>-1.1539807407849014</v>
      </c>
      <c r="AH94" s="14">
        <v>3.8131648744272515</v>
      </c>
      <c r="AI94" s="10">
        <v>45</v>
      </c>
      <c r="AJ94" s="39">
        <f t="shared" si="21"/>
        <v>-0.33013909756437443</v>
      </c>
      <c r="AK94" s="13">
        <v>56055.632427246564</v>
      </c>
      <c r="AL94" s="44">
        <v>1</v>
      </c>
    </row>
    <row r="95" spans="1:38" x14ac:dyDescent="0.25">
      <c r="A95" s="110" t="s">
        <v>717</v>
      </c>
      <c r="B95" s="5" t="s">
        <v>129</v>
      </c>
      <c r="C95" s="6" t="s">
        <v>47</v>
      </c>
      <c r="D95" s="7" t="s">
        <v>20</v>
      </c>
      <c r="E95" s="42">
        <f t="shared" si="11"/>
        <v>-4.4271034728871497</v>
      </c>
      <c r="F95" s="8">
        <v>39.83886954568041</v>
      </c>
      <c r="G95" s="9">
        <v>89</v>
      </c>
      <c r="H95" s="10">
        <v>510</v>
      </c>
      <c r="I95" s="39">
        <f t="shared" si="12"/>
        <v>0.92788870161659986</v>
      </c>
      <c r="J95" s="11">
        <v>9.5446923771443259E-2</v>
      </c>
      <c r="K95" s="10">
        <v>196</v>
      </c>
      <c r="L95" s="39">
        <f t="shared" si="13"/>
        <v>-0.11900657724437741</v>
      </c>
      <c r="M95" s="11">
        <v>7.2563064465898469E-2</v>
      </c>
      <c r="N95" s="10">
        <v>37</v>
      </c>
      <c r="O95" s="39">
        <f t="shared" si="14"/>
        <v>-1.7102149264630611</v>
      </c>
      <c r="P95" s="11">
        <v>0.17499999999999999</v>
      </c>
      <c r="Q95" s="10">
        <v>170</v>
      </c>
      <c r="R95" s="39">
        <f t="shared" si="15"/>
        <v>2.8708580059431724E-2</v>
      </c>
      <c r="S95" s="12">
        <v>1.7661603673613564</v>
      </c>
      <c r="T95" s="10">
        <v>172</v>
      </c>
      <c r="U95" s="39">
        <f t="shared" si="16"/>
        <v>-0.17572495158647009</v>
      </c>
      <c r="V95" s="11">
        <v>9.0999999999999998E-2</v>
      </c>
      <c r="W95" s="10">
        <v>143</v>
      </c>
      <c r="X95" s="39">
        <f t="shared" si="17"/>
        <v>-0.68897364458418764</v>
      </c>
      <c r="Y95" s="13">
        <v>63628</v>
      </c>
      <c r="Z95" s="10">
        <v>65</v>
      </c>
      <c r="AA95" s="39">
        <f t="shared" si="18"/>
        <v>-1.1206915593394227</v>
      </c>
      <c r="AB95" s="11">
        <v>7.9000000000000001E-2</v>
      </c>
      <c r="AC95" s="10">
        <v>109</v>
      </c>
      <c r="AD95" s="39">
        <f t="shared" si="19"/>
        <v>-0.64487938636865938</v>
      </c>
      <c r="AE95" s="11">
        <v>0.86900000000000011</v>
      </c>
      <c r="AF95" s="10">
        <v>53</v>
      </c>
      <c r="AG95" s="39">
        <f t="shared" si="20"/>
        <v>-0.93728347969101256</v>
      </c>
      <c r="AH95" s="14">
        <v>3.5840145613394552</v>
      </c>
      <c r="AI95" s="10">
        <v>40</v>
      </c>
      <c r="AJ95" s="39">
        <f t="shared" si="21"/>
        <v>-0.33290898310033279</v>
      </c>
      <c r="AK95" s="13">
        <v>54404.221829742142</v>
      </c>
      <c r="AL95" s="44"/>
    </row>
    <row r="96" spans="1:38" x14ac:dyDescent="0.25">
      <c r="A96" s="110" t="s">
        <v>936</v>
      </c>
      <c r="B96" s="5" t="s">
        <v>130</v>
      </c>
      <c r="C96" s="6" t="s">
        <v>28</v>
      </c>
      <c r="D96" s="7" t="s">
        <v>20</v>
      </c>
      <c r="E96" s="42">
        <f t="shared" si="11"/>
        <v>-4.3986874680410484</v>
      </c>
      <c r="F96" s="8">
        <v>39.759821525719843</v>
      </c>
      <c r="G96" s="9">
        <v>90</v>
      </c>
      <c r="H96" s="10">
        <v>447</v>
      </c>
      <c r="I96" s="39">
        <f t="shared" si="12"/>
        <v>0.48805379433643686</v>
      </c>
      <c r="J96" s="11">
        <v>5.6769798467215526E-2</v>
      </c>
      <c r="K96" s="10">
        <v>176</v>
      </c>
      <c r="L96" s="39">
        <f t="shared" si="13"/>
        <v>-0.17074425976254973</v>
      </c>
      <c r="M96" s="11">
        <v>7.5359864521591866E-2</v>
      </c>
      <c r="N96" s="10">
        <v>222</v>
      </c>
      <c r="O96" s="39">
        <f t="shared" si="14"/>
        <v>8.7084964062529774E-2</v>
      </c>
      <c r="P96" s="11">
        <v>5.7999999999999996E-2</v>
      </c>
      <c r="Q96" s="10">
        <v>74</v>
      </c>
      <c r="R96" s="39">
        <f t="shared" si="15"/>
        <v>-0.56307210916032779</v>
      </c>
      <c r="S96" s="12">
        <v>3.7604082728982009</v>
      </c>
      <c r="T96" s="10">
        <v>197</v>
      </c>
      <c r="U96" s="39">
        <f t="shared" si="16"/>
        <v>-3.5006624213682905E-2</v>
      </c>
      <c r="V96" s="11">
        <v>8.199999999999999E-2</v>
      </c>
      <c r="W96" s="10">
        <v>136</v>
      </c>
      <c r="X96" s="39">
        <f t="shared" si="17"/>
        <v>-0.71344325811449671</v>
      </c>
      <c r="Y96" s="13">
        <v>62887</v>
      </c>
      <c r="Z96" s="10">
        <v>11</v>
      </c>
      <c r="AA96" s="39">
        <f t="shared" si="18"/>
        <v>-2.8508521906080264</v>
      </c>
      <c r="AB96" s="11">
        <v>0.115</v>
      </c>
      <c r="AC96" s="10">
        <v>118</v>
      </c>
      <c r="AD96" s="39">
        <f t="shared" si="19"/>
        <v>-0.56787113230045616</v>
      </c>
      <c r="AE96" s="11">
        <v>0.87400000000000011</v>
      </c>
      <c r="AF96" s="10">
        <v>499</v>
      </c>
      <c r="AG96" s="39">
        <f t="shared" si="20"/>
        <v>0.84907859439539268</v>
      </c>
      <c r="AH96" s="14">
        <v>1.69499470710278</v>
      </c>
      <c r="AI96" s="10">
        <v>319</v>
      </c>
      <c r="AJ96" s="39">
        <f t="shared" si="21"/>
        <v>-0.18849659979563174</v>
      </c>
      <c r="AK96" s="13">
        <v>140503.13714746173</v>
      </c>
      <c r="AL96" s="44"/>
    </row>
    <row r="97" spans="1:38" x14ac:dyDescent="0.25">
      <c r="A97" s="110" t="s">
        <v>1014</v>
      </c>
      <c r="B97" s="5" t="s">
        <v>131</v>
      </c>
      <c r="C97" s="6" t="s">
        <v>44</v>
      </c>
      <c r="D97" s="7" t="s">
        <v>20</v>
      </c>
      <c r="E97" s="42">
        <f t="shared" si="11"/>
        <v>-4.3452156939873197</v>
      </c>
      <c r="F97" s="8">
        <v>39.611073033959002</v>
      </c>
      <c r="G97" s="9">
        <v>91</v>
      </c>
      <c r="H97" s="10">
        <v>105</v>
      </c>
      <c r="I97" s="39">
        <f t="shared" si="12"/>
        <v>-0.61349382552544884</v>
      </c>
      <c r="J97" s="11">
        <v>-4.0095399398568987E-2</v>
      </c>
      <c r="K97" s="10">
        <v>210</v>
      </c>
      <c r="L97" s="39">
        <f t="shared" si="13"/>
        <v>-8.1507446207489884E-2</v>
      </c>
      <c r="M97" s="11">
        <v>7.0535962232713134E-2</v>
      </c>
      <c r="N97" s="10">
        <v>100</v>
      </c>
      <c r="O97" s="39">
        <f t="shared" si="14"/>
        <v>-0.58882268707529928</v>
      </c>
      <c r="P97" s="11">
        <v>0.10199999999999999</v>
      </c>
      <c r="Q97" s="10">
        <v>72</v>
      </c>
      <c r="R97" s="39">
        <f t="shared" si="15"/>
        <v>-0.6119011273587589</v>
      </c>
      <c r="S97" s="12">
        <v>3.924957689676281</v>
      </c>
      <c r="T97" s="10">
        <v>94</v>
      </c>
      <c r="U97" s="39">
        <f t="shared" si="16"/>
        <v>-0.61351530341291893</v>
      </c>
      <c r="V97" s="11">
        <v>0.11900000000000001</v>
      </c>
      <c r="W97" s="10">
        <v>118</v>
      </c>
      <c r="X97" s="39">
        <f t="shared" si="17"/>
        <v>-0.77446869104838478</v>
      </c>
      <c r="Y97" s="13">
        <v>61039</v>
      </c>
      <c r="Z97" s="10">
        <v>83</v>
      </c>
      <c r="AA97" s="39">
        <f t="shared" si="18"/>
        <v>-0.92845148919846665</v>
      </c>
      <c r="AB97" s="11">
        <v>7.4999999999999997E-2</v>
      </c>
      <c r="AC97" s="10">
        <v>108</v>
      </c>
      <c r="AD97" s="39">
        <f t="shared" si="19"/>
        <v>-0.6602810371823018</v>
      </c>
      <c r="AE97" s="11">
        <v>0.86799999999999999</v>
      </c>
      <c r="AF97" s="10">
        <v>387</v>
      </c>
      <c r="AG97" s="39">
        <f t="shared" si="20"/>
        <v>0.36061569239425956</v>
      </c>
      <c r="AH97" s="14">
        <v>2.2115283557529879</v>
      </c>
      <c r="AI97" s="10">
        <v>36</v>
      </c>
      <c r="AJ97" s="39">
        <f t="shared" si="21"/>
        <v>-0.33671585550607802</v>
      </c>
      <c r="AK97" s="13">
        <v>52134.557848114942</v>
      </c>
      <c r="AL97" s="44">
        <v>1</v>
      </c>
    </row>
    <row r="98" spans="1:38" x14ac:dyDescent="0.25">
      <c r="A98" s="110" t="s">
        <v>803</v>
      </c>
      <c r="B98" s="5" t="s">
        <v>132</v>
      </c>
      <c r="C98" s="6" t="s">
        <v>47</v>
      </c>
      <c r="D98" s="7" t="s">
        <v>20</v>
      </c>
      <c r="E98" s="42">
        <f t="shared" si="11"/>
        <v>-4.3108412011491133</v>
      </c>
      <c r="F98" s="8">
        <v>39.515449612907204</v>
      </c>
      <c r="G98" s="9">
        <v>92</v>
      </c>
      <c r="H98" s="10">
        <v>286</v>
      </c>
      <c r="I98" s="39">
        <f t="shared" si="12"/>
        <v>3.6887928227587991E-2</v>
      </c>
      <c r="J98" s="11">
        <v>1.7096279045148988E-2</v>
      </c>
      <c r="K98" s="10">
        <v>81</v>
      </c>
      <c r="L98" s="39">
        <f t="shared" si="13"/>
        <v>-0.64348066769985124</v>
      </c>
      <c r="M98" s="11">
        <v>0.10091472410740632</v>
      </c>
      <c r="N98" s="10">
        <v>115</v>
      </c>
      <c r="O98" s="39">
        <f t="shared" si="14"/>
        <v>-0.45056884934256181</v>
      </c>
      <c r="P98" s="11">
        <v>9.3000000000000013E-2</v>
      </c>
      <c r="Q98" s="10">
        <v>60</v>
      </c>
      <c r="R98" s="39">
        <f t="shared" si="15"/>
        <v>-0.77525248657380441</v>
      </c>
      <c r="S98" s="12">
        <v>4.4754371357202327</v>
      </c>
      <c r="T98" s="10">
        <v>32</v>
      </c>
      <c r="U98" s="39">
        <f t="shared" si="16"/>
        <v>-1.8018034012275652</v>
      </c>
      <c r="V98" s="11">
        <v>0.19500000000000001</v>
      </c>
      <c r="W98" s="10">
        <v>150</v>
      </c>
      <c r="X98" s="39">
        <f t="shared" si="17"/>
        <v>-0.66856578876538741</v>
      </c>
      <c r="Y98" s="13">
        <v>64246</v>
      </c>
      <c r="Z98" s="10">
        <v>141</v>
      </c>
      <c r="AA98" s="39">
        <f t="shared" si="18"/>
        <v>-0.35173127877559901</v>
      </c>
      <c r="AB98" s="11">
        <v>6.3E-2</v>
      </c>
      <c r="AC98" s="10">
        <v>257</v>
      </c>
      <c r="AD98" s="39">
        <f t="shared" si="19"/>
        <v>0.17140810675429302</v>
      </c>
      <c r="AE98" s="11">
        <v>0.92200000000000004</v>
      </c>
      <c r="AF98" s="10">
        <v>68</v>
      </c>
      <c r="AG98" s="39">
        <f t="shared" si="20"/>
        <v>-0.80855410964954721</v>
      </c>
      <c r="AH98" s="14">
        <v>3.4478874349526767</v>
      </c>
      <c r="AI98" s="10">
        <v>56</v>
      </c>
      <c r="AJ98" s="39">
        <f t="shared" si="21"/>
        <v>-0.32216316375214321</v>
      </c>
      <c r="AK98" s="13">
        <v>60810.898105745211</v>
      </c>
      <c r="AL98" s="44">
        <v>1</v>
      </c>
    </row>
    <row r="99" spans="1:38" x14ac:dyDescent="0.25">
      <c r="A99" s="110" t="s">
        <v>825</v>
      </c>
      <c r="B99" s="5" t="s">
        <v>133</v>
      </c>
      <c r="C99" s="6" t="s">
        <v>24</v>
      </c>
      <c r="D99" s="7" t="s">
        <v>20</v>
      </c>
      <c r="E99" s="42">
        <f t="shared" si="11"/>
        <v>-4.2640113980501537</v>
      </c>
      <c r="F99" s="8">
        <v>39.385177844227385</v>
      </c>
      <c r="G99" s="9">
        <v>93</v>
      </c>
      <c r="H99" s="10">
        <v>279</v>
      </c>
      <c r="I99" s="39">
        <f t="shared" si="12"/>
        <v>1.5430287216176777E-2</v>
      </c>
      <c r="J99" s="11">
        <v>1.5209389540940421E-2</v>
      </c>
      <c r="K99" s="10">
        <v>161</v>
      </c>
      <c r="L99" s="39">
        <f t="shared" si="13"/>
        <v>-0.21369109571218151</v>
      </c>
      <c r="M99" s="11">
        <v>7.7681455039945613E-2</v>
      </c>
      <c r="N99" s="10">
        <v>148</v>
      </c>
      <c r="O99" s="39">
        <f t="shared" si="14"/>
        <v>-0.25086886150638482</v>
      </c>
      <c r="P99" s="11">
        <v>0.08</v>
      </c>
      <c r="Q99" s="10">
        <v>73</v>
      </c>
      <c r="R99" s="39">
        <f t="shared" si="15"/>
        <v>-0.60428802896109812</v>
      </c>
      <c r="S99" s="12">
        <v>3.8993022301272404</v>
      </c>
      <c r="T99" s="10">
        <v>125</v>
      </c>
      <c r="U99" s="39">
        <f t="shared" si="16"/>
        <v>-0.39462012749969438</v>
      </c>
      <c r="V99" s="11">
        <v>0.105</v>
      </c>
      <c r="W99" s="10">
        <v>135</v>
      </c>
      <c r="X99" s="39">
        <f t="shared" si="17"/>
        <v>-0.71638225353176721</v>
      </c>
      <c r="Y99" s="13">
        <v>62798</v>
      </c>
      <c r="Z99" s="10">
        <v>59</v>
      </c>
      <c r="AA99" s="39">
        <f t="shared" si="18"/>
        <v>-1.2168115944099007</v>
      </c>
      <c r="AB99" s="11">
        <v>8.1000000000000003E-2</v>
      </c>
      <c r="AC99" s="10">
        <v>70</v>
      </c>
      <c r="AD99" s="39">
        <f t="shared" si="19"/>
        <v>-0.98371570426875532</v>
      </c>
      <c r="AE99" s="11">
        <v>0.84699999999999998</v>
      </c>
      <c r="AF99" s="10">
        <v>297</v>
      </c>
      <c r="AG99" s="39">
        <f t="shared" si="20"/>
        <v>7.8023527583705413E-2</v>
      </c>
      <c r="AH99" s="14">
        <v>2.5103603885881403</v>
      </c>
      <c r="AI99" s="10">
        <v>160</v>
      </c>
      <c r="AJ99" s="39">
        <f t="shared" si="21"/>
        <v>-0.26906203057791395</v>
      </c>
      <c r="AK99" s="13">
        <v>92469.88650978246</v>
      </c>
      <c r="AL99" s="44"/>
    </row>
    <row r="100" spans="1:38" x14ac:dyDescent="0.25">
      <c r="A100" s="110" t="s">
        <v>668</v>
      </c>
      <c r="B100" s="5" t="s">
        <v>134</v>
      </c>
      <c r="C100" s="6" t="s">
        <v>19</v>
      </c>
      <c r="D100" s="7" t="s">
        <v>20</v>
      </c>
      <c r="E100" s="42">
        <f t="shared" si="11"/>
        <v>-4.2160554109274608</v>
      </c>
      <c r="F100" s="8">
        <v>39.251773241862132</v>
      </c>
      <c r="G100" s="9">
        <v>94</v>
      </c>
      <c r="H100" s="10">
        <v>307</v>
      </c>
      <c r="I100" s="39">
        <f t="shared" si="12"/>
        <v>9.7081838698619E-2</v>
      </c>
      <c r="J100" s="11">
        <v>2.2389463781749663E-2</v>
      </c>
      <c r="K100" s="10">
        <v>245</v>
      </c>
      <c r="L100" s="39">
        <f t="shared" si="13"/>
        <v>3.9751257075130289E-2</v>
      </c>
      <c r="M100" s="11">
        <v>6.398104265402843E-2</v>
      </c>
      <c r="N100" s="10">
        <v>102</v>
      </c>
      <c r="O100" s="39">
        <f t="shared" si="14"/>
        <v>-0.5734611495494395</v>
      </c>
      <c r="P100" s="11">
        <v>0.10099999999999999</v>
      </c>
      <c r="Q100" s="10">
        <v>103</v>
      </c>
      <c r="R100" s="39">
        <f t="shared" si="15"/>
        <v>-0.32093383948485116</v>
      </c>
      <c r="S100" s="12">
        <v>2.9444239970555759</v>
      </c>
      <c r="T100" s="10">
        <v>136</v>
      </c>
      <c r="U100" s="39">
        <f t="shared" si="16"/>
        <v>-0.33207864866734454</v>
      </c>
      <c r="V100" s="11">
        <v>0.10099999999999999</v>
      </c>
      <c r="W100" s="10">
        <v>104</v>
      </c>
      <c r="X100" s="39">
        <f t="shared" si="17"/>
        <v>-0.84533480526706661</v>
      </c>
      <c r="Y100" s="13">
        <v>58893</v>
      </c>
      <c r="Z100" s="10">
        <v>103</v>
      </c>
      <c r="AA100" s="39">
        <f t="shared" si="18"/>
        <v>-0.68815140152227217</v>
      </c>
      <c r="AB100" s="11">
        <v>7.0000000000000007E-2</v>
      </c>
      <c r="AC100" s="10">
        <v>56</v>
      </c>
      <c r="AD100" s="39">
        <f t="shared" si="19"/>
        <v>-1.1993388156597244</v>
      </c>
      <c r="AE100" s="11">
        <v>0.83299999999999996</v>
      </c>
      <c r="AF100" s="10">
        <v>55</v>
      </c>
      <c r="AG100" s="39">
        <f t="shared" si="20"/>
        <v>-0.91578170211284216</v>
      </c>
      <c r="AH100" s="14">
        <v>3.561277130145772</v>
      </c>
      <c r="AI100" s="10">
        <v>214</v>
      </c>
      <c r="AJ100" s="39">
        <f t="shared" si="21"/>
        <v>-0.24807839676795962</v>
      </c>
      <c r="AK100" s="13">
        <v>104980.36566065514</v>
      </c>
      <c r="AL100" s="44"/>
    </row>
    <row r="101" spans="1:38" x14ac:dyDescent="0.25">
      <c r="A101" s="110" t="s">
        <v>1182</v>
      </c>
      <c r="B101" s="5" t="s">
        <v>135</v>
      </c>
      <c r="C101" s="6" t="s">
        <v>61</v>
      </c>
      <c r="D101" s="7" t="s">
        <v>39</v>
      </c>
      <c r="E101" s="42">
        <f t="shared" si="11"/>
        <v>-4.0162860568512491</v>
      </c>
      <c r="F101" s="8">
        <v>38.696052197540517</v>
      </c>
      <c r="G101" s="9">
        <v>95</v>
      </c>
      <c r="H101" s="10">
        <v>295</v>
      </c>
      <c r="I101" s="39">
        <f t="shared" si="12"/>
        <v>5.7324580196383174E-2</v>
      </c>
      <c r="J101" s="11">
        <v>1.8893387314439902E-2</v>
      </c>
      <c r="K101" s="10">
        <v>544</v>
      </c>
      <c r="L101" s="39">
        <f t="shared" si="13"/>
        <v>0.94265646798330471</v>
      </c>
      <c r="M101" s="11">
        <v>1.5172413793103448E-2</v>
      </c>
      <c r="N101" s="10">
        <v>231</v>
      </c>
      <c r="O101" s="39">
        <f t="shared" si="14"/>
        <v>0.11780803911424931</v>
      </c>
      <c r="P101" s="11">
        <v>5.5999999999999994E-2</v>
      </c>
      <c r="Q101" s="10">
        <v>434</v>
      </c>
      <c r="R101" s="39">
        <f t="shared" si="15"/>
        <v>0.5528057078878641</v>
      </c>
      <c r="S101" s="12">
        <v>0</v>
      </c>
      <c r="T101" s="10">
        <v>148</v>
      </c>
      <c r="U101" s="39">
        <f t="shared" si="16"/>
        <v>-0.28517253954308236</v>
      </c>
      <c r="V101" s="11">
        <v>9.8000000000000004E-2</v>
      </c>
      <c r="W101" s="10">
        <v>73</v>
      </c>
      <c r="X101" s="39">
        <f t="shared" si="17"/>
        <v>-1.0013987641661766</v>
      </c>
      <c r="Y101" s="13">
        <v>54167</v>
      </c>
      <c r="Z101" s="10">
        <v>213</v>
      </c>
      <c r="AA101" s="39">
        <f t="shared" si="18"/>
        <v>3.2748861506312878E-2</v>
      </c>
      <c r="AB101" s="11">
        <v>5.5E-2</v>
      </c>
      <c r="AC101" s="10">
        <v>264</v>
      </c>
      <c r="AD101" s="39">
        <f t="shared" si="19"/>
        <v>0.20221140838157431</v>
      </c>
      <c r="AE101" s="11">
        <v>0.92400000000000004</v>
      </c>
      <c r="AF101" s="10">
        <v>1</v>
      </c>
      <c r="AG101" s="39">
        <f t="shared" si="20"/>
        <v>-15.135347128468741</v>
      </c>
      <c r="AH101" s="14">
        <v>18.598005573197366</v>
      </c>
      <c r="AI101" s="10">
        <v>2</v>
      </c>
      <c r="AJ101" s="39">
        <f t="shared" si="21"/>
        <v>-0.40578899983890943</v>
      </c>
      <c r="AK101" s="13">
        <v>10953.028476821191</v>
      </c>
      <c r="AL101" s="44"/>
    </row>
    <row r="102" spans="1:38" x14ac:dyDescent="0.25">
      <c r="A102" s="110" t="s">
        <v>1180</v>
      </c>
      <c r="B102" s="5" t="s">
        <v>136</v>
      </c>
      <c r="C102" s="6" t="s">
        <v>28</v>
      </c>
      <c r="D102" s="7" t="s">
        <v>20</v>
      </c>
      <c r="E102" s="42">
        <f t="shared" si="11"/>
        <v>-4.0076189482702445</v>
      </c>
      <c r="F102" s="8">
        <v>38.671941919694476</v>
      </c>
      <c r="G102" s="9">
        <v>96</v>
      </c>
      <c r="H102" s="10">
        <v>26</v>
      </c>
      <c r="I102" s="39">
        <f t="shared" si="12"/>
        <v>-1.4611612664157629</v>
      </c>
      <c r="J102" s="11">
        <v>-0.1146355036171397</v>
      </c>
      <c r="K102" s="10">
        <v>504</v>
      </c>
      <c r="L102" s="39">
        <f t="shared" si="13"/>
        <v>0.7580116139091938</v>
      </c>
      <c r="M102" s="11">
        <v>2.5153818313427435E-2</v>
      </c>
      <c r="N102" s="10">
        <v>149</v>
      </c>
      <c r="O102" s="39">
        <f t="shared" si="14"/>
        <v>-0.23550732398052507</v>
      </c>
      <c r="P102" s="11">
        <v>7.9000000000000001E-2</v>
      </c>
      <c r="Q102" s="10">
        <v>122</v>
      </c>
      <c r="R102" s="39">
        <f t="shared" si="15"/>
        <v>-0.19325034183296166</v>
      </c>
      <c r="S102" s="12">
        <v>2.5141420490257702</v>
      </c>
      <c r="T102" s="10">
        <v>389</v>
      </c>
      <c r="U102" s="39">
        <f t="shared" si="16"/>
        <v>0.55913742469364003</v>
      </c>
      <c r="V102" s="11">
        <v>4.4000000000000004E-2</v>
      </c>
      <c r="W102" s="10">
        <v>164</v>
      </c>
      <c r="X102" s="39">
        <f t="shared" si="17"/>
        <v>-0.62560361980056678</v>
      </c>
      <c r="Y102" s="13">
        <v>65547</v>
      </c>
      <c r="Z102" s="10">
        <v>3</v>
      </c>
      <c r="AA102" s="39">
        <f t="shared" si="18"/>
        <v>-4.4368327692709135</v>
      </c>
      <c r="AB102" s="11">
        <v>0.14800000000000002</v>
      </c>
      <c r="AC102" s="10">
        <v>401</v>
      </c>
      <c r="AD102" s="39">
        <f t="shared" si="19"/>
        <v>0.60265432953622933</v>
      </c>
      <c r="AE102" s="11">
        <v>0.95</v>
      </c>
      <c r="AF102" s="10">
        <v>535</v>
      </c>
      <c r="AG102" s="39">
        <f t="shared" si="20"/>
        <v>1.273554090949309</v>
      </c>
      <c r="AH102" s="14">
        <v>1.2461256607548252</v>
      </c>
      <c r="AI102" s="10">
        <v>538</v>
      </c>
      <c r="AJ102" s="39">
        <f t="shared" si="21"/>
        <v>0.71672897109667122</v>
      </c>
      <c r="AK102" s="13">
        <v>680200.20458830928</v>
      </c>
      <c r="AL102" s="44"/>
    </row>
    <row r="103" spans="1:38" x14ac:dyDescent="0.25">
      <c r="A103" s="110" t="s">
        <v>690</v>
      </c>
      <c r="B103" s="5" t="s">
        <v>137</v>
      </c>
      <c r="C103" s="6" t="s">
        <v>24</v>
      </c>
      <c r="D103" s="7" t="s">
        <v>20</v>
      </c>
      <c r="E103" s="42">
        <f t="shared" si="11"/>
        <v>-3.9752602000279791</v>
      </c>
      <c r="F103" s="8">
        <v>38.581925923751093</v>
      </c>
      <c r="G103" s="9">
        <v>97</v>
      </c>
      <c r="H103" s="10">
        <v>11</v>
      </c>
      <c r="I103" s="39">
        <f t="shared" si="12"/>
        <v>-2.1833424601304894</v>
      </c>
      <c r="J103" s="11">
        <v>-0.17814090543798555</v>
      </c>
      <c r="K103" s="10">
        <v>354</v>
      </c>
      <c r="L103" s="39">
        <f t="shared" si="13"/>
        <v>0.3414841413521878</v>
      </c>
      <c r="M103" s="11">
        <v>4.7670173931715694E-2</v>
      </c>
      <c r="N103" s="10">
        <v>143</v>
      </c>
      <c r="O103" s="39">
        <f t="shared" si="14"/>
        <v>-0.28159193655810416</v>
      </c>
      <c r="P103" s="11">
        <v>8.199999999999999E-2</v>
      </c>
      <c r="Q103" s="10">
        <v>78</v>
      </c>
      <c r="R103" s="39">
        <f t="shared" si="15"/>
        <v>-0.51113879391821226</v>
      </c>
      <c r="S103" s="12">
        <v>3.5853976531942631</v>
      </c>
      <c r="T103" s="10">
        <v>94</v>
      </c>
      <c r="U103" s="39">
        <f t="shared" si="16"/>
        <v>-0.61351530341291893</v>
      </c>
      <c r="V103" s="11">
        <v>0.11900000000000001</v>
      </c>
      <c r="W103" s="10">
        <v>94</v>
      </c>
      <c r="X103" s="39">
        <f t="shared" si="17"/>
        <v>-0.9068225520868175</v>
      </c>
      <c r="Y103" s="13">
        <v>57031</v>
      </c>
      <c r="Z103" s="10">
        <v>47</v>
      </c>
      <c r="AA103" s="39">
        <f t="shared" si="18"/>
        <v>-1.4090516645508568</v>
      </c>
      <c r="AB103" s="11">
        <v>8.5000000000000006E-2</v>
      </c>
      <c r="AC103" s="10">
        <v>202</v>
      </c>
      <c r="AD103" s="39">
        <f t="shared" si="19"/>
        <v>-5.961665545031665E-2</v>
      </c>
      <c r="AE103" s="11">
        <v>0.90700000000000003</v>
      </c>
      <c r="AF103" s="10">
        <v>504</v>
      </c>
      <c r="AG103" s="39">
        <f t="shared" si="20"/>
        <v>0.88971636894499273</v>
      </c>
      <c r="AH103" s="14">
        <v>1.6520215808425573</v>
      </c>
      <c r="AI103" s="10">
        <v>520</v>
      </c>
      <c r="AJ103" s="39">
        <f t="shared" si="21"/>
        <v>0.17804877363029861</v>
      </c>
      <c r="AK103" s="13">
        <v>359038.12940026075</v>
      </c>
      <c r="AL103" s="44"/>
    </row>
    <row r="104" spans="1:38" x14ac:dyDescent="0.25">
      <c r="A104" s="110" t="s">
        <v>1087</v>
      </c>
      <c r="B104" s="5" t="s">
        <v>138</v>
      </c>
      <c r="C104" s="6" t="s">
        <v>54</v>
      </c>
      <c r="D104" s="7" t="s">
        <v>39</v>
      </c>
      <c r="E104" s="42">
        <f t="shared" si="11"/>
        <v>-3.9060432195005199</v>
      </c>
      <c r="F104" s="8">
        <v>38.389377207350677</v>
      </c>
      <c r="G104" s="9">
        <v>98</v>
      </c>
      <c r="H104" s="10">
        <v>215</v>
      </c>
      <c r="I104" s="39">
        <f t="shared" si="12"/>
        <v>-0.23803984044160179</v>
      </c>
      <c r="J104" s="11">
        <v>-7.0796460176991705E-3</v>
      </c>
      <c r="K104" s="10">
        <v>49</v>
      </c>
      <c r="L104" s="39">
        <f t="shared" si="13"/>
        <v>-0.95301020291574745</v>
      </c>
      <c r="M104" s="11">
        <v>0.11764705882352941</v>
      </c>
      <c r="N104" s="10">
        <v>52</v>
      </c>
      <c r="O104" s="39">
        <f t="shared" si="14"/>
        <v>-1.3568995633682868</v>
      </c>
      <c r="P104" s="11">
        <v>0.152</v>
      </c>
      <c r="Q104" s="10">
        <v>252</v>
      </c>
      <c r="R104" s="39">
        <f t="shared" si="15"/>
        <v>0.2883281733277408</v>
      </c>
      <c r="S104" s="12">
        <v>0.89126559714794995</v>
      </c>
      <c r="T104" s="10">
        <v>48</v>
      </c>
      <c r="U104" s="39">
        <f t="shared" si="16"/>
        <v>-1.3014715705687667</v>
      </c>
      <c r="V104" s="11">
        <v>0.16300000000000001</v>
      </c>
      <c r="W104" s="10">
        <v>61</v>
      </c>
      <c r="X104" s="39">
        <f t="shared" si="17"/>
        <v>-1.1089858098905312</v>
      </c>
      <c r="Y104" s="13">
        <v>50909</v>
      </c>
      <c r="Z104" s="10">
        <v>238</v>
      </c>
      <c r="AA104" s="39">
        <f t="shared" si="18"/>
        <v>0.12886889657679093</v>
      </c>
      <c r="AB104" s="11">
        <v>5.2999999999999999E-2</v>
      </c>
      <c r="AC104" s="10">
        <v>202</v>
      </c>
      <c r="AD104" s="39">
        <f t="shared" si="19"/>
        <v>-5.961665545031665E-2</v>
      </c>
      <c r="AE104" s="11">
        <v>0.90700000000000003</v>
      </c>
      <c r="AF104" s="10">
        <v>133</v>
      </c>
      <c r="AG104" s="39">
        <f t="shared" si="20"/>
        <v>-0.44901112341302968</v>
      </c>
      <c r="AH104" s="14">
        <v>3.0676824086006262</v>
      </c>
      <c r="AI104" s="10">
        <v>23</v>
      </c>
      <c r="AJ104" s="39">
        <f t="shared" si="21"/>
        <v>-0.34500559373822065</v>
      </c>
      <c r="AK104" s="13">
        <v>47192.201426024956</v>
      </c>
      <c r="AL104" s="44"/>
    </row>
    <row r="105" spans="1:38" x14ac:dyDescent="0.25">
      <c r="A105" s="110" t="s">
        <v>1170</v>
      </c>
      <c r="B105" s="5" t="s">
        <v>139</v>
      </c>
      <c r="C105" s="6" t="s">
        <v>28</v>
      </c>
      <c r="D105" s="7" t="s">
        <v>20</v>
      </c>
      <c r="E105" s="42">
        <f t="shared" si="11"/>
        <v>-3.8821453071210148</v>
      </c>
      <c r="F105" s="8">
        <v>38.32289767706407</v>
      </c>
      <c r="G105" s="9">
        <v>99</v>
      </c>
      <c r="H105" s="10">
        <v>451</v>
      </c>
      <c r="I105" s="39">
        <f t="shared" si="12"/>
        <v>0.49409794168816268</v>
      </c>
      <c r="J105" s="11">
        <v>5.7301293900184902E-2</v>
      </c>
      <c r="K105" s="10">
        <v>305</v>
      </c>
      <c r="L105" s="39">
        <f t="shared" si="13"/>
        <v>0.18721896204296692</v>
      </c>
      <c r="M105" s="11">
        <v>5.6009334889148193E-2</v>
      </c>
      <c r="N105" s="10">
        <v>216</v>
      </c>
      <c r="O105" s="39">
        <f t="shared" si="14"/>
        <v>7.172342653666991E-2</v>
      </c>
      <c r="P105" s="11">
        <v>5.9000000000000004E-2</v>
      </c>
      <c r="Q105" s="10">
        <v>434</v>
      </c>
      <c r="R105" s="39">
        <f t="shared" si="15"/>
        <v>0.5528057078878641</v>
      </c>
      <c r="S105" s="12">
        <v>0</v>
      </c>
      <c r="T105" s="10">
        <v>290</v>
      </c>
      <c r="U105" s="39">
        <f t="shared" si="16"/>
        <v>0.30897150936424089</v>
      </c>
      <c r="V105" s="11">
        <v>0.06</v>
      </c>
      <c r="W105" s="10">
        <v>59</v>
      </c>
      <c r="X105" s="39">
        <f t="shared" si="17"/>
        <v>-1.1127503658182711</v>
      </c>
      <c r="Y105" s="13">
        <v>50795</v>
      </c>
      <c r="Z105" s="10">
        <v>6</v>
      </c>
      <c r="AA105" s="39">
        <f t="shared" si="18"/>
        <v>-3.4275724010308939</v>
      </c>
      <c r="AB105" s="11">
        <v>0.127</v>
      </c>
      <c r="AC105" s="10">
        <v>93</v>
      </c>
      <c r="AD105" s="39">
        <f t="shared" si="19"/>
        <v>-0.76809259287778631</v>
      </c>
      <c r="AE105" s="11">
        <v>0.86099999999999999</v>
      </c>
      <c r="AF105" s="10">
        <v>520</v>
      </c>
      <c r="AG105" s="39">
        <f t="shared" si="20"/>
        <v>1.0304667588174419</v>
      </c>
      <c r="AH105" s="14">
        <v>1.5031826165488333</v>
      </c>
      <c r="AI105" s="10">
        <v>525</v>
      </c>
      <c r="AJ105" s="39">
        <f t="shared" si="21"/>
        <v>0.25929397272007648</v>
      </c>
      <c r="AK105" s="13">
        <v>407476.65909090912</v>
      </c>
      <c r="AL105" s="44"/>
    </row>
    <row r="106" spans="1:38" x14ac:dyDescent="0.25">
      <c r="A106" s="110" t="s">
        <v>1164</v>
      </c>
      <c r="B106" s="5" t="s">
        <v>140</v>
      </c>
      <c r="C106" s="6" t="s">
        <v>28</v>
      </c>
      <c r="D106" s="7" t="s">
        <v>20</v>
      </c>
      <c r="E106" s="42">
        <f t="shared" si="11"/>
        <v>-3.8366200774884791</v>
      </c>
      <c r="F106" s="8">
        <v>38.196254988192351</v>
      </c>
      <c r="G106" s="9">
        <v>100</v>
      </c>
      <c r="H106" s="10">
        <v>88</v>
      </c>
      <c r="I106" s="39">
        <f t="shared" si="12"/>
        <v>-0.69092457626826986</v>
      </c>
      <c r="J106" s="11">
        <v>-4.6904315196998114E-2</v>
      </c>
      <c r="K106" s="10">
        <v>51</v>
      </c>
      <c r="L106" s="39">
        <f t="shared" si="13"/>
        <v>-0.91790795439323813</v>
      </c>
      <c r="M106" s="11">
        <v>0.1157495256166983</v>
      </c>
      <c r="N106" s="10">
        <v>110</v>
      </c>
      <c r="O106" s="39">
        <f t="shared" si="14"/>
        <v>-0.49665346192014087</v>
      </c>
      <c r="P106" s="11">
        <v>9.6000000000000002E-2</v>
      </c>
      <c r="Q106" s="10">
        <v>434</v>
      </c>
      <c r="R106" s="39">
        <f t="shared" si="15"/>
        <v>0.5528057078878641</v>
      </c>
      <c r="S106" s="12">
        <v>0</v>
      </c>
      <c r="T106" s="10">
        <v>76</v>
      </c>
      <c r="U106" s="39">
        <f t="shared" si="16"/>
        <v>-0.86368121874231807</v>
      </c>
      <c r="V106" s="11">
        <v>0.13500000000000001</v>
      </c>
      <c r="W106" s="10">
        <v>49</v>
      </c>
      <c r="X106" s="39">
        <f t="shared" si="17"/>
        <v>-1.1443197997386159</v>
      </c>
      <c r="Y106" s="13">
        <v>49839</v>
      </c>
      <c r="Z106" s="10">
        <v>23</v>
      </c>
      <c r="AA106" s="39">
        <f t="shared" si="18"/>
        <v>-2.0818919100442024</v>
      </c>
      <c r="AB106" s="11">
        <v>9.9000000000000005E-2</v>
      </c>
      <c r="AC106" s="10">
        <v>259</v>
      </c>
      <c r="AD106" s="39">
        <f t="shared" si="19"/>
        <v>0.18680975756793194</v>
      </c>
      <c r="AE106" s="11">
        <v>0.92299999999999993</v>
      </c>
      <c r="AF106" s="10">
        <v>536</v>
      </c>
      <c r="AG106" s="39">
        <f t="shared" si="20"/>
        <v>1.2954845639453916</v>
      </c>
      <c r="AH106" s="14">
        <v>1.2229348980850634</v>
      </c>
      <c r="AI106" s="10">
        <v>528</v>
      </c>
      <c r="AJ106" s="39">
        <f t="shared" si="21"/>
        <v>0.35459135672012387</v>
      </c>
      <c r="AK106" s="13">
        <v>464293.12598425196</v>
      </c>
      <c r="AL106" s="44"/>
    </row>
    <row r="107" spans="1:38" x14ac:dyDescent="0.25">
      <c r="A107" s="110" t="s">
        <v>705</v>
      </c>
      <c r="B107" s="5" t="s">
        <v>141</v>
      </c>
      <c r="C107" s="6" t="s">
        <v>49</v>
      </c>
      <c r="D107" s="7" t="s">
        <v>39</v>
      </c>
      <c r="E107" s="42">
        <f t="shared" si="11"/>
        <v>-3.8000669980549917</v>
      </c>
      <c r="F107" s="8">
        <v>38.094571145993996</v>
      </c>
      <c r="G107" s="9">
        <v>101</v>
      </c>
      <c r="H107" s="10">
        <v>518</v>
      </c>
      <c r="I107" s="39">
        <f t="shared" si="12"/>
        <v>0.98976648007663526</v>
      </c>
      <c r="J107" s="11">
        <v>0.10088818036893654</v>
      </c>
      <c r="K107" s="10">
        <v>294</v>
      </c>
      <c r="L107" s="39">
        <f t="shared" si="13"/>
        <v>0.15848491160805819</v>
      </c>
      <c r="M107" s="11">
        <v>5.7562620423892097E-2</v>
      </c>
      <c r="N107" s="10">
        <v>89</v>
      </c>
      <c r="O107" s="39">
        <f t="shared" si="14"/>
        <v>-0.72707652480803708</v>
      </c>
      <c r="P107" s="11">
        <v>0.111</v>
      </c>
      <c r="Q107" s="10">
        <v>143</v>
      </c>
      <c r="R107" s="39">
        <f t="shared" si="15"/>
        <v>-7.3339657548601694E-2</v>
      </c>
      <c r="S107" s="12">
        <v>2.110053785684733</v>
      </c>
      <c r="T107" s="10">
        <v>58</v>
      </c>
      <c r="U107" s="39">
        <f t="shared" si="16"/>
        <v>-1.1138471340717171</v>
      </c>
      <c r="V107" s="11">
        <v>0.151</v>
      </c>
      <c r="W107" s="10">
        <v>183</v>
      </c>
      <c r="X107" s="39">
        <f t="shared" si="17"/>
        <v>-0.57537651834361669</v>
      </c>
      <c r="Y107" s="13">
        <v>67068</v>
      </c>
      <c r="Z107" s="10">
        <v>124</v>
      </c>
      <c r="AA107" s="39">
        <f t="shared" si="18"/>
        <v>-0.44785131384607707</v>
      </c>
      <c r="AB107" s="11">
        <v>6.5000000000000002E-2</v>
      </c>
      <c r="AC107" s="10">
        <v>67</v>
      </c>
      <c r="AD107" s="39">
        <f t="shared" si="19"/>
        <v>-1.045322307523318</v>
      </c>
      <c r="AE107" s="11">
        <v>0.84299999999999997</v>
      </c>
      <c r="AF107" s="10">
        <v>209</v>
      </c>
      <c r="AG107" s="39">
        <f t="shared" si="20"/>
        <v>-0.16373738099310792</v>
      </c>
      <c r="AH107" s="14">
        <v>2.7660146945683333</v>
      </c>
      <c r="AI107" s="10">
        <v>201</v>
      </c>
      <c r="AJ107" s="39">
        <f t="shared" si="21"/>
        <v>-0.25352817834608105</v>
      </c>
      <c r="AK107" s="13">
        <v>101731.19635912289</v>
      </c>
      <c r="AL107" s="44">
        <v>1</v>
      </c>
    </row>
    <row r="108" spans="1:38" x14ac:dyDescent="0.25">
      <c r="A108" s="110" t="s">
        <v>770</v>
      </c>
      <c r="B108" s="5" t="s">
        <v>142</v>
      </c>
      <c r="C108" s="6" t="s">
        <v>24</v>
      </c>
      <c r="D108" s="7" t="s">
        <v>20</v>
      </c>
      <c r="E108" s="42">
        <f t="shared" si="11"/>
        <v>-3.7985566223854739</v>
      </c>
      <c r="F108" s="8">
        <v>38.090369562881989</v>
      </c>
      <c r="G108" s="9">
        <v>102</v>
      </c>
      <c r="H108" s="10">
        <v>290</v>
      </c>
      <c r="I108" s="39">
        <f t="shared" si="12"/>
        <v>4.9840767531499915E-2</v>
      </c>
      <c r="J108" s="11">
        <v>1.8235294117647127E-2</v>
      </c>
      <c r="K108" s="10">
        <v>189</v>
      </c>
      <c r="L108" s="39">
        <f t="shared" si="13"/>
        <v>-0.14112755836533716</v>
      </c>
      <c r="M108" s="11">
        <v>7.3758865248226946E-2</v>
      </c>
      <c r="N108" s="10">
        <v>287</v>
      </c>
      <c r="O108" s="39">
        <f t="shared" si="14"/>
        <v>0.31750802695042601</v>
      </c>
      <c r="P108" s="11">
        <v>4.2999999999999997E-2</v>
      </c>
      <c r="Q108" s="10">
        <v>13</v>
      </c>
      <c r="R108" s="39">
        <f t="shared" si="15"/>
        <v>-3.0472056550847681</v>
      </c>
      <c r="S108" s="12">
        <v>12.131715771230501</v>
      </c>
      <c r="T108" s="10">
        <v>342</v>
      </c>
      <c r="U108" s="39">
        <f t="shared" si="16"/>
        <v>0.44968983673702795</v>
      </c>
      <c r="V108" s="11">
        <v>5.0999999999999997E-2</v>
      </c>
      <c r="W108" s="10">
        <v>278</v>
      </c>
      <c r="X108" s="39">
        <f t="shared" si="17"/>
        <v>-0.1896086030115382</v>
      </c>
      <c r="Y108" s="13">
        <v>78750</v>
      </c>
      <c r="Z108" s="10">
        <v>43</v>
      </c>
      <c r="AA108" s="39">
        <f t="shared" si="18"/>
        <v>-1.4571116820860952</v>
      </c>
      <c r="AB108" s="11">
        <v>8.5999999999999993E-2</v>
      </c>
      <c r="AC108" s="10">
        <v>242</v>
      </c>
      <c r="AD108" s="39">
        <f t="shared" si="19"/>
        <v>0.12520315431337109</v>
      </c>
      <c r="AE108" s="11">
        <v>0.91900000000000004</v>
      </c>
      <c r="AF108" s="10">
        <v>392</v>
      </c>
      <c r="AG108" s="39">
        <f t="shared" si="20"/>
        <v>0.37187689390464745</v>
      </c>
      <c r="AH108" s="14">
        <v>2.1996200010334879</v>
      </c>
      <c r="AI108" s="10">
        <v>162</v>
      </c>
      <c r="AJ108" s="39">
        <f t="shared" si="21"/>
        <v>-0.26871690388639746</v>
      </c>
      <c r="AK108" s="13">
        <v>92675.651646447135</v>
      </c>
      <c r="AL108" s="44"/>
    </row>
    <row r="109" spans="1:38" x14ac:dyDescent="0.25">
      <c r="A109" s="110" t="s">
        <v>969</v>
      </c>
      <c r="B109" s="5" t="s">
        <v>143</v>
      </c>
      <c r="C109" s="6" t="s">
        <v>54</v>
      </c>
      <c r="D109" s="7" t="s">
        <v>39</v>
      </c>
      <c r="E109" s="42">
        <f t="shared" si="11"/>
        <v>-3.711165066473407</v>
      </c>
      <c r="F109" s="8">
        <v>37.847262571116758</v>
      </c>
      <c r="G109" s="9">
        <v>103</v>
      </c>
      <c r="H109" s="10">
        <v>101</v>
      </c>
      <c r="I109" s="39">
        <f t="shared" si="12"/>
        <v>-0.62738997838830368</v>
      </c>
      <c r="J109" s="11">
        <v>-4.1317365269461059E-2</v>
      </c>
      <c r="K109" s="10">
        <v>495</v>
      </c>
      <c r="L109" s="39">
        <f t="shared" si="13"/>
        <v>0.725216239677135</v>
      </c>
      <c r="M109" s="11">
        <v>2.6926648096564532E-2</v>
      </c>
      <c r="N109" s="10">
        <v>61</v>
      </c>
      <c r="O109" s="39">
        <f t="shared" si="14"/>
        <v>-1.2032841881096892</v>
      </c>
      <c r="P109" s="11">
        <v>0.14199999999999999</v>
      </c>
      <c r="Q109" s="10">
        <v>95</v>
      </c>
      <c r="R109" s="39">
        <f t="shared" si="15"/>
        <v>-0.37393943195116913</v>
      </c>
      <c r="S109" s="12">
        <v>3.1230480949406623</v>
      </c>
      <c r="T109" s="10">
        <v>62</v>
      </c>
      <c r="U109" s="39">
        <f t="shared" si="16"/>
        <v>-1.0669410249474551</v>
      </c>
      <c r="V109" s="11">
        <v>0.14800000000000002</v>
      </c>
      <c r="W109" s="10">
        <v>88</v>
      </c>
      <c r="X109" s="39">
        <f t="shared" si="17"/>
        <v>-0.94985076589247563</v>
      </c>
      <c r="Y109" s="13">
        <v>55728</v>
      </c>
      <c r="Z109" s="10">
        <v>124</v>
      </c>
      <c r="AA109" s="39">
        <f t="shared" si="18"/>
        <v>-0.44785131384607707</v>
      </c>
      <c r="AB109" s="11">
        <v>6.5000000000000002E-2</v>
      </c>
      <c r="AC109" s="10">
        <v>314</v>
      </c>
      <c r="AD109" s="39">
        <f t="shared" si="19"/>
        <v>0.37162956733162139</v>
      </c>
      <c r="AE109" s="11">
        <v>0.93500000000000005</v>
      </c>
      <c r="AF109" s="10">
        <v>254</v>
      </c>
      <c r="AG109" s="39">
        <f t="shared" si="20"/>
        <v>-2.9152314908027572E-2</v>
      </c>
      <c r="AH109" s="14">
        <v>2.6236953598676713</v>
      </c>
      <c r="AI109" s="10">
        <v>253</v>
      </c>
      <c r="AJ109" s="39">
        <f t="shared" si="21"/>
        <v>-0.23238558261345413</v>
      </c>
      <c r="AK109" s="13">
        <v>114336.44888611285</v>
      </c>
      <c r="AL109" s="44">
        <v>1</v>
      </c>
    </row>
    <row r="110" spans="1:38" x14ac:dyDescent="0.25">
      <c r="A110" s="110" t="s">
        <v>654</v>
      </c>
      <c r="B110" s="5" t="s">
        <v>144</v>
      </c>
      <c r="C110" s="6" t="s">
        <v>44</v>
      </c>
      <c r="D110" s="7" t="s">
        <v>20</v>
      </c>
      <c r="E110" s="42">
        <f t="shared" si="11"/>
        <v>-3.7018331658037575</v>
      </c>
      <c r="F110" s="8">
        <v>37.821302965802793</v>
      </c>
      <c r="G110" s="9">
        <v>104</v>
      </c>
      <c r="H110" s="10">
        <v>102</v>
      </c>
      <c r="I110" s="39">
        <f t="shared" si="12"/>
        <v>-0.61692760843100458</v>
      </c>
      <c r="J110" s="11">
        <v>-4.039735099337749E-2</v>
      </c>
      <c r="K110" s="10">
        <v>435</v>
      </c>
      <c r="L110" s="39">
        <f t="shared" si="13"/>
        <v>0.55175252335116787</v>
      </c>
      <c r="M110" s="11">
        <v>3.6303630363036306E-2</v>
      </c>
      <c r="N110" s="10">
        <v>143</v>
      </c>
      <c r="O110" s="39">
        <f t="shared" si="14"/>
        <v>-0.28159193655810416</v>
      </c>
      <c r="P110" s="11">
        <v>8.199999999999999E-2</v>
      </c>
      <c r="Q110" s="10">
        <v>282</v>
      </c>
      <c r="R110" s="39">
        <f t="shared" si="15"/>
        <v>0.34801357967774788</v>
      </c>
      <c r="S110" s="12">
        <v>0.69013112491373363</v>
      </c>
      <c r="T110" s="10">
        <v>125</v>
      </c>
      <c r="U110" s="39">
        <f t="shared" si="16"/>
        <v>-0.39462012749969438</v>
      </c>
      <c r="V110" s="11">
        <v>0.105</v>
      </c>
      <c r="W110" s="10">
        <v>133</v>
      </c>
      <c r="X110" s="39">
        <f t="shared" si="17"/>
        <v>-0.7187268453815</v>
      </c>
      <c r="Y110" s="13">
        <v>62727</v>
      </c>
      <c r="Z110" s="10">
        <v>26</v>
      </c>
      <c r="AA110" s="39">
        <f t="shared" si="18"/>
        <v>-2.0338318925089633</v>
      </c>
      <c r="AB110" s="11">
        <v>9.8000000000000004E-2</v>
      </c>
      <c r="AC110" s="10">
        <v>102</v>
      </c>
      <c r="AD110" s="39">
        <f t="shared" si="19"/>
        <v>-0.70648598962322373</v>
      </c>
      <c r="AE110" s="11">
        <v>0.86499999999999999</v>
      </c>
      <c r="AF110" s="10">
        <v>468</v>
      </c>
      <c r="AG110" s="39">
        <f t="shared" si="20"/>
        <v>0.62842807618348107</v>
      </c>
      <c r="AH110" s="14">
        <v>1.9283254611511058</v>
      </c>
      <c r="AI110" s="10">
        <v>268</v>
      </c>
      <c r="AJ110" s="39">
        <f t="shared" si="21"/>
        <v>-0.22161280674372405</v>
      </c>
      <c r="AK110" s="13">
        <v>120759.1966873706</v>
      </c>
      <c r="AL110" s="44"/>
    </row>
    <row r="111" spans="1:38" x14ac:dyDescent="0.25">
      <c r="A111" s="110" t="s">
        <v>1129</v>
      </c>
      <c r="B111" s="5" t="s">
        <v>145</v>
      </c>
      <c r="C111" s="6" t="s">
        <v>54</v>
      </c>
      <c r="D111" s="7" t="s">
        <v>39</v>
      </c>
      <c r="E111" s="42">
        <f t="shared" si="11"/>
        <v>-3.6897175583983772</v>
      </c>
      <c r="F111" s="8">
        <v>37.787599608092869</v>
      </c>
      <c r="G111" s="9">
        <v>105</v>
      </c>
      <c r="H111" s="10">
        <v>19</v>
      </c>
      <c r="I111" s="39">
        <f t="shared" si="12"/>
        <v>-1.730304786828976</v>
      </c>
      <c r="J111" s="11">
        <v>-0.1383027876174342</v>
      </c>
      <c r="K111" s="10">
        <v>298</v>
      </c>
      <c r="L111" s="39">
        <f t="shared" si="13"/>
        <v>0.17245358034610156</v>
      </c>
      <c r="M111" s="11">
        <v>5.68075117370892E-2</v>
      </c>
      <c r="N111" s="10">
        <v>56</v>
      </c>
      <c r="O111" s="39">
        <f t="shared" si="14"/>
        <v>-1.3108149507907076</v>
      </c>
      <c r="P111" s="11">
        <v>0.14899999999999999</v>
      </c>
      <c r="Q111" s="10">
        <v>192</v>
      </c>
      <c r="R111" s="39">
        <f t="shared" si="15"/>
        <v>0.1285071645077627</v>
      </c>
      <c r="S111" s="12">
        <v>1.4298480786416443</v>
      </c>
      <c r="T111" s="10">
        <v>125</v>
      </c>
      <c r="U111" s="39">
        <f t="shared" si="16"/>
        <v>-0.39462012749969438</v>
      </c>
      <c r="V111" s="11">
        <v>0.105</v>
      </c>
      <c r="W111" s="10">
        <v>176</v>
      </c>
      <c r="X111" s="39">
        <f t="shared" si="17"/>
        <v>-0.58878362103363757</v>
      </c>
      <c r="Y111" s="13">
        <v>66662</v>
      </c>
      <c r="Z111" s="10">
        <v>141</v>
      </c>
      <c r="AA111" s="39">
        <f t="shared" si="18"/>
        <v>-0.35173127877559901</v>
      </c>
      <c r="AB111" s="11">
        <v>6.3E-2</v>
      </c>
      <c r="AC111" s="10">
        <v>99</v>
      </c>
      <c r="AD111" s="39">
        <f t="shared" si="19"/>
        <v>-0.7218876404368626</v>
      </c>
      <c r="AE111" s="11">
        <v>0.8640000000000001</v>
      </c>
      <c r="AF111" s="10">
        <v>275</v>
      </c>
      <c r="AG111" s="39">
        <f t="shared" si="20"/>
        <v>1.8108803741328436E-2</v>
      </c>
      <c r="AH111" s="14">
        <v>2.57371826241517</v>
      </c>
      <c r="AI111" s="10">
        <v>174</v>
      </c>
      <c r="AJ111" s="39">
        <f t="shared" si="21"/>
        <v>-0.26180601473700665</v>
      </c>
      <c r="AK111" s="13">
        <v>96795.935835567478</v>
      </c>
      <c r="AL111" s="44"/>
    </row>
    <row r="112" spans="1:38" x14ac:dyDescent="0.25">
      <c r="A112" s="110" t="s">
        <v>869</v>
      </c>
      <c r="B112" s="5" t="s">
        <v>146</v>
      </c>
      <c r="C112" s="6" t="s">
        <v>52</v>
      </c>
      <c r="D112" s="7" t="s">
        <v>34</v>
      </c>
      <c r="E112" s="42">
        <f t="shared" si="11"/>
        <v>-3.669047807523599</v>
      </c>
      <c r="F112" s="8">
        <v>37.730100220385893</v>
      </c>
      <c r="G112" s="9">
        <v>106</v>
      </c>
      <c r="H112" s="10">
        <v>425</v>
      </c>
      <c r="I112" s="39">
        <f t="shared" si="12"/>
        <v>0.40377544039201746</v>
      </c>
      <c r="J112" s="11">
        <v>4.9358734902253731E-2</v>
      </c>
      <c r="K112" s="10">
        <v>306</v>
      </c>
      <c r="L112" s="39">
        <f t="shared" si="13"/>
        <v>0.18820666458839719</v>
      </c>
      <c r="M112" s="11">
        <v>5.5955942344302421E-2</v>
      </c>
      <c r="N112" s="10">
        <v>105</v>
      </c>
      <c r="O112" s="39">
        <f t="shared" si="14"/>
        <v>-0.55809961202357994</v>
      </c>
      <c r="P112" s="11">
        <v>0.1</v>
      </c>
      <c r="Q112" s="10">
        <v>155</v>
      </c>
      <c r="R112" s="39">
        <f t="shared" si="15"/>
        <v>-1.7625203090447839E-2</v>
      </c>
      <c r="S112" s="12">
        <v>1.9223010655718251</v>
      </c>
      <c r="T112" s="10">
        <v>93</v>
      </c>
      <c r="U112" s="39">
        <f t="shared" si="16"/>
        <v>-0.62915067312100614</v>
      </c>
      <c r="V112" s="11">
        <v>0.12</v>
      </c>
      <c r="W112" s="10">
        <v>111</v>
      </c>
      <c r="X112" s="39">
        <f t="shared" si="17"/>
        <v>-0.80828364955720589</v>
      </c>
      <c r="Y112" s="13">
        <v>60015</v>
      </c>
      <c r="Z112" s="10">
        <v>135</v>
      </c>
      <c r="AA112" s="39">
        <f t="shared" si="18"/>
        <v>-0.39979129631083804</v>
      </c>
      <c r="AB112" s="11">
        <v>6.4000000000000001E-2</v>
      </c>
      <c r="AC112" s="10">
        <v>56</v>
      </c>
      <c r="AD112" s="39">
        <f t="shared" si="19"/>
        <v>-1.1993388156597244</v>
      </c>
      <c r="AE112" s="11">
        <v>0.83299999999999996</v>
      </c>
      <c r="AF112" s="10">
        <v>111</v>
      </c>
      <c r="AG112" s="39">
        <f t="shared" si="20"/>
        <v>-0.53696031932918065</v>
      </c>
      <c r="AH112" s="14">
        <v>3.1606858258024428</v>
      </c>
      <c r="AI112" s="10">
        <v>133</v>
      </c>
      <c r="AJ112" s="39">
        <f t="shared" si="21"/>
        <v>-0.28205601669442126</v>
      </c>
      <c r="AK112" s="13">
        <v>84722.849277357192</v>
      </c>
      <c r="AL112" s="44">
        <v>1</v>
      </c>
    </row>
    <row r="113" spans="1:38" x14ac:dyDescent="0.25">
      <c r="A113" s="110" t="s">
        <v>878</v>
      </c>
      <c r="B113" s="5" t="s">
        <v>147</v>
      </c>
      <c r="C113" s="6" t="s">
        <v>30</v>
      </c>
      <c r="D113" s="7" t="s">
        <v>20</v>
      </c>
      <c r="E113" s="42">
        <f t="shared" si="11"/>
        <v>-3.6473276526986522</v>
      </c>
      <c r="F113" s="8">
        <v>37.669678805009326</v>
      </c>
      <c r="G113" s="9">
        <v>107</v>
      </c>
      <c r="H113" s="10">
        <v>255</v>
      </c>
      <c r="I113" s="39">
        <f t="shared" si="12"/>
        <v>-6.8188319760594612E-2</v>
      </c>
      <c r="J113" s="11">
        <v>7.8563411896745983E-3</v>
      </c>
      <c r="K113" s="10">
        <v>184</v>
      </c>
      <c r="L113" s="39">
        <f t="shared" si="13"/>
        <v>-0.14923479571759912</v>
      </c>
      <c r="M113" s="11">
        <v>7.4197120708748621E-2</v>
      </c>
      <c r="N113" s="10">
        <v>80</v>
      </c>
      <c r="O113" s="39">
        <f t="shared" si="14"/>
        <v>-0.84996882501491522</v>
      </c>
      <c r="P113" s="11">
        <v>0.11900000000000001</v>
      </c>
      <c r="Q113" s="10">
        <v>141</v>
      </c>
      <c r="R113" s="39">
        <f t="shared" si="15"/>
        <v>-0.10809361009979383</v>
      </c>
      <c r="S113" s="12">
        <v>2.2271714922048997</v>
      </c>
      <c r="T113" s="10">
        <v>97</v>
      </c>
      <c r="U113" s="39">
        <f t="shared" si="16"/>
        <v>-0.58224456399674374</v>
      </c>
      <c r="V113" s="11">
        <v>0.11699999999999999</v>
      </c>
      <c r="W113" s="10">
        <v>166</v>
      </c>
      <c r="X113" s="39">
        <f t="shared" si="17"/>
        <v>-0.60806871455819955</v>
      </c>
      <c r="Y113" s="13">
        <v>66078</v>
      </c>
      <c r="Z113" s="10">
        <v>77</v>
      </c>
      <c r="AA113" s="39">
        <f t="shared" si="18"/>
        <v>-0.97651150673370568</v>
      </c>
      <c r="AB113" s="11">
        <v>7.5999999999999998E-2</v>
      </c>
      <c r="AC113" s="10">
        <v>141</v>
      </c>
      <c r="AD113" s="39">
        <f t="shared" si="19"/>
        <v>-0.38305132253677188</v>
      </c>
      <c r="AE113" s="11">
        <v>0.8859999999999999</v>
      </c>
      <c r="AF113" s="10">
        <v>262</v>
      </c>
      <c r="AG113" s="39">
        <f t="shared" si="20"/>
        <v>-1.4758449026331206E-2</v>
      </c>
      <c r="AH113" s="14">
        <v>2.6084743143561391</v>
      </c>
      <c r="AI113" s="10">
        <v>49</v>
      </c>
      <c r="AJ113" s="39">
        <f t="shared" si="21"/>
        <v>-0.32537487452956348</v>
      </c>
      <c r="AK113" s="13">
        <v>58896.070527097254</v>
      </c>
      <c r="AL113" s="44"/>
    </row>
    <row r="114" spans="1:38" x14ac:dyDescent="0.25">
      <c r="A114" s="110" t="s">
        <v>633</v>
      </c>
      <c r="B114" s="5" t="s">
        <v>148</v>
      </c>
      <c r="C114" s="6" t="s">
        <v>24</v>
      </c>
      <c r="D114" s="7" t="s">
        <v>20</v>
      </c>
      <c r="E114" s="42">
        <f t="shared" si="11"/>
        <v>-3.6002253453068884</v>
      </c>
      <c r="F114" s="8">
        <v>37.538648980265904</v>
      </c>
      <c r="G114" s="9">
        <v>108</v>
      </c>
      <c r="H114" s="10">
        <v>264</v>
      </c>
      <c r="I114" s="39">
        <f t="shared" si="12"/>
        <v>-4.9870050053887317E-2</v>
      </c>
      <c r="J114" s="11">
        <v>9.4671683456730715E-3</v>
      </c>
      <c r="K114" s="10">
        <v>230</v>
      </c>
      <c r="L114" s="39">
        <f t="shared" si="13"/>
        <v>7.2670460078031298E-3</v>
      </c>
      <c r="M114" s="11">
        <v>6.5737051792828682E-2</v>
      </c>
      <c r="N114" s="10">
        <v>237</v>
      </c>
      <c r="O114" s="39">
        <f t="shared" si="14"/>
        <v>0.13316957664010898</v>
      </c>
      <c r="P114" s="11">
        <v>5.5E-2</v>
      </c>
      <c r="Q114" s="10">
        <v>39</v>
      </c>
      <c r="R114" s="39">
        <f t="shared" si="15"/>
        <v>-1.2311536150438325</v>
      </c>
      <c r="S114" s="12">
        <v>6.0117830948659368</v>
      </c>
      <c r="T114" s="10">
        <v>351</v>
      </c>
      <c r="U114" s="39">
        <f t="shared" si="16"/>
        <v>0.48096057615320281</v>
      </c>
      <c r="V114" s="11">
        <v>4.9000000000000002E-2</v>
      </c>
      <c r="W114" s="10">
        <v>144</v>
      </c>
      <c r="X114" s="39">
        <f t="shared" si="17"/>
        <v>-0.68804901681246211</v>
      </c>
      <c r="Y114" s="13">
        <v>63656</v>
      </c>
      <c r="Z114" s="10">
        <v>35</v>
      </c>
      <c r="AA114" s="39">
        <f t="shared" si="18"/>
        <v>-1.601291734691813</v>
      </c>
      <c r="AB114" s="11">
        <v>8.900000000000001E-2</v>
      </c>
      <c r="AC114" s="10">
        <v>120</v>
      </c>
      <c r="AD114" s="39">
        <f t="shared" si="19"/>
        <v>-0.55246948148681729</v>
      </c>
      <c r="AE114" s="11">
        <v>0.875</v>
      </c>
      <c r="AF114" s="10">
        <v>184</v>
      </c>
      <c r="AG114" s="39">
        <f t="shared" si="20"/>
        <v>-0.2496127664821999</v>
      </c>
      <c r="AH114" s="14">
        <v>2.8568251246218748</v>
      </c>
      <c r="AI114" s="10">
        <v>150</v>
      </c>
      <c r="AJ114" s="39">
        <f t="shared" si="21"/>
        <v>-0.27335082973281666</v>
      </c>
      <c r="AK114" s="13">
        <v>89912.89695803776</v>
      </c>
      <c r="AL114" s="44"/>
    </row>
    <row r="115" spans="1:38" x14ac:dyDescent="0.25">
      <c r="A115" s="110" t="s">
        <v>815</v>
      </c>
      <c r="B115" s="5" t="s">
        <v>149</v>
      </c>
      <c r="C115" s="6" t="s">
        <v>93</v>
      </c>
      <c r="D115" s="7" t="s">
        <v>34</v>
      </c>
      <c r="E115" s="42">
        <f t="shared" si="11"/>
        <v>-3.5984793240760484</v>
      </c>
      <c r="F115" s="8">
        <v>37.533791875199427</v>
      </c>
      <c r="G115" s="9">
        <v>109</v>
      </c>
      <c r="H115" s="10">
        <v>432</v>
      </c>
      <c r="I115" s="39">
        <f t="shared" si="12"/>
        <v>0.42283786940140411</v>
      </c>
      <c r="J115" s="11">
        <v>5.1035000117213958E-2</v>
      </c>
      <c r="K115" s="10">
        <v>190</v>
      </c>
      <c r="L115" s="39">
        <f t="shared" si="13"/>
        <v>-0.13815855693848042</v>
      </c>
      <c r="M115" s="11">
        <v>7.3598369011213041E-2</v>
      </c>
      <c r="N115" s="10">
        <v>115</v>
      </c>
      <c r="O115" s="39">
        <f t="shared" si="14"/>
        <v>-0.45056884934256181</v>
      </c>
      <c r="P115" s="11">
        <v>9.3000000000000013E-2</v>
      </c>
      <c r="Q115" s="10">
        <v>121</v>
      </c>
      <c r="R115" s="39">
        <f t="shared" si="15"/>
        <v>-0.19510990742060269</v>
      </c>
      <c r="S115" s="12">
        <v>2.5204086184592049</v>
      </c>
      <c r="T115" s="10">
        <v>52</v>
      </c>
      <c r="U115" s="39">
        <f t="shared" si="16"/>
        <v>-1.2232947220283295</v>
      </c>
      <c r="V115" s="11">
        <v>0.158</v>
      </c>
      <c r="W115" s="10">
        <v>85</v>
      </c>
      <c r="X115" s="39">
        <f t="shared" si="17"/>
        <v>-0.96434760845631595</v>
      </c>
      <c r="Y115" s="13">
        <v>55289</v>
      </c>
      <c r="Z115" s="10">
        <v>213</v>
      </c>
      <c r="AA115" s="39">
        <f t="shared" si="18"/>
        <v>3.2748861506312878E-2</v>
      </c>
      <c r="AB115" s="11">
        <v>5.5E-2</v>
      </c>
      <c r="AC115" s="10">
        <v>106</v>
      </c>
      <c r="AD115" s="39">
        <f t="shared" si="19"/>
        <v>-0.69108433880958309</v>
      </c>
      <c r="AE115" s="11">
        <v>0.86599999999999999</v>
      </c>
      <c r="AF115" s="10">
        <v>123</v>
      </c>
      <c r="AG115" s="39">
        <f t="shared" si="20"/>
        <v>-0.49679537737627155</v>
      </c>
      <c r="AH115" s="14">
        <v>3.1182127046508352</v>
      </c>
      <c r="AI115" s="10">
        <v>278</v>
      </c>
      <c r="AJ115" s="39">
        <f t="shared" si="21"/>
        <v>-0.21517497318652457</v>
      </c>
      <c r="AK115" s="13">
        <v>124597.44430566089</v>
      </c>
      <c r="AL115" s="44">
        <v>1</v>
      </c>
    </row>
    <row r="116" spans="1:38" x14ac:dyDescent="0.25">
      <c r="A116" s="110" t="s">
        <v>785</v>
      </c>
      <c r="B116" s="5" t="s">
        <v>150</v>
      </c>
      <c r="C116" s="6" t="s">
        <v>24</v>
      </c>
      <c r="D116" s="7" t="s">
        <v>20</v>
      </c>
      <c r="E116" s="42">
        <f t="shared" si="11"/>
        <v>-3.5973700358033112</v>
      </c>
      <c r="F116" s="8">
        <v>37.530706042338672</v>
      </c>
      <c r="G116" s="9">
        <v>110</v>
      </c>
      <c r="H116" s="10">
        <v>76</v>
      </c>
      <c r="I116" s="39">
        <f t="shared" si="12"/>
        <v>-0.74593632042306623</v>
      </c>
      <c r="J116" s="11">
        <v>-5.1741803278688492E-2</v>
      </c>
      <c r="K116" s="10">
        <v>253</v>
      </c>
      <c r="L116" s="39">
        <f t="shared" si="13"/>
        <v>5.7210382070169423E-2</v>
      </c>
      <c r="M116" s="11">
        <v>6.3037249283667621E-2</v>
      </c>
      <c r="N116" s="10">
        <v>75</v>
      </c>
      <c r="O116" s="39">
        <f t="shared" si="14"/>
        <v>-1.0035842002735127</v>
      </c>
      <c r="P116" s="11">
        <v>0.129</v>
      </c>
      <c r="Q116" s="10">
        <v>142</v>
      </c>
      <c r="R116" s="39">
        <f t="shared" si="15"/>
        <v>-8.8455866993731591E-2</v>
      </c>
      <c r="S116" s="12">
        <v>2.1609940572663424</v>
      </c>
      <c r="T116" s="10">
        <v>272</v>
      </c>
      <c r="U116" s="39">
        <f t="shared" si="16"/>
        <v>0.24643003053189103</v>
      </c>
      <c r="V116" s="11">
        <v>6.4000000000000001E-2</v>
      </c>
      <c r="W116" s="10">
        <v>168</v>
      </c>
      <c r="X116" s="39">
        <f t="shared" si="17"/>
        <v>-0.60238885824617106</v>
      </c>
      <c r="Y116" s="13">
        <v>66250</v>
      </c>
      <c r="Z116" s="10">
        <v>43</v>
      </c>
      <c r="AA116" s="39">
        <f t="shared" si="18"/>
        <v>-1.4571116820860952</v>
      </c>
      <c r="AB116" s="11">
        <v>8.5999999999999993E-2</v>
      </c>
      <c r="AC116" s="10">
        <v>113</v>
      </c>
      <c r="AD116" s="39">
        <f t="shared" si="19"/>
        <v>-0.61407608474137987</v>
      </c>
      <c r="AE116" s="11">
        <v>0.871</v>
      </c>
      <c r="AF116" s="10">
        <v>471</v>
      </c>
      <c r="AG116" s="39">
        <f t="shared" si="20"/>
        <v>0.64358573522038642</v>
      </c>
      <c r="AH116" s="14">
        <v>1.9122967291936677</v>
      </c>
      <c r="AI116" s="10">
        <v>166</v>
      </c>
      <c r="AJ116" s="39">
        <f t="shared" si="21"/>
        <v>-0.26759329284473549</v>
      </c>
      <c r="AK116" s="13">
        <v>93345.550513236085</v>
      </c>
      <c r="AL116" s="44"/>
    </row>
    <row r="117" spans="1:38" x14ac:dyDescent="0.25">
      <c r="A117" s="110" t="s">
        <v>955</v>
      </c>
      <c r="B117" s="5" t="s">
        <v>151</v>
      </c>
      <c r="C117" s="6" t="s">
        <v>93</v>
      </c>
      <c r="D117" s="7" t="s">
        <v>34</v>
      </c>
      <c r="E117" s="42">
        <f t="shared" si="11"/>
        <v>-3.5524589555670532</v>
      </c>
      <c r="F117" s="8">
        <v>37.405771802420233</v>
      </c>
      <c r="G117" s="9">
        <v>111</v>
      </c>
      <c r="H117" s="10">
        <v>301</v>
      </c>
      <c r="I117" s="39">
        <f t="shared" si="12"/>
        <v>7.5569948061150888E-2</v>
      </c>
      <c r="J117" s="11">
        <v>2.0497803806734938E-2</v>
      </c>
      <c r="K117" s="10">
        <v>114</v>
      </c>
      <c r="L117" s="39">
        <f t="shared" si="13"/>
        <v>-0.39124385608754592</v>
      </c>
      <c r="M117" s="11">
        <v>8.72794800371402E-2</v>
      </c>
      <c r="N117" s="10">
        <v>147</v>
      </c>
      <c r="O117" s="39">
        <f t="shared" si="14"/>
        <v>-0.2662303990322446</v>
      </c>
      <c r="P117" s="11">
        <v>8.1000000000000003E-2</v>
      </c>
      <c r="Q117" s="10">
        <v>166</v>
      </c>
      <c r="R117" s="39">
        <f t="shared" si="15"/>
        <v>2.0625302980298778E-2</v>
      </c>
      <c r="S117" s="12">
        <v>1.793400286944046</v>
      </c>
      <c r="T117" s="10">
        <v>143</v>
      </c>
      <c r="U117" s="39">
        <f t="shared" si="16"/>
        <v>-0.30080790925116979</v>
      </c>
      <c r="V117" s="11">
        <v>9.9000000000000005E-2</v>
      </c>
      <c r="W117" s="10">
        <v>83</v>
      </c>
      <c r="X117" s="39">
        <f t="shared" si="17"/>
        <v>-0.96798007470238068</v>
      </c>
      <c r="Y117" s="13">
        <v>55179</v>
      </c>
      <c r="Z117" s="10">
        <v>106</v>
      </c>
      <c r="AA117" s="39">
        <f t="shared" si="18"/>
        <v>-0.64009138398703314</v>
      </c>
      <c r="AB117" s="11">
        <v>6.9000000000000006E-2</v>
      </c>
      <c r="AC117" s="10">
        <v>44</v>
      </c>
      <c r="AD117" s="39">
        <f t="shared" si="19"/>
        <v>-1.4919701811188948</v>
      </c>
      <c r="AE117" s="11">
        <v>0.81400000000000006</v>
      </c>
      <c r="AF117" s="10">
        <v>464</v>
      </c>
      <c r="AG117" s="39">
        <f t="shared" si="20"/>
        <v>0.61636457085283325</v>
      </c>
      <c r="AH117" s="14">
        <v>1.9410822260935872</v>
      </c>
      <c r="AI117" s="10">
        <v>501</v>
      </c>
      <c r="AJ117" s="39">
        <f t="shared" si="21"/>
        <v>7.5292095351045529E-2</v>
      </c>
      <c r="AK117" s="13">
        <v>297774.41822094691</v>
      </c>
      <c r="AL117" s="44"/>
    </row>
    <row r="118" spans="1:38" x14ac:dyDescent="0.25">
      <c r="A118" s="110" t="s">
        <v>1152</v>
      </c>
      <c r="B118" s="5" t="s">
        <v>152</v>
      </c>
      <c r="C118" s="6" t="s">
        <v>44</v>
      </c>
      <c r="D118" s="7" t="s">
        <v>20</v>
      </c>
      <c r="E118" s="42">
        <f t="shared" si="11"/>
        <v>-3.5321413306849649</v>
      </c>
      <c r="F118" s="8">
        <v>37.349251963479851</v>
      </c>
      <c r="G118" s="9">
        <v>112</v>
      </c>
      <c r="H118" s="10">
        <v>355</v>
      </c>
      <c r="I118" s="39">
        <f t="shared" si="12"/>
        <v>0.20818367341007457</v>
      </c>
      <c r="J118" s="11">
        <v>3.2159264931087339E-2</v>
      </c>
      <c r="K118" s="10">
        <v>317</v>
      </c>
      <c r="L118" s="39">
        <f t="shared" si="13"/>
        <v>0.22638330881958524</v>
      </c>
      <c r="M118" s="11">
        <v>5.3892215568862277E-2</v>
      </c>
      <c r="N118" s="10">
        <v>185</v>
      </c>
      <c r="O118" s="39">
        <f t="shared" si="14"/>
        <v>-6.6530411196067868E-2</v>
      </c>
      <c r="P118" s="11">
        <v>6.8000000000000005E-2</v>
      </c>
      <c r="Q118" s="10">
        <v>61</v>
      </c>
      <c r="R118" s="39">
        <f t="shared" si="15"/>
        <v>-0.76801236530111983</v>
      </c>
      <c r="S118" s="12">
        <v>4.4510385756676554</v>
      </c>
      <c r="T118" s="10">
        <v>224</v>
      </c>
      <c r="U118" s="39">
        <f t="shared" si="16"/>
        <v>7.4440963742929134E-2</v>
      </c>
      <c r="V118" s="11">
        <v>7.4999999999999997E-2</v>
      </c>
      <c r="W118" s="10">
        <v>153</v>
      </c>
      <c r="X118" s="39">
        <f t="shared" si="17"/>
        <v>-0.66430589653136596</v>
      </c>
      <c r="Y118" s="13">
        <v>64375</v>
      </c>
      <c r="Z118" s="10">
        <v>77</v>
      </c>
      <c r="AA118" s="39">
        <f t="shared" si="18"/>
        <v>-0.97651150673370568</v>
      </c>
      <c r="AB118" s="11">
        <v>7.5999999999999998E-2</v>
      </c>
      <c r="AC118" s="10">
        <v>46</v>
      </c>
      <c r="AD118" s="39">
        <f t="shared" si="19"/>
        <v>-1.4149619270506917</v>
      </c>
      <c r="AE118" s="11">
        <v>0.81900000000000006</v>
      </c>
      <c r="AF118" s="10">
        <v>506</v>
      </c>
      <c r="AG118" s="39">
        <f t="shared" si="20"/>
        <v>0.90220310344616217</v>
      </c>
      <c r="AH118" s="14">
        <v>1.6388172648030139</v>
      </c>
      <c r="AI118" s="10">
        <v>302</v>
      </c>
      <c r="AJ118" s="39">
        <f t="shared" si="21"/>
        <v>-0.20181083613559433</v>
      </c>
      <c r="AK118" s="13">
        <v>132565.16617210684</v>
      </c>
      <c r="AL118" s="44"/>
    </row>
    <row r="119" spans="1:38" x14ac:dyDescent="0.25">
      <c r="A119" s="110" t="s">
        <v>1098</v>
      </c>
      <c r="B119" s="5" t="s">
        <v>153</v>
      </c>
      <c r="C119" s="6" t="s">
        <v>49</v>
      </c>
      <c r="D119" s="7" t="s">
        <v>39</v>
      </c>
      <c r="E119" s="42">
        <f t="shared" si="11"/>
        <v>-3.4921976072592025</v>
      </c>
      <c r="F119" s="8">
        <v>37.238135982758443</v>
      </c>
      <c r="G119" s="9">
        <v>113</v>
      </c>
      <c r="H119" s="10">
        <v>394</v>
      </c>
      <c r="I119" s="39">
        <f t="shared" si="12"/>
        <v>0.30730908164501897</v>
      </c>
      <c r="J119" s="11">
        <v>4.0875912408759207E-2</v>
      </c>
      <c r="K119" s="10">
        <v>100</v>
      </c>
      <c r="L119" s="39">
        <f t="shared" si="13"/>
        <v>-0.49331774161142006</v>
      </c>
      <c r="M119" s="11">
        <v>9.2797319932998321E-2</v>
      </c>
      <c r="N119" s="10">
        <v>207</v>
      </c>
      <c r="O119" s="39">
        <f t="shared" si="14"/>
        <v>5.6361889010810247E-2</v>
      </c>
      <c r="P119" s="11">
        <v>0.06</v>
      </c>
      <c r="Q119" s="10">
        <v>202</v>
      </c>
      <c r="R119" s="39">
        <f t="shared" si="15"/>
        <v>0.1547104909184096</v>
      </c>
      <c r="S119" s="12">
        <v>1.3415452161717176</v>
      </c>
      <c r="T119" s="10">
        <v>104</v>
      </c>
      <c r="U119" s="39">
        <f t="shared" si="16"/>
        <v>-0.53533845487248155</v>
      </c>
      <c r="V119" s="11">
        <v>0.114</v>
      </c>
      <c r="W119" s="10">
        <v>137</v>
      </c>
      <c r="X119" s="39">
        <f t="shared" si="17"/>
        <v>-0.71063635237890121</v>
      </c>
      <c r="Y119" s="13">
        <v>62972</v>
      </c>
      <c r="Z119" s="10">
        <v>99</v>
      </c>
      <c r="AA119" s="39">
        <f t="shared" si="18"/>
        <v>-0.73621141905751053</v>
      </c>
      <c r="AB119" s="11">
        <v>7.0999999999999994E-2</v>
      </c>
      <c r="AC119" s="10">
        <v>39</v>
      </c>
      <c r="AD119" s="39">
        <f t="shared" si="19"/>
        <v>-1.6767899908825825</v>
      </c>
      <c r="AE119" s="11">
        <v>0.80200000000000005</v>
      </c>
      <c r="AF119" s="10">
        <v>356</v>
      </c>
      <c r="AG119" s="39">
        <f t="shared" si="20"/>
        <v>0.29489152489636999</v>
      </c>
      <c r="AH119" s="14">
        <v>2.2810295274962282</v>
      </c>
      <c r="AI119" s="10">
        <v>128</v>
      </c>
      <c r="AJ119" s="39">
        <f t="shared" si="21"/>
        <v>-0.28605794491775394</v>
      </c>
      <c r="AK119" s="13">
        <v>82336.892676382704</v>
      </c>
      <c r="AL119" s="44"/>
    </row>
    <row r="120" spans="1:38" x14ac:dyDescent="0.25">
      <c r="A120" s="110" t="s">
        <v>848</v>
      </c>
      <c r="B120" s="5" t="s">
        <v>154</v>
      </c>
      <c r="C120" s="6" t="s">
        <v>61</v>
      </c>
      <c r="D120" s="7" t="s">
        <v>39</v>
      </c>
      <c r="E120" s="42">
        <f t="shared" si="11"/>
        <v>-3.3763170952560335</v>
      </c>
      <c r="F120" s="8">
        <v>36.915778034289708</v>
      </c>
      <c r="G120" s="9">
        <v>114</v>
      </c>
      <c r="H120" s="10">
        <v>321</v>
      </c>
      <c r="I120" s="39">
        <f t="shared" si="12"/>
        <v>0.14353440823617575</v>
      </c>
      <c r="J120" s="11">
        <v>2.6474296119904706E-2</v>
      </c>
      <c r="K120" s="10">
        <v>367</v>
      </c>
      <c r="L120" s="39">
        <f t="shared" si="13"/>
        <v>0.37694319837569162</v>
      </c>
      <c r="M120" s="11">
        <v>4.5753352616355505E-2</v>
      </c>
      <c r="N120" s="10">
        <v>198</v>
      </c>
      <c r="O120" s="39">
        <f t="shared" si="14"/>
        <v>-5.0842610926288105E-3</v>
      </c>
      <c r="P120" s="11">
        <v>6.4000000000000001E-2</v>
      </c>
      <c r="Q120" s="10">
        <v>185</v>
      </c>
      <c r="R120" s="39">
        <f t="shared" si="15"/>
        <v>9.3867890002147861E-2</v>
      </c>
      <c r="S120" s="12">
        <v>1.5465793304221251</v>
      </c>
      <c r="T120" s="10">
        <v>101</v>
      </c>
      <c r="U120" s="39">
        <f t="shared" si="16"/>
        <v>-0.55097382458056898</v>
      </c>
      <c r="V120" s="11">
        <v>0.115</v>
      </c>
      <c r="W120" s="10">
        <v>109</v>
      </c>
      <c r="X120" s="39">
        <f t="shared" si="17"/>
        <v>-0.81079335350903248</v>
      </c>
      <c r="Y120" s="13">
        <v>59939</v>
      </c>
      <c r="Z120" s="10">
        <v>67</v>
      </c>
      <c r="AA120" s="39">
        <f t="shared" si="18"/>
        <v>-1.0726315418041836</v>
      </c>
      <c r="AB120" s="11">
        <v>7.8E-2</v>
      </c>
      <c r="AC120" s="10">
        <v>95</v>
      </c>
      <c r="AD120" s="39">
        <f t="shared" si="19"/>
        <v>-0.75269094206414566</v>
      </c>
      <c r="AE120" s="11">
        <v>0.86199999999999999</v>
      </c>
      <c r="AF120" s="10">
        <v>25</v>
      </c>
      <c r="AG120" s="39">
        <f t="shared" si="20"/>
        <v>-1.3358897100021914</v>
      </c>
      <c r="AH120" s="14">
        <v>4.0055276991311572</v>
      </c>
      <c r="AI120" s="10">
        <v>107</v>
      </c>
      <c r="AJ120" s="39">
        <f t="shared" si="21"/>
        <v>-0.29663214544016325</v>
      </c>
      <c r="AK120" s="13">
        <v>76032.535844250364</v>
      </c>
      <c r="AL120" s="44">
        <v>1</v>
      </c>
    </row>
    <row r="121" spans="1:38" x14ac:dyDescent="0.25">
      <c r="A121" s="110" t="s">
        <v>1122</v>
      </c>
      <c r="B121" s="5" t="s">
        <v>155</v>
      </c>
      <c r="C121" s="6" t="s">
        <v>93</v>
      </c>
      <c r="D121" s="7" t="s">
        <v>34</v>
      </c>
      <c r="E121" s="42">
        <f t="shared" si="11"/>
        <v>-3.3717334557931391</v>
      </c>
      <c r="F121" s="8">
        <v>36.903027205110249</v>
      </c>
      <c r="G121" s="9">
        <v>115</v>
      </c>
      <c r="H121" s="10">
        <v>564</v>
      </c>
      <c r="I121" s="39">
        <f t="shared" si="12"/>
        <v>6.3038132775921802</v>
      </c>
      <c r="J121" s="11">
        <v>0.56818181818181812</v>
      </c>
      <c r="K121" s="10">
        <v>559</v>
      </c>
      <c r="L121" s="39">
        <f t="shared" si="13"/>
        <v>1.2233292054798388</v>
      </c>
      <c r="M121" s="11">
        <v>0</v>
      </c>
      <c r="N121" s="10">
        <v>32</v>
      </c>
      <c r="O121" s="39">
        <f t="shared" si="14"/>
        <v>-1.8791918392475189</v>
      </c>
      <c r="P121" s="11">
        <v>0.18600000000000003</v>
      </c>
      <c r="Q121" s="10">
        <v>434</v>
      </c>
      <c r="R121" s="39">
        <f t="shared" si="15"/>
        <v>0.5528057078878641</v>
      </c>
      <c r="S121" s="12">
        <v>0</v>
      </c>
      <c r="T121" s="10">
        <v>6</v>
      </c>
      <c r="U121" s="39">
        <f t="shared" si="16"/>
        <v>-3.8969429421112824</v>
      </c>
      <c r="V121" s="11">
        <v>0.32899999999999996</v>
      </c>
      <c r="W121" s="10">
        <v>9</v>
      </c>
      <c r="X121" s="39">
        <f t="shared" si="17"/>
        <v>-1.698138812581818</v>
      </c>
      <c r="Y121" s="13">
        <v>33068</v>
      </c>
      <c r="Z121" s="10">
        <v>267</v>
      </c>
      <c r="AA121" s="39">
        <f t="shared" si="18"/>
        <v>0.22498893164726899</v>
      </c>
      <c r="AB121" s="11">
        <v>5.0999999999999997E-2</v>
      </c>
      <c r="AC121" s="10">
        <v>54</v>
      </c>
      <c r="AD121" s="39">
        <f t="shared" si="19"/>
        <v>-1.2609454189142852</v>
      </c>
      <c r="AE121" s="11">
        <v>0.82900000000000007</v>
      </c>
      <c r="AF121" s="10">
        <v>537</v>
      </c>
      <c r="AG121" s="39">
        <f t="shared" si="20"/>
        <v>1.3093464227129026</v>
      </c>
      <c r="AH121" s="14">
        <v>1.2082764328118099</v>
      </c>
      <c r="AI121" s="10">
        <v>564</v>
      </c>
      <c r="AJ121" s="39">
        <f t="shared" si="21"/>
        <v>9.5062747643216063</v>
      </c>
      <c r="AK121" s="13">
        <v>5920542.7681159424</v>
      </c>
      <c r="AL121" s="44"/>
    </row>
    <row r="122" spans="1:38" x14ac:dyDescent="0.25">
      <c r="A122" s="110" t="s">
        <v>961</v>
      </c>
      <c r="B122" s="5" t="s">
        <v>156</v>
      </c>
      <c r="C122" s="6" t="s">
        <v>19</v>
      </c>
      <c r="D122" s="7" t="s">
        <v>20</v>
      </c>
      <c r="E122" s="42">
        <f t="shared" si="11"/>
        <v>-3.3551963318308982</v>
      </c>
      <c r="F122" s="8">
        <v>36.857024013875694</v>
      </c>
      <c r="G122" s="9">
        <v>116</v>
      </c>
      <c r="H122" s="10">
        <v>251</v>
      </c>
      <c r="I122" s="39">
        <f t="shared" si="12"/>
        <v>-8.3510189455202319E-2</v>
      </c>
      <c r="J122" s="11">
        <v>6.5090041223692108E-3</v>
      </c>
      <c r="K122" s="10">
        <v>57</v>
      </c>
      <c r="L122" s="39">
        <f t="shared" si="13"/>
        <v>-0.83008336992680243</v>
      </c>
      <c r="M122" s="11">
        <v>0.11100196463654224</v>
      </c>
      <c r="N122" s="10">
        <v>102</v>
      </c>
      <c r="O122" s="39">
        <f t="shared" si="14"/>
        <v>-0.5734611495494395</v>
      </c>
      <c r="P122" s="11">
        <v>0.10099999999999999</v>
      </c>
      <c r="Q122" s="10">
        <v>153</v>
      </c>
      <c r="R122" s="39">
        <f t="shared" si="15"/>
        <v>-2.2899000883018789E-2</v>
      </c>
      <c r="S122" s="12">
        <v>1.9400732916576848</v>
      </c>
      <c r="T122" s="10">
        <v>87</v>
      </c>
      <c r="U122" s="39">
        <f t="shared" si="16"/>
        <v>-0.69169215195335598</v>
      </c>
      <c r="V122" s="11">
        <v>0.124</v>
      </c>
      <c r="W122" s="10">
        <v>124</v>
      </c>
      <c r="X122" s="39">
        <f t="shared" si="17"/>
        <v>-0.75214553484529589</v>
      </c>
      <c r="Y122" s="13">
        <v>61715</v>
      </c>
      <c r="Z122" s="10">
        <v>141</v>
      </c>
      <c r="AA122" s="39">
        <f t="shared" si="18"/>
        <v>-0.35173127877559901</v>
      </c>
      <c r="AB122" s="11">
        <v>6.3E-2</v>
      </c>
      <c r="AC122" s="10">
        <v>168</v>
      </c>
      <c r="AD122" s="39">
        <f t="shared" si="19"/>
        <v>-0.25983811602764501</v>
      </c>
      <c r="AE122" s="11">
        <v>0.89400000000000002</v>
      </c>
      <c r="AF122" s="10">
        <v>17</v>
      </c>
      <c r="AG122" s="39">
        <f t="shared" si="20"/>
        <v>-1.5788410204716299</v>
      </c>
      <c r="AH122" s="14">
        <v>4.2624408164365066</v>
      </c>
      <c r="AI122" s="10">
        <v>60</v>
      </c>
      <c r="AJ122" s="39">
        <f t="shared" si="21"/>
        <v>-0.32128181933254119</v>
      </c>
      <c r="AK122" s="13">
        <v>61336.357189049362</v>
      </c>
      <c r="AL122" s="44"/>
    </row>
    <row r="123" spans="1:38" x14ac:dyDescent="0.25">
      <c r="A123" s="110" t="s">
        <v>1040</v>
      </c>
      <c r="B123" s="5" t="s">
        <v>157</v>
      </c>
      <c r="C123" s="6" t="s">
        <v>22</v>
      </c>
      <c r="D123" s="7" t="s">
        <v>20</v>
      </c>
      <c r="E123" s="42">
        <f t="shared" si="11"/>
        <v>-3.2331875375934946</v>
      </c>
      <c r="F123" s="8">
        <v>36.5176183284362</v>
      </c>
      <c r="G123" s="9">
        <v>117</v>
      </c>
      <c r="H123" s="10">
        <v>74</v>
      </c>
      <c r="I123" s="39">
        <f t="shared" si="12"/>
        <v>-0.78884163600189638</v>
      </c>
      <c r="J123" s="11">
        <v>-5.5514705882352966E-2</v>
      </c>
      <c r="K123" s="10">
        <v>60</v>
      </c>
      <c r="L123" s="39">
        <f t="shared" si="13"/>
        <v>-0.79868080494008931</v>
      </c>
      <c r="M123" s="11">
        <v>0.1093044263775971</v>
      </c>
      <c r="N123" s="10">
        <v>131</v>
      </c>
      <c r="O123" s="39">
        <f t="shared" si="14"/>
        <v>-0.34303808666154323</v>
      </c>
      <c r="P123" s="11">
        <v>8.5999999999999993E-2</v>
      </c>
      <c r="Q123" s="10">
        <v>184</v>
      </c>
      <c r="R123" s="39">
        <f t="shared" si="15"/>
        <v>9.0767881844332113E-2</v>
      </c>
      <c r="S123" s="12">
        <v>1.5570260801868432</v>
      </c>
      <c r="T123" s="10">
        <v>240</v>
      </c>
      <c r="U123" s="39">
        <f t="shared" si="16"/>
        <v>0.136982442575279</v>
      </c>
      <c r="V123" s="11">
        <v>7.0999999999999994E-2</v>
      </c>
      <c r="W123" s="10">
        <v>158</v>
      </c>
      <c r="X123" s="39">
        <f t="shared" si="17"/>
        <v>-0.65284711664605255</v>
      </c>
      <c r="Y123" s="13">
        <v>64722</v>
      </c>
      <c r="Z123" s="10">
        <v>67</v>
      </c>
      <c r="AA123" s="39">
        <f t="shared" si="18"/>
        <v>-1.0726315418041836</v>
      </c>
      <c r="AB123" s="11">
        <v>7.8E-2</v>
      </c>
      <c r="AC123" s="10">
        <v>74</v>
      </c>
      <c r="AD123" s="39">
        <f t="shared" si="19"/>
        <v>-0.92210910101419274</v>
      </c>
      <c r="AE123" s="11">
        <v>0.85099999999999998</v>
      </c>
      <c r="AF123" s="10">
        <v>272</v>
      </c>
      <c r="AG123" s="39">
        <f t="shared" si="20"/>
        <v>9.1171469765732923E-3</v>
      </c>
      <c r="AH123" s="14">
        <v>2.5832266473039338</v>
      </c>
      <c r="AI123" s="10">
        <v>94</v>
      </c>
      <c r="AJ123" s="39">
        <f t="shared" si="21"/>
        <v>-0.30284276958312228</v>
      </c>
      <c r="AK123" s="13">
        <v>72329.750875827172</v>
      </c>
      <c r="AL123" s="44"/>
    </row>
    <row r="124" spans="1:38" x14ac:dyDescent="0.25">
      <c r="A124" s="110" t="s">
        <v>912</v>
      </c>
      <c r="B124" s="5" t="s">
        <v>158</v>
      </c>
      <c r="C124" s="6" t="s">
        <v>19</v>
      </c>
      <c r="D124" s="7" t="s">
        <v>20</v>
      </c>
      <c r="E124" s="42">
        <f t="shared" si="11"/>
        <v>-3.1430459629490093</v>
      </c>
      <c r="F124" s="8">
        <v>36.266861298010383</v>
      </c>
      <c r="G124" s="9">
        <v>118</v>
      </c>
      <c r="H124" s="10">
        <v>175</v>
      </c>
      <c r="I124" s="39">
        <f t="shared" si="12"/>
        <v>-0.38569563147470692</v>
      </c>
      <c r="J124" s="11">
        <v>-2.0063839489284141E-2</v>
      </c>
      <c r="K124" s="10">
        <v>187</v>
      </c>
      <c r="L124" s="39">
        <f t="shared" si="13"/>
        <v>-0.14499428150740909</v>
      </c>
      <c r="M124" s="11">
        <v>7.3967889908256881E-2</v>
      </c>
      <c r="N124" s="10">
        <v>94</v>
      </c>
      <c r="O124" s="39">
        <f t="shared" si="14"/>
        <v>-0.68099191223045807</v>
      </c>
      <c r="P124" s="11">
        <v>0.10800000000000001</v>
      </c>
      <c r="Q124" s="10">
        <v>144</v>
      </c>
      <c r="R124" s="39">
        <f t="shared" si="15"/>
        <v>-6.8574967772472253E-2</v>
      </c>
      <c r="S124" s="12">
        <v>2.0939972080037226</v>
      </c>
      <c r="T124" s="10">
        <v>81</v>
      </c>
      <c r="U124" s="39">
        <f t="shared" si="16"/>
        <v>-0.75423363078570582</v>
      </c>
      <c r="V124" s="11">
        <v>0.128</v>
      </c>
      <c r="W124" s="10">
        <v>99</v>
      </c>
      <c r="X124" s="39">
        <f t="shared" si="17"/>
        <v>-0.8786874498900249</v>
      </c>
      <c r="Y124" s="13">
        <v>57883</v>
      </c>
      <c r="Z124" s="10">
        <v>116</v>
      </c>
      <c r="AA124" s="39">
        <f t="shared" si="18"/>
        <v>-0.49591133138131605</v>
      </c>
      <c r="AB124" s="11">
        <v>6.6000000000000003E-2</v>
      </c>
      <c r="AC124" s="10">
        <v>287</v>
      </c>
      <c r="AD124" s="39">
        <f t="shared" si="19"/>
        <v>0.27921966244977753</v>
      </c>
      <c r="AE124" s="11">
        <v>0.92900000000000005</v>
      </c>
      <c r="AF124" s="10">
        <v>26</v>
      </c>
      <c r="AG124" s="39">
        <f t="shared" si="20"/>
        <v>-1.3229845564092433</v>
      </c>
      <c r="AH124" s="14">
        <v>3.9918809184965425</v>
      </c>
      <c r="AI124" s="10">
        <v>59</v>
      </c>
      <c r="AJ124" s="39">
        <f t="shared" si="21"/>
        <v>-0.32179086396387929</v>
      </c>
      <c r="AK124" s="13">
        <v>61032.863890181477</v>
      </c>
      <c r="AL124" s="44"/>
    </row>
    <row r="125" spans="1:38" x14ac:dyDescent="0.25">
      <c r="A125" s="110" t="s">
        <v>759</v>
      </c>
      <c r="B125" s="5" t="s">
        <v>159</v>
      </c>
      <c r="C125" s="6" t="s">
        <v>24</v>
      </c>
      <c r="D125" s="7" t="s">
        <v>20</v>
      </c>
      <c r="E125" s="42">
        <f t="shared" si="11"/>
        <v>-3.0850511556399027</v>
      </c>
      <c r="F125" s="8">
        <v>36.105530572223692</v>
      </c>
      <c r="G125" s="9">
        <v>119</v>
      </c>
      <c r="H125" s="10">
        <v>542</v>
      </c>
      <c r="I125" s="39">
        <f t="shared" si="12"/>
        <v>1.5476683489480214</v>
      </c>
      <c r="J125" s="11">
        <v>0.14994758909853245</v>
      </c>
      <c r="K125" s="10">
        <v>214</v>
      </c>
      <c r="L125" s="39">
        <f t="shared" si="13"/>
        <v>-6.7105265185946894E-2</v>
      </c>
      <c r="M125" s="11">
        <v>6.9757419037064394E-2</v>
      </c>
      <c r="N125" s="10">
        <v>107</v>
      </c>
      <c r="O125" s="39">
        <f t="shared" si="14"/>
        <v>-0.52737653697186038</v>
      </c>
      <c r="P125" s="11">
        <v>9.8000000000000004E-2</v>
      </c>
      <c r="Q125" s="10">
        <v>112</v>
      </c>
      <c r="R125" s="39">
        <f t="shared" si="15"/>
        <v>-0.26543409537888463</v>
      </c>
      <c r="S125" s="12">
        <v>2.7573948315938197</v>
      </c>
      <c r="T125" s="10">
        <v>157</v>
      </c>
      <c r="U125" s="39">
        <f t="shared" si="16"/>
        <v>-0.23826643041881995</v>
      </c>
      <c r="V125" s="11">
        <v>9.5000000000000001E-2</v>
      </c>
      <c r="W125" s="10">
        <v>247</v>
      </c>
      <c r="X125" s="39">
        <f t="shared" si="17"/>
        <v>-0.33295893004942151</v>
      </c>
      <c r="Y125" s="13">
        <v>74409</v>
      </c>
      <c r="Z125" s="10">
        <v>42</v>
      </c>
      <c r="AA125" s="39">
        <f t="shared" si="18"/>
        <v>-1.5051716996213342</v>
      </c>
      <c r="AB125" s="11">
        <v>8.6999999999999994E-2</v>
      </c>
      <c r="AC125" s="10">
        <v>133</v>
      </c>
      <c r="AD125" s="39">
        <f t="shared" si="19"/>
        <v>-0.4600595766049751</v>
      </c>
      <c r="AE125" s="11">
        <v>0.88099999999999989</v>
      </c>
      <c r="AF125" s="10">
        <v>188</v>
      </c>
      <c r="AG125" s="39">
        <f t="shared" si="20"/>
        <v>-0.23642744712072319</v>
      </c>
      <c r="AH125" s="14">
        <v>2.8428820777896591</v>
      </c>
      <c r="AI125" s="10">
        <v>167</v>
      </c>
      <c r="AJ125" s="39">
        <f t="shared" si="21"/>
        <v>-0.26727118301977909</v>
      </c>
      <c r="AK125" s="13">
        <v>93537.592953830725</v>
      </c>
      <c r="AL125" s="44"/>
    </row>
    <row r="126" spans="1:38" x14ac:dyDescent="0.25">
      <c r="A126" s="110" t="s">
        <v>660</v>
      </c>
      <c r="B126" s="5" t="s">
        <v>160</v>
      </c>
      <c r="C126" s="6" t="s">
        <v>41</v>
      </c>
      <c r="D126" s="7" t="s">
        <v>34</v>
      </c>
      <c r="E126" s="42">
        <f t="shared" si="11"/>
        <v>-3.0653476907630401</v>
      </c>
      <c r="F126" s="8">
        <v>36.050719211748707</v>
      </c>
      <c r="G126" s="9">
        <v>120</v>
      </c>
      <c r="H126" s="10">
        <v>275</v>
      </c>
      <c r="I126" s="39">
        <f t="shared" si="12"/>
        <v>-2.1731527160353252E-2</v>
      </c>
      <c r="J126" s="11">
        <v>1.1941544885177402E-2</v>
      </c>
      <c r="K126" s="10">
        <v>244</v>
      </c>
      <c r="L126" s="39">
        <f t="shared" si="13"/>
        <v>3.7894242796299195E-2</v>
      </c>
      <c r="M126" s="11">
        <v>6.4081427854634082E-2</v>
      </c>
      <c r="N126" s="10">
        <v>115</v>
      </c>
      <c r="O126" s="39">
        <f t="shared" si="14"/>
        <v>-0.45056884934256181</v>
      </c>
      <c r="P126" s="11">
        <v>9.3000000000000013E-2</v>
      </c>
      <c r="Q126" s="10">
        <v>109</v>
      </c>
      <c r="R126" s="39">
        <f t="shared" si="15"/>
        <v>-0.27978126920403112</v>
      </c>
      <c r="S126" s="12">
        <v>2.8057435220333389</v>
      </c>
      <c r="T126" s="10">
        <v>143</v>
      </c>
      <c r="U126" s="39">
        <f t="shared" si="16"/>
        <v>-0.30080790925116979</v>
      </c>
      <c r="V126" s="11">
        <v>9.9000000000000005E-2</v>
      </c>
      <c r="W126" s="10">
        <v>162</v>
      </c>
      <c r="X126" s="39">
        <f t="shared" si="17"/>
        <v>-0.63593963739164205</v>
      </c>
      <c r="Y126" s="13">
        <v>65234</v>
      </c>
      <c r="Z126" s="10">
        <v>141</v>
      </c>
      <c r="AA126" s="39">
        <f t="shared" si="18"/>
        <v>-0.35173127877559901</v>
      </c>
      <c r="AB126" s="11">
        <v>6.3E-2</v>
      </c>
      <c r="AC126" s="10">
        <v>95</v>
      </c>
      <c r="AD126" s="39">
        <f t="shared" si="19"/>
        <v>-0.75269094206414566</v>
      </c>
      <c r="AE126" s="11">
        <v>0.86199999999999999</v>
      </c>
      <c r="AF126" s="10">
        <v>60</v>
      </c>
      <c r="AG126" s="39">
        <f t="shared" si="20"/>
        <v>-0.89208749987733349</v>
      </c>
      <c r="AH126" s="14">
        <v>3.5362212811090834</v>
      </c>
      <c r="AI126" s="10">
        <v>101</v>
      </c>
      <c r="AJ126" s="39">
        <f t="shared" si="21"/>
        <v>-0.29938643469417392</v>
      </c>
      <c r="AK126" s="13">
        <v>74390.423777300981</v>
      </c>
      <c r="AL126" s="44">
        <v>1</v>
      </c>
    </row>
    <row r="127" spans="1:38" x14ac:dyDescent="0.25">
      <c r="A127" s="110" t="s">
        <v>1088</v>
      </c>
      <c r="B127" s="5" t="s">
        <v>161</v>
      </c>
      <c r="C127" s="6" t="s">
        <v>19</v>
      </c>
      <c r="D127" s="7" t="s">
        <v>20</v>
      </c>
      <c r="E127" s="42">
        <f t="shared" si="11"/>
        <v>-3.0609419166420713</v>
      </c>
      <c r="F127" s="8">
        <v>36.038463170741458</v>
      </c>
      <c r="G127" s="9">
        <v>121</v>
      </c>
      <c r="H127" s="10">
        <v>397</v>
      </c>
      <c r="I127" s="39">
        <f t="shared" si="12"/>
        <v>0.31313841465494141</v>
      </c>
      <c r="J127" s="11">
        <v>4.1388518024032095E-2</v>
      </c>
      <c r="K127" s="10">
        <v>242</v>
      </c>
      <c r="L127" s="39">
        <f t="shared" si="13"/>
        <v>3.5846196401111849E-2</v>
      </c>
      <c r="M127" s="11">
        <v>6.4192139737991261E-2</v>
      </c>
      <c r="N127" s="10">
        <v>99</v>
      </c>
      <c r="O127" s="39">
        <f t="shared" si="14"/>
        <v>-0.63490729965287851</v>
      </c>
      <c r="P127" s="11">
        <v>0.105</v>
      </c>
      <c r="Q127" s="10">
        <v>81</v>
      </c>
      <c r="R127" s="39">
        <f t="shared" si="15"/>
        <v>-0.47981921551006818</v>
      </c>
      <c r="S127" s="12">
        <v>3.4798534798534799</v>
      </c>
      <c r="T127" s="10">
        <v>133</v>
      </c>
      <c r="U127" s="39">
        <f t="shared" si="16"/>
        <v>-0.36334938808351969</v>
      </c>
      <c r="V127" s="11">
        <v>0.10300000000000001</v>
      </c>
      <c r="W127" s="10">
        <v>64</v>
      </c>
      <c r="X127" s="39">
        <f t="shared" si="17"/>
        <v>-1.0850775775073414</v>
      </c>
      <c r="Y127" s="13">
        <v>51633</v>
      </c>
      <c r="Z127" s="10">
        <v>150</v>
      </c>
      <c r="AA127" s="39">
        <f t="shared" si="18"/>
        <v>-0.30367126124035998</v>
      </c>
      <c r="AB127" s="11">
        <v>6.2E-2</v>
      </c>
      <c r="AC127" s="10">
        <v>240</v>
      </c>
      <c r="AD127" s="39">
        <f t="shared" si="19"/>
        <v>0.10980150349972874</v>
      </c>
      <c r="AE127" s="11">
        <v>0.91799999999999993</v>
      </c>
      <c r="AF127" s="10">
        <v>30</v>
      </c>
      <c r="AG127" s="39">
        <f t="shared" si="20"/>
        <v>-1.2444604150730527</v>
      </c>
      <c r="AH127" s="14">
        <v>3.9088441902919242</v>
      </c>
      <c r="AI127" s="10">
        <v>62</v>
      </c>
      <c r="AJ127" s="39">
        <f t="shared" si="21"/>
        <v>-0.32019890857352834</v>
      </c>
      <c r="AK127" s="13">
        <v>61981.990476190476</v>
      </c>
      <c r="AL127" s="44"/>
    </row>
    <row r="128" spans="1:38" x14ac:dyDescent="0.25">
      <c r="A128" s="110" t="s">
        <v>1069</v>
      </c>
      <c r="B128" s="5" t="s">
        <v>162</v>
      </c>
      <c r="C128" s="6" t="s">
        <v>19</v>
      </c>
      <c r="D128" s="7" t="s">
        <v>20</v>
      </c>
      <c r="E128" s="42">
        <f t="shared" si="11"/>
        <v>-3.0574519065414698</v>
      </c>
      <c r="F128" s="8">
        <v>36.028754614257565</v>
      </c>
      <c r="G128" s="9">
        <v>122</v>
      </c>
      <c r="H128" s="10">
        <v>187</v>
      </c>
      <c r="I128" s="39">
        <f t="shared" si="12"/>
        <v>-0.34043234821883078</v>
      </c>
      <c r="J128" s="11">
        <v>-1.6083587696642421E-2</v>
      </c>
      <c r="K128" s="10">
        <v>158</v>
      </c>
      <c r="L128" s="39">
        <f t="shared" si="13"/>
        <v>-0.22745638712479505</v>
      </c>
      <c r="M128" s="11">
        <v>7.8425569695176084E-2</v>
      </c>
      <c r="N128" s="10">
        <v>91</v>
      </c>
      <c r="O128" s="39">
        <f t="shared" si="14"/>
        <v>-0.7117149872821773</v>
      </c>
      <c r="P128" s="11">
        <v>0.11</v>
      </c>
      <c r="Q128" s="10">
        <v>124</v>
      </c>
      <c r="R128" s="39">
        <f t="shared" si="15"/>
        <v>-0.19073559616960237</v>
      </c>
      <c r="S128" s="12">
        <v>2.5056675814341962</v>
      </c>
      <c r="T128" s="10">
        <v>157</v>
      </c>
      <c r="U128" s="39">
        <f t="shared" si="16"/>
        <v>-0.23826643041881995</v>
      </c>
      <c r="V128" s="11">
        <v>9.5000000000000001E-2</v>
      </c>
      <c r="W128" s="10">
        <v>125</v>
      </c>
      <c r="X128" s="39">
        <f t="shared" si="17"/>
        <v>-0.74653172337410489</v>
      </c>
      <c r="Y128" s="13">
        <v>61885</v>
      </c>
      <c r="Z128" s="10">
        <v>150</v>
      </c>
      <c r="AA128" s="39">
        <f t="shared" si="18"/>
        <v>-0.30367126124035998</v>
      </c>
      <c r="AB128" s="11">
        <v>6.2E-2</v>
      </c>
      <c r="AC128" s="10">
        <v>141</v>
      </c>
      <c r="AD128" s="39">
        <f t="shared" si="19"/>
        <v>-0.38305132253677188</v>
      </c>
      <c r="AE128" s="11">
        <v>0.8859999999999999</v>
      </c>
      <c r="AF128" s="10">
        <v>46</v>
      </c>
      <c r="AG128" s="39">
        <f t="shared" si="20"/>
        <v>-1.0430238595512613</v>
      </c>
      <c r="AH128" s="14">
        <v>3.6958315775245381</v>
      </c>
      <c r="AI128" s="10">
        <v>54</v>
      </c>
      <c r="AJ128" s="39">
        <f t="shared" si="21"/>
        <v>-0.32300974718364633</v>
      </c>
      <c r="AK128" s="13">
        <v>60306.163584297814</v>
      </c>
      <c r="AL128" s="44"/>
    </row>
    <row r="129" spans="1:38" x14ac:dyDescent="0.25">
      <c r="A129" s="110" t="s">
        <v>917</v>
      </c>
      <c r="B129" s="5" t="s">
        <v>163</v>
      </c>
      <c r="C129" s="6" t="s">
        <v>22</v>
      </c>
      <c r="D129" s="7" t="s">
        <v>20</v>
      </c>
      <c r="E129" s="42">
        <f t="shared" si="11"/>
        <v>-3.0176618120249938</v>
      </c>
      <c r="F129" s="8">
        <v>35.918066000477893</v>
      </c>
      <c r="G129" s="9">
        <v>123</v>
      </c>
      <c r="H129" s="10">
        <v>381</v>
      </c>
      <c r="I129" s="39">
        <f t="shared" si="12"/>
        <v>0.27414565122611967</v>
      </c>
      <c r="J129" s="11">
        <v>3.7959667852906387E-2</v>
      </c>
      <c r="K129" s="10">
        <v>11</v>
      </c>
      <c r="L129" s="39">
        <f t="shared" si="13"/>
        <v>-1.803761062561295</v>
      </c>
      <c r="M129" s="11">
        <v>0.16363636363636364</v>
      </c>
      <c r="N129" s="10">
        <v>151</v>
      </c>
      <c r="O129" s="39">
        <f t="shared" si="14"/>
        <v>-0.22014578645466532</v>
      </c>
      <c r="P129" s="11">
        <v>7.8E-2</v>
      </c>
      <c r="Q129" s="10">
        <v>312</v>
      </c>
      <c r="R129" s="39">
        <f t="shared" si="15"/>
        <v>0.3832378257298879</v>
      </c>
      <c r="S129" s="12">
        <v>0.5714285714285714</v>
      </c>
      <c r="T129" s="10">
        <v>90</v>
      </c>
      <c r="U129" s="39">
        <f t="shared" si="16"/>
        <v>-0.64478604282909358</v>
      </c>
      <c r="V129" s="11">
        <v>0.121</v>
      </c>
      <c r="W129" s="10">
        <v>233</v>
      </c>
      <c r="X129" s="39">
        <f t="shared" si="17"/>
        <v>-0.38222838131422726</v>
      </c>
      <c r="Y129" s="13">
        <v>72917</v>
      </c>
      <c r="Z129" s="10">
        <v>88</v>
      </c>
      <c r="AA129" s="39">
        <f t="shared" si="18"/>
        <v>-0.88039147166322829</v>
      </c>
      <c r="AB129" s="11">
        <v>7.400000000000001E-2</v>
      </c>
      <c r="AC129" s="10">
        <v>88</v>
      </c>
      <c r="AD129" s="39">
        <f t="shared" si="19"/>
        <v>-0.81429754531870824</v>
      </c>
      <c r="AE129" s="11">
        <v>0.85799999999999998</v>
      </c>
      <c r="AF129" s="10">
        <v>240</v>
      </c>
      <c r="AG129" s="39">
        <f t="shared" si="20"/>
        <v>-7.741914543863436E-2</v>
      </c>
      <c r="AH129" s="14">
        <v>2.6747359649589004</v>
      </c>
      <c r="AI129" s="10">
        <v>258</v>
      </c>
      <c r="AJ129" s="39">
        <f t="shared" si="21"/>
        <v>-0.22916708392602486</v>
      </c>
      <c r="AK129" s="13">
        <v>116255.32342857143</v>
      </c>
      <c r="AL129" s="44"/>
    </row>
    <row r="130" spans="1:38" x14ac:dyDescent="0.25">
      <c r="A130" s="110" t="s">
        <v>1047</v>
      </c>
      <c r="B130" s="5" t="s">
        <v>164</v>
      </c>
      <c r="C130" s="6" t="s">
        <v>54</v>
      </c>
      <c r="D130" s="7" t="s">
        <v>39</v>
      </c>
      <c r="E130" s="42">
        <f t="shared" si="11"/>
        <v>-2.959664902817881</v>
      </c>
      <c r="F130" s="8">
        <v>35.756729427603389</v>
      </c>
      <c r="G130" s="9">
        <v>124</v>
      </c>
      <c r="H130" s="10">
        <v>258</v>
      </c>
      <c r="I130" s="39">
        <f t="shared" si="12"/>
        <v>-6.5472487195495033E-2</v>
      </c>
      <c r="J130" s="11">
        <v>8.0951594250784353E-3</v>
      </c>
      <c r="K130" s="10">
        <v>227</v>
      </c>
      <c r="L130" s="39">
        <f t="shared" si="13"/>
        <v>-1.7207608586851213E-2</v>
      </c>
      <c r="M130" s="11">
        <v>6.7060085836909866E-2</v>
      </c>
      <c r="N130" s="10">
        <v>131</v>
      </c>
      <c r="O130" s="39">
        <f t="shared" si="14"/>
        <v>-0.34303808666154323</v>
      </c>
      <c r="P130" s="11">
        <v>8.5999999999999993E-2</v>
      </c>
      <c r="Q130" s="10">
        <v>337</v>
      </c>
      <c r="R130" s="39">
        <f t="shared" si="15"/>
        <v>0.43122926009351042</v>
      </c>
      <c r="S130" s="12">
        <v>0.40970173713536545</v>
      </c>
      <c r="T130" s="10">
        <v>60</v>
      </c>
      <c r="U130" s="39">
        <f t="shared" si="16"/>
        <v>-1.0825763946555422</v>
      </c>
      <c r="V130" s="11">
        <v>0.14899999999999999</v>
      </c>
      <c r="W130" s="10">
        <v>128</v>
      </c>
      <c r="X130" s="39">
        <f t="shared" si="17"/>
        <v>-0.74180951725422062</v>
      </c>
      <c r="Y130" s="13">
        <v>62028</v>
      </c>
      <c r="Z130" s="10">
        <v>398</v>
      </c>
      <c r="AA130" s="39">
        <f t="shared" si="18"/>
        <v>0.60946907192918087</v>
      </c>
      <c r="AB130" s="11">
        <v>4.2999999999999997E-2</v>
      </c>
      <c r="AC130" s="10">
        <v>32</v>
      </c>
      <c r="AD130" s="39">
        <f t="shared" si="19"/>
        <v>-1.8924131022735533</v>
      </c>
      <c r="AE130" s="11">
        <v>0.78799999999999992</v>
      </c>
      <c r="AF130" s="10">
        <v>417</v>
      </c>
      <c r="AG130" s="39">
        <f t="shared" si="20"/>
        <v>0.45248723669227714</v>
      </c>
      <c r="AH130" s="14">
        <v>2.1143771825748985</v>
      </c>
      <c r="AI130" s="10">
        <v>389</v>
      </c>
      <c r="AJ130" s="39">
        <f t="shared" si="21"/>
        <v>-0.13191167689278219</v>
      </c>
      <c r="AK130" s="13">
        <v>174239.16707636841</v>
      </c>
      <c r="AL130" s="44"/>
    </row>
    <row r="131" spans="1:38" x14ac:dyDescent="0.25">
      <c r="A131" s="110" t="s">
        <v>732</v>
      </c>
      <c r="B131" s="5" t="s">
        <v>165</v>
      </c>
      <c r="C131" s="6" t="s">
        <v>26</v>
      </c>
      <c r="D131" s="7" t="s">
        <v>20</v>
      </c>
      <c r="E131" s="42">
        <f t="shared" si="11"/>
        <v>-2.8647560704400408</v>
      </c>
      <c r="F131" s="8">
        <v>35.492710776252878</v>
      </c>
      <c r="G131" s="9">
        <v>125</v>
      </c>
      <c r="H131" s="10">
        <v>371</v>
      </c>
      <c r="I131" s="39">
        <f t="shared" si="12"/>
        <v>0.237355901431691</v>
      </c>
      <c r="J131" s="11">
        <v>3.4724540901502454E-2</v>
      </c>
      <c r="K131" s="10">
        <v>175</v>
      </c>
      <c r="L131" s="39">
        <f t="shared" si="13"/>
        <v>-0.17097763723459888</v>
      </c>
      <c r="M131" s="11">
        <v>7.5372480280455734E-2</v>
      </c>
      <c r="N131" s="10">
        <v>204</v>
      </c>
      <c r="O131" s="39">
        <f t="shared" si="14"/>
        <v>4.1000351484950487E-2</v>
      </c>
      <c r="P131" s="11">
        <v>6.0999999999999999E-2</v>
      </c>
      <c r="Q131" s="10">
        <v>244</v>
      </c>
      <c r="R131" s="39">
        <f t="shared" si="15"/>
        <v>0.2655416287238192</v>
      </c>
      <c r="S131" s="12">
        <v>0.9680542110358179</v>
      </c>
      <c r="T131" s="10">
        <v>184</v>
      </c>
      <c r="U131" s="39">
        <f t="shared" si="16"/>
        <v>-9.7548103046032772E-2</v>
      </c>
      <c r="V131" s="11">
        <v>8.5999999999999993E-2</v>
      </c>
      <c r="W131" s="10">
        <v>182</v>
      </c>
      <c r="X131" s="39">
        <f t="shared" si="17"/>
        <v>-0.57722577388706786</v>
      </c>
      <c r="Y131" s="13">
        <v>67012</v>
      </c>
      <c r="Z131" s="10">
        <v>74</v>
      </c>
      <c r="AA131" s="39">
        <f t="shared" si="18"/>
        <v>-1.0245715242689446</v>
      </c>
      <c r="AB131" s="11">
        <v>7.6999999999999999E-2</v>
      </c>
      <c r="AC131" s="10">
        <v>53</v>
      </c>
      <c r="AD131" s="39">
        <f t="shared" si="19"/>
        <v>-1.3071503713552088</v>
      </c>
      <c r="AE131" s="11">
        <v>0.82599999999999996</v>
      </c>
      <c r="AF131" s="10">
        <v>142</v>
      </c>
      <c r="AG131" s="39">
        <f t="shared" si="20"/>
        <v>-0.40663677284127597</v>
      </c>
      <c r="AH131" s="14">
        <v>3.0228729096185312</v>
      </c>
      <c r="AI131" s="10">
        <v>66</v>
      </c>
      <c r="AJ131" s="39">
        <f t="shared" si="21"/>
        <v>-0.3189506037220417</v>
      </c>
      <c r="AK131" s="13">
        <v>62726.232010325912</v>
      </c>
      <c r="AL131" s="44"/>
    </row>
    <row r="132" spans="1:38" x14ac:dyDescent="0.25">
      <c r="A132" s="110" t="s">
        <v>891</v>
      </c>
      <c r="B132" s="5" t="s">
        <v>166</v>
      </c>
      <c r="C132" s="6" t="s">
        <v>61</v>
      </c>
      <c r="D132" s="7" t="s">
        <v>39</v>
      </c>
      <c r="E132" s="42">
        <f t="shared" si="11"/>
        <v>-2.8615277998595587</v>
      </c>
      <c r="F132" s="8">
        <v>35.48373033024486</v>
      </c>
      <c r="G132" s="9">
        <v>126</v>
      </c>
      <c r="H132" s="10">
        <v>456</v>
      </c>
      <c r="I132" s="39">
        <f t="shared" si="12"/>
        <v>0.5085271353838543</v>
      </c>
      <c r="J132" s="11">
        <v>5.8570133010882763E-2</v>
      </c>
      <c r="K132" s="10">
        <v>120</v>
      </c>
      <c r="L132" s="39">
        <f t="shared" si="13"/>
        <v>-0.36895290679985776</v>
      </c>
      <c r="M132" s="11">
        <v>8.6074491232561112E-2</v>
      </c>
      <c r="N132" s="10">
        <v>125</v>
      </c>
      <c r="O132" s="39">
        <f t="shared" si="14"/>
        <v>-0.4044842367649823</v>
      </c>
      <c r="P132" s="11">
        <v>0.09</v>
      </c>
      <c r="Q132" s="10">
        <v>195</v>
      </c>
      <c r="R132" s="39">
        <f t="shared" si="15"/>
        <v>0.13615965394314486</v>
      </c>
      <c r="S132" s="12">
        <v>1.4040598748244926</v>
      </c>
      <c r="T132" s="10">
        <v>163</v>
      </c>
      <c r="U132" s="39">
        <f t="shared" si="16"/>
        <v>-0.22263106071073249</v>
      </c>
      <c r="V132" s="11">
        <v>9.4E-2</v>
      </c>
      <c r="W132" s="10">
        <v>140</v>
      </c>
      <c r="X132" s="39">
        <f t="shared" si="17"/>
        <v>-0.70145611950248299</v>
      </c>
      <c r="Y132" s="13">
        <v>63250</v>
      </c>
      <c r="Z132" s="10">
        <v>124</v>
      </c>
      <c r="AA132" s="39">
        <f t="shared" si="18"/>
        <v>-0.44785131384607707</v>
      </c>
      <c r="AB132" s="11">
        <v>6.5000000000000002E-2</v>
      </c>
      <c r="AC132" s="10">
        <v>68</v>
      </c>
      <c r="AD132" s="39">
        <f t="shared" si="19"/>
        <v>-1.0299206567096755</v>
      </c>
      <c r="AE132" s="11">
        <v>0.84400000000000008</v>
      </c>
      <c r="AF132" s="10">
        <v>85</v>
      </c>
      <c r="AG132" s="39">
        <f t="shared" si="20"/>
        <v>-0.69735389336296594</v>
      </c>
      <c r="AH132" s="14">
        <v>3.330296819137462</v>
      </c>
      <c r="AI132" s="10">
        <v>293</v>
      </c>
      <c r="AJ132" s="39">
        <f t="shared" si="21"/>
        <v>-0.20759660029604282</v>
      </c>
      <c r="AK132" s="13">
        <v>129115.68346778992</v>
      </c>
      <c r="AL132" s="44"/>
    </row>
    <row r="133" spans="1:38" x14ac:dyDescent="0.25">
      <c r="A133" s="110" t="s">
        <v>799</v>
      </c>
      <c r="B133" s="5" t="s">
        <v>167</v>
      </c>
      <c r="C133" s="6" t="s">
        <v>24</v>
      </c>
      <c r="D133" s="7" t="s">
        <v>20</v>
      </c>
      <c r="E133" s="42">
        <f t="shared" si="11"/>
        <v>-2.8542417171950589</v>
      </c>
      <c r="F133" s="8">
        <v>35.463461808648773</v>
      </c>
      <c r="G133" s="9">
        <v>127</v>
      </c>
      <c r="H133" s="10">
        <v>467</v>
      </c>
      <c r="I133" s="39">
        <f t="shared" si="12"/>
        <v>0.54029107915262486</v>
      </c>
      <c r="J133" s="11">
        <v>6.1363312935819092E-2</v>
      </c>
      <c r="K133" s="10">
        <v>302</v>
      </c>
      <c r="L133" s="39">
        <f t="shared" si="13"/>
        <v>0.18104330129097046</v>
      </c>
      <c r="M133" s="11">
        <v>5.6343174510377084E-2</v>
      </c>
      <c r="N133" s="10">
        <v>131</v>
      </c>
      <c r="O133" s="39">
        <f t="shared" si="14"/>
        <v>-0.34303808666154323</v>
      </c>
      <c r="P133" s="11">
        <v>8.5999999999999993E-2</v>
      </c>
      <c r="Q133" s="10">
        <v>136</v>
      </c>
      <c r="R133" s="39">
        <f t="shared" si="15"/>
        <v>-0.12358329940609333</v>
      </c>
      <c r="S133" s="12">
        <v>2.2793703574589044</v>
      </c>
      <c r="T133" s="10">
        <v>197</v>
      </c>
      <c r="U133" s="39">
        <f t="shared" si="16"/>
        <v>-3.5006624213682905E-2</v>
      </c>
      <c r="V133" s="11">
        <v>8.199999999999999E-2</v>
      </c>
      <c r="W133" s="10">
        <v>120</v>
      </c>
      <c r="X133" s="39">
        <f t="shared" si="17"/>
        <v>-0.75825468262276841</v>
      </c>
      <c r="Y133" s="13">
        <v>61530</v>
      </c>
      <c r="Z133" s="10">
        <v>47</v>
      </c>
      <c r="AA133" s="39">
        <f t="shared" si="18"/>
        <v>-1.4090516645508568</v>
      </c>
      <c r="AB133" s="11">
        <v>8.5000000000000006E-2</v>
      </c>
      <c r="AC133" s="10">
        <v>170</v>
      </c>
      <c r="AD133" s="39">
        <f t="shared" si="19"/>
        <v>-0.24443646521400439</v>
      </c>
      <c r="AE133" s="11">
        <v>0.89500000000000002</v>
      </c>
      <c r="AF133" s="10">
        <v>202</v>
      </c>
      <c r="AG133" s="39">
        <f t="shared" si="20"/>
        <v>-0.18527250156537881</v>
      </c>
      <c r="AH133" s="14">
        <v>2.78878738489496</v>
      </c>
      <c r="AI133" s="10">
        <v>100</v>
      </c>
      <c r="AJ133" s="39">
        <f t="shared" si="21"/>
        <v>-0.29954545698265383</v>
      </c>
      <c r="AK133" s="13">
        <v>74295.614410983879</v>
      </c>
      <c r="AL133" s="44"/>
    </row>
    <row r="134" spans="1:38" x14ac:dyDescent="0.25">
      <c r="A134" s="110" t="s">
        <v>916</v>
      </c>
      <c r="B134" s="5" t="s">
        <v>168</v>
      </c>
      <c r="C134" s="6" t="s">
        <v>30</v>
      </c>
      <c r="D134" s="7" t="s">
        <v>20</v>
      </c>
      <c r="E134" s="42">
        <f t="shared" si="11"/>
        <v>-2.8098535280247927</v>
      </c>
      <c r="F134" s="8">
        <v>35.339982154047497</v>
      </c>
      <c r="G134" s="9">
        <v>128</v>
      </c>
      <c r="H134" s="10">
        <v>385</v>
      </c>
      <c r="I134" s="39">
        <f t="shared" si="12"/>
        <v>0.29065932457207916</v>
      </c>
      <c r="J134" s="11">
        <v>3.9411806832016394E-2</v>
      </c>
      <c r="K134" s="10">
        <v>68</v>
      </c>
      <c r="L134" s="39">
        <f t="shared" si="13"/>
        <v>-0.71701750571859513</v>
      </c>
      <c r="M134" s="11">
        <v>0.10488992791739724</v>
      </c>
      <c r="N134" s="10">
        <v>194</v>
      </c>
      <c r="O134" s="39">
        <f t="shared" si="14"/>
        <v>-3.5807336144348341E-2</v>
      </c>
      <c r="P134" s="11">
        <v>6.6000000000000003E-2</v>
      </c>
      <c r="Q134" s="10">
        <v>278</v>
      </c>
      <c r="R134" s="39">
        <f t="shared" si="15"/>
        <v>0.34153710270045406</v>
      </c>
      <c r="S134" s="12">
        <v>0.71195627210509393</v>
      </c>
      <c r="T134" s="10">
        <v>196</v>
      </c>
      <c r="U134" s="39">
        <f t="shared" si="16"/>
        <v>-5.0641993921770587E-2</v>
      </c>
      <c r="V134" s="11">
        <v>8.3000000000000004E-2</v>
      </c>
      <c r="W134" s="10">
        <v>22</v>
      </c>
      <c r="X134" s="39">
        <f t="shared" si="17"/>
        <v>-1.4641419414944095</v>
      </c>
      <c r="Y134" s="13">
        <v>40154</v>
      </c>
      <c r="Z134" s="10">
        <v>74</v>
      </c>
      <c r="AA134" s="39">
        <f t="shared" si="18"/>
        <v>-1.0245715242689446</v>
      </c>
      <c r="AB134" s="11">
        <v>7.6999999999999999E-2</v>
      </c>
      <c r="AC134" s="10">
        <v>125</v>
      </c>
      <c r="AD134" s="39">
        <f t="shared" si="19"/>
        <v>-0.49086287823225472</v>
      </c>
      <c r="AE134" s="11">
        <v>0.879</v>
      </c>
      <c r="AF134" s="10">
        <v>389</v>
      </c>
      <c r="AG134" s="39">
        <f t="shared" si="20"/>
        <v>0.36294357050306053</v>
      </c>
      <c r="AH134" s="14">
        <v>2.209066700285959</v>
      </c>
      <c r="AI134" s="10">
        <v>141</v>
      </c>
      <c r="AJ134" s="39">
        <f t="shared" si="21"/>
        <v>-0.27804521601061916</v>
      </c>
      <c r="AK134" s="13">
        <v>87114.095654770106</v>
      </c>
      <c r="AL134" s="44"/>
    </row>
    <row r="135" spans="1:38" x14ac:dyDescent="0.25">
      <c r="A135" s="110" t="s">
        <v>934</v>
      </c>
      <c r="B135" s="5" t="s">
        <v>169</v>
      </c>
      <c r="C135" s="6" t="s">
        <v>19</v>
      </c>
      <c r="D135" s="7" t="s">
        <v>20</v>
      </c>
      <c r="E135" s="42">
        <f t="shared" si="11"/>
        <v>-2.7072494467212991</v>
      </c>
      <c r="F135" s="8">
        <v>35.054556756957354</v>
      </c>
      <c r="G135" s="9">
        <v>129</v>
      </c>
      <c r="H135" s="10">
        <v>196</v>
      </c>
      <c r="I135" s="39">
        <f t="shared" si="12"/>
        <v>-0.31485589265112363</v>
      </c>
      <c r="J135" s="11">
        <v>-1.3834507961367759E-2</v>
      </c>
      <c r="K135" s="10">
        <v>42</v>
      </c>
      <c r="L135" s="39">
        <f t="shared" si="13"/>
        <v>-0.9974252928830043</v>
      </c>
      <c r="M135" s="11">
        <v>0.12004801920768307</v>
      </c>
      <c r="N135" s="10">
        <v>94</v>
      </c>
      <c r="O135" s="39">
        <f t="shared" si="14"/>
        <v>-0.68099191223045807</v>
      </c>
      <c r="P135" s="11">
        <v>0.10800000000000001</v>
      </c>
      <c r="Q135" s="10">
        <v>181</v>
      </c>
      <c r="R135" s="39">
        <f t="shared" si="15"/>
        <v>8.1534463139650626E-2</v>
      </c>
      <c r="S135" s="12">
        <v>1.5881418740074114</v>
      </c>
      <c r="T135" s="10">
        <v>342</v>
      </c>
      <c r="U135" s="39">
        <f t="shared" si="16"/>
        <v>0.44968983673702795</v>
      </c>
      <c r="V135" s="11">
        <v>5.0999999999999997E-2</v>
      </c>
      <c r="W135" s="10">
        <v>203</v>
      </c>
      <c r="X135" s="39">
        <f t="shared" si="17"/>
        <v>-0.48406952588571589</v>
      </c>
      <c r="Y135" s="13">
        <v>69833</v>
      </c>
      <c r="Z135" s="10">
        <v>83</v>
      </c>
      <c r="AA135" s="39">
        <f t="shared" si="18"/>
        <v>-0.92845148919846665</v>
      </c>
      <c r="AB135" s="11">
        <v>7.4999999999999997E-2</v>
      </c>
      <c r="AC135" s="10">
        <v>137</v>
      </c>
      <c r="AD135" s="39">
        <f t="shared" si="19"/>
        <v>-0.44465792579133279</v>
      </c>
      <c r="AE135" s="11">
        <v>0.88200000000000001</v>
      </c>
      <c r="AF135" s="10">
        <v>35</v>
      </c>
      <c r="AG135" s="39">
        <f t="shared" si="20"/>
        <v>-1.1773496042283462</v>
      </c>
      <c r="AH135" s="14">
        <v>3.8378766882616273</v>
      </c>
      <c r="AI135" s="10">
        <v>76</v>
      </c>
      <c r="AJ135" s="39">
        <f t="shared" si="21"/>
        <v>-0.31158078420554275</v>
      </c>
      <c r="AK135" s="13">
        <v>67120.131286394913</v>
      </c>
      <c r="AL135" s="44"/>
    </row>
    <row r="136" spans="1:38" x14ac:dyDescent="0.25">
      <c r="A136" s="110" t="s">
        <v>1117</v>
      </c>
      <c r="B136" s="5" t="s">
        <v>170</v>
      </c>
      <c r="C136" s="6" t="s">
        <v>47</v>
      </c>
      <c r="D136" s="7" t="s">
        <v>20</v>
      </c>
      <c r="E136" s="42">
        <f t="shared" ref="E136:E199" si="22">(I136+L136+AG136+AJ136)*0.25+(O136+R136+U136+X136+AA136+AD136)</f>
        <v>-2.6623795436949091</v>
      </c>
      <c r="F136" s="8">
        <v>34.929737064348608</v>
      </c>
      <c r="G136" s="9">
        <v>130</v>
      </c>
      <c r="H136" s="10">
        <v>520</v>
      </c>
      <c r="I136" s="39">
        <f t="shared" ref="I136:I199" si="23">(J136-J$573)/J$574</f>
        <v>1.0402781192838386</v>
      </c>
      <c r="J136" s="11">
        <v>0.10532994923857864</v>
      </c>
      <c r="K136" s="10">
        <v>37</v>
      </c>
      <c r="L136" s="39">
        <f t="shared" ref="L136:L199" si="24">-(M136-M$573)/M$574</f>
        <v>-1.1002892573300542</v>
      </c>
      <c r="M136" s="11">
        <v>0.12560856864654332</v>
      </c>
      <c r="N136" s="10">
        <v>87</v>
      </c>
      <c r="O136" s="39">
        <f t="shared" ref="O136:O199" si="25">-(P136-P$573)/P$574</f>
        <v>-0.74243806233389664</v>
      </c>
      <c r="P136" s="11">
        <v>0.11199999999999999</v>
      </c>
      <c r="Q136" s="10">
        <v>43</v>
      </c>
      <c r="R136" s="39">
        <f t="shared" ref="R136:R199" si="26">-(S136-S$573)/S$574</f>
        <v>-1.1506603872697618</v>
      </c>
      <c r="S136" s="12">
        <v>5.7405281285878305</v>
      </c>
      <c r="T136" s="10">
        <v>272</v>
      </c>
      <c r="U136" s="39">
        <f t="shared" ref="U136:U199" si="27">-(V136-V$573)/V$574</f>
        <v>0.24643003053189103</v>
      </c>
      <c r="V136" s="11">
        <v>6.4000000000000001E-2</v>
      </c>
      <c r="W136" s="10">
        <v>254</v>
      </c>
      <c r="X136" s="39">
        <f t="shared" ref="X136:X199" si="28">(Y136-Y$573)/Y$574</f>
        <v>-0.29379433943275951</v>
      </c>
      <c r="Y136" s="13">
        <v>75595</v>
      </c>
      <c r="Z136" s="10">
        <v>321</v>
      </c>
      <c r="AA136" s="39">
        <f t="shared" ref="AA136:AA199" si="29">-(AB136-AB$573)/AB$574</f>
        <v>0.36916898425298572</v>
      </c>
      <c r="AB136" s="11">
        <v>4.8000000000000001E-2</v>
      </c>
      <c r="AC136" s="10">
        <v>102</v>
      </c>
      <c r="AD136" s="39">
        <f t="shared" ref="AD136:AD199" si="30">(AE136-AE$573)/AE$574</f>
        <v>-0.70648598962322373</v>
      </c>
      <c r="AE136" s="11">
        <v>0.86499999999999999</v>
      </c>
      <c r="AF136" s="10">
        <v>36</v>
      </c>
      <c r="AG136" s="39">
        <f t="shared" ref="AG136:AG199" si="31">-(AH136-AH$573)/AH$574</f>
        <v>-1.1662344367265938</v>
      </c>
      <c r="AH136" s="14">
        <v>3.8261227597615974</v>
      </c>
      <c r="AI136" s="10">
        <v>73</v>
      </c>
      <c r="AJ136" s="39">
        <f t="shared" ref="AJ136:AJ199" si="32">(AK136-AK$573)/AK$574</f>
        <v>-0.31215354450776706</v>
      </c>
      <c r="AK136" s="13">
        <v>66778.650593187907</v>
      </c>
      <c r="AL136" s="44"/>
    </row>
    <row r="137" spans="1:38" x14ac:dyDescent="0.25">
      <c r="A137" s="110" t="s">
        <v>922</v>
      </c>
      <c r="B137" s="5" t="s">
        <v>171</v>
      </c>
      <c r="C137" s="6" t="s">
        <v>172</v>
      </c>
      <c r="D137" s="7" t="s">
        <v>39</v>
      </c>
      <c r="E137" s="42">
        <f t="shared" si="22"/>
        <v>-2.6319886814765585</v>
      </c>
      <c r="F137" s="8">
        <v>34.845195359901915</v>
      </c>
      <c r="G137" s="9">
        <v>131</v>
      </c>
      <c r="H137" s="10">
        <v>241</v>
      </c>
      <c r="I137" s="39">
        <f t="shared" si="23"/>
        <v>-0.12033489553405215</v>
      </c>
      <c r="J137" s="11">
        <v>3.270803270803313E-3</v>
      </c>
      <c r="K137" s="10">
        <v>20</v>
      </c>
      <c r="L137" s="39">
        <f t="shared" si="24"/>
        <v>-1.6229708716234998</v>
      </c>
      <c r="M137" s="11">
        <v>0.15386333184457346</v>
      </c>
      <c r="N137" s="10">
        <v>137</v>
      </c>
      <c r="O137" s="39">
        <f t="shared" si="25"/>
        <v>-0.32767654913568367</v>
      </c>
      <c r="P137" s="11">
        <v>8.5000000000000006E-2</v>
      </c>
      <c r="Q137" s="10">
        <v>111</v>
      </c>
      <c r="R137" s="39">
        <f t="shared" si="26"/>
        <v>-0.27235202722741964</v>
      </c>
      <c r="S137" s="12">
        <v>2.7807076421516923</v>
      </c>
      <c r="T137" s="10">
        <v>143</v>
      </c>
      <c r="U137" s="39">
        <f t="shared" si="27"/>
        <v>-0.30080790925116979</v>
      </c>
      <c r="V137" s="11">
        <v>9.9000000000000005E-2</v>
      </c>
      <c r="W137" s="10">
        <v>155</v>
      </c>
      <c r="X137" s="39">
        <f t="shared" si="28"/>
        <v>-0.6597157800931569</v>
      </c>
      <c r="Y137" s="13">
        <v>64514</v>
      </c>
      <c r="Z137" s="10">
        <v>183</v>
      </c>
      <c r="AA137" s="39">
        <f t="shared" si="29"/>
        <v>-0.11143119109940386</v>
      </c>
      <c r="AB137" s="11">
        <v>5.7999999999999996E-2</v>
      </c>
      <c r="AC137" s="10">
        <v>146</v>
      </c>
      <c r="AD137" s="39">
        <f t="shared" si="30"/>
        <v>-0.36764967172312951</v>
      </c>
      <c r="AE137" s="11">
        <v>0.88700000000000001</v>
      </c>
      <c r="AF137" s="10">
        <v>153</v>
      </c>
      <c r="AG137" s="39">
        <f t="shared" si="31"/>
        <v>-0.34562150155808891</v>
      </c>
      <c r="AH137" s="14">
        <v>2.958351242629758</v>
      </c>
      <c r="AI137" s="10">
        <v>134</v>
      </c>
      <c r="AJ137" s="39">
        <f t="shared" si="32"/>
        <v>-0.28049494307073963</v>
      </c>
      <c r="AK137" s="13">
        <v>85653.564100105476</v>
      </c>
      <c r="AL137" s="44"/>
    </row>
    <row r="138" spans="1:38" x14ac:dyDescent="0.25">
      <c r="A138" s="110" t="s">
        <v>1041</v>
      </c>
      <c r="B138" s="5" t="s">
        <v>173</v>
      </c>
      <c r="C138" s="6" t="s">
        <v>61</v>
      </c>
      <c r="D138" s="7" t="s">
        <v>39</v>
      </c>
      <c r="E138" s="42">
        <f t="shared" si="22"/>
        <v>-2.6297775019161693</v>
      </c>
      <c r="F138" s="8">
        <v>34.83904427121184</v>
      </c>
      <c r="G138" s="9">
        <v>132</v>
      </c>
      <c r="H138" s="10">
        <v>519</v>
      </c>
      <c r="I138" s="39">
        <f t="shared" si="23"/>
        <v>1.0112006106130564</v>
      </c>
      <c r="J138" s="11">
        <v>0.10277300246655208</v>
      </c>
      <c r="K138" s="10">
        <v>103</v>
      </c>
      <c r="L138" s="39">
        <f t="shared" si="24"/>
        <v>-0.46595407469123951</v>
      </c>
      <c r="M138" s="11">
        <v>9.131811364772538E-2</v>
      </c>
      <c r="N138" s="10">
        <v>100</v>
      </c>
      <c r="O138" s="39">
        <f t="shared" si="25"/>
        <v>-0.58882268707529928</v>
      </c>
      <c r="P138" s="11">
        <v>0.10199999999999999</v>
      </c>
      <c r="Q138" s="10">
        <v>102</v>
      </c>
      <c r="R138" s="39">
        <f t="shared" si="26"/>
        <v>-0.34221251246271206</v>
      </c>
      <c r="S138" s="12">
        <v>3.0161312186525691</v>
      </c>
      <c r="T138" s="10">
        <v>188</v>
      </c>
      <c r="U138" s="39">
        <f t="shared" si="27"/>
        <v>-8.191273333794552E-2</v>
      </c>
      <c r="V138" s="11">
        <v>8.5000000000000006E-2</v>
      </c>
      <c r="W138" s="10">
        <v>113</v>
      </c>
      <c r="X138" s="39">
        <f t="shared" si="28"/>
        <v>-0.79642860062686727</v>
      </c>
      <c r="Y138" s="13">
        <v>60374</v>
      </c>
      <c r="Z138" s="10">
        <v>116</v>
      </c>
      <c r="AA138" s="39">
        <f t="shared" si="29"/>
        <v>-0.49591133138131605</v>
      </c>
      <c r="AB138" s="11">
        <v>6.6000000000000003E-2</v>
      </c>
      <c r="AC138" s="10">
        <v>184</v>
      </c>
      <c r="AD138" s="39">
        <f t="shared" si="30"/>
        <v>-0.16742821114580117</v>
      </c>
      <c r="AE138" s="11">
        <v>0.9</v>
      </c>
      <c r="AF138" s="10">
        <v>59</v>
      </c>
      <c r="AG138" s="39">
        <f t="shared" si="31"/>
        <v>-0.89311008994934382</v>
      </c>
      <c r="AH138" s="14">
        <v>3.5373026368861651</v>
      </c>
      <c r="AI138" s="10">
        <v>135</v>
      </c>
      <c r="AJ138" s="39">
        <f t="shared" si="32"/>
        <v>-0.28038214951738649</v>
      </c>
      <c r="AK138" s="13">
        <v>85720.811813745429</v>
      </c>
      <c r="AL138" s="44">
        <v>1</v>
      </c>
    </row>
    <row r="139" spans="1:38" x14ac:dyDescent="0.25">
      <c r="A139" s="110" t="s">
        <v>682</v>
      </c>
      <c r="B139" s="5" t="s">
        <v>174</v>
      </c>
      <c r="C139" s="6" t="s">
        <v>172</v>
      </c>
      <c r="D139" s="7" t="s">
        <v>39</v>
      </c>
      <c r="E139" s="42">
        <f t="shared" si="22"/>
        <v>-2.6290958273985474</v>
      </c>
      <c r="F139" s="8">
        <v>34.837147979978518</v>
      </c>
      <c r="G139" s="9">
        <v>133</v>
      </c>
      <c r="H139" s="10">
        <v>268</v>
      </c>
      <c r="I139" s="39">
        <f t="shared" si="23"/>
        <v>-3.9311835808413957E-2</v>
      </c>
      <c r="J139" s="11">
        <v>1.0395610742131023E-2</v>
      </c>
      <c r="K139" s="10">
        <v>7</v>
      </c>
      <c r="L139" s="39">
        <f t="shared" si="24"/>
        <v>-2.1430684561957314</v>
      </c>
      <c r="M139" s="11">
        <v>0.18197840934126461</v>
      </c>
      <c r="N139" s="10">
        <v>270</v>
      </c>
      <c r="O139" s="39">
        <f t="shared" si="25"/>
        <v>0.256061876846987</v>
      </c>
      <c r="P139" s="11">
        <v>4.7E-2</v>
      </c>
      <c r="Q139" s="10">
        <v>84</v>
      </c>
      <c r="R139" s="39">
        <f t="shared" si="26"/>
        <v>-0.46489235593537143</v>
      </c>
      <c r="S139" s="12">
        <v>3.4295513003715348</v>
      </c>
      <c r="T139" s="10">
        <v>134</v>
      </c>
      <c r="U139" s="39">
        <f t="shared" si="27"/>
        <v>-0.34771401837543198</v>
      </c>
      <c r="V139" s="11">
        <v>0.10199999999999999</v>
      </c>
      <c r="W139" s="10">
        <v>130</v>
      </c>
      <c r="X139" s="39">
        <f t="shared" si="28"/>
        <v>-0.73404924845580954</v>
      </c>
      <c r="Y139" s="13">
        <v>62263</v>
      </c>
      <c r="Z139" s="10">
        <v>339</v>
      </c>
      <c r="AA139" s="39">
        <f t="shared" si="29"/>
        <v>0.41722900178822475</v>
      </c>
      <c r="AB139" s="11">
        <v>4.7E-2</v>
      </c>
      <c r="AC139" s="10">
        <v>71</v>
      </c>
      <c r="AD139" s="39">
        <f t="shared" si="30"/>
        <v>-0.96831405345511468</v>
      </c>
      <c r="AE139" s="11">
        <v>0.84799999999999998</v>
      </c>
      <c r="AF139" s="10">
        <v>90</v>
      </c>
      <c r="AG139" s="39">
        <f t="shared" si="31"/>
        <v>-0.66134517067316156</v>
      </c>
      <c r="AH139" s="14">
        <v>3.2922187648205448</v>
      </c>
      <c r="AI139" s="10">
        <v>91</v>
      </c>
      <c r="AJ139" s="39">
        <f t="shared" si="32"/>
        <v>-0.30594265657081898</v>
      </c>
      <c r="AK139" s="13">
        <v>70481.592836048396</v>
      </c>
      <c r="AL139" s="44"/>
    </row>
    <row r="140" spans="1:38" x14ac:dyDescent="0.25">
      <c r="A140" s="110" t="s">
        <v>1177</v>
      </c>
      <c r="B140" s="5" t="s">
        <v>175</v>
      </c>
      <c r="C140" s="6" t="s">
        <v>81</v>
      </c>
      <c r="D140" s="7" t="s">
        <v>34</v>
      </c>
      <c r="E140" s="42">
        <f t="shared" si="22"/>
        <v>-2.5853905431681139</v>
      </c>
      <c r="F140" s="8">
        <v>34.715568039415416</v>
      </c>
      <c r="G140" s="9">
        <v>134</v>
      </c>
      <c r="H140" s="10">
        <v>329</v>
      </c>
      <c r="I140" s="39">
        <f t="shared" si="23"/>
        <v>0.15884852235947594</v>
      </c>
      <c r="J140" s="11">
        <v>2.7820951196767085E-2</v>
      </c>
      <c r="K140" s="10">
        <v>500</v>
      </c>
      <c r="L140" s="39">
        <f t="shared" si="24"/>
        <v>0.74683112977378407</v>
      </c>
      <c r="M140" s="11">
        <v>2.5758205234732032E-2</v>
      </c>
      <c r="N140" s="10">
        <v>70</v>
      </c>
      <c r="O140" s="39">
        <f t="shared" si="25"/>
        <v>-1.0650303503769518</v>
      </c>
      <c r="P140" s="11">
        <v>0.13300000000000001</v>
      </c>
      <c r="Q140" s="10">
        <v>149</v>
      </c>
      <c r="R140" s="39">
        <f t="shared" si="26"/>
        <v>-3.0540627979965831E-2</v>
      </c>
      <c r="S140" s="12">
        <v>1.965824890367458</v>
      </c>
      <c r="T140" s="10">
        <v>211</v>
      </c>
      <c r="U140" s="39">
        <f t="shared" si="27"/>
        <v>2.7534854618666737E-2</v>
      </c>
      <c r="V140" s="11">
        <v>7.8E-2</v>
      </c>
      <c r="W140" s="10">
        <v>174</v>
      </c>
      <c r="X140" s="39">
        <f t="shared" si="28"/>
        <v>-0.59152448192839546</v>
      </c>
      <c r="Y140" s="13">
        <v>66579</v>
      </c>
      <c r="Z140" s="10">
        <v>289</v>
      </c>
      <c r="AA140" s="39">
        <f t="shared" si="29"/>
        <v>0.27304894918250766</v>
      </c>
      <c r="AB140" s="11">
        <v>0.05</v>
      </c>
      <c r="AC140" s="10">
        <v>51</v>
      </c>
      <c r="AD140" s="39">
        <f t="shared" si="30"/>
        <v>-1.3225520221688496</v>
      </c>
      <c r="AE140" s="11">
        <v>0.82499999999999996</v>
      </c>
      <c r="AF140" s="10">
        <v>211</v>
      </c>
      <c r="AG140" s="39">
        <f t="shared" si="31"/>
        <v>-0.15536169519702131</v>
      </c>
      <c r="AH140" s="14">
        <v>2.7571576789659686</v>
      </c>
      <c r="AI140" s="10">
        <v>198</v>
      </c>
      <c r="AJ140" s="39">
        <f t="shared" si="32"/>
        <v>-0.25562541499674041</v>
      </c>
      <c r="AK140" s="13">
        <v>100480.82020263118</v>
      </c>
      <c r="AL140" s="44"/>
    </row>
    <row r="141" spans="1:38" x14ac:dyDescent="0.25">
      <c r="A141" s="110" t="s">
        <v>950</v>
      </c>
      <c r="B141" s="5" t="s">
        <v>176</v>
      </c>
      <c r="C141" s="6" t="s">
        <v>71</v>
      </c>
      <c r="D141" s="7" t="s">
        <v>34</v>
      </c>
      <c r="E141" s="42">
        <f t="shared" si="22"/>
        <v>-2.5672842144939816</v>
      </c>
      <c r="F141" s="8">
        <v>34.665199613656874</v>
      </c>
      <c r="G141" s="9">
        <v>135</v>
      </c>
      <c r="H141" s="10">
        <v>260</v>
      </c>
      <c r="I141" s="39">
        <f t="shared" si="23"/>
        <v>-5.6595756416246541E-2</v>
      </c>
      <c r="J141" s="11">
        <v>8.8757396449703485E-3</v>
      </c>
      <c r="K141" s="10">
        <v>69</v>
      </c>
      <c r="L141" s="39">
        <f t="shared" si="24"/>
        <v>-0.71092573034671691</v>
      </c>
      <c r="M141" s="11">
        <v>0.10456062291434928</v>
      </c>
      <c r="N141" s="10">
        <v>94</v>
      </c>
      <c r="O141" s="39">
        <f t="shared" si="25"/>
        <v>-0.68099191223045807</v>
      </c>
      <c r="P141" s="11">
        <v>0.10800000000000001</v>
      </c>
      <c r="Q141" s="10">
        <v>82</v>
      </c>
      <c r="R141" s="39">
        <f t="shared" si="26"/>
        <v>-0.47563186051895001</v>
      </c>
      <c r="S141" s="12">
        <v>3.4657424686750202</v>
      </c>
      <c r="T141" s="10">
        <v>115</v>
      </c>
      <c r="U141" s="39">
        <f t="shared" si="27"/>
        <v>-0.44152623662395701</v>
      </c>
      <c r="V141" s="11">
        <v>0.10800000000000001</v>
      </c>
      <c r="W141" s="10">
        <v>95</v>
      </c>
      <c r="X141" s="39">
        <f t="shared" si="28"/>
        <v>-0.90289288405698376</v>
      </c>
      <c r="Y141" s="13">
        <v>57150</v>
      </c>
      <c r="Z141" s="10">
        <v>183</v>
      </c>
      <c r="AA141" s="39">
        <f t="shared" si="29"/>
        <v>-0.11143119109940386</v>
      </c>
      <c r="AB141" s="11">
        <v>5.7999999999999996E-2</v>
      </c>
      <c r="AC141" s="10">
        <v>296</v>
      </c>
      <c r="AD141" s="39">
        <f t="shared" si="30"/>
        <v>0.31002296407705709</v>
      </c>
      <c r="AE141" s="11">
        <v>0.93099999999999994</v>
      </c>
      <c r="AF141" s="10">
        <v>252</v>
      </c>
      <c r="AG141" s="39">
        <f t="shared" si="31"/>
        <v>-3.2339364904938897E-2</v>
      </c>
      <c r="AH141" s="14">
        <v>2.6270655616917833</v>
      </c>
      <c r="AI141" s="10">
        <v>183</v>
      </c>
      <c r="AJ141" s="39">
        <f t="shared" si="32"/>
        <v>-0.25947152449724331</v>
      </c>
      <c r="AK141" s="13">
        <v>98187.762996534264</v>
      </c>
      <c r="AL141" s="44"/>
    </row>
    <row r="142" spans="1:38" x14ac:dyDescent="0.25">
      <c r="A142" s="110" t="s">
        <v>871</v>
      </c>
      <c r="B142" s="5" t="s">
        <v>177</v>
      </c>
      <c r="C142" s="6" t="s">
        <v>54</v>
      </c>
      <c r="D142" s="7" t="s">
        <v>39</v>
      </c>
      <c r="E142" s="42">
        <f t="shared" si="22"/>
        <v>-2.5572869613787708</v>
      </c>
      <c r="F142" s="8">
        <v>34.637389122066587</v>
      </c>
      <c r="G142" s="9">
        <v>136</v>
      </c>
      <c r="H142" s="10">
        <v>97</v>
      </c>
      <c r="I142" s="39">
        <f t="shared" si="23"/>
        <v>-0.63479302350861033</v>
      </c>
      <c r="J142" s="11">
        <v>-4.1968356127648154E-2</v>
      </c>
      <c r="K142" s="10">
        <v>299</v>
      </c>
      <c r="L142" s="39">
        <f t="shared" si="24"/>
        <v>0.17466629945992734</v>
      </c>
      <c r="M142" s="11">
        <v>5.6687898089171976E-2</v>
      </c>
      <c r="N142" s="10">
        <v>140</v>
      </c>
      <c r="O142" s="39">
        <f t="shared" si="25"/>
        <v>-0.31231501160982389</v>
      </c>
      <c r="P142" s="11">
        <v>8.4000000000000005E-2</v>
      </c>
      <c r="Q142" s="10">
        <v>151</v>
      </c>
      <c r="R142" s="39">
        <f t="shared" si="26"/>
        <v>-2.8637694893160117E-2</v>
      </c>
      <c r="S142" s="12">
        <v>1.959412176347096</v>
      </c>
      <c r="T142" s="10">
        <v>134</v>
      </c>
      <c r="U142" s="39">
        <f t="shared" si="27"/>
        <v>-0.34771401837543198</v>
      </c>
      <c r="V142" s="11">
        <v>0.10199999999999999</v>
      </c>
      <c r="W142" s="10">
        <v>79</v>
      </c>
      <c r="X142" s="39">
        <f t="shared" si="28"/>
        <v>-0.98967580491751295</v>
      </c>
      <c r="Y142" s="13">
        <v>54522</v>
      </c>
      <c r="Z142" s="10">
        <v>256</v>
      </c>
      <c r="AA142" s="39">
        <f t="shared" si="29"/>
        <v>0.17692891411202963</v>
      </c>
      <c r="AB142" s="11">
        <v>5.2000000000000005E-2</v>
      </c>
      <c r="AC142" s="10">
        <v>80</v>
      </c>
      <c r="AD142" s="39">
        <f t="shared" si="30"/>
        <v>-0.86050249775963017</v>
      </c>
      <c r="AE142" s="11">
        <v>0.85499999999999998</v>
      </c>
      <c r="AF142" s="10">
        <v>245</v>
      </c>
      <c r="AG142" s="39">
        <f t="shared" si="31"/>
        <v>-6.2609541018508671E-2</v>
      </c>
      <c r="AH142" s="14">
        <v>2.6590752894503722</v>
      </c>
      <c r="AI142" s="10">
        <v>184</v>
      </c>
      <c r="AJ142" s="39">
        <f t="shared" si="32"/>
        <v>-0.25874712667377386</v>
      </c>
      <c r="AK142" s="13">
        <v>98619.650244926524</v>
      </c>
      <c r="AL142" s="44"/>
    </row>
    <row r="143" spans="1:38" x14ac:dyDescent="0.25">
      <c r="A143" s="110" t="s">
        <v>1151</v>
      </c>
      <c r="B143" s="5" t="s">
        <v>178</v>
      </c>
      <c r="C143" s="6" t="s">
        <v>63</v>
      </c>
      <c r="D143" s="7" t="s">
        <v>34</v>
      </c>
      <c r="E143" s="42">
        <f t="shared" si="22"/>
        <v>-2.5506298829359579</v>
      </c>
      <c r="F143" s="8">
        <v>34.618870372774552</v>
      </c>
      <c r="G143" s="9">
        <v>137</v>
      </c>
      <c r="H143" s="10">
        <v>94</v>
      </c>
      <c r="I143" s="39">
        <f t="shared" si="23"/>
        <v>-0.64336856822397936</v>
      </c>
      <c r="J143" s="11">
        <v>-4.2722451384796689E-2</v>
      </c>
      <c r="K143" s="10">
        <v>82</v>
      </c>
      <c r="L143" s="39">
        <f t="shared" si="24"/>
        <v>-0.64238157388423189</v>
      </c>
      <c r="M143" s="11">
        <v>0.10085531004989308</v>
      </c>
      <c r="N143" s="10">
        <v>196</v>
      </c>
      <c r="O143" s="39">
        <f t="shared" si="25"/>
        <v>-2.0445798618488574E-2</v>
      </c>
      <c r="P143" s="11">
        <v>6.5000000000000002E-2</v>
      </c>
      <c r="Q143" s="10">
        <v>118</v>
      </c>
      <c r="R143" s="39">
        <f t="shared" si="26"/>
        <v>-0.22353231830477871</v>
      </c>
      <c r="S143" s="12">
        <v>2.616189596799015</v>
      </c>
      <c r="T143" s="10">
        <v>81</v>
      </c>
      <c r="U143" s="39">
        <f t="shared" si="27"/>
        <v>-0.75423363078570582</v>
      </c>
      <c r="V143" s="11">
        <v>0.128</v>
      </c>
      <c r="W143" s="10">
        <v>121</v>
      </c>
      <c r="X143" s="39">
        <f t="shared" si="28"/>
        <v>-0.75511755268298519</v>
      </c>
      <c r="Y143" s="13">
        <v>61625</v>
      </c>
      <c r="Z143" s="10">
        <v>194</v>
      </c>
      <c r="AA143" s="39">
        <f t="shared" si="29"/>
        <v>-6.3371173564165176E-2</v>
      </c>
      <c r="AB143" s="11">
        <v>5.7000000000000002E-2</v>
      </c>
      <c r="AC143" s="10">
        <v>209</v>
      </c>
      <c r="AD143" s="39">
        <f t="shared" si="30"/>
        <v>-2.8813353823035358E-2</v>
      </c>
      <c r="AE143" s="11">
        <v>0.90900000000000003</v>
      </c>
      <c r="AF143" s="10">
        <v>32</v>
      </c>
      <c r="AG143" s="39">
        <f t="shared" si="31"/>
        <v>-1.2279752963559587</v>
      </c>
      <c r="AH143" s="14">
        <v>3.8914117128520047</v>
      </c>
      <c r="AI143" s="10">
        <v>88</v>
      </c>
      <c r="AJ143" s="39">
        <f t="shared" si="32"/>
        <v>-0.30673878216302747</v>
      </c>
      <c r="AK143" s="13">
        <v>70006.941366574334</v>
      </c>
      <c r="AL143" s="44"/>
    </row>
    <row r="144" spans="1:38" x14ac:dyDescent="0.25">
      <c r="A144" s="110" t="s">
        <v>666</v>
      </c>
      <c r="B144" s="5" t="s">
        <v>179</v>
      </c>
      <c r="C144" s="6" t="s">
        <v>30</v>
      </c>
      <c r="D144" s="7" t="s">
        <v>20</v>
      </c>
      <c r="E144" s="42">
        <f t="shared" si="22"/>
        <v>-2.501459738373875</v>
      </c>
      <c r="F144" s="8">
        <v>34.48208821110692</v>
      </c>
      <c r="G144" s="9">
        <v>138</v>
      </c>
      <c r="H144" s="10">
        <v>248</v>
      </c>
      <c r="I144" s="39">
        <f t="shared" si="23"/>
        <v>-8.8388194634143047E-2</v>
      </c>
      <c r="J144" s="11">
        <v>6.080054044924843E-3</v>
      </c>
      <c r="K144" s="10">
        <v>181</v>
      </c>
      <c r="L144" s="39">
        <f t="shared" si="24"/>
        <v>-0.15897814105004027</v>
      </c>
      <c r="M144" s="11">
        <v>7.4723819769125746E-2</v>
      </c>
      <c r="N144" s="10">
        <v>222</v>
      </c>
      <c r="O144" s="39">
        <f t="shared" si="25"/>
        <v>8.7084964062529774E-2</v>
      </c>
      <c r="P144" s="11">
        <v>5.7999999999999996E-2</v>
      </c>
      <c r="Q144" s="10">
        <v>226</v>
      </c>
      <c r="R144" s="39">
        <f t="shared" si="26"/>
        <v>0.21122192647176294</v>
      </c>
      <c r="S144" s="12">
        <v>1.1511067411688529</v>
      </c>
      <c r="T144" s="10">
        <v>219</v>
      </c>
      <c r="U144" s="39">
        <f t="shared" si="27"/>
        <v>5.8805594034841667E-2</v>
      </c>
      <c r="V144" s="11">
        <v>7.5999999999999998E-2</v>
      </c>
      <c r="W144" s="10">
        <v>32</v>
      </c>
      <c r="X144" s="39">
        <f t="shared" si="28"/>
        <v>-1.3390530129481062</v>
      </c>
      <c r="Y144" s="13">
        <v>43942</v>
      </c>
      <c r="Z144" s="10">
        <v>77</v>
      </c>
      <c r="AA144" s="39">
        <f t="shared" si="29"/>
        <v>-0.97651150673370568</v>
      </c>
      <c r="AB144" s="11">
        <v>7.5999999999999998E-2</v>
      </c>
      <c r="AC144" s="10">
        <v>118</v>
      </c>
      <c r="AD144" s="39">
        <f t="shared" si="30"/>
        <v>-0.56787113230045616</v>
      </c>
      <c r="AE144" s="11">
        <v>0.87400000000000011</v>
      </c>
      <c r="AF144" s="10">
        <v>452</v>
      </c>
      <c r="AG144" s="39">
        <f t="shared" si="31"/>
        <v>0.55834394188523662</v>
      </c>
      <c r="AH144" s="14">
        <v>2.0024371561298975</v>
      </c>
      <c r="AI144" s="10">
        <v>286</v>
      </c>
      <c r="AJ144" s="39">
        <f t="shared" si="32"/>
        <v>-0.21152389004401848</v>
      </c>
      <c r="AK144" s="13">
        <v>126774.22645626993</v>
      </c>
      <c r="AL144" s="44"/>
    </row>
    <row r="145" spans="1:38" x14ac:dyDescent="0.25">
      <c r="A145" s="110" t="s">
        <v>894</v>
      </c>
      <c r="B145" s="5" t="s">
        <v>180</v>
      </c>
      <c r="C145" s="6" t="s">
        <v>30</v>
      </c>
      <c r="D145" s="7" t="s">
        <v>20</v>
      </c>
      <c r="E145" s="42">
        <f t="shared" si="22"/>
        <v>-2.4713991155183597</v>
      </c>
      <c r="F145" s="8">
        <v>34.398465170908999</v>
      </c>
      <c r="G145" s="9">
        <v>139</v>
      </c>
      <c r="H145" s="10">
        <v>529</v>
      </c>
      <c r="I145" s="39">
        <f t="shared" si="23"/>
        <v>1.1598708664592476</v>
      </c>
      <c r="J145" s="11">
        <v>0.11584640346133046</v>
      </c>
      <c r="K145" s="10">
        <v>92</v>
      </c>
      <c r="L145" s="39">
        <f t="shared" si="24"/>
        <v>-0.57472203884661721</v>
      </c>
      <c r="M145" s="11">
        <v>9.7197817441967996E-2</v>
      </c>
      <c r="N145" s="10">
        <v>131</v>
      </c>
      <c r="O145" s="39">
        <f t="shared" si="25"/>
        <v>-0.34303808666154323</v>
      </c>
      <c r="P145" s="11">
        <v>8.5999999999999993E-2</v>
      </c>
      <c r="Q145" s="10">
        <v>130</v>
      </c>
      <c r="R145" s="39">
        <f t="shared" si="26"/>
        <v>-0.15194641963474451</v>
      </c>
      <c r="S145" s="12">
        <v>2.3749515316013956</v>
      </c>
      <c r="T145" s="10">
        <v>197</v>
      </c>
      <c r="U145" s="39">
        <f t="shared" si="27"/>
        <v>-3.5006624213682905E-2</v>
      </c>
      <c r="V145" s="11">
        <v>8.199999999999999E-2</v>
      </c>
      <c r="W145" s="10">
        <v>110</v>
      </c>
      <c r="X145" s="39">
        <f t="shared" si="28"/>
        <v>-0.80831667197762469</v>
      </c>
      <c r="Y145" s="13">
        <v>60014</v>
      </c>
      <c r="Z145" s="10">
        <v>65</v>
      </c>
      <c r="AA145" s="39">
        <f t="shared" si="29"/>
        <v>-1.1206915593394227</v>
      </c>
      <c r="AB145" s="11">
        <v>7.9000000000000001E-2</v>
      </c>
      <c r="AC145" s="10">
        <v>179</v>
      </c>
      <c r="AD145" s="39">
        <f t="shared" si="30"/>
        <v>-0.18282986195944181</v>
      </c>
      <c r="AE145" s="11">
        <v>0.89900000000000002</v>
      </c>
      <c r="AF145" s="10">
        <v>376</v>
      </c>
      <c r="AG145" s="39">
        <f t="shared" si="31"/>
        <v>0.33483840529149189</v>
      </c>
      <c r="AH145" s="14">
        <v>2.2387869993571354</v>
      </c>
      <c r="AI145" s="10">
        <v>237</v>
      </c>
      <c r="AJ145" s="39">
        <f t="shared" si="32"/>
        <v>-0.23826679983172103</v>
      </c>
      <c r="AK145" s="13">
        <v>110830.05690189997</v>
      </c>
      <c r="AL145" s="44"/>
    </row>
    <row r="146" spans="1:38" x14ac:dyDescent="0.25">
      <c r="A146" s="110" t="s">
        <v>1176</v>
      </c>
      <c r="B146" s="5" t="s">
        <v>181</v>
      </c>
      <c r="C146" s="6" t="s">
        <v>24</v>
      </c>
      <c r="D146" s="7" t="s">
        <v>20</v>
      </c>
      <c r="E146" s="42">
        <f t="shared" si="22"/>
        <v>-2.4052294033847321</v>
      </c>
      <c r="F146" s="8">
        <v>34.214393386228068</v>
      </c>
      <c r="G146" s="9">
        <v>140</v>
      </c>
      <c r="H146" s="10">
        <v>498</v>
      </c>
      <c r="I146" s="39">
        <f t="shared" si="23"/>
        <v>0.74902721336938416</v>
      </c>
      <c r="J146" s="11">
        <v>7.9718640093786597E-2</v>
      </c>
      <c r="K146" s="10">
        <v>440</v>
      </c>
      <c r="L146" s="39">
        <f t="shared" si="24"/>
        <v>0.56211804484624883</v>
      </c>
      <c r="M146" s="11">
        <v>3.5743298131600328E-2</v>
      </c>
      <c r="N146" s="10">
        <v>207</v>
      </c>
      <c r="O146" s="39">
        <f t="shared" si="25"/>
        <v>5.6361889010810247E-2</v>
      </c>
      <c r="P146" s="11">
        <v>0.06</v>
      </c>
      <c r="Q146" s="10">
        <v>434</v>
      </c>
      <c r="R146" s="39">
        <f t="shared" si="26"/>
        <v>0.5528057078878641</v>
      </c>
      <c r="S146" s="12">
        <v>0</v>
      </c>
      <c r="T146" s="10">
        <v>153</v>
      </c>
      <c r="U146" s="39">
        <f t="shared" si="27"/>
        <v>-0.25390180012690744</v>
      </c>
      <c r="V146" s="11">
        <v>9.6000000000000002E-2</v>
      </c>
      <c r="W146" s="10">
        <v>90</v>
      </c>
      <c r="X146" s="39">
        <f t="shared" si="28"/>
        <v>-0.91838039923338721</v>
      </c>
      <c r="Y146" s="13">
        <v>56681</v>
      </c>
      <c r="Z146" s="10">
        <v>37</v>
      </c>
      <c r="AA146" s="39">
        <f t="shared" si="29"/>
        <v>-1.5532317171565739</v>
      </c>
      <c r="AB146" s="11">
        <v>8.8000000000000009E-2</v>
      </c>
      <c r="AC146" s="10">
        <v>110</v>
      </c>
      <c r="AD146" s="39">
        <f t="shared" si="30"/>
        <v>-0.62947773555502051</v>
      </c>
      <c r="AE146" s="11">
        <v>0.87</v>
      </c>
      <c r="AF146" s="10">
        <v>390</v>
      </c>
      <c r="AG146" s="39">
        <f t="shared" si="31"/>
        <v>0.3639181274076641</v>
      </c>
      <c r="AH146" s="14">
        <v>2.2080361380228068</v>
      </c>
      <c r="AI146" s="10">
        <v>71</v>
      </c>
      <c r="AJ146" s="39">
        <f t="shared" si="32"/>
        <v>-0.31268477846936787</v>
      </c>
      <c r="AK146" s="13">
        <v>66461.927976836771</v>
      </c>
      <c r="AL146" s="44"/>
    </row>
    <row r="147" spans="1:38" ht="22.5" x14ac:dyDescent="0.25">
      <c r="A147" s="110" t="s">
        <v>1094</v>
      </c>
      <c r="B147" s="5" t="s">
        <v>182</v>
      </c>
      <c r="C147" s="6" t="s">
        <v>93</v>
      </c>
      <c r="D147" s="7" t="s">
        <v>34</v>
      </c>
      <c r="E147" s="42">
        <f t="shared" si="22"/>
        <v>-2.3842430357447926</v>
      </c>
      <c r="F147" s="8">
        <v>34.156013229795576</v>
      </c>
      <c r="G147" s="9">
        <v>141</v>
      </c>
      <c r="H147" s="10">
        <v>474</v>
      </c>
      <c r="I147" s="39">
        <f t="shared" si="23"/>
        <v>0.59502613852230035</v>
      </c>
      <c r="J147" s="11">
        <v>6.6176470588235281E-2</v>
      </c>
      <c r="K147" s="10">
        <v>558</v>
      </c>
      <c r="L147" s="39">
        <f t="shared" si="24"/>
        <v>1.123872834666062</v>
      </c>
      <c r="M147" s="11">
        <v>5.3763440860215058E-3</v>
      </c>
      <c r="N147" s="10">
        <v>127</v>
      </c>
      <c r="O147" s="39">
        <f t="shared" si="25"/>
        <v>-0.38912269923912274</v>
      </c>
      <c r="P147" s="11">
        <v>8.900000000000001E-2</v>
      </c>
      <c r="Q147" s="10">
        <v>214</v>
      </c>
      <c r="R147" s="39">
        <f t="shared" si="26"/>
        <v>0.1916570744885232</v>
      </c>
      <c r="S147" s="12">
        <v>1.2170385395537526</v>
      </c>
      <c r="T147" s="10">
        <v>139</v>
      </c>
      <c r="U147" s="39">
        <f t="shared" si="27"/>
        <v>-0.31644327895925728</v>
      </c>
      <c r="V147" s="11">
        <v>0.1</v>
      </c>
      <c r="W147" s="10">
        <v>145</v>
      </c>
      <c r="X147" s="39">
        <f t="shared" si="28"/>
        <v>-0.68682718725696756</v>
      </c>
      <c r="Y147" s="13">
        <v>63693</v>
      </c>
      <c r="Z147" s="10">
        <v>161</v>
      </c>
      <c r="AA147" s="39">
        <f t="shared" si="29"/>
        <v>-0.25561124370512095</v>
      </c>
      <c r="AB147" s="11">
        <v>6.0999999999999999E-2</v>
      </c>
      <c r="AC147" s="10">
        <v>48</v>
      </c>
      <c r="AD147" s="39">
        <f t="shared" si="30"/>
        <v>-1.3687569746097696</v>
      </c>
      <c r="AE147" s="11">
        <v>0.82200000000000006</v>
      </c>
      <c r="AF147" s="10">
        <v>264</v>
      </c>
      <c r="AG147" s="39">
        <f t="shared" si="31"/>
        <v>-8.6766136483746349E-3</v>
      </c>
      <c r="AH147" s="14">
        <v>2.6020429710434825</v>
      </c>
      <c r="AI147" s="10">
        <v>492</v>
      </c>
      <c r="AJ147" s="39">
        <f t="shared" si="32"/>
        <v>5.3222734607701612E-2</v>
      </c>
      <c r="AK147" s="13">
        <v>284616.62677484786</v>
      </c>
      <c r="AL147" s="44"/>
    </row>
    <row r="148" spans="1:38" x14ac:dyDescent="0.25">
      <c r="A148" s="110" t="s">
        <v>1018</v>
      </c>
      <c r="B148" s="5" t="s">
        <v>183</v>
      </c>
      <c r="C148" s="6" t="s">
        <v>22</v>
      </c>
      <c r="D148" s="7" t="s">
        <v>20</v>
      </c>
      <c r="E148" s="42">
        <f t="shared" si="22"/>
        <v>-2.3647055644454551</v>
      </c>
      <c r="F148" s="8">
        <v>34.101663632460792</v>
      </c>
      <c r="G148" s="9">
        <v>142</v>
      </c>
      <c r="H148" s="10">
        <v>110</v>
      </c>
      <c r="I148" s="39">
        <f t="shared" si="23"/>
        <v>-0.59484804176993644</v>
      </c>
      <c r="J148" s="11">
        <v>-3.8455772113943021E-2</v>
      </c>
      <c r="K148" s="10">
        <v>89</v>
      </c>
      <c r="L148" s="39">
        <f t="shared" si="24"/>
        <v>-0.60041789144750168</v>
      </c>
      <c r="M148" s="11">
        <v>9.8586866167913553E-2</v>
      </c>
      <c r="N148" s="10">
        <v>173</v>
      </c>
      <c r="O148" s="39">
        <f t="shared" si="25"/>
        <v>-9.7253486247787402E-2</v>
      </c>
      <c r="P148" s="11">
        <v>7.0000000000000007E-2</v>
      </c>
      <c r="Q148" s="10">
        <v>222</v>
      </c>
      <c r="R148" s="39">
        <f t="shared" si="26"/>
        <v>0.20579105858195657</v>
      </c>
      <c r="S148" s="12">
        <v>1.1694082794106182</v>
      </c>
      <c r="T148" s="10">
        <v>101</v>
      </c>
      <c r="U148" s="39">
        <f t="shared" si="27"/>
        <v>-0.55097382458056898</v>
      </c>
      <c r="V148" s="11">
        <v>0.115</v>
      </c>
      <c r="W148" s="10">
        <v>105</v>
      </c>
      <c r="X148" s="39">
        <f t="shared" si="28"/>
        <v>-0.84381577392780316</v>
      </c>
      <c r="Y148" s="13">
        <v>58939</v>
      </c>
      <c r="Z148" s="10">
        <v>135</v>
      </c>
      <c r="AA148" s="39">
        <f t="shared" si="29"/>
        <v>-0.39979129631083804</v>
      </c>
      <c r="AB148" s="11">
        <v>6.4000000000000001E-2</v>
      </c>
      <c r="AC148" s="10">
        <v>190</v>
      </c>
      <c r="AD148" s="39">
        <f t="shared" si="30"/>
        <v>-0.12122325870487922</v>
      </c>
      <c r="AE148" s="11">
        <v>0.90300000000000002</v>
      </c>
      <c r="AF148" s="10">
        <v>77</v>
      </c>
      <c r="AG148" s="39">
        <f t="shared" si="31"/>
        <v>-0.73931091327941956</v>
      </c>
      <c r="AH148" s="14">
        <v>3.3746650045106983</v>
      </c>
      <c r="AI148" s="10">
        <v>109</v>
      </c>
      <c r="AJ148" s="39">
        <f t="shared" si="32"/>
        <v>-0.2951790865252823</v>
      </c>
      <c r="AK148" s="13">
        <v>76898.852108832929</v>
      </c>
      <c r="AL148" s="44"/>
    </row>
    <row r="149" spans="1:38" x14ac:dyDescent="0.25">
      <c r="A149" s="110" t="s">
        <v>970</v>
      </c>
      <c r="B149" s="5" t="s">
        <v>184</v>
      </c>
      <c r="C149" s="6" t="s">
        <v>54</v>
      </c>
      <c r="D149" s="7" t="s">
        <v>39</v>
      </c>
      <c r="E149" s="42">
        <f t="shared" si="22"/>
        <v>-2.3312467868822719</v>
      </c>
      <c r="F149" s="8">
        <v>34.00858756033189</v>
      </c>
      <c r="G149" s="9">
        <v>143</v>
      </c>
      <c r="H149" s="10">
        <v>180</v>
      </c>
      <c r="I149" s="39">
        <f t="shared" si="23"/>
        <v>-0.3592701124881873</v>
      </c>
      <c r="J149" s="11">
        <v>-1.7740096893701929E-2</v>
      </c>
      <c r="K149" s="10">
        <v>154</v>
      </c>
      <c r="L149" s="39">
        <f t="shared" si="24"/>
        <v>-0.23080057460786163</v>
      </c>
      <c r="M149" s="11">
        <v>7.8606347481958563E-2</v>
      </c>
      <c r="N149" s="10">
        <v>97</v>
      </c>
      <c r="O149" s="39">
        <f t="shared" si="25"/>
        <v>-0.65026883717873829</v>
      </c>
      <c r="P149" s="11">
        <v>0.106</v>
      </c>
      <c r="Q149" s="10">
        <v>135</v>
      </c>
      <c r="R149" s="39">
        <f t="shared" si="26"/>
        <v>-0.12518294112631151</v>
      </c>
      <c r="S149" s="12">
        <v>2.2847610067454847</v>
      </c>
      <c r="T149" s="10">
        <v>121</v>
      </c>
      <c r="U149" s="39">
        <f t="shared" si="27"/>
        <v>-0.41025549720778187</v>
      </c>
      <c r="V149" s="11">
        <v>0.106</v>
      </c>
      <c r="W149" s="10">
        <v>138</v>
      </c>
      <c r="X149" s="39">
        <f t="shared" si="28"/>
        <v>-0.70997590397052579</v>
      </c>
      <c r="Y149" s="13">
        <v>62992</v>
      </c>
      <c r="Z149" s="10">
        <v>116</v>
      </c>
      <c r="AA149" s="39">
        <f t="shared" si="29"/>
        <v>-0.49591133138131605</v>
      </c>
      <c r="AB149" s="11">
        <v>6.6000000000000003E-2</v>
      </c>
      <c r="AC149" s="10">
        <v>247</v>
      </c>
      <c r="AD149" s="39">
        <f t="shared" si="30"/>
        <v>0.14060480512701173</v>
      </c>
      <c r="AE149" s="11">
        <v>0.92</v>
      </c>
      <c r="AF149" s="10">
        <v>421</v>
      </c>
      <c r="AG149" s="39">
        <f t="shared" si="31"/>
        <v>0.46446422684343613</v>
      </c>
      <c r="AH149" s="14">
        <v>2.1017119046238384</v>
      </c>
      <c r="AI149" s="10">
        <v>309</v>
      </c>
      <c r="AJ149" s="39">
        <f t="shared" si="32"/>
        <v>-0.19542186432582731</v>
      </c>
      <c r="AK149" s="13">
        <v>136374.28233118154</v>
      </c>
      <c r="AL149" s="44">
        <v>1</v>
      </c>
    </row>
    <row r="150" spans="1:38" x14ac:dyDescent="0.25">
      <c r="A150" s="110" t="s">
        <v>663</v>
      </c>
      <c r="B150" s="5" t="s">
        <v>185</v>
      </c>
      <c r="C150" s="6" t="s">
        <v>63</v>
      </c>
      <c r="D150" s="7" t="s">
        <v>34</v>
      </c>
      <c r="E150" s="42">
        <f t="shared" si="22"/>
        <v>-2.32929884323406</v>
      </c>
      <c r="F150" s="8">
        <v>34.003168744801009</v>
      </c>
      <c r="G150" s="9">
        <v>144</v>
      </c>
      <c r="H150" s="10">
        <v>52</v>
      </c>
      <c r="I150" s="39">
        <f t="shared" si="23"/>
        <v>-0.94516376109332845</v>
      </c>
      <c r="J150" s="11">
        <v>-6.9260978222063563E-2</v>
      </c>
      <c r="K150" s="10">
        <v>122</v>
      </c>
      <c r="L150" s="39">
        <f t="shared" si="24"/>
        <v>-0.36543557522391185</v>
      </c>
      <c r="M150" s="11">
        <v>8.5884353741496597E-2</v>
      </c>
      <c r="N150" s="10">
        <v>76</v>
      </c>
      <c r="O150" s="39">
        <f t="shared" si="25"/>
        <v>-0.97286112522179313</v>
      </c>
      <c r="P150" s="11">
        <v>0.127</v>
      </c>
      <c r="Q150" s="10">
        <v>227</v>
      </c>
      <c r="R150" s="39">
        <f t="shared" si="26"/>
        <v>0.21132838478492003</v>
      </c>
      <c r="S150" s="12">
        <v>1.1507479861910241</v>
      </c>
      <c r="T150" s="10">
        <v>194</v>
      </c>
      <c r="U150" s="39">
        <f t="shared" si="27"/>
        <v>-6.6277363629858047E-2</v>
      </c>
      <c r="V150" s="11">
        <v>8.4000000000000005E-2</v>
      </c>
      <c r="W150" s="10">
        <v>89</v>
      </c>
      <c r="X150" s="39">
        <f t="shared" si="28"/>
        <v>-0.93357071262602165</v>
      </c>
      <c r="Y150" s="13">
        <v>56221</v>
      </c>
      <c r="Z150" s="10">
        <v>238</v>
      </c>
      <c r="AA150" s="39">
        <f t="shared" si="29"/>
        <v>0.12886889657679093</v>
      </c>
      <c r="AB150" s="11">
        <v>5.2999999999999999E-2</v>
      </c>
      <c r="AC150" s="10">
        <v>214</v>
      </c>
      <c r="AD150" s="39">
        <f t="shared" si="30"/>
        <v>1.7391598617886576E-2</v>
      </c>
      <c r="AE150" s="11">
        <v>0.91200000000000003</v>
      </c>
      <c r="AF150" s="10">
        <v>31</v>
      </c>
      <c r="AG150" s="39">
        <f t="shared" si="31"/>
        <v>-1.2392827803190984</v>
      </c>
      <c r="AH150" s="14">
        <v>3.9033690097615676</v>
      </c>
      <c r="AI150" s="10">
        <v>87</v>
      </c>
      <c r="AJ150" s="39">
        <f t="shared" si="32"/>
        <v>-0.30683197030759984</v>
      </c>
      <c r="AK150" s="13">
        <v>69951.382431914084</v>
      </c>
      <c r="AL150" s="44"/>
    </row>
    <row r="151" spans="1:38" x14ac:dyDescent="0.25">
      <c r="A151" s="110" t="s">
        <v>790</v>
      </c>
      <c r="B151" s="5" t="s">
        <v>186</v>
      </c>
      <c r="C151" s="6" t="s">
        <v>47</v>
      </c>
      <c r="D151" s="7" t="s">
        <v>20</v>
      </c>
      <c r="E151" s="42">
        <f t="shared" si="22"/>
        <v>-2.2528093345411957</v>
      </c>
      <c r="F151" s="8">
        <v>33.79038921289024</v>
      </c>
      <c r="G151" s="9">
        <v>145</v>
      </c>
      <c r="H151" s="10">
        <v>305</v>
      </c>
      <c r="I151" s="39">
        <f t="shared" si="23"/>
        <v>8.9216536454374648E-2</v>
      </c>
      <c r="J151" s="11">
        <v>2.1697824088262374E-2</v>
      </c>
      <c r="K151" s="10">
        <v>94</v>
      </c>
      <c r="L151" s="39">
        <f t="shared" si="24"/>
        <v>-0.54651603937647564</v>
      </c>
      <c r="M151" s="11">
        <v>9.5673076923076916E-2</v>
      </c>
      <c r="N151" s="10">
        <v>114</v>
      </c>
      <c r="O151" s="39">
        <f t="shared" si="25"/>
        <v>-0.48129192439428109</v>
      </c>
      <c r="P151" s="11">
        <v>9.5000000000000001E-2</v>
      </c>
      <c r="Q151" s="10">
        <v>183</v>
      </c>
      <c r="R151" s="39">
        <f t="shared" si="26"/>
        <v>8.9950189369181643E-2</v>
      </c>
      <c r="S151" s="12">
        <v>1.5597816305717198</v>
      </c>
      <c r="T151" s="10">
        <v>211</v>
      </c>
      <c r="U151" s="39">
        <f t="shared" si="27"/>
        <v>2.7534854618666737E-2</v>
      </c>
      <c r="V151" s="11">
        <v>7.8E-2</v>
      </c>
      <c r="W151" s="10">
        <v>269</v>
      </c>
      <c r="X151" s="39">
        <f t="shared" si="28"/>
        <v>-0.22299427005491529</v>
      </c>
      <c r="Y151" s="13">
        <v>77739</v>
      </c>
      <c r="Z151" s="10">
        <v>67</v>
      </c>
      <c r="AA151" s="39">
        <f t="shared" si="29"/>
        <v>-1.0726315418041836</v>
      </c>
      <c r="AB151" s="11">
        <v>7.8E-2</v>
      </c>
      <c r="AC151" s="10">
        <v>154</v>
      </c>
      <c r="AD151" s="39">
        <f t="shared" si="30"/>
        <v>-0.32144471928220758</v>
      </c>
      <c r="AE151" s="11">
        <v>0.89</v>
      </c>
      <c r="AF151" s="10">
        <v>156</v>
      </c>
      <c r="AG151" s="39">
        <f t="shared" si="31"/>
        <v>-0.33698584565566425</v>
      </c>
      <c r="AH151" s="14">
        <v>2.9492193170863996</v>
      </c>
      <c r="AI151" s="10">
        <v>112</v>
      </c>
      <c r="AJ151" s="39">
        <f t="shared" si="32"/>
        <v>-0.29344234339606035</v>
      </c>
      <c r="AK151" s="13">
        <v>77934.301397804302</v>
      </c>
      <c r="AL151" s="44"/>
    </row>
    <row r="152" spans="1:38" x14ac:dyDescent="0.25">
      <c r="A152" s="110" t="s">
        <v>756</v>
      </c>
      <c r="B152" s="5" t="s">
        <v>187</v>
      </c>
      <c r="C152" s="6" t="s">
        <v>44</v>
      </c>
      <c r="D152" s="7" t="s">
        <v>20</v>
      </c>
      <c r="E152" s="42">
        <f t="shared" si="22"/>
        <v>-2.2252606435657105</v>
      </c>
      <c r="F152" s="8">
        <v>33.713753898182496</v>
      </c>
      <c r="G152" s="9">
        <v>146</v>
      </c>
      <c r="H152" s="10">
        <v>334</v>
      </c>
      <c r="I152" s="39">
        <f t="shared" si="23"/>
        <v>0.16723081168385698</v>
      </c>
      <c r="J152" s="11">
        <v>2.855805243445686E-2</v>
      </c>
      <c r="K152" s="10">
        <v>78</v>
      </c>
      <c r="L152" s="39">
        <f t="shared" si="24"/>
        <v>-0.68173057744915522</v>
      </c>
      <c r="M152" s="11">
        <v>0.10298241141983176</v>
      </c>
      <c r="N152" s="10">
        <v>107</v>
      </c>
      <c r="O152" s="39">
        <f t="shared" si="25"/>
        <v>-0.52737653697186038</v>
      </c>
      <c r="P152" s="11">
        <v>9.8000000000000004E-2</v>
      </c>
      <c r="Q152" s="10">
        <v>146</v>
      </c>
      <c r="R152" s="39">
        <f t="shared" si="26"/>
        <v>-5.4999058609205911E-2</v>
      </c>
      <c r="S152" s="12">
        <v>2.0482476103777878</v>
      </c>
      <c r="T152" s="10">
        <v>188</v>
      </c>
      <c r="U152" s="39">
        <f t="shared" si="27"/>
        <v>-8.191273333794552E-2</v>
      </c>
      <c r="V152" s="11">
        <v>8.5000000000000006E-2</v>
      </c>
      <c r="W152" s="10">
        <v>131</v>
      </c>
      <c r="X152" s="39">
        <f t="shared" si="28"/>
        <v>-0.7270484953270302</v>
      </c>
      <c r="Y152" s="13">
        <v>62475</v>
      </c>
      <c r="Z152" s="10">
        <v>267</v>
      </c>
      <c r="AA152" s="39">
        <f t="shared" si="29"/>
        <v>0.22498893164726899</v>
      </c>
      <c r="AB152" s="11">
        <v>5.0999999999999997E-2</v>
      </c>
      <c r="AC152" s="10">
        <v>84</v>
      </c>
      <c r="AD152" s="39">
        <f t="shared" si="30"/>
        <v>-0.82969919613234888</v>
      </c>
      <c r="AE152" s="11">
        <v>0.85699999999999998</v>
      </c>
      <c r="AF152" s="10">
        <v>238</v>
      </c>
      <c r="AG152" s="39">
        <f t="shared" si="31"/>
        <v>-8.1677319385587158E-2</v>
      </c>
      <c r="AH152" s="14">
        <v>2.6792388455592406</v>
      </c>
      <c r="AI152" s="10">
        <v>61</v>
      </c>
      <c r="AJ152" s="39">
        <f t="shared" si="32"/>
        <v>-0.32067713418746824</v>
      </c>
      <c r="AK152" s="13">
        <v>61696.871529358214</v>
      </c>
      <c r="AL152" s="44"/>
    </row>
    <row r="153" spans="1:38" x14ac:dyDescent="0.25">
      <c r="A153" s="110" t="s">
        <v>985</v>
      </c>
      <c r="B153" s="5" t="s">
        <v>188</v>
      </c>
      <c r="C153" s="6" t="s">
        <v>172</v>
      </c>
      <c r="D153" s="7" t="s">
        <v>39</v>
      </c>
      <c r="E153" s="42">
        <f t="shared" si="22"/>
        <v>-2.1751749761728125</v>
      </c>
      <c r="F153" s="8">
        <v>33.574424922935819</v>
      </c>
      <c r="G153" s="9">
        <v>147</v>
      </c>
      <c r="H153" s="10">
        <v>261</v>
      </c>
      <c r="I153" s="39">
        <f t="shared" si="23"/>
        <v>-5.491213308444675E-2</v>
      </c>
      <c r="J153" s="11">
        <v>9.0237899917966491E-3</v>
      </c>
      <c r="K153" s="10">
        <v>353</v>
      </c>
      <c r="L153" s="39">
        <f t="shared" si="24"/>
        <v>0.3351337448385186</v>
      </c>
      <c r="M153" s="11">
        <v>4.8013459298563481E-2</v>
      </c>
      <c r="N153" s="10">
        <v>161</v>
      </c>
      <c r="O153" s="39">
        <f t="shared" si="25"/>
        <v>-0.15869963635122647</v>
      </c>
      <c r="P153" s="11">
        <v>7.400000000000001E-2</v>
      </c>
      <c r="Q153" s="10">
        <v>199</v>
      </c>
      <c r="R153" s="39">
        <f t="shared" si="26"/>
        <v>0.15071384640214808</v>
      </c>
      <c r="S153" s="12">
        <v>1.3550135501355014</v>
      </c>
      <c r="T153" s="10">
        <v>121</v>
      </c>
      <c r="U153" s="39">
        <f t="shared" si="27"/>
        <v>-0.41025549720778187</v>
      </c>
      <c r="V153" s="11">
        <v>0.106</v>
      </c>
      <c r="W153" s="10">
        <v>170</v>
      </c>
      <c r="X153" s="39">
        <f t="shared" si="28"/>
        <v>-0.60166236499695813</v>
      </c>
      <c r="Y153" s="13">
        <v>66272</v>
      </c>
      <c r="Z153" s="10">
        <v>238</v>
      </c>
      <c r="AA153" s="39">
        <f t="shared" si="29"/>
        <v>0.12886889657679093</v>
      </c>
      <c r="AB153" s="11">
        <v>5.2999999999999999E-2</v>
      </c>
      <c r="AC153" s="10">
        <v>68</v>
      </c>
      <c r="AD153" s="39">
        <f t="shared" si="30"/>
        <v>-1.0299206567096755</v>
      </c>
      <c r="AE153" s="11">
        <v>0.84400000000000008</v>
      </c>
      <c r="AF153" s="10">
        <v>50</v>
      </c>
      <c r="AG153" s="39">
        <f t="shared" si="31"/>
        <v>-0.98999617165787468</v>
      </c>
      <c r="AH153" s="14">
        <v>3.6397565204529738</v>
      </c>
      <c r="AI153" s="10">
        <v>84</v>
      </c>
      <c r="AJ153" s="39">
        <f t="shared" si="32"/>
        <v>-0.30710369564063628</v>
      </c>
      <c r="AK153" s="13">
        <v>69789.379313459795</v>
      </c>
      <c r="AL153" s="44"/>
    </row>
    <row r="154" spans="1:38" x14ac:dyDescent="0.25">
      <c r="A154" s="110" t="s">
        <v>720</v>
      </c>
      <c r="B154" s="5" t="s">
        <v>189</v>
      </c>
      <c r="C154" s="6" t="s">
        <v>33</v>
      </c>
      <c r="D154" s="7" t="s">
        <v>34</v>
      </c>
      <c r="E154" s="42">
        <f t="shared" si="22"/>
        <v>-2.1679743467354822</v>
      </c>
      <c r="F154" s="8">
        <v>33.554394116262834</v>
      </c>
      <c r="G154" s="9">
        <v>148</v>
      </c>
      <c r="H154" s="10">
        <v>460</v>
      </c>
      <c r="I154" s="39">
        <f t="shared" si="23"/>
        <v>0.51741711168711713</v>
      </c>
      <c r="J154" s="11">
        <v>5.935187798323871E-2</v>
      </c>
      <c r="K154" s="10">
        <v>111</v>
      </c>
      <c r="L154" s="39">
        <f t="shared" si="24"/>
        <v>-0.41064902855788754</v>
      </c>
      <c r="M154" s="11">
        <v>8.8328471503403283E-2</v>
      </c>
      <c r="N154" s="10">
        <v>115</v>
      </c>
      <c r="O154" s="39">
        <f t="shared" si="25"/>
        <v>-0.45056884934256181</v>
      </c>
      <c r="P154" s="11">
        <v>9.3000000000000013E-2</v>
      </c>
      <c r="Q154" s="10">
        <v>117</v>
      </c>
      <c r="R154" s="39">
        <f t="shared" si="26"/>
        <v>-0.23086683110062853</v>
      </c>
      <c r="S154" s="12">
        <v>2.6409062478282022</v>
      </c>
      <c r="T154" s="10">
        <v>172</v>
      </c>
      <c r="U154" s="39">
        <f t="shared" si="27"/>
        <v>-0.17572495158647009</v>
      </c>
      <c r="V154" s="11">
        <v>9.0999999999999998E-2</v>
      </c>
      <c r="W154" s="10">
        <v>194</v>
      </c>
      <c r="X154" s="39">
        <f t="shared" si="28"/>
        <v>-0.5448638018766726</v>
      </c>
      <c r="Y154" s="13">
        <v>67992</v>
      </c>
      <c r="Z154" s="10">
        <v>183</v>
      </c>
      <c r="AA154" s="39">
        <f t="shared" si="29"/>
        <v>-0.11143119109940386</v>
      </c>
      <c r="AB154" s="11">
        <v>5.7999999999999996E-2</v>
      </c>
      <c r="AC154" s="10">
        <v>120</v>
      </c>
      <c r="AD154" s="39">
        <f t="shared" si="30"/>
        <v>-0.55246948148681729</v>
      </c>
      <c r="AE154" s="11">
        <v>0.875</v>
      </c>
      <c r="AF154" s="10">
        <v>171</v>
      </c>
      <c r="AG154" s="39">
        <f t="shared" si="31"/>
        <v>-0.27715426944348837</v>
      </c>
      <c r="AH154" s="14">
        <v>2.8859493691768314</v>
      </c>
      <c r="AI154" s="10">
        <v>240</v>
      </c>
      <c r="AJ154" s="39">
        <f t="shared" si="32"/>
        <v>-0.23781077465745293</v>
      </c>
      <c r="AK154" s="13">
        <v>111101.93990779994</v>
      </c>
      <c r="AL154" s="44">
        <v>1</v>
      </c>
    </row>
    <row r="155" spans="1:38" x14ac:dyDescent="0.25">
      <c r="A155" s="110" t="s">
        <v>788</v>
      </c>
      <c r="B155" s="5" t="s">
        <v>190</v>
      </c>
      <c r="C155" s="6" t="s">
        <v>71</v>
      </c>
      <c r="D155" s="7" t="s">
        <v>34</v>
      </c>
      <c r="E155" s="42">
        <f t="shared" si="22"/>
        <v>-2.1556995178212746</v>
      </c>
      <c r="F155" s="8">
        <v>33.520247834043438</v>
      </c>
      <c r="G155" s="9">
        <v>149</v>
      </c>
      <c r="H155" s="10">
        <v>57</v>
      </c>
      <c r="I155" s="39">
        <f t="shared" si="23"/>
        <v>-0.91405791114876178</v>
      </c>
      <c r="J155" s="11">
        <v>-6.6525668140742122E-2</v>
      </c>
      <c r="K155" s="10">
        <v>123</v>
      </c>
      <c r="L155" s="39">
        <f t="shared" si="24"/>
        <v>-0.35960035959974451</v>
      </c>
      <c r="M155" s="11">
        <v>8.5568917668825156E-2</v>
      </c>
      <c r="N155" s="10">
        <v>173</v>
      </c>
      <c r="O155" s="39">
        <f t="shared" si="25"/>
        <v>-9.7253486247787402E-2</v>
      </c>
      <c r="P155" s="11">
        <v>7.0000000000000007E-2</v>
      </c>
      <c r="Q155" s="10">
        <v>126</v>
      </c>
      <c r="R155" s="39">
        <f t="shared" si="26"/>
        <v>-0.18064960113736775</v>
      </c>
      <c r="S155" s="12">
        <v>2.4716786817713694</v>
      </c>
      <c r="T155" s="10">
        <v>175</v>
      </c>
      <c r="U155" s="39">
        <f t="shared" si="27"/>
        <v>-0.14445421217029539</v>
      </c>
      <c r="V155" s="11">
        <v>8.900000000000001E-2</v>
      </c>
      <c r="W155" s="10">
        <v>97</v>
      </c>
      <c r="X155" s="39">
        <f t="shared" si="28"/>
        <v>-0.88806581728895573</v>
      </c>
      <c r="Y155" s="13">
        <v>57599</v>
      </c>
      <c r="Z155" s="10">
        <v>141</v>
      </c>
      <c r="AA155" s="39">
        <f t="shared" si="29"/>
        <v>-0.35173127877559901</v>
      </c>
      <c r="AB155" s="11">
        <v>6.3E-2</v>
      </c>
      <c r="AC155" s="10">
        <v>231</v>
      </c>
      <c r="AD155" s="39">
        <f t="shared" si="30"/>
        <v>7.8998201872447438E-2</v>
      </c>
      <c r="AE155" s="11">
        <v>0.91599999999999993</v>
      </c>
      <c r="AF155" s="10">
        <v>78</v>
      </c>
      <c r="AG155" s="39">
        <f t="shared" si="31"/>
        <v>-0.73638438671583428</v>
      </c>
      <c r="AH155" s="14">
        <v>3.3715702977528923</v>
      </c>
      <c r="AI155" s="10">
        <v>137</v>
      </c>
      <c r="AJ155" s="39">
        <f t="shared" si="32"/>
        <v>-0.2801306388305268</v>
      </c>
      <c r="AK155" s="13">
        <v>85870.762924819777</v>
      </c>
      <c r="AL155" s="44"/>
    </row>
    <row r="156" spans="1:38" x14ac:dyDescent="0.25">
      <c r="A156" s="110" t="s">
        <v>761</v>
      </c>
      <c r="B156" s="5" t="s">
        <v>191</v>
      </c>
      <c r="C156" s="6" t="s">
        <v>47</v>
      </c>
      <c r="D156" s="7" t="s">
        <v>20</v>
      </c>
      <c r="E156" s="42">
        <f t="shared" si="22"/>
        <v>-2.1318871709553062</v>
      </c>
      <c r="F156" s="8">
        <v>33.454006331039636</v>
      </c>
      <c r="G156" s="9">
        <v>150</v>
      </c>
      <c r="H156" s="10">
        <v>441</v>
      </c>
      <c r="I156" s="39">
        <f t="shared" si="23"/>
        <v>0.45982136117191025</v>
      </c>
      <c r="J156" s="11">
        <v>5.4287163876205025E-2</v>
      </c>
      <c r="K156" s="10">
        <v>256</v>
      </c>
      <c r="L156" s="39">
        <f t="shared" si="24"/>
        <v>6.5657049207477045E-2</v>
      </c>
      <c r="M156" s="11">
        <v>6.2580645161290319E-2</v>
      </c>
      <c r="N156" s="10">
        <v>60</v>
      </c>
      <c r="O156" s="39">
        <f t="shared" si="25"/>
        <v>-1.2340072631614092</v>
      </c>
      <c r="P156" s="11">
        <v>0.14400000000000002</v>
      </c>
      <c r="Q156" s="10">
        <v>245</v>
      </c>
      <c r="R156" s="39">
        <f t="shared" si="26"/>
        <v>0.26720051657269722</v>
      </c>
      <c r="S156" s="12">
        <v>0.9624639076034649</v>
      </c>
      <c r="T156" s="10">
        <v>224</v>
      </c>
      <c r="U156" s="39">
        <f t="shared" si="27"/>
        <v>7.4440963742929134E-2</v>
      </c>
      <c r="V156" s="11">
        <v>7.4999999999999997E-2</v>
      </c>
      <c r="W156" s="10">
        <v>190</v>
      </c>
      <c r="X156" s="39">
        <f t="shared" si="28"/>
        <v>-0.56702184597766769</v>
      </c>
      <c r="Y156" s="13">
        <v>67321</v>
      </c>
      <c r="Z156" s="10">
        <v>116</v>
      </c>
      <c r="AA156" s="39">
        <f t="shared" si="29"/>
        <v>-0.49591133138131605</v>
      </c>
      <c r="AB156" s="11">
        <v>6.6000000000000003E-2</v>
      </c>
      <c r="AC156" s="10">
        <v>193</v>
      </c>
      <c r="AD156" s="39">
        <f t="shared" si="30"/>
        <v>-0.10582160789123858</v>
      </c>
      <c r="AE156" s="11">
        <v>0.90400000000000003</v>
      </c>
      <c r="AF156" s="10">
        <v>113</v>
      </c>
      <c r="AG156" s="39">
        <f t="shared" si="31"/>
        <v>-0.53385415740022113</v>
      </c>
      <c r="AH156" s="14">
        <v>3.1574011604821273</v>
      </c>
      <c r="AI156" s="10">
        <v>147</v>
      </c>
      <c r="AJ156" s="39">
        <f t="shared" si="32"/>
        <v>-0.27469066441637063</v>
      </c>
      <c r="AK156" s="13">
        <v>89114.08517805583</v>
      </c>
      <c r="AL156" s="44"/>
    </row>
    <row r="157" spans="1:38" x14ac:dyDescent="0.25">
      <c r="A157" s="110" t="s">
        <v>877</v>
      </c>
      <c r="B157" s="5" t="s">
        <v>192</v>
      </c>
      <c r="C157" s="6" t="s">
        <v>54</v>
      </c>
      <c r="D157" s="7" t="s">
        <v>39</v>
      </c>
      <c r="E157" s="42">
        <f t="shared" si="22"/>
        <v>-2.1284754047185017</v>
      </c>
      <c r="F157" s="8">
        <v>33.444515434375994</v>
      </c>
      <c r="G157" s="9">
        <v>151</v>
      </c>
      <c r="H157" s="10">
        <v>115</v>
      </c>
      <c r="I157" s="39">
        <f t="shared" si="23"/>
        <v>-0.58881513262773189</v>
      </c>
      <c r="J157" s="11">
        <v>-3.7925264919129953E-2</v>
      </c>
      <c r="K157" s="10">
        <v>40</v>
      </c>
      <c r="L157" s="39">
        <f t="shared" si="24"/>
        <v>-1.0521204952229641</v>
      </c>
      <c r="M157" s="11">
        <v>0.12300469483568074</v>
      </c>
      <c r="N157" s="10">
        <v>247</v>
      </c>
      <c r="O157" s="39">
        <f t="shared" si="25"/>
        <v>0.17925418921768815</v>
      </c>
      <c r="P157" s="11">
        <v>5.2000000000000005E-2</v>
      </c>
      <c r="Q157" s="10">
        <v>106</v>
      </c>
      <c r="R157" s="39">
        <f t="shared" si="26"/>
        <v>-0.30732123059462407</v>
      </c>
      <c r="S157" s="12">
        <v>2.8985507246376812</v>
      </c>
      <c r="T157" s="10">
        <v>70</v>
      </c>
      <c r="U157" s="39">
        <f t="shared" si="27"/>
        <v>-0.95749343699084244</v>
      </c>
      <c r="V157" s="11">
        <v>0.14099999999999999</v>
      </c>
      <c r="W157" s="10">
        <v>132</v>
      </c>
      <c r="X157" s="39">
        <f t="shared" si="28"/>
        <v>-0.72084028028830127</v>
      </c>
      <c r="Y157" s="13">
        <v>62663</v>
      </c>
      <c r="Z157" s="10">
        <v>202</v>
      </c>
      <c r="AA157" s="39">
        <f t="shared" si="29"/>
        <v>-1.5311156028925814E-2</v>
      </c>
      <c r="AB157" s="11">
        <v>5.5999999999999994E-2</v>
      </c>
      <c r="AC157" s="10">
        <v>199</v>
      </c>
      <c r="AD157" s="39">
        <f t="shared" si="30"/>
        <v>-7.5018306263959E-2</v>
      </c>
      <c r="AE157" s="11">
        <v>0.90599999999999992</v>
      </c>
      <c r="AF157" s="10">
        <v>489</v>
      </c>
      <c r="AG157" s="39">
        <f t="shared" si="31"/>
        <v>0.746894326705142</v>
      </c>
      <c r="AH157" s="14">
        <v>1.8030512502065843</v>
      </c>
      <c r="AI157" s="10">
        <v>458</v>
      </c>
      <c r="AJ157" s="39">
        <f t="shared" si="32"/>
        <v>-3.2939433932593361E-2</v>
      </c>
      <c r="AK157" s="13">
        <v>233246.59130434782</v>
      </c>
      <c r="AL157" s="44"/>
    </row>
    <row r="158" spans="1:38" x14ac:dyDescent="0.25">
      <c r="A158" s="110" t="s">
        <v>987</v>
      </c>
      <c r="B158" s="5" t="s">
        <v>193</v>
      </c>
      <c r="C158" s="6" t="s">
        <v>24</v>
      </c>
      <c r="D158" s="7" t="s">
        <v>20</v>
      </c>
      <c r="E158" s="42">
        <f t="shared" si="22"/>
        <v>-2.1169945254348224</v>
      </c>
      <c r="F158" s="8">
        <v>33.412577771791263</v>
      </c>
      <c r="G158" s="9">
        <v>152</v>
      </c>
      <c r="H158" s="10">
        <v>266</v>
      </c>
      <c r="I158" s="39">
        <f t="shared" si="23"/>
        <v>-4.5670545046903877E-2</v>
      </c>
      <c r="J158" s="11">
        <v>9.8364541360511648E-3</v>
      </c>
      <c r="K158" s="10">
        <v>439</v>
      </c>
      <c r="L158" s="39">
        <f t="shared" si="24"/>
        <v>0.56078667116148406</v>
      </c>
      <c r="M158" s="11">
        <v>3.581526861451461E-2</v>
      </c>
      <c r="N158" s="10">
        <v>164</v>
      </c>
      <c r="O158" s="39">
        <f t="shared" si="25"/>
        <v>-0.14333809882536649</v>
      </c>
      <c r="P158" s="11">
        <v>7.2999999999999995E-2</v>
      </c>
      <c r="Q158" s="10">
        <v>221</v>
      </c>
      <c r="R158" s="39">
        <f t="shared" si="26"/>
        <v>0.20455574453091263</v>
      </c>
      <c r="S158" s="12">
        <v>1.1735711770918904</v>
      </c>
      <c r="T158" s="10">
        <v>87</v>
      </c>
      <c r="U158" s="39">
        <f t="shared" si="27"/>
        <v>-0.69169215195335598</v>
      </c>
      <c r="V158" s="11">
        <v>0.124</v>
      </c>
      <c r="W158" s="10">
        <v>200</v>
      </c>
      <c r="X158" s="39">
        <f t="shared" si="28"/>
        <v>-0.51639847547569229</v>
      </c>
      <c r="Y158" s="13">
        <v>68854</v>
      </c>
      <c r="Z158" s="10">
        <v>83</v>
      </c>
      <c r="AA158" s="39">
        <f t="shared" si="29"/>
        <v>-0.92845148919846665</v>
      </c>
      <c r="AB158" s="11">
        <v>7.4999999999999997E-2</v>
      </c>
      <c r="AC158" s="10">
        <v>212</v>
      </c>
      <c r="AD158" s="39">
        <f t="shared" si="30"/>
        <v>1.9899478042442209E-3</v>
      </c>
      <c r="AE158" s="11">
        <v>0.91099999999999992</v>
      </c>
      <c r="AF158" s="10">
        <v>134</v>
      </c>
      <c r="AG158" s="39">
        <f t="shared" si="31"/>
        <v>-0.44722988998070451</v>
      </c>
      <c r="AH158" s="14">
        <v>3.0657988121184219</v>
      </c>
      <c r="AI158" s="10">
        <v>228</v>
      </c>
      <c r="AJ158" s="39">
        <f t="shared" si="32"/>
        <v>-0.24252624540226814</v>
      </c>
      <c r="AK158" s="13">
        <v>108290.56800844971</v>
      </c>
      <c r="AL158" s="44"/>
    </row>
    <row r="159" spans="1:38" x14ac:dyDescent="0.25">
      <c r="A159" s="110" t="s">
        <v>737</v>
      </c>
      <c r="B159" s="5" t="s">
        <v>194</v>
      </c>
      <c r="C159" s="6" t="s">
        <v>28</v>
      </c>
      <c r="D159" s="7" t="s">
        <v>20</v>
      </c>
      <c r="E159" s="42">
        <f t="shared" si="22"/>
        <v>-2.1154491245194729</v>
      </c>
      <c r="F159" s="8">
        <v>33.408278754984877</v>
      </c>
      <c r="G159" s="9">
        <v>153</v>
      </c>
      <c r="H159" s="10">
        <v>161</v>
      </c>
      <c r="I159" s="39">
        <f t="shared" si="23"/>
        <v>-0.43510959778446912</v>
      </c>
      <c r="J159" s="11">
        <v>-2.4409083886914873E-2</v>
      </c>
      <c r="K159" s="10">
        <v>291</v>
      </c>
      <c r="L159" s="39">
        <f t="shared" si="24"/>
        <v>0.15064395100382144</v>
      </c>
      <c r="M159" s="11">
        <v>5.7986481679117755E-2</v>
      </c>
      <c r="N159" s="10">
        <v>301</v>
      </c>
      <c r="O159" s="39">
        <f t="shared" si="25"/>
        <v>0.36359263952800525</v>
      </c>
      <c r="P159" s="11">
        <v>0.04</v>
      </c>
      <c r="Q159" s="10">
        <v>293</v>
      </c>
      <c r="R159" s="39">
        <f t="shared" si="26"/>
        <v>0.36484447667553893</v>
      </c>
      <c r="S159" s="12">
        <v>0.63341250989707043</v>
      </c>
      <c r="T159" s="10">
        <v>81</v>
      </c>
      <c r="U159" s="39">
        <f t="shared" si="27"/>
        <v>-0.75423363078570582</v>
      </c>
      <c r="V159" s="11">
        <v>0.128</v>
      </c>
      <c r="W159" s="10">
        <v>180</v>
      </c>
      <c r="X159" s="39">
        <f t="shared" si="28"/>
        <v>-0.5866371637064175</v>
      </c>
      <c r="Y159" s="13">
        <v>66727</v>
      </c>
      <c r="Z159" s="10">
        <v>51</v>
      </c>
      <c r="AA159" s="39">
        <f t="shared" si="29"/>
        <v>-1.3129316294803788</v>
      </c>
      <c r="AB159" s="11">
        <v>8.3000000000000004E-2</v>
      </c>
      <c r="AC159" s="10">
        <v>154</v>
      </c>
      <c r="AD159" s="39">
        <f t="shared" si="30"/>
        <v>-0.32144471928220758</v>
      </c>
      <c r="AE159" s="11">
        <v>0.89</v>
      </c>
      <c r="AF159" s="10">
        <v>516</v>
      </c>
      <c r="AG159" s="39">
        <f t="shared" si="31"/>
        <v>0.99838896356184215</v>
      </c>
      <c r="AH159" s="14">
        <v>1.5371038428203647</v>
      </c>
      <c r="AI159" s="10">
        <v>320</v>
      </c>
      <c r="AJ159" s="39">
        <f t="shared" si="32"/>
        <v>-0.18847970665442237</v>
      </c>
      <c r="AK159" s="13">
        <v>140513.20886777513</v>
      </c>
      <c r="AL159" s="44"/>
    </row>
    <row r="160" spans="1:38" x14ac:dyDescent="0.25">
      <c r="A160" s="110" t="s">
        <v>971</v>
      </c>
      <c r="B160" s="5" t="s">
        <v>195</v>
      </c>
      <c r="C160" s="6" t="s">
        <v>81</v>
      </c>
      <c r="D160" s="7" t="s">
        <v>34</v>
      </c>
      <c r="E160" s="42">
        <f t="shared" si="22"/>
        <v>-2.1034130533217481</v>
      </c>
      <c r="F160" s="8">
        <v>33.374796652154544</v>
      </c>
      <c r="G160" s="9">
        <v>154</v>
      </c>
      <c r="H160" s="10">
        <v>221</v>
      </c>
      <c r="I160" s="39">
        <f t="shared" si="23"/>
        <v>-0.20279537119556607</v>
      </c>
      <c r="J160" s="11">
        <v>-3.9804041641151588E-3</v>
      </c>
      <c r="K160" s="10">
        <v>546</v>
      </c>
      <c r="L160" s="39">
        <f t="shared" si="24"/>
        <v>0.95905942017466062</v>
      </c>
      <c r="M160" s="11">
        <v>1.4285714285714285E-2</v>
      </c>
      <c r="N160" s="10">
        <v>169</v>
      </c>
      <c r="O160" s="39">
        <f t="shared" si="25"/>
        <v>-0.11261502377364695</v>
      </c>
      <c r="P160" s="11">
        <v>7.0999999999999994E-2</v>
      </c>
      <c r="Q160" s="10">
        <v>212</v>
      </c>
      <c r="R160" s="39">
        <f t="shared" si="26"/>
        <v>0.18791939522083873</v>
      </c>
      <c r="S160" s="12">
        <v>1.2296341838303104</v>
      </c>
      <c r="T160" s="10">
        <v>90</v>
      </c>
      <c r="U160" s="39">
        <f t="shared" si="27"/>
        <v>-0.64478604282909358</v>
      </c>
      <c r="V160" s="11">
        <v>0.121</v>
      </c>
      <c r="W160" s="10">
        <v>81</v>
      </c>
      <c r="X160" s="39">
        <f t="shared" si="28"/>
        <v>-0.98515173332014139</v>
      </c>
      <c r="Y160" s="13">
        <v>54659</v>
      </c>
      <c r="Z160" s="10">
        <v>150</v>
      </c>
      <c r="AA160" s="39">
        <f t="shared" si="29"/>
        <v>-0.30367126124035998</v>
      </c>
      <c r="AB160" s="11">
        <v>6.2E-2</v>
      </c>
      <c r="AC160" s="10">
        <v>170</v>
      </c>
      <c r="AD160" s="39">
        <f t="shared" si="30"/>
        <v>-0.24443646521400439</v>
      </c>
      <c r="AE160" s="11">
        <v>0.89500000000000002</v>
      </c>
      <c r="AF160" s="10">
        <v>129</v>
      </c>
      <c r="AG160" s="39">
        <f t="shared" si="31"/>
        <v>-0.47098524814408033</v>
      </c>
      <c r="AH160" s="14">
        <v>3.0909193315618668</v>
      </c>
      <c r="AI160" s="10">
        <v>125</v>
      </c>
      <c r="AJ160" s="39">
        <f t="shared" si="32"/>
        <v>-0.28796648949637688</v>
      </c>
      <c r="AK160" s="13">
        <v>81199.015063018756</v>
      </c>
      <c r="AL160" s="44"/>
    </row>
    <row r="161" spans="1:38" x14ac:dyDescent="0.25">
      <c r="A161" s="110" t="s">
        <v>780</v>
      </c>
      <c r="B161" s="5" t="s">
        <v>196</v>
      </c>
      <c r="C161" s="6" t="s">
        <v>54</v>
      </c>
      <c r="D161" s="7" t="s">
        <v>39</v>
      </c>
      <c r="E161" s="42">
        <f t="shared" si="22"/>
        <v>-2.1016183267049868</v>
      </c>
      <c r="F161" s="8">
        <v>33.369804057798156</v>
      </c>
      <c r="G161" s="9">
        <v>155</v>
      </c>
      <c r="H161" s="10">
        <v>33</v>
      </c>
      <c r="I161" s="39">
        <f t="shared" si="23"/>
        <v>-1.2798153555184539</v>
      </c>
      <c r="J161" s="11">
        <v>-9.8688750862663932E-2</v>
      </c>
      <c r="K161" s="10">
        <v>335</v>
      </c>
      <c r="L161" s="39">
        <f t="shared" si="24"/>
        <v>0.28012947832155438</v>
      </c>
      <c r="M161" s="11">
        <v>5.0986842105263157E-2</v>
      </c>
      <c r="N161" s="10">
        <v>93</v>
      </c>
      <c r="O161" s="39">
        <f t="shared" si="25"/>
        <v>-0.69635344975631763</v>
      </c>
      <c r="P161" s="11">
        <v>0.109</v>
      </c>
      <c r="Q161" s="10">
        <v>272</v>
      </c>
      <c r="R161" s="39">
        <f t="shared" si="26"/>
        <v>0.32558993929945801</v>
      </c>
      <c r="S161" s="12">
        <v>0.76569678407350683</v>
      </c>
      <c r="T161" s="10">
        <v>64</v>
      </c>
      <c r="U161" s="39">
        <f t="shared" si="27"/>
        <v>-1.0513056552393674</v>
      </c>
      <c r="V161" s="11">
        <v>0.14699999999999999</v>
      </c>
      <c r="W161" s="10">
        <v>119</v>
      </c>
      <c r="X161" s="39">
        <f t="shared" si="28"/>
        <v>-0.77242130098242101</v>
      </c>
      <c r="Y161" s="13">
        <v>61101</v>
      </c>
      <c r="Z161" s="10">
        <v>124</v>
      </c>
      <c r="AA161" s="39">
        <f t="shared" si="29"/>
        <v>-0.44785131384607707</v>
      </c>
      <c r="AB161" s="11">
        <v>6.5000000000000002E-2</v>
      </c>
      <c r="AC161" s="10">
        <v>442</v>
      </c>
      <c r="AD161" s="39">
        <f t="shared" si="30"/>
        <v>0.72586753604535448</v>
      </c>
      <c r="AE161" s="11">
        <v>0.95799999999999996</v>
      </c>
      <c r="AF161" s="10">
        <v>435</v>
      </c>
      <c r="AG161" s="39">
        <f t="shared" si="31"/>
        <v>0.49570762503247978</v>
      </c>
      <c r="AH161" s="14">
        <v>2.0686730261405333</v>
      </c>
      <c r="AI161" s="10">
        <v>243</v>
      </c>
      <c r="AJ161" s="39">
        <f t="shared" si="32"/>
        <v>-0.23659807673804489</v>
      </c>
      <c r="AK161" s="13">
        <v>111824.95252679939</v>
      </c>
      <c r="AL161" s="44"/>
    </row>
    <row r="162" spans="1:38" x14ac:dyDescent="0.25">
      <c r="A162" s="110" t="s">
        <v>764</v>
      </c>
      <c r="B162" s="5" t="s">
        <v>197</v>
      </c>
      <c r="C162" s="6" t="s">
        <v>22</v>
      </c>
      <c r="D162" s="7" t="s">
        <v>20</v>
      </c>
      <c r="E162" s="42">
        <f t="shared" si="22"/>
        <v>-2.0524318980811973</v>
      </c>
      <c r="F162" s="8">
        <v>33.232976596911257</v>
      </c>
      <c r="G162" s="9">
        <v>156</v>
      </c>
      <c r="H162" s="10">
        <v>46</v>
      </c>
      <c r="I162" s="39">
        <f t="shared" si="23"/>
        <v>-1.0022445459787492</v>
      </c>
      <c r="J162" s="11">
        <v>-7.4280408542246934E-2</v>
      </c>
      <c r="K162" s="10">
        <v>197</v>
      </c>
      <c r="L162" s="39">
        <f t="shared" si="24"/>
        <v>-0.11350427877877814</v>
      </c>
      <c r="M162" s="11">
        <v>7.2265625E-2</v>
      </c>
      <c r="N162" s="10">
        <v>427</v>
      </c>
      <c r="O162" s="39">
        <f t="shared" si="25"/>
        <v>0.68618492757105998</v>
      </c>
      <c r="P162" s="11">
        <v>1.9E-2</v>
      </c>
      <c r="Q162" s="10">
        <v>434</v>
      </c>
      <c r="R162" s="39">
        <f t="shared" si="26"/>
        <v>0.5528057078878641</v>
      </c>
      <c r="S162" s="12">
        <v>0</v>
      </c>
      <c r="T162" s="10">
        <v>118</v>
      </c>
      <c r="U162" s="39">
        <f t="shared" si="27"/>
        <v>-0.4258908669158693</v>
      </c>
      <c r="V162" s="11">
        <v>0.107</v>
      </c>
      <c r="W162" s="10">
        <v>167</v>
      </c>
      <c r="X162" s="39">
        <f t="shared" si="28"/>
        <v>-0.60754035583149923</v>
      </c>
      <c r="Y162" s="13">
        <v>66094</v>
      </c>
      <c r="Z162" s="10">
        <v>23</v>
      </c>
      <c r="AA162" s="39">
        <f t="shared" si="29"/>
        <v>-2.0818919100442024</v>
      </c>
      <c r="AB162" s="11">
        <v>9.9000000000000005E-2</v>
      </c>
      <c r="AC162" s="10">
        <v>264</v>
      </c>
      <c r="AD162" s="39">
        <f t="shared" si="30"/>
        <v>0.20221140838157431</v>
      </c>
      <c r="AE162" s="11">
        <v>0.92400000000000004</v>
      </c>
      <c r="AF162" s="10">
        <v>214</v>
      </c>
      <c r="AG162" s="39">
        <f t="shared" si="31"/>
        <v>-0.14952966059182057</v>
      </c>
      <c r="AH162" s="14">
        <v>2.7509904918544454</v>
      </c>
      <c r="AI162" s="10">
        <v>215</v>
      </c>
      <c r="AJ162" s="39">
        <f t="shared" si="32"/>
        <v>-0.24796475117115116</v>
      </c>
      <c r="AK162" s="13">
        <v>105048.12136409228</v>
      </c>
      <c r="AL162" s="44"/>
    </row>
    <row r="163" spans="1:38" x14ac:dyDescent="0.25">
      <c r="A163" s="110" t="s">
        <v>1133</v>
      </c>
      <c r="B163" s="5" t="s">
        <v>198</v>
      </c>
      <c r="C163" s="6" t="s">
        <v>26</v>
      </c>
      <c r="D163" s="7" t="s">
        <v>20</v>
      </c>
      <c r="E163" s="42">
        <f t="shared" si="22"/>
        <v>-2.0361925057009529</v>
      </c>
      <c r="F163" s="8">
        <v>33.187801639348649</v>
      </c>
      <c r="G163" s="9">
        <v>157</v>
      </c>
      <c r="H163" s="10">
        <v>231</v>
      </c>
      <c r="I163" s="39">
        <f t="shared" si="23"/>
        <v>-0.15453141931334755</v>
      </c>
      <c r="J163" s="11">
        <v>2.6371308016881478E-4</v>
      </c>
      <c r="K163" s="10">
        <v>324</v>
      </c>
      <c r="L163" s="39">
        <f t="shared" si="24"/>
        <v>0.24970368067128715</v>
      </c>
      <c r="M163" s="11">
        <v>5.2631578947368418E-2</v>
      </c>
      <c r="N163" s="10">
        <v>143</v>
      </c>
      <c r="O163" s="39">
        <f t="shared" si="25"/>
        <v>-0.28159193655810416</v>
      </c>
      <c r="P163" s="11">
        <v>8.199999999999999E-2</v>
      </c>
      <c r="Q163" s="10">
        <v>286</v>
      </c>
      <c r="R163" s="39">
        <f t="shared" si="26"/>
        <v>0.35721923690417157</v>
      </c>
      <c r="S163" s="12">
        <v>0.65910888478776686</v>
      </c>
      <c r="T163" s="10">
        <v>209</v>
      </c>
      <c r="U163" s="39">
        <f t="shared" si="27"/>
        <v>1.1899484910579272E-2</v>
      </c>
      <c r="V163" s="11">
        <v>7.9000000000000001E-2</v>
      </c>
      <c r="W163" s="10">
        <v>70</v>
      </c>
      <c r="X163" s="39">
        <f t="shared" si="28"/>
        <v>-1.0218726648258143</v>
      </c>
      <c r="Y163" s="13">
        <v>53547</v>
      </c>
      <c r="Z163" s="10">
        <v>150</v>
      </c>
      <c r="AA163" s="39">
        <f t="shared" si="29"/>
        <v>-0.30367126124035998</v>
      </c>
      <c r="AB163" s="11">
        <v>6.2E-2</v>
      </c>
      <c r="AC163" s="10">
        <v>102</v>
      </c>
      <c r="AD163" s="39">
        <f t="shared" si="30"/>
        <v>-0.70648598962322373</v>
      </c>
      <c r="AE163" s="11">
        <v>0.86499999999999999</v>
      </c>
      <c r="AF163" s="10">
        <v>205</v>
      </c>
      <c r="AG163" s="39">
        <f t="shared" si="31"/>
        <v>-0.17046617940267103</v>
      </c>
      <c r="AH163" s="14">
        <v>2.7731301802670103</v>
      </c>
      <c r="AI163" s="10">
        <v>117</v>
      </c>
      <c r="AJ163" s="39">
        <f t="shared" si="32"/>
        <v>-0.29146358302807474</v>
      </c>
      <c r="AK163" s="13">
        <v>79114.041787503302</v>
      </c>
      <c r="AL163" s="44"/>
    </row>
    <row r="164" spans="1:38" x14ac:dyDescent="0.25">
      <c r="A164" s="110" t="s">
        <v>640</v>
      </c>
      <c r="B164" s="5" t="s">
        <v>199</v>
      </c>
      <c r="C164" s="6" t="s">
        <v>63</v>
      </c>
      <c r="D164" s="7" t="s">
        <v>34</v>
      </c>
      <c r="E164" s="42">
        <f t="shared" si="22"/>
        <v>-1.9220184601422543</v>
      </c>
      <c r="F164" s="8">
        <v>32.870190761915936</v>
      </c>
      <c r="G164" s="9">
        <v>158</v>
      </c>
      <c r="H164" s="10">
        <v>44</v>
      </c>
      <c r="I164" s="39">
        <f t="shared" si="23"/>
        <v>-1.0368529534053921</v>
      </c>
      <c r="J164" s="11">
        <v>-7.7323717948717952E-2</v>
      </c>
      <c r="K164" s="10">
        <v>194</v>
      </c>
      <c r="L164" s="39">
        <f t="shared" si="24"/>
        <v>-0.13024774364424524</v>
      </c>
      <c r="M164" s="11">
        <v>7.3170731707317069E-2</v>
      </c>
      <c r="N164" s="10">
        <v>128</v>
      </c>
      <c r="O164" s="39">
        <f t="shared" si="25"/>
        <v>-0.37376116171326296</v>
      </c>
      <c r="P164" s="11">
        <v>8.8000000000000009E-2</v>
      </c>
      <c r="Q164" s="10">
        <v>206</v>
      </c>
      <c r="R164" s="39">
        <f t="shared" si="26"/>
        <v>0.16625278503533467</v>
      </c>
      <c r="S164" s="12">
        <v>1.302648719062093</v>
      </c>
      <c r="T164" s="10">
        <v>153</v>
      </c>
      <c r="U164" s="39">
        <f t="shared" si="27"/>
        <v>-0.25390180012690744</v>
      </c>
      <c r="V164" s="11">
        <v>9.6000000000000002E-2</v>
      </c>
      <c r="W164" s="10">
        <v>101</v>
      </c>
      <c r="X164" s="39">
        <f t="shared" si="28"/>
        <v>-0.84827380068433711</v>
      </c>
      <c r="Y164" s="13">
        <v>58804</v>
      </c>
      <c r="Z164" s="10">
        <v>202</v>
      </c>
      <c r="AA164" s="39">
        <f t="shared" si="29"/>
        <v>-1.5311156028925814E-2</v>
      </c>
      <c r="AB164" s="11">
        <v>5.5999999999999994E-2</v>
      </c>
      <c r="AC164" s="10">
        <v>193</v>
      </c>
      <c r="AD164" s="39">
        <f t="shared" si="30"/>
        <v>-0.10582160789123858</v>
      </c>
      <c r="AE164" s="11">
        <v>0.90400000000000003</v>
      </c>
      <c r="AF164" s="10">
        <v>116</v>
      </c>
      <c r="AG164" s="39">
        <f t="shared" si="31"/>
        <v>-0.52769801631948376</v>
      </c>
      <c r="AH164" s="14">
        <v>3.1508912413029808</v>
      </c>
      <c r="AI164" s="10">
        <v>157</v>
      </c>
      <c r="AJ164" s="39">
        <f t="shared" si="32"/>
        <v>-0.27000816156254692</v>
      </c>
      <c r="AK164" s="13">
        <v>91905.801563178466</v>
      </c>
      <c r="AL164" s="44"/>
    </row>
    <row r="165" spans="1:38" x14ac:dyDescent="0.25">
      <c r="A165" s="110" t="s">
        <v>1193</v>
      </c>
      <c r="B165" s="5" t="s">
        <v>200</v>
      </c>
      <c r="C165" s="6" t="s">
        <v>22</v>
      </c>
      <c r="D165" s="7" t="s">
        <v>20</v>
      </c>
      <c r="E165" s="42">
        <f t="shared" si="22"/>
        <v>-1.8794636334122115</v>
      </c>
      <c r="F165" s="8">
        <v>32.751811179318267</v>
      </c>
      <c r="G165" s="9">
        <v>159</v>
      </c>
      <c r="H165" s="10">
        <v>437</v>
      </c>
      <c r="I165" s="39">
        <f t="shared" si="23"/>
        <v>0.44743370139053357</v>
      </c>
      <c r="J165" s="11">
        <v>5.3197848176927742E-2</v>
      </c>
      <c r="K165" s="10">
        <v>130</v>
      </c>
      <c r="L165" s="39">
        <f t="shared" si="24"/>
        <v>-0.32625271744597961</v>
      </c>
      <c r="M165" s="11">
        <v>8.3766233766233766E-2</v>
      </c>
      <c r="N165" s="10">
        <v>72</v>
      </c>
      <c r="O165" s="39">
        <f t="shared" si="25"/>
        <v>-1.049668812851092</v>
      </c>
      <c r="P165" s="11">
        <v>0.13200000000000001</v>
      </c>
      <c r="Q165" s="10">
        <v>137</v>
      </c>
      <c r="R165" s="39">
        <f t="shared" si="26"/>
        <v>-0.12084649137764875</v>
      </c>
      <c r="S165" s="12">
        <v>2.2701475595913734</v>
      </c>
      <c r="T165" s="10">
        <v>104</v>
      </c>
      <c r="U165" s="39">
        <f t="shared" si="27"/>
        <v>-0.53533845487248155</v>
      </c>
      <c r="V165" s="11">
        <v>0.114</v>
      </c>
      <c r="W165" s="10">
        <v>312</v>
      </c>
      <c r="X165" s="39">
        <f t="shared" si="28"/>
        <v>-5.7915190381480929E-2</v>
      </c>
      <c r="Y165" s="13">
        <v>82738</v>
      </c>
      <c r="Z165" s="10">
        <v>141</v>
      </c>
      <c r="AA165" s="39">
        <f t="shared" si="29"/>
        <v>-0.35173127877559901</v>
      </c>
      <c r="AB165" s="11">
        <v>6.3E-2</v>
      </c>
      <c r="AC165" s="10">
        <v>336</v>
      </c>
      <c r="AD165" s="39">
        <f t="shared" si="30"/>
        <v>0.43323617058618397</v>
      </c>
      <c r="AE165" s="11">
        <v>0.93900000000000006</v>
      </c>
      <c r="AF165" s="10">
        <v>98</v>
      </c>
      <c r="AG165" s="39">
        <f t="shared" si="31"/>
        <v>-0.61345744038665995</v>
      </c>
      <c r="AH165" s="14">
        <v>3.2415790459204463</v>
      </c>
      <c r="AI165" s="10">
        <v>108</v>
      </c>
      <c r="AJ165" s="39">
        <f t="shared" si="32"/>
        <v>-0.29652184651826585</v>
      </c>
      <c r="AK165" s="13">
        <v>76098.296254256522</v>
      </c>
      <c r="AL165" s="44"/>
    </row>
    <row r="166" spans="1:38" x14ac:dyDescent="0.25">
      <c r="A166" s="110" t="s">
        <v>1128</v>
      </c>
      <c r="B166" s="5" t="s">
        <v>201</v>
      </c>
      <c r="C166" s="6" t="s">
        <v>30</v>
      </c>
      <c r="D166" s="7" t="s">
        <v>20</v>
      </c>
      <c r="E166" s="42">
        <f t="shared" si="22"/>
        <v>-1.8635983795205071</v>
      </c>
      <c r="F166" s="8">
        <v>32.707677005175796</v>
      </c>
      <c r="G166" s="9">
        <v>160</v>
      </c>
      <c r="H166" s="10">
        <v>152</v>
      </c>
      <c r="I166" s="39">
        <f t="shared" si="23"/>
        <v>-0.4814154284141855</v>
      </c>
      <c r="J166" s="11">
        <v>-2.8481012658227889E-2</v>
      </c>
      <c r="K166" s="10">
        <v>164</v>
      </c>
      <c r="L166" s="39">
        <f t="shared" si="24"/>
        <v>-0.20420582424211961</v>
      </c>
      <c r="M166" s="11">
        <v>7.716870675891431E-2</v>
      </c>
      <c r="N166" s="10">
        <v>164</v>
      </c>
      <c r="O166" s="39">
        <f t="shared" si="25"/>
        <v>-0.14333809882536649</v>
      </c>
      <c r="P166" s="11">
        <v>7.2999999999999995E-2</v>
      </c>
      <c r="Q166" s="10">
        <v>169</v>
      </c>
      <c r="R166" s="39">
        <f t="shared" si="26"/>
        <v>2.5573619448790795E-2</v>
      </c>
      <c r="S166" s="12">
        <v>1.7767249037607344</v>
      </c>
      <c r="T166" s="10">
        <v>216</v>
      </c>
      <c r="U166" s="39">
        <f t="shared" si="27"/>
        <v>4.31702243267542E-2</v>
      </c>
      <c r="V166" s="11">
        <v>7.6999999999999999E-2</v>
      </c>
      <c r="W166" s="10">
        <v>151</v>
      </c>
      <c r="X166" s="39">
        <f t="shared" si="28"/>
        <v>-0.66767418341408058</v>
      </c>
      <c r="Y166" s="13">
        <v>64273</v>
      </c>
      <c r="Z166" s="10">
        <v>167</v>
      </c>
      <c r="AA166" s="39">
        <f t="shared" si="29"/>
        <v>-0.20755122616988192</v>
      </c>
      <c r="AB166" s="11">
        <v>0.06</v>
      </c>
      <c r="AC166" s="10">
        <v>95</v>
      </c>
      <c r="AD166" s="39">
        <f t="shared" si="30"/>
        <v>-0.75269094206414566</v>
      </c>
      <c r="AE166" s="11">
        <v>0.86199999999999999</v>
      </c>
      <c r="AF166" s="10">
        <v>347</v>
      </c>
      <c r="AG166" s="39">
        <f t="shared" si="31"/>
        <v>0.26528314805070774</v>
      </c>
      <c r="AH166" s="14">
        <v>2.3123394240309394</v>
      </c>
      <c r="AI166" s="10">
        <v>264</v>
      </c>
      <c r="AJ166" s="39">
        <f t="shared" si="32"/>
        <v>-0.22401298668471298</v>
      </c>
      <c r="AK166" s="13">
        <v>119328.20521172638</v>
      </c>
      <c r="AL166" s="44"/>
    </row>
    <row r="167" spans="1:38" x14ac:dyDescent="0.25">
      <c r="A167" s="110" t="s">
        <v>816</v>
      </c>
      <c r="B167" s="5" t="s">
        <v>202</v>
      </c>
      <c r="C167" s="6" t="s">
        <v>63</v>
      </c>
      <c r="D167" s="7" t="s">
        <v>34</v>
      </c>
      <c r="E167" s="42">
        <f t="shared" si="22"/>
        <v>-1.8004763955815244</v>
      </c>
      <c r="F167" s="8">
        <v>32.53208343129436</v>
      </c>
      <c r="G167" s="9">
        <v>161</v>
      </c>
      <c r="H167" s="10">
        <v>220</v>
      </c>
      <c r="I167" s="39">
        <f t="shared" si="23"/>
        <v>-0.21070350726677639</v>
      </c>
      <c r="J167" s="11">
        <v>-4.6758104738154893E-3</v>
      </c>
      <c r="K167" s="10">
        <v>431</v>
      </c>
      <c r="L167" s="39">
        <f t="shared" si="24"/>
        <v>0.54666482121382942</v>
      </c>
      <c r="M167" s="11">
        <v>3.6578657865786582E-2</v>
      </c>
      <c r="N167" s="10">
        <v>166</v>
      </c>
      <c r="O167" s="39">
        <f t="shared" si="25"/>
        <v>-0.12797656129950694</v>
      </c>
      <c r="P167" s="11">
        <v>7.2000000000000008E-2</v>
      </c>
      <c r="Q167" s="10">
        <v>210</v>
      </c>
      <c r="R167" s="39">
        <f t="shared" si="26"/>
        <v>0.1810627780081793</v>
      </c>
      <c r="S167" s="12">
        <v>1.252740369558409</v>
      </c>
      <c r="T167" s="10">
        <v>113</v>
      </c>
      <c r="U167" s="39">
        <f t="shared" si="27"/>
        <v>-0.45716160633204422</v>
      </c>
      <c r="V167" s="11">
        <v>0.109</v>
      </c>
      <c r="W167" s="10">
        <v>154</v>
      </c>
      <c r="X167" s="39">
        <f t="shared" si="28"/>
        <v>-0.66136690111409535</v>
      </c>
      <c r="Y167" s="13">
        <v>64464</v>
      </c>
      <c r="Z167" s="10">
        <v>213</v>
      </c>
      <c r="AA167" s="39">
        <f t="shared" si="29"/>
        <v>3.2748861506312878E-2</v>
      </c>
      <c r="AB167" s="11">
        <v>5.5E-2</v>
      </c>
      <c r="AC167" s="10">
        <v>102</v>
      </c>
      <c r="AD167" s="39">
        <f t="shared" si="30"/>
        <v>-0.70648598962322373</v>
      </c>
      <c r="AE167" s="11">
        <v>0.86499999999999999</v>
      </c>
      <c r="AF167" s="10">
        <v>159</v>
      </c>
      <c r="AG167" s="39">
        <f t="shared" si="31"/>
        <v>-0.32781433613215033</v>
      </c>
      <c r="AH167" s="14">
        <v>2.9395207437486852</v>
      </c>
      <c r="AI167" s="10">
        <v>202</v>
      </c>
      <c r="AJ167" s="39">
        <f t="shared" si="32"/>
        <v>-0.25333488472348864</v>
      </c>
      <c r="AK167" s="13">
        <v>101846.43835473432</v>
      </c>
      <c r="AL167" s="44"/>
    </row>
    <row r="168" spans="1:38" x14ac:dyDescent="0.25">
      <c r="A168" s="110" t="s">
        <v>727</v>
      </c>
      <c r="B168" s="5" t="s">
        <v>203</v>
      </c>
      <c r="C168" s="6" t="s">
        <v>24</v>
      </c>
      <c r="D168" s="7" t="s">
        <v>20</v>
      </c>
      <c r="E168" s="42">
        <f t="shared" si="22"/>
        <v>-1.785631734785464</v>
      </c>
      <c r="F168" s="8">
        <v>32.490788356590151</v>
      </c>
      <c r="G168" s="9">
        <v>162</v>
      </c>
      <c r="H168" s="10">
        <v>249</v>
      </c>
      <c r="I168" s="39">
        <f t="shared" si="23"/>
        <v>-8.7763700000749886E-2</v>
      </c>
      <c r="J168" s="11">
        <v>6.1349693251533388E-3</v>
      </c>
      <c r="K168" s="10">
        <v>165</v>
      </c>
      <c r="L168" s="39">
        <f t="shared" si="24"/>
        <v>-0.19285337605987277</v>
      </c>
      <c r="M168" s="11">
        <v>7.6555023923444973E-2</v>
      </c>
      <c r="N168" s="10">
        <v>110</v>
      </c>
      <c r="O168" s="39">
        <f t="shared" si="25"/>
        <v>-0.49665346192014087</v>
      </c>
      <c r="P168" s="11">
        <v>9.6000000000000002E-2</v>
      </c>
      <c r="Q168" s="10">
        <v>434</v>
      </c>
      <c r="R168" s="39">
        <f t="shared" si="26"/>
        <v>0.5528057078878641</v>
      </c>
      <c r="S168" s="12">
        <v>0</v>
      </c>
      <c r="T168" s="10">
        <v>130</v>
      </c>
      <c r="U168" s="39">
        <f t="shared" si="27"/>
        <v>-0.37898475779160712</v>
      </c>
      <c r="V168" s="11">
        <v>0.10400000000000001</v>
      </c>
      <c r="W168" s="10">
        <v>93</v>
      </c>
      <c r="X168" s="39">
        <f t="shared" si="28"/>
        <v>-0.91197404967214568</v>
      </c>
      <c r="Y168" s="13">
        <v>56875</v>
      </c>
      <c r="Z168" s="10">
        <v>83</v>
      </c>
      <c r="AA168" s="39">
        <f t="shared" si="29"/>
        <v>-0.92845148919846665</v>
      </c>
      <c r="AB168" s="11">
        <v>7.4999999999999997E-2</v>
      </c>
      <c r="AC168" s="10">
        <v>296</v>
      </c>
      <c r="AD168" s="39">
        <f t="shared" si="30"/>
        <v>0.31002296407705709</v>
      </c>
      <c r="AE168" s="11">
        <v>0.93099999999999994</v>
      </c>
      <c r="AF168" s="10">
        <v>494</v>
      </c>
      <c r="AG168" s="39">
        <f t="shared" si="31"/>
        <v>0.79420025195377597</v>
      </c>
      <c r="AH168" s="14">
        <v>1.7530267712311181</v>
      </c>
      <c r="AI168" s="10">
        <v>225</v>
      </c>
      <c r="AJ168" s="39">
        <f t="shared" si="32"/>
        <v>-0.24316976856525357</v>
      </c>
      <c r="AK168" s="13">
        <v>107906.89837398374</v>
      </c>
      <c r="AL168" s="44"/>
    </row>
    <row r="169" spans="1:38" x14ac:dyDescent="0.25">
      <c r="A169" s="110" t="s">
        <v>977</v>
      </c>
      <c r="B169" s="5" t="s">
        <v>204</v>
      </c>
      <c r="C169" s="6" t="s">
        <v>47</v>
      </c>
      <c r="D169" s="7" t="s">
        <v>20</v>
      </c>
      <c r="E169" s="42">
        <f t="shared" si="22"/>
        <v>-1.7329568612062969</v>
      </c>
      <c r="F169" s="8">
        <v>32.344256693161142</v>
      </c>
      <c r="G169" s="9">
        <v>163</v>
      </c>
      <c r="H169" s="10">
        <v>113</v>
      </c>
      <c r="I169" s="39">
        <f t="shared" si="23"/>
        <v>-0.59244562314785698</v>
      </c>
      <c r="J169" s="11">
        <v>-3.8244514106583027E-2</v>
      </c>
      <c r="K169" s="10">
        <v>172</v>
      </c>
      <c r="L169" s="39">
        <f t="shared" si="24"/>
        <v>-0.18201244350738857</v>
      </c>
      <c r="M169" s="11">
        <v>7.5968992248062014E-2</v>
      </c>
      <c r="N169" s="10">
        <v>110</v>
      </c>
      <c r="O169" s="39">
        <f t="shared" si="25"/>
        <v>-0.49665346192014087</v>
      </c>
      <c r="P169" s="11">
        <v>9.6000000000000002E-2</v>
      </c>
      <c r="Q169" s="10">
        <v>205</v>
      </c>
      <c r="R169" s="39">
        <f t="shared" si="26"/>
        <v>0.16591679814019994</v>
      </c>
      <c r="S169" s="12">
        <v>1.3037809647979139</v>
      </c>
      <c r="T169" s="10">
        <v>230</v>
      </c>
      <c r="U169" s="39">
        <f t="shared" si="27"/>
        <v>0.10571170315910407</v>
      </c>
      <c r="V169" s="11">
        <v>7.2999999999999995E-2</v>
      </c>
      <c r="W169" s="10">
        <v>208</v>
      </c>
      <c r="X169" s="39">
        <f t="shared" si="28"/>
        <v>-0.46019431592294474</v>
      </c>
      <c r="Y169" s="13">
        <v>70556</v>
      </c>
      <c r="Z169" s="10">
        <v>88</v>
      </c>
      <c r="AA169" s="39">
        <f t="shared" si="29"/>
        <v>-0.88039147166322829</v>
      </c>
      <c r="AB169" s="11">
        <v>7.400000000000001E-2</v>
      </c>
      <c r="AC169" s="10">
        <v>287</v>
      </c>
      <c r="AD169" s="39">
        <f t="shared" si="30"/>
        <v>0.27921966244977753</v>
      </c>
      <c r="AE169" s="11">
        <v>0.92900000000000005</v>
      </c>
      <c r="AF169" s="10">
        <v>82</v>
      </c>
      <c r="AG169" s="39">
        <f t="shared" si="31"/>
        <v>-0.71350208137670856</v>
      </c>
      <c r="AH169" s="14">
        <v>3.3473730033055049</v>
      </c>
      <c r="AI169" s="10">
        <v>104</v>
      </c>
      <c r="AJ169" s="39">
        <f t="shared" si="32"/>
        <v>-0.2983029537643036</v>
      </c>
      <c r="AK169" s="13">
        <v>75036.397001303776</v>
      </c>
      <c r="AL169" s="44"/>
    </row>
    <row r="170" spans="1:38" x14ac:dyDescent="0.25">
      <c r="A170" s="110" t="s">
        <v>865</v>
      </c>
      <c r="B170" s="5" t="s">
        <v>205</v>
      </c>
      <c r="C170" s="6" t="s">
        <v>49</v>
      </c>
      <c r="D170" s="7" t="s">
        <v>39</v>
      </c>
      <c r="E170" s="42">
        <f t="shared" si="22"/>
        <v>-1.7328785408631264</v>
      </c>
      <c r="F170" s="8">
        <v>32.344038820589539</v>
      </c>
      <c r="G170" s="9">
        <v>164</v>
      </c>
      <c r="H170" s="10">
        <v>312</v>
      </c>
      <c r="I170" s="39">
        <f t="shared" si="23"/>
        <v>0.11677217594302738</v>
      </c>
      <c r="J170" s="11">
        <v>2.4120944453881465E-2</v>
      </c>
      <c r="K170" s="10">
        <v>342</v>
      </c>
      <c r="L170" s="39">
        <f t="shared" si="24"/>
        <v>0.30705243983002378</v>
      </c>
      <c r="M170" s="11">
        <v>4.9531459170013385E-2</v>
      </c>
      <c r="N170" s="10">
        <v>190</v>
      </c>
      <c r="O170" s="39">
        <f t="shared" si="25"/>
        <v>-5.1168873670208108E-2</v>
      </c>
      <c r="P170" s="11">
        <v>6.7000000000000004E-2</v>
      </c>
      <c r="Q170" s="10">
        <v>125</v>
      </c>
      <c r="R170" s="39">
        <f t="shared" si="26"/>
        <v>-0.18548536967837848</v>
      </c>
      <c r="S170" s="12">
        <v>2.487974788522143</v>
      </c>
      <c r="T170" s="10">
        <v>110</v>
      </c>
      <c r="U170" s="39">
        <f t="shared" si="27"/>
        <v>-0.4884323457482192</v>
      </c>
      <c r="V170" s="11">
        <v>0.111</v>
      </c>
      <c r="W170" s="10">
        <v>211</v>
      </c>
      <c r="X170" s="39">
        <f t="shared" si="28"/>
        <v>-0.45256613680620872</v>
      </c>
      <c r="Y170" s="13">
        <v>70787</v>
      </c>
      <c r="Z170" s="10">
        <v>227</v>
      </c>
      <c r="AA170" s="39">
        <f t="shared" si="29"/>
        <v>8.0808879041551568E-2</v>
      </c>
      <c r="AB170" s="11">
        <v>5.4000000000000006E-2</v>
      </c>
      <c r="AC170" s="10">
        <v>122</v>
      </c>
      <c r="AD170" s="39">
        <f t="shared" si="30"/>
        <v>-0.53706783067317831</v>
      </c>
      <c r="AE170" s="11">
        <v>0.87599999999999989</v>
      </c>
      <c r="AF170" s="10">
        <v>118</v>
      </c>
      <c r="AG170" s="39">
        <f t="shared" si="31"/>
        <v>-0.51844660856810731</v>
      </c>
      <c r="AH170" s="14">
        <v>3.1411081781852044</v>
      </c>
      <c r="AI170" s="10">
        <v>98</v>
      </c>
      <c r="AJ170" s="39">
        <f t="shared" si="32"/>
        <v>-0.30124546051888462</v>
      </c>
      <c r="AK170" s="13">
        <v>73282.069331564111</v>
      </c>
      <c r="AL170" s="44"/>
    </row>
    <row r="171" spans="1:38" x14ac:dyDescent="0.25">
      <c r="A171" s="110" t="s">
        <v>1158</v>
      </c>
      <c r="B171" s="5" t="s">
        <v>206</v>
      </c>
      <c r="C171" s="6" t="s">
        <v>19</v>
      </c>
      <c r="D171" s="7" t="s">
        <v>20</v>
      </c>
      <c r="E171" s="42">
        <f t="shared" si="22"/>
        <v>-1.6900606801477678</v>
      </c>
      <c r="F171" s="8">
        <v>32.224927526555511</v>
      </c>
      <c r="G171" s="9">
        <v>165</v>
      </c>
      <c r="H171" s="10">
        <v>259</v>
      </c>
      <c r="I171" s="39">
        <f t="shared" si="23"/>
        <v>-6.1546407748113013E-2</v>
      </c>
      <c r="J171" s="11">
        <v>8.4404013879770812E-3</v>
      </c>
      <c r="K171" s="10">
        <v>223</v>
      </c>
      <c r="L171" s="39">
        <f t="shared" si="24"/>
        <v>-3.7505357492873453E-2</v>
      </c>
      <c r="M171" s="11">
        <v>6.8157327586206892E-2</v>
      </c>
      <c r="N171" s="10">
        <v>244</v>
      </c>
      <c r="O171" s="39">
        <f t="shared" si="25"/>
        <v>0.16389265169182848</v>
      </c>
      <c r="P171" s="11">
        <v>5.2999999999999999E-2</v>
      </c>
      <c r="Q171" s="10">
        <v>123</v>
      </c>
      <c r="R171" s="39">
        <f t="shared" si="26"/>
        <v>-0.19229635032513487</v>
      </c>
      <c r="S171" s="12">
        <v>2.5109271831116899</v>
      </c>
      <c r="T171" s="10">
        <v>230</v>
      </c>
      <c r="U171" s="39">
        <f t="shared" si="27"/>
        <v>0.10571170315910407</v>
      </c>
      <c r="V171" s="11">
        <v>7.2999999999999995E-2</v>
      </c>
      <c r="W171" s="10">
        <v>245</v>
      </c>
      <c r="X171" s="39">
        <f t="shared" si="28"/>
        <v>-0.33820949489600605</v>
      </c>
      <c r="Y171" s="13">
        <v>74250</v>
      </c>
      <c r="Z171" s="10">
        <v>106</v>
      </c>
      <c r="AA171" s="39">
        <f t="shared" si="29"/>
        <v>-0.64009138398703314</v>
      </c>
      <c r="AB171" s="11">
        <v>6.9000000000000006E-2</v>
      </c>
      <c r="AC171" s="10">
        <v>133</v>
      </c>
      <c r="AD171" s="39">
        <f t="shared" si="30"/>
        <v>-0.4600595766049751</v>
      </c>
      <c r="AE171" s="11">
        <v>0.88099999999999989</v>
      </c>
      <c r="AF171" s="10">
        <v>56</v>
      </c>
      <c r="AG171" s="39">
        <f t="shared" si="31"/>
        <v>-0.90948561863509769</v>
      </c>
      <c r="AH171" s="14">
        <v>3.5546192264285352</v>
      </c>
      <c r="AI171" s="10">
        <v>83</v>
      </c>
      <c r="AJ171" s="39">
        <f t="shared" si="32"/>
        <v>-0.3074955328661203</v>
      </c>
      <c r="AK171" s="13">
        <v>69555.765274807025</v>
      </c>
      <c r="AL171" s="44"/>
    </row>
    <row r="172" spans="1:38" x14ac:dyDescent="0.25">
      <c r="A172" s="110" t="s">
        <v>1146</v>
      </c>
      <c r="B172" s="5" t="s">
        <v>207</v>
      </c>
      <c r="C172" s="6" t="s">
        <v>93</v>
      </c>
      <c r="D172" s="7" t="s">
        <v>34</v>
      </c>
      <c r="E172" s="42">
        <f t="shared" si="22"/>
        <v>-1.6581987135943177</v>
      </c>
      <c r="F172" s="8">
        <v>32.136293484516855</v>
      </c>
      <c r="G172" s="9">
        <v>166</v>
      </c>
      <c r="H172" s="10">
        <v>327</v>
      </c>
      <c r="I172" s="39">
        <f t="shared" si="23"/>
        <v>0.15666742659748886</v>
      </c>
      <c r="J172" s="11">
        <v>2.7629155337251188E-2</v>
      </c>
      <c r="K172" s="10">
        <v>149</v>
      </c>
      <c r="L172" s="39">
        <f t="shared" si="24"/>
        <v>-0.26219851295558233</v>
      </c>
      <c r="M172" s="11">
        <v>8.0303635637235318E-2</v>
      </c>
      <c r="N172" s="10">
        <v>169</v>
      </c>
      <c r="O172" s="39">
        <f t="shared" si="25"/>
        <v>-0.11261502377364695</v>
      </c>
      <c r="P172" s="11">
        <v>7.0999999999999994E-2</v>
      </c>
      <c r="Q172" s="10">
        <v>260</v>
      </c>
      <c r="R172" s="39">
        <f t="shared" si="26"/>
        <v>0.29952490063585113</v>
      </c>
      <c r="S172" s="12">
        <v>0.85353362922499154</v>
      </c>
      <c r="T172" s="10">
        <v>112</v>
      </c>
      <c r="U172" s="39">
        <f t="shared" si="27"/>
        <v>-0.47279697604013171</v>
      </c>
      <c r="V172" s="11">
        <v>0.11</v>
      </c>
      <c r="W172" s="10">
        <v>87</v>
      </c>
      <c r="X172" s="39">
        <f t="shared" si="28"/>
        <v>-0.95582782398827304</v>
      </c>
      <c r="Y172" s="13">
        <v>55547</v>
      </c>
      <c r="Z172" s="10">
        <v>161</v>
      </c>
      <c r="AA172" s="39">
        <f t="shared" si="29"/>
        <v>-0.25561124370512095</v>
      </c>
      <c r="AB172" s="11">
        <v>6.0999999999999999E-2</v>
      </c>
      <c r="AC172" s="10">
        <v>206</v>
      </c>
      <c r="AD172" s="39">
        <f t="shared" si="30"/>
        <v>-4.4215004636677713E-2</v>
      </c>
      <c r="AE172" s="11">
        <v>0.90799999999999992</v>
      </c>
      <c r="AF172" s="10">
        <v>239</v>
      </c>
      <c r="AG172" s="39">
        <f t="shared" si="31"/>
        <v>-7.8078487341714561E-2</v>
      </c>
      <c r="AH172" s="14">
        <v>2.6754331975993133</v>
      </c>
      <c r="AI172" s="10">
        <v>131</v>
      </c>
      <c r="AJ172" s="39">
        <f t="shared" si="32"/>
        <v>-0.28302059464546525</v>
      </c>
      <c r="AK172" s="13">
        <v>84147.766217138953</v>
      </c>
      <c r="AL172" s="44"/>
    </row>
    <row r="173" spans="1:38" x14ac:dyDescent="0.25">
      <c r="A173" s="110" t="s">
        <v>973</v>
      </c>
      <c r="B173" s="5" t="s">
        <v>208</v>
      </c>
      <c r="C173" s="6" t="s">
        <v>44</v>
      </c>
      <c r="D173" s="7" t="s">
        <v>20</v>
      </c>
      <c r="E173" s="42">
        <f t="shared" si="22"/>
        <v>-1.5589752414351497</v>
      </c>
      <c r="F173" s="8">
        <v>31.860272310876365</v>
      </c>
      <c r="G173" s="9">
        <v>167</v>
      </c>
      <c r="H173" s="10">
        <v>24</v>
      </c>
      <c r="I173" s="39">
        <f t="shared" si="23"/>
        <v>-1.525930779548742</v>
      </c>
      <c r="J173" s="11">
        <v>-0.12033104649896553</v>
      </c>
      <c r="K173" s="10">
        <v>76</v>
      </c>
      <c r="L173" s="39">
        <f t="shared" si="24"/>
        <v>-0.68324111190292403</v>
      </c>
      <c r="M173" s="11">
        <v>0.10306406685236769</v>
      </c>
      <c r="N173" s="10">
        <v>456</v>
      </c>
      <c r="O173" s="39">
        <f t="shared" si="25"/>
        <v>0.73226954014863932</v>
      </c>
      <c r="P173" s="11">
        <v>1.6E-2</v>
      </c>
      <c r="Q173" s="10">
        <v>412</v>
      </c>
      <c r="R173" s="39">
        <f t="shared" si="26"/>
        <v>0.51607089806161277</v>
      </c>
      <c r="S173" s="12">
        <v>0.12379301807378065</v>
      </c>
      <c r="T173" s="10">
        <v>314</v>
      </c>
      <c r="U173" s="39">
        <f t="shared" si="27"/>
        <v>0.37151298819659073</v>
      </c>
      <c r="V173" s="11">
        <v>5.5999999999999994E-2</v>
      </c>
      <c r="W173" s="10">
        <v>303</v>
      </c>
      <c r="X173" s="39">
        <f t="shared" si="28"/>
        <v>-9.8796946859918966E-2</v>
      </c>
      <c r="Y173" s="13">
        <v>81500</v>
      </c>
      <c r="Z173" s="10">
        <v>32</v>
      </c>
      <c r="AA173" s="39">
        <f t="shared" si="29"/>
        <v>-1.7935318048327691</v>
      </c>
      <c r="AB173" s="11">
        <v>9.3000000000000013E-2</v>
      </c>
      <c r="AC173" s="10">
        <v>88</v>
      </c>
      <c r="AD173" s="39">
        <f t="shared" si="30"/>
        <v>-0.81429754531870824</v>
      </c>
      <c r="AE173" s="11">
        <v>0.85799999999999998</v>
      </c>
      <c r="AF173" s="10">
        <v>485</v>
      </c>
      <c r="AG173" s="39">
        <f t="shared" si="31"/>
        <v>0.72661636774842653</v>
      </c>
      <c r="AH173" s="14">
        <v>1.824494532970087</v>
      </c>
      <c r="AI173" s="10">
        <v>1</v>
      </c>
      <c r="AJ173" s="39">
        <f t="shared" si="32"/>
        <v>-0.40625395961914468</v>
      </c>
      <c r="AK173" s="13">
        <v>10675.818643228522</v>
      </c>
      <c r="AL173" s="44"/>
    </row>
    <row r="174" spans="1:38" x14ac:dyDescent="0.25">
      <c r="A174" s="110" t="s">
        <v>1084</v>
      </c>
      <c r="B174" s="5" t="s">
        <v>209</v>
      </c>
      <c r="C174" s="6" t="s">
        <v>26</v>
      </c>
      <c r="D174" s="7" t="s">
        <v>20</v>
      </c>
      <c r="E174" s="42">
        <f t="shared" si="22"/>
        <v>-1.5223871068345749</v>
      </c>
      <c r="F174" s="8">
        <v>31.758490951748293</v>
      </c>
      <c r="G174" s="9">
        <v>168</v>
      </c>
      <c r="H174" s="10">
        <v>142</v>
      </c>
      <c r="I174" s="39">
        <f t="shared" si="23"/>
        <v>-0.50676535843725401</v>
      </c>
      <c r="J174" s="11">
        <v>-3.0710172744721653E-2</v>
      </c>
      <c r="K174" s="10">
        <v>28</v>
      </c>
      <c r="L174" s="39">
        <f t="shared" si="24"/>
        <v>-1.3254060572412145</v>
      </c>
      <c r="M174" s="11">
        <v>0.13777777777777778</v>
      </c>
      <c r="N174" s="10">
        <v>466</v>
      </c>
      <c r="O174" s="39">
        <f t="shared" si="25"/>
        <v>0.74763107767449899</v>
      </c>
      <c r="P174" s="11">
        <v>1.4999999999999999E-2</v>
      </c>
      <c r="Q174" s="10">
        <v>70</v>
      </c>
      <c r="R174" s="39">
        <f t="shared" si="26"/>
        <v>-0.62241723776147617</v>
      </c>
      <c r="S174" s="12">
        <v>3.9603960396039604</v>
      </c>
      <c r="T174" s="10">
        <v>286</v>
      </c>
      <c r="U174" s="39">
        <f t="shared" si="27"/>
        <v>0.29333613965615341</v>
      </c>
      <c r="V174" s="11">
        <v>6.0999999999999999E-2</v>
      </c>
      <c r="W174" s="10">
        <v>188</v>
      </c>
      <c r="X174" s="39">
        <f t="shared" si="28"/>
        <v>-0.56797949616981203</v>
      </c>
      <c r="Y174" s="13">
        <v>67292</v>
      </c>
      <c r="Z174" s="10">
        <v>174</v>
      </c>
      <c r="AA174" s="39">
        <f t="shared" si="29"/>
        <v>-0.15949120863464322</v>
      </c>
      <c r="AB174" s="11">
        <v>5.9000000000000004E-2</v>
      </c>
      <c r="AC174" s="10">
        <v>113</v>
      </c>
      <c r="AD174" s="39">
        <f t="shared" si="30"/>
        <v>-0.61407608474137987</v>
      </c>
      <c r="AE174" s="11">
        <v>0.871</v>
      </c>
      <c r="AF174" s="10">
        <v>186</v>
      </c>
      <c r="AG174" s="39">
        <f t="shared" si="31"/>
        <v>-0.24283821351383361</v>
      </c>
      <c r="AH174" s="14">
        <v>2.8496612549638343</v>
      </c>
      <c r="AI174" s="10">
        <v>55</v>
      </c>
      <c r="AJ174" s="39">
        <f t="shared" si="32"/>
        <v>-0.32255155823936155</v>
      </c>
      <c r="AK174" s="13">
        <v>60579.33663366337</v>
      </c>
      <c r="AL174" s="44"/>
    </row>
    <row r="175" spans="1:38" x14ac:dyDescent="0.25">
      <c r="A175" s="110" t="s">
        <v>811</v>
      </c>
      <c r="B175" s="5" t="s">
        <v>210</v>
      </c>
      <c r="C175" s="6" t="s">
        <v>47</v>
      </c>
      <c r="D175" s="7" t="s">
        <v>20</v>
      </c>
      <c r="E175" s="42">
        <f t="shared" si="22"/>
        <v>-1.5116829366744917</v>
      </c>
      <c r="F175" s="8">
        <v>31.728713948926881</v>
      </c>
      <c r="G175" s="9">
        <v>169</v>
      </c>
      <c r="H175" s="10">
        <v>188</v>
      </c>
      <c r="I175" s="39">
        <f t="shared" si="23"/>
        <v>-0.33953708505919122</v>
      </c>
      <c r="J175" s="11">
        <v>-1.6004862236628892E-2</v>
      </c>
      <c r="K175" s="10">
        <v>264</v>
      </c>
      <c r="L175" s="39">
        <f t="shared" si="24"/>
        <v>7.5588167110633653E-2</v>
      </c>
      <c r="M175" s="11">
        <v>6.2043795620437957E-2</v>
      </c>
      <c r="N175" s="10">
        <v>200</v>
      </c>
      <c r="O175" s="39">
        <f t="shared" si="25"/>
        <v>1.0277276433230955E-2</v>
      </c>
      <c r="P175" s="11">
        <v>6.3E-2</v>
      </c>
      <c r="Q175" s="10">
        <v>97</v>
      </c>
      <c r="R175" s="39">
        <f t="shared" si="26"/>
        <v>-0.3636359035280049</v>
      </c>
      <c r="S175" s="12">
        <v>3.0883261272390361</v>
      </c>
      <c r="T175" s="10">
        <v>211</v>
      </c>
      <c r="U175" s="39">
        <f t="shared" si="27"/>
        <v>2.7534854618666737E-2</v>
      </c>
      <c r="V175" s="11">
        <v>7.8E-2</v>
      </c>
      <c r="W175" s="10">
        <v>156</v>
      </c>
      <c r="X175" s="39">
        <f t="shared" si="28"/>
        <v>-0.65515868607536654</v>
      </c>
      <c r="Y175" s="13">
        <v>64652</v>
      </c>
      <c r="Z175" s="10">
        <v>150</v>
      </c>
      <c r="AA175" s="39">
        <f t="shared" si="29"/>
        <v>-0.30367126124035998</v>
      </c>
      <c r="AB175" s="11">
        <v>6.2E-2</v>
      </c>
      <c r="AC175" s="10">
        <v>199</v>
      </c>
      <c r="AD175" s="39">
        <f t="shared" si="30"/>
        <v>-7.5018306263959E-2</v>
      </c>
      <c r="AE175" s="11">
        <v>0.90599999999999992</v>
      </c>
      <c r="AF175" s="10">
        <v>199</v>
      </c>
      <c r="AG175" s="39">
        <f t="shared" si="31"/>
        <v>-0.19055870725557725</v>
      </c>
      <c r="AH175" s="14">
        <v>2.7943773756629127</v>
      </c>
      <c r="AI175" s="10">
        <v>365</v>
      </c>
      <c r="AJ175" s="39">
        <f t="shared" si="32"/>
        <v>-0.15353601727066057</v>
      </c>
      <c r="AK175" s="13">
        <v>161346.69754992795</v>
      </c>
      <c r="AL175" s="44"/>
    </row>
    <row r="176" spans="1:38" x14ac:dyDescent="0.25">
      <c r="A176" s="110" t="s">
        <v>812</v>
      </c>
      <c r="B176" s="5" t="s">
        <v>210</v>
      </c>
      <c r="C176" s="6" t="s">
        <v>26</v>
      </c>
      <c r="D176" s="7" t="s">
        <v>20</v>
      </c>
      <c r="E176" s="42">
        <f t="shared" si="22"/>
        <v>-1.508747700834177</v>
      </c>
      <c r="F176" s="8">
        <v>31.720548670853809</v>
      </c>
      <c r="G176" s="9">
        <v>170</v>
      </c>
      <c r="H176" s="10">
        <v>108</v>
      </c>
      <c r="I176" s="39">
        <f t="shared" si="23"/>
        <v>-0.60185620792090844</v>
      </c>
      <c r="J176" s="11">
        <v>-3.9072039072039044E-2</v>
      </c>
      <c r="K176" s="10">
        <v>338</v>
      </c>
      <c r="L176" s="39">
        <f t="shared" si="24"/>
        <v>0.29838495691171463</v>
      </c>
      <c r="M176" s="11">
        <v>0.05</v>
      </c>
      <c r="N176" s="10">
        <v>311</v>
      </c>
      <c r="O176" s="39">
        <f t="shared" si="25"/>
        <v>0.39431571457972475</v>
      </c>
      <c r="P176" s="11">
        <v>3.7999999999999999E-2</v>
      </c>
      <c r="Q176" s="10">
        <v>52</v>
      </c>
      <c r="R176" s="39">
        <f t="shared" si="26"/>
        <v>-0.95542196060747731</v>
      </c>
      <c r="S176" s="12">
        <v>5.082592121982211</v>
      </c>
      <c r="T176" s="10">
        <v>224</v>
      </c>
      <c r="U176" s="39">
        <f t="shared" si="27"/>
        <v>7.4440963742929134E-2</v>
      </c>
      <c r="V176" s="11">
        <v>7.4999999999999997E-2</v>
      </c>
      <c r="W176" s="10">
        <v>177</v>
      </c>
      <c r="X176" s="39">
        <f t="shared" si="28"/>
        <v>-0.58861850893154366</v>
      </c>
      <c r="Y176" s="13">
        <v>66667</v>
      </c>
      <c r="Z176" s="10">
        <v>167</v>
      </c>
      <c r="AA176" s="39">
        <f t="shared" si="29"/>
        <v>-0.20755122616988192</v>
      </c>
      <c r="AB176" s="11">
        <v>0.06</v>
      </c>
      <c r="AC176" s="10">
        <v>221</v>
      </c>
      <c r="AD176" s="39">
        <f t="shared" si="30"/>
        <v>4.8194900245167864E-2</v>
      </c>
      <c r="AE176" s="11">
        <v>0.91400000000000003</v>
      </c>
      <c r="AF176" s="10">
        <v>112</v>
      </c>
      <c r="AG176" s="39">
        <f t="shared" si="31"/>
        <v>-0.53507542672489861</v>
      </c>
      <c r="AH176" s="14">
        <v>3.1586926131137925</v>
      </c>
      <c r="AI176" s="10">
        <v>187</v>
      </c>
      <c r="AJ176" s="39">
        <f t="shared" si="32"/>
        <v>-0.25788365703829097</v>
      </c>
      <c r="AK176" s="13">
        <v>99134.452350698863</v>
      </c>
      <c r="AL176" s="44"/>
    </row>
    <row r="177" spans="1:38" x14ac:dyDescent="0.25">
      <c r="A177" s="110" t="s">
        <v>948</v>
      </c>
      <c r="B177" s="5" t="s">
        <v>211</v>
      </c>
      <c r="C177" s="6" t="s">
        <v>47</v>
      </c>
      <c r="D177" s="7" t="s">
        <v>20</v>
      </c>
      <c r="E177" s="42">
        <f t="shared" si="22"/>
        <v>-1.4913871590886287</v>
      </c>
      <c r="F177" s="8">
        <v>31.672254885085522</v>
      </c>
      <c r="G177" s="9">
        <v>171</v>
      </c>
      <c r="H177" s="10">
        <v>530</v>
      </c>
      <c r="I177" s="39">
        <f t="shared" si="23"/>
        <v>1.1675627407270417</v>
      </c>
      <c r="J177" s="11">
        <v>0.11652279266999854</v>
      </c>
      <c r="K177" s="10">
        <v>235</v>
      </c>
      <c r="L177" s="39">
        <f t="shared" si="24"/>
        <v>2.5143339222375532E-2</v>
      </c>
      <c r="M177" s="11">
        <v>6.4770707429790256E-2</v>
      </c>
      <c r="N177" s="10">
        <v>154</v>
      </c>
      <c r="O177" s="39">
        <f t="shared" si="25"/>
        <v>-0.20478424892880553</v>
      </c>
      <c r="P177" s="11">
        <v>7.6999999999999999E-2</v>
      </c>
      <c r="Q177" s="10">
        <v>105</v>
      </c>
      <c r="R177" s="39">
        <f t="shared" si="26"/>
        <v>-0.30855791682270645</v>
      </c>
      <c r="S177" s="12">
        <v>2.9027182464326406</v>
      </c>
      <c r="T177" s="10">
        <v>240</v>
      </c>
      <c r="U177" s="39">
        <f t="shared" si="27"/>
        <v>0.136982442575279</v>
      </c>
      <c r="V177" s="11">
        <v>7.0999999999999994E-2</v>
      </c>
      <c r="W177" s="10">
        <v>244</v>
      </c>
      <c r="X177" s="39">
        <f t="shared" si="28"/>
        <v>-0.33946434687191929</v>
      </c>
      <c r="Y177" s="13">
        <v>74212</v>
      </c>
      <c r="Z177" s="10">
        <v>124</v>
      </c>
      <c r="AA177" s="39">
        <f t="shared" si="29"/>
        <v>-0.44785131384607707</v>
      </c>
      <c r="AB177" s="11">
        <v>6.5000000000000002E-2</v>
      </c>
      <c r="AC177" s="10">
        <v>152</v>
      </c>
      <c r="AD177" s="39">
        <f t="shared" si="30"/>
        <v>-0.33684637009584822</v>
      </c>
      <c r="AE177" s="11">
        <v>0.88900000000000001</v>
      </c>
      <c r="AF177" s="10">
        <v>65</v>
      </c>
      <c r="AG177" s="39">
        <f t="shared" si="31"/>
        <v>-0.85170753528426002</v>
      </c>
      <c r="AH177" s="14">
        <v>3.4935207805016124</v>
      </c>
      <c r="AI177" s="10">
        <v>93</v>
      </c>
      <c r="AJ177" s="39">
        <f t="shared" si="32"/>
        <v>-0.3044601650593618</v>
      </c>
      <c r="AK177" s="13">
        <v>71365.456866149427</v>
      </c>
      <c r="AL177" s="44">
        <v>1</v>
      </c>
    </row>
    <row r="178" spans="1:38" x14ac:dyDescent="0.25">
      <c r="A178" s="110" t="s">
        <v>653</v>
      </c>
      <c r="B178" s="5" t="s">
        <v>212</v>
      </c>
      <c r="C178" s="6" t="s">
        <v>19</v>
      </c>
      <c r="D178" s="7" t="s">
        <v>20</v>
      </c>
      <c r="E178" s="42">
        <f t="shared" si="22"/>
        <v>-1.4731500353720475</v>
      </c>
      <c r="F178" s="8">
        <v>31.621522611939479</v>
      </c>
      <c r="G178" s="9">
        <v>172</v>
      </c>
      <c r="H178" s="10">
        <v>123</v>
      </c>
      <c r="I178" s="39">
        <f t="shared" si="23"/>
        <v>-0.56137347391066528</v>
      </c>
      <c r="J178" s="11">
        <v>-3.5512167515563076E-2</v>
      </c>
      <c r="K178" s="10">
        <v>334</v>
      </c>
      <c r="L178" s="39">
        <f t="shared" si="24"/>
        <v>0.27950854367563049</v>
      </c>
      <c r="M178" s="11">
        <v>5.1020408163265307E-2</v>
      </c>
      <c r="N178" s="10">
        <v>67</v>
      </c>
      <c r="O178" s="39">
        <f t="shared" si="25"/>
        <v>-1.1111149629545309</v>
      </c>
      <c r="P178" s="11">
        <v>0.13600000000000001</v>
      </c>
      <c r="Q178" s="10">
        <v>235</v>
      </c>
      <c r="R178" s="39">
        <f t="shared" si="26"/>
        <v>0.24809592991585164</v>
      </c>
      <c r="S178" s="12">
        <v>1.0268446530731994</v>
      </c>
      <c r="T178" s="10">
        <v>272</v>
      </c>
      <c r="U178" s="39">
        <f t="shared" si="27"/>
        <v>0.24643003053189103</v>
      </c>
      <c r="V178" s="11">
        <v>6.4000000000000001E-2</v>
      </c>
      <c r="W178" s="10">
        <v>123</v>
      </c>
      <c r="X178" s="39">
        <f t="shared" si="28"/>
        <v>-0.75227762452697089</v>
      </c>
      <c r="Y178" s="13">
        <v>61711</v>
      </c>
      <c r="Z178" s="10">
        <v>289</v>
      </c>
      <c r="AA178" s="39">
        <f t="shared" si="29"/>
        <v>0.27304894918250766</v>
      </c>
      <c r="AB178" s="11">
        <v>0.05</v>
      </c>
      <c r="AC178" s="10">
        <v>227</v>
      </c>
      <c r="AD178" s="39">
        <f t="shared" si="30"/>
        <v>6.3596551058808515E-2</v>
      </c>
      <c r="AE178" s="11">
        <v>0.91500000000000004</v>
      </c>
      <c r="AF178" s="10">
        <v>34</v>
      </c>
      <c r="AG178" s="39">
        <f t="shared" si="31"/>
        <v>-1.1841897467136482</v>
      </c>
      <c r="AH178" s="14">
        <v>3.8451099167028162</v>
      </c>
      <c r="AI178" s="10">
        <v>105</v>
      </c>
      <c r="AJ178" s="39">
        <f t="shared" si="32"/>
        <v>-0.29766095736973469</v>
      </c>
      <c r="AK178" s="13">
        <v>75419.15637377146</v>
      </c>
      <c r="AL178" s="44"/>
    </row>
    <row r="179" spans="1:38" x14ac:dyDescent="0.25">
      <c r="A179" s="110" t="s">
        <v>739</v>
      </c>
      <c r="B179" s="5" t="s">
        <v>213</v>
      </c>
      <c r="C179" s="6" t="s">
        <v>47</v>
      </c>
      <c r="D179" s="7" t="s">
        <v>20</v>
      </c>
      <c r="E179" s="42">
        <f t="shared" si="22"/>
        <v>-1.4459753404891125</v>
      </c>
      <c r="F179" s="8">
        <v>31.54592768453281</v>
      </c>
      <c r="G179" s="9">
        <v>173</v>
      </c>
      <c r="H179" s="10">
        <v>439</v>
      </c>
      <c r="I179" s="39">
        <f t="shared" si="23"/>
        <v>0.45277397350626991</v>
      </c>
      <c r="J179" s="11">
        <v>5.366744795257139E-2</v>
      </c>
      <c r="K179" s="10">
        <v>339</v>
      </c>
      <c r="L179" s="39">
        <f t="shared" si="24"/>
        <v>0.29976113450092168</v>
      </c>
      <c r="M179" s="11">
        <v>4.9925607538436105E-2</v>
      </c>
      <c r="N179" s="10">
        <v>131</v>
      </c>
      <c r="O179" s="39">
        <f t="shared" si="25"/>
        <v>-0.34303808666154323</v>
      </c>
      <c r="P179" s="11">
        <v>8.5999999999999993E-2</v>
      </c>
      <c r="Q179" s="10">
        <v>190</v>
      </c>
      <c r="R179" s="39">
        <f t="shared" si="26"/>
        <v>0.11597523518870391</v>
      </c>
      <c r="S179" s="12">
        <v>1.472079557721875</v>
      </c>
      <c r="T179" s="10">
        <v>143</v>
      </c>
      <c r="U179" s="39">
        <f t="shared" si="27"/>
        <v>-0.30080790925116979</v>
      </c>
      <c r="V179" s="11">
        <v>9.9000000000000005E-2</v>
      </c>
      <c r="W179" s="10">
        <v>157</v>
      </c>
      <c r="X179" s="39">
        <f t="shared" si="28"/>
        <v>-0.65340849779317167</v>
      </c>
      <c r="Y179" s="13">
        <v>64705</v>
      </c>
      <c r="Z179" s="10">
        <v>150</v>
      </c>
      <c r="AA179" s="39">
        <f t="shared" si="29"/>
        <v>-0.30367126124035998</v>
      </c>
      <c r="AB179" s="11">
        <v>6.2E-2</v>
      </c>
      <c r="AC179" s="10">
        <v>210</v>
      </c>
      <c r="AD179" s="39">
        <f t="shared" si="30"/>
        <v>-1.3411703009394713E-2</v>
      </c>
      <c r="AE179" s="11">
        <v>0.91</v>
      </c>
      <c r="AF179" s="10">
        <v>174</v>
      </c>
      <c r="AG179" s="39">
        <f t="shared" si="31"/>
        <v>-0.27183568652946544</v>
      </c>
      <c r="AH179" s="14">
        <v>2.8803251405466241</v>
      </c>
      <c r="AI179" s="10">
        <v>154</v>
      </c>
      <c r="AJ179" s="39">
        <f t="shared" si="32"/>
        <v>-0.27115189236643317</v>
      </c>
      <c r="AK179" s="13">
        <v>91223.907258987863</v>
      </c>
      <c r="AL179" s="44"/>
    </row>
    <row r="180" spans="1:38" x14ac:dyDescent="0.25">
      <c r="A180" s="110" t="s">
        <v>1091</v>
      </c>
      <c r="B180" s="5" t="s">
        <v>214</v>
      </c>
      <c r="C180" s="6" t="s">
        <v>49</v>
      </c>
      <c r="D180" s="7" t="s">
        <v>39</v>
      </c>
      <c r="E180" s="42">
        <f t="shared" si="22"/>
        <v>-1.39719127836449</v>
      </c>
      <c r="F180" s="8">
        <v>31.410219532121165</v>
      </c>
      <c r="G180" s="9">
        <v>174</v>
      </c>
      <c r="H180" s="10">
        <v>453</v>
      </c>
      <c r="I180" s="39">
        <f t="shared" si="23"/>
        <v>0.49637461383192255</v>
      </c>
      <c r="J180" s="11">
        <v>5.7501494321577917E-2</v>
      </c>
      <c r="K180" s="10">
        <v>498</v>
      </c>
      <c r="L180" s="39">
        <f t="shared" si="24"/>
        <v>0.73825151911264542</v>
      </c>
      <c r="M180" s="11">
        <v>2.6221995926680244E-2</v>
      </c>
      <c r="N180" s="10">
        <v>185</v>
      </c>
      <c r="O180" s="39">
        <f t="shared" si="25"/>
        <v>-6.6530411196067868E-2</v>
      </c>
      <c r="P180" s="11">
        <v>6.8000000000000005E-2</v>
      </c>
      <c r="Q180" s="10">
        <v>86</v>
      </c>
      <c r="R180" s="39">
        <f t="shared" si="26"/>
        <v>-0.45356031215438691</v>
      </c>
      <c r="S180" s="12">
        <v>3.3913633280578792</v>
      </c>
      <c r="T180" s="10">
        <v>250</v>
      </c>
      <c r="U180" s="39">
        <f t="shared" si="27"/>
        <v>0.1682531819914537</v>
      </c>
      <c r="V180" s="11">
        <v>6.9000000000000006E-2</v>
      </c>
      <c r="W180" s="10">
        <v>152</v>
      </c>
      <c r="X180" s="39">
        <f t="shared" si="28"/>
        <v>-0.66701373500570516</v>
      </c>
      <c r="Y180" s="13">
        <v>64293</v>
      </c>
      <c r="Z180" s="10">
        <v>167</v>
      </c>
      <c r="AA180" s="39">
        <f t="shared" si="29"/>
        <v>-0.20755122616988192</v>
      </c>
      <c r="AB180" s="11">
        <v>0.06</v>
      </c>
      <c r="AC180" s="10">
        <v>141</v>
      </c>
      <c r="AD180" s="39">
        <f t="shared" si="30"/>
        <v>-0.38305132253677188</v>
      </c>
      <c r="AE180" s="11">
        <v>0.8859999999999999</v>
      </c>
      <c r="AF180" s="10">
        <v>223</v>
      </c>
      <c r="AG180" s="39">
        <f t="shared" si="31"/>
        <v>-0.12508017289192169</v>
      </c>
      <c r="AH180" s="14">
        <v>2.725135952978476</v>
      </c>
      <c r="AI180" s="10">
        <v>180</v>
      </c>
      <c r="AJ180" s="39">
        <f t="shared" si="32"/>
        <v>-0.26049577322516487</v>
      </c>
      <c r="AK180" s="13">
        <v>97577.10411485417</v>
      </c>
      <c r="AL180" s="44"/>
    </row>
    <row r="181" spans="1:38" x14ac:dyDescent="0.25">
      <c r="A181" s="110" t="s">
        <v>652</v>
      </c>
      <c r="B181" s="5" t="s">
        <v>215</v>
      </c>
      <c r="C181" s="6" t="s">
        <v>30</v>
      </c>
      <c r="D181" s="7" t="s">
        <v>20</v>
      </c>
      <c r="E181" s="42">
        <f t="shared" si="22"/>
        <v>-1.3705103600726627</v>
      </c>
      <c r="F181" s="8">
        <v>31.335998198998471</v>
      </c>
      <c r="G181" s="9">
        <v>175</v>
      </c>
      <c r="H181" s="10">
        <v>551</v>
      </c>
      <c r="I181" s="39">
        <f t="shared" si="23"/>
        <v>1.9916083070244543</v>
      </c>
      <c r="J181" s="11">
        <v>0.18898569430999257</v>
      </c>
      <c r="K181" s="10">
        <v>296</v>
      </c>
      <c r="L181" s="39">
        <f t="shared" si="24"/>
        <v>0.16546061008345656</v>
      </c>
      <c r="M181" s="11">
        <v>5.7185532913688254E-2</v>
      </c>
      <c r="N181" s="10">
        <v>166</v>
      </c>
      <c r="O181" s="39">
        <f t="shared" si="25"/>
        <v>-0.12797656129950694</v>
      </c>
      <c r="P181" s="11">
        <v>7.2000000000000008E-2</v>
      </c>
      <c r="Q181" s="10">
        <v>101</v>
      </c>
      <c r="R181" s="39">
        <f t="shared" si="26"/>
        <v>-0.34649925787216462</v>
      </c>
      <c r="S181" s="12">
        <v>3.0305771666365118</v>
      </c>
      <c r="T181" s="10">
        <v>125</v>
      </c>
      <c r="U181" s="39">
        <f t="shared" si="27"/>
        <v>-0.39462012749969438</v>
      </c>
      <c r="V181" s="11">
        <v>0.105</v>
      </c>
      <c r="W181" s="10">
        <v>163</v>
      </c>
      <c r="X181" s="39">
        <f t="shared" si="28"/>
        <v>-0.63029280350003225</v>
      </c>
      <c r="Y181" s="13">
        <v>65405</v>
      </c>
      <c r="Z181" s="10">
        <v>141</v>
      </c>
      <c r="AA181" s="39">
        <f t="shared" si="29"/>
        <v>-0.35173127877559901</v>
      </c>
      <c r="AB181" s="11">
        <v>6.3E-2</v>
      </c>
      <c r="AC181" s="10">
        <v>212</v>
      </c>
      <c r="AD181" s="39">
        <f t="shared" si="30"/>
        <v>1.9899478042442209E-3</v>
      </c>
      <c r="AE181" s="11">
        <v>0.91099999999999992</v>
      </c>
      <c r="AF181" s="10">
        <v>273</v>
      </c>
      <c r="AG181" s="39">
        <f t="shared" si="31"/>
        <v>1.0623765585985307E-2</v>
      </c>
      <c r="AH181" s="14">
        <v>2.5816334470746929</v>
      </c>
      <c r="AI181" s="10">
        <v>203</v>
      </c>
      <c r="AJ181" s="39">
        <f t="shared" si="32"/>
        <v>-0.25321379841353447</v>
      </c>
      <c r="AK181" s="13">
        <v>101918.63022435317</v>
      </c>
      <c r="AL181" s="44"/>
    </row>
    <row r="182" spans="1:38" x14ac:dyDescent="0.25">
      <c r="A182" s="110" t="s">
        <v>763</v>
      </c>
      <c r="B182" s="5" t="s">
        <v>216</v>
      </c>
      <c r="C182" s="6" t="s">
        <v>93</v>
      </c>
      <c r="D182" s="7" t="s">
        <v>34</v>
      </c>
      <c r="E182" s="42">
        <f t="shared" si="22"/>
        <v>-1.3516767061891668</v>
      </c>
      <c r="F182" s="8">
        <v>31.283606490305569</v>
      </c>
      <c r="G182" s="9">
        <v>176</v>
      </c>
      <c r="H182" s="10">
        <v>465</v>
      </c>
      <c r="I182" s="39">
        <f t="shared" si="23"/>
        <v>0.53938040332194137</v>
      </c>
      <c r="J182" s="11">
        <v>6.1283232154071499E-2</v>
      </c>
      <c r="K182" s="10">
        <v>463</v>
      </c>
      <c r="L182" s="39">
        <f t="shared" si="24"/>
        <v>0.62007655350958579</v>
      </c>
      <c r="M182" s="11">
        <v>3.2610216934919521E-2</v>
      </c>
      <c r="N182" s="10">
        <v>122</v>
      </c>
      <c r="O182" s="39">
        <f t="shared" si="25"/>
        <v>-0.4352073118167018</v>
      </c>
      <c r="P182" s="11">
        <v>9.1999999999999998E-2</v>
      </c>
      <c r="Q182" s="10">
        <v>247</v>
      </c>
      <c r="R182" s="39">
        <f t="shared" si="26"/>
        <v>0.27477759596160001</v>
      </c>
      <c r="S182" s="12">
        <v>0.93692982888702603</v>
      </c>
      <c r="T182" s="10">
        <v>157</v>
      </c>
      <c r="U182" s="39">
        <f t="shared" si="27"/>
        <v>-0.23826643041881995</v>
      </c>
      <c r="V182" s="11">
        <v>9.5000000000000001E-2</v>
      </c>
      <c r="W182" s="10">
        <v>218</v>
      </c>
      <c r="X182" s="39">
        <f t="shared" si="28"/>
        <v>-0.41739725906021802</v>
      </c>
      <c r="Y182" s="13">
        <v>71852</v>
      </c>
      <c r="Z182" s="10">
        <v>167</v>
      </c>
      <c r="AA182" s="39">
        <f t="shared" si="29"/>
        <v>-0.20755122616988192</v>
      </c>
      <c r="AB182" s="11">
        <v>0.06</v>
      </c>
      <c r="AC182" s="10">
        <v>123</v>
      </c>
      <c r="AD182" s="39">
        <f t="shared" si="30"/>
        <v>-0.52166617985953601</v>
      </c>
      <c r="AE182" s="11">
        <v>0.877</v>
      </c>
      <c r="AF182" s="10">
        <v>220</v>
      </c>
      <c r="AG182" s="39">
        <f t="shared" si="31"/>
        <v>-0.13377913639946645</v>
      </c>
      <c r="AH182" s="14">
        <v>2.7343348242573775</v>
      </c>
      <c r="AI182" s="10">
        <v>207</v>
      </c>
      <c r="AJ182" s="39">
        <f t="shared" si="32"/>
        <v>-0.25114139973449673</v>
      </c>
      <c r="AK182" s="13">
        <v>103154.19793875438</v>
      </c>
      <c r="AL182" s="44"/>
    </row>
    <row r="183" spans="1:38" x14ac:dyDescent="0.25">
      <c r="A183" s="110" t="s">
        <v>881</v>
      </c>
      <c r="B183" s="5" t="s">
        <v>217</v>
      </c>
      <c r="C183" s="6" t="s">
        <v>19</v>
      </c>
      <c r="D183" s="7" t="s">
        <v>20</v>
      </c>
      <c r="E183" s="42">
        <f t="shared" si="22"/>
        <v>-1.3366934957606309</v>
      </c>
      <c r="F183" s="8">
        <v>31.241925996392279</v>
      </c>
      <c r="G183" s="9">
        <v>177</v>
      </c>
      <c r="H183" s="10">
        <v>137</v>
      </c>
      <c r="I183" s="39">
        <f t="shared" si="23"/>
        <v>-0.51984372475925633</v>
      </c>
      <c r="J183" s="11">
        <v>-3.1860226104830414E-2</v>
      </c>
      <c r="K183" s="10">
        <v>232</v>
      </c>
      <c r="L183" s="39">
        <f t="shared" si="24"/>
        <v>1.8517158498293201E-2</v>
      </c>
      <c r="M183" s="11">
        <v>6.5128900949796467E-2</v>
      </c>
      <c r="N183" s="10">
        <v>311</v>
      </c>
      <c r="O183" s="39">
        <f t="shared" si="25"/>
        <v>0.39431571457972475</v>
      </c>
      <c r="P183" s="11">
        <v>3.7999999999999999E-2</v>
      </c>
      <c r="Q183" s="10">
        <v>29</v>
      </c>
      <c r="R183" s="39">
        <f t="shared" si="26"/>
        <v>-1.8098041151731108</v>
      </c>
      <c r="S183" s="12">
        <v>7.9617834394904463</v>
      </c>
      <c r="T183" s="10">
        <v>230</v>
      </c>
      <c r="U183" s="39">
        <f t="shared" si="27"/>
        <v>0.10571170315910407</v>
      </c>
      <c r="V183" s="11">
        <v>7.2999999999999995E-2</v>
      </c>
      <c r="W183" s="10">
        <v>297</v>
      </c>
      <c r="X183" s="39">
        <f t="shared" si="28"/>
        <v>-0.10705255196461162</v>
      </c>
      <c r="Y183" s="13">
        <v>81250</v>
      </c>
      <c r="Z183" s="10">
        <v>256</v>
      </c>
      <c r="AA183" s="39">
        <f t="shared" si="29"/>
        <v>0.17692891411202963</v>
      </c>
      <c r="AB183" s="11">
        <v>5.2000000000000005E-2</v>
      </c>
      <c r="AC183" s="10">
        <v>419</v>
      </c>
      <c r="AD183" s="39">
        <f t="shared" si="30"/>
        <v>0.66426093279079368</v>
      </c>
      <c r="AE183" s="11">
        <v>0.95400000000000007</v>
      </c>
      <c r="AF183" s="10">
        <v>4</v>
      </c>
      <c r="AG183" s="39">
        <f t="shared" si="31"/>
        <v>-2.2170725156315769</v>
      </c>
      <c r="AH183" s="14">
        <v>4.9373498863533047</v>
      </c>
      <c r="AI183" s="10">
        <v>47</v>
      </c>
      <c r="AJ183" s="39">
        <f t="shared" si="32"/>
        <v>-0.32581729116570202</v>
      </c>
      <c r="AK183" s="13">
        <v>58632.300955414015</v>
      </c>
      <c r="AL183" s="44"/>
    </row>
    <row r="184" spans="1:38" x14ac:dyDescent="0.25">
      <c r="A184" s="110" t="s">
        <v>683</v>
      </c>
      <c r="B184" s="5" t="s">
        <v>218</v>
      </c>
      <c r="C184" s="6" t="s">
        <v>54</v>
      </c>
      <c r="D184" s="7" t="s">
        <v>39</v>
      </c>
      <c r="E184" s="42">
        <f t="shared" si="22"/>
        <v>-1.3253517356082534</v>
      </c>
      <c r="F184" s="8">
        <v>31.210375337256018</v>
      </c>
      <c r="G184" s="9">
        <v>178</v>
      </c>
      <c r="H184" s="10">
        <v>59</v>
      </c>
      <c r="I184" s="39">
        <f t="shared" si="23"/>
        <v>-0.90902562162945832</v>
      </c>
      <c r="J184" s="11">
        <v>-6.6083150984682759E-2</v>
      </c>
      <c r="K184" s="10">
        <v>535</v>
      </c>
      <c r="L184" s="39">
        <f t="shared" si="24"/>
        <v>0.89674107231581024</v>
      </c>
      <c r="M184" s="11">
        <v>1.7654476670870115E-2</v>
      </c>
      <c r="N184" s="10">
        <v>262</v>
      </c>
      <c r="O184" s="39">
        <f t="shared" si="25"/>
        <v>0.24070033932112722</v>
      </c>
      <c r="P184" s="11">
        <v>4.8000000000000001E-2</v>
      </c>
      <c r="Q184" s="10">
        <v>100</v>
      </c>
      <c r="R184" s="39">
        <f t="shared" si="26"/>
        <v>-0.35105308290266063</v>
      </c>
      <c r="S184" s="12">
        <v>3.0459231490159326</v>
      </c>
      <c r="T184" s="10">
        <v>153</v>
      </c>
      <c r="U184" s="39">
        <f t="shared" si="27"/>
        <v>-0.25390180012690744</v>
      </c>
      <c r="V184" s="11">
        <v>9.6000000000000002E-2</v>
      </c>
      <c r="W184" s="10">
        <v>122</v>
      </c>
      <c r="X184" s="39">
        <f t="shared" si="28"/>
        <v>-0.75323527471911533</v>
      </c>
      <c r="Y184" s="13">
        <v>61682</v>
      </c>
      <c r="Z184" s="10">
        <v>202</v>
      </c>
      <c r="AA184" s="39">
        <f t="shared" si="29"/>
        <v>-1.5311156028925814E-2</v>
      </c>
      <c r="AB184" s="11">
        <v>5.5999999999999994E-2</v>
      </c>
      <c r="AC184" s="10">
        <v>131</v>
      </c>
      <c r="AD184" s="39">
        <f t="shared" si="30"/>
        <v>-0.47546122741861407</v>
      </c>
      <c r="AE184" s="11">
        <v>0.88</v>
      </c>
      <c r="AF184" s="10">
        <v>522</v>
      </c>
      <c r="AG184" s="39">
        <f t="shared" si="31"/>
        <v>1.1028775936564068</v>
      </c>
      <c r="AH184" s="14">
        <v>1.4266105113429985</v>
      </c>
      <c r="AI184" s="10">
        <v>487</v>
      </c>
      <c r="AJ184" s="39">
        <f t="shared" si="32"/>
        <v>4.1048820724611468E-2</v>
      </c>
      <c r="AK184" s="13">
        <v>277358.51804123714</v>
      </c>
      <c r="AL184" s="44"/>
    </row>
    <row r="185" spans="1:38" x14ac:dyDescent="0.25">
      <c r="A185" s="110" t="s">
        <v>1113</v>
      </c>
      <c r="B185" s="5" t="s">
        <v>219</v>
      </c>
      <c r="C185" s="6" t="s">
        <v>19</v>
      </c>
      <c r="D185" s="7" t="s">
        <v>20</v>
      </c>
      <c r="E185" s="42">
        <f t="shared" si="22"/>
        <v>-1.309734222985488</v>
      </c>
      <c r="F185" s="8">
        <v>31.166930333068258</v>
      </c>
      <c r="G185" s="9">
        <v>179</v>
      </c>
      <c r="H185" s="10">
        <v>167</v>
      </c>
      <c r="I185" s="39">
        <f t="shared" si="23"/>
        <v>-0.40653990505206783</v>
      </c>
      <c r="J185" s="11">
        <v>-2.1896792189679215E-2</v>
      </c>
      <c r="K185" s="10">
        <v>140</v>
      </c>
      <c r="L185" s="39">
        <f t="shared" si="24"/>
        <v>-0.29127509238538912</v>
      </c>
      <c r="M185" s="11">
        <v>8.1875437368789369E-2</v>
      </c>
      <c r="N185" s="10">
        <v>173</v>
      </c>
      <c r="O185" s="39">
        <f t="shared" si="25"/>
        <v>-9.7253486247787402E-2</v>
      </c>
      <c r="P185" s="11">
        <v>7.0000000000000007E-2</v>
      </c>
      <c r="Q185" s="10">
        <v>259</v>
      </c>
      <c r="R185" s="39">
        <f t="shared" si="26"/>
        <v>0.2989253766945445</v>
      </c>
      <c r="S185" s="12">
        <v>0.85555397119634968</v>
      </c>
      <c r="T185" s="10">
        <v>204</v>
      </c>
      <c r="U185" s="39">
        <f t="shared" si="27"/>
        <v>-3.7358847975081928E-3</v>
      </c>
      <c r="V185" s="11">
        <v>0.08</v>
      </c>
      <c r="W185" s="10">
        <v>192</v>
      </c>
      <c r="X185" s="39">
        <f t="shared" si="28"/>
        <v>-0.55926157717925662</v>
      </c>
      <c r="Y185" s="13">
        <v>67556</v>
      </c>
      <c r="Z185" s="10">
        <v>183</v>
      </c>
      <c r="AA185" s="39">
        <f t="shared" si="29"/>
        <v>-0.11143119109940386</v>
      </c>
      <c r="AB185" s="11">
        <v>5.7999999999999996E-2</v>
      </c>
      <c r="AC185" s="10">
        <v>162</v>
      </c>
      <c r="AD185" s="39">
        <f t="shared" si="30"/>
        <v>-0.27523976684128565</v>
      </c>
      <c r="AE185" s="11">
        <v>0.89300000000000002</v>
      </c>
      <c r="AF185" s="10">
        <v>33</v>
      </c>
      <c r="AG185" s="39">
        <f t="shared" si="31"/>
        <v>-1.2271551660516722</v>
      </c>
      <c r="AH185" s="14">
        <v>3.8905444517013499</v>
      </c>
      <c r="AI185" s="10">
        <v>58</v>
      </c>
      <c r="AJ185" s="39">
        <f t="shared" si="32"/>
        <v>-0.32198061057003424</v>
      </c>
      <c r="AK185" s="13">
        <v>60919.736631969201</v>
      </c>
      <c r="AL185" s="44"/>
    </row>
    <row r="186" spans="1:38" x14ac:dyDescent="0.25">
      <c r="A186" s="110" t="s">
        <v>1028</v>
      </c>
      <c r="B186" s="5" t="s">
        <v>220</v>
      </c>
      <c r="C186" s="6" t="s">
        <v>22</v>
      </c>
      <c r="D186" s="7" t="s">
        <v>20</v>
      </c>
      <c r="E186" s="42">
        <f t="shared" si="22"/>
        <v>-1.2348917274168207</v>
      </c>
      <c r="F186" s="8">
        <v>30.958732484156979</v>
      </c>
      <c r="G186" s="9">
        <v>180</v>
      </c>
      <c r="H186" s="10">
        <v>202</v>
      </c>
      <c r="I186" s="39">
        <f t="shared" si="23"/>
        <v>-0.28139447448471983</v>
      </c>
      <c r="J186" s="11">
        <v>-1.0892059688487055E-2</v>
      </c>
      <c r="K186" s="10">
        <v>168</v>
      </c>
      <c r="L186" s="39">
        <f t="shared" si="24"/>
        <v>-0.19063082130476602</v>
      </c>
      <c r="M186" s="11">
        <v>7.643487858719647E-2</v>
      </c>
      <c r="N186" s="10">
        <v>231</v>
      </c>
      <c r="O186" s="39">
        <f t="shared" si="25"/>
        <v>0.11780803911424931</v>
      </c>
      <c r="P186" s="11">
        <v>5.5999999999999994E-2</v>
      </c>
      <c r="Q186" s="10">
        <v>204</v>
      </c>
      <c r="R186" s="39">
        <f t="shared" si="26"/>
        <v>0.16067647924371684</v>
      </c>
      <c r="S186" s="12">
        <v>1.3214403700033037</v>
      </c>
      <c r="T186" s="10">
        <v>272</v>
      </c>
      <c r="U186" s="39">
        <f t="shared" si="27"/>
        <v>0.24643003053189103</v>
      </c>
      <c r="V186" s="11">
        <v>6.4000000000000001E-2</v>
      </c>
      <c r="W186" s="10">
        <v>197</v>
      </c>
      <c r="X186" s="39">
        <f t="shared" si="28"/>
        <v>-0.51867702248458747</v>
      </c>
      <c r="Y186" s="13">
        <v>68785</v>
      </c>
      <c r="Z186" s="10">
        <v>161</v>
      </c>
      <c r="AA186" s="39">
        <f t="shared" si="29"/>
        <v>-0.25561124370512095</v>
      </c>
      <c r="AB186" s="11">
        <v>6.0999999999999999E-2</v>
      </c>
      <c r="AC186" s="10">
        <v>99</v>
      </c>
      <c r="AD186" s="39">
        <f t="shared" si="30"/>
        <v>-0.7218876404368626</v>
      </c>
      <c r="AE186" s="11">
        <v>0.8640000000000001</v>
      </c>
      <c r="AF186" s="10">
        <v>172</v>
      </c>
      <c r="AG186" s="39">
        <f t="shared" si="31"/>
        <v>-0.27668211955529348</v>
      </c>
      <c r="AH186" s="14">
        <v>2.8854500860102696</v>
      </c>
      <c r="AI186" s="10">
        <v>92</v>
      </c>
      <c r="AJ186" s="39">
        <f t="shared" si="32"/>
        <v>-0.30581406337564881</v>
      </c>
      <c r="AK186" s="13">
        <v>70558.260323752897</v>
      </c>
      <c r="AL186" s="44"/>
    </row>
    <row r="187" spans="1:38" x14ac:dyDescent="0.25">
      <c r="A187" s="110" t="s">
        <v>1005</v>
      </c>
      <c r="B187" s="5" t="s">
        <v>221</v>
      </c>
      <c r="C187" s="6" t="s">
        <v>44</v>
      </c>
      <c r="D187" s="7" t="s">
        <v>20</v>
      </c>
      <c r="E187" s="42">
        <f t="shared" si="22"/>
        <v>-1.1940485570552108</v>
      </c>
      <c r="F187" s="8">
        <v>30.845114409994792</v>
      </c>
      <c r="G187" s="9">
        <v>181</v>
      </c>
      <c r="H187" s="10">
        <v>181</v>
      </c>
      <c r="I187" s="39">
        <f t="shared" si="23"/>
        <v>-0.35762805671744857</v>
      </c>
      <c r="J187" s="11">
        <v>-1.7595701813297504E-2</v>
      </c>
      <c r="K187" s="10">
        <v>85</v>
      </c>
      <c r="L187" s="39">
        <f t="shared" si="24"/>
        <v>-0.62084494920527256</v>
      </c>
      <c r="M187" s="11">
        <v>9.9691098006178036E-2</v>
      </c>
      <c r="N187" s="10">
        <v>190</v>
      </c>
      <c r="O187" s="39">
        <f t="shared" si="25"/>
        <v>-5.1168873670208108E-2</v>
      </c>
      <c r="P187" s="11">
        <v>6.7000000000000004E-2</v>
      </c>
      <c r="Q187" s="10">
        <v>107</v>
      </c>
      <c r="R187" s="39">
        <f t="shared" si="26"/>
        <v>-0.29920682551460059</v>
      </c>
      <c r="S187" s="12">
        <v>2.8712059064807218</v>
      </c>
      <c r="T187" s="10">
        <v>202</v>
      </c>
      <c r="U187" s="39">
        <f t="shared" si="27"/>
        <v>-1.9371254505595657E-2</v>
      </c>
      <c r="V187" s="11">
        <v>8.1000000000000003E-2</v>
      </c>
      <c r="W187" s="10">
        <v>160</v>
      </c>
      <c r="X187" s="39">
        <f t="shared" si="28"/>
        <v>-0.6513941301476267</v>
      </c>
      <c r="Y187" s="13">
        <v>64766</v>
      </c>
      <c r="Z187" s="10">
        <v>289</v>
      </c>
      <c r="AA187" s="39">
        <f t="shared" si="29"/>
        <v>0.27304894918250766</v>
      </c>
      <c r="AB187" s="11">
        <v>0.05</v>
      </c>
      <c r="AC187" s="10">
        <v>215</v>
      </c>
      <c r="AD187" s="39">
        <f t="shared" si="30"/>
        <v>3.2793249431525513E-2</v>
      </c>
      <c r="AE187" s="11">
        <v>0.91299999999999992</v>
      </c>
      <c r="AF187" s="10">
        <v>93</v>
      </c>
      <c r="AG187" s="39">
        <f t="shared" si="31"/>
        <v>-0.62864951175070205</v>
      </c>
      <c r="AH187" s="14">
        <v>3.257644167795771</v>
      </c>
      <c r="AI187" s="10">
        <v>82</v>
      </c>
      <c r="AJ187" s="39">
        <f t="shared" si="32"/>
        <v>-0.30787616965142828</v>
      </c>
      <c r="AK187" s="13">
        <v>69328.828958162427</v>
      </c>
      <c r="AL187" s="44"/>
    </row>
    <row r="188" spans="1:38" x14ac:dyDescent="0.25">
      <c r="A188" s="110" t="s">
        <v>677</v>
      </c>
      <c r="B188" s="5" t="s">
        <v>222</v>
      </c>
      <c r="C188" s="6" t="s">
        <v>93</v>
      </c>
      <c r="D188" s="7" t="s">
        <v>34</v>
      </c>
      <c r="E188" s="42">
        <f t="shared" si="22"/>
        <v>-1.1744360881860589</v>
      </c>
      <c r="F188" s="8">
        <v>30.790556183423494</v>
      </c>
      <c r="G188" s="9">
        <v>182</v>
      </c>
      <c r="H188" s="10">
        <v>323</v>
      </c>
      <c r="I188" s="39">
        <f t="shared" si="23"/>
        <v>0.1454625958158543</v>
      </c>
      <c r="J188" s="11">
        <v>2.6643852358836373E-2</v>
      </c>
      <c r="K188" s="10">
        <v>517</v>
      </c>
      <c r="L188" s="39">
        <f t="shared" si="24"/>
        <v>0.79633525502069125</v>
      </c>
      <c r="M188" s="11">
        <v>2.3082145281737951E-2</v>
      </c>
      <c r="N188" s="10">
        <v>122</v>
      </c>
      <c r="O188" s="39">
        <f t="shared" si="25"/>
        <v>-0.4352073118167018</v>
      </c>
      <c r="P188" s="11">
        <v>9.1999999999999998E-2</v>
      </c>
      <c r="Q188" s="10">
        <v>193</v>
      </c>
      <c r="R188" s="39">
        <f t="shared" si="26"/>
        <v>0.12888600249292351</v>
      </c>
      <c r="S188" s="12">
        <v>1.4285714285714286</v>
      </c>
      <c r="T188" s="10">
        <v>109</v>
      </c>
      <c r="U188" s="39">
        <f t="shared" si="27"/>
        <v>-0.50406771545630646</v>
      </c>
      <c r="V188" s="11">
        <v>0.11199999999999999</v>
      </c>
      <c r="W188" s="10">
        <v>260</v>
      </c>
      <c r="X188" s="39">
        <f t="shared" si="28"/>
        <v>-0.25898870831137527</v>
      </c>
      <c r="Y188" s="13">
        <v>76649</v>
      </c>
      <c r="Z188" s="10">
        <v>289</v>
      </c>
      <c r="AA188" s="39">
        <f t="shared" si="29"/>
        <v>0.27304894918250766</v>
      </c>
      <c r="AB188" s="11">
        <v>0.05</v>
      </c>
      <c r="AC188" s="10">
        <v>146</v>
      </c>
      <c r="AD188" s="39">
        <f t="shared" si="30"/>
        <v>-0.36764967172312951</v>
      </c>
      <c r="AE188" s="11">
        <v>0.88700000000000001</v>
      </c>
      <c r="AF188" s="10">
        <v>84</v>
      </c>
      <c r="AG188" s="39">
        <f t="shared" si="31"/>
        <v>-0.70384369163821137</v>
      </c>
      <c r="AH188" s="14">
        <v>3.33715956995924</v>
      </c>
      <c r="AI188" s="10">
        <v>138</v>
      </c>
      <c r="AJ188" s="39">
        <f t="shared" si="32"/>
        <v>-0.27978468941424306</v>
      </c>
      <c r="AK188" s="13">
        <v>86077.018571428576</v>
      </c>
      <c r="AL188" s="44"/>
    </row>
    <row r="189" spans="1:38" x14ac:dyDescent="0.25">
      <c r="A189" s="110" t="s">
        <v>923</v>
      </c>
      <c r="B189" s="5" t="s">
        <v>223</v>
      </c>
      <c r="C189" s="6" t="s">
        <v>44</v>
      </c>
      <c r="D189" s="7" t="s">
        <v>20</v>
      </c>
      <c r="E189" s="42">
        <f t="shared" si="22"/>
        <v>-1.1615378890929824</v>
      </c>
      <c r="F189" s="8">
        <v>30.754675801755248</v>
      </c>
      <c r="G189" s="9">
        <v>183</v>
      </c>
      <c r="H189" s="10">
        <v>143</v>
      </c>
      <c r="I189" s="39">
        <f t="shared" si="23"/>
        <v>-0.50574663732624536</v>
      </c>
      <c r="J189" s="11">
        <v>-3.0620590941621506E-2</v>
      </c>
      <c r="K189" s="10">
        <v>113</v>
      </c>
      <c r="L189" s="39">
        <f t="shared" si="24"/>
        <v>-0.39902198616198953</v>
      </c>
      <c r="M189" s="11">
        <v>8.7699944842801983E-2</v>
      </c>
      <c r="N189" s="10">
        <v>158</v>
      </c>
      <c r="O189" s="39">
        <f t="shared" si="25"/>
        <v>-0.174061173877086</v>
      </c>
      <c r="P189" s="11">
        <v>7.4999999999999997E-2</v>
      </c>
      <c r="Q189" s="10">
        <v>167</v>
      </c>
      <c r="R189" s="39">
        <f t="shared" si="26"/>
        <v>2.0754398052944198E-2</v>
      </c>
      <c r="S189" s="12">
        <v>1.7929652481147498</v>
      </c>
      <c r="T189" s="10">
        <v>175</v>
      </c>
      <c r="U189" s="39">
        <f t="shared" si="27"/>
        <v>-0.14445421217029539</v>
      </c>
      <c r="V189" s="11">
        <v>8.900000000000001E-2</v>
      </c>
      <c r="W189" s="10">
        <v>100</v>
      </c>
      <c r="X189" s="39">
        <f t="shared" si="28"/>
        <v>-0.87558334237066049</v>
      </c>
      <c r="Y189" s="13">
        <v>57977</v>
      </c>
      <c r="Z189" s="10">
        <v>267</v>
      </c>
      <c r="AA189" s="39">
        <f t="shared" si="29"/>
        <v>0.22498893164726899</v>
      </c>
      <c r="AB189" s="11">
        <v>5.0999999999999997E-2</v>
      </c>
      <c r="AC189" s="10">
        <v>253</v>
      </c>
      <c r="AD189" s="39">
        <f t="shared" si="30"/>
        <v>0.15600645594065066</v>
      </c>
      <c r="AE189" s="11">
        <v>0.92099999999999993</v>
      </c>
      <c r="AF189" s="10">
        <v>175</v>
      </c>
      <c r="AG189" s="39">
        <f t="shared" si="31"/>
        <v>-0.26499487948009509</v>
      </c>
      <c r="AH189" s="14">
        <v>2.8730912093505245</v>
      </c>
      <c r="AI189" s="10">
        <v>86</v>
      </c>
      <c r="AJ189" s="39">
        <f t="shared" si="32"/>
        <v>-0.30699228229488751</v>
      </c>
      <c r="AK189" s="13">
        <v>69855.804144913782</v>
      </c>
      <c r="AL189" s="44"/>
    </row>
    <row r="190" spans="1:38" x14ac:dyDescent="0.25">
      <c r="A190" s="110" t="s">
        <v>781</v>
      </c>
      <c r="B190" s="5" t="s">
        <v>224</v>
      </c>
      <c r="C190" s="6" t="s">
        <v>44</v>
      </c>
      <c r="D190" s="7" t="s">
        <v>20</v>
      </c>
      <c r="E190" s="42">
        <f t="shared" si="22"/>
        <v>-1.1303797552546724</v>
      </c>
      <c r="F190" s="8">
        <v>30.667999690918275</v>
      </c>
      <c r="G190" s="9">
        <v>184</v>
      </c>
      <c r="H190" s="10">
        <v>424</v>
      </c>
      <c r="I190" s="39">
        <f t="shared" si="23"/>
        <v>0.40321741571452319</v>
      </c>
      <c r="J190" s="11">
        <v>4.9309664694280109E-2</v>
      </c>
      <c r="K190" s="10">
        <v>248</v>
      </c>
      <c r="L190" s="39">
        <f t="shared" si="24"/>
        <v>4.7552618316969185E-2</v>
      </c>
      <c r="M190" s="11">
        <v>6.3559322033898302E-2</v>
      </c>
      <c r="N190" s="10">
        <v>427</v>
      </c>
      <c r="O190" s="39">
        <f t="shared" si="25"/>
        <v>0.68618492757105998</v>
      </c>
      <c r="P190" s="11">
        <v>1.9E-2</v>
      </c>
      <c r="Q190" s="10">
        <v>157</v>
      </c>
      <c r="R190" s="39">
        <f t="shared" si="26"/>
        <v>-4.9833781581103669E-3</v>
      </c>
      <c r="S190" s="12">
        <v>1.8796992481203008</v>
      </c>
      <c r="T190" s="10">
        <v>290</v>
      </c>
      <c r="U190" s="39">
        <f t="shared" si="27"/>
        <v>0.30897150936424089</v>
      </c>
      <c r="V190" s="11">
        <v>0.06</v>
      </c>
      <c r="W190" s="10">
        <v>246</v>
      </c>
      <c r="X190" s="39">
        <f t="shared" si="28"/>
        <v>-0.3340816923436597</v>
      </c>
      <c r="Y190" s="13">
        <v>74375</v>
      </c>
      <c r="Z190" s="10">
        <v>37</v>
      </c>
      <c r="AA190" s="39">
        <f t="shared" si="29"/>
        <v>-1.5532317171565739</v>
      </c>
      <c r="AB190" s="11">
        <v>8.8000000000000009E-2</v>
      </c>
      <c r="AC190" s="10">
        <v>170</v>
      </c>
      <c r="AD190" s="39">
        <f t="shared" si="30"/>
        <v>-0.24443646521400439</v>
      </c>
      <c r="AE190" s="11">
        <v>0.89500000000000002</v>
      </c>
      <c r="AF190" s="10">
        <v>217</v>
      </c>
      <c r="AG190" s="39">
        <f t="shared" si="31"/>
        <v>-0.14459918100174271</v>
      </c>
      <c r="AH190" s="14">
        <v>2.7457766698797883</v>
      </c>
      <c r="AI190" s="10">
        <v>176</v>
      </c>
      <c r="AJ190" s="39">
        <f t="shared" si="32"/>
        <v>-0.26138261030024923</v>
      </c>
      <c r="AK190" s="13">
        <v>97048.370300751878</v>
      </c>
      <c r="AL190" s="44"/>
    </row>
    <row r="191" spans="1:38" x14ac:dyDescent="0.25">
      <c r="A191" s="110" t="s">
        <v>766</v>
      </c>
      <c r="B191" s="5" t="s">
        <v>225</v>
      </c>
      <c r="C191" s="6" t="s">
        <v>93</v>
      </c>
      <c r="D191" s="7" t="s">
        <v>34</v>
      </c>
      <c r="E191" s="42">
        <f t="shared" si="22"/>
        <v>-1.1003240661958578</v>
      </c>
      <c r="F191" s="8">
        <v>30.584390375621584</v>
      </c>
      <c r="G191" s="9">
        <v>185</v>
      </c>
      <c r="H191" s="10">
        <v>483</v>
      </c>
      <c r="I191" s="39">
        <f t="shared" si="23"/>
        <v>0.67005013726972917</v>
      </c>
      <c r="J191" s="11">
        <v>7.2773747321730697E-2</v>
      </c>
      <c r="K191" s="10">
        <v>141</v>
      </c>
      <c r="L191" s="39">
        <f t="shared" si="24"/>
        <v>-0.28768326559205648</v>
      </c>
      <c r="M191" s="11">
        <v>8.1681272866502175E-2</v>
      </c>
      <c r="N191" s="10">
        <v>154</v>
      </c>
      <c r="O191" s="39">
        <f t="shared" si="25"/>
        <v>-0.20478424892880553</v>
      </c>
      <c r="P191" s="11">
        <v>7.6999999999999999E-2</v>
      </c>
      <c r="Q191" s="10">
        <v>150</v>
      </c>
      <c r="R191" s="39">
        <f t="shared" si="26"/>
        <v>-2.947301426363632E-2</v>
      </c>
      <c r="S191" s="12">
        <v>1.9622271277900416</v>
      </c>
      <c r="T191" s="10">
        <v>101</v>
      </c>
      <c r="U191" s="39">
        <f t="shared" si="27"/>
        <v>-0.55097382458056898</v>
      </c>
      <c r="V191" s="11">
        <v>0.115</v>
      </c>
      <c r="W191" s="10">
        <v>251</v>
      </c>
      <c r="X191" s="39">
        <f t="shared" si="28"/>
        <v>-0.31099902047093902</v>
      </c>
      <c r="Y191" s="13">
        <v>75074</v>
      </c>
      <c r="Z191" s="10">
        <v>267</v>
      </c>
      <c r="AA191" s="39">
        <f t="shared" si="29"/>
        <v>0.22498893164726899</v>
      </c>
      <c r="AB191" s="11">
        <v>5.0999999999999997E-2</v>
      </c>
      <c r="AC191" s="10">
        <v>151</v>
      </c>
      <c r="AD191" s="39">
        <f t="shared" si="30"/>
        <v>-0.35224802090948887</v>
      </c>
      <c r="AE191" s="11">
        <v>0.88800000000000001</v>
      </c>
      <c r="AF191" s="10">
        <v>342</v>
      </c>
      <c r="AG191" s="39">
        <f t="shared" si="31"/>
        <v>0.25191181472935525</v>
      </c>
      <c r="AH191" s="14">
        <v>2.3264791745821087</v>
      </c>
      <c r="AI191" s="10">
        <v>379</v>
      </c>
      <c r="AJ191" s="39">
        <f t="shared" si="32"/>
        <v>-0.14161816116578069</v>
      </c>
      <c r="AK191" s="13">
        <v>168452.14418865411</v>
      </c>
      <c r="AL191" s="44"/>
    </row>
    <row r="192" spans="1:38" x14ac:dyDescent="0.25">
      <c r="A192" s="110" t="s">
        <v>1189</v>
      </c>
      <c r="B192" s="5" t="s">
        <v>226</v>
      </c>
      <c r="C192" s="6" t="s">
        <v>33</v>
      </c>
      <c r="D192" s="7" t="s">
        <v>34</v>
      </c>
      <c r="E192" s="42">
        <f t="shared" si="22"/>
        <v>-1.0936528652262159</v>
      </c>
      <c r="F192" s="8">
        <v>30.565832340096705</v>
      </c>
      <c r="G192" s="9">
        <v>186</v>
      </c>
      <c r="H192" s="10">
        <v>517</v>
      </c>
      <c r="I192" s="39">
        <f t="shared" si="23"/>
        <v>0.98956696417459489</v>
      </c>
      <c r="J192" s="11">
        <v>0.10087063582798339</v>
      </c>
      <c r="K192" s="10">
        <v>209</v>
      </c>
      <c r="L192" s="39">
        <f t="shared" si="24"/>
        <v>-8.1954688504704651E-2</v>
      </c>
      <c r="M192" s="11">
        <v>7.0560138949196702E-2</v>
      </c>
      <c r="N192" s="10">
        <v>131</v>
      </c>
      <c r="O192" s="39">
        <f t="shared" si="25"/>
        <v>-0.34303808666154323</v>
      </c>
      <c r="P192" s="11">
        <v>8.5999999999999993E-2</v>
      </c>
      <c r="Q192" s="10">
        <v>114</v>
      </c>
      <c r="R192" s="39">
        <f t="shared" si="26"/>
        <v>-0.25317679637796003</v>
      </c>
      <c r="S192" s="12">
        <v>2.7160888320818022</v>
      </c>
      <c r="T192" s="10">
        <v>304</v>
      </c>
      <c r="U192" s="39">
        <f t="shared" si="27"/>
        <v>0.34024224878041581</v>
      </c>
      <c r="V192" s="11">
        <v>5.7999999999999996E-2</v>
      </c>
      <c r="W192" s="10">
        <v>276</v>
      </c>
      <c r="X192" s="39">
        <f t="shared" si="28"/>
        <v>-0.19099554466912655</v>
      </c>
      <c r="Y192" s="13">
        <v>78708</v>
      </c>
      <c r="Z192" s="10">
        <v>135</v>
      </c>
      <c r="AA192" s="39">
        <f t="shared" si="29"/>
        <v>-0.39979129631083804</v>
      </c>
      <c r="AB192" s="11">
        <v>6.4000000000000001E-2</v>
      </c>
      <c r="AC192" s="10">
        <v>146</v>
      </c>
      <c r="AD192" s="39">
        <f t="shared" si="30"/>
        <v>-0.36764967172312951</v>
      </c>
      <c r="AE192" s="11">
        <v>0.88700000000000001</v>
      </c>
      <c r="AF192" s="10">
        <v>187</v>
      </c>
      <c r="AG192" s="39">
        <f t="shared" si="31"/>
        <v>-0.2377566794222693</v>
      </c>
      <c r="AH192" s="14">
        <v>2.8442876977616334</v>
      </c>
      <c r="AI192" s="10">
        <v>323</v>
      </c>
      <c r="AJ192" s="39">
        <f t="shared" si="32"/>
        <v>-0.1868304693037578</v>
      </c>
      <c r="AK192" s="13">
        <v>141496.48705863557</v>
      </c>
      <c r="AL192" s="44"/>
    </row>
    <row r="193" spans="1:38" x14ac:dyDescent="0.25">
      <c r="A193" s="110" t="s">
        <v>844</v>
      </c>
      <c r="B193" s="5" t="s">
        <v>227</v>
      </c>
      <c r="C193" s="6" t="s">
        <v>54</v>
      </c>
      <c r="D193" s="7" t="s">
        <v>39</v>
      </c>
      <c r="E193" s="42">
        <f t="shared" si="22"/>
        <v>-1.0926723698642382</v>
      </c>
      <c r="F193" s="8">
        <v>30.563104785066905</v>
      </c>
      <c r="G193" s="9">
        <v>187</v>
      </c>
      <c r="H193" s="10">
        <v>62</v>
      </c>
      <c r="I193" s="39">
        <f t="shared" si="23"/>
        <v>-0.89599800172065924</v>
      </c>
      <c r="J193" s="11">
        <v>-6.4937560038424547E-2</v>
      </c>
      <c r="K193" s="10">
        <v>16</v>
      </c>
      <c r="L193" s="39">
        <f t="shared" si="24"/>
        <v>-1.7245925224127208</v>
      </c>
      <c r="M193" s="11">
        <v>0.15935672514619884</v>
      </c>
      <c r="N193" s="10">
        <v>291</v>
      </c>
      <c r="O193" s="39">
        <f t="shared" si="25"/>
        <v>0.33286956447628568</v>
      </c>
      <c r="P193" s="11">
        <v>4.2000000000000003E-2</v>
      </c>
      <c r="Q193" s="10">
        <v>296</v>
      </c>
      <c r="R193" s="39">
        <f t="shared" si="26"/>
        <v>0.36989397965088544</v>
      </c>
      <c r="S193" s="12">
        <v>0.61639613725087328</v>
      </c>
      <c r="T193" s="10">
        <v>90</v>
      </c>
      <c r="U193" s="39">
        <f t="shared" si="27"/>
        <v>-0.64478604282909358</v>
      </c>
      <c r="V193" s="11">
        <v>0.121</v>
      </c>
      <c r="W193" s="10">
        <v>134</v>
      </c>
      <c r="X193" s="39">
        <f t="shared" si="28"/>
        <v>-0.71730688130349285</v>
      </c>
      <c r="Y193" s="13">
        <v>62770</v>
      </c>
      <c r="Z193" s="10">
        <v>183</v>
      </c>
      <c r="AA193" s="39">
        <f t="shared" si="29"/>
        <v>-0.11143119109940386</v>
      </c>
      <c r="AB193" s="11">
        <v>5.7999999999999996E-2</v>
      </c>
      <c r="AC193" s="10">
        <v>318</v>
      </c>
      <c r="AD193" s="39">
        <f t="shared" si="30"/>
        <v>0.38703121814526031</v>
      </c>
      <c r="AE193" s="11">
        <v>0.93599999999999994</v>
      </c>
      <c r="AF193" s="10">
        <v>265</v>
      </c>
      <c r="AG193" s="39">
        <f t="shared" si="31"/>
        <v>-2.3873799815924204E-3</v>
      </c>
      <c r="AH193" s="14">
        <v>2.5953923107787871</v>
      </c>
      <c r="AI193" s="10">
        <v>284</v>
      </c>
      <c r="AJ193" s="39">
        <f t="shared" si="32"/>
        <v>-0.21279416350374528</v>
      </c>
      <c r="AK193" s="13">
        <v>126016.88719950688</v>
      </c>
      <c r="AL193" s="44"/>
    </row>
    <row r="194" spans="1:38" x14ac:dyDescent="0.25">
      <c r="A194" s="110" t="s">
        <v>993</v>
      </c>
      <c r="B194" s="5" t="s">
        <v>228</v>
      </c>
      <c r="C194" s="6" t="s">
        <v>28</v>
      </c>
      <c r="D194" s="7" t="s">
        <v>20</v>
      </c>
      <c r="E194" s="42">
        <f t="shared" si="22"/>
        <v>-1.0113890683654878</v>
      </c>
      <c r="F194" s="8">
        <v>30.336989816613986</v>
      </c>
      <c r="G194" s="9">
        <v>188</v>
      </c>
      <c r="H194" s="10">
        <v>14</v>
      </c>
      <c r="I194" s="39">
        <f t="shared" si="23"/>
        <v>-1.8879913608890375</v>
      </c>
      <c r="J194" s="11">
        <v>-0.15216904353020233</v>
      </c>
      <c r="K194" s="10">
        <v>104</v>
      </c>
      <c r="L194" s="39">
        <f t="shared" si="24"/>
        <v>-0.46046853072762528</v>
      </c>
      <c r="M194" s="11">
        <v>9.1021579885171247E-2</v>
      </c>
      <c r="N194" s="10">
        <v>173</v>
      </c>
      <c r="O194" s="39">
        <f t="shared" si="25"/>
        <v>-9.7253486247787402E-2</v>
      </c>
      <c r="P194" s="11">
        <v>7.0000000000000007E-2</v>
      </c>
      <c r="Q194" s="10">
        <v>228</v>
      </c>
      <c r="R194" s="39">
        <f t="shared" si="26"/>
        <v>0.21307261065369773</v>
      </c>
      <c r="S194" s="12">
        <v>1.1448701012769704</v>
      </c>
      <c r="T194" s="10">
        <v>163</v>
      </c>
      <c r="U194" s="39">
        <f t="shared" si="27"/>
        <v>-0.22263106071073249</v>
      </c>
      <c r="V194" s="11">
        <v>9.4E-2</v>
      </c>
      <c r="W194" s="10">
        <v>98</v>
      </c>
      <c r="X194" s="39">
        <f t="shared" si="28"/>
        <v>-0.88099901931933888</v>
      </c>
      <c r="Y194" s="13">
        <v>57813</v>
      </c>
      <c r="Z194" s="10">
        <v>99</v>
      </c>
      <c r="AA194" s="39">
        <f t="shared" si="29"/>
        <v>-0.73621141905751053</v>
      </c>
      <c r="AB194" s="11">
        <v>7.0999999999999994E-2</v>
      </c>
      <c r="AC194" s="10">
        <v>385</v>
      </c>
      <c r="AD194" s="39">
        <f t="shared" si="30"/>
        <v>0.55644937709530917</v>
      </c>
      <c r="AE194" s="11">
        <v>0.94700000000000006</v>
      </c>
      <c r="AF194" s="10">
        <v>551</v>
      </c>
      <c r="AG194" s="39">
        <f t="shared" si="31"/>
        <v>1.6296192791773065</v>
      </c>
      <c r="AH194" s="14">
        <v>0.86959829280272627</v>
      </c>
      <c r="AI194" s="10">
        <v>543</v>
      </c>
      <c r="AJ194" s="39">
        <f t="shared" si="32"/>
        <v>1.3435763293228553</v>
      </c>
      <c r="AK194" s="13">
        <v>1053927.6951122854</v>
      </c>
      <c r="AL194" s="44"/>
    </row>
    <row r="195" spans="1:38" x14ac:dyDescent="0.25">
      <c r="A195" s="110" t="s">
        <v>754</v>
      </c>
      <c r="B195" s="5" t="s">
        <v>229</v>
      </c>
      <c r="C195" s="6" t="s">
        <v>54</v>
      </c>
      <c r="D195" s="7" t="s">
        <v>39</v>
      </c>
      <c r="E195" s="42">
        <f t="shared" si="22"/>
        <v>-0.97818213654444541</v>
      </c>
      <c r="F195" s="8">
        <v>30.244614332317887</v>
      </c>
      <c r="G195" s="9">
        <v>189</v>
      </c>
      <c r="H195" s="10">
        <v>43</v>
      </c>
      <c r="I195" s="39">
        <f t="shared" si="23"/>
        <v>-1.0644290212988692</v>
      </c>
      <c r="J195" s="11">
        <v>-7.9748634697389131E-2</v>
      </c>
      <c r="K195" s="10">
        <v>315</v>
      </c>
      <c r="L195" s="39">
        <f t="shared" si="24"/>
        <v>0.21958808209849795</v>
      </c>
      <c r="M195" s="11">
        <v>5.4259547261102471E-2</v>
      </c>
      <c r="N195" s="10">
        <v>156</v>
      </c>
      <c r="O195" s="39">
        <f t="shared" si="25"/>
        <v>-0.18942271140294578</v>
      </c>
      <c r="P195" s="11">
        <v>7.5999999999999998E-2</v>
      </c>
      <c r="Q195" s="10">
        <v>177</v>
      </c>
      <c r="R195" s="39">
        <f t="shared" si="26"/>
        <v>7.0334699390248626E-2</v>
      </c>
      <c r="S195" s="12">
        <v>1.6258840744654905</v>
      </c>
      <c r="T195" s="10">
        <v>169</v>
      </c>
      <c r="U195" s="39">
        <f t="shared" si="27"/>
        <v>-0.19136032129455754</v>
      </c>
      <c r="V195" s="11">
        <v>9.1999999999999998E-2</v>
      </c>
      <c r="W195" s="10">
        <v>149</v>
      </c>
      <c r="X195" s="39">
        <f t="shared" si="28"/>
        <v>-0.67176896354600812</v>
      </c>
      <c r="Y195" s="13">
        <v>64149</v>
      </c>
      <c r="Z195" s="10">
        <v>238</v>
      </c>
      <c r="AA195" s="39">
        <f t="shared" si="29"/>
        <v>0.12886889657679093</v>
      </c>
      <c r="AB195" s="11">
        <v>5.2999999999999999E-2</v>
      </c>
      <c r="AC195" s="10">
        <v>221</v>
      </c>
      <c r="AD195" s="39">
        <f t="shared" si="30"/>
        <v>4.8194900245167864E-2</v>
      </c>
      <c r="AE195" s="11">
        <v>0.91400000000000003</v>
      </c>
      <c r="AF195" s="10">
        <v>358</v>
      </c>
      <c r="AG195" s="39">
        <f t="shared" si="31"/>
        <v>0.30049721618209679</v>
      </c>
      <c r="AH195" s="14">
        <v>2.2751016910911281</v>
      </c>
      <c r="AI195" s="10">
        <v>370</v>
      </c>
      <c r="AJ195" s="39">
        <f t="shared" si="32"/>
        <v>-0.1477708230342912</v>
      </c>
      <c r="AK195" s="13">
        <v>164783.91642955857</v>
      </c>
      <c r="AL195" s="44"/>
    </row>
    <row r="196" spans="1:38" x14ac:dyDescent="0.25">
      <c r="A196" s="110" t="s">
        <v>719</v>
      </c>
      <c r="B196" s="5" t="s">
        <v>230</v>
      </c>
      <c r="C196" s="6" t="s">
        <v>93</v>
      </c>
      <c r="D196" s="7" t="s">
        <v>34</v>
      </c>
      <c r="E196" s="42">
        <f t="shared" si="22"/>
        <v>-0.94965418389688816</v>
      </c>
      <c r="F196" s="8">
        <v>30.165254894475318</v>
      </c>
      <c r="G196" s="9">
        <v>190</v>
      </c>
      <c r="H196" s="10">
        <v>480</v>
      </c>
      <c r="I196" s="39">
        <f t="shared" si="23"/>
        <v>0.64890857681188263</v>
      </c>
      <c r="J196" s="11">
        <v>7.0914652535435829E-2</v>
      </c>
      <c r="K196" s="10">
        <v>265</v>
      </c>
      <c r="L196" s="39">
        <f t="shared" si="24"/>
        <v>7.9888317704141162E-2</v>
      </c>
      <c r="M196" s="11">
        <v>6.1811341037355548E-2</v>
      </c>
      <c r="N196" s="10">
        <v>161</v>
      </c>
      <c r="O196" s="39">
        <f t="shared" si="25"/>
        <v>-0.15869963635122647</v>
      </c>
      <c r="P196" s="11">
        <v>7.400000000000001E-2</v>
      </c>
      <c r="Q196" s="10">
        <v>215</v>
      </c>
      <c r="R196" s="39">
        <f t="shared" si="26"/>
        <v>0.1946645881512204</v>
      </c>
      <c r="S196" s="12">
        <v>1.2069034879510803</v>
      </c>
      <c r="T196" s="10">
        <v>85</v>
      </c>
      <c r="U196" s="39">
        <f t="shared" si="27"/>
        <v>-0.70732752166144341</v>
      </c>
      <c r="V196" s="11">
        <v>0.125</v>
      </c>
      <c r="W196" s="10">
        <v>117</v>
      </c>
      <c r="X196" s="39">
        <f t="shared" si="28"/>
        <v>-0.77645003627351106</v>
      </c>
      <c r="Y196" s="13">
        <v>60979</v>
      </c>
      <c r="Z196" s="10">
        <v>450</v>
      </c>
      <c r="AA196" s="39">
        <f t="shared" si="29"/>
        <v>0.75364912453489763</v>
      </c>
      <c r="AB196" s="11">
        <v>0.04</v>
      </c>
      <c r="AC196" s="10">
        <v>125</v>
      </c>
      <c r="AD196" s="39">
        <f t="shared" si="30"/>
        <v>-0.49086287823225472</v>
      </c>
      <c r="AE196" s="11">
        <v>0.879</v>
      </c>
      <c r="AF196" s="10">
        <v>411</v>
      </c>
      <c r="AG196" s="39">
        <f t="shared" si="31"/>
        <v>0.43040143500229805</v>
      </c>
      <c r="AH196" s="14">
        <v>2.1377322002918087</v>
      </c>
      <c r="AI196" s="10">
        <v>274</v>
      </c>
      <c r="AJ196" s="39">
        <f t="shared" si="32"/>
        <v>-0.21770962577660405</v>
      </c>
      <c r="AK196" s="13">
        <v>123086.28000160921</v>
      </c>
      <c r="AL196" s="44"/>
    </row>
    <row r="197" spans="1:38" x14ac:dyDescent="0.25">
      <c r="A197" s="110" t="s">
        <v>762</v>
      </c>
      <c r="B197" s="5" t="s">
        <v>231</v>
      </c>
      <c r="C197" s="6" t="s">
        <v>22</v>
      </c>
      <c r="D197" s="7" t="s">
        <v>20</v>
      </c>
      <c r="E197" s="42">
        <f t="shared" si="22"/>
        <v>-0.91316377511512081</v>
      </c>
      <c r="F197" s="8">
        <v>30.063745390328894</v>
      </c>
      <c r="G197" s="9">
        <v>191</v>
      </c>
      <c r="H197" s="10">
        <v>128</v>
      </c>
      <c r="I197" s="39">
        <f t="shared" si="23"/>
        <v>-0.54994898213302956</v>
      </c>
      <c r="J197" s="11">
        <v>-3.4507548526240162E-2</v>
      </c>
      <c r="K197" s="10">
        <v>543</v>
      </c>
      <c r="L197" s="39">
        <f t="shared" si="24"/>
        <v>0.94251121729976317</v>
      </c>
      <c r="M197" s="11">
        <v>1.5180265654648957E-2</v>
      </c>
      <c r="N197" s="10">
        <v>129</v>
      </c>
      <c r="O197" s="39">
        <f t="shared" si="25"/>
        <v>-0.35839962418740295</v>
      </c>
      <c r="P197" s="11">
        <v>8.6999999999999994E-2</v>
      </c>
      <c r="Q197" s="10">
        <v>274</v>
      </c>
      <c r="R197" s="39">
        <f t="shared" si="26"/>
        <v>0.33184979293890027</v>
      </c>
      <c r="S197" s="12">
        <v>0.74460163812360391</v>
      </c>
      <c r="T197" s="10">
        <v>97</v>
      </c>
      <c r="U197" s="39">
        <f t="shared" si="27"/>
        <v>-0.58224456399674374</v>
      </c>
      <c r="V197" s="11">
        <v>0.11699999999999999</v>
      </c>
      <c r="W197" s="10">
        <v>230</v>
      </c>
      <c r="X197" s="39">
        <f t="shared" si="28"/>
        <v>-0.39893772604612521</v>
      </c>
      <c r="Y197" s="13">
        <v>72411</v>
      </c>
      <c r="Z197" s="10">
        <v>167</v>
      </c>
      <c r="AA197" s="39">
        <f t="shared" si="29"/>
        <v>-0.20755122616988192</v>
      </c>
      <c r="AB197" s="11">
        <v>0.06</v>
      </c>
      <c r="AC197" s="10">
        <v>307</v>
      </c>
      <c r="AD197" s="39">
        <f t="shared" si="30"/>
        <v>0.34082626570433838</v>
      </c>
      <c r="AE197" s="11">
        <v>0.93299999999999994</v>
      </c>
      <c r="AF197" s="10">
        <v>179</v>
      </c>
      <c r="AG197" s="39">
        <f t="shared" si="31"/>
        <v>-0.25756787044294843</v>
      </c>
      <c r="AH197" s="14">
        <v>2.8652373885981217</v>
      </c>
      <c r="AI197" s="10">
        <v>120</v>
      </c>
      <c r="AJ197" s="39">
        <f t="shared" si="32"/>
        <v>-0.28982113815660804</v>
      </c>
      <c r="AK197" s="13">
        <v>80093.270290394634</v>
      </c>
      <c r="AL197" s="44"/>
    </row>
    <row r="198" spans="1:38" x14ac:dyDescent="0.25">
      <c r="A198" s="110" t="s">
        <v>1183</v>
      </c>
      <c r="B198" s="5" t="s">
        <v>232</v>
      </c>
      <c r="C198" s="6" t="s">
        <v>19</v>
      </c>
      <c r="D198" s="7" t="s">
        <v>20</v>
      </c>
      <c r="E198" s="42">
        <f t="shared" si="22"/>
        <v>-0.89861335904654815</v>
      </c>
      <c r="F198" s="8">
        <v>30.023268849518452</v>
      </c>
      <c r="G198" s="9">
        <v>192</v>
      </c>
      <c r="H198" s="10">
        <v>444</v>
      </c>
      <c r="I198" s="39">
        <f t="shared" si="23"/>
        <v>0.4714431938865109</v>
      </c>
      <c r="J198" s="11">
        <v>5.5309136149726879E-2</v>
      </c>
      <c r="K198" s="10">
        <v>124</v>
      </c>
      <c r="L198" s="39">
        <f t="shared" si="24"/>
        <v>-0.35633708985545381</v>
      </c>
      <c r="M198" s="11">
        <v>8.5392514077509113E-2</v>
      </c>
      <c r="N198" s="10">
        <v>173</v>
      </c>
      <c r="O198" s="39">
        <f t="shared" si="25"/>
        <v>-9.7253486247787402E-2</v>
      </c>
      <c r="P198" s="11">
        <v>7.0000000000000007E-2</v>
      </c>
      <c r="Q198" s="10">
        <v>434</v>
      </c>
      <c r="R198" s="39">
        <f t="shared" si="26"/>
        <v>0.5528057078878641</v>
      </c>
      <c r="S198" s="12">
        <v>0</v>
      </c>
      <c r="T198" s="10">
        <v>165</v>
      </c>
      <c r="U198" s="39">
        <f t="shared" si="27"/>
        <v>-0.20699569100264523</v>
      </c>
      <c r="V198" s="11">
        <v>9.3000000000000013E-2</v>
      </c>
      <c r="W198" s="10">
        <v>234</v>
      </c>
      <c r="X198" s="39">
        <f t="shared" si="28"/>
        <v>-0.38166700016710819</v>
      </c>
      <c r="Y198" s="13">
        <v>72934</v>
      </c>
      <c r="Z198" s="10">
        <v>103</v>
      </c>
      <c r="AA198" s="39">
        <f t="shared" si="29"/>
        <v>-0.68815140152227217</v>
      </c>
      <c r="AB198" s="11">
        <v>7.0000000000000007E-2</v>
      </c>
      <c r="AC198" s="10">
        <v>242</v>
      </c>
      <c r="AD198" s="39">
        <f t="shared" si="30"/>
        <v>0.12520315431337109</v>
      </c>
      <c r="AE198" s="11">
        <v>0.91900000000000004</v>
      </c>
      <c r="AF198" s="10">
        <v>97</v>
      </c>
      <c r="AG198" s="39">
        <f t="shared" si="31"/>
        <v>-0.61369626057745097</v>
      </c>
      <c r="AH198" s="14">
        <v>3.2418315905129123</v>
      </c>
      <c r="AI198" s="10">
        <v>75</v>
      </c>
      <c r="AJ198" s="39">
        <f t="shared" si="32"/>
        <v>-0.31162841268548702</v>
      </c>
      <c r="AK198" s="13">
        <v>67091.735103411163</v>
      </c>
      <c r="AL198" s="44">
        <v>1</v>
      </c>
    </row>
    <row r="199" spans="1:38" x14ac:dyDescent="0.25">
      <c r="A199" s="110" t="s">
        <v>992</v>
      </c>
      <c r="B199" s="5" t="s">
        <v>233</v>
      </c>
      <c r="C199" s="6" t="s">
        <v>19</v>
      </c>
      <c r="D199" s="7" t="s">
        <v>20</v>
      </c>
      <c r="E199" s="42">
        <f t="shared" si="22"/>
        <v>-0.88365990022958174</v>
      </c>
      <c r="F199" s="8">
        <v>29.981671119033646</v>
      </c>
      <c r="G199" s="9">
        <v>193</v>
      </c>
      <c r="H199" s="10">
        <v>151</v>
      </c>
      <c r="I199" s="39">
        <f t="shared" si="23"/>
        <v>-0.48402472151569298</v>
      </c>
      <c r="J199" s="11">
        <v>-2.871046228710461E-2</v>
      </c>
      <c r="K199" s="10">
        <v>166</v>
      </c>
      <c r="L199" s="39">
        <f t="shared" si="24"/>
        <v>-0.19270922066680091</v>
      </c>
      <c r="M199" s="11">
        <v>7.6547231270358312E-2</v>
      </c>
      <c r="N199" s="10">
        <v>216</v>
      </c>
      <c r="O199" s="39">
        <f t="shared" si="25"/>
        <v>7.172342653666991E-2</v>
      </c>
      <c r="P199" s="11">
        <v>5.9000000000000004E-2</v>
      </c>
      <c r="Q199" s="10">
        <v>65</v>
      </c>
      <c r="R199" s="39">
        <f t="shared" si="26"/>
        <v>-0.71088279266318632</v>
      </c>
      <c r="S199" s="12">
        <v>4.2585170340681362</v>
      </c>
      <c r="T199" s="10">
        <v>326</v>
      </c>
      <c r="U199" s="39">
        <f t="shared" si="27"/>
        <v>0.40278372761276549</v>
      </c>
      <c r="V199" s="11">
        <v>5.4000000000000006E-2</v>
      </c>
      <c r="W199" s="10">
        <v>193</v>
      </c>
      <c r="X199" s="39">
        <f t="shared" si="28"/>
        <v>-0.54562331754630433</v>
      </c>
      <c r="Y199" s="13">
        <v>67969</v>
      </c>
      <c r="Z199" s="10">
        <v>213</v>
      </c>
      <c r="AA199" s="39">
        <f t="shared" si="29"/>
        <v>3.2748861506312878E-2</v>
      </c>
      <c r="AB199" s="11">
        <v>5.5E-2</v>
      </c>
      <c r="AC199" s="10">
        <v>328</v>
      </c>
      <c r="AD199" s="39">
        <f t="shared" si="30"/>
        <v>0.40243286895890268</v>
      </c>
      <c r="AE199" s="11">
        <v>0.93700000000000006</v>
      </c>
      <c r="AF199" s="10">
        <v>37</v>
      </c>
      <c r="AG199" s="39">
        <f t="shared" si="31"/>
        <v>-1.1602482374204961</v>
      </c>
      <c r="AH199" s="14">
        <v>3.8197925484877047</v>
      </c>
      <c r="AI199" s="10">
        <v>79</v>
      </c>
      <c r="AJ199" s="39">
        <f t="shared" si="32"/>
        <v>-0.31038851893597746</v>
      </c>
      <c r="AK199" s="13">
        <v>67830.961923847703</v>
      </c>
      <c r="AL199" s="44"/>
    </row>
    <row r="200" spans="1:38" x14ac:dyDescent="0.25">
      <c r="A200" s="110" t="s">
        <v>1090</v>
      </c>
      <c r="B200" s="5" t="s">
        <v>234</v>
      </c>
      <c r="C200" s="6" t="s">
        <v>172</v>
      </c>
      <c r="D200" s="7" t="s">
        <v>39</v>
      </c>
      <c r="E200" s="42">
        <f t="shared" ref="E200:E263" si="33">(I200+L200+AG200+AJ200)*0.25+(O200+R200+U200+X200+AA200+AD200)</f>
        <v>-0.85809584159035701</v>
      </c>
      <c r="F200" s="8">
        <v>29.910556680936839</v>
      </c>
      <c r="G200" s="9">
        <v>194</v>
      </c>
      <c r="H200" s="10">
        <v>214</v>
      </c>
      <c r="I200" s="39">
        <f t="shared" ref="I200:I263" si="34">(J200-J$573)/J$574</f>
        <v>-0.24079400888887667</v>
      </c>
      <c r="J200" s="11">
        <v>-7.3218353400585912E-3</v>
      </c>
      <c r="K200" s="10">
        <v>8</v>
      </c>
      <c r="L200" s="39">
        <f t="shared" ref="L200:L263" si="35">-(M200-M$573)/M$574</f>
        <v>-2.1137376275231974</v>
      </c>
      <c r="M200" s="11">
        <v>0.18039286357902326</v>
      </c>
      <c r="N200" s="10">
        <v>182</v>
      </c>
      <c r="O200" s="39">
        <f t="shared" ref="O200:O263" si="36">-(P200-P$573)/P$574</f>
        <v>-8.1891948721927635E-2</v>
      </c>
      <c r="P200" s="11">
        <v>6.9000000000000006E-2</v>
      </c>
      <c r="Q200" s="10">
        <v>129</v>
      </c>
      <c r="R200" s="39">
        <f t="shared" ref="R200:R263" si="37">-(S200-S$573)/S$574</f>
        <v>-0.15245326765035047</v>
      </c>
      <c r="S200" s="12">
        <v>2.3766595640059007</v>
      </c>
      <c r="T200" s="10">
        <v>272</v>
      </c>
      <c r="U200" s="39">
        <f t="shared" ref="U200:U263" si="38">-(V200-V$573)/V$574</f>
        <v>0.24643003053189103</v>
      </c>
      <c r="V200" s="11">
        <v>6.4000000000000001E-2</v>
      </c>
      <c r="W200" s="10">
        <v>209</v>
      </c>
      <c r="X200" s="39">
        <f t="shared" ref="X200:X263" si="39">(Y200-Y$573)/Y$574</f>
        <v>-0.45732136534651169</v>
      </c>
      <c r="Y200" s="13">
        <v>70643</v>
      </c>
      <c r="Z200" s="10">
        <v>303</v>
      </c>
      <c r="AA200" s="39">
        <f t="shared" ref="AA200:AA263" si="40">-(AB200-AB$573)/AB$574</f>
        <v>0.32110896671774669</v>
      </c>
      <c r="AB200" s="11">
        <v>4.9000000000000002E-2</v>
      </c>
      <c r="AC200" s="10">
        <v>227</v>
      </c>
      <c r="AD200" s="39">
        <f t="shared" ref="AD200:AD263" si="41">(AE200-AE$573)/AE$574</f>
        <v>6.3596551058808515E-2</v>
      </c>
      <c r="AE200" s="11">
        <v>0.91500000000000004</v>
      </c>
      <c r="AF200" s="10">
        <v>105</v>
      </c>
      <c r="AG200" s="39">
        <f t="shared" ref="AG200:AG263" si="42">-(AH200-AH$573)/AH$574</f>
        <v>-0.57990771772944605</v>
      </c>
      <c r="AH200" s="14">
        <v>3.206101304244799</v>
      </c>
      <c r="AI200" s="10">
        <v>197</v>
      </c>
      <c r="AJ200" s="39">
        <f t="shared" ref="AJ200:AJ263" si="43">(AK200-AK$573)/AK$574</f>
        <v>-0.25581987857853411</v>
      </c>
      <c r="AK200" s="13">
        <v>100364.88067529914</v>
      </c>
      <c r="AL200" s="44"/>
    </row>
    <row r="201" spans="1:38" x14ac:dyDescent="0.25">
      <c r="A201" s="110" t="s">
        <v>808</v>
      </c>
      <c r="B201" s="5" t="s">
        <v>235</v>
      </c>
      <c r="C201" s="6" t="s">
        <v>19</v>
      </c>
      <c r="D201" s="7" t="s">
        <v>20</v>
      </c>
      <c r="E201" s="42">
        <f t="shared" si="33"/>
        <v>-0.83399634637885334</v>
      </c>
      <c r="F201" s="8">
        <v>29.843516384848918</v>
      </c>
      <c r="G201" s="9">
        <v>195</v>
      </c>
      <c r="H201" s="10">
        <v>228</v>
      </c>
      <c r="I201" s="39">
        <f t="shared" si="34"/>
        <v>-0.18131327906585051</v>
      </c>
      <c r="J201" s="11">
        <v>-2.0913645373246137E-3</v>
      </c>
      <c r="K201" s="10">
        <v>218</v>
      </c>
      <c r="L201" s="39">
        <f t="shared" si="35"/>
        <v>-4.907306636514238E-2</v>
      </c>
      <c r="M201" s="11">
        <v>6.8782646835998246E-2</v>
      </c>
      <c r="N201" s="10">
        <v>194</v>
      </c>
      <c r="O201" s="39">
        <f t="shared" si="36"/>
        <v>-3.5807336144348341E-2</v>
      </c>
      <c r="P201" s="11">
        <v>6.6000000000000003E-2</v>
      </c>
      <c r="Q201" s="10">
        <v>179</v>
      </c>
      <c r="R201" s="39">
        <f t="shared" si="37"/>
        <v>7.477804466236454E-2</v>
      </c>
      <c r="S201" s="12">
        <v>1.6109103989740221</v>
      </c>
      <c r="T201" s="10">
        <v>182</v>
      </c>
      <c r="U201" s="39">
        <f t="shared" si="38"/>
        <v>-0.11318347275412023</v>
      </c>
      <c r="V201" s="11">
        <v>8.6999999999999994E-2</v>
      </c>
      <c r="W201" s="10">
        <v>220</v>
      </c>
      <c r="X201" s="39">
        <f t="shared" si="39"/>
        <v>-0.41373177039373443</v>
      </c>
      <c r="Y201" s="13">
        <v>71963</v>
      </c>
      <c r="Z201" s="10">
        <v>194</v>
      </c>
      <c r="AA201" s="39">
        <f t="shared" si="40"/>
        <v>-6.3371173564165176E-2</v>
      </c>
      <c r="AB201" s="11">
        <v>5.7000000000000002E-2</v>
      </c>
      <c r="AC201" s="10">
        <v>234</v>
      </c>
      <c r="AD201" s="39">
        <f t="shared" si="41"/>
        <v>9.4399852686089802E-2</v>
      </c>
      <c r="AE201" s="11">
        <v>0.91700000000000004</v>
      </c>
      <c r="AF201" s="10">
        <v>51</v>
      </c>
      <c r="AG201" s="39">
        <f t="shared" si="42"/>
        <v>-0.96589413442673411</v>
      </c>
      <c r="AH201" s="14">
        <v>3.6142693991590105</v>
      </c>
      <c r="AI201" s="10">
        <v>74</v>
      </c>
      <c r="AJ201" s="39">
        <f t="shared" si="43"/>
        <v>-0.31204148362603046</v>
      </c>
      <c r="AK201" s="13">
        <v>66845.461486729546</v>
      </c>
      <c r="AL201" s="44">
        <v>1</v>
      </c>
    </row>
    <row r="202" spans="1:38" x14ac:dyDescent="0.25">
      <c r="A202" s="110" t="s">
        <v>674</v>
      </c>
      <c r="B202" s="5" t="s">
        <v>236</v>
      </c>
      <c r="C202" s="6" t="s">
        <v>41</v>
      </c>
      <c r="D202" s="7" t="s">
        <v>34</v>
      </c>
      <c r="E202" s="42">
        <f t="shared" si="33"/>
        <v>-0.80576501482342999</v>
      </c>
      <c r="F202" s="8">
        <v>29.764982091502869</v>
      </c>
      <c r="G202" s="9">
        <v>196</v>
      </c>
      <c r="H202" s="10">
        <v>293</v>
      </c>
      <c r="I202" s="39">
        <f t="shared" si="34"/>
        <v>5.4834626410579707E-2</v>
      </c>
      <c r="J202" s="11">
        <v>1.8674431854149631E-2</v>
      </c>
      <c r="K202" s="10">
        <v>313</v>
      </c>
      <c r="L202" s="39">
        <f t="shared" si="35"/>
        <v>0.21751988951904594</v>
      </c>
      <c r="M202" s="11">
        <v>5.4371348193031813E-2</v>
      </c>
      <c r="N202" s="10">
        <v>204</v>
      </c>
      <c r="O202" s="39">
        <f t="shared" si="36"/>
        <v>4.1000351484950487E-2</v>
      </c>
      <c r="P202" s="11">
        <v>6.0999999999999999E-2</v>
      </c>
      <c r="Q202" s="10">
        <v>138</v>
      </c>
      <c r="R202" s="39">
        <f t="shared" si="37"/>
        <v>-0.11105065402815027</v>
      </c>
      <c r="S202" s="12">
        <v>2.2371364653243848</v>
      </c>
      <c r="T202" s="10">
        <v>204</v>
      </c>
      <c r="U202" s="39">
        <f t="shared" si="38"/>
        <v>-3.7358847975081928E-3</v>
      </c>
      <c r="V202" s="11">
        <v>0.08</v>
      </c>
      <c r="W202" s="10">
        <v>232</v>
      </c>
      <c r="X202" s="39">
        <f t="shared" si="39"/>
        <v>-0.3847711076864726</v>
      </c>
      <c r="Y202" s="13">
        <v>72840</v>
      </c>
      <c r="Z202" s="10">
        <v>202</v>
      </c>
      <c r="AA202" s="39">
        <f t="shared" si="40"/>
        <v>-1.5311156028925814E-2</v>
      </c>
      <c r="AB202" s="11">
        <v>5.5999999999999994E-2</v>
      </c>
      <c r="AC202" s="10">
        <v>198</v>
      </c>
      <c r="AD202" s="39">
        <f t="shared" si="41"/>
        <v>-9.0419957077597937E-2</v>
      </c>
      <c r="AE202" s="11">
        <v>0.90500000000000003</v>
      </c>
      <c r="AF202" s="10">
        <v>52</v>
      </c>
      <c r="AG202" s="39">
        <f t="shared" si="42"/>
        <v>-0.96501979850969899</v>
      </c>
      <c r="AH202" s="14">
        <v>3.6133448173340206</v>
      </c>
      <c r="AI202" s="10">
        <v>151</v>
      </c>
      <c r="AJ202" s="39">
        <f t="shared" si="43"/>
        <v>-0.2732411441788295</v>
      </c>
      <c r="AK202" s="13">
        <v>89978.291677023779</v>
      </c>
      <c r="AL202" s="44">
        <v>1</v>
      </c>
    </row>
    <row r="203" spans="1:38" x14ac:dyDescent="0.25">
      <c r="A203" s="110" t="s">
        <v>1003</v>
      </c>
      <c r="B203" s="5" t="s">
        <v>237</v>
      </c>
      <c r="C203" s="6" t="s">
        <v>63</v>
      </c>
      <c r="D203" s="7" t="s">
        <v>34</v>
      </c>
      <c r="E203" s="42">
        <f t="shared" si="33"/>
        <v>-0.77735531005162595</v>
      </c>
      <c r="F203" s="8">
        <v>29.685951597172714</v>
      </c>
      <c r="G203" s="9">
        <v>197</v>
      </c>
      <c r="H203" s="10">
        <v>192</v>
      </c>
      <c r="I203" s="39">
        <f t="shared" si="34"/>
        <v>-0.33059189388694332</v>
      </c>
      <c r="J203" s="11">
        <v>-1.5218261914297204E-2</v>
      </c>
      <c r="K203" s="10">
        <v>414</v>
      </c>
      <c r="L203" s="39">
        <f t="shared" si="35"/>
        <v>0.52015521534032927</v>
      </c>
      <c r="M203" s="11">
        <v>3.8011695906432746E-2</v>
      </c>
      <c r="N203" s="10">
        <v>262</v>
      </c>
      <c r="O203" s="39">
        <f t="shared" si="36"/>
        <v>0.24070033932112722</v>
      </c>
      <c r="P203" s="11">
        <v>4.8000000000000001E-2</v>
      </c>
      <c r="Q203" s="10">
        <v>108</v>
      </c>
      <c r="R203" s="39">
        <f t="shared" si="37"/>
        <v>-0.29193058997110655</v>
      </c>
      <c r="S203" s="12">
        <v>2.8466856445709636</v>
      </c>
      <c r="T203" s="10">
        <v>407</v>
      </c>
      <c r="U203" s="39">
        <f t="shared" si="38"/>
        <v>0.62167890352598987</v>
      </c>
      <c r="V203" s="11">
        <v>0.04</v>
      </c>
      <c r="W203" s="10">
        <v>227</v>
      </c>
      <c r="X203" s="39">
        <f t="shared" si="39"/>
        <v>-0.40223996808800228</v>
      </c>
      <c r="Y203" s="13">
        <v>72311</v>
      </c>
      <c r="Z203" s="10">
        <v>161</v>
      </c>
      <c r="AA203" s="39">
        <f t="shared" si="40"/>
        <v>-0.25561124370512095</v>
      </c>
      <c r="AB203" s="11">
        <v>6.0999999999999999E-2</v>
      </c>
      <c r="AC203" s="10">
        <v>133</v>
      </c>
      <c r="AD203" s="39">
        <f t="shared" si="41"/>
        <v>-0.4600595766049751</v>
      </c>
      <c r="AE203" s="11">
        <v>0.88099999999999989</v>
      </c>
      <c r="AF203" s="10">
        <v>71</v>
      </c>
      <c r="AG203" s="39">
        <f t="shared" si="42"/>
        <v>-0.79879940139282324</v>
      </c>
      <c r="AH203" s="14">
        <v>3.4375721479027868</v>
      </c>
      <c r="AI203" s="10">
        <v>80</v>
      </c>
      <c r="AJ203" s="39">
        <f t="shared" si="43"/>
        <v>-0.31033661817871544</v>
      </c>
      <c r="AK203" s="13">
        <v>67861.905246034978</v>
      </c>
      <c r="AL203" s="44"/>
    </row>
    <row r="204" spans="1:38" x14ac:dyDescent="0.25">
      <c r="A204" s="110" t="s">
        <v>857</v>
      </c>
      <c r="B204" s="5" t="s">
        <v>238</v>
      </c>
      <c r="C204" s="6" t="s">
        <v>26</v>
      </c>
      <c r="D204" s="7" t="s">
        <v>20</v>
      </c>
      <c r="E204" s="42">
        <f t="shared" si="33"/>
        <v>-0.70256816161670232</v>
      </c>
      <c r="F204" s="8">
        <v>29.477907713653714</v>
      </c>
      <c r="G204" s="9">
        <v>198</v>
      </c>
      <c r="H204" s="10">
        <v>206</v>
      </c>
      <c r="I204" s="39">
        <f t="shared" si="34"/>
        <v>-0.27369966019752529</v>
      </c>
      <c r="J204" s="11">
        <v>-1.0215411947590458E-2</v>
      </c>
      <c r="K204" s="10">
        <v>147</v>
      </c>
      <c r="L204" s="39">
        <f t="shared" si="35"/>
        <v>-0.26903586185584605</v>
      </c>
      <c r="M204" s="11">
        <v>8.0673244341265229E-2</v>
      </c>
      <c r="N204" s="10">
        <v>207</v>
      </c>
      <c r="O204" s="39">
        <f t="shared" si="36"/>
        <v>5.6361889010810247E-2</v>
      </c>
      <c r="P204" s="11">
        <v>0.06</v>
      </c>
      <c r="Q204" s="10">
        <v>381</v>
      </c>
      <c r="R204" s="39">
        <f t="shared" si="37"/>
        <v>0.4862264407179161</v>
      </c>
      <c r="S204" s="12">
        <v>0.22436616558223021</v>
      </c>
      <c r="T204" s="10">
        <v>219</v>
      </c>
      <c r="U204" s="39">
        <f t="shared" si="38"/>
        <v>5.8805594034841667E-2</v>
      </c>
      <c r="V204" s="11">
        <v>7.5999999999999998E-2</v>
      </c>
      <c r="W204" s="10">
        <v>171</v>
      </c>
      <c r="X204" s="39">
        <f t="shared" si="39"/>
        <v>-0.59987915429434446</v>
      </c>
      <c r="Y204" s="13">
        <v>66326</v>
      </c>
      <c r="Z204" s="10">
        <v>141</v>
      </c>
      <c r="AA204" s="39">
        <f t="shared" si="40"/>
        <v>-0.35173127877559901</v>
      </c>
      <c r="AB204" s="11">
        <v>6.3E-2</v>
      </c>
      <c r="AC204" s="10">
        <v>199</v>
      </c>
      <c r="AD204" s="39">
        <f t="shared" si="41"/>
        <v>-7.5018306263959E-2</v>
      </c>
      <c r="AE204" s="11">
        <v>0.90599999999999992</v>
      </c>
      <c r="AF204" s="10">
        <v>176</v>
      </c>
      <c r="AG204" s="39">
        <f t="shared" si="42"/>
        <v>-0.2645310168710947</v>
      </c>
      <c r="AH204" s="14">
        <v>2.8726006897124563</v>
      </c>
      <c r="AI204" s="10">
        <v>97</v>
      </c>
      <c r="AJ204" s="39">
        <f t="shared" si="43"/>
        <v>-0.30206684526100569</v>
      </c>
      <c r="AK204" s="13">
        <v>72792.358312766431</v>
      </c>
      <c r="AL204" s="44"/>
    </row>
    <row r="205" spans="1:38" x14ac:dyDescent="0.25">
      <c r="A205" s="110" t="s">
        <v>1037</v>
      </c>
      <c r="B205" s="5" t="s">
        <v>239</v>
      </c>
      <c r="C205" s="6" t="s">
        <v>24</v>
      </c>
      <c r="D205" s="7" t="s">
        <v>20</v>
      </c>
      <c r="E205" s="42">
        <f t="shared" si="33"/>
        <v>-0.64680745125421657</v>
      </c>
      <c r="F205" s="8">
        <v>29.322791828446718</v>
      </c>
      <c r="G205" s="9">
        <v>199</v>
      </c>
      <c r="H205" s="10">
        <v>235</v>
      </c>
      <c r="I205" s="39">
        <f t="shared" si="34"/>
        <v>-0.13681639380384839</v>
      </c>
      <c r="J205" s="11">
        <v>1.8214936247722413E-3</v>
      </c>
      <c r="K205" s="10">
        <v>559</v>
      </c>
      <c r="L205" s="39">
        <f t="shared" si="35"/>
        <v>1.2233292054798388</v>
      </c>
      <c r="M205" s="11">
        <v>0</v>
      </c>
      <c r="N205" s="10">
        <v>253</v>
      </c>
      <c r="O205" s="39">
        <f t="shared" si="36"/>
        <v>0.20997726426940769</v>
      </c>
      <c r="P205" s="11">
        <v>0.05</v>
      </c>
      <c r="Q205" s="10">
        <v>113</v>
      </c>
      <c r="R205" s="39">
        <f t="shared" si="37"/>
        <v>-0.25649554786611334</v>
      </c>
      <c r="S205" s="12">
        <v>2.7272727272727271</v>
      </c>
      <c r="T205" s="10">
        <v>367</v>
      </c>
      <c r="U205" s="39">
        <f t="shared" si="38"/>
        <v>0.52786668527746516</v>
      </c>
      <c r="V205" s="11">
        <v>4.5999999999999999E-2</v>
      </c>
      <c r="W205" s="10">
        <v>320</v>
      </c>
      <c r="X205" s="39">
        <f t="shared" si="39"/>
        <v>6.4785294351218008E-3</v>
      </c>
      <c r="Y205" s="13">
        <v>84688</v>
      </c>
      <c r="Z205" s="10">
        <v>61</v>
      </c>
      <c r="AA205" s="39">
        <f t="shared" si="40"/>
        <v>-1.1687515768746617</v>
      </c>
      <c r="AB205" s="11">
        <v>0.08</v>
      </c>
      <c r="AC205" s="10">
        <v>162</v>
      </c>
      <c r="AD205" s="39">
        <f t="shared" si="41"/>
        <v>-0.27523976684128565</v>
      </c>
      <c r="AE205" s="11">
        <v>0.89300000000000002</v>
      </c>
      <c r="AF205" s="10">
        <v>399</v>
      </c>
      <c r="AG205" s="39">
        <f t="shared" si="42"/>
        <v>0.38687214952891491</v>
      </c>
      <c r="AH205" s="14">
        <v>2.1837630054084087</v>
      </c>
      <c r="AI205" s="10">
        <v>246</v>
      </c>
      <c r="AJ205" s="39">
        <f t="shared" si="43"/>
        <v>-0.23595711582150822</v>
      </c>
      <c r="AK205" s="13">
        <v>112207.09454545454</v>
      </c>
      <c r="AL205" s="44"/>
    </row>
    <row r="206" spans="1:38" x14ac:dyDescent="0.25">
      <c r="A206" s="110" t="s">
        <v>1033</v>
      </c>
      <c r="B206" s="5" t="s">
        <v>240</v>
      </c>
      <c r="C206" s="6" t="s">
        <v>63</v>
      </c>
      <c r="D206" s="7" t="s">
        <v>34</v>
      </c>
      <c r="E206" s="42">
        <f t="shared" si="33"/>
        <v>-0.64105511960993899</v>
      </c>
      <c r="F206" s="8">
        <v>29.306789915823913</v>
      </c>
      <c r="G206" s="9">
        <v>200</v>
      </c>
      <c r="H206" s="10">
        <v>53</v>
      </c>
      <c r="I206" s="39">
        <f t="shared" si="34"/>
        <v>-0.93222298412191229</v>
      </c>
      <c r="J206" s="11">
        <v>-6.8123023857430298E-2</v>
      </c>
      <c r="K206" s="10">
        <v>105</v>
      </c>
      <c r="L206" s="39">
        <f t="shared" si="35"/>
        <v>-0.45077803174753522</v>
      </c>
      <c r="M206" s="11">
        <v>9.0497737556561084E-2</v>
      </c>
      <c r="N206" s="10">
        <v>231</v>
      </c>
      <c r="O206" s="39">
        <f t="shared" si="36"/>
        <v>0.11780803911424931</v>
      </c>
      <c r="P206" s="11">
        <v>5.5999999999999994E-2</v>
      </c>
      <c r="Q206" s="10">
        <v>356</v>
      </c>
      <c r="R206" s="39">
        <f t="shared" si="37"/>
        <v>0.46127461788895652</v>
      </c>
      <c r="S206" s="12">
        <v>0.30845157310302285</v>
      </c>
      <c r="T206" s="10">
        <v>139</v>
      </c>
      <c r="U206" s="39">
        <f t="shared" si="38"/>
        <v>-0.31644327895925728</v>
      </c>
      <c r="V206" s="11">
        <v>0.1</v>
      </c>
      <c r="W206" s="10">
        <v>173</v>
      </c>
      <c r="X206" s="39">
        <f t="shared" si="39"/>
        <v>-0.59228399759802719</v>
      </c>
      <c r="Y206" s="13">
        <v>66556</v>
      </c>
      <c r="Z206" s="10">
        <v>383</v>
      </c>
      <c r="AA206" s="39">
        <f t="shared" si="40"/>
        <v>0.56140905439394151</v>
      </c>
      <c r="AB206" s="11">
        <v>4.4000000000000004E-2</v>
      </c>
      <c r="AC206" s="10">
        <v>170</v>
      </c>
      <c r="AD206" s="39">
        <f t="shared" si="41"/>
        <v>-0.24443646521400439</v>
      </c>
      <c r="AE206" s="11">
        <v>0.89500000000000002</v>
      </c>
      <c r="AF206" s="10">
        <v>61</v>
      </c>
      <c r="AG206" s="39">
        <f t="shared" si="42"/>
        <v>-0.88968335212617211</v>
      </c>
      <c r="AH206" s="14">
        <v>3.5336789729732678</v>
      </c>
      <c r="AI206" s="10">
        <v>233</v>
      </c>
      <c r="AJ206" s="39">
        <f t="shared" si="43"/>
        <v>-0.24084798894757015</v>
      </c>
      <c r="AK206" s="13">
        <v>109291.14743985195</v>
      </c>
      <c r="AL206" s="44"/>
    </row>
    <row r="207" spans="1:38" x14ac:dyDescent="0.25">
      <c r="A207" s="110" t="s">
        <v>845</v>
      </c>
      <c r="B207" s="5" t="s">
        <v>241</v>
      </c>
      <c r="C207" s="6" t="s">
        <v>38</v>
      </c>
      <c r="D207" s="7" t="s">
        <v>39</v>
      </c>
      <c r="E207" s="42">
        <f t="shared" si="33"/>
        <v>-0.62552509640956855</v>
      </c>
      <c r="F207" s="8">
        <v>29.263588290874182</v>
      </c>
      <c r="G207" s="9">
        <v>201</v>
      </c>
      <c r="H207" s="10">
        <v>267</v>
      </c>
      <c r="I207" s="39">
        <f t="shared" si="34"/>
        <v>-4.301954161898168E-2</v>
      </c>
      <c r="J207" s="11">
        <v>1.0069571585499926E-2</v>
      </c>
      <c r="K207" s="10">
        <v>177</v>
      </c>
      <c r="L207" s="39">
        <f t="shared" si="35"/>
        <v>-0.16656912868335325</v>
      </c>
      <c r="M207" s="11">
        <v>7.5134168157423978E-2</v>
      </c>
      <c r="N207" s="10">
        <v>216</v>
      </c>
      <c r="O207" s="39">
        <f t="shared" si="36"/>
        <v>7.172342653666991E-2</v>
      </c>
      <c r="P207" s="11">
        <v>5.9000000000000004E-2</v>
      </c>
      <c r="Q207" s="10">
        <v>231</v>
      </c>
      <c r="R207" s="39">
        <f t="shared" si="37"/>
        <v>0.23008271302494038</v>
      </c>
      <c r="S207" s="12">
        <v>1.0875475802066339</v>
      </c>
      <c r="T207" s="10">
        <v>267</v>
      </c>
      <c r="U207" s="39">
        <f t="shared" si="38"/>
        <v>0.23079466082380357</v>
      </c>
      <c r="V207" s="11">
        <v>6.5000000000000002E-2</v>
      </c>
      <c r="W207" s="10">
        <v>214</v>
      </c>
      <c r="X207" s="39">
        <f t="shared" si="39"/>
        <v>-0.43978646010414446</v>
      </c>
      <c r="Y207" s="13">
        <v>71174</v>
      </c>
      <c r="Z207" s="10">
        <v>483</v>
      </c>
      <c r="AA207" s="39">
        <f t="shared" si="40"/>
        <v>0.84976915960537569</v>
      </c>
      <c r="AB207" s="11">
        <v>3.7999999999999999E-2</v>
      </c>
      <c r="AC207" s="10">
        <v>61</v>
      </c>
      <c r="AD207" s="39">
        <f t="shared" si="41"/>
        <v>-1.1531338632188024</v>
      </c>
      <c r="AE207" s="11">
        <v>0.83599999999999997</v>
      </c>
      <c r="AF207" s="10">
        <v>39</v>
      </c>
      <c r="AG207" s="39">
        <f t="shared" si="42"/>
        <v>-1.1503539847032489</v>
      </c>
      <c r="AH207" s="14">
        <v>3.8093296977046269</v>
      </c>
      <c r="AI207" s="10">
        <v>99</v>
      </c>
      <c r="AJ207" s="39">
        <f t="shared" si="43"/>
        <v>-0.29995627730406138</v>
      </c>
      <c r="AK207" s="13">
        <v>74050.682617364509</v>
      </c>
      <c r="AL207" s="44"/>
    </row>
    <row r="208" spans="1:38" x14ac:dyDescent="0.25">
      <c r="A208" s="110" t="s">
        <v>896</v>
      </c>
      <c r="B208" s="5" t="s">
        <v>242</v>
      </c>
      <c r="C208" s="6" t="s">
        <v>93</v>
      </c>
      <c r="D208" s="7" t="s">
        <v>34</v>
      </c>
      <c r="E208" s="42">
        <f t="shared" si="33"/>
        <v>-0.62200825137930893</v>
      </c>
      <c r="F208" s="8">
        <v>29.2538050846263</v>
      </c>
      <c r="G208" s="9">
        <v>202</v>
      </c>
      <c r="H208" s="10">
        <v>328</v>
      </c>
      <c r="I208" s="39">
        <f t="shared" si="34"/>
        <v>0.15803180653021737</v>
      </c>
      <c r="J208" s="11">
        <v>2.7749132839598678E-2</v>
      </c>
      <c r="K208" s="10">
        <v>136</v>
      </c>
      <c r="L208" s="39">
        <f t="shared" si="35"/>
        <v>-0.29553505018445525</v>
      </c>
      <c r="M208" s="11">
        <v>8.210571923743501E-2</v>
      </c>
      <c r="N208" s="10">
        <v>182</v>
      </c>
      <c r="O208" s="39">
        <f t="shared" si="36"/>
        <v>-8.1891948721927635E-2</v>
      </c>
      <c r="P208" s="11">
        <v>6.9000000000000006E-2</v>
      </c>
      <c r="Q208" s="10">
        <v>265</v>
      </c>
      <c r="R208" s="39">
        <f t="shared" si="37"/>
        <v>0.30919591640851302</v>
      </c>
      <c r="S208" s="12">
        <v>0.82094317248928217</v>
      </c>
      <c r="T208" s="10">
        <v>148</v>
      </c>
      <c r="U208" s="39">
        <f t="shared" si="38"/>
        <v>-0.28517253954308236</v>
      </c>
      <c r="V208" s="11">
        <v>9.8000000000000004E-2</v>
      </c>
      <c r="W208" s="10">
        <v>191</v>
      </c>
      <c r="X208" s="39">
        <f t="shared" si="39"/>
        <v>-0.56583303884259195</v>
      </c>
      <c r="Y208" s="13">
        <v>67357</v>
      </c>
      <c r="Z208" s="10">
        <v>303</v>
      </c>
      <c r="AA208" s="39">
        <f t="shared" si="40"/>
        <v>0.32110896671774669</v>
      </c>
      <c r="AB208" s="11">
        <v>4.9000000000000002E-2</v>
      </c>
      <c r="AC208" s="10">
        <v>190</v>
      </c>
      <c r="AD208" s="39">
        <f t="shared" si="41"/>
        <v>-0.12122325870487922</v>
      </c>
      <c r="AE208" s="11">
        <v>0.90300000000000002</v>
      </c>
      <c r="AF208" s="10">
        <v>147</v>
      </c>
      <c r="AG208" s="39">
        <f t="shared" si="42"/>
        <v>-0.38707825694488962</v>
      </c>
      <c r="AH208" s="14">
        <v>3.0021904145165386</v>
      </c>
      <c r="AI208" s="10">
        <v>163</v>
      </c>
      <c r="AJ208" s="39">
        <f t="shared" si="43"/>
        <v>-0.26818789417322247</v>
      </c>
      <c r="AK208" s="13">
        <v>92991.048161999453</v>
      </c>
      <c r="AL208" s="44"/>
    </row>
    <row r="209" spans="1:38" x14ac:dyDescent="0.25">
      <c r="A209" s="110" t="s">
        <v>910</v>
      </c>
      <c r="B209" s="5" t="s">
        <v>243</v>
      </c>
      <c r="C209" s="6" t="s">
        <v>93</v>
      </c>
      <c r="D209" s="7" t="s">
        <v>34</v>
      </c>
      <c r="E209" s="42">
        <f t="shared" si="33"/>
        <v>-0.61789587644879962</v>
      </c>
      <c r="F209" s="8">
        <v>29.242365225386663</v>
      </c>
      <c r="G209" s="9">
        <v>203</v>
      </c>
      <c r="H209" s="10">
        <v>531</v>
      </c>
      <c r="I209" s="39">
        <f t="shared" si="34"/>
        <v>1.1944534098307735</v>
      </c>
      <c r="J209" s="11">
        <v>0.11888743849784111</v>
      </c>
      <c r="K209" s="10">
        <v>146</v>
      </c>
      <c r="L209" s="39">
        <f t="shared" si="35"/>
        <v>-0.27803557726255451</v>
      </c>
      <c r="M209" s="11">
        <v>8.1159744766595765E-2</v>
      </c>
      <c r="N209" s="10">
        <v>190</v>
      </c>
      <c r="O209" s="39">
        <f t="shared" si="36"/>
        <v>-5.1168873670208108E-2</v>
      </c>
      <c r="P209" s="11">
        <v>6.7000000000000004E-2</v>
      </c>
      <c r="Q209" s="10">
        <v>242</v>
      </c>
      <c r="R209" s="39">
        <f t="shared" si="37"/>
        <v>0.25987007730893186</v>
      </c>
      <c r="S209" s="12">
        <v>0.98716683119447179</v>
      </c>
      <c r="T209" s="10">
        <v>179</v>
      </c>
      <c r="U209" s="39">
        <f t="shared" si="38"/>
        <v>-0.1288188424622079</v>
      </c>
      <c r="V209" s="11">
        <v>8.8000000000000009E-2</v>
      </c>
      <c r="W209" s="10">
        <v>205</v>
      </c>
      <c r="X209" s="39">
        <f t="shared" si="39"/>
        <v>-0.46719506905172409</v>
      </c>
      <c r="Y209" s="13">
        <v>70344</v>
      </c>
      <c r="Z209" s="10">
        <v>183</v>
      </c>
      <c r="AA209" s="39">
        <f t="shared" si="40"/>
        <v>-0.11143119109940386</v>
      </c>
      <c r="AB209" s="11">
        <v>5.7999999999999996E-2</v>
      </c>
      <c r="AC209" s="10">
        <v>162</v>
      </c>
      <c r="AD209" s="39">
        <f t="shared" si="41"/>
        <v>-0.27523976684128565</v>
      </c>
      <c r="AE209" s="11">
        <v>0.89300000000000002</v>
      </c>
      <c r="AF209" s="10">
        <v>229</v>
      </c>
      <c r="AG209" s="39">
        <f t="shared" si="42"/>
        <v>-0.10526970252325185</v>
      </c>
      <c r="AH209" s="14">
        <v>2.7041870242080734</v>
      </c>
      <c r="AI209" s="10">
        <v>324</v>
      </c>
      <c r="AJ209" s="39">
        <f t="shared" si="43"/>
        <v>-0.18679697257657468</v>
      </c>
      <c r="AK209" s="13">
        <v>141516.45786592481</v>
      </c>
      <c r="AL209" s="44"/>
    </row>
    <row r="210" spans="1:38" x14ac:dyDescent="0.25">
      <c r="A210" s="110" t="s">
        <v>743</v>
      </c>
      <c r="B210" s="5" t="s">
        <v>244</v>
      </c>
      <c r="C210" s="6" t="s">
        <v>49</v>
      </c>
      <c r="D210" s="7" t="s">
        <v>39</v>
      </c>
      <c r="E210" s="42">
        <f t="shared" si="33"/>
        <v>-0.61525199181426737</v>
      </c>
      <c r="F210" s="8">
        <v>29.23501043197021</v>
      </c>
      <c r="G210" s="9">
        <v>204</v>
      </c>
      <c r="H210" s="10">
        <v>419</v>
      </c>
      <c r="I210" s="39">
        <f t="shared" si="34"/>
        <v>0.37765863187235216</v>
      </c>
      <c r="J210" s="11">
        <v>4.7062138931942998E-2</v>
      </c>
      <c r="K210" s="10">
        <v>287</v>
      </c>
      <c r="L210" s="39">
        <f t="shared" si="35"/>
        <v>0.12923172857435347</v>
      </c>
      <c r="M210" s="11">
        <v>5.9143968871595329E-2</v>
      </c>
      <c r="N210" s="10">
        <v>140</v>
      </c>
      <c r="O210" s="39">
        <f t="shared" si="36"/>
        <v>-0.31231501160982389</v>
      </c>
      <c r="P210" s="11">
        <v>8.4000000000000005E-2</v>
      </c>
      <c r="Q210" s="10">
        <v>189</v>
      </c>
      <c r="R210" s="39">
        <f t="shared" si="37"/>
        <v>0.11354023466204757</v>
      </c>
      <c r="S210" s="12">
        <v>1.4802852913470597</v>
      </c>
      <c r="T210" s="10">
        <v>204</v>
      </c>
      <c r="U210" s="39">
        <f t="shared" si="38"/>
        <v>-3.7358847975081928E-3</v>
      </c>
      <c r="V210" s="11">
        <v>0.08</v>
      </c>
      <c r="W210" s="10">
        <v>264</v>
      </c>
      <c r="X210" s="39">
        <f t="shared" si="39"/>
        <v>-0.24412861912292849</v>
      </c>
      <c r="Y210" s="13">
        <v>77099</v>
      </c>
      <c r="Z210" s="10">
        <v>303</v>
      </c>
      <c r="AA210" s="39">
        <f t="shared" si="40"/>
        <v>0.32110896671774669</v>
      </c>
      <c r="AB210" s="11">
        <v>4.9000000000000002E-2</v>
      </c>
      <c r="AC210" s="10">
        <v>138</v>
      </c>
      <c r="AD210" s="39">
        <f t="shared" si="41"/>
        <v>-0.42925627497769214</v>
      </c>
      <c r="AE210" s="11">
        <v>0.88300000000000001</v>
      </c>
      <c r="AF210" s="10">
        <v>130</v>
      </c>
      <c r="AG210" s="39">
        <f t="shared" si="42"/>
        <v>-0.4599931361743696</v>
      </c>
      <c r="AH210" s="14">
        <v>3.0792955302888827</v>
      </c>
      <c r="AI210" s="10">
        <v>122</v>
      </c>
      <c r="AJ210" s="39">
        <f t="shared" si="43"/>
        <v>-0.28875883501677174</v>
      </c>
      <c r="AK210" s="13">
        <v>80726.617278966485</v>
      </c>
      <c r="AL210" s="44"/>
    </row>
    <row r="211" spans="1:38" x14ac:dyDescent="0.25">
      <c r="A211" s="110" t="s">
        <v>822</v>
      </c>
      <c r="B211" s="5" t="s">
        <v>245</v>
      </c>
      <c r="C211" s="6" t="s">
        <v>71</v>
      </c>
      <c r="D211" s="7" t="s">
        <v>34</v>
      </c>
      <c r="E211" s="42">
        <f t="shared" si="33"/>
        <v>-0.58378247815166273</v>
      </c>
      <c r="F211" s="8">
        <v>29.147468120599438</v>
      </c>
      <c r="G211" s="9">
        <v>205</v>
      </c>
      <c r="H211" s="10">
        <v>134</v>
      </c>
      <c r="I211" s="39">
        <f t="shared" si="34"/>
        <v>-0.53392391868162337</v>
      </c>
      <c r="J211" s="11">
        <v>-3.3098375727857787E-2</v>
      </c>
      <c r="K211" s="10">
        <v>225</v>
      </c>
      <c r="L211" s="39">
        <f t="shared" si="35"/>
        <v>-3.4111341593166471E-2</v>
      </c>
      <c r="M211" s="11">
        <v>6.7973856209150321E-2</v>
      </c>
      <c r="N211" s="10">
        <v>257</v>
      </c>
      <c r="O211" s="39">
        <f t="shared" si="36"/>
        <v>0.22533880179526744</v>
      </c>
      <c r="P211" s="11">
        <v>4.9000000000000002E-2</v>
      </c>
      <c r="Q211" s="10">
        <v>80</v>
      </c>
      <c r="R211" s="39">
        <f t="shared" si="37"/>
        <v>-0.48180022920913845</v>
      </c>
      <c r="S211" s="12">
        <v>3.4865293185419972</v>
      </c>
      <c r="T211" s="10">
        <v>261</v>
      </c>
      <c r="U211" s="39">
        <f t="shared" si="38"/>
        <v>0.21515929111571611</v>
      </c>
      <c r="V211" s="11">
        <v>6.6000000000000003E-2</v>
      </c>
      <c r="W211" s="10">
        <v>252</v>
      </c>
      <c r="X211" s="39">
        <f t="shared" si="39"/>
        <v>-0.3075316663269681</v>
      </c>
      <c r="Y211" s="13">
        <v>75179</v>
      </c>
      <c r="Z211" s="10">
        <v>202</v>
      </c>
      <c r="AA211" s="39">
        <f t="shared" si="40"/>
        <v>-1.5311156028925814E-2</v>
      </c>
      <c r="AB211" s="11">
        <v>5.5999999999999994E-2</v>
      </c>
      <c r="AC211" s="10">
        <v>259</v>
      </c>
      <c r="AD211" s="39">
        <f t="shared" si="41"/>
        <v>0.18680975756793194</v>
      </c>
      <c r="AE211" s="11">
        <v>0.92299999999999993</v>
      </c>
      <c r="AF211" s="10">
        <v>72</v>
      </c>
      <c r="AG211" s="39">
        <f t="shared" si="42"/>
        <v>-0.77757762368371097</v>
      </c>
      <c r="AH211" s="14">
        <v>3.4151308074734046</v>
      </c>
      <c r="AI211" s="10">
        <v>136</v>
      </c>
      <c r="AJ211" s="39">
        <f t="shared" si="43"/>
        <v>-0.28017622430368272</v>
      </c>
      <c r="AK211" s="13">
        <v>85843.584786053878</v>
      </c>
      <c r="AL211" s="44"/>
    </row>
    <row r="212" spans="1:38" x14ac:dyDescent="0.25">
      <c r="A212" s="110" t="s">
        <v>667</v>
      </c>
      <c r="B212" s="5" t="s">
        <v>246</v>
      </c>
      <c r="C212" s="6" t="s">
        <v>19</v>
      </c>
      <c r="D212" s="7" t="s">
        <v>20</v>
      </c>
      <c r="E212" s="42">
        <f t="shared" si="33"/>
        <v>-0.58017194407066974</v>
      </c>
      <c r="F212" s="8">
        <v>29.137424288904995</v>
      </c>
      <c r="G212" s="9">
        <v>206</v>
      </c>
      <c r="H212" s="10">
        <v>508</v>
      </c>
      <c r="I212" s="39">
        <f t="shared" si="34"/>
        <v>0.89324704803839106</v>
      </c>
      <c r="J212" s="11">
        <v>9.2400690846286659E-2</v>
      </c>
      <c r="K212" s="10">
        <v>127</v>
      </c>
      <c r="L212" s="39">
        <f t="shared" si="35"/>
        <v>-0.33581688537074694</v>
      </c>
      <c r="M212" s="11">
        <v>8.4283246977547494E-2</v>
      </c>
      <c r="N212" s="10">
        <v>253</v>
      </c>
      <c r="O212" s="39">
        <f t="shared" si="36"/>
        <v>0.20997726426940769</v>
      </c>
      <c r="P212" s="11">
        <v>0.05</v>
      </c>
      <c r="Q212" s="10">
        <v>75</v>
      </c>
      <c r="R212" s="39">
        <f t="shared" si="37"/>
        <v>-0.54190130472621179</v>
      </c>
      <c r="S212" s="12">
        <v>3.6890645586297759</v>
      </c>
      <c r="T212" s="10">
        <v>202</v>
      </c>
      <c r="U212" s="39">
        <f t="shared" si="38"/>
        <v>-1.9371254505595657E-2</v>
      </c>
      <c r="V212" s="11">
        <v>8.1000000000000003E-2</v>
      </c>
      <c r="W212" s="10">
        <v>307</v>
      </c>
      <c r="X212" s="39">
        <f t="shared" si="39"/>
        <v>-6.8119118290881048E-2</v>
      </c>
      <c r="Y212" s="13">
        <v>82429</v>
      </c>
      <c r="Z212" s="10">
        <v>256</v>
      </c>
      <c r="AA212" s="39">
        <f t="shared" si="40"/>
        <v>0.17692891411202963</v>
      </c>
      <c r="AB212" s="11">
        <v>5.2000000000000005E-2</v>
      </c>
      <c r="AC212" s="10">
        <v>159</v>
      </c>
      <c r="AD212" s="39">
        <f t="shared" si="41"/>
        <v>-0.30604306846856866</v>
      </c>
      <c r="AE212" s="11">
        <v>0.8909999999999999</v>
      </c>
      <c r="AF212" s="10">
        <v>140</v>
      </c>
      <c r="AG212" s="39">
        <f t="shared" si="42"/>
        <v>-0.42247196781328744</v>
      </c>
      <c r="AH212" s="14">
        <v>3.0396181138141234</v>
      </c>
      <c r="AI212" s="10">
        <v>175</v>
      </c>
      <c r="AJ212" s="39">
        <f t="shared" si="43"/>
        <v>-0.261531700697756</v>
      </c>
      <c r="AK212" s="13">
        <v>96959.482345191034</v>
      </c>
      <c r="AL212" s="44"/>
    </row>
    <row r="213" spans="1:38" x14ac:dyDescent="0.25">
      <c r="A213" s="110" t="s">
        <v>1100</v>
      </c>
      <c r="B213" s="5" t="s">
        <v>247</v>
      </c>
      <c r="C213" s="6" t="s">
        <v>44</v>
      </c>
      <c r="D213" s="7" t="s">
        <v>20</v>
      </c>
      <c r="E213" s="42">
        <f t="shared" si="33"/>
        <v>-0.57859366677076218</v>
      </c>
      <c r="F213" s="8">
        <v>29.133033816135089</v>
      </c>
      <c r="G213" s="9">
        <v>207</v>
      </c>
      <c r="H213" s="10">
        <v>131</v>
      </c>
      <c r="I213" s="39">
        <f t="shared" si="34"/>
        <v>-0.54435356654914946</v>
      </c>
      <c r="J213" s="11">
        <v>-3.4015512568918771E-2</v>
      </c>
      <c r="K213" s="10">
        <v>252</v>
      </c>
      <c r="L213" s="39">
        <f t="shared" si="35"/>
        <v>5.6230575580739059E-2</v>
      </c>
      <c r="M213" s="11">
        <v>6.3090214988949164E-2</v>
      </c>
      <c r="N213" s="10">
        <v>420</v>
      </c>
      <c r="O213" s="39">
        <f t="shared" si="36"/>
        <v>0.6708233900452002</v>
      </c>
      <c r="P213" s="11">
        <v>0.02</v>
      </c>
      <c r="Q213" s="10">
        <v>223</v>
      </c>
      <c r="R213" s="39">
        <f t="shared" si="37"/>
        <v>0.20832224795582377</v>
      </c>
      <c r="S213" s="12">
        <v>1.1608783979878108</v>
      </c>
      <c r="T213" s="10">
        <v>314</v>
      </c>
      <c r="U213" s="39">
        <f t="shared" si="38"/>
        <v>0.37151298819659073</v>
      </c>
      <c r="V213" s="11">
        <v>5.5999999999999994E-2</v>
      </c>
      <c r="W213" s="10">
        <v>86</v>
      </c>
      <c r="X213" s="39">
        <f t="shared" si="39"/>
        <v>-0.95962540233643168</v>
      </c>
      <c r="Y213" s="13">
        <v>55432</v>
      </c>
      <c r="Z213" s="10">
        <v>141</v>
      </c>
      <c r="AA213" s="39">
        <f t="shared" si="40"/>
        <v>-0.35173127877559901</v>
      </c>
      <c r="AB213" s="11">
        <v>6.3E-2</v>
      </c>
      <c r="AC213" s="10">
        <v>146</v>
      </c>
      <c r="AD213" s="39">
        <f t="shared" si="41"/>
        <v>-0.36764967172312951</v>
      </c>
      <c r="AE213" s="11">
        <v>0.88700000000000001</v>
      </c>
      <c r="AF213" s="10">
        <v>312</v>
      </c>
      <c r="AG213" s="39">
        <f t="shared" si="42"/>
        <v>0.1320712340634741</v>
      </c>
      <c r="AH213" s="14">
        <v>2.4532066950019984</v>
      </c>
      <c r="AI213" s="10">
        <v>222</v>
      </c>
      <c r="AJ213" s="39">
        <f t="shared" si="43"/>
        <v>-0.24493200362793044</v>
      </c>
      <c r="AK213" s="13">
        <v>106856.25074973397</v>
      </c>
      <c r="AL213" s="44"/>
    </row>
    <row r="214" spans="1:38" x14ac:dyDescent="0.25">
      <c r="A214" s="110" t="s">
        <v>804</v>
      </c>
      <c r="B214" s="5" t="s">
        <v>248</v>
      </c>
      <c r="C214" s="6" t="s">
        <v>91</v>
      </c>
      <c r="D214" s="7" t="s">
        <v>39</v>
      </c>
      <c r="E214" s="42">
        <f t="shared" si="33"/>
        <v>-0.55749833924591541</v>
      </c>
      <c r="F214" s="8">
        <v>29.074350553646568</v>
      </c>
      <c r="G214" s="9">
        <v>208</v>
      </c>
      <c r="H214" s="10">
        <v>35</v>
      </c>
      <c r="I214" s="39">
        <f t="shared" si="34"/>
        <v>-1.2346788985077031</v>
      </c>
      <c r="J214" s="11">
        <v>-9.471965160587914E-2</v>
      </c>
      <c r="K214" s="10">
        <v>107</v>
      </c>
      <c r="L214" s="39">
        <f t="shared" si="35"/>
        <v>-0.44423855035211579</v>
      </c>
      <c r="M214" s="11">
        <v>9.0144230769230768E-2</v>
      </c>
      <c r="N214" s="10">
        <v>137</v>
      </c>
      <c r="O214" s="39">
        <f t="shared" si="36"/>
        <v>-0.32767654913568367</v>
      </c>
      <c r="P214" s="11">
        <v>8.5000000000000006E-2</v>
      </c>
      <c r="Q214" s="10">
        <v>128</v>
      </c>
      <c r="R214" s="39">
        <f t="shared" si="37"/>
        <v>-0.16094965898275143</v>
      </c>
      <c r="S214" s="12">
        <v>2.4052916416115453</v>
      </c>
      <c r="T214" s="10">
        <v>245</v>
      </c>
      <c r="U214" s="39">
        <f t="shared" si="38"/>
        <v>0.15261781228336624</v>
      </c>
      <c r="V214" s="11">
        <v>7.0000000000000007E-2</v>
      </c>
      <c r="W214" s="10">
        <v>126</v>
      </c>
      <c r="X214" s="39">
        <f t="shared" si="39"/>
        <v>-0.74547500592070415</v>
      </c>
      <c r="Y214" s="13">
        <v>61917</v>
      </c>
      <c r="Z214" s="10">
        <v>398</v>
      </c>
      <c r="AA214" s="39">
        <f t="shared" si="40"/>
        <v>0.60946907192918087</v>
      </c>
      <c r="AB214" s="11">
        <v>4.2999999999999997E-2</v>
      </c>
      <c r="AC214" s="10">
        <v>333</v>
      </c>
      <c r="AD214" s="39">
        <f t="shared" si="41"/>
        <v>0.4178345197725416</v>
      </c>
      <c r="AE214" s="11">
        <v>0.93799999999999994</v>
      </c>
      <c r="AF214" s="10">
        <v>243</v>
      </c>
      <c r="AG214" s="39">
        <f t="shared" si="42"/>
        <v>-6.6746223488117346E-2</v>
      </c>
      <c r="AH214" s="14">
        <v>2.6634496967606931</v>
      </c>
      <c r="AI214" s="10">
        <v>165</v>
      </c>
      <c r="AJ214" s="39">
        <f t="shared" si="43"/>
        <v>-0.2676104444195232</v>
      </c>
      <c r="AK214" s="13">
        <v>93335.324714371614</v>
      </c>
      <c r="AL214" s="44"/>
    </row>
    <row r="215" spans="1:38" x14ac:dyDescent="0.25">
      <c r="A215" s="110" t="s">
        <v>658</v>
      </c>
      <c r="B215" s="5" t="s">
        <v>249</v>
      </c>
      <c r="C215" s="6" t="s">
        <v>30</v>
      </c>
      <c r="D215" s="7" t="s">
        <v>20</v>
      </c>
      <c r="E215" s="42">
        <f t="shared" si="33"/>
        <v>-0.54860059223045021</v>
      </c>
      <c r="F215" s="8">
        <v>29.049598682738186</v>
      </c>
      <c r="G215" s="9">
        <v>209</v>
      </c>
      <c r="H215" s="10">
        <v>316</v>
      </c>
      <c r="I215" s="39">
        <f t="shared" si="34"/>
        <v>0.13048594251443263</v>
      </c>
      <c r="J215" s="11">
        <v>2.5326872085581043E-2</v>
      </c>
      <c r="K215" s="10">
        <v>344</v>
      </c>
      <c r="L215" s="39">
        <f t="shared" si="35"/>
        <v>0.30754282075892381</v>
      </c>
      <c r="M215" s="11">
        <v>4.9504950495049507E-2</v>
      </c>
      <c r="N215" s="10">
        <v>115</v>
      </c>
      <c r="O215" s="39">
        <f t="shared" si="36"/>
        <v>-0.45056884934256181</v>
      </c>
      <c r="P215" s="11">
        <v>9.3000000000000013E-2</v>
      </c>
      <c r="Q215" s="10">
        <v>224</v>
      </c>
      <c r="R215" s="39">
        <f t="shared" si="37"/>
        <v>0.20880095319783745</v>
      </c>
      <c r="S215" s="12">
        <v>1.1592652042090243</v>
      </c>
      <c r="T215" s="10">
        <v>179</v>
      </c>
      <c r="U215" s="39">
        <f t="shared" si="38"/>
        <v>-0.1288188424622079</v>
      </c>
      <c r="V215" s="11">
        <v>8.8000000000000009E-2</v>
      </c>
      <c r="W215" s="10">
        <v>216</v>
      </c>
      <c r="X215" s="39">
        <f t="shared" si="39"/>
        <v>-0.42770025423087443</v>
      </c>
      <c r="Y215" s="13">
        <v>71540</v>
      </c>
      <c r="Z215" s="10">
        <v>174</v>
      </c>
      <c r="AA215" s="39">
        <f t="shared" si="40"/>
        <v>-0.15949120863464322</v>
      </c>
      <c r="AB215" s="11">
        <v>5.9000000000000004E-2</v>
      </c>
      <c r="AC215" s="10">
        <v>281</v>
      </c>
      <c r="AD215" s="39">
        <f t="shared" si="41"/>
        <v>0.26381801163613516</v>
      </c>
      <c r="AE215" s="11">
        <v>0.92799999999999994</v>
      </c>
      <c r="AF215" s="10">
        <v>413</v>
      </c>
      <c r="AG215" s="39">
        <f t="shared" si="42"/>
        <v>0.43749871734333423</v>
      </c>
      <c r="AH215" s="14">
        <v>2.1302270548076843</v>
      </c>
      <c r="AI215" s="10">
        <v>110</v>
      </c>
      <c r="AJ215" s="39">
        <f t="shared" si="43"/>
        <v>-0.29408909019323287</v>
      </c>
      <c r="AK215" s="13">
        <v>77548.709827001963</v>
      </c>
      <c r="AL215" s="44"/>
    </row>
    <row r="216" spans="1:38" x14ac:dyDescent="0.25">
      <c r="A216" s="110" t="s">
        <v>724</v>
      </c>
      <c r="B216" s="5" t="s">
        <v>250</v>
      </c>
      <c r="C216" s="6" t="s">
        <v>19</v>
      </c>
      <c r="D216" s="7" t="s">
        <v>20</v>
      </c>
      <c r="E216" s="42">
        <f t="shared" si="33"/>
        <v>-0.54342086121561006</v>
      </c>
      <c r="F216" s="8">
        <v>29.03518963815684</v>
      </c>
      <c r="G216" s="9">
        <v>210</v>
      </c>
      <c r="H216" s="10">
        <v>199</v>
      </c>
      <c r="I216" s="39">
        <f t="shared" si="34"/>
        <v>-0.2884087186143996</v>
      </c>
      <c r="J216" s="11">
        <v>-1.1508861116995006E-2</v>
      </c>
      <c r="K216" s="10">
        <v>29</v>
      </c>
      <c r="L216" s="39">
        <f t="shared" si="35"/>
        <v>-1.296005021883446</v>
      </c>
      <c r="M216" s="11">
        <v>0.13618843683083512</v>
      </c>
      <c r="N216" s="10">
        <v>143</v>
      </c>
      <c r="O216" s="39">
        <f t="shared" si="36"/>
        <v>-0.28159193655810416</v>
      </c>
      <c r="P216" s="11">
        <v>8.199999999999999E-2</v>
      </c>
      <c r="Q216" s="10">
        <v>168</v>
      </c>
      <c r="R216" s="39">
        <f t="shared" si="37"/>
        <v>2.2906076144188332E-2</v>
      </c>
      <c r="S216" s="12">
        <v>1.7857142857142858</v>
      </c>
      <c r="T216" s="10">
        <v>304</v>
      </c>
      <c r="U216" s="39">
        <f t="shared" si="38"/>
        <v>0.34024224878041581</v>
      </c>
      <c r="V216" s="11">
        <v>5.7999999999999996E-2</v>
      </c>
      <c r="W216" s="10">
        <v>114</v>
      </c>
      <c r="X216" s="39">
        <f t="shared" si="39"/>
        <v>-0.78312056519810269</v>
      </c>
      <c r="Y216" s="13">
        <v>60777</v>
      </c>
      <c r="Z216" s="10">
        <v>352</v>
      </c>
      <c r="AA216" s="39">
        <f t="shared" si="40"/>
        <v>0.46528901932346378</v>
      </c>
      <c r="AB216" s="11">
        <v>4.5999999999999999E-2</v>
      </c>
      <c r="AC216" s="10">
        <v>307</v>
      </c>
      <c r="AD216" s="39">
        <f t="shared" si="41"/>
        <v>0.34082626570433838</v>
      </c>
      <c r="AE216" s="11">
        <v>0.93299999999999994</v>
      </c>
      <c r="AF216" s="10">
        <v>83</v>
      </c>
      <c r="AG216" s="39">
        <f t="shared" si="42"/>
        <v>-0.71066340525096316</v>
      </c>
      <c r="AH216" s="14">
        <v>3.3443711955314437</v>
      </c>
      <c r="AI216" s="10">
        <v>106</v>
      </c>
      <c r="AJ216" s="39">
        <f t="shared" si="43"/>
        <v>-0.29681073189842916</v>
      </c>
      <c r="AK216" s="13">
        <v>75926.062285714288</v>
      </c>
      <c r="AL216" s="44"/>
    </row>
    <row r="217" spans="1:38" x14ac:dyDescent="0.25">
      <c r="A217" s="110" t="s">
        <v>772</v>
      </c>
      <c r="B217" s="5" t="s">
        <v>251</v>
      </c>
      <c r="C217" s="6" t="s">
        <v>38</v>
      </c>
      <c r="D217" s="7" t="s">
        <v>39</v>
      </c>
      <c r="E217" s="42">
        <f t="shared" si="33"/>
        <v>-0.52869691003381347</v>
      </c>
      <c r="F217" s="8">
        <v>28.994230355061955</v>
      </c>
      <c r="G217" s="9">
        <v>211</v>
      </c>
      <c r="H217" s="10">
        <v>278</v>
      </c>
      <c r="I217" s="39">
        <f t="shared" si="34"/>
        <v>-9.7686936896499762E-3</v>
      </c>
      <c r="J217" s="11">
        <v>1.2993503248375893E-2</v>
      </c>
      <c r="K217" s="10">
        <v>269</v>
      </c>
      <c r="L217" s="39">
        <f t="shared" si="35"/>
        <v>8.7050777416893932E-2</v>
      </c>
      <c r="M217" s="11">
        <v>6.1424157716639692E-2</v>
      </c>
      <c r="N217" s="10">
        <v>207</v>
      </c>
      <c r="O217" s="39">
        <f t="shared" si="36"/>
        <v>5.6361889010810247E-2</v>
      </c>
      <c r="P217" s="11">
        <v>0.06</v>
      </c>
      <c r="Q217" s="10">
        <v>304</v>
      </c>
      <c r="R217" s="39">
        <f t="shared" si="37"/>
        <v>0.37387780504616902</v>
      </c>
      <c r="S217" s="12">
        <v>0.60297100257633074</v>
      </c>
      <c r="T217" s="10">
        <v>107</v>
      </c>
      <c r="U217" s="39">
        <f t="shared" si="38"/>
        <v>-0.51970308516439412</v>
      </c>
      <c r="V217" s="11">
        <v>0.113</v>
      </c>
      <c r="W217" s="10">
        <v>267</v>
      </c>
      <c r="X217" s="39">
        <f t="shared" si="39"/>
        <v>-0.23207543567007721</v>
      </c>
      <c r="Y217" s="13">
        <v>77464</v>
      </c>
      <c r="Z217" s="10">
        <v>256</v>
      </c>
      <c r="AA217" s="39">
        <f t="shared" si="40"/>
        <v>0.17692891411202963</v>
      </c>
      <c r="AB217" s="11">
        <v>5.2000000000000005E-2</v>
      </c>
      <c r="AC217" s="10">
        <v>193</v>
      </c>
      <c r="AD217" s="39">
        <f t="shared" si="41"/>
        <v>-0.10582160789123858</v>
      </c>
      <c r="AE217" s="11">
        <v>0.90400000000000003</v>
      </c>
      <c r="AF217" s="10">
        <v>57</v>
      </c>
      <c r="AG217" s="39">
        <f t="shared" si="42"/>
        <v>-0.89802899180217899</v>
      </c>
      <c r="AH217" s="14">
        <v>3.5425042157798501</v>
      </c>
      <c r="AI217" s="10">
        <v>114</v>
      </c>
      <c r="AJ217" s="39">
        <f t="shared" si="43"/>
        <v>-0.29231464983351468</v>
      </c>
      <c r="AK217" s="13">
        <v>78606.634270679162</v>
      </c>
      <c r="AL217" s="44"/>
    </row>
    <row r="218" spans="1:38" x14ac:dyDescent="0.25">
      <c r="A218" s="110" t="s">
        <v>1049</v>
      </c>
      <c r="B218" s="5" t="s">
        <v>252</v>
      </c>
      <c r="C218" s="6" t="s">
        <v>93</v>
      </c>
      <c r="D218" s="7" t="s">
        <v>34</v>
      </c>
      <c r="E218" s="42">
        <f t="shared" si="33"/>
        <v>-0.50654918662246595</v>
      </c>
      <c r="F218" s="8">
        <v>28.93261952370888</v>
      </c>
      <c r="G218" s="9">
        <v>212</v>
      </c>
      <c r="H218" s="10">
        <v>331</v>
      </c>
      <c r="I218" s="39">
        <f t="shared" si="34"/>
        <v>0.16009238658920172</v>
      </c>
      <c r="J218" s="11">
        <v>2.7930331084261795E-2</v>
      </c>
      <c r="K218" s="10">
        <v>204</v>
      </c>
      <c r="L218" s="39">
        <f t="shared" si="35"/>
        <v>-9.8284149488423483E-2</v>
      </c>
      <c r="M218" s="11">
        <v>7.1442865719431661E-2</v>
      </c>
      <c r="N218" s="10">
        <v>137</v>
      </c>
      <c r="O218" s="39">
        <f t="shared" si="36"/>
        <v>-0.32767654913568367</v>
      </c>
      <c r="P218" s="11">
        <v>8.5000000000000006E-2</v>
      </c>
      <c r="Q218" s="10">
        <v>301</v>
      </c>
      <c r="R218" s="39">
        <f t="shared" si="37"/>
        <v>0.3716157864856609</v>
      </c>
      <c r="S218" s="12">
        <v>0.61059380247290485</v>
      </c>
      <c r="T218" s="10">
        <v>267</v>
      </c>
      <c r="U218" s="39">
        <f t="shared" si="38"/>
        <v>0.23079466082380357</v>
      </c>
      <c r="V218" s="11">
        <v>6.5000000000000002E-2</v>
      </c>
      <c r="W218" s="10">
        <v>146</v>
      </c>
      <c r="X218" s="39">
        <f t="shared" si="39"/>
        <v>-0.68193986903498949</v>
      </c>
      <c r="Y218" s="13">
        <v>63841</v>
      </c>
      <c r="Z218" s="10">
        <v>238</v>
      </c>
      <c r="AA218" s="39">
        <f t="shared" si="40"/>
        <v>0.12886889657679093</v>
      </c>
      <c r="AB218" s="11">
        <v>5.2999999999999999E-2</v>
      </c>
      <c r="AC218" s="10">
        <v>210</v>
      </c>
      <c r="AD218" s="39">
        <f t="shared" si="41"/>
        <v>-1.3411703009394713E-2</v>
      </c>
      <c r="AE218" s="11">
        <v>0.91</v>
      </c>
      <c r="AF218" s="10">
        <v>88</v>
      </c>
      <c r="AG218" s="39">
        <f t="shared" si="42"/>
        <v>-0.6643501700741079</v>
      </c>
      <c r="AH218" s="14">
        <v>3.2953964540542686</v>
      </c>
      <c r="AI218" s="10">
        <v>192</v>
      </c>
      <c r="AJ218" s="39">
        <f t="shared" si="43"/>
        <v>-0.25665970434128416</v>
      </c>
      <c r="AK218" s="13">
        <v>99864.175087772863</v>
      </c>
      <c r="AL218" s="44"/>
    </row>
    <row r="219" spans="1:38" x14ac:dyDescent="0.25">
      <c r="A219" s="110" t="s">
        <v>1066</v>
      </c>
      <c r="B219" s="5" t="s">
        <v>253</v>
      </c>
      <c r="C219" s="6" t="s">
        <v>61</v>
      </c>
      <c r="D219" s="7" t="s">
        <v>39</v>
      </c>
      <c r="E219" s="42">
        <f t="shared" si="33"/>
        <v>-0.47266553970359815</v>
      </c>
      <c r="F219" s="8">
        <v>28.838361544359373</v>
      </c>
      <c r="G219" s="9">
        <v>213</v>
      </c>
      <c r="H219" s="10">
        <v>376</v>
      </c>
      <c r="I219" s="39">
        <f t="shared" si="34"/>
        <v>0.25452234125874051</v>
      </c>
      <c r="J219" s="11">
        <v>3.6234081261370621E-2</v>
      </c>
      <c r="K219" s="10">
        <v>99</v>
      </c>
      <c r="L219" s="39">
        <f t="shared" si="35"/>
        <v>-0.49566934257028661</v>
      </c>
      <c r="M219" s="11">
        <v>9.2924441160169957E-2</v>
      </c>
      <c r="N219" s="10">
        <v>311</v>
      </c>
      <c r="O219" s="39">
        <f t="shared" si="36"/>
        <v>0.39431571457972475</v>
      </c>
      <c r="P219" s="11">
        <v>3.7999999999999999E-2</v>
      </c>
      <c r="Q219" s="10">
        <v>308</v>
      </c>
      <c r="R219" s="39">
        <f t="shared" si="37"/>
        <v>0.3791443801474349</v>
      </c>
      <c r="S219" s="12">
        <v>0.58522311631309432</v>
      </c>
      <c r="T219" s="10">
        <v>182</v>
      </c>
      <c r="U219" s="39">
        <f t="shared" si="38"/>
        <v>-0.11318347275412023</v>
      </c>
      <c r="V219" s="11">
        <v>8.6999999999999994E-2</v>
      </c>
      <c r="W219" s="10">
        <v>139</v>
      </c>
      <c r="X219" s="39">
        <f t="shared" si="39"/>
        <v>-0.70901825377838146</v>
      </c>
      <c r="Y219" s="13">
        <v>63021</v>
      </c>
      <c r="Z219" s="10">
        <v>183</v>
      </c>
      <c r="AA219" s="39">
        <f t="shared" si="40"/>
        <v>-0.11143119109940386</v>
      </c>
      <c r="AB219" s="11">
        <v>5.7999999999999996E-2</v>
      </c>
      <c r="AC219" s="10">
        <v>231</v>
      </c>
      <c r="AD219" s="39">
        <f t="shared" si="41"/>
        <v>7.8998201872447438E-2</v>
      </c>
      <c r="AE219" s="11">
        <v>0.91599999999999993</v>
      </c>
      <c r="AF219" s="10">
        <v>47</v>
      </c>
      <c r="AG219" s="39">
        <f t="shared" si="42"/>
        <v>-1.0358807164664237</v>
      </c>
      <c r="AH219" s="14">
        <v>3.6882779357938644</v>
      </c>
      <c r="AI219" s="10">
        <v>121</v>
      </c>
      <c r="AJ219" s="39">
        <f t="shared" si="43"/>
        <v>-0.28893595690722912</v>
      </c>
      <c r="AK219" s="13">
        <v>80621.016898317481</v>
      </c>
      <c r="AL219" s="44"/>
    </row>
    <row r="220" spans="1:38" ht="22.5" x14ac:dyDescent="0.25">
      <c r="A220" s="110" t="s">
        <v>907</v>
      </c>
      <c r="B220" s="5" t="s">
        <v>254</v>
      </c>
      <c r="C220" s="6" t="s">
        <v>22</v>
      </c>
      <c r="D220" s="7" t="s">
        <v>20</v>
      </c>
      <c r="E220" s="42">
        <f t="shared" si="33"/>
        <v>-0.46296852612045419</v>
      </c>
      <c r="F220" s="8">
        <v>28.811386263089886</v>
      </c>
      <c r="G220" s="9">
        <v>214</v>
      </c>
      <c r="H220" s="10">
        <v>78</v>
      </c>
      <c r="I220" s="39">
        <f t="shared" si="34"/>
        <v>-0.73715404549130148</v>
      </c>
      <c r="J220" s="11">
        <v>-5.09695290858726E-2</v>
      </c>
      <c r="K220" s="10">
        <v>83</v>
      </c>
      <c r="L220" s="39">
        <f t="shared" si="35"/>
        <v>-0.6351368271918173</v>
      </c>
      <c r="M220" s="11">
        <v>0.10046367851622875</v>
      </c>
      <c r="N220" s="10">
        <v>207</v>
      </c>
      <c r="O220" s="39">
        <f t="shared" si="36"/>
        <v>5.6361889010810247E-2</v>
      </c>
      <c r="P220" s="11">
        <v>0.06</v>
      </c>
      <c r="Q220" s="10">
        <v>434</v>
      </c>
      <c r="R220" s="39">
        <f t="shared" si="37"/>
        <v>0.5528057078878641</v>
      </c>
      <c r="S220" s="12">
        <v>0</v>
      </c>
      <c r="T220" s="10">
        <v>165</v>
      </c>
      <c r="U220" s="39">
        <f t="shared" si="38"/>
        <v>-0.20699569100264523</v>
      </c>
      <c r="V220" s="11">
        <v>9.3000000000000013E-2</v>
      </c>
      <c r="W220" s="10">
        <v>226</v>
      </c>
      <c r="X220" s="39">
        <f t="shared" si="39"/>
        <v>-0.4042543357335473</v>
      </c>
      <c r="Y220" s="13">
        <v>72250</v>
      </c>
      <c r="Z220" s="10">
        <v>150</v>
      </c>
      <c r="AA220" s="39">
        <f t="shared" si="40"/>
        <v>-0.30367126124035998</v>
      </c>
      <c r="AB220" s="11">
        <v>6.2E-2</v>
      </c>
      <c r="AC220" s="10">
        <v>187</v>
      </c>
      <c r="AD220" s="39">
        <f t="shared" si="41"/>
        <v>-0.15202656033216222</v>
      </c>
      <c r="AE220" s="11">
        <v>0.90099999999999991</v>
      </c>
      <c r="AF220" s="10">
        <v>541</v>
      </c>
      <c r="AG220" s="39">
        <f t="shared" si="42"/>
        <v>1.4895450810597568</v>
      </c>
      <c r="AH220" s="14">
        <v>1.0177222062851923</v>
      </c>
      <c r="AI220" s="10">
        <v>384</v>
      </c>
      <c r="AJ220" s="39">
        <f t="shared" si="43"/>
        <v>-0.13800730721829341</v>
      </c>
      <c r="AK220" s="13">
        <v>170604.94162288384</v>
      </c>
      <c r="AL220" s="44"/>
    </row>
    <row r="221" spans="1:38" x14ac:dyDescent="0.25">
      <c r="A221" s="110" t="s">
        <v>685</v>
      </c>
      <c r="B221" s="5" t="s">
        <v>255</v>
      </c>
      <c r="C221" s="6" t="s">
        <v>71</v>
      </c>
      <c r="D221" s="7" t="s">
        <v>34</v>
      </c>
      <c r="E221" s="42">
        <f t="shared" si="33"/>
        <v>-0.45952790691236667</v>
      </c>
      <c r="F221" s="8">
        <v>28.801815102847254</v>
      </c>
      <c r="G221" s="9">
        <v>215</v>
      </c>
      <c r="H221" s="10">
        <v>58</v>
      </c>
      <c r="I221" s="39">
        <f t="shared" si="34"/>
        <v>-0.91213104579292137</v>
      </c>
      <c r="J221" s="11">
        <v>-6.6356228172293363E-2</v>
      </c>
      <c r="K221" s="10">
        <v>36</v>
      </c>
      <c r="L221" s="39">
        <f t="shared" si="35"/>
        <v>-1.1215998753970957</v>
      </c>
      <c r="M221" s="11">
        <v>0.12676056338028169</v>
      </c>
      <c r="N221" s="10">
        <v>364</v>
      </c>
      <c r="O221" s="39">
        <f t="shared" si="36"/>
        <v>0.5325695523124625</v>
      </c>
      <c r="P221" s="11">
        <v>2.8999999999999998E-2</v>
      </c>
      <c r="Q221" s="10">
        <v>434</v>
      </c>
      <c r="R221" s="39">
        <f t="shared" si="37"/>
        <v>0.5528057078878641</v>
      </c>
      <c r="S221" s="12">
        <v>0</v>
      </c>
      <c r="T221" s="10">
        <v>258</v>
      </c>
      <c r="U221" s="39">
        <f t="shared" si="38"/>
        <v>0.19952392140762865</v>
      </c>
      <c r="V221" s="11">
        <v>6.7000000000000004E-2</v>
      </c>
      <c r="W221" s="10">
        <v>189</v>
      </c>
      <c r="X221" s="39">
        <f t="shared" si="39"/>
        <v>-0.56745113744311171</v>
      </c>
      <c r="Y221" s="13">
        <v>67308</v>
      </c>
      <c r="Z221" s="10">
        <v>150</v>
      </c>
      <c r="AA221" s="39">
        <f t="shared" si="40"/>
        <v>-0.30367126124035998</v>
      </c>
      <c r="AB221" s="11">
        <v>6.2E-2</v>
      </c>
      <c r="AC221" s="10">
        <v>133</v>
      </c>
      <c r="AD221" s="39">
        <f t="shared" si="41"/>
        <v>-0.4600595766049751</v>
      </c>
      <c r="AE221" s="11">
        <v>0.88099999999999989</v>
      </c>
      <c r="AF221" s="10">
        <v>438</v>
      </c>
      <c r="AG221" s="39">
        <f t="shared" si="42"/>
        <v>0.5122021780819721</v>
      </c>
      <c r="AH221" s="14">
        <v>2.051230572200625</v>
      </c>
      <c r="AI221" s="10">
        <v>391</v>
      </c>
      <c r="AJ221" s="39">
        <f t="shared" si="43"/>
        <v>-0.1314517098194552</v>
      </c>
      <c r="AK221" s="13">
        <v>174513.40024937657</v>
      </c>
      <c r="AL221" s="44"/>
    </row>
    <row r="222" spans="1:38" x14ac:dyDescent="0.25">
      <c r="A222" s="110" t="s">
        <v>959</v>
      </c>
      <c r="B222" s="5" t="s">
        <v>256</v>
      </c>
      <c r="C222" s="6" t="s">
        <v>81</v>
      </c>
      <c r="D222" s="7" t="s">
        <v>34</v>
      </c>
      <c r="E222" s="42">
        <f t="shared" si="33"/>
        <v>-0.43076452640607821</v>
      </c>
      <c r="F222" s="8">
        <v>28.721800748658172</v>
      </c>
      <c r="G222" s="9">
        <v>216</v>
      </c>
      <c r="H222" s="10">
        <v>242</v>
      </c>
      <c r="I222" s="39">
        <f t="shared" si="34"/>
        <v>-0.10962512435431428</v>
      </c>
      <c r="J222" s="11">
        <v>4.2125729099158349E-3</v>
      </c>
      <c r="K222" s="10">
        <v>195</v>
      </c>
      <c r="L222" s="39">
        <f t="shared" si="35"/>
        <v>-0.1283054381519981</v>
      </c>
      <c r="M222" s="11">
        <v>7.3065735892961017E-2</v>
      </c>
      <c r="N222" s="10">
        <v>202</v>
      </c>
      <c r="O222" s="39">
        <f t="shared" si="36"/>
        <v>2.563881395909072E-2</v>
      </c>
      <c r="P222" s="11">
        <v>6.2E-2</v>
      </c>
      <c r="Q222" s="10">
        <v>250</v>
      </c>
      <c r="R222" s="39">
        <f t="shared" si="37"/>
        <v>0.28150074423293281</v>
      </c>
      <c r="S222" s="12">
        <v>0.91427342153382807</v>
      </c>
      <c r="T222" s="10">
        <v>118</v>
      </c>
      <c r="U222" s="39">
        <f t="shared" si="38"/>
        <v>-0.4258908669158693</v>
      </c>
      <c r="V222" s="11">
        <v>0.107</v>
      </c>
      <c r="W222" s="10">
        <v>266</v>
      </c>
      <c r="X222" s="39">
        <f t="shared" si="39"/>
        <v>-0.23395771363394716</v>
      </c>
      <c r="Y222" s="13">
        <v>77407</v>
      </c>
      <c r="Z222" s="10">
        <v>483</v>
      </c>
      <c r="AA222" s="39">
        <f t="shared" si="40"/>
        <v>0.84976915960537569</v>
      </c>
      <c r="AB222" s="11">
        <v>3.7999999999999999E-2</v>
      </c>
      <c r="AC222" s="10">
        <v>74</v>
      </c>
      <c r="AD222" s="39">
        <f t="shared" si="41"/>
        <v>-0.92210910101419274</v>
      </c>
      <c r="AE222" s="11">
        <v>0.85099999999999998</v>
      </c>
      <c r="AF222" s="10">
        <v>396</v>
      </c>
      <c r="AG222" s="39">
        <f t="shared" si="42"/>
        <v>0.37954668047498147</v>
      </c>
      <c r="AH222" s="14">
        <v>2.1915094509276094</v>
      </c>
      <c r="AI222" s="10">
        <v>351</v>
      </c>
      <c r="AJ222" s="39">
        <f t="shared" si="43"/>
        <v>-0.16447836852654205</v>
      </c>
      <c r="AK222" s="13">
        <v>154822.84860707755</v>
      </c>
      <c r="AL222" s="44"/>
    </row>
    <row r="223" spans="1:38" x14ac:dyDescent="0.25">
      <c r="A223" s="110" t="s">
        <v>1108</v>
      </c>
      <c r="B223" s="5" t="s">
        <v>257</v>
      </c>
      <c r="C223" s="6" t="s">
        <v>71</v>
      </c>
      <c r="D223" s="7" t="s">
        <v>34</v>
      </c>
      <c r="E223" s="42">
        <f t="shared" si="33"/>
        <v>-0.42371551731501766</v>
      </c>
      <c r="F223" s="8">
        <v>28.702191721479654</v>
      </c>
      <c r="G223" s="9">
        <v>217</v>
      </c>
      <c r="H223" s="10">
        <v>50</v>
      </c>
      <c r="I223" s="39">
        <f t="shared" si="34"/>
        <v>-0.96317363756222318</v>
      </c>
      <c r="J223" s="11">
        <v>-7.0844686648501409E-2</v>
      </c>
      <c r="K223" s="10">
        <v>66</v>
      </c>
      <c r="L223" s="39">
        <f t="shared" si="35"/>
        <v>-0.72583341257602485</v>
      </c>
      <c r="M223" s="11">
        <v>0.10536649214659685</v>
      </c>
      <c r="N223" s="10">
        <v>185</v>
      </c>
      <c r="O223" s="39">
        <f t="shared" si="36"/>
        <v>-6.6530411196067868E-2</v>
      </c>
      <c r="P223" s="11">
        <v>6.8000000000000005E-2</v>
      </c>
      <c r="Q223" s="10">
        <v>171</v>
      </c>
      <c r="R223" s="39">
        <f t="shared" si="37"/>
        <v>3.0675865465943138E-2</v>
      </c>
      <c r="S223" s="12">
        <v>1.7595307917888563</v>
      </c>
      <c r="T223" s="10">
        <v>184</v>
      </c>
      <c r="U223" s="39">
        <f t="shared" si="38"/>
        <v>-9.7548103046032772E-2</v>
      </c>
      <c r="V223" s="11">
        <v>8.5999999999999993E-2</v>
      </c>
      <c r="W223" s="10">
        <v>299</v>
      </c>
      <c r="X223" s="39">
        <f t="shared" si="39"/>
        <v>-0.10503818431906661</v>
      </c>
      <c r="Y223" s="13">
        <v>81311</v>
      </c>
      <c r="Z223" s="10">
        <v>213</v>
      </c>
      <c r="AA223" s="39">
        <f t="shared" si="40"/>
        <v>3.2748861506312878E-2</v>
      </c>
      <c r="AB223" s="11">
        <v>5.5E-2</v>
      </c>
      <c r="AC223" s="10">
        <v>355</v>
      </c>
      <c r="AD223" s="39">
        <f t="shared" si="41"/>
        <v>0.4794411230271059</v>
      </c>
      <c r="AE223" s="11">
        <v>0.94200000000000006</v>
      </c>
      <c r="AF223" s="10">
        <v>66</v>
      </c>
      <c r="AG223" s="39">
        <f t="shared" si="42"/>
        <v>-0.83358848988308398</v>
      </c>
      <c r="AH223" s="14">
        <v>3.4743604786797424</v>
      </c>
      <c r="AI223" s="10">
        <v>168</v>
      </c>
      <c r="AJ223" s="39">
        <f t="shared" si="43"/>
        <v>-0.26726313499151733</v>
      </c>
      <c r="AK223" s="13">
        <v>93542.391202346043</v>
      </c>
      <c r="AL223" s="44"/>
    </row>
    <row r="224" spans="1:38" ht="22.5" x14ac:dyDescent="0.25">
      <c r="A224" s="110" t="s">
        <v>1092</v>
      </c>
      <c r="B224" s="5" t="s">
        <v>258</v>
      </c>
      <c r="C224" s="6" t="s">
        <v>172</v>
      </c>
      <c r="D224" s="7" t="s">
        <v>39</v>
      </c>
      <c r="E224" s="42">
        <f t="shared" si="33"/>
        <v>-0.41988304317992364</v>
      </c>
      <c r="F224" s="8">
        <v>28.691530493992897</v>
      </c>
      <c r="G224" s="9">
        <v>218</v>
      </c>
      <c r="H224" s="10">
        <v>281</v>
      </c>
      <c r="I224" s="39">
        <f t="shared" si="34"/>
        <v>1.7346080578420558E-2</v>
      </c>
      <c r="J224" s="11">
        <v>1.5377855887521941E-2</v>
      </c>
      <c r="K224" s="10">
        <v>46</v>
      </c>
      <c r="L224" s="39">
        <f t="shared" si="35"/>
        <v>-0.95536173117981615</v>
      </c>
      <c r="M224" s="11">
        <v>0.11777417612101566</v>
      </c>
      <c r="N224" s="10">
        <v>270</v>
      </c>
      <c r="O224" s="39">
        <f t="shared" si="36"/>
        <v>0.256061876846987</v>
      </c>
      <c r="P224" s="11">
        <v>4.7E-2</v>
      </c>
      <c r="Q224" s="10">
        <v>207</v>
      </c>
      <c r="R224" s="39">
        <f t="shared" si="37"/>
        <v>0.16759091717848493</v>
      </c>
      <c r="S224" s="12">
        <v>1.2981393336218088</v>
      </c>
      <c r="T224" s="10">
        <v>188</v>
      </c>
      <c r="U224" s="39">
        <f t="shared" si="38"/>
        <v>-8.191273333794552E-2</v>
      </c>
      <c r="V224" s="11">
        <v>8.5000000000000006E-2</v>
      </c>
      <c r="W224" s="10">
        <v>225</v>
      </c>
      <c r="X224" s="39">
        <f t="shared" si="39"/>
        <v>-0.40656590516286123</v>
      </c>
      <c r="Y224" s="13">
        <v>72180</v>
      </c>
      <c r="Z224" s="10">
        <v>124</v>
      </c>
      <c r="AA224" s="39">
        <f t="shared" si="40"/>
        <v>-0.44785131384607707</v>
      </c>
      <c r="AB224" s="11">
        <v>6.5000000000000002E-2</v>
      </c>
      <c r="AC224" s="10">
        <v>395</v>
      </c>
      <c r="AD224" s="39">
        <f t="shared" si="41"/>
        <v>0.58725267872259046</v>
      </c>
      <c r="AE224" s="11">
        <v>0.94900000000000007</v>
      </c>
      <c r="AF224" s="10">
        <v>79</v>
      </c>
      <c r="AG224" s="39">
        <f t="shared" si="42"/>
        <v>-0.73334661686307456</v>
      </c>
      <c r="AH224" s="14">
        <v>3.3683579548310916</v>
      </c>
      <c r="AI224" s="10">
        <v>90</v>
      </c>
      <c r="AJ224" s="39">
        <f t="shared" si="43"/>
        <v>-0.30647198685993909</v>
      </c>
      <c r="AK224" s="13">
        <v>70166.005192557335</v>
      </c>
      <c r="AL224" s="44"/>
    </row>
    <row r="225" spans="1:38" x14ac:dyDescent="0.25">
      <c r="A225" s="110" t="s">
        <v>1160</v>
      </c>
      <c r="B225" s="5" t="s">
        <v>259</v>
      </c>
      <c r="C225" s="6" t="s">
        <v>52</v>
      </c>
      <c r="D225" s="7" t="s">
        <v>34</v>
      </c>
      <c r="E225" s="42">
        <f t="shared" si="33"/>
        <v>-0.38352806142486567</v>
      </c>
      <c r="F225" s="8">
        <v>28.590397722549319</v>
      </c>
      <c r="G225" s="9">
        <v>219</v>
      </c>
      <c r="H225" s="10">
        <v>507</v>
      </c>
      <c r="I225" s="39">
        <f t="shared" si="34"/>
        <v>0.86954078367881082</v>
      </c>
      <c r="J225" s="11">
        <v>9.0316067407004708E-2</v>
      </c>
      <c r="K225" s="10">
        <v>79</v>
      </c>
      <c r="L225" s="39">
        <f t="shared" si="35"/>
        <v>-0.66654288691405816</v>
      </c>
      <c r="M225" s="11">
        <v>0.10216140569118333</v>
      </c>
      <c r="N225" s="10">
        <v>110</v>
      </c>
      <c r="O225" s="39">
        <f t="shared" si="36"/>
        <v>-0.49665346192014087</v>
      </c>
      <c r="P225" s="11">
        <v>9.6000000000000002E-2</v>
      </c>
      <c r="Q225" s="10">
        <v>200</v>
      </c>
      <c r="R225" s="39">
        <f t="shared" si="37"/>
        <v>0.1512293487886682</v>
      </c>
      <c r="S225" s="12">
        <v>1.3532763532763534</v>
      </c>
      <c r="T225" s="10">
        <v>130</v>
      </c>
      <c r="U225" s="39">
        <f t="shared" si="38"/>
        <v>-0.37898475779160712</v>
      </c>
      <c r="V225" s="11">
        <v>0.10400000000000001</v>
      </c>
      <c r="W225" s="10">
        <v>253</v>
      </c>
      <c r="X225" s="39">
        <f t="shared" si="39"/>
        <v>-0.30062998045944506</v>
      </c>
      <c r="Y225" s="13">
        <v>75388</v>
      </c>
      <c r="Z225" s="10">
        <v>483</v>
      </c>
      <c r="AA225" s="39">
        <f t="shared" si="40"/>
        <v>0.84976915960537569</v>
      </c>
      <c r="AB225" s="11">
        <v>3.7999999999999999E-2</v>
      </c>
      <c r="AC225" s="10">
        <v>154</v>
      </c>
      <c r="AD225" s="39">
        <f t="shared" si="41"/>
        <v>-0.32144471928220758</v>
      </c>
      <c r="AE225" s="11">
        <v>0.89</v>
      </c>
      <c r="AF225" s="10">
        <v>373</v>
      </c>
      <c r="AG225" s="39">
        <f t="shared" si="42"/>
        <v>0.33269404278327935</v>
      </c>
      <c r="AH225" s="14">
        <v>2.2410545930389851</v>
      </c>
      <c r="AI225" s="10">
        <v>432</v>
      </c>
      <c r="AJ225" s="39">
        <f t="shared" si="43"/>
        <v>-8.2946541010067751E-2</v>
      </c>
      <c r="AK225" s="13">
        <v>203432.26666666666</v>
      </c>
      <c r="AL225" s="44">
        <v>1</v>
      </c>
    </row>
    <row r="226" spans="1:38" x14ac:dyDescent="0.25">
      <c r="A226" s="110" t="s">
        <v>925</v>
      </c>
      <c r="B226" s="5" t="s">
        <v>260</v>
      </c>
      <c r="C226" s="6" t="s">
        <v>24</v>
      </c>
      <c r="D226" s="7" t="s">
        <v>20</v>
      </c>
      <c r="E226" s="42">
        <f t="shared" si="33"/>
        <v>-0.38297598102537878</v>
      </c>
      <c r="F226" s="8">
        <v>28.588861937956281</v>
      </c>
      <c r="G226" s="9">
        <v>220</v>
      </c>
      <c r="H226" s="10">
        <v>13</v>
      </c>
      <c r="I226" s="39">
        <f t="shared" si="34"/>
        <v>-1.9408856560636214</v>
      </c>
      <c r="J226" s="11">
        <v>-0.15682033256725703</v>
      </c>
      <c r="K226" s="10">
        <v>268</v>
      </c>
      <c r="L226" s="39">
        <f t="shared" si="35"/>
        <v>8.3720387646455438E-2</v>
      </c>
      <c r="M226" s="11">
        <v>6.1604189636163174E-2</v>
      </c>
      <c r="N226" s="10">
        <v>262</v>
      </c>
      <c r="O226" s="39">
        <f t="shared" si="36"/>
        <v>0.24070033932112722</v>
      </c>
      <c r="P226" s="11">
        <v>4.8000000000000001E-2</v>
      </c>
      <c r="Q226" s="10">
        <v>154</v>
      </c>
      <c r="R226" s="39">
        <f t="shared" si="37"/>
        <v>-1.8129922273672033E-2</v>
      </c>
      <c r="S226" s="12">
        <v>1.9240019240019239</v>
      </c>
      <c r="T226" s="10">
        <v>169</v>
      </c>
      <c r="U226" s="39">
        <f t="shared" si="38"/>
        <v>-0.19136032129455754</v>
      </c>
      <c r="V226" s="11">
        <v>9.1999999999999998E-2</v>
      </c>
      <c r="W226" s="10">
        <v>185</v>
      </c>
      <c r="X226" s="39">
        <f t="shared" si="39"/>
        <v>-0.57306494891430271</v>
      </c>
      <c r="Y226" s="13">
        <v>67138</v>
      </c>
      <c r="Z226" s="10">
        <v>124</v>
      </c>
      <c r="AA226" s="39">
        <f t="shared" si="40"/>
        <v>-0.44785131384607707</v>
      </c>
      <c r="AB226" s="11">
        <v>6.5000000000000002E-2</v>
      </c>
      <c r="AC226" s="10">
        <v>406</v>
      </c>
      <c r="AD226" s="39">
        <f t="shared" si="41"/>
        <v>0.61805598034986997</v>
      </c>
      <c r="AE226" s="11">
        <v>0.95099999999999996</v>
      </c>
      <c r="AF226" s="10">
        <v>526</v>
      </c>
      <c r="AG226" s="39">
        <f t="shared" si="42"/>
        <v>1.1702337107986052</v>
      </c>
      <c r="AH226" s="14">
        <v>1.3553836058731339</v>
      </c>
      <c r="AI226" s="10">
        <v>536</v>
      </c>
      <c r="AJ226" s="39">
        <f t="shared" si="43"/>
        <v>0.64162838014749413</v>
      </c>
      <c r="AK226" s="13">
        <v>635425.10101010103</v>
      </c>
      <c r="AL226" s="44"/>
    </row>
    <row r="227" spans="1:38" x14ac:dyDescent="0.25">
      <c r="A227" s="110" t="s">
        <v>1112</v>
      </c>
      <c r="B227" s="5" t="s">
        <v>261</v>
      </c>
      <c r="C227" s="6" t="s">
        <v>26</v>
      </c>
      <c r="D227" s="7" t="s">
        <v>20</v>
      </c>
      <c r="E227" s="42">
        <f t="shared" si="33"/>
        <v>-0.35564965365239198</v>
      </c>
      <c r="F227" s="8">
        <v>28.512845197273432</v>
      </c>
      <c r="G227" s="9">
        <v>221</v>
      </c>
      <c r="H227" s="10">
        <v>223</v>
      </c>
      <c r="I227" s="39">
        <f t="shared" si="34"/>
        <v>-0.19734815907607411</v>
      </c>
      <c r="J227" s="11">
        <v>-3.5014005602240772E-3</v>
      </c>
      <c r="K227" s="10">
        <v>238</v>
      </c>
      <c r="L227" s="39">
        <f t="shared" si="35"/>
        <v>2.886477852100305E-2</v>
      </c>
      <c r="M227" s="11">
        <v>6.4569536423841056E-2</v>
      </c>
      <c r="N227" s="10">
        <v>294</v>
      </c>
      <c r="O227" s="39">
        <f t="shared" si="36"/>
        <v>0.34823110200214558</v>
      </c>
      <c r="P227" s="11">
        <v>4.0999999999999995E-2</v>
      </c>
      <c r="Q227" s="10">
        <v>434</v>
      </c>
      <c r="R227" s="39">
        <f t="shared" si="37"/>
        <v>0.5528057078878641</v>
      </c>
      <c r="S227" s="12">
        <v>0</v>
      </c>
      <c r="T227" s="10">
        <v>326</v>
      </c>
      <c r="U227" s="39">
        <f t="shared" si="38"/>
        <v>0.40278372761276549</v>
      </c>
      <c r="V227" s="11">
        <v>5.4000000000000006E-2</v>
      </c>
      <c r="W227" s="10">
        <v>224</v>
      </c>
      <c r="X227" s="39">
        <f t="shared" si="39"/>
        <v>-0.4072593759916554</v>
      </c>
      <c r="Y227" s="13">
        <v>72159</v>
      </c>
      <c r="Z227" s="10">
        <v>111</v>
      </c>
      <c r="AA227" s="39">
        <f t="shared" si="40"/>
        <v>-0.59203136645179411</v>
      </c>
      <c r="AB227" s="11">
        <v>6.8000000000000005E-2</v>
      </c>
      <c r="AC227" s="10">
        <v>125</v>
      </c>
      <c r="AD227" s="39">
        <f t="shared" si="41"/>
        <v>-0.49086287823225472</v>
      </c>
      <c r="AE227" s="11">
        <v>0.879</v>
      </c>
      <c r="AF227" s="10">
        <v>195</v>
      </c>
      <c r="AG227" s="39">
        <f t="shared" si="42"/>
        <v>-0.21015386493122012</v>
      </c>
      <c r="AH227" s="14">
        <v>2.8150986182559734</v>
      </c>
      <c r="AI227" s="10">
        <v>102</v>
      </c>
      <c r="AJ227" s="39">
        <f t="shared" si="43"/>
        <v>-0.29862903643156041</v>
      </c>
      <c r="AK227" s="13">
        <v>74841.985945186228</v>
      </c>
      <c r="AL227" s="44"/>
    </row>
    <row r="228" spans="1:38" x14ac:dyDescent="0.25">
      <c r="A228" s="110" t="s">
        <v>702</v>
      </c>
      <c r="B228" s="5" t="s">
        <v>262</v>
      </c>
      <c r="C228" s="6" t="s">
        <v>28</v>
      </c>
      <c r="D228" s="7" t="s">
        <v>20</v>
      </c>
      <c r="E228" s="42">
        <f t="shared" si="33"/>
        <v>-0.34083608704629453</v>
      </c>
      <c r="F228" s="8">
        <v>28.47163662080014</v>
      </c>
      <c r="G228" s="9">
        <v>222</v>
      </c>
      <c r="H228" s="10">
        <v>462</v>
      </c>
      <c r="I228" s="39">
        <f t="shared" si="34"/>
        <v>0.52907883991304139</v>
      </c>
      <c r="J228" s="11">
        <v>6.0377358490566024E-2</v>
      </c>
      <c r="K228" s="10">
        <v>373</v>
      </c>
      <c r="L228" s="39">
        <f t="shared" si="35"/>
        <v>0.39406884469462411</v>
      </c>
      <c r="M228" s="11">
        <v>4.4827586206896551E-2</v>
      </c>
      <c r="N228" s="10">
        <v>277</v>
      </c>
      <c r="O228" s="39">
        <f t="shared" si="36"/>
        <v>0.28678495189870651</v>
      </c>
      <c r="P228" s="11">
        <v>4.4999999999999998E-2</v>
      </c>
      <c r="Q228" s="10">
        <v>434</v>
      </c>
      <c r="R228" s="39">
        <f t="shared" si="37"/>
        <v>0.5528057078878641</v>
      </c>
      <c r="S228" s="12">
        <v>0</v>
      </c>
      <c r="T228" s="10">
        <v>85</v>
      </c>
      <c r="U228" s="39">
        <f t="shared" si="38"/>
        <v>-0.70732752166144341</v>
      </c>
      <c r="V228" s="11">
        <v>0.125</v>
      </c>
      <c r="W228" s="10">
        <v>67</v>
      </c>
      <c r="X228" s="39">
        <f t="shared" si="39"/>
        <v>-1.0358081262425356</v>
      </c>
      <c r="Y228" s="13">
        <v>53125</v>
      </c>
      <c r="Z228" s="10">
        <v>26</v>
      </c>
      <c r="AA228" s="39">
        <f t="shared" si="40"/>
        <v>-2.0338318925089633</v>
      </c>
      <c r="AB228" s="11">
        <v>9.8000000000000004E-2</v>
      </c>
      <c r="AC228" s="10">
        <v>561</v>
      </c>
      <c r="AD228" s="39">
        <f t="shared" si="41"/>
        <v>1.3111302669636991</v>
      </c>
      <c r="AE228" s="11">
        <v>0.996</v>
      </c>
      <c r="AF228" s="10">
        <v>564</v>
      </c>
      <c r="AG228" s="39">
        <f t="shared" si="42"/>
        <v>1.9267868375337955</v>
      </c>
      <c r="AH228" s="14">
        <v>0.55535325484896436</v>
      </c>
      <c r="AI228" s="10">
        <v>552</v>
      </c>
      <c r="AJ228" s="39">
        <f t="shared" si="43"/>
        <v>2.2917075843240515</v>
      </c>
      <c r="AK228" s="13">
        <v>1619205.2064056939</v>
      </c>
      <c r="AL228" s="44"/>
    </row>
    <row r="229" spans="1:38" x14ac:dyDescent="0.25">
      <c r="A229" s="110" t="s">
        <v>783</v>
      </c>
      <c r="B229" s="5" t="s">
        <v>263</v>
      </c>
      <c r="C229" s="6" t="s">
        <v>44</v>
      </c>
      <c r="D229" s="7" t="s">
        <v>20</v>
      </c>
      <c r="E229" s="42">
        <f t="shared" si="33"/>
        <v>-0.24714597755288825</v>
      </c>
      <c r="F229" s="8">
        <v>28.211008228967685</v>
      </c>
      <c r="G229" s="9">
        <v>223</v>
      </c>
      <c r="H229" s="10">
        <v>494</v>
      </c>
      <c r="I229" s="39">
        <f t="shared" si="34"/>
        <v>0.72109827126607939</v>
      </c>
      <c r="J229" s="11">
        <v>7.7262693156732842E-2</v>
      </c>
      <c r="K229" s="10">
        <v>179</v>
      </c>
      <c r="L229" s="39">
        <f t="shared" si="35"/>
        <v>-0.16246983434061593</v>
      </c>
      <c r="M229" s="11">
        <v>7.4912571323394073E-2</v>
      </c>
      <c r="N229" s="10">
        <v>115</v>
      </c>
      <c r="O229" s="39">
        <f t="shared" si="36"/>
        <v>-0.45056884934256181</v>
      </c>
      <c r="P229" s="11">
        <v>9.3000000000000013E-2</v>
      </c>
      <c r="Q229" s="10">
        <v>87</v>
      </c>
      <c r="R229" s="39">
        <f t="shared" si="37"/>
        <v>-0.45286761591318508</v>
      </c>
      <c r="S229" s="12">
        <v>3.3890290037831021</v>
      </c>
      <c r="T229" s="10">
        <v>362</v>
      </c>
      <c r="U229" s="39">
        <f t="shared" si="38"/>
        <v>0.51223131556937773</v>
      </c>
      <c r="V229" s="11">
        <v>4.7E-2</v>
      </c>
      <c r="W229" s="10">
        <v>277</v>
      </c>
      <c r="X229" s="39">
        <f t="shared" si="39"/>
        <v>-0.1909625222487078</v>
      </c>
      <c r="Y229" s="13">
        <v>78709</v>
      </c>
      <c r="Z229" s="10">
        <v>194</v>
      </c>
      <c r="AA229" s="39">
        <f t="shared" si="40"/>
        <v>-6.3371173564165176E-2</v>
      </c>
      <c r="AB229" s="11">
        <v>5.7000000000000002E-2</v>
      </c>
      <c r="AC229" s="10">
        <v>287</v>
      </c>
      <c r="AD229" s="39">
        <f t="shared" si="41"/>
        <v>0.27921966244977753</v>
      </c>
      <c r="AE229" s="11">
        <v>0.92900000000000005</v>
      </c>
      <c r="AF229" s="10">
        <v>328</v>
      </c>
      <c r="AG229" s="39">
        <f t="shared" si="42"/>
        <v>0.17830028347832322</v>
      </c>
      <c r="AH229" s="14">
        <v>2.4043209772329397</v>
      </c>
      <c r="AI229" s="10">
        <v>181</v>
      </c>
      <c r="AJ229" s="39">
        <f t="shared" si="43"/>
        <v>-0.26023589841748085</v>
      </c>
      <c r="AK229" s="13">
        <v>97732.041929382089</v>
      </c>
      <c r="AL229" s="44"/>
    </row>
    <row r="230" spans="1:38" x14ac:dyDescent="0.25">
      <c r="A230" s="110" t="s">
        <v>1081</v>
      </c>
      <c r="B230" s="5" t="s">
        <v>264</v>
      </c>
      <c r="C230" s="6" t="s">
        <v>30</v>
      </c>
      <c r="D230" s="7" t="s">
        <v>20</v>
      </c>
      <c r="E230" s="42">
        <f t="shared" si="33"/>
        <v>-0.24487144412463574</v>
      </c>
      <c r="F230" s="8">
        <v>28.204680901645943</v>
      </c>
      <c r="G230" s="9">
        <v>224</v>
      </c>
      <c r="H230" s="10">
        <v>7</v>
      </c>
      <c r="I230" s="39">
        <f t="shared" si="34"/>
        <v>-2.4284025817770254</v>
      </c>
      <c r="J230" s="11">
        <v>-0.19969040247678016</v>
      </c>
      <c r="K230" s="10">
        <v>155</v>
      </c>
      <c r="L230" s="39">
        <f t="shared" si="35"/>
        <v>-0.23010587342101288</v>
      </c>
      <c r="M230" s="11">
        <v>7.8568793803024714E-2</v>
      </c>
      <c r="N230" s="10">
        <v>244</v>
      </c>
      <c r="O230" s="39">
        <f t="shared" si="36"/>
        <v>0.16389265169182848</v>
      </c>
      <c r="P230" s="11">
        <v>5.2999999999999999E-2</v>
      </c>
      <c r="Q230" s="10">
        <v>120</v>
      </c>
      <c r="R230" s="39">
        <f t="shared" si="37"/>
        <v>-0.21249098786057799</v>
      </c>
      <c r="S230" s="12">
        <v>2.5789813023855577</v>
      </c>
      <c r="T230" s="10">
        <v>254</v>
      </c>
      <c r="U230" s="39">
        <f t="shared" si="38"/>
        <v>0.18388855169954116</v>
      </c>
      <c r="V230" s="11">
        <v>6.8000000000000005E-2</v>
      </c>
      <c r="W230" s="10">
        <v>235</v>
      </c>
      <c r="X230" s="39">
        <f t="shared" si="39"/>
        <v>-0.38011494640742594</v>
      </c>
      <c r="Y230" s="13">
        <v>72981</v>
      </c>
      <c r="Z230" s="10">
        <v>88</v>
      </c>
      <c r="AA230" s="39">
        <f t="shared" si="40"/>
        <v>-0.88039147166322829</v>
      </c>
      <c r="AB230" s="11">
        <v>7.400000000000001E-2</v>
      </c>
      <c r="AC230" s="10">
        <v>518</v>
      </c>
      <c r="AD230" s="39">
        <f t="shared" si="41"/>
        <v>1.0184989015045267</v>
      </c>
      <c r="AE230" s="11">
        <v>0.97699999999999998</v>
      </c>
      <c r="AF230" s="10">
        <v>533</v>
      </c>
      <c r="AG230" s="39">
        <f t="shared" si="42"/>
        <v>1.2513445353790258</v>
      </c>
      <c r="AH230" s="14">
        <v>1.2696115441793792</v>
      </c>
      <c r="AI230" s="10">
        <v>540</v>
      </c>
      <c r="AJ230" s="39">
        <f t="shared" si="43"/>
        <v>0.85454734746181327</v>
      </c>
      <c r="AK230" s="13">
        <v>762367.76144422952</v>
      </c>
      <c r="AL230" s="44"/>
    </row>
    <row r="231" spans="1:38" x14ac:dyDescent="0.25">
      <c r="A231" s="110" t="s">
        <v>1178</v>
      </c>
      <c r="B231" s="5" t="s">
        <v>265</v>
      </c>
      <c r="C231" s="6" t="s">
        <v>63</v>
      </c>
      <c r="D231" s="7" t="s">
        <v>34</v>
      </c>
      <c r="E231" s="42">
        <f t="shared" si="33"/>
        <v>-0.19898909329427181</v>
      </c>
      <c r="F231" s="8">
        <v>28.077044768279581</v>
      </c>
      <c r="G231" s="9">
        <v>225</v>
      </c>
      <c r="H231" s="10">
        <v>252</v>
      </c>
      <c r="I231" s="39">
        <f t="shared" si="34"/>
        <v>-8.2714797323545947E-2</v>
      </c>
      <c r="J231" s="11">
        <v>6.5789473684210176E-3</v>
      </c>
      <c r="K231" s="10">
        <v>169</v>
      </c>
      <c r="L231" s="39">
        <f t="shared" si="35"/>
        <v>-0.18934161784519721</v>
      </c>
      <c r="M231" s="11">
        <v>7.6365187713310578E-2</v>
      </c>
      <c r="N231" s="10">
        <v>226</v>
      </c>
      <c r="O231" s="39">
        <f t="shared" si="36"/>
        <v>0.10244650158838944</v>
      </c>
      <c r="P231" s="11">
        <v>5.7000000000000002E-2</v>
      </c>
      <c r="Q231" s="10">
        <v>434</v>
      </c>
      <c r="R231" s="39">
        <f t="shared" si="37"/>
        <v>0.5528057078878641</v>
      </c>
      <c r="S231" s="12">
        <v>0</v>
      </c>
      <c r="T231" s="10">
        <v>362</v>
      </c>
      <c r="U231" s="39">
        <f t="shared" si="38"/>
        <v>0.51223131556937773</v>
      </c>
      <c r="V231" s="11">
        <v>4.7E-2</v>
      </c>
      <c r="W231" s="10">
        <v>63</v>
      </c>
      <c r="X231" s="39">
        <f t="shared" si="39"/>
        <v>-1.0886770213329873</v>
      </c>
      <c r="Y231" s="13">
        <v>51524</v>
      </c>
      <c r="Z231" s="10">
        <v>213</v>
      </c>
      <c r="AA231" s="39">
        <f t="shared" si="40"/>
        <v>3.2748861506312878E-2</v>
      </c>
      <c r="AB231" s="11">
        <v>5.5E-2</v>
      </c>
      <c r="AC231" s="10">
        <v>162</v>
      </c>
      <c r="AD231" s="39">
        <f t="shared" si="41"/>
        <v>-0.27523976684128565</v>
      </c>
      <c r="AE231" s="11">
        <v>0.89300000000000002</v>
      </c>
      <c r="AF231" s="10">
        <v>386</v>
      </c>
      <c r="AG231" s="39">
        <f t="shared" si="42"/>
        <v>0.35792160260445788</v>
      </c>
      <c r="AH231" s="14">
        <v>2.2143772681744154</v>
      </c>
      <c r="AI231" s="10">
        <v>261</v>
      </c>
      <c r="AJ231" s="39">
        <f t="shared" si="43"/>
        <v>-0.22708395412348673</v>
      </c>
      <c r="AK231" s="13">
        <v>117497.2890575585</v>
      </c>
      <c r="AL231" s="44"/>
    </row>
    <row r="232" spans="1:38" x14ac:dyDescent="0.25">
      <c r="A232" s="110" t="s">
        <v>662</v>
      </c>
      <c r="B232" s="5" t="s">
        <v>266</v>
      </c>
      <c r="C232" s="6" t="s">
        <v>54</v>
      </c>
      <c r="D232" s="7" t="s">
        <v>39</v>
      </c>
      <c r="E232" s="42">
        <f t="shared" si="33"/>
        <v>-0.14712884882571847</v>
      </c>
      <c r="F232" s="8">
        <v>27.932779250937767</v>
      </c>
      <c r="G232" s="9">
        <v>226</v>
      </c>
      <c r="H232" s="10">
        <v>98</v>
      </c>
      <c r="I232" s="39">
        <f t="shared" si="34"/>
        <v>-0.63255455138947714</v>
      </c>
      <c r="J232" s="11">
        <v>-4.1771514846502211E-2</v>
      </c>
      <c r="K232" s="10">
        <v>133</v>
      </c>
      <c r="L232" s="39">
        <f t="shared" si="35"/>
        <v>-0.30005130357020576</v>
      </c>
      <c r="M232" s="11">
        <v>8.2349855756622084E-2</v>
      </c>
      <c r="N232" s="10">
        <v>274</v>
      </c>
      <c r="O232" s="39">
        <f t="shared" si="36"/>
        <v>0.27142341437284673</v>
      </c>
      <c r="P232" s="11">
        <v>4.5999999999999999E-2</v>
      </c>
      <c r="Q232" s="10">
        <v>213</v>
      </c>
      <c r="R232" s="39">
        <f t="shared" si="37"/>
        <v>0.18914909786769446</v>
      </c>
      <c r="S232" s="12">
        <v>1.2254901960784315</v>
      </c>
      <c r="T232" s="10">
        <v>152</v>
      </c>
      <c r="U232" s="39">
        <f t="shared" si="38"/>
        <v>-0.26953716983499465</v>
      </c>
      <c r="V232" s="11">
        <v>9.6999999999999989E-2</v>
      </c>
      <c r="W232" s="10">
        <v>129</v>
      </c>
      <c r="X232" s="39">
        <f t="shared" si="39"/>
        <v>-0.73999328413118826</v>
      </c>
      <c r="Y232" s="13">
        <v>62083</v>
      </c>
      <c r="Z232" s="10">
        <v>267</v>
      </c>
      <c r="AA232" s="39">
        <f t="shared" si="40"/>
        <v>0.22498893164726899</v>
      </c>
      <c r="AB232" s="11">
        <v>5.0999999999999997E-2</v>
      </c>
      <c r="AC232" s="10">
        <v>234</v>
      </c>
      <c r="AD232" s="39">
        <f t="shared" si="41"/>
        <v>9.4399852686089802E-2</v>
      </c>
      <c r="AE232" s="11">
        <v>0.91700000000000004</v>
      </c>
      <c r="AF232" s="10">
        <v>532</v>
      </c>
      <c r="AG232" s="39">
        <f t="shared" si="42"/>
        <v>1.2270804593092037</v>
      </c>
      <c r="AH232" s="14">
        <v>1.2952700162805877</v>
      </c>
      <c r="AI232" s="10">
        <v>484</v>
      </c>
      <c r="AJ232" s="39">
        <f t="shared" si="43"/>
        <v>3.5286629916737089E-2</v>
      </c>
      <c r="AK232" s="13">
        <v>273923.08981092437</v>
      </c>
      <c r="AL232" s="44"/>
    </row>
    <row r="233" spans="1:38" x14ac:dyDescent="0.25">
      <c r="A233" s="110" t="s">
        <v>979</v>
      </c>
      <c r="B233" s="5" t="s">
        <v>267</v>
      </c>
      <c r="C233" s="6" t="s">
        <v>93</v>
      </c>
      <c r="D233" s="7" t="s">
        <v>34</v>
      </c>
      <c r="E233" s="42">
        <f t="shared" si="33"/>
        <v>-0.11038181675884826</v>
      </c>
      <c r="F233" s="8">
        <v>27.830555868726041</v>
      </c>
      <c r="G233" s="9">
        <v>227</v>
      </c>
      <c r="H233" s="10">
        <v>411</v>
      </c>
      <c r="I233" s="39">
        <f t="shared" si="34"/>
        <v>0.34495354648062154</v>
      </c>
      <c r="J233" s="11">
        <v>4.4186199199002019E-2</v>
      </c>
      <c r="K233" s="10">
        <v>493</v>
      </c>
      <c r="L233" s="39">
        <f t="shared" si="35"/>
        <v>0.71208301980368383</v>
      </c>
      <c r="M233" s="11">
        <v>2.7636594663278273E-2</v>
      </c>
      <c r="N233" s="10">
        <v>226</v>
      </c>
      <c r="O233" s="39">
        <f t="shared" si="36"/>
        <v>0.10244650158838944</v>
      </c>
      <c r="P233" s="11">
        <v>5.7000000000000002E-2</v>
      </c>
      <c r="Q233" s="10">
        <v>434</v>
      </c>
      <c r="R233" s="39">
        <f t="shared" si="37"/>
        <v>0.5528057078878641</v>
      </c>
      <c r="S233" s="12">
        <v>0</v>
      </c>
      <c r="T233" s="10">
        <v>204</v>
      </c>
      <c r="U233" s="39">
        <f t="shared" si="38"/>
        <v>-3.7358847975081928E-3</v>
      </c>
      <c r="V233" s="11">
        <v>0.08</v>
      </c>
      <c r="W233" s="10">
        <v>172</v>
      </c>
      <c r="X233" s="39">
        <f t="shared" si="39"/>
        <v>-0.59466161186817867</v>
      </c>
      <c r="Y233" s="13">
        <v>66484</v>
      </c>
      <c r="Z233" s="10">
        <v>183</v>
      </c>
      <c r="AA233" s="39">
        <f t="shared" si="40"/>
        <v>-0.11143119109940386</v>
      </c>
      <c r="AB233" s="11">
        <v>5.7999999999999996E-2</v>
      </c>
      <c r="AC233" s="10">
        <v>184</v>
      </c>
      <c r="AD233" s="39">
        <f t="shared" si="41"/>
        <v>-0.16742821114580117</v>
      </c>
      <c r="AE233" s="11">
        <v>0.9</v>
      </c>
      <c r="AF233" s="10">
        <v>152</v>
      </c>
      <c r="AG233" s="39">
        <f t="shared" si="42"/>
        <v>-0.35097821282163605</v>
      </c>
      <c r="AH233" s="14">
        <v>2.9640157907507927</v>
      </c>
      <c r="AI233" s="10">
        <v>182</v>
      </c>
      <c r="AJ233" s="39">
        <f t="shared" si="43"/>
        <v>-0.25956686275950869</v>
      </c>
      <c r="AK233" s="13">
        <v>98130.922157947687</v>
      </c>
      <c r="AL233" s="44"/>
    </row>
    <row r="234" spans="1:38" x14ac:dyDescent="0.25">
      <c r="A234" s="110" t="s">
        <v>1125</v>
      </c>
      <c r="B234" s="5" t="s">
        <v>268</v>
      </c>
      <c r="C234" s="6" t="s">
        <v>30</v>
      </c>
      <c r="D234" s="7" t="s">
        <v>20</v>
      </c>
      <c r="E234" s="42">
        <f t="shared" si="33"/>
        <v>-4.017053292948751E-2</v>
      </c>
      <c r="F234" s="8">
        <v>27.635241186185016</v>
      </c>
      <c r="G234" s="9">
        <v>228</v>
      </c>
      <c r="H234" s="10">
        <v>193</v>
      </c>
      <c r="I234" s="39">
        <f t="shared" si="34"/>
        <v>-0.32762384568031616</v>
      </c>
      <c r="J234" s="11">
        <v>-1.4957264957264904E-2</v>
      </c>
      <c r="K234" s="10">
        <v>261</v>
      </c>
      <c r="L234" s="39">
        <f t="shared" si="35"/>
        <v>7.376609165290679E-2</v>
      </c>
      <c r="M234" s="11">
        <v>6.2142292122283747E-2</v>
      </c>
      <c r="N234" s="10">
        <v>173</v>
      </c>
      <c r="O234" s="39">
        <f t="shared" si="36"/>
        <v>-9.7253486247787402E-2</v>
      </c>
      <c r="P234" s="11">
        <v>7.0000000000000007E-2</v>
      </c>
      <c r="Q234" s="10">
        <v>182</v>
      </c>
      <c r="R234" s="39">
        <f t="shared" si="37"/>
        <v>8.2286902996599062E-2</v>
      </c>
      <c r="S234" s="12">
        <v>1.5856062190999485</v>
      </c>
      <c r="T234" s="10">
        <v>282</v>
      </c>
      <c r="U234" s="39">
        <f t="shared" si="38"/>
        <v>0.26206540023997849</v>
      </c>
      <c r="V234" s="11">
        <v>6.3E-2</v>
      </c>
      <c r="W234" s="10">
        <v>219</v>
      </c>
      <c r="X234" s="39">
        <f t="shared" si="39"/>
        <v>-0.41383083765499079</v>
      </c>
      <c r="Y234" s="13">
        <v>71960</v>
      </c>
      <c r="Z234" s="10">
        <v>194</v>
      </c>
      <c r="AA234" s="39">
        <f t="shared" si="40"/>
        <v>-6.3371173564165176E-2</v>
      </c>
      <c r="AB234" s="11">
        <v>5.7000000000000002E-2</v>
      </c>
      <c r="AC234" s="10">
        <v>242</v>
      </c>
      <c r="AD234" s="39">
        <f t="shared" si="41"/>
        <v>0.12520315431337109</v>
      </c>
      <c r="AE234" s="11">
        <v>0.91900000000000004</v>
      </c>
      <c r="AF234" s="10">
        <v>477</v>
      </c>
      <c r="AG234" s="39">
        <f t="shared" si="42"/>
        <v>0.65680948154823016</v>
      </c>
      <c r="AH234" s="14">
        <v>1.8983130470930154</v>
      </c>
      <c r="AI234" s="10">
        <v>377</v>
      </c>
      <c r="AJ234" s="39">
        <f t="shared" si="43"/>
        <v>-0.14403369957079198</v>
      </c>
      <c r="AK234" s="13">
        <v>167011.99596991754</v>
      </c>
      <c r="AL234" s="44"/>
    </row>
    <row r="235" spans="1:38" x14ac:dyDescent="0.25">
      <c r="A235" s="110" t="s">
        <v>1131</v>
      </c>
      <c r="B235" s="5" t="s">
        <v>269</v>
      </c>
      <c r="C235" s="6" t="s">
        <v>61</v>
      </c>
      <c r="D235" s="7" t="s">
        <v>39</v>
      </c>
      <c r="E235" s="42">
        <f t="shared" si="33"/>
        <v>1.090071879395263E-4</v>
      </c>
      <c r="F235" s="8">
        <v>27.523191026127368</v>
      </c>
      <c r="G235" s="9">
        <v>229</v>
      </c>
      <c r="H235" s="10">
        <v>442</v>
      </c>
      <c r="I235" s="39">
        <f t="shared" si="34"/>
        <v>0.4652348371170375</v>
      </c>
      <c r="J235" s="11">
        <v>5.4763200870985296E-2</v>
      </c>
      <c r="K235" s="10">
        <v>364</v>
      </c>
      <c r="L235" s="39">
        <f t="shared" si="35"/>
        <v>0.37229299105737523</v>
      </c>
      <c r="M235" s="11">
        <v>4.6004730325093911E-2</v>
      </c>
      <c r="N235" s="10">
        <v>257</v>
      </c>
      <c r="O235" s="39">
        <f t="shared" si="36"/>
        <v>0.22533880179526744</v>
      </c>
      <c r="P235" s="11">
        <v>4.9000000000000002E-2</v>
      </c>
      <c r="Q235" s="10">
        <v>340</v>
      </c>
      <c r="R235" s="39">
        <f t="shared" si="37"/>
        <v>0.43539056790612479</v>
      </c>
      <c r="S235" s="12">
        <v>0.39567850261491883</v>
      </c>
      <c r="T235" s="10">
        <v>204</v>
      </c>
      <c r="U235" s="39">
        <f t="shared" si="38"/>
        <v>-3.7358847975081928E-3</v>
      </c>
      <c r="V235" s="11">
        <v>0.08</v>
      </c>
      <c r="W235" s="10">
        <v>255</v>
      </c>
      <c r="X235" s="39">
        <f t="shared" si="39"/>
        <v>-0.28894004363120024</v>
      </c>
      <c r="Y235" s="13">
        <v>75742</v>
      </c>
      <c r="Z235" s="10">
        <v>202</v>
      </c>
      <c r="AA235" s="39">
        <f t="shared" si="40"/>
        <v>-1.5311156028925814E-2</v>
      </c>
      <c r="AB235" s="11">
        <v>5.5999999999999994E-2</v>
      </c>
      <c r="AC235" s="10">
        <v>141</v>
      </c>
      <c r="AD235" s="39">
        <f t="shared" si="41"/>
        <v>-0.38305132253677188</v>
      </c>
      <c r="AE235" s="11">
        <v>0.8859999999999999</v>
      </c>
      <c r="AF235" s="10">
        <v>128</v>
      </c>
      <c r="AG235" s="39">
        <f t="shared" si="42"/>
        <v>-0.47166551311475419</v>
      </c>
      <c r="AH235" s="14">
        <v>3.0916386896664672</v>
      </c>
      <c r="AI235" s="10">
        <v>224</v>
      </c>
      <c r="AJ235" s="39">
        <f t="shared" si="43"/>
        <v>-0.24419013713584517</v>
      </c>
      <c r="AK235" s="13">
        <v>107298.55284888521</v>
      </c>
      <c r="AL235" s="44"/>
    </row>
    <row r="236" spans="1:38" x14ac:dyDescent="0.25">
      <c r="A236" s="110" t="s">
        <v>1165</v>
      </c>
      <c r="B236" s="5" t="s">
        <v>270</v>
      </c>
      <c r="C236" s="6" t="s">
        <v>47</v>
      </c>
      <c r="D236" s="7" t="s">
        <v>20</v>
      </c>
      <c r="E236" s="42">
        <f t="shared" si="33"/>
        <v>2.4860626831491345E-2</v>
      </c>
      <c r="F236" s="8">
        <v>27.454336641626927</v>
      </c>
      <c r="G236" s="9">
        <v>230</v>
      </c>
      <c r="H236" s="10">
        <v>357</v>
      </c>
      <c r="I236" s="39">
        <f t="shared" si="34"/>
        <v>0.20966079719736608</v>
      </c>
      <c r="J236" s="11">
        <v>3.2289156626505999E-2</v>
      </c>
      <c r="K236" s="10">
        <v>198</v>
      </c>
      <c r="L236" s="39">
        <f t="shared" si="35"/>
        <v>-0.11263579085659248</v>
      </c>
      <c r="M236" s="11">
        <v>7.2218676877260163E-2</v>
      </c>
      <c r="N236" s="10">
        <v>169</v>
      </c>
      <c r="O236" s="39">
        <f t="shared" si="36"/>
        <v>-0.11261502377364695</v>
      </c>
      <c r="P236" s="11">
        <v>7.0999999999999994E-2</v>
      </c>
      <c r="Q236" s="10">
        <v>434</v>
      </c>
      <c r="R236" s="39">
        <f t="shared" si="37"/>
        <v>0.5528057078878641</v>
      </c>
      <c r="S236" s="12">
        <v>0</v>
      </c>
      <c r="T236" s="10">
        <v>304</v>
      </c>
      <c r="U236" s="39">
        <f t="shared" si="38"/>
        <v>0.34024224878041581</v>
      </c>
      <c r="V236" s="11">
        <v>5.7999999999999996E-2</v>
      </c>
      <c r="W236" s="10">
        <v>181</v>
      </c>
      <c r="X236" s="39">
        <f t="shared" si="39"/>
        <v>-0.57881085006716881</v>
      </c>
      <c r="Y236" s="13">
        <v>66964</v>
      </c>
      <c r="Z236" s="10">
        <v>167</v>
      </c>
      <c r="AA236" s="39">
        <f t="shared" si="40"/>
        <v>-0.20755122616988192</v>
      </c>
      <c r="AB236" s="11">
        <v>0.06</v>
      </c>
      <c r="AC236" s="10">
        <v>247</v>
      </c>
      <c r="AD236" s="39">
        <f t="shared" si="41"/>
        <v>0.14060480512701173</v>
      </c>
      <c r="AE236" s="11">
        <v>0.92</v>
      </c>
      <c r="AF236" s="10">
        <v>168</v>
      </c>
      <c r="AG236" s="39">
        <f t="shared" si="42"/>
        <v>-0.28936302369006189</v>
      </c>
      <c r="AH236" s="14">
        <v>2.8988597301287502</v>
      </c>
      <c r="AI236" s="10">
        <v>219</v>
      </c>
      <c r="AJ236" s="39">
        <f t="shared" si="43"/>
        <v>-0.24692212246312192</v>
      </c>
      <c r="AK236" s="13">
        <v>105669.73842203549</v>
      </c>
      <c r="AL236" s="44"/>
    </row>
    <row r="237" spans="1:38" x14ac:dyDescent="0.25">
      <c r="A237" s="110" t="s">
        <v>1107</v>
      </c>
      <c r="B237" s="5" t="s">
        <v>271</v>
      </c>
      <c r="C237" s="6" t="s">
        <v>30</v>
      </c>
      <c r="D237" s="7" t="s">
        <v>20</v>
      </c>
      <c r="E237" s="42">
        <f t="shared" si="33"/>
        <v>3.5726557728613467E-2</v>
      </c>
      <c r="F237" s="8">
        <v>27.424109650637241</v>
      </c>
      <c r="G237" s="9">
        <v>231</v>
      </c>
      <c r="H237" s="10">
        <v>484</v>
      </c>
      <c r="I237" s="39">
        <f t="shared" si="34"/>
        <v>0.67353788353623045</v>
      </c>
      <c r="J237" s="11">
        <v>7.3080444214464801E-2</v>
      </c>
      <c r="K237" s="10">
        <v>162</v>
      </c>
      <c r="L237" s="39">
        <f t="shared" si="35"/>
        <v>-0.21233661364539433</v>
      </c>
      <c r="M237" s="11">
        <v>7.7608235380010215E-2</v>
      </c>
      <c r="N237" s="10">
        <v>198</v>
      </c>
      <c r="O237" s="39">
        <f t="shared" si="36"/>
        <v>-5.0842610926288105E-3</v>
      </c>
      <c r="P237" s="11">
        <v>6.4000000000000001E-2</v>
      </c>
      <c r="Q237" s="10">
        <v>276</v>
      </c>
      <c r="R237" s="39">
        <f t="shared" si="37"/>
        <v>0.33266119675877298</v>
      </c>
      <c r="S237" s="12">
        <v>0.74186727994361812</v>
      </c>
      <c r="T237" s="10">
        <v>219</v>
      </c>
      <c r="U237" s="39">
        <f t="shared" si="38"/>
        <v>5.8805594034841667E-2</v>
      </c>
      <c r="V237" s="11">
        <v>7.5999999999999998E-2</v>
      </c>
      <c r="W237" s="10">
        <v>202</v>
      </c>
      <c r="X237" s="39">
        <f t="shared" si="39"/>
        <v>-0.50272719342232131</v>
      </c>
      <c r="Y237" s="13">
        <v>69268</v>
      </c>
      <c r="Z237" s="10">
        <v>174</v>
      </c>
      <c r="AA237" s="39">
        <f t="shared" si="40"/>
        <v>-0.15949120863464322</v>
      </c>
      <c r="AB237" s="11">
        <v>5.9000000000000004E-2</v>
      </c>
      <c r="AC237" s="10">
        <v>247</v>
      </c>
      <c r="AD237" s="39">
        <f t="shared" si="41"/>
        <v>0.14060480512701173</v>
      </c>
      <c r="AE237" s="11">
        <v>0.92</v>
      </c>
      <c r="AF237" s="10">
        <v>398</v>
      </c>
      <c r="AG237" s="39">
        <f t="shared" si="42"/>
        <v>0.38671646798254483</v>
      </c>
      <c r="AH237" s="14">
        <v>2.1839276335855837</v>
      </c>
      <c r="AI237" s="10">
        <v>353</v>
      </c>
      <c r="AJ237" s="39">
        <f t="shared" si="43"/>
        <v>-0.164087238043059</v>
      </c>
      <c r="AK237" s="13">
        <v>155056.04128491413</v>
      </c>
      <c r="AL237" s="44"/>
    </row>
    <row r="238" spans="1:38" x14ac:dyDescent="0.25">
      <c r="A238" s="110" t="s">
        <v>695</v>
      </c>
      <c r="B238" s="5" t="s">
        <v>272</v>
      </c>
      <c r="C238" s="6" t="s">
        <v>44</v>
      </c>
      <c r="D238" s="7" t="s">
        <v>20</v>
      </c>
      <c r="E238" s="42">
        <f t="shared" si="33"/>
        <v>3.729837666174031E-2</v>
      </c>
      <c r="F238" s="8">
        <v>27.419737143837882</v>
      </c>
      <c r="G238" s="9">
        <v>232</v>
      </c>
      <c r="H238" s="10">
        <v>374</v>
      </c>
      <c r="I238" s="39">
        <f t="shared" si="34"/>
        <v>0.25283286079039602</v>
      </c>
      <c r="J238" s="11">
        <v>3.6085515864009876E-2</v>
      </c>
      <c r="K238" s="10">
        <v>376</v>
      </c>
      <c r="L238" s="39">
        <f t="shared" si="35"/>
        <v>0.40528806101757825</v>
      </c>
      <c r="M238" s="11">
        <v>4.4221105527638194E-2</v>
      </c>
      <c r="N238" s="10">
        <v>185</v>
      </c>
      <c r="O238" s="39">
        <f t="shared" si="36"/>
        <v>-6.6530411196067868E-2</v>
      </c>
      <c r="P238" s="11">
        <v>6.8000000000000005E-2</v>
      </c>
      <c r="Q238" s="10">
        <v>89</v>
      </c>
      <c r="R238" s="39">
        <f t="shared" si="37"/>
        <v>-0.42221332887873453</v>
      </c>
      <c r="S238" s="12">
        <v>3.2857268027687723</v>
      </c>
      <c r="T238" s="10">
        <v>237</v>
      </c>
      <c r="U238" s="39">
        <f t="shared" si="38"/>
        <v>0.12134707286719131</v>
      </c>
      <c r="V238" s="11">
        <v>7.2000000000000008E-2</v>
      </c>
      <c r="W238" s="10">
        <v>304</v>
      </c>
      <c r="X238" s="39">
        <f t="shared" si="39"/>
        <v>-8.8956265575125315E-2</v>
      </c>
      <c r="Y238" s="13">
        <v>81798</v>
      </c>
      <c r="Z238" s="10">
        <v>256</v>
      </c>
      <c r="AA238" s="39">
        <f t="shared" si="40"/>
        <v>0.17692891411202963</v>
      </c>
      <c r="AB238" s="11">
        <v>5.2000000000000005E-2</v>
      </c>
      <c r="AC238" s="10">
        <v>277</v>
      </c>
      <c r="AD238" s="39">
        <f t="shared" si="41"/>
        <v>0.23301471000885388</v>
      </c>
      <c r="AE238" s="11">
        <v>0.92599999999999993</v>
      </c>
      <c r="AF238" s="10">
        <v>242</v>
      </c>
      <c r="AG238" s="39">
        <f t="shared" si="42"/>
        <v>-7.5042619126520063E-2</v>
      </c>
      <c r="AH238" s="14">
        <v>2.6722228655974534</v>
      </c>
      <c r="AI238" s="10">
        <v>213</v>
      </c>
      <c r="AJ238" s="39">
        <f t="shared" si="43"/>
        <v>-0.24824756138708132</v>
      </c>
      <c r="AK238" s="13">
        <v>104879.50941908351</v>
      </c>
      <c r="AL238" s="44"/>
    </row>
    <row r="239" spans="1:38" x14ac:dyDescent="0.25">
      <c r="A239" s="110" t="s">
        <v>826</v>
      </c>
      <c r="B239" s="5" t="s">
        <v>273</v>
      </c>
      <c r="C239" s="6" t="s">
        <v>91</v>
      </c>
      <c r="D239" s="7" t="s">
        <v>39</v>
      </c>
      <c r="E239" s="42">
        <f t="shared" si="33"/>
        <v>7.3688933843703286E-2</v>
      </c>
      <c r="F239" s="8">
        <v>27.318505408198924</v>
      </c>
      <c r="G239" s="9">
        <v>233</v>
      </c>
      <c r="H239" s="10">
        <v>40</v>
      </c>
      <c r="I239" s="39">
        <f t="shared" si="34"/>
        <v>-1.1000853886145274</v>
      </c>
      <c r="J239" s="11">
        <v>-8.2884097035040405E-2</v>
      </c>
      <c r="K239" s="10">
        <v>241</v>
      </c>
      <c r="L239" s="39">
        <f t="shared" si="35"/>
        <v>3.5327418328119656E-2</v>
      </c>
      <c r="M239" s="11">
        <v>6.4220183486238536E-2</v>
      </c>
      <c r="N239" s="10">
        <v>122</v>
      </c>
      <c r="O239" s="39">
        <f t="shared" si="36"/>
        <v>-0.4352073118167018</v>
      </c>
      <c r="P239" s="11">
        <v>9.1999999999999998E-2</v>
      </c>
      <c r="Q239" s="10">
        <v>434</v>
      </c>
      <c r="R239" s="39">
        <f t="shared" si="37"/>
        <v>0.5528057078878641</v>
      </c>
      <c r="S239" s="12">
        <v>0</v>
      </c>
      <c r="T239" s="10">
        <v>321</v>
      </c>
      <c r="U239" s="39">
        <f t="shared" si="38"/>
        <v>0.38714835790467811</v>
      </c>
      <c r="V239" s="11">
        <v>5.5E-2</v>
      </c>
      <c r="W239" s="10">
        <v>222</v>
      </c>
      <c r="X239" s="39">
        <f t="shared" si="39"/>
        <v>-0.41102393191939524</v>
      </c>
      <c r="Y239" s="13">
        <v>72045</v>
      </c>
      <c r="Z239" s="10">
        <v>213</v>
      </c>
      <c r="AA239" s="39">
        <f t="shared" si="40"/>
        <v>3.2748861506312878E-2</v>
      </c>
      <c r="AB239" s="11">
        <v>5.5E-2</v>
      </c>
      <c r="AC239" s="10">
        <v>314</v>
      </c>
      <c r="AD239" s="39">
        <f t="shared" si="41"/>
        <v>0.37162956733162139</v>
      </c>
      <c r="AE239" s="11">
        <v>0.93500000000000005</v>
      </c>
      <c r="AF239" s="10">
        <v>151</v>
      </c>
      <c r="AG239" s="39">
        <f t="shared" si="42"/>
        <v>-0.35585733146350818</v>
      </c>
      <c r="AH239" s="14">
        <v>2.9691753001914454</v>
      </c>
      <c r="AI239" s="10">
        <v>146</v>
      </c>
      <c r="AJ239" s="39">
        <f t="shared" si="43"/>
        <v>-0.27703396645278849</v>
      </c>
      <c r="AK239" s="13">
        <v>87717.004408523149</v>
      </c>
      <c r="AL239" s="44"/>
    </row>
    <row r="240" spans="1:38" x14ac:dyDescent="0.25">
      <c r="A240" s="110" t="s">
        <v>1126</v>
      </c>
      <c r="B240" s="5" t="s">
        <v>274</v>
      </c>
      <c r="C240" s="6" t="s">
        <v>33</v>
      </c>
      <c r="D240" s="7" t="s">
        <v>34</v>
      </c>
      <c r="E240" s="42">
        <f t="shared" si="33"/>
        <v>7.7393205119460184E-2</v>
      </c>
      <c r="F240" s="8">
        <v>27.308200817130217</v>
      </c>
      <c r="G240" s="9">
        <v>234</v>
      </c>
      <c r="H240" s="10">
        <v>461</v>
      </c>
      <c r="I240" s="39">
        <f t="shared" si="34"/>
        <v>0.52349139427541969</v>
      </c>
      <c r="J240" s="11">
        <v>5.9886023374867259E-2</v>
      </c>
      <c r="K240" s="10">
        <v>233</v>
      </c>
      <c r="L240" s="39">
        <f t="shared" si="35"/>
        <v>2.0695221571507785E-2</v>
      </c>
      <c r="M240" s="11">
        <v>6.5011160714285712E-2</v>
      </c>
      <c r="N240" s="10">
        <v>294</v>
      </c>
      <c r="O240" s="39">
        <f t="shared" si="36"/>
        <v>0.34823110200214558</v>
      </c>
      <c r="P240" s="11">
        <v>4.0999999999999995E-2</v>
      </c>
      <c r="Q240" s="10">
        <v>366</v>
      </c>
      <c r="R240" s="39">
        <f t="shared" si="37"/>
        <v>0.47167644685356402</v>
      </c>
      <c r="S240" s="12">
        <v>0.27339834138339558</v>
      </c>
      <c r="T240" s="10">
        <v>216</v>
      </c>
      <c r="U240" s="39">
        <f t="shared" si="38"/>
        <v>4.31702243267542E-2</v>
      </c>
      <c r="V240" s="11">
        <v>7.6999999999999999E-2</v>
      </c>
      <c r="W240" s="10">
        <v>356</v>
      </c>
      <c r="X240" s="39">
        <f t="shared" si="39"/>
        <v>0.13202977186728773</v>
      </c>
      <c r="Y240" s="13">
        <v>88490</v>
      </c>
      <c r="Z240" s="10">
        <v>174</v>
      </c>
      <c r="AA240" s="39">
        <f t="shared" si="40"/>
        <v>-0.15949120863464322</v>
      </c>
      <c r="AB240" s="11">
        <v>5.9000000000000004E-2</v>
      </c>
      <c r="AC240" s="10">
        <v>77</v>
      </c>
      <c r="AD240" s="39">
        <f t="shared" si="41"/>
        <v>-0.9067074502005521</v>
      </c>
      <c r="AE240" s="11">
        <v>0.85199999999999998</v>
      </c>
      <c r="AF240" s="10">
        <v>317</v>
      </c>
      <c r="AG240" s="39">
        <f t="shared" si="42"/>
        <v>0.14712877349602271</v>
      </c>
      <c r="AH240" s="14">
        <v>2.4372838362732701</v>
      </c>
      <c r="AI240" s="10">
        <v>420</v>
      </c>
      <c r="AJ240" s="39">
        <f t="shared" si="43"/>
        <v>-9.737811372333452E-2</v>
      </c>
      <c r="AK240" s="13">
        <v>194828.13779276406</v>
      </c>
      <c r="AL240" s="44"/>
    </row>
    <row r="241" spans="1:38" x14ac:dyDescent="0.25">
      <c r="A241" s="110" t="s">
        <v>906</v>
      </c>
      <c r="B241" s="5" t="s">
        <v>275</v>
      </c>
      <c r="C241" s="6" t="s">
        <v>63</v>
      </c>
      <c r="D241" s="7" t="s">
        <v>34</v>
      </c>
      <c r="E241" s="42">
        <f t="shared" si="33"/>
        <v>0.10162927481031422</v>
      </c>
      <c r="F241" s="8">
        <v>27.240780596340414</v>
      </c>
      <c r="G241" s="9">
        <v>235</v>
      </c>
      <c r="H241" s="10">
        <v>543</v>
      </c>
      <c r="I241" s="39">
        <f t="shared" si="34"/>
        <v>1.6042560381280786</v>
      </c>
      <c r="J241" s="11">
        <v>0.15492365877573899</v>
      </c>
      <c r="K241" s="10">
        <v>131</v>
      </c>
      <c r="L241" s="39">
        <f t="shared" si="35"/>
        <v>-0.32100227692370781</v>
      </c>
      <c r="M241" s="11">
        <v>8.3482409063804414E-2</v>
      </c>
      <c r="N241" s="10">
        <v>105</v>
      </c>
      <c r="O241" s="39">
        <f t="shared" si="36"/>
        <v>-0.55809961202357994</v>
      </c>
      <c r="P241" s="11">
        <v>0.1</v>
      </c>
      <c r="Q241" s="10">
        <v>346</v>
      </c>
      <c r="R241" s="39">
        <f t="shared" si="37"/>
        <v>0.44483343604682407</v>
      </c>
      <c r="S241" s="12">
        <v>0.36385688295936935</v>
      </c>
      <c r="T241" s="10">
        <v>194</v>
      </c>
      <c r="U241" s="39">
        <f t="shared" si="38"/>
        <v>-6.6277363629858047E-2</v>
      </c>
      <c r="V241" s="11">
        <v>8.4000000000000005E-2</v>
      </c>
      <c r="W241" s="10">
        <v>240</v>
      </c>
      <c r="X241" s="39">
        <f t="shared" si="39"/>
        <v>-0.35524906383209165</v>
      </c>
      <c r="Y241" s="13">
        <v>73734</v>
      </c>
      <c r="Z241" s="10">
        <v>339</v>
      </c>
      <c r="AA241" s="39">
        <f t="shared" si="40"/>
        <v>0.41722900178822475</v>
      </c>
      <c r="AB241" s="11">
        <v>4.7E-2</v>
      </c>
      <c r="AC241" s="10">
        <v>215</v>
      </c>
      <c r="AD241" s="39">
        <f t="shared" si="41"/>
        <v>3.2793249431525513E-2</v>
      </c>
      <c r="AE241" s="11">
        <v>0.91299999999999992</v>
      </c>
      <c r="AF241" s="10">
        <v>167</v>
      </c>
      <c r="AG241" s="39">
        <f t="shared" si="42"/>
        <v>-0.29017548928295578</v>
      </c>
      <c r="AH241" s="14">
        <v>2.8997188860961347</v>
      </c>
      <c r="AI241" s="10">
        <v>217</v>
      </c>
      <c r="AJ241" s="39">
        <f t="shared" si="43"/>
        <v>-0.24747976380433676</v>
      </c>
      <c r="AK241" s="13">
        <v>105337.27167980594</v>
      </c>
      <c r="AL241" s="44"/>
    </row>
    <row r="242" spans="1:38" x14ac:dyDescent="0.25">
      <c r="A242" s="110" t="s">
        <v>875</v>
      </c>
      <c r="B242" s="5" t="s">
        <v>276</v>
      </c>
      <c r="C242" s="6" t="s">
        <v>30</v>
      </c>
      <c r="D242" s="7" t="s">
        <v>20</v>
      </c>
      <c r="E242" s="42">
        <f t="shared" si="33"/>
        <v>0.11198017557831019</v>
      </c>
      <c r="F242" s="8">
        <v>27.211986323009246</v>
      </c>
      <c r="G242" s="9">
        <v>236</v>
      </c>
      <c r="H242" s="10">
        <v>420</v>
      </c>
      <c r="I242" s="39">
        <f t="shared" si="34"/>
        <v>0.38742254167290402</v>
      </c>
      <c r="J242" s="11">
        <v>4.7920733728682441E-2</v>
      </c>
      <c r="K242" s="10">
        <v>355</v>
      </c>
      <c r="L242" s="39">
        <f t="shared" si="35"/>
        <v>0.34327653264712094</v>
      </c>
      <c r="M242" s="11">
        <v>4.7573282075925039E-2</v>
      </c>
      <c r="N242" s="10">
        <v>200</v>
      </c>
      <c r="O242" s="39">
        <f t="shared" si="36"/>
        <v>1.0277276433230955E-2</v>
      </c>
      <c r="P242" s="11">
        <v>6.3E-2</v>
      </c>
      <c r="Q242" s="10">
        <v>198</v>
      </c>
      <c r="R242" s="39">
        <f t="shared" si="37"/>
        <v>0.14602159691134814</v>
      </c>
      <c r="S242" s="12">
        <v>1.3708260105448156</v>
      </c>
      <c r="T242" s="10">
        <v>175</v>
      </c>
      <c r="U242" s="39">
        <f t="shared" si="38"/>
        <v>-0.14445421217029539</v>
      </c>
      <c r="V242" s="11">
        <v>8.900000000000001E-2</v>
      </c>
      <c r="W242" s="10">
        <v>217</v>
      </c>
      <c r="X242" s="39">
        <f t="shared" si="39"/>
        <v>-0.42195435307800833</v>
      </c>
      <c r="Y242" s="13">
        <v>71714</v>
      </c>
      <c r="Z242" s="10">
        <v>213</v>
      </c>
      <c r="AA242" s="39">
        <f t="shared" si="40"/>
        <v>3.2748861506312878E-2</v>
      </c>
      <c r="AB242" s="11">
        <v>5.5E-2</v>
      </c>
      <c r="AC242" s="10">
        <v>264</v>
      </c>
      <c r="AD242" s="39">
        <f t="shared" si="41"/>
        <v>0.20221140838157431</v>
      </c>
      <c r="AE242" s="11">
        <v>0.92400000000000004</v>
      </c>
      <c r="AF242" s="10">
        <v>465</v>
      </c>
      <c r="AG242" s="39">
        <f t="shared" si="42"/>
        <v>0.62136807162111662</v>
      </c>
      <c r="AH242" s="14">
        <v>1.9357911865954442</v>
      </c>
      <c r="AI242" s="10">
        <v>297</v>
      </c>
      <c r="AJ242" s="39">
        <f t="shared" si="43"/>
        <v>-0.20354875556455151</v>
      </c>
      <c r="AK242" s="13">
        <v>131529.0155711775</v>
      </c>
      <c r="AL242" s="44"/>
    </row>
    <row r="243" spans="1:38" x14ac:dyDescent="0.25">
      <c r="A243" s="110" t="s">
        <v>824</v>
      </c>
      <c r="B243" s="5" t="s">
        <v>121</v>
      </c>
      <c r="C243" s="6" t="s">
        <v>38</v>
      </c>
      <c r="D243" s="7" t="s">
        <v>39</v>
      </c>
      <c r="E243" s="42">
        <f t="shared" si="33"/>
        <v>0.11788538079822369</v>
      </c>
      <c r="F243" s="8">
        <v>27.195559144641877</v>
      </c>
      <c r="G243" s="9">
        <v>237</v>
      </c>
      <c r="H243" s="10">
        <v>245</v>
      </c>
      <c r="I243" s="39">
        <f t="shared" si="34"/>
        <v>-0.10208114875137921</v>
      </c>
      <c r="J243" s="11">
        <v>4.8759565678684336E-3</v>
      </c>
      <c r="K243" s="10">
        <v>263</v>
      </c>
      <c r="L243" s="39">
        <f t="shared" si="35"/>
        <v>7.4808714567808091E-2</v>
      </c>
      <c r="M243" s="11">
        <v>6.2085930729880077E-2</v>
      </c>
      <c r="N243" s="10">
        <v>207</v>
      </c>
      <c r="O243" s="39">
        <f t="shared" si="36"/>
        <v>5.6361889010810247E-2</v>
      </c>
      <c r="P243" s="11">
        <v>0.06</v>
      </c>
      <c r="Q243" s="10">
        <v>248</v>
      </c>
      <c r="R243" s="39">
        <f t="shared" si="37"/>
        <v>0.27616036493104007</v>
      </c>
      <c r="S243" s="12">
        <v>0.93227002134112091</v>
      </c>
      <c r="T243" s="10">
        <v>245</v>
      </c>
      <c r="U243" s="39">
        <f t="shared" si="38"/>
        <v>0.15261781228336624</v>
      </c>
      <c r="V243" s="11">
        <v>7.0000000000000007E-2</v>
      </c>
      <c r="W243" s="10">
        <v>213</v>
      </c>
      <c r="X243" s="39">
        <f t="shared" si="39"/>
        <v>-0.44566445093868567</v>
      </c>
      <c r="Y243" s="13">
        <v>70996</v>
      </c>
      <c r="Z243" s="10">
        <v>339</v>
      </c>
      <c r="AA243" s="39">
        <f t="shared" si="40"/>
        <v>0.41722900178822475</v>
      </c>
      <c r="AB243" s="11">
        <v>4.7E-2</v>
      </c>
      <c r="AC243" s="10">
        <v>168</v>
      </c>
      <c r="AD243" s="39">
        <f t="shared" si="41"/>
        <v>-0.25983811602764501</v>
      </c>
      <c r="AE243" s="11">
        <v>0.89400000000000002</v>
      </c>
      <c r="AF243" s="10">
        <v>256</v>
      </c>
      <c r="AG243" s="39">
        <f t="shared" si="42"/>
        <v>-2.7526061921934662E-2</v>
      </c>
      <c r="AH243" s="14">
        <v>2.6219756501720251</v>
      </c>
      <c r="AI243" s="10">
        <v>177</v>
      </c>
      <c r="AJ243" s="39">
        <f t="shared" si="43"/>
        <v>-0.26112598489004191</v>
      </c>
      <c r="AK243" s="13">
        <v>97201.370818825118</v>
      </c>
      <c r="AL243" s="44"/>
    </row>
    <row r="244" spans="1:38" x14ac:dyDescent="0.25">
      <c r="A244" s="110" t="s">
        <v>995</v>
      </c>
      <c r="B244" s="5" t="s">
        <v>277</v>
      </c>
      <c r="C244" s="6" t="s">
        <v>30</v>
      </c>
      <c r="D244" s="7" t="s">
        <v>20</v>
      </c>
      <c r="E244" s="42">
        <f t="shared" si="33"/>
        <v>0.20733388957474924</v>
      </c>
      <c r="F244" s="8">
        <v>26.946730094059145</v>
      </c>
      <c r="G244" s="9">
        <v>238</v>
      </c>
      <c r="H244" s="10">
        <v>550</v>
      </c>
      <c r="I244" s="39">
        <f t="shared" si="34"/>
        <v>1.7583168955134585</v>
      </c>
      <c r="J244" s="11">
        <v>0.16847108529178767</v>
      </c>
      <c r="K244" s="10">
        <v>333</v>
      </c>
      <c r="L244" s="39">
        <f t="shared" si="35"/>
        <v>0.27603538406890255</v>
      </c>
      <c r="M244" s="11">
        <v>5.1208157836399912E-2</v>
      </c>
      <c r="N244" s="10">
        <v>173</v>
      </c>
      <c r="O244" s="39">
        <f t="shared" si="36"/>
        <v>-9.7253486247787402E-2</v>
      </c>
      <c r="P244" s="11">
        <v>7.0000000000000007E-2</v>
      </c>
      <c r="Q244" s="10">
        <v>131</v>
      </c>
      <c r="R244" s="39">
        <f t="shared" si="37"/>
        <v>-0.15133210785288467</v>
      </c>
      <c r="S244" s="12">
        <v>2.3728813559322033</v>
      </c>
      <c r="T244" s="10">
        <v>396</v>
      </c>
      <c r="U244" s="39">
        <f t="shared" si="38"/>
        <v>0.57477279440172757</v>
      </c>
      <c r="V244" s="11">
        <v>4.2999999999999997E-2</v>
      </c>
      <c r="W244" s="10">
        <v>195</v>
      </c>
      <c r="X244" s="39">
        <f t="shared" si="39"/>
        <v>-0.5446986897745788</v>
      </c>
      <c r="Y244" s="13">
        <v>67997</v>
      </c>
      <c r="Z244" s="10">
        <v>111</v>
      </c>
      <c r="AA244" s="39">
        <f t="shared" si="40"/>
        <v>-0.59203136645179411</v>
      </c>
      <c r="AB244" s="11">
        <v>6.8000000000000005E-2</v>
      </c>
      <c r="AC244" s="10">
        <v>311</v>
      </c>
      <c r="AD244" s="39">
        <f t="shared" si="41"/>
        <v>0.35622791651798075</v>
      </c>
      <c r="AE244" s="11">
        <v>0.93400000000000005</v>
      </c>
      <c r="AF244" s="10">
        <v>492</v>
      </c>
      <c r="AG244" s="39">
        <f t="shared" si="42"/>
        <v>0.77491419577331722</v>
      </c>
      <c r="AH244" s="14">
        <v>1.7734211490357648</v>
      </c>
      <c r="AI244" s="10">
        <v>355</v>
      </c>
      <c r="AJ244" s="39">
        <f t="shared" si="43"/>
        <v>-0.16267115942733476</v>
      </c>
      <c r="AK244" s="13">
        <v>155900.30983050849</v>
      </c>
      <c r="AL244" s="44"/>
    </row>
    <row r="245" spans="1:38" ht="22.5" x14ac:dyDescent="0.25">
      <c r="A245" s="110" t="s">
        <v>1187</v>
      </c>
      <c r="B245" s="5" t="s">
        <v>278</v>
      </c>
      <c r="C245" s="6" t="s">
        <v>47</v>
      </c>
      <c r="D245" s="7" t="s">
        <v>20</v>
      </c>
      <c r="E245" s="42">
        <f t="shared" si="33"/>
        <v>0.22481813714040527</v>
      </c>
      <c r="F245" s="8">
        <v>26.898092181796297</v>
      </c>
      <c r="G245" s="9">
        <v>239</v>
      </c>
      <c r="H245" s="10">
        <v>179</v>
      </c>
      <c r="I245" s="39">
        <f t="shared" si="34"/>
        <v>-0.36887759783703394</v>
      </c>
      <c r="J245" s="11">
        <v>-1.8584936419954401E-2</v>
      </c>
      <c r="K245" s="10">
        <v>314</v>
      </c>
      <c r="L245" s="39">
        <f t="shared" si="35"/>
        <v>0.21795502225361696</v>
      </c>
      <c r="M245" s="11">
        <v>5.434782608695652E-2</v>
      </c>
      <c r="N245" s="10">
        <v>151</v>
      </c>
      <c r="O245" s="39">
        <f t="shared" si="36"/>
        <v>-0.22014578645466532</v>
      </c>
      <c r="P245" s="11">
        <v>7.8E-2</v>
      </c>
      <c r="Q245" s="10">
        <v>148</v>
      </c>
      <c r="R245" s="39">
        <f t="shared" si="37"/>
        <v>-3.8710160105076316E-2</v>
      </c>
      <c r="S245" s="12">
        <v>1.9933554817275749</v>
      </c>
      <c r="T245" s="10">
        <v>499</v>
      </c>
      <c r="U245" s="39">
        <f t="shared" si="38"/>
        <v>0.84057407943921414</v>
      </c>
      <c r="V245" s="11">
        <v>2.6000000000000002E-2</v>
      </c>
      <c r="W245" s="10">
        <v>286</v>
      </c>
      <c r="X245" s="39">
        <f t="shared" si="39"/>
        <v>-0.15978935737338831</v>
      </c>
      <c r="Y245" s="13">
        <v>79653</v>
      </c>
      <c r="Z245" s="10">
        <v>238</v>
      </c>
      <c r="AA245" s="39">
        <f t="shared" si="40"/>
        <v>0.12886889657679093</v>
      </c>
      <c r="AB245" s="11">
        <v>5.2999999999999999E-2</v>
      </c>
      <c r="AC245" s="10">
        <v>234</v>
      </c>
      <c r="AD245" s="39">
        <f t="shared" si="41"/>
        <v>9.4399852686089802E-2</v>
      </c>
      <c r="AE245" s="11">
        <v>0.91700000000000004</v>
      </c>
      <c r="AF245" s="10">
        <v>28</v>
      </c>
      <c r="AG245" s="39">
        <f t="shared" si="42"/>
        <v>-1.2530872423014665</v>
      </c>
      <c r="AH245" s="14">
        <v>3.9179667797993609</v>
      </c>
      <c r="AI245" s="10">
        <v>144</v>
      </c>
      <c r="AJ245" s="39">
        <f t="shared" si="43"/>
        <v>-0.2775077326293553</v>
      </c>
      <c r="AK245" s="13">
        <v>87434.544186046507</v>
      </c>
      <c r="AL245" s="44"/>
    </row>
    <row r="246" spans="1:38" x14ac:dyDescent="0.25">
      <c r="A246" s="110" t="s">
        <v>676</v>
      </c>
      <c r="B246" s="5" t="s">
        <v>279</v>
      </c>
      <c r="C246" s="6" t="s">
        <v>91</v>
      </c>
      <c r="D246" s="7" t="s">
        <v>39</v>
      </c>
      <c r="E246" s="42">
        <f t="shared" si="33"/>
        <v>0.25361739732803451</v>
      </c>
      <c r="F246" s="8">
        <v>26.817978017032779</v>
      </c>
      <c r="G246" s="9">
        <v>240</v>
      </c>
      <c r="H246" s="10">
        <v>77</v>
      </c>
      <c r="I246" s="39">
        <f t="shared" si="34"/>
        <v>-0.74266500898981858</v>
      </c>
      <c r="J246" s="11">
        <v>-5.145413870246085E-2</v>
      </c>
      <c r="K246" s="10">
        <v>285</v>
      </c>
      <c r="L246" s="39">
        <f t="shared" si="35"/>
        <v>0.12837962773564202</v>
      </c>
      <c r="M246" s="11">
        <v>5.9190031152647975E-2</v>
      </c>
      <c r="N246" s="10">
        <v>85</v>
      </c>
      <c r="O246" s="39">
        <f t="shared" si="36"/>
        <v>-0.75779959985975665</v>
      </c>
      <c r="P246" s="11">
        <v>0.113</v>
      </c>
      <c r="Q246" s="10">
        <v>434</v>
      </c>
      <c r="R246" s="39">
        <f t="shared" si="37"/>
        <v>0.5528057078878641</v>
      </c>
      <c r="S246" s="12">
        <v>0</v>
      </c>
      <c r="T246" s="10">
        <v>332</v>
      </c>
      <c r="U246" s="39">
        <f t="shared" si="38"/>
        <v>0.41841909732085303</v>
      </c>
      <c r="V246" s="11">
        <v>5.2999999999999999E-2</v>
      </c>
      <c r="W246" s="10">
        <v>257</v>
      </c>
      <c r="X246" s="39">
        <f t="shared" si="39"/>
        <v>-0.2780756673134247</v>
      </c>
      <c r="Y246" s="13">
        <v>76071</v>
      </c>
      <c r="Z246" s="10">
        <v>352</v>
      </c>
      <c r="AA246" s="39">
        <f t="shared" si="40"/>
        <v>0.46528901932346378</v>
      </c>
      <c r="AB246" s="11">
        <v>4.5999999999999999E-2</v>
      </c>
      <c r="AC246" s="10">
        <v>227</v>
      </c>
      <c r="AD246" s="39">
        <f t="shared" si="41"/>
        <v>6.3596551058808515E-2</v>
      </c>
      <c r="AE246" s="11">
        <v>0.91500000000000004</v>
      </c>
      <c r="AF246" s="10">
        <v>269</v>
      </c>
      <c r="AG246" s="39">
        <f t="shared" si="42"/>
        <v>6.1283315133719577E-3</v>
      </c>
      <c r="AH246" s="14">
        <v>2.5863872225493103</v>
      </c>
      <c r="AI246" s="10">
        <v>249</v>
      </c>
      <c r="AJ246" s="39">
        <f t="shared" si="43"/>
        <v>-0.23431379461828969</v>
      </c>
      <c r="AK246" s="13">
        <v>113186.84551886792</v>
      </c>
      <c r="AL246" s="44"/>
    </row>
    <row r="247" spans="1:38" x14ac:dyDescent="0.25">
      <c r="A247" s="110" t="s">
        <v>997</v>
      </c>
      <c r="B247" s="5" t="s">
        <v>280</v>
      </c>
      <c r="C247" s="6" t="s">
        <v>54</v>
      </c>
      <c r="D247" s="7" t="s">
        <v>39</v>
      </c>
      <c r="E247" s="42">
        <f t="shared" si="33"/>
        <v>0.27407769682002392</v>
      </c>
      <c r="F247" s="8">
        <v>26.761061283966278</v>
      </c>
      <c r="G247" s="9">
        <v>241</v>
      </c>
      <c r="H247" s="10">
        <v>149</v>
      </c>
      <c r="I247" s="39">
        <f t="shared" si="34"/>
        <v>-0.48843509963813375</v>
      </c>
      <c r="J247" s="11">
        <v>-2.9098291321265402E-2</v>
      </c>
      <c r="K247" s="10">
        <v>26</v>
      </c>
      <c r="L247" s="39">
        <f t="shared" si="35"/>
        <v>-1.3812069457228213</v>
      </c>
      <c r="M247" s="11">
        <v>0.1407942238267148</v>
      </c>
      <c r="N247" s="10">
        <v>151</v>
      </c>
      <c r="O247" s="39">
        <f t="shared" si="36"/>
        <v>-0.22014578645466532</v>
      </c>
      <c r="P247" s="11">
        <v>7.8E-2</v>
      </c>
      <c r="Q247" s="10">
        <v>397</v>
      </c>
      <c r="R247" s="39">
        <f t="shared" si="37"/>
        <v>0.50109917473287924</v>
      </c>
      <c r="S247" s="12">
        <v>0.17424638438752396</v>
      </c>
      <c r="T247" s="10">
        <v>107</v>
      </c>
      <c r="U247" s="39">
        <f t="shared" si="38"/>
        <v>-0.51970308516439412</v>
      </c>
      <c r="V247" s="11">
        <v>0.113</v>
      </c>
      <c r="W247" s="10">
        <v>368</v>
      </c>
      <c r="X247" s="39">
        <f t="shared" si="39"/>
        <v>0.18975296275929879</v>
      </c>
      <c r="Y247" s="13">
        <v>90238</v>
      </c>
      <c r="Z247" s="10">
        <v>238</v>
      </c>
      <c r="AA247" s="39">
        <f t="shared" si="40"/>
        <v>0.12886889657679093</v>
      </c>
      <c r="AB247" s="11">
        <v>5.2999999999999999E-2</v>
      </c>
      <c r="AC247" s="10">
        <v>370</v>
      </c>
      <c r="AD247" s="39">
        <f t="shared" si="41"/>
        <v>0.51024442465438724</v>
      </c>
      <c r="AE247" s="11">
        <v>0.94400000000000006</v>
      </c>
      <c r="AF247" s="10">
        <v>480</v>
      </c>
      <c r="AG247" s="39">
        <f t="shared" si="42"/>
        <v>0.68165378534816756</v>
      </c>
      <c r="AH247" s="14">
        <v>1.8720410030188759</v>
      </c>
      <c r="AI247" s="10">
        <v>440</v>
      </c>
      <c r="AJ247" s="39">
        <f t="shared" si="43"/>
        <v>-7.6167301124304115E-2</v>
      </c>
      <c r="AK247" s="13">
        <v>207474.0613347273</v>
      </c>
      <c r="AL247" s="44"/>
    </row>
    <row r="248" spans="1:38" x14ac:dyDescent="0.25">
      <c r="A248" s="110" t="s">
        <v>686</v>
      </c>
      <c r="B248" s="5" t="s">
        <v>281</v>
      </c>
      <c r="C248" s="6" t="s">
        <v>30</v>
      </c>
      <c r="D248" s="7" t="s">
        <v>20</v>
      </c>
      <c r="E248" s="42">
        <f t="shared" si="33"/>
        <v>0.28124231662195215</v>
      </c>
      <c r="F248" s="8">
        <v>26.741130649375666</v>
      </c>
      <c r="G248" s="9">
        <v>242</v>
      </c>
      <c r="H248" s="10">
        <v>156</v>
      </c>
      <c r="I248" s="39">
        <f t="shared" si="34"/>
        <v>-0.46263184964106047</v>
      </c>
      <c r="J248" s="11">
        <v>-2.6829268292682951E-2</v>
      </c>
      <c r="K248" s="10">
        <v>234</v>
      </c>
      <c r="L248" s="39">
        <f t="shared" si="35"/>
        <v>2.5132359353175794E-2</v>
      </c>
      <c r="M248" s="11">
        <v>6.4771300972007353E-2</v>
      </c>
      <c r="N248" s="10">
        <v>262</v>
      </c>
      <c r="O248" s="39">
        <f t="shared" si="36"/>
        <v>0.24070033932112722</v>
      </c>
      <c r="P248" s="11">
        <v>4.8000000000000001E-2</v>
      </c>
      <c r="Q248" s="10">
        <v>219</v>
      </c>
      <c r="R248" s="39">
        <f t="shared" si="37"/>
        <v>0.20072607201487314</v>
      </c>
      <c r="S248" s="12">
        <v>1.1864768303738069</v>
      </c>
      <c r="T248" s="10">
        <v>267</v>
      </c>
      <c r="U248" s="39">
        <f t="shared" si="38"/>
        <v>0.23079466082380357</v>
      </c>
      <c r="V248" s="11">
        <v>6.5000000000000002E-2</v>
      </c>
      <c r="W248" s="10">
        <v>210</v>
      </c>
      <c r="X248" s="39">
        <f t="shared" si="39"/>
        <v>-0.45718927566483658</v>
      </c>
      <c r="Y248" s="13">
        <v>70647</v>
      </c>
      <c r="Z248" s="10">
        <v>183</v>
      </c>
      <c r="AA248" s="39">
        <f t="shared" si="40"/>
        <v>-0.11143119109940386</v>
      </c>
      <c r="AB248" s="11">
        <v>5.7999999999999996E-2</v>
      </c>
      <c r="AC248" s="10">
        <v>264</v>
      </c>
      <c r="AD248" s="39">
        <f t="shared" si="41"/>
        <v>0.20221140838157431</v>
      </c>
      <c r="AE248" s="11">
        <v>0.92400000000000004</v>
      </c>
      <c r="AF248" s="10">
        <v>442</v>
      </c>
      <c r="AG248" s="39">
        <f t="shared" si="42"/>
        <v>0.52441865230728035</v>
      </c>
      <c r="AH248" s="14">
        <v>2.0383120476220173</v>
      </c>
      <c r="AI248" s="10">
        <v>330</v>
      </c>
      <c r="AJ248" s="39">
        <f t="shared" si="43"/>
        <v>-0.18519795064013803</v>
      </c>
      <c r="AK248" s="13">
        <v>142469.79753906041</v>
      </c>
      <c r="AL248" s="44">
        <v>1</v>
      </c>
    </row>
    <row r="249" spans="1:38" x14ac:dyDescent="0.25">
      <c r="A249" s="110" t="s">
        <v>1027</v>
      </c>
      <c r="B249" s="5" t="s">
        <v>282</v>
      </c>
      <c r="C249" s="6" t="s">
        <v>47</v>
      </c>
      <c r="D249" s="7" t="s">
        <v>20</v>
      </c>
      <c r="E249" s="42">
        <f t="shared" si="33"/>
        <v>0.35870852930807118</v>
      </c>
      <c r="F249" s="8">
        <v>26.525634109315014</v>
      </c>
      <c r="G249" s="9">
        <v>243</v>
      </c>
      <c r="H249" s="10">
        <v>120</v>
      </c>
      <c r="I249" s="39">
        <f t="shared" si="34"/>
        <v>-0.56538823216287792</v>
      </c>
      <c r="J249" s="11">
        <v>-3.5865207498103846E-2</v>
      </c>
      <c r="K249" s="10">
        <v>159</v>
      </c>
      <c r="L249" s="39">
        <f t="shared" si="35"/>
        <v>-0.22619163799357919</v>
      </c>
      <c r="M249" s="11">
        <v>7.8357200756552281E-2</v>
      </c>
      <c r="N249" s="10">
        <v>262</v>
      </c>
      <c r="O249" s="39">
        <f t="shared" si="36"/>
        <v>0.24070033932112722</v>
      </c>
      <c r="P249" s="11">
        <v>4.8000000000000001E-2</v>
      </c>
      <c r="Q249" s="10">
        <v>165</v>
      </c>
      <c r="R249" s="39">
        <f t="shared" si="37"/>
        <v>1.9213810784769615E-2</v>
      </c>
      <c r="S249" s="12">
        <v>1.7981568891885817</v>
      </c>
      <c r="T249" s="10">
        <v>367</v>
      </c>
      <c r="U249" s="39">
        <f t="shared" si="38"/>
        <v>0.52786668527746516</v>
      </c>
      <c r="V249" s="11">
        <v>4.5999999999999999E-2</v>
      </c>
      <c r="W249" s="10">
        <v>239</v>
      </c>
      <c r="X249" s="39">
        <f t="shared" si="39"/>
        <v>-0.35914570944150659</v>
      </c>
      <c r="Y249" s="13">
        <v>73616</v>
      </c>
      <c r="Z249" s="10">
        <v>227</v>
      </c>
      <c r="AA249" s="39">
        <f t="shared" si="40"/>
        <v>8.0808879041551568E-2</v>
      </c>
      <c r="AB249" s="11">
        <v>5.4000000000000006E-2</v>
      </c>
      <c r="AC249" s="10">
        <v>328</v>
      </c>
      <c r="AD249" s="39">
        <f t="shared" si="41"/>
        <v>0.40243286895890268</v>
      </c>
      <c r="AE249" s="11">
        <v>0.93700000000000006</v>
      </c>
      <c r="AF249" s="10">
        <v>42</v>
      </c>
      <c r="AG249" s="39">
        <f t="shared" si="42"/>
        <v>-1.1100243686992493</v>
      </c>
      <c r="AH249" s="14">
        <v>3.7666824390942701</v>
      </c>
      <c r="AI249" s="10">
        <v>78</v>
      </c>
      <c r="AJ249" s="39">
        <f t="shared" si="43"/>
        <v>-0.31106913968124722</v>
      </c>
      <c r="AK249" s="13">
        <v>67425.174645987863</v>
      </c>
      <c r="AL249" s="44"/>
    </row>
    <row r="250" spans="1:38" x14ac:dyDescent="0.25">
      <c r="A250" s="110" t="s">
        <v>918</v>
      </c>
      <c r="B250" s="5" t="s">
        <v>283</v>
      </c>
      <c r="C250" s="6" t="s">
        <v>63</v>
      </c>
      <c r="D250" s="7" t="s">
        <v>34</v>
      </c>
      <c r="E250" s="42">
        <f t="shared" si="33"/>
        <v>0.50139831434314619</v>
      </c>
      <c r="F250" s="8">
        <v>26.128697768801644</v>
      </c>
      <c r="G250" s="9">
        <v>244</v>
      </c>
      <c r="H250" s="10">
        <v>45</v>
      </c>
      <c r="I250" s="39">
        <f t="shared" si="34"/>
        <v>-1.0230321091778913</v>
      </c>
      <c r="J250" s="11">
        <v>-7.6108374384236455E-2</v>
      </c>
      <c r="K250" s="10">
        <v>286</v>
      </c>
      <c r="L250" s="39">
        <f t="shared" si="35"/>
        <v>0.12887857946849426</v>
      </c>
      <c r="M250" s="11">
        <v>5.916305916305916E-2</v>
      </c>
      <c r="N250" s="10">
        <v>294</v>
      </c>
      <c r="O250" s="39">
        <f t="shared" si="36"/>
        <v>0.34823110200214558</v>
      </c>
      <c r="P250" s="11">
        <v>4.0999999999999995E-2</v>
      </c>
      <c r="Q250" s="10">
        <v>434</v>
      </c>
      <c r="R250" s="39">
        <f t="shared" si="37"/>
        <v>0.5528057078878641</v>
      </c>
      <c r="S250" s="12">
        <v>0</v>
      </c>
      <c r="T250" s="10">
        <v>261</v>
      </c>
      <c r="U250" s="39">
        <f t="shared" si="38"/>
        <v>0.21515929111571611</v>
      </c>
      <c r="V250" s="11">
        <v>6.6000000000000003E-2</v>
      </c>
      <c r="W250" s="10">
        <v>108</v>
      </c>
      <c r="X250" s="39">
        <f t="shared" si="39"/>
        <v>-0.81373234892630308</v>
      </c>
      <c r="Y250" s="13">
        <v>59850</v>
      </c>
      <c r="Z250" s="10">
        <v>321</v>
      </c>
      <c r="AA250" s="39">
        <f t="shared" si="40"/>
        <v>0.36916898425298572</v>
      </c>
      <c r="AB250" s="11">
        <v>4.8000000000000001E-2</v>
      </c>
      <c r="AC250" s="10">
        <v>274</v>
      </c>
      <c r="AD250" s="39">
        <f t="shared" si="41"/>
        <v>0.21761305919521495</v>
      </c>
      <c r="AE250" s="11">
        <v>0.92500000000000004</v>
      </c>
      <c r="AF250" s="10">
        <v>145</v>
      </c>
      <c r="AG250" s="39">
        <f t="shared" si="42"/>
        <v>-0.39357620844464675</v>
      </c>
      <c r="AH250" s="14">
        <v>3.0090617871083385</v>
      </c>
      <c r="AI250" s="10">
        <v>171</v>
      </c>
      <c r="AJ250" s="39">
        <f t="shared" si="43"/>
        <v>-0.26366018658386531</v>
      </c>
      <c r="AK250" s="13">
        <v>95690.475339909361</v>
      </c>
      <c r="AL250" s="44"/>
    </row>
    <row r="251" spans="1:38" x14ac:dyDescent="0.25">
      <c r="A251" s="110" t="s">
        <v>751</v>
      </c>
      <c r="B251" s="5" t="s">
        <v>284</v>
      </c>
      <c r="C251" s="6" t="s">
        <v>93</v>
      </c>
      <c r="D251" s="7" t="s">
        <v>34</v>
      </c>
      <c r="E251" s="42">
        <f t="shared" si="33"/>
        <v>0.52402726369620312</v>
      </c>
      <c r="F251" s="8">
        <v>26.065748256727897</v>
      </c>
      <c r="G251" s="9">
        <v>245</v>
      </c>
      <c r="H251" s="10">
        <v>402</v>
      </c>
      <c r="I251" s="39">
        <f t="shared" si="34"/>
        <v>0.3263279875803119</v>
      </c>
      <c r="J251" s="11">
        <v>4.2548350398179835E-2</v>
      </c>
      <c r="K251" s="10">
        <v>328</v>
      </c>
      <c r="L251" s="39">
        <f t="shared" si="35"/>
        <v>0.25909230314142428</v>
      </c>
      <c r="M251" s="11">
        <v>5.2124055251498567E-2</v>
      </c>
      <c r="N251" s="10">
        <v>158</v>
      </c>
      <c r="O251" s="39">
        <f t="shared" si="36"/>
        <v>-0.174061173877086</v>
      </c>
      <c r="P251" s="11">
        <v>7.4999999999999997E-2</v>
      </c>
      <c r="Q251" s="10">
        <v>257</v>
      </c>
      <c r="R251" s="39">
        <f t="shared" si="37"/>
        <v>0.29375394553390649</v>
      </c>
      <c r="S251" s="12">
        <v>0.87298123090353563</v>
      </c>
      <c r="T251" s="10">
        <v>136</v>
      </c>
      <c r="U251" s="39">
        <f t="shared" si="38"/>
        <v>-0.33207864866734454</v>
      </c>
      <c r="V251" s="11">
        <v>0.10099999999999999</v>
      </c>
      <c r="W251" s="10">
        <v>274</v>
      </c>
      <c r="X251" s="39">
        <f t="shared" si="39"/>
        <v>-0.19192017244085213</v>
      </c>
      <c r="Y251" s="13">
        <v>78680</v>
      </c>
      <c r="Z251" s="10">
        <v>303</v>
      </c>
      <c r="AA251" s="39">
        <f t="shared" si="40"/>
        <v>0.32110896671774669</v>
      </c>
      <c r="AB251" s="11">
        <v>4.9000000000000002E-2</v>
      </c>
      <c r="AC251" s="10">
        <v>287</v>
      </c>
      <c r="AD251" s="39">
        <f t="shared" si="41"/>
        <v>0.27921966244977753</v>
      </c>
      <c r="AE251" s="11">
        <v>0.92900000000000005</v>
      </c>
      <c r="AF251" s="10">
        <v>491</v>
      </c>
      <c r="AG251" s="39">
        <f t="shared" si="42"/>
        <v>0.76462559698431987</v>
      </c>
      <c r="AH251" s="14">
        <v>1.7843010079773689</v>
      </c>
      <c r="AI251" s="10">
        <v>454</v>
      </c>
      <c r="AJ251" s="39">
        <f t="shared" si="43"/>
        <v>-3.8027151785836016E-2</v>
      </c>
      <c r="AK251" s="13">
        <v>230213.2850283719</v>
      </c>
      <c r="AL251" s="44"/>
    </row>
    <row r="252" spans="1:38" x14ac:dyDescent="0.25">
      <c r="A252" s="110" t="s">
        <v>1135</v>
      </c>
      <c r="B252" s="5" t="s">
        <v>285</v>
      </c>
      <c r="C252" s="6" t="s">
        <v>22</v>
      </c>
      <c r="D252" s="7" t="s">
        <v>20</v>
      </c>
      <c r="E252" s="42">
        <f t="shared" si="33"/>
        <v>0.53071243421045067</v>
      </c>
      <c r="F252" s="8">
        <v>26.047151360538162</v>
      </c>
      <c r="G252" s="9">
        <v>246</v>
      </c>
      <c r="H252" s="10">
        <v>183</v>
      </c>
      <c r="I252" s="39">
        <f t="shared" si="34"/>
        <v>-0.35022016644222881</v>
      </c>
      <c r="J252" s="11">
        <v>-1.6944284893739225E-2</v>
      </c>
      <c r="K252" s="10">
        <v>409</v>
      </c>
      <c r="L252" s="39">
        <f t="shared" si="35"/>
        <v>0.51069158218497601</v>
      </c>
      <c r="M252" s="11">
        <v>3.8523274478330656E-2</v>
      </c>
      <c r="N252" s="10">
        <v>364</v>
      </c>
      <c r="O252" s="39">
        <f t="shared" si="36"/>
        <v>0.5325695523124625</v>
      </c>
      <c r="P252" s="11">
        <v>2.8999999999999998E-2</v>
      </c>
      <c r="Q252" s="10">
        <v>309</v>
      </c>
      <c r="R252" s="39">
        <f t="shared" si="37"/>
        <v>0.37942341529279638</v>
      </c>
      <c r="S252" s="12">
        <v>0.58428279287174989</v>
      </c>
      <c r="T252" s="10">
        <v>240</v>
      </c>
      <c r="U252" s="39">
        <f t="shared" si="38"/>
        <v>0.136982442575279</v>
      </c>
      <c r="V252" s="11">
        <v>7.0999999999999994E-2</v>
      </c>
      <c r="W252" s="10">
        <v>367</v>
      </c>
      <c r="X252" s="39">
        <f t="shared" si="39"/>
        <v>0.18328056835721976</v>
      </c>
      <c r="Y252" s="13">
        <v>90042</v>
      </c>
      <c r="Z252" s="10">
        <v>213</v>
      </c>
      <c r="AA252" s="39">
        <f t="shared" si="40"/>
        <v>3.2748861506312878E-2</v>
      </c>
      <c r="AB252" s="11">
        <v>5.5E-2</v>
      </c>
      <c r="AC252" s="10">
        <v>99</v>
      </c>
      <c r="AD252" s="39">
        <f t="shared" si="41"/>
        <v>-0.7218876404368626</v>
      </c>
      <c r="AE252" s="11">
        <v>0.8640000000000001</v>
      </c>
      <c r="AF252" s="10">
        <v>292</v>
      </c>
      <c r="AG252" s="39">
        <f t="shared" si="42"/>
        <v>5.7829464804382606E-2</v>
      </c>
      <c r="AH252" s="14">
        <v>2.5317149538698467</v>
      </c>
      <c r="AI252" s="10">
        <v>164</v>
      </c>
      <c r="AJ252" s="39">
        <f t="shared" si="43"/>
        <v>-0.26791994213415998</v>
      </c>
      <c r="AK252" s="13">
        <v>93150.801635991826</v>
      </c>
      <c r="AL252" s="44"/>
    </row>
    <row r="253" spans="1:38" x14ac:dyDescent="0.25">
      <c r="A253" s="110" t="s">
        <v>802</v>
      </c>
      <c r="B253" s="5" t="s">
        <v>286</v>
      </c>
      <c r="C253" s="6" t="s">
        <v>19</v>
      </c>
      <c r="D253" s="7" t="s">
        <v>20</v>
      </c>
      <c r="E253" s="42">
        <f t="shared" si="33"/>
        <v>0.549261167003537</v>
      </c>
      <c r="F253" s="8">
        <v>25.995552249121481</v>
      </c>
      <c r="G253" s="9">
        <v>247</v>
      </c>
      <c r="H253" s="10">
        <v>100</v>
      </c>
      <c r="I253" s="39">
        <f t="shared" si="34"/>
        <v>-0.62873094679831454</v>
      </c>
      <c r="J253" s="11">
        <v>-4.1435284066638212E-2</v>
      </c>
      <c r="K253" s="10">
        <v>485</v>
      </c>
      <c r="L253" s="39">
        <f t="shared" si="35"/>
        <v>0.69281255418141352</v>
      </c>
      <c r="M253" s="11">
        <v>2.8678304239401497E-2</v>
      </c>
      <c r="N253" s="10">
        <v>249</v>
      </c>
      <c r="O253" s="39">
        <f t="shared" si="36"/>
        <v>0.19461572674354802</v>
      </c>
      <c r="P253" s="11">
        <v>5.0999999999999997E-2</v>
      </c>
      <c r="Q253" s="10">
        <v>140</v>
      </c>
      <c r="R253" s="39">
        <f t="shared" si="37"/>
        <v>-0.10838812851244428</v>
      </c>
      <c r="S253" s="12">
        <v>2.2281639928698751</v>
      </c>
      <c r="T253" s="10">
        <v>367</v>
      </c>
      <c r="U253" s="39">
        <f t="shared" si="38"/>
        <v>0.52786668527746516</v>
      </c>
      <c r="V253" s="11">
        <v>4.5999999999999999E-2</v>
      </c>
      <c r="W253" s="10">
        <v>313</v>
      </c>
      <c r="X253" s="39">
        <f t="shared" si="39"/>
        <v>-5.1112571775214173E-2</v>
      </c>
      <c r="Y253" s="13">
        <v>82944</v>
      </c>
      <c r="Z253" s="10">
        <v>183</v>
      </c>
      <c r="AA253" s="39">
        <f t="shared" si="40"/>
        <v>-0.11143119109940386</v>
      </c>
      <c r="AB253" s="11">
        <v>5.7999999999999996E-2</v>
      </c>
      <c r="AC253" s="10">
        <v>314</v>
      </c>
      <c r="AD253" s="39">
        <f t="shared" si="41"/>
        <v>0.37162956733162139</v>
      </c>
      <c r="AE253" s="11">
        <v>0.93500000000000005</v>
      </c>
      <c r="AF253" s="10">
        <v>58</v>
      </c>
      <c r="AG253" s="39">
        <f t="shared" si="42"/>
        <v>-0.89432372551312789</v>
      </c>
      <c r="AH253" s="14">
        <v>3.5385860170637073</v>
      </c>
      <c r="AI253" s="10">
        <v>170</v>
      </c>
      <c r="AJ253" s="39">
        <f t="shared" si="43"/>
        <v>-0.265433565718112</v>
      </c>
      <c r="AK253" s="13">
        <v>94633.183600713019</v>
      </c>
      <c r="AL253" s="44"/>
    </row>
    <row r="254" spans="1:38" x14ac:dyDescent="0.25">
      <c r="A254" s="110" t="s">
        <v>1004</v>
      </c>
      <c r="B254" s="5" t="s">
        <v>287</v>
      </c>
      <c r="C254" s="6" t="s">
        <v>93</v>
      </c>
      <c r="D254" s="7" t="s">
        <v>34</v>
      </c>
      <c r="E254" s="42">
        <f t="shared" si="33"/>
        <v>0.59597050239417981</v>
      </c>
      <c r="F254" s="8">
        <v>25.865615599113791</v>
      </c>
      <c r="G254" s="9">
        <v>248</v>
      </c>
      <c r="H254" s="10">
        <v>536</v>
      </c>
      <c r="I254" s="39">
        <f t="shared" si="34"/>
        <v>1.330378683956285</v>
      </c>
      <c r="J254" s="11">
        <v>0.13084010249141365</v>
      </c>
      <c r="K254" s="10">
        <v>292</v>
      </c>
      <c r="L254" s="39">
        <f t="shared" si="35"/>
        <v>0.15247859296739111</v>
      </c>
      <c r="M254" s="11">
        <v>5.7887305865742526E-2</v>
      </c>
      <c r="N254" s="10">
        <v>294</v>
      </c>
      <c r="O254" s="39">
        <f t="shared" si="36"/>
        <v>0.34823110200214558</v>
      </c>
      <c r="P254" s="11">
        <v>4.0999999999999995E-2</v>
      </c>
      <c r="Q254" s="10">
        <v>237</v>
      </c>
      <c r="R254" s="39">
        <f t="shared" si="37"/>
        <v>0.25238534105058757</v>
      </c>
      <c r="S254" s="12">
        <v>1.0123897218338718</v>
      </c>
      <c r="T254" s="10">
        <v>143</v>
      </c>
      <c r="U254" s="39">
        <f t="shared" si="38"/>
        <v>-0.30080790925116979</v>
      </c>
      <c r="V254" s="11">
        <v>9.9000000000000005E-2</v>
      </c>
      <c r="W254" s="10">
        <v>159</v>
      </c>
      <c r="X254" s="39">
        <f t="shared" si="39"/>
        <v>-0.65271502696437744</v>
      </c>
      <c r="Y254" s="13">
        <v>64726</v>
      </c>
      <c r="Z254" s="10">
        <v>556</v>
      </c>
      <c r="AA254" s="39">
        <f t="shared" si="40"/>
        <v>1.1861892823520486</v>
      </c>
      <c r="AB254" s="11">
        <v>3.1E-2</v>
      </c>
      <c r="AC254" s="10">
        <v>93</v>
      </c>
      <c r="AD254" s="39">
        <f t="shared" si="41"/>
        <v>-0.76809259287778631</v>
      </c>
      <c r="AE254" s="11">
        <v>0.86099999999999999</v>
      </c>
      <c r="AF254" s="10">
        <v>498</v>
      </c>
      <c r="AG254" s="39">
        <f t="shared" si="42"/>
        <v>0.83839656086827075</v>
      </c>
      <c r="AH254" s="14">
        <v>1.7062906104972109</v>
      </c>
      <c r="AI254" s="10">
        <v>307</v>
      </c>
      <c r="AJ254" s="39">
        <f t="shared" si="43"/>
        <v>-0.19813261346102026</v>
      </c>
      <c r="AK254" s="13">
        <v>134758.12895916693</v>
      </c>
      <c r="AL254" s="44"/>
    </row>
    <row r="255" spans="1:38" x14ac:dyDescent="0.25">
      <c r="A255" s="110" t="s">
        <v>909</v>
      </c>
      <c r="B255" s="5" t="s">
        <v>288</v>
      </c>
      <c r="C255" s="6" t="s">
        <v>44</v>
      </c>
      <c r="D255" s="7" t="s">
        <v>20</v>
      </c>
      <c r="E255" s="42">
        <f t="shared" si="33"/>
        <v>0.62878515761806697</v>
      </c>
      <c r="F255" s="8">
        <v>25.774331355069446</v>
      </c>
      <c r="G255" s="9">
        <v>249</v>
      </c>
      <c r="H255" s="10">
        <v>429</v>
      </c>
      <c r="I255" s="39">
        <f t="shared" si="34"/>
        <v>0.41428736241275593</v>
      </c>
      <c r="J255" s="11">
        <v>5.0283106566382241E-2</v>
      </c>
      <c r="K255" s="10">
        <v>321</v>
      </c>
      <c r="L255" s="39">
        <f t="shared" si="35"/>
        <v>0.24157798080663195</v>
      </c>
      <c r="M255" s="11">
        <v>5.3070832441686283E-2</v>
      </c>
      <c r="N255" s="10">
        <v>216</v>
      </c>
      <c r="O255" s="39">
        <f t="shared" si="36"/>
        <v>7.172342653666991E-2</v>
      </c>
      <c r="P255" s="11">
        <v>5.9000000000000004E-2</v>
      </c>
      <c r="Q255" s="10">
        <v>132</v>
      </c>
      <c r="R255" s="39">
        <f t="shared" si="37"/>
        <v>-0.1396283136375055</v>
      </c>
      <c r="S255" s="12">
        <v>2.3334406179594462</v>
      </c>
      <c r="T255" s="10">
        <v>230</v>
      </c>
      <c r="U255" s="39">
        <f t="shared" si="38"/>
        <v>0.10571170315910407</v>
      </c>
      <c r="V255" s="11">
        <v>7.2999999999999995E-2</v>
      </c>
      <c r="W255" s="10">
        <v>319</v>
      </c>
      <c r="X255" s="39">
        <f t="shared" si="39"/>
        <v>-9.9666359334259717E-3</v>
      </c>
      <c r="Y255" s="13">
        <v>84190</v>
      </c>
      <c r="Z255" s="10">
        <v>289</v>
      </c>
      <c r="AA255" s="39">
        <f t="shared" si="40"/>
        <v>0.27304894918250766</v>
      </c>
      <c r="AB255" s="11">
        <v>0.05</v>
      </c>
      <c r="AC255" s="10">
        <v>253</v>
      </c>
      <c r="AD255" s="39">
        <f t="shared" si="41"/>
        <v>0.15600645594065066</v>
      </c>
      <c r="AE255" s="11">
        <v>0.92099999999999993</v>
      </c>
      <c r="AF255" s="10">
        <v>349</v>
      </c>
      <c r="AG255" s="39">
        <f t="shared" si="42"/>
        <v>0.27204750291432894</v>
      </c>
      <c r="AH255" s="14">
        <v>2.3051863385373292</v>
      </c>
      <c r="AI255" s="10">
        <v>236</v>
      </c>
      <c r="AJ255" s="39">
        <f t="shared" si="43"/>
        <v>-0.24035455665345229</v>
      </c>
      <c r="AK255" s="13">
        <v>109585.33263598326</v>
      </c>
      <c r="AL255" s="44"/>
    </row>
    <row r="256" spans="1:38" x14ac:dyDescent="0.25">
      <c r="A256" s="110" t="s">
        <v>1001</v>
      </c>
      <c r="B256" s="5" t="s">
        <v>289</v>
      </c>
      <c r="C256" s="6" t="s">
        <v>22</v>
      </c>
      <c r="D256" s="7" t="s">
        <v>20</v>
      </c>
      <c r="E256" s="42">
        <f t="shared" si="33"/>
        <v>0.6505514161064152</v>
      </c>
      <c r="F256" s="8">
        <v>25.713781687909258</v>
      </c>
      <c r="G256" s="9">
        <v>250</v>
      </c>
      <c r="H256" s="10">
        <v>310</v>
      </c>
      <c r="I256" s="39">
        <f t="shared" si="34"/>
        <v>0.10323617532703142</v>
      </c>
      <c r="J256" s="11">
        <v>2.2930648769574846E-2</v>
      </c>
      <c r="K256" s="10">
        <v>139</v>
      </c>
      <c r="L256" s="39">
        <f t="shared" si="35"/>
        <v>-0.29211617353008201</v>
      </c>
      <c r="M256" s="11">
        <v>8.1920903954802254E-2</v>
      </c>
      <c r="N256" s="10">
        <v>311</v>
      </c>
      <c r="O256" s="39">
        <f t="shared" si="36"/>
        <v>0.39431571457972475</v>
      </c>
      <c r="P256" s="11">
        <v>3.7999999999999999E-2</v>
      </c>
      <c r="Q256" s="10">
        <v>434</v>
      </c>
      <c r="R256" s="39">
        <f t="shared" si="37"/>
        <v>0.5528057078878641</v>
      </c>
      <c r="S256" s="12">
        <v>0</v>
      </c>
      <c r="T256" s="10">
        <v>230</v>
      </c>
      <c r="U256" s="39">
        <f t="shared" si="38"/>
        <v>0.10571170315910407</v>
      </c>
      <c r="V256" s="11">
        <v>7.2999999999999995E-2</v>
      </c>
      <c r="W256" s="10">
        <v>222</v>
      </c>
      <c r="X256" s="39">
        <f t="shared" si="39"/>
        <v>-0.41102393191939524</v>
      </c>
      <c r="Y256" s="13">
        <v>72045</v>
      </c>
      <c r="Z256" s="10">
        <v>321</v>
      </c>
      <c r="AA256" s="39">
        <f t="shared" si="40"/>
        <v>0.36916898425298572</v>
      </c>
      <c r="AB256" s="11">
        <v>4.8000000000000001E-2</v>
      </c>
      <c r="AC256" s="10">
        <v>154</v>
      </c>
      <c r="AD256" s="39">
        <f t="shared" si="41"/>
        <v>-0.32144471928220758</v>
      </c>
      <c r="AE256" s="11">
        <v>0.89</v>
      </c>
      <c r="AF256" s="10">
        <v>340</v>
      </c>
      <c r="AG256" s="39">
        <f t="shared" si="42"/>
        <v>0.2460566097493834</v>
      </c>
      <c r="AH256" s="14">
        <v>2.3326708636121443</v>
      </c>
      <c r="AI256" s="10">
        <v>283</v>
      </c>
      <c r="AJ256" s="39">
        <f t="shared" si="43"/>
        <v>-0.21310478183297557</v>
      </c>
      <c r="AK256" s="13">
        <v>125831.69600874795</v>
      </c>
      <c r="AL256" s="44"/>
    </row>
    <row r="257" spans="1:38" x14ac:dyDescent="0.25">
      <c r="A257" s="110" t="s">
        <v>889</v>
      </c>
      <c r="B257" s="5" t="s">
        <v>290</v>
      </c>
      <c r="C257" s="6" t="s">
        <v>63</v>
      </c>
      <c r="D257" s="7" t="s">
        <v>34</v>
      </c>
      <c r="E257" s="42">
        <f t="shared" si="33"/>
        <v>0.66343443325699658</v>
      </c>
      <c r="F257" s="8">
        <v>25.677943539570428</v>
      </c>
      <c r="G257" s="9">
        <v>251</v>
      </c>
      <c r="H257" s="10">
        <v>144</v>
      </c>
      <c r="I257" s="39">
        <f t="shared" si="34"/>
        <v>-0.50553335804322941</v>
      </c>
      <c r="J257" s="11">
        <v>-3.0601836110166647E-2</v>
      </c>
      <c r="K257" s="10">
        <v>322</v>
      </c>
      <c r="L257" s="39">
        <f t="shared" si="35"/>
        <v>0.24232772972576774</v>
      </c>
      <c r="M257" s="11">
        <v>5.3030303030303032E-2</v>
      </c>
      <c r="N257" s="10">
        <v>222</v>
      </c>
      <c r="O257" s="39">
        <f t="shared" si="36"/>
        <v>8.7084964062529774E-2</v>
      </c>
      <c r="P257" s="11">
        <v>5.7999999999999996E-2</v>
      </c>
      <c r="Q257" s="10">
        <v>434</v>
      </c>
      <c r="R257" s="39">
        <f t="shared" si="37"/>
        <v>0.5528057078878641</v>
      </c>
      <c r="S257" s="12">
        <v>0</v>
      </c>
      <c r="T257" s="10">
        <v>254</v>
      </c>
      <c r="U257" s="39">
        <f t="shared" si="38"/>
        <v>0.18388855169954116</v>
      </c>
      <c r="V257" s="11">
        <v>6.8000000000000005E-2</v>
      </c>
      <c r="W257" s="10">
        <v>388</v>
      </c>
      <c r="X257" s="39">
        <f t="shared" si="39"/>
        <v>0.30846856416477919</v>
      </c>
      <c r="Y257" s="13">
        <v>93833</v>
      </c>
      <c r="Z257" s="10">
        <v>194</v>
      </c>
      <c r="AA257" s="39">
        <f t="shared" si="40"/>
        <v>-6.3371173564165176E-2</v>
      </c>
      <c r="AB257" s="11">
        <v>5.7000000000000002E-2</v>
      </c>
      <c r="AC257" s="10">
        <v>179</v>
      </c>
      <c r="AD257" s="39">
        <f t="shared" si="41"/>
        <v>-0.18282986195944181</v>
      </c>
      <c r="AE257" s="11">
        <v>0.89900000000000002</v>
      </c>
      <c r="AF257" s="10">
        <v>150</v>
      </c>
      <c r="AG257" s="39">
        <f t="shared" si="42"/>
        <v>-0.36514224151850805</v>
      </c>
      <c r="AH257" s="14">
        <v>2.9789937909068098</v>
      </c>
      <c r="AI257" s="10">
        <v>172</v>
      </c>
      <c r="AJ257" s="39">
        <f t="shared" si="43"/>
        <v>-0.26210140630047357</v>
      </c>
      <c r="AK257" s="13">
        <v>96619.822869168711</v>
      </c>
      <c r="AL257" s="44"/>
    </row>
    <row r="258" spans="1:38" x14ac:dyDescent="0.25">
      <c r="A258" s="110" t="s">
        <v>1190</v>
      </c>
      <c r="B258" s="5" t="s">
        <v>291</v>
      </c>
      <c r="C258" s="6" t="s">
        <v>44</v>
      </c>
      <c r="D258" s="7" t="s">
        <v>20</v>
      </c>
      <c r="E258" s="42">
        <f t="shared" si="33"/>
        <v>0.66585603803703231</v>
      </c>
      <c r="F258" s="8">
        <v>25.671207087207556</v>
      </c>
      <c r="G258" s="9">
        <v>252</v>
      </c>
      <c r="H258" s="10">
        <v>537</v>
      </c>
      <c r="I258" s="39">
        <f t="shared" si="34"/>
        <v>1.3836985655618192</v>
      </c>
      <c r="J258" s="11">
        <v>0.13552881570614317</v>
      </c>
      <c r="K258" s="10">
        <v>243</v>
      </c>
      <c r="L258" s="39">
        <f t="shared" si="35"/>
        <v>3.6608282788660663E-2</v>
      </c>
      <c r="M258" s="11">
        <v>6.4150943396226415E-2</v>
      </c>
      <c r="N258" s="10">
        <v>253</v>
      </c>
      <c r="O258" s="39">
        <f t="shared" si="36"/>
        <v>0.20997726426940769</v>
      </c>
      <c r="P258" s="11">
        <v>0.05</v>
      </c>
      <c r="Q258" s="10">
        <v>434</v>
      </c>
      <c r="R258" s="39">
        <f t="shared" si="37"/>
        <v>0.5528057078878641</v>
      </c>
      <c r="S258" s="12">
        <v>0</v>
      </c>
      <c r="T258" s="10">
        <v>314</v>
      </c>
      <c r="U258" s="39">
        <f t="shared" si="38"/>
        <v>0.37151298819659073</v>
      </c>
      <c r="V258" s="11">
        <v>5.5999999999999994E-2</v>
      </c>
      <c r="W258" s="10">
        <v>358</v>
      </c>
      <c r="X258" s="39">
        <f t="shared" si="39"/>
        <v>0.13685104524842825</v>
      </c>
      <c r="Y258" s="13">
        <v>88636</v>
      </c>
      <c r="Z258" s="10">
        <v>174</v>
      </c>
      <c r="AA258" s="39">
        <f t="shared" si="40"/>
        <v>-0.15949120863464322</v>
      </c>
      <c r="AB258" s="11">
        <v>5.9000000000000004E-2</v>
      </c>
      <c r="AC258" s="10">
        <v>88</v>
      </c>
      <c r="AD258" s="39">
        <f t="shared" si="41"/>
        <v>-0.81429754531870824</v>
      </c>
      <c r="AE258" s="11">
        <v>0.85799999999999998</v>
      </c>
      <c r="AF258" s="10">
        <v>378</v>
      </c>
      <c r="AG258" s="39">
        <f t="shared" si="42"/>
        <v>0.33621430979950273</v>
      </c>
      <c r="AH258" s="14">
        <v>2.23733202504321</v>
      </c>
      <c r="AI258" s="10">
        <v>132</v>
      </c>
      <c r="AJ258" s="39">
        <f t="shared" si="43"/>
        <v>-0.28253001259761046</v>
      </c>
      <c r="AK258" s="13">
        <v>84440.252091466813</v>
      </c>
      <c r="AL258" s="44"/>
    </row>
    <row r="259" spans="1:38" x14ac:dyDescent="0.25">
      <c r="A259" s="110" t="s">
        <v>703</v>
      </c>
      <c r="B259" s="5" t="s">
        <v>292</v>
      </c>
      <c r="C259" s="6" t="s">
        <v>93</v>
      </c>
      <c r="D259" s="7" t="s">
        <v>34</v>
      </c>
      <c r="E259" s="42">
        <f t="shared" si="33"/>
        <v>0.67625080602557053</v>
      </c>
      <c r="F259" s="8">
        <v>25.642290783459242</v>
      </c>
      <c r="G259" s="9">
        <v>253</v>
      </c>
      <c r="H259" s="10">
        <v>414</v>
      </c>
      <c r="I259" s="39">
        <f t="shared" si="34"/>
        <v>0.34948787219057031</v>
      </c>
      <c r="J259" s="11">
        <v>4.4584927632673521E-2</v>
      </c>
      <c r="K259" s="10">
        <v>255</v>
      </c>
      <c r="L259" s="39">
        <f t="shared" si="35"/>
        <v>6.1527272513394321E-2</v>
      </c>
      <c r="M259" s="11">
        <v>6.2803889789303083E-2</v>
      </c>
      <c r="N259" s="10">
        <v>379</v>
      </c>
      <c r="O259" s="39">
        <f t="shared" si="36"/>
        <v>0.57865416489004173</v>
      </c>
      <c r="P259" s="11">
        <v>2.6000000000000002E-2</v>
      </c>
      <c r="Q259" s="10">
        <v>180</v>
      </c>
      <c r="R259" s="39">
        <f t="shared" si="37"/>
        <v>8.020848894144203E-2</v>
      </c>
      <c r="S259" s="12">
        <v>1.5926102882624622</v>
      </c>
      <c r="T259" s="10">
        <v>401</v>
      </c>
      <c r="U259" s="39">
        <f t="shared" si="38"/>
        <v>0.59040816410981489</v>
      </c>
      <c r="V259" s="11">
        <v>4.2000000000000003E-2</v>
      </c>
      <c r="W259" s="10">
        <v>204</v>
      </c>
      <c r="X259" s="39">
        <f t="shared" si="39"/>
        <v>-0.47670552613233003</v>
      </c>
      <c r="Y259" s="13">
        <v>70056</v>
      </c>
      <c r="Z259" s="10">
        <v>202</v>
      </c>
      <c r="AA259" s="39">
        <f t="shared" si="40"/>
        <v>-1.5311156028925814E-2</v>
      </c>
      <c r="AB259" s="11">
        <v>5.5999999999999994E-2</v>
      </c>
      <c r="AC259" s="10">
        <v>146</v>
      </c>
      <c r="AD259" s="39">
        <f t="shared" si="41"/>
        <v>-0.36764967172312951</v>
      </c>
      <c r="AE259" s="11">
        <v>0.88700000000000001</v>
      </c>
      <c r="AF259" s="10">
        <v>450</v>
      </c>
      <c r="AG259" s="39">
        <f t="shared" si="42"/>
        <v>0.54741449045765977</v>
      </c>
      <c r="AH259" s="14">
        <v>2.0139946959154233</v>
      </c>
      <c r="AI259" s="10">
        <v>521</v>
      </c>
      <c r="AJ259" s="39">
        <f t="shared" si="43"/>
        <v>0.18815573271300456</v>
      </c>
      <c r="AK259" s="13">
        <v>365063.91606943781</v>
      </c>
      <c r="AL259" s="44"/>
    </row>
    <row r="260" spans="1:38" x14ac:dyDescent="0.25">
      <c r="A260" s="110" t="s">
        <v>1082</v>
      </c>
      <c r="B260" s="5" t="s">
        <v>293</v>
      </c>
      <c r="C260" s="6" t="s">
        <v>52</v>
      </c>
      <c r="D260" s="7" t="s">
        <v>34</v>
      </c>
      <c r="E260" s="42">
        <f t="shared" si="33"/>
        <v>0.68200540409979915</v>
      </c>
      <c r="F260" s="8">
        <v>25.626282566051465</v>
      </c>
      <c r="G260" s="9">
        <v>254</v>
      </c>
      <c r="H260" s="10">
        <v>552</v>
      </c>
      <c r="I260" s="39">
        <f t="shared" si="34"/>
        <v>2.1211498664396582</v>
      </c>
      <c r="J260" s="11">
        <v>0.20037700282752113</v>
      </c>
      <c r="K260" s="10">
        <v>208</v>
      </c>
      <c r="L260" s="39">
        <f t="shared" si="35"/>
        <v>-8.3834836524304693E-2</v>
      </c>
      <c r="M260" s="11">
        <v>7.0661774697649143E-2</v>
      </c>
      <c r="N260" s="10">
        <v>173</v>
      </c>
      <c r="O260" s="39">
        <f t="shared" si="36"/>
        <v>-9.7253486247787402E-2</v>
      </c>
      <c r="P260" s="11">
        <v>7.0000000000000007E-2</v>
      </c>
      <c r="Q260" s="10">
        <v>209</v>
      </c>
      <c r="R260" s="39">
        <f t="shared" si="37"/>
        <v>0.18001199711341884</v>
      </c>
      <c r="S260" s="12">
        <v>1.256281407035176</v>
      </c>
      <c r="T260" s="10">
        <v>224</v>
      </c>
      <c r="U260" s="39">
        <f t="shared" si="38"/>
        <v>7.4440963742929134E-2</v>
      </c>
      <c r="V260" s="11">
        <v>7.4999999999999997E-2</v>
      </c>
      <c r="W260" s="10">
        <v>332</v>
      </c>
      <c r="X260" s="39">
        <f t="shared" si="39"/>
        <v>5.1818312670093875E-2</v>
      </c>
      <c r="Y260" s="13">
        <v>86061</v>
      </c>
      <c r="Z260" s="10">
        <v>352</v>
      </c>
      <c r="AA260" s="39">
        <f t="shared" si="40"/>
        <v>0.46528901932346378</v>
      </c>
      <c r="AB260" s="11">
        <v>4.5999999999999999E-2</v>
      </c>
      <c r="AC260" s="10">
        <v>113</v>
      </c>
      <c r="AD260" s="39">
        <f t="shared" si="41"/>
        <v>-0.61407608474137987</v>
      </c>
      <c r="AE260" s="11">
        <v>0.871</v>
      </c>
      <c r="AF260" s="10">
        <v>422</v>
      </c>
      <c r="AG260" s="39">
        <f t="shared" si="42"/>
        <v>0.46858153911950184</v>
      </c>
      <c r="AH260" s="14">
        <v>2.0973579806638494</v>
      </c>
      <c r="AI260" s="10">
        <v>462</v>
      </c>
      <c r="AJ260" s="39">
        <f t="shared" si="43"/>
        <v>-1.8797840078612231E-2</v>
      </c>
      <c r="AK260" s="13">
        <v>241677.83427554439</v>
      </c>
      <c r="AL260" s="44"/>
    </row>
    <row r="261" spans="1:38" x14ac:dyDescent="0.25">
      <c r="A261" s="110" t="s">
        <v>647</v>
      </c>
      <c r="B261" s="5" t="s">
        <v>294</v>
      </c>
      <c r="C261" s="6" t="s">
        <v>19</v>
      </c>
      <c r="D261" s="7" t="s">
        <v>20</v>
      </c>
      <c r="E261" s="42">
        <f t="shared" si="33"/>
        <v>0.69194439086670245</v>
      </c>
      <c r="F261" s="8">
        <v>25.598634160563336</v>
      </c>
      <c r="G261" s="9">
        <v>255</v>
      </c>
      <c r="H261" s="10">
        <v>140</v>
      </c>
      <c r="I261" s="39">
        <f t="shared" si="34"/>
        <v>-0.51093214676694554</v>
      </c>
      <c r="J261" s="11">
        <v>-3.1076581576026663E-2</v>
      </c>
      <c r="K261" s="10">
        <v>330</v>
      </c>
      <c r="L261" s="39">
        <f t="shared" si="35"/>
        <v>0.2690610930398612</v>
      </c>
      <c r="M261" s="11">
        <v>5.1585169263836647E-2</v>
      </c>
      <c r="N261" s="10">
        <v>231</v>
      </c>
      <c r="O261" s="39">
        <f t="shared" si="36"/>
        <v>0.11780803911424931</v>
      </c>
      <c r="P261" s="11">
        <v>5.5999999999999994E-2</v>
      </c>
      <c r="Q261" s="10">
        <v>127</v>
      </c>
      <c r="R261" s="39">
        <f t="shared" si="37"/>
        <v>-0.16101097817234514</v>
      </c>
      <c r="S261" s="12">
        <v>2.4054982817869415</v>
      </c>
      <c r="T261" s="10">
        <v>314</v>
      </c>
      <c r="U261" s="39">
        <f t="shared" si="38"/>
        <v>0.37151298819659073</v>
      </c>
      <c r="V261" s="11">
        <v>5.5999999999999994E-2</v>
      </c>
      <c r="W261" s="10">
        <v>279</v>
      </c>
      <c r="X261" s="39">
        <f t="shared" si="39"/>
        <v>-0.18135299790684553</v>
      </c>
      <c r="Y261" s="13">
        <v>79000</v>
      </c>
      <c r="Z261" s="10">
        <v>352</v>
      </c>
      <c r="AA261" s="39">
        <f t="shared" si="40"/>
        <v>0.46528901932346378</v>
      </c>
      <c r="AB261" s="11">
        <v>4.5999999999999999E-2</v>
      </c>
      <c r="AC261" s="10">
        <v>328</v>
      </c>
      <c r="AD261" s="39">
        <f t="shared" si="41"/>
        <v>0.40243286895890268</v>
      </c>
      <c r="AE261" s="11">
        <v>0.93700000000000006</v>
      </c>
      <c r="AF261" s="10">
        <v>73</v>
      </c>
      <c r="AG261" s="39">
        <f t="shared" si="42"/>
        <v>-0.76103299156932047</v>
      </c>
      <c r="AH261" s="14">
        <v>3.397635396549441</v>
      </c>
      <c r="AI261" s="10">
        <v>124</v>
      </c>
      <c r="AJ261" s="39">
        <f t="shared" si="43"/>
        <v>-0.28803414929284887</v>
      </c>
      <c r="AK261" s="13">
        <v>81158.676174112261</v>
      </c>
      <c r="AL261" s="44"/>
    </row>
    <row r="262" spans="1:38" x14ac:dyDescent="0.25">
      <c r="A262" s="110" t="s">
        <v>664</v>
      </c>
      <c r="B262" s="5" t="s">
        <v>295</v>
      </c>
      <c r="C262" s="6" t="s">
        <v>93</v>
      </c>
      <c r="D262" s="7" t="s">
        <v>34</v>
      </c>
      <c r="E262" s="42">
        <f t="shared" si="33"/>
        <v>0.69922185472852161</v>
      </c>
      <c r="F262" s="8">
        <v>25.578389614867096</v>
      </c>
      <c r="G262" s="9">
        <v>256</v>
      </c>
      <c r="H262" s="10">
        <v>418</v>
      </c>
      <c r="I262" s="39">
        <f t="shared" si="34"/>
        <v>0.36617004963707245</v>
      </c>
      <c r="J262" s="11">
        <v>4.6051884112857433E-2</v>
      </c>
      <c r="K262" s="10">
        <v>393</v>
      </c>
      <c r="L262" s="39">
        <f t="shared" si="35"/>
        <v>0.46050890884507262</v>
      </c>
      <c r="M262" s="11">
        <v>4.1236014917421418E-2</v>
      </c>
      <c r="N262" s="10">
        <v>202</v>
      </c>
      <c r="O262" s="39">
        <f t="shared" si="36"/>
        <v>2.563881395909072E-2</v>
      </c>
      <c r="P262" s="11">
        <v>6.2E-2</v>
      </c>
      <c r="Q262" s="10">
        <v>317</v>
      </c>
      <c r="R262" s="39">
        <f t="shared" si="37"/>
        <v>0.39165452195517253</v>
      </c>
      <c r="S262" s="12">
        <v>0.54306505919409143</v>
      </c>
      <c r="T262" s="10">
        <v>219</v>
      </c>
      <c r="U262" s="39">
        <f t="shared" si="38"/>
        <v>5.8805594034841667E-2</v>
      </c>
      <c r="V262" s="11">
        <v>7.5999999999999998E-2</v>
      </c>
      <c r="W262" s="10">
        <v>279</v>
      </c>
      <c r="X262" s="39">
        <f t="shared" si="39"/>
        <v>-0.18135299790684553</v>
      </c>
      <c r="Y262" s="13">
        <v>79000</v>
      </c>
      <c r="Z262" s="10">
        <v>417</v>
      </c>
      <c r="AA262" s="39">
        <f t="shared" si="40"/>
        <v>0.65752908946441957</v>
      </c>
      <c r="AB262" s="11">
        <v>4.2000000000000003E-2</v>
      </c>
      <c r="AC262" s="10">
        <v>162</v>
      </c>
      <c r="AD262" s="39">
        <f t="shared" si="41"/>
        <v>-0.27523976684128565</v>
      </c>
      <c r="AE262" s="11">
        <v>0.89300000000000002</v>
      </c>
      <c r="AF262" s="10">
        <v>127</v>
      </c>
      <c r="AG262" s="39">
        <f t="shared" si="42"/>
        <v>-0.48067085597496279</v>
      </c>
      <c r="AH262" s="14">
        <v>3.1011615471565102</v>
      </c>
      <c r="AI262" s="10">
        <v>190</v>
      </c>
      <c r="AJ262" s="39">
        <f t="shared" si="43"/>
        <v>-0.25726170225466899</v>
      </c>
      <c r="AK262" s="13">
        <v>99505.262879692993</v>
      </c>
      <c r="AL262" s="44">
        <v>1</v>
      </c>
    </row>
    <row r="263" spans="1:38" x14ac:dyDescent="0.25">
      <c r="A263" s="110" t="s">
        <v>675</v>
      </c>
      <c r="B263" s="5" t="s">
        <v>296</v>
      </c>
      <c r="C263" s="6" t="s">
        <v>33</v>
      </c>
      <c r="D263" s="7" t="s">
        <v>34</v>
      </c>
      <c r="E263" s="42">
        <f t="shared" si="33"/>
        <v>0.73446509611816369</v>
      </c>
      <c r="F263" s="8">
        <v>25.480349497548296</v>
      </c>
      <c r="G263" s="9">
        <v>257</v>
      </c>
      <c r="H263" s="10">
        <v>502</v>
      </c>
      <c r="I263" s="39">
        <f t="shared" si="34"/>
        <v>0.78376315878495262</v>
      </c>
      <c r="J263" s="11">
        <v>8.2773164623698436E-2</v>
      </c>
      <c r="K263" s="10">
        <v>541</v>
      </c>
      <c r="L263" s="39">
        <f t="shared" si="35"/>
        <v>0.92648810146685268</v>
      </c>
      <c r="M263" s="11">
        <v>1.6046432229429839E-2</v>
      </c>
      <c r="N263" s="10">
        <v>287</v>
      </c>
      <c r="O263" s="39">
        <f t="shared" si="36"/>
        <v>0.31750802695042601</v>
      </c>
      <c r="P263" s="11">
        <v>4.2999999999999997E-2</v>
      </c>
      <c r="Q263" s="10">
        <v>93</v>
      </c>
      <c r="R263" s="39">
        <f t="shared" si="37"/>
        <v>-0.38637124137420759</v>
      </c>
      <c r="S263" s="12">
        <v>3.1649421789409615</v>
      </c>
      <c r="T263" s="10">
        <v>465</v>
      </c>
      <c r="U263" s="39">
        <f t="shared" si="38"/>
        <v>0.76239723089877698</v>
      </c>
      <c r="V263" s="11">
        <v>3.1E-2</v>
      </c>
      <c r="W263" s="10">
        <v>256</v>
      </c>
      <c r="X263" s="39">
        <f t="shared" si="39"/>
        <v>-0.28765216923486819</v>
      </c>
      <c r="Y263" s="13">
        <v>75781</v>
      </c>
      <c r="Z263" s="10">
        <v>213</v>
      </c>
      <c r="AA263" s="39">
        <f t="shared" si="40"/>
        <v>3.2748861506312878E-2</v>
      </c>
      <c r="AB263" s="11">
        <v>5.5E-2</v>
      </c>
      <c r="AC263" s="10">
        <v>264</v>
      </c>
      <c r="AD263" s="39">
        <f t="shared" si="41"/>
        <v>0.20221140838157431</v>
      </c>
      <c r="AE263" s="11">
        <v>0.92400000000000004</v>
      </c>
      <c r="AF263" s="10">
        <v>44</v>
      </c>
      <c r="AG263" s="39">
        <f t="shared" si="42"/>
        <v>-1.0814552855211648</v>
      </c>
      <c r="AH263" s="14">
        <v>3.7364715618462512</v>
      </c>
      <c r="AI263" s="10">
        <v>200</v>
      </c>
      <c r="AJ263" s="39">
        <f t="shared" si="43"/>
        <v>-0.25430405877004386</v>
      </c>
      <c r="AK263" s="13">
        <v>101268.61509433962</v>
      </c>
      <c r="AL263" s="44"/>
    </row>
    <row r="264" spans="1:38" x14ac:dyDescent="0.25">
      <c r="A264" s="110" t="s">
        <v>946</v>
      </c>
      <c r="B264" s="5" t="s">
        <v>297</v>
      </c>
      <c r="C264" s="6" t="s">
        <v>81</v>
      </c>
      <c r="D264" s="7" t="s">
        <v>34</v>
      </c>
      <c r="E264" s="42">
        <f t="shared" ref="E264:E327" si="44">(I264+L264+AG264+AJ264)*0.25+(O264+R264+U264+X264+AA264+AD264)</f>
        <v>0.76353358979961949</v>
      </c>
      <c r="F264" s="8">
        <v>25.399486375473245</v>
      </c>
      <c r="G264" s="9">
        <v>258</v>
      </c>
      <c r="H264" s="10">
        <v>147</v>
      </c>
      <c r="I264" s="39">
        <f t="shared" ref="I264:I327" si="45">(J264-J$573)/J$574</f>
        <v>-0.49072954066681101</v>
      </c>
      <c r="J264" s="11">
        <v>-2.9300054259359776E-2</v>
      </c>
      <c r="K264" s="10">
        <v>392</v>
      </c>
      <c r="L264" s="39">
        <f t="shared" ref="L264:L327" si="46">-(M264-M$573)/M$574</f>
        <v>0.45816851323370211</v>
      </c>
      <c r="M264" s="11">
        <v>4.1362530413625302E-2</v>
      </c>
      <c r="N264" s="10">
        <v>376</v>
      </c>
      <c r="O264" s="39">
        <f t="shared" ref="O264:O327" si="47">-(P264-P$573)/P$574</f>
        <v>0.56329262736418195</v>
      </c>
      <c r="P264" s="11">
        <v>2.7000000000000003E-2</v>
      </c>
      <c r="Q264" s="10">
        <v>434</v>
      </c>
      <c r="R264" s="39">
        <f t="shared" ref="R264:R327" si="48">-(S264-S$573)/S$574</f>
        <v>0.5528057078878641</v>
      </c>
      <c r="S264" s="12">
        <v>0</v>
      </c>
      <c r="T264" s="10">
        <v>349</v>
      </c>
      <c r="U264" s="39">
        <f t="shared" ref="U264:U327" si="49">-(V264-V$573)/V$574</f>
        <v>0.46532520644511532</v>
      </c>
      <c r="V264" s="11">
        <v>0.05</v>
      </c>
      <c r="W264" s="10">
        <v>393</v>
      </c>
      <c r="X264" s="39">
        <f t="shared" ref="X264:X327" si="50">(Y264-Y$573)/Y$574</f>
        <v>0.34700572879348451</v>
      </c>
      <c r="Y264" s="13">
        <v>95000</v>
      </c>
      <c r="Z264" s="10">
        <v>161</v>
      </c>
      <c r="AA264" s="39">
        <f t="shared" ref="AA264:AA327" si="51">-(AB264-AB$573)/AB$574</f>
        <v>-0.25561124370512095</v>
      </c>
      <c r="AB264" s="11">
        <v>6.0999999999999999E-2</v>
      </c>
      <c r="AC264" s="10">
        <v>82</v>
      </c>
      <c r="AD264" s="39">
        <f t="shared" ref="AD264:AD327" si="52">(AE264-AE$573)/AE$574</f>
        <v>-0.84510084694598953</v>
      </c>
      <c r="AE264" s="11">
        <v>0.85599999999999998</v>
      </c>
      <c r="AF264" s="10">
        <v>266</v>
      </c>
      <c r="AG264" s="39">
        <f t="shared" ref="AG264:AG327" si="53">-(AH264-AH$573)/AH$574</f>
        <v>-1.0387695825576917E-3</v>
      </c>
      <c r="AH264" s="14">
        <v>2.5939661990983152</v>
      </c>
      <c r="AI264" s="10">
        <v>266</v>
      </c>
      <c r="AJ264" s="39">
        <f t="shared" ref="AJ264:AJ327" si="54">(AK264-AK$573)/AK$574</f>
        <v>-0.2231345631439966</v>
      </c>
      <c r="AK264" s="13">
        <v>119851.92286193404</v>
      </c>
      <c r="AL264" s="44"/>
    </row>
    <row r="265" spans="1:38" x14ac:dyDescent="0.25">
      <c r="A265" s="110" t="s">
        <v>984</v>
      </c>
      <c r="B265" s="5" t="s">
        <v>298</v>
      </c>
      <c r="C265" s="6" t="s">
        <v>44</v>
      </c>
      <c r="D265" s="7" t="s">
        <v>20</v>
      </c>
      <c r="E265" s="42">
        <f t="shared" si="44"/>
        <v>0.76762365306139524</v>
      </c>
      <c r="F265" s="8">
        <v>25.388108583130244</v>
      </c>
      <c r="G265" s="9">
        <v>259</v>
      </c>
      <c r="H265" s="10">
        <v>504</v>
      </c>
      <c r="I265" s="39">
        <f t="shared" si="45"/>
        <v>0.8371305643214082</v>
      </c>
      <c r="J265" s="11">
        <v>8.7466056881520649E-2</v>
      </c>
      <c r="K265" s="10">
        <v>43</v>
      </c>
      <c r="L265" s="39">
        <f t="shared" si="46"/>
        <v>-0.99291862727507973</v>
      </c>
      <c r="M265" s="11">
        <v>0.11980440097799511</v>
      </c>
      <c r="N265" s="10">
        <v>311</v>
      </c>
      <c r="O265" s="39">
        <f t="shared" si="47"/>
        <v>0.39431571457972475</v>
      </c>
      <c r="P265" s="11">
        <v>3.7999999999999999E-2</v>
      </c>
      <c r="Q265" s="10">
        <v>407</v>
      </c>
      <c r="R265" s="39">
        <f t="shared" si="48"/>
        <v>0.51380665495364697</v>
      </c>
      <c r="S265" s="12">
        <v>0.13142331449599159</v>
      </c>
      <c r="T265" s="10">
        <v>429</v>
      </c>
      <c r="U265" s="39">
        <f t="shared" si="49"/>
        <v>0.66858501265025216</v>
      </c>
      <c r="V265" s="11">
        <v>3.7000000000000005E-2</v>
      </c>
      <c r="W265" s="10">
        <v>74</v>
      </c>
      <c r="X265" s="39">
        <f t="shared" si="50"/>
        <v>-0.99766723065885543</v>
      </c>
      <c r="Y265" s="13">
        <v>54280</v>
      </c>
      <c r="Z265" s="10">
        <v>150</v>
      </c>
      <c r="AA265" s="39">
        <f t="shared" si="51"/>
        <v>-0.30367126124035998</v>
      </c>
      <c r="AB265" s="11">
        <v>6.2E-2</v>
      </c>
      <c r="AC265" s="10">
        <v>363</v>
      </c>
      <c r="AD265" s="39">
        <f t="shared" si="52"/>
        <v>0.49484277384074482</v>
      </c>
      <c r="AE265" s="11">
        <v>0.94299999999999995</v>
      </c>
      <c r="AF265" s="10">
        <v>427</v>
      </c>
      <c r="AG265" s="39">
        <f t="shared" si="53"/>
        <v>0.47688855554950782</v>
      </c>
      <c r="AH265" s="14">
        <v>2.0885735806850394</v>
      </c>
      <c r="AI265" s="10">
        <v>43</v>
      </c>
      <c r="AJ265" s="39">
        <f t="shared" si="54"/>
        <v>-0.33145253685086845</v>
      </c>
      <c r="AK265" s="13">
        <v>55272.557629123403</v>
      </c>
      <c r="AL265" s="44"/>
    </row>
    <row r="266" spans="1:38" x14ac:dyDescent="0.25">
      <c r="A266" s="110" t="s">
        <v>639</v>
      </c>
      <c r="B266" s="5" t="s">
        <v>299</v>
      </c>
      <c r="C266" s="6" t="s">
        <v>22</v>
      </c>
      <c r="D266" s="7" t="s">
        <v>20</v>
      </c>
      <c r="E266" s="42">
        <f t="shared" si="44"/>
        <v>0.78080074558593571</v>
      </c>
      <c r="F266" s="8">
        <v>25.35145237200755</v>
      </c>
      <c r="G266" s="9">
        <v>260</v>
      </c>
      <c r="H266" s="10">
        <v>488</v>
      </c>
      <c r="I266" s="39">
        <f t="shared" si="45"/>
        <v>0.69328522155469896</v>
      </c>
      <c r="J266" s="11">
        <v>7.481693728112071E-2</v>
      </c>
      <c r="K266" s="10">
        <v>142</v>
      </c>
      <c r="L266" s="39">
        <f t="shared" si="46"/>
        <v>-0.28734440019935426</v>
      </c>
      <c r="M266" s="11">
        <v>8.1662954714179656E-2</v>
      </c>
      <c r="N266" s="10">
        <v>190</v>
      </c>
      <c r="O266" s="39">
        <f t="shared" si="47"/>
        <v>-5.1168873670208108E-2</v>
      </c>
      <c r="P266" s="11">
        <v>6.7000000000000004E-2</v>
      </c>
      <c r="Q266" s="10">
        <v>188</v>
      </c>
      <c r="R266" s="39">
        <f t="shared" si="48"/>
        <v>0.11331549198671123</v>
      </c>
      <c r="S266" s="12">
        <v>1.481042654028436</v>
      </c>
      <c r="T266" s="10">
        <v>326</v>
      </c>
      <c r="U266" s="39">
        <f t="shared" si="49"/>
        <v>0.40278372761276549</v>
      </c>
      <c r="V266" s="11">
        <v>5.4000000000000006E-2</v>
      </c>
      <c r="W266" s="10">
        <v>238</v>
      </c>
      <c r="X266" s="39">
        <f t="shared" si="50"/>
        <v>-0.36013638205406973</v>
      </c>
      <c r="Y266" s="13">
        <v>73586</v>
      </c>
      <c r="Z266" s="10">
        <v>202</v>
      </c>
      <c r="AA266" s="39">
        <f t="shared" si="51"/>
        <v>-1.5311156028925814E-2</v>
      </c>
      <c r="AB266" s="11">
        <v>5.5999999999999994E-2</v>
      </c>
      <c r="AC266" s="10">
        <v>419</v>
      </c>
      <c r="AD266" s="39">
        <f t="shared" si="52"/>
        <v>0.66426093279079368</v>
      </c>
      <c r="AE266" s="11">
        <v>0.95400000000000007</v>
      </c>
      <c r="AF266" s="10">
        <v>261</v>
      </c>
      <c r="AG266" s="39">
        <f t="shared" si="53"/>
        <v>-1.8062100803793245E-2</v>
      </c>
      <c r="AH266" s="14">
        <v>2.6119678187747781</v>
      </c>
      <c r="AI266" s="10">
        <v>139</v>
      </c>
      <c r="AJ266" s="39">
        <f t="shared" si="54"/>
        <v>-0.2796507007560754</v>
      </c>
      <c r="AK266" s="13">
        <v>86156.9028436019</v>
      </c>
      <c r="AL266" s="44"/>
    </row>
    <row r="267" spans="1:38" x14ac:dyDescent="0.25">
      <c r="A267" s="110" t="s">
        <v>882</v>
      </c>
      <c r="B267" s="5" t="s">
        <v>300</v>
      </c>
      <c r="C267" s="6" t="s">
        <v>30</v>
      </c>
      <c r="D267" s="7" t="s">
        <v>20</v>
      </c>
      <c r="E267" s="42">
        <f t="shared" si="44"/>
        <v>0.78491702080143089</v>
      </c>
      <c r="F267" s="8">
        <v>25.34000166290329</v>
      </c>
      <c r="G267" s="9">
        <v>261</v>
      </c>
      <c r="H267" s="10">
        <v>8</v>
      </c>
      <c r="I267" s="39">
        <f t="shared" si="45"/>
        <v>-2.3598653486858732</v>
      </c>
      <c r="J267" s="11">
        <v>-0.19366354306113343</v>
      </c>
      <c r="K267" s="10">
        <v>54</v>
      </c>
      <c r="L267" s="39">
        <f t="shared" si="46"/>
        <v>-0.86437616420287522</v>
      </c>
      <c r="M267" s="11">
        <v>0.11285574092247301</v>
      </c>
      <c r="N267" s="10">
        <v>356</v>
      </c>
      <c r="O267" s="39">
        <f t="shared" si="47"/>
        <v>0.50184647726074305</v>
      </c>
      <c r="P267" s="11">
        <v>3.1E-2</v>
      </c>
      <c r="Q267" s="10">
        <v>315</v>
      </c>
      <c r="R267" s="39">
        <f t="shared" si="48"/>
        <v>0.38858667425396354</v>
      </c>
      <c r="S267" s="12">
        <v>0.55340343110127288</v>
      </c>
      <c r="T267" s="10">
        <v>237</v>
      </c>
      <c r="U267" s="39">
        <f t="shared" si="49"/>
        <v>0.12134707286719131</v>
      </c>
      <c r="V267" s="11">
        <v>7.2000000000000008E-2</v>
      </c>
      <c r="W267" s="10">
        <v>127</v>
      </c>
      <c r="X267" s="39">
        <f t="shared" si="50"/>
        <v>-0.74309739165055266</v>
      </c>
      <c r="Y267" s="13">
        <v>61989</v>
      </c>
      <c r="Z267" s="10">
        <v>238</v>
      </c>
      <c r="AA267" s="39">
        <f t="shared" si="51"/>
        <v>0.12886889657679093</v>
      </c>
      <c r="AB267" s="11">
        <v>5.2999999999999999E-2</v>
      </c>
      <c r="AC267" s="10">
        <v>318</v>
      </c>
      <c r="AD267" s="39">
        <f t="shared" si="52"/>
        <v>0.38703121814526031</v>
      </c>
      <c r="AE267" s="11">
        <v>0.93599999999999994</v>
      </c>
      <c r="AF267" s="10">
        <v>553</v>
      </c>
      <c r="AG267" s="39">
        <f t="shared" si="53"/>
        <v>1.6498850198975574</v>
      </c>
      <c r="AH267" s="14">
        <v>0.8481679304273132</v>
      </c>
      <c r="AI267" s="10">
        <v>546</v>
      </c>
      <c r="AJ267" s="39">
        <f t="shared" si="54"/>
        <v>1.5756927863833292</v>
      </c>
      <c r="AK267" s="13">
        <v>1192315.9324847814</v>
      </c>
      <c r="AL267" s="44"/>
    </row>
    <row r="268" spans="1:38" x14ac:dyDescent="0.25">
      <c r="A268" s="110" t="s">
        <v>1079</v>
      </c>
      <c r="B268" s="5" t="s">
        <v>301</v>
      </c>
      <c r="C268" s="6" t="s">
        <v>28</v>
      </c>
      <c r="D268" s="7" t="s">
        <v>20</v>
      </c>
      <c r="E268" s="42">
        <f t="shared" si="44"/>
        <v>0.8359023640936043</v>
      </c>
      <c r="F268" s="8">
        <v>25.198169957282332</v>
      </c>
      <c r="G268" s="9">
        <v>262</v>
      </c>
      <c r="H268" s="10">
        <v>16</v>
      </c>
      <c r="I268" s="39">
        <f t="shared" si="45"/>
        <v>-1.8424377919535384</v>
      </c>
      <c r="J268" s="11">
        <v>-0.14816326530612245</v>
      </c>
      <c r="K268" s="10">
        <v>31</v>
      </c>
      <c r="L268" s="39">
        <f t="shared" si="46"/>
        <v>-1.2727440172355926</v>
      </c>
      <c r="M268" s="11">
        <v>0.13493100944081335</v>
      </c>
      <c r="N268" s="10">
        <v>411</v>
      </c>
      <c r="O268" s="39">
        <f t="shared" si="47"/>
        <v>0.64010031499348063</v>
      </c>
      <c r="P268" s="11">
        <v>2.2000000000000002E-2</v>
      </c>
      <c r="Q268" s="10">
        <v>434</v>
      </c>
      <c r="R268" s="39">
        <f t="shared" si="48"/>
        <v>0.5528057078878641</v>
      </c>
      <c r="S268" s="12">
        <v>0</v>
      </c>
      <c r="T268" s="10">
        <v>179</v>
      </c>
      <c r="U268" s="39">
        <f t="shared" si="49"/>
        <v>-0.1288188424622079</v>
      </c>
      <c r="V268" s="11">
        <v>8.8000000000000009E-2</v>
      </c>
      <c r="W268" s="10">
        <v>179</v>
      </c>
      <c r="X268" s="39">
        <f t="shared" si="50"/>
        <v>-0.58809015020484334</v>
      </c>
      <c r="Y268" s="13">
        <v>66683</v>
      </c>
      <c r="Z268" s="10">
        <v>77</v>
      </c>
      <c r="AA268" s="39">
        <f t="shared" si="51"/>
        <v>-0.97651150673370568</v>
      </c>
      <c r="AB268" s="11">
        <v>7.5999999999999998E-2</v>
      </c>
      <c r="AC268" s="10">
        <v>465</v>
      </c>
      <c r="AD268" s="39">
        <f t="shared" si="52"/>
        <v>0.83367909174083898</v>
      </c>
      <c r="AE268" s="11">
        <v>0.96499999999999997</v>
      </c>
      <c r="AF268" s="10">
        <v>561</v>
      </c>
      <c r="AG268" s="39">
        <f t="shared" si="53"/>
        <v>1.8248356171893996</v>
      </c>
      <c r="AH268" s="14">
        <v>0.66316335795626224</v>
      </c>
      <c r="AI268" s="10">
        <v>556</v>
      </c>
      <c r="AJ268" s="39">
        <f t="shared" si="54"/>
        <v>3.301297187488442</v>
      </c>
      <c r="AK268" s="13">
        <v>2221124.2922855774</v>
      </c>
      <c r="AL268" s="44"/>
    </row>
    <row r="269" spans="1:38" x14ac:dyDescent="0.25">
      <c r="A269" s="110" t="s">
        <v>1185</v>
      </c>
      <c r="B269" s="5" t="s">
        <v>302</v>
      </c>
      <c r="C269" s="6" t="s">
        <v>49</v>
      </c>
      <c r="D269" s="7" t="s">
        <v>39</v>
      </c>
      <c r="E269" s="42">
        <f t="shared" si="44"/>
        <v>0.84150890463519512</v>
      </c>
      <c r="F269" s="8">
        <v>25.182573608286702</v>
      </c>
      <c r="G269" s="9">
        <v>263</v>
      </c>
      <c r="H269" s="10">
        <v>339</v>
      </c>
      <c r="I269" s="39">
        <f t="shared" si="45"/>
        <v>0.17891220065757835</v>
      </c>
      <c r="J269" s="11">
        <v>2.9585261820491926E-2</v>
      </c>
      <c r="K269" s="10">
        <v>378</v>
      </c>
      <c r="L269" s="39">
        <f t="shared" si="46"/>
        <v>0.41449891891383267</v>
      </c>
      <c r="M269" s="11">
        <v>4.3723191306834427E-2</v>
      </c>
      <c r="N269" s="10">
        <v>244</v>
      </c>
      <c r="O269" s="39">
        <f t="shared" si="47"/>
        <v>0.16389265169182848</v>
      </c>
      <c r="P269" s="11">
        <v>5.2999999999999999E-2</v>
      </c>
      <c r="Q269" s="10">
        <v>267</v>
      </c>
      <c r="R269" s="39">
        <f t="shared" si="48"/>
        <v>0.31449229434621984</v>
      </c>
      <c r="S269" s="12">
        <v>0.80309485333725084</v>
      </c>
      <c r="T269" s="10">
        <v>282</v>
      </c>
      <c r="U269" s="39">
        <f t="shared" si="49"/>
        <v>0.26206540023997849</v>
      </c>
      <c r="V269" s="11">
        <v>6.3E-2</v>
      </c>
      <c r="W269" s="10">
        <v>287</v>
      </c>
      <c r="X269" s="39">
        <f t="shared" si="50"/>
        <v>-0.15757685520533068</v>
      </c>
      <c r="Y269" s="13">
        <v>79720</v>
      </c>
      <c r="Z269" s="10">
        <v>303</v>
      </c>
      <c r="AA269" s="39">
        <f t="shared" si="51"/>
        <v>0.32110896671774669</v>
      </c>
      <c r="AB269" s="11">
        <v>4.9000000000000002E-2</v>
      </c>
      <c r="AC269" s="10">
        <v>193</v>
      </c>
      <c r="AD269" s="39">
        <f t="shared" si="52"/>
        <v>-0.10582160789123858</v>
      </c>
      <c r="AE269" s="11">
        <v>0.90400000000000003</v>
      </c>
      <c r="AF269" s="10">
        <v>206</v>
      </c>
      <c r="AG269" s="39">
        <f t="shared" si="53"/>
        <v>-0.16883232409739329</v>
      </c>
      <c r="AH269" s="14">
        <v>2.7714024313658263</v>
      </c>
      <c r="AI269" s="10">
        <v>206</v>
      </c>
      <c r="AJ269" s="39">
        <f t="shared" si="54"/>
        <v>-0.25118657653005366</v>
      </c>
      <c r="AK269" s="13">
        <v>103127.26345428725</v>
      </c>
      <c r="AL269" s="44">
        <v>1</v>
      </c>
    </row>
    <row r="270" spans="1:38" x14ac:dyDescent="0.25">
      <c r="A270" s="110" t="s">
        <v>927</v>
      </c>
      <c r="B270" s="5" t="s">
        <v>303</v>
      </c>
      <c r="C270" s="6" t="s">
        <v>54</v>
      </c>
      <c r="D270" s="7" t="s">
        <v>39</v>
      </c>
      <c r="E270" s="42">
        <f t="shared" si="44"/>
        <v>0.84912959837191204</v>
      </c>
      <c r="F270" s="8">
        <v>25.161374261162578</v>
      </c>
      <c r="G270" s="9">
        <v>264</v>
      </c>
      <c r="H270" s="10">
        <v>256</v>
      </c>
      <c r="I270" s="39">
        <f t="shared" si="45"/>
        <v>-6.6896456103777119E-2</v>
      </c>
      <c r="J270" s="11">
        <v>7.9699419332801558E-3</v>
      </c>
      <c r="K270" s="10">
        <v>183</v>
      </c>
      <c r="L270" s="39">
        <f t="shared" si="46"/>
        <v>-0.15658761941098429</v>
      </c>
      <c r="M270" s="11">
        <v>7.4594594594594596E-2</v>
      </c>
      <c r="N270" s="10">
        <v>247</v>
      </c>
      <c r="O270" s="39">
        <f t="shared" si="47"/>
        <v>0.17925418921768815</v>
      </c>
      <c r="P270" s="11">
        <v>5.2000000000000005E-2</v>
      </c>
      <c r="Q270" s="10">
        <v>285</v>
      </c>
      <c r="R270" s="39">
        <f t="shared" si="48"/>
        <v>0.35169164907630301</v>
      </c>
      <c r="S270" s="12">
        <v>0.67773636055574382</v>
      </c>
      <c r="T270" s="10">
        <v>216</v>
      </c>
      <c r="U270" s="39">
        <f t="shared" si="49"/>
        <v>4.31702243267542E-2</v>
      </c>
      <c r="V270" s="11">
        <v>7.6999999999999999E-2</v>
      </c>
      <c r="W270" s="10">
        <v>301</v>
      </c>
      <c r="X270" s="39">
        <f t="shared" si="50"/>
        <v>-0.10143874049342061</v>
      </c>
      <c r="Y270" s="13">
        <v>81420</v>
      </c>
      <c r="Z270" s="10">
        <v>227</v>
      </c>
      <c r="AA270" s="39">
        <f t="shared" si="51"/>
        <v>8.0808879041551568E-2</v>
      </c>
      <c r="AB270" s="11">
        <v>5.4000000000000006E-2</v>
      </c>
      <c r="AC270" s="10">
        <v>355</v>
      </c>
      <c r="AD270" s="39">
        <f t="shared" si="52"/>
        <v>0.4794411230271059</v>
      </c>
      <c r="AE270" s="11">
        <v>0.94200000000000006</v>
      </c>
      <c r="AF270" s="10">
        <v>169</v>
      </c>
      <c r="AG270" s="39">
        <f t="shared" si="53"/>
        <v>-0.28366001245702765</v>
      </c>
      <c r="AH270" s="14">
        <v>2.8928289810413088</v>
      </c>
      <c r="AI270" s="10">
        <v>260</v>
      </c>
      <c r="AJ270" s="39">
        <f t="shared" si="54"/>
        <v>-0.22804681532449142</v>
      </c>
      <c r="AK270" s="13">
        <v>116923.2295267141</v>
      </c>
      <c r="AL270" s="44"/>
    </row>
    <row r="271" spans="1:38" x14ac:dyDescent="0.25">
      <c r="A271" s="110" t="s">
        <v>996</v>
      </c>
      <c r="B271" s="5" t="s">
        <v>277</v>
      </c>
      <c r="C271" s="6" t="s">
        <v>54</v>
      </c>
      <c r="D271" s="7" t="s">
        <v>39</v>
      </c>
      <c r="E271" s="42">
        <f t="shared" si="44"/>
        <v>0.8770438919217679</v>
      </c>
      <c r="F271" s="8">
        <v>25.083721908354192</v>
      </c>
      <c r="G271" s="9">
        <v>265</v>
      </c>
      <c r="H271" s="10">
        <v>208</v>
      </c>
      <c r="I271" s="39">
        <f t="shared" si="45"/>
        <v>-0.26104791142527406</v>
      </c>
      <c r="J271" s="11">
        <v>-9.1028734371573217E-3</v>
      </c>
      <c r="K271" s="10">
        <v>425</v>
      </c>
      <c r="L271" s="39">
        <f t="shared" si="46"/>
        <v>0.53709865010547941</v>
      </c>
      <c r="M271" s="11">
        <v>3.7095779363820601E-2</v>
      </c>
      <c r="N271" s="10">
        <v>226</v>
      </c>
      <c r="O271" s="39">
        <f t="shared" si="47"/>
        <v>0.10244650158838944</v>
      </c>
      <c r="P271" s="11">
        <v>5.7000000000000002E-2</v>
      </c>
      <c r="Q271" s="10">
        <v>392</v>
      </c>
      <c r="R271" s="39">
        <f t="shared" si="48"/>
        <v>0.49806603000989724</v>
      </c>
      <c r="S271" s="12">
        <v>0.18446781036709095</v>
      </c>
      <c r="T271" s="10">
        <v>169</v>
      </c>
      <c r="U271" s="39">
        <f t="shared" si="49"/>
        <v>-0.19136032129455754</v>
      </c>
      <c r="V271" s="11">
        <v>9.1999999999999998E-2</v>
      </c>
      <c r="W271" s="10">
        <v>289</v>
      </c>
      <c r="X271" s="39">
        <f t="shared" si="50"/>
        <v>-0.137664335692812</v>
      </c>
      <c r="Y271" s="13">
        <v>80323</v>
      </c>
      <c r="Z271" s="10">
        <v>321</v>
      </c>
      <c r="AA271" s="39">
        <f t="shared" si="51"/>
        <v>0.36916898425298572</v>
      </c>
      <c r="AB271" s="11">
        <v>4.8000000000000001E-2</v>
      </c>
      <c r="AC271" s="10">
        <v>231</v>
      </c>
      <c r="AD271" s="39">
        <f t="shared" si="52"/>
        <v>7.8998201872447438E-2</v>
      </c>
      <c r="AE271" s="11">
        <v>0.91599999999999993</v>
      </c>
      <c r="AF271" s="10">
        <v>431</v>
      </c>
      <c r="AG271" s="39">
        <f t="shared" si="53"/>
        <v>0.48316630629826723</v>
      </c>
      <c r="AH271" s="14">
        <v>2.0819350632330718</v>
      </c>
      <c r="AI271" s="10">
        <v>395</v>
      </c>
      <c r="AJ271" s="39">
        <f t="shared" si="54"/>
        <v>-0.1296617202368017</v>
      </c>
      <c r="AK271" s="13">
        <v>175580.59516694336</v>
      </c>
      <c r="AL271" s="44"/>
    </row>
    <row r="272" spans="1:38" x14ac:dyDescent="0.25">
      <c r="A272" s="110" t="s">
        <v>842</v>
      </c>
      <c r="B272" s="5" t="s">
        <v>304</v>
      </c>
      <c r="C272" s="6" t="s">
        <v>91</v>
      </c>
      <c r="D272" s="7" t="s">
        <v>39</v>
      </c>
      <c r="E272" s="42">
        <f t="shared" si="44"/>
        <v>0.89091764570960907</v>
      </c>
      <c r="F272" s="8">
        <v>25.045127715669871</v>
      </c>
      <c r="G272" s="9">
        <v>266</v>
      </c>
      <c r="H272" s="10">
        <v>67</v>
      </c>
      <c r="I272" s="39">
        <f t="shared" si="45"/>
        <v>-0.85119918732308009</v>
      </c>
      <c r="J272" s="11">
        <v>-6.0998151571164505E-2</v>
      </c>
      <c r="K272" s="10">
        <v>529</v>
      </c>
      <c r="L272" s="39">
        <f t="shared" si="46"/>
        <v>0.84997931347968447</v>
      </c>
      <c r="M272" s="11">
        <v>2.0182291666666668E-2</v>
      </c>
      <c r="N272" s="10">
        <v>257</v>
      </c>
      <c r="O272" s="39">
        <f t="shared" si="47"/>
        <v>0.22533880179526744</v>
      </c>
      <c r="P272" s="11">
        <v>4.9000000000000002E-2</v>
      </c>
      <c r="Q272" s="10">
        <v>88</v>
      </c>
      <c r="R272" s="39">
        <f t="shared" si="48"/>
        <v>-0.44857942296632636</v>
      </c>
      <c r="S272" s="12">
        <v>3.3745781777277841</v>
      </c>
      <c r="T272" s="10">
        <v>494</v>
      </c>
      <c r="U272" s="39">
        <f t="shared" si="49"/>
        <v>0.82493870973112671</v>
      </c>
      <c r="V272" s="11">
        <v>2.7000000000000003E-2</v>
      </c>
      <c r="W272" s="10">
        <v>297</v>
      </c>
      <c r="X272" s="39">
        <f t="shared" si="50"/>
        <v>-0.10705255196461162</v>
      </c>
      <c r="Y272" s="13">
        <v>81250</v>
      </c>
      <c r="Z272" s="10">
        <v>227</v>
      </c>
      <c r="AA272" s="39">
        <f t="shared" si="51"/>
        <v>8.0808879041551568E-2</v>
      </c>
      <c r="AB272" s="11">
        <v>5.4000000000000006E-2</v>
      </c>
      <c r="AC272" s="10">
        <v>395</v>
      </c>
      <c r="AD272" s="39">
        <f t="shared" si="52"/>
        <v>0.58725267872259046</v>
      </c>
      <c r="AE272" s="11">
        <v>0.94900000000000007</v>
      </c>
      <c r="AF272" s="10">
        <v>67</v>
      </c>
      <c r="AG272" s="39">
        <f t="shared" si="53"/>
        <v>-0.83010351891167</v>
      </c>
      <c r="AH272" s="14">
        <v>3.4706752351045806</v>
      </c>
      <c r="AI272" s="10">
        <v>196</v>
      </c>
      <c r="AJ272" s="39">
        <f t="shared" si="54"/>
        <v>-0.25583440184489009</v>
      </c>
      <c r="AK272" s="13">
        <v>100356.22187851519</v>
      </c>
      <c r="AL272" s="44"/>
    </row>
    <row r="273" spans="1:38" x14ac:dyDescent="0.25">
      <c r="A273" s="110" t="s">
        <v>680</v>
      </c>
      <c r="B273" s="5" t="s">
        <v>305</v>
      </c>
      <c r="C273" s="6" t="s">
        <v>44</v>
      </c>
      <c r="D273" s="7" t="s">
        <v>20</v>
      </c>
      <c r="E273" s="42">
        <f t="shared" si="44"/>
        <v>0.90077460133415999</v>
      </c>
      <c r="F273" s="8">
        <v>25.017707505503811</v>
      </c>
      <c r="G273" s="9">
        <v>267</v>
      </c>
      <c r="H273" s="10">
        <v>91</v>
      </c>
      <c r="I273" s="39">
        <f t="shared" si="45"/>
        <v>-0.66947858574054164</v>
      </c>
      <c r="J273" s="11">
        <v>-4.501845018450179E-2</v>
      </c>
      <c r="K273" s="10">
        <v>39</v>
      </c>
      <c r="L273" s="39">
        <f t="shared" si="46"/>
        <v>-1.0823029175270273</v>
      </c>
      <c r="M273" s="11">
        <v>0.12463627546071775</v>
      </c>
      <c r="N273" s="10">
        <v>301</v>
      </c>
      <c r="O273" s="39">
        <f t="shared" si="47"/>
        <v>0.36359263952800525</v>
      </c>
      <c r="P273" s="11">
        <v>0.04</v>
      </c>
      <c r="Q273" s="10">
        <v>270</v>
      </c>
      <c r="R273" s="39">
        <f t="shared" si="48"/>
        <v>0.32348283789060106</v>
      </c>
      <c r="S273" s="12">
        <v>0.77279752704791338</v>
      </c>
      <c r="T273" s="10">
        <v>339</v>
      </c>
      <c r="U273" s="39">
        <f t="shared" si="49"/>
        <v>0.43405446702894041</v>
      </c>
      <c r="V273" s="11">
        <v>5.2000000000000005E-2</v>
      </c>
      <c r="W273" s="10">
        <v>196</v>
      </c>
      <c r="X273" s="39">
        <f t="shared" si="50"/>
        <v>-0.53581565868192949</v>
      </c>
      <c r="Y273" s="13">
        <v>68266</v>
      </c>
      <c r="Z273" s="10">
        <v>267</v>
      </c>
      <c r="AA273" s="39">
        <f t="shared" si="51"/>
        <v>0.22498893164726899</v>
      </c>
      <c r="AB273" s="11">
        <v>5.0999999999999997E-2</v>
      </c>
      <c r="AC273" s="10">
        <v>442</v>
      </c>
      <c r="AD273" s="39">
        <f t="shared" si="52"/>
        <v>0.72586753604535448</v>
      </c>
      <c r="AE273" s="11">
        <v>0.95799999999999996</v>
      </c>
      <c r="AF273" s="10">
        <v>120</v>
      </c>
      <c r="AG273" s="39">
        <f t="shared" si="53"/>
        <v>-0.51520659443446815</v>
      </c>
      <c r="AH273" s="14">
        <v>3.1376819685073136</v>
      </c>
      <c r="AI273" s="10">
        <v>148</v>
      </c>
      <c r="AJ273" s="39">
        <f t="shared" si="54"/>
        <v>-0.27459651079428493</v>
      </c>
      <c r="AK273" s="13">
        <v>89170.219732096855</v>
      </c>
      <c r="AL273" s="44"/>
    </row>
    <row r="274" spans="1:38" x14ac:dyDescent="0.25">
      <c r="A274" s="110" t="s">
        <v>642</v>
      </c>
      <c r="B274" s="5" t="s">
        <v>306</v>
      </c>
      <c r="C274" s="6" t="s">
        <v>71</v>
      </c>
      <c r="D274" s="7" t="s">
        <v>34</v>
      </c>
      <c r="E274" s="42">
        <f t="shared" si="44"/>
        <v>0.90202423409724752</v>
      </c>
      <c r="F274" s="8">
        <v>25.014231260474467</v>
      </c>
      <c r="G274" s="9">
        <v>268</v>
      </c>
      <c r="H274" s="10">
        <v>37</v>
      </c>
      <c r="I274" s="39">
        <f t="shared" si="45"/>
        <v>-1.1572635238512219</v>
      </c>
      <c r="J274" s="11">
        <v>-8.7912087912087933E-2</v>
      </c>
      <c r="K274" s="10">
        <v>118</v>
      </c>
      <c r="L274" s="39">
        <f t="shared" si="46"/>
        <v>-0.3745811242724022</v>
      </c>
      <c r="M274" s="11">
        <v>8.6378737541528236E-2</v>
      </c>
      <c r="N274" s="10">
        <v>436</v>
      </c>
      <c r="O274" s="39">
        <f t="shared" si="47"/>
        <v>0.70154646509691976</v>
      </c>
      <c r="P274" s="11">
        <v>1.8000000000000002E-2</v>
      </c>
      <c r="Q274" s="10">
        <v>83</v>
      </c>
      <c r="R274" s="39">
        <f t="shared" si="48"/>
        <v>-0.468687558124041</v>
      </c>
      <c r="S274" s="12">
        <v>3.4423407917383821</v>
      </c>
      <c r="T274" s="10">
        <v>389</v>
      </c>
      <c r="U274" s="39">
        <f t="shared" si="49"/>
        <v>0.55913742469364003</v>
      </c>
      <c r="V274" s="11">
        <v>4.4000000000000004E-2</v>
      </c>
      <c r="W274" s="10">
        <v>261</v>
      </c>
      <c r="X274" s="39">
        <f t="shared" si="50"/>
        <v>-0.2515256412967331</v>
      </c>
      <c r="Y274" s="13">
        <v>76875</v>
      </c>
      <c r="Z274" s="10">
        <v>472</v>
      </c>
      <c r="AA274" s="39">
        <f t="shared" si="51"/>
        <v>0.80170914207013666</v>
      </c>
      <c r="AB274" s="11">
        <v>3.9E-2</v>
      </c>
      <c r="AC274" s="10">
        <v>215</v>
      </c>
      <c r="AD274" s="39">
        <f t="shared" si="52"/>
        <v>3.2793249431525513E-2</v>
      </c>
      <c r="AE274" s="11">
        <v>0.91299999999999992</v>
      </c>
      <c r="AF274" s="10">
        <v>222</v>
      </c>
      <c r="AG274" s="39">
        <f t="shared" si="53"/>
        <v>-0.12606796359101557</v>
      </c>
      <c r="AH274" s="14">
        <v>2.7261805095493341</v>
      </c>
      <c r="AI274" s="10">
        <v>250</v>
      </c>
      <c r="AJ274" s="39">
        <f t="shared" si="54"/>
        <v>-0.23388277938216254</v>
      </c>
      <c r="AK274" s="13">
        <v>113443.81755593803</v>
      </c>
      <c r="AL274" s="44"/>
    </row>
    <row r="275" spans="1:38" x14ac:dyDescent="0.25">
      <c r="A275" s="110" t="s">
        <v>843</v>
      </c>
      <c r="B275" s="5" t="s">
        <v>307</v>
      </c>
      <c r="C275" s="6" t="s">
        <v>49</v>
      </c>
      <c r="D275" s="7" t="s">
        <v>39</v>
      </c>
      <c r="E275" s="42">
        <f t="shared" si="44"/>
        <v>0.91558771233109737</v>
      </c>
      <c r="F275" s="8">
        <v>24.976500196450136</v>
      </c>
      <c r="G275" s="9">
        <v>269</v>
      </c>
      <c r="H275" s="10">
        <v>283</v>
      </c>
      <c r="I275" s="39">
        <f t="shared" si="45"/>
        <v>2.2018508388133726E-2</v>
      </c>
      <c r="J275" s="11">
        <v>1.57887284055509E-2</v>
      </c>
      <c r="K275" s="10">
        <v>379</v>
      </c>
      <c r="L275" s="39">
        <f t="shared" si="46"/>
        <v>0.41557107904257523</v>
      </c>
      <c r="M275" s="11">
        <v>4.3665233212041021E-2</v>
      </c>
      <c r="N275" s="10">
        <v>216</v>
      </c>
      <c r="O275" s="39">
        <f t="shared" si="47"/>
        <v>7.172342653666991E-2</v>
      </c>
      <c r="P275" s="11">
        <v>5.9000000000000004E-2</v>
      </c>
      <c r="Q275" s="10">
        <v>271</v>
      </c>
      <c r="R275" s="39">
        <f t="shared" si="48"/>
        <v>0.32528903321434055</v>
      </c>
      <c r="S275" s="12">
        <v>0.76671081062242985</v>
      </c>
      <c r="T275" s="10">
        <v>110</v>
      </c>
      <c r="U275" s="39">
        <f t="shared" si="49"/>
        <v>-0.4884323457482192</v>
      </c>
      <c r="V275" s="11">
        <v>0.111</v>
      </c>
      <c r="W275" s="10">
        <v>198</v>
      </c>
      <c r="X275" s="39">
        <f t="shared" si="50"/>
        <v>-0.51695985662281141</v>
      </c>
      <c r="Y275" s="13">
        <v>68837</v>
      </c>
      <c r="Z275" s="10">
        <v>514</v>
      </c>
      <c r="AA275" s="39">
        <f t="shared" si="51"/>
        <v>0.94588919467585342</v>
      </c>
      <c r="AB275" s="11">
        <v>3.6000000000000004E-2</v>
      </c>
      <c r="AC275" s="10">
        <v>431</v>
      </c>
      <c r="AD275" s="39">
        <f t="shared" si="52"/>
        <v>0.69506423441807319</v>
      </c>
      <c r="AE275" s="11">
        <v>0.95599999999999996</v>
      </c>
      <c r="AF275" s="10">
        <v>94</v>
      </c>
      <c r="AG275" s="39">
        <f t="shared" si="53"/>
        <v>-0.62759024000119312</v>
      </c>
      <c r="AH275" s="14">
        <v>3.2565240223365266</v>
      </c>
      <c r="AI275" s="10">
        <v>142</v>
      </c>
      <c r="AJ275" s="39">
        <f t="shared" si="54"/>
        <v>-0.27794324400075193</v>
      </c>
      <c r="AK275" s="13">
        <v>87174.891545270788</v>
      </c>
      <c r="AL275" s="44"/>
    </row>
    <row r="276" spans="1:38" ht="22.5" x14ac:dyDescent="0.25">
      <c r="A276" s="110" t="s">
        <v>981</v>
      </c>
      <c r="B276" s="5" t="s">
        <v>308</v>
      </c>
      <c r="C276" s="6" t="s">
        <v>49</v>
      </c>
      <c r="D276" s="7" t="s">
        <v>39</v>
      </c>
      <c r="E276" s="42">
        <f t="shared" si="44"/>
        <v>0.9311561590827806</v>
      </c>
      <c r="F276" s="8">
        <v>24.933191684354668</v>
      </c>
      <c r="G276" s="9">
        <v>270</v>
      </c>
      <c r="H276" s="10">
        <v>515</v>
      </c>
      <c r="I276" s="39">
        <f t="shared" si="45"/>
        <v>0.96869638323212948</v>
      </c>
      <c r="J276" s="11">
        <v>9.9035369774919557E-2</v>
      </c>
      <c r="K276" s="10">
        <v>476</v>
      </c>
      <c r="L276" s="39">
        <f t="shared" si="46"/>
        <v>0.66852117291969593</v>
      </c>
      <c r="M276" s="11">
        <v>2.9991431019708654E-2</v>
      </c>
      <c r="N276" s="10">
        <v>262</v>
      </c>
      <c r="O276" s="39">
        <f t="shared" si="47"/>
        <v>0.24070033932112722</v>
      </c>
      <c r="P276" s="11">
        <v>4.8000000000000001E-2</v>
      </c>
      <c r="Q276" s="10">
        <v>217</v>
      </c>
      <c r="R276" s="39">
        <f t="shared" si="48"/>
        <v>0.19858842333316831</v>
      </c>
      <c r="S276" s="12">
        <v>1.1936805149210064</v>
      </c>
      <c r="T276" s="10">
        <v>237</v>
      </c>
      <c r="U276" s="39">
        <f t="shared" si="49"/>
        <v>0.12134707286719131</v>
      </c>
      <c r="V276" s="11">
        <v>7.2000000000000008E-2</v>
      </c>
      <c r="W276" s="10">
        <v>290</v>
      </c>
      <c r="X276" s="39">
        <f t="shared" si="50"/>
        <v>-0.13650855097815504</v>
      </c>
      <c r="Y276" s="13">
        <v>80358</v>
      </c>
      <c r="Z276" s="10">
        <v>352</v>
      </c>
      <c r="AA276" s="39">
        <f t="shared" si="51"/>
        <v>0.46528901932346378</v>
      </c>
      <c r="AB276" s="11">
        <v>4.5999999999999999E-2</v>
      </c>
      <c r="AC276" s="10">
        <v>152</v>
      </c>
      <c r="AD276" s="39">
        <f t="shared" si="52"/>
        <v>-0.33684637009584822</v>
      </c>
      <c r="AE276" s="11">
        <v>0.88900000000000001</v>
      </c>
      <c r="AF276" s="10">
        <v>307</v>
      </c>
      <c r="AG276" s="39">
        <f t="shared" si="53"/>
        <v>0.1262263304848322</v>
      </c>
      <c r="AH276" s="14">
        <v>2.4593874906348212</v>
      </c>
      <c r="AI276" s="10">
        <v>211</v>
      </c>
      <c r="AJ276" s="39">
        <f t="shared" si="54"/>
        <v>-0.24909898538932429</v>
      </c>
      <c r="AK276" s="13">
        <v>104371.88894090112</v>
      </c>
      <c r="AL276" s="44"/>
    </row>
    <row r="277" spans="1:38" x14ac:dyDescent="0.25">
      <c r="A277" s="110" t="s">
        <v>733</v>
      </c>
      <c r="B277" s="5" t="s">
        <v>309</v>
      </c>
      <c r="C277" s="6" t="s">
        <v>44</v>
      </c>
      <c r="D277" s="7" t="s">
        <v>20</v>
      </c>
      <c r="E277" s="42">
        <f t="shared" si="44"/>
        <v>0.93141958026837846</v>
      </c>
      <c r="F277" s="8">
        <v>24.932458895799428</v>
      </c>
      <c r="G277" s="9">
        <v>271</v>
      </c>
      <c r="H277" s="10">
        <v>547</v>
      </c>
      <c r="I277" s="39">
        <f t="shared" si="45"/>
        <v>1.7183478804138606</v>
      </c>
      <c r="J277" s="11">
        <v>0.16495638789122635</v>
      </c>
      <c r="K277" s="10">
        <v>101</v>
      </c>
      <c r="L277" s="39">
        <f t="shared" si="46"/>
        <v>-0.48712046021397876</v>
      </c>
      <c r="M277" s="11">
        <v>9.2462311557788945E-2</v>
      </c>
      <c r="N277" s="10">
        <v>351</v>
      </c>
      <c r="O277" s="39">
        <f t="shared" si="47"/>
        <v>0.48648493973488321</v>
      </c>
      <c r="P277" s="11">
        <v>3.2000000000000001E-2</v>
      </c>
      <c r="Q277" s="10">
        <v>186</v>
      </c>
      <c r="R277" s="39">
        <f t="shared" si="48"/>
        <v>9.5371980419198865E-2</v>
      </c>
      <c r="S277" s="12">
        <v>1.5415106804668575</v>
      </c>
      <c r="T277" s="10">
        <v>381</v>
      </c>
      <c r="U277" s="39">
        <f t="shared" si="49"/>
        <v>0.5435020549855526</v>
      </c>
      <c r="V277" s="11">
        <v>4.4999999999999998E-2</v>
      </c>
      <c r="W277" s="10">
        <v>186</v>
      </c>
      <c r="X277" s="39">
        <f t="shared" si="50"/>
        <v>-0.57256961260802119</v>
      </c>
      <c r="Y277" s="13">
        <v>67153</v>
      </c>
      <c r="Z277" s="10">
        <v>124</v>
      </c>
      <c r="AA277" s="39">
        <f t="shared" si="51"/>
        <v>-0.44785131384607707</v>
      </c>
      <c r="AB277" s="11">
        <v>6.5000000000000002E-2</v>
      </c>
      <c r="AC277" s="10">
        <v>406</v>
      </c>
      <c r="AD277" s="39">
        <f t="shared" si="52"/>
        <v>0.61805598034986997</v>
      </c>
      <c r="AE277" s="11">
        <v>0.95099999999999996</v>
      </c>
      <c r="AF277" s="10">
        <v>221</v>
      </c>
      <c r="AG277" s="39">
        <f t="shared" si="53"/>
        <v>-0.12678062903736867</v>
      </c>
      <c r="AH277" s="14">
        <v>2.72693413010427</v>
      </c>
      <c r="AI277" s="10">
        <v>155</v>
      </c>
      <c r="AJ277" s="39">
        <f t="shared" si="54"/>
        <v>-0.27074458623062481</v>
      </c>
      <c r="AK277" s="13">
        <v>91466.743889011224</v>
      </c>
      <c r="AL277" s="44"/>
    </row>
    <row r="278" spans="1:38" x14ac:dyDescent="0.25">
      <c r="A278" s="110" t="s">
        <v>840</v>
      </c>
      <c r="B278" s="5" t="s">
        <v>310</v>
      </c>
      <c r="C278" s="6" t="s">
        <v>54</v>
      </c>
      <c r="D278" s="7" t="s">
        <v>39</v>
      </c>
      <c r="E278" s="42">
        <f t="shared" si="44"/>
        <v>0.97806288662825891</v>
      </c>
      <c r="F278" s="8">
        <v>24.802705926227112</v>
      </c>
      <c r="G278" s="9">
        <v>272</v>
      </c>
      <c r="H278" s="10">
        <v>96</v>
      </c>
      <c r="I278" s="39">
        <f t="shared" si="45"/>
        <v>-0.63615022709340707</v>
      </c>
      <c r="J278" s="11">
        <v>-4.2087702573879837E-2</v>
      </c>
      <c r="K278" s="10">
        <v>394</v>
      </c>
      <c r="L278" s="39">
        <f t="shared" si="46"/>
        <v>0.46436230794613464</v>
      </c>
      <c r="M278" s="11">
        <v>4.1027710519235941E-2</v>
      </c>
      <c r="N278" s="10">
        <v>222</v>
      </c>
      <c r="O278" s="39">
        <f t="shared" si="47"/>
        <v>8.7084964062529774E-2</v>
      </c>
      <c r="P278" s="11">
        <v>5.7999999999999996E-2</v>
      </c>
      <c r="Q278" s="10">
        <v>327</v>
      </c>
      <c r="R278" s="39">
        <f t="shared" si="48"/>
        <v>0.41991551810888589</v>
      </c>
      <c r="S278" s="12">
        <v>0.44782803403493054</v>
      </c>
      <c r="T278" s="10">
        <v>310</v>
      </c>
      <c r="U278" s="39">
        <f t="shared" si="49"/>
        <v>0.35587761848850319</v>
      </c>
      <c r="V278" s="11">
        <v>5.7000000000000002E-2</v>
      </c>
      <c r="W278" s="10">
        <v>324</v>
      </c>
      <c r="X278" s="39">
        <f t="shared" si="50"/>
        <v>1.2521632371756826E-2</v>
      </c>
      <c r="Y278" s="13">
        <v>84871</v>
      </c>
      <c r="Z278" s="10">
        <v>238</v>
      </c>
      <c r="AA278" s="39">
        <f t="shared" si="51"/>
        <v>0.12886889657679093</v>
      </c>
      <c r="AB278" s="11">
        <v>5.2999999999999999E-2</v>
      </c>
      <c r="AC278" s="10">
        <v>221</v>
      </c>
      <c r="AD278" s="39">
        <f t="shared" si="52"/>
        <v>4.8194900245167864E-2</v>
      </c>
      <c r="AE278" s="11">
        <v>0.91400000000000003</v>
      </c>
      <c r="AF278" s="10">
        <v>300</v>
      </c>
      <c r="AG278" s="39">
        <f t="shared" si="53"/>
        <v>9.4903208437022837E-2</v>
      </c>
      <c r="AH278" s="14">
        <v>2.4925106745085337</v>
      </c>
      <c r="AI278" s="10">
        <v>269</v>
      </c>
      <c r="AJ278" s="39">
        <f t="shared" si="54"/>
        <v>-0.22071786219125245</v>
      </c>
      <c r="AK278" s="13">
        <v>121292.76419366074</v>
      </c>
      <c r="AL278" s="44"/>
    </row>
    <row r="279" spans="1:38" x14ac:dyDescent="0.25">
      <c r="A279" s="110" t="s">
        <v>1032</v>
      </c>
      <c r="B279" s="5" t="s">
        <v>311</v>
      </c>
      <c r="C279" s="6" t="s">
        <v>30</v>
      </c>
      <c r="D279" s="7" t="s">
        <v>20</v>
      </c>
      <c r="E279" s="42">
        <f t="shared" si="44"/>
        <v>0.98476720304361631</v>
      </c>
      <c r="F279" s="8">
        <v>24.784055769715199</v>
      </c>
      <c r="G279" s="9">
        <v>273</v>
      </c>
      <c r="H279" s="10">
        <v>464</v>
      </c>
      <c r="I279" s="39">
        <f t="shared" si="45"/>
        <v>0.53249541787577459</v>
      </c>
      <c r="J279" s="11">
        <v>6.0677797159232494E-2</v>
      </c>
      <c r="K279" s="10">
        <v>433</v>
      </c>
      <c r="L279" s="39">
        <f t="shared" si="46"/>
        <v>0.55053025256742294</v>
      </c>
      <c r="M279" s="11">
        <v>3.6369703036369702E-2</v>
      </c>
      <c r="N279" s="10">
        <v>161</v>
      </c>
      <c r="O279" s="39">
        <f t="shared" si="47"/>
        <v>-0.15869963635122647</v>
      </c>
      <c r="P279" s="11">
        <v>7.400000000000001E-2</v>
      </c>
      <c r="Q279" s="10">
        <v>280</v>
      </c>
      <c r="R279" s="39">
        <f t="shared" si="48"/>
        <v>0.34365937138384084</v>
      </c>
      <c r="S279" s="12">
        <v>0.70480441677434513</v>
      </c>
      <c r="T279" s="10">
        <v>357</v>
      </c>
      <c r="U279" s="39">
        <f t="shared" si="49"/>
        <v>0.49659594586129024</v>
      </c>
      <c r="V279" s="11">
        <v>4.8000000000000001E-2</v>
      </c>
      <c r="W279" s="10">
        <v>340</v>
      </c>
      <c r="X279" s="39">
        <f t="shared" si="50"/>
        <v>7.2721504795175682E-2</v>
      </c>
      <c r="Y279" s="13">
        <v>86694</v>
      </c>
      <c r="Z279" s="10">
        <v>174</v>
      </c>
      <c r="AA279" s="39">
        <f t="shared" si="51"/>
        <v>-0.15949120863464322</v>
      </c>
      <c r="AB279" s="11">
        <v>5.9000000000000004E-2</v>
      </c>
      <c r="AC279" s="10">
        <v>227</v>
      </c>
      <c r="AD279" s="39">
        <f t="shared" si="52"/>
        <v>6.3596551058808515E-2</v>
      </c>
      <c r="AE279" s="11">
        <v>0.91500000000000004</v>
      </c>
      <c r="AF279" s="10">
        <v>429</v>
      </c>
      <c r="AG279" s="39">
        <f t="shared" si="53"/>
        <v>0.4786088760797963</v>
      </c>
      <c r="AH279" s="14">
        <v>2.0867543976176717</v>
      </c>
      <c r="AI279" s="10">
        <v>194</v>
      </c>
      <c r="AJ279" s="39">
        <f t="shared" si="54"/>
        <v>-0.25609584680151082</v>
      </c>
      <c r="AK279" s="13">
        <v>100200.34793844708</v>
      </c>
      <c r="AL279" s="44"/>
    </row>
    <row r="280" spans="1:38" x14ac:dyDescent="0.25">
      <c r="A280" s="110" t="s">
        <v>1077</v>
      </c>
      <c r="B280" s="5" t="s">
        <v>312</v>
      </c>
      <c r="C280" s="6" t="s">
        <v>54</v>
      </c>
      <c r="D280" s="7" t="s">
        <v>39</v>
      </c>
      <c r="E280" s="42">
        <f t="shared" si="44"/>
        <v>0.98734623126334531</v>
      </c>
      <c r="F280" s="8">
        <v>24.776881394735454</v>
      </c>
      <c r="G280" s="9">
        <v>274</v>
      </c>
      <c r="H280" s="10">
        <v>12</v>
      </c>
      <c r="I280" s="39">
        <f t="shared" si="45"/>
        <v>-2.0127325817908348</v>
      </c>
      <c r="J280" s="11">
        <v>-0.1631382316313823</v>
      </c>
      <c r="K280" s="10">
        <v>14</v>
      </c>
      <c r="L280" s="39">
        <f t="shared" si="46"/>
        <v>-1.7482480802994835</v>
      </c>
      <c r="M280" s="11">
        <v>0.16063548102383055</v>
      </c>
      <c r="N280" s="10">
        <v>204</v>
      </c>
      <c r="O280" s="39">
        <f t="shared" si="47"/>
        <v>4.1000351484950487E-2</v>
      </c>
      <c r="P280" s="11">
        <v>6.0999999999999999E-2</v>
      </c>
      <c r="Q280" s="10">
        <v>275</v>
      </c>
      <c r="R280" s="39">
        <f t="shared" si="48"/>
        <v>0.33201419466133253</v>
      </c>
      <c r="S280" s="12">
        <v>0.74404761904761896</v>
      </c>
      <c r="T280" s="10">
        <v>104</v>
      </c>
      <c r="U280" s="39">
        <f t="shared" si="49"/>
        <v>-0.53533845487248155</v>
      </c>
      <c r="V280" s="11">
        <v>0.114</v>
      </c>
      <c r="W280" s="10">
        <v>315</v>
      </c>
      <c r="X280" s="39">
        <f t="shared" si="50"/>
        <v>-4.1205845649582989E-2</v>
      </c>
      <c r="Y280" s="13">
        <v>83244</v>
      </c>
      <c r="Z280" s="10">
        <v>383</v>
      </c>
      <c r="AA280" s="39">
        <f t="shared" si="51"/>
        <v>0.56140905439394151</v>
      </c>
      <c r="AB280" s="11">
        <v>4.4000000000000004E-2</v>
      </c>
      <c r="AC280" s="10">
        <v>549</v>
      </c>
      <c r="AD280" s="39">
        <f t="shared" si="52"/>
        <v>1.1725154096409331</v>
      </c>
      <c r="AE280" s="11">
        <v>0.98699999999999999</v>
      </c>
      <c r="AF280" s="10">
        <v>527</v>
      </c>
      <c r="AG280" s="39">
        <f t="shared" si="53"/>
        <v>1.1706001351013051</v>
      </c>
      <c r="AH280" s="14">
        <v>1.3549961240781965</v>
      </c>
      <c r="AI280" s="10">
        <v>532</v>
      </c>
      <c r="AJ280" s="39">
        <f t="shared" si="54"/>
        <v>0.41818661340602237</v>
      </c>
      <c r="AK280" s="13">
        <v>502208.72916666669</v>
      </c>
      <c r="AL280" s="44"/>
    </row>
    <row r="281" spans="1:38" x14ac:dyDescent="0.25">
      <c r="A281" s="110" t="s">
        <v>752</v>
      </c>
      <c r="B281" s="5" t="s">
        <v>313</v>
      </c>
      <c r="C281" s="6" t="s">
        <v>38</v>
      </c>
      <c r="D281" s="7" t="s">
        <v>39</v>
      </c>
      <c r="E281" s="42">
        <f t="shared" si="44"/>
        <v>0.99852642625283106</v>
      </c>
      <c r="F281" s="8">
        <v>24.745780179716732</v>
      </c>
      <c r="G281" s="9">
        <v>275</v>
      </c>
      <c r="H281" s="10">
        <v>427</v>
      </c>
      <c r="I281" s="39">
        <f t="shared" si="45"/>
        <v>0.41041904665266277</v>
      </c>
      <c r="J281" s="11">
        <v>4.99429440852035E-2</v>
      </c>
      <c r="K281" s="10">
        <v>316</v>
      </c>
      <c r="L281" s="39">
        <f t="shared" si="46"/>
        <v>0.22216621965448619</v>
      </c>
      <c r="M281" s="11">
        <v>5.4120180074378549E-2</v>
      </c>
      <c r="N281" s="10">
        <v>270</v>
      </c>
      <c r="O281" s="39">
        <f t="shared" si="47"/>
        <v>0.256061876846987</v>
      </c>
      <c r="P281" s="11">
        <v>4.7E-2</v>
      </c>
      <c r="Q281" s="10">
        <v>323</v>
      </c>
      <c r="R281" s="39">
        <f t="shared" si="48"/>
        <v>0.41305027119279619</v>
      </c>
      <c r="S281" s="12">
        <v>0.47096330109046114</v>
      </c>
      <c r="T281" s="10">
        <v>157</v>
      </c>
      <c r="U281" s="39">
        <f t="shared" si="49"/>
        <v>-0.23826643041881995</v>
      </c>
      <c r="V281" s="11">
        <v>9.5000000000000001E-2</v>
      </c>
      <c r="W281" s="10">
        <v>311</v>
      </c>
      <c r="X281" s="39">
        <f t="shared" si="50"/>
        <v>-5.9170042357394211E-2</v>
      </c>
      <c r="Y281" s="13">
        <v>82700</v>
      </c>
      <c r="Z281" s="10">
        <v>483</v>
      </c>
      <c r="AA281" s="39">
        <f t="shared" si="51"/>
        <v>0.84976915960537569</v>
      </c>
      <c r="AB281" s="11">
        <v>3.7999999999999999E-2</v>
      </c>
      <c r="AC281" s="10">
        <v>179</v>
      </c>
      <c r="AD281" s="39">
        <f t="shared" si="52"/>
        <v>-0.18282986195944181</v>
      </c>
      <c r="AE281" s="11">
        <v>0.89900000000000002</v>
      </c>
      <c r="AF281" s="10">
        <v>110</v>
      </c>
      <c r="AG281" s="39">
        <f t="shared" si="53"/>
        <v>-0.53748776160752976</v>
      </c>
      <c r="AH281" s="14">
        <v>3.1612435788751365</v>
      </c>
      <c r="AI281" s="10">
        <v>199</v>
      </c>
      <c r="AJ281" s="39">
        <f t="shared" si="54"/>
        <v>-0.25545169132630746</v>
      </c>
      <c r="AK281" s="13">
        <v>100584.39455856248</v>
      </c>
      <c r="AL281" s="44"/>
    </row>
    <row r="282" spans="1:38" x14ac:dyDescent="0.25">
      <c r="A282" s="110" t="s">
        <v>854</v>
      </c>
      <c r="B282" s="5" t="s">
        <v>314</v>
      </c>
      <c r="C282" s="6" t="s">
        <v>71</v>
      </c>
      <c r="D282" s="7" t="s">
        <v>34</v>
      </c>
      <c r="E282" s="42">
        <f t="shared" si="44"/>
        <v>0.99867048412554049</v>
      </c>
      <c r="F282" s="8">
        <v>24.745379437611746</v>
      </c>
      <c r="G282" s="9">
        <v>276</v>
      </c>
      <c r="H282" s="10">
        <v>39</v>
      </c>
      <c r="I282" s="39">
        <f t="shared" si="45"/>
        <v>-1.1163177440664311</v>
      </c>
      <c r="J282" s="11">
        <v>-8.4311498169885146E-2</v>
      </c>
      <c r="K282" s="10">
        <v>134</v>
      </c>
      <c r="L282" s="39">
        <f t="shared" si="46"/>
        <v>-0.29915309738351037</v>
      </c>
      <c r="M282" s="11">
        <v>8.2301301144380001E-2</v>
      </c>
      <c r="N282" s="10">
        <v>379</v>
      </c>
      <c r="O282" s="39">
        <f t="shared" si="47"/>
        <v>0.57865416489004173</v>
      </c>
      <c r="P282" s="11">
        <v>2.6000000000000002E-2</v>
      </c>
      <c r="Q282" s="10">
        <v>365</v>
      </c>
      <c r="R282" s="39">
        <f t="shared" si="48"/>
        <v>0.47100176749462952</v>
      </c>
      <c r="S282" s="12">
        <v>0.27567195037904896</v>
      </c>
      <c r="T282" s="10">
        <v>261</v>
      </c>
      <c r="U282" s="39">
        <f t="shared" si="49"/>
        <v>0.21515929111571611</v>
      </c>
      <c r="V282" s="11">
        <v>6.6000000000000003E-2</v>
      </c>
      <c r="W282" s="10">
        <v>261</v>
      </c>
      <c r="X282" s="39">
        <f t="shared" si="50"/>
        <v>-0.2515256412967331</v>
      </c>
      <c r="Y282" s="13">
        <v>76875</v>
      </c>
      <c r="Z282" s="10">
        <v>202</v>
      </c>
      <c r="AA282" s="39">
        <f t="shared" si="51"/>
        <v>-1.5311156028925814E-2</v>
      </c>
      <c r="AB282" s="11">
        <v>5.5999999999999994E-2</v>
      </c>
      <c r="AC282" s="10">
        <v>350</v>
      </c>
      <c r="AD282" s="39">
        <f t="shared" si="52"/>
        <v>0.46403947221346353</v>
      </c>
      <c r="AE282" s="11">
        <v>0.94099999999999995</v>
      </c>
      <c r="AF282" s="10">
        <v>197</v>
      </c>
      <c r="AG282" s="39">
        <f t="shared" si="53"/>
        <v>-0.19580935370829972</v>
      </c>
      <c r="AH282" s="14">
        <v>2.7999297636925582</v>
      </c>
      <c r="AI282" s="10">
        <v>230</v>
      </c>
      <c r="AJ282" s="39">
        <f t="shared" si="54"/>
        <v>-0.24210946189236501</v>
      </c>
      <c r="AK282" s="13">
        <v>108539.05506547209</v>
      </c>
      <c r="AL282" s="44"/>
    </row>
    <row r="283" spans="1:38" x14ac:dyDescent="0.25">
      <c r="A283" s="110" t="s">
        <v>998</v>
      </c>
      <c r="B283" s="5" t="s">
        <v>315</v>
      </c>
      <c r="C283" s="6" t="s">
        <v>71</v>
      </c>
      <c r="D283" s="7" t="s">
        <v>34</v>
      </c>
      <c r="E283" s="42">
        <f t="shared" si="44"/>
        <v>1.0200625423054066</v>
      </c>
      <c r="F283" s="8">
        <v>24.685870725843223</v>
      </c>
      <c r="G283" s="9">
        <v>277</v>
      </c>
      <c r="H283" s="10">
        <v>27</v>
      </c>
      <c r="I283" s="39">
        <f t="shared" si="45"/>
        <v>-1.4023772998677981</v>
      </c>
      <c r="J283" s="11">
        <v>-0.10946630307752236</v>
      </c>
      <c r="K283" s="10">
        <v>345</v>
      </c>
      <c r="L283" s="39">
        <f t="shared" si="46"/>
        <v>0.30774884694221311</v>
      </c>
      <c r="M283" s="11">
        <v>4.9493813273340834E-2</v>
      </c>
      <c r="N283" s="10">
        <v>207</v>
      </c>
      <c r="O283" s="39">
        <f t="shared" si="47"/>
        <v>5.6361889010810247E-2</v>
      </c>
      <c r="P283" s="11">
        <v>0.06</v>
      </c>
      <c r="Q283" s="10">
        <v>256</v>
      </c>
      <c r="R283" s="39">
        <f t="shared" si="48"/>
        <v>0.2931873406293703</v>
      </c>
      <c r="S283" s="12">
        <v>0.87489063867016625</v>
      </c>
      <c r="T283" s="10">
        <v>389</v>
      </c>
      <c r="U283" s="39">
        <f t="shared" si="49"/>
        <v>0.55913742469364003</v>
      </c>
      <c r="V283" s="11">
        <v>4.4000000000000004E-2</v>
      </c>
      <c r="W283" s="10">
        <v>281</v>
      </c>
      <c r="X283" s="39">
        <f t="shared" si="50"/>
        <v>-0.17240392197335869</v>
      </c>
      <c r="Y283" s="13">
        <v>79271</v>
      </c>
      <c r="Z283" s="10">
        <v>289</v>
      </c>
      <c r="AA283" s="39">
        <f t="shared" si="51"/>
        <v>0.27304894918250766</v>
      </c>
      <c r="AB283" s="11">
        <v>0.05</v>
      </c>
      <c r="AC283" s="10">
        <v>385</v>
      </c>
      <c r="AD283" s="39">
        <f t="shared" si="52"/>
        <v>0.55644937709530917</v>
      </c>
      <c r="AE283" s="11">
        <v>0.94700000000000006</v>
      </c>
      <c r="AF283" s="10">
        <v>70</v>
      </c>
      <c r="AG283" s="39">
        <f t="shared" si="53"/>
        <v>-0.7999461984768218</v>
      </c>
      <c r="AH283" s="14">
        <v>3.4387848485595458</v>
      </c>
      <c r="AI283" s="10">
        <v>123</v>
      </c>
      <c r="AJ283" s="39">
        <f t="shared" si="54"/>
        <v>-0.28829941392908248</v>
      </c>
      <c r="AK283" s="13">
        <v>81000.524934383197</v>
      </c>
      <c r="AL283" s="44"/>
    </row>
    <row r="284" spans="1:38" x14ac:dyDescent="0.25">
      <c r="A284" s="110" t="s">
        <v>1058</v>
      </c>
      <c r="B284" s="5" t="s">
        <v>316</v>
      </c>
      <c r="C284" s="6" t="s">
        <v>93</v>
      </c>
      <c r="D284" s="7" t="s">
        <v>34</v>
      </c>
      <c r="E284" s="42">
        <f t="shared" si="44"/>
        <v>1.0431532891646351</v>
      </c>
      <c r="F284" s="8">
        <v>24.621636579329014</v>
      </c>
      <c r="G284" s="9">
        <v>278</v>
      </c>
      <c r="H284" s="10">
        <v>362</v>
      </c>
      <c r="I284" s="39">
        <f t="shared" si="45"/>
        <v>0.2165746298569371</v>
      </c>
      <c r="J284" s="11">
        <v>3.2897128316975666E-2</v>
      </c>
      <c r="K284" s="10">
        <v>507</v>
      </c>
      <c r="L284" s="39">
        <f t="shared" si="46"/>
        <v>0.76367131318939174</v>
      </c>
      <c r="M284" s="11">
        <v>2.4847870182555781E-2</v>
      </c>
      <c r="N284" s="10">
        <v>291</v>
      </c>
      <c r="O284" s="39">
        <f t="shared" si="47"/>
        <v>0.33286956447628568</v>
      </c>
      <c r="P284" s="11">
        <v>4.2000000000000003E-2</v>
      </c>
      <c r="Q284" s="10">
        <v>194</v>
      </c>
      <c r="R284" s="39">
        <f t="shared" si="48"/>
        <v>0.13507733375243083</v>
      </c>
      <c r="S284" s="12">
        <v>1.4077071969030441</v>
      </c>
      <c r="T284" s="10">
        <v>455</v>
      </c>
      <c r="U284" s="39">
        <f t="shared" si="49"/>
        <v>0.731126491482602</v>
      </c>
      <c r="V284" s="11">
        <v>3.3000000000000002E-2</v>
      </c>
      <c r="W284" s="10">
        <v>237</v>
      </c>
      <c r="X284" s="39">
        <f t="shared" si="50"/>
        <v>-0.36258004116505876</v>
      </c>
      <c r="Y284" s="13">
        <v>73512</v>
      </c>
      <c r="Z284" s="10">
        <v>227</v>
      </c>
      <c r="AA284" s="39">
        <f t="shared" si="51"/>
        <v>8.0808879041551568E-2</v>
      </c>
      <c r="AB284" s="11">
        <v>5.4000000000000006E-2</v>
      </c>
      <c r="AC284" s="10">
        <v>187</v>
      </c>
      <c r="AD284" s="39">
        <f t="shared" si="52"/>
        <v>-0.15202656033216222</v>
      </c>
      <c r="AE284" s="11">
        <v>0.90099999999999991</v>
      </c>
      <c r="AF284" s="10">
        <v>350</v>
      </c>
      <c r="AG284" s="39">
        <f t="shared" si="53"/>
        <v>0.27565834269768258</v>
      </c>
      <c r="AH284" s="14">
        <v>2.3013679927830335</v>
      </c>
      <c r="AI284" s="10">
        <v>376</v>
      </c>
      <c r="AJ284" s="39">
        <f t="shared" si="54"/>
        <v>-0.14439379810806768</v>
      </c>
      <c r="AK284" s="13">
        <v>166797.30459264474</v>
      </c>
      <c r="AL284" s="44"/>
    </row>
    <row r="285" spans="1:38" x14ac:dyDescent="0.25">
      <c r="A285" s="110" t="s">
        <v>895</v>
      </c>
      <c r="B285" s="5" t="s">
        <v>317</v>
      </c>
      <c r="C285" s="6" t="s">
        <v>33</v>
      </c>
      <c r="D285" s="7" t="s">
        <v>34</v>
      </c>
      <c r="E285" s="42">
        <f t="shared" si="44"/>
        <v>1.0520859362388455</v>
      </c>
      <c r="F285" s="8">
        <v>24.596787622973363</v>
      </c>
      <c r="G285" s="9">
        <v>279</v>
      </c>
      <c r="H285" s="10">
        <v>524</v>
      </c>
      <c r="I285" s="39">
        <f t="shared" si="45"/>
        <v>1.0902944316672876</v>
      </c>
      <c r="J285" s="11">
        <v>0.10972816127061691</v>
      </c>
      <c r="K285" s="10">
        <v>399</v>
      </c>
      <c r="L285" s="39">
        <f t="shared" si="46"/>
        <v>0.48403684909743133</v>
      </c>
      <c r="M285" s="11">
        <v>3.9964157706093191E-2</v>
      </c>
      <c r="N285" s="10">
        <v>231</v>
      </c>
      <c r="O285" s="39">
        <f t="shared" si="47"/>
        <v>0.11780803911424931</v>
      </c>
      <c r="P285" s="11">
        <v>5.5999999999999994E-2</v>
      </c>
      <c r="Q285" s="10">
        <v>229</v>
      </c>
      <c r="R285" s="39">
        <f t="shared" si="48"/>
        <v>0.22610779964983102</v>
      </c>
      <c r="S285" s="12">
        <v>1.1009426821716095</v>
      </c>
      <c r="T285" s="10">
        <v>272</v>
      </c>
      <c r="U285" s="39">
        <f t="shared" si="49"/>
        <v>0.24643003053189103</v>
      </c>
      <c r="V285" s="11">
        <v>6.4000000000000001E-2</v>
      </c>
      <c r="W285" s="10">
        <v>236</v>
      </c>
      <c r="X285" s="39">
        <f t="shared" si="50"/>
        <v>-0.37103378079226401</v>
      </c>
      <c r="Y285" s="13">
        <v>73256</v>
      </c>
      <c r="Z285" s="10">
        <v>289</v>
      </c>
      <c r="AA285" s="39">
        <f t="shared" si="51"/>
        <v>0.27304894918250766</v>
      </c>
      <c r="AB285" s="11">
        <v>0.05</v>
      </c>
      <c r="AC285" s="10">
        <v>281</v>
      </c>
      <c r="AD285" s="39">
        <f t="shared" si="52"/>
        <v>0.26381801163613516</v>
      </c>
      <c r="AE285" s="11">
        <v>0.92799999999999994</v>
      </c>
      <c r="AF285" s="10">
        <v>213</v>
      </c>
      <c r="AG285" s="39">
        <f t="shared" si="53"/>
        <v>-0.15263703241121099</v>
      </c>
      <c r="AH285" s="14">
        <v>2.7542764365945822</v>
      </c>
      <c r="AI285" s="10">
        <v>239</v>
      </c>
      <c r="AJ285" s="39">
        <f t="shared" si="54"/>
        <v>-0.23806670068752697</v>
      </c>
      <c r="AK285" s="13">
        <v>110949.35636138443</v>
      </c>
      <c r="AL285" s="44"/>
    </row>
    <row r="286" spans="1:38" x14ac:dyDescent="0.25">
      <c r="A286" s="110" t="s">
        <v>1139</v>
      </c>
      <c r="B286" s="5" t="s">
        <v>318</v>
      </c>
      <c r="C286" s="6" t="s">
        <v>71</v>
      </c>
      <c r="D286" s="7" t="s">
        <v>34</v>
      </c>
      <c r="E286" s="42">
        <f t="shared" si="44"/>
        <v>1.092578668817171</v>
      </c>
      <c r="F286" s="8">
        <v>24.484144401294419</v>
      </c>
      <c r="G286" s="9">
        <v>280</v>
      </c>
      <c r="H286" s="10">
        <v>34</v>
      </c>
      <c r="I286" s="39">
        <f t="shared" si="45"/>
        <v>-1.2378578823328772</v>
      </c>
      <c r="J286" s="11">
        <v>-9.4999197302937821E-2</v>
      </c>
      <c r="K286" s="10">
        <v>170</v>
      </c>
      <c r="L286" s="39">
        <f t="shared" si="46"/>
        <v>-0.18862361219645871</v>
      </c>
      <c r="M286" s="11">
        <v>7.6326374257805016E-2</v>
      </c>
      <c r="N286" s="10">
        <v>311</v>
      </c>
      <c r="O286" s="39">
        <f t="shared" si="47"/>
        <v>0.39431571457972475</v>
      </c>
      <c r="P286" s="11">
        <v>3.7999999999999999E-2</v>
      </c>
      <c r="Q286" s="10">
        <v>254</v>
      </c>
      <c r="R286" s="39">
        <f t="shared" si="48"/>
        <v>0.28960663584346447</v>
      </c>
      <c r="S286" s="12">
        <v>0.88695729300634174</v>
      </c>
      <c r="T286" s="10">
        <v>290</v>
      </c>
      <c r="U286" s="39">
        <f t="shared" si="49"/>
        <v>0.30897150936424089</v>
      </c>
      <c r="V286" s="11">
        <v>0.06</v>
      </c>
      <c r="W286" s="10">
        <v>348</v>
      </c>
      <c r="X286" s="39">
        <f t="shared" si="50"/>
        <v>0.10855083094954182</v>
      </c>
      <c r="Y286" s="13">
        <v>87779</v>
      </c>
      <c r="Z286" s="10">
        <v>213</v>
      </c>
      <c r="AA286" s="39">
        <f t="shared" si="51"/>
        <v>3.2748861506312878E-2</v>
      </c>
      <c r="AB286" s="11">
        <v>5.5E-2</v>
      </c>
      <c r="AC286" s="10">
        <v>336</v>
      </c>
      <c r="AD286" s="39">
        <f t="shared" si="52"/>
        <v>0.43323617058618397</v>
      </c>
      <c r="AE286" s="11">
        <v>0.93900000000000006</v>
      </c>
      <c r="AF286" s="10">
        <v>193</v>
      </c>
      <c r="AG286" s="39">
        <f t="shared" si="53"/>
        <v>-0.22372585611831258</v>
      </c>
      <c r="AH286" s="14">
        <v>2.8294505579807656</v>
      </c>
      <c r="AI286" s="10">
        <v>210</v>
      </c>
      <c r="AJ286" s="39">
        <f t="shared" si="54"/>
        <v>-0.2491968654015429</v>
      </c>
      <c r="AK286" s="13">
        <v>104313.53270655018</v>
      </c>
      <c r="AL286" s="44"/>
    </row>
    <row r="287" spans="1:38" x14ac:dyDescent="0.25">
      <c r="A287" s="110" t="s">
        <v>1048</v>
      </c>
      <c r="B287" s="5" t="s">
        <v>319</v>
      </c>
      <c r="C287" s="6" t="s">
        <v>93</v>
      </c>
      <c r="D287" s="7" t="s">
        <v>34</v>
      </c>
      <c r="E287" s="42">
        <f t="shared" si="44"/>
        <v>1.099119493391741</v>
      </c>
      <c r="F287" s="8">
        <v>24.465949048558183</v>
      </c>
      <c r="G287" s="9">
        <v>281</v>
      </c>
      <c r="H287" s="10">
        <v>410</v>
      </c>
      <c r="I287" s="39">
        <f t="shared" si="45"/>
        <v>0.34466529904265675</v>
      </c>
      <c r="J287" s="11">
        <v>4.4160852001468909E-2</v>
      </c>
      <c r="K287" s="10">
        <v>327</v>
      </c>
      <c r="L287" s="39">
        <f t="shared" si="46"/>
        <v>0.25706742843632463</v>
      </c>
      <c r="M287" s="11">
        <v>5.2233514535570784E-2</v>
      </c>
      <c r="N287" s="10">
        <v>311</v>
      </c>
      <c r="O287" s="39">
        <f t="shared" si="47"/>
        <v>0.39431571457972475</v>
      </c>
      <c r="P287" s="11">
        <v>3.7999999999999999E-2</v>
      </c>
      <c r="Q287" s="10">
        <v>255</v>
      </c>
      <c r="R287" s="39">
        <f t="shared" si="48"/>
        <v>0.29188616706621773</v>
      </c>
      <c r="S287" s="12">
        <v>0.8792754770069463</v>
      </c>
      <c r="T287" s="10">
        <v>254</v>
      </c>
      <c r="U287" s="39">
        <f t="shared" si="49"/>
        <v>0.18388855169954116</v>
      </c>
      <c r="V287" s="11">
        <v>6.8000000000000005E-2</v>
      </c>
      <c r="W287" s="10">
        <v>199</v>
      </c>
      <c r="X287" s="39">
        <f t="shared" si="50"/>
        <v>-0.5167617221002988</v>
      </c>
      <c r="Y287" s="13">
        <v>68843</v>
      </c>
      <c r="Z287" s="10">
        <v>398</v>
      </c>
      <c r="AA287" s="39">
        <f t="shared" si="51"/>
        <v>0.60946907192918087</v>
      </c>
      <c r="AB287" s="11">
        <v>4.2999999999999997E-2</v>
      </c>
      <c r="AC287" s="10">
        <v>189</v>
      </c>
      <c r="AD287" s="39">
        <f t="shared" si="52"/>
        <v>-0.13662490951851988</v>
      </c>
      <c r="AE287" s="11">
        <v>0.90200000000000002</v>
      </c>
      <c r="AF287" s="10">
        <v>472</v>
      </c>
      <c r="AG287" s="39">
        <f t="shared" si="53"/>
        <v>0.64438631539226454</v>
      </c>
      <c r="AH287" s="14">
        <v>1.9114501416728487</v>
      </c>
      <c r="AI287" s="10">
        <v>360</v>
      </c>
      <c r="AJ287" s="39">
        <f t="shared" si="54"/>
        <v>-0.15433256392766559</v>
      </c>
      <c r="AK287" s="13">
        <v>160871.7950408863</v>
      </c>
      <c r="AL287" s="44"/>
    </row>
    <row r="288" spans="1:38" x14ac:dyDescent="0.25">
      <c r="A288" s="110" t="s">
        <v>874</v>
      </c>
      <c r="B288" s="5" t="s">
        <v>320</v>
      </c>
      <c r="C288" s="6" t="s">
        <v>63</v>
      </c>
      <c r="D288" s="7" t="s">
        <v>34</v>
      </c>
      <c r="E288" s="42">
        <f t="shared" si="44"/>
        <v>1.1184859073754307</v>
      </c>
      <c r="F288" s="8">
        <v>24.412075300737609</v>
      </c>
      <c r="G288" s="9">
        <v>282</v>
      </c>
      <c r="H288" s="10">
        <v>99</v>
      </c>
      <c r="I288" s="39">
        <f t="shared" si="45"/>
        <v>-0.63227519242055996</v>
      </c>
      <c r="J288" s="11">
        <v>-4.1746949261400101E-2</v>
      </c>
      <c r="K288" s="10">
        <v>163</v>
      </c>
      <c r="L288" s="39">
        <f t="shared" si="46"/>
        <v>-0.2081321315898772</v>
      </c>
      <c r="M288" s="11">
        <v>7.7380952380952384E-2</v>
      </c>
      <c r="N288" s="10">
        <v>335</v>
      </c>
      <c r="O288" s="39">
        <f t="shared" si="47"/>
        <v>0.44040032715730393</v>
      </c>
      <c r="P288" s="11">
        <v>3.5000000000000003E-2</v>
      </c>
      <c r="Q288" s="10">
        <v>434</v>
      </c>
      <c r="R288" s="39">
        <f t="shared" si="48"/>
        <v>0.5528057078878641</v>
      </c>
      <c r="S288" s="12">
        <v>0</v>
      </c>
      <c r="T288" s="10">
        <v>367</v>
      </c>
      <c r="U288" s="39">
        <f t="shared" si="49"/>
        <v>0.52786668527746516</v>
      </c>
      <c r="V288" s="11">
        <v>4.5999999999999999E-2</v>
      </c>
      <c r="W288" s="10">
        <v>353</v>
      </c>
      <c r="X288" s="39">
        <f t="shared" si="50"/>
        <v>0.12440159275055172</v>
      </c>
      <c r="Y288" s="13">
        <v>88259</v>
      </c>
      <c r="Z288" s="10">
        <v>161</v>
      </c>
      <c r="AA288" s="39">
        <f t="shared" si="51"/>
        <v>-0.25561124370512095</v>
      </c>
      <c r="AB288" s="11">
        <v>6.0999999999999999E-2</v>
      </c>
      <c r="AC288" s="10">
        <v>221</v>
      </c>
      <c r="AD288" s="39">
        <f t="shared" si="52"/>
        <v>4.8194900245167864E-2</v>
      </c>
      <c r="AE288" s="11">
        <v>0.91400000000000003</v>
      </c>
      <c r="AF288" s="10">
        <v>201</v>
      </c>
      <c r="AG288" s="39">
        <f t="shared" si="53"/>
        <v>-0.18858655860622608</v>
      </c>
      <c r="AH288" s="14">
        <v>2.7922918925415607</v>
      </c>
      <c r="AI288" s="10">
        <v>209</v>
      </c>
      <c r="AJ288" s="39">
        <f t="shared" si="54"/>
        <v>-0.24929436633454141</v>
      </c>
      <c r="AK288" s="13">
        <v>104255.40247989276</v>
      </c>
      <c r="AL288" s="44"/>
    </row>
    <row r="289" spans="1:38" x14ac:dyDescent="0.25">
      <c r="A289" s="110" t="s">
        <v>1137</v>
      </c>
      <c r="B289" s="5" t="s">
        <v>321</v>
      </c>
      <c r="C289" s="6" t="s">
        <v>28</v>
      </c>
      <c r="D289" s="7" t="s">
        <v>20</v>
      </c>
      <c r="E289" s="42">
        <f t="shared" si="44"/>
        <v>1.1316560592905036</v>
      </c>
      <c r="F289" s="8">
        <v>24.37543839709458</v>
      </c>
      <c r="G289" s="9">
        <v>283</v>
      </c>
      <c r="H289" s="10">
        <v>186</v>
      </c>
      <c r="I289" s="39">
        <f t="shared" si="45"/>
        <v>-0.34282643263026991</v>
      </c>
      <c r="J289" s="11">
        <v>-1.6294112830590346E-2</v>
      </c>
      <c r="K289" s="10">
        <v>432</v>
      </c>
      <c r="L289" s="39">
        <f t="shared" si="46"/>
        <v>0.54850182760492683</v>
      </c>
      <c r="M289" s="11">
        <v>3.6479354237814343E-2</v>
      </c>
      <c r="N289" s="10">
        <v>294</v>
      </c>
      <c r="O289" s="39">
        <f t="shared" si="47"/>
        <v>0.34823110200214558</v>
      </c>
      <c r="P289" s="11">
        <v>4.0999999999999995E-2</v>
      </c>
      <c r="Q289" s="10">
        <v>333</v>
      </c>
      <c r="R289" s="39">
        <f t="shared" si="48"/>
        <v>0.42930654284022868</v>
      </c>
      <c r="S289" s="12">
        <v>0.41618112202430502</v>
      </c>
      <c r="T289" s="10">
        <v>429</v>
      </c>
      <c r="U289" s="39">
        <f t="shared" si="49"/>
        <v>0.66858501265025216</v>
      </c>
      <c r="V289" s="11">
        <v>3.7000000000000005E-2</v>
      </c>
      <c r="W289" s="10">
        <v>263</v>
      </c>
      <c r="X289" s="39">
        <f t="shared" si="50"/>
        <v>-0.24700156969936155</v>
      </c>
      <c r="Y289" s="13">
        <v>77012</v>
      </c>
      <c r="Z289" s="10">
        <v>77</v>
      </c>
      <c r="AA289" s="39">
        <f t="shared" si="51"/>
        <v>-0.97651150673370568</v>
      </c>
      <c r="AB289" s="11">
        <v>7.5999999999999998E-2</v>
      </c>
      <c r="AC289" s="10">
        <v>419</v>
      </c>
      <c r="AD289" s="39">
        <f t="shared" si="52"/>
        <v>0.66426093279079368</v>
      </c>
      <c r="AE289" s="11">
        <v>0.95400000000000007</v>
      </c>
      <c r="AF289" s="10">
        <v>508</v>
      </c>
      <c r="AG289" s="39">
        <f t="shared" si="53"/>
        <v>0.93198851452172138</v>
      </c>
      <c r="AH289" s="14">
        <v>1.6073201603220493</v>
      </c>
      <c r="AI289" s="10">
        <v>356</v>
      </c>
      <c r="AJ289" s="39">
        <f t="shared" si="54"/>
        <v>-0.15852172773577553</v>
      </c>
      <c r="AK289" s="13">
        <v>158374.20825703346</v>
      </c>
      <c r="AL289" s="44"/>
    </row>
    <row r="290" spans="1:38" x14ac:dyDescent="0.25">
      <c r="A290" s="110" t="s">
        <v>841</v>
      </c>
      <c r="B290" s="5" t="s">
        <v>322</v>
      </c>
      <c r="C290" s="6" t="s">
        <v>49</v>
      </c>
      <c r="D290" s="7" t="s">
        <v>39</v>
      </c>
      <c r="E290" s="42">
        <f t="shared" si="44"/>
        <v>1.1419155613485124</v>
      </c>
      <c r="F290" s="8">
        <v>24.346898377909646</v>
      </c>
      <c r="G290" s="9">
        <v>284</v>
      </c>
      <c r="H290" s="10">
        <v>516</v>
      </c>
      <c r="I290" s="39">
        <f t="shared" si="45"/>
        <v>0.97462188155176777</v>
      </c>
      <c r="J290" s="11">
        <v>9.9556431739773243E-2</v>
      </c>
      <c r="K290" s="10">
        <v>135</v>
      </c>
      <c r="L290" s="39">
        <f t="shared" si="46"/>
        <v>-0.29873095039175779</v>
      </c>
      <c r="M290" s="11">
        <v>8.2278481012658222E-2</v>
      </c>
      <c r="N290" s="10">
        <v>476</v>
      </c>
      <c r="O290" s="39">
        <f t="shared" si="47"/>
        <v>0.76299261520035877</v>
      </c>
      <c r="P290" s="11">
        <v>1.3999999999999999E-2</v>
      </c>
      <c r="Q290" s="10">
        <v>115</v>
      </c>
      <c r="R290" s="39">
        <f t="shared" si="48"/>
        <v>-0.24525021441547554</v>
      </c>
      <c r="S290" s="12">
        <v>2.6893769610040343</v>
      </c>
      <c r="T290" s="10">
        <v>351</v>
      </c>
      <c r="U290" s="39">
        <f t="shared" si="49"/>
        <v>0.48096057615320281</v>
      </c>
      <c r="V290" s="11">
        <v>4.9000000000000002E-2</v>
      </c>
      <c r="W290" s="10">
        <v>248</v>
      </c>
      <c r="X290" s="39">
        <f t="shared" si="50"/>
        <v>-0.32817067908869973</v>
      </c>
      <c r="Y290" s="13">
        <v>74554</v>
      </c>
      <c r="Z290" s="10">
        <v>227</v>
      </c>
      <c r="AA290" s="39">
        <f t="shared" si="51"/>
        <v>8.0808879041551568E-2</v>
      </c>
      <c r="AB290" s="11">
        <v>5.4000000000000006E-2</v>
      </c>
      <c r="AC290" s="10">
        <v>287</v>
      </c>
      <c r="AD290" s="39">
        <f t="shared" si="52"/>
        <v>0.27921966244977753</v>
      </c>
      <c r="AE290" s="11">
        <v>0.92900000000000005</v>
      </c>
      <c r="AF290" s="10">
        <v>284</v>
      </c>
      <c r="AG290" s="39">
        <f t="shared" si="53"/>
        <v>3.8293407149729689E-2</v>
      </c>
      <c r="AH290" s="14">
        <v>2.5523737001108771</v>
      </c>
      <c r="AI290" s="10">
        <v>161</v>
      </c>
      <c r="AJ290" s="39">
        <f t="shared" si="54"/>
        <v>-0.26876545027855148</v>
      </c>
      <c r="AK290" s="13">
        <v>92646.708202599737</v>
      </c>
      <c r="AL290" s="44"/>
    </row>
    <row r="291" spans="1:38" x14ac:dyDescent="0.25">
      <c r="A291" s="110" t="s">
        <v>1102</v>
      </c>
      <c r="B291" s="5" t="s">
        <v>323</v>
      </c>
      <c r="C291" s="6" t="s">
        <v>49</v>
      </c>
      <c r="D291" s="7" t="s">
        <v>39</v>
      </c>
      <c r="E291" s="42">
        <f t="shared" si="44"/>
        <v>1.1963587736072911</v>
      </c>
      <c r="F291" s="8">
        <v>24.195447526438535</v>
      </c>
      <c r="G291" s="9">
        <v>285</v>
      </c>
      <c r="H291" s="10">
        <v>398</v>
      </c>
      <c r="I291" s="39">
        <f t="shared" si="45"/>
        <v>0.31478767139762581</v>
      </c>
      <c r="J291" s="11">
        <v>4.1533546325878579E-2</v>
      </c>
      <c r="K291" s="10">
        <v>452</v>
      </c>
      <c r="L291" s="39">
        <f t="shared" si="46"/>
        <v>0.59569812718851156</v>
      </c>
      <c r="M291" s="11">
        <v>3.3928049137174614E-2</v>
      </c>
      <c r="N291" s="10">
        <v>158</v>
      </c>
      <c r="O291" s="39">
        <f t="shared" si="47"/>
        <v>-0.174061173877086</v>
      </c>
      <c r="P291" s="11">
        <v>7.4999999999999997E-2</v>
      </c>
      <c r="Q291" s="10">
        <v>434</v>
      </c>
      <c r="R291" s="39">
        <f t="shared" si="48"/>
        <v>0.5528057078878641</v>
      </c>
      <c r="S291" s="12">
        <v>0</v>
      </c>
      <c r="T291" s="10">
        <v>304</v>
      </c>
      <c r="U291" s="39">
        <f t="shared" si="49"/>
        <v>0.34024224878041581</v>
      </c>
      <c r="V291" s="11">
        <v>5.7999999999999996E-2</v>
      </c>
      <c r="W291" s="10">
        <v>249</v>
      </c>
      <c r="X291" s="39">
        <f t="shared" si="50"/>
        <v>-0.32348149538923432</v>
      </c>
      <c r="Y291" s="13">
        <v>74696</v>
      </c>
      <c r="Z291" s="10">
        <v>289</v>
      </c>
      <c r="AA291" s="39">
        <f t="shared" si="51"/>
        <v>0.27304894918250766</v>
      </c>
      <c r="AB291" s="11">
        <v>0.05</v>
      </c>
      <c r="AC291" s="10">
        <v>336</v>
      </c>
      <c r="AD291" s="39">
        <f t="shared" si="52"/>
        <v>0.43323617058618397</v>
      </c>
      <c r="AE291" s="11">
        <v>0.93900000000000006</v>
      </c>
      <c r="AF291" s="10">
        <v>178</v>
      </c>
      <c r="AG291" s="39">
        <f t="shared" si="53"/>
        <v>-0.26176664141231365</v>
      </c>
      <c r="AH291" s="14">
        <v>2.8696774524796727</v>
      </c>
      <c r="AI291" s="10">
        <v>156</v>
      </c>
      <c r="AJ291" s="39">
        <f t="shared" si="54"/>
        <v>-0.27044569142726438</v>
      </c>
      <c r="AK291" s="13">
        <v>91644.945493157153</v>
      </c>
      <c r="AL291" s="44"/>
    </row>
    <row r="292" spans="1:38" x14ac:dyDescent="0.25">
      <c r="A292" s="110" t="s">
        <v>1143</v>
      </c>
      <c r="B292" s="5" t="s">
        <v>324</v>
      </c>
      <c r="C292" s="6" t="s">
        <v>19</v>
      </c>
      <c r="D292" s="7" t="s">
        <v>20</v>
      </c>
      <c r="E292" s="42">
        <f t="shared" si="44"/>
        <v>1.211203355841622</v>
      </c>
      <c r="F292" s="8">
        <v>24.154152670278393</v>
      </c>
      <c r="G292" s="9">
        <v>286</v>
      </c>
      <c r="H292" s="10">
        <v>294</v>
      </c>
      <c r="I292" s="39">
        <f t="shared" si="45"/>
        <v>5.5472107139799526E-2</v>
      </c>
      <c r="J292" s="11">
        <v>1.8730489073881307E-2</v>
      </c>
      <c r="K292" s="10">
        <v>319</v>
      </c>
      <c r="L292" s="39">
        <f t="shared" si="46"/>
        <v>0.23665845333553739</v>
      </c>
      <c r="M292" s="11">
        <v>5.3336768874001544E-2</v>
      </c>
      <c r="N292" s="10">
        <v>249</v>
      </c>
      <c r="O292" s="39">
        <f t="shared" si="47"/>
        <v>0.19461572674354802</v>
      </c>
      <c r="P292" s="11">
        <v>5.0999999999999997E-2</v>
      </c>
      <c r="Q292" s="10">
        <v>299</v>
      </c>
      <c r="R292" s="39">
        <f t="shared" si="48"/>
        <v>0.3709402571566332</v>
      </c>
      <c r="S292" s="12">
        <v>0.61287027579162412</v>
      </c>
      <c r="T292" s="10">
        <v>267</v>
      </c>
      <c r="U292" s="39">
        <f t="shared" si="49"/>
        <v>0.23079466082380357</v>
      </c>
      <c r="V292" s="11">
        <v>6.5000000000000002E-2</v>
      </c>
      <c r="W292" s="10">
        <v>272</v>
      </c>
      <c r="X292" s="39">
        <f t="shared" si="50"/>
        <v>-0.19561868352775444</v>
      </c>
      <c r="Y292" s="13">
        <v>78568</v>
      </c>
      <c r="Z292" s="10">
        <v>383</v>
      </c>
      <c r="AA292" s="39">
        <f t="shared" si="51"/>
        <v>0.56140905439394151</v>
      </c>
      <c r="AB292" s="11">
        <v>4.4000000000000004E-2</v>
      </c>
      <c r="AC292" s="10">
        <v>259</v>
      </c>
      <c r="AD292" s="39">
        <f t="shared" si="52"/>
        <v>0.18680975756793194</v>
      </c>
      <c r="AE292" s="11">
        <v>0.92299999999999993</v>
      </c>
      <c r="AF292" s="10">
        <v>95</v>
      </c>
      <c r="AG292" s="39">
        <f t="shared" si="53"/>
        <v>-0.6177694105442163</v>
      </c>
      <c r="AH292" s="14">
        <v>3.2461388142656546</v>
      </c>
      <c r="AI292" s="10">
        <v>262</v>
      </c>
      <c r="AJ292" s="39">
        <f t="shared" si="54"/>
        <v>-0.22535081919704836</v>
      </c>
      <c r="AK292" s="13">
        <v>118530.58712972421</v>
      </c>
      <c r="AL292" s="44"/>
    </row>
    <row r="293" spans="1:38" x14ac:dyDescent="0.25">
      <c r="A293" s="110" t="s">
        <v>1085</v>
      </c>
      <c r="B293" s="5" t="s">
        <v>325</v>
      </c>
      <c r="C293" s="6" t="s">
        <v>30</v>
      </c>
      <c r="D293" s="7" t="s">
        <v>20</v>
      </c>
      <c r="E293" s="42">
        <f t="shared" si="44"/>
        <v>1.2652734328044288</v>
      </c>
      <c r="F293" s="8">
        <v>24.003739811532981</v>
      </c>
      <c r="G293" s="9">
        <v>287</v>
      </c>
      <c r="H293" s="10">
        <v>23</v>
      </c>
      <c r="I293" s="39">
        <f t="shared" si="45"/>
        <v>-1.5625607543949633</v>
      </c>
      <c r="J293" s="11">
        <v>-0.12355212355212353</v>
      </c>
      <c r="K293" s="10">
        <v>465</v>
      </c>
      <c r="L293" s="39">
        <f t="shared" si="46"/>
        <v>0.64032282569202681</v>
      </c>
      <c r="M293" s="11">
        <v>3.1515757878939468E-2</v>
      </c>
      <c r="N293" s="10">
        <v>402</v>
      </c>
      <c r="O293" s="39">
        <f t="shared" si="47"/>
        <v>0.62473877746762096</v>
      </c>
      <c r="P293" s="11">
        <v>2.3E-2</v>
      </c>
      <c r="Q293" s="10">
        <v>116</v>
      </c>
      <c r="R293" s="39">
        <f t="shared" si="48"/>
        <v>-0.23153912147722427</v>
      </c>
      <c r="S293" s="12">
        <v>2.643171806167401</v>
      </c>
      <c r="T293" s="10">
        <v>420</v>
      </c>
      <c r="U293" s="39">
        <f t="shared" si="49"/>
        <v>0.65294964294216484</v>
      </c>
      <c r="V293" s="11">
        <v>3.7999999999999999E-2</v>
      </c>
      <c r="W293" s="10">
        <v>147</v>
      </c>
      <c r="X293" s="39">
        <f t="shared" si="50"/>
        <v>-0.67744881985803673</v>
      </c>
      <c r="Y293" s="13">
        <v>63977</v>
      </c>
      <c r="Z293" s="10">
        <v>116</v>
      </c>
      <c r="AA293" s="39">
        <f t="shared" si="51"/>
        <v>-0.49591133138131605</v>
      </c>
      <c r="AB293" s="11">
        <v>6.6000000000000003E-2</v>
      </c>
      <c r="AC293" s="10">
        <v>480</v>
      </c>
      <c r="AD293" s="39">
        <f t="shared" si="52"/>
        <v>0.87988404418176092</v>
      </c>
      <c r="AE293" s="11">
        <v>0.96799999999999997</v>
      </c>
      <c r="AF293" s="10">
        <v>543</v>
      </c>
      <c r="AG293" s="39">
        <f t="shared" si="53"/>
        <v>1.524331784617091</v>
      </c>
      <c r="AH293" s="14">
        <v>0.98093639749731987</v>
      </c>
      <c r="AI293" s="10">
        <v>544</v>
      </c>
      <c r="AJ293" s="39">
        <f t="shared" si="54"/>
        <v>1.4483071078036813</v>
      </c>
      <c r="AK293" s="13">
        <v>1116368.3682819384</v>
      </c>
      <c r="AL293" s="44"/>
    </row>
    <row r="294" spans="1:38" x14ac:dyDescent="0.25">
      <c r="A294" s="110" t="s">
        <v>921</v>
      </c>
      <c r="B294" s="5" t="s">
        <v>326</v>
      </c>
      <c r="C294" s="6" t="s">
        <v>47</v>
      </c>
      <c r="D294" s="7" t="s">
        <v>20</v>
      </c>
      <c r="E294" s="42">
        <f t="shared" si="44"/>
        <v>1.3069892909197793</v>
      </c>
      <c r="F294" s="8">
        <v>23.887694082978477</v>
      </c>
      <c r="G294" s="9">
        <v>288</v>
      </c>
      <c r="H294" s="10">
        <v>276</v>
      </c>
      <c r="I294" s="39">
        <f t="shared" si="45"/>
        <v>-1.836295385548278E-2</v>
      </c>
      <c r="J294" s="11">
        <v>1.2237762237762295E-2</v>
      </c>
      <c r="K294" s="10">
        <v>466</v>
      </c>
      <c r="L294" s="39">
        <f t="shared" si="46"/>
        <v>0.64728245919098859</v>
      </c>
      <c r="M294" s="11">
        <v>3.1139538798182126E-2</v>
      </c>
      <c r="N294" s="10">
        <v>231</v>
      </c>
      <c r="O294" s="39">
        <f t="shared" si="47"/>
        <v>0.11780803911424931</v>
      </c>
      <c r="P294" s="11">
        <v>5.5999999999999994E-2</v>
      </c>
      <c r="Q294" s="10">
        <v>240</v>
      </c>
      <c r="R294" s="39">
        <f t="shared" si="48"/>
        <v>0.25712635976464926</v>
      </c>
      <c r="S294" s="12">
        <v>0.99641291351135908</v>
      </c>
      <c r="T294" s="10">
        <v>326</v>
      </c>
      <c r="U294" s="39">
        <f t="shared" si="49"/>
        <v>0.40278372761276549</v>
      </c>
      <c r="V294" s="11">
        <v>5.4000000000000006E-2</v>
      </c>
      <c r="W294" s="10">
        <v>310</v>
      </c>
      <c r="X294" s="39">
        <f t="shared" si="50"/>
        <v>-6.0061647708701017E-2</v>
      </c>
      <c r="Y294" s="13">
        <v>82673</v>
      </c>
      <c r="Z294" s="10">
        <v>238</v>
      </c>
      <c r="AA294" s="39">
        <f t="shared" si="51"/>
        <v>0.12886889657679093</v>
      </c>
      <c r="AB294" s="11">
        <v>5.2999999999999999E-2</v>
      </c>
      <c r="AC294" s="10">
        <v>355</v>
      </c>
      <c r="AD294" s="39">
        <f t="shared" si="52"/>
        <v>0.4794411230271059</v>
      </c>
      <c r="AE294" s="11">
        <v>0.94200000000000006</v>
      </c>
      <c r="AF294" s="10">
        <v>138</v>
      </c>
      <c r="AG294" s="39">
        <f t="shared" si="53"/>
        <v>-0.4349731656680027</v>
      </c>
      <c r="AH294" s="14">
        <v>3.0528377243801255</v>
      </c>
      <c r="AI294" s="10">
        <v>158</v>
      </c>
      <c r="AJ294" s="39">
        <f t="shared" si="54"/>
        <v>-0.26985516953582472</v>
      </c>
      <c r="AK294" s="13">
        <v>91997.01567689651</v>
      </c>
      <c r="AL294" s="44"/>
    </row>
    <row r="295" spans="1:38" x14ac:dyDescent="0.25">
      <c r="A295" s="110" t="s">
        <v>786</v>
      </c>
      <c r="B295" s="5" t="s">
        <v>327</v>
      </c>
      <c r="C295" s="6" t="s">
        <v>93</v>
      </c>
      <c r="D295" s="7" t="s">
        <v>34</v>
      </c>
      <c r="E295" s="42">
        <f t="shared" si="44"/>
        <v>1.3087768229906194</v>
      </c>
      <c r="F295" s="8">
        <v>23.882721502505557</v>
      </c>
      <c r="G295" s="9">
        <v>289</v>
      </c>
      <c r="H295" s="10">
        <v>389</v>
      </c>
      <c r="I295" s="39">
        <f t="shared" si="45"/>
        <v>0.30222649876791152</v>
      </c>
      <c r="J295" s="11">
        <v>4.0428972678525854E-2</v>
      </c>
      <c r="K295" s="10">
        <v>156</v>
      </c>
      <c r="L295" s="39">
        <f t="shared" si="46"/>
        <v>-0.2297677634909093</v>
      </c>
      <c r="M295" s="11">
        <v>7.8550516488979732E-2</v>
      </c>
      <c r="N295" s="10">
        <v>282</v>
      </c>
      <c r="O295" s="39">
        <f t="shared" si="47"/>
        <v>0.30214648942456618</v>
      </c>
      <c r="P295" s="11">
        <v>4.4000000000000004E-2</v>
      </c>
      <c r="Q295" s="10">
        <v>319</v>
      </c>
      <c r="R295" s="39">
        <f t="shared" si="48"/>
        <v>0.39906083218561966</v>
      </c>
      <c r="S295" s="12">
        <v>0.51810645724258297</v>
      </c>
      <c r="T295" s="10">
        <v>148</v>
      </c>
      <c r="U295" s="39">
        <f t="shared" si="49"/>
        <v>-0.28517253954308236</v>
      </c>
      <c r="V295" s="11">
        <v>9.8000000000000004E-2</v>
      </c>
      <c r="W295" s="10">
        <v>207</v>
      </c>
      <c r="X295" s="39">
        <f t="shared" si="50"/>
        <v>-0.46485047720199141</v>
      </c>
      <c r="Y295" s="13">
        <v>70415</v>
      </c>
      <c r="Z295" s="10">
        <v>521</v>
      </c>
      <c r="AA295" s="39">
        <f t="shared" si="51"/>
        <v>0.99394921221109245</v>
      </c>
      <c r="AB295" s="11">
        <v>3.5000000000000003E-2</v>
      </c>
      <c r="AC295" s="10">
        <v>280</v>
      </c>
      <c r="AD295" s="39">
        <f t="shared" si="52"/>
        <v>0.24841636082249624</v>
      </c>
      <c r="AE295" s="11">
        <v>0.92700000000000005</v>
      </c>
      <c r="AF295" s="10">
        <v>441</v>
      </c>
      <c r="AG295" s="39">
        <f t="shared" si="53"/>
        <v>0.51749498174920272</v>
      </c>
      <c r="AH295" s="14">
        <v>2.0456336042863299</v>
      </c>
      <c r="AI295" s="10">
        <v>398</v>
      </c>
      <c r="AJ295" s="39">
        <f t="shared" si="54"/>
        <v>-0.12904593665853056</v>
      </c>
      <c r="AK295" s="13">
        <v>175947.72641252182</v>
      </c>
      <c r="AL295" s="44"/>
    </row>
    <row r="296" spans="1:38" x14ac:dyDescent="0.25">
      <c r="A296" s="110" t="s">
        <v>1115</v>
      </c>
      <c r="B296" s="5" t="s">
        <v>328</v>
      </c>
      <c r="C296" s="6" t="s">
        <v>30</v>
      </c>
      <c r="D296" s="7" t="s">
        <v>20</v>
      </c>
      <c r="E296" s="42">
        <f t="shared" si="44"/>
        <v>1.3117487593768566</v>
      </c>
      <c r="F296" s="8">
        <v>23.874454130366043</v>
      </c>
      <c r="G296" s="9">
        <v>290</v>
      </c>
      <c r="H296" s="10">
        <v>30</v>
      </c>
      <c r="I296" s="39">
        <f t="shared" si="45"/>
        <v>-1.3345244775300236</v>
      </c>
      <c r="J296" s="11">
        <v>-0.10349962769918097</v>
      </c>
      <c r="K296" s="10">
        <v>467</v>
      </c>
      <c r="L296" s="39">
        <f t="shared" si="46"/>
        <v>0.6480050317293311</v>
      </c>
      <c r="M296" s="11">
        <v>3.1100478468899521E-2</v>
      </c>
      <c r="N296" s="10">
        <v>411</v>
      </c>
      <c r="O296" s="39">
        <f t="shared" si="47"/>
        <v>0.64010031499348063</v>
      </c>
      <c r="P296" s="11">
        <v>2.2000000000000002E-2</v>
      </c>
      <c r="Q296" s="10">
        <v>264</v>
      </c>
      <c r="R296" s="39">
        <f t="shared" si="48"/>
        <v>0.30634076289080564</v>
      </c>
      <c r="S296" s="12">
        <v>0.83056478405315615</v>
      </c>
      <c r="T296" s="10">
        <v>175</v>
      </c>
      <c r="U296" s="39">
        <f t="shared" si="49"/>
        <v>-0.14445421217029539</v>
      </c>
      <c r="V296" s="11">
        <v>8.900000000000001E-2</v>
      </c>
      <c r="W296" s="10">
        <v>175</v>
      </c>
      <c r="X296" s="39">
        <f t="shared" si="50"/>
        <v>-0.59093007836085765</v>
      </c>
      <c r="Y296" s="13">
        <v>66597</v>
      </c>
      <c r="Z296" s="10">
        <v>167</v>
      </c>
      <c r="AA296" s="39">
        <f t="shared" si="51"/>
        <v>-0.20755122616988192</v>
      </c>
      <c r="AB296" s="11">
        <v>0.06</v>
      </c>
      <c r="AC296" s="10">
        <v>395</v>
      </c>
      <c r="AD296" s="39">
        <f t="shared" si="52"/>
        <v>0.58725267872259046</v>
      </c>
      <c r="AE296" s="11">
        <v>0.94900000000000007</v>
      </c>
      <c r="AF296" s="10">
        <v>547</v>
      </c>
      <c r="AG296" s="39">
        <f t="shared" si="53"/>
        <v>1.593337234740865</v>
      </c>
      <c r="AH296" s="14">
        <v>0.90796537598645743</v>
      </c>
      <c r="AI296" s="10">
        <v>550</v>
      </c>
      <c r="AJ296" s="39">
        <f t="shared" si="54"/>
        <v>1.9771442889438873</v>
      </c>
      <c r="AK296" s="13">
        <v>1431662.0199335548</v>
      </c>
      <c r="AL296" s="44"/>
    </row>
    <row r="297" spans="1:38" x14ac:dyDescent="0.25">
      <c r="A297" s="110" t="s">
        <v>1036</v>
      </c>
      <c r="B297" s="5" t="s">
        <v>329</v>
      </c>
      <c r="C297" s="6" t="s">
        <v>33</v>
      </c>
      <c r="D297" s="7" t="s">
        <v>34</v>
      </c>
      <c r="E297" s="42">
        <f t="shared" si="44"/>
        <v>1.3144462719576089</v>
      </c>
      <c r="F297" s="8">
        <v>23.866950154016038</v>
      </c>
      <c r="G297" s="9">
        <v>291</v>
      </c>
      <c r="H297" s="10">
        <v>358</v>
      </c>
      <c r="I297" s="39">
        <f t="shared" si="45"/>
        <v>0.21248564373260817</v>
      </c>
      <c r="J297" s="11">
        <v>3.2537561065536069E-2</v>
      </c>
      <c r="K297" s="10">
        <v>381</v>
      </c>
      <c r="L297" s="39">
        <f t="shared" si="46"/>
        <v>0.41866731693511056</v>
      </c>
      <c r="M297" s="11">
        <v>4.3497858913680416E-2</v>
      </c>
      <c r="N297" s="10">
        <v>249</v>
      </c>
      <c r="O297" s="39">
        <f t="shared" si="47"/>
        <v>0.19461572674354802</v>
      </c>
      <c r="P297" s="11">
        <v>5.0999999999999997E-2</v>
      </c>
      <c r="Q297" s="10">
        <v>251</v>
      </c>
      <c r="R297" s="39">
        <f t="shared" si="48"/>
        <v>0.28790319603599979</v>
      </c>
      <c r="S297" s="12">
        <v>0.8926977325477593</v>
      </c>
      <c r="T297" s="10">
        <v>209</v>
      </c>
      <c r="U297" s="39">
        <f t="shared" si="49"/>
        <v>1.1899484910579272E-2</v>
      </c>
      <c r="V297" s="11">
        <v>7.9000000000000001E-2</v>
      </c>
      <c r="W297" s="10">
        <v>341</v>
      </c>
      <c r="X297" s="39">
        <f t="shared" si="50"/>
        <v>8.2958455124994571E-2</v>
      </c>
      <c r="Y297" s="13">
        <v>87004</v>
      </c>
      <c r="Z297" s="10">
        <v>321</v>
      </c>
      <c r="AA297" s="39">
        <f t="shared" si="51"/>
        <v>0.36916898425298572</v>
      </c>
      <c r="AB297" s="11">
        <v>4.8000000000000001E-2</v>
      </c>
      <c r="AC297" s="10">
        <v>381</v>
      </c>
      <c r="AD297" s="39">
        <f t="shared" si="52"/>
        <v>0.54104772628166675</v>
      </c>
      <c r="AE297" s="11">
        <v>0.94599999999999995</v>
      </c>
      <c r="AF297" s="10">
        <v>45</v>
      </c>
      <c r="AG297" s="39">
        <f t="shared" si="53"/>
        <v>-1.0673684707593238</v>
      </c>
      <c r="AH297" s="14">
        <v>3.7215752129178399</v>
      </c>
      <c r="AI297" s="10">
        <v>193</v>
      </c>
      <c r="AJ297" s="39">
        <f t="shared" si="54"/>
        <v>-0.25637369547705624</v>
      </c>
      <c r="AK297" s="13">
        <v>100034.69407248705</v>
      </c>
      <c r="AL297" s="44"/>
    </row>
    <row r="298" spans="1:38" x14ac:dyDescent="0.25">
      <c r="A298" s="110" t="s">
        <v>1075</v>
      </c>
      <c r="B298" s="5" t="s">
        <v>330</v>
      </c>
      <c r="C298" s="6" t="s">
        <v>49</v>
      </c>
      <c r="D298" s="7" t="s">
        <v>39</v>
      </c>
      <c r="E298" s="42">
        <f t="shared" si="44"/>
        <v>1.3434310483572098</v>
      </c>
      <c r="F298" s="8">
        <v>23.786319917788347</v>
      </c>
      <c r="G298" s="9">
        <v>292</v>
      </c>
      <c r="H298" s="10">
        <v>478</v>
      </c>
      <c r="I298" s="39">
        <f t="shared" si="45"/>
        <v>0.64352597715814852</v>
      </c>
      <c r="J298" s="11">
        <v>7.0441330664378965E-2</v>
      </c>
      <c r="K298" s="10">
        <v>284</v>
      </c>
      <c r="L298" s="39">
        <f t="shared" si="46"/>
        <v>0.12768044821111896</v>
      </c>
      <c r="M298" s="11">
        <v>5.9227826918479561E-2</v>
      </c>
      <c r="N298" s="10">
        <v>329</v>
      </c>
      <c r="O298" s="39">
        <f t="shared" si="47"/>
        <v>0.4250387896314442</v>
      </c>
      <c r="P298" s="11">
        <v>3.6000000000000004E-2</v>
      </c>
      <c r="Q298" s="10">
        <v>342</v>
      </c>
      <c r="R298" s="39">
        <f t="shared" si="48"/>
        <v>0.44050284737584738</v>
      </c>
      <c r="S298" s="12">
        <v>0.37845057880676758</v>
      </c>
      <c r="T298" s="10">
        <v>261</v>
      </c>
      <c r="U298" s="39">
        <f t="shared" si="49"/>
        <v>0.21515929111571611</v>
      </c>
      <c r="V298" s="11">
        <v>6.6000000000000003E-2</v>
      </c>
      <c r="W298" s="10">
        <v>291</v>
      </c>
      <c r="X298" s="39">
        <f t="shared" si="50"/>
        <v>-0.13558392320642945</v>
      </c>
      <c r="Y298" s="13">
        <v>80386</v>
      </c>
      <c r="Z298" s="10">
        <v>289</v>
      </c>
      <c r="AA298" s="39">
        <f t="shared" si="51"/>
        <v>0.27304894918250766</v>
      </c>
      <c r="AB298" s="11">
        <v>0.05</v>
      </c>
      <c r="AC298" s="10">
        <v>206</v>
      </c>
      <c r="AD298" s="39">
        <f t="shared" si="52"/>
        <v>-4.4215004636677713E-2</v>
      </c>
      <c r="AE298" s="11">
        <v>0.90799999999999992</v>
      </c>
      <c r="AF298" s="10">
        <v>323</v>
      </c>
      <c r="AG298" s="39">
        <f t="shared" si="53"/>
        <v>0.15867719829488969</v>
      </c>
      <c r="AH298" s="14">
        <v>2.4250717522581211</v>
      </c>
      <c r="AI298" s="10">
        <v>205</v>
      </c>
      <c r="AJ298" s="39">
        <f t="shared" si="54"/>
        <v>-0.25196322808495103</v>
      </c>
      <c r="AK298" s="13">
        <v>102664.22243989314</v>
      </c>
      <c r="AL298" s="44"/>
    </row>
    <row r="299" spans="1:38" x14ac:dyDescent="0.25">
      <c r="A299" s="110" t="s">
        <v>1169</v>
      </c>
      <c r="B299" s="5" t="s">
        <v>331</v>
      </c>
      <c r="C299" s="6" t="s">
        <v>41</v>
      </c>
      <c r="D299" s="7" t="s">
        <v>34</v>
      </c>
      <c r="E299" s="42">
        <f t="shared" si="44"/>
        <v>1.3538852252107876</v>
      </c>
      <c r="F299" s="8">
        <v>23.757238349669663</v>
      </c>
      <c r="G299" s="9">
        <v>293</v>
      </c>
      <c r="H299" s="10">
        <v>384</v>
      </c>
      <c r="I299" s="39">
        <f t="shared" si="45"/>
        <v>0.28705519588171424</v>
      </c>
      <c r="J299" s="11">
        <v>3.9094875786611638E-2</v>
      </c>
      <c r="K299" s="10">
        <v>396</v>
      </c>
      <c r="L299" s="39">
        <f t="shared" si="46"/>
        <v>0.46583870743659372</v>
      </c>
      <c r="M299" s="11">
        <v>4.0947900331068134E-2</v>
      </c>
      <c r="N299" s="10">
        <v>311</v>
      </c>
      <c r="O299" s="39">
        <f t="shared" si="47"/>
        <v>0.39431571457972475</v>
      </c>
      <c r="P299" s="11">
        <v>3.7999999999999999E-2</v>
      </c>
      <c r="Q299" s="10">
        <v>236</v>
      </c>
      <c r="R299" s="39">
        <f t="shared" si="48"/>
        <v>0.25224225354580876</v>
      </c>
      <c r="S299" s="12">
        <v>1.0128719139058873</v>
      </c>
      <c r="T299" s="10">
        <v>314</v>
      </c>
      <c r="U299" s="39">
        <f t="shared" si="49"/>
        <v>0.37151298819659073</v>
      </c>
      <c r="V299" s="11">
        <v>5.5999999999999994E-2</v>
      </c>
      <c r="W299" s="10">
        <v>372</v>
      </c>
      <c r="X299" s="39">
        <f t="shared" si="50"/>
        <v>0.19388076531164511</v>
      </c>
      <c r="Y299" s="13">
        <v>90363</v>
      </c>
      <c r="Z299" s="10">
        <v>267</v>
      </c>
      <c r="AA299" s="39">
        <f t="shared" si="51"/>
        <v>0.22498893164726899</v>
      </c>
      <c r="AB299" s="11">
        <v>5.0999999999999997E-2</v>
      </c>
      <c r="AC299" s="10">
        <v>215</v>
      </c>
      <c r="AD299" s="39">
        <f t="shared" si="52"/>
        <v>3.2793249431525513E-2</v>
      </c>
      <c r="AE299" s="11">
        <v>0.91299999999999992</v>
      </c>
      <c r="AF299" s="10">
        <v>48</v>
      </c>
      <c r="AG299" s="39">
        <f t="shared" si="53"/>
        <v>-1.0063622740678606</v>
      </c>
      <c r="AH299" s="14">
        <v>3.6570631420149802</v>
      </c>
      <c r="AI299" s="10">
        <v>289</v>
      </c>
      <c r="AJ299" s="39">
        <f t="shared" si="54"/>
        <v>-0.20992633925755405</v>
      </c>
      <c r="AK299" s="13">
        <v>127726.68902722093</v>
      </c>
      <c r="AL299" s="44"/>
    </row>
    <row r="300" spans="1:38" x14ac:dyDescent="0.25">
      <c r="A300" s="110" t="s">
        <v>929</v>
      </c>
      <c r="B300" s="5" t="s">
        <v>332</v>
      </c>
      <c r="C300" s="6" t="s">
        <v>93</v>
      </c>
      <c r="D300" s="7" t="s">
        <v>34</v>
      </c>
      <c r="E300" s="42">
        <f t="shared" si="44"/>
        <v>1.354984961157953</v>
      </c>
      <c r="F300" s="8">
        <v>23.754179089595141</v>
      </c>
      <c r="G300" s="9">
        <v>294</v>
      </c>
      <c r="H300" s="10">
        <v>353</v>
      </c>
      <c r="I300" s="39">
        <f t="shared" si="45"/>
        <v>0.20262972509434549</v>
      </c>
      <c r="J300" s="11">
        <v>3.1670875420875433E-2</v>
      </c>
      <c r="K300" s="10">
        <v>304</v>
      </c>
      <c r="L300" s="39">
        <f t="shared" si="46"/>
        <v>0.18462176056376353</v>
      </c>
      <c r="M300" s="11">
        <v>5.6149732620320858E-2</v>
      </c>
      <c r="N300" s="10">
        <v>169</v>
      </c>
      <c r="O300" s="39">
        <f t="shared" si="47"/>
        <v>-0.11261502377364695</v>
      </c>
      <c r="P300" s="11">
        <v>7.0999999999999994E-2</v>
      </c>
      <c r="Q300" s="10">
        <v>300</v>
      </c>
      <c r="R300" s="39">
        <f t="shared" si="48"/>
        <v>0.37121848069166313</v>
      </c>
      <c r="S300" s="12">
        <v>0.61193268740438556</v>
      </c>
      <c r="T300" s="10">
        <v>310</v>
      </c>
      <c r="U300" s="39">
        <f t="shared" si="49"/>
        <v>0.35587761848850319</v>
      </c>
      <c r="V300" s="11">
        <v>5.7000000000000002E-2</v>
      </c>
      <c r="W300" s="10">
        <v>300</v>
      </c>
      <c r="X300" s="39">
        <f t="shared" si="50"/>
        <v>-0.10411355654734103</v>
      </c>
      <c r="Y300" s="13">
        <v>81339</v>
      </c>
      <c r="Z300" s="10">
        <v>352</v>
      </c>
      <c r="AA300" s="39">
        <f t="shared" si="51"/>
        <v>0.46528901932346378</v>
      </c>
      <c r="AB300" s="11">
        <v>4.5999999999999999E-2</v>
      </c>
      <c r="AC300" s="10">
        <v>303</v>
      </c>
      <c r="AD300" s="39">
        <f t="shared" si="52"/>
        <v>0.32542461489069946</v>
      </c>
      <c r="AE300" s="11">
        <v>0.93200000000000005</v>
      </c>
      <c r="AF300" s="10">
        <v>280</v>
      </c>
      <c r="AG300" s="39">
        <f t="shared" si="53"/>
        <v>2.2528870379639541E-2</v>
      </c>
      <c r="AH300" s="14">
        <v>2.5690441855536306</v>
      </c>
      <c r="AI300" s="10">
        <v>311</v>
      </c>
      <c r="AJ300" s="39">
        <f t="shared" si="54"/>
        <v>-0.19416512369930231</v>
      </c>
      <c r="AK300" s="13">
        <v>137123.55328913819</v>
      </c>
      <c r="AL300" s="44"/>
    </row>
    <row r="301" spans="1:38" x14ac:dyDescent="0.25">
      <c r="A301" s="110" t="s">
        <v>1071</v>
      </c>
      <c r="B301" s="5" t="s">
        <v>333</v>
      </c>
      <c r="C301" s="6" t="s">
        <v>93</v>
      </c>
      <c r="D301" s="7" t="s">
        <v>34</v>
      </c>
      <c r="E301" s="42">
        <f t="shared" si="44"/>
        <v>1.3601376380040604</v>
      </c>
      <c r="F301" s="8">
        <v>23.739845304659948</v>
      </c>
      <c r="G301" s="9">
        <v>295</v>
      </c>
      <c r="H301" s="10">
        <v>446</v>
      </c>
      <c r="I301" s="39">
        <f t="shared" si="45"/>
        <v>0.4751442866577979</v>
      </c>
      <c r="J301" s="11">
        <v>5.5634593785099273E-2</v>
      </c>
      <c r="K301" s="10">
        <v>487</v>
      </c>
      <c r="L301" s="39">
        <f t="shared" si="46"/>
        <v>0.69711757572003252</v>
      </c>
      <c r="M301" s="11">
        <v>2.8445586346118552E-2</v>
      </c>
      <c r="N301" s="10">
        <v>436</v>
      </c>
      <c r="O301" s="39">
        <f t="shared" si="47"/>
        <v>0.70154646509691976</v>
      </c>
      <c r="P301" s="11">
        <v>1.8000000000000002E-2</v>
      </c>
      <c r="Q301" s="10">
        <v>384</v>
      </c>
      <c r="R301" s="39">
        <f t="shared" si="48"/>
        <v>0.48965977361850849</v>
      </c>
      <c r="S301" s="12">
        <v>0.21279614129663782</v>
      </c>
      <c r="T301" s="10">
        <v>224</v>
      </c>
      <c r="U301" s="39">
        <f t="shared" si="49"/>
        <v>7.4440963742929134E-2</v>
      </c>
      <c r="V301" s="11">
        <v>7.4999999999999997E-2</v>
      </c>
      <c r="W301" s="10">
        <v>292</v>
      </c>
      <c r="X301" s="39">
        <f t="shared" si="50"/>
        <v>-0.13039940320068247</v>
      </c>
      <c r="Y301" s="13">
        <v>80543</v>
      </c>
      <c r="Z301" s="10">
        <v>238</v>
      </c>
      <c r="AA301" s="39">
        <f t="shared" si="51"/>
        <v>0.12886889657679093</v>
      </c>
      <c r="AB301" s="11">
        <v>5.2999999999999999E-2</v>
      </c>
      <c r="AC301" s="10">
        <v>176</v>
      </c>
      <c r="AD301" s="39">
        <f t="shared" si="52"/>
        <v>-0.22903481440036544</v>
      </c>
      <c r="AE301" s="11">
        <v>0.89599999999999991</v>
      </c>
      <c r="AF301" s="10">
        <v>351</v>
      </c>
      <c r="AG301" s="39">
        <f t="shared" si="53"/>
        <v>0.27868300341003066</v>
      </c>
      <c r="AH301" s="14">
        <v>2.2981695123513006</v>
      </c>
      <c r="AI301" s="10">
        <v>367</v>
      </c>
      <c r="AJ301" s="39">
        <f t="shared" si="54"/>
        <v>-0.15072183950802051</v>
      </c>
      <c r="AK301" s="13">
        <v>163024.51525039013</v>
      </c>
      <c r="AL301" s="44"/>
    </row>
    <row r="302" spans="1:38" x14ac:dyDescent="0.25">
      <c r="A302" s="110" t="s">
        <v>753</v>
      </c>
      <c r="B302" s="5" t="s">
        <v>334</v>
      </c>
      <c r="C302" s="6" t="s">
        <v>44</v>
      </c>
      <c r="D302" s="7" t="s">
        <v>20</v>
      </c>
      <c r="E302" s="42">
        <f t="shared" si="44"/>
        <v>1.3996767805173911</v>
      </c>
      <c r="F302" s="8">
        <v>23.629854792498058</v>
      </c>
      <c r="G302" s="9">
        <v>296</v>
      </c>
      <c r="H302" s="10">
        <v>85</v>
      </c>
      <c r="I302" s="39">
        <f t="shared" si="45"/>
        <v>-0.71010920792399268</v>
      </c>
      <c r="J302" s="11">
        <v>-4.8591326369104126E-2</v>
      </c>
      <c r="K302" s="10">
        <v>483</v>
      </c>
      <c r="L302" s="39">
        <f t="shared" si="46"/>
        <v>0.68377839381509975</v>
      </c>
      <c r="M302" s="11">
        <v>2.9166666666666667E-2</v>
      </c>
      <c r="N302" s="10">
        <v>257</v>
      </c>
      <c r="O302" s="39">
        <f t="shared" si="47"/>
        <v>0.22533880179526744</v>
      </c>
      <c r="P302" s="11">
        <v>4.9000000000000002E-2</v>
      </c>
      <c r="Q302" s="10">
        <v>262</v>
      </c>
      <c r="R302" s="39">
        <f t="shared" si="48"/>
        <v>0.30597174201158861</v>
      </c>
      <c r="S302" s="12">
        <v>0.83180835135584763</v>
      </c>
      <c r="T302" s="10">
        <v>494</v>
      </c>
      <c r="U302" s="39">
        <f t="shared" si="49"/>
        <v>0.82493870973112671</v>
      </c>
      <c r="V302" s="11">
        <v>2.7000000000000003E-2</v>
      </c>
      <c r="W302" s="10">
        <v>212</v>
      </c>
      <c r="X302" s="39">
        <f t="shared" si="50"/>
        <v>-0.45167453145490188</v>
      </c>
      <c r="Y302" s="13">
        <v>70814</v>
      </c>
      <c r="Z302" s="10">
        <v>267</v>
      </c>
      <c r="AA302" s="39">
        <f t="shared" si="51"/>
        <v>0.22498893164726899</v>
      </c>
      <c r="AB302" s="11">
        <v>5.0999999999999997E-2</v>
      </c>
      <c r="AC302" s="10">
        <v>318</v>
      </c>
      <c r="AD302" s="39">
        <f t="shared" si="52"/>
        <v>0.38703121814526031</v>
      </c>
      <c r="AE302" s="11">
        <v>0.93599999999999994</v>
      </c>
      <c r="AF302" s="10">
        <v>218</v>
      </c>
      <c r="AG302" s="39">
        <f t="shared" si="53"/>
        <v>-0.14297534895368194</v>
      </c>
      <c r="AH302" s="14">
        <v>2.7440595202474545</v>
      </c>
      <c r="AI302" s="10">
        <v>103</v>
      </c>
      <c r="AJ302" s="39">
        <f t="shared" si="54"/>
        <v>-0.29836620237030009</v>
      </c>
      <c r="AK302" s="13">
        <v>74998.688071868237</v>
      </c>
      <c r="AL302" s="44"/>
    </row>
    <row r="303" spans="1:38" x14ac:dyDescent="0.25">
      <c r="A303" s="110" t="s">
        <v>940</v>
      </c>
      <c r="B303" s="5" t="s">
        <v>335</v>
      </c>
      <c r="C303" s="6" t="s">
        <v>91</v>
      </c>
      <c r="D303" s="7" t="s">
        <v>39</v>
      </c>
      <c r="E303" s="42">
        <f t="shared" si="44"/>
        <v>1.4029549575919114</v>
      </c>
      <c r="F303" s="8">
        <v>23.620735515941615</v>
      </c>
      <c r="G303" s="9">
        <v>297</v>
      </c>
      <c r="H303" s="10">
        <v>95</v>
      </c>
      <c r="I303" s="39">
        <f t="shared" si="45"/>
        <v>-0.63701653979453998</v>
      </c>
      <c r="J303" s="11">
        <v>-4.216388225934764E-2</v>
      </c>
      <c r="K303" s="10">
        <v>41</v>
      </c>
      <c r="L303" s="39">
        <f t="shared" si="46"/>
        <v>-1.0274856959787144</v>
      </c>
      <c r="M303" s="11">
        <v>0.12167300380228137</v>
      </c>
      <c r="N303" s="10">
        <v>335</v>
      </c>
      <c r="O303" s="39">
        <f t="shared" si="47"/>
        <v>0.44040032715730393</v>
      </c>
      <c r="P303" s="11">
        <v>3.5000000000000003E-2</v>
      </c>
      <c r="Q303" s="10">
        <v>434</v>
      </c>
      <c r="R303" s="39">
        <f t="shared" si="48"/>
        <v>0.5528057078878641</v>
      </c>
      <c r="S303" s="12">
        <v>0</v>
      </c>
      <c r="T303" s="10">
        <v>332</v>
      </c>
      <c r="U303" s="39">
        <f t="shared" si="49"/>
        <v>0.41841909732085303</v>
      </c>
      <c r="V303" s="11">
        <v>5.2999999999999999E-2</v>
      </c>
      <c r="W303" s="10">
        <v>275</v>
      </c>
      <c r="X303" s="39">
        <f t="shared" si="50"/>
        <v>-0.19188715002043336</v>
      </c>
      <c r="Y303" s="13">
        <v>78681</v>
      </c>
      <c r="Z303" s="10">
        <v>256</v>
      </c>
      <c r="AA303" s="39">
        <f t="shared" si="51"/>
        <v>0.17692891411202963</v>
      </c>
      <c r="AB303" s="11">
        <v>5.2000000000000005E-2</v>
      </c>
      <c r="AC303" s="10">
        <v>410</v>
      </c>
      <c r="AD303" s="39">
        <f t="shared" si="52"/>
        <v>0.63345763116351239</v>
      </c>
      <c r="AE303" s="11">
        <v>0.95200000000000007</v>
      </c>
      <c r="AF303" s="10">
        <v>104</v>
      </c>
      <c r="AG303" s="39">
        <f t="shared" si="53"/>
        <v>-0.58226312117845325</v>
      </c>
      <c r="AH303" s="14">
        <v>3.2085920668647945</v>
      </c>
      <c r="AI303" s="10">
        <v>173</v>
      </c>
      <c r="AJ303" s="39">
        <f t="shared" si="54"/>
        <v>-0.26191292316516562</v>
      </c>
      <c r="AK303" s="13">
        <v>96732.196843853817</v>
      </c>
      <c r="AL303" s="44"/>
    </row>
    <row r="304" spans="1:38" x14ac:dyDescent="0.25">
      <c r="A304" s="110" t="s">
        <v>1148</v>
      </c>
      <c r="B304" s="5" t="s">
        <v>336</v>
      </c>
      <c r="C304" s="6" t="s">
        <v>33</v>
      </c>
      <c r="D304" s="7" t="s">
        <v>34</v>
      </c>
      <c r="E304" s="42">
        <f t="shared" si="44"/>
        <v>1.4179597765853369</v>
      </c>
      <c r="F304" s="8">
        <v>23.578994911035299</v>
      </c>
      <c r="G304" s="9">
        <v>298</v>
      </c>
      <c r="H304" s="10">
        <v>525</v>
      </c>
      <c r="I304" s="39">
        <f t="shared" si="45"/>
        <v>1.0956021970496943</v>
      </c>
      <c r="J304" s="11">
        <v>0.11019490254872566</v>
      </c>
      <c r="K304" s="10">
        <v>480</v>
      </c>
      <c r="L304" s="39">
        <f t="shared" si="46"/>
        <v>0.6788630745777896</v>
      </c>
      <c r="M304" s="11">
        <v>2.9432375613174491E-2</v>
      </c>
      <c r="N304" s="10">
        <v>324</v>
      </c>
      <c r="O304" s="39">
        <f t="shared" si="47"/>
        <v>0.40967725210558442</v>
      </c>
      <c r="P304" s="11">
        <v>3.7000000000000005E-2</v>
      </c>
      <c r="Q304" s="10">
        <v>147</v>
      </c>
      <c r="R304" s="39">
        <f t="shared" si="48"/>
        <v>-4.8295832510093548E-2</v>
      </c>
      <c r="S304" s="12">
        <v>2.0256583389601621</v>
      </c>
      <c r="T304" s="10">
        <v>381</v>
      </c>
      <c r="U304" s="39">
        <f t="shared" si="49"/>
        <v>0.5435020549855526</v>
      </c>
      <c r="V304" s="11">
        <v>4.4999999999999998E-2</v>
      </c>
      <c r="W304" s="10">
        <v>350</v>
      </c>
      <c r="X304" s="39">
        <f t="shared" si="50"/>
        <v>0.11997658841443645</v>
      </c>
      <c r="Y304" s="13">
        <v>88125</v>
      </c>
      <c r="Z304" s="10">
        <v>289</v>
      </c>
      <c r="AA304" s="39">
        <f t="shared" si="51"/>
        <v>0.27304894918250766</v>
      </c>
      <c r="AB304" s="11">
        <v>0.05</v>
      </c>
      <c r="AC304" s="10">
        <v>190</v>
      </c>
      <c r="AD304" s="39">
        <f t="shared" si="52"/>
        <v>-0.12122325870487922</v>
      </c>
      <c r="AE304" s="11">
        <v>0.90300000000000002</v>
      </c>
      <c r="AF304" s="10">
        <v>107</v>
      </c>
      <c r="AG304" s="39">
        <f t="shared" si="53"/>
        <v>-0.56317139098341829</v>
      </c>
      <c r="AH304" s="14">
        <v>3.1884031824760597</v>
      </c>
      <c r="AI304" s="10">
        <v>220</v>
      </c>
      <c r="AJ304" s="39">
        <f t="shared" si="54"/>
        <v>-0.2461977881951517</v>
      </c>
      <c r="AK304" s="13">
        <v>106101.58777852802</v>
      </c>
      <c r="AL304" s="44"/>
    </row>
    <row r="305" spans="1:38" x14ac:dyDescent="0.25">
      <c r="A305" s="110" t="s">
        <v>1022</v>
      </c>
      <c r="B305" s="5" t="s">
        <v>337</v>
      </c>
      <c r="C305" s="6" t="s">
        <v>22</v>
      </c>
      <c r="D305" s="7" t="s">
        <v>20</v>
      </c>
      <c r="E305" s="42">
        <f t="shared" si="44"/>
        <v>1.4234682364519355</v>
      </c>
      <c r="F305" s="8">
        <v>23.56367140416496</v>
      </c>
      <c r="G305" s="9">
        <v>299</v>
      </c>
      <c r="H305" s="10">
        <v>280</v>
      </c>
      <c r="I305" s="39">
        <f t="shared" si="45"/>
        <v>1.5805440029253631E-2</v>
      </c>
      <c r="J305" s="11">
        <v>1.5242378810594648E-2</v>
      </c>
      <c r="K305" s="10">
        <v>229</v>
      </c>
      <c r="L305" s="39">
        <f t="shared" si="46"/>
        <v>5.7351600206453253E-3</v>
      </c>
      <c r="M305" s="11">
        <v>6.5819861431870672E-2</v>
      </c>
      <c r="N305" s="10">
        <v>495</v>
      </c>
      <c r="O305" s="39">
        <f t="shared" si="47"/>
        <v>0.809077227777938</v>
      </c>
      <c r="P305" s="11">
        <v>1.1000000000000001E-2</v>
      </c>
      <c r="Q305" s="10">
        <v>321</v>
      </c>
      <c r="R305" s="39">
        <f t="shared" si="48"/>
        <v>0.40673443357013911</v>
      </c>
      <c r="S305" s="12">
        <v>0.49224710804824023</v>
      </c>
      <c r="T305" s="10">
        <v>165</v>
      </c>
      <c r="U305" s="39">
        <f t="shared" si="49"/>
        <v>-0.20699569100264523</v>
      </c>
      <c r="V305" s="11">
        <v>9.3000000000000013E-2</v>
      </c>
      <c r="W305" s="10">
        <v>338</v>
      </c>
      <c r="X305" s="39">
        <f t="shared" si="50"/>
        <v>6.7074670903565906E-2</v>
      </c>
      <c r="Y305" s="13">
        <v>86523</v>
      </c>
      <c r="Z305" s="10">
        <v>256</v>
      </c>
      <c r="AA305" s="39">
        <f t="shared" si="51"/>
        <v>0.17692891411202963</v>
      </c>
      <c r="AB305" s="11">
        <v>5.2000000000000005E-2</v>
      </c>
      <c r="AC305" s="10">
        <v>294</v>
      </c>
      <c r="AD305" s="39">
        <f t="shared" si="52"/>
        <v>0.29462131326341817</v>
      </c>
      <c r="AE305" s="11">
        <v>0.93</v>
      </c>
      <c r="AF305" s="10">
        <v>173</v>
      </c>
      <c r="AG305" s="39">
        <f t="shared" si="53"/>
        <v>-0.27222151705279363</v>
      </c>
      <c r="AH305" s="14">
        <v>2.8807331437893655</v>
      </c>
      <c r="AI305" s="10">
        <v>221</v>
      </c>
      <c r="AJ305" s="39">
        <f t="shared" si="54"/>
        <v>-0.2452096116871457</v>
      </c>
      <c r="AK305" s="13">
        <v>106690.74033965051</v>
      </c>
      <c r="AL305" s="44"/>
    </row>
    <row r="306" spans="1:38" x14ac:dyDescent="0.25">
      <c r="A306" s="110" t="s">
        <v>678</v>
      </c>
      <c r="B306" s="5" t="s">
        <v>338</v>
      </c>
      <c r="C306" s="6" t="s">
        <v>81</v>
      </c>
      <c r="D306" s="7" t="s">
        <v>34</v>
      </c>
      <c r="E306" s="42">
        <f t="shared" si="44"/>
        <v>1.4435551248157643</v>
      </c>
      <c r="F306" s="8">
        <v>23.507793431137813</v>
      </c>
      <c r="G306" s="9">
        <v>300</v>
      </c>
      <c r="H306" s="10">
        <v>219</v>
      </c>
      <c r="I306" s="39">
        <f t="shared" si="45"/>
        <v>-0.21516761191026784</v>
      </c>
      <c r="J306" s="11">
        <v>-5.0683639792550306E-3</v>
      </c>
      <c r="K306" s="10">
        <v>283</v>
      </c>
      <c r="L306" s="39">
        <f t="shared" si="46"/>
        <v>0.12003728188381343</v>
      </c>
      <c r="M306" s="11">
        <v>5.9640995946728434E-2</v>
      </c>
      <c r="N306" s="10">
        <v>226</v>
      </c>
      <c r="O306" s="39">
        <f t="shared" si="47"/>
        <v>0.10244650158838944</v>
      </c>
      <c r="P306" s="11">
        <v>5.7000000000000002E-2</v>
      </c>
      <c r="Q306" s="10">
        <v>348</v>
      </c>
      <c r="R306" s="39">
        <f t="shared" si="48"/>
        <v>0.44734055194314487</v>
      </c>
      <c r="S306" s="12">
        <v>0.35540812699917068</v>
      </c>
      <c r="T306" s="10">
        <v>314</v>
      </c>
      <c r="U306" s="39">
        <f t="shared" si="49"/>
        <v>0.37151298819659073</v>
      </c>
      <c r="V306" s="11">
        <v>5.5999999999999994E-2</v>
      </c>
      <c r="W306" s="10">
        <v>370</v>
      </c>
      <c r="X306" s="39">
        <f t="shared" si="50"/>
        <v>0.19265893575615062</v>
      </c>
      <c r="Y306" s="13">
        <v>90326</v>
      </c>
      <c r="Z306" s="10">
        <v>303</v>
      </c>
      <c r="AA306" s="39">
        <f t="shared" si="51"/>
        <v>0.32110896671774669</v>
      </c>
      <c r="AB306" s="11">
        <v>4.9000000000000002E-2</v>
      </c>
      <c r="AC306" s="10">
        <v>234</v>
      </c>
      <c r="AD306" s="39">
        <f t="shared" si="52"/>
        <v>9.4399852686089802E-2</v>
      </c>
      <c r="AE306" s="11">
        <v>0.91700000000000004</v>
      </c>
      <c r="AF306" s="10">
        <v>249</v>
      </c>
      <c r="AG306" s="39">
        <f t="shared" si="53"/>
        <v>-5.4287766965902658E-2</v>
      </c>
      <c r="AH306" s="14">
        <v>2.6502752837651395</v>
      </c>
      <c r="AI306" s="10">
        <v>310</v>
      </c>
      <c r="AJ306" s="39">
        <f t="shared" si="54"/>
        <v>-0.19423259129703449</v>
      </c>
      <c r="AK306" s="13">
        <v>137083.32898945623</v>
      </c>
      <c r="AL306" s="44"/>
    </row>
    <row r="307" spans="1:38" x14ac:dyDescent="0.25">
      <c r="A307" s="110" t="s">
        <v>798</v>
      </c>
      <c r="B307" s="5" t="s">
        <v>339</v>
      </c>
      <c r="C307" s="6" t="s">
        <v>91</v>
      </c>
      <c r="D307" s="7" t="s">
        <v>39</v>
      </c>
      <c r="E307" s="42">
        <f t="shared" si="44"/>
        <v>1.4524182535349448</v>
      </c>
      <c r="F307" s="8">
        <v>23.483137861866155</v>
      </c>
      <c r="G307" s="9">
        <v>301</v>
      </c>
      <c r="H307" s="10">
        <v>81</v>
      </c>
      <c r="I307" s="39">
        <f t="shared" si="45"/>
        <v>-0.71910886350619696</v>
      </c>
      <c r="J307" s="11">
        <v>-4.9382716049382713E-2</v>
      </c>
      <c r="K307" s="10">
        <v>412</v>
      </c>
      <c r="L307" s="39">
        <f t="shared" si="46"/>
        <v>0.51705753256438436</v>
      </c>
      <c r="M307" s="11">
        <v>3.81791483113069E-2</v>
      </c>
      <c r="N307" s="10">
        <v>109</v>
      </c>
      <c r="O307" s="39">
        <f t="shared" si="47"/>
        <v>-0.51201499944600037</v>
      </c>
      <c r="P307" s="11">
        <v>9.6999999999999989E-2</v>
      </c>
      <c r="Q307" s="10">
        <v>434</v>
      </c>
      <c r="R307" s="39">
        <f t="shared" si="48"/>
        <v>0.5528057078878641</v>
      </c>
      <c r="S307" s="12">
        <v>0</v>
      </c>
      <c r="T307" s="10">
        <v>229</v>
      </c>
      <c r="U307" s="39">
        <f t="shared" si="49"/>
        <v>9.0076333451016385E-2</v>
      </c>
      <c r="V307" s="11">
        <v>7.400000000000001E-2</v>
      </c>
      <c r="W307" s="10">
        <v>265</v>
      </c>
      <c r="X307" s="39">
        <f t="shared" si="50"/>
        <v>-0.23432096025855362</v>
      </c>
      <c r="Y307" s="13">
        <v>77396</v>
      </c>
      <c r="Z307" s="10">
        <v>543</v>
      </c>
      <c r="AA307" s="39">
        <f t="shared" si="51"/>
        <v>1.0900692472815705</v>
      </c>
      <c r="AB307" s="11">
        <v>3.3000000000000002E-2</v>
      </c>
      <c r="AC307" s="10">
        <v>410</v>
      </c>
      <c r="AD307" s="39">
        <f t="shared" si="52"/>
        <v>0.63345763116351239</v>
      </c>
      <c r="AE307" s="11">
        <v>0.95200000000000007</v>
      </c>
      <c r="AF307" s="10">
        <v>185</v>
      </c>
      <c r="AG307" s="39">
        <f t="shared" si="53"/>
        <v>-0.244390441530876</v>
      </c>
      <c r="AH307" s="14">
        <v>2.8513026856597894</v>
      </c>
      <c r="AI307" s="10">
        <v>263</v>
      </c>
      <c r="AJ307" s="39">
        <f t="shared" si="54"/>
        <v>-0.22417705370516933</v>
      </c>
      <c r="AK307" s="13">
        <v>119230.38816738817</v>
      </c>
      <c r="AL307" s="44"/>
    </row>
    <row r="308" spans="1:38" x14ac:dyDescent="0.25">
      <c r="A308" s="110" t="s">
        <v>888</v>
      </c>
      <c r="B308" s="5" t="s">
        <v>340</v>
      </c>
      <c r="C308" s="6" t="s">
        <v>93</v>
      </c>
      <c r="D308" s="7" t="s">
        <v>34</v>
      </c>
      <c r="E308" s="42">
        <f t="shared" si="44"/>
        <v>1.4846178955274698</v>
      </c>
      <c r="F308" s="8">
        <v>23.393564469803003</v>
      </c>
      <c r="G308" s="9">
        <v>302</v>
      </c>
      <c r="H308" s="10">
        <v>372</v>
      </c>
      <c r="I308" s="39">
        <f t="shared" si="45"/>
        <v>0.24213559816038352</v>
      </c>
      <c r="J308" s="11">
        <v>3.514484617112057E-2</v>
      </c>
      <c r="K308" s="10">
        <v>372</v>
      </c>
      <c r="L308" s="39">
        <f t="shared" si="46"/>
        <v>0.38415011548079897</v>
      </c>
      <c r="M308" s="11">
        <v>4.536376604850214E-2</v>
      </c>
      <c r="N308" s="10">
        <v>253</v>
      </c>
      <c r="O308" s="39">
        <f t="shared" si="47"/>
        <v>0.20997726426940769</v>
      </c>
      <c r="P308" s="11">
        <v>0.05</v>
      </c>
      <c r="Q308" s="10">
        <v>352</v>
      </c>
      <c r="R308" s="39">
        <f t="shared" si="48"/>
        <v>0.45624085472272957</v>
      </c>
      <c r="S308" s="12">
        <v>0.32541490400260337</v>
      </c>
      <c r="T308" s="10">
        <v>99</v>
      </c>
      <c r="U308" s="39">
        <f t="shared" si="49"/>
        <v>-0.5666091942886563</v>
      </c>
      <c r="V308" s="11">
        <v>0.11599999999999999</v>
      </c>
      <c r="W308" s="10">
        <v>334</v>
      </c>
      <c r="X308" s="39">
        <f t="shared" si="50"/>
        <v>5.3337344009357322E-2</v>
      </c>
      <c r="Y308" s="13">
        <v>86107</v>
      </c>
      <c r="Z308" s="10">
        <v>496</v>
      </c>
      <c r="AA308" s="39">
        <f t="shared" si="51"/>
        <v>0.89782917714061439</v>
      </c>
      <c r="AB308" s="11">
        <v>3.7000000000000005E-2</v>
      </c>
      <c r="AC308" s="10">
        <v>303</v>
      </c>
      <c r="AD308" s="39">
        <f t="shared" si="52"/>
        <v>0.32542461489069946</v>
      </c>
      <c r="AE308" s="11">
        <v>0.93200000000000005</v>
      </c>
      <c r="AF308" s="10">
        <v>260</v>
      </c>
      <c r="AG308" s="39">
        <f t="shared" si="53"/>
        <v>-1.8117176476624756E-2</v>
      </c>
      <c r="AH308" s="14">
        <v>2.6120260595093825</v>
      </c>
      <c r="AI308" s="10">
        <v>337</v>
      </c>
      <c r="AJ308" s="39">
        <f t="shared" si="54"/>
        <v>-0.17449719803128624</v>
      </c>
      <c r="AK308" s="13">
        <v>148849.60494630653</v>
      </c>
      <c r="AL308" s="44"/>
    </row>
    <row r="309" spans="1:38" x14ac:dyDescent="0.25">
      <c r="A309" s="110" t="s">
        <v>863</v>
      </c>
      <c r="B309" s="5" t="s">
        <v>341</v>
      </c>
      <c r="C309" s="6" t="s">
        <v>30</v>
      </c>
      <c r="D309" s="7" t="s">
        <v>20</v>
      </c>
      <c r="E309" s="42">
        <f t="shared" si="44"/>
        <v>1.4902542997334198</v>
      </c>
      <c r="F309" s="8">
        <v>23.377885045668933</v>
      </c>
      <c r="G309" s="9">
        <v>303</v>
      </c>
      <c r="H309" s="10">
        <v>65</v>
      </c>
      <c r="I309" s="39">
        <f t="shared" si="45"/>
        <v>-0.87905310738612896</v>
      </c>
      <c r="J309" s="11">
        <v>-6.3447501403705808E-2</v>
      </c>
      <c r="K309" s="10">
        <v>239</v>
      </c>
      <c r="L309" s="39">
        <f t="shared" si="46"/>
        <v>2.9125912566061063E-2</v>
      </c>
      <c r="M309" s="11">
        <v>6.4555420219244819E-2</v>
      </c>
      <c r="N309" s="10">
        <v>249</v>
      </c>
      <c r="O309" s="39">
        <f t="shared" si="47"/>
        <v>0.19461572674354802</v>
      </c>
      <c r="P309" s="11">
        <v>5.0999999999999997E-2</v>
      </c>
      <c r="Q309" s="10">
        <v>434</v>
      </c>
      <c r="R309" s="39">
        <f t="shared" si="48"/>
        <v>0.5528057078878641</v>
      </c>
      <c r="S309" s="12">
        <v>0</v>
      </c>
      <c r="T309" s="10">
        <v>197</v>
      </c>
      <c r="U309" s="39">
        <f t="shared" si="49"/>
        <v>-3.5006624213682905E-2</v>
      </c>
      <c r="V309" s="11">
        <v>8.199999999999999E-2</v>
      </c>
      <c r="W309" s="10">
        <v>271</v>
      </c>
      <c r="X309" s="39">
        <f t="shared" si="50"/>
        <v>-0.20952112252405689</v>
      </c>
      <c r="Y309" s="13">
        <v>78147</v>
      </c>
      <c r="Z309" s="10">
        <v>227</v>
      </c>
      <c r="AA309" s="39">
        <f t="shared" si="51"/>
        <v>8.0808879041551568E-2</v>
      </c>
      <c r="AB309" s="11">
        <v>5.4000000000000006E-2</v>
      </c>
      <c r="AC309" s="10">
        <v>505</v>
      </c>
      <c r="AD309" s="39">
        <f t="shared" si="52"/>
        <v>0.95689229824996413</v>
      </c>
      <c r="AE309" s="11">
        <v>0.97299999999999998</v>
      </c>
      <c r="AF309" s="10">
        <v>488</v>
      </c>
      <c r="AG309" s="39">
        <f t="shared" si="53"/>
        <v>0.74259004910720305</v>
      </c>
      <c r="AH309" s="14">
        <v>1.8076028839199294</v>
      </c>
      <c r="AI309" s="10">
        <v>424</v>
      </c>
      <c r="AJ309" s="39">
        <f t="shared" si="54"/>
        <v>-9.4025116094207356E-2</v>
      </c>
      <c r="AK309" s="13">
        <v>196827.20083932855</v>
      </c>
      <c r="AL309" s="44"/>
    </row>
    <row r="310" spans="1:38" x14ac:dyDescent="0.25">
      <c r="A310" s="110" t="s">
        <v>839</v>
      </c>
      <c r="B310" s="5" t="s">
        <v>342</v>
      </c>
      <c r="C310" s="6" t="s">
        <v>33</v>
      </c>
      <c r="D310" s="7" t="s">
        <v>34</v>
      </c>
      <c r="E310" s="42">
        <f t="shared" si="44"/>
        <v>1.4956270459501051</v>
      </c>
      <c r="F310" s="8">
        <v>23.362939068833711</v>
      </c>
      <c r="G310" s="9">
        <v>304</v>
      </c>
      <c r="H310" s="10">
        <v>366</v>
      </c>
      <c r="I310" s="39">
        <f t="shared" si="45"/>
        <v>0.2296318420708062</v>
      </c>
      <c r="J310" s="11">
        <v>3.4045321478911372E-2</v>
      </c>
      <c r="K310" s="10">
        <v>356</v>
      </c>
      <c r="L310" s="39">
        <f t="shared" si="46"/>
        <v>0.34353565244851286</v>
      </c>
      <c r="M310" s="11">
        <v>4.7559274755927479E-2</v>
      </c>
      <c r="N310" s="10">
        <v>369</v>
      </c>
      <c r="O310" s="39">
        <f t="shared" si="47"/>
        <v>0.54793108983832228</v>
      </c>
      <c r="P310" s="11">
        <v>2.7999999999999997E-2</v>
      </c>
      <c r="Q310" s="10">
        <v>232</v>
      </c>
      <c r="R310" s="39">
        <f t="shared" si="48"/>
        <v>0.24165566722889548</v>
      </c>
      <c r="S310" s="12">
        <v>1.0485477613505294</v>
      </c>
      <c r="T310" s="10">
        <v>332</v>
      </c>
      <c r="U310" s="39">
        <f t="shared" si="49"/>
        <v>0.41841909732085303</v>
      </c>
      <c r="V310" s="11">
        <v>5.2999999999999999E-2</v>
      </c>
      <c r="W310" s="10">
        <v>308</v>
      </c>
      <c r="X310" s="39">
        <f t="shared" si="50"/>
        <v>-6.4717808987747677E-2</v>
      </c>
      <c r="Y310" s="13">
        <v>82532</v>
      </c>
      <c r="Z310" s="10">
        <v>256</v>
      </c>
      <c r="AA310" s="39">
        <f t="shared" si="51"/>
        <v>0.17692891411202963</v>
      </c>
      <c r="AB310" s="11">
        <v>5.2000000000000005E-2</v>
      </c>
      <c r="AC310" s="10">
        <v>257</v>
      </c>
      <c r="AD310" s="39">
        <f t="shared" si="52"/>
        <v>0.17140810675429302</v>
      </c>
      <c r="AE310" s="11">
        <v>0.92200000000000004</v>
      </c>
      <c r="AF310" s="10">
        <v>155</v>
      </c>
      <c r="AG310" s="39">
        <f t="shared" si="53"/>
        <v>-0.33991454124054776</v>
      </c>
      <c r="AH310" s="14">
        <v>2.9523163175137568</v>
      </c>
      <c r="AI310" s="10">
        <v>276</v>
      </c>
      <c r="AJ310" s="39">
        <f t="shared" si="54"/>
        <v>-0.2172450345449338</v>
      </c>
      <c r="AK310" s="13">
        <v>123363.27010590333</v>
      </c>
      <c r="AL310" s="44"/>
    </row>
    <row r="311" spans="1:38" x14ac:dyDescent="0.25">
      <c r="A311" s="110" t="s">
        <v>974</v>
      </c>
      <c r="B311" s="5" t="s">
        <v>343</v>
      </c>
      <c r="C311" s="6" t="s">
        <v>93</v>
      </c>
      <c r="D311" s="7" t="s">
        <v>34</v>
      </c>
      <c r="E311" s="42">
        <f t="shared" si="44"/>
        <v>1.4963754394537414</v>
      </c>
      <c r="F311" s="8">
        <v>23.360857177838326</v>
      </c>
      <c r="G311" s="9">
        <v>305</v>
      </c>
      <c r="H311" s="10">
        <v>347</v>
      </c>
      <c r="I311" s="39">
        <f t="shared" si="45"/>
        <v>0.19271974154239885</v>
      </c>
      <c r="J311" s="11">
        <v>3.0799435548193088E-2</v>
      </c>
      <c r="K311" s="10">
        <v>441</v>
      </c>
      <c r="L311" s="39">
        <f t="shared" si="46"/>
        <v>0.56446480923953124</v>
      </c>
      <c r="M311" s="11">
        <v>3.5616438356164383E-2</v>
      </c>
      <c r="N311" s="10">
        <v>309</v>
      </c>
      <c r="O311" s="39">
        <f t="shared" si="47"/>
        <v>0.37895417705386497</v>
      </c>
      <c r="P311" s="11">
        <v>3.9E-2</v>
      </c>
      <c r="Q311" s="10">
        <v>414</v>
      </c>
      <c r="R311" s="39">
        <f t="shared" si="48"/>
        <v>0.51748116842277769</v>
      </c>
      <c r="S311" s="12">
        <v>0.1190405333015892</v>
      </c>
      <c r="T311" s="10">
        <v>245</v>
      </c>
      <c r="U311" s="39">
        <f t="shared" si="49"/>
        <v>0.15261781228336624</v>
      </c>
      <c r="V311" s="11">
        <v>7.0000000000000007E-2</v>
      </c>
      <c r="W311" s="10">
        <v>270</v>
      </c>
      <c r="X311" s="39">
        <f t="shared" si="50"/>
        <v>-0.21183269195337082</v>
      </c>
      <c r="Y311" s="13">
        <v>78077</v>
      </c>
      <c r="Z311" s="10">
        <v>383</v>
      </c>
      <c r="AA311" s="39">
        <f t="shared" si="51"/>
        <v>0.56140905439394151</v>
      </c>
      <c r="AB311" s="11">
        <v>4.4000000000000004E-2</v>
      </c>
      <c r="AC311" s="10">
        <v>215</v>
      </c>
      <c r="AD311" s="39">
        <f t="shared" si="52"/>
        <v>3.2793249431525513E-2</v>
      </c>
      <c r="AE311" s="11">
        <v>0.91299999999999992</v>
      </c>
      <c r="AF311" s="10">
        <v>180</v>
      </c>
      <c r="AG311" s="39">
        <f t="shared" si="53"/>
        <v>-0.25551782691229119</v>
      </c>
      <c r="AH311" s="14">
        <v>2.8630695341706023</v>
      </c>
      <c r="AI311" s="10">
        <v>231</v>
      </c>
      <c r="AJ311" s="39">
        <f t="shared" si="54"/>
        <v>-0.24185604458309409</v>
      </c>
      <c r="AK311" s="13">
        <v>108690.14290816023</v>
      </c>
      <c r="AL311" s="44"/>
    </row>
    <row r="312" spans="1:38" x14ac:dyDescent="0.25">
      <c r="A312" s="110" t="s">
        <v>1153</v>
      </c>
      <c r="B312" s="5" t="s">
        <v>152</v>
      </c>
      <c r="C312" s="6" t="s">
        <v>47</v>
      </c>
      <c r="D312" s="7" t="s">
        <v>20</v>
      </c>
      <c r="E312" s="42">
        <f t="shared" si="44"/>
        <v>1.5206393462604064</v>
      </c>
      <c r="F312" s="8">
        <v>23.293359519389774</v>
      </c>
      <c r="G312" s="9">
        <v>306</v>
      </c>
      <c r="H312" s="10">
        <v>174</v>
      </c>
      <c r="I312" s="39">
        <f t="shared" si="45"/>
        <v>-0.3930017381450519</v>
      </c>
      <c r="J312" s="11">
        <v>-2.0706306011376241E-2</v>
      </c>
      <c r="K312" s="10">
        <v>472</v>
      </c>
      <c r="L312" s="39">
        <f t="shared" si="46"/>
        <v>0.65855001225557064</v>
      </c>
      <c r="M312" s="11">
        <v>3.0530445164591507E-2</v>
      </c>
      <c r="N312" s="10">
        <v>282</v>
      </c>
      <c r="O312" s="39">
        <f t="shared" si="47"/>
        <v>0.30214648942456618</v>
      </c>
      <c r="P312" s="11">
        <v>4.4000000000000004E-2</v>
      </c>
      <c r="Q312" s="10">
        <v>152</v>
      </c>
      <c r="R312" s="39">
        <f t="shared" si="48"/>
        <v>-2.3793114167433019E-2</v>
      </c>
      <c r="S312" s="12">
        <v>1.9430863733233044</v>
      </c>
      <c r="T312" s="10">
        <v>429</v>
      </c>
      <c r="U312" s="39">
        <f t="shared" si="49"/>
        <v>0.66858501265025216</v>
      </c>
      <c r="V312" s="11">
        <v>3.7000000000000005E-2</v>
      </c>
      <c r="W312" s="10">
        <v>331</v>
      </c>
      <c r="X312" s="39">
        <f t="shared" si="50"/>
        <v>4.6237523619321638E-2</v>
      </c>
      <c r="Y312" s="13">
        <v>85892</v>
      </c>
      <c r="Z312" s="10">
        <v>289</v>
      </c>
      <c r="AA312" s="39">
        <f t="shared" si="51"/>
        <v>0.27304894918250766</v>
      </c>
      <c r="AB312" s="11">
        <v>0.05</v>
      </c>
      <c r="AC312" s="10">
        <v>318</v>
      </c>
      <c r="AD312" s="39">
        <f t="shared" si="52"/>
        <v>0.38703121814526031</v>
      </c>
      <c r="AE312" s="11">
        <v>0.93599999999999994</v>
      </c>
      <c r="AF312" s="10">
        <v>115</v>
      </c>
      <c r="AG312" s="39">
        <f t="shared" si="53"/>
        <v>-0.53041242655734722</v>
      </c>
      <c r="AH312" s="14">
        <v>3.1537616419380199</v>
      </c>
      <c r="AI312" s="10">
        <v>169</v>
      </c>
      <c r="AJ312" s="39">
        <f t="shared" si="54"/>
        <v>-0.26560277792944698</v>
      </c>
      <c r="AK312" s="13">
        <v>94532.298984580673</v>
      </c>
      <c r="AL312" s="44"/>
    </row>
    <row r="313" spans="1:38" x14ac:dyDescent="0.25">
      <c r="A313" s="110" t="s">
        <v>801</v>
      </c>
      <c r="B313" s="5" t="s">
        <v>344</v>
      </c>
      <c r="C313" s="6" t="s">
        <v>61</v>
      </c>
      <c r="D313" s="7" t="s">
        <v>39</v>
      </c>
      <c r="E313" s="42">
        <f t="shared" si="44"/>
        <v>1.541819065450827</v>
      </c>
      <c r="F313" s="8">
        <v>23.234441495044308</v>
      </c>
      <c r="G313" s="9">
        <v>307</v>
      </c>
      <c r="H313" s="10">
        <v>409</v>
      </c>
      <c r="I313" s="39">
        <f t="shared" si="45"/>
        <v>0.34461543844845799</v>
      </c>
      <c r="J313" s="11">
        <v>4.415646748260138E-2</v>
      </c>
      <c r="K313" s="10">
        <v>148</v>
      </c>
      <c r="L313" s="39">
        <f t="shared" si="46"/>
        <v>-0.26616434795756827</v>
      </c>
      <c r="M313" s="11">
        <v>8.0518018018018014E-2</v>
      </c>
      <c r="N313" s="10">
        <v>495</v>
      </c>
      <c r="O313" s="39">
        <f t="shared" si="47"/>
        <v>0.809077227777938</v>
      </c>
      <c r="P313" s="11">
        <v>1.1000000000000001E-2</v>
      </c>
      <c r="Q313" s="10">
        <v>145</v>
      </c>
      <c r="R313" s="39">
        <f t="shared" si="48"/>
        <v>-6.1005862782815203E-2</v>
      </c>
      <c r="S313" s="12">
        <v>2.0684900022983221</v>
      </c>
      <c r="T313" s="10">
        <v>514</v>
      </c>
      <c r="U313" s="39">
        <f t="shared" si="49"/>
        <v>0.88748018856347655</v>
      </c>
      <c r="V313" s="11">
        <v>2.3E-2</v>
      </c>
      <c r="W313" s="10">
        <v>243</v>
      </c>
      <c r="X313" s="39">
        <f t="shared" si="50"/>
        <v>-0.34897480395252523</v>
      </c>
      <c r="Y313" s="13">
        <v>73924</v>
      </c>
      <c r="Z313" s="10">
        <v>213</v>
      </c>
      <c r="AA313" s="39">
        <f t="shared" si="51"/>
        <v>3.2748861506312878E-2</v>
      </c>
      <c r="AB313" s="11">
        <v>5.5E-2</v>
      </c>
      <c r="AC313" s="10">
        <v>281</v>
      </c>
      <c r="AD313" s="39">
        <f t="shared" si="52"/>
        <v>0.26381801163613516</v>
      </c>
      <c r="AE313" s="11">
        <v>0.92799999999999994</v>
      </c>
      <c r="AF313" s="10">
        <v>241</v>
      </c>
      <c r="AG313" s="39">
        <f t="shared" si="53"/>
        <v>-7.6366197529036201E-2</v>
      </c>
      <c r="AH313" s="14">
        <v>2.6736225067548993</v>
      </c>
      <c r="AI313" s="10">
        <v>343</v>
      </c>
      <c r="AJ313" s="39">
        <f t="shared" si="54"/>
        <v>-0.16738312215263437</v>
      </c>
      <c r="AK313" s="13">
        <v>153091.02941852447</v>
      </c>
      <c r="AL313" s="44"/>
    </row>
    <row r="314" spans="1:38" ht="22.5" x14ac:dyDescent="0.25">
      <c r="A314" s="110" t="s">
        <v>1034</v>
      </c>
      <c r="B314" s="5" t="s">
        <v>345</v>
      </c>
      <c r="C314" s="6" t="s">
        <v>30</v>
      </c>
      <c r="D314" s="7" t="s">
        <v>20</v>
      </c>
      <c r="E314" s="42">
        <f t="shared" si="44"/>
        <v>1.5432679448704538</v>
      </c>
      <c r="F314" s="8">
        <v>23.230410983017592</v>
      </c>
      <c r="G314" s="9">
        <v>308</v>
      </c>
      <c r="H314" s="10">
        <v>31</v>
      </c>
      <c r="I314" s="39">
        <f t="shared" si="45"/>
        <v>-1.311338074076777</v>
      </c>
      <c r="J314" s="11">
        <v>-0.10146071851559413</v>
      </c>
      <c r="K314" s="10">
        <v>116</v>
      </c>
      <c r="L314" s="39">
        <f t="shared" si="46"/>
        <v>-0.37764820518134889</v>
      </c>
      <c r="M314" s="11">
        <v>8.6544535691724572E-2</v>
      </c>
      <c r="N314" s="10">
        <v>402</v>
      </c>
      <c r="O314" s="39">
        <f t="shared" si="47"/>
        <v>0.62473877746762096</v>
      </c>
      <c r="P314" s="11">
        <v>2.3E-2</v>
      </c>
      <c r="Q314" s="10">
        <v>287</v>
      </c>
      <c r="R314" s="39">
        <f t="shared" si="48"/>
        <v>0.35723642376453912</v>
      </c>
      <c r="S314" s="12">
        <v>0.65905096660808438</v>
      </c>
      <c r="T314" s="10">
        <v>188</v>
      </c>
      <c r="U314" s="39">
        <f t="shared" si="49"/>
        <v>-8.191273333794552E-2</v>
      </c>
      <c r="V314" s="11">
        <v>8.5000000000000006E-2</v>
      </c>
      <c r="W314" s="10">
        <v>259</v>
      </c>
      <c r="X314" s="39">
        <f t="shared" si="50"/>
        <v>-0.27467435801029133</v>
      </c>
      <c r="Y314" s="13">
        <v>76174</v>
      </c>
      <c r="Z314" s="10">
        <v>352</v>
      </c>
      <c r="AA314" s="39">
        <f t="shared" si="51"/>
        <v>0.46528901932346378</v>
      </c>
      <c r="AB314" s="11">
        <v>4.5999999999999999E-2</v>
      </c>
      <c r="AC314" s="10">
        <v>370</v>
      </c>
      <c r="AD314" s="39">
        <f t="shared" si="52"/>
        <v>0.51024442465438724</v>
      </c>
      <c r="AE314" s="11">
        <v>0.94400000000000006</v>
      </c>
      <c r="AF314" s="10">
        <v>523</v>
      </c>
      <c r="AG314" s="39">
        <f t="shared" si="53"/>
        <v>1.124821807765465</v>
      </c>
      <c r="AH314" s="14">
        <v>1.4034052178927154</v>
      </c>
      <c r="AI314" s="10">
        <v>527</v>
      </c>
      <c r="AJ314" s="39">
        <f t="shared" si="54"/>
        <v>0.33355003552737883</v>
      </c>
      <c r="AK314" s="13">
        <v>451748.25351493846</v>
      </c>
      <c r="AL314" s="44"/>
    </row>
    <row r="315" spans="1:38" x14ac:dyDescent="0.25">
      <c r="A315" s="110" t="s">
        <v>698</v>
      </c>
      <c r="B315" s="5" t="s">
        <v>346</v>
      </c>
      <c r="C315" s="6" t="s">
        <v>41</v>
      </c>
      <c r="D315" s="7" t="s">
        <v>34</v>
      </c>
      <c r="E315" s="42">
        <f t="shared" si="44"/>
        <v>1.5496381610002956</v>
      </c>
      <c r="F315" s="8">
        <v>23.21269023112049</v>
      </c>
      <c r="G315" s="9">
        <v>309</v>
      </c>
      <c r="H315" s="10">
        <v>338</v>
      </c>
      <c r="I315" s="39">
        <f t="shared" si="45"/>
        <v>0.1768092391976199</v>
      </c>
      <c r="J315" s="11">
        <v>2.9400336743945044E-2</v>
      </c>
      <c r="K315" s="10">
        <v>240</v>
      </c>
      <c r="L315" s="39">
        <f t="shared" si="46"/>
        <v>3.0015177659232145E-2</v>
      </c>
      <c r="M315" s="11">
        <v>6.4507348938486669E-2</v>
      </c>
      <c r="N315" s="10">
        <v>379</v>
      </c>
      <c r="O315" s="39">
        <f t="shared" si="47"/>
        <v>0.57865416489004173</v>
      </c>
      <c r="P315" s="11">
        <v>2.6000000000000002E-2</v>
      </c>
      <c r="Q315" s="10">
        <v>294</v>
      </c>
      <c r="R315" s="39">
        <f t="shared" si="48"/>
        <v>0.36612742795803371</v>
      </c>
      <c r="S315" s="12">
        <v>0.62908907901358835</v>
      </c>
      <c r="T315" s="10">
        <v>357</v>
      </c>
      <c r="U315" s="39">
        <f t="shared" si="49"/>
        <v>0.49659594586129024</v>
      </c>
      <c r="V315" s="11">
        <v>4.8000000000000001E-2</v>
      </c>
      <c r="W315" s="10">
        <v>231</v>
      </c>
      <c r="X315" s="39">
        <f t="shared" si="50"/>
        <v>-0.38913006718175031</v>
      </c>
      <c r="Y315" s="13">
        <v>72708</v>
      </c>
      <c r="Z315" s="10">
        <v>267</v>
      </c>
      <c r="AA315" s="39">
        <f t="shared" si="51"/>
        <v>0.22498893164726899</v>
      </c>
      <c r="AB315" s="11">
        <v>5.0999999999999997E-2</v>
      </c>
      <c r="AC315" s="10">
        <v>277</v>
      </c>
      <c r="AD315" s="39">
        <f t="shared" si="52"/>
        <v>0.23301471000885388</v>
      </c>
      <c r="AE315" s="11">
        <v>0.92599999999999993</v>
      </c>
      <c r="AF315" s="10">
        <v>316</v>
      </c>
      <c r="AG315" s="39">
        <f t="shared" si="53"/>
        <v>0.14639966546235125</v>
      </c>
      <c r="AH315" s="14">
        <v>2.4380548443300736</v>
      </c>
      <c r="AI315" s="10">
        <v>308</v>
      </c>
      <c r="AJ315" s="39">
        <f t="shared" si="54"/>
        <v>-0.19567589105297331</v>
      </c>
      <c r="AK315" s="13">
        <v>136222.83115249118</v>
      </c>
      <c r="AL315" s="44"/>
    </row>
    <row r="316" spans="1:38" x14ac:dyDescent="0.25">
      <c r="A316" s="110" t="s">
        <v>1147</v>
      </c>
      <c r="B316" s="5" t="s">
        <v>347</v>
      </c>
      <c r="C316" s="6" t="s">
        <v>71</v>
      </c>
      <c r="D316" s="7" t="s">
        <v>34</v>
      </c>
      <c r="E316" s="42">
        <f t="shared" si="44"/>
        <v>1.5719472123574394</v>
      </c>
      <c r="F316" s="8">
        <v>23.150630615543552</v>
      </c>
      <c r="G316" s="9">
        <v>310</v>
      </c>
      <c r="H316" s="10">
        <v>1</v>
      </c>
      <c r="I316" s="39">
        <f t="shared" si="45"/>
        <v>-5.2117369301425054</v>
      </c>
      <c r="J316" s="11">
        <v>-0.44444444444444442</v>
      </c>
      <c r="K316" s="10">
        <v>2</v>
      </c>
      <c r="L316" s="39">
        <f t="shared" si="46"/>
        <v>-10.746537540695886</v>
      </c>
      <c r="M316" s="11">
        <v>0.6470588235294118</v>
      </c>
      <c r="N316" s="10">
        <v>535</v>
      </c>
      <c r="O316" s="39">
        <f t="shared" si="47"/>
        <v>0.97805414056239526</v>
      </c>
      <c r="P316" s="11">
        <v>0</v>
      </c>
      <c r="Q316" s="10">
        <v>434</v>
      </c>
      <c r="R316" s="39">
        <f t="shared" si="48"/>
        <v>0.5528057078878641</v>
      </c>
      <c r="S316" s="12">
        <v>0</v>
      </c>
      <c r="T316" s="10">
        <v>563</v>
      </c>
      <c r="U316" s="39">
        <f t="shared" si="49"/>
        <v>1.2470936918494879</v>
      </c>
      <c r="V316" s="11">
        <v>0</v>
      </c>
      <c r="W316" s="10">
        <v>549</v>
      </c>
      <c r="X316" s="39">
        <f t="shared" si="50"/>
        <v>2.365452303708619</v>
      </c>
      <c r="Y316" s="13">
        <v>156123.51999999999</v>
      </c>
      <c r="Z316" s="10">
        <v>563</v>
      </c>
      <c r="AA316" s="39">
        <f t="shared" si="51"/>
        <v>2.6760498259444572</v>
      </c>
      <c r="AB316" s="11">
        <v>0</v>
      </c>
      <c r="AC316" s="10">
        <v>21</v>
      </c>
      <c r="AD316" s="39">
        <f t="shared" si="52"/>
        <v>-2.477675833191896</v>
      </c>
      <c r="AE316" s="11">
        <v>0.75</v>
      </c>
      <c r="AF316" s="10">
        <v>514</v>
      </c>
      <c r="AG316" s="39">
        <f t="shared" si="53"/>
        <v>0.99060842177559083</v>
      </c>
      <c r="AH316" s="14">
        <v>1.545331512968626</v>
      </c>
      <c r="AI316" s="10">
        <v>414</v>
      </c>
      <c r="AJ316" s="39">
        <f t="shared" si="54"/>
        <v>-0.11166444855115287</v>
      </c>
      <c r="AK316" s="13">
        <v>186310.6</v>
      </c>
      <c r="AL316" s="44"/>
    </row>
    <row r="317" spans="1:38" x14ac:dyDescent="0.25">
      <c r="A317" s="110" t="s">
        <v>1074</v>
      </c>
      <c r="B317" s="5" t="s">
        <v>348</v>
      </c>
      <c r="C317" s="6" t="s">
        <v>71</v>
      </c>
      <c r="D317" s="7" t="s">
        <v>34</v>
      </c>
      <c r="E317" s="42">
        <f t="shared" si="44"/>
        <v>1.5731598590078395</v>
      </c>
      <c r="F317" s="8">
        <v>23.147257258974093</v>
      </c>
      <c r="G317" s="9">
        <v>311</v>
      </c>
      <c r="H317" s="10">
        <v>107</v>
      </c>
      <c r="I317" s="39">
        <f t="shared" si="45"/>
        <v>-0.60247003460391158</v>
      </c>
      <c r="J317" s="11">
        <v>-3.9126016260162655E-2</v>
      </c>
      <c r="K317" s="10">
        <v>80</v>
      </c>
      <c r="L317" s="39">
        <f t="shared" si="46"/>
        <v>-0.6626742514703492</v>
      </c>
      <c r="M317" s="11">
        <v>0.1019522776572668</v>
      </c>
      <c r="N317" s="10">
        <v>420</v>
      </c>
      <c r="O317" s="39">
        <f t="shared" si="47"/>
        <v>0.6708233900452002</v>
      </c>
      <c r="P317" s="11">
        <v>0.02</v>
      </c>
      <c r="Q317" s="10">
        <v>434</v>
      </c>
      <c r="R317" s="39">
        <f t="shared" si="48"/>
        <v>0.5528057078878641</v>
      </c>
      <c r="S317" s="12">
        <v>0</v>
      </c>
      <c r="T317" s="10">
        <v>240</v>
      </c>
      <c r="U317" s="39">
        <f t="shared" si="49"/>
        <v>0.136982442575279</v>
      </c>
      <c r="V317" s="11">
        <v>7.0999999999999994E-2</v>
      </c>
      <c r="W317" s="10">
        <v>250</v>
      </c>
      <c r="X317" s="39">
        <f t="shared" si="50"/>
        <v>-0.31757048213427436</v>
      </c>
      <c r="Y317" s="13">
        <v>74875</v>
      </c>
      <c r="Z317" s="10">
        <v>256</v>
      </c>
      <c r="AA317" s="39">
        <f t="shared" si="51"/>
        <v>0.17692891411202963</v>
      </c>
      <c r="AB317" s="11">
        <v>5.2000000000000005E-2</v>
      </c>
      <c r="AC317" s="10">
        <v>415</v>
      </c>
      <c r="AD317" s="39">
        <f t="shared" si="52"/>
        <v>0.64885928197715126</v>
      </c>
      <c r="AE317" s="11">
        <v>0.95299999999999996</v>
      </c>
      <c r="AF317" s="10">
        <v>355</v>
      </c>
      <c r="AG317" s="39">
        <f t="shared" si="53"/>
        <v>0.29056465957918237</v>
      </c>
      <c r="AH317" s="14">
        <v>2.2856050469888012</v>
      </c>
      <c r="AI317" s="10">
        <v>292</v>
      </c>
      <c r="AJ317" s="39">
        <f t="shared" si="54"/>
        <v>-0.20809795532656261</v>
      </c>
      <c r="AK317" s="13">
        <v>128816.77472236911</v>
      </c>
      <c r="AL317" s="44"/>
    </row>
    <row r="318" spans="1:38" x14ac:dyDescent="0.25">
      <c r="A318" s="110" t="s">
        <v>735</v>
      </c>
      <c r="B318" s="5" t="s">
        <v>349</v>
      </c>
      <c r="C318" s="6" t="s">
        <v>44</v>
      </c>
      <c r="D318" s="7" t="s">
        <v>20</v>
      </c>
      <c r="E318" s="42">
        <f t="shared" si="44"/>
        <v>1.6067657504219177</v>
      </c>
      <c r="F318" s="8">
        <v>23.053771943579481</v>
      </c>
      <c r="G318" s="9">
        <v>312</v>
      </c>
      <c r="H318" s="10">
        <v>262</v>
      </c>
      <c r="I318" s="39">
        <f t="shared" si="45"/>
        <v>-5.2804785570784232E-2</v>
      </c>
      <c r="J318" s="11">
        <v>9.2091007583965379E-3</v>
      </c>
      <c r="K318" s="10">
        <v>258</v>
      </c>
      <c r="L318" s="39">
        <f t="shared" si="46"/>
        <v>6.6963579765562678E-2</v>
      </c>
      <c r="M318" s="11">
        <v>6.2510017631030618E-2</v>
      </c>
      <c r="N318" s="10">
        <v>301</v>
      </c>
      <c r="O318" s="39">
        <f t="shared" si="47"/>
        <v>0.36359263952800525</v>
      </c>
      <c r="P318" s="11">
        <v>0.04</v>
      </c>
      <c r="Q318" s="10">
        <v>162</v>
      </c>
      <c r="R318" s="39">
        <f t="shared" si="48"/>
        <v>4.1650681150835738E-3</v>
      </c>
      <c r="S318" s="12">
        <v>1.848869803781237</v>
      </c>
      <c r="T318" s="10">
        <v>351</v>
      </c>
      <c r="U318" s="39">
        <f t="shared" si="49"/>
        <v>0.48096057615320281</v>
      </c>
      <c r="V318" s="11">
        <v>4.9000000000000002E-2</v>
      </c>
      <c r="W318" s="10">
        <v>373</v>
      </c>
      <c r="X318" s="39">
        <f t="shared" si="50"/>
        <v>0.19880110595404193</v>
      </c>
      <c r="Y318" s="13">
        <v>90512</v>
      </c>
      <c r="Z318" s="10">
        <v>437</v>
      </c>
      <c r="AA318" s="39">
        <f t="shared" si="51"/>
        <v>0.70558910699965893</v>
      </c>
      <c r="AB318" s="11">
        <v>4.0999999999999995E-2</v>
      </c>
      <c r="AC318" s="10">
        <v>221</v>
      </c>
      <c r="AD318" s="39">
        <f t="shared" si="52"/>
        <v>4.8194900245167864E-2</v>
      </c>
      <c r="AE318" s="11">
        <v>0.91400000000000003</v>
      </c>
      <c r="AF318" s="10">
        <v>119</v>
      </c>
      <c r="AG318" s="39">
        <f t="shared" si="53"/>
        <v>-0.51523674296517752</v>
      </c>
      <c r="AH318" s="14">
        <v>3.1377138495990096</v>
      </c>
      <c r="AI318" s="10">
        <v>145</v>
      </c>
      <c r="AJ318" s="39">
        <f t="shared" si="54"/>
        <v>-0.27707263752257211</v>
      </c>
      <c r="AK318" s="13">
        <v>87693.948649132217</v>
      </c>
      <c r="AL318" s="44"/>
    </row>
    <row r="319" spans="1:38" x14ac:dyDescent="0.25">
      <c r="A319" s="110" t="s">
        <v>870</v>
      </c>
      <c r="B319" s="5" t="s">
        <v>350</v>
      </c>
      <c r="C319" s="6" t="s">
        <v>61</v>
      </c>
      <c r="D319" s="7" t="s">
        <v>39</v>
      </c>
      <c r="E319" s="42">
        <f t="shared" si="44"/>
        <v>1.6100428825236675</v>
      </c>
      <c r="F319" s="8">
        <v>23.044655573942173</v>
      </c>
      <c r="G319" s="9">
        <v>313</v>
      </c>
      <c r="H319" s="10">
        <v>463</v>
      </c>
      <c r="I319" s="39">
        <f t="shared" si="45"/>
        <v>0.53101231048726072</v>
      </c>
      <c r="J319" s="11">
        <v>6.0547379292538173E-2</v>
      </c>
      <c r="K319" s="10">
        <v>474</v>
      </c>
      <c r="L319" s="39">
        <f t="shared" si="46"/>
        <v>0.65879308056293395</v>
      </c>
      <c r="M319" s="11">
        <v>3.0517305545217716E-2</v>
      </c>
      <c r="N319" s="10">
        <v>329</v>
      </c>
      <c r="O319" s="39">
        <f t="shared" si="47"/>
        <v>0.4250387896314442</v>
      </c>
      <c r="P319" s="11">
        <v>3.6000000000000004E-2</v>
      </c>
      <c r="Q319" s="10">
        <v>302</v>
      </c>
      <c r="R319" s="39">
        <f t="shared" si="48"/>
        <v>0.3721947561066965</v>
      </c>
      <c r="S319" s="12">
        <v>0.60864272671941566</v>
      </c>
      <c r="T319" s="10">
        <v>521</v>
      </c>
      <c r="U319" s="39">
        <f t="shared" si="49"/>
        <v>0.90311555827156387</v>
      </c>
      <c r="V319" s="11">
        <v>2.2000000000000002E-2</v>
      </c>
      <c r="W319" s="10">
        <v>402</v>
      </c>
      <c r="X319" s="39">
        <f t="shared" si="50"/>
        <v>0.4222638249278628</v>
      </c>
      <c r="Y319" s="13">
        <v>97279</v>
      </c>
      <c r="Z319" s="10">
        <v>202</v>
      </c>
      <c r="AA319" s="39">
        <f t="shared" si="51"/>
        <v>-1.5311156028925814E-2</v>
      </c>
      <c r="AB319" s="11">
        <v>5.5999999999999994E-2</v>
      </c>
      <c r="AC319" s="10">
        <v>98</v>
      </c>
      <c r="AD319" s="39">
        <f t="shared" si="52"/>
        <v>-0.73728929125050502</v>
      </c>
      <c r="AE319" s="11">
        <v>0.86299999999999999</v>
      </c>
      <c r="AF319" s="10">
        <v>236</v>
      </c>
      <c r="AG319" s="39">
        <f t="shared" si="53"/>
        <v>-8.994023490853377E-2</v>
      </c>
      <c r="AH319" s="14">
        <v>2.6879766102616789</v>
      </c>
      <c r="AI319" s="10">
        <v>382</v>
      </c>
      <c r="AJ319" s="39">
        <f t="shared" si="54"/>
        <v>-0.13974355267953706</v>
      </c>
      <c r="AK319" s="13">
        <v>169569.78904443092</v>
      </c>
      <c r="AL319" s="44"/>
    </row>
    <row r="320" spans="1:38" x14ac:dyDescent="0.25">
      <c r="A320" s="110" t="s">
        <v>1109</v>
      </c>
      <c r="B320" s="5" t="s">
        <v>351</v>
      </c>
      <c r="C320" s="6" t="s">
        <v>71</v>
      </c>
      <c r="D320" s="7" t="s">
        <v>34</v>
      </c>
      <c r="E320" s="42">
        <f t="shared" si="44"/>
        <v>1.6248584164167919</v>
      </c>
      <c r="F320" s="8">
        <v>23.003441524843687</v>
      </c>
      <c r="G320" s="9">
        <v>314</v>
      </c>
      <c r="H320" s="10">
        <v>41</v>
      </c>
      <c r="I320" s="39">
        <f t="shared" si="45"/>
        <v>-1.0916655394919581</v>
      </c>
      <c r="J320" s="11">
        <v>-8.2143692955768732E-2</v>
      </c>
      <c r="K320" s="10">
        <v>119</v>
      </c>
      <c r="L320" s="39">
        <f t="shared" si="46"/>
        <v>-0.3693506485612657</v>
      </c>
      <c r="M320" s="11">
        <v>8.6095992083127168E-2</v>
      </c>
      <c r="N320" s="10">
        <v>394</v>
      </c>
      <c r="O320" s="39">
        <f t="shared" si="47"/>
        <v>0.6093772399417613</v>
      </c>
      <c r="P320" s="11">
        <v>2.4E-2</v>
      </c>
      <c r="Q320" s="10">
        <v>372</v>
      </c>
      <c r="R320" s="39">
        <f t="shared" si="48"/>
        <v>0.47714436322278042</v>
      </c>
      <c r="S320" s="12">
        <v>0.25497195308516063</v>
      </c>
      <c r="T320" s="10">
        <v>282</v>
      </c>
      <c r="U320" s="39">
        <f t="shared" si="49"/>
        <v>0.26206540023997849</v>
      </c>
      <c r="V320" s="11">
        <v>6.3E-2</v>
      </c>
      <c r="W320" s="10">
        <v>284</v>
      </c>
      <c r="X320" s="39">
        <f t="shared" si="50"/>
        <v>-0.16840820910268745</v>
      </c>
      <c r="Y320" s="13">
        <v>79392</v>
      </c>
      <c r="Z320" s="10">
        <v>303</v>
      </c>
      <c r="AA320" s="39">
        <f t="shared" si="51"/>
        <v>0.32110896671774669</v>
      </c>
      <c r="AB320" s="11">
        <v>4.9000000000000002E-2</v>
      </c>
      <c r="AC320" s="10">
        <v>389</v>
      </c>
      <c r="AD320" s="39">
        <f t="shared" si="52"/>
        <v>0.57185102790894804</v>
      </c>
      <c r="AE320" s="11">
        <v>0.94799999999999995</v>
      </c>
      <c r="AF320" s="10">
        <v>230</v>
      </c>
      <c r="AG320" s="39">
        <f t="shared" si="53"/>
        <v>-0.10187926710311832</v>
      </c>
      <c r="AH320" s="14">
        <v>2.7006017489069198</v>
      </c>
      <c r="AI320" s="10">
        <v>256</v>
      </c>
      <c r="AJ320" s="39">
        <f t="shared" si="54"/>
        <v>-0.23022603489060053</v>
      </c>
      <c r="AK320" s="13">
        <v>115623.9750127486</v>
      </c>
      <c r="AL320" s="44"/>
    </row>
    <row r="321" spans="1:38" x14ac:dyDescent="0.25">
      <c r="A321" s="110" t="s">
        <v>832</v>
      </c>
      <c r="B321" s="5" t="s">
        <v>352</v>
      </c>
      <c r="C321" s="6" t="s">
        <v>63</v>
      </c>
      <c r="D321" s="7" t="s">
        <v>34</v>
      </c>
      <c r="E321" s="42">
        <f t="shared" si="44"/>
        <v>1.6522940138430116</v>
      </c>
      <c r="F321" s="8">
        <v>22.927120815274424</v>
      </c>
      <c r="G321" s="9">
        <v>315</v>
      </c>
      <c r="H321" s="10">
        <v>48</v>
      </c>
      <c r="I321" s="39">
        <f t="shared" si="45"/>
        <v>-0.99042987958636708</v>
      </c>
      <c r="J321" s="11">
        <v>-7.3241479332849857E-2</v>
      </c>
      <c r="K321" s="10">
        <v>418</v>
      </c>
      <c r="L321" s="39">
        <f t="shared" si="46"/>
        <v>0.52492018913604721</v>
      </c>
      <c r="M321" s="11">
        <v>3.7754114230396901E-2</v>
      </c>
      <c r="N321" s="10">
        <v>185</v>
      </c>
      <c r="O321" s="39">
        <f t="shared" si="47"/>
        <v>-6.6530411196067868E-2</v>
      </c>
      <c r="P321" s="11">
        <v>6.8000000000000005E-2</v>
      </c>
      <c r="Q321" s="10">
        <v>434</v>
      </c>
      <c r="R321" s="39">
        <f t="shared" si="48"/>
        <v>0.5528057078878641</v>
      </c>
      <c r="S321" s="12">
        <v>0</v>
      </c>
      <c r="T321" s="10">
        <v>357</v>
      </c>
      <c r="U321" s="39">
        <f t="shared" si="49"/>
        <v>0.49659594586129024</v>
      </c>
      <c r="V321" s="11">
        <v>4.8000000000000001E-2</v>
      </c>
      <c r="W321" s="10">
        <v>296</v>
      </c>
      <c r="X321" s="39">
        <f t="shared" si="50"/>
        <v>-0.11048688368816377</v>
      </c>
      <c r="Y321" s="13">
        <v>81146</v>
      </c>
      <c r="Z321" s="10">
        <v>303</v>
      </c>
      <c r="AA321" s="39">
        <f t="shared" si="51"/>
        <v>0.32110896671774669</v>
      </c>
      <c r="AB321" s="11">
        <v>4.9000000000000002E-2</v>
      </c>
      <c r="AC321" s="10">
        <v>370</v>
      </c>
      <c r="AD321" s="39">
        <f t="shared" si="52"/>
        <v>0.51024442465438724</v>
      </c>
      <c r="AE321" s="11">
        <v>0.94400000000000006</v>
      </c>
      <c r="AF321" s="10">
        <v>374</v>
      </c>
      <c r="AG321" s="39">
        <f t="shared" si="53"/>
        <v>0.33359110795452668</v>
      </c>
      <c r="AH321" s="14">
        <v>2.2401059757661419</v>
      </c>
      <c r="AI321" s="10">
        <v>443</v>
      </c>
      <c r="AJ321" s="39">
        <f t="shared" si="54"/>
        <v>-7.3856363080387524E-2</v>
      </c>
      <c r="AK321" s="13">
        <v>208851.84663536775</v>
      </c>
      <c r="AL321" s="44"/>
    </row>
    <row r="322" spans="1:38" x14ac:dyDescent="0.25">
      <c r="A322" s="110" t="s">
        <v>893</v>
      </c>
      <c r="B322" s="5" t="s">
        <v>353</v>
      </c>
      <c r="C322" s="6" t="s">
        <v>24</v>
      </c>
      <c r="D322" s="7" t="s">
        <v>20</v>
      </c>
      <c r="E322" s="42">
        <f t="shared" si="44"/>
        <v>1.6538021601178285</v>
      </c>
      <c r="F322" s="8">
        <v>22.922925433922241</v>
      </c>
      <c r="G322" s="9">
        <v>316</v>
      </c>
      <c r="H322" s="10">
        <v>93</v>
      </c>
      <c r="I322" s="39">
        <f t="shared" si="45"/>
        <v>-0.65203143056683577</v>
      </c>
      <c r="J322" s="11">
        <v>-4.3484224965706475E-2</v>
      </c>
      <c r="K322" s="10">
        <v>259</v>
      </c>
      <c r="L322" s="39">
        <f t="shared" si="46"/>
        <v>6.8400623723898921E-2</v>
      </c>
      <c r="M322" s="11">
        <v>6.2432334897149042E-2</v>
      </c>
      <c r="N322" s="10">
        <v>335</v>
      </c>
      <c r="O322" s="39">
        <f t="shared" si="47"/>
        <v>0.44040032715730393</v>
      </c>
      <c r="P322" s="11">
        <v>3.5000000000000003E-2</v>
      </c>
      <c r="Q322" s="10">
        <v>331</v>
      </c>
      <c r="R322" s="39">
        <f t="shared" si="48"/>
        <v>0.42513736121794082</v>
      </c>
      <c r="S322" s="12">
        <v>0.4302308905779435</v>
      </c>
      <c r="T322" s="10">
        <v>468</v>
      </c>
      <c r="U322" s="39">
        <f t="shared" si="49"/>
        <v>0.77803260060686441</v>
      </c>
      <c r="V322" s="11">
        <v>0.03</v>
      </c>
      <c r="W322" s="10">
        <v>306</v>
      </c>
      <c r="X322" s="39">
        <f t="shared" si="50"/>
        <v>-6.844934249506876E-2</v>
      </c>
      <c r="Y322" s="13">
        <v>82419</v>
      </c>
      <c r="Z322" s="10">
        <v>183</v>
      </c>
      <c r="AA322" s="39">
        <f t="shared" si="51"/>
        <v>-0.11143119109940386</v>
      </c>
      <c r="AB322" s="11">
        <v>5.7999999999999996E-2</v>
      </c>
      <c r="AC322" s="10">
        <v>375</v>
      </c>
      <c r="AD322" s="39">
        <f t="shared" si="52"/>
        <v>0.52564607546802611</v>
      </c>
      <c r="AE322" s="11">
        <v>0.94499999999999995</v>
      </c>
      <c r="AF322" s="10">
        <v>108</v>
      </c>
      <c r="AG322" s="39">
        <f t="shared" si="53"/>
        <v>-0.55881764918208054</v>
      </c>
      <c r="AH322" s="14">
        <v>3.1837992419747181</v>
      </c>
      <c r="AI322" s="10">
        <v>306</v>
      </c>
      <c r="AJ322" s="39">
        <f t="shared" si="54"/>
        <v>-0.19968622692632007</v>
      </c>
      <c r="AK322" s="13">
        <v>133831.86189588413</v>
      </c>
      <c r="AL322" s="44"/>
    </row>
    <row r="323" spans="1:38" x14ac:dyDescent="0.25">
      <c r="A323" s="110" t="s">
        <v>1124</v>
      </c>
      <c r="B323" s="5" t="s">
        <v>354</v>
      </c>
      <c r="C323" s="6" t="s">
        <v>54</v>
      </c>
      <c r="D323" s="7" t="s">
        <v>39</v>
      </c>
      <c r="E323" s="42">
        <f t="shared" si="44"/>
        <v>1.6710636994425441</v>
      </c>
      <c r="F323" s="8">
        <v>22.874907054404062</v>
      </c>
      <c r="G323" s="9">
        <v>317</v>
      </c>
      <c r="H323" s="10">
        <v>408</v>
      </c>
      <c r="I323" s="39">
        <f t="shared" si="45"/>
        <v>0.34282807932144493</v>
      </c>
      <c r="J323" s="11">
        <v>4.3999295071374123E-2</v>
      </c>
      <c r="K323" s="10">
        <v>207</v>
      </c>
      <c r="L323" s="39">
        <f t="shared" si="46"/>
        <v>-8.5128512006775722E-2</v>
      </c>
      <c r="M323" s="11">
        <v>7.0731707317073164E-2</v>
      </c>
      <c r="N323" s="10">
        <v>329</v>
      </c>
      <c r="O323" s="39">
        <f t="shared" si="47"/>
        <v>0.4250387896314442</v>
      </c>
      <c r="P323" s="11">
        <v>3.6000000000000004E-2</v>
      </c>
      <c r="Q323" s="10">
        <v>211</v>
      </c>
      <c r="R323" s="39">
        <f t="shared" si="48"/>
        <v>0.18546587764466774</v>
      </c>
      <c r="S323" s="12">
        <v>1.2379023182534326</v>
      </c>
      <c r="T323" s="10">
        <v>272</v>
      </c>
      <c r="U323" s="39">
        <f t="shared" si="49"/>
        <v>0.24643003053189103</v>
      </c>
      <c r="V323" s="11">
        <v>6.4000000000000001E-2</v>
      </c>
      <c r="W323" s="10">
        <v>242</v>
      </c>
      <c r="X323" s="39">
        <f t="shared" si="50"/>
        <v>-0.35006454382634467</v>
      </c>
      <c r="Y323" s="13">
        <v>73891</v>
      </c>
      <c r="Z323" s="10">
        <v>303</v>
      </c>
      <c r="AA323" s="39">
        <f t="shared" si="51"/>
        <v>0.32110896671774669</v>
      </c>
      <c r="AB323" s="11">
        <v>4.9000000000000002E-2</v>
      </c>
      <c r="AC323" s="10">
        <v>415</v>
      </c>
      <c r="AD323" s="39">
        <f t="shared" si="52"/>
        <v>0.64885928197715126</v>
      </c>
      <c r="AE323" s="11">
        <v>0.95299999999999996</v>
      </c>
      <c r="AF323" s="10">
        <v>473</v>
      </c>
      <c r="AG323" s="39">
        <f t="shared" si="53"/>
        <v>0.64999676875298074</v>
      </c>
      <c r="AH323" s="14">
        <v>1.9055172695281677</v>
      </c>
      <c r="AI323" s="10">
        <v>392</v>
      </c>
      <c r="AJ323" s="39">
        <f t="shared" si="54"/>
        <v>-0.13079514900369915</v>
      </c>
      <c r="AK323" s="13">
        <v>174904.84295521045</v>
      </c>
      <c r="AL323" s="44"/>
    </row>
    <row r="324" spans="1:38" x14ac:dyDescent="0.25">
      <c r="A324" s="110" t="s">
        <v>855</v>
      </c>
      <c r="B324" s="5" t="s">
        <v>355</v>
      </c>
      <c r="C324" s="6" t="s">
        <v>63</v>
      </c>
      <c r="D324" s="7" t="s">
        <v>34</v>
      </c>
      <c r="E324" s="42">
        <f t="shared" si="44"/>
        <v>1.683414289361628</v>
      </c>
      <c r="F324" s="8">
        <v>22.840550019214355</v>
      </c>
      <c r="G324" s="9">
        <v>318</v>
      </c>
      <c r="H324" s="10">
        <v>112</v>
      </c>
      <c r="I324" s="39">
        <f t="shared" si="45"/>
        <v>-0.59249226978116787</v>
      </c>
      <c r="J324" s="11">
        <v>-3.8248616004026181E-2</v>
      </c>
      <c r="K324" s="10">
        <v>443</v>
      </c>
      <c r="L324" s="39">
        <f t="shared" si="46"/>
        <v>0.56850141888293682</v>
      </c>
      <c r="M324" s="11">
        <v>3.5398230088495575E-2</v>
      </c>
      <c r="N324" s="10">
        <v>287</v>
      </c>
      <c r="O324" s="39">
        <f t="shared" si="47"/>
        <v>0.31750802695042601</v>
      </c>
      <c r="P324" s="11">
        <v>4.2999999999999997E-2</v>
      </c>
      <c r="Q324" s="10">
        <v>233</v>
      </c>
      <c r="R324" s="39">
        <f t="shared" si="48"/>
        <v>0.24224182115164394</v>
      </c>
      <c r="S324" s="12">
        <v>1.0465724751439036</v>
      </c>
      <c r="T324" s="10">
        <v>367</v>
      </c>
      <c r="U324" s="39">
        <f t="shared" si="49"/>
        <v>0.52786668527746516</v>
      </c>
      <c r="V324" s="11">
        <v>4.5999999999999999E-2</v>
      </c>
      <c r="W324" s="10">
        <v>365</v>
      </c>
      <c r="X324" s="39">
        <f t="shared" si="50"/>
        <v>0.17502496325252709</v>
      </c>
      <c r="Y324" s="13">
        <v>89792</v>
      </c>
      <c r="Z324" s="10">
        <v>202</v>
      </c>
      <c r="AA324" s="39">
        <f t="shared" si="51"/>
        <v>-1.5311156028925814E-2</v>
      </c>
      <c r="AB324" s="11">
        <v>5.5999999999999994E-2</v>
      </c>
      <c r="AC324" s="10">
        <v>381</v>
      </c>
      <c r="AD324" s="39">
        <f t="shared" si="52"/>
        <v>0.54104772628166675</v>
      </c>
      <c r="AE324" s="11">
        <v>0.94599999999999995</v>
      </c>
      <c r="AF324" s="10">
        <v>207</v>
      </c>
      <c r="AG324" s="39">
        <f t="shared" si="53"/>
        <v>-0.16773796144756151</v>
      </c>
      <c r="AH324" s="14">
        <v>2.7702451784195978</v>
      </c>
      <c r="AI324" s="10">
        <v>259</v>
      </c>
      <c r="AJ324" s="39">
        <f t="shared" si="54"/>
        <v>-0.22812629774690901</v>
      </c>
      <c r="AK324" s="13">
        <v>116875.84196755625</v>
      </c>
      <c r="AL324" s="44"/>
    </row>
    <row r="325" spans="1:38" x14ac:dyDescent="0.25">
      <c r="A325" s="110" t="s">
        <v>990</v>
      </c>
      <c r="B325" s="5" t="s">
        <v>356</v>
      </c>
      <c r="C325" s="6" t="s">
        <v>41</v>
      </c>
      <c r="D325" s="7" t="s">
        <v>34</v>
      </c>
      <c r="E325" s="42">
        <f t="shared" si="44"/>
        <v>1.7071647907624243</v>
      </c>
      <c r="F325" s="8">
        <v>22.774480558747562</v>
      </c>
      <c r="G325" s="9">
        <v>319</v>
      </c>
      <c r="H325" s="10">
        <v>352</v>
      </c>
      <c r="I325" s="39">
        <f t="shared" si="45"/>
        <v>0.20240910323214456</v>
      </c>
      <c r="J325" s="11">
        <v>3.1651474915667777E-2</v>
      </c>
      <c r="K325" s="10">
        <v>325</v>
      </c>
      <c r="L325" s="39">
        <f t="shared" si="46"/>
        <v>0.25303601754065835</v>
      </c>
      <c r="M325" s="11">
        <v>5.2451441772910071E-2</v>
      </c>
      <c r="N325" s="10">
        <v>301</v>
      </c>
      <c r="O325" s="39">
        <f t="shared" si="47"/>
        <v>0.36359263952800525</v>
      </c>
      <c r="P325" s="11">
        <v>0.04</v>
      </c>
      <c r="Q325" s="10">
        <v>326</v>
      </c>
      <c r="R325" s="39">
        <f t="shared" si="48"/>
        <v>0.41861657058808815</v>
      </c>
      <c r="S325" s="12">
        <v>0.45220537080840406</v>
      </c>
      <c r="T325" s="10">
        <v>304</v>
      </c>
      <c r="U325" s="39">
        <f t="shared" si="49"/>
        <v>0.34024224878041581</v>
      </c>
      <c r="V325" s="11">
        <v>5.7999999999999996E-2</v>
      </c>
      <c r="W325" s="10">
        <v>328</v>
      </c>
      <c r="X325" s="39">
        <f t="shared" si="50"/>
        <v>1.5922941674890202E-2</v>
      </c>
      <c r="Y325" s="13">
        <v>84974</v>
      </c>
      <c r="Z325" s="10">
        <v>267</v>
      </c>
      <c r="AA325" s="39">
        <f t="shared" si="51"/>
        <v>0.22498893164726899</v>
      </c>
      <c r="AB325" s="11">
        <v>5.0999999999999997E-2</v>
      </c>
      <c r="AC325" s="10">
        <v>318</v>
      </c>
      <c r="AD325" s="39">
        <f t="shared" si="52"/>
        <v>0.38703121814526031</v>
      </c>
      <c r="AE325" s="11">
        <v>0.93599999999999994</v>
      </c>
      <c r="AF325" s="10">
        <v>141</v>
      </c>
      <c r="AG325" s="39">
        <f t="shared" si="53"/>
        <v>-0.41712948997815352</v>
      </c>
      <c r="AH325" s="14">
        <v>3.0339686170811899</v>
      </c>
      <c r="AI325" s="10">
        <v>288</v>
      </c>
      <c r="AJ325" s="39">
        <f t="shared" si="54"/>
        <v>-0.21123466920066644</v>
      </c>
      <c r="AK325" s="13">
        <v>126946.66042855155</v>
      </c>
      <c r="AL325" s="44">
        <v>1</v>
      </c>
    </row>
    <row r="326" spans="1:38" x14ac:dyDescent="0.25">
      <c r="A326" s="110" t="s">
        <v>731</v>
      </c>
      <c r="B326" s="5" t="s">
        <v>357</v>
      </c>
      <c r="C326" s="6" t="s">
        <v>54</v>
      </c>
      <c r="D326" s="7" t="s">
        <v>39</v>
      </c>
      <c r="E326" s="42">
        <f t="shared" si="44"/>
        <v>1.7170506801945069</v>
      </c>
      <c r="F326" s="8">
        <v>22.746979860131134</v>
      </c>
      <c r="G326" s="9">
        <v>320</v>
      </c>
      <c r="H326" s="10">
        <v>10</v>
      </c>
      <c r="I326" s="39">
        <f t="shared" si="45"/>
        <v>-2.214833641934399</v>
      </c>
      <c r="J326" s="11">
        <v>-0.18091009988901219</v>
      </c>
      <c r="K326" s="10">
        <v>524</v>
      </c>
      <c r="L326" s="39">
        <f t="shared" si="46"/>
        <v>0.83181841243513022</v>
      </c>
      <c r="M326" s="11">
        <v>2.1164021164021163E-2</v>
      </c>
      <c r="N326" s="10">
        <v>338</v>
      </c>
      <c r="O326" s="39">
        <f t="shared" si="47"/>
        <v>0.45576186468316371</v>
      </c>
      <c r="P326" s="11">
        <v>3.4000000000000002E-2</v>
      </c>
      <c r="Q326" s="10">
        <v>434</v>
      </c>
      <c r="R326" s="39">
        <f t="shared" si="48"/>
        <v>0.5528057078878641</v>
      </c>
      <c r="S326" s="12">
        <v>0</v>
      </c>
      <c r="T326" s="10">
        <v>184</v>
      </c>
      <c r="U326" s="39">
        <f t="shared" si="49"/>
        <v>-9.7548103046032772E-2</v>
      </c>
      <c r="V326" s="11">
        <v>8.5999999999999993E-2</v>
      </c>
      <c r="W326" s="10">
        <v>294</v>
      </c>
      <c r="X326" s="39">
        <f t="shared" si="50"/>
        <v>-0.12475256930907268</v>
      </c>
      <c r="Y326" s="13">
        <v>80714</v>
      </c>
      <c r="Z326" s="10">
        <v>369</v>
      </c>
      <c r="AA326" s="39">
        <f t="shared" si="51"/>
        <v>0.51334903685870281</v>
      </c>
      <c r="AB326" s="11">
        <v>4.4999999999999998E-2</v>
      </c>
      <c r="AC326" s="10">
        <v>84</v>
      </c>
      <c r="AD326" s="39">
        <f t="shared" si="52"/>
        <v>-0.82969919613234888</v>
      </c>
      <c r="AE326" s="11">
        <v>0.85699999999999998</v>
      </c>
      <c r="AF326" s="10">
        <v>558</v>
      </c>
      <c r="AG326" s="39">
        <f t="shared" si="53"/>
        <v>1.7991723135765472</v>
      </c>
      <c r="AH326" s="14">
        <v>0.69030146772316126</v>
      </c>
      <c r="AI326" s="10">
        <v>558</v>
      </c>
      <c r="AJ326" s="39">
        <f t="shared" si="54"/>
        <v>4.5723786729316442</v>
      </c>
      <c r="AK326" s="13">
        <v>2978945.2953929538</v>
      </c>
      <c r="AL326" s="44"/>
    </row>
    <row r="327" spans="1:38" ht="22.5" x14ac:dyDescent="0.25">
      <c r="A327" s="110" t="s">
        <v>837</v>
      </c>
      <c r="B327" s="5" t="s">
        <v>358</v>
      </c>
      <c r="C327" s="6" t="s">
        <v>93</v>
      </c>
      <c r="D327" s="7" t="s">
        <v>34</v>
      </c>
      <c r="E327" s="42">
        <f t="shared" si="44"/>
        <v>1.7447613570538025</v>
      </c>
      <c r="F327" s="8">
        <v>22.669893930938855</v>
      </c>
      <c r="G327" s="9">
        <v>321</v>
      </c>
      <c r="H327" s="10">
        <v>417</v>
      </c>
      <c r="I327" s="39">
        <f t="shared" si="45"/>
        <v>0.36282554326801641</v>
      </c>
      <c r="J327" s="11">
        <v>4.5757783099555249E-2</v>
      </c>
      <c r="K327" s="10">
        <v>537</v>
      </c>
      <c r="L327" s="39">
        <f t="shared" si="46"/>
        <v>0.91013348366917235</v>
      </c>
      <c r="M327" s="11">
        <v>1.6930518909410729E-2</v>
      </c>
      <c r="N327" s="10">
        <v>237</v>
      </c>
      <c r="O327" s="39">
        <f t="shared" si="47"/>
        <v>0.13316957664010898</v>
      </c>
      <c r="P327" s="11">
        <v>5.5E-2</v>
      </c>
      <c r="Q327" s="10">
        <v>288</v>
      </c>
      <c r="R327" s="39">
        <f t="shared" si="48"/>
        <v>0.35864930401024353</v>
      </c>
      <c r="S327" s="12">
        <v>0.65428968675881249</v>
      </c>
      <c r="T327" s="10">
        <v>290</v>
      </c>
      <c r="U327" s="39">
        <f t="shared" si="49"/>
        <v>0.30897150936424089</v>
      </c>
      <c r="V327" s="11">
        <v>0.06</v>
      </c>
      <c r="W327" s="10">
        <v>302</v>
      </c>
      <c r="X327" s="39">
        <f t="shared" si="50"/>
        <v>-0.10011784367666979</v>
      </c>
      <c r="Y327" s="13">
        <v>81460</v>
      </c>
      <c r="Z327" s="10">
        <v>289</v>
      </c>
      <c r="AA327" s="39">
        <f t="shared" si="51"/>
        <v>0.27304894918250766</v>
      </c>
      <c r="AB327" s="11">
        <v>0.05</v>
      </c>
      <c r="AC327" s="10">
        <v>370</v>
      </c>
      <c r="AD327" s="39">
        <f t="shared" si="52"/>
        <v>0.51024442465438724</v>
      </c>
      <c r="AE327" s="11">
        <v>0.94400000000000006</v>
      </c>
      <c r="AF327" s="10">
        <v>247</v>
      </c>
      <c r="AG327" s="39">
        <f t="shared" si="53"/>
        <v>-5.8574266160890072E-2</v>
      </c>
      <c r="AH327" s="14">
        <v>2.6548081173949858</v>
      </c>
      <c r="AI327" s="10">
        <v>340</v>
      </c>
      <c r="AJ327" s="39">
        <f t="shared" si="54"/>
        <v>-0.17120301326036225</v>
      </c>
      <c r="AK327" s="13">
        <v>150813.60366402226</v>
      </c>
      <c r="AL327" s="44"/>
    </row>
    <row r="328" spans="1:38" x14ac:dyDescent="0.25">
      <c r="A328" s="110" t="s">
        <v>836</v>
      </c>
      <c r="B328" s="5" t="s">
        <v>359</v>
      </c>
      <c r="C328" s="6" t="s">
        <v>30</v>
      </c>
      <c r="D328" s="7" t="s">
        <v>20</v>
      </c>
      <c r="E328" s="42">
        <f t="shared" ref="E328:E391" si="55">(I328+L328+AG328+AJ328)*0.25+(O328+R328+U328+X328+AA328+AD328)</f>
        <v>1.7486595076320737</v>
      </c>
      <c r="F328" s="8">
        <v>22.659050003849551</v>
      </c>
      <c r="G328" s="9">
        <v>322</v>
      </c>
      <c r="H328" s="10">
        <v>118</v>
      </c>
      <c r="I328" s="39">
        <f t="shared" ref="I328:I391" si="56">(J328-J$573)/J$574</f>
        <v>-0.57514488149798959</v>
      </c>
      <c r="J328" s="11">
        <v>-3.672316384180796E-2</v>
      </c>
      <c r="K328" s="10">
        <v>539</v>
      </c>
      <c r="L328" s="39">
        <f t="shared" ref="L328:L391" si="57">-(M328-M$573)/M$574</f>
        <v>0.91527117098587585</v>
      </c>
      <c r="M328" s="11">
        <v>1.665278934221482E-2</v>
      </c>
      <c r="N328" s="10">
        <v>351</v>
      </c>
      <c r="O328" s="39">
        <f t="shared" ref="O328:O391" si="58">-(P328-P$573)/P$574</f>
        <v>0.48648493973488321</v>
      </c>
      <c r="P328" s="11">
        <v>3.2000000000000001E-2</v>
      </c>
      <c r="Q328" s="10">
        <v>434</v>
      </c>
      <c r="R328" s="39">
        <f t="shared" ref="R328:R391" si="59">-(S328-S$573)/S$574</f>
        <v>0.5528057078878641</v>
      </c>
      <c r="S328" s="12">
        <v>0</v>
      </c>
      <c r="T328" s="10">
        <v>282</v>
      </c>
      <c r="U328" s="39">
        <f t="shared" ref="U328:U391" si="60">-(V328-V$573)/V$574</f>
        <v>0.26206540023997849</v>
      </c>
      <c r="V328" s="11">
        <v>6.3E-2</v>
      </c>
      <c r="W328" s="10">
        <v>201</v>
      </c>
      <c r="X328" s="39">
        <f t="shared" ref="X328:X391" si="61">(Y328-Y$573)/Y$574</f>
        <v>-0.50606245788461712</v>
      </c>
      <c r="Y328" s="13">
        <v>69167</v>
      </c>
      <c r="Z328" s="10">
        <v>30</v>
      </c>
      <c r="AA328" s="39">
        <f t="shared" ref="AA328:AA391" si="62">-(AB328-AB$573)/AB$574</f>
        <v>-1.9857718749737239</v>
      </c>
      <c r="AB328" s="11">
        <v>9.6999999999999989E-2</v>
      </c>
      <c r="AC328" s="10">
        <v>526</v>
      </c>
      <c r="AD328" s="39">
        <f t="shared" ref="AD328:AD391" si="63">(AE328-AE$573)/AE$574</f>
        <v>1.0339005523181675</v>
      </c>
      <c r="AE328" s="11">
        <v>0.97799999999999998</v>
      </c>
      <c r="AF328" s="10">
        <v>546</v>
      </c>
      <c r="AG328" s="39">
        <f t="shared" ref="AG328:AG391" si="64">-(AH328-AH$573)/AH$574</f>
        <v>1.5487886589342879</v>
      </c>
      <c r="AH328" s="14">
        <v>0.95507404751354963</v>
      </c>
      <c r="AI328" s="10">
        <v>561</v>
      </c>
      <c r="AJ328" s="39">
        <f t="shared" ref="AJ328:AJ391" si="65">(AK328-AK$573)/AK$574</f>
        <v>5.7320340128159115</v>
      </c>
      <c r="AK328" s="13">
        <v>3670333.8357771263</v>
      </c>
      <c r="AL328" s="44"/>
    </row>
    <row r="329" spans="1:38" x14ac:dyDescent="0.25">
      <c r="A329" s="110" t="s">
        <v>744</v>
      </c>
      <c r="B329" s="5" t="s">
        <v>360</v>
      </c>
      <c r="C329" s="6" t="s">
        <v>30</v>
      </c>
      <c r="D329" s="7" t="s">
        <v>20</v>
      </c>
      <c r="E329" s="42">
        <f t="shared" si="55"/>
        <v>1.7594505870001385</v>
      </c>
      <c r="F329" s="8">
        <v>22.629031235838259</v>
      </c>
      <c r="G329" s="9">
        <v>323</v>
      </c>
      <c r="H329" s="10">
        <v>387</v>
      </c>
      <c r="I329" s="39">
        <f t="shared" si="56"/>
        <v>0.29882033557268467</v>
      </c>
      <c r="J329" s="11">
        <v>4.012944983818767E-2</v>
      </c>
      <c r="K329" s="10">
        <v>491</v>
      </c>
      <c r="L329" s="39">
        <f t="shared" si="57"/>
        <v>0.70397548302180124</v>
      </c>
      <c r="M329" s="11">
        <v>2.8074866310160429E-2</v>
      </c>
      <c r="N329" s="10">
        <v>287</v>
      </c>
      <c r="O329" s="39">
        <f t="shared" si="58"/>
        <v>0.31750802695042601</v>
      </c>
      <c r="P329" s="11">
        <v>4.2999999999999997E-2</v>
      </c>
      <c r="Q329" s="10">
        <v>434</v>
      </c>
      <c r="R329" s="39">
        <f t="shared" si="59"/>
        <v>0.5528057078878641</v>
      </c>
      <c r="S329" s="12">
        <v>0</v>
      </c>
      <c r="T329" s="10">
        <v>536</v>
      </c>
      <c r="U329" s="39">
        <f t="shared" si="60"/>
        <v>0.98129240681200125</v>
      </c>
      <c r="V329" s="11">
        <v>1.7000000000000001E-2</v>
      </c>
      <c r="W329" s="10">
        <v>329</v>
      </c>
      <c r="X329" s="39">
        <f t="shared" si="61"/>
        <v>1.6781524605778236E-2</v>
      </c>
      <c r="Y329" s="13">
        <v>85000</v>
      </c>
      <c r="Z329" s="10">
        <v>111</v>
      </c>
      <c r="AA329" s="39">
        <f t="shared" si="62"/>
        <v>-0.59203136645179411</v>
      </c>
      <c r="AB329" s="11">
        <v>6.8000000000000005E-2</v>
      </c>
      <c r="AC329" s="10">
        <v>264</v>
      </c>
      <c r="AD329" s="39">
        <f t="shared" si="63"/>
        <v>0.20221140838157431</v>
      </c>
      <c r="AE329" s="11">
        <v>0.92400000000000004</v>
      </c>
      <c r="AF329" s="10">
        <v>360</v>
      </c>
      <c r="AG329" s="39">
        <f t="shared" si="64"/>
        <v>0.30300014299543815</v>
      </c>
      <c r="AH329" s="14">
        <v>2.2724549273064003</v>
      </c>
      <c r="AI329" s="10">
        <v>332</v>
      </c>
      <c r="AJ329" s="39">
        <f t="shared" si="65"/>
        <v>-0.18226444633276903</v>
      </c>
      <c r="AK329" s="13">
        <v>144218.75793403859</v>
      </c>
      <c r="AL329" s="44"/>
    </row>
    <row r="330" spans="1:38" x14ac:dyDescent="0.25">
      <c r="A330" s="110" t="s">
        <v>988</v>
      </c>
      <c r="B330" s="5" t="s">
        <v>361</v>
      </c>
      <c r="C330" s="6" t="s">
        <v>93</v>
      </c>
      <c r="D330" s="7" t="s">
        <v>34</v>
      </c>
      <c r="E330" s="42">
        <f t="shared" si="55"/>
        <v>1.7802446022596077</v>
      </c>
      <c r="F330" s="8">
        <v>22.571186167814332</v>
      </c>
      <c r="G330" s="9">
        <v>324</v>
      </c>
      <c r="H330" s="10">
        <v>479</v>
      </c>
      <c r="I330" s="39">
        <f t="shared" si="56"/>
        <v>0.64419441547225431</v>
      </c>
      <c r="J330" s="11">
        <v>7.0500110156422213E-2</v>
      </c>
      <c r="K330" s="10">
        <v>417</v>
      </c>
      <c r="L330" s="39">
        <f t="shared" si="57"/>
        <v>0.52485872029109515</v>
      </c>
      <c r="M330" s="11">
        <v>3.7757437070938218E-2</v>
      </c>
      <c r="N330" s="10">
        <v>389</v>
      </c>
      <c r="O330" s="39">
        <f t="shared" si="58"/>
        <v>0.59401570241590151</v>
      </c>
      <c r="P330" s="11">
        <v>2.5000000000000001E-2</v>
      </c>
      <c r="Q330" s="10">
        <v>434</v>
      </c>
      <c r="R330" s="39">
        <f t="shared" si="59"/>
        <v>0.5528057078878641</v>
      </c>
      <c r="S330" s="12">
        <v>0</v>
      </c>
      <c r="T330" s="10">
        <v>174</v>
      </c>
      <c r="U330" s="39">
        <f t="shared" si="60"/>
        <v>-0.16008958187838263</v>
      </c>
      <c r="V330" s="11">
        <v>0.09</v>
      </c>
      <c r="W330" s="10">
        <v>326</v>
      </c>
      <c r="X330" s="39">
        <f t="shared" si="61"/>
        <v>1.2851856575944532E-2</v>
      </c>
      <c r="Y330" s="13">
        <v>84881</v>
      </c>
      <c r="Z330" s="10">
        <v>417</v>
      </c>
      <c r="AA330" s="39">
        <f t="shared" si="62"/>
        <v>0.65752908946441957</v>
      </c>
      <c r="AB330" s="11">
        <v>4.2000000000000003E-2</v>
      </c>
      <c r="AC330" s="10">
        <v>179</v>
      </c>
      <c r="AD330" s="39">
        <f t="shared" si="63"/>
        <v>-0.18282986195944181</v>
      </c>
      <c r="AE330" s="11">
        <v>0.89900000000000002</v>
      </c>
      <c r="AF330" s="10">
        <v>321</v>
      </c>
      <c r="AG330" s="39">
        <f t="shared" si="64"/>
        <v>0.15844547982160034</v>
      </c>
      <c r="AH330" s="14">
        <v>2.4253167870150647</v>
      </c>
      <c r="AI330" s="10">
        <v>417</v>
      </c>
      <c r="AJ330" s="39">
        <f t="shared" si="65"/>
        <v>-0.10365185657174071</v>
      </c>
      <c r="AK330" s="13">
        <v>191087.72134183988</v>
      </c>
      <c r="AL330" s="44"/>
    </row>
    <row r="331" spans="1:38" x14ac:dyDescent="0.25">
      <c r="A331" s="110" t="s">
        <v>937</v>
      </c>
      <c r="B331" s="5" t="s">
        <v>362</v>
      </c>
      <c r="C331" s="6" t="s">
        <v>49</v>
      </c>
      <c r="D331" s="7" t="s">
        <v>39</v>
      </c>
      <c r="E331" s="42">
        <f t="shared" si="55"/>
        <v>1.8033093453367637</v>
      </c>
      <c r="F331" s="8">
        <v>22.507024358966724</v>
      </c>
      <c r="G331" s="9">
        <v>325</v>
      </c>
      <c r="H331" s="10">
        <v>270</v>
      </c>
      <c r="I331" s="39">
        <f t="shared" si="56"/>
        <v>-3.5446299651951327E-2</v>
      </c>
      <c r="J331" s="11">
        <v>1.0735528797330529E-2</v>
      </c>
      <c r="K331" s="10">
        <v>385</v>
      </c>
      <c r="L331" s="39">
        <f t="shared" si="57"/>
        <v>0.42912104850505273</v>
      </c>
      <c r="M331" s="11">
        <v>4.2932758282689672E-2</v>
      </c>
      <c r="N331" s="10">
        <v>356</v>
      </c>
      <c r="O331" s="39">
        <f t="shared" si="58"/>
        <v>0.50184647726074305</v>
      </c>
      <c r="P331" s="11">
        <v>3.1E-2</v>
      </c>
      <c r="Q331" s="10">
        <v>277</v>
      </c>
      <c r="R331" s="39">
        <f t="shared" si="59"/>
        <v>0.33984188287246408</v>
      </c>
      <c r="S331" s="12">
        <v>0.71766901105210279</v>
      </c>
      <c r="T331" s="10">
        <v>504</v>
      </c>
      <c r="U331" s="39">
        <f t="shared" si="60"/>
        <v>0.85620944914730157</v>
      </c>
      <c r="V331" s="11">
        <v>2.5000000000000001E-2</v>
      </c>
      <c r="W331" s="10">
        <v>283</v>
      </c>
      <c r="X331" s="39">
        <f t="shared" si="61"/>
        <v>-0.17055466642990755</v>
      </c>
      <c r="Y331" s="13">
        <v>79327</v>
      </c>
      <c r="Z331" s="10">
        <v>303</v>
      </c>
      <c r="AA331" s="39">
        <f t="shared" si="62"/>
        <v>0.32110896671774669</v>
      </c>
      <c r="AB331" s="11">
        <v>4.9000000000000002E-2</v>
      </c>
      <c r="AC331" s="10">
        <v>206</v>
      </c>
      <c r="AD331" s="39">
        <f t="shared" si="63"/>
        <v>-4.4215004636677713E-2</v>
      </c>
      <c r="AE331" s="11">
        <v>0.90799999999999992</v>
      </c>
      <c r="AF331" s="10">
        <v>215</v>
      </c>
      <c r="AG331" s="39">
        <f t="shared" si="64"/>
        <v>-0.14836439021840692</v>
      </c>
      <c r="AH331" s="14">
        <v>2.7497582562943292</v>
      </c>
      <c r="AI331" s="10">
        <v>212</v>
      </c>
      <c r="AJ331" s="39">
        <f t="shared" si="65"/>
        <v>-0.24902139701431975</v>
      </c>
      <c r="AK331" s="13">
        <v>104418.14726568107</v>
      </c>
      <c r="AL331" s="44"/>
    </row>
    <row r="332" spans="1:38" x14ac:dyDescent="0.25">
      <c r="A332" s="110" t="s">
        <v>632</v>
      </c>
      <c r="B332" s="5" t="s">
        <v>363</v>
      </c>
      <c r="C332" s="6" t="s">
        <v>54</v>
      </c>
      <c r="D332" s="7" t="s">
        <v>39</v>
      </c>
      <c r="E332" s="42">
        <f t="shared" si="55"/>
        <v>1.8190382059511923</v>
      </c>
      <c r="F332" s="8">
        <v>22.4632696054558</v>
      </c>
      <c r="G332" s="9">
        <v>326</v>
      </c>
      <c r="H332" s="10">
        <v>311</v>
      </c>
      <c r="I332" s="39">
        <f t="shared" si="56"/>
        <v>0.10595411996982687</v>
      </c>
      <c r="J332" s="11">
        <v>2.3169652731696466E-2</v>
      </c>
      <c r="K332" s="10">
        <v>368</v>
      </c>
      <c r="L332" s="39">
        <f t="shared" si="57"/>
        <v>0.37697499110377758</v>
      </c>
      <c r="M332" s="11">
        <v>4.5751633986928102E-2</v>
      </c>
      <c r="N332" s="10">
        <v>364</v>
      </c>
      <c r="O332" s="39">
        <f t="shared" si="58"/>
        <v>0.5325695523124625</v>
      </c>
      <c r="P332" s="11">
        <v>2.8999999999999998E-2</v>
      </c>
      <c r="Q332" s="10">
        <v>266</v>
      </c>
      <c r="R332" s="39">
        <f t="shared" si="59"/>
        <v>0.31224164224192147</v>
      </c>
      <c r="S332" s="12">
        <v>0.81067934929470897</v>
      </c>
      <c r="T332" s="10">
        <v>258</v>
      </c>
      <c r="U332" s="39">
        <f t="shared" si="60"/>
        <v>0.19952392140762865</v>
      </c>
      <c r="V332" s="11">
        <v>6.7000000000000004E-2</v>
      </c>
      <c r="W332" s="10">
        <v>322</v>
      </c>
      <c r="X332" s="39">
        <f t="shared" si="61"/>
        <v>7.5352468885224611E-3</v>
      </c>
      <c r="Y332" s="13">
        <v>84720</v>
      </c>
      <c r="Z332" s="10">
        <v>289</v>
      </c>
      <c r="AA332" s="39">
        <f t="shared" si="62"/>
        <v>0.27304894918250766</v>
      </c>
      <c r="AB332" s="11">
        <v>0.05</v>
      </c>
      <c r="AC332" s="10">
        <v>333</v>
      </c>
      <c r="AD332" s="39">
        <f t="shared" si="63"/>
        <v>0.4178345197725416</v>
      </c>
      <c r="AE332" s="11">
        <v>0.93799999999999994</v>
      </c>
      <c r="AF332" s="10">
        <v>293</v>
      </c>
      <c r="AG332" s="39">
        <f t="shared" si="64"/>
        <v>5.8289370140649985E-2</v>
      </c>
      <c r="AH332" s="14">
        <v>2.5312286189191213</v>
      </c>
      <c r="AI332" s="10">
        <v>245</v>
      </c>
      <c r="AJ332" s="39">
        <f t="shared" si="65"/>
        <v>-0.236080984631823</v>
      </c>
      <c r="AK332" s="13">
        <v>112133.24374425769</v>
      </c>
      <c r="AL332" s="44"/>
    </row>
    <row r="333" spans="1:38" x14ac:dyDescent="0.25">
      <c r="A333" s="110" t="s">
        <v>901</v>
      </c>
      <c r="B333" s="5" t="s">
        <v>364</v>
      </c>
      <c r="C333" s="6" t="s">
        <v>47</v>
      </c>
      <c r="D333" s="7" t="s">
        <v>20</v>
      </c>
      <c r="E333" s="42">
        <f t="shared" si="55"/>
        <v>1.8241164958863987</v>
      </c>
      <c r="F333" s="8">
        <v>22.44914275101803</v>
      </c>
      <c r="G333" s="9">
        <v>327</v>
      </c>
      <c r="H333" s="10">
        <v>191</v>
      </c>
      <c r="I333" s="39">
        <f t="shared" si="56"/>
        <v>-0.33159104079410429</v>
      </c>
      <c r="J333" s="11">
        <v>-1.5306122448979553E-2</v>
      </c>
      <c r="K333" s="10">
        <v>534</v>
      </c>
      <c r="L333" s="39">
        <f t="shared" si="57"/>
        <v>0.88202136467979309</v>
      </c>
      <c r="M333" s="11">
        <v>1.8450184501845018E-2</v>
      </c>
      <c r="N333" s="10">
        <v>369</v>
      </c>
      <c r="O333" s="39">
        <f t="shared" si="58"/>
        <v>0.54793108983832228</v>
      </c>
      <c r="P333" s="11">
        <v>2.7999999999999997E-2</v>
      </c>
      <c r="Q333" s="10">
        <v>203</v>
      </c>
      <c r="R333" s="39">
        <f t="shared" si="59"/>
        <v>0.15602309879348544</v>
      </c>
      <c r="S333" s="12">
        <v>1.3371218452281466</v>
      </c>
      <c r="T333" s="10">
        <v>286</v>
      </c>
      <c r="U333" s="39">
        <f t="shared" si="60"/>
        <v>0.29333613965615341</v>
      </c>
      <c r="V333" s="11">
        <v>6.0999999999999999E-2</v>
      </c>
      <c r="W333" s="10">
        <v>342</v>
      </c>
      <c r="X333" s="39">
        <f t="shared" si="61"/>
        <v>8.9430849527073614E-2</v>
      </c>
      <c r="Y333" s="13">
        <v>87200</v>
      </c>
      <c r="Z333" s="10">
        <v>321</v>
      </c>
      <c r="AA333" s="39">
        <f t="shared" si="62"/>
        <v>0.36916898425298572</v>
      </c>
      <c r="AB333" s="11">
        <v>4.8000000000000001E-2</v>
      </c>
      <c r="AC333" s="10">
        <v>242</v>
      </c>
      <c r="AD333" s="39">
        <f t="shared" si="63"/>
        <v>0.12520315431337109</v>
      </c>
      <c r="AE333" s="11">
        <v>0.91900000000000004</v>
      </c>
      <c r="AF333" s="10">
        <v>439</v>
      </c>
      <c r="AG333" s="39">
        <f t="shared" si="64"/>
        <v>0.51247406890855374</v>
      </c>
      <c r="AH333" s="14">
        <v>2.0509430564852793</v>
      </c>
      <c r="AI333" s="10">
        <v>428</v>
      </c>
      <c r="AJ333" s="39">
        <f t="shared" si="65"/>
        <v>-9.0811674774213966E-2</v>
      </c>
      <c r="AK333" s="13">
        <v>198743.06017048305</v>
      </c>
      <c r="AL333" s="44"/>
    </row>
    <row r="334" spans="1:38" x14ac:dyDescent="0.25">
      <c r="A334" s="110" t="s">
        <v>787</v>
      </c>
      <c r="B334" s="5" t="s">
        <v>365</v>
      </c>
      <c r="C334" s="6" t="s">
        <v>71</v>
      </c>
      <c r="D334" s="7" t="s">
        <v>34</v>
      </c>
      <c r="E334" s="42">
        <f t="shared" si="55"/>
        <v>1.8356203623964262</v>
      </c>
      <c r="F334" s="8">
        <v>22.417141142261514</v>
      </c>
      <c r="G334" s="9">
        <v>328</v>
      </c>
      <c r="H334" s="10">
        <v>121</v>
      </c>
      <c r="I334" s="39">
        <f t="shared" si="56"/>
        <v>-0.565040890624943</v>
      </c>
      <c r="J334" s="11">
        <v>-3.5834663828277491E-2</v>
      </c>
      <c r="K334" s="10">
        <v>254</v>
      </c>
      <c r="L334" s="39">
        <f t="shared" si="57"/>
        <v>5.9271113093502283E-2</v>
      </c>
      <c r="M334" s="11">
        <v>6.292585170340681E-2</v>
      </c>
      <c r="N334" s="10">
        <v>356</v>
      </c>
      <c r="O334" s="39">
        <f t="shared" si="58"/>
        <v>0.50184647726074305</v>
      </c>
      <c r="P334" s="11">
        <v>3.1E-2</v>
      </c>
      <c r="Q334" s="10">
        <v>434</v>
      </c>
      <c r="R334" s="39">
        <f t="shared" si="59"/>
        <v>0.5528057078878641</v>
      </c>
      <c r="S334" s="12">
        <v>0</v>
      </c>
      <c r="T334" s="10">
        <v>415</v>
      </c>
      <c r="U334" s="39">
        <f t="shared" si="60"/>
        <v>0.6373142732340773</v>
      </c>
      <c r="V334" s="11">
        <v>3.9E-2</v>
      </c>
      <c r="W334" s="10">
        <v>366</v>
      </c>
      <c r="X334" s="39">
        <f t="shared" si="61"/>
        <v>0.17829418287398538</v>
      </c>
      <c r="Y334" s="13">
        <v>89891</v>
      </c>
      <c r="Z334" s="10">
        <v>174</v>
      </c>
      <c r="AA334" s="39">
        <f t="shared" si="62"/>
        <v>-0.15949120863464322</v>
      </c>
      <c r="AB334" s="11">
        <v>5.9000000000000004E-2</v>
      </c>
      <c r="AC334" s="10">
        <v>274</v>
      </c>
      <c r="AD334" s="39">
        <f t="shared" si="63"/>
        <v>0.21761305919521495</v>
      </c>
      <c r="AE334" s="11">
        <v>0.92500000000000004</v>
      </c>
      <c r="AF334" s="10">
        <v>365</v>
      </c>
      <c r="AG334" s="39">
        <f t="shared" si="64"/>
        <v>0.31025579463065239</v>
      </c>
      <c r="AH334" s="14">
        <v>2.2647823114391192</v>
      </c>
      <c r="AI334" s="10">
        <v>336</v>
      </c>
      <c r="AJ334" s="39">
        <f t="shared" si="65"/>
        <v>-0.17553453478247322</v>
      </c>
      <c r="AK334" s="13">
        <v>148231.1429622815</v>
      </c>
      <c r="AL334" s="44"/>
    </row>
    <row r="335" spans="1:38" x14ac:dyDescent="0.25">
      <c r="A335" s="110" t="s">
        <v>1026</v>
      </c>
      <c r="B335" s="5" t="s">
        <v>366</v>
      </c>
      <c r="C335" s="6" t="s">
        <v>49</v>
      </c>
      <c r="D335" s="7" t="s">
        <v>39</v>
      </c>
      <c r="E335" s="42">
        <f t="shared" si="55"/>
        <v>1.8603422713313802</v>
      </c>
      <c r="F335" s="8">
        <v>22.348369407405137</v>
      </c>
      <c r="G335" s="9">
        <v>329</v>
      </c>
      <c r="H335" s="10">
        <v>499</v>
      </c>
      <c r="I335" s="39">
        <f t="shared" si="56"/>
        <v>0.75556100808666371</v>
      </c>
      <c r="J335" s="11">
        <v>8.029319293806858E-2</v>
      </c>
      <c r="K335" s="10">
        <v>397</v>
      </c>
      <c r="L335" s="39">
        <f t="shared" si="57"/>
        <v>0.47138536871723791</v>
      </c>
      <c r="M335" s="11">
        <v>4.0648062730627307E-2</v>
      </c>
      <c r="N335" s="10">
        <v>338</v>
      </c>
      <c r="O335" s="39">
        <f t="shared" si="58"/>
        <v>0.45576186468316371</v>
      </c>
      <c r="P335" s="11">
        <v>3.4000000000000002E-2</v>
      </c>
      <c r="Q335" s="10">
        <v>292</v>
      </c>
      <c r="R335" s="39">
        <f t="shared" si="59"/>
        <v>0.36372856914380169</v>
      </c>
      <c r="S335" s="12">
        <v>0.63717301830580853</v>
      </c>
      <c r="T335" s="10">
        <v>250</v>
      </c>
      <c r="U335" s="39">
        <f t="shared" si="60"/>
        <v>0.1682531819914537</v>
      </c>
      <c r="V335" s="11">
        <v>6.9000000000000006E-2</v>
      </c>
      <c r="W335" s="10">
        <v>357</v>
      </c>
      <c r="X335" s="39">
        <f t="shared" si="61"/>
        <v>0.13216186154896281</v>
      </c>
      <c r="Y335" s="13">
        <v>88494</v>
      </c>
      <c r="Z335" s="10">
        <v>256</v>
      </c>
      <c r="AA335" s="39">
        <f t="shared" si="62"/>
        <v>0.17692891411202963</v>
      </c>
      <c r="AB335" s="11">
        <v>5.2000000000000005E-2</v>
      </c>
      <c r="AC335" s="10">
        <v>287</v>
      </c>
      <c r="AD335" s="39">
        <f t="shared" si="63"/>
        <v>0.27921966244977753</v>
      </c>
      <c r="AE335" s="11">
        <v>0.92900000000000005</v>
      </c>
      <c r="AF335" s="10">
        <v>313</v>
      </c>
      <c r="AG335" s="39">
        <f t="shared" si="64"/>
        <v>0.13344802007063811</v>
      </c>
      <c r="AH335" s="14">
        <v>2.4517507885313585</v>
      </c>
      <c r="AI335" s="10">
        <v>265</v>
      </c>
      <c r="AJ335" s="39">
        <f t="shared" si="65"/>
        <v>-0.22324152726577445</v>
      </c>
      <c r="AK335" s="13">
        <v>119788.15066558748</v>
      </c>
      <c r="AL335" s="44"/>
    </row>
    <row r="336" spans="1:38" x14ac:dyDescent="0.25">
      <c r="A336" s="110" t="s">
        <v>1097</v>
      </c>
      <c r="B336" s="5" t="s">
        <v>367</v>
      </c>
      <c r="C336" s="6" t="s">
        <v>49</v>
      </c>
      <c r="D336" s="7" t="s">
        <v>39</v>
      </c>
      <c r="E336" s="42">
        <f t="shared" si="55"/>
        <v>1.8604926785585743</v>
      </c>
      <c r="F336" s="8">
        <v>22.34795100258145</v>
      </c>
      <c r="G336" s="9">
        <v>330</v>
      </c>
      <c r="H336" s="10">
        <v>472</v>
      </c>
      <c r="I336" s="39">
        <f t="shared" si="56"/>
        <v>0.58191910284137494</v>
      </c>
      <c r="J336" s="11">
        <v>6.5023896172227813E-2</v>
      </c>
      <c r="K336" s="10">
        <v>484</v>
      </c>
      <c r="L336" s="39">
        <f t="shared" si="57"/>
        <v>0.69222857092951684</v>
      </c>
      <c r="M336" s="11">
        <v>2.8709872804360992E-2</v>
      </c>
      <c r="N336" s="10">
        <v>411</v>
      </c>
      <c r="O336" s="39">
        <f t="shared" si="58"/>
        <v>0.64010031499348063</v>
      </c>
      <c r="P336" s="11">
        <v>2.2000000000000002E-2</v>
      </c>
      <c r="Q336" s="10">
        <v>375</v>
      </c>
      <c r="R336" s="39">
        <f t="shared" si="59"/>
        <v>0.47950547064378218</v>
      </c>
      <c r="S336" s="12">
        <v>0.24701523260601072</v>
      </c>
      <c r="T336" s="10">
        <v>357</v>
      </c>
      <c r="U336" s="39">
        <f t="shared" si="60"/>
        <v>0.49659594586129024</v>
      </c>
      <c r="V336" s="11">
        <v>4.8000000000000001E-2</v>
      </c>
      <c r="W336" s="10">
        <v>336</v>
      </c>
      <c r="X336" s="39">
        <f t="shared" si="61"/>
        <v>6.3145002873732203E-2</v>
      </c>
      <c r="Y336" s="13">
        <v>86404</v>
      </c>
      <c r="Z336" s="10">
        <v>321</v>
      </c>
      <c r="AA336" s="39">
        <f t="shared" si="62"/>
        <v>0.36916898425298572</v>
      </c>
      <c r="AB336" s="11">
        <v>4.8000000000000001E-2</v>
      </c>
      <c r="AC336" s="10">
        <v>116</v>
      </c>
      <c r="AD336" s="39">
        <f t="shared" si="63"/>
        <v>-0.58327278311409858</v>
      </c>
      <c r="AE336" s="11">
        <v>0.873</v>
      </c>
      <c r="AF336" s="10">
        <v>426</v>
      </c>
      <c r="AG336" s="39">
        <f t="shared" si="64"/>
        <v>0.47649703981139668</v>
      </c>
      <c r="AH336" s="14">
        <v>2.0889875958577004</v>
      </c>
      <c r="AI336" s="10">
        <v>341</v>
      </c>
      <c r="AJ336" s="39">
        <f t="shared" si="65"/>
        <v>-0.16964574139268077</v>
      </c>
      <c r="AK336" s="13">
        <v>151742.05187319886</v>
      </c>
      <c r="AL336" s="44"/>
    </row>
    <row r="337" spans="1:38" x14ac:dyDescent="0.25">
      <c r="A337" s="110" t="s">
        <v>657</v>
      </c>
      <c r="B337" s="5" t="s">
        <v>368</v>
      </c>
      <c r="C337" s="6" t="s">
        <v>30</v>
      </c>
      <c r="D337" s="7" t="s">
        <v>20</v>
      </c>
      <c r="E337" s="42">
        <f t="shared" si="55"/>
        <v>1.9038317852674553</v>
      </c>
      <c r="F337" s="8">
        <v>22.227389699514713</v>
      </c>
      <c r="G337" s="9">
        <v>331</v>
      </c>
      <c r="H337" s="10">
        <v>68</v>
      </c>
      <c r="I337" s="39">
        <f t="shared" si="56"/>
        <v>-0.84148974533342347</v>
      </c>
      <c r="J337" s="11">
        <v>-6.0144346431435403E-2</v>
      </c>
      <c r="K337" s="10">
        <v>481</v>
      </c>
      <c r="L337" s="39">
        <f t="shared" si="57"/>
        <v>0.68238451220413709</v>
      </c>
      <c r="M337" s="11">
        <v>2.9242016160061564E-2</v>
      </c>
      <c r="N337" s="10">
        <v>446</v>
      </c>
      <c r="O337" s="39">
        <f t="shared" si="58"/>
        <v>0.71690800262277954</v>
      </c>
      <c r="P337" s="11">
        <v>1.7000000000000001E-2</v>
      </c>
      <c r="Q337" s="10">
        <v>261</v>
      </c>
      <c r="R337" s="39">
        <f t="shared" si="59"/>
        <v>0.2996113445973706</v>
      </c>
      <c r="S337" s="12">
        <v>0.85324232081911267</v>
      </c>
      <c r="T337" s="10">
        <v>250</v>
      </c>
      <c r="U337" s="39">
        <f t="shared" si="60"/>
        <v>0.1682531819914537</v>
      </c>
      <c r="V337" s="11">
        <v>6.9000000000000006E-2</v>
      </c>
      <c r="W337" s="10">
        <v>221</v>
      </c>
      <c r="X337" s="39">
        <f t="shared" si="61"/>
        <v>-0.41369874797331568</v>
      </c>
      <c r="Y337" s="13">
        <v>71964</v>
      </c>
      <c r="Z337" s="10">
        <v>88</v>
      </c>
      <c r="AA337" s="39">
        <f t="shared" si="62"/>
        <v>-0.88039147166322829</v>
      </c>
      <c r="AB337" s="11">
        <v>7.400000000000001E-2</v>
      </c>
      <c r="AC337" s="10">
        <v>533</v>
      </c>
      <c r="AD337" s="39">
        <f t="shared" si="63"/>
        <v>1.0647038539454488</v>
      </c>
      <c r="AE337" s="11">
        <v>0.98</v>
      </c>
      <c r="AF337" s="10">
        <v>539</v>
      </c>
      <c r="AG337" s="39">
        <f t="shared" si="64"/>
        <v>1.4561543351104598</v>
      </c>
      <c r="AH337" s="14">
        <v>1.0530318352573891</v>
      </c>
      <c r="AI337" s="10">
        <v>553</v>
      </c>
      <c r="AJ337" s="39">
        <f t="shared" si="65"/>
        <v>2.496733385006614</v>
      </c>
      <c r="AK337" s="13">
        <v>1741441.947098976</v>
      </c>
      <c r="AL337" s="44"/>
    </row>
    <row r="338" spans="1:38" x14ac:dyDescent="0.25">
      <c r="A338" s="110" t="s">
        <v>1120</v>
      </c>
      <c r="B338" s="5" t="s">
        <v>369</v>
      </c>
      <c r="C338" s="6" t="s">
        <v>93</v>
      </c>
      <c r="D338" s="7" t="s">
        <v>34</v>
      </c>
      <c r="E338" s="42">
        <f t="shared" si="55"/>
        <v>1.9237708967910379</v>
      </c>
      <c r="F338" s="8">
        <v>22.171922814065884</v>
      </c>
      <c r="G338" s="9">
        <v>332</v>
      </c>
      <c r="H338" s="10">
        <v>393</v>
      </c>
      <c r="I338" s="39">
        <f t="shared" si="56"/>
        <v>0.30700880213018134</v>
      </c>
      <c r="J338" s="11">
        <v>4.0849507163906118E-2</v>
      </c>
      <c r="K338" s="10">
        <v>323</v>
      </c>
      <c r="L338" s="39">
        <f t="shared" si="57"/>
        <v>0.2480433841958426</v>
      </c>
      <c r="M338" s="11">
        <v>5.2721330112263751E-2</v>
      </c>
      <c r="N338" s="10">
        <v>207</v>
      </c>
      <c r="O338" s="39">
        <f t="shared" si="58"/>
        <v>5.6361889010810247E-2</v>
      </c>
      <c r="P338" s="11">
        <v>0.06</v>
      </c>
      <c r="Q338" s="10">
        <v>196</v>
      </c>
      <c r="R338" s="39">
        <f t="shared" si="59"/>
        <v>0.13997752656261447</v>
      </c>
      <c r="S338" s="12">
        <v>1.3911939861368738</v>
      </c>
      <c r="T338" s="10">
        <v>298</v>
      </c>
      <c r="U338" s="39">
        <f t="shared" si="60"/>
        <v>0.32460687907232827</v>
      </c>
      <c r="V338" s="11">
        <v>5.9000000000000004E-2</v>
      </c>
      <c r="W338" s="10">
        <v>398</v>
      </c>
      <c r="X338" s="39">
        <f t="shared" si="61"/>
        <v>0.40512518873052084</v>
      </c>
      <c r="Y338" s="13">
        <v>96760</v>
      </c>
      <c r="Z338" s="10">
        <v>383</v>
      </c>
      <c r="AA338" s="39">
        <f t="shared" si="62"/>
        <v>0.56140905439394151</v>
      </c>
      <c r="AB338" s="11">
        <v>4.4000000000000004E-2</v>
      </c>
      <c r="AC338" s="10">
        <v>336</v>
      </c>
      <c r="AD338" s="39">
        <f t="shared" si="63"/>
        <v>0.43323617058618397</v>
      </c>
      <c r="AE338" s="11">
        <v>0.93900000000000006</v>
      </c>
      <c r="AF338" s="10">
        <v>154</v>
      </c>
      <c r="AG338" s="39">
        <f t="shared" si="64"/>
        <v>-0.34291442796045224</v>
      </c>
      <c r="AH338" s="14">
        <v>2.9554886002533904</v>
      </c>
      <c r="AI338" s="10">
        <v>305</v>
      </c>
      <c r="AJ338" s="39">
        <f t="shared" si="65"/>
        <v>-0.19992100462701751</v>
      </c>
      <c r="AK338" s="13">
        <v>133691.88702040419</v>
      </c>
      <c r="AL338" s="44"/>
    </row>
    <row r="339" spans="1:38" x14ac:dyDescent="0.25">
      <c r="A339" s="110" t="s">
        <v>1149</v>
      </c>
      <c r="B339" s="5" t="s">
        <v>370</v>
      </c>
      <c r="C339" s="6" t="s">
        <v>71</v>
      </c>
      <c r="D339" s="7" t="s">
        <v>34</v>
      </c>
      <c r="E339" s="42">
        <f t="shared" si="55"/>
        <v>1.9544417307038484</v>
      </c>
      <c r="F339" s="8">
        <v>22.086602280638409</v>
      </c>
      <c r="G339" s="9">
        <v>333</v>
      </c>
      <c r="H339" s="10">
        <v>218</v>
      </c>
      <c r="I339" s="39">
        <f t="shared" si="56"/>
        <v>-0.22896229483540942</v>
      </c>
      <c r="J339" s="11">
        <v>-6.2814070351758788E-3</v>
      </c>
      <c r="K339" s="10">
        <v>167</v>
      </c>
      <c r="L339" s="39">
        <f t="shared" si="57"/>
        <v>-0.19231706364821483</v>
      </c>
      <c r="M339" s="11">
        <v>7.6526032315978459E-2</v>
      </c>
      <c r="N339" s="10">
        <v>369</v>
      </c>
      <c r="O339" s="39">
        <f t="shared" si="58"/>
        <v>0.54793108983832228</v>
      </c>
      <c r="P339" s="11">
        <v>2.7999999999999997E-2</v>
      </c>
      <c r="Q339" s="10">
        <v>394</v>
      </c>
      <c r="R339" s="39">
        <f t="shared" si="59"/>
        <v>0.49921282477851642</v>
      </c>
      <c r="S339" s="12">
        <v>0.18060321473722232</v>
      </c>
      <c r="T339" s="10">
        <v>389</v>
      </c>
      <c r="U339" s="39">
        <f t="shared" si="60"/>
        <v>0.55913742469364003</v>
      </c>
      <c r="V339" s="11">
        <v>4.4000000000000004E-2</v>
      </c>
      <c r="W339" s="10">
        <v>344</v>
      </c>
      <c r="X339" s="39">
        <f t="shared" si="61"/>
        <v>9.2733091568950682E-2</v>
      </c>
      <c r="Y339" s="13">
        <v>87300</v>
      </c>
      <c r="Z339" s="10">
        <v>267</v>
      </c>
      <c r="AA339" s="39">
        <f t="shared" si="62"/>
        <v>0.22498893164726899</v>
      </c>
      <c r="AB339" s="11">
        <v>5.0999999999999997E-2</v>
      </c>
      <c r="AC339" s="10">
        <v>264</v>
      </c>
      <c r="AD339" s="39">
        <f t="shared" si="63"/>
        <v>0.20221140838157431</v>
      </c>
      <c r="AE339" s="11">
        <v>0.92400000000000004</v>
      </c>
      <c r="AF339" s="10">
        <v>259</v>
      </c>
      <c r="AG339" s="39">
        <f t="shared" si="64"/>
        <v>-1.8444148624478497E-2</v>
      </c>
      <c r="AH339" s="14">
        <v>2.612371821932375</v>
      </c>
      <c r="AI339" s="10">
        <v>218</v>
      </c>
      <c r="AJ339" s="39">
        <f t="shared" si="65"/>
        <v>-0.24736865370959482</v>
      </c>
      <c r="AK339" s="13">
        <v>105403.51571247968</v>
      </c>
      <c r="AL339" s="44"/>
    </row>
    <row r="340" spans="1:38" x14ac:dyDescent="0.25">
      <c r="A340" s="110" t="s">
        <v>721</v>
      </c>
      <c r="B340" s="5" t="s">
        <v>371</v>
      </c>
      <c r="C340" s="6" t="s">
        <v>91</v>
      </c>
      <c r="D340" s="7" t="s">
        <v>39</v>
      </c>
      <c r="E340" s="42">
        <f t="shared" si="55"/>
        <v>1.9636917748593878</v>
      </c>
      <c r="F340" s="8">
        <v>22.060870384863357</v>
      </c>
      <c r="G340" s="9">
        <v>334</v>
      </c>
      <c r="H340" s="10">
        <v>150</v>
      </c>
      <c r="I340" s="39">
        <f t="shared" si="56"/>
        <v>-0.4858875257542099</v>
      </c>
      <c r="J340" s="11">
        <v>-2.8874269005847997E-2</v>
      </c>
      <c r="K340" s="10">
        <v>497</v>
      </c>
      <c r="L340" s="39">
        <f t="shared" si="57"/>
        <v>0.7374635496172055</v>
      </c>
      <c r="M340" s="11">
        <v>2.6264591439688716E-2</v>
      </c>
      <c r="N340" s="10">
        <v>182</v>
      </c>
      <c r="O340" s="39">
        <f t="shared" si="58"/>
        <v>-8.1891948721927635E-2</v>
      </c>
      <c r="P340" s="11">
        <v>6.9000000000000006E-2</v>
      </c>
      <c r="Q340" s="10">
        <v>343</v>
      </c>
      <c r="R340" s="39">
        <f t="shared" si="59"/>
        <v>0.4411219315324037</v>
      </c>
      <c r="S340" s="12">
        <v>0.37636432066240122</v>
      </c>
      <c r="T340" s="10">
        <v>230</v>
      </c>
      <c r="U340" s="39">
        <f t="shared" si="60"/>
        <v>0.10571170315910407</v>
      </c>
      <c r="V340" s="11">
        <v>7.2999999999999995E-2</v>
      </c>
      <c r="W340" s="10">
        <v>419</v>
      </c>
      <c r="X340" s="39">
        <f t="shared" si="61"/>
        <v>0.55907571272282952</v>
      </c>
      <c r="Y340" s="13">
        <v>101422</v>
      </c>
      <c r="Z340" s="10">
        <v>496</v>
      </c>
      <c r="AA340" s="39">
        <f t="shared" si="62"/>
        <v>0.89782917714061439</v>
      </c>
      <c r="AB340" s="11">
        <v>3.7000000000000005E-2</v>
      </c>
      <c r="AC340" s="10">
        <v>234</v>
      </c>
      <c r="AD340" s="39">
        <f t="shared" si="63"/>
        <v>9.4399852686089802E-2</v>
      </c>
      <c r="AE340" s="11">
        <v>0.91700000000000004</v>
      </c>
      <c r="AF340" s="10">
        <v>170</v>
      </c>
      <c r="AG340" s="39">
        <f t="shared" si="64"/>
        <v>-0.28259643514962357</v>
      </c>
      <c r="AH340" s="14">
        <v>2.8917042825944783</v>
      </c>
      <c r="AI340" s="10">
        <v>334</v>
      </c>
      <c r="AJ340" s="39">
        <f t="shared" si="65"/>
        <v>-0.17919820335227596</v>
      </c>
      <c r="AK340" s="13">
        <v>146046.85735792248</v>
      </c>
      <c r="AL340" s="44"/>
    </row>
    <row r="341" spans="1:38" x14ac:dyDescent="0.25">
      <c r="A341" s="110" t="s">
        <v>768</v>
      </c>
      <c r="B341" s="5" t="s">
        <v>372</v>
      </c>
      <c r="C341" s="6" t="s">
        <v>54</v>
      </c>
      <c r="D341" s="7" t="s">
        <v>39</v>
      </c>
      <c r="E341" s="42">
        <f t="shared" si="55"/>
        <v>1.9786528640350562</v>
      </c>
      <c r="F341" s="8">
        <v>22.019251428145299</v>
      </c>
      <c r="G341" s="9">
        <v>335</v>
      </c>
      <c r="H341" s="10">
        <v>466</v>
      </c>
      <c r="I341" s="39">
        <f t="shared" si="56"/>
        <v>0.54009832109102196</v>
      </c>
      <c r="J341" s="11">
        <v>6.1346362649294273E-2</v>
      </c>
      <c r="K341" s="10">
        <v>247</v>
      </c>
      <c r="L341" s="39">
        <f t="shared" si="57"/>
        <v>4.6127434574953656E-2</v>
      </c>
      <c r="M341" s="11">
        <v>6.363636363636363E-2</v>
      </c>
      <c r="N341" s="10">
        <v>369</v>
      </c>
      <c r="O341" s="39">
        <f t="shared" si="58"/>
        <v>0.54793108983832228</v>
      </c>
      <c r="P341" s="11">
        <v>2.7999999999999997E-2</v>
      </c>
      <c r="Q341" s="10">
        <v>434</v>
      </c>
      <c r="R341" s="39">
        <f t="shared" si="59"/>
        <v>0.5528057078878641</v>
      </c>
      <c r="S341" s="12">
        <v>0</v>
      </c>
      <c r="T341" s="10">
        <v>362</v>
      </c>
      <c r="U341" s="39">
        <f t="shared" si="60"/>
        <v>0.51223131556937773</v>
      </c>
      <c r="V341" s="11">
        <v>4.7E-2</v>
      </c>
      <c r="W341" s="10">
        <v>316</v>
      </c>
      <c r="X341" s="39">
        <f t="shared" si="61"/>
        <v>-3.8795208959012728E-2</v>
      </c>
      <c r="Y341" s="13">
        <v>83317</v>
      </c>
      <c r="Z341" s="10">
        <v>227</v>
      </c>
      <c r="AA341" s="39">
        <f t="shared" si="62"/>
        <v>8.0808879041551568E-2</v>
      </c>
      <c r="AB341" s="11">
        <v>5.4000000000000006E-2</v>
      </c>
      <c r="AC341" s="10">
        <v>253</v>
      </c>
      <c r="AD341" s="39">
        <f t="shared" si="63"/>
        <v>0.15600645594065066</v>
      </c>
      <c r="AE341" s="11">
        <v>0.92099999999999993</v>
      </c>
      <c r="AF341" s="10">
        <v>362</v>
      </c>
      <c r="AG341" s="39">
        <f t="shared" si="64"/>
        <v>0.303579936907174</v>
      </c>
      <c r="AH341" s="14">
        <v>2.2718418140823107</v>
      </c>
      <c r="AI341" s="10">
        <v>272</v>
      </c>
      <c r="AJ341" s="39">
        <f t="shared" si="65"/>
        <v>-0.2191471937079382</v>
      </c>
      <c r="AK341" s="13">
        <v>122229.19948849105</v>
      </c>
      <c r="AL341" s="44"/>
    </row>
    <row r="342" spans="1:38" x14ac:dyDescent="0.25">
      <c r="A342" s="110" t="s">
        <v>1167</v>
      </c>
      <c r="B342" s="5" t="s">
        <v>373</v>
      </c>
      <c r="C342" s="6" t="s">
        <v>33</v>
      </c>
      <c r="D342" s="7" t="s">
        <v>34</v>
      </c>
      <c r="E342" s="42">
        <f t="shared" si="55"/>
        <v>1.9898646233521853</v>
      </c>
      <c r="F342" s="8">
        <v>21.988062407060411</v>
      </c>
      <c r="G342" s="9">
        <v>336</v>
      </c>
      <c r="H342" s="10">
        <v>365</v>
      </c>
      <c r="I342" s="39">
        <f t="shared" si="56"/>
        <v>0.22763988867501381</v>
      </c>
      <c r="J342" s="11">
        <v>3.387015795774917E-2</v>
      </c>
      <c r="K342" s="10">
        <v>137</v>
      </c>
      <c r="L342" s="39">
        <f t="shared" si="57"/>
        <v>-0.29509254195701745</v>
      </c>
      <c r="M342" s="11">
        <v>8.2081798432039291E-2</v>
      </c>
      <c r="N342" s="10">
        <v>311</v>
      </c>
      <c r="O342" s="39">
        <f t="shared" si="58"/>
        <v>0.39431571457972475</v>
      </c>
      <c r="P342" s="11">
        <v>3.7999999999999999E-2</v>
      </c>
      <c r="Q342" s="10">
        <v>208</v>
      </c>
      <c r="R342" s="39">
        <f t="shared" si="59"/>
        <v>0.17591781142168605</v>
      </c>
      <c r="S342" s="12">
        <v>1.2700784460216661</v>
      </c>
      <c r="T342" s="10">
        <v>405</v>
      </c>
      <c r="U342" s="39">
        <f t="shared" si="60"/>
        <v>0.60604353381790255</v>
      </c>
      <c r="V342" s="11">
        <v>4.0999999999999995E-2</v>
      </c>
      <c r="W342" s="10">
        <v>405</v>
      </c>
      <c r="X342" s="39">
        <f t="shared" si="61"/>
        <v>0.4644334558026329</v>
      </c>
      <c r="Y342" s="13">
        <v>98556</v>
      </c>
      <c r="Z342" s="10">
        <v>267</v>
      </c>
      <c r="AA342" s="39">
        <f t="shared" si="62"/>
        <v>0.22498893164726899</v>
      </c>
      <c r="AB342" s="11">
        <v>5.0999999999999997E-2</v>
      </c>
      <c r="AC342" s="10">
        <v>318</v>
      </c>
      <c r="AD342" s="39">
        <f t="shared" si="63"/>
        <v>0.38703121814526031</v>
      </c>
      <c r="AE342" s="11">
        <v>0.93599999999999994</v>
      </c>
      <c r="AF342" s="10">
        <v>76</v>
      </c>
      <c r="AG342" s="39">
        <f t="shared" si="64"/>
        <v>-0.74839218007689545</v>
      </c>
      <c r="AH342" s="14">
        <v>3.3842681490976241</v>
      </c>
      <c r="AI342" s="10">
        <v>247</v>
      </c>
      <c r="AJ342" s="39">
        <f t="shared" si="65"/>
        <v>-0.23561933489026193</v>
      </c>
      <c r="AK342" s="13">
        <v>112408.48012700785</v>
      </c>
      <c r="AL342" s="44"/>
    </row>
    <row r="343" spans="1:38" x14ac:dyDescent="0.25">
      <c r="A343" s="110" t="s">
        <v>1063</v>
      </c>
      <c r="B343" s="5" t="s">
        <v>374</v>
      </c>
      <c r="C343" s="6" t="s">
        <v>54</v>
      </c>
      <c r="D343" s="7" t="s">
        <v>39</v>
      </c>
      <c r="E343" s="42">
        <f t="shared" si="55"/>
        <v>1.9979122532463902</v>
      </c>
      <c r="F343" s="8">
        <v>21.965675403258938</v>
      </c>
      <c r="G343" s="9">
        <v>337</v>
      </c>
      <c r="H343" s="10">
        <v>87</v>
      </c>
      <c r="I343" s="39">
        <f t="shared" si="56"/>
        <v>-0.69253526341292238</v>
      </c>
      <c r="J343" s="11">
        <v>-4.7045951859956192E-2</v>
      </c>
      <c r="K343" s="10">
        <v>437</v>
      </c>
      <c r="L343" s="39">
        <f t="shared" si="57"/>
        <v>0.55833660847007649</v>
      </c>
      <c r="M343" s="11">
        <v>3.5947712418300651E-2</v>
      </c>
      <c r="N343" s="10">
        <v>311</v>
      </c>
      <c r="O343" s="39">
        <f t="shared" si="58"/>
        <v>0.39431571457972475</v>
      </c>
      <c r="P343" s="11">
        <v>3.7999999999999999E-2</v>
      </c>
      <c r="Q343" s="10">
        <v>434</v>
      </c>
      <c r="R343" s="39">
        <f t="shared" si="59"/>
        <v>0.5528057078878641</v>
      </c>
      <c r="S343" s="12">
        <v>0</v>
      </c>
      <c r="T343" s="10">
        <v>389</v>
      </c>
      <c r="U343" s="39">
        <f t="shared" si="60"/>
        <v>0.55913742469364003</v>
      </c>
      <c r="V343" s="11">
        <v>4.4000000000000004E-2</v>
      </c>
      <c r="W343" s="10">
        <v>228</v>
      </c>
      <c r="X343" s="39">
        <f t="shared" si="61"/>
        <v>-0.40190974388381456</v>
      </c>
      <c r="Y343" s="13">
        <v>72321</v>
      </c>
      <c r="Z343" s="10">
        <v>227</v>
      </c>
      <c r="AA343" s="39">
        <f t="shared" si="62"/>
        <v>8.0808879041551568E-2</v>
      </c>
      <c r="AB343" s="11">
        <v>5.4000000000000006E-2</v>
      </c>
      <c r="AC343" s="10">
        <v>513</v>
      </c>
      <c r="AD343" s="39">
        <f t="shared" si="63"/>
        <v>1.0030972506908862</v>
      </c>
      <c r="AE343" s="11">
        <v>0.97599999999999998</v>
      </c>
      <c r="AF343" s="10">
        <v>149</v>
      </c>
      <c r="AG343" s="39">
        <f t="shared" si="64"/>
        <v>-0.36867970326742516</v>
      </c>
      <c r="AH343" s="14">
        <v>2.9827345417737496</v>
      </c>
      <c r="AI343" s="10">
        <v>186</v>
      </c>
      <c r="AJ343" s="39">
        <f t="shared" si="65"/>
        <v>-0.25849356084357655</v>
      </c>
      <c r="AK343" s="13">
        <v>98770.826636050522</v>
      </c>
      <c r="AL343" s="44"/>
    </row>
    <row r="344" spans="1:38" x14ac:dyDescent="0.25">
      <c r="A344" s="110" t="s">
        <v>942</v>
      </c>
      <c r="B344" s="5" t="s">
        <v>375</v>
      </c>
      <c r="C344" s="6" t="s">
        <v>172</v>
      </c>
      <c r="D344" s="7" t="s">
        <v>39</v>
      </c>
      <c r="E344" s="42">
        <f t="shared" si="55"/>
        <v>2.0033204046683304</v>
      </c>
      <c r="F344" s="8">
        <v>21.950630935753153</v>
      </c>
      <c r="G344" s="9">
        <v>338</v>
      </c>
      <c r="H344" s="10">
        <v>297</v>
      </c>
      <c r="I344" s="39">
        <f t="shared" si="56"/>
        <v>6.3821757595568199E-2</v>
      </c>
      <c r="J344" s="11">
        <v>1.9464720194647178E-2</v>
      </c>
      <c r="K344" s="10">
        <v>145</v>
      </c>
      <c r="L344" s="39">
        <f t="shared" si="57"/>
        <v>-0.28239398986361924</v>
      </c>
      <c r="M344" s="11">
        <v>8.1395348837209308E-2</v>
      </c>
      <c r="N344" s="10">
        <v>311</v>
      </c>
      <c r="O344" s="39">
        <f t="shared" si="58"/>
        <v>0.39431571457972475</v>
      </c>
      <c r="P344" s="11">
        <v>3.7999999999999999E-2</v>
      </c>
      <c r="Q344" s="10">
        <v>434</v>
      </c>
      <c r="R344" s="39">
        <f t="shared" si="59"/>
        <v>0.5528057078878641</v>
      </c>
      <c r="S344" s="12">
        <v>0</v>
      </c>
      <c r="T344" s="10">
        <v>494</v>
      </c>
      <c r="U344" s="39">
        <f t="shared" si="60"/>
        <v>0.82493870973112671</v>
      </c>
      <c r="V344" s="11">
        <v>2.7000000000000003E-2</v>
      </c>
      <c r="W344" s="10">
        <v>430</v>
      </c>
      <c r="X344" s="39">
        <f t="shared" si="61"/>
        <v>0.61118509214364958</v>
      </c>
      <c r="Y344" s="13">
        <v>103000</v>
      </c>
      <c r="Z344" s="10">
        <v>106</v>
      </c>
      <c r="AA344" s="39">
        <f t="shared" si="62"/>
        <v>-0.64009138398703314</v>
      </c>
      <c r="AB344" s="11">
        <v>6.9000000000000006E-2</v>
      </c>
      <c r="AC344" s="10">
        <v>314</v>
      </c>
      <c r="AD344" s="39">
        <f t="shared" si="63"/>
        <v>0.37162956733162139</v>
      </c>
      <c r="AE344" s="11">
        <v>0.93500000000000005</v>
      </c>
      <c r="AF344" s="10">
        <v>263</v>
      </c>
      <c r="AG344" s="39">
        <f t="shared" si="64"/>
        <v>-1.2128852379573871E-2</v>
      </c>
      <c r="AH344" s="14">
        <v>2.6056936013380914</v>
      </c>
      <c r="AI344" s="10">
        <v>279</v>
      </c>
      <c r="AJ344" s="39">
        <f t="shared" si="65"/>
        <v>-0.21515092742686623</v>
      </c>
      <c r="AK344" s="13">
        <v>124611.78042959428</v>
      </c>
      <c r="AL344" s="44"/>
    </row>
    <row r="345" spans="1:38" x14ac:dyDescent="0.25">
      <c r="A345" s="110" t="s">
        <v>827</v>
      </c>
      <c r="B345" s="5" t="s">
        <v>376</v>
      </c>
      <c r="C345" s="6" t="s">
        <v>71</v>
      </c>
      <c r="D345" s="7" t="s">
        <v>34</v>
      </c>
      <c r="E345" s="42">
        <f t="shared" si="55"/>
        <v>2.0292914818946581</v>
      </c>
      <c r="F345" s="8">
        <v>21.878384247941028</v>
      </c>
      <c r="G345" s="9">
        <v>339</v>
      </c>
      <c r="H345" s="10">
        <v>122</v>
      </c>
      <c r="I345" s="39">
        <f t="shared" si="56"/>
        <v>-0.56319951415995773</v>
      </c>
      <c r="J345" s="11">
        <v>-3.5672741372624994E-2</v>
      </c>
      <c r="K345" s="10">
        <v>237</v>
      </c>
      <c r="L345" s="39">
        <f t="shared" si="57"/>
        <v>2.6199788880954932E-2</v>
      </c>
      <c r="M345" s="11">
        <v>6.4713598600787056E-2</v>
      </c>
      <c r="N345" s="10">
        <v>456</v>
      </c>
      <c r="O345" s="39">
        <f t="shared" si="58"/>
        <v>0.73226954014863932</v>
      </c>
      <c r="P345" s="11">
        <v>1.6E-2</v>
      </c>
      <c r="Q345" s="10">
        <v>434</v>
      </c>
      <c r="R345" s="39">
        <f t="shared" si="59"/>
        <v>0.5528057078878641</v>
      </c>
      <c r="S345" s="12">
        <v>0</v>
      </c>
      <c r="T345" s="10">
        <v>407</v>
      </c>
      <c r="U345" s="39">
        <f t="shared" si="60"/>
        <v>0.62167890352598987</v>
      </c>
      <c r="V345" s="11">
        <v>0.04</v>
      </c>
      <c r="W345" s="10">
        <v>258</v>
      </c>
      <c r="X345" s="39">
        <f t="shared" si="61"/>
        <v>-0.27622641176997353</v>
      </c>
      <c r="Y345" s="13">
        <v>76127</v>
      </c>
      <c r="Z345" s="10">
        <v>238</v>
      </c>
      <c r="AA345" s="39">
        <f t="shared" si="62"/>
        <v>0.12886889657679093</v>
      </c>
      <c r="AB345" s="11">
        <v>5.2999999999999999E-2</v>
      </c>
      <c r="AC345" s="10">
        <v>345</v>
      </c>
      <c r="AD345" s="39">
        <f t="shared" si="63"/>
        <v>0.44863782139982289</v>
      </c>
      <c r="AE345" s="11">
        <v>0.94</v>
      </c>
      <c r="AF345" s="10">
        <v>283</v>
      </c>
      <c r="AG345" s="39">
        <f t="shared" si="64"/>
        <v>3.156261295412207E-2</v>
      </c>
      <c r="AH345" s="14">
        <v>2.5594912962884528</v>
      </c>
      <c r="AI345" s="10">
        <v>290</v>
      </c>
      <c r="AJ345" s="39">
        <f t="shared" si="65"/>
        <v>-0.20953479117302065</v>
      </c>
      <c r="AK345" s="13">
        <v>127960.13067953357</v>
      </c>
      <c r="AL345" s="44"/>
    </row>
    <row r="346" spans="1:38" x14ac:dyDescent="0.25">
      <c r="A346" s="110" t="s">
        <v>1035</v>
      </c>
      <c r="B346" s="5" t="s">
        <v>377</v>
      </c>
      <c r="C346" s="6" t="s">
        <v>30</v>
      </c>
      <c r="D346" s="7" t="s">
        <v>20</v>
      </c>
      <c r="E346" s="42">
        <f t="shared" si="55"/>
        <v>2.0418071352998308</v>
      </c>
      <c r="F346" s="8">
        <v>21.843568036951837</v>
      </c>
      <c r="G346" s="9">
        <v>340</v>
      </c>
      <c r="H346" s="10">
        <v>130</v>
      </c>
      <c r="I346" s="39">
        <f t="shared" si="56"/>
        <v>-0.54535248455363283</v>
      </c>
      <c r="J346" s="11">
        <v>-3.4103352974917844E-2</v>
      </c>
      <c r="K346" s="10">
        <v>224</v>
      </c>
      <c r="L346" s="39">
        <f t="shared" si="57"/>
        <v>-3.471284317917088E-2</v>
      </c>
      <c r="M346" s="11">
        <v>6.8006371768165666E-2</v>
      </c>
      <c r="N346" s="10">
        <v>379</v>
      </c>
      <c r="O346" s="39">
        <f t="shared" si="58"/>
        <v>0.57865416489004173</v>
      </c>
      <c r="P346" s="11">
        <v>2.6000000000000002E-2</v>
      </c>
      <c r="Q346" s="10">
        <v>330</v>
      </c>
      <c r="R346" s="39">
        <f t="shared" si="59"/>
        <v>0.4246434042539135</v>
      </c>
      <c r="S346" s="12">
        <v>0.43189548129352695</v>
      </c>
      <c r="T346" s="10">
        <v>250</v>
      </c>
      <c r="U346" s="39">
        <f t="shared" si="60"/>
        <v>0.1682531819914537</v>
      </c>
      <c r="V346" s="11">
        <v>6.9000000000000006E-2</v>
      </c>
      <c r="W346" s="10">
        <v>364</v>
      </c>
      <c r="X346" s="39">
        <f t="shared" si="61"/>
        <v>0.17459567178708307</v>
      </c>
      <c r="Y346" s="13">
        <v>89779</v>
      </c>
      <c r="Z346" s="10">
        <v>238</v>
      </c>
      <c r="AA346" s="39">
        <f t="shared" si="62"/>
        <v>0.12886889657679093</v>
      </c>
      <c r="AB346" s="11">
        <v>5.2999999999999999E-2</v>
      </c>
      <c r="AC346" s="10">
        <v>389</v>
      </c>
      <c r="AD346" s="39">
        <f t="shared" si="63"/>
        <v>0.57185102790894804</v>
      </c>
      <c r="AE346" s="11">
        <v>0.94799999999999995</v>
      </c>
      <c r="AF346" s="10">
        <v>481</v>
      </c>
      <c r="AG346" s="39">
        <f t="shared" si="64"/>
        <v>0.68560954002912977</v>
      </c>
      <c r="AH346" s="14">
        <v>1.8678579209666839</v>
      </c>
      <c r="AI346" s="10">
        <v>399</v>
      </c>
      <c r="AJ346" s="39">
        <f t="shared" si="65"/>
        <v>-0.12578106072992745</v>
      </c>
      <c r="AK346" s="13">
        <v>177894.25114722239</v>
      </c>
      <c r="AL346" s="44"/>
    </row>
    <row r="347" spans="1:38" x14ac:dyDescent="0.25">
      <c r="A347" s="110" t="s">
        <v>709</v>
      </c>
      <c r="B347" s="5" t="s">
        <v>378</v>
      </c>
      <c r="C347" s="6" t="s">
        <v>19</v>
      </c>
      <c r="D347" s="7" t="s">
        <v>20</v>
      </c>
      <c r="E347" s="42">
        <f t="shared" si="55"/>
        <v>2.0565508559855616</v>
      </c>
      <c r="F347" s="8">
        <v>21.802553758788154</v>
      </c>
      <c r="G347" s="9">
        <v>341</v>
      </c>
      <c r="H347" s="10">
        <v>265</v>
      </c>
      <c r="I347" s="39">
        <f t="shared" si="56"/>
        <v>-4.8904072919114333E-2</v>
      </c>
      <c r="J347" s="11">
        <v>9.5521120781150159E-3</v>
      </c>
      <c r="K347" s="10">
        <v>350</v>
      </c>
      <c r="L347" s="39">
        <f t="shared" si="57"/>
        <v>0.31742308770411048</v>
      </c>
      <c r="M347" s="11">
        <v>4.8970849820307111E-2</v>
      </c>
      <c r="N347" s="10">
        <v>262</v>
      </c>
      <c r="O347" s="39">
        <f t="shared" si="58"/>
        <v>0.24070033932112722</v>
      </c>
      <c r="P347" s="11">
        <v>4.8000000000000001E-2</v>
      </c>
      <c r="Q347" s="10">
        <v>216</v>
      </c>
      <c r="R347" s="39">
        <f t="shared" si="59"/>
        <v>0.19508260353160645</v>
      </c>
      <c r="S347" s="12">
        <v>1.2054948135688253</v>
      </c>
      <c r="T347" s="10">
        <v>339</v>
      </c>
      <c r="U347" s="39">
        <f t="shared" si="60"/>
        <v>0.43405446702894041</v>
      </c>
      <c r="V347" s="11">
        <v>5.2000000000000005E-2</v>
      </c>
      <c r="W347" s="10">
        <v>380</v>
      </c>
      <c r="X347" s="39">
        <f t="shared" si="61"/>
        <v>0.2540476153146452</v>
      </c>
      <c r="Y347" s="13">
        <v>92185</v>
      </c>
      <c r="Z347" s="10">
        <v>398</v>
      </c>
      <c r="AA347" s="39">
        <f t="shared" si="62"/>
        <v>0.60946907192918087</v>
      </c>
      <c r="AB347" s="11">
        <v>4.2999999999999997E-2</v>
      </c>
      <c r="AC347" s="10">
        <v>363</v>
      </c>
      <c r="AD347" s="39">
        <f t="shared" si="63"/>
        <v>0.49484277384074482</v>
      </c>
      <c r="AE347" s="11">
        <v>0.94299999999999995</v>
      </c>
      <c r="AF347" s="10">
        <v>80</v>
      </c>
      <c r="AG347" s="39">
        <f t="shared" si="64"/>
        <v>-0.72364861371828337</v>
      </c>
      <c r="AH347" s="14">
        <v>3.3581026315947149</v>
      </c>
      <c r="AI347" s="10">
        <v>254</v>
      </c>
      <c r="AJ347" s="39">
        <f t="shared" si="65"/>
        <v>-0.23145446098944661</v>
      </c>
      <c r="AK347" s="13">
        <v>114891.58522567984</v>
      </c>
      <c r="AL347" s="44"/>
    </row>
    <row r="348" spans="1:38" ht="22.5" x14ac:dyDescent="0.25">
      <c r="A348" s="110" t="s">
        <v>1166</v>
      </c>
      <c r="B348" s="5" t="s">
        <v>379</v>
      </c>
      <c r="C348" s="6" t="s">
        <v>54</v>
      </c>
      <c r="D348" s="7" t="s">
        <v>39</v>
      </c>
      <c r="E348" s="42">
        <f t="shared" si="55"/>
        <v>2.0871673665855384</v>
      </c>
      <c r="F348" s="8">
        <v>21.717384342674329</v>
      </c>
      <c r="G348" s="9">
        <v>342</v>
      </c>
      <c r="H348" s="10">
        <v>172</v>
      </c>
      <c r="I348" s="39">
        <f t="shared" si="56"/>
        <v>-0.39842051181991245</v>
      </c>
      <c r="J348" s="11">
        <v>-2.118280886494428E-2</v>
      </c>
      <c r="K348" s="10">
        <v>548</v>
      </c>
      <c r="L348" s="39">
        <f t="shared" si="57"/>
        <v>0.975217927757423</v>
      </c>
      <c r="M348" s="11">
        <v>1.3412228796844181E-2</v>
      </c>
      <c r="N348" s="10">
        <v>270</v>
      </c>
      <c r="O348" s="39">
        <f t="shared" si="58"/>
        <v>0.256061876846987</v>
      </c>
      <c r="P348" s="11">
        <v>4.7E-2</v>
      </c>
      <c r="Q348" s="10">
        <v>434</v>
      </c>
      <c r="R348" s="39">
        <f t="shared" si="59"/>
        <v>0.5528057078878641</v>
      </c>
      <c r="S348" s="12">
        <v>0</v>
      </c>
      <c r="T348" s="10">
        <v>429</v>
      </c>
      <c r="U348" s="39">
        <f t="shared" si="60"/>
        <v>0.66858501265025216</v>
      </c>
      <c r="V348" s="11">
        <v>3.7000000000000005E-2</v>
      </c>
      <c r="W348" s="10">
        <v>293</v>
      </c>
      <c r="X348" s="39">
        <f t="shared" si="61"/>
        <v>-0.12901246154309409</v>
      </c>
      <c r="Y348" s="13">
        <v>80585</v>
      </c>
      <c r="Z348" s="10">
        <v>256</v>
      </c>
      <c r="AA348" s="39">
        <f t="shared" si="62"/>
        <v>0.17692891411202963</v>
      </c>
      <c r="AB348" s="11">
        <v>5.2000000000000005E-2</v>
      </c>
      <c r="AC348" s="10">
        <v>307</v>
      </c>
      <c r="AD348" s="39">
        <f t="shared" si="63"/>
        <v>0.34082626570433838</v>
      </c>
      <c r="AE348" s="11">
        <v>0.93299999999999994</v>
      </c>
      <c r="AF348" s="10">
        <v>419</v>
      </c>
      <c r="AG348" s="39">
        <f t="shared" si="64"/>
        <v>0.46075004773636907</v>
      </c>
      <c r="AH348" s="14">
        <v>2.1056395283554545</v>
      </c>
      <c r="AI348" s="10">
        <v>364</v>
      </c>
      <c r="AJ348" s="39">
        <f t="shared" si="65"/>
        <v>-0.15365925996523458</v>
      </c>
      <c r="AK348" s="13">
        <v>161273.22004003002</v>
      </c>
      <c r="AL348" s="44"/>
    </row>
    <row r="349" spans="1:38" x14ac:dyDescent="0.25">
      <c r="A349" s="110" t="s">
        <v>1172</v>
      </c>
      <c r="B349" s="5" t="s">
        <v>380</v>
      </c>
      <c r="C349" s="6" t="s">
        <v>44</v>
      </c>
      <c r="D349" s="7" t="s">
        <v>20</v>
      </c>
      <c r="E349" s="42">
        <f t="shared" si="55"/>
        <v>2.101291781663869</v>
      </c>
      <c r="F349" s="8">
        <v>21.678092857080557</v>
      </c>
      <c r="G349" s="9">
        <v>343</v>
      </c>
      <c r="H349" s="10">
        <v>452</v>
      </c>
      <c r="I349" s="39">
        <f t="shared" si="56"/>
        <v>0.4956823583717016</v>
      </c>
      <c r="J349" s="11">
        <v>5.7440620455647018E-2</v>
      </c>
      <c r="K349" s="10">
        <v>395</v>
      </c>
      <c r="L349" s="39">
        <f t="shared" si="57"/>
        <v>0.46457481730641587</v>
      </c>
      <c r="M349" s="11">
        <v>4.1016222834404654E-2</v>
      </c>
      <c r="N349" s="10">
        <v>262</v>
      </c>
      <c r="O349" s="39">
        <f t="shared" si="58"/>
        <v>0.24070033932112722</v>
      </c>
      <c r="P349" s="11">
        <v>4.8000000000000001E-2</v>
      </c>
      <c r="Q349" s="10">
        <v>35</v>
      </c>
      <c r="R349" s="39">
        <f t="shared" si="59"/>
        <v>-1.3515780248054283</v>
      </c>
      <c r="S349" s="12">
        <v>6.4176025670410262</v>
      </c>
      <c r="T349" s="10">
        <v>455</v>
      </c>
      <c r="U349" s="39">
        <f t="shared" si="60"/>
        <v>0.731126491482602</v>
      </c>
      <c r="V349" s="11">
        <v>3.3000000000000002E-2</v>
      </c>
      <c r="W349" s="10">
        <v>422</v>
      </c>
      <c r="X349" s="39">
        <f t="shared" si="61"/>
        <v>0.56670389183956549</v>
      </c>
      <c r="Y349" s="13">
        <v>101653</v>
      </c>
      <c r="Z349" s="10">
        <v>398</v>
      </c>
      <c r="AA349" s="39">
        <f t="shared" si="62"/>
        <v>0.60946907192918087</v>
      </c>
      <c r="AB349" s="11">
        <v>4.2999999999999997E-2</v>
      </c>
      <c r="AC349" s="10">
        <v>526</v>
      </c>
      <c r="AD349" s="39">
        <f t="shared" si="63"/>
        <v>1.0339005523181675</v>
      </c>
      <c r="AE349" s="11">
        <v>0.97799999999999998</v>
      </c>
      <c r="AF349" s="10">
        <v>367</v>
      </c>
      <c r="AG349" s="39">
        <f t="shared" si="64"/>
        <v>0.31364169821052579</v>
      </c>
      <c r="AH349" s="14">
        <v>2.2612018284118007</v>
      </c>
      <c r="AI349" s="10">
        <v>316</v>
      </c>
      <c r="AJ349" s="39">
        <f t="shared" si="65"/>
        <v>-0.19002103557402586</v>
      </c>
      <c r="AK349" s="13">
        <v>139594.26587210633</v>
      </c>
      <c r="AL349" s="44"/>
    </row>
    <row r="350" spans="1:38" x14ac:dyDescent="0.25">
      <c r="A350" s="110" t="s">
        <v>1083</v>
      </c>
      <c r="B350" s="5" t="s">
        <v>381</v>
      </c>
      <c r="C350" s="6" t="s">
        <v>44</v>
      </c>
      <c r="D350" s="7" t="s">
        <v>20</v>
      </c>
      <c r="E350" s="42">
        <f t="shared" si="55"/>
        <v>2.1782244144930063</v>
      </c>
      <c r="F350" s="8">
        <v>21.464080636557906</v>
      </c>
      <c r="G350" s="9">
        <v>344</v>
      </c>
      <c r="H350" s="10">
        <v>111</v>
      </c>
      <c r="I350" s="39">
        <f t="shared" si="56"/>
        <v>-0.59366863040966611</v>
      </c>
      <c r="J350" s="11">
        <v>-3.8352059925093607E-2</v>
      </c>
      <c r="K350" s="10">
        <v>512</v>
      </c>
      <c r="L350" s="39">
        <f t="shared" si="57"/>
        <v>0.78077214874867895</v>
      </c>
      <c r="M350" s="11">
        <v>2.3923444976076555E-2</v>
      </c>
      <c r="N350" s="10">
        <v>237</v>
      </c>
      <c r="O350" s="39">
        <f t="shared" si="58"/>
        <v>0.13316957664010898</v>
      </c>
      <c r="P350" s="11">
        <v>5.5E-2</v>
      </c>
      <c r="Q350" s="10">
        <v>295</v>
      </c>
      <c r="R350" s="39">
        <f t="shared" si="59"/>
        <v>0.36788980586171771</v>
      </c>
      <c r="S350" s="12">
        <v>0.62315002336812586</v>
      </c>
      <c r="T350" s="10">
        <v>362</v>
      </c>
      <c r="U350" s="39">
        <f t="shared" si="60"/>
        <v>0.51223131556937773</v>
      </c>
      <c r="V350" s="11">
        <v>4.7E-2</v>
      </c>
      <c r="W350" s="10">
        <v>392</v>
      </c>
      <c r="X350" s="39">
        <f t="shared" si="61"/>
        <v>0.33964172904009865</v>
      </c>
      <c r="Y350" s="13">
        <v>94777</v>
      </c>
      <c r="Z350" s="10">
        <v>303</v>
      </c>
      <c r="AA350" s="39">
        <f t="shared" si="62"/>
        <v>0.32110896671774669</v>
      </c>
      <c r="AB350" s="11">
        <v>4.9000000000000002E-2</v>
      </c>
      <c r="AC350" s="10">
        <v>363</v>
      </c>
      <c r="AD350" s="39">
        <f t="shared" si="63"/>
        <v>0.49484277384074482</v>
      </c>
      <c r="AE350" s="11">
        <v>0.94299999999999995</v>
      </c>
      <c r="AF350" s="10">
        <v>298</v>
      </c>
      <c r="AG350" s="39">
        <f t="shared" si="64"/>
        <v>9.1264051682480848E-2</v>
      </c>
      <c r="AH350" s="14">
        <v>2.4963589645398394</v>
      </c>
      <c r="AI350" s="10">
        <v>232</v>
      </c>
      <c r="AJ350" s="39">
        <f t="shared" si="65"/>
        <v>-0.24100658272864733</v>
      </c>
      <c r="AK350" s="13">
        <v>109196.59355039726</v>
      </c>
      <c r="AL350" s="44"/>
    </row>
    <row r="351" spans="1:38" x14ac:dyDescent="0.25">
      <c r="A351" s="110" t="s">
        <v>1175</v>
      </c>
      <c r="B351" s="5" t="s">
        <v>382</v>
      </c>
      <c r="C351" s="6" t="s">
        <v>93</v>
      </c>
      <c r="D351" s="7" t="s">
        <v>34</v>
      </c>
      <c r="E351" s="42">
        <f t="shared" si="55"/>
        <v>2.1829060066825763</v>
      </c>
      <c r="F351" s="8">
        <v>21.451057321181494</v>
      </c>
      <c r="G351" s="9">
        <v>345</v>
      </c>
      <c r="H351" s="10">
        <v>333</v>
      </c>
      <c r="I351" s="39">
        <f t="shared" si="56"/>
        <v>0.1637292097570586</v>
      </c>
      <c r="J351" s="11">
        <v>2.8250137136587972E-2</v>
      </c>
      <c r="K351" s="10">
        <v>206</v>
      </c>
      <c r="L351" s="39">
        <f t="shared" si="57"/>
        <v>-8.8995306698773022E-2</v>
      </c>
      <c r="M351" s="11">
        <v>7.0940735844899752E-2</v>
      </c>
      <c r="N351" s="10">
        <v>274</v>
      </c>
      <c r="O351" s="39">
        <f t="shared" si="58"/>
        <v>0.27142341437284673</v>
      </c>
      <c r="P351" s="11">
        <v>4.5999999999999999E-2</v>
      </c>
      <c r="Q351" s="10">
        <v>434</v>
      </c>
      <c r="R351" s="39">
        <f t="shared" si="59"/>
        <v>0.5528057078878641</v>
      </c>
      <c r="S351" s="12">
        <v>0</v>
      </c>
      <c r="T351" s="10">
        <v>230</v>
      </c>
      <c r="U351" s="39">
        <f t="shared" si="60"/>
        <v>0.10571170315910407</v>
      </c>
      <c r="V351" s="11">
        <v>7.2999999999999995E-2</v>
      </c>
      <c r="W351" s="10">
        <v>330</v>
      </c>
      <c r="X351" s="39">
        <f t="shared" si="61"/>
        <v>4.48175595413145E-2</v>
      </c>
      <c r="Y351" s="13">
        <v>85849</v>
      </c>
      <c r="Z351" s="10">
        <v>398</v>
      </c>
      <c r="AA351" s="39">
        <f t="shared" si="62"/>
        <v>0.60946907192918087</v>
      </c>
      <c r="AB351" s="11">
        <v>4.2999999999999997E-2</v>
      </c>
      <c r="AC351" s="10">
        <v>385</v>
      </c>
      <c r="AD351" s="39">
        <f t="shared" si="63"/>
        <v>0.55644937709530917</v>
      </c>
      <c r="AE351" s="11">
        <v>0.94700000000000006</v>
      </c>
      <c r="AF351" s="10">
        <v>339</v>
      </c>
      <c r="AG351" s="39">
        <f t="shared" si="64"/>
        <v>0.23147227835468709</v>
      </c>
      <c r="AH351" s="14">
        <v>2.3480933202154275</v>
      </c>
      <c r="AI351" s="10">
        <v>387</v>
      </c>
      <c r="AJ351" s="39">
        <f t="shared" si="65"/>
        <v>-0.13728949062514439</v>
      </c>
      <c r="AK351" s="13">
        <v>171032.90513025696</v>
      </c>
      <c r="AL351" s="44"/>
    </row>
    <row r="352" spans="1:38" x14ac:dyDescent="0.25">
      <c r="A352" s="110" t="s">
        <v>864</v>
      </c>
      <c r="B352" s="5" t="s">
        <v>383</v>
      </c>
      <c r="C352" s="6" t="s">
        <v>30</v>
      </c>
      <c r="D352" s="7" t="s">
        <v>20</v>
      </c>
      <c r="E352" s="42">
        <f t="shared" si="55"/>
        <v>2.187355160882186</v>
      </c>
      <c r="F352" s="8">
        <v>21.438680604894913</v>
      </c>
      <c r="G352" s="9">
        <v>346</v>
      </c>
      <c r="H352" s="10">
        <v>534</v>
      </c>
      <c r="I352" s="39">
        <f t="shared" si="56"/>
        <v>1.2753422022043106</v>
      </c>
      <c r="J352" s="11">
        <v>0.12600043909546343</v>
      </c>
      <c r="K352" s="10">
        <v>365</v>
      </c>
      <c r="L352" s="39">
        <f t="shared" si="57"/>
        <v>0.37642603425968729</v>
      </c>
      <c r="M352" s="11">
        <v>4.5781309118426032E-2</v>
      </c>
      <c r="N352" s="10">
        <v>291</v>
      </c>
      <c r="O352" s="39">
        <f t="shared" si="58"/>
        <v>0.33286956447628568</v>
      </c>
      <c r="P352" s="11">
        <v>4.2000000000000003E-2</v>
      </c>
      <c r="Q352" s="10">
        <v>316</v>
      </c>
      <c r="R352" s="39">
        <f t="shared" si="59"/>
        <v>0.38974810708188334</v>
      </c>
      <c r="S352" s="12">
        <v>0.54948950652297224</v>
      </c>
      <c r="T352" s="10">
        <v>389</v>
      </c>
      <c r="U352" s="39">
        <f t="shared" si="60"/>
        <v>0.55913742469364003</v>
      </c>
      <c r="V352" s="11">
        <v>4.4000000000000004E-2</v>
      </c>
      <c r="W352" s="10">
        <v>324</v>
      </c>
      <c r="X352" s="39">
        <f t="shared" si="61"/>
        <v>1.2521632371756826E-2</v>
      </c>
      <c r="Y352" s="13">
        <v>84871</v>
      </c>
      <c r="Z352" s="10">
        <v>213</v>
      </c>
      <c r="AA352" s="39">
        <f t="shared" si="62"/>
        <v>3.2748861506312878E-2</v>
      </c>
      <c r="AB352" s="11">
        <v>5.5E-2</v>
      </c>
      <c r="AC352" s="10">
        <v>328</v>
      </c>
      <c r="AD352" s="39">
        <f t="shared" si="63"/>
        <v>0.40243286895890268</v>
      </c>
      <c r="AE352" s="11">
        <v>0.93700000000000006</v>
      </c>
      <c r="AF352" s="10">
        <v>402</v>
      </c>
      <c r="AG352" s="39">
        <f t="shared" si="64"/>
        <v>0.39738655892365704</v>
      </c>
      <c r="AH352" s="14">
        <v>2.1726443590878421</v>
      </c>
      <c r="AI352" s="10">
        <v>275</v>
      </c>
      <c r="AJ352" s="39">
        <f t="shared" si="65"/>
        <v>-0.21756798821403711</v>
      </c>
      <c r="AK352" s="13">
        <v>123170.72456395348</v>
      </c>
      <c r="AL352" s="44"/>
    </row>
    <row r="353" spans="1:38" x14ac:dyDescent="0.25">
      <c r="A353" s="110" t="s">
        <v>1044</v>
      </c>
      <c r="B353" s="5" t="s">
        <v>384</v>
      </c>
      <c r="C353" s="6" t="s">
        <v>172</v>
      </c>
      <c r="D353" s="7" t="s">
        <v>39</v>
      </c>
      <c r="E353" s="42">
        <f t="shared" si="55"/>
        <v>2.219622793544886</v>
      </c>
      <c r="F353" s="8">
        <v>21.348918075481798</v>
      </c>
      <c r="G353" s="9">
        <v>347</v>
      </c>
      <c r="H353" s="10">
        <v>553</v>
      </c>
      <c r="I353" s="39">
        <f t="shared" si="56"/>
        <v>2.1383062965241924</v>
      </c>
      <c r="J353" s="11">
        <v>0.20188566297515709</v>
      </c>
      <c r="K353" s="10">
        <v>96</v>
      </c>
      <c r="L353" s="39">
        <f t="shared" si="57"/>
        <v>-0.52957718548938371</v>
      </c>
      <c r="M353" s="11">
        <v>9.4757408010420055E-2</v>
      </c>
      <c r="N353" s="10">
        <v>324</v>
      </c>
      <c r="O353" s="39">
        <f t="shared" si="58"/>
        <v>0.40967725210558442</v>
      </c>
      <c r="P353" s="11">
        <v>3.7000000000000005E-2</v>
      </c>
      <c r="Q353" s="10">
        <v>178</v>
      </c>
      <c r="R353" s="39">
        <f t="shared" si="59"/>
        <v>7.2458388862343112E-2</v>
      </c>
      <c r="S353" s="12">
        <v>1.618727431204084</v>
      </c>
      <c r="T353" s="10">
        <v>310</v>
      </c>
      <c r="U353" s="39">
        <f t="shared" si="60"/>
        <v>0.35587761848850319</v>
      </c>
      <c r="V353" s="11">
        <v>5.7000000000000002E-2</v>
      </c>
      <c r="W353" s="10">
        <v>241</v>
      </c>
      <c r="X353" s="39">
        <f t="shared" si="61"/>
        <v>-0.35217797873314599</v>
      </c>
      <c r="Y353" s="13">
        <v>73827</v>
      </c>
      <c r="Z353" s="10">
        <v>417</v>
      </c>
      <c r="AA353" s="39">
        <f t="shared" si="62"/>
        <v>0.65752908946441957</v>
      </c>
      <c r="AB353" s="11">
        <v>4.2000000000000003E-2</v>
      </c>
      <c r="AC353" s="10">
        <v>410</v>
      </c>
      <c r="AD353" s="39">
        <f t="shared" si="63"/>
        <v>0.63345763116351239</v>
      </c>
      <c r="AE353" s="11">
        <v>0.95200000000000007</v>
      </c>
      <c r="AF353" s="10">
        <v>371</v>
      </c>
      <c r="AG353" s="39">
        <f t="shared" si="64"/>
        <v>0.32840154274645161</v>
      </c>
      <c r="AH353" s="14">
        <v>2.2455937723641095</v>
      </c>
      <c r="AI353" s="10">
        <v>347</v>
      </c>
      <c r="AJ353" s="39">
        <f t="shared" si="65"/>
        <v>-0.16592748500658197</v>
      </c>
      <c r="AK353" s="13">
        <v>153958.88282903747</v>
      </c>
      <c r="AL353" s="44"/>
    </row>
    <row r="354" spans="1:38" x14ac:dyDescent="0.25">
      <c r="A354" s="110" t="s">
        <v>866</v>
      </c>
      <c r="B354" s="5" t="s">
        <v>385</v>
      </c>
      <c r="C354" s="6" t="s">
        <v>81</v>
      </c>
      <c r="D354" s="7" t="s">
        <v>34</v>
      </c>
      <c r="E354" s="42">
        <f t="shared" si="55"/>
        <v>2.233547734312527</v>
      </c>
      <c r="F354" s="8">
        <v>21.310181490176738</v>
      </c>
      <c r="G354" s="9">
        <v>348</v>
      </c>
      <c r="H354" s="10">
        <v>378</v>
      </c>
      <c r="I354" s="39">
        <f t="shared" si="56"/>
        <v>0.26214995102045485</v>
      </c>
      <c r="J354" s="11">
        <v>3.6904819335230821E-2</v>
      </c>
      <c r="K354" s="10">
        <v>361</v>
      </c>
      <c r="L354" s="39">
        <f t="shared" si="57"/>
        <v>0.36672438555975106</v>
      </c>
      <c r="M354" s="11">
        <v>4.6305754170922711E-2</v>
      </c>
      <c r="N354" s="10">
        <v>379</v>
      </c>
      <c r="O354" s="39">
        <f t="shared" si="58"/>
        <v>0.57865416489004173</v>
      </c>
      <c r="P354" s="11">
        <v>2.6000000000000002E-2</v>
      </c>
      <c r="Q354" s="10">
        <v>378</v>
      </c>
      <c r="R354" s="39">
        <f t="shared" si="59"/>
        <v>0.48377625925651158</v>
      </c>
      <c r="S354" s="12">
        <v>0.23262305759746907</v>
      </c>
      <c r="T354" s="10">
        <v>254</v>
      </c>
      <c r="U354" s="39">
        <f t="shared" si="60"/>
        <v>0.18388855169954116</v>
      </c>
      <c r="V354" s="11">
        <v>6.8000000000000005E-2</v>
      </c>
      <c r="W354" s="10">
        <v>389</v>
      </c>
      <c r="X354" s="39">
        <f t="shared" si="61"/>
        <v>0.33584415069194007</v>
      </c>
      <c r="Y354" s="13">
        <v>94662</v>
      </c>
      <c r="Z354" s="10">
        <v>227</v>
      </c>
      <c r="AA354" s="39">
        <f t="shared" si="62"/>
        <v>8.0808879041551568E-2</v>
      </c>
      <c r="AB354" s="11">
        <v>5.4000000000000006E-2</v>
      </c>
      <c r="AC354" s="10">
        <v>350</v>
      </c>
      <c r="AD354" s="39">
        <f t="shared" si="63"/>
        <v>0.46403947221346353</v>
      </c>
      <c r="AE354" s="11">
        <v>0.94099999999999995</v>
      </c>
      <c r="AF354" s="10">
        <v>274</v>
      </c>
      <c r="AG354" s="39">
        <f t="shared" si="64"/>
        <v>1.2799114467695768E-2</v>
      </c>
      <c r="AH354" s="14">
        <v>2.57933308630962</v>
      </c>
      <c r="AI354" s="10">
        <v>277</v>
      </c>
      <c r="AJ354" s="39">
        <f t="shared" si="65"/>
        <v>-0.21552842496999461</v>
      </c>
      <c r="AK354" s="13">
        <v>124386.71573462362</v>
      </c>
      <c r="AL354" s="44"/>
    </row>
    <row r="355" spans="1:38" x14ac:dyDescent="0.25">
      <c r="A355" s="110" t="s">
        <v>860</v>
      </c>
      <c r="B355" s="5" t="s">
        <v>386</v>
      </c>
      <c r="C355" s="6" t="s">
        <v>63</v>
      </c>
      <c r="D355" s="7" t="s">
        <v>34</v>
      </c>
      <c r="E355" s="42">
        <f t="shared" si="55"/>
        <v>2.239719506165649</v>
      </c>
      <c r="F355" s="8">
        <v>21.293012773206147</v>
      </c>
      <c r="G355" s="9">
        <v>349</v>
      </c>
      <c r="H355" s="10">
        <v>80</v>
      </c>
      <c r="I355" s="39">
        <f t="shared" si="56"/>
        <v>-0.72075062354774455</v>
      </c>
      <c r="J355" s="11">
        <v>-4.9527085124677517E-2</v>
      </c>
      <c r="K355" s="10">
        <v>448</v>
      </c>
      <c r="L355" s="39">
        <f t="shared" si="57"/>
        <v>0.5859537605808478</v>
      </c>
      <c r="M355" s="11">
        <v>3.4454803404945278E-2</v>
      </c>
      <c r="N355" s="10">
        <v>479</v>
      </c>
      <c r="O355" s="39">
        <f t="shared" si="58"/>
        <v>0.77835415272621855</v>
      </c>
      <c r="P355" s="11">
        <v>1.3000000000000001E-2</v>
      </c>
      <c r="Q355" s="10">
        <v>347</v>
      </c>
      <c r="R355" s="39">
        <f t="shared" si="59"/>
        <v>0.44542601048368158</v>
      </c>
      <c r="S355" s="12">
        <v>0.3618599601954044</v>
      </c>
      <c r="T355" s="10">
        <v>415</v>
      </c>
      <c r="U355" s="39">
        <f t="shared" si="60"/>
        <v>0.6373142732340773</v>
      </c>
      <c r="V355" s="11">
        <v>3.9E-2</v>
      </c>
      <c r="W355" s="10">
        <v>282</v>
      </c>
      <c r="X355" s="39">
        <f t="shared" si="61"/>
        <v>-0.17141324936079558</v>
      </c>
      <c r="Y355" s="13">
        <v>79301</v>
      </c>
      <c r="Z355" s="10">
        <v>267</v>
      </c>
      <c r="AA355" s="39">
        <f t="shared" si="62"/>
        <v>0.22498893164726899</v>
      </c>
      <c r="AB355" s="11">
        <v>5.0999999999999997E-2</v>
      </c>
      <c r="AC355" s="10">
        <v>355</v>
      </c>
      <c r="AD355" s="39">
        <f t="shared" si="63"/>
        <v>0.4794411230271059</v>
      </c>
      <c r="AE355" s="11">
        <v>0.94200000000000006</v>
      </c>
      <c r="AF355" s="10">
        <v>190</v>
      </c>
      <c r="AG355" s="39">
        <f t="shared" si="64"/>
        <v>-0.23187124348029955</v>
      </c>
      <c r="AH355" s="14">
        <v>2.8380640404714925</v>
      </c>
      <c r="AI355" s="10">
        <v>208</v>
      </c>
      <c r="AJ355" s="39">
        <f t="shared" si="65"/>
        <v>-0.25089883592043444</v>
      </c>
      <c r="AK355" s="13">
        <v>103298.81490863036</v>
      </c>
      <c r="AL355" s="44"/>
    </row>
    <row r="356" spans="1:38" x14ac:dyDescent="0.25">
      <c r="A356" s="110" t="s">
        <v>818</v>
      </c>
      <c r="B356" s="5" t="s">
        <v>387</v>
      </c>
      <c r="C356" s="6" t="s">
        <v>19</v>
      </c>
      <c r="D356" s="7" t="s">
        <v>20</v>
      </c>
      <c r="E356" s="42">
        <f t="shared" si="55"/>
        <v>2.2473249539275133</v>
      </c>
      <c r="F356" s="8">
        <v>21.271855837537501</v>
      </c>
      <c r="G356" s="9">
        <v>350</v>
      </c>
      <c r="H356" s="10">
        <v>197</v>
      </c>
      <c r="I356" s="39">
        <f t="shared" si="56"/>
        <v>-0.30647099070725803</v>
      </c>
      <c r="J356" s="11">
        <v>-1.309717698154178E-2</v>
      </c>
      <c r="K356" s="10">
        <v>143</v>
      </c>
      <c r="L356" s="39">
        <f t="shared" si="57"/>
        <v>-0.28546591912827229</v>
      </c>
      <c r="M356" s="11">
        <v>8.1561409076483654E-2</v>
      </c>
      <c r="N356" s="10">
        <v>282</v>
      </c>
      <c r="O356" s="39">
        <f t="shared" si="58"/>
        <v>0.30214648942456618</v>
      </c>
      <c r="P356" s="11">
        <v>4.4000000000000004E-2</v>
      </c>
      <c r="Q356" s="10">
        <v>335</v>
      </c>
      <c r="R356" s="39">
        <f t="shared" si="59"/>
        <v>0.43037823331874153</v>
      </c>
      <c r="S356" s="12">
        <v>0.4125696211235646</v>
      </c>
      <c r="T356" s="10">
        <v>381</v>
      </c>
      <c r="U356" s="39">
        <f t="shared" si="60"/>
        <v>0.5435020549855526</v>
      </c>
      <c r="V356" s="11">
        <v>4.4999999999999998E-2</v>
      </c>
      <c r="W356" s="10">
        <v>309</v>
      </c>
      <c r="X356" s="39">
        <f t="shared" si="61"/>
        <v>-6.1778813570477091E-2</v>
      </c>
      <c r="Y356" s="13">
        <v>82621</v>
      </c>
      <c r="Z356" s="10">
        <v>450</v>
      </c>
      <c r="AA356" s="39">
        <f t="shared" si="62"/>
        <v>0.75364912453489763</v>
      </c>
      <c r="AB356" s="11">
        <v>0.04</v>
      </c>
      <c r="AC356" s="10">
        <v>415</v>
      </c>
      <c r="AD356" s="39">
        <f t="shared" si="63"/>
        <v>0.64885928197715126</v>
      </c>
      <c r="AE356" s="11">
        <v>0.95299999999999996</v>
      </c>
      <c r="AF356" s="10">
        <v>96</v>
      </c>
      <c r="AG356" s="39">
        <f t="shared" si="64"/>
        <v>-0.61612869663795633</v>
      </c>
      <c r="AH356" s="14">
        <v>3.2444038126167687</v>
      </c>
      <c r="AI356" s="10">
        <v>159</v>
      </c>
      <c r="AJ356" s="39">
        <f t="shared" si="65"/>
        <v>-0.26966006049818925</v>
      </c>
      <c r="AK356" s="13">
        <v>92113.340026129415</v>
      </c>
      <c r="AL356" s="44"/>
    </row>
    <row r="357" spans="1:38" x14ac:dyDescent="0.25">
      <c r="A357" s="110" t="s">
        <v>748</v>
      </c>
      <c r="B357" s="5" t="s">
        <v>388</v>
      </c>
      <c r="C357" s="6" t="s">
        <v>81</v>
      </c>
      <c r="D357" s="7" t="s">
        <v>34</v>
      </c>
      <c r="E357" s="42">
        <f t="shared" si="55"/>
        <v>2.2631521353068456</v>
      </c>
      <c r="F357" s="8">
        <v>21.227827574015965</v>
      </c>
      <c r="G357" s="9">
        <v>351</v>
      </c>
      <c r="H357" s="10">
        <v>212</v>
      </c>
      <c r="I357" s="39">
        <f t="shared" si="56"/>
        <v>-0.24266484588145107</v>
      </c>
      <c r="J357" s="11">
        <v>-7.4863484234630739E-3</v>
      </c>
      <c r="K357" s="10">
        <v>454</v>
      </c>
      <c r="L357" s="39">
        <f t="shared" si="57"/>
        <v>0.59787332169981411</v>
      </c>
      <c r="M357" s="11">
        <v>3.3810463968410663E-2</v>
      </c>
      <c r="N357" s="10">
        <v>207</v>
      </c>
      <c r="O357" s="39">
        <f t="shared" si="58"/>
        <v>5.6361889010810247E-2</v>
      </c>
      <c r="P357" s="11">
        <v>0.06</v>
      </c>
      <c r="Q357" s="10">
        <v>396</v>
      </c>
      <c r="R357" s="39">
        <f t="shared" si="59"/>
        <v>0.50014020184891506</v>
      </c>
      <c r="S357" s="12">
        <v>0.17747803709290974</v>
      </c>
      <c r="T357" s="10">
        <v>272</v>
      </c>
      <c r="U357" s="39">
        <f t="shared" si="60"/>
        <v>0.24643003053189103</v>
      </c>
      <c r="V357" s="11">
        <v>6.4000000000000001E-2</v>
      </c>
      <c r="W357" s="10">
        <v>427</v>
      </c>
      <c r="X357" s="39">
        <f t="shared" si="61"/>
        <v>0.58361137109397609</v>
      </c>
      <c r="Y357" s="13">
        <v>102165</v>
      </c>
      <c r="Z357" s="10">
        <v>437</v>
      </c>
      <c r="AA357" s="39">
        <f t="shared" si="62"/>
        <v>0.70558910699965893</v>
      </c>
      <c r="AB357" s="11">
        <v>4.0999999999999995E-2</v>
      </c>
      <c r="AC357" s="10">
        <v>179</v>
      </c>
      <c r="AD357" s="39">
        <f t="shared" si="63"/>
        <v>-0.18282986195944181</v>
      </c>
      <c r="AE357" s="11">
        <v>0.89900000000000002</v>
      </c>
      <c r="AF357" s="10">
        <v>515</v>
      </c>
      <c r="AG357" s="39">
        <f t="shared" si="64"/>
        <v>0.9973006454128901</v>
      </c>
      <c r="AH357" s="14">
        <v>1.5382547039032994</v>
      </c>
      <c r="AI357" s="10">
        <v>497</v>
      </c>
      <c r="AJ357" s="39">
        <f t="shared" si="65"/>
        <v>6.2888469892891624E-2</v>
      </c>
      <c r="AK357" s="13">
        <v>290379.35504481319</v>
      </c>
      <c r="AL357" s="44"/>
    </row>
    <row r="358" spans="1:38" x14ac:dyDescent="0.25">
      <c r="A358" s="110" t="s">
        <v>1056</v>
      </c>
      <c r="B358" s="5" t="s">
        <v>389</v>
      </c>
      <c r="C358" s="6" t="s">
        <v>44</v>
      </c>
      <c r="D358" s="7" t="s">
        <v>20</v>
      </c>
      <c r="E358" s="42">
        <f t="shared" si="55"/>
        <v>2.2671469063249186</v>
      </c>
      <c r="F358" s="8">
        <v>21.216714866903043</v>
      </c>
      <c r="G358" s="9">
        <v>352</v>
      </c>
      <c r="H358" s="10">
        <v>138</v>
      </c>
      <c r="I358" s="39">
        <f t="shared" si="56"/>
        <v>-0.51816348816840785</v>
      </c>
      <c r="J358" s="11">
        <v>-3.1712473572938715E-2</v>
      </c>
      <c r="K358" s="10">
        <v>470</v>
      </c>
      <c r="L358" s="39">
        <f t="shared" si="57"/>
        <v>0.65226914555938798</v>
      </c>
      <c r="M358" s="11">
        <v>3.086997193638915E-2</v>
      </c>
      <c r="N358" s="10">
        <v>301</v>
      </c>
      <c r="O358" s="39">
        <f t="shared" si="58"/>
        <v>0.36359263952800525</v>
      </c>
      <c r="P358" s="11">
        <v>0.04</v>
      </c>
      <c r="Q358" s="10">
        <v>191</v>
      </c>
      <c r="R358" s="39">
        <f t="shared" si="59"/>
        <v>0.1208642322307194</v>
      </c>
      <c r="S358" s="12">
        <v>1.4556040756914119</v>
      </c>
      <c r="T358" s="10">
        <v>351</v>
      </c>
      <c r="U358" s="39">
        <f t="shared" si="60"/>
        <v>0.48096057615320281</v>
      </c>
      <c r="V358" s="11">
        <v>4.9000000000000002E-2</v>
      </c>
      <c r="W358" s="10">
        <v>379</v>
      </c>
      <c r="X358" s="39">
        <f t="shared" si="61"/>
        <v>0.25206627008951898</v>
      </c>
      <c r="Y358" s="13">
        <v>92125</v>
      </c>
      <c r="Z358" s="10">
        <v>339</v>
      </c>
      <c r="AA358" s="39">
        <f t="shared" si="62"/>
        <v>0.41722900178822475</v>
      </c>
      <c r="AB358" s="11">
        <v>4.7E-2</v>
      </c>
      <c r="AC358" s="10">
        <v>455</v>
      </c>
      <c r="AD358" s="39">
        <f t="shared" si="63"/>
        <v>0.77207248848627641</v>
      </c>
      <c r="AE358" s="11">
        <v>0.96099999999999997</v>
      </c>
      <c r="AF358" s="10">
        <v>137</v>
      </c>
      <c r="AG358" s="39">
        <f t="shared" si="64"/>
        <v>-0.43568792865002559</v>
      </c>
      <c r="AH358" s="14">
        <v>3.053593563010883</v>
      </c>
      <c r="AI358" s="10">
        <v>191</v>
      </c>
      <c r="AJ358" s="39">
        <f t="shared" si="65"/>
        <v>-0.25697093654507153</v>
      </c>
      <c r="AK358" s="13">
        <v>99678.617903930135</v>
      </c>
      <c r="AL358" s="44"/>
    </row>
    <row r="359" spans="1:38" x14ac:dyDescent="0.25">
      <c r="A359" s="110" t="s">
        <v>1161</v>
      </c>
      <c r="B359" s="5" t="s">
        <v>390</v>
      </c>
      <c r="C359" s="6" t="s">
        <v>47</v>
      </c>
      <c r="D359" s="7" t="s">
        <v>20</v>
      </c>
      <c r="E359" s="42">
        <f t="shared" si="55"/>
        <v>2.3000867569256913</v>
      </c>
      <c r="F359" s="8">
        <v>21.125082352695291</v>
      </c>
      <c r="G359" s="9">
        <v>353</v>
      </c>
      <c r="H359" s="10">
        <v>160</v>
      </c>
      <c r="I359" s="39">
        <f t="shared" si="56"/>
        <v>-0.43801585636201956</v>
      </c>
      <c r="J359" s="11">
        <v>-2.4664647338814349E-2</v>
      </c>
      <c r="K359" s="10">
        <v>193</v>
      </c>
      <c r="L359" s="39">
        <f t="shared" si="57"/>
        <v>-0.13182167032927336</v>
      </c>
      <c r="M359" s="11">
        <v>7.3255813953488375E-2</v>
      </c>
      <c r="N359" s="10">
        <v>379</v>
      </c>
      <c r="O359" s="39">
        <f t="shared" si="58"/>
        <v>0.57865416489004173</v>
      </c>
      <c r="P359" s="11">
        <v>2.6000000000000002E-2</v>
      </c>
      <c r="Q359" s="10">
        <v>62</v>
      </c>
      <c r="R359" s="39">
        <f t="shared" si="59"/>
        <v>-0.76371511632002609</v>
      </c>
      <c r="S359" s="12">
        <v>4.4365572315882877</v>
      </c>
      <c r="T359" s="10">
        <v>499</v>
      </c>
      <c r="U359" s="39">
        <f t="shared" si="60"/>
        <v>0.84057407943921414</v>
      </c>
      <c r="V359" s="11">
        <v>2.6000000000000002E-2</v>
      </c>
      <c r="W359" s="10">
        <v>440</v>
      </c>
      <c r="X359" s="39">
        <f t="shared" si="61"/>
        <v>0.6565909202194592</v>
      </c>
      <c r="Y359" s="13">
        <v>104375</v>
      </c>
      <c r="Z359" s="10">
        <v>352</v>
      </c>
      <c r="AA359" s="39">
        <f t="shared" si="62"/>
        <v>0.46528901932346378</v>
      </c>
      <c r="AB359" s="11">
        <v>4.5999999999999999E-2</v>
      </c>
      <c r="AC359" s="10">
        <v>513</v>
      </c>
      <c r="AD359" s="39">
        <f t="shared" si="63"/>
        <v>1.0030972506908862</v>
      </c>
      <c r="AE359" s="11">
        <v>0.97599999999999998</v>
      </c>
      <c r="AF359" s="10">
        <v>43</v>
      </c>
      <c r="AG359" s="39">
        <f t="shared" si="64"/>
        <v>-1.0941558150913955</v>
      </c>
      <c r="AH359" s="14">
        <v>3.7499019592251006</v>
      </c>
      <c r="AI359" s="10">
        <v>188</v>
      </c>
      <c r="AJ359" s="39">
        <f t="shared" si="65"/>
        <v>-0.25762090348670291</v>
      </c>
      <c r="AK359" s="13">
        <v>99291.106477373556</v>
      </c>
      <c r="AL359" s="44"/>
    </row>
    <row r="360" spans="1:38" x14ac:dyDescent="0.25">
      <c r="A360" s="110" t="s">
        <v>999</v>
      </c>
      <c r="B360" s="5" t="s">
        <v>391</v>
      </c>
      <c r="C360" s="6" t="s">
        <v>49</v>
      </c>
      <c r="D360" s="7" t="s">
        <v>39</v>
      </c>
      <c r="E360" s="42">
        <f t="shared" si="55"/>
        <v>2.315708507928846</v>
      </c>
      <c r="F360" s="8">
        <v>21.08162555812461</v>
      </c>
      <c r="G360" s="9">
        <v>354</v>
      </c>
      <c r="H360" s="10">
        <v>450</v>
      </c>
      <c r="I360" s="39">
        <f t="shared" si="56"/>
        <v>0.49376300081421698</v>
      </c>
      <c r="J360" s="11">
        <v>5.7271840689590015E-2</v>
      </c>
      <c r="K360" s="10">
        <v>398</v>
      </c>
      <c r="L360" s="39">
        <f t="shared" si="57"/>
        <v>0.48238002863667406</v>
      </c>
      <c r="M360" s="11">
        <v>4.0053720966977409E-2</v>
      </c>
      <c r="N360" s="10">
        <v>301</v>
      </c>
      <c r="O360" s="39">
        <f t="shared" si="58"/>
        <v>0.36359263952800525</v>
      </c>
      <c r="P360" s="11">
        <v>0.04</v>
      </c>
      <c r="Q360" s="10">
        <v>310</v>
      </c>
      <c r="R360" s="39">
        <f t="shared" si="59"/>
        <v>0.38062676037195431</v>
      </c>
      <c r="S360" s="12">
        <v>0.58022762776166037</v>
      </c>
      <c r="T360" s="10">
        <v>441</v>
      </c>
      <c r="U360" s="39">
        <f t="shared" si="60"/>
        <v>0.69985575206642703</v>
      </c>
      <c r="V360" s="11">
        <v>3.5000000000000003E-2</v>
      </c>
      <c r="W360" s="10">
        <v>318</v>
      </c>
      <c r="X360" s="39">
        <f t="shared" si="61"/>
        <v>-2.449650091768505E-2</v>
      </c>
      <c r="Y360" s="13">
        <v>83750</v>
      </c>
      <c r="Z360" s="10">
        <v>352</v>
      </c>
      <c r="AA360" s="39">
        <f t="shared" si="62"/>
        <v>0.46528901932346378</v>
      </c>
      <c r="AB360" s="11">
        <v>4.5999999999999999E-2</v>
      </c>
      <c r="AC360" s="10">
        <v>264</v>
      </c>
      <c r="AD360" s="39">
        <f t="shared" si="63"/>
        <v>0.20221140838157431</v>
      </c>
      <c r="AE360" s="11">
        <v>0.92400000000000004</v>
      </c>
      <c r="AF360" s="10">
        <v>327</v>
      </c>
      <c r="AG360" s="39">
        <f t="shared" si="64"/>
        <v>0.17559271681938221</v>
      </c>
      <c r="AH360" s="14">
        <v>2.407184141005617</v>
      </c>
      <c r="AI360" s="10">
        <v>242</v>
      </c>
      <c r="AJ360" s="39">
        <f t="shared" si="65"/>
        <v>-0.23721802956984875</v>
      </c>
      <c r="AK360" s="13">
        <v>111455.33556497806</v>
      </c>
      <c r="AL360" s="44">
        <v>1</v>
      </c>
    </row>
    <row r="361" spans="1:38" x14ac:dyDescent="0.25">
      <c r="A361" s="110" t="s">
        <v>765</v>
      </c>
      <c r="B361" s="5" t="s">
        <v>392</v>
      </c>
      <c r="C361" s="6" t="s">
        <v>93</v>
      </c>
      <c r="D361" s="7" t="s">
        <v>34</v>
      </c>
      <c r="E361" s="42">
        <f t="shared" si="55"/>
        <v>2.3450363581721643</v>
      </c>
      <c r="F361" s="8">
        <v>21.000040954518639</v>
      </c>
      <c r="G361" s="9">
        <v>355</v>
      </c>
      <c r="H361" s="10">
        <v>458</v>
      </c>
      <c r="I361" s="39">
        <f t="shared" si="56"/>
        <v>0.51370972414169347</v>
      </c>
      <c r="J361" s="11">
        <v>5.9025866813428696E-2</v>
      </c>
      <c r="K361" s="10">
        <v>362</v>
      </c>
      <c r="L361" s="39">
        <f t="shared" si="57"/>
        <v>0.36743211699145029</v>
      </c>
      <c r="M361" s="11">
        <v>4.6267496111975115E-2</v>
      </c>
      <c r="N361" s="10">
        <v>257</v>
      </c>
      <c r="O361" s="39">
        <f t="shared" si="58"/>
        <v>0.22533880179526744</v>
      </c>
      <c r="P361" s="11">
        <v>4.9000000000000002E-2</v>
      </c>
      <c r="Q361" s="10">
        <v>408</v>
      </c>
      <c r="R361" s="39">
        <f t="shared" si="59"/>
        <v>0.51425253213413424</v>
      </c>
      <c r="S361" s="12">
        <v>0.12992074834351044</v>
      </c>
      <c r="T361" s="10">
        <v>211</v>
      </c>
      <c r="U361" s="39">
        <f t="shared" si="60"/>
        <v>2.7534854618666737E-2</v>
      </c>
      <c r="V361" s="11">
        <v>7.8E-2</v>
      </c>
      <c r="W361" s="10">
        <v>429</v>
      </c>
      <c r="X361" s="39">
        <f t="shared" si="61"/>
        <v>0.59467388193426429</v>
      </c>
      <c r="Y361" s="13">
        <v>102500</v>
      </c>
      <c r="Z361" s="10">
        <v>417</v>
      </c>
      <c r="AA361" s="39">
        <f t="shared" si="62"/>
        <v>0.65752908946441957</v>
      </c>
      <c r="AB361" s="11">
        <v>4.2000000000000003E-2</v>
      </c>
      <c r="AC361" s="10">
        <v>240</v>
      </c>
      <c r="AD361" s="39">
        <f t="shared" si="63"/>
        <v>0.10980150349972874</v>
      </c>
      <c r="AE361" s="11">
        <v>0.91799999999999993</v>
      </c>
      <c r="AF361" s="10">
        <v>310</v>
      </c>
      <c r="AG361" s="39">
        <f t="shared" si="64"/>
        <v>0.13102926420023903</v>
      </c>
      <c r="AH361" s="14">
        <v>2.4543085442786485</v>
      </c>
      <c r="AI361" s="10">
        <v>369</v>
      </c>
      <c r="AJ361" s="39">
        <f t="shared" si="65"/>
        <v>-0.14854832643064883</v>
      </c>
      <c r="AK361" s="13">
        <v>164320.36754579705</v>
      </c>
      <c r="AL361" s="44"/>
    </row>
    <row r="362" spans="1:38" ht="22.5" x14ac:dyDescent="0.25">
      <c r="A362" s="110" t="s">
        <v>646</v>
      </c>
      <c r="B362" s="5" t="s">
        <v>393</v>
      </c>
      <c r="C362" s="6" t="s">
        <v>54</v>
      </c>
      <c r="D362" s="7" t="s">
        <v>39</v>
      </c>
      <c r="E362" s="42">
        <f t="shared" si="55"/>
        <v>2.3512000551641092</v>
      </c>
      <c r="F362" s="8">
        <v>20.9828947003042</v>
      </c>
      <c r="G362" s="9">
        <v>356</v>
      </c>
      <c r="H362" s="10">
        <v>71</v>
      </c>
      <c r="I362" s="39">
        <f t="shared" si="56"/>
        <v>-0.81609037928579009</v>
      </c>
      <c r="J362" s="11">
        <v>-5.7910839160839167E-2</v>
      </c>
      <c r="K362" s="10">
        <v>371</v>
      </c>
      <c r="L362" s="39">
        <f t="shared" si="57"/>
        <v>0.38120887911966583</v>
      </c>
      <c r="M362" s="11">
        <v>4.5522761380690342E-2</v>
      </c>
      <c r="N362" s="10">
        <v>456</v>
      </c>
      <c r="O362" s="39">
        <f t="shared" si="58"/>
        <v>0.73226954014863932</v>
      </c>
      <c r="P362" s="11">
        <v>1.6E-2</v>
      </c>
      <c r="Q362" s="10">
        <v>160</v>
      </c>
      <c r="R362" s="39">
        <f t="shared" si="59"/>
        <v>2.1329289011632548E-3</v>
      </c>
      <c r="S362" s="12">
        <v>1.8557179308745071</v>
      </c>
      <c r="T362" s="10">
        <v>272</v>
      </c>
      <c r="U362" s="39">
        <f t="shared" si="60"/>
        <v>0.24643003053189103</v>
      </c>
      <c r="V362" s="11">
        <v>6.4000000000000001E-2</v>
      </c>
      <c r="W362" s="10">
        <v>349</v>
      </c>
      <c r="X362" s="39">
        <f t="shared" si="61"/>
        <v>0.11664132395214062</v>
      </c>
      <c r="Y362" s="13">
        <v>88024</v>
      </c>
      <c r="Z362" s="10">
        <v>339</v>
      </c>
      <c r="AA362" s="39">
        <f t="shared" si="62"/>
        <v>0.41722900178822475</v>
      </c>
      <c r="AB362" s="11">
        <v>4.7E-2</v>
      </c>
      <c r="AC362" s="10">
        <v>476</v>
      </c>
      <c r="AD362" s="39">
        <f t="shared" si="63"/>
        <v>0.86448239336812205</v>
      </c>
      <c r="AE362" s="11">
        <v>0.96700000000000008</v>
      </c>
      <c r="AF362" s="10">
        <v>412</v>
      </c>
      <c r="AG362" s="39">
        <f t="shared" si="64"/>
        <v>0.43649749868476445</v>
      </c>
      <c r="AH362" s="14">
        <v>2.1312858110094122</v>
      </c>
      <c r="AI362" s="10">
        <v>409</v>
      </c>
      <c r="AJ362" s="39">
        <f t="shared" si="65"/>
        <v>-0.11355665262292854</v>
      </c>
      <c r="AK362" s="13">
        <v>185182.46462537695</v>
      </c>
      <c r="AL362" s="44"/>
    </row>
    <row r="363" spans="1:38" x14ac:dyDescent="0.25">
      <c r="A363" s="110" t="s">
        <v>742</v>
      </c>
      <c r="B363" s="5" t="s">
        <v>394</v>
      </c>
      <c r="C363" s="6" t="s">
        <v>93</v>
      </c>
      <c r="D363" s="7" t="s">
        <v>34</v>
      </c>
      <c r="E363" s="42">
        <f t="shared" si="55"/>
        <v>2.3527819462323722</v>
      </c>
      <c r="F363" s="8">
        <v>20.97849417470545</v>
      </c>
      <c r="G363" s="9">
        <v>357</v>
      </c>
      <c r="H363" s="10">
        <v>363</v>
      </c>
      <c r="I363" s="39">
        <f t="shared" si="56"/>
        <v>0.21972933894852661</v>
      </c>
      <c r="J363" s="11">
        <v>3.317453940194004E-2</v>
      </c>
      <c r="K363" s="10">
        <v>430</v>
      </c>
      <c r="L363" s="39">
        <f t="shared" si="57"/>
        <v>0.54530043438530684</v>
      </c>
      <c r="M363" s="11">
        <v>3.6652412950519242E-2</v>
      </c>
      <c r="N363" s="10">
        <v>237</v>
      </c>
      <c r="O363" s="39">
        <f t="shared" si="58"/>
        <v>0.13316957664010898</v>
      </c>
      <c r="P363" s="11">
        <v>5.5E-2</v>
      </c>
      <c r="Q363" s="10">
        <v>364</v>
      </c>
      <c r="R363" s="39">
        <f t="shared" si="59"/>
        <v>0.47038145540843013</v>
      </c>
      <c r="S363" s="12">
        <v>0.27776234653630349</v>
      </c>
      <c r="T363" s="10">
        <v>451</v>
      </c>
      <c r="U363" s="39">
        <f t="shared" si="60"/>
        <v>0.71549112177451457</v>
      </c>
      <c r="V363" s="11">
        <v>3.4000000000000002E-2</v>
      </c>
      <c r="W363" s="10">
        <v>385</v>
      </c>
      <c r="X363" s="39">
        <f t="shared" si="61"/>
        <v>0.2834045470669323</v>
      </c>
      <c r="Y363" s="13">
        <v>93074</v>
      </c>
      <c r="Z363" s="10">
        <v>369</v>
      </c>
      <c r="AA363" s="39">
        <f t="shared" si="62"/>
        <v>0.51334903685870281</v>
      </c>
      <c r="AB363" s="11">
        <v>4.4999999999999998E-2</v>
      </c>
      <c r="AC363" s="10">
        <v>274</v>
      </c>
      <c r="AD363" s="39">
        <f t="shared" si="63"/>
        <v>0.21761305919521495</v>
      </c>
      <c r="AE363" s="11">
        <v>0.92500000000000004</v>
      </c>
      <c r="AF363" s="10">
        <v>135</v>
      </c>
      <c r="AG363" s="39">
        <f t="shared" si="64"/>
        <v>-0.44695540586151206</v>
      </c>
      <c r="AH363" s="14">
        <v>3.0655085540803966</v>
      </c>
      <c r="AI363" s="10">
        <v>235</v>
      </c>
      <c r="AJ363" s="39">
        <f t="shared" si="65"/>
        <v>-0.24058177031844832</v>
      </c>
      <c r="AK363" s="13">
        <v>109449.86745180823</v>
      </c>
      <c r="AL363" s="44"/>
    </row>
    <row r="364" spans="1:38" x14ac:dyDescent="0.25">
      <c r="A364" s="110" t="s">
        <v>774</v>
      </c>
      <c r="B364" s="5" t="s">
        <v>395</v>
      </c>
      <c r="C364" s="6" t="s">
        <v>93</v>
      </c>
      <c r="D364" s="7" t="s">
        <v>34</v>
      </c>
      <c r="E364" s="42">
        <f t="shared" si="55"/>
        <v>2.3541212893739409</v>
      </c>
      <c r="F364" s="8">
        <v>20.974768372152901</v>
      </c>
      <c r="G364" s="9">
        <v>358</v>
      </c>
      <c r="H364" s="10">
        <v>434</v>
      </c>
      <c r="I364" s="39">
        <f t="shared" si="56"/>
        <v>0.42831215524198357</v>
      </c>
      <c r="J364" s="11">
        <v>5.1516384463710096E-2</v>
      </c>
      <c r="K364" s="10">
        <v>515</v>
      </c>
      <c r="L364" s="39">
        <f t="shared" si="57"/>
        <v>0.78995300954477399</v>
      </c>
      <c r="M364" s="11">
        <v>2.3427152317880794E-2</v>
      </c>
      <c r="N364" s="10">
        <v>237</v>
      </c>
      <c r="O364" s="39">
        <f t="shared" si="58"/>
        <v>0.13316957664010898</v>
      </c>
      <c r="P364" s="11">
        <v>5.5E-2</v>
      </c>
      <c r="Q364" s="10">
        <v>328</v>
      </c>
      <c r="R364" s="39">
        <f t="shared" si="59"/>
        <v>0.42031897077898911</v>
      </c>
      <c r="S364" s="12">
        <v>0.44646843468166797</v>
      </c>
      <c r="T364" s="10">
        <v>342</v>
      </c>
      <c r="U364" s="39">
        <f t="shared" si="60"/>
        <v>0.44968983673702795</v>
      </c>
      <c r="V364" s="11">
        <v>5.0999999999999997E-2</v>
      </c>
      <c r="W364" s="10">
        <v>409</v>
      </c>
      <c r="X364" s="39">
        <f t="shared" si="61"/>
        <v>0.4967954278130281</v>
      </c>
      <c r="Y364" s="13">
        <v>99536</v>
      </c>
      <c r="Z364" s="10">
        <v>369</v>
      </c>
      <c r="AA364" s="39">
        <f t="shared" si="62"/>
        <v>0.51334903685870281</v>
      </c>
      <c r="AB364" s="11">
        <v>4.4999999999999998E-2</v>
      </c>
      <c r="AC364" s="10">
        <v>247</v>
      </c>
      <c r="AD364" s="39">
        <f t="shared" si="63"/>
        <v>0.14060480512701173</v>
      </c>
      <c r="AE364" s="11">
        <v>0.92</v>
      </c>
      <c r="AF364" s="10">
        <v>191</v>
      </c>
      <c r="AG364" s="39">
        <f t="shared" si="64"/>
        <v>-0.22945715426615163</v>
      </c>
      <c r="AH364" s="14">
        <v>2.8355112195615679</v>
      </c>
      <c r="AI364" s="10">
        <v>321</v>
      </c>
      <c r="AJ364" s="39">
        <f t="shared" si="65"/>
        <v>-0.18803346884431618</v>
      </c>
      <c r="AK364" s="13">
        <v>140779.25663005625</v>
      </c>
      <c r="AL364" s="44"/>
    </row>
    <row r="365" spans="1:38" x14ac:dyDescent="0.25">
      <c r="A365" s="110" t="s">
        <v>890</v>
      </c>
      <c r="B365" s="5" t="s">
        <v>396</v>
      </c>
      <c r="C365" s="6" t="s">
        <v>81</v>
      </c>
      <c r="D365" s="7" t="s">
        <v>34</v>
      </c>
      <c r="E365" s="42">
        <f t="shared" si="55"/>
        <v>2.3569179083202112</v>
      </c>
      <c r="F365" s="8">
        <v>20.966988700398055</v>
      </c>
      <c r="G365" s="9">
        <v>359</v>
      </c>
      <c r="H365" s="10">
        <v>119</v>
      </c>
      <c r="I365" s="39">
        <f t="shared" si="56"/>
        <v>-0.56939013975670671</v>
      </c>
      <c r="J365" s="11">
        <v>-3.6217117450907721E-2</v>
      </c>
      <c r="K365" s="10">
        <v>276</v>
      </c>
      <c r="L365" s="39">
        <f t="shared" si="57"/>
        <v>0.10218466176090042</v>
      </c>
      <c r="M365" s="11">
        <v>6.0606060606060608E-2</v>
      </c>
      <c r="N365" s="10">
        <v>436</v>
      </c>
      <c r="O365" s="39">
        <f t="shared" si="58"/>
        <v>0.70154646509691976</v>
      </c>
      <c r="P365" s="11">
        <v>1.8000000000000002E-2</v>
      </c>
      <c r="Q365" s="10">
        <v>361</v>
      </c>
      <c r="R365" s="39">
        <f t="shared" si="59"/>
        <v>0.4672476702781212</v>
      </c>
      <c r="S365" s="12">
        <v>0.28832292167227297</v>
      </c>
      <c r="T365" s="10">
        <v>451</v>
      </c>
      <c r="U365" s="39">
        <f t="shared" si="60"/>
        <v>0.71549112177451457</v>
      </c>
      <c r="V365" s="11">
        <v>3.4000000000000002E-2</v>
      </c>
      <c r="W365" s="10">
        <v>305</v>
      </c>
      <c r="X365" s="39">
        <f t="shared" si="61"/>
        <v>-8.3738723148959554E-2</v>
      </c>
      <c r="Y365" s="13">
        <v>81956</v>
      </c>
      <c r="Z365" s="10">
        <v>303</v>
      </c>
      <c r="AA365" s="39">
        <f t="shared" si="62"/>
        <v>0.32110896671774669</v>
      </c>
      <c r="AB365" s="11">
        <v>4.9000000000000002E-2</v>
      </c>
      <c r="AC365" s="10">
        <v>328</v>
      </c>
      <c r="AD365" s="39">
        <f t="shared" si="63"/>
        <v>0.40243286895890268</v>
      </c>
      <c r="AE365" s="11">
        <v>0.93700000000000006</v>
      </c>
      <c r="AF365" s="10">
        <v>267</v>
      </c>
      <c r="AG365" s="39">
        <f t="shared" si="64"/>
        <v>3.0396966117346518E-3</v>
      </c>
      <c r="AH365" s="14">
        <v>2.5896533536076878</v>
      </c>
      <c r="AI365" s="10">
        <v>295</v>
      </c>
      <c r="AJ365" s="39">
        <f t="shared" si="65"/>
        <v>-0.20451606404406608</v>
      </c>
      <c r="AK365" s="13">
        <v>130952.30456511292</v>
      </c>
      <c r="AL365" s="44"/>
    </row>
    <row r="366" spans="1:38" x14ac:dyDescent="0.25">
      <c r="A366" s="110" t="s">
        <v>963</v>
      </c>
      <c r="B366" s="5" t="s">
        <v>397</v>
      </c>
      <c r="C366" s="6" t="s">
        <v>44</v>
      </c>
      <c r="D366" s="7" t="s">
        <v>20</v>
      </c>
      <c r="E366" s="42">
        <f t="shared" si="55"/>
        <v>2.4039581841160342</v>
      </c>
      <c r="F366" s="8">
        <v>20.836131435972685</v>
      </c>
      <c r="G366" s="9">
        <v>360</v>
      </c>
      <c r="H366" s="10">
        <v>216</v>
      </c>
      <c r="I366" s="39">
        <f t="shared" si="56"/>
        <v>-0.23258748273224131</v>
      </c>
      <c r="J366" s="11">
        <v>-6.6001899335232928E-3</v>
      </c>
      <c r="K366" s="10">
        <v>309</v>
      </c>
      <c r="L366" s="39">
        <f t="shared" si="57"/>
        <v>0.20591067895641763</v>
      </c>
      <c r="M366" s="11">
        <v>5.4998910912655193E-2</v>
      </c>
      <c r="N366" s="10">
        <v>338</v>
      </c>
      <c r="O366" s="39">
        <f t="shared" si="58"/>
        <v>0.45576186468316371</v>
      </c>
      <c r="P366" s="11">
        <v>3.4000000000000002E-2</v>
      </c>
      <c r="Q366" s="10">
        <v>239</v>
      </c>
      <c r="R366" s="39">
        <f t="shared" si="59"/>
        <v>0.2549413768661335</v>
      </c>
      <c r="S366" s="12">
        <v>1.0037761101285789</v>
      </c>
      <c r="T366" s="10">
        <v>342</v>
      </c>
      <c r="U366" s="39">
        <f t="shared" si="60"/>
        <v>0.44968983673702795</v>
      </c>
      <c r="V366" s="11">
        <v>5.0999999999999997E-2</v>
      </c>
      <c r="W366" s="10">
        <v>347</v>
      </c>
      <c r="X366" s="39">
        <f t="shared" si="61"/>
        <v>0.10673459782650943</v>
      </c>
      <c r="Y366" s="13">
        <v>87724</v>
      </c>
      <c r="Z366" s="10">
        <v>383</v>
      </c>
      <c r="AA366" s="39">
        <f t="shared" si="62"/>
        <v>0.56140905439394151</v>
      </c>
      <c r="AB366" s="11">
        <v>4.4000000000000004E-2</v>
      </c>
      <c r="AC366" s="10">
        <v>389</v>
      </c>
      <c r="AD366" s="39">
        <f t="shared" si="63"/>
        <v>0.57185102790894804</v>
      </c>
      <c r="AE366" s="11">
        <v>0.94799999999999995</v>
      </c>
      <c r="AF366" s="10">
        <v>336</v>
      </c>
      <c r="AG366" s="39">
        <f t="shared" si="64"/>
        <v>0.21422726029571693</v>
      </c>
      <c r="AH366" s="14">
        <v>2.3663293665201639</v>
      </c>
      <c r="AI366" s="10">
        <v>338</v>
      </c>
      <c r="AJ366" s="39">
        <f t="shared" si="65"/>
        <v>-0.17326875371865327</v>
      </c>
      <c r="AK366" s="13">
        <v>149582.00559246688</v>
      </c>
      <c r="AL366" s="44"/>
    </row>
    <row r="367" spans="1:38" x14ac:dyDescent="0.25">
      <c r="A367" s="110" t="s">
        <v>757</v>
      </c>
      <c r="B367" s="5" t="s">
        <v>398</v>
      </c>
      <c r="C367" s="6" t="s">
        <v>49</v>
      </c>
      <c r="D367" s="7" t="s">
        <v>39</v>
      </c>
      <c r="E367" s="42">
        <f t="shared" si="55"/>
        <v>2.4129175887632441</v>
      </c>
      <c r="F367" s="8">
        <v>20.811208045044822</v>
      </c>
      <c r="G367" s="9">
        <v>361</v>
      </c>
      <c r="H367" s="10">
        <v>349</v>
      </c>
      <c r="I367" s="39">
        <f t="shared" si="56"/>
        <v>0.1961773336560016</v>
      </c>
      <c r="J367" s="11">
        <v>3.1103480818850837E-2</v>
      </c>
      <c r="K367" s="10">
        <v>391</v>
      </c>
      <c r="L367" s="39">
        <f t="shared" si="57"/>
        <v>0.45235459434892966</v>
      </c>
      <c r="M367" s="11">
        <v>4.1676815241806719E-2</v>
      </c>
      <c r="N367" s="10">
        <v>329</v>
      </c>
      <c r="O367" s="39">
        <f t="shared" si="58"/>
        <v>0.4250387896314442</v>
      </c>
      <c r="P367" s="11">
        <v>3.6000000000000004E-2</v>
      </c>
      <c r="Q367" s="10">
        <v>298</v>
      </c>
      <c r="R367" s="39">
        <f t="shared" si="59"/>
        <v>0.37077379965019475</v>
      </c>
      <c r="S367" s="12">
        <v>0.61343122267553385</v>
      </c>
      <c r="T367" s="10">
        <v>342</v>
      </c>
      <c r="U367" s="39">
        <f t="shared" si="60"/>
        <v>0.44968983673702795</v>
      </c>
      <c r="V367" s="11">
        <v>5.0999999999999997E-2</v>
      </c>
      <c r="W367" s="10">
        <v>374</v>
      </c>
      <c r="X367" s="39">
        <f t="shared" si="61"/>
        <v>0.19890017321529826</v>
      </c>
      <c r="Y367" s="13">
        <v>90515</v>
      </c>
      <c r="Z367" s="10">
        <v>417</v>
      </c>
      <c r="AA367" s="39">
        <f t="shared" si="62"/>
        <v>0.65752908946441957</v>
      </c>
      <c r="AB367" s="11">
        <v>4.2000000000000003E-2</v>
      </c>
      <c r="AC367" s="10">
        <v>242</v>
      </c>
      <c r="AD367" s="39">
        <f t="shared" si="63"/>
        <v>0.12520315431337109</v>
      </c>
      <c r="AE367" s="11">
        <v>0.91900000000000004</v>
      </c>
      <c r="AF367" s="10">
        <v>345</v>
      </c>
      <c r="AG367" s="39">
        <f t="shared" si="64"/>
        <v>0.26013311296713648</v>
      </c>
      <c r="AH367" s="14">
        <v>2.3177854188065825</v>
      </c>
      <c r="AI367" s="10">
        <v>349</v>
      </c>
      <c r="AJ367" s="39">
        <f t="shared" si="65"/>
        <v>-0.16553405796611356</v>
      </c>
      <c r="AK367" s="13">
        <v>154193.44471816244</v>
      </c>
      <c r="AL367" s="44"/>
    </row>
    <row r="368" spans="1:38" x14ac:dyDescent="0.25">
      <c r="A368" s="110" t="s">
        <v>673</v>
      </c>
      <c r="B368" s="5" t="s">
        <v>399</v>
      </c>
      <c r="C368" s="6" t="s">
        <v>63</v>
      </c>
      <c r="D368" s="7" t="s">
        <v>34</v>
      </c>
      <c r="E368" s="42">
        <f t="shared" si="55"/>
        <v>2.4167130819438758</v>
      </c>
      <c r="F368" s="8">
        <v>20.800649691668699</v>
      </c>
      <c r="G368" s="9">
        <v>362</v>
      </c>
      <c r="H368" s="10">
        <v>124</v>
      </c>
      <c r="I368" s="39">
        <f t="shared" si="56"/>
        <v>-0.56091183468039763</v>
      </c>
      <c r="J368" s="11">
        <v>-3.5471573015083746E-2</v>
      </c>
      <c r="K368" s="10">
        <v>326</v>
      </c>
      <c r="L368" s="39">
        <f t="shared" si="57"/>
        <v>0.25399089126049257</v>
      </c>
      <c r="M368" s="11">
        <v>5.2399823866138263E-2</v>
      </c>
      <c r="N368" s="10">
        <v>369</v>
      </c>
      <c r="O368" s="39">
        <f t="shared" si="58"/>
        <v>0.54793108983832228</v>
      </c>
      <c r="P368" s="11">
        <v>2.7999999999999997E-2</v>
      </c>
      <c r="Q368" s="10">
        <v>434</v>
      </c>
      <c r="R368" s="39">
        <f t="shared" si="59"/>
        <v>0.5528057078878641</v>
      </c>
      <c r="S368" s="12">
        <v>0</v>
      </c>
      <c r="T368" s="10">
        <v>468</v>
      </c>
      <c r="U368" s="39">
        <f t="shared" si="60"/>
        <v>0.77803260060686441</v>
      </c>
      <c r="V368" s="11">
        <v>0.03</v>
      </c>
      <c r="W368" s="10">
        <v>321</v>
      </c>
      <c r="X368" s="39">
        <f t="shared" si="61"/>
        <v>7.436179627266149E-3</v>
      </c>
      <c r="Y368" s="13">
        <v>84717</v>
      </c>
      <c r="Z368" s="10">
        <v>303</v>
      </c>
      <c r="AA368" s="39">
        <f t="shared" si="62"/>
        <v>0.32110896671774669</v>
      </c>
      <c r="AB368" s="11">
        <v>4.9000000000000002E-2</v>
      </c>
      <c r="AC368" s="10">
        <v>281</v>
      </c>
      <c r="AD368" s="39">
        <f t="shared" si="63"/>
        <v>0.26381801163613516</v>
      </c>
      <c r="AE368" s="11">
        <v>0.92799999999999994</v>
      </c>
      <c r="AF368" s="10">
        <v>364</v>
      </c>
      <c r="AG368" s="39">
        <f t="shared" si="64"/>
        <v>0.3091136804824986</v>
      </c>
      <c r="AH368" s="14">
        <v>2.2659900600433716</v>
      </c>
      <c r="AI368" s="10">
        <v>271</v>
      </c>
      <c r="AJ368" s="39">
        <f t="shared" si="65"/>
        <v>-0.21987063454388631</v>
      </c>
      <c r="AK368" s="13">
        <v>121797.88279773157</v>
      </c>
      <c r="AL368" s="44"/>
    </row>
    <row r="369" spans="1:38" x14ac:dyDescent="0.25">
      <c r="A369" s="110" t="s">
        <v>1118</v>
      </c>
      <c r="B369" s="5" t="s">
        <v>400</v>
      </c>
      <c r="C369" s="6" t="s">
        <v>44</v>
      </c>
      <c r="D369" s="7" t="s">
        <v>20</v>
      </c>
      <c r="E369" s="42">
        <f t="shared" si="55"/>
        <v>2.4285907100038271</v>
      </c>
      <c r="F369" s="8">
        <v>20.767608348064904</v>
      </c>
      <c r="G369" s="9">
        <v>363</v>
      </c>
      <c r="H369" s="10">
        <v>125</v>
      </c>
      <c r="I369" s="39">
        <f t="shared" si="56"/>
        <v>-0.55826274385492969</v>
      </c>
      <c r="J369" s="11">
        <v>-3.523862375138731E-2</v>
      </c>
      <c r="K369" s="10">
        <v>290</v>
      </c>
      <c r="L369" s="39">
        <f t="shared" si="57"/>
        <v>0.14943767235104261</v>
      </c>
      <c r="M369" s="11">
        <v>5.805168986083499E-2</v>
      </c>
      <c r="N369" s="10">
        <v>379</v>
      </c>
      <c r="O369" s="39">
        <f t="shared" si="58"/>
        <v>0.57865416489004173</v>
      </c>
      <c r="P369" s="11">
        <v>2.6000000000000002E-2</v>
      </c>
      <c r="Q369" s="10">
        <v>238</v>
      </c>
      <c r="R369" s="39">
        <f t="shared" si="59"/>
        <v>0.25409898421297067</v>
      </c>
      <c r="S369" s="12">
        <v>1.006614897900489</v>
      </c>
      <c r="T369" s="10">
        <v>441</v>
      </c>
      <c r="U369" s="39">
        <f t="shared" si="60"/>
        <v>0.69985575206642703</v>
      </c>
      <c r="V369" s="11">
        <v>3.5000000000000003E-2</v>
      </c>
      <c r="W369" s="10">
        <v>404</v>
      </c>
      <c r="X369" s="39">
        <f t="shared" si="61"/>
        <v>0.45845639770683538</v>
      </c>
      <c r="Y369" s="13">
        <v>98375</v>
      </c>
      <c r="Z369" s="10">
        <v>238</v>
      </c>
      <c r="AA369" s="39">
        <f t="shared" si="62"/>
        <v>0.12886889657679093</v>
      </c>
      <c r="AB369" s="11">
        <v>5.2999999999999999E-2</v>
      </c>
      <c r="AC369" s="10">
        <v>350</v>
      </c>
      <c r="AD369" s="39">
        <f t="shared" si="63"/>
        <v>0.46403947221346353</v>
      </c>
      <c r="AE369" s="11">
        <v>0.94099999999999995</v>
      </c>
      <c r="AF369" s="10">
        <v>285</v>
      </c>
      <c r="AG369" s="39">
        <f t="shared" si="64"/>
        <v>3.9395150475972328E-2</v>
      </c>
      <c r="AH369" s="14">
        <v>2.5512086423391431</v>
      </c>
      <c r="AI369" s="10">
        <v>204</v>
      </c>
      <c r="AJ369" s="39">
        <f t="shared" si="65"/>
        <v>-0.25210190962289408</v>
      </c>
      <c r="AK369" s="13">
        <v>102581.54026459591</v>
      </c>
      <c r="AL369" s="44"/>
    </row>
    <row r="370" spans="1:38" x14ac:dyDescent="0.25">
      <c r="A370" s="110" t="s">
        <v>951</v>
      </c>
      <c r="B370" s="5" t="s">
        <v>401</v>
      </c>
      <c r="C370" s="6" t="s">
        <v>41</v>
      </c>
      <c r="D370" s="7" t="s">
        <v>34</v>
      </c>
      <c r="E370" s="42">
        <f t="shared" si="55"/>
        <v>2.4479390075748197</v>
      </c>
      <c r="F370" s="8">
        <v>20.713784996721948</v>
      </c>
      <c r="G370" s="9">
        <v>364</v>
      </c>
      <c r="H370" s="10">
        <v>239</v>
      </c>
      <c r="I370" s="39">
        <f t="shared" si="56"/>
        <v>-0.12469101549105335</v>
      </c>
      <c r="J370" s="11">
        <v>2.8877454583640105E-3</v>
      </c>
      <c r="K370" s="10">
        <v>343</v>
      </c>
      <c r="L370" s="39">
        <f t="shared" si="57"/>
        <v>0.30724446069352962</v>
      </c>
      <c r="M370" s="11">
        <v>4.9521079038248518E-2</v>
      </c>
      <c r="N370" s="10">
        <v>277</v>
      </c>
      <c r="O370" s="39">
        <f t="shared" si="58"/>
        <v>0.28678495189870651</v>
      </c>
      <c r="P370" s="11">
        <v>4.4999999999999998E-2</v>
      </c>
      <c r="Q370" s="10">
        <v>253</v>
      </c>
      <c r="R370" s="39">
        <f t="shared" si="59"/>
        <v>0.28870202252061666</v>
      </c>
      <c r="S370" s="12">
        <v>0.8900057588607927</v>
      </c>
      <c r="T370" s="10">
        <v>258</v>
      </c>
      <c r="U370" s="39">
        <f t="shared" si="60"/>
        <v>0.19952392140762865</v>
      </c>
      <c r="V370" s="11">
        <v>6.7000000000000004E-2</v>
      </c>
      <c r="W370" s="10">
        <v>407</v>
      </c>
      <c r="X370" s="39">
        <f t="shared" si="61"/>
        <v>0.48256276461253794</v>
      </c>
      <c r="Y370" s="13">
        <v>99105</v>
      </c>
      <c r="Z370" s="10">
        <v>398</v>
      </c>
      <c r="AA370" s="39">
        <f t="shared" si="62"/>
        <v>0.60946907192918087</v>
      </c>
      <c r="AB370" s="11">
        <v>4.2999999999999997E-2</v>
      </c>
      <c r="AC370" s="10">
        <v>419</v>
      </c>
      <c r="AD370" s="39">
        <f t="shared" si="63"/>
        <v>0.66426093279079368</v>
      </c>
      <c r="AE370" s="11">
        <v>0.95400000000000007</v>
      </c>
      <c r="AF370" s="10">
        <v>144</v>
      </c>
      <c r="AG370" s="39">
        <f t="shared" si="64"/>
        <v>-0.40270642825225439</v>
      </c>
      <c r="AH370" s="14">
        <v>3.0187166979129896</v>
      </c>
      <c r="AI370" s="10">
        <v>411</v>
      </c>
      <c r="AJ370" s="39">
        <f t="shared" si="65"/>
        <v>-0.1133056472887997</v>
      </c>
      <c r="AK370" s="13">
        <v>185332.11444426994</v>
      </c>
      <c r="AL370" s="44">
        <v>1</v>
      </c>
    </row>
    <row r="371" spans="1:38" x14ac:dyDescent="0.25">
      <c r="A371" s="110" t="s">
        <v>964</v>
      </c>
      <c r="B371" s="5" t="s">
        <v>402</v>
      </c>
      <c r="C371" s="6" t="s">
        <v>81</v>
      </c>
      <c r="D371" s="7" t="s">
        <v>34</v>
      </c>
      <c r="E371" s="42">
        <f t="shared" si="55"/>
        <v>2.4559754223145878</v>
      </c>
      <c r="F371" s="8">
        <v>20.691429191386153</v>
      </c>
      <c r="G371" s="9">
        <v>365</v>
      </c>
      <c r="H371" s="10">
        <v>513</v>
      </c>
      <c r="I371" s="39">
        <f t="shared" si="56"/>
        <v>0.96341308920877522</v>
      </c>
      <c r="J371" s="11">
        <v>9.8570780399274138E-2</v>
      </c>
      <c r="K371" s="10">
        <v>231</v>
      </c>
      <c r="L371" s="39">
        <f t="shared" si="57"/>
        <v>1.4430613981994791E-2</v>
      </c>
      <c r="M371" s="11">
        <v>6.534980856247824E-2</v>
      </c>
      <c r="N371" s="10">
        <v>196</v>
      </c>
      <c r="O371" s="39">
        <f t="shared" si="58"/>
        <v>-2.0445798618488574E-2</v>
      </c>
      <c r="P371" s="11">
        <v>6.5000000000000002E-2</v>
      </c>
      <c r="Q371" s="10">
        <v>355</v>
      </c>
      <c r="R371" s="39">
        <f t="shared" si="59"/>
        <v>0.46088713469949294</v>
      </c>
      <c r="S371" s="12">
        <v>0.30975735673722249</v>
      </c>
      <c r="T371" s="10">
        <v>367</v>
      </c>
      <c r="U371" s="39">
        <f t="shared" si="60"/>
        <v>0.52786668527746516</v>
      </c>
      <c r="V371" s="11">
        <v>4.5999999999999999E-2</v>
      </c>
      <c r="W371" s="10">
        <v>355</v>
      </c>
      <c r="X371" s="39">
        <f t="shared" si="61"/>
        <v>0.12684525186154075</v>
      </c>
      <c r="Y371" s="13">
        <v>88333</v>
      </c>
      <c r="Z371" s="10">
        <v>383</v>
      </c>
      <c r="AA371" s="39">
        <f t="shared" si="62"/>
        <v>0.56140905439394151</v>
      </c>
      <c r="AB371" s="11">
        <v>4.4000000000000004E-2</v>
      </c>
      <c r="AC371" s="10">
        <v>442</v>
      </c>
      <c r="AD371" s="39">
        <f t="shared" si="63"/>
        <v>0.72586753604535448</v>
      </c>
      <c r="AE371" s="11">
        <v>0.95799999999999996</v>
      </c>
      <c r="AF371" s="10">
        <v>136</v>
      </c>
      <c r="AG371" s="39">
        <f t="shared" si="64"/>
        <v>-0.43883937262731232</v>
      </c>
      <c r="AH371" s="14">
        <v>3.0569261126260856</v>
      </c>
      <c r="AI371" s="10">
        <v>223</v>
      </c>
      <c r="AJ371" s="39">
        <f t="shared" si="65"/>
        <v>-0.24482209594233145</v>
      </c>
      <c r="AK371" s="13">
        <v>106921.77790397522</v>
      </c>
      <c r="AL371" s="44"/>
    </row>
    <row r="372" spans="1:38" x14ac:dyDescent="0.25">
      <c r="A372" s="110" t="s">
        <v>791</v>
      </c>
      <c r="B372" s="5" t="s">
        <v>186</v>
      </c>
      <c r="C372" s="6" t="s">
        <v>172</v>
      </c>
      <c r="D372" s="7" t="s">
        <v>39</v>
      </c>
      <c r="E372" s="42">
        <f t="shared" si="55"/>
        <v>2.4617540531961035</v>
      </c>
      <c r="F372" s="8">
        <v>20.675354119195642</v>
      </c>
      <c r="G372" s="9">
        <v>366</v>
      </c>
      <c r="H372" s="10">
        <v>545</v>
      </c>
      <c r="I372" s="39">
        <f t="shared" si="56"/>
        <v>1.6346917738607001</v>
      </c>
      <c r="J372" s="11">
        <v>0.15760004199401578</v>
      </c>
      <c r="K372" s="10">
        <v>297</v>
      </c>
      <c r="L372" s="39">
        <f t="shared" si="57"/>
        <v>0.17007930712215288</v>
      </c>
      <c r="M372" s="11">
        <v>5.6935858565972358E-2</v>
      </c>
      <c r="N372" s="10">
        <v>351</v>
      </c>
      <c r="O372" s="39">
        <f t="shared" si="58"/>
        <v>0.48648493973488321</v>
      </c>
      <c r="P372" s="11">
        <v>3.2000000000000001E-2</v>
      </c>
      <c r="Q372" s="10">
        <v>201</v>
      </c>
      <c r="R372" s="39">
        <f t="shared" si="59"/>
        <v>0.15360685595605242</v>
      </c>
      <c r="S372" s="12">
        <v>1.3452643671211342</v>
      </c>
      <c r="T372" s="10">
        <v>332</v>
      </c>
      <c r="U372" s="39">
        <f t="shared" si="60"/>
        <v>0.41841909732085303</v>
      </c>
      <c r="V372" s="11">
        <v>5.2999999999999999E-2</v>
      </c>
      <c r="W372" s="10">
        <v>377</v>
      </c>
      <c r="X372" s="39">
        <f t="shared" si="61"/>
        <v>0.2132319036770447</v>
      </c>
      <c r="Y372" s="13">
        <v>90949</v>
      </c>
      <c r="Z372" s="10">
        <v>303</v>
      </c>
      <c r="AA372" s="39">
        <f t="shared" si="62"/>
        <v>0.32110896671774669</v>
      </c>
      <c r="AB372" s="11">
        <v>4.9000000000000002E-2</v>
      </c>
      <c r="AC372" s="10">
        <v>318</v>
      </c>
      <c r="AD372" s="39">
        <f t="shared" si="63"/>
        <v>0.38703121814526031</v>
      </c>
      <c r="AE372" s="11">
        <v>0.93599999999999994</v>
      </c>
      <c r="AF372" s="10">
        <v>366</v>
      </c>
      <c r="AG372" s="39">
        <f t="shared" si="64"/>
        <v>0.31273777251085794</v>
      </c>
      <c r="AH372" s="14">
        <v>2.2621577004705493</v>
      </c>
      <c r="AI372" s="10">
        <v>315</v>
      </c>
      <c r="AJ372" s="39">
        <f t="shared" si="65"/>
        <v>-0.19002456691665637</v>
      </c>
      <c r="AK372" s="13">
        <v>139592.16047945825</v>
      </c>
      <c r="AL372" s="44"/>
    </row>
    <row r="373" spans="1:38" x14ac:dyDescent="0.25">
      <c r="A373" s="110" t="s">
        <v>655</v>
      </c>
      <c r="B373" s="5" t="s">
        <v>403</v>
      </c>
      <c r="C373" s="6" t="s">
        <v>30</v>
      </c>
      <c r="D373" s="7" t="s">
        <v>20</v>
      </c>
      <c r="E373" s="42">
        <f t="shared" si="55"/>
        <v>2.4962308442972492</v>
      </c>
      <c r="F373" s="8">
        <v>20.57944612347633</v>
      </c>
      <c r="G373" s="9">
        <v>367</v>
      </c>
      <c r="H373" s="10">
        <v>18</v>
      </c>
      <c r="I373" s="39">
        <f t="shared" si="56"/>
        <v>-1.8248860360751806</v>
      </c>
      <c r="J373" s="11">
        <v>-0.14661984196663735</v>
      </c>
      <c r="K373" s="10">
        <v>47</v>
      </c>
      <c r="L373" s="39">
        <f t="shared" si="57"/>
        <v>-0.95518219833330797</v>
      </c>
      <c r="M373" s="11">
        <v>0.11776447105788423</v>
      </c>
      <c r="N373" s="10">
        <v>512</v>
      </c>
      <c r="O373" s="39">
        <f t="shared" si="58"/>
        <v>0.87052337788137701</v>
      </c>
      <c r="P373" s="11">
        <v>6.9999999999999993E-3</v>
      </c>
      <c r="Q373" s="10">
        <v>50</v>
      </c>
      <c r="R373" s="39">
        <f t="shared" si="59"/>
        <v>-0.97365413664124312</v>
      </c>
      <c r="S373" s="12">
        <v>5.1440329218106999</v>
      </c>
      <c r="T373" s="10">
        <v>188</v>
      </c>
      <c r="U373" s="39">
        <f t="shared" si="60"/>
        <v>-8.191273333794552E-2</v>
      </c>
      <c r="V373" s="11">
        <v>8.5000000000000006E-2</v>
      </c>
      <c r="W373" s="10">
        <v>454</v>
      </c>
      <c r="X373" s="39">
        <f t="shared" si="61"/>
        <v>0.7941953461044764</v>
      </c>
      <c r="Y373" s="13">
        <v>108542</v>
      </c>
      <c r="Z373" s="10">
        <v>321</v>
      </c>
      <c r="AA373" s="39">
        <f t="shared" si="62"/>
        <v>0.36916898425298572</v>
      </c>
      <c r="AB373" s="11">
        <v>4.8000000000000001E-2</v>
      </c>
      <c r="AC373" s="10">
        <v>558</v>
      </c>
      <c r="AD373" s="39">
        <f t="shared" si="63"/>
        <v>1.2495236637091365</v>
      </c>
      <c r="AE373" s="11">
        <v>0.99199999999999999</v>
      </c>
      <c r="AF373" s="10">
        <v>555</v>
      </c>
      <c r="AG373" s="39">
        <f t="shared" si="64"/>
        <v>1.6767566517997121</v>
      </c>
      <c r="AH373" s="14">
        <v>0.81975205275320251</v>
      </c>
      <c r="AI373" s="10">
        <v>551</v>
      </c>
      <c r="AJ373" s="39">
        <f t="shared" si="65"/>
        <v>2.176856951922626</v>
      </c>
      <c r="AK373" s="13">
        <v>1550731.0586419753</v>
      </c>
      <c r="AL373" s="44"/>
    </row>
    <row r="374" spans="1:38" x14ac:dyDescent="0.25">
      <c r="A374" s="110" t="s">
        <v>1059</v>
      </c>
      <c r="B374" s="5" t="s">
        <v>404</v>
      </c>
      <c r="C374" s="6" t="s">
        <v>81</v>
      </c>
      <c r="D374" s="7" t="s">
        <v>34</v>
      </c>
      <c r="E374" s="42">
        <f t="shared" si="55"/>
        <v>2.5282313979850723</v>
      </c>
      <c r="F374" s="8">
        <v>20.490426557905309</v>
      </c>
      <c r="G374" s="9">
        <v>368</v>
      </c>
      <c r="H374" s="10">
        <v>232</v>
      </c>
      <c r="I374" s="39">
        <f t="shared" si="56"/>
        <v>-0.15052144004958748</v>
      </c>
      <c r="J374" s="11">
        <v>6.1633281972262033E-4</v>
      </c>
      <c r="K374" s="10">
        <v>186</v>
      </c>
      <c r="L374" s="39">
        <f t="shared" si="57"/>
        <v>-0.14822220700406341</v>
      </c>
      <c r="M374" s="11">
        <v>7.4142382884544444E-2</v>
      </c>
      <c r="N374" s="10">
        <v>456</v>
      </c>
      <c r="O374" s="39">
        <f t="shared" si="58"/>
        <v>0.73226954014863932</v>
      </c>
      <c r="P374" s="11">
        <v>1.6E-2</v>
      </c>
      <c r="Q374" s="10">
        <v>297</v>
      </c>
      <c r="R374" s="39">
        <f t="shared" si="59"/>
        <v>0.37002542222327628</v>
      </c>
      <c r="S374" s="12">
        <v>0.61595318755774564</v>
      </c>
      <c r="T374" s="10">
        <v>514</v>
      </c>
      <c r="U374" s="39">
        <f t="shared" si="60"/>
        <v>0.88748018856347655</v>
      </c>
      <c r="V374" s="11">
        <v>2.3E-2</v>
      </c>
      <c r="W374" s="10">
        <v>273</v>
      </c>
      <c r="X374" s="39">
        <f t="shared" si="61"/>
        <v>-0.1944298763926787</v>
      </c>
      <c r="Y374" s="13">
        <v>78604</v>
      </c>
      <c r="Z374" s="10">
        <v>417</v>
      </c>
      <c r="AA374" s="39">
        <f t="shared" si="62"/>
        <v>0.65752908946441957</v>
      </c>
      <c r="AB374" s="11">
        <v>4.2000000000000003E-2</v>
      </c>
      <c r="AC374" s="10">
        <v>259</v>
      </c>
      <c r="AD374" s="39">
        <f t="shared" si="63"/>
        <v>0.18680975756793194</v>
      </c>
      <c r="AE374" s="11">
        <v>0.92299999999999993</v>
      </c>
      <c r="AF374" s="10">
        <v>287</v>
      </c>
      <c r="AG374" s="39">
        <f t="shared" si="64"/>
        <v>4.522182946941266E-2</v>
      </c>
      <c r="AH374" s="14">
        <v>2.5450471186130521</v>
      </c>
      <c r="AI374" s="10">
        <v>314</v>
      </c>
      <c r="AJ374" s="39">
        <f t="shared" si="65"/>
        <v>-0.19228907677573143</v>
      </c>
      <c r="AK374" s="13">
        <v>138242.05574376349</v>
      </c>
      <c r="AL374" s="44"/>
    </row>
    <row r="375" spans="1:38" x14ac:dyDescent="0.25">
      <c r="A375" s="110" t="s">
        <v>714</v>
      </c>
      <c r="B375" s="5" t="s">
        <v>405</v>
      </c>
      <c r="C375" s="6" t="s">
        <v>44</v>
      </c>
      <c r="D375" s="7" t="s">
        <v>20</v>
      </c>
      <c r="E375" s="42">
        <f t="shared" si="55"/>
        <v>2.5428987272059431</v>
      </c>
      <c r="F375" s="8">
        <v>20.449624786533896</v>
      </c>
      <c r="G375" s="9">
        <v>369</v>
      </c>
      <c r="H375" s="10">
        <v>487</v>
      </c>
      <c r="I375" s="39">
        <f t="shared" si="56"/>
        <v>0.69087179399960308</v>
      </c>
      <c r="J375" s="11">
        <v>7.4604711197160389E-2</v>
      </c>
      <c r="K375" s="10">
        <v>370</v>
      </c>
      <c r="L375" s="39">
        <f t="shared" si="57"/>
        <v>0.37754549624572603</v>
      </c>
      <c r="M375" s="11">
        <v>4.5720794012365763E-2</v>
      </c>
      <c r="N375" s="10">
        <v>301</v>
      </c>
      <c r="O375" s="39">
        <f t="shared" si="58"/>
        <v>0.36359263952800525</v>
      </c>
      <c r="P375" s="11">
        <v>0.04</v>
      </c>
      <c r="Q375" s="10">
        <v>246</v>
      </c>
      <c r="R375" s="39">
        <f t="shared" si="59"/>
        <v>0.26766363231142221</v>
      </c>
      <c r="S375" s="12">
        <v>0.96090324905411084</v>
      </c>
      <c r="T375" s="10">
        <v>332</v>
      </c>
      <c r="U375" s="39">
        <f t="shared" si="60"/>
        <v>0.41841909732085303</v>
      </c>
      <c r="V375" s="11">
        <v>5.2999999999999999E-2</v>
      </c>
      <c r="W375" s="10">
        <v>369</v>
      </c>
      <c r="X375" s="39">
        <f t="shared" si="61"/>
        <v>0.19133803893939977</v>
      </c>
      <c r="Y375" s="13">
        <v>90286</v>
      </c>
      <c r="Z375" s="10">
        <v>383</v>
      </c>
      <c r="AA375" s="39">
        <f t="shared" si="62"/>
        <v>0.56140905439394151</v>
      </c>
      <c r="AB375" s="11">
        <v>4.4000000000000004E-2</v>
      </c>
      <c r="AC375" s="10">
        <v>395</v>
      </c>
      <c r="AD375" s="39">
        <f t="shared" si="63"/>
        <v>0.58725267872259046</v>
      </c>
      <c r="AE375" s="11">
        <v>0.94900000000000007</v>
      </c>
      <c r="AF375" s="10">
        <v>194</v>
      </c>
      <c r="AG375" s="39">
        <f t="shared" si="64"/>
        <v>-0.21268499773512936</v>
      </c>
      <c r="AH375" s="14">
        <v>2.8177752089593109</v>
      </c>
      <c r="AI375" s="10">
        <v>226</v>
      </c>
      <c r="AJ375" s="39">
        <f t="shared" si="65"/>
        <v>-0.24283794855127599</v>
      </c>
      <c r="AK375" s="13">
        <v>108104.73004624347</v>
      </c>
      <c r="AL375" s="44"/>
    </row>
    <row r="376" spans="1:38" x14ac:dyDescent="0.25">
      <c r="A376" s="110" t="s">
        <v>859</v>
      </c>
      <c r="B376" s="5" t="s">
        <v>406</v>
      </c>
      <c r="C376" s="6" t="s">
        <v>54</v>
      </c>
      <c r="D376" s="7" t="s">
        <v>39</v>
      </c>
      <c r="E376" s="42">
        <f t="shared" si="55"/>
        <v>2.5480806609823201</v>
      </c>
      <c r="F376" s="8">
        <v>20.43520961428122</v>
      </c>
      <c r="G376" s="9">
        <v>370</v>
      </c>
      <c r="H376" s="10">
        <v>346</v>
      </c>
      <c r="I376" s="39">
        <f t="shared" si="56"/>
        <v>0.19160102161912965</v>
      </c>
      <c r="J376" s="11">
        <v>3.0701060294350269E-2</v>
      </c>
      <c r="K376" s="10">
        <v>509</v>
      </c>
      <c r="L376" s="39">
        <f t="shared" si="57"/>
        <v>0.76965029601407386</v>
      </c>
      <c r="M376" s="11">
        <v>2.4524662441443922E-2</v>
      </c>
      <c r="N376" s="10">
        <v>282</v>
      </c>
      <c r="O376" s="39">
        <f t="shared" si="58"/>
        <v>0.30214648942456618</v>
      </c>
      <c r="P376" s="11">
        <v>4.4000000000000004E-2</v>
      </c>
      <c r="Q376" s="10">
        <v>386</v>
      </c>
      <c r="R376" s="39">
        <f t="shared" si="59"/>
        <v>0.49015827714279575</v>
      </c>
      <c r="S376" s="12">
        <v>0.21111622908030095</v>
      </c>
      <c r="T376" s="10">
        <v>396</v>
      </c>
      <c r="U376" s="39">
        <f t="shared" si="60"/>
        <v>0.57477279440172757</v>
      </c>
      <c r="V376" s="11">
        <v>4.2999999999999997E-2</v>
      </c>
      <c r="W376" s="10">
        <v>387</v>
      </c>
      <c r="X376" s="39">
        <f t="shared" si="61"/>
        <v>0.30516632212290212</v>
      </c>
      <c r="Y376" s="13">
        <v>93733</v>
      </c>
      <c r="Z376" s="10">
        <v>267</v>
      </c>
      <c r="AA376" s="39">
        <f t="shared" si="62"/>
        <v>0.22498893164726899</v>
      </c>
      <c r="AB376" s="11">
        <v>5.0999999999999997E-2</v>
      </c>
      <c r="AC376" s="10">
        <v>318</v>
      </c>
      <c r="AD376" s="39">
        <f t="shared" si="63"/>
        <v>0.38703121814526031</v>
      </c>
      <c r="AE376" s="11">
        <v>0.93599999999999994</v>
      </c>
      <c r="AF376" s="10">
        <v>359</v>
      </c>
      <c r="AG376" s="39">
        <f t="shared" si="64"/>
        <v>0.30056286318859871</v>
      </c>
      <c r="AH376" s="14">
        <v>2.2750322715146312</v>
      </c>
      <c r="AI376" s="10">
        <v>294</v>
      </c>
      <c r="AJ376" s="39">
        <f t="shared" si="65"/>
        <v>-0.20654766843060626</v>
      </c>
      <c r="AK376" s="13">
        <v>129741.05847919546</v>
      </c>
      <c r="AL376" s="44"/>
    </row>
    <row r="377" spans="1:38" x14ac:dyDescent="0.25">
      <c r="A377" s="110" t="s">
        <v>876</v>
      </c>
      <c r="B377" s="5" t="s">
        <v>407</v>
      </c>
      <c r="C377" s="6" t="s">
        <v>71</v>
      </c>
      <c r="D377" s="7" t="s">
        <v>34</v>
      </c>
      <c r="E377" s="42">
        <f t="shared" si="55"/>
        <v>2.6301420409583773</v>
      </c>
      <c r="F377" s="8">
        <v>20.206930176778627</v>
      </c>
      <c r="G377" s="9">
        <v>371</v>
      </c>
      <c r="H377" s="10">
        <v>177</v>
      </c>
      <c r="I377" s="39">
        <f t="shared" si="56"/>
        <v>-0.37252727605463076</v>
      </c>
      <c r="J377" s="11">
        <v>-1.8905872888173803E-2</v>
      </c>
      <c r="K377" s="10">
        <v>62</v>
      </c>
      <c r="L377" s="39">
        <f t="shared" si="57"/>
        <v>-0.77324648526192719</v>
      </c>
      <c r="M377" s="11">
        <v>0.10792951541850221</v>
      </c>
      <c r="N377" s="10">
        <v>427</v>
      </c>
      <c r="O377" s="39">
        <f t="shared" si="58"/>
        <v>0.68618492757105998</v>
      </c>
      <c r="P377" s="11">
        <v>1.9E-2</v>
      </c>
      <c r="Q377" s="10">
        <v>434</v>
      </c>
      <c r="R377" s="39">
        <f t="shared" si="59"/>
        <v>0.5528057078878641</v>
      </c>
      <c r="S377" s="12">
        <v>0</v>
      </c>
      <c r="T377" s="10">
        <v>339</v>
      </c>
      <c r="U377" s="39">
        <f t="shared" si="60"/>
        <v>0.43405446702894041</v>
      </c>
      <c r="V377" s="11">
        <v>5.2000000000000005E-2</v>
      </c>
      <c r="W377" s="10">
        <v>391</v>
      </c>
      <c r="X377" s="39">
        <f t="shared" si="61"/>
        <v>0.33749527171287858</v>
      </c>
      <c r="Y377" s="13">
        <v>94712</v>
      </c>
      <c r="Z377" s="10">
        <v>321</v>
      </c>
      <c r="AA377" s="39">
        <f t="shared" si="62"/>
        <v>0.36916898425298572</v>
      </c>
      <c r="AB377" s="11">
        <v>4.8000000000000001E-2</v>
      </c>
      <c r="AC377" s="10">
        <v>389</v>
      </c>
      <c r="AD377" s="39">
        <f t="shared" si="63"/>
        <v>0.57185102790894804</v>
      </c>
      <c r="AE377" s="11">
        <v>0.94799999999999995</v>
      </c>
      <c r="AF377" s="10">
        <v>289</v>
      </c>
      <c r="AG377" s="39">
        <f t="shared" si="64"/>
        <v>5.3535090643585095E-2</v>
      </c>
      <c r="AH377" s="14">
        <v>2.5362561150201786</v>
      </c>
      <c r="AI377" s="10">
        <v>312</v>
      </c>
      <c r="AJ377" s="39">
        <f t="shared" si="65"/>
        <v>-0.1934347109442266</v>
      </c>
      <c r="AK377" s="13">
        <v>137559.02665026649</v>
      </c>
      <c r="AL377" s="44"/>
    </row>
    <row r="378" spans="1:38" x14ac:dyDescent="0.25">
      <c r="A378" s="110" t="s">
        <v>696</v>
      </c>
      <c r="B378" s="5" t="s">
        <v>408</v>
      </c>
      <c r="C378" s="6" t="s">
        <v>81</v>
      </c>
      <c r="D378" s="7" t="s">
        <v>34</v>
      </c>
      <c r="E378" s="42">
        <f t="shared" si="55"/>
        <v>2.6425566138387087</v>
      </c>
      <c r="F378" s="8">
        <v>20.172395152936915</v>
      </c>
      <c r="G378" s="9">
        <v>372</v>
      </c>
      <c r="H378" s="10">
        <v>359</v>
      </c>
      <c r="I378" s="39">
        <f t="shared" si="56"/>
        <v>0.21299625314495216</v>
      </c>
      <c r="J378" s="11">
        <v>3.2582461786001549E-2</v>
      </c>
      <c r="K378" s="10">
        <v>174</v>
      </c>
      <c r="L378" s="39">
        <f t="shared" si="57"/>
        <v>-0.17316752729397075</v>
      </c>
      <c r="M378" s="11">
        <v>7.5490859851049419E-2</v>
      </c>
      <c r="N378" s="10">
        <v>379</v>
      </c>
      <c r="O378" s="39">
        <f t="shared" si="58"/>
        <v>0.57865416489004173</v>
      </c>
      <c r="P378" s="11">
        <v>2.6000000000000002E-2</v>
      </c>
      <c r="Q378" s="10">
        <v>434</v>
      </c>
      <c r="R378" s="39">
        <f t="shared" si="59"/>
        <v>0.5528057078878641</v>
      </c>
      <c r="S378" s="12">
        <v>0</v>
      </c>
      <c r="T378" s="10">
        <v>396</v>
      </c>
      <c r="U378" s="39">
        <f t="shared" si="60"/>
        <v>0.57477279440172757</v>
      </c>
      <c r="V378" s="11">
        <v>4.2999999999999997E-2</v>
      </c>
      <c r="W378" s="10">
        <v>382</v>
      </c>
      <c r="X378" s="39">
        <f t="shared" si="61"/>
        <v>0.26038792003504918</v>
      </c>
      <c r="Y378" s="13">
        <v>92377</v>
      </c>
      <c r="Z378" s="10">
        <v>369</v>
      </c>
      <c r="AA378" s="39">
        <f t="shared" si="62"/>
        <v>0.51334903685870281</v>
      </c>
      <c r="AB378" s="11">
        <v>4.4999999999999998E-2</v>
      </c>
      <c r="AC378" s="10">
        <v>264</v>
      </c>
      <c r="AD378" s="39">
        <f t="shared" si="63"/>
        <v>0.20221140838157431</v>
      </c>
      <c r="AE378" s="11">
        <v>0.92400000000000004</v>
      </c>
      <c r="AF378" s="10">
        <v>278</v>
      </c>
      <c r="AG378" s="39">
        <f t="shared" si="64"/>
        <v>2.0565528638416701E-2</v>
      </c>
      <c r="AH378" s="14">
        <v>2.5711203556557742</v>
      </c>
      <c r="AI378" s="10">
        <v>273</v>
      </c>
      <c r="AJ378" s="39">
        <f t="shared" si="65"/>
        <v>-0.2188919289544039</v>
      </c>
      <c r="AK378" s="13">
        <v>122381.38878067784</v>
      </c>
      <c r="AL378" s="44"/>
    </row>
    <row r="379" spans="1:38" x14ac:dyDescent="0.25">
      <c r="A379" s="110" t="s">
        <v>817</v>
      </c>
      <c r="B379" s="5" t="s">
        <v>409</v>
      </c>
      <c r="C379" s="6" t="s">
        <v>19</v>
      </c>
      <c r="D379" s="7" t="s">
        <v>20</v>
      </c>
      <c r="E379" s="42">
        <f t="shared" si="55"/>
        <v>2.6533239984298329</v>
      </c>
      <c r="F379" s="8">
        <v>20.142442299371048</v>
      </c>
      <c r="G379" s="9">
        <v>373</v>
      </c>
      <c r="H379" s="10">
        <v>229</v>
      </c>
      <c r="I379" s="39">
        <f t="shared" si="56"/>
        <v>-0.17717105430217303</v>
      </c>
      <c r="J379" s="11">
        <v>-1.7271157167529916E-3</v>
      </c>
      <c r="K379" s="10">
        <v>280</v>
      </c>
      <c r="L379" s="39">
        <f t="shared" si="57"/>
        <v>0.10879258638006906</v>
      </c>
      <c r="M379" s="11">
        <v>6.0248853962017027E-2</v>
      </c>
      <c r="N379" s="10">
        <v>277</v>
      </c>
      <c r="O379" s="39">
        <f t="shared" si="58"/>
        <v>0.28678495189870651</v>
      </c>
      <c r="P379" s="11">
        <v>4.4999999999999998E-2</v>
      </c>
      <c r="Q379" s="10">
        <v>318</v>
      </c>
      <c r="R379" s="39">
        <f t="shared" si="59"/>
        <v>0.3948372257071569</v>
      </c>
      <c r="S379" s="12">
        <v>0.53233963268565343</v>
      </c>
      <c r="T379" s="10">
        <v>441</v>
      </c>
      <c r="U379" s="39">
        <f t="shared" si="60"/>
        <v>0.69985575206642703</v>
      </c>
      <c r="V379" s="11">
        <v>3.5000000000000003E-2</v>
      </c>
      <c r="W379" s="10">
        <v>352</v>
      </c>
      <c r="X379" s="39">
        <f t="shared" si="61"/>
        <v>0.12119841796993097</v>
      </c>
      <c r="Y379" s="13">
        <v>88162</v>
      </c>
      <c r="Z379" s="10">
        <v>450</v>
      </c>
      <c r="AA379" s="39">
        <f t="shared" si="62"/>
        <v>0.75364912453489763</v>
      </c>
      <c r="AB379" s="11">
        <v>0.04</v>
      </c>
      <c r="AC379" s="10">
        <v>395</v>
      </c>
      <c r="AD379" s="39">
        <f t="shared" si="63"/>
        <v>0.58725267872259046</v>
      </c>
      <c r="AE379" s="11">
        <v>0.94900000000000007</v>
      </c>
      <c r="AF379" s="10">
        <v>132</v>
      </c>
      <c r="AG379" s="39">
        <f t="shared" si="64"/>
        <v>-0.45033651808342179</v>
      </c>
      <c r="AH379" s="14">
        <v>3.0690839704023403</v>
      </c>
      <c r="AI379" s="10">
        <v>229</v>
      </c>
      <c r="AJ379" s="39">
        <f t="shared" si="65"/>
        <v>-0.24230162387398121</v>
      </c>
      <c r="AK379" s="13">
        <v>108424.48775618845</v>
      </c>
      <c r="AL379" s="44"/>
    </row>
    <row r="380" spans="1:38" x14ac:dyDescent="0.25">
      <c r="A380" s="110" t="s">
        <v>885</v>
      </c>
      <c r="B380" s="5" t="s">
        <v>85</v>
      </c>
      <c r="C380" s="6" t="s">
        <v>38</v>
      </c>
      <c r="D380" s="7" t="s">
        <v>39</v>
      </c>
      <c r="E380" s="42">
        <f t="shared" si="55"/>
        <v>2.6918564323900607</v>
      </c>
      <c r="F380" s="8">
        <v>20.03525226244243</v>
      </c>
      <c r="G380" s="9">
        <v>374</v>
      </c>
      <c r="H380" s="10">
        <v>428</v>
      </c>
      <c r="I380" s="39">
        <f t="shared" si="56"/>
        <v>0.41184021682864586</v>
      </c>
      <c r="J380" s="11">
        <v>5.0067915468932522E-2</v>
      </c>
      <c r="K380" s="10">
        <v>401</v>
      </c>
      <c r="L380" s="39">
        <f t="shared" si="57"/>
        <v>0.49175087378899479</v>
      </c>
      <c r="M380" s="11">
        <v>3.95471582651266E-2</v>
      </c>
      <c r="N380" s="10">
        <v>324</v>
      </c>
      <c r="O380" s="39">
        <f t="shared" si="58"/>
        <v>0.40967725210558442</v>
      </c>
      <c r="P380" s="11">
        <v>3.7000000000000005E-2</v>
      </c>
      <c r="Q380" s="10">
        <v>322</v>
      </c>
      <c r="R380" s="39">
        <f t="shared" si="59"/>
        <v>0.40997733713931306</v>
      </c>
      <c r="S380" s="12">
        <v>0.48131881354912465</v>
      </c>
      <c r="T380" s="10">
        <v>290</v>
      </c>
      <c r="U380" s="39">
        <f t="shared" si="60"/>
        <v>0.30897150936424089</v>
      </c>
      <c r="V380" s="11">
        <v>0.06</v>
      </c>
      <c r="W380" s="10">
        <v>335</v>
      </c>
      <c r="X380" s="39">
        <f t="shared" si="61"/>
        <v>5.9743693570598826E-2</v>
      </c>
      <c r="Y380" s="13">
        <v>86301</v>
      </c>
      <c r="Z380" s="10">
        <v>514</v>
      </c>
      <c r="AA380" s="39">
        <f t="shared" si="62"/>
        <v>0.94588919467585342</v>
      </c>
      <c r="AB380" s="11">
        <v>3.6000000000000004E-2</v>
      </c>
      <c r="AC380" s="10">
        <v>311</v>
      </c>
      <c r="AD380" s="39">
        <f t="shared" si="63"/>
        <v>0.35622791651798075</v>
      </c>
      <c r="AE380" s="11">
        <v>0.93400000000000005</v>
      </c>
      <c r="AF380" s="10">
        <v>296</v>
      </c>
      <c r="AG380" s="39">
        <f t="shared" si="64"/>
        <v>7.4121744922511418E-2</v>
      </c>
      <c r="AH380" s="14">
        <v>2.5144863969829845</v>
      </c>
      <c r="AI380" s="10">
        <v>339</v>
      </c>
      <c r="AJ380" s="39">
        <f t="shared" si="65"/>
        <v>-0.172234719474195</v>
      </c>
      <c r="AK380" s="13">
        <v>150198.49861620841</v>
      </c>
      <c r="AL380" s="44"/>
    </row>
    <row r="381" spans="1:38" x14ac:dyDescent="0.25">
      <c r="A381" s="110" t="s">
        <v>643</v>
      </c>
      <c r="B381" s="5" t="s">
        <v>410</v>
      </c>
      <c r="C381" s="6" t="s">
        <v>71</v>
      </c>
      <c r="D381" s="7" t="s">
        <v>34</v>
      </c>
      <c r="E381" s="42">
        <f t="shared" si="55"/>
        <v>2.715538064747808</v>
      </c>
      <c r="F381" s="8">
        <v>19.969374382794939</v>
      </c>
      <c r="G381" s="9">
        <v>375</v>
      </c>
      <c r="H381" s="10">
        <v>86</v>
      </c>
      <c r="I381" s="39">
        <f t="shared" si="56"/>
        <v>-0.70059382255320679</v>
      </c>
      <c r="J381" s="11">
        <v>-4.7754585705249819E-2</v>
      </c>
      <c r="K381" s="10">
        <v>320</v>
      </c>
      <c r="L381" s="39">
        <f t="shared" si="57"/>
        <v>0.23752208235347849</v>
      </c>
      <c r="M381" s="11">
        <v>5.3290083410565341E-2</v>
      </c>
      <c r="N381" s="10">
        <v>411</v>
      </c>
      <c r="O381" s="39">
        <f t="shared" si="58"/>
        <v>0.64010031499348063</v>
      </c>
      <c r="P381" s="11">
        <v>2.2000000000000002E-2</v>
      </c>
      <c r="Q381" s="10">
        <v>434</v>
      </c>
      <c r="R381" s="39">
        <f t="shared" si="59"/>
        <v>0.5528057078878641</v>
      </c>
      <c r="S381" s="12">
        <v>0</v>
      </c>
      <c r="T381" s="10">
        <v>415</v>
      </c>
      <c r="U381" s="39">
        <f t="shared" si="60"/>
        <v>0.6373142732340773</v>
      </c>
      <c r="V381" s="11">
        <v>3.9E-2</v>
      </c>
      <c r="W381" s="10">
        <v>433</v>
      </c>
      <c r="X381" s="39">
        <f t="shared" si="61"/>
        <v>0.63093249955407438</v>
      </c>
      <c r="Y381" s="13">
        <v>103598</v>
      </c>
      <c r="Z381" s="10">
        <v>369</v>
      </c>
      <c r="AA381" s="39">
        <f t="shared" si="62"/>
        <v>0.51334903685870281</v>
      </c>
      <c r="AB381" s="11">
        <v>4.4999999999999998E-2</v>
      </c>
      <c r="AC381" s="10">
        <v>221</v>
      </c>
      <c r="AD381" s="39">
        <f t="shared" si="63"/>
        <v>4.8194900245167864E-2</v>
      </c>
      <c r="AE381" s="11">
        <v>0.91400000000000003</v>
      </c>
      <c r="AF381" s="10">
        <v>114</v>
      </c>
      <c r="AG381" s="39">
        <f t="shared" si="64"/>
        <v>-0.53255206662281351</v>
      </c>
      <c r="AH381" s="14">
        <v>3.1560242417900981</v>
      </c>
      <c r="AI381" s="10">
        <v>252</v>
      </c>
      <c r="AJ381" s="39">
        <f t="shared" si="65"/>
        <v>-0.23301086527969497</v>
      </c>
      <c r="AK381" s="13">
        <v>113963.65426768515</v>
      </c>
      <c r="AL381" s="44"/>
    </row>
    <row r="382" spans="1:38" ht="22.5" x14ac:dyDescent="0.25">
      <c r="A382" s="110" t="s">
        <v>1008</v>
      </c>
      <c r="B382" s="5" t="s">
        <v>411</v>
      </c>
      <c r="C382" s="6" t="s">
        <v>81</v>
      </c>
      <c r="D382" s="7" t="s">
        <v>34</v>
      </c>
      <c r="E382" s="42">
        <f t="shared" si="55"/>
        <v>2.74821013789377</v>
      </c>
      <c r="F382" s="8">
        <v>19.87848677547003</v>
      </c>
      <c r="G382" s="9">
        <v>376</v>
      </c>
      <c r="H382" s="10">
        <v>330</v>
      </c>
      <c r="I382" s="39">
        <f t="shared" si="56"/>
        <v>0.15953186026032462</v>
      </c>
      <c r="J382" s="11">
        <v>2.7881040892193232E-2</v>
      </c>
      <c r="K382" s="10">
        <v>300</v>
      </c>
      <c r="L382" s="39">
        <f t="shared" si="57"/>
        <v>0.17535847731067972</v>
      </c>
      <c r="M382" s="11">
        <v>5.665048081500524E-2</v>
      </c>
      <c r="N382" s="10">
        <v>311</v>
      </c>
      <c r="O382" s="39">
        <f t="shared" si="58"/>
        <v>0.39431571457972475</v>
      </c>
      <c r="P382" s="11">
        <v>3.7999999999999999E-2</v>
      </c>
      <c r="Q382" s="10">
        <v>399</v>
      </c>
      <c r="R382" s="39">
        <f t="shared" si="59"/>
        <v>0.50301740893765579</v>
      </c>
      <c r="S382" s="12">
        <v>0.16778210697041443</v>
      </c>
      <c r="T382" s="10">
        <v>351</v>
      </c>
      <c r="U382" s="39">
        <f t="shared" si="60"/>
        <v>0.48096057615320281</v>
      </c>
      <c r="V382" s="11">
        <v>4.9000000000000002E-2</v>
      </c>
      <c r="W382" s="10">
        <v>361</v>
      </c>
      <c r="X382" s="39">
        <f t="shared" si="61"/>
        <v>0.16158483814208743</v>
      </c>
      <c r="Y382" s="13">
        <v>89385</v>
      </c>
      <c r="Z382" s="10">
        <v>417</v>
      </c>
      <c r="AA382" s="39">
        <f t="shared" si="62"/>
        <v>0.65752908946441957</v>
      </c>
      <c r="AB382" s="11">
        <v>4.2000000000000003E-2</v>
      </c>
      <c r="AC382" s="10">
        <v>336</v>
      </c>
      <c r="AD382" s="39">
        <f t="shared" si="63"/>
        <v>0.43323617058618397</v>
      </c>
      <c r="AE382" s="11">
        <v>0.93900000000000006</v>
      </c>
      <c r="AF382" s="10">
        <v>354</v>
      </c>
      <c r="AG382" s="39">
        <f t="shared" si="64"/>
        <v>0.29021615053324495</v>
      </c>
      <c r="AH382" s="14">
        <v>2.285973583981781</v>
      </c>
      <c r="AI382" s="10">
        <v>358</v>
      </c>
      <c r="AJ382" s="39">
        <f t="shared" si="65"/>
        <v>-0.15484112798226571</v>
      </c>
      <c r="AK382" s="13">
        <v>160568.5882627095</v>
      </c>
      <c r="AL382" s="44"/>
    </row>
    <row r="383" spans="1:38" x14ac:dyDescent="0.25">
      <c r="A383" s="110" t="s">
        <v>830</v>
      </c>
      <c r="B383" s="5" t="s">
        <v>412</v>
      </c>
      <c r="C383" s="6" t="s">
        <v>63</v>
      </c>
      <c r="D383" s="7" t="s">
        <v>34</v>
      </c>
      <c r="E383" s="42">
        <f t="shared" si="55"/>
        <v>2.7503674763725328</v>
      </c>
      <c r="F383" s="8">
        <v>19.872485462616432</v>
      </c>
      <c r="G383" s="9">
        <v>377</v>
      </c>
      <c r="H383" s="10">
        <v>296</v>
      </c>
      <c r="I383" s="39">
        <f t="shared" si="56"/>
        <v>5.795308529025367E-2</v>
      </c>
      <c r="J383" s="11">
        <v>1.8948655256723734E-2</v>
      </c>
      <c r="K383" s="10">
        <v>363</v>
      </c>
      <c r="L383" s="39">
        <f t="shared" si="57"/>
        <v>0.36953451449387803</v>
      </c>
      <c r="M383" s="11">
        <v>4.6153846153846156E-2</v>
      </c>
      <c r="N383" s="10">
        <v>446</v>
      </c>
      <c r="O383" s="39">
        <f t="shared" si="58"/>
        <v>0.71690800262277954</v>
      </c>
      <c r="P383" s="11">
        <v>1.7000000000000001E-2</v>
      </c>
      <c r="Q383" s="10">
        <v>434</v>
      </c>
      <c r="R383" s="39">
        <f t="shared" si="59"/>
        <v>0.5528057078878641</v>
      </c>
      <c r="S383" s="12">
        <v>0</v>
      </c>
      <c r="T383" s="10">
        <v>290</v>
      </c>
      <c r="U383" s="39">
        <f t="shared" si="60"/>
        <v>0.30897150936424089</v>
      </c>
      <c r="V383" s="11">
        <v>0.06</v>
      </c>
      <c r="W383" s="10">
        <v>444</v>
      </c>
      <c r="X383" s="39">
        <f t="shared" si="61"/>
        <v>0.69559039873402728</v>
      </c>
      <c r="Y383" s="13">
        <v>105556</v>
      </c>
      <c r="Z383" s="10">
        <v>267</v>
      </c>
      <c r="AA383" s="39">
        <f t="shared" si="62"/>
        <v>0.22498893164726899</v>
      </c>
      <c r="AB383" s="11">
        <v>5.0999999999999997E-2</v>
      </c>
      <c r="AC383" s="10">
        <v>264</v>
      </c>
      <c r="AD383" s="39">
        <f t="shared" si="63"/>
        <v>0.20221140838157431</v>
      </c>
      <c r="AE383" s="11">
        <v>0.92400000000000004</v>
      </c>
      <c r="AF383" s="10">
        <v>270</v>
      </c>
      <c r="AG383" s="39">
        <f t="shared" si="64"/>
        <v>6.196226950854547E-3</v>
      </c>
      <c r="AH383" s="14">
        <v>2.5863154253301031</v>
      </c>
      <c r="AI383" s="10">
        <v>238</v>
      </c>
      <c r="AJ383" s="39">
        <f t="shared" si="65"/>
        <v>-0.23811775579587663</v>
      </c>
      <c r="AK383" s="13">
        <v>110918.91721655669</v>
      </c>
      <c r="AL383" s="44"/>
    </row>
    <row r="384" spans="1:38" x14ac:dyDescent="0.25">
      <c r="A384" s="110" t="s">
        <v>1192</v>
      </c>
      <c r="B384" s="5" t="s">
        <v>413</v>
      </c>
      <c r="C384" s="6" t="s">
        <v>93</v>
      </c>
      <c r="D384" s="7" t="s">
        <v>34</v>
      </c>
      <c r="E384" s="42">
        <f t="shared" si="55"/>
        <v>2.7530335522104488</v>
      </c>
      <c r="F384" s="8">
        <v>19.865068937415458</v>
      </c>
      <c r="G384" s="9">
        <v>378</v>
      </c>
      <c r="H384" s="10">
        <v>505</v>
      </c>
      <c r="I384" s="39">
        <f t="shared" si="56"/>
        <v>0.85921821393542974</v>
      </c>
      <c r="J384" s="11">
        <v>8.9408346539883832E-2</v>
      </c>
      <c r="K384" s="10">
        <v>331</v>
      </c>
      <c r="L384" s="39">
        <f t="shared" si="57"/>
        <v>0.27100565483054762</v>
      </c>
      <c r="M384" s="11">
        <v>5.1480051480051477E-2</v>
      </c>
      <c r="N384" s="10">
        <v>345</v>
      </c>
      <c r="O384" s="39">
        <f t="shared" si="58"/>
        <v>0.47112340220902349</v>
      </c>
      <c r="P384" s="11">
        <v>3.3000000000000002E-2</v>
      </c>
      <c r="Q384" s="10">
        <v>434</v>
      </c>
      <c r="R384" s="39">
        <f t="shared" si="59"/>
        <v>0.5528057078878641</v>
      </c>
      <c r="S384" s="12">
        <v>0</v>
      </c>
      <c r="T384" s="10">
        <v>321</v>
      </c>
      <c r="U384" s="39">
        <f t="shared" si="60"/>
        <v>0.38714835790467811</v>
      </c>
      <c r="V384" s="11">
        <v>5.5E-2</v>
      </c>
      <c r="W384" s="10">
        <v>399</v>
      </c>
      <c r="X384" s="39">
        <f t="shared" si="61"/>
        <v>0.41265430058600056</v>
      </c>
      <c r="Y384" s="13">
        <v>96988</v>
      </c>
      <c r="Z384" s="10">
        <v>321</v>
      </c>
      <c r="AA384" s="39">
        <f t="shared" si="62"/>
        <v>0.36916898425298572</v>
      </c>
      <c r="AB384" s="11">
        <v>4.8000000000000001E-2</v>
      </c>
      <c r="AC384" s="10">
        <v>296</v>
      </c>
      <c r="AD384" s="39">
        <f t="shared" si="63"/>
        <v>0.31002296407705709</v>
      </c>
      <c r="AE384" s="11">
        <v>0.93099999999999994</v>
      </c>
      <c r="AF384" s="10">
        <v>290</v>
      </c>
      <c r="AG384" s="39">
        <f t="shared" si="64"/>
        <v>5.598043935695185E-2</v>
      </c>
      <c r="AH384" s="14">
        <v>2.5336702382054548</v>
      </c>
      <c r="AI384" s="10">
        <v>326</v>
      </c>
      <c r="AJ384" s="39">
        <f t="shared" si="65"/>
        <v>-0.18576496695156972</v>
      </c>
      <c r="AK384" s="13">
        <v>142131.74142320282</v>
      </c>
      <c r="AL384" s="44"/>
    </row>
    <row r="385" spans="1:38" x14ac:dyDescent="0.25">
      <c r="A385" s="110" t="s">
        <v>1070</v>
      </c>
      <c r="B385" s="5" t="s">
        <v>414</v>
      </c>
      <c r="C385" s="6" t="s">
        <v>93</v>
      </c>
      <c r="D385" s="7" t="s">
        <v>34</v>
      </c>
      <c r="E385" s="42">
        <f t="shared" si="55"/>
        <v>2.7564274107881457</v>
      </c>
      <c r="F385" s="8">
        <v>19.855627856515945</v>
      </c>
      <c r="G385" s="9">
        <v>379</v>
      </c>
      <c r="H385" s="10">
        <v>380</v>
      </c>
      <c r="I385" s="39">
        <f t="shared" si="56"/>
        <v>0.2724939673560442</v>
      </c>
      <c r="J385" s="11">
        <v>3.7814426120273303E-2</v>
      </c>
      <c r="K385" s="10">
        <v>473</v>
      </c>
      <c r="L385" s="39">
        <f t="shared" si="57"/>
        <v>0.65863450675641078</v>
      </c>
      <c r="M385" s="11">
        <v>3.0525877618981546E-2</v>
      </c>
      <c r="N385" s="10">
        <v>345</v>
      </c>
      <c r="O385" s="39">
        <f t="shared" si="58"/>
        <v>0.47112340220902349</v>
      </c>
      <c r="P385" s="11">
        <v>3.3000000000000002E-2</v>
      </c>
      <c r="Q385" s="10">
        <v>268</v>
      </c>
      <c r="R385" s="39">
        <f t="shared" si="59"/>
        <v>0.31464857002553798</v>
      </c>
      <c r="S385" s="12">
        <v>0.80256821829855529</v>
      </c>
      <c r="T385" s="10">
        <v>367</v>
      </c>
      <c r="U385" s="39">
        <f t="shared" si="60"/>
        <v>0.52786668527746516</v>
      </c>
      <c r="V385" s="11">
        <v>4.5999999999999999E-2</v>
      </c>
      <c r="W385" s="10">
        <v>323</v>
      </c>
      <c r="X385" s="39">
        <f t="shared" si="61"/>
        <v>9.4505472728111575E-3</v>
      </c>
      <c r="Y385" s="13">
        <v>84778</v>
      </c>
      <c r="Z385" s="10">
        <v>437</v>
      </c>
      <c r="AA385" s="39">
        <f t="shared" si="62"/>
        <v>0.70558910699965893</v>
      </c>
      <c r="AB385" s="11">
        <v>4.0999999999999995E-2</v>
      </c>
      <c r="AC385" s="10">
        <v>381</v>
      </c>
      <c r="AD385" s="39">
        <f t="shared" si="63"/>
        <v>0.54104772628166675</v>
      </c>
      <c r="AE385" s="11">
        <v>0.94599999999999995</v>
      </c>
      <c r="AF385" s="10">
        <v>258</v>
      </c>
      <c r="AG385" s="39">
        <f t="shared" si="64"/>
        <v>-1.8818986991963306E-2</v>
      </c>
      <c r="AH385" s="14">
        <v>2.6127682013274485</v>
      </c>
      <c r="AI385" s="10">
        <v>350</v>
      </c>
      <c r="AJ385" s="39">
        <f t="shared" si="65"/>
        <v>-0.16550399623256401</v>
      </c>
      <c r="AK385" s="13">
        <v>154211.36757624397</v>
      </c>
      <c r="AL385" s="44"/>
    </row>
    <row r="386" spans="1:38" x14ac:dyDescent="0.25">
      <c r="A386" s="110" t="s">
        <v>792</v>
      </c>
      <c r="B386" s="5" t="s">
        <v>186</v>
      </c>
      <c r="C386" s="6" t="s">
        <v>63</v>
      </c>
      <c r="D386" s="7" t="s">
        <v>34</v>
      </c>
      <c r="E386" s="42">
        <f t="shared" si="55"/>
        <v>2.7588467533960177</v>
      </c>
      <c r="F386" s="8">
        <v>19.848897697093669</v>
      </c>
      <c r="G386" s="9">
        <v>380</v>
      </c>
      <c r="H386" s="10">
        <v>272</v>
      </c>
      <c r="I386" s="39">
        <f t="shared" si="56"/>
        <v>-2.7501355575690112E-2</v>
      </c>
      <c r="J386" s="11">
        <v>1.1434171839268314E-2</v>
      </c>
      <c r="K386" s="10">
        <v>516</v>
      </c>
      <c r="L386" s="39">
        <f t="shared" si="57"/>
        <v>0.79276496674488506</v>
      </c>
      <c r="M386" s="11">
        <v>2.3275145469659187E-2</v>
      </c>
      <c r="N386" s="10">
        <v>402</v>
      </c>
      <c r="O386" s="39">
        <f t="shared" si="58"/>
        <v>0.62473877746762096</v>
      </c>
      <c r="P386" s="11">
        <v>2.3E-2</v>
      </c>
      <c r="Q386" s="10">
        <v>291</v>
      </c>
      <c r="R386" s="39">
        <f t="shared" si="59"/>
        <v>0.36111075066792969</v>
      </c>
      <c r="S386" s="12">
        <v>0.64599483204134367</v>
      </c>
      <c r="T386" s="10">
        <v>514</v>
      </c>
      <c r="U386" s="39">
        <f t="shared" si="60"/>
        <v>0.88748018856347655</v>
      </c>
      <c r="V386" s="11">
        <v>2.3E-2</v>
      </c>
      <c r="W386" s="10">
        <v>362</v>
      </c>
      <c r="X386" s="39">
        <f t="shared" si="61"/>
        <v>0.16274062285674443</v>
      </c>
      <c r="Y386" s="13">
        <v>89420</v>
      </c>
      <c r="Z386" s="10">
        <v>267</v>
      </c>
      <c r="AA386" s="39">
        <f t="shared" si="62"/>
        <v>0.22498893164726899</v>
      </c>
      <c r="AB386" s="11">
        <v>5.0999999999999997E-2</v>
      </c>
      <c r="AC386" s="10">
        <v>355</v>
      </c>
      <c r="AD386" s="39">
        <f t="shared" si="63"/>
        <v>0.4794411230271059</v>
      </c>
      <c r="AE386" s="11">
        <v>0.94200000000000006</v>
      </c>
      <c r="AF386" s="10">
        <v>125</v>
      </c>
      <c r="AG386" s="39">
        <f t="shared" si="64"/>
        <v>-0.48904152960979169</v>
      </c>
      <c r="AH386" s="14">
        <v>3.1100132625611905</v>
      </c>
      <c r="AI386" s="10">
        <v>300</v>
      </c>
      <c r="AJ386" s="39">
        <f t="shared" si="65"/>
        <v>-0.20283664489591754</v>
      </c>
      <c r="AK386" s="13">
        <v>131953.57719638242</v>
      </c>
      <c r="AL386" s="44"/>
    </row>
    <row r="387" spans="1:38" x14ac:dyDescent="0.25">
      <c r="A387" s="110" t="s">
        <v>746</v>
      </c>
      <c r="B387" s="5" t="s">
        <v>415</v>
      </c>
      <c r="C387" s="6" t="s">
        <v>49</v>
      </c>
      <c r="D387" s="7" t="s">
        <v>39</v>
      </c>
      <c r="E387" s="42">
        <f t="shared" si="55"/>
        <v>2.7691207145890413</v>
      </c>
      <c r="F387" s="8">
        <v>19.820317455294767</v>
      </c>
      <c r="G387" s="9">
        <v>381</v>
      </c>
      <c r="H387" s="10">
        <v>336</v>
      </c>
      <c r="I387" s="39">
        <f t="shared" si="56"/>
        <v>0.17415593408992858</v>
      </c>
      <c r="J387" s="11">
        <v>2.9167016895015552E-2</v>
      </c>
      <c r="K387" s="10">
        <v>366</v>
      </c>
      <c r="L387" s="39">
        <f t="shared" si="57"/>
        <v>0.37687177465772081</v>
      </c>
      <c r="M387" s="11">
        <v>4.5757213590575378E-2</v>
      </c>
      <c r="N387" s="10">
        <v>324</v>
      </c>
      <c r="O387" s="39">
        <f t="shared" si="58"/>
        <v>0.40967725210558442</v>
      </c>
      <c r="P387" s="11">
        <v>3.7000000000000005E-2</v>
      </c>
      <c r="Q387" s="10">
        <v>363</v>
      </c>
      <c r="R387" s="39">
        <f t="shared" si="59"/>
        <v>0.46798021963095421</v>
      </c>
      <c r="S387" s="12">
        <v>0.28585429598170531</v>
      </c>
      <c r="T387" s="10">
        <v>272</v>
      </c>
      <c r="U387" s="39">
        <f t="shared" si="60"/>
        <v>0.24643003053189103</v>
      </c>
      <c r="V387" s="11">
        <v>6.4000000000000001E-2</v>
      </c>
      <c r="W387" s="10">
        <v>406</v>
      </c>
      <c r="X387" s="39">
        <f t="shared" si="61"/>
        <v>0.46780174268534747</v>
      </c>
      <c r="Y387" s="13">
        <v>98658</v>
      </c>
      <c r="Z387" s="10">
        <v>417</v>
      </c>
      <c r="AA387" s="39">
        <f t="shared" si="62"/>
        <v>0.65752908946441957</v>
      </c>
      <c r="AB387" s="11">
        <v>4.2000000000000003E-2</v>
      </c>
      <c r="AC387" s="10">
        <v>345</v>
      </c>
      <c r="AD387" s="39">
        <f t="shared" si="63"/>
        <v>0.44863782139982289</v>
      </c>
      <c r="AE387" s="11">
        <v>0.94</v>
      </c>
      <c r="AF387" s="10">
        <v>235</v>
      </c>
      <c r="AG387" s="39">
        <f t="shared" si="64"/>
        <v>-9.0300145171187146E-2</v>
      </c>
      <c r="AH387" s="14">
        <v>2.6883572036709089</v>
      </c>
      <c r="AI387" s="10">
        <v>335</v>
      </c>
      <c r="AJ387" s="39">
        <f t="shared" si="65"/>
        <v>-0.17646932849237482</v>
      </c>
      <c r="AK387" s="13">
        <v>147673.81731868669</v>
      </c>
      <c r="AL387" s="44"/>
    </row>
    <row r="388" spans="1:38" x14ac:dyDescent="0.25">
      <c r="A388" s="110" t="s">
        <v>949</v>
      </c>
      <c r="B388" s="5" t="s">
        <v>211</v>
      </c>
      <c r="C388" s="6" t="s">
        <v>49</v>
      </c>
      <c r="D388" s="7" t="s">
        <v>39</v>
      </c>
      <c r="E388" s="42">
        <f t="shared" si="55"/>
        <v>2.7724111416202133</v>
      </c>
      <c r="F388" s="8">
        <v>19.811164101646092</v>
      </c>
      <c r="G388" s="9">
        <v>382</v>
      </c>
      <c r="H388" s="10">
        <v>560</v>
      </c>
      <c r="I388" s="39">
        <f t="shared" si="56"/>
        <v>3.1308406559844957</v>
      </c>
      <c r="J388" s="11">
        <v>0.28916471962616819</v>
      </c>
      <c r="K388" s="10">
        <v>486</v>
      </c>
      <c r="L388" s="39">
        <f t="shared" si="57"/>
        <v>0.696446134321002</v>
      </c>
      <c r="M388" s="11">
        <v>2.848188266344092E-2</v>
      </c>
      <c r="N388" s="10">
        <v>456</v>
      </c>
      <c r="O388" s="39">
        <f t="shared" si="58"/>
        <v>0.73226954014863932</v>
      </c>
      <c r="P388" s="11">
        <v>1.6E-2</v>
      </c>
      <c r="Q388" s="10">
        <v>374</v>
      </c>
      <c r="R388" s="39">
        <f t="shared" si="59"/>
        <v>0.47885673229734638</v>
      </c>
      <c r="S388" s="12">
        <v>0.24920142271357695</v>
      </c>
      <c r="T388" s="10">
        <v>381</v>
      </c>
      <c r="U388" s="39">
        <f t="shared" si="60"/>
        <v>0.5435020549855526</v>
      </c>
      <c r="V388" s="11">
        <v>4.4999999999999998E-2</v>
      </c>
      <c r="W388" s="10">
        <v>206</v>
      </c>
      <c r="X388" s="39">
        <f t="shared" si="61"/>
        <v>-0.46676577758628007</v>
      </c>
      <c r="Y388" s="13">
        <v>70357</v>
      </c>
      <c r="Z388" s="10">
        <v>238</v>
      </c>
      <c r="AA388" s="39">
        <f t="shared" si="62"/>
        <v>0.12886889657679093</v>
      </c>
      <c r="AB388" s="11">
        <v>5.2999999999999999E-2</v>
      </c>
      <c r="AC388" s="10">
        <v>303</v>
      </c>
      <c r="AD388" s="39">
        <f t="shared" si="63"/>
        <v>0.32542461489069946</v>
      </c>
      <c r="AE388" s="11">
        <v>0.93200000000000005</v>
      </c>
      <c r="AF388" s="10">
        <v>401</v>
      </c>
      <c r="AG388" s="39">
        <f t="shared" si="64"/>
        <v>0.39695844037856959</v>
      </c>
      <c r="AH388" s="14">
        <v>2.1730970805396512</v>
      </c>
      <c r="AI388" s="10">
        <v>418</v>
      </c>
      <c r="AJ388" s="39">
        <f t="shared" si="65"/>
        <v>-0.10322490945420905</v>
      </c>
      <c r="AK388" s="13">
        <v>191342.26795949345</v>
      </c>
      <c r="AL388" s="44"/>
    </row>
    <row r="389" spans="1:38" x14ac:dyDescent="0.25">
      <c r="A389" s="110" t="s">
        <v>797</v>
      </c>
      <c r="B389" s="5" t="s">
        <v>416</v>
      </c>
      <c r="C389" s="6" t="s">
        <v>63</v>
      </c>
      <c r="D389" s="7" t="s">
        <v>34</v>
      </c>
      <c r="E389" s="42">
        <f t="shared" si="55"/>
        <v>2.7754366624272171</v>
      </c>
      <c r="F389" s="8">
        <v>19.802747667652692</v>
      </c>
      <c r="G389" s="9">
        <v>383</v>
      </c>
      <c r="H389" s="10">
        <v>163</v>
      </c>
      <c r="I389" s="39">
        <f t="shared" si="56"/>
        <v>-0.42647909862363625</v>
      </c>
      <c r="J389" s="11">
        <v>-2.365015618027666E-2</v>
      </c>
      <c r="K389" s="10">
        <v>550</v>
      </c>
      <c r="L389" s="39">
        <f t="shared" si="57"/>
        <v>0.98393187055632447</v>
      </c>
      <c r="M389" s="11">
        <v>1.2941176470588235E-2</v>
      </c>
      <c r="N389" s="10">
        <v>484</v>
      </c>
      <c r="O389" s="39">
        <f t="shared" si="58"/>
        <v>0.79371569025207833</v>
      </c>
      <c r="P389" s="11">
        <v>1.2E-2</v>
      </c>
      <c r="Q389" s="10">
        <v>434</v>
      </c>
      <c r="R389" s="39">
        <f t="shared" si="59"/>
        <v>0.5528057078878641</v>
      </c>
      <c r="S389" s="12">
        <v>0</v>
      </c>
      <c r="T389" s="10">
        <v>441</v>
      </c>
      <c r="U389" s="39">
        <f t="shared" si="60"/>
        <v>0.69985575206642703</v>
      </c>
      <c r="V389" s="11">
        <v>3.5000000000000003E-2</v>
      </c>
      <c r="W389" s="10">
        <v>415</v>
      </c>
      <c r="X389" s="39">
        <f t="shared" si="61"/>
        <v>0.53275684364906928</v>
      </c>
      <c r="Y389" s="13">
        <v>100625</v>
      </c>
      <c r="Z389" s="10">
        <v>383</v>
      </c>
      <c r="AA389" s="39">
        <f t="shared" si="62"/>
        <v>0.56140905439394151</v>
      </c>
      <c r="AB389" s="11">
        <v>4.4000000000000004E-2</v>
      </c>
      <c r="AC389" s="10">
        <v>125</v>
      </c>
      <c r="AD389" s="39">
        <f t="shared" si="63"/>
        <v>-0.49086287823225472</v>
      </c>
      <c r="AE389" s="11">
        <v>0.879</v>
      </c>
      <c r="AF389" s="10">
        <v>320</v>
      </c>
      <c r="AG389" s="39">
        <f t="shared" si="64"/>
        <v>0.1577283297312555</v>
      </c>
      <c r="AH389" s="14">
        <v>2.4260751499353153</v>
      </c>
      <c r="AI389" s="10">
        <v>285</v>
      </c>
      <c r="AJ389" s="39">
        <f t="shared" si="65"/>
        <v>-0.21215513202357827</v>
      </c>
      <c r="AK389" s="13">
        <v>126397.87888482632</v>
      </c>
      <c r="AL389" s="44"/>
    </row>
    <row r="390" spans="1:38" x14ac:dyDescent="0.25">
      <c r="A390" s="110" t="s">
        <v>1111</v>
      </c>
      <c r="B390" s="5" t="s">
        <v>417</v>
      </c>
      <c r="C390" s="6" t="s">
        <v>28</v>
      </c>
      <c r="D390" s="7" t="s">
        <v>20</v>
      </c>
      <c r="E390" s="42">
        <f t="shared" si="55"/>
        <v>2.7849377984563715</v>
      </c>
      <c r="F390" s="8">
        <v>19.776317281166339</v>
      </c>
      <c r="G390" s="9">
        <v>384</v>
      </c>
      <c r="H390" s="10">
        <v>15</v>
      </c>
      <c r="I390" s="39">
        <f t="shared" si="56"/>
        <v>-1.887545283220242</v>
      </c>
      <c r="J390" s="11">
        <v>-0.15212981744421905</v>
      </c>
      <c r="K390" s="10">
        <v>108</v>
      </c>
      <c r="L390" s="39">
        <f t="shared" si="57"/>
        <v>-0.43311076637225437</v>
      </c>
      <c r="M390" s="11">
        <v>8.9542692676686922E-2</v>
      </c>
      <c r="N390" s="10">
        <v>503</v>
      </c>
      <c r="O390" s="39">
        <f t="shared" si="58"/>
        <v>0.83980030282965756</v>
      </c>
      <c r="P390" s="11">
        <v>9.0000000000000011E-3</v>
      </c>
      <c r="Q390" s="10">
        <v>434</v>
      </c>
      <c r="R390" s="39">
        <f t="shared" si="59"/>
        <v>0.5528057078878641</v>
      </c>
      <c r="S390" s="12">
        <v>0</v>
      </c>
      <c r="T390" s="10">
        <v>245</v>
      </c>
      <c r="U390" s="39">
        <f t="shared" si="60"/>
        <v>0.15261781228336624</v>
      </c>
      <c r="V390" s="11">
        <v>7.0000000000000007E-2</v>
      </c>
      <c r="W390" s="10">
        <v>295</v>
      </c>
      <c r="X390" s="39">
        <f t="shared" si="61"/>
        <v>-0.11164266840282074</v>
      </c>
      <c r="Y390" s="13">
        <v>81111</v>
      </c>
      <c r="Z390" s="10">
        <v>35</v>
      </c>
      <c r="AA390" s="39">
        <f t="shared" si="62"/>
        <v>-1.601291734691813</v>
      </c>
      <c r="AB390" s="11">
        <v>8.900000000000001E-2</v>
      </c>
      <c r="AC390" s="10">
        <v>513</v>
      </c>
      <c r="AD390" s="39">
        <f t="shared" si="63"/>
        <v>1.0030972506908862</v>
      </c>
      <c r="AE390" s="11">
        <v>0.97599999999999998</v>
      </c>
      <c r="AF390" s="10">
        <v>563</v>
      </c>
      <c r="AG390" s="39">
        <f t="shared" si="64"/>
        <v>1.9144265578130233</v>
      </c>
      <c r="AH390" s="14">
        <v>0.56842384906676824</v>
      </c>
      <c r="AI390" s="10">
        <v>562</v>
      </c>
      <c r="AJ390" s="39">
        <f t="shared" si="65"/>
        <v>8.2044340032163969</v>
      </c>
      <c r="AK390" s="13">
        <v>5144383.031100478</v>
      </c>
      <c r="AL390" s="44"/>
    </row>
    <row r="391" spans="1:38" x14ac:dyDescent="0.25">
      <c r="A391" s="110" t="s">
        <v>939</v>
      </c>
      <c r="B391" s="5" t="s">
        <v>418</v>
      </c>
      <c r="C391" s="6" t="s">
        <v>93</v>
      </c>
      <c r="D391" s="7" t="s">
        <v>34</v>
      </c>
      <c r="E391" s="42">
        <f t="shared" si="55"/>
        <v>2.8092001741068695</v>
      </c>
      <c r="F391" s="8">
        <v>19.708823882108362</v>
      </c>
      <c r="G391" s="9">
        <v>385</v>
      </c>
      <c r="H391" s="10">
        <v>416</v>
      </c>
      <c r="I391" s="39">
        <f t="shared" si="56"/>
        <v>0.35149273038476236</v>
      </c>
      <c r="J391" s="11">
        <v>4.4761225944404792E-2</v>
      </c>
      <c r="K391" s="10">
        <v>420</v>
      </c>
      <c r="L391" s="39">
        <f t="shared" si="57"/>
        <v>0.53048707172094434</v>
      </c>
      <c r="M391" s="11">
        <v>3.7453183520599252E-2</v>
      </c>
      <c r="N391" s="10">
        <v>324</v>
      </c>
      <c r="O391" s="39">
        <f t="shared" si="58"/>
        <v>0.40967725210558442</v>
      </c>
      <c r="P391" s="11">
        <v>3.7000000000000005E-2</v>
      </c>
      <c r="Q391" s="10">
        <v>367</v>
      </c>
      <c r="R391" s="39">
        <f t="shared" si="59"/>
        <v>0.47182773169016773</v>
      </c>
      <c r="S391" s="12">
        <v>0.2728885250375222</v>
      </c>
      <c r="T391" s="10">
        <v>321</v>
      </c>
      <c r="U391" s="39">
        <f t="shared" si="60"/>
        <v>0.38714835790467811</v>
      </c>
      <c r="V391" s="11">
        <v>5.5E-2</v>
      </c>
      <c r="W391" s="10">
        <v>360</v>
      </c>
      <c r="X391" s="39">
        <f t="shared" si="61"/>
        <v>0.15316412093530093</v>
      </c>
      <c r="Y391" s="13">
        <v>89130</v>
      </c>
      <c r="Z391" s="10">
        <v>352</v>
      </c>
      <c r="AA391" s="39">
        <f t="shared" si="62"/>
        <v>0.46528901932346378</v>
      </c>
      <c r="AB391" s="11">
        <v>4.5999999999999999E-2</v>
      </c>
      <c r="AC391" s="10">
        <v>442</v>
      </c>
      <c r="AD391" s="39">
        <f t="shared" si="63"/>
        <v>0.72586753604535448</v>
      </c>
      <c r="AE391" s="11">
        <v>0.95799999999999996</v>
      </c>
      <c r="AF391" s="10">
        <v>288</v>
      </c>
      <c r="AG391" s="39">
        <f t="shared" si="64"/>
        <v>4.5883851259323337E-2</v>
      </c>
      <c r="AH391" s="14">
        <v>2.5443470520793858</v>
      </c>
      <c r="AI391" s="10">
        <v>378</v>
      </c>
      <c r="AJ391" s="39">
        <f t="shared" si="65"/>
        <v>-0.14295902895574888</v>
      </c>
      <c r="AK391" s="13">
        <v>167652.71646882247</v>
      </c>
      <c r="AL391" s="44"/>
    </row>
    <row r="392" spans="1:38" ht="22.5" x14ac:dyDescent="0.25">
      <c r="A392" s="110" t="s">
        <v>1104</v>
      </c>
      <c r="B392" s="5" t="s">
        <v>419</v>
      </c>
      <c r="C392" s="6" t="s">
        <v>54</v>
      </c>
      <c r="D392" s="7" t="s">
        <v>39</v>
      </c>
      <c r="E392" s="42">
        <f t="shared" ref="E392:E455" si="66">(I392+L392+AG392+AJ392)*0.25+(O392+R392+U392+X392+AA392+AD392)</f>
        <v>2.8202884417899194</v>
      </c>
      <c r="F392" s="8">
        <v>19.677978391692484</v>
      </c>
      <c r="G392" s="9">
        <v>386</v>
      </c>
      <c r="H392" s="10">
        <v>55</v>
      </c>
      <c r="I392" s="39">
        <f t="shared" ref="I392:I455" si="67">(J392-J$573)/J$574</f>
        <v>-0.91824260053753082</v>
      </c>
      <c r="J392" s="11">
        <v>-6.6893651111556207E-2</v>
      </c>
      <c r="K392" s="10">
        <v>191</v>
      </c>
      <c r="L392" s="39">
        <f t="shared" ref="L392:L455" si="68">-(M392-M$573)/M$574</f>
        <v>-0.13609894083066065</v>
      </c>
      <c r="M392" s="11">
        <v>7.3487031700288183E-2</v>
      </c>
      <c r="N392" s="10">
        <v>466</v>
      </c>
      <c r="O392" s="39">
        <f t="shared" ref="O392:O455" si="69">-(P392-P$573)/P$574</f>
        <v>0.74763107767449899</v>
      </c>
      <c r="P392" s="11">
        <v>1.4999999999999999E-2</v>
      </c>
      <c r="Q392" s="10">
        <v>434</v>
      </c>
      <c r="R392" s="39">
        <f t="shared" ref="R392:R455" si="70">-(S392-S$573)/S$574</f>
        <v>0.5528057078878641</v>
      </c>
      <c r="S392" s="12">
        <v>0</v>
      </c>
      <c r="T392" s="10">
        <v>429</v>
      </c>
      <c r="U392" s="39">
        <f t="shared" ref="U392:U455" si="71">-(V392-V$573)/V$574</f>
        <v>0.66858501265025216</v>
      </c>
      <c r="V392" s="11">
        <v>3.7000000000000005E-2</v>
      </c>
      <c r="W392" s="10">
        <v>229</v>
      </c>
      <c r="X392" s="39">
        <f t="shared" ref="X392:X455" si="72">(Y392-Y$573)/Y$574</f>
        <v>-0.40085302643041393</v>
      </c>
      <c r="Y392" s="13">
        <v>72353</v>
      </c>
      <c r="Z392" s="10">
        <v>303</v>
      </c>
      <c r="AA392" s="39">
        <f t="shared" ref="AA392:AA455" si="73">-(AB392-AB$573)/AB$574</f>
        <v>0.32110896671774669</v>
      </c>
      <c r="AB392" s="11">
        <v>4.9000000000000002E-2</v>
      </c>
      <c r="AC392" s="10">
        <v>489</v>
      </c>
      <c r="AD392" s="39">
        <f t="shared" ref="AD392:AD455" si="74">(AE392-AE$573)/AE$574</f>
        <v>0.9106873458090422</v>
      </c>
      <c r="AE392" s="11">
        <v>0.97</v>
      </c>
      <c r="AF392" s="10">
        <v>524</v>
      </c>
      <c r="AG392" s="39">
        <f t="shared" ref="AG392:AG455" si="75">-(AH392-AH$573)/AH$574</f>
        <v>1.1288923446482397</v>
      </c>
      <c r="AH392" s="14">
        <v>1.3991007573913936</v>
      </c>
      <c r="AI392" s="10">
        <v>471</v>
      </c>
      <c r="AJ392" s="39">
        <f t="shared" ref="AJ392:AJ455" si="76">(AK392-AK$573)/AK$574</f>
        <v>6.742626643668293E-3</v>
      </c>
      <c r="AK392" s="13">
        <v>256905.10517278386</v>
      </c>
      <c r="AL392" s="44"/>
    </row>
    <row r="393" spans="1:38" x14ac:dyDescent="0.25">
      <c r="A393" s="110" t="s">
        <v>880</v>
      </c>
      <c r="B393" s="5" t="s">
        <v>420</v>
      </c>
      <c r="C393" s="6" t="s">
        <v>91</v>
      </c>
      <c r="D393" s="7" t="s">
        <v>39</v>
      </c>
      <c r="E393" s="42">
        <f t="shared" si="66"/>
        <v>2.8244648415685378</v>
      </c>
      <c r="F393" s="8">
        <v>19.666360427279418</v>
      </c>
      <c r="G393" s="9">
        <v>387</v>
      </c>
      <c r="H393" s="10">
        <v>127</v>
      </c>
      <c r="I393" s="39">
        <f t="shared" si="67"/>
        <v>-0.54996339717495168</v>
      </c>
      <c r="J393" s="11">
        <v>-3.4508816120906838E-2</v>
      </c>
      <c r="K393" s="10">
        <v>121</v>
      </c>
      <c r="L393" s="39">
        <f t="shared" si="68"/>
        <v>-0.36797272754059002</v>
      </c>
      <c r="M393" s="11">
        <v>8.6021505376344093E-2</v>
      </c>
      <c r="N393" s="10">
        <v>389</v>
      </c>
      <c r="O393" s="39">
        <f t="shared" si="69"/>
        <v>0.59401570241590151</v>
      </c>
      <c r="P393" s="11">
        <v>2.5000000000000001E-2</v>
      </c>
      <c r="Q393" s="10">
        <v>369</v>
      </c>
      <c r="R393" s="39">
        <f t="shared" si="70"/>
        <v>0.4753875514108335</v>
      </c>
      <c r="S393" s="12">
        <v>0.26089225150013046</v>
      </c>
      <c r="T393" s="10">
        <v>381</v>
      </c>
      <c r="U393" s="39">
        <f t="shared" si="71"/>
        <v>0.5435020549855526</v>
      </c>
      <c r="V393" s="11">
        <v>4.4999999999999998E-2</v>
      </c>
      <c r="W393" s="10">
        <v>285</v>
      </c>
      <c r="X393" s="39">
        <f t="shared" si="72"/>
        <v>-0.16669104324091139</v>
      </c>
      <c r="Y393" s="13">
        <v>79444</v>
      </c>
      <c r="Z393" s="10">
        <v>556</v>
      </c>
      <c r="AA393" s="39">
        <f t="shared" si="73"/>
        <v>1.1861892823520486</v>
      </c>
      <c r="AB393" s="11">
        <v>3.1E-2</v>
      </c>
      <c r="AC393" s="10">
        <v>287</v>
      </c>
      <c r="AD393" s="39">
        <f t="shared" si="74"/>
        <v>0.27921966244977753</v>
      </c>
      <c r="AE393" s="11">
        <v>0.92900000000000005</v>
      </c>
      <c r="AF393" s="10">
        <v>474</v>
      </c>
      <c r="AG393" s="39">
        <f t="shared" si="75"/>
        <v>0.65256188445907304</v>
      </c>
      <c r="AH393" s="14">
        <v>1.90280474300988</v>
      </c>
      <c r="AI393" s="10">
        <v>431</v>
      </c>
      <c r="AJ393" s="39">
        <f t="shared" si="76"/>
        <v>-8.3259234962190259E-2</v>
      </c>
      <c r="AK393" s="13">
        <v>203245.83798591181</v>
      </c>
      <c r="AL393" s="44"/>
    </row>
    <row r="394" spans="1:38" x14ac:dyDescent="0.25">
      <c r="A394" s="110" t="s">
        <v>771</v>
      </c>
      <c r="B394" s="5" t="s">
        <v>421</v>
      </c>
      <c r="C394" s="6" t="s">
        <v>44</v>
      </c>
      <c r="D394" s="7" t="s">
        <v>20</v>
      </c>
      <c r="E394" s="42">
        <f t="shared" si="66"/>
        <v>2.8320650241189682</v>
      </c>
      <c r="F394" s="8">
        <v>19.645218138445927</v>
      </c>
      <c r="G394" s="9">
        <v>388</v>
      </c>
      <c r="H394" s="10">
        <v>269</v>
      </c>
      <c r="I394" s="39">
        <f t="shared" si="67"/>
        <v>-3.6999984849693045E-2</v>
      </c>
      <c r="J394" s="11">
        <v>1.0598904632031836E-2</v>
      </c>
      <c r="K394" s="10">
        <v>274</v>
      </c>
      <c r="L394" s="39">
        <f t="shared" si="68"/>
        <v>9.6733342335527217E-2</v>
      </c>
      <c r="M394" s="11">
        <v>6.0900744282066606E-2</v>
      </c>
      <c r="N394" s="10">
        <v>376</v>
      </c>
      <c r="O394" s="39">
        <f t="shared" si="69"/>
        <v>0.56329262736418195</v>
      </c>
      <c r="P394" s="11">
        <v>2.7000000000000003E-2</v>
      </c>
      <c r="Q394" s="10">
        <v>320</v>
      </c>
      <c r="R394" s="39">
        <f t="shared" si="70"/>
        <v>0.40305677187060668</v>
      </c>
      <c r="S394" s="12">
        <v>0.50464049849704895</v>
      </c>
      <c r="T394" s="10">
        <v>332</v>
      </c>
      <c r="U394" s="39">
        <f t="shared" si="71"/>
        <v>0.41841909732085303</v>
      </c>
      <c r="V394" s="11">
        <v>5.2999999999999999E-2</v>
      </c>
      <c r="W394" s="10">
        <v>375</v>
      </c>
      <c r="X394" s="39">
        <f t="shared" si="72"/>
        <v>0.20821249577339157</v>
      </c>
      <c r="Y394" s="13">
        <v>90797</v>
      </c>
      <c r="Z394" s="10">
        <v>417</v>
      </c>
      <c r="AA394" s="39">
        <f t="shared" si="73"/>
        <v>0.65752908946441957</v>
      </c>
      <c r="AB394" s="11">
        <v>4.2000000000000003E-2</v>
      </c>
      <c r="AC394" s="10">
        <v>410</v>
      </c>
      <c r="AD394" s="39">
        <f t="shared" si="74"/>
        <v>0.63345763116351239</v>
      </c>
      <c r="AE394" s="11">
        <v>0.95200000000000007</v>
      </c>
      <c r="AF394" s="10">
        <v>251</v>
      </c>
      <c r="AG394" s="39">
        <f t="shared" si="75"/>
        <v>-3.6167580121808353E-2</v>
      </c>
      <c r="AH394" s="14">
        <v>2.6311137749044691</v>
      </c>
      <c r="AI394" s="10">
        <v>255</v>
      </c>
      <c r="AJ394" s="39">
        <f t="shared" si="76"/>
        <v>-0.23117653271601357</v>
      </c>
      <c r="AK394" s="13">
        <v>115057.28654803958</v>
      </c>
      <c r="AL394" s="44"/>
    </row>
    <row r="395" spans="1:38" ht="22.5" x14ac:dyDescent="0.25">
      <c r="A395" s="110" t="s">
        <v>1096</v>
      </c>
      <c r="B395" s="5" t="s">
        <v>422</v>
      </c>
      <c r="C395" s="6" t="s">
        <v>41</v>
      </c>
      <c r="D395" s="7" t="s">
        <v>34</v>
      </c>
      <c r="E395" s="42">
        <f t="shared" si="66"/>
        <v>2.8376870907011722</v>
      </c>
      <c r="F395" s="8">
        <v>19.629578598904157</v>
      </c>
      <c r="G395" s="9">
        <v>389</v>
      </c>
      <c r="H395" s="10">
        <v>213</v>
      </c>
      <c r="I395" s="39">
        <f t="shared" si="67"/>
        <v>-0.24228777319894576</v>
      </c>
      <c r="J395" s="11">
        <v>-7.4531903290311341E-3</v>
      </c>
      <c r="K395" s="10">
        <v>329</v>
      </c>
      <c r="L395" s="39">
        <f t="shared" si="68"/>
        <v>0.25946608521726366</v>
      </c>
      <c r="M395" s="11">
        <v>5.2103849597135182E-2</v>
      </c>
      <c r="N395" s="10">
        <v>411</v>
      </c>
      <c r="O395" s="39">
        <f t="shared" si="69"/>
        <v>0.64010031499348063</v>
      </c>
      <c r="P395" s="11">
        <v>2.2000000000000002E-2</v>
      </c>
      <c r="Q395" s="10">
        <v>434</v>
      </c>
      <c r="R395" s="39">
        <f t="shared" si="70"/>
        <v>0.5528057078878641</v>
      </c>
      <c r="S395" s="12">
        <v>0</v>
      </c>
      <c r="T395" s="10">
        <v>121</v>
      </c>
      <c r="U395" s="39">
        <f t="shared" si="71"/>
        <v>-0.41025549720778187</v>
      </c>
      <c r="V395" s="11">
        <v>0.106</v>
      </c>
      <c r="W395" s="10">
        <v>487</v>
      </c>
      <c r="X395" s="39">
        <f t="shared" si="72"/>
        <v>1.064483857232114</v>
      </c>
      <c r="Y395" s="13">
        <v>116727</v>
      </c>
      <c r="Z395" s="10">
        <v>398</v>
      </c>
      <c r="AA395" s="39">
        <f t="shared" si="73"/>
        <v>0.60946907192918087</v>
      </c>
      <c r="AB395" s="11">
        <v>4.2999999999999997E-2</v>
      </c>
      <c r="AC395" s="10">
        <v>389</v>
      </c>
      <c r="AD395" s="39">
        <f t="shared" si="74"/>
        <v>0.57185102790894804</v>
      </c>
      <c r="AE395" s="11">
        <v>0.94799999999999995</v>
      </c>
      <c r="AF395" s="10">
        <v>92</v>
      </c>
      <c r="AG395" s="39">
        <f t="shared" si="75"/>
        <v>-0.63302618588188431</v>
      </c>
      <c r="AH395" s="14">
        <v>3.2622723584908493</v>
      </c>
      <c r="AI395" s="10">
        <v>372</v>
      </c>
      <c r="AJ395" s="39">
        <f t="shared" si="76"/>
        <v>-0.14722169430696858</v>
      </c>
      <c r="AK395" s="13">
        <v>165111.30793650795</v>
      </c>
      <c r="AL395" s="44"/>
    </row>
    <row r="396" spans="1:38" x14ac:dyDescent="0.25">
      <c r="A396" s="110" t="s">
        <v>944</v>
      </c>
      <c r="B396" s="5" t="s">
        <v>423</v>
      </c>
      <c r="C396" s="6" t="s">
        <v>49</v>
      </c>
      <c r="D396" s="7" t="s">
        <v>39</v>
      </c>
      <c r="E396" s="42">
        <f t="shared" si="66"/>
        <v>2.8473311332907256</v>
      </c>
      <c r="F396" s="8">
        <v>19.602750673048696</v>
      </c>
      <c r="G396" s="9">
        <v>390</v>
      </c>
      <c r="H396" s="10">
        <v>263</v>
      </c>
      <c r="I396" s="39">
        <f t="shared" si="67"/>
        <v>-5.1691622131304397E-2</v>
      </c>
      <c r="J396" s="11">
        <v>9.3069873997708719E-3</v>
      </c>
      <c r="K396" s="10">
        <v>369</v>
      </c>
      <c r="L396" s="39">
        <f t="shared" si="68"/>
        <v>0.37742816855846589</v>
      </c>
      <c r="M396" s="11">
        <v>4.572713643178411E-2</v>
      </c>
      <c r="N396" s="10">
        <v>379</v>
      </c>
      <c r="O396" s="39">
        <f t="shared" si="69"/>
        <v>0.57865416489004173</v>
      </c>
      <c r="P396" s="11">
        <v>2.6000000000000002E-2</v>
      </c>
      <c r="Q396" s="10">
        <v>313</v>
      </c>
      <c r="R396" s="39">
        <f t="shared" si="70"/>
        <v>0.38441654983624923</v>
      </c>
      <c r="S396" s="12">
        <v>0.56745637679103411</v>
      </c>
      <c r="T396" s="10">
        <v>165</v>
      </c>
      <c r="U396" s="39">
        <f t="shared" si="71"/>
        <v>-0.20699569100264523</v>
      </c>
      <c r="V396" s="11">
        <v>9.3000000000000013E-2</v>
      </c>
      <c r="W396" s="10">
        <v>423</v>
      </c>
      <c r="X396" s="39">
        <f t="shared" si="72"/>
        <v>0.56776060929296623</v>
      </c>
      <c r="Y396" s="13">
        <v>101685</v>
      </c>
      <c r="Z396" s="10">
        <v>398</v>
      </c>
      <c r="AA396" s="39">
        <f t="shared" si="73"/>
        <v>0.60946907192918087</v>
      </c>
      <c r="AB396" s="11">
        <v>4.2999999999999997E-2</v>
      </c>
      <c r="AC396" s="10">
        <v>473</v>
      </c>
      <c r="AD396" s="39">
        <f t="shared" si="74"/>
        <v>0.84908074255447963</v>
      </c>
      <c r="AE396" s="11">
        <v>0.96599999999999997</v>
      </c>
      <c r="AF396" s="10">
        <v>318</v>
      </c>
      <c r="AG396" s="39">
        <f t="shared" si="75"/>
        <v>0.14868220570572568</v>
      </c>
      <c r="AH396" s="14">
        <v>2.4356411321827007</v>
      </c>
      <c r="AI396" s="10">
        <v>280</v>
      </c>
      <c r="AJ396" s="39">
        <f t="shared" si="76"/>
        <v>-0.21463600897107468</v>
      </c>
      <c r="AK396" s="13">
        <v>124918.77571286708</v>
      </c>
      <c r="AL396" s="44"/>
    </row>
    <row r="397" spans="1:38" x14ac:dyDescent="0.25">
      <c r="A397" s="110" t="s">
        <v>1105</v>
      </c>
      <c r="B397" s="5" t="s">
        <v>424</v>
      </c>
      <c r="C397" s="6" t="s">
        <v>44</v>
      </c>
      <c r="D397" s="7" t="s">
        <v>20</v>
      </c>
      <c r="E397" s="42">
        <f t="shared" si="66"/>
        <v>2.9212894387370629</v>
      </c>
      <c r="F397" s="8">
        <v>19.397012475971572</v>
      </c>
      <c r="G397" s="9">
        <v>391</v>
      </c>
      <c r="H397" s="10">
        <v>200</v>
      </c>
      <c r="I397" s="39">
        <f t="shared" si="67"/>
        <v>-0.28820408144455884</v>
      </c>
      <c r="J397" s="11">
        <v>-1.1490866234531549E-2</v>
      </c>
      <c r="K397" s="10">
        <v>407</v>
      </c>
      <c r="L397" s="39">
        <f t="shared" si="68"/>
        <v>0.50824625700700332</v>
      </c>
      <c r="M397" s="11">
        <v>3.8655462184873951E-2</v>
      </c>
      <c r="N397" s="10">
        <v>525</v>
      </c>
      <c r="O397" s="39">
        <f t="shared" si="69"/>
        <v>0.91660799045895625</v>
      </c>
      <c r="P397" s="11">
        <v>4.0000000000000001E-3</v>
      </c>
      <c r="Q397" s="10">
        <v>434</v>
      </c>
      <c r="R397" s="39">
        <f t="shared" si="70"/>
        <v>0.5528057078878641</v>
      </c>
      <c r="S397" s="12">
        <v>0</v>
      </c>
      <c r="T397" s="10">
        <v>286</v>
      </c>
      <c r="U397" s="39">
        <f t="shared" si="71"/>
        <v>0.29333613965615341</v>
      </c>
      <c r="V397" s="11">
        <v>6.0999999999999999E-2</v>
      </c>
      <c r="W397" s="10">
        <v>445</v>
      </c>
      <c r="X397" s="39">
        <f t="shared" si="72"/>
        <v>0.70536503517798343</v>
      </c>
      <c r="Y397" s="13">
        <v>105852</v>
      </c>
      <c r="Z397" s="10">
        <v>267</v>
      </c>
      <c r="AA397" s="39">
        <f t="shared" si="73"/>
        <v>0.22498893164726899</v>
      </c>
      <c r="AB397" s="11">
        <v>5.0999999999999997E-2</v>
      </c>
      <c r="AC397" s="10">
        <v>281</v>
      </c>
      <c r="AD397" s="39">
        <f t="shared" si="74"/>
        <v>0.26381801163613516</v>
      </c>
      <c r="AE397" s="11">
        <v>0.92799999999999994</v>
      </c>
      <c r="AF397" s="10">
        <v>216</v>
      </c>
      <c r="AG397" s="39">
        <f t="shared" si="75"/>
        <v>-0.14817368567441125</v>
      </c>
      <c r="AH397" s="14">
        <v>2.7495565924350664</v>
      </c>
      <c r="AI397" s="10">
        <v>281</v>
      </c>
      <c r="AJ397" s="39">
        <f t="shared" si="76"/>
        <v>-0.21439800079722482</v>
      </c>
      <c r="AK397" s="13">
        <v>125060.67660208645</v>
      </c>
      <c r="AL397" s="44"/>
    </row>
    <row r="398" spans="1:38" x14ac:dyDescent="0.25">
      <c r="A398" s="110" t="s">
        <v>1145</v>
      </c>
      <c r="B398" s="5" t="s">
        <v>425</v>
      </c>
      <c r="C398" s="6" t="s">
        <v>54</v>
      </c>
      <c r="D398" s="7" t="s">
        <v>39</v>
      </c>
      <c r="E398" s="42">
        <f t="shared" si="66"/>
        <v>2.9328118938128944</v>
      </c>
      <c r="F398" s="8">
        <v>19.36495915729563</v>
      </c>
      <c r="G398" s="9">
        <v>392</v>
      </c>
      <c r="H398" s="10">
        <v>250</v>
      </c>
      <c r="I398" s="39">
        <f t="shared" si="67"/>
        <v>-8.6823383222484896E-2</v>
      </c>
      <c r="J398" s="11">
        <v>6.2176565999845224E-3</v>
      </c>
      <c r="K398" s="10">
        <v>445</v>
      </c>
      <c r="L398" s="39">
        <f t="shared" si="68"/>
        <v>0.57999760511534559</v>
      </c>
      <c r="M398" s="11">
        <v>3.4776777160375548E-2</v>
      </c>
      <c r="N398" s="10">
        <v>394</v>
      </c>
      <c r="O398" s="39">
        <f t="shared" si="69"/>
        <v>0.6093772399417613</v>
      </c>
      <c r="P398" s="11">
        <v>2.4E-2</v>
      </c>
      <c r="Q398" s="10">
        <v>417</v>
      </c>
      <c r="R398" s="39">
        <f t="shared" si="70"/>
        <v>0.51863831654918158</v>
      </c>
      <c r="S398" s="12">
        <v>0.11514104778353483</v>
      </c>
      <c r="T398" s="10">
        <v>267</v>
      </c>
      <c r="U398" s="39">
        <f t="shared" si="71"/>
        <v>0.23079466082380357</v>
      </c>
      <c r="V398" s="11">
        <v>6.5000000000000002E-2</v>
      </c>
      <c r="W398" s="10">
        <v>383</v>
      </c>
      <c r="X398" s="39">
        <f t="shared" si="72"/>
        <v>0.26573755214289002</v>
      </c>
      <c r="Y398" s="13">
        <v>92539</v>
      </c>
      <c r="Z398" s="10">
        <v>303</v>
      </c>
      <c r="AA398" s="39">
        <f t="shared" si="73"/>
        <v>0.32110896671774669</v>
      </c>
      <c r="AB398" s="11">
        <v>4.9000000000000002E-2</v>
      </c>
      <c r="AC398" s="10">
        <v>438</v>
      </c>
      <c r="AD398" s="39">
        <f t="shared" si="74"/>
        <v>0.71046588523171561</v>
      </c>
      <c r="AE398" s="11">
        <v>0.95700000000000007</v>
      </c>
      <c r="AF398" s="10">
        <v>476</v>
      </c>
      <c r="AG398" s="39">
        <f t="shared" si="75"/>
        <v>0.65638254777944638</v>
      </c>
      <c r="AH398" s="14">
        <v>1.8987645156823769</v>
      </c>
      <c r="AI398" s="10">
        <v>453</v>
      </c>
      <c r="AJ398" s="39">
        <f t="shared" si="76"/>
        <v>-4.279968004912478E-2</v>
      </c>
      <c r="AK398" s="13">
        <v>227367.89533678757</v>
      </c>
      <c r="AL398" s="44"/>
    </row>
    <row r="399" spans="1:38" x14ac:dyDescent="0.25">
      <c r="A399" s="110" t="s">
        <v>1023</v>
      </c>
      <c r="B399" s="5" t="s">
        <v>426</v>
      </c>
      <c r="C399" s="6" t="s">
        <v>30</v>
      </c>
      <c r="D399" s="7" t="s">
        <v>20</v>
      </c>
      <c r="E399" s="42">
        <f t="shared" si="66"/>
        <v>2.9365313798264552</v>
      </c>
      <c r="F399" s="8">
        <v>19.354612241667084</v>
      </c>
      <c r="G399" s="9">
        <v>393</v>
      </c>
      <c r="H399" s="10">
        <v>368</v>
      </c>
      <c r="I399" s="39">
        <f t="shared" si="67"/>
        <v>0.23083400285643033</v>
      </c>
      <c r="J399" s="11">
        <v>3.4151034151034043E-2</v>
      </c>
      <c r="K399" s="10">
        <v>413</v>
      </c>
      <c r="L399" s="39">
        <f t="shared" si="68"/>
        <v>0.51900435774599296</v>
      </c>
      <c r="M399" s="11">
        <v>3.8073908174692049E-2</v>
      </c>
      <c r="N399" s="10">
        <v>436</v>
      </c>
      <c r="O399" s="39">
        <f t="shared" si="69"/>
        <v>0.70154646509691976</v>
      </c>
      <c r="P399" s="11">
        <v>1.8000000000000002E-2</v>
      </c>
      <c r="Q399" s="10">
        <v>110</v>
      </c>
      <c r="R399" s="39">
        <f t="shared" si="70"/>
        <v>-0.27531650730225243</v>
      </c>
      <c r="S399" s="12">
        <v>2.7906976744186047</v>
      </c>
      <c r="T399" s="10">
        <v>429</v>
      </c>
      <c r="U399" s="39">
        <f t="shared" si="71"/>
        <v>0.66858501265025216</v>
      </c>
      <c r="V399" s="11">
        <v>3.7000000000000005E-2</v>
      </c>
      <c r="W399" s="10">
        <v>363</v>
      </c>
      <c r="X399" s="39">
        <f t="shared" si="72"/>
        <v>0.17363802159493871</v>
      </c>
      <c r="Y399" s="13">
        <v>89750</v>
      </c>
      <c r="Z399" s="10">
        <v>383</v>
      </c>
      <c r="AA399" s="39">
        <f t="shared" si="73"/>
        <v>0.56140905439394151</v>
      </c>
      <c r="AB399" s="11">
        <v>4.4000000000000004E-2</v>
      </c>
      <c r="AC399" s="10">
        <v>461</v>
      </c>
      <c r="AD399" s="39">
        <f t="shared" si="74"/>
        <v>0.81827744092720012</v>
      </c>
      <c r="AE399" s="11">
        <v>0.96400000000000008</v>
      </c>
      <c r="AF399" s="10">
        <v>463</v>
      </c>
      <c r="AG399" s="39">
        <f t="shared" si="75"/>
        <v>0.61511259347108393</v>
      </c>
      <c r="AH399" s="14">
        <v>1.9424061514978976</v>
      </c>
      <c r="AI399" s="10">
        <v>287</v>
      </c>
      <c r="AJ399" s="39">
        <f t="shared" si="76"/>
        <v>-0.2113833842116872</v>
      </c>
      <c r="AK399" s="13">
        <v>126857.99627906976</v>
      </c>
      <c r="AL399" s="44"/>
    </row>
    <row r="400" spans="1:38" x14ac:dyDescent="0.25">
      <c r="A400" s="110" t="s">
        <v>681</v>
      </c>
      <c r="B400" s="5" t="s">
        <v>427</v>
      </c>
      <c r="C400" s="6" t="s">
        <v>44</v>
      </c>
      <c r="D400" s="7" t="s">
        <v>20</v>
      </c>
      <c r="E400" s="42">
        <f t="shared" si="66"/>
        <v>2.9605624117788047</v>
      </c>
      <c r="F400" s="8">
        <v>19.287762397583428</v>
      </c>
      <c r="G400" s="9">
        <v>394</v>
      </c>
      <c r="H400" s="10">
        <v>549</v>
      </c>
      <c r="I400" s="39">
        <f t="shared" si="67"/>
        <v>1.7481804344498459</v>
      </c>
      <c r="J400" s="11">
        <v>0.1675797299941304</v>
      </c>
      <c r="K400" s="10">
        <v>275</v>
      </c>
      <c r="L400" s="39">
        <f t="shared" si="68"/>
        <v>0.1020602007769174</v>
      </c>
      <c r="M400" s="11">
        <v>6.0612788632326824E-2</v>
      </c>
      <c r="N400" s="10">
        <v>356</v>
      </c>
      <c r="O400" s="39">
        <f t="shared" si="69"/>
        <v>0.50184647726074305</v>
      </c>
      <c r="P400" s="11">
        <v>3.1E-2</v>
      </c>
      <c r="Q400" s="10">
        <v>230</v>
      </c>
      <c r="R400" s="39">
        <f t="shared" si="70"/>
        <v>0.22958247210286542</v>
      </c>
      <c r="S400" s="12">
        <v>1.0892333472978635</v>
      </c>
      <c r="T400" s="10">
        <v>367</v>
      </c>
      <c r="U400" s="39">
        <f t="shared" si="71"/>
        <v>0.52786668527746516</v>
      </c>
      <c r="V400" s="11">
        <v>4.5999999999999999E-2</v>
      </c>
      <c r="W400" s="10">
        <v>333</v>
      </c>
      <c r="X400" s="39">
        <f t="shared" si="72"/>
        <v>5.3238276748101013E-2</v>
      </c>
      <c r="Y400" s="13">
        <v>86104</v>
      </c>
      <c r="Z400" s="10">
        <v>417</v>
      </c>
      <c r="AA400" s="39">
        <f t="shared" si="73"/>
        <v>0.65752908946441957</v>
      </c>
      <c r="AB400" s="11">
        <v>4.2000000000000003E-2</v>
      </c>
      <c r="AC400" s="10">
        <v>401</v>
      </c>
      <c r="AD400" s="39">
        <f t="shared" si="74"/>
        <v>0.60265432953622933</v>
      </c>
      <c r="AE400" s="11">
        <v>0.95</v>
      </c>
      <c r="AF400" s="10">
        <v>244</v>
      </c>
      <c r="AG400" s="39">
        <f t="shared" si="75"/>
        <v>-6.2697313891322798E-2</v>
      </c>
      <c r="AH400" s="14">
        <v>2.6591681064116224</v>
      </c>
      <c r="AI400" s="10">
        <v>244</v>
      </c>
      <c r="AJ400" s="39">
        <f t="shared" si="76"/>
        <v>-0.23616299577951602</v>
      </c>
      <c r="AK400" s="13">
        <v>112084.34855467113</v>
      </c>
      <c r="AL400" s="44"/>
    </row>
    <row r="401" spans="1:38" x14ac:dyDescent="0.25">
      <c r="A401" s="110" t="s">
        <v>1110</v>
      </c>
      <c r="B401" s="5" t="s">
        <v>428</v>
      </c>
      <c r="C401" s="6" t="s">
        <v>91</v>
      </c>
      <c r="D401" s="7" t="s">
        <v>39</v>
      </c>
      <c r="E401" s="42">
        <f t="shared" si="66"/>
        <v>2.9718864437364187</v>
      </c>
      <c r="F401" s="8">
        <v>19.256261054975006</v>
      </c>
      <c r="G401" s="9">
        <v>395</v>
      </c>
      <c r="H401" s="10">
        <v>63</v>
      </c>
      <c r="I401" s="39">
        <f t="shared" si="67"/>
        <v>-0.88858523476993267</v>
      </c>
      <c r="J401" s="11">
        <v>-6.4285714285714279E-2</v>
      </c>
      <c r="K401" s="10">
        <v>32</v>
      </c>
      <c r="L401" s="39">
        <f t="shared" si="68"/>
        <v>-1.2626869566795464</v>
      </c>
      <c r="M401" s="11">
        <v>0.13438735177865613</v>
      </c>
      <c r="N401" s="10">
        <v>294</v>
      </c>
      <c r="O401" s="39">
        <f t="shared" si="69"/>
        <v>0.34823110200214558</v>
      </c>
      <c r="P401" s="11">
        <v>4.0999999999999995E-2</v>
      </c>
      <c r="Q401" s="10">
        <v>434</v>
      </c>
      <c r="R401" s="39">
        <f t="shared" si="70"/>
        <v>0.5528057078878641</v>
      </c>
      <c r="S401" s="12">
        <v>0</v>
      </c>
      <c r="T401" s="10">
        <v>321</v>
      </c>
      <c r="U401" s="39">
        <f t="shared" si="71"/>
        <v>0.38714835790467811</v>
      </c>
      <c r="V401" s="11">
        <v>5.5E-2</v>
      </c>
      <c r="W401" s="10">
        <v>376</v>
      </c>
      <c r="X401" s="39">
        <f t="shared" si="72"/>
        <v>0.21286865705243824</v>
      </c>
      <c r="Y401" s="13">
        <v>90938</v>
      </c>
      <c r="Z401" s="10">
        <v>514</v>
      </c>
      <c r="AA401" s="39">
        <f t="shared" si="73"/>
        <v>0.94588919467585342</v>
      </c>
      <c r="AB401" s="11">
        <v>3.6000000000000004E-2</v>
      </c>
      <c r="AC401" s="10">
        <v>508</v>
      </c>
      <c r="AD401" s="39">
        <f t="shared" si="74"/>
        <v>0.97229394906360656</v>
      </c>
      <c r="AE401" s="11">
        <v>0.97400000000000009</v>
      </c>
      <c r="AF401" s="10">
        <v>432</v>
      </c>
      <c r="AG401" s="39">
        <f t="shared" si="75"/>
        <v>0.48320886328305357</v>
      </c>
      <c r="AH401" s="14">
        <v>2.0818900606043416</v>
      </c>
      <c r="AI401" s="10">
        <v>403</v>
      </c>
      <c r="AJ401" s="39">
        <f t="shared" si="76"/>
        <v>-0.12133877123424529</v>
      </c>
      <c r="AK401" s="13">
        <v>180542.75190839695</v>
      </c>
      <c r="AL401" s="44"/>
    </row>
    <row r="402" spans="1:38" x14ac:dyDescent="0.25">
      <c r="A402" s="110" t="s">
        <v>1051</v>
      </c>
      <c r="B402" s="5" t="s">
        <v>429</v>
      </c>
      <c r="C402" s="6" t="s">
        <v>33</v>
      </c>
      <c r="D402" s="7" t="s">
        <v>34</v>
      </c>
      <c r="E402" s="42">
        <f t="shared" si="66"/>
        <v>3.0330475498920584</v>
      </c>
      <c r="F402" s="8">
        <v>19.086122276973477</v>
      </c>
      <c r="G402" s="9">
        <v>396</v>
      </c>
      <c r="H402" s="10">
        <v>292</v>
      </c>
      <c r="I402" s="39">
        <f t="shared" si="67"/>
        <v>5.2751435313451563E-2</v>
      </c>
      <c r="J402" s="11">
        <v>1.8491245295368941E-2</v>
      </c>
      <c r="K402" s="10">
        <v>307</v>
      </c>
      <c r="L402" s="39">
        <f t="shared" si="68"/>
        <v>0.19782351531111819</v>
      </c>
      <c r="M402" s="11">
        <v>5.5436081242532853E-2</v>
      </c>
      <c r="N402" s="10">
        <v>411</v>
      </c>
      <c r="O402" s="39">
        <f t="shared" si="69"/>
        <v>0.64010031499348063</v>
      </c>
      <c r="P402" s="11">
        <v>2.2000000000000002E-2</v>
      </c>
      <c r="Q402" s="10">
        <v>354</v>
      </c>
      <c r="R402" s="39">
        <f t="shared" si="70"/>
        <v>0.45745101837100732</v>
      </c>
      <c r="S402" s="12">
        <v>0.32133676092544988</v>
      </c>
      <c r="T402" s="10">
        <v>420</v>
      </c>
      <c r="U402" s="39">
        <f t="shared" si="71"/>
        <v>0.65294964294216484</v>
      </c>
      <c r="V402" s="11">
        <v>3.7999999999999999E-2</v>
      </c>
      <c r="W402" s="10">
        <v>455</v>
      </c>
      <c r="X402" s="39">
        <f t="shared" si="72"/>
        <v>0.79736549846467841</v>
      </c>
      <c r="Y402" s="13">
        <v>108638</v>
      </c>
      <c r="Z402" s="10">
        <v>339</v>
      </c>
      <c r="AA402" s="39">
        <f t="shared" si="73"/>
        <v>0.41722900178822475</v>
      </c>
      <c r="AB402" s="11">
        <v>4.7E-2</v>
      </c>
      <c r="AC402" s="10">
        <v>259</v>
      </c>
      <c r="AD402" s="39">
        <f t="shared" si="74"/>
        <v>0.18680975756793194</v>
      </c>
      <c r="AE402" s="11">
        <v>0.92299999999999993</v>
      </c>
      <c r="AF402" s="10">
        <v>117</v>
      </c>
      <c r="AG402" s="39">
        <f t="shared" si="75"/>
        <v>-0.52214619538305684</v>
      </c>
      <c r="AH402" s="14">
        <v>3.1450203710420115</v>
      </c>
      <c r="AI402" s="10">
        <v>296</v>
      </c>
      <c r="AJ402" s="39">
        <f t="shared" si="76"/>
        <v>-0.20385949218323288</v>
      </c>
      <c r="AK402" s="13">
        <v>131343.75385604112</v>
      </c>
      <c r="AL402" s="44"/>
    </row>
    <row r="403" spans="1:38" x14ac:dyDescent="0.25">
      <c r="A403" s="110" t="s">
        <v>649</v>
      </c>
      <c r="B403" s="5" t="s">
        <v>430</v>
      </c>
      <c r="C403" s="6" t="s">
        <v>28</v>
      </c>
      <c r="D403" s="7" t="s">
        <v>20</v>
      </c>
      <c r="E403" s="42">
        <f t="shared" si="66"/>
        <v>3.0358775998851826</v>
      </c>
      <c r="F403" s="8">
        <v>19.078249606288143</v>
      </c>
      <c r="G403" s="9">
        <v>397</v>
      </c>
      <c r="H403" s="10">
        <v>4</v>
      </c>
      <c r="I403" s="39">
        <f t="shared" si="67"/>
        <v>-3.0121391475172641</v>
      </c>
      <c r="J403" s="11">
        <v>-0.25102159953298309</v>
      </c>
      <c r="K403" s="10">
        <v>73</v>
      </c>
      <c r="L403" s="39">
        <f t="shared" si="68"/>
        <v>-0.70256326225821486</v>
      </c>
      <c r="M403" s="11">
        <v>0.10410857036623908</v>
      </c>
      <c r="N403" s="10">
        <v>535</v>
      </c>
      <c r="O403" s="39">
        <f t="shared" si="69"/>
        <v>0.97805414056239526</v>
      </c>
      <c r="P403" s="11">
        <v>0</v>
      </c>
      <c r="Q403" s="10">
        <v>59</v>
      </c>
      <c r="R403" s="39">
        <f t="shared" si="70"/>
        <v>-0.83492832380251059</v>
      </c>
      <c r="S403" s="12">
        <v>4.6765393608729546</v>
      </c>
      <c r="T403" s="10">
        <v>367</v>
      </c>
      <c r="U403" s="39">
        <f t="shared" si="71"/>
        <v>0.52786668527746516</v>
      </c>
      <c r="V403" s="11">
        <v>4.5999999999999999E-2</v>
      </c>
      <c r="W403" s="10">
        <v>317</v>
      </c>
      <c r="X403" s="39">
        <f t="shared" si="72"/>
        <v>-3.199259035274598E-2</v>
      </c>
      <c r="Y403" s="13">
        <v>83523</v>
      </c>
      <c r="Z403" s="10">
        <v>99</v>
      </c>
      <c r="AA403" s="39">
        <f t="shared" si="73"/>
        <v>-0.73621141905751053</v>
      </c>
      <c r="AB403" s="11">
        <v>7.0999999999999994E-2</v>
      </c>
      <c r="AC403" s="10">
        <v>518</v>
      </c>
      <c r="AD403" s="39">
        <f t="shared" si="74"/>
        <v>1.0184989015045267</v>
      </c>
      <c r="AE403" s="11">
        <v>0.97699999999999998</v>
      </c>
      <c r="AF403" s="10">
        <v>565</v>
      </c>
      <c r="AG403" s="39">
        <f t="shared" si="75"/>
        <v>1.9703510053845998</v>
      </c>
      <c r="AH403" s="14">
        <v>0.50928556275157411</v>
      </c>
      <c r="AI403" s="10">
        <v>565</v>
      </c>
      <c r="AJ403" s="39">
        <f t="shared" si="76"/>
        <v>10.202712227405129</v>
      </c>
      <c r="AK403" s="13">
        <v>6335760.0007794229</v>
      </c>
      <c r="AL403" s="44"/>
    </row>
    <row r="404" spans="1:38" x14ac:dyDescent="0.25">
      <c r="A404" s="110" t="s">
        <v>902</v>
      </c>
      <c r="B404" s="5" t="s">
        <v>431</v>
      </c>
      <c r="C404" s="6" t="s">
        <v>30</v>
      </c>
      <c r="D404" s="7" t="s">
        <v>20</v>
      </c>
      <c r="E404" s="42">
        <f t="shared" si="66"/>
        <v>3.0475219915022356</v>
      </c>
      <c r="F404" s="8">
        <v>19.045857082921174</v>
      </c>
      <c r="G404" s="9">
        <v>398</v>
      </c>
      <c r="H404" s="10">
        <v>56</v>
      </c>
      <c r="I404" s="39">
        <f t="shared" si="67"/>
        <v>-0.91496001765997736</v>
      </c>
      <c r="J404" s="11">
        <v>-6.6604995374653142E-2</v>
      </c>
      <c r="K404" s="10">
        <v>475</v>
      </c>
      <c r="L404" s="39">
        <f t="shared" si="68"/>
        <v>0.65911643179685919</v>
      </c>
      <c r="M404" s="11">
        <v>3.0499826046619508E-2</v>
      </c>
      <c r="N404" s="10">
        <v>512</v>
      </c>
      <c r="O404" s="39">
        <f t="shared" si="69"/>
        <v>0.87052337788137701</v>
      </c>
      <c r="P404" s="11">
        <v>6.9999999999999993E-3</v>
      </c>
      <c r="Q404" s="10">
        <v>434</v>
      </c>
      <c r="R404" s="39">
        <f t="shared" si="70"/>
        <v>0.5528057078878641</v>
      </c>
      <c r="S404" s="12">
        <v>0</v>
      </c>
      <c r="T404" s="10">
        <v>188</v>
      </c>
      <c r="U404" s="39">
        <f t="shared" si="71"/>
        <v>-8.191273333794552E-2</v>
      </c>
      <c r="V404" s="11">
        <v>8.5000000000000006E-2</v>
      </c>
      <c r="W404" s="10">
        <v>288</v>
      </c>
      <c r="X404" s="39">
        <f t="shared" si="72"/>
        <v>-0.14516042512787292</v>
      </c>
      <c r="Y404" s="13">
        <v>80096</v>
      </c>
      <c r="Z404" s="10">
        <v>116</v>
      </c>
      <c r="AA404" s="39">
        <f t="shared" si="73"/>
        <v>-0.49591133138131605</v>
      </c>
      <c r="AB404" s="11">
        <v>6.6000000000000003E-2</v>
      </c>
      <c r="AC404" s="10">
        <v>505</v>
      </c>
      <c r="AD404" s="39">
        <f t="shared" si="74"/>
        <v>0.95689229824996413</v>
      </c>
      <c r="AE404" s="11">
        <v>0.97299999999999998</v>
      </c>
      <c r="AF404" s="10">
        <v>549</v>
      </c>
      <c r="AG404" s="39">
        <f t="shared" si="75"/>
        <v>1.601642618485758</v>
      </c>
      <c r="AH404" s="14">
        <v>0.89918270251910848</v>
      </c>
      <c r="AI404" s="10">
        <v>557</v>
      </c>
      <c r="AJ404" s="39">
        <f t="shared" si="76"/>
        <v>4.21534135669802</v>
      </c>
      <c r="AK404" s="13">
        <v>2766079.0234555667</v>
      </c>
      <c r="AL404" s="44"/>
    </row>
    <row r="405" spans="1:38" x14ac:dyDescent="0.25">
      <c r="A405" s="110" t="s">
        <v>1067</v>
      </c>
      <c r="B405" s="5" t="s">
        <v>432</v>
      </c>
      <c r="C405" s="6" t="s">
        <v>81</v>
      </c>
      <c r="D405" s="7" t="s">
        <v>34</v>
      </c>
      <c r="E405" s="42">
        <f t="shared" si="66"/>
        <v>3.0649840738950709</v>
      </c>
      <c r="F405" s="8">
        <v>18.997280830030675</v>
      </c>
      <c r="G405" s="9">
        <v>399</v>
      </c>
      <c r="H405" s="10">
        <v>240</v>
      </c>
      <c r="I405" s="39">
        <f t="shared" si="67"/>
        <v>-0.12405771757050421</v>
      </c>
      <c r="J405" s="11">
        <v>2.943434860506855E-3</v>
      </c>
      <c r="K405" s="10">
        <v>404</v>
      </c>
      <c r="L405" s="39">
        <f t="shared" si="68"/>
        <v>0.50507703024843098</v>
      </c>
      <c r="M405" s="11">
        <v>3.8826782065152061E-2</v>
      </c>
      <c r="N405" s="10">
        <v>351</v>
      </c>
      <c r="O405" s="39">
        <f t="shared" si="69"/>
        <v>0.48648493973488321</v>
      </c>
      <c r="P405" s="11">
        <v>3.2000000000000001E-2</v>
      </c>
      <c r="Q405" s="10">
        <v>305</v>
      </c>
      <c r="R405" s="39">
        <f t="shared" si="70"/>
        <v>0.37610488219476645</v>
      </c>
      <c r="S405" s="12">
        <v>0.59546595210752418</v>
      </c>
      <c r="T405" s="10">
        <v>389</v>
      </c>
      <c r="U405" s="39">
        <f t="shared" si="71"/>
        <v>0.55913742469364003</v>
      </c>
      <c r="V405" s="11">
        <v>4.4000000000000004E-2</v>
      </c>
      <c r="W405" s="10">
        <v>443</v>
      </c>
      <c r="X405" s="39">
        <f t="shared" si="72"/>
        <v>0.68069728712516175</v>
      </c>
      <c r="Y405" s="13">
        <v>105105</v>
      </c>
      <c r="Z405" s="10">
        <v>352</v>
      </c>
      <c r="AA405" s="39">
        <f t="shared" si="73"/>
        <v>0.46528901932346378</v>
      </c>
      <c r="AB405" s="11">
        <v>4.5999999999999999E-2</v>
      </c>
      <c r="AC405" s="10">
        <v>350</v>
      </c>
      <c r="AD405" s="39">
        <f t="shared" si="74"/>
        <v>0.46403947221346353</v>
      </c>
      <c r="AE405" s="11">
        <v>0.94099999999999995</v>
      </c>
      <c r="AF405" s="10">
        <v>248</v>
      </c>
      <c r="AG405" s="39">
        <f t="shared" si="75"/>
        <v>-5.4982981660499974E-2</v>
      </c>
      <c r="AH405" s="14">
        <v>2.6510104507170706</v>
      </c>
      <c r="AI405" s="10">
        <v>313</v>
      </c>
      <c r="AJ405" s="39">
        <f t="shared" si="76"/>
        <v>-0.19311213657866014</v>
      </c>
      <c r="AK405" s="13">
        <v>137751.34605078475</v>
      </c>
      <c r="AL405" s="44"/>
    </row>
    <row r="406" spans="1:38" x14ac:dyDescent="0.25">
      <c r="A406" s="110" t="s">
        <v>1159</v>
      </c>
      <c r="B406" s="5" t="s">
        <v>433</v>
      </c>
      <c r="C406" s="6" t="s">
        <v>33</v>
      </c>
      <c r="D406" s="7" t="s">
        <v>34</v>
      </c>
      <c r="E406" s="42">
        <f t="shared" si="66"/>
        <v>3.0769926026127439</v>
      </c>
      <c r="F406" s="8">
        <v>18.963875345237415</v>
      </c>
      <c r="G406" s="9">
        <v>400</v>
      </c>
      <c r="H406" s="10">
        <v>284</v>
      </c>
      <c r="I406" s="39">
        <f t="shared" si="67"/>
        <v>2.9430717061316735E-2</v>
      </c>
      <c r="J406" s="11">
        <v>1.644052506581728E-2</v>
      </c>
      <c r="K406" s="10">
        <v>444</v>
      </c>
      <c r="L406" s="39">
        <f t="shared" si="68"/>
        <v>0.57942099747002951</v>
      </c>
      <c r="M406" s="11">
        <v>3.4807947019867551E-2</v>
      </c>
      <c r="N406" s="10">
        <v>329</v>
      </c>
      <c r="O406" s="39">
        <f t="shared" si="69"/>
        <v>0.4250387896314442</v>
      </c>
      <c r="P406" s="11">
        <v>3.6000000000000004E-2</v>
      </c>
      <c r="Q406" s="10">
        <v>332</v>
      </c>
      <c r="R406" s="39">
        <f t="shared" si="70"/>
        <v>0.42918485556294933</v>
      </c>
      <c r="S406" s="12">
        <v>0.41659119724687554</v>
      </c>
      <c r="T406" s="10">
        <v>407</v>
      </c>
      <c r="U406" s="39">
        <f t="shared" si="71"/>
        <v>0.62167890352598987</v>
      </c>
      <c r="V406" s="11">
        <v>0.04</v>
      </c>
      <c r="W406" s="10">
        <v>447</v>
      </c>
      <c r="X406" s="39">
        <f t="shared" si="72"/>
        <v>0.72204135748946252</v>
      </c>
      <c r="Y406" s="13">
        <v>106357</v>
      </c>
      <c r="Z406" s="10">
        <v>369</v>
      </c>
      <c r="AA406" s="39">
        <f t="shared" si="73"/>
        <v>0.51334903685870281</v>
      </c>
      <c r="AB406" s="11">
        <v>4.4999999999999998E-2</v>
      </c>
      <c r="AC406" s="10">
        <v>296</v>
      </c>
      <c r="AD406" s="39">
        <f t="shared" si="74"/>
        <v>0.31002296407705709</v>
      </c>
      <c r="AE406" s="11">
        <v>0.93099999999999994</v>
      </c>
      <c r="AF406" s="10">
        <v>177</v>
      </c>
      <c r="AG406" s="39">
        <f t="shared" si="75"/>
        <v>-0.26356883400324949</v>
      </c>
      <c r="AH406" s="14">
        <v>2.8715832125911422</v>
      </c>
      <c r="AI406" s="10">
        <v>401</v>
      </c>
      <c r="AJ406" s="39">
        <f t="shared" si="76"/>
        <v>-0.12257609865954538</v>
      </c>
      <c r="AK406" s="13">
        <v>179805.05513493932</v>
      </c>
      <c r="AL406" s="44"/>
    </row>
    <row r="407" spans="1:38" x14ac:dyDescent="0.25">
      <c r="A407" s="110" t="s">
        <v>716</v>
      </c>
      <c r="B407" s="5" t="s">
        <v>434</v>
      </c>
      <c r="C407" s="6" t="s">
        <v>61</v>
      </c>
      <c r="D407" s="7" t="s">
        <v>39</v>
      </c>
      <c r="E407" s="42">
        <f t="shared" si="66"/>
        <v>3.1021635204142881</v>
      </c>
      <c r="F407" s="8">
        <v>18.893854551548142</v>
      </c>
      <c r="G407" s="9">
        <v>401</v>
      </c>
      <c r="H407" s="10">
        <v>473</v>
      </c>
      <c r="I407" s="39">
        <f t="shared" si="67"/>
        <v>0.59066628568040525</v>
      </c>
      <c r="J407" s="11">
        <v>6.5793084522502765E-2</v>
      </c>
      <c r="K407" s="10">
        <v>525</v>
      </c>
      <c r="L407" s="39">
        <f t="shared" si="68"/>
        <v>0.83591800189109577</v>
      </c>
      <c r="M407" s="11">
        <v>2.0942408376963352E-2</v>
      </c>
      <c r="N407" s="10">
        <v>420</v>
      </c>
      <c r="O407" s="39">
        <f t="shared" si="69"/>
        <v>0.6708233900452002</v>
      </c>
      <c r="P407" s="11">
        <v>0.02</v>
      </c>
      <c r="Q407" s="10">
        <v>370</v>
      </c>
      <c r="R407" s="39">
        <f t="shared" si="70"/>
        <v>0.47639919516782336</v>
      </c>
      <c r="S407" s="12">
        <v>0.25748310267138719</v>
      </c>
      <c r="T407" s="10">
        <v>429</v>
      </c>
      <c r="U407" s="39">
        <f t="shared" si="71"/>
        <v>0.66858501265025216</v>
      </c>
      <c r="V407" s="11">
        <v>3.7000000000000005E-2</v>
      </c>
      <c r="W407" s="10">
        <v>378</v>
      </c>
      <c r="X407" s="39">
        <f t="shared" si="72"/>
        <v>0.21346306061997611</v>
      </c>
      <c r="Y407" s="13">
        <v>90956</v>
      </c>
      <c r="Z407" s="10">
        <v>321</v>
      </c>
      <c r="AA407" s="39">
        <f t="shared" si="73"/>
        <v>0.36916898425298572</v>
      </c>
      <c r="AB407" s="11">
        <v>4.8000000000000001E-2</v>
      </c>
      <c r="AC407" s="10">
        <v>307</v>
      </c>
      <c r="AD407" s="39">
        <f t="shared" si="74"/>
        <v>0.34082626570433838</v>
      </c>
      <c r="AE407" s="11">
        <v>0.93299999999999994</v>
      </c>
      <c r="AF407" s="10">
        <v>325</v>
      </c>
      <c r="AG407" s="39">
        <f t="shared" si="75"/>
        <v>0.16659616059580409</v>
      </c>
      <c r="AH407" s="14">
        <v>2.4166977069129021</v>
      </c>
      <c r="AI407" s="10">
        <v>380</v>
      </c>
      <c r="AJ407" s="39">
        <f t="shared" si="76"/>
        <v>-0.14159000027245536</v>
      </c>
      <c r="AK407" s="13">
        <v>168468.93376247183</v>
      </c>
      <c r="AL407" s="44"/>
    </row>
    <row r="408" spans="1:38" x14ac:dyDescent="0.25">
      <c r="A408" s="110" t="s">
        <v>960</v>
      </c>
      <c r="B408" s="5" t="s">
        <v>435</v>
      </c>
      <c r="C408" s="6" t="s">
        <v>81</v>
      </c>
      <c r="D408" s="7" t="s">
        <v>34</v>
      </c>
      <c r="E408" s="42">
        <f t="shared" si="66"/>
        <v>3.1209239998814939</v>
      </c>
      <c r="F408" s="8">
        <v>18.841666400419047</v>
      </c>
      <c r="G408" s="9">
        <v>402</v>
      </c>
      <c r="H408" s="10">
        <v>496</v>
      </c>
      <c r="I408" s="39">
        <f t="shared" si="67"/>
        <v>0.74324225829083412</v>
      </c>
      <c r="J408" s="11">
        <v>7.9209936876399878E-2</v>
      </c>
      <c r="K408" s="10">
        <v>86</v>
      </c>
      <c r="L408" s="39">
        <f t="shared" si="68"/>
        <v>-0.61574123026964778</v>
      </c>
      <c r="M408" s="11">
        <v>9.9415204678362568E-2</v>
      </c>
      <c r="N408" s="10">
        <v>484</v>
      </c>
      <c r="O408" s="39">
        <f t="shared" si="69"/>
        <v>0.79371569025207833</v>
      </c>
      <c r="P408" s="11">
        <v>1.2E-2</v>
      </c>
      <c r="Q408" s="10">
        <v>174</v>
      </c>
      <c r="R408" s="39">
        <f t="shared" si="70"/>
        <v>4.8901152418406396E-2</v>
      </c>
      <c r="S408" s="12">
        <v>1.6981132075471699</v>
      </c>
      <c r="T408" s="10">
        <v>557</v>
      </c>
      <c r="U408" s="39">
        <f t="shared" si="71"/>
        <v>1.1376461038928758</v>
      </c>
      <c r="V408" s="11">
        <v>6.9999999999999993E-3</v>
      </c>
      <c r="W408" s="10">
        <v>327</v>
      </c>
      <c r="X408" s="39">
        <f t="shared" si="72"/>
        <v>1.3875551608926421E-2</v>
      </c>
      <c r="Y408" s="13">
        <v>84912</v>
      </c>
      <c r="Z408" s="10">
        <v>289</v>
      </c>
      <c r="AA408" s="39">
        <f t="shared" si="73"/>
        <v>0.27304894918250766</v>
      </c>
      <c r="AB408" s="11">
        <v>0.05</v>
      </c>
      <c r="AC408" s="10">
        <v>458</v>
      </c>
      <c r="AD408" s="39">
        <f t="shared" si="74"/>
        <v>0.8028757901135577</v>
      </c>
      <c r="AE408" s="11">
        <v>0.96299999999999997</v>
      </c>
      <c r="AF408" s="10">
        <v>344</v>
      </c>
      <c r="AG408" s="39">
        <f t="shared" si="75"/>
        <v>0.25827788359296922</v>
      </c>
      <c r="AH408" s="14">
        <v>2.3197472635931482</v>
      </c>
      <c r="AI408" s="10">
        <v>331</v>
      </c>
      <c r="AJ408" s="39">
        <f t="shared" si="76"/>
        <v>-0.18233586196159118</v>
      </c>
      <c r="AK408" s="13">
        <v>144176.17981132076</v>
      </c>
      <c r="AL408" s="44"/>
    </row>
    <row r="409" spans="1:38" x14ac:dyDescent="0.25">
      <c r="A409" s="110" t="s">
        <v>1154</v>
      </c>
      <c r="B409" s="5" t="s">
        <v>152</v>
      </c>
      <c r="C409" s="6" t="s">
        <v>63</v>
      </c>
      <c r="D409" s="7" t="s">
        <v>34</v>
      </c>
      <c r="E409" s="42">
        <f t="shared" si="66"/>
        <v>3.1290864590482337</v>
      </c>
      <c r="F409" s="8">
        <v>18.81895996302103</v>
      </c>
      <c r="G409" s="9">
        <v>403</v>
      </c>
      <c r="H409" s="10">
        <v>154</v>
      </c>
      <c r="I409" s="39">
        <f t="shared" si="67"/>
        <v>-0.47223053896908773</v>
      </c>
      <c r="J409" s="11">
        <v>-2.7673334335990396E-2</v>
      </c>
      <c r="K409" s="10">
        <v>429</v>
      </c>
      <c r="L409" s="39">
        <f t="shared" si="68"/>
        <v>0.54399162178573635</v>
      </c>
      <c r="M409" s="11">
        <v>3.6723163841807911E-2</v>
      </c>
      <c r="N409" s="10">
        <v>427</v>
      </c>
      <c r="O409" s="39">
        <f t="shared" si="69"/>
        <v>0.68618492757105998</v>
      </c>
      <c r="P409" s="11">
        <v>1.9E-2</v>
      </c>
      <c r="Q409" s="10">
        <v>434</v>
      </c>
      <c r="R409" s="39">
        <f t="shared" si="70"/>
        <v>0.5528057078878641</v>
      </c>
      <c r="S409" s="12">
        <v>0</v>
      </c>
      <c r="T409" s="10">
        <v>539</v>
      </c>
      <c r="U409" s="39">
        <f t="shared" si="71"/>
        <v>0.99692777652008868</v>
      </c>
      <c r="V409" s="11">
        <v>1.6E-2</v>
      </c>
      <c r="W409" s="10">
        <v>354</v>
      </c>
      <c r="X409" s="39">
        <f t="shared" si="72"/>
        <v>0.12648200523693426</v>
      </c>
      <c r="Y409" s="13">
        <v>88322</v>
      </c>
      <c r="Z409" s="10">
        <v>321</v>
      </c>
      <c r="AA409" s="39">
        <f t="shared" si="73"/>
        <v>0.36916898425298572</v>
      </c>
      <c r="AB409" s="11">
        <v>4.8000000000000001E-2</v>
      </c>
      <c r="AC409" s="10">
        <v>395</v>
      </c>
      <c r="AD409" s="39">
        <f t="shared" si="74"/>
        <v>0.58725267872259046</v>
      </c>
      <c r="AE409" s="11">
        <v>0.94900000000000007</v>
      </c>
      <c r="AF409" s="10">
        <v>102</v>
      </c>
      <c r="AG409" s="39">
        <f t="shared" si="75"/>
        <v>-0.58791725981076726</v>
      </c>
      <c r="AH409" s="14">
        <v>3.2145711347648507</v>
      </c>
      <c r="AI409" s="10">
        <v>227</v>
      </c>
      <c r="AJ409" s="39">
        <f t="shared" si="76"/>
        <v>-0.24278630757903796</v>
      </c>
      <c r="AK409" s="13">
        <v>108135.5184841454</v>
      </c>
      <c r="AL409" s="44"/>
    </row>
    <row r="410" spans="1:38" x14ac:dyDescent="0.25">
      <c r="A410" s="110" t="s">
        <v>1132</v>
      </c>
      <c r="B410" s="5" t="s">
        <v>269</v>
      </c>
      <c r="C410" s="6" t="s">
        <v>91</v>
      </c>
      <c r="D410" s="7" t="s">
        <v>39</v>
      </c>
      <c r="E410" s="42">
        <f t="shared" si="66"/>
        <v>3.1511374060427237</v>
      </c>
      <c r="F410" s="8">
        <v>18.757618345590622</v>
      </c>
      <c r="G410" s="9">
        <v>404</v>
      </c>
      <c r="H410" s="10">
        <v>38</v>
      </c>
      <c r="I410" s="39">
        <f t="shared" si="67"/>
        <v>-1.1165012657040791</v>
      </c>
      <c r="J410" s="11">
        <v>-8.4327636246372184E-2</v>
      </c>
      <c r="K410" s="10">
        <v>360</v>
      </c>
      <c r="L410" s="39">
        <f t="shared" si="68"/>
        <v>0.36601733760001209</v>
      </c>
      <c r="M410" s="11">
        <v>4.6343975283213185E-2</v>
      </c>
      <c r="N410" s="10">
        <v>503</v>
      </c>
      <c r="O410" s="39">
        <f t="shared" si="69"/>
        <v>0.83980030282965756</v>
      </c>
      <c r="P410" s="11">
        <v>9.0000000000000011E-3</v>
      </c>
      <c r="Q410" s="10">
        <v>434</v>
      </c>
      <c r="R410" s="39">
        <f t="shared" si="70"/>
        <v>0.5528057078878641</v>
      </c>
      <c r="S410" s="12">
        <v>0</v>
      </c>
      <c r="T410" s="10">
        <v>415</v>
      </c>
      <c r="U410" s="39">
        <f t="shared" si="71"/>
        <v>0.6373142732340773</v>
      </c>
      <c r="V410" s="11">
        <v>3.9E-2</v>
      </c>
      <c r="W410" s="10">
        <v>498</v>
      </c>
      <c r="X410" s="39">
        <f t="shared" si="72"/>
        <v>1.2560138956609836</v>
      </c>
      <c r="Y410" s="13">
        <v>122527</v>
      </c>
      <c r="Z410" s="10">
        <v>369</v>
      </c>
      <c r="AA410" s="39">
        <f t="shared" si="73"/>
        <v>0.51334903685870281</v>
      </c>
      <c r="AB410" s="11">
        <v>4.4999999999999998E-2</v>
      </c>
      <c r="AC410" s="10">
        <v>125</v>
      </c>
      <c r="AD410" s="39">
        <f t="shared" si="74"/>
        <v>-0.49086287823225472</v>
      </c>
      <c r="AE410" s="11">
        <v>0.879</v>
      </c>
      <c r="AF410" s="10">
        <v>363</v>
      </c>
      <c r="AG410" s="39">
        <f t="shared" si="75"/>
        <v>0.30674973212322049</v>
      </c>
      <c r="AH410" s="14">
        <v>2.2684898586283535</v>
      </c>
      <c r="AI410" s="10">
        <v>329</v>
      </c>
      <c r="AJ410" s="39">
        <f t="shared" si="76"/>
        <v>-0.18539753280438029</v>
      </c>
      <c r="AK410" s="13">
        <v>142350.80630392674</v>
      </c>
      <c r="AL410" s="44"/>
    </row>
    <row r="411" spans="1:38" x14ac:dyDescent="0.25">
      <c r="A411" s="110" t="s">
        <v>915</v>
      </c>
      <c r="B411" s="5" t="s">
        <v>436</v>
      </c>
      <c r="C411" s="6" t="s">
        <v>54</v>
      </c>
      <c r="D411" s="7" t="s">
        <v>39</v>
      </c>
      <c r="E411" s="42">
        <f t="shared" si="66"/>
        <v>3.1976255678937688</v>
      </c>
      <c r="F411" s="8">
        <v>18.628296959075037</v>
      </c>
      <c r="G411" s="9">
        <v>405</v>
      </c>
      <c r="H411" s="10">
        <v>75</v>
      </c>
      <c r="I411" s="39">
        <f t="shared" si="67"/>
        <v>-0.75420180108879098</v>
      </c>
      <c r="J411" s="11">
        <v>-5.2468632882515909E-2</v>
      </c>
      <c r="K411" s="10">
        <v>160</v>
      </c>
      <c r="L411" s="39">
        <f t="shared" si="68"/>
        <v>-0.21996080101947582</v>
      </c>
      <c r="M411" s="11">
        <v>7.8020378457059683E-2</v>
      </c>
      <c r="N411" s="10">
        <v>338</v>
      </c>
      <c r="O411" s="39">
        <f t="shared" si="69"/>
        <v>0.45576186468316371</v>
      </c>
      <c r="P411" s="11">
        <v>3.4000000000000002E-2</v>
      </c>
      <c r="Q411" s="10">
        <v>434</v>
      </c>
      <c r="R411" s="39">
        <f t="shared" si="70"/>
        <v>0.5528057078878641</v>
      </c>
      <c r="S411" s="12">
        <v>0</v>
      </c>
      <c r="T411" s="10">
        <v>298</v>
      </c>
      <c r="U411" s="39">
        <f t="shared" si="71"/>
        <v>0.32460687907232827</v>
      </c>
      <c r="V411" s="11">
        <v>5.9000000000000004E-2</v>
      </c>
      <c r="W411" s="10">
        <v>386</v>
      </c>
      <c r="X411" s="39">
        <f t="shared" si="72"/>
        <v>0.2875653720396974</v>
      </c>
      <c r="Y411" s="13">
        <v>93200</v>
      </c>
      <c r="Z411" s="10">
        <v>352</v>
      </c>
      <c r="AA411" s="39">
        <f t="shared" si="73"/>
        <v>0.46528901932346378</v>
      </c>
      <c r="AB411" s="11">
        <v>4.5999999999999999E-2</v>
      </c>
      <c r="AC411" s="10">
        <v>518</v>
      </c>
      <c r="AD411" s="39">
        <f t="shared" si="74"/>
        <v>1.0184989015045267</v>
      </c>
      <c r="AE411" s="11">
        <v>0.97699999999999998</v>
      </c>
      <c r="AF411" s="10">
        <v>528</v>
      </c>
      <c r="AG411" s="39">
        <f t="shared" si="75"/>
        <v>1.1787942520752628</v>
      </c>
      <c r="AH411" s="14">
        <v>1.3463311116060412</v>
      </c>
      <c r="AI411" s="10">
        <v>518</v>
      </c>
      <c r="AJ411" s="39">
        <f t="shared" si="76"/>
        <v>0.16775964356390596</v>
      </c>
      <c r="AK411" s="13">
        <v>352903.73207222699</v>
      </c>
      <c r="AL411" s="44"/>
    </row>
    <row r="412" spans="1:38" x14ac:dyDescent="0.25">
      <c r="A412" s="110" t="s">
        <v>938</v>
      </c>
      <c r="B412" s="5" t="s">
        <v>437</v>
      </c>
      <c r="C412" s="6" t="s">
        <v>54</v>
      </c>
      <c r="D412" s="7" t="s">
        <v>39</v>
      </c>
      <c r="E412" s="42">
        <f t="shared" si="66"/>
        <v>3.2216008065641324</v>
      </c>
      <c r="F412" s="8">
        <v>18.561602321484763</v>
      </c>
      <c r="G412" s="9">
        <v>406</v>
      </c>
      <c r="H412" s="10">
        <v>176</v>
      </c>
      <c r="I412" s="39">
        <f t="shared" si="67"/>
        <v>-0.38307882554998579</v>
      </c>
      <c r="J412" s="11">
        <v>-1.9833729216152007E-2</v>
      </c>
      <c r="K412" s="10">
        <v>384</v>
      </c>
      <c r="L412" s="39">
        <f t="shared" si="68"/>
        <v>0.42693324742794836</v>
      </c>
      <c r="M412" s="11">
        <v>4.3051024928516771E-2</v>
      </c>
      <c r="N412" s="10">
        <v>338</v>
      </c>
      <c r="O412" s="39">
        <f t="shared" si="69"/>
        <v>0.45576186468316371</v>
      </c>
      <c r="P412" s="11">
        <v>3.4000000000000002E-2</v>
      </c>
      <c r="Q412" s="10">
        <v>389</v>
      </c>
      <c r="R412" s="39">
        <f t="shared" si="70"/>
        <v>0.49437741940043589</v>
      </c>
      <c r="S412" s="12">
        <v>0.19689809766145644</v>
      </c>
      <c r="T412" s="10">
        <v>381</v>
      </c>
      <c r="U412" s="39">
        <f t="shared" si="71"/>
        <v>0.5435020549855526</v>
      </c>
      <c r="V412" s="11">
        <v>4.4999999999999998E-2</v>
      </c>
      <c r="W412" s="10">
        <v>428</v>
      </c>
      <c r="X412" s="39">
        <f t="shared" si="72"/>
        <v>0.59381529900337615</v>
      </c>
      <c r="Y412" s="13">
        <v>102474</v>
      </c>
      <c r="Z412" s="10">
        <v>321</v>
      </c>
      <c r="AA412" s="39">
        <f t="shared" si="73"/>
        <v>0.36916898425298572</v>
      </c>
      <c r="AB412" s="11">
        <v>4.8000000000000001E-2</v>
      </c>
      <c r="AC412" s="10">
        <v>425</v>
      </c>
      <c r="AD412" s="39">
        <f t="shared" si="74"/>
        <v>0.67966258360443255</v>
      </c>
      <c r="AE412" s="11">
        <v>0.95499999999999996</v>
      </c>
      <c r="AF412" s="10">
        <v>416</v>
      </c>
      <c r="AG412" s="39">
        <f t="shared" si="75"/>
        <v>0.45053224886448845</v>
      </c>
      <c r="AH412" s="14">
        <v>2.1164445186850052</v>
      </c>
      <c r="AI412" s="10">
        <v>366</v>
      </c>
      <c r="AJ412" s="39">
        <f t="shared" si="76"/>
        <v>-0.15313626820570675</v>
      </c>
      <c r="AK412" s="13">
        <v>161585.02864110022</v>
      </c>
      <c r="AL412" s="44"/>
    </row>
    <row r="413" spans="1:38" x14ac:dyDescent="0.25">
      <c r="A413" s="110" t="s">
        <v>638</v>
      </c>
      <c r="B413" s="5" t="s">
        <v>438</v>
      </c>
      <c r="C413" s="6" t="s">
        <v>54</v>
      </c>
      <c r="D413" s="7" t="s">
        <v>39</v>
      </c>
      <c r="E413" s="42">
        <f t="shared" si="66"/>
        <v>3.2396728171903812</v>
      </c>
      <c r="F413" s="8">
        <v>18.511329362127945</v>
      </c>
      <c r="G413" s="9">
        <v>407</v>
      </c>
      <c r="H413" s="10">
        <v>145</v>
      </c>
      <c r="I413" s="39">
        <f t="shared" si="67"/>
        <v>-0.50195224318907616</v>
      </c>
      <c r="J413" s="11">
        <v>-3.0286928799149848E-2</v>
      </c>
      <c r="K413" s="10">
        <v>312</v>
      </c>
      <c r="L413" s="39">
        <f t="shared" si="68"/>
        <v>0.21658716622201665</v>
      </c>
      <c r="M413" s="11">
        <v>5.4421768707482991E-2</v>
      </c>
      <c r="N413" s="10">
        <v>535</v>
      </c>
      <c r="O413" s="39">
        <f t="shared" si="69"/>
        <v>0.97805414056239526</v>
      </c>
      <c r="P413" s="11">
        <v>0</v>
      </c>
      <c r="Q413" s="10">
        <v>434</v>
      </c>
      <c r="R413" s="39">
        <f t="shared" si="70"/>
        <v>0.5528057078878641</v>
      </c>
      <c r="S413" s="12">
        <v>0</v>
      </c>
      <c r="T413" s="10">
        <v>499</v>
      </c>
      <c r="U413" s="39">
        <f t="shared" si="71"/>
        <v>0.84057407943921414</v>
      </c>
      <c r="V413" s="11">
        <v>2.6000000000000002E-2</v>
      </c>
      <c r="W413" s="10">
        <v>403</v>
      </c>
      <c r="X413" s="39">
        <f t="shared" si="72"/>
        <v>0.42738230009277223</v>
      </c>
      <c r="Y413" s="13">
        <v>97434</v>
      </c>
      <c r="Z413" s="10">
        <v>321</v>
      </c>
      <c r="AA413" s="39">
        <f t="shared" si="73"/>
        <v>0.36916898425298572</v>
      </c>
      <c r="AB413" s="11">
        <v>4.8000000000000001E-2</v>
      </c>
      <c r="AC413" s="10">
        <v>281</v>
      </c>
      <c r="AD413" s="39">
        <f t="shared" si="74"/>
        <v>0.26381801163613516</v>
      </c>
      <c r="AE413" s="11">
        <v>0.92799999999999994</v>
      </c>
      <c r="AF413" s="10">
        <v>182</v>
      </c>
      <c r="AG413" s="39">
        <f t="shared" si="75"/>
        <v>-0.24996729580597513</v>
      </c>
      <c r="AH413" s="14">
        <v>2.8572000278630685</v>
      </c>
      <c r="AI413" s="10">
        <v>251</v>
      </c>
      <c r="AJ413" s="39">
        <f t="shared" si="76"/>
        <v>-0.23318925395090578</v>
      </c>
      <c r="AK413" s="13">
        <v>113857.29863013698</v>
      </c>
      <c r="AL413" s="44"/>
    </row>
    <row r="414" spans="1:38" x14ac:dyDescent="0.25">
      <c r="A414" s="110" t="s">
        <v>852</v>
      </c>
      <c r="B414" s="5" t="s">
        <v>439</v>
      </c>
      <c r="C414" s="6" t="s">
        <v>91</v>
      </c>
      <c r="D414" s="7" t="s">
        <v>39</v>
      </c>
      <c r="E414" s="42">
        <f t="shared" si="66"/>
        <v>3.2663305940752903</v>
      </c>
      <c r="F414" s="8">
        <v>18.437172404078595</v>
      </c>
      <c r="G414" s="9">
        <v>408</v>
      </c>
      <c r="H414" s="10">
        <v>133</v>
      </c>
      <c r="I414" s="39">
        <f t="shared" si="67"/>
        <v>-0.54276816682832218</v>
      </c>
      <c r="J414" s="11">
        <v>-3.3876099569530194E-2</v>
      </c>
      <c r="K414" s="10">
        <v>153</v>
      </c>
      <c r="L414" s="39">
        <f t="shared" si="68"/>
        <v>-0.23733925325185615</v>
      </c>
      <c r="M414" s="11">
        <v>7.8959810874704495E-2</v>
      </c>
      <c r="N414" s="10">
        <v>389</v>
      </c>
      <c r="O414" s="39">
        <f t="shared" si="69"/>
        <v>0.59401570241590151</v>
      </c>
      <c r="P414" s="11">
        <v>2.5000000000000001E-2</v>
      </c>
      <c r="Q414" s="10">
        <v>434</v>
      </c>
      <c r="R414" s="39">
        <f t="shared" si="70"/>
        <v>0.5528057078878641</v>
      </c>
      <c r="S414" s="12">
        <v>0</v>
      </c>
      <c r="T414" s="10">
        <v>484</v>
      </c>
      <c r="U414" s="39">
        <f t="shared" si="71"/>
        <v>0.80930334002303939</v>
      </c>
      <c r="V414" s="11">
        <v>2.7999999999999997E-2</v>
      </c>
      <c r="W414" s="10">
        <v>350</v>
      </c>
      <c r="X414" s="39">
        <f t="shared" si="72"/>
        <v>0.11997658841443645</v>
      </c>
      <c r="Y414" s="13">
        <v>88125</v>
      </c>
      <c r="Z414" s="10">
        <v>352</v>
      </c>
      <c r="AA414" s="39">
        <f t="shared" si="73"/>
        <v>0.46528901932346378</v>
      </c>
      <c r="AB414" s="11">
        <v>4.5999999999999999E-2</v>
      </c>
      <c r="AC414" s="10">
        <v>494</v>
      </c>
      <c r="AD414" s="39">
        <f t="shared" si="74"/>
        <v>0.92608899662268285</v>
      </c>
      <c r="AE414" s="11">
        <v>0.97099999999999997</v>
      </c>
      <c r="AF414" s="10">
        <v>331</v>
      </c>
      <c r="AG414" s="39">
        <f t="shared" si="75"/>
        <v>0.1843461878314771</v>
      </c>
      <c r="AH414" s="14">
        <v>2.3979276298116088</v>
      </c>
      <c r="AI414" s="10">
        <v>291</v>
      </c>
      <c r="AJ414" s="39">
        <f t="shared" si="76"/>
        <v>-0.20883381019969297</v>
      </c>
      <c r="AK414" s="13">
        <v>128378.05676094537</v>
      </c>
      <c r="AL414" s="44"/>
    </row>
    <row r="415" spans="1:38" x14ac:dyDescent="0.25">
      <c r="A415" s="110" t="s">
        <v>755</v>
      </c>
      <c r="B415" s="5" t="s">
        <v>440</v>
      </c>
      <c r="C415" s="6" t="s">
        <v>93</v>
      </c>
      <c r="D415" s="7" t="s">
        <v>34</v>
      </c>
      <c r="E415" s="42">
        <f t="shared" si="66"/>
        <v>3.2745135557945497</v>
      </c>
      <c r="F415" s="8">
        <v>18.414408932407465</v>
      </c>
      <c r="G415" s="9">
        <v>409</v>
      </c>
      <c r="H415" s="10">
        <v>558</v>
      </c>
      <c r="I415" s="39">
        <f t="shared" si="67"/>
        <v>2.6401284095538671</v>
      </c>
      <c r="J415" s="11">
        <v>0.24601366742596809</v>
      </c>
      <c r="K415" s="10">
        <v>157</v>
      </c>
      <c r="L415" s="39">
        <f t="shared" si="68"/>
        <v>-0.22773828746149175</v>
      </c>
      <c r="M415" s="11">
        <v>7.8440808469682391E-2</v>
      </c>
      <c r="N415" s="10">
        <v>226</v>
      </c>
      <c r="O415" s="39">
        <f t="shared" si="69"/>
        <v>0.10244650158838944</v>
      </c>
      <c r="P415" s="11">
        <v>5.7000000000000002E-2</v>
      </c>
      <c r="Q415" s="10">
        <v>263</v>
      </c>
      <c r="R415" s="39">
        <f t="shared" si="70"/>
        <v>0.30621787859049132</v>
      </c>
      <c r="S415" s="12">
        <v>0.83097889313611428</v>
      </c>
      <c r="T415" s="10">
        <v>148</v>
      </c>
      <c r="U415" s="39">
        <f t="shared" si="71"/>
        <v>-0.28517253954308236</v>
      </c>
      <c r="V415" s="11">
        <v>9.8000000000000004E-2</v>
      </c>
      <c r="W415" s="10">
        <v>424</v>
      </c>
      <c r="X415" s="39">
        <f t="shared" si="72"/>
        <v>0.57046844776730532</v>
      </c>
      <c r="Y415" s="13">
        <v>101767</v>
      </c>
      <c r="Z415" s="10">
        <v>553</v>
      </c>
      <c r="AA415" s="39">
        <f t="shared" si="73"/>
        <v>1.1381292648168095</v>
      </c>
      <c r="AB415" s="11">
        <v>3.2000000000000001E-2</v>
      </c>
      <c r="AC415" s="10">
        <v>389</v>
      </c>
      <c r="AD415" s="39">
        <f t="shared" si="74"/>
        <v>0.57185102790894804</v>
      </c>
      <c r="AE415" s="11">
        <v>0.94799999999999995</v>
      </c>
      <c r="AF415" s="10">
        <v>518</v>
      </c>
      <c r="AG415" s="39">
        <f t="shared" si="75"/>
        <v>1.0155967189063926</v>
      </c>
      <c r="AH415" s="14">
        <v>1.5189072006254574</v>
      </c>
      <c r="AI415" s="10">
        <v>494</v>
      </c>
      <c r="AJ415" s="39">
        <f t="shared" si="76"/>
        <v>5.4305057663984697E-2</v>
      </c>
      <c r="AK415" s="13">
        <v>285261.90967259434</v>
      </c>
      <c r="AL415" s="44"/>
    </row>
    <row r="416" spans="1:38" x14ac:dyDescent="0.25">
      <c r="A416" s="110" t="s">
        <v>820</v>
      </c>
      <c r="B416" s="5" t="s">
        <v>441</v>
      </c>
      <c r="C416" s="6" t="s">
        <v>44</v>
      </c>
      <c r="D416" s="7" t="s">
        <v>20</v>
      </c>
      <c r="E416" s="42">
        <f t="shared" si="66"/>
        <v>3.278510314282931</v>
      </c>
      <c r="F416" s="8">
        <v>18.403290696523214</v>
      </c>
      <c r="G416" s="9">
        <v>410</v>
      </c>
      <c r="H416" s="10">
        <v>540</v>
      </c>
      <c r="I416" s="39">
        <f t="shared" si="67"/>
        <v>1.4581469070187916</v>
      </c>
      <c r="J416" s="11">
        <v>0.14207547169811319</v>
      </c>
      <c r="K416" s="10">
        <v>405</v>
      </c>
      <c r="L416" s="39">
        <f t="shared" si="68"/>
        <v>0.50619860842410269</v>
      </c>
      <c r="M416" s="11">
        <v>3.8766152563568156E-2</v>
      </c>
      <c r="N416" s="10">
        <v>535</v>
      </c>
      <c r="O416" s="39">
        <f t="shared" si="69"/>
        <v>0.97805414056239526</v>
      </c>
      <c r="P416" s="11">
        <v>0</v>
      </c>
      <c r="Q416" s="10">
        <v>176</v>
      </c>
      <c r="R416" s="39">
        <f t="shared" si="70"/>
        <v>6.256319380152936E-2</v>
      </c>
      <c r="S416" s="12">
        <v>1.6520733520568314</v>
      </c>
      <c r="T416" s="10">
        <v>326</v>
      </c>
      <c r="U416" s="39">
        <f t="shared" si="71"/>
        <v>0.40278372761276549</v>
      </c>
      <c r="V416" s="11">
        <v>5.4000000000000006E-2</v>
      </c>
      <c r="W416" s="10">
        <v>371</v>
      </c>
      <c r="X416" s="39">
        <f t="shared" si="72"/>
        <v>0.19282404785824445</v>
      </c>
      <c r="Y416" s="13">
        <v>90331</v>
      </c>
      <c r="Z416" s="10">
        <v>339</v>
      </c>
      <c r="AA416" s="39">
        <f t="shared" si="73"/>
        <v>0.41722900178822475</v>
      </c>
      <c r="AB416" s="11">
        <v>4.7E-2</v>
      </c>
      <c r="AC416" s="10">
        <v>425</v>
      </c>
      <c r="AD416" s="39">
        <f t="shared" si="74"/>
        <v>0.67966258360443255</v>
      </c>
      <c r="AE416" s="11">
        <v>0.95499999999999996</v>
      </c>
      <c r="AF416" s="10">
        <v>408</v>
      </c>
      <c r="AG416" s="39">
        <f t="shared" si="75"/>
        <v>0.41755794462009499</v>
      </c>
      <c r="AH416" s="14">
        <v>2.1513137740845054</v>
      </c>
      <c r="AI416" s="10">
        <v>304</v>
      </c>
      <c r="AJ416" s="39">
        <f t="shared" si="76"/>
        <v>-0.20032898384163242</v>
      </c>
      <c r="AK416" s="13">
        <v>133448.64909962003</v>
      </c>
      <c r="AL416" s="44"/>
    </row>
    <row r="417" spans="1:38" x14ac:dyDescent="0.25">
      <c r="A417" s="110" t="s">
        <v>706</v>
      </c>
      <c r="B417" s="5" t="s">
        <v>442</v>
      </c>
      <c r="C417" s="6" t="s">
        <v>41</v>
      </c>
      <c r="D417" s="7" t="s">
        <v>34</v>
      </c>
      <c r="E417" s="42">
        <f t="shared" si="66"/>
        <v>3.3138622583125037</v>
      </c>
      <c r="F417" s="8">
        <v>18.304948188755873</v>
      </c>
      <c r="G417" s="9">
        <v>411</v>
      </c>
      <c r="H417" s="10">
        <v>319</v>
      </c>
      <c r="I417" s="39">
        <f t="shared" si="67"/>
        <v>0.13251894587227225</v>
      </c>
      <c r="J417" s="11">
        <v>2.5505645357810192E-2</v>
      </c>
      <c r="K417" s="10">
        <v>526</v>
      </c>
      <c r="L417" s="39">
        <f t="shared" si="68"/>
        <v>0.83618238624295349</v>
      </c>
      <c r="M417" s="11">
        <v>2.0928116469517744E-2</v>
      </c>
      <c r="N417" s="10">
        <v>534</v>
      </c>
      <c r="O417" s="39">
        <f t="shared" si="69"/>
        <v>0.96269260303653548</v>
      </c>
      <c r="P417" s="11">
        <v>1E-3</v>
      </c>
      <c r="Q417" s="10">
        <v>339</v>
      </c>
      <c r="R417" s="39">
        <f t="shared" si="70"/>
        <v>0.43528341332293013</v>
      </c>
      <c r="S417" s="12">
        <v>0.39603960396039606</v>
      </c>
      <c r="T417" s="10">
        <v>349</v>
      </c>
      <c r="U417" s="39">
        <f t="shared" si="71"/>
        <v>0.46532520644511532</v>
      </c>
      <c r="V417" s="11">
        <v>0.05</v>
      </c>
      <c r="W417" s="10">
        <v>425</v>
      </c>
      <c r="X417" s="39">
        <f t="shared" si="72"/>
        <v>0.57086471681233064</v>
      </c>
      <c r="Y417" s="13">
        <v>101779</v>
      </c>
      <c r="Z417" s="10">
        <v>339</v>
      </c>
      <c r="AA417" s="39">
        <f t="shared" si="73"/>
        <v>0.41722900178822475</v>
      </c>
      <c r="AB417" s="11">
        <v>4.7E-2</v>
      </c>
      <c r="AC417" s="10">
        <v>247</v>
      </c>
      <c r="AD417" s="39">
        <f t="shared" si="74"/>
        <v>0.14060480512701173</v>
      </c>
      <c r="AE417" s="11">
        <v>0.92</v>
      </c>
      <c r="AF417" s="10">
        <v>414</v>
      </c>
      <c r="AG417" s="39">
        <f t="shared" si="75"/>
        <v>0.43880473138674458</v>
      </c>
      <c r="AH417" s="14">
        <v>2.1288459873893246</v>
      </c>
      <c r="AI417" s="10">
        <v>405</v>
      </c>
      <c r="AJ417" s="39">
        <f t="shared" si="76"/>
        <v>-0.1200560163805475</v>
      </c>
      <c r="AK417" s="13">
        <v>181307.53259405942</v>
      </c>
      <c r="AL417" s="44"/>
    </row>
    <row r="418" spans="1:38" x14ac:dyDescent="0.25">
      <c r="A418" s="110" t="s">
        <v>924</v>
      </c>
      <c r="B418" s="5" t="s">
        <v>443</v>
      </c>
      <c r="C418" s="6" t="s">
        <v>41</v>
      </c>
      <c r="D418" s="7" t="s">
        <v>34</v>
      </c>
      <c r="E418" s="42">
        <f t="shared" si="66"/>
        <v>3.3311011294135127</v>
      </c>
      <c r="F418" s="8">
        <v>18.256992868003699</v>
      </c>
      <c r="G418" s="9">
        <v>412</v>
      </c>
      <c r="H418" s="10">
        <v>379</v>
      </c>
      <c r="I418" s="39">
        <f t="shared" si="67"/>
        <v>0.26457314153173417</v>
      </c>
      <c r="J418" s="11">
        <v>3.7117903930131035E-2</v>
      </c>
      <c r="K418" s="10">
        <v>150</v>
      </c>
      <c r="L418" s="39">
        <f t="shared" si="68"/>
        <v>-0.24964001315284495</v>
      </c>
      <c r="M418" s="11">
        <v>7.962475689280403E-2</v>
      </c>
      <c r="N418" s="10">
        <v>402</v>
      </c>
      <c r="O418" s="39">
        <f t="shared" si="69"/>
        <v>0.62473877746762096</v>
      </c>
      <c r="P418" s="11">
        <v>2.3E-2</v>
      </c>
      <c r="Q418" s="10">
        <v>303</v>
      </c>
      <c r="R418" s="39">
        <f t="shared" si="70"/>
        <v>0.37259692624224156</v>
      </c>
      <c r="S418" s="12">
        <v>0.60728744939271262</v>
      </c>
      <c r="T418" s="10">
        <v>342</v>
      </c>
      <c r="U418" s="39">
        <f t="shared" si="71"/>
        <v>0.44968983673702795</v>
      </c>
      <c r="V418" s="11">
        <v>5.0999999999999997E-2</v>
      </c>
      <c r="W418" s="10">
        <v>489</v>
      </c>
      <c r="X418" s="39">
        <f t="shared" si="72"/>
        <v>1.1145128241665514</v>
      </c>
      <c r="Y418" s="13">
        <v>118242</v>
      </c>
      <c r="Z418" s="10">
        <v>352</v>
      </c>
      <c r="AA418" s="39">
        <f t="shared" si="73"/>
        <v>0.46528901932346378</v>
      </c>
      <c r="AB418" s="11">
        <v>4.5999999999999999E-2</v>
      </c>
      <c r="AC418" s="10">
        <v>363</v>
      </c>
      <c r="AD418" s="39">
        <f t="shared" si="74"/>
        <v>0.49484277384074482</v>
      </c>
      <c r="AE418" s="11">
        <v>0.94299999999999995</v>
      </c>
      <c r="AF418" s="10">
        <v>99</v>
      </c>
      <c r="AG418" s="39">
        <f t="shared" si="75"/>
        <v>-0.60841219603407048</v>
      </c>
      <c r="AH418" s="14">
        <v>3.2362438639381534</v>
      </c>
      <c r="AI418" s="10">
        <v>342</v>
      </c>
      <c r="AJ418" s="39">
        <f t="shared" si="76"/>
        <v>-0.16879704580136801</v>
      </c>
      <c r="AK418" s="13">
        <v>152248.04566801619</v>
      </c>
      <c r="AL418" s="44"/>
    </row>
    <row r="419" spans="1:38" x14ac:dyDescent="0.25">
      <c r="A419" s="110" t="s">
        <v>651</v>
      </c>
      <c r="B419" s="5" t="s">
        <v>444</v>
      </c>
      <c r="C419" s="6" t="s">
        <v>30</v>
      </c>
      <c r="D419" s="7" t="s">
        <v>20</v>
      </c>
      <c r="E419" s="42">
        <f t="shared" si="66"/>
        <v>3.3578348184397235</v>
      </c>
      <c r="F419" s="8">
        <v>18.182624736550714</v>
      </c>
      <c r="G419" s="9">
        <v>413</v>
      </c>
      <c r="H419" s="10">
        <v>17</v>
      </c>
      <c r="I419" s="39">
        <f t="shared" si="67"/>
        <v>-1.8254185249153876</v>
      </c>
      <c r="J419" s="11">
        <v>-0.14666666666666661</v>
      </c>
      <c r="K419" s="10">
        <v>503</v>
      </c>
      <c r="L419" s="39">
        <f t="shared" si="68"/>
        <v>0.75388882555628656</v>
      </c>
      <c r="M419" s="11">
        <v>2.5376685170499604E-2</v>
      </c>
      <c r="N419" s="10">
        <v>535</v>
      </c>
      <c r="O419" s="39">
        <f t="shared" si="69"/>
        <v>0.97805414056239526</v>
      </c>
      <c r="P419" s="11">
        <v>0</v>
      </c>
      <c r="Q419" s="10">
        <v>434</v>
      </c>
      <c r="R419" s="39">
        <f t="shared" si="70"/>
        <v>0.5528057078878641</v>
      </c>
      <c r="S419" s="12">
        <v>0</v>
      </c>
      <c r="T419" s="10">
        <v>407</v>
      </c>
      <c r="U419" s="39">
        <f t="shared" si="71"/>
        <v>0.62167890352598987</v>
      </c>
      <c r="V419" s="11">
        <v>0.04</v>
      </c>
      <c r="W419" s="10">
        <v>268</v>
      </c>
      <c r="X419" s="39">
        <f t="shared" si="72"/>
        <v>-0.23088662853500147</v>
      </c>
      <c r="Y419" s="13">
        <v>77500</v>
      </c>
      <c r="Z419" s="10">
        <v>111</v>
      </c>
      <c r="AA419" s="39">
        <f t="shared" si="73"/>
        <v>-0.59203136645179411</v>
      </c>
      <c r="AB419" s="11">
        <v>6.8000000000000005E-2</v>
      </c>
      <c r="AC419" s="10">
        <v>558</v>
      </c>
      <c r="AD419" s="39">
        <f t="shared" si="74"/>
        <v>1.2495236637091365</v>
      </c>
      <c r="AE419" s="11">
        <v>0.99199999999999999</v>
      </c>
      <c r="AF419" s="10">
        <v>554</v>
      </c>
      <c r="AG419" s="39">
        <f t="shared" si="75"/>
        <v>1.6543840523323987</v>
      </c>
      <c r="AH419" s="14">
        <v>0.84341034980155094</v>
      </c>
      <c r="AI419" s="10">
        <v>554</v>
      </c>
      <c r="AJ419" s="39">
        <f t="shared" si="76"/>
        <v>2.5319072379912368</v>
      </c>
      <c r="AK419" s="13">
        <v>1762412.6597222222</v>
      </c>
      <c r="AL419" s="44"/>
    </row>
    <row r="420" spans="1:38" x14ac:dyDescent="0.25">
      <c r="A420" s="110" t="s">
        <v>809</v>
      </c>
      <c r="B420" s="5" t="s">
        <v>445</v>
      </c>
      <c r="C420" s="6" t="s">
        <v>172</v>
      </c>
      <c r="D420" s="7" t="s">
        <v>39</v>
      </c>
      <c r="E420" s="42">
        <f t="shared" si="66"/>
        <v>3.3687121533570021</v>
      </c>
      <c r="F420" s="8">
        <v>18.152366021706186</v>
      </c>
      <c r="G420" s="9">
        <v>414</v>
      </c>
      <c r="H420" s="10">
        <v>527</v>
      </c>
      <c r="I420" s="39">
        <f t="shared" si="67"/>
        <v>1.139333808908692</v>
      </c>
      <c r="J420" s="11">
        <v>0.1140404659717964</v>
      </c>
      <c r="K420" s="10">
        <v>215</v>
      </c>
      <c r="L420" s="39">
        <f t="shared" si="68"/>
        <v>-5.6089201815369638E-2</v>
      </c>
      <c r="M420" s="11">
        <v>6.9161920260374293E-2</v>
      </c>
      <c r="N420" s="10">
        <v>345</v>
      </c>
      <c r="O420" s="39">
        <f t="shared" si="69"/>
        <v>0.47112340220902349</v>
      </c>
      <c r="P420" s="11">
        <v>3.3000000000000002E-2</v>
      </c>
      <c r="Q420" s="10">
        <v>434</v>
      </c>
      <c r="R420" s="39">
        <f t="shared" si="70"/>
        <v>0.5528057078878641</v>
      </c>
      <c r="S420" s="12">
        <v>0</v>
      </c>
      <c r="T420" s="10">
        <v>298</v>
      </c>
      <c r="U420" s="39">
        <f t="shared" si="71"/>
        <v>0.32460687907232827</v>
      </c>
      <c r="V420" s="11">
        <v>5.9000000000000004E-2</v>
      </c>
      <c r="W420" s="10">
        <v>513</v>
      </c>
      <c r="X420" s="39">
        <f t="shared" si="72"/>
        <v>1.5045406317326513</v>
      </c>
      <c r="Y420" s="13">
        <v>130053</v>
      </c>
      <c r="Z420" s="10">
        <v>369</v>
      </c>
      <c r="AA420" s="39">
        <f t="shared" si="73"/>
        <v>0.51334903685870281</v>
      </c>
      <c r="AB420" s="11">
        <v>4.4999999999999998E-2</v>
      </c>
      <c r="AC420" s="10">
        <v>160</v>
      </c>
      <c r="AD420" s="39">
        <f t="shared" si="74"/>
        <v>-0.29064141765492629</v>
      </c>
      <c r="AE420" s="11">
        <v>0.89200000000000002</v>
      </c>
      <c r="AF420" s="10">
        <v>330</v>
      </c>
      <c r="AG420" s="39">
        <f t="shared" si="75"/>
        <v>0.18384894046811243</v>
      </c>
      <c r="AH420" s="14">
        <v>2.3984534527427428</v>
      </c>
      <c r="AI420" s="10">
        <v>422</v>
      </c>
      <c r="AJ420" s="39">
        <f t="shared" si="76"/>
        <v>-9.5381894556001545E-2</v>
      </c>
      <c r="AK420" s="13">
        <v>196018.28714914696</v>
      </c>
      <c r="AL420" s="44"/>
    </row>
    <row r="421" spans="1:38" x14ac:dyDescent="0.25">
      <c r="A421" s="110" t="s">
        <v>1095</v>
      </c>
      <c r="B421" s="5" t="s">
        <v>446</v>
      </c>
      <c r="C421" s="6" t="s">
        <v>47</v>
      </c>
      <c r="D421" s="7" t="s">
        <v>20</v>
      </c>
      <c r="E421" s="42">
        <f t="shared" si="66"/>
        <v>3.3693466338726332</v>
      </c>
      <c r="F421" s="8">
        <v>18.150601015374868</v>
      </c>
      <c r="G421" s="9">
        <v>415</v>
      </c>
      <c r="H421" s="10">
        <v>528</v>
      </c>
      <c r="I421" s="39">
        <f t="shared" si="67"/>
        <v>1.1563297791794644</v>
      </c>
      <c r="J421" s="11">
        <v>0.11553501599715599</v>
      </c>
      <c r="K421" s="10">
        <v>426</v>
      </c>
      <c r="L421" s="39">
        <f t="shared" si="68"/>
        <v>0.53818531765159883</v>
      </c>
      <c r="M421" s="11">
        <v>3.7037037037037035E-2</v>
      </c>
      <c r="N421" s="10">
        <v>311</v>
      </c>
      <c r="O421" s="39">
        <f t="shared" si="69"/>
        <v>0.39431571457972475</v>
      </c>
      <c r="P421" s="11">
        <v>3.7999999999999999E-2</v>
      </c>
      <c r="Q421" s="10">
        <v>139</v>
      </c>
      <c r="R421" s="39">
        <f t="shared" si="70"/>
        <v>-0.10914666828651738</v>
      </c>
      <c r="S421" s="12">
        <v>2.2307202039515617</v>
      </c>
      <c r="T421" s="10">
        <v>545</v>
      </c>
      <c r="U421" s="39">
        <f t="shared" si="71"/>
        <v>1.0438338856443512</v>
      </c>
      <c r="V421" s="11">
        <v>1.3000000000000001E-2</v>
      </c>
      <c r="W421" s="10">
        <v>485</v>
      </c>
      <c r="X421" s="39">
        <f t="shared" si="72"/>
        <v>1.0528599652447068</v>
      </c>
      <c r="Y421" s="13">
        <v>116375</v>
      </c>
      <c r="Z421" s="10">
        <v>303</v>
      </c>
      <c r="AA421" s="39">
        <f t="shared" si="73"/>
        <v>0.32110896671774669</v>
      </c>
      <c r="AB421" s="11">
        <v>4.9000000000000002E-2</v>
      </c>
      <c r="AC421" s="10">
        <v>303</v>
      </c>
      <c r="AD421" s="39">
        <f t="shared" si="74"/>
        <v>0.32542461489069946</v>
      </c>
      <c r="AE421" s="11">
        <v>0.93200000000000005</v>
      </c>
      <c r="AF421" s="10">
        <v>224</v>
      </c>
      <c r="AG421" s="39">
        <f t="shared" si="75"/>
        <v>-0.11712006062410668</v>
      </c>
      <c r="AH421" s="14">
        <v>2.7167183928802268</v>
      </c>
      <c r="AI421" s="10">
        <v>282</v>
      </c>
      <c r="AJ421" s="39">
        <f t="shared" si="76"/>
        <v>-0.21359441587926867</v>
      </c>
      <c r="AK421" s="13">
        <v>125539.77533460803</v>
      </c>
      <c r="AL421" s="44"/>
    </row>
    <row r="422" spans="1:38" x14ac:dyDescent="0.25">
      <c r="A422" s="110" t="s">
        <v>745</v>
      </c>
      <c r="B422" s="5" t="s">
        <v>447</v>
      </c>
      <c r="C422" s="6" t="s">
        <v>91</v>
      </c>
      <c r="D422" s="7" t="s">
        <v>39</v>
      </c>
      <c r="E422" s="42">
        <f t="shared" si="66"/>
        <v>3.3736943890553248</v>
      </c>
      <c r="F422" s="8">
        <v>18.138506372221251</v>
      </c>
      <c r="G422" s="9">
        <v>416</v>
      </c>
      <c r="H422" s="10">
        <v>49</v>
      </c>
      <c r="I422" s="39">
        <f t="shared" si="67"/>
        <v>-0.98497310416114503</v>
      </c>
      <c r="J422" s="11">
        <v>-7.2761634774391681E-2</v>
      </c>
      <c r="K422" s="10">
        <v>272</v>
      </c>
      <c r="L422" s="39">
        <f t="shared" si="68"/>
        <v>9.1235984576145235E-2</v>
      </c>
      <c r="M422" s="11">
        <v>6.1197916666666664E-2</v>
      </c>
      <c r="N422" s="10">
        <v>484</v>
      </c>
      <c r="O422" s="39">
        <f t="shared" si="69"/>
        <v>0.79371569025207833</v>
      </c>
      <c r="P422" s="11">
        <v>1.2E-2</v>
      </c>
      <c r="Q422" s="10">
        <v>434</v>
      </c>
      <c r="R422" s="39">
        <f t="shared" si="70"/>
        <v>0.5528057078878641</v>
      </c>
      <c r="S422" s="12">
        <v>0</v>
      </c>
      <c r="T422" s="10">
        <v>342</v>
      </c>
      <c r="U422" s="39">
        <f t="shared" si="71"/>
        <v>0.44968983673702795</v>
      </c>
      <c r="V422" s="11">
        <v>5.0999999999999997E-2</v>
      </c>
      <c r="W422" s="10">
        <v>400</v>
      </c>
      <c r="X422" s="39">
        <f t="shared" si="72"/>
        <v>0.41407426466400765</v>
      </c>
      <c r="Y422" s="13">
        <v>97031</v>
      </c>
      <c r="Z422" s="10">
        <v>472</v>
      </c>
      <c r="AA422" s="39">
        <f t="shared" si="73"/>
        <v>0.80170914207013666</v>
      </c>
      <c r="AB422" s="11">
        <v>3.9E-2</v>
      </c>
      <c r="AC422" s="10">
        <v>363</v>
      </c>
      <c r="AD422" s="39">
        <f t="shared" si="74"/>
        <v>0.49484277384074482</v>
      </c>
      <c r="AE422" s="11">
        <v>0.94299999999999995</v>
      </c>
      <c r="AF422" s="10">
        <v>428</v>
      </c>
      <c r="AG422" s="39">
        <f t="shared" si="75"/>
        <v>0.47848413928619549</v>
      </c>
      <c r="AH422" s="14">
        <v>2.0868863027241917</v>
      </c>
      <c r="AI422" s="10">
        <v>407</v>
      </c>
      <c r="AJ422" s="39">
        <f t="shared" si="76"/>
        <v>-0.1173191252873353</v>
      </c>
      <c r="AK422" s="13">
        <v>182939.27184713376</v>
      </c>
      <c r="AL422" s="44"/>
    </row>
    <row r="423" spans="1:38" x14ac:dyDescent="0.25">
      <c r="A423" s="110" t="s">
        <v>1019</v>
      </c>
      <c r="B423" s="5" t="s">
        <v>448</v>
      </c>
      <c r="C423" s="6" t="s">
        <v>81</v>
      </c>
      <c r="D423" s="7" t="s">
        <v>34</v>
      </c>
      <c r="E423" s="42">
        <f t="shared" si="66"/>
        <v>3.3915060812438957</v>
      </c>
      <c r="F423" s="8">
        <v>18.088957570154278</v>
      </c>
      <c r="G423" s="9">
        <v>417</v>
      </c>
      <c r="H423" s="10">
        <v>422</v>
      </c>
      <c r="I423" s="39">
        <f t="shared" si="67"/>
        <v>0.38977523716451234</v>
      </c>
      <c r="J423" s="11">
        <v>4.8127619305123659E-2</v>
      </c>
      <c r="K423" s="10">
        <v>415</v>
      </c>
      <c r="L423" s="39">
        <f t="shared" si="68"/>
        <v>0.52289428121399761</v>
      </c>
      <c r="M423" s="11">
        <v>3.7863629367400335E-2</v>
      </c>
      <c r="N423" s="10">
        <v>402</v>
      </c>
      <c r="O423" s="39">
        <f t="shared" si="69"/>
        <v>0.62473877746762096</v>
      </c>
      <c r="P423" s="11">
        <v>2.3E-2</v>
      </c>
      <c r="Q423" s="10">
        <v>434</v>
      </c>
      <c r="R423" s="39">
        <f t="shared" si="70"/>
        <v>0.5528057078878641</v>
      </c>
      <c r="S423" s="12">
        <v>0</v>
      </c>
      <c r="T423" s="10">
        <v>468</v>
      </c>
      <c r="U423" s="39">
        <f t="shared" si="71"/>
        <v>0.77803260060686441</v>
      </c>
      <c r="V423" s="11">
        <v>0.03</v>
      </c>
      <c r="W423" s="10">
        <v>346</v>
      </c>
      <c r="X423" s="39">
        <f t="shared" si="72"/>
        <v>9.8148768517629062E-2</v>
      </c>
      <c r="Y423" s="13">
        <v>87464</v>
      </c>
      <c r="Z423" s="10">
        <v>369</v>
      </c>
      <c r="AA423" s="39">
        <f t="shared" si="73"/>
        <v>0.51334903685870281</v>
      </c>
      <c r="AB423" s="11">
        <v>4.4999999999999998E-2</v>
      </c>
      <c r="AC423" s="10">
        <v>363</v>
      </c>
      <c r="AD423" s="39">
        <f t="shared" si="74"/>
        <v>0.49484277384074482</v>
      </c>
      <c r="AE423" s="11">
        <v>0.94299999999999995</v>
      </c>
      <c r="AF423" s="10">
        <v>448</v>
      </c>
      <c r="AG423" s="39">
        <f t="shared" si="75"/>
        <v>0.54475144338900972</v>
      </c>
      <c r="AH423" s="14">
        <v>2.0168107816678145</v>
      </c>
      <c r="AI423" s="10">
        <v>383</v>
      </c>
      <c r="AJ423" s="39">
        <f t="shared" si="76"/>
        <v>-0.13906729750964217</v>
      </c>
      <c r="AK423" s="13">
        <v>169972.97355862247</v>
      </c>
      <c r="AL423" s="44"/>
    </row>
    <row r="424" spans="1:38" x14ac:dyDescent="0.25">
      <c r="A424" s="110" t="s">
        <v>1106</v>
      </c>
      <c r="B424" s="5" t="s">
        <v>424</v>
      </c>
      <c r="C424" s="6" t="s">
        <v>61</v>
      </c>
      <c r="D424" s="7" t="s">
        <v>39</v>
      </c>
      <c r="E424" s="42">
        <f t="shared" si="66"/>
        <v>3.3965872045666705</v>
      </c>
      <c r="F424" s="8">
        <v>18.074822833761317</v>
      </c>
      <c r="G424" s="9">
        <v>418</v>
      </c>
      <c r="H424" s="10">
        <v>544</v>
      </c>
      <c r="I424" s="39">
        <f t="shared" si="67"/>
        <v>1.6079390306133909</v>
      </c>
      <c r="J424" s="11">
        <v>0.15524752475247516</v>
      </c>
      <c r="K424" s="10">
        <v>423</v>
      </c>
      <c r="L424" s="39">
        <f t="shared" si="68"/>
        <v>0.53579517393986742</v>
      </c>
      <c r="M424" s="11">
        <v>3.7166241781832816E-2</v>
      </c>
      <c r="N424" s="10">
        <v>294</v>
      </c>
      <c r="O424" s="39">
        <f t="shared" si="69"/>
        <v>0.34823110200214558</v>
      </c>
      <c r="P424" s="11">
        <v>4.0999999999999995E-2</v>
      </c>
      <c r="Q424" s="10">
        <v>338</v>
      </c>
      <c r="R424" s="39">
        <f t="shared" si="70"/>
        <v>0.43412175425769561</v>
      </c>
      <c r="S424" s="12">
        <v>0.39995429093817852</v>
      </c>
      <c r="T424" s="10">
        <v>357</v>
      </c>
      <c r="U424" s="39">
        <f t="shared" si="71"/>
        <v>0.49659594586129024</v>
      </c>
      <c r="V424" s="11">
        <v>4.8000000000000001E-2</v>
      </c>
      <c r="W424" s="10">
        <v>408</v>
      </c>
      <c r="X424" s="39">
        <f t="shared" si="72"/>
        <v>0.48606314117692767</v>
      </c>
      <c r="Y424" s="13">
        <v>99211</v>
      </c>
      <c r="Z424" s="10">
        <v>483</v>
      </c>
      <c r="AA424" s="39">
        <f t="shared" si="73"/>
        <v>0.84976915960537569</v>
      </c>
      <c r="AB424" s="11">
        <v>3.7999999999999999E-2</v>
      </c>
      <c r="AC424" s="10">
        <v>318</v>
      </c>
      <c r="AD424" s="39">
        <f t="shared" si="74"/>
        <v>0.38703121814526031</v>
      </c>
      <c r="AE424" s="11">
        <v>0.93599999999999994</v>
      </c>
      <c r="AF424" s="10">
        <v>148</v>
      </c>
      <c r="AG424" s="39">
        <f t="shared" si="75"/>
        <v>-0.37771131356560439</v>
      </c>
      <c r="AH424" s="14">
        <v>2.9922851762260145</v>
      </c>
      <c r="AI424" s="10">
        <v>322</v>
      </c>
      <c r="AJ424" s="39">
        <f t="shared" si="76"/>
        <v>-0.18692335691575379</v>
      </c>
      <c r="AK424" s="13">
        <v>141441.10730202263</v>
      </c>
      <c r="AL424" s="44"/>
    </row>
    <row r="425" spans="1:38" x14ac:dyDescent="0.25">
      <c r="A425" s="110" t="s">
        <v>847</v>
      </c>
      <c r="B425" s="5" t="s">
        <v>449</v>
      </c>
      <c r="C425" s="6" t="s">
        <v>93</v>
      </c>
      <c r="D425" s="7" t="s">
        <v>34</v>
      </c>
      <c r="E425" s="42">
        <f t="shared" si="66"/>
        <v>3.4142975953781569</v>
      </c>
      <c r="F425" s="8">
        <v>18.02555583321152</v>
      </c>
      <c r="G425" s="9">
        <v>419</v>
      </c>
      <c r="H425" s="10">
        <v>406</v>
      </c>
      <c r="I425" s="39">
        <f t="shared" si="67"/>
        <v>0.33812456417596648</v>
      </c>
      <c r="J425" s="11">
        <v>4.3585688871318418E-2</v>
      </c>
      <c r="K425" s="10">
        <v>533</v>
      </c>
      <c r="L425" s="39">
        <f t="shared" si="68"/>
        <v>0.88066254994174475</v>
      </c>
      <c r="M425" s="11">
        <v>1.8523638374343378E-2</v>
      </c>
      <c r="N425" s="10">
        <v>394</v>
      </c>
      <c r="O425" s="39">
        <f t="shared" si="69"/>
        <v>0.6093772399417613</v>
      </c>
      <c r="P425" s="11">
        <v>2.4E-2</v>
      </c>
      <c r="Q425" s="10">
        <v>421</v>
      </c>
      <c r="R425" s="39">
        <f t="shared" si="70"/>
        <v>0.52470230853409405</v>
      </c>
      <c r="S425" s="12">
        <v>9.4705938062316516E-2</v>
      </c>
      <c r="T425" s="10">
        <v>197</v>
      </c>
      <c r="U425" s="39">
        <f t="shared" si="71"/>
        <v>-3.5006624213682905E-2</v>
      </c>
      <c r="V425" s="11">
        <v>8.199999999999999E-2</v>
      </c>
      <c r="W425" s="10">
        <v>452</v>
      </c>
      <c r="X425" s="39">
        <f t="shared" si="72"/>
        <v>0.78369421641130732</v>
      </c>
      <c r="Y425" s="13">
        <v>108224</v>
      </c>
      <c r="Z425" s="10">
        <v>450</v>
      </c>
      <c r="AA425" s="39">
        <f t="shared" si="73"/>
        <v>0.75364912453489763</v>
      </c>
      <c r="AB425" s="11">
        <v>0.04</v>
      </c>
      <c r="AC425" s="10">
        <v>355</v>
      </c>
      <c r="AD425" s="39">
        <f t="shared" si="74"/>
        <v>0.4794411230271059</v>
      </c>
      <c r="AE425" s="11">
        <v>0.94200000000000006</v>
      </c>
      <c r="AF425" s="10">
        <v>304</v>
      </c>
      <c r="AG425" s="39">
        <f t="shared" si="75"/>
        <v>0.11116133510197976</v>
      </c>
      <c r="AH425" s="14">
        <v>2.4753182337887512</v>
      </c>
      <c r="AI425" s="10">
        <v>388</v>
      </c>
      <c r="AJ425" s="39">
        <f t="shared" si="76"/>
        <v>-0.13618762064899625</v>
      </c>
      <c r="AK425" s="13">
        <v>171689.84193578939</v>
      </c>
      <c r="AL425" s="44"/>
    </row>
    <row r="426" spans="1:38" x14ac:dyDescent="0.25">
      <c r="A426" s="110" t="s">
        <v>650</v>
      </c>
      <c r="B426" s="5" t="s">
        <v>450</v>
      </c>
      <c r="C426" s="6" t="s">
        <v>54</v>
      </c>
      <c r="D426" s="7" t="s">
        <v>39</v>
      </c>
      <c r="E426" s="42">
        <f t="shared" si="66"/>
        <v>3.5295836973840813</v>
      </c>
      <c r="F426" s="8">
        <v>17.704851422373466</v>
      </c>
      <c r="G426" s="9">
        <v>420</v>
      </c>
      <c r="H426" s="10">
        <v>20</v>
      </c>
      <c r="I426" s="39">
        <f t="shared" si="67"/>
        <v>-1.7258887865962631</v>
      </c>
      <c r="J426" s="11">
        <v>-0.13791446419990394</v>
      </c>
      <c r="K426" s="10">
        <v>310</v>
      </c>
      <c r="L426" s="39">
        <f t="shared" si="68"/>
        <v>0.21276796273469556</v>
      </c>
      <c r="M426" s="11">
        <v>5.4628224582701064E-2</v>
      </c>
      <c r="N426" s="10">
        <v>535</v>
      </c>
      <c r="O426" s="39">
        <f t="shared" si="69"/>
        <v>0.97805414056239526</v>
      </c>
      <c r="P426" s="11">
        <v>0</v>
      </c>
      <c r="Q426" s="10">
        <v>314</v>
      </c>
      <c r="R426" s="39">
        <f t="shared" si="70"/>
        <v>0.38739668125661642</v>
      </c>
      <c r="S426" s="12">
        <v>0.55741360089186176</v>
      </c>
      <c r="T426" s="10">
        <v>455</v>
      </c>
      <c r="U426" s="39">
        <f t="shared" si="71"/>
        <v>0.731126491482602</v>
      </c>
      <c r="V426" s="11">
        <v>3.3000000000000002E-2</v>
      </c>
      <c r="W426" s="10">
        <v>215</v>
      </c>
      <c r="X426" s="39">
        <f t="shared" si="72"/>
        <v>-0.42859185958218121</v>
      </c>
      <c r="Y426" s="13">
        <v>71513</v>
      </c>
      <c r="Z426" s="10">
        <v>398</v>
      </c>
      <c r="AA426" s="39">
        <f t="shared" si="73"/>
        <v>0.60946907192918087</v>
      </c>
      <c r="AB426" s="11">
        <v>4.2999999999999997E-2</v>
      </c>
      <c r="AC426" s="10">
        <v>542</v>
      </c>
      <c r="AD426" s="39">
        <f t="shared" si="74"/>
        <v>1.1417121080136519</v>
      </c>
      <c r="AE426" s="11">
        <v>0.98499999999999999</v>
      </c>
      <c r="AF426" s="10">
        <v>540</v>
      </c>
      <c r="AG426" s="39">
        <f t="shared" si="75"/>
        <v>1.459487106823889</v>
      </c>
      <c r="AH426" s="14">
        <v>1.0495075374525749</v>
      </c>
      <c r="AI426" s="10">
        <v>533</v>
      </c>
      <c r="AJ426" s="39">
        <f t="shared" si="76"/>
        <v>0.49530197192494396</v>
      </c>
      <c r="AK426" s="13">
        <v>548185.04069119284</v>
      </c>
      <c r="AL426" s="44"/>
    </row>
    <row r="427" spans="1:38" x14ac:dyDescent="0.25">
      <c r="A427" s="110" t="s">
        <v>989</v>
      </c>
      <c r="B427" s="5" t="s">
        <v>451</v>
      </c>
      <c r="C427" s="6" t="s">
        <v>93</v>
      </c>
      <c r="D427" s="7" t="s">
        <v>34</v>
      </c>
      <c r="E427" s="42">
        <f t="shared" si="66"/>
        <v>3.5331195998155573</v>
      </c>
      <c r="F427" s="8">
        <v>17.695015201993588</v>
      </c>
      <c r="G427" s="9">
        <v>421</v>
      </c>
      <c r="H427" s="10">
        <v>340</v>
      </c>
      <c r="I427" s="39">
        <f t="shared" si="67"/>
        <v>0.17963842554803619</v>
      </c>
      <c r="J427" s="11">
        <v>2.9649122807017481E-2</v>
      </c>
      <c r="K427" s="10">
        <v>536</v>
      </c>
      <c r="L427" s="39">
        <f t="shared" si="68"/>
        <v>0.90168505889129946</v>
      </c>
      <c r="M427" s="11">
        <v>1.7387218045112781E-2</v>
      </c>
      <c r="N427" s="10">
        <v>466</v>
      </c>
      <c r="O427" s="39">
        <f t="shared" si="69"/>
        <v>0.74763107767449899</v>
      </c>
      <c r="P427" s="11">
        <v>1.4999999999999999E-2</v>
      </c>
      <c r="Q427" s="10">
        <v>434</v>
      </c>
      <c r="R427" s="39">
        <f t="shared" si="70"/>
        <v>0.5528057078878641</v>
      </c>
      <c r="S427" s="12">
        <v>0</v>
      </c>
      <c r="T427" s="10">
        <v>362</v>
      </c>
      <c r="U427" s="39">
        <f t="shared" si="71"/>
        <v>0.51223131556937773</v>
      </c>
      <c r="V427" s="11">
        <v>4.7E-2</v>
      </c>
      <c r="W427" s="10">
        <v>381</v>
      </c>
      <c r="X427" s="39">
        <f t="shared" si="72"/>
        <v>0.25464201888218307</v>
      </c>
      <c r="Y427" s="13">
        <v>92203</v>
      </c>
      <c r="Z427" s="10">
        <v>450</v>
      </c>
      <c r="AA427" s="39">
        <f t="shared" si="73"/>
        <v>0.75364912453489763</v>
      </c>
      <c r="AB427" s="11">
        <v>0.04</v>
      </c>
      <c r="AC427" s="10">
        <v>311</v>
      </c>
      <c r="AD427" s="39">
        <f t="shared" si="74"/>
        <v>0.35622791651798075</v>
      </c>
      <c r="AE427" s="11">
        <v>0.93400000000000005</v>
      </c>
      <c r="AF427" s="10">
        <v>400</v>
      </c>
      <c r="AG427" s="39">
        <f t="shared" si="75"/>
        <v>0.39571320534779714</v>
      </c>
      <c r="AH427" s="14">
        <v>2.1744138761268634</v>
      </c>
      <c r="AI427" s="10">
        <v>449</v>
      </c>
      <c r="AJ427" s="39">
        <f t="shared" si="76"/>
        <v>-5.3306934792112487E-2</v>
      </c>
      <c r="AK427" s="13">
        <v>221103.45169534843</v>
      </c>
      <c r="AL427" s="44"/>
    </row>
    <row r="428" spans="1:38" x14ac:dyDescent="0.25">
      <c r="A428" s="110" t="s">
        <v>711</v>
      </c>
      <c r="B428" s="5" t="s">
        <v>452</v>
      </c>
      <c r="C428" s="6" t="s">
        <v>81</v>
      </c>
      <c r="D428" s="7" t="s">
        <v>34</v>
      </c>
      <c r="E428" s="42">
        <f t="shared" si="66"/>
        <v>3.5365307155564034</v>
      </c>
      <c r="F428" s="8">
        <v>17.685526114888255</v>
      </c>
      <c r="G428" s="9">
        <v>422</v>
      </c>
      <c r="H428" s="10">
        <v>273</v>
      </c>
      <c r="I428" s="39">
        <f t="shared" si="67"/>
        <v>-2.7054913703355984E-2</v>
      </c>
      <c r="J428" s="11">
        <v>1.1473429951690761E-2</v>
      </c>
      <c r="K428" s="10">
        <v>308</v>
      </c>
      <c r="L428" s="39">
        <f t="shared" si="68"/>
        <v>0.20209738529421287</v>
      </c>
      <c r="M428" s="11">
        <v>5.5205047318611984E-2</v>
      </c>
      <c r="N428" s="10">
        <v>329</v>
      </c>
      <c r="O428" s="39">
        <f t="shared" si="69"/>
        <v>0.4250387896314442</v>
      </c>
      <c r="P428" s="11">
        <v>3.6000000000000004E-2</v>
      </c>
      <c r="Q428" s="10">
        <v>434</v>
      </c>
      <c r="R428" s="39">
        <f t="shared" si="70"/>
        <v>0.5528057078878641</v>
      </c>
      <c r="S428" s="12">
        <v>0</v>
      </c>
      <c r="T428" s="10">
        <v>420</v>
      </c>
      <c r="U428" s="39">
        <f t="shared" si="71"/>
        <v>0.65294964294216484</v>
      </c>
      <c r="V428" s="11">
        <v>3.7999999999999999E-2</v>
      </c>
      <c r="W428" s="10">
        <v>401</v>
      </c>
      <c r="X428" s="39">
        <f t="shared" si="72"/>
        <v>0.42130617473571846</v>
      </c>
      <c r="Y428" s="13">
        <v>97250</v>
      </c>
      <c r="Z428" s="10">
        <v>496</v>
      </c>
      <c r="AA428" s="39">
        <f t="shared" si="73"/>
        <v>0.89782917714061439</v>
      </c>
      <c r="AB428" s="11">
        <v>3.7000000000000005E-2</v>
      </c>
      <c r="AC428" s="10">
        <v>375</v>
      </c>
      <c r="AD428" s="39">
        <f t="shared" si="74"/>
        <v>0.52564607546802611</v>
      </c>
      <c r="AE428" s="11">
        <v>0.94499999999999995</v>
      </c>
      <c r="AF428" s="10">
        <v>299</v>
      </c>
      <c r="AG428" s="39">
        <f t="shared" si="75"/>
        <v>9.3412611845710106E-2</v>
      </c>
      <c r="AH428" s="14">
        <v>2.4940869319741918</v>
      </c>
      <c r="AI428" s="10">
        <v>461</v>
      </c>
      <c r="AJ428" s="39">
        <f t="shared" si="76"/>
        <v>-2.463449243428208E-2</v>
      </c>
      <c r="AK428" s="13">
        <v>238198.01194029851</v>
      </c>
      <c r="AL428" s="44"/>
    </row>
    <row r="429" spans="1:38" x14ac:dyDescent="0.25">
      <c r="A429" s="110" t="s">
        <v>794</v>
      </c>
      <c r="B429" s="5" t="s">
        <v>453</v>
      </c>
      <c r="C429" s="6" t="s">
        <v>71</v>
      </c>
      <c r="D429" s="7" t="s">
        <v>34</v>
      </c>
      <c r="E429" s="42">
        <f t="shared" si="66"/>
        <v>3.5490076710772382</v>
      </c>
      <c r="F429" s="8">
        <v>17.650817554188059</v>
      </c>
      <c r="G429" s="9">
        <v>423</v>
      </c>
      <c r="H429" s="10">
        <v>236</v>
      </c>
      <c r="I429" s="39">
        <f t="shared" si="67"/>
        <v>-0.13301426230455629</v>
      </c>
      <c r="J429" s="11">
        <v>2.1558361564522066E-3</v>
      </c>
      <c r="K429" s="10">
        <v>451</v>
      </c>
      <c r="L429" s="39">
        <f t="shared" si="68"/>
        <v>0.59382345239403123</v>
      </c>
      <c r="M429" s="11">
        <v>3.4029389017788091E-2</v>
      </c>
      <c r="N429" s="10">
        <v>427</v>
      </c>
      <c r="O429" s="39">
        <f t="shared" si="69"/>
        <v>0.68618492757105998</v>
      </c>
      <c r="P429" s="11">
        <v>1.9E-2</v>
      </c>
      <c r="Q429" s="10">
        <v>434</v>
      </c>
      <c r="R429" s="39">
        <f t="shared" si="70"/>
        <v>0.5528057078878641</v>
      </c>
      <c r="S429" s="12">
        <v>0</v>
      </c>
      <c r="T429" s="10">
        <v>245</v>
      </c>
      <c r="U429" s="39">
        <f t="shared" si="71"/>
        <v>0.15261781228336624</v>
      </c>
      <c r="V429" s="11">
        <v>7.0000000000000007E-2</v>
      </c>
      <c r="W429" s="10">
        <v>414</v>
      </c>
      <c r="X429" s="39">
        <f t="shared" si="72"/>
        <v>0.52427008160144528</v>
      </c>
      <c r="Y429" s="13">
        <v>100368</v>
      </c>
      <c r="Z429" s="10">
        <v>437</v>
      </c>
      <c r="AA429" s="39">
        <f t="shared" si="73"/>
        <v>0.70558910699965893</v>
      </c>
      <c r="AB429" s="11">
        <v>4.0999999999999995E-2</v>
      </c>
      <c r="AC429" s="10">
        <v>489</v>
      </c>
      <c r="AD429" s="39">
        <f t="shared" si="74"/>
        <v>0.9106873458090422</v>
      </c>
      <c r="AE429" s="11">
        <v>0.97</v>
      </c>
      <c r="AF429" s="10">
        <v>200</v>
      </c>
      <c r="AG429" s="39">
        <f t="shared" si="75"/>
        <v>-0.19015251803721928</v>
      </c>
      <c r="AH429" s="14">
        <v>2.7939478437616336</v>
      </c>
      <c r="AI429" s="10">
        <v>299</v>
      </c>
      <c r="AJ429" s="39">
        <f t="shared" si="76"/>
        <v>-0.20324591635304673</v>
      </c>
      <c r="AK429" s="13">
        <v>131709.5688383528</v>
      </c>
      <c r="AL429" s="44"/>
    </row>
    <row r="430" spans="1:38" x14ac:dyDescent="0.25">
      <c r="A430" s="110" t="s">
        <v>930</v>
      </c>
      <c r="B430" s="5" t="s">
        <v>454</v>
      </c>
      <c r="C430" s="6" t="s">
        <v>44</v>
      </c>
      <c r="D430" s="7" t="s">
        <v>20</v>
      </c>
      <c r="E430" s="42">
        <f t="shared" si="66"/>
        <v>3.567293083640565</v>
      </c>
      <c r="F430" s="8">
        <v>17.599950950486331</v>
      </c>
      <c r="G430" s="9">
        <v>424</v>
      </c>
      <c r="H430" s="10">
        <v>104</v>
      </c>
      <c r="I430" s="39">
        <f t="shared" si="67"/>
        <v>-0.61443965492245456</v>
      </c>
      <c r="J430" s="11">
        <v>-4.0178571428571397E-2</v>
      </c>
      <c r="K430" s="10">
        <v>531</v>
      </c>
      <c r="L430" s="39">
        <f t="shared" si="68"/>
        <v>0.86933819676858137</v>
      </c>
      <c r="M430" s="11">
        <v>1.9135802469135803E-2</v>
      </c>
      <c r="N430" s="10">
        <v>402</v>
      </c>
      <c r="O430" s="39">
        <f t="shared" si="69"/>
        <v>0.62473877746762096</v>
      </c>
      <c r="P430" s="11">
        <v>2.3E-2</v>
      </c>
      <c r="Q430" s="10">
        <v>104</v>
      </c>
      <c r="R430" s="39">
        <f t="shared" si="70"/>
        <v>-0.31890188704910072</v>
      </c>
      <c r="S430" s="12">
        <v>2.9375764993880051</v>
      </c>
      <c r="T430" s="10">
        <v>558</v>
      </c>
      <c r="U430" s="39">
        <f t="shared" si="71"/>
        <v>1.1532814736009631</v>
      </c>
      <c r="V430" s="11">
        <v>6.0000000000000001E-3</v>
      </c>
      <c r="W430" s="10">
        <v>411</v>
      </c>
      <c r="X430" s="39">
        <f t="shared" si="72"/>
        <v>0.51291036897738818</v>
      </c>
      <c r="Y430" s="13">
        <v>100024</v>
      </c>
      <c r="Z430" s="10">
        <v>398</v>
      </c>
      <c r="AA430" s="39">
        <f t="shared" si="73"/>
        <v>0.60946907192918087</v>
      </c>
      <c r="AB430" s="11">
        <v>4.2999999999999997E-2</v>
      </c>
      <c r="AC430" s="10">
        <v>533</v>
      </c>
      <c r="AD430" s="39">
        <f t="shared" si="74"/>
        <v>1.0647038539454488</v>
      </c>
      <c r="AE430" s="11">
        <v>0.98</v>
      </c>
      <c r="AF430" s="10">
        <v>157</v>
      </c>
      <c r="AG430" s="39">
        <f t="shared" si="75"/>
        <v>-0.332729240598725</v>
      </c>
      <c r="AH430" s="14">
        <v>2.9447180955362753</v>
      </c>
      <c r="AI430" s="10">
        <v>241</v>
      </c>
      <c r="AJ430" s="39">
        <f t="shared" si="76"/>
        <v>-0.23780360217114735</v>
      </c>
      <c r="AK430" s="13">
        <v>111106.21615667075</v>
      </c>
      <c r="AL430" s="44"/>
    </row>
    <row r="431" spans="1:38" x14ac:dyDescent="0.25">
      <c r="A431" s="110" t="s">
        <v>641</v>
      </c>
      <c r="B431" s="5" t="s">
        <v>455</v>
      </c>
      <c r="C431" s="6" t="s">
        <v>93</v>
      </c>
      <c r="D431" s="7" t="s">
        <v>34</v>
      </c>
      <c r="E431" s="42">
        <f t="shared" si="66"/>
        <v>3.626810062862416</v>
      </c>
      <c r="F431" s="8">
        <v>17.434385826641435</v>
      </c>
      <c r="G431" s="9">
        <v>425</v>
      </c>
      <c r="H431" s="10">
        <v>106</v>
      </c>
      <c r="I431" s="39">
        <f t="shared" si="67"/>
        <v>-0.61309228982555852</v>
      </c>
      <c r="J431" s="11">
        <v>-4.0060090135202842E-2</v>
      </c>
      <c r="K431" s="10">
        <v>27</v>
      </c>
      <c r="L431" s="39">
        <f t="shared" si="68"/>
        <v>-1.3643124423000326</v>
      </c>
      <c r="M431" s="11">
        <v>0.13988095238095238</v>
      </c>
      <c r="N431" s="10">
        <v>456</v>
      </c>
      <c r="O431" s="39">
        <f t="shared" si="69"/>
        <v>0.73226954014863932</v>
      </c>
      <c r="P431" s="11">
        <v>1.6E-2</v>
      </c>
      <c r="Q431" s="10">
        <v>234</v>
      </c>
      <c r="R431" s="39">
        <f t="shared" si="70"/>
        <v>0.24321385209604521</v>
      </c>
      <c r="S431" s="12">
        <v>1.0432968179447053</v>
      </c>
      <c r="T431" s="10">
        <v>115</v>
      </c>
      <c r="U431" s="39">
        <f t="shared" si="71"/>
        <v>-0.44152623662395701</v>
      </c>
      <c r="V431" s="11">
        <v>0.10800000000000001</v>
      </c>
      <c r="W431" s="10">
        <v>465</v>
      </c>
      <c r="X431" s="39">
        <f t="shared" si="72"/>
        <v>0.88018572887495505</v>
      </c>
      <c r="Y431" s="13">
        <v>111146</v>
      </c>
      <c r="Z431" s="10">
        <v>543</v>
      </c>
      <c r="AA431" s="39">
        <f t="shared" si="73"/>
        <v>1.0900692472815705</v>
      </c>
      <c r="AB431" s="11">
        <v>3.3000000000000002E-2</v>
      </c>
      <c r="AC431" s="10">
        <v>442</v>
      </c>
      <c r="AD431" s="39">
        <f t="shared" si="74"/>
        <v>0.72586753604535448</v>
      </c>
      <c r="AE431" s="11">
        <v>0.95799999999999996</v>
      </c>
      <c r="AF431" s="10">
        <v>562</v>
      </c>
      <c r="AG431" s="39">
        <f t="shared" si="75"/>
        <v>1.8561996828324885</v>
      </c>
      <c r="AH431" s="14">
        <v>0.62999687756080369</v>
      </c>
      <c r="AI431" s="10">
        <v>548</v>
      </c>
      <c r="AJ431" s="39">
        <f t="shared" si="76"/>
        <v>1.708126629452337</v>
      </c>
      <c r="AK431" s="13">
        <v>1271273.2211789254</v>
      </c>
      <c r="AL431" s="44"/>
    </row>
    <row r="432" spans="1:38" x14ac:dyDescent="0.25">
      <c r="A432" s="110" t="s">
        <v>776</v>
      </c>
      <c r="B432" s="5" t="s">
        <v>82</v>
      </c>
      <c r="C432" s="6" t="s">
        <v>41</v>
      </c>
      <c r="D432" s="7" t="s">
        <v>34</v>
      </c>
      <c r="E432" s="42">
        <f t="shared" si="66"/>
        <v>3.6510717959600796</v>
      </c>
      <c r="F432" s="8">
        <v>17.366894215045484</v>
      </c>
      <c r="G432" s="9">
        <v>426</v>
      </c>
      <c r="H432" s="10">
        <v>396</v>
      </c>
      <c r="I432" s="39">
        <f t="shared" si="67"/>
        <v>0.31285048897555084</v>
      </c>
      <c r="J432" s="11">
        <v>4.136319912051678E-2</v>
      </c>
      <c r="K432" s="10">
        <v>226</v>
      </c>
      <c r="L432" s="39">
        <f t="shared" si="68"/>
        <v>-2.8323251658546659E-2</v>
      </c>
      <c r="M432" s="11">
        <v>6.7660967624590757E-2</v>
      </c>
      <c r="N432" s="10">
        <v>525</v>
      </c>
      <c r="O432" s="39">
        <f t="shared" si="69"/>
        <v>0.91660799045895625</v>
      </c>
      <c r="P432" s="11">
        <v>4.0000000000000001E-3</v>
      </c>
      <c r="Q432" s="10">
        <v>218</v>
      </c>
      <c r="R432" s="39">
        <f t="shared" si="70"/>
        <v>0.20037839936475438</v>
      </c>
      <c r="S432" s="12">
        <v>1.1876484560570071</v>
      </c>
      <c r="T432" s="10">
        <v>561</v>
      </c>
      <c r="U432" s="39">
        <f t="shared" si="71"/>
        <v>1.2001875827252255</v>
      </c>
      <c r="V432" s="11">
        <v>3.0000000000000001E-3</v>
      </c>
      <c r="W432" s="10">
        <v>448</v>
      </c>
      <c r="X432" s="39">
        <f t="shared" si="72"/>
        <v>0.73307084590933191</v>
      </c>
      <c r="Y432" s="13">
        <v>106691</v>
      </c>
      <c r="Z432" s="10">
        <v>194</v>
      </c>
      <c r="AA432" s="39">
        <f t="shared" si="73"/>
        <v>-6.3371173564165176E-2</v>
      </c>
      <c r="AB432" s="11">
        <v>5.7000000000000002E-2</v>
      </c>
      <c r="AC432" s="10">
        <v>318</v>
      </c>
      <c r="AD432" s="39">
        <f t="shared" si="74"/>
        <v>0.38703121814526031</v>
      </c>
      <c r="AE432" s="11">
        <v>0.93599999999999994</v>
      </c>
      <c r="AF432" s="10">
        <v>461</v>
      </c>
      <c r="AG432" s="39">
        <f t="shared" si="75"/>
        <v>0.60581856313555804</v>
      </c>
      <c r="AH432" s="14">
        <v>1.9522342866135993</v>
      </c>
      <c r="AI432" s="10">
        <v>523</v>
      </c>
      <c r="AJ432" s="39">
        <f t="shared" si="76"/>
        <v>0.21832193123030436</v>
      </c>
      <c r="AK432" s="13">
        <v>383049.0563473212</v>
      </c>
      <c r="AL432" s="44"/>
    </row>
    <row r="433" spans="1:38" x14ac:dyDescent="0.25">
      <c r="A433" s="110" t="s">
        <v>1006</v>
      </c>
      <c r="B433" s="5" t="s">
        <v>456</v>
      </c>
      <c r="C433" s="6" t="s">
        <v>93</v>
      </c>
      <c r="D433" s="7" t="s">
        <v>34</v>
      </c>
      <c r="E433" s="42">
        <f t="shared" si="66"/>
        <v>3.6545122698505326</v>
      </c>
      <c r="F433" s="8">
        <v>17.357323459049368</v>
      </c>
      <c r="G433" s="9">
        <v>427</v>
      </c>
      <c r="H433" s="10">
        <v>388</v>
      </c>
      <c r="I433" s="39">
        <f t="shared" si="67"/>
        <v>0.30078671101904658</v>
      </c>
      <c r="J433" s="11">
        <v>4.0302364148250946E-2</v>
      </c>
      <c r="K433" s="10">
        <v>389</v>
      </c>
      <c r="L433" s="39">
        <f t="shared" si="68"/>
        <v>0.45027889608249083</v>
      </c>
      <c r="M433" s="11">
        <v>4.178902191100068E-2</v>
      </c>
      <c r="N433" s="10">
        <v>376</v>
      </c>
      <c r="O433" s="39">
        <f t="shared" si="69"/>
        <v>0.56329262736418195</v>
      </c>
      <c r="P433" s="11">
        <v>2.7000000000000003E-2</v>
      </c>
      <c r="Q433" s="10">
        <v>391</v>
      </c>
      <c r="R433" s="39">
        <f t="shared" si="70"/>
        <v>0.497800185203713</v>
      </c>
      <c r="S433" s="12">
        <v>0.18536368354711943</v>
      </c>
      <c r="T433" s="10">
        <v>468</v>
      </c>
      <c r="U433" s="39">
        <f t="shared" si="71"/>
        <v>0.77803260060686441</v>
      </c>
      <c r="V433" s="11">
        <v>0.03</v>
      </c>
      <c r="W433" s="10">
        <v>412</v>
      </c>
      <c r="X433" s="39">
        <f t="shared" si="72"/>
        <v>0.52109992924124326</v>
      </c>
      <c r="Y433" s="13">
        <v>100272</v>
      </c>
      <c r="Z433" s="10">
        <v>369</v>
      </c>
      <c r="AA433" s="39">
        <f t="shared" si="73"/>
        <v>0.51334903685870281</v>
      </c>
      <c r="AB433" s="11">
        <v>4.4999999999999998E-2</v>
      </c>
      <c r="AC433" s="10">
        <v>296</v>
      </c>
      <c r="AD433" s="39">
        <f t="shared" si="74"/>
        <v>0.31002296407705709</v>
      </c>
      <c r="AE433" s="11">
        <v>0.93099999999999994</v>
      </c>
      <c r="AF433" s="10">
        <v>510</v>
      </c>
      <c r="AG433" s="39">
        <f t="shared" si="75"/>
        <v>0.95666237624473938</v>
      </c>
      <c r="AH433" s="14">
        <v>1.5812283532065692</v>
      </c>
      <c r="AI433" s="10">
        <v>519</v>
      </c>
      <c r="AJ433" s="39">
        <f t="shared" si="76"/>
        <v>0.1759317226488015</v>
      </c>
      <c r="AK433" s="13">
        <v>357775.93990509381</v>
      </c>
      <c r="AL433" s="44"/>
    </row>
    <row r="434" spans="1:38" x14ac:dyDescent="0.25">
      <c r="A434" s="110" t="s">
        <v>850</v>
      </c>
      <c r="B434" s="5" t="s">
        <v>457</v>
      </c>
      <c r="C434" s="6" t="s">
        <v>52</v>
      </c>
      <c r="D434" s="7" t="s">
        <v>34</v>
      </c>
      <c r="E434" s="42">
        <f t="shared" si="66"/>
        <v>3.657344500711778</v>
      </c>
      <c r="F434" s="8">
        <v>17.349444721596122</v>
      </c>
      <c r="G434" s="9">
        <v>428</v>
      </c>
      <c r="H434" s="10">
        <v>557</v>
      </c>
      <c r="I434" s="39">
        <f t="shared" si="67"/>
        <v>2.315679675426296</v>
      </c>
      <c r="J434" s="11">
        <v>0.21748308893630552</v>
      </c>
      <c r="K434" s="10">
        <v>211</v>
      </c>
      <c r="L434" s="39">
        <f t="shared" si="68"/>
        <v>-6.9160150326132638E-2</v>
      </c>
      <c r="M434" s="11">
        <v>6.9868500604594916E-2</v>
      </c>
      <c r="N434" s="10">
        <v>242</v>
      </c>
      <c r="O434" s="39">
        <f t="shared" si="69"/>
        <v>0.14853111416596862</v>
      </c>
      <c r="P434" s="11">
        <v>5.4000000000000006E-2</v>
      </c>
      <c r="Q434" s="10">
        <v>243</v>
      </c>
      <c r="R434" s="39">
        <f t="shared" si="70"/>
        <v>0.2651078002459169</v>
      </c>
      <c r="S434" s="12">
        <v>0.96951617414002056</v>
      </c>
      <c r="T434" s="10">
        <v>115</v>
      </c>
      <c r="U434" s="39">
        <f t="shared" si="71"/>
        <v>-0.44152623662395701</v>
      </c>
      <c r="V434" s="11">
        <v>0.10800000000000001</v>
      </c>
      <c r="W434" s="10">
        <v>474</v>
      </c>
      <c r="X434" s="39">
        <f t="shared" si="72"/>
        <v>0.98701325892967806</v>
      </c>
      <c r="Y434" s="13">
        <v>114381</v>
      </c>
      <c r="Z434" s="10">
        <v>562</v>
      </c>
      <c r="AA434" s="39">
        <f t="shared" si="73"/>
        <v>1.3784293524930042</v>
      </c>
      <c r="AB434" s="11">
        <v>2.7000000000000003E-2</v>
      </c>
      <c r="AC434" s="10">
        <v>345</v>
      </c>
      <c r="AD434" s="39">
        <f t="shared" si="74"/>
        <v>0.44863782139982289</v>
      </c>
      <c r="AE434" s="11">
        <v>0.94</v>
      </c>
      <c r="AF434" s="10">
        <v>529</v>
      </c>
      <c r="AG434" s="39">
        <f t="shared" si="75"/>
        <v>1.189153259252471</v>
      </c>
      <c r="AH434" s="14">
        <v>1.3353767980814808</v>
      </c>
      <c r="AI434" s="10">
        <v>489</v>
      </c>
      <c r="AJ434" s="39">
        <f t="shared" si="76"/>
        <v>4.8932776052741073E-2</v>
      </c>
      <c r="AK434" s="13">
        <v>282058.94598676235</v>
      </c>
      <c r="AL434" s="44">
        <v>1</v>
      </c>
    </row>
    <row r="435" spans="1:38" x14ac:dyDescent="0.25">
      <c r="A435" s="110" t="s">
        <v>983</v>
      </c>
      <c r="B435" s="5" t="s">
        <v>458</v>
      </c>
      <c r="C435" s="6" t="s">
        <v>33</v>
      </c>
      <c r="D435" s="7" t="s">
        <v>34</v>
      </c>
      <c r="E435" s="42">
        <f t="shared" si="66"/>
        <v>3.6633725616197435</v>
      </c>
      <c r="F435" s="8">
        <v>17.332675781642848</v>
      </c>
      <c r="G435" s="9">
        <v>429</v>
      </c>
      <c r="H435" s="10">
        <v>495</v>
      </c>
      <c r="I435" s="39">
        <f t="shared" si="67"/>
        <v>0.73953868382949173</v>
      </c>
      <c r="J435" s="11">
        <v>7.8884261012242884E-2</v>
      </c>
      <c r="K435" s="10">
        <v>457</v>
      </c>
      <c r="L435" s="39">
        <f t="shared" si="68"/>
        <v>0.60765869476886358</v>
      </c>
      <c r="M435" s="11">
        <v>3.328149300155521E-2</v>
      </c>
      <c r="N435" s="10">
        <v>535</v>
      </c>
      <c r="O435" s="39">
        <f t="shared" si="69"/>
        <v>0.97805414056239526</v>
      </c>
      <c r="P435" s="11">
        <v>0</v>
      </c>
      <c r="Q435" s="10">
        <v>377</v>
      </c>
      <c r="R435" s="39">
        <f t="shared" si="70"/>
        <v>0.48337571402346113</v>
      </c>
      <c r="S435" s="12">
        <v>0.23397285914833879</v>
      </c>
      <c r="T435" s="10">
        <v>405</v>
      </c>
      <c r="U435" s="39">
        <f t="shared" si="71"/>
        <v>0.60604353381790255</v>
      </c>
      <c r="V435" s="11">
        <v>4.0999999999999995E-2</v>
      </c>
      <c r="W435" s="10">
        <v>394</v>
      </c>
      <c r="X435" s="39">
        <f t="shared" si="72"/>
        <v>0.38534475889967723</v>
      </c>
      <c r="Y435" s="13">
        <v>96161</v>
      </c>
      <c r="Z435" s="10">
        <v>352</v>
      </c>
      <c r="AA435" s="39">
        <f t="shared" si="73"/>
        <v>0.46528901932346378</v>
      </c>
      <c r="AB435" s="11">
        <v>4.5999999999999999E-2</v>
      </c>
      <c r="AC435" s="10">
        <v>336</v>
      </c>
      <c r="AD435" s="39">
        <f t="shared" si="74"/>
        <v>0.43323617058618397</v>
      </c>
      <c r="AE435" s="11">
        <v>0.93900000000000006</v>
      </c>
      <c r="AF435" s="10">
        <v>294</v>
      </c>
      <c r="AG435" s="39">
        <f t="shared" si="75"/>
        <v>6.7018304948975219E-2</v>
      </c>
      <c r="AH435" s="14">
        <v>2.5219980539634155</v>
      </c>
      <c r="AI435" s="10">
        <v>345</v>
      </c>
      <c r="AJ435" s="39">
        <f t="shared" si="76"/>
        <v>-0.16609878592069102</v>
      </c>
      <c r="AK435" s="13">
        <v>153856.75292466074</v>
      </c>
      <c r="AL435" s="44"/>
    </row>
    <row r="436" spans="1:38" x14ac:dyDescent="0.25">
      <c r="A436" s="110" t="s">
        <v>697</v>
      </c>
      <c r="B436" s="5" t="s">
        <v>459</v>
      </c>
      <c r="C436" s="6" t="s">
        <v>71</v>
      </c>
      <c r="D436" s="7" t="s">
        <v>34</v>
      </c>
      <c r="E436" s="42">
        <f t="shared" si="66"/>
        <v>3.6963822701986082</v>
      </c>
      <c r="F436" s="8">
        <v>17.240848935583159</v>
      </c>
      <c r="G436" s="9">
        <v>430</v>
      </c>
      <c r="H436" s="10">
        <v>69</v>
      </c>
      <c r="I436" s="39">
        <f t="shared" si="67"/>
        <v>-0.8328156855107286</v>
      </c>
      <c r="J436" s="11">
        <v>-5.9381588193956447E-2</v>
      </c>
      <c r="K436" s="10">
        <v>279</v>
      </c>
      <c r="L436" s="39">
        <f t="shared" si="68"/>
        <v>0.10755977479141186</v>
      </c>
      <c r="M436" s="11">
        <v>6.0315496442932263E-2</v>
      </c>
      <c r="N436" s="10">
        <v>466</v>
      </c>
      <c r="O436" s="39">
        <f t="shared" si="69"/>
        <v>0.74763107767449899</v>
      </c>
      <c r="P436" s="11">
        <v>1.4999999999999999E-2</v>
      </c>
      <c r="Q436" s="10">
        <v>411</v>
      </c>
      <c r="R436" s="39">
        <f t="shared" si="70"/>
        <v>0.5158559141166702</v>
      </c>
      <c r="S436" s="12">
        <v>0.12451749470800647</v>
      </c>
      <c r="T436" s="10">
        <v>523</v>
      </c>
      <c r="U436" s="39">
        <f t="shared" si="71"/>
        <v>0.91875092797965141</v>
      </c>
      <c r="V436" s="11">
        <v>2.1000000000000001E-2</v>
      </c>
      <c r="W436" s="10">
        <v>439</v>
      </c>
      <c r="X436" s="39">
        <f t="shared" si="72"/>
        <v>0.65348681270009468</v>
      </c>
      <c r="Y436" s="13">
        <v>104281</v>
      </c>
      <c r="Z436" s="10">
        <v>267</v>
      </c>
      <c r="AA436" s="39">
        <f t="shared" si="73"/>
        <v>0.22498893164726899</v>
      </c>
      <c r="AB436" s="11">
        <v>5.0999999999999997E-2</v>
      </c>
      <c r="AC436" s="10">
        <v>518</v>
      </c>
      <c r="AD436" s="39">
        <f t="shared" si="74"/>
        <v>1.0184989015045267</v>
      </c>
      <c r="AE436" s="11">
        <v>0.97699999999999998</v>
      </c>
      <c r="AF436" s="10">
        <v>103</v>
      </c>
      <c r="AG436" s="39">
        <f t="shared" si="75"/>
        <v>-0.58356684740627329</v>
      </c>
      <c r="AH436" s="14">
        <v>3.2099707149924988</v>
      </c>
      <c r="AI436" s="10">
        <v>267</v>
      </c>
      <c r="AJ436" s="39">
        <f t="shared" si="76"/>
        <v>-0.22249842357082369</v>
      </c>
      <c r="AK436" s="13">
        <v>120231.19038724941</v>
      </c>
      <c r="AL436" s="44"/>
    </row>
    <row r="437" spans="1:38" x14ac:dyDescent="0.25">
      <c r="A437" s="110" t="s">
        <v>899</v>
      </c>
      <c r="B437" s="5" t="s">
        <v>460</v>
      </c>
      <c r="C437" s="6" t="s">
        <v>54</v>
      </c>
      <c r="D437" s="7" t="s">
        <v>39</v>
      </c>
      <c r="E437" s="42">
        <f t="shared" si="66"/>
        <v>3.7261780026057476</v>
      </c>
      <c r="F437" s="8">
        <v>17.157962771155198</v>
      </c>
      <c r="G437" s="9">
        <v>431</v>
      </c>
      <c r="H437" s="10">
        <v>5</v>
      </c>
      <c r="I437" s="39">
        <f t="shared" si="67"/>
        <v>-2.7056054541739631</v>
      </c>
      <c r="J437" s="11">
        <v>-0.22406639004149376</v>
      </c>
      <c r="K437" s="10">
        <v>112</v>
      </c>
      <c r="L437" s="39">
        <f t="shared" si="68"/>
        <v>-0.39938000253441402</v>
      </c>
      <c r="M437" s="11">
        <v>8.771929824561403E-2</v>
      </c>
      <c r="N437" s="10">
        <v>535</v>
      </c>
      <c r="O437" s="39">
        <f t="shared" si="69"/>
        <v>0.97805414056239526</v>
      </c>
      <c r="P437" s="11">
        <v>0</v>
      </c>
      <c r="Q437" s="10">
        <v>47</v>
      </c>
      <c r="R437" s="39">
        <f t="shared" si="70"/>
        <v>-1.0340594994728762</v>
      </c>
      <c r="S437" s="12">
        <v>5.3475935828877006</v>
      </c>
      <c r="T437" s="10">
        <v>560</v>
      </c>
      <c r="U437" s="39">
        <f t="shared" si="71"/>
        <v>1.1689168433090507</v>
      </c>
      <c r="V437" s="11">
        <v>5.0000000000000001E-3</v>
      </c>
      <c r="W437" s="10">
        <v>468</v>
      </c>
      <c r="X437" s="39">
        <f t="shared" si="72"/>
        <v>0.92489808612197055</v>
      </c>
      <c r="Y437" s="13">
        <v>112500</v>
      </c>
      <c r="Z437" s="10">
        <v>521</v>
      </c>
      <c r="AA437" s="39">
        <f t="shared" si="73"/>
        <v>0.99394921221109245</v>
      </c>
      <c r="AB437" s="11">
        <v>3.5000000000000003E-2</v>
      </c>
      <c r="AC437" s="10">
        <v>542</v>
      </c>
      <c r="AD437" s="39">
        <f t="shared" si="74"/>
        <v>1.1417121080136519</v>
      </c>
      <c r="AE437" s="11">
        <v>0.98499999999999999</v>
      </c>
      <c r="AF437" s="10">
        <v>437</v>
      </c>
      <c r="AG437" s="39">
        <f t="shared" si="75"/>
        <v>0.51135979441754997</v>
      </c>
      <c r="AH437" s="14">
        <v>2.0521213655566091</v>
      </c>
      <c r="AI437" s="10">
        <v>539</v>
      </c>
      <c r="AJ437" s="39">
        <f t="shared" si="76"/>
        <v>0.8044541097326795</v>
      </c>
      <c r="AK437" s="13">
        <v>732502.08556149737</v>
      </c>
      <c r="AL437" s="44"/>
    </row>
    <row r="438" spans="1:38" x14ac:dyDescent="0.25">
      <c r="A438" s="110" t="s">
        <v>796</v>
      </c>
      <c r="B438" s="5" t="s">
        <v>461</v>
      </c>
      <c r="C438" s="6" t="s">
        <v>54</v>
      </c>
      <c r="D438" s="7" t="s">
        <v>39</v>
      </c>
      <c r="E438" s="42">
        <f t="shared" si="66"/>
        <v>3.7265125606904745</v>
      </c>
      <c r="F438" s="8">
        <v>17.157032093028469</v>
      </c>
      <c r="G438" s="9">
        <v>432</v>
      </c>
      <c r="H438" s="10">
        <v>400</v>
      </c>
      <c r="I438" s="39">
        <f t="shared" si="67"/>
        <v>0.32034169214354241</v>
      </c>
      <c r="J438" s="11">
        <v>4.2021942205278995E-2</v>
      </c>
      <c r="K438" s="10">
        <v>422</v>
      </c>
      <c r="L438" s="39">
        <f t="shared" si="68"/>
        <v>0.53332502920247382</v>
      </c>
      <c r="M438" s="11">
        <v>3.7299771167048058E-2</v>
      </c>
      <c r="N438" s="10">
        <v>479</v>
      </c>
      <c r="O438" s="39">
        <f t="shared" si="69"/>
        <v>0.77835415272621855</v>
      </c>
      <c r="P438" s="11">
        <v>1.3000000000000001E-2</v>
      </c>
      <c r="Q438" s="10">
        <v>373</v>
      </c>
      <c r="R438" s="39">
        <f t="shared" si="70"/>
        <v>0.47821989662224212</v>
      </c>
      <c r="S438" s="12">
        <v>0.25134750188510624</v>
      </c>
      <c r="T438" s="10">
        <v>367</v>
      </c>
      <c r="U438" s="39">
        <f t="shared" si="71"/>
        <v>0.52786668527746516</v>
      </c>
      <c r="V438" s="11">
        <v>4.5999999999999999E-2</v>
      </c>
      <c r="W438" s="10">
        <v>416</v>
      </c>
      <c r="X438" s="39">
        <f t="shared" si="72"/>
        <v>0.53718184798518454</v>
      </c>
      <c r="Y438" s="13">
        <v>100759</v>
      </c>
      <c r="Z438" s="10">
        <v>383</v>
      </c>
      <c r="AA438" s="39">
        <f t="shared" si="73"/>
        <v>0.56140905439394151</v>
      </c>
      <c r="AB438" s="11">
        <v>4.4000000000000004E-2</v>
      </c>
      <c r="AC438" s="10">
        <v>385</v>
      </c>
      <c r="AD438" s="39">
        <f t="shared" si="74"/>
        <v>0.55644937709530917</v>
      </c>
      <c r="AE438" s="11">
        <v>0.94700000000000006</v>
      </c>
      <c r="AF438" s="10">
        <v>407</v>
      </c>
      <c r="AG438" s="39">
        <f t="shared" si="75"/>
        <v>0.41618449931238716</v>
      </c>
      <c r="AH438" s="14">
        <v>2.1527661478740101</v>
      </c>
      <c r="AI438" s="10">
        <v>402</v>
      </c>
      <c r="AJ438" s="39">
        <f t="shared" si="76"/>
        <v>-0.12172503429795103</v>
      </c>
      <c r="AK438" s="13">
        <v>180312.46119473845</v>
      </c>
      <c r="AL438" s="44"/>
    </row>
    <row r="439" spans="1:38" x14ac:dyDescent="0.25">
      <c r="A439" s="110" t="s">
        <v>831</v>
      </c>
      <c r="B439" s="5" t="s">
        <v>462</v>
      </c>
      <c r="C439" s="6" t="s">
        <v>71</v>
      </c>
      <c r="D439" s="7" t="s">
        <v>34</v>
      </c>
      <c r="E439" s="42">
        <f t="shared" si="66"/>
        <v>3.7294309164367561</v>
      </c>
      <c r="F439" s="8">
        <v>17.148913772225335</v>
      </c>
      <c r="G439" s="9">
        <v>433</v>
      </c>
      <c r="H439" s="10">
        <v>503</v>
      </c>
      <c r="I439" s="39">
        <f t="shared" si="67"/>
        <v>0.78898283485387466</v>
      </c>
      <c r="J439" s="11">
        <v>8.3232159719411891E-2</v>
      </c>
      <c r="K439" s="10">
        <v>109</v>
      </c>
      <c r="L439" s="39">
        <f t="shared" si="68"/>
        <v>-0.42861125385661081</v>
      </c>
      <c r="M439" s="11">
        <v>8.9299461123941493E-2</v>
      </c>
      <c r="N439" s="10">
        <v>402</v>
      </c>
      <c r="O439" s="39">
        <f t="shared" si="69"/>
        <v>0.62473877746762096</v>
      </c>
      <c r="P439" s="11">
        <v>2.3E-2</v>
      </c>
      <c r="Q439" s="10">
        <v>434</v>
      </c>
      <c r="R439" s="39">
        <f t="shared" si="70"/>
        <v>0.5528057078878641</v>
      </c>
      <c r="S439" s="12">
        <v>0</v>
      </c>
      <c r="T439" s="10">
        <v>504</v>
      </c>
      <c r="U439" s="39">
        <f t="shared" si="71"/>
        <v>0.85620944914730157</v>
      </c>
      <c r="V439" s="11">
        <v>2.5000000000000001E-2</v>
      </c>
      <c r="W439" s="10">
        <v>390</v>
      </c>
      <c r="X439" s="39">
        <f t="shared" si="72"/>
        <v>0.33594321795319637</v>
      </c>
      <c r="Y439" s="13">
        <v>94665</v>
      </c>
      <c r="Z439" s="10">
        <v>267</v>
      </c>
      <c r="AA439" s="39">
        <f t="shared" si="73"/>
        <v>0.22498893164726899</v>
      </c>
      <c r="AB439" s="11">
        <v>5.0999999999999997E-2</v>
      </c>
      <c r="AC439" s="10">
        <v>533</v>
      </c>
      <c r="AD439" s="39">
        <f t="shared" si="74"/>
        <v>1.0647038539454488</v>
      </c>
      <c r="AE439" s="11">
        <v>0.98</v>
      </c>
      <c r="AF439" s="10">
        <v>303</v>
      </c>
      <c r="AG439" s="39">
        <f t="shared" si="75"/>
        <v>0.10638184480160365</v>
      </c>
      <c r="AH439" s="14">
        <v>2.4803723894952081</v>
      </c>
      <c r="AI439" s="10">
        <v>325</v>
      </c>
      <c r="AJ439" s="39">
        <f t="shared" si="76"/>
        <v>-0.18658951224664438</v>
      </c>
      <c r="AK439" s="13">
        <v>141640.14607721046</v>
      </c>
      <c r="AL439" s="44"/>
    </row>
    <row r="440" spans="1:38" x14ac:dyDescent="0.25">
      <c r="A440" s="110" t="s">
        <v>914</v>
      </c>
      <c r="B440" s="5" t="s">
        <v>463</v>
      </c>
      <c r="C440" s="6" t="s">
        <v>54</v>
      </c>
      <c r="D440" s="7" t="s">
        <v>39</v>
      </c>
      <c r="E440" s="42">
        <f t="shared" si="66"/>
        <v>3.8155869313982183</v>
      </c>
      <c r="F440" s="8">
        <v>16.909243824698173</v>
      </c>
      <c r="G440" s="9">
        <v>434</v>
      </c>
      <c r="H440" s="10">
        <v>512</v>
      </c>
      <c r="I440" s="39">
        <f t="shared" si="67"/>
        <v>0.95275574734258461</v>
      </c>
      <c r="J440" s="11">
        <v>9.7633621160782669E-2</v>
      </c>
      <c r="K440" s="10">
        <v>318</v>
      </c>
      <c r="L440" s="39">
        <f t="shared" si="68"/>
        <v>0.23187893834022419</v>
      </c>
      <c r="M440" s="11">
        <v>5.3595136608203482E-2</v>
      </c>
      <c r="N440" s="10">
        <v>345</v>
      </c>
      <c r="O440" s="39">
        <f t="shared" si="69"/>
        <v>0.47112340220902349</v>
      </c>
      <c r="P440" s="11">
        <v>3.3000000000000002E-2</v>
      </c>
      <c r="Q440" s="10">
        <v>424</v>
      </c>
      <c r="R440" s="39">
        <f t="shared" si="70"/>
        <v>0.53064355843606359</v>
      </c>
      <c r="S440" s="12">
        <v>7.4684458164256021E-2</v>
      </c>
      <c r="T440" s="10">
        <v>420</v>
      </c>
      <c r="U440" s="39">
        <f t="shared" si="71"/>
        <v>0.65294964294216484</v>
      </c>
      <c r="V440" s="11">
        <v>3.7999999999999999E-2</v>
      </c>
      <c r="W440" s="10">
        <v>450</v>
      </c>
      <c r="X440" s="39">
        <f t="shared" si="72"/>
        <v>0.76206453103701255</v>
      </c>
      <c r="Y440" s="13">
        <v>107569</v>
      </c>
      <c r="Z440" s="10">
        <v>383</v>
      </c>
      <c r="AA440" s="39">
        <f t="shared" si="73"/>
        <v>0.56140905439394151</v>
      </c>
      <c r="AB440" s="11">
        <v>4.4000000000000004E-2</v>
      </c>
      <c r="AC440" s="10">
        <v>336</v>
      </c>
      <c r="AD440" s="39">
        <f t="shared" si="74"/>
        <v>0.43323617058618397</v>
      </c>
      <c r="AE440" s="11">
        <v>0.93900000000000006</v>
      </c>
      <c r="AF440" s="10">
        <v>456</v>
      </c>
      <c r="AG440" s="39">
        <f t="shared" si="75"/>
        <v>0.58627243053968359</v>
      </c>
      <c r="AH440" s="14">
        <v>1.9729036867776355</v>
      </c>
      <c r="AI440" s="10">
        <v>362</v>
      </c>
      <c r="AJ440" s="39">
        <f t="shared" si="76"/>
        <v>-0.15426482904717898</v>
      </c>
      <c r="AK440" s="13">
        <v>160912.17869501357</v>
      </c>
      <c r="AL440" s="44"/>
    </row>
    <row r="441" spans="1:38" x14ac:dyDescent="0.25">
      <c r="A441" s="110" t="s">
        <v>1061</v>
      </c>
      <c r="B441" s="5" t="s">
        <v>464</v>
      </c>
      <c r="C441" s="6" t="s">
        <v>93</v>
      </c>
      <c r="D441" s="7" t="s">
        <v>34</v>
      </c>
      <c r="E441" s="42">
        <f t="shared" si="66"/>
        <v>3.8161732144008669</v>
      </c>
      <c r="F441" s="8">
        <v>16.907612894849052</v>
      </c>
      <c r="G441" s="9">
        <v>435</v>
      </c>
      <c r="H441" s="10">
        <v>546</v>
      </c>
      <c r="I441" s="39">
        <f t="shared" si="67"/>
        <v>1.6758583043697757</v>
      </c>
      <c r="J441" s="11">
        <v>0.16122004357298469</v>
      </c>
      <c r="K441" s="10">
        <v>513</v>
      </c>
      <c r="L441" s="39">
        <f t="shared" si="68"/>
        <v>0.78806132380072158</v>
      </c>
      <c r="M441" s="11">
        <v>2.3529411764705882E-2</v>
      </c>
      <c r="N441" s="10">
        <v>535</v>
      </c>
      <c r="O441" s="39">
        <f t="shared" si="69"/>
        <v>0.97805414056239526</v>
      </c>
      <c r="P441" s="11">
        <v>0</v>
      </c>
      <c r="Q441" s="10">
        <v>434</v>
      </c>
      <c r="R441" s="39">
        <f t="shared" si="70"/>
        <v>0.5528057078878641</v>
      </c>
      <c r="S441" s="12">
        <v>0</v>
      </c>
      <c r="T441" s="10">
        <v>298</v>
      </c>
      <c r="U441" s="39">
        <f t="shared" si="71"/>
        <v>0.32460687907232827</v>
      </c>
      <c r="V441" s="11">
        <v>5.9000000000000004E-2</v>
      </c>
      <c r="W441" s="10">
        <v>522</v>
      </c>
      <c r="X441" s="39">
        <f t="shared" si="72"/>
        <v>1.6059855072591147</v>
      </c>
      <c r="Y441" s="13">
        <v>133125</v>
      </c>
      <c r="Z441" s="10">
        <v>369</v>
      </c>
      <c r="AA441" s="39">
        <f t="shared" si="73"/>
        <v>0.51334903685870281</v>
      </c>
      <c r="AB441" s="11">
        <v>4.4999999999999998E-2</v>
      </c>
      <c r="AC441" s="10">
        <v>59</v>
      </c>
      <c r="AD441" s="39">
        <f t="shared" si="74"/>
        <v>-1.1839371648460819</v>
      </c>
      <c r="AE441" s="11">
        <v>0.83400000000000007</v>
      </c>
      <c r="AF441" s="10">
        <v>542</v>
      </c>
      <c r="AG441" s="39">
        <f t="shared" si="75"/>
        <v>1.4987755605925013</v>
      </c>
      <c r="AH441" s="14">
        <v>1.007961274078659</v>
      </c>
      <c r="AI441" s="10">
        <v>516</v>
      </c>
      <c r="AJ441" s="39">
        <f t="shared" si="76"/>
        <v>0.13854124166317872</v>
      </c>
      <c r="AK441" s="13">
        <v>335483.669793621</v>
      </c>
      <c r="AL441" s="44"/>
    </row>
    <row r="442" spans="1:38" x14ac:dyDescent="0.25">
      <c r="A442" s="110" t="s">
        <v>886</v>
      </c>
      <c r="B442" s="5" t="s">
        <v>465</v>
      </c>
      <c r="C442" s="6" t="s">
        <v>91</v>
      </c>
      <c r="D442" s="7" t="s">
        <v>39</v>
      </c>
      <c r="E442" s="42">
        <f t="shared" si="66"/>
        <v>3.8415075864103887</v>
      </c>
      <c r="F442" s="8">
        <v>16.837137402071562</v>
      </c>
      <c r="G442" s="9">
        <v>436</v>
      </c>
      <c r="H442" s="10">
        <v>561</v>
      </c>
      <c r="I442" s="39">
        <f t="shared" si="67"/>
        <v>3.7213500921035112</v>
      </c>
      <c r="J442" s="11">
        <v>0.341091492776886</v>
      </c>
      <c r="K442" s="10">
        <v>267</v>
      </c>
      <c r="L442" s="39">
        <f t="shared" si="68"/>
        <v>8.3474932533241619E-2</v>
      </c>
      <c r="M442" s="11">
        <v>6.1617458279845959E-2</v>
      </c>
      <c r="N442" s="10">
        <v>389</v>
      </c>
      <c r="O442" s="39">
        <f t="shared" si="69"/>
        <v>0.59401570241590151</v>
      </c>
      <c r="P442" s="11">
        <v>2.5000000000000001E-2</v>
      </c>
      <c r="Q442" s="10">
        <v>434</v>
      </c>
      <c r="R442" s="39">
        <f t="shared" si="70"/>
        <v>0.5528057078878641</v>
      </c>
      <c r="S442" s="12">
        <v>0</v>
      </c>
      <c r="T442" s="10">
        <v>261</v>
      </c>
      <c r="U442" s="39">
        <f t="shared" si="71"/>
        <v>0.21515929111571611</v>
      </c>
      <c r="V442" s="11">
        <v>6.6000000000000003E-2</v>
      </c>
      <c r="W442" s="10">
        <v>339</v>
      </c>
      <c r="X442" s="39">
        <f t="shared" si="72"/>
        <v>7.0277845684186657E-2</v>
      </c>
      <c r="Y442" s="13">
        <v>86620</v>
      </c>
      <c r="Z442" s="10">
        <v>352</v>
      </c>
      <c r="AA442" s="39">
        <f t="shared" si="73"/>
        <v>0.46528901932346378</v>
      </c>
      <c r="AB442" s="11">
        <v>4.5999999999999999E-2</v>
      </c>
      <c r="AC442" s="10">
        <v>499</v>
      </c>
      <c r="AD442" s="39">
        <f t="shared" si="74"/>
        <v>0.94149064743632349</v>
      </c>
      <c r="AE442" s="11">
        <v>0.97199999999999998</v>
      </c>
      <c r="AF442" s="10">
        <v>383</v>
      </c>
      <c r="AG442" s="39">
        <f t="shared" si="75"/>
        <v>0.3494927367624775</v>
      </c>
      <c r="AH442" s="14">
        <v>2.2232905199474868</v>
      </c>
      <c r="AI442" s="10">
        <v>375</v>
      </c>
      <c r="AJ442" s="39">
        <f t="shared" si="76"/>
        <v>-0.14444027121149888</v>
      </c>
      <c r="AK442" s="13">
        <v>166769.59724715739</v>
      </c>
      <c r="AL442" s="44"/>
    </row>
    <row r="443" spans="1:38" x14ac:dyDescent="0.25">
      <c r="A443" s="110" t="s">
        <v>747</v>
      </c>
      <c r="B443" s="5" t="s">
        <v>466</v>
      </c>
      <c r="C443" s="6" t="s">
        <v>47</v>
      </c>
      <c r="D443" s="7" t="s">
        <v>20</v>
      </c>
      <c r="E443" s="42">
        <f t="shared" si="66"/>
        <v>3.8523806705052897</v>
      </c>
      <c r="F443" s="8">
        <v>16.806890512221223</v>
      </c>
      <c r="G443" s="9">
        <v>437</v>
      </c>
      <c r="H443" s="10">
        <v>562</v>
      </c>
      <c r="I443" s="39">
        <f t="shared" si="67"/>
        <v>3.8986834628777189</v>
      </c>
      <c r="J443" s="11">
        <v>0.35668540060122855</v>
      </c>
      <c r="K443" s="10">
        <v>358</v>
      </c>
      <c r="L443" s="39">
        <f t="shared" si="68"/>
        <v>0.35570100187699349</v>
      </c>
      <c r="M443" s="11">
        <v>4.6901648664013647E-2</v>
      </c>
      <c r="N443" s="10">
        <v>242</v>
      </c>
      <c r="O443" s="39">
        <f t="shared" si="69"/>
        <v>0.14853111416596862</v>
      </c>
      <c r="P443" s="11">
        <v>5.4000000000000006E-2</v>
      </c>
      <c r="Q443" s="10">
        <v>311</v>
      </c>
      <c r="R443" s="39">
        <f t="shared" si="70"/>
        <v>0.38127750339280148</v>
      </c>
      <c r="S443" s="12">
        <v>0.57803468208092479</v>
      </c>
      <c r="T443" s="10">
        <v>240</v>
      </c>
      <c r="U443" s="39">
        <f t="shared" si="71"/>
        <v>0.136982442575279</v>
      </c>
      <c r="V443" s="11">
        <v>7.0999999999999994E-2</v>
      </c>
      <c r="W443" s="10">
        <v>472</v>
      </c>
      <c r="X443" s="39">
        <f t="shared" si="72"/>
        <v>0.95531173532765823</v>
      </c>
      <c r="Y443" s="13">
        <v>113421</v>
      </c>
      <c r="Z443" s="10">
        <v>417</v>
      </c>
      <c r="AA443" s="39">
        <f t="shared" si="73"/>
        <v>0.65752908946441957</v>
      </c>
      <c r="AB443" s="11">
        <v>4.2000000000000003E-2</v>
      </c>
      <c r="AC443" s="10">
        <v>415</v>
      </c>
      <c r="AD443" s="39">
        <f t="shared" si="74"/>
        <v>0.64885928197715126</v>
      </c>
      <c r="AE443" s="11">
        <v>0.95299999999999996</v>
      </c>
      <c r="AF443" s="10">
        <v>161</v>
      </c>
      <c r="AG443" s="39">
        <f t="shared" si="75"/>
        <v>-0.31810346314532745</v>
      </c>
      <c r="AH443" s="14">
        <v>2.9292518110725028</v>
      </c>
      <c r="AI443" s="10">
        <v>234</v>
      </c>
      <c r="AJ443" s="39">
        <f t="shared" si="76"/>
        <v>-0.24072298720133933</v>
      </c>
      <c r="AK443" s="13">
        <v>109365.67369942197</v>
      </c>
      <c r="AL443" s="44"/>
    </row>
    <row r="444" spans="1:38" x14ac:dyDescent="0.25">
      <c r="A444" s="110" t="s">
        <v>1163</v>
      </c>
      <c r="B444" s="5" t="s">
        <v>467</v>
      </c>
      <c r="C444" s="6" t="s">
        <v>41</v>
      </c>
      <c r="D444" s="7" t="s">
        <v>34</v>
      </c>
      <c r="E444" s="42">
        <f t="shared" si="66"/>
        <v>3.8763874069223458</v>
      </c>
      <c r="F444" s="8">
        <v>16.740108253780555</v>
      </c>
      <c r="G444" s="9">
        <v>438</v>
      </c>
      <c r="H444" s="10">
        <v>271</v>
      </c>
      <c r="I444" s="39">
        <f t="shared" si="67"/>
        <v>-2.7535330100376232E-2</v>
      </c>
      <c r="J444" s="11">
        <v>1.1431184270690453E-2</v>
      </c>
      <c r="K444" s="10">
        <v>442</v>
      </c>
      <c r="L444" s="39">
        <f t="shared" si="68"/>
        <v>0.56804250542393042</v>
      </c>
      <c r="M444" s="11">
        <v>3.5423037716615695E-2</v>
      </c>
      <c r="N444" s="10">
        <v>506</v>
      </c>
      <c r="O444" s="39">
        <f t="shared" si="69"/>
        <v>0.85516184035551723</v>
      </c>
      <c r="P444" s="11">
        <v>8.0000000000000002E-3</v>
      </c>
      <c r="Q444" s="10">
        <v>422</v>
      </c>
      <c r="R444" s="39">
        <f t="shared" si="70"/>
        <v>0.52597534678691849</v>
      </c>
      <c r="S444" s="12">
        <v>9.0415913200723327E-2</v>
      </c>
      <c r="T444" s="10">
        <v>477</v>
      </c>
      <c r="U444" s="39">
        <f t="shared" si="71"/>
        <v>0.79366797031495184</v>
      </c>
      <c r="V444" s="11">
        <v>2.8999999999999998E-2</v>
      </c>
      <c r="W444" s="10">
        <v>410</v>
      </c>
      <c r="X444" s="39">
        <f t="shared" si="72"/>
        <v>0.5024752841250566</v>
      </c>
      <c r="Y444" s="13">
        <v>99708</v>
      </c>
      <c r="Z444" s="10">
        <v>437</v>
      </c>
      <c r="AA444" s="39">
        <f t="shared" si="73"/>
        <v>0.70558910699965893</v>
      </c>
      <c r="AB444" s="11">
        <v>4.0999999999999995E-2</v>
      </c>
      <c r="AC444" s="10">
        <v>296</v>
      </c>
      <c r="AD444" s="39">
        <f t="shared" si="74"/>
        <v>0.31002296407705709</v>
      </c>
      <c r="AE444" s="11">
        <v>0.93099999999999994</v>
      </c>
      <c r="AF444" s="10">
        <v>343</v>
      </c>
      <c r="AG444" s="39">
        <f t="shared" si="75"/>
        <v>0.2548445873066536</v>
      </c>
      <c r="AH444" s="14">
        <v>2.3233778628677348</v>
      </c>
      <c r="AI444" s="10">
        <v>447</v>
      </c>
      <c r="AJ444" s="39">
        <f t="shared" si="76"/>
        <v>-6.1372185577465189E-2</v>
      </c>
      <c r="AK444" s="13">
        <v>216294.93508137431</v>
      </c>
      <c r="AL444" s="44"/>
    </row>
    <row r="445" spans="1:38" x14ac:dyDescent="0.25">
      <c r="A445" s="110" t="s">
        <v>1162</v>
      </c>
      <c r="B445" s="5" t="s">
        <v>468</v>
      </c>
      <c r="C445" s="6" t="s">
        <v>91</v>
      </c>
      <c r="D445" s="7" t="s">
        <v>39</v>
      </c>
      <c r="E445" s="42">
        <f t="shared" si="66"/>
        <v>3.8795268710695265</v>
      </c>
      <c r="F445" s="8">
        <v>16.731374850689026</v>
      </c>
      <c r="G445" s="9">
        <v>439</v>
      </c>
      <c r="H445" s="10">
        <v>21</v>
      </c>
      <c r="I445" s="39">
        <f t="shared" si="67"/>
        <v>-1.6778086027571466</v>
      </c>
      <c r="J445" s="11">
        <v>-0.13368650669990656</v>
      </c>
      <c r="K445" s="10">
        <v>478</v>
      </c>
      <c r="L445" s="39">
        <f t="shared" si="68"/>
        <v>0.6713733247791499</v>
      </c>
      <c r="M445" s="11">
        <v>2.9837251356238697E-2</v>
      </c>
      <c r="N445" s="10">
        <v>446</v>
      </c>
      <c r="O445" s="39">
        <f t="shared" si="69"/>
        <v>0.71690800262277954</v>
      </c>
      <c r="P445" s="11">
        <v>1.7000000000000001E-2</v>
      </c>
      <c r="Q445" s="10">
        <v>434</v>
      </c>
      <c r="R445" s="39">
        <f t="shared" si="70"/>
        <v>0.5528057078878641</v>
      </c>
      <c r="S445" s="12">
        <v>0</v>
      </c>
      <c r="T445" s="10">
        <v>514</v>
      </c>
      <c r="U445" s="39">
        <f t="shared" si="71"/>
        <v>0.88748018856347655</v>
      </c>
      <c r="V445" s="11">
        <v>2.3E-2</v>
      </c>
      <c r="W445" s="10">
        <v>435</v>
      </c>
      <c r="X445" s="39">
        <f t="shared" si="72"/>
        <v>0.64007971001007391</v>
      </c>
      <c r="Y445" s="13">
        <v>103875</v>
      </c>
      <c r="Z445" s="10">
        <v>472</v>
      </c>
      <c r="AA445" s="39">
        <f t="shared" si="73"/>
        <v>0.80170914207013666</v>
      </c>
      <c r="AB445" s="11">
        <v>3.9E-2</v>
      </c>
      <c r="AC445" s="10">
        <v>345</v>
      </c>
      <c r="AD445" s="39">
        <f t="shared" si="74"/>
        <v>0.44863782139982289</v>
      </c>
      <c r="AE445" s="11">
        <v>0.94</v>
      </c>
      <c r="AF445" s="10">
        <v>420</v>
      </c>
      <c r="AG445" s="39">
        <f t="shared" si="75"/>
        <v>0.46346045416742437</v>
      </c>
      <c r="AH445" s="14">
        <v>2.1027733616160309</v>
      </c>
      <c r="AI445" s="10">
        <v>397</v>
      </c>
      <c r="AJ445" s="39">
        <f t="shared" si="76"/>
        <v>-0.12939998212793635</v>
      </c>
      <c r="AK445" s="13">
        <v>175736.64388489208</v>
      </c>
      <c r="AL445" s="44"/>
    </row>
    <row r="446" spans="1:38" x14ac:dyDescent="0.25">
      <c r="A446" s="110" t="s">
        <v>793</v>
      </c>
      <c r="B446" s="5" t="s">
        <v>186</v>
      </c>
      <c r="C446" s="6" t="s">
        <v>91</v>
      </c>
      <c r="D446" s="7" t="s">
        <v>39</v>
      </c>
      <c r="E446" s="42">
        <f t="shared" si="66"/>
        <v>3.9031990731203341</v>
      </c>
      <c r="F446" s="8">
        <v>16.665523204394724</v>
      </c>
      <c r="G446" s="9">
        <v>440</v>
      </c>
      <c r="H446" s="10">
        <v>300</v>
      </c>
      <c r="I446" s="39">
        <f t="shared" si="67"/>
        <v>7.2424067191456651E-2</v>
      </c>
      <c r="J446" s="11">
        <v>2.0221169036334974E-2</v>
      </c>
      <c r="K446" s="10">
        <v>144</v>
      </c>
      <c r="L446" s="39">
        <f t="shared" si="68"/>
        <v>-0.28272440970020973</v>
      </c>
      <c r="M446" s="11">
        <v>8.1413210445468509E-2</v>
      </c>
      <c r="N446" s="10">
        <v>495</v>
      </c>
      <c r="O446" s="39">
        <f t="shared" si="69"/>
        <v>0.809077227777938</v>
      </c>
      <c r="P446" s="11">
        <v>1.1000000000000001E-2</v>
      </c>
      <c r="Q446" s="10">
        <v>249</v>
      </c>
      <c r="R446" s="39">
        <f t="shared" si="70"/>
        <v>0.27710692147430721</v>
      </c>
      <c r="S446" s="12">
        <v>0.92908021059151435</v>
      </c>
      <c r="T446" s="10">
        <v>468</v>
      </c>
      <c r="U446" s="39">
        <f t="shared" si="71"/>
        <v>0.77803260060686441</v>
      </c>
      <c r="V446" s="11">
        <v>0.03</v>
      </c>
      <c r="W446" s="10">
        <v>396</v>
      </c>
      <c r="X446" s="39">
        <f t="shared" si="72"/>
        <v>0.39954439967974859</v>
      </c>
      <c r="Y446" s="13">
        <v>96591</v>
      </c>
      <c r="Z446" s="10">
        <v>450</v>
      </c>
      <c r="AA446" s="39">
        <f t="shared" si="73"/>
        <v>0.75364912453489763</v>
      </c>
      <c r="AB446" s="11">
        <v>0.04</v>
      </c>
      <c r="AC446" s="10">
        <v>489</v>
      </c>
      <c r="AD446" s="39">
        <f t="shared" si="74"/>
        <v>0.9106873458090422</v>
      </c>
      <c r="AE446" s="11">
        <v>0.97</v>
      </c>
      <c r="AF446" s="10">
        <v>341</v>
      </c>
      <c r="AG446" s="39">
        <f t="shared" si="75"/>
        <v>0.24854136283826717</v>
      </c>
      <c r="AH446" s="14">
        <v>2.330043317950564</v>
      </c>
      <c r="AI446" s="10">
        <v>385</v>
      </c>
      <c r="AJ446" s="39">
        <f t="shared" si="76"/>
        <v>-0.13783520737937055</v>
      </c>
      <c r="AK446" s="13">
        <v>170707.54784763083</v>
      </c>
      <c r="AL446" s="44"/>
    </row>
    <row r="447" spans="1:38" x14ac:dyDescent="0.25">
      <c r="A447" s="110" t="s">
        <v>1140</v>
      </c>
      <c r="B447" s="5" t="s">
        <v>469</v>
      </c>
      <c r="C447" s="6" t="s">
        <v>41</v>
      </c>
      <c r="D447" s="7" t="s">
        <v>34</v>
      </c>
      <c r="E447" s="42">
        <f t="shared" si="66"/>
        <v>3.9181472518192919</v>
      </c>
      <c r="F447" s="8">
        <v>16.623940162212371</v>
      </c>
      <c r="G447" s="9">
        <v>441</v>
      </c>
      <c r="H447" s="10">
        <v>274</v>
      </c>
      <c r="I447" s="39">
        <f t="shared" si="67"/>
        <v>-2.6983759706985872E-2</v>
      </c>
      <c r="J447" s="11">
        <v>1.1479686917629461E-2</v>
      </c>
      <c r="K447" s="10">
        <v>383</v>
      </c>
      <c r="L447" s="39">
        <f t="shared" si="68"/>
        <v>0.42503427863844984</v>
      </c>
      <c r="M447" s="11">
        <v>4.3153678077203203E-2</v>
      </c>
      <c r="N447" s="10">
        <v>427</v>
      </c>
      <c r="O447" s="39">
        <f t="shared" si="69"/>
        <v>0.68618492757105998</v>
      </c>
      <c r="P447" s="11">
        <v>1.9E-2</v>
      </c>
      <c r="Q447" s="10">
        <v>359</v>
      </c>
      <c r="R447" s="39">
        <f t="shared" si="70"/>
        <v>0.46532872542004527</v>
      </c>
      <c r="S447" s="12">
        <v>0.29478959392733434</v>
      </c>
      <c r="T447" s="10">
        <v>436</v>
      </c>
      <c r="U447" s="39">
        <f t="shared" si="71"/>
        <v>0.6842203823583396</v>
      </c>
      <c r="V447" s="11">
        <v>3.6000000000000004E-2</v>
      </c>
      <c r="W447" s="10">
        <v>421</v>
      </c>
      <c r="X447" s="39">
        <f t="shared" si="72"/>
        <v>0.56257608928721914</v>
      </c>
      <c r="Y447" s="13">
        <v>101528</v>
      </c>
      <c r="Z447" s="10">
        <v>417</v>
      </c>
      <c r="AA447" s="39">
        <f t="shared" si="73"/>
        <v>0.65752908946441957</v>
      </c>
      <c r="AB447" s="11">
        <v>4.2000000000000003E-2</v>
      </c>
      <c r="AC447" s="10">
        <v>461</v>
      </c>
      <c r="AD447" s="39">
        <f t="shared" si="74"/>
        <v>0.81827744092720012</v>
      </c>
      <c r="AE447" s="11">
        <v>0.96400000000000008</v>
      </c>
      <c r="AF447" s="10">
        <v>234</v>
      </c>
      <c r="AG447" s="39">
        <f t="shared" si="75"/>
        <v>-9.1135744237549762E-2</v>
      </c>
      <c r="AH447" s="14">
        <v>2.6892408225348774</v>
      </c>
      <c r="AI447" s="10">
        <v>393</v>
      </c>
      <c r="AJ447" s="39">
        <f t="shared" si="76"/>
        <v>-0.13079238752988298</v>
      </c>
      <c r="AK447" s="13">
        <v>174906.48935072593</v>
      </c>
      <c r="AL447" s="44"/>
    </row>
    <row r="448" spans="1:38" x14ac:dyDescent="0.25">
      <c r="A448" s="110" t="s">
        <v>637</v>
      </c>
      <c r="B448" s="5" t="s">
        <v>470</v>
      </c>
      <c r="C448" s="6" t="s">
        <v>54</v>
      </c>
      <c r="D448" s="7" t="s">
        <v>39</v>
      </c>
      <c r="E448" s="42">
        <f t="shared" si="66"/>
        <v>3.9215682143672019</v>
      </c>
      <c r="F448" s="8">
        <v>16.614423683128262</v>
      </c>
      <c r="G448" s="9">
        <v>442</v>
      </c>
      <c r="H448" s="10">
        <v>9</v>
      </c>
      <c r="I448" s="39">
        <f t="shared" si="67"/>
        <v>-2.2697360879982074</v>
      </c>
      <c r="J448" s="11">
        <v>-0.18573797678275294</v>
      </c>
      <c r="K448" s="10">
        <v>359</v>
      </c>
      <c r="L448" s="39">
        <f t="shared" si="68"/>
        <v>0.36291595099786289</v>
      </c>
      <c r="M448" s="11">
        <v>4.6511627906976744E-2</v>
      </c>
      <c r="N448" s="10">
        <v>394</v>
      </c>
      <c r="O448" s="39">
        <f t="shared" si="69"/>
        <v>0.6093772399417613</v>
      </c>
      <c r="P448" s="11">
        <v>2.4E-2</v>
      </c>
      <c r="Q448" s="10">
        <v>434</v>
      </c>
      <c r="R448" s="39">
        <f t="shared" si="70"/>
        <v>0.5528057078878641</v>
      </c>
      <c r="S448" s="12">
        <v>0</v>
      </c>
      <c r="T448" s="10">
        <v>441</v>
      </c>
      <c r="U448" s="39">
        <f t="shared" si="71"/>
        <v>0.69985575206642703</v>
      </c>
      <c r="V448" s="11">
        <v>3.5000000000000003E-2</v>
      </c>
      <c r="W448" s="10">
        <v>314</v>
      </c>
      <c r="X448" s="39">
        <f t="shared" si="72"/>
        <v>-4.4144841066853575E-2</v>
      </c>
      <c r="Y448" s="13">
        <v>83155</v>
      </c>
      <c r="Z448" s="10">
        <v>450</v>
      </c>
      <c r="AA448" s="39">
        <f t="shared" si="73"/>
        <v>0.75364912453489763</v>
      </c>
      <c r="AB448" s="11">
        <v>0.04</v>
      </c>
      <c r="AC448" s="10">
        <v>518</v>
      </c>
      <c r="AD448" s="39">
        <f t="shared" si="74"/>
        <v>1.0184989015045267</v>
      </c>
      <c r="AE448" s="11">
        <v>0.97699999999999998</v>
      </c>
      <c r="AF448" s="10">
        <v>556</v>
      </c>
      <c r="AG448" s="39">
        <f t="shared" si="75"/>
        <v>1.7298606516962398</v>
      </c>
      <c r="AH448" s="14">
        <v>0.76359629821770225</v>
      </c>
      <c r="AI448" s="10">
        <v>545</v>
      </c>
      <c r="AJ448" s="39">
        <f t="shared" si="76"/>
        <v>1.5030648032984208</v>
      </c>
      <c r="AK448" s="13">
        <v>1149015.00203666</v>
      </c>
      <c r="AL448" s="44"/>
    </row>
    <row r="449" spans="1:38" x14ac:dyDescent="0.25">
      <c r="A449" s="110" t="s">
        <v>1060</v>
      </c>
      <c r="B449" s="5" t="s">
        <v>471</v>
      </c>
      <c r="C449" s="6" t="s">
        <v>81</v>
      </c>
      <c r="D449" s="7" t="s">
        <v>34</v>
      </c>
      <c r="E449" s="42">
        <f t="shared" si="66"/>
        <v>3.9225533856551702</v>
      </c>
      <c r="F449" s="8">
        <v>16.611683120545408</v>
      </c>
      <c r="G449" s="9">
        <v>443</v>
      </c>
      <c r="H449" s="10">
        <v>377</v>
      </c>
      <c r="I449" s="39">
        <f t="shared" si="67"/>
        <v>0.2545457960216938</v>
      </c>
      <c r="J449" s="11">
        <v>3.6236143768894946E-2</v>
      </c>
      <c r="K449" s="10">
        <v>352</v>
      </c>
      <c r="L449" s="39">
        <f t="shared" si="68"/>
        <v>0.32753235970272698</v>
      </c>
      <c r="M449" s="11">
        <v>4.8424369747899161E-2</v>
      </c>
      <c r="N449" s="10">
        <v>420</v>
      </c>
      <c r="O449" s="39">
        <f t="shared" si="69"/>
        <v>0.6708233900452002</v>
      </c>
      <c r="P449" s="11">
        <v>0.02</v>
      </c>
      <c r="Q449" s="10">
        <v>401</v>
      </c>
      <c r="R449" s="39">
        <f t="shared" si="70"/>
        <v>0.50470914096433261</v>
      </c>
      <c r="S449" s="12">
        <v>0.16208112160136148</v>
      </c>
      <c r="T449" s="10">
        <v>484</v>
      </c>
      <c r="U449" s="39">
        <f t="shared" si="71"/>
        <v>0.80930334002303939</v>
      </c>
      <c r="V449" s="11">
        <v>2.7999999999999997E-2</v>
      </c>
      <c r="W449" s="10">
        <v>413</v>
      </c>
      <c r="X449" s="39">
        <f t="shared" si="72"/>
        <v>0.52212362427422521</v>
      </c>
      <c r="Y449" s="13">
        <v>100303</v>
      </c>
      <c r="Z449" s="10">
        <v>417</v>
      </c>
      <c r="AA449" s="39">
        <f t="shared" si="73"/>
        <v>0.65752908946441957</v>
      </c>
      <c r="AB449" s="11">
        <v>4.2000000000000003E-2</v>
      </c>
      <c r="AC449" s="10">
        <v>438</v>
      </c>
      <c r="AD449" s="39">
        <f t="shared" si="74"/>
        <v>0.71046588523171561</v>
      </c>
      <c r="AE449" s="11">
        <v>0.95700000000000007</v>
      </c>
      <c r="AF449" s="10">
        <v>189</v>
      </c>
      <c r="AG449" s="39">
        <f t="shared" si="75"/>
        <v>-0.2356074181670729</v>
      </c>
      <c r="AH449" s="14">
        <v>2.8420149238140091</v>
      </c>
      <c r="AI449" s="10">
        <v>357</v>
      </c>
      <c r="AJ449" s="39">
        <f t="shared" si="76"/>
        <v>-0.15607507494839779</v>
      </c>
      <c r="AK449" s="13">
        <v>159832.90692491591</v>
      </c>
      <c r="AL449" s="44"/>
    </row>
    <row r="450" spans="1:38" x14ac:dyDescent="0.25">
      <c r="A450" s="110" t="s">
        <v>1045</v>
      </c>
      <c r="B450" s="5" t="s">
        <v>472</v>
      </c>
      <c r="C450" s="6" t="s">
        <v>91</v>
      </c>
      <c r="D450" s="7" t="s">
        <v>39</v>
      </c>
      <c r="E450" s="42">
        <f t="shared" si="66"/>
        <v>3.9367474855912299</v>
      </c>
      <c r="F450" s="8">
        <v>16.572197784688207</v>
      </c>
      <c r="G450" s="9">
        <v>444</v>
      </c>
      <c r="H450" s="10">
        <v>308</v>
      </c>
      <c r="I450" s="39">
        <f t="shared" si="67"/>
        <v>9.833357713599046E-2</v>
      </c>
      <c r="J450" s="11">
        <v>2.2499536092039252E-2</v>
      </c>
      <c r="K450" s="10">
        <v>510</v>
      </c>
      <c r="L450" s="39">
        <f t="shared" si="68"/>
        <v>0.77213688910514411</v>
      </c>
      <c r="M450" s="11">
        <v>2.4390243902439025E-2</v>
      </c>
      <c r="N450" s="10">
        <v>301</v>
      </c>
      <c r="O450" s="39">
        <f t="shared" si="69"/>
        <v>0.36359263952800525</v>
      </c>
      <c r="P450" s="11">
        <v>0.04</v>
      </c>
      <c r="Q450" s="10">
        <v>379</v>
      </c>
      <c r="R450" s="39">
        <f t="shared" si="70"/>
        <v>0.48548938971344863</v>
      </c>
      <c r="S450" s="12">
        <v>0.22684996143550656</v>
      </c>
      <c r="T450" s="10">
        <v>332</v>
      </c>
      <c r="U450" s="39">
        <f t="shared" si="71"/>
        <v>0.41841909732085303</v>
      </c>
      <c r="V450" s="11">
        <v>5.2999999999999999E-2</v>
      </c>
      <c r="W450" s="10">
        <v>477</v>
      </c>
      <c r="X450" s="39">
        <f t="shared" si="72"/>
        <v>0.99322147396840699</v>
      </c>
      <c r="Y450" s="13">
        <v>114569</v>
      </c>
      <c r="Z450" s="10">
        <v>472</v>
      </c>
      <c r="AA450" s="39">
        <f t="shared" si="73"/>
        <v>0.80170914207013666</v>
      </c>
      <c r="AB450" s="11">
        <v>3.9E-2</v>
      </c>
      <c r="AC450" s="10">
        <v>410</v>
      </c>
      <c r="AD450" s="39">
        <f t="shared" si="74"/>
        <v>0.63345763116351239</v>
      </c>
      <c r="AE450" s="11">
        <v>0.95200000000000007</v>
      </c>
      <c r="AF450" s="10">
        <v>334</v>
      </c>
      <c r="AG450" s="39">
        <f t="shared" si="75"/>
        <v>0.20253790839848021</v>
      </c>
      <c r="AH450" s="14">
        <v>2.3786904763631012</v>
      </c>
      <c r="AI450" s="10">
        <v>416</v>
      </c>
      <c r="AJ450" s="39">
        <f t="shared" si="76"/>
        <v>-0.1095759273321477</v>
      </c>
      <c r="AK450" s="13">
        <v>187555.7800009074</v>
      </c>
      <c r="AL450" s="44"/>
    </row>
    <row r="451" spans="1:38" x14ac:dyDescent="0.25">
      <c r="A451" s="110" t="s">
        <v>919</v>
      </c>
      <c r="B451" s="5" t="s">
        <v>283</v>
      </c>
      <c r="C451" s="6" t="s">
        <v>44</v>
      </c>
      <c r="D451" s="7" t="s">
        <v>20</v>
      </c>
      <c r="E451" s="42">
        <f t="shared" si="66"/>
        <v>3.9551930894013481</v>
      </c>
      <c r="F451" s="8">
        <v>16.520885558847041</v>
      </c>
      <c r="G451" s="9">
        <v>445</v>
      </c>
      <c r="H451" s="10">
        <v>556</v>
      </c>
      <c r="I451" s="39">
        <f t="shared" si="67"/>
        <v>2.2014196717323053</v>
      </c>
      <c r="J451" s="11">
        <v>0.20743557245458377</v>
      </c>
      <c r="K451" s="10">
        <v>479</v>
      </c>
      <c r="L451" s="39">
        <f t="shared" si="68"/>
        <v>0.67298348362622573</v>
      </c>
      <c r="M451" s="11">
        <v>2.9750210496772383E-2</v>
      </c>
      <c r="N451" s="10">
        <v>466</v>
      </c>
      <c r="O451" s="39">
        <f t="shared" si="69"/>
        <v>0.74763107767449899</v>
      </c>
      <c r="P451" s="11">
        <v>1.4999999999999999E-2</v>
      </c>
      <c r="Q451" s="10">
        <v>324</v>
      </c>
      <c r="R451" s="39">
        <f t="shared" si="70"/>
        <v>0.41436680246381075</v>
      </c>
      <c r="S451" s="12">
        <v>0.46652670865407048</v>
      </c>
      <c r="T451" s="10">
        <v>539</v>
      </c>
      <c r="U451" s="39">
        <f t="shared" si="71"/>
        <v>0.99692777652008868</v>
      </c>
      <c r="V451" s="11">
        <v>1.6E-2</v>
      </c>
      <c r="W451" s="10">
        <v>384</v>
      </c>
      <c r="X451" s="39">
        <f t="shared" si="72"/>
        <v>0.26755378526592238</v>
      </c>
      <c r="Y451" s="13">
        <v>92594</v>
      </c>
      <c r="Z451" s="10">
        <v>303</v>
      </c>
      <c r="AA451" s="39">
        <f t="shared" si="73"/>
        <v>0.32110896671774669</v>
      </c>
      <c r="AB451" s="11">
        <v>4.9000000000000002E-2</v>
      </c>
      <c r="AC451" s="10">
        <v>375</v>
      </c>
      <c r="AD451" s="39">
        <f t="shared" si="74"/>
        <v>0.52564607546802611</v>
      </c>
      <c r="AE451" s="11">
        <v>0.94499999999999995</v>
      </c>
      <c r="AF451" s="10">
        <v>286</v>
      </c>
      <c r="AG451" s="39">
        <f t="shared" si="75"/>
        <v>4.2865246805025979E-2</v>
      </c>
      <c r="AH451" s="14">
        <v>2.5475391282149986</v>
      </c>
      <c r="AI451" s="10">
        <v>318</v>
      </c>
      <c r="AJ451" s="39">
        <f t="shared" si="76"/>
        <v>-0.18943398099853712</v>
      </c>
      <c r="AK451" s="13">
        <v>139944.26883601586</v>
      </c>
      <c r="AL451" s="44"/>
    </row>
    <row r="452" spans="1:38" x14ac:dyDescent="0.25">
      <c r="A452" s="110" t="s">
        <v>953</v>
      </c>
      <c r="B452" s="5" t="s">
        <v>473</v>
      </c>
      <c r="C452" s="6" t="s">
        <v>93</v>
      </c>
      <c r="D452" s="7" t="s">
        <v>34</v>
      </c>
      <c r="E452" s="42">
        <f t="shared" si="66"/>
        <v>3.9880435271040189</v>
      </c>
      <c r="F452" s="8">
        <v>16.429501774627617</v>
      </c>
      <c r="G452" s="9">
        <v>446</v>
      </c>
      <c r="H452" s="10">
        <v>538</v>
      </c>
      <c r="I452" s="39">
        <f t="shared" si="67"/>
        <v>1.3861683501665705</v>
      </c>
      <c r="J452" s="11">
        <v>0.13574599757836681</v>
      </c>
      <c r="K452" s="10">
        <v>559</v>
      </c>
      <c r="L452" s="39">
        <f t="shared" si="68"/>
        <v>1.2233292054798388</v>
      </c>
      <c r="M452" s="11">
        <v>0</v>
      </c>
      <c r="N452" s="10">
        <v>277</v>
      </c>
      <c r="O452" s="39">
        <f t="shared" si="69"/>
        <v>0.28678495189870651</v>
      </c>
      <c r="P452" s="11">
        <v>4.4999999999999998E-2</v>
      </c>
      <c r="Q452" s="10">
        <v>415</v>
      </c>
      <c r="R452" s="39">
        <f t="shared" si="70"/>
        <v>0.51765482021000842</v>
      </c>
      <c r="S452" s="12">
        <v>0.11845534233593935</v>
      </c>
      <c r="T452" s="10">
        <v>211</v>
      </c>
      <c r="U452" s="39">
        <f t="shared" si="71"/>
        <v>2.7534854618666737E-2</v>
      </c>
      <c r="V452" s="11">
        <v>7.8E-2</v>
      </c>
      <c r="W452" s="10">
        <v>461</v>
      </c>
      <c r="X452" s="39">
        <f t="shared" si="72"/>
        <v>0.86331127204096336</v>
      </c>
      <c r="Y452" s="13">
        <v>110635</v>
      </c>
      <c r="Z452" s="10">
        <v>472</v>
      </c>
      <c r="AA452" s="39">
        <f t="shared" si="73"/>
        <v>0.80170914207013666</v>
      </c>
      <c r="AB452" s="11">
        <v>3.9E-2</v>
      </c>
      <c r="AC452" s="10">
        <v>431</v>
      </c>
      <c r="AD452" s="39">
        <f t="shared" si="74"/>
        <v>0.69506423441807319</v>
      </c>
      <c r="AE452" s="11">
        <v>0.95599999999999996</v>
      </c>
      <c r="AF452" s="10">
        <v>447</v>
      </c>
      <c r="AG452" s="39">
        <f t="shared" si="75"/>
        <v>0.54391291299252076</v>
      </c>
      <c r="AH452" s="14">
        <v>2.0176975003181523</v>
      </c>
      <c r="AI452" s="10">
        <v>482</v>
      </c>
      <c r="AJ452" s="39">
        <f t="shared" si="76"/>
        <v>3.0526538750926029E-2</v>
      </c>
      <c r="AK452" s="13">
        <v>271085.11513859272</v>
      </c>
      <c r="AL452" s="44"/>
    </row>
    <row r="453" spans="1:38" x14ac:dyDescent="0.25">
      <c r="A453" s="110" t="s">
        <v>1030</v>
      </c>
      <c r="B453" s="5" t="s">
        <v>474</v>
      </c>
      <c r="C453" s="6" t="s">
        <v>49</v>
      </c>
      <c r="D453" s="7" t="s">
        <v>39</v>
      </c>
      <c r="E453" s="42">
        <f t="shared" si="66"/>
        <v>3.9997012437940684</v>
      </c>
      <c r="F453" s="8">
        <v>16.397072183395476</v>
      </c>
      <c r="G453" s="9">
        <v>447</v>
      </c>
      <c r="H453" s="10">
        <v>500</v>
      </c>
      <c r="I453" s="39">
        <f t="shared" si="67"/>
        <v>0.76250962813062806</v>
      </c>
      <c r="J453" s="11">
        <v>8.0904223676383058E-2</v>
      </c>
      <c r="K453" s="10">
        <v>91</v>
      </c>
      <c r="L453" s="39">
        <f t="shared" si="68"/>
        <v>-0.57603526466227151</v>
      </c>
      <c r="M453" s="11">
        <v>9.7268806899856258E-2</v>
      </c>
      <c r="N453" s="10">
        <v>418</v>
      </c>
      <c r="O453" s="39">
        <f t="shared" si="69"/>
        <v>0.65546185251934042</v>
      </c>
      <c r="P453" s="11">
        <v>2.1000000000000001E-2</v>
      </c>
      <c r="Q453" s="10">
        <v>385</v>
      </c>
      <c r="R453" s="39">
        <f t="shared" si="70"/>
        <v>0.48999215347093461</v>
      </c>
      <c r="S453" s="12">
        <v>0.21167605097159309</v>
      </c>
      <c r="T453" s="10">
        <v>407</v>
      </c>
      <c r="U453" s="39">
        <f t="shared" si="71"/>
        <v>0.62167890352598987</v>
      </c>
      <c r="V453" s="11">
        <v>0.04</v>
      </c>
      <c r="W453" s="10">
        <v>395</v>
      </c>
      <c r="X453" s="39">
        <f t="shared" si="72"/>
        <v>0.39587891101326506</v>
      </c>
      <c r="Y453" s="13">
        <v>96480</v>
      </c>
      <c r="Z453" s="10">
        <v>543</v>
      </c>
      <c r="AA453" s="39">
        <f t="shared" si="73"/>
        <v>1.0900692472815705</v>
      </c>
      <c r="AB453" s="11">
        <v>3.3000000000000002E-2</v>
      </c>
      <c r="AC453" s="10">
        <v>425</v>
      </c>
      <c r="AD453" s="39">
        <f t="shared" si="74"/>
        <v>0.67966258360443255</v>
      </c>
      <c r="AE453" s="11">
        <v>0.95499999999999996</v>
      </c>
      <c r="AF453" s="10">
        <v>332</v>
      </c>
      <c r="AG453" s="39">
        <f t="shared" si="75"/>
        <v>0.19489669935781395</v>
      </c>
      <c r="AH453" s="14">
        <v>2.3867708066598432</v>
      </c>
      <c r="AI453" s="10">
        <v>410</v>
      </c>
      <c r="AJ453" s="39">
        <f t="shared" si="76"/>
        <v>-0.11354069331202712</v>
      </c>
      <c r="AK453" s="13">
        <v>185191.97959442867</v>
      </c>
      <c r="AL453" s="44"/>
    </row>
    <row r="454" spans="1:38" x14ac:dyDescent="0.25">
      <c r="A454" s="110" t="s">
        <v>1054</v>
      </c>
      <c r="B454" s="5" t="s">
        <v>475</v>
      </c>
      <c r="C454" s="6" t="s">
        <v>81</v>
      </c>
      <c r="D454" s="7" t="s">
        <v>34</v>
      </c>
      <c r="E454" s="42">
        <f t="shared" si="66"/>
        <v>4.0290395107246528</v>
      </c>
      <c r="F454" s="8">
        <v>16.315458602510429</v>
      </c>
      <c r="G454" s="9">
        <v>448</v>
      </c>
      <c r="H454" s="10">
        <v>563</v>
      </c>
      <c r="I454" s="39">
        <f t="shared" si="67"/>
        <v>4.2677758405407564</v>
      </c>
      <c r="J454" s="11">
        <v>0.38914174252275679</v>
      </c>
      <c r="K454" s="10">
        <v>289</v>
      </c>
      <c r="L454" s="39">
        <f t="shared" si="68"/>
        <v>0.13881985107992389</v>
      </c>
      <c r="M454" s="11">
        <v>5.8625660740028833E-2</v>
      </c>
      <c r="N454" s="10">
        <v>506</v>
      </c>
      <c r="O454" s="39">
        <f t="shared" si="69"/>
        <v>0.85516184035551723</v>
      </c>
      <c r="P454" s="11">
        <v>8.0000000000000002E-3</v>
      </c>
      <c r="Q454" s="10">
        <v>281</v>
      </c>
      <c r="R454" s="39">
        <f t="shared" si="70"/>
        <v>0.34446698068698056</v>
      </c>
      <c r="S454" s="12">
        <v>0.7020828457758016</v>
      </c>
      <c r="T454" s="10">
        <v>396</v>
      </c>
      <c r="U454" s="39">
        <f t="shared" si="71"/>
        <v>0.57477279440172757</v>
      </c>
      <c r="V454" s="11">
        <v>4.2999999999999997E-2</v>
      </c>
      <c r="W454" s="10">
        <v>343</v>
      </c>
      <c r="X454" s="39">
        <f t="shared" si="72"/>
        <v>9.1874508638062652E-2</v>
      </c>
      <c r="Y454" s="13">
        <v>87274</v>
      </c>
      <c r="Z454" s="10">
        <v>339</v>
      </c>
      <c r="AA454" s="39">
        <f t="shared" si="73"/>
        <v>0.41722900178822475</v>
      </c>
      <c r="AB454" s="11">
        <v>4.7E-2</v>
      </c>
      <c r="AC454" s="10">
        <v>350</v>
      </c>
      <c r="AD454" s="39">
        <f t="shared" si="74"/>
        <v>0.46403947221346353</v>
      </c>
      <c r="AE454" s="11">
        <v>0.94099999999999995</v>
      </c>
      <c r="AF454" s="10">
        <v>495</v>
      </c>
      <c r="AG454" s="39">
        <f t="shared" si="75"/>
        <v>0.80334211274306555</v>
      </c>
      <c r="AH454" s="14">
        <v>1.7433595504665551</v>
      </c>
      <c r="AI454" s="10">
        <v>430</v>
      </c>
      <c r="AJ454" s="39">
        <f t="shared" si="76"/>
        <v>-8.3958153801040283E-2</v>
      </c>
      <c r="AK454" s="13">
        <v>202829.14135267961</v>
      </c>
      <c r="AL454" s="44"/>
    </row>
    <row r="455" spans="1:38" x14ac:dyDescent="0.25">
      <c r="A455" s="110" t="s">
        <v>813</v>
      </c>
      <c r="B455" s="5" t="s">
        <v>210</v>
      </c>
      <c r="C455" s="6" t="s">
        <v>63</v>
      </c>
      <c r="D455" s="7" t="s">
        <v>34</v>
      </c>
      <c r="E455" s="42">
        <f t="shared" si="66"/>
        <v>4.0441834420540914</v>
      </c>
      <c r="F455" s="8">
        <v>16.273331013058844</v>
      </c>
      <c r="G455" s="9">
        <v>449</v>
      </c>
      <c r="H455" s="10">
        <v>468</v>
      </c>
      <c r="I455" s="39">
        <f t="shared" si="67"/>
        <v>0.55131486905612415</v>
      </c>
      <c r="J455" s="11">
        <v>6.2332695984703701E-2</v>
      </c>
      <c r="K455" s="10">
        <v>250</v>
      </c>
      <c r="L455" s="39">
        <f t="shared" si="68"/>
        <v>5.0517638302355818E-2</v>
      </c>
      <c r="M455" s="11">
        <v>6.33990410229089E-2</v>
      </c>
      <c r="N455" s="10">
        <v>345</v>
      </c>
      <c r="O455" s="39">
        <f t="shared" si="69"/>
        <v>0.47112340220902349</v>
      </c>
      <c r="P455" s="11">
        <v>3.3000000000000002E-2</v>
      </c>
      <c r="Q455" s="10">
        <v>395</v>
      </c>
      <c r="R455" s="39">
        <f t="shared" si="70"/>
        <v>0.49939609777691046</v>
      </c>
      <c r="S455" s="12">
        <v>0.17998560115190784</v>
      </c>
      <c r="T455" s="10">
        <v>461</v>
      </c>
      <c r="U455" s="39">
        <f t="shared" si="71"/>
        <v>0.74676186119068944</v>
      </c>
      <c r="V455" s="11">
        <v>3.2000000000000001E-2</v>
      </c>
      <c r="W455" s="10">
        <v>464</v>
      </c>
      <c r="X455" s="39">
        <f t="shared" si="72"/>
        <v>0.87846856301317899</v>
      </c>
      <c r="Y455" s="13">
        <v>111094</v>
      </c>
      <c r="Z455" s="10">
        <v>369</v>
      </c>
      <c r="AA455" s="39">
        <f t="shared" si="73"/>
        <v>0.51334903685870281</v>
      </c>
      <c r="AB455" s="11">
        <v>4.4999999999999998E-2</v>
      </c>
      <c r="AC455" s="10">
        <v>480</v>
      </c>
      <c r="AD455" s="39">
        <f t="shared" si="74"/>
        <v>0.87988404418176092</v>
      </c>
      <c r="AE455" s="11">
        <v>0.96799999999999997</v>
      </c>
      <c r="AF455" s="10">
        <v>210</v>
      </c>
      <c r="AG455" s="39">
        <f t="shared" si="75"/>
        <v>-0.16112026591254414</v>
      </c>
      <c r="AH455" s="14">
        <v>2.7632471804010077</v>
      </c>
      <c r="AI455" s="10">
        <v>270</v>
      </c>
      <c r="AJ455" s="39">
        <f t="shared" si="76"/>
        <v>-0.21991049415063374</v>
      </c>
      <c r="AK455" s="13">
        <v>121774.11843052556</v>
      </c>
      <c r="AL455" s="44"/>
    </row>
    <row r="456" spans="1:38" x14ac:dyDescent="0.25">
      <c r="A456" s="110" t="s">
        <v>1052</v>
      </c>
      <c r="B456" s="5" t="s">
        <v>476</v>
      </c>
      <c r="C456" s="6" t="s">
        <v>93</v>
      </c>
      <c r="D456" s="7" t="s">
        <v>34</v>
      </c>
      <c r="E456" s="42">
        <f t="shared" ref="E456:E519" si="77">(I456+L456+AG456+AJ456)*0.25+(O456+R456+U456+X456+AA456+AD456)</f>
        <v>4.0544949085564079</v>
      </c>
      <c r="F456" s="8">
        <v>16.244646438492062</v>
      </c>
      <c r="G456" s="9">
        <v>450</v>
      </c>
      <c r="H456" s="10">
        <v>430</v>
      </c>
      <c r="I456" s="39">
        <f t="shared" ref="I456:I519" si="78">(J456-J$573)/J$574</f>
        <v>0.41577719653894912</v>
      </c>
      <c r="J456" s="11">
        <v>5.0414115952466698E-2</v>
      </c>
      <c r="K456" s="10">
        <v>522</v>
      </c>
      <c r="L456" s="39">
        <f t="shared" ref="L456:L519" si="79">-(M456-M$573)/M$574</f>
        <v>0.80839242155230961</v>
      </c>
      <c r="M456" s="11">
        <v>2.2430367266453043E-2</v>
      </c>
      <c r="N456" s="10">
        <v>484</v>
      </c>
      <c r="O456" s="39">
        <f t="shared" ref="O456:O519" si="80">-(P456-P$573)/P$574</f>
        <v>0.79371569025207833</v>
      </c>
      <c r="P456" s="11">
        <v>1.2E-2</v>
      </c>
      <c r="Q456" s="10">
        <v>371</v>
      </c>
      <c r="R456" s="39">
        <f t="shared" ref="R456:R519" si="81">-(S456-S$573)/S$574</f>
        <v>0.47650888055418439</v>
      </c>
      <c r="S456" s="12">
        <v>0.2571134727459719</v>
      </c>
      <c r="T456" s="10">
        <v>436</v>
      </c>
      <c r="U456" s="39">
        <f t="shared" ref="U456:U519" si="82">-(V456-V$573)/V$574</f>
        <v>0.6842203823583396</v>
      </c>
      <c r="V456" s="11">
        <v>3.6000000000000004E-2</v>
      </c>
      <c r="W456" s="10">
        <v>434</v>
      </c>
      <c r="X456" s="39">
        <f t="shared" ref="X456:X519" si="83">(Y456-Y$573)/Y$574</f>
        <v>0.63122970133784329</v>
      </c>
      <c r="Y456" s="13">
        <v>103607</v>
      </c>
      <c r="Z456" s="10">
        <v>514</v>
      </c>
      <c r="AA456" s="39">
        <f t="shared" ref="AA456:AA519" si="84">-(AB456-AB$573)/AB$574</f>
        <v>0.94588919467585342</v>
      </c>
      <c r="AB456" s="11">
        <v>3.6000000000000004E-2</v>
      </c>
      <c r="AC456" s="10">
        <v>296</v>
      </c>
      <c r="AD456" s="39">
        <f t="shared" ref="AD456:AD519" si="85">(AE456-AE$573)/AE$574</f>
        <v>0.31002296407705709</v>
      </c>
      <c r="AE456" s="11">
        <v>0.93099999999999994</v>
      </c>
      <c r="AF456" s="10">
        <v>198</v>
      </c>
      <c r="AG456" s="39">
        <f t="shared" ref="AG456:AG519" si="86">-(AH456-AH$573)/AH$574</f>
        <v>-0.19279306868408849</v>
      </c>
      <c r="AH456" s="14">
        <v>2.7967401402789029</v>
      </c>
      <c r="AI456" s="10">
        <v>333</v>
      </c>
      <c r="AJ456" s="39">
        <f t="shared" ref="AJ456:AJ519" si="87">(AK456-AK$573)/AK$574</f>
        <v>-0.17974416820296232</v>
      </c>
      <c r="AK456" s="13">
        <v>145721.35215975318</v>
      </c>
      <c r="AL456" s="44"/>
    </row>
    <row r="457" spans="1:38" x14ac:dyDescent="0.25">
      <c r="A457" s="110" t="s">
        <v>1007</v>
      </c>
      <c r="B457" s="5" t="s">
        <v>477</v>
      </c>
      <c r="C457" s="6" t="s">
        <v>93</v>
      </c>
      <c r="D457" s="7" t="s">
        <v>34</v>
      </c>
      <c r="E457" s="42">
        <f t="shared" si="77"/>
        <v>4.0732232148821277</v>
      </c>
      <c r="F457" s="8">
        <v>16.192547787035569</v>
      </c>
      <c r="G457" s="9">
        <v>451</v>
      </c>
      <c r="H457" s="10">
        <v>367</v>
      </c>
      <c r="I457" s="39">
        <f t="shared" si="78"/>
        <v>0.23010531431202744</v>
      </c>
      <c r="J457" s="11">
        <v>3.4086956521739209E-2</v>
      </c>
      <c r="K457" s="10">
        <v>530</v>
      </c>
      <c r="L457" s="39">
        <f t="shared" si="79"/>
        <v>0.86226527191253199</v>
      </c>
      <c r="M457" s="11">
        <v>1.9518145776151265E-2</v>
      </c>
      <c r="N457" s="10">
        <v>389</v>
      </c>
      <c r="O457" s="39">
        <f t="shared" si="80"/>
        <v>0.59401570241590151</v>
      </c>
      <c r="P457" s="11">
        <v>2.5000000000000001E-2</v>
      </c>
      <c r="Q457" s="10">
        <v>418</v>
      </c>
      <c r="R457" s="39">
        <f t="shared" si="81"/>
        <v>0.51953473650357684</v>
      </c>
      <c r="S457" s="12">
        <v>0.11212019284673169</v>
      </c>
      <c r="T457" s="10">
        <v>461</v>
      </c>
      <c r="U457" s="39">
        <f t="shared" si="82"/>
        <v>0.74676186119068944</v>
      </c>
      <c r="V457" s="11">
        <v>3.2000000000000001E-2</v>
      </c>
      <c r="W457" s="10">
        <v>437</v>
      </c>
      <c r="X457" s="39">
        <f t="shared" si="83"/>
        <v>0.64575956632210241</v>
      </c>
      <c r="Y457" s="13">
        <v>104047</v>
      </c>
      <c r="Z457" s="10">
        <v>450</v>
      </c>
      <c r="AA457" s="39">
        <f t="shared" si="84"/>
        <v>0.75364912453489763</v>
      </c>
      <c r="AB457" s="11">
        <v>0.04</v>
      </c>
      <c r="AC457" s="10">
        <v>355</v>
      </c>
      <c r="AD457" s="39">
        <f t="shared" si="85"/>
        <v>0.4794411230271059</v>
      </c>
      <c r="AE457" s="11">
        <v>0.94200000000000006</v>
      </c>
      <c r="AF457" s="10">
        <v>369</v>
      </c>
      <c r="AG457" s="39">
        <f t="shared" si="86"/>
        <v>0.3214818602186405</v>
      </c>
      <c r="AH457" s="14">
        <v>2.2529111118159868</v>
      </c>
      <c r="AI457" s="10">
        <v>437</v>
      </c>
      <c r="AJ457" s="39">
        <f t="shared" si="87"/>
        <v>-7.760804289178358E-2</v>
      </c>
      <c r="AK457" s="13">
        <v>206615.08857495236</v>
      </c>
      <c r="AL457" s="44"/>
    </row>
    <row r="458" spans="1:38" x14ac:dyDescent="0.25">
      <c r="A458" s="110" t="s">
        <v>905</v>
      </c>
      <c r="B458" s="5" t="s">
        <v>478</v>
      </c>
      <c r="C458" s="6" t="s">
        <v>24</v>
      </c>
      <c r="D458" s="7" t="s">
        <v>20</v>
      </c>
      <c r="E458" s="42">
        <f t="shared" si="77"/>
        <v>4.2072538083277315</v>
      </c>
      <c r="F458" s="8">
        <v>15.81969970077588</v>
      </c>
      <c r="G458" s="9">
        <v>452</v>
      </c>
      <c r="H458" s="10">
        <v>29</v>
      </c>
      <c r="I458" s="39">
        <f t="shared" si="78"/>
        <v>-1.3829082332461722</v>
      </c>
      <c r="J458" s="11">
        <v>-0.10775427995971798</v>
      </c>
      <c r="K458" s="10">
        <v>464</v>
      </c>
      <c r="L458" s="39">
        <f t="shared" si="79"/>
        <v>0.6387919480204296</v>
      </c>
      <c r="M458" s="11">
        <v>3.1598513011152414E-2</v>
      </c>
      <c r="N458" s="10">
        <v>517</v>
      </c>
      <c r="O458" s="39">
        <f t="shared" si="80"/>
        <v>0.88588491540723679</v>
      </c>
      <c r="P458" s="11">
        <v>6.0000000000000001E-3</v>
      </c>
      <c r="Q458" s="10">
        <v>434</v>
      </c>
      <c r="R458" s="39">
        <f t="shared" si="81"/>
        <v>0.5528057078878641</v>
      </c>
      <c r="S458" s="12">
        <v>0</v>
      </c>
      <c r="T458" s="10">
        <v>451</v>
      </c>
      <c r="U458" s="39">
        <f t="shared" si="82"/>
        <v>0.71549112177451457</v>
      </c>
      <c r="V458" s="11">
        <v>3.4000000000000002E-2</v>
      </c>
      <c r="W458" s="10">
        <v>337</v>
      </c>
      <c r="X458" s="39">
        <f t="shared" si="83"/>
        <v>6.5786796507233847E-2</v>
      </c>
      <c r="Y458" s="13">
        <v>86484</v>
      </c>
      <c r="Z458" s="10">
        <v>267</v>
      </c>
      <c r="AA458" s="39">
        <f t="shared" si="84"/>
        <v>0.22498893164726899</v>
      </c>
      <c r="AB458" s="11">
        <v>5.0999999999999997E-2</v>
      </c>
      <c r="AC458" s="10">
        <v>450</v>
      </c>
      <c r="AD458" s="39">
        <f t="shared" si="85"/>
        <v>0.75667083767263577</v>
      </c>
      <c r="AE458" s="11">
        <v>0.96</v>
      </c>
      <c r="AF458" s="10">
        <v>552</v>
      </c>
      <c r="AG458" s="39">
        <f t="shared" si="86"/>
        <v>1.6392138732545947</v>
      </c>
      <c r="AH458" s="14">
        <v>0.85945232129546201</v>
      </c>
      <c r="AI458" s="10">
        <v>555</v>
      </c>
      <c r="AJ458" s="39">
        <f t="shared" si="87"/>
        <v>3.1274044016950615</v>
      </c>
      <c r="AK458" s="13">
        <v>2117449.1094808127</v>
      </c>
      <c r="AL458" s="44"/>
    </row>
    <row r="459" spans="1:38" x14ac:dyDescent="0.25">
      <c r="A459" s="110" t="s">
        <v>887</v>
      </c>
      <c r="B459" s="5" t="s">
        <v>479</v>
      </c>
      <c r="C459" s="6" t="s">
        <v>91</v>
      </c>
      <c r="D459" s="7" t="s">
        <v>39</v>
      </c>
      <c r="E459" s="42">
        <f t="shared" si="77"/>
        <v>4.2453151929581319</v>
      </c>
      <c r="F459" s="8">
        <v>15.713820035133748</v>
      </c>
      <c r="G459" s="9">
        <v>453</v>
      </c>
      <c r="H459" s="10">
        <v>244</v>
      </c>
      <c r="I459" s="39">
        <f t="shared" si="78"/>
        <v>-0.10391430240120642</v>
      </c>
      <c r="J459" s="11">
        <v>4.7147571900048035E-3</v>
      </c>
      <c r="K459" s="10">
        <v>337</v>
      </c>
      <c r="L459" s="39">
        <f t="shared" si="79"/>
        <v>0.29092572910068148</v>
      </c>
      <c r="M459" s="11">
        <v>5.040322580645161E-2</v>
      </c>
      <c r="N459" s="10">
        <v>446</v>
      </c>
      <c r="O459" s="39">
        <f t="shared" si="80"/>
        <v>0.71690800262277954</v>
      </c>
      <c r="P459" s="11">
        <v>1.7000000000000001E-2</v>
      </c>
      <c r="Q459" s="10">
        <v>434</v>
      </c>
      <c r="R459" s="39">
        <f t="shared" si="81"/>
        <v>0.5528057078878641</v>
      </c>
      <c r="S459" s="12">
        <v>0</v>
      </c>
      <c r="T459" s="10">
        <v>468</v>
      </c>
      <c r="U459" s="39">
        <f t="shared" si="82"/>
        <v>0.77803260060686441</v>
      </c>
      <c r="V459" s="11">
        <v>0.03</v>
      </c>
      <c r="W459" s="10">
        <v>446</v>
      </c>
      <c r="X459" s="39">
        <f t="shared" si="83"/>
        <v>0.71540385098528969</v>
      </c>
      <c r="Y459" s="13">
        <v>106156</v>
      </c>
      <c r="Z459" s="10">
        <v>383</v>
      </c>
      <c r="AA459" s="39">
        <f t="shared" si="84"/>
        <v>0.56140905439394151</v>
      </c>
      <c r="AB459" s="11">
        <v>4.4000000000000004E-2</v>
      </c>
      <c r="AC459" s="10">
        <v>465</v>
      </c>
      <c r="AD459" s="39">
        <f t="shared" si="85"/>
        <v>0.83367909174083898</v>
      </c>
      <c r="AE459" s="11">
        <v>0.96499999999999997</v>
      </c>
      <c r="AF459" s="10">
        <v>382</v>
      </c>
      <c r="AG459" s="39">
        <f t="shared" si="86"/>
        <v>0.34680507243578346</v>
      </c>
      <c r="AH459" s="14">
        <v>2.226132637650442</v>
      </c>
      <c r="AI459" s="10">
        <v>327</v>
      </c>
      <c r="AJ459" s="39">
        <f t="shared" si="87"/>
        <v>-0.18550896025304589</v>
      </c>
      <c r="AK459" s="13">
        <v>142284.37306428907</v>
      </c>
      <c r="AL459" s="44"/>
    </row>
    <row r="460" spans="1:38" x14ac:dyDescent="0.25">
      <c r="A460" s="110" t="s">
        <v>911</v>
      </c>
      <c r="B460" s="5" t="s">
        <v>480</v>
      </c>
      <c r="C460" s="6" t="s">
        <v>81</v>
      </c>
      <c r="D460" s="7" t="s">
        <v>34</v>
      </c>
      <c r="E460" s="42">
        <f t="shared" si="77"/>
        <v>4.258034436105234</v>
      </c>
      <c r="F460" s="8">
        <v>15.678437475494524</v>
      </c>
      <c r="G460" s="9">
        <v>454</v>
      </c>
      <c r="H460" s="10">
        <v>304</v>
      </c>
      <c r="I460" s="39">
        <f t="shared" si="78"/>
        <v>8.7399838022941212E-2</v>
      </c>
      <c r="J460" s="11">
        <v>2.1538071709109374E-2</v>
      </c>
      <c r="K460" s="10">
        <v>377</v>
      </c>
      <c r="L460" s="39">
        <f t="shared" si="79"/>
        <v>0.40875216046215052</v>
      </c>
      <c r="M460" s="11">
        <v>4.4033845622517699E-2</v>
      </c>
      <c r="N460" s="10">
        <v>456</v>
      </c>
      <c r="O460" s="39">
        <f t="shared" si="80"/>
        <v>0.73226954014863932</v>
      </c>
      <c r="P460" s="11">
        <v>1.6E-2</v>
      </c>
      <c r="Q460" s="10">
        <v>434</v>
      </c>
      <c r="R460" s="39">
        <f t="shared" si="81"/>
        <v>0.5528057078878641</v>
      </c>
      <c r="S460" s="12">
        <v>0</v>
      </c>
      <c r="T460" s="10">
        <v>310</v>
      </c>
      <c r="U460" s="39">
        <f t="shared" si="82"/>
        <v>0.35587761848850319</v>
      </c>
      <c r="V460" s="11">
        <v>5.7000000000000002E-2</v>
      </c>
      <c r="W460" s="10">
        <v>459</v>
      </c>
      <c r="X460" s="39">
        <f t="shared" si="83"/>
        <v>0.84366293189179475</v>
      </c>
      <c r="Y460" s="13">
        <v>110040</v>
      </c>
      <c r="Z460" s="10">
        <v>450</v>
      </c>
      <c r="AA460" s="39">
        <f t="shared" si="84"/>
        <v>0.75364912453489763</v>
      </c>
      <c r="AB460" s="11">
        <v>0.04</v>
      </c>
      <c r="AC460" s="10">
        <v>425</v>
      </c>
      <c r="AD460" s="39">
        <f t="shared" si="85"/>
        <v>0.67966258360443255</v>
      </c>
      <c r="AE460" s="11">
        <v>0.95499999999999996</v>
      </c>
      <c r="AF460" s="10">
        <v>502</v>
      </c>
      <c r="AG460" s="39">
        <f t="shared" si="86"/>
        <v>0.8706327043872506</v>
      </c>
      <c r="AH460" s="14">
        <v>1.6722019360819085</v>
      </c>
      <c r="AI460" s="10">
        <v>465</v>
      </c>
      <c r="AJ460" s="39">
        <f t="shared" si="87"/>
        <v>-6.3569846759289478E-3</v>
      </c>
      <c r="AK460" s="13">
        <v>249095.0940096738</v>
      </c>
      <c r="AL460" s="44"/>
    </row>
    <row r="461" spans="1:38" ht="22.5" x14ac:dyDescent="0.25">
      <c r="A461" s="110" t="s">
        <v>1093</v>
      </c>
      <c r="B461" s="5" t="s">
        <v>481</v>
      </c>
      <c r="C461" s="6" t="s">
        <v>49</v>
      </c>
      <c r="D461" s="7" t="s">
        <v>39</v>
      </c>
      <c r="E461" s="42">
        <f t="shared" si="77"/>
        <v>4.2861116326014024</v>
      </c>
      <c r="F461" s="8">
        <v>15.60033195710494</v>
      </c>
      <c r="G461" s="9">
        <v>455</v>
      </c>
      <c r="H461" s="10">
        <v>526</v>
      </c>
      <c r="I461" s="39">
        <f t="shared" si="78"/>
        <v>1.1200566473669602</v>
      </c>
      <c r="J461" s="11">
        <v>0.11234531813309956</v>
      </c>
      <c r="K461" s="10">
        <v>436</v>
      </c>
      <c r="L461" s="39">
        <f t="shared" si="79"/>
        <v>0.55361341465295622</v>
      </c>
      <c r="M461" s="11">
        <v>3.6203035580990299E-2</v>
      </c>
      <c r="N461" s="10">
        <v>369</v>
      </c>
      <c r="O461" s="39">
        <f t="shared" si="80"/>
        <v>0.54793108983832228</v>
      </c>
      <c r="P461" s="11">
        <v>2.7999999999999997E-2</v>
      </c>
      <c r="Q461" s="10">
        <v>306</v>
      </c>
      <c r="R461" s="39">
        <f t="shared" si="81"/>
        <v>0.37734840165178374</v>
      </c>
      <c r="S461" s="12">
        <v>0.59127540294323755</v>
      </c>
      <c r="T461" s="10">
        <v>420</v>
      </c>
      <c r="U461" s="39">
        <f t="shared" si="82"/>
        <v>0.65294964294216484</v>
      </c>
      <c r="V461" s="11">
        <v>3.7999999999999999E-2</v>
      </c>
      <c r="W461" s="10">
        <v>458</v>
      </c>
      <c r="X461" s="39">
        <f t="shared" si="83"/>
        <v>0.82751496830701599</v>
      </c>
      <c r="Y461" s="13">
        <v>109551</v>
      </c>
      <c r="Z461" s="10">
        <v>450</v>
      </c>
      <c r="AA461" s="39">
        <f t="shared" si="84"/>
        <v>0.75364912453489763</v>
      </c>
      <c r="AB461" s="11">
        <v>0.04</v>
      </c>
      <c r="AC461" s="10">
        <v>406</v>
      </c>
      <c r="AD461" s="39">
        <f t="shared" si="85"/>
        <v>0.61805598034986997</v>
      </c>
      <c r="AE461" s="11">
        <v>0.95099999999999996</v>
      </c>
      <c r="AF461" s="10">
        <v>425</v>
      </c>
      <c r="AG461" s="39">
        <f t="shared" si="86"/>
        <v>0.47157098913431927</v>
      </c>
      <c r="AH461" s="14">
        <v>2.0941967344007555</v>
      </c>
      <c r="AI461" s="10">
        <v>415</v>
      </c>
      <c r="AJ461" s="39">
        <f t="shared" si="87"/>
        <v>-0.11059135124484309</v>
      </c>
      <c r="AK461" s="13">
        <v>186950.38248948843</v>
      </c>
      <c r="AL461" s="44"/>
    </row>
    <row r="462" spans="1:38" x14ac:dyDescent="0.25">
      <c r="A462" s="110" t="s">
        <v>635</v>
      </c>
      <c r="B462" s="5" t="s">
        <v>482</v>
      </c>
      <c r="C462" s="6" t="s">
        <v>63</v>
      </c>
      <c r="D462" s="7" t="s">
        <v>34</v>
      </c>
      <c r="E462" s="42">
        <f t="shared" si="77"/>
        <v>4.2929193965492445</v>
      </c>
      <c r="F462" s="8">
        <v>15.581394028872232</v>
      </c>
      <c r="G462" s="9">
        <v>456</v>
      </c>
      <c r="H462" s="10">
        <v>492</v>
      </c>
      <c r="I462" s="39">
        <f t="shared" si="78"/>
        <v>0.71889057218444075</v>
      </c>
      <c r="J462" s="11">
        <v>7.706855791962175E-2</v>
      </c>
      <c r="K462" s="10">
        <v>375</v>
      </c>
      <c r="L462" s="39">
        <f t="shared" si="79"/>
        <v>0.40456804492160997</v>
      </c>
      <c r="M462" s="11">
        <v>4.4260027662517291E-2</v>
      </c>
      <c r="N462" s="10">
        <v>525</v>
      </c>
      <c r="O462" s="39">
        <f t="shared" si="80"/>
        <v>0.91660799045895625</v>
      </c>
      <c r="P462" s="11">
        <v>4.0000000000000001E-3</v>
      </c>
      <c r="Q462" s="10">
        <v>434</v>
      </c>
      <c r="R462" s="39">
        <f t="shared" si="81"/>
        <v>0.5528057078878641</v>
      </c>
      <c r="S462" s="12">
        <v>0</v>
      </c>
      <c r="T462" s="10">
        <v>407</v>
      </c>
      <c r="U462" s="39">
        <f t="shared" si="82"/>
        <v>0.62167890352598987</v>
      </c>
      <c r="V462" s="11">
        <v>0.04</v>
      </c>
      <c r="W462" s="10">
        <v>359</v>
      </c>
      <c r="X462" s="39">
        <f t="shared" si="83"/>
        <v>0.14233276703794417</v>
      </c>
      <c r="Y462" s="13">
        <v>88802</v>
      </c>
      <c r="Z462" s="10">
        <v>472</v>
      </c>
      <c r="AA462" s="39">
        <f t="shared" si="84"/>
        <v>0.80170914207013666</v>
      </c>
      <c r="AB462" s="11">
        <v>3.9E-2</v>
      </c>
      <c r="AC462" s="10">
        <v>526</v>
      </c>
      <c r="AD462" s="39">
        <f t="shared" si="85"/>
        <v>1.0339005523181675</v>
      </c>
      <c r="AE462" s="11">
        <v>0.97799999999999998</v>
      </c>
      <c r="AF462" s="10">
        <v>257</v>
      </c>
      <c r="AG462" s="39">
        <f t="shared" si="86"/>
        <v>-2.6257247156108766E-2</v>
      </c>
      <c r="AH462" s="14">
        <v>2.6206339197811022</v>
      </c>
      <c r="AI462" s="10">
        <v>303</v>
      </c>
      <c r="AJ462" s="39">
        <f t="shared" si="87"/>
        <v>-0.2016640369491973</v>
      </c>
      <c r="AK462" s="13">
        <v>132652.68810359965</v>
      </c>
      <c r="AL462" s="44"/>
    </row>
    <row r="463" spans="1:38" x14ac:dyDescent="0.25">
      <c r="A463" s="110" t="s">
        <v>1144</v>
      </c>
      <c r="B463" s="5" t="s">
        <v>483</v>
      </c>
      <c r="C463" s="6" t="s">
        <v>93</v>
      </c>
      <c r="D463" s="7" t="s">
        <v>34</v>
      </c>
      <c r="E463" s="42">
        <f t="shared" si="77"/>
        <v>4.3237560354851476</v>
      </c>
      <c r="F463" s="8">
        <v>15.495612256827785</v>
      </c>
      <c r="G463" s="9">
        <v>457</v>
      </c>
      <c r="H463" s="10">
        <v>436</v>
      </c>
      <c r="I463" s="39">
        <f t="shared" si="78"/>
        <v>0.44630128262634938</v>
      </c>
      <c r="J463" s="11">
        <v>5.3098268307949059E-2</v>
      </c>
      <c r="K463" s="10">
        <v>460</v>
      </c>
      <c r="L463" s="39">
        <f t="shared" si="79"/>
        <v>0.61570159693143611</v>
      </c>
      <c r="M463" s="11">
        <v>3.2846715328467155E-2</v>
      </c>
      <c r="N463" s="10">
        <v>506</v>
      </c>
      <c r="O463" s="39">
        <f t="shared" si="80"/>
        <v>0.85516184035551723</v>
      </c>
      <c r="P463" s="11">
        <v>8.0000000000000002E-3</v>
      </c>
      <c r="Q463" s="10">
        <v>434</v>
      </c>
      <c r="R463" s="39">
        <f t="shared" si="81"/>
        <v>0.5528057078878641</v>
      </c>
      <c r="S463" s="12">
        <v>0</v>
      </c>
      <c r="T463" s="10">
        <v>261</v>
      </c>
      <c r="U463" s="39">
        <f t="shared" si="82"/>
        <v>0.21515929111571611</v>
      </c>
      <c r="V463" s="11">
        <v>6.6000000000000003E-2</v>
      </c>
      <c r="W463" s="10">
        <v>451</v>
      </c>
      <c r="X463" s="39">
        <f t="shared" si="83"/>
        <v>0.78230727475371897</v>
      </c>
      <c r="Y463" s="13">
        <v>108182</v>
      </c>
      <c r="Z463" s="10">
        <v>496</v>
      </c>
      <c r="AA463" s="39">
        <f t="shared" si="84"/>
        <v>0.89782917714061439</v>
      </c>
      <c r="AB463" s="11">
        <v>3.7000000000000005E-2</v>
      </c>
      <c r="AC463" s="10">
        <v>458</v>
      </c>
      <c r="AD463" s="39">
        <f t="shared" si="85"/>
        <v>0.8028757901135577</v>
      </c>
      <c r="AE463" s="11">
        <v>0.96299999999999997</v>
      </c>
      <c r="AF463" s="10">
        <v>255</v>
      </c>
      <c r="AG463" s="39">
        <f t="shared" si="86"/>
        <v>-2.8826358113620127E-2</v>
      </c>
      <c r="AH463" s="14">
        <v>2.6233506711479593</v>
      </c>
      <c r="AI463" s="10">
        <v>354</v>
      </c>
      <c r="AJ463" s="39">
        <f t="shared" si="87"/>
        <v>-0.16270870497152851</v>
      </c>
      <c r="AK463" s="13">
        <v>155877.92511144132</v>
      </c>
      <c r="AL463" s="44"/>
    </row>
    <row r="464" spans="1:38" x14ac:dyDescent="0.25">
      <c r="A464" s="110" t="s">
        <v>688</v>
      </c>
      <c r="B464" s="5" t="s">
        <v>484</v>
      </c>
      <c r="C464" s="6" t="s">
        <v>172</v>
      </c>
      <c r="D464" s="7" t="s">
        <v>39</v>
      </c>
      <c r="E464" s="42">
        <f t="shared" si="77"/>
        <v>4.3336127393371626</v>
      </c>
      <c r="F464" s="8">
        <v>15.468192747045908</v>
      </c>
      <c r="G464" s="9">
        <v>458</v>
      </c>
      <c r="H464" s="10">
        <v>343</v>
      </c>
      <c r="I464" s="39">
        <f t="shared" si="78"/>
        <v>0.18431019640507634</v>
      </c>
      <c r="J464" s="11">
        <v>3.0059937555550587E-2</v>
      </c>
      <c r="K464" s="10">
        <v>446</v>
      </c>
      <c r="L464" s="39">
        <f t="shared" si="79"/>
        <v>0.58097442735904681</v>
      </c>
      <c r="M464" s="11">
        <v>3.4723972775397023E-2</v>
      </c>
      <c r="N464" s="10">
        <v>345</v>
      </c>
      <c r="O464" s="39">
        <f t="shared" si="80"/>
        <v>0.47112340220902349</v>
      </c>
      <c r="P464" s="11">
        <v>3.3000000000000002E-2</v>
      </c>
      <c r="Q464" s="10">
        <v>376</v>
      </c>
      <c r="R464" s="39">
        <f t="shared" si="81"/>
        <v>0.48058610234025045</v>
      </c>
      <c r="S464" s="12">
        <v>0.24337360060179652</v>
      </c>
      <c r="T464" s="10">
        <v>436</v>
      </c>
      <c r="U464" s="39">
        <f t="shared" si="82"/>
        <v>0.6842203823583396</v>
      </c>
      <c r="V464" s="11">
        <v>3.6000000000000004E-2</v>
      </c>
      <c r="W464" s="10">
        <v>476</v>
      </c>
      <c r="X464" s="39">
        <f t="shared" si="83"/>
        <v>0.99127315116369952</v>
      </c>
      <c r="Y464" s="13">
        <v>114510</v>
      </c>
      <c r="Z464" s="10">
        <v>437</v>
      </c>
      <c r="AA464" s="39">
        <f t="shared" si="84"/>
        <v>0.70558910699965893</v>
      </c>
      <c r="AB464" s="11">
        <v>4.0999999999999995E-2</v>
      </c>
      <c r="AC464" s="10">
        <v>425</v>
      </c>
      <c r="AD464" s="39">
        <f t="shared" si="85"/>
        <v>0.67966258360443255</v>
      </c>
      <c r="AE464" s="11">
        <v>0.95499999999999996</v>
      </c>
      <c r="AF464" s="10">
        <v>459</v>
      </c>
      <c r="AG464" s="39">
        <f t="shared" si="86"/>
        <v>0.59558585609663661</v>
      </c>
      <c r="AH464" s="14">
        <v>1.9630550418454276</v>
      </c>
      <c r="AI464" s="10">
        <v>439</v>
      </c>
      <c r="AJ464" s="39">
        <f t="shared" si="87"/>
        <v>-7.6238437213726404E-2</v>
      </c>
      <c r="AK464" s="13">
        <v>207431.64987388824</v>
      </c>
      <c r="AL464" s="44"/>
    </row>
    <row r="465" spans="1:38" x14ac:dyDescent="0.25">
      <c r="A465" s="110" t="s">
        <v>784</v>
      </c>
      <c r="B465" s="5" t="s">
        <v>485</v>
      </c>
      <c r="C465" s="6" t="s">
        <v>81</v>
      </c>
      <c r="D465" s="7" t="s">
        <v>34</v>
      </c>
      <c r="E465" s="42">
        <f t="shared" si="77"/>
        <v>4.3398065194918729</v>
      </c>
      <c r="F465" s="8">
        <v>15.450962807089441</v>
      </c>
      <c r="G465" s="9">
        <v>459</v>
      </c>
      <c r="H465" s="10">
        <v>470</v>
      </c>
      <c r="I465" s="39">
        <f t="shared" si="78"/>
        <v>0.56062372764333956</v>
      </c>
      <c r="J465" s="11">
        <v>6.3151275601868395E-2</v>
      </c>
      <c r="K465" s="10">
        <v>461</v>
      </c>
      <c r="L465" s="39">
        <f t="shared" si="79"/>
        <v>0.6163072482042522</v>
      </c>
      <c r="M465" s="11">
        <v>3.2813975448536356E-2</v>
      </c>
      <c r="N465" s="10">
        <v>484</v>
      </c>
      <c r="O465" s="39">
        <f t="shared" si="80"/>
        <v>0.79371569025207833</v>
      </c>
      <c r="P465" s="11">
        <v>1.2E-2</v>
      </c>
      <c r="Q465" s="10">
        <v>398</v>
      </c>
      <c r="R465" s="39">
        <f t="shared" si="81"/>
        <v>0.50265889018166077</v>
      </c>
      <c r="S465" s="12">
        <v>0.1689902830587241</v>
      </c>
      <c r="T465" s="10">
        <v>304</v>
      </c>
      <c r="U465" s="39">
        <f t="shared" si="82"/>
        <v>0.34024224878041581</v>
      </c>
      <c r="V465" s="11">
        <v>5.7999999999999996E-2</v>
      </c>
      <c r="W465" s="10">
        <v>436</v>
      </c>
      <c r="X465" s="39">
        <f t="shared" si="83"/>
        <v>0.64143362924724345</v>
      </c>
      <c r="Y465" s="13">
        <v>103916</v>
      </c>
      <c r="Z465" s="10">
        <v>450</v>
      </c>
      <c r="AA465" s="39">
        <f t="shared" si="84"/>
        <v>0.75364912453489763</v>
      </c>
      <c r="AB465" s="11">
        <v>0.04</v>
      </c>
      <c r="AC465" s="10">
        <v>450</v>
      </c>
      <c r="AD465" s="39">
        <f t="shared" si="85"/>
        <v>0.75667083767263577</v>
      </c>
      <c r="AE465" s="11">
        <v>0.96</v>
      </c>
      <c r="AF465" s="10">
        <v>517</v>
      </c>
      <c r="AG465" s="39">
        <f t="shared" si="86"/>
        <v>1.0038896046875647</v>
      </c>
      <c r="AH465" s="14">
        <v>1.5312870935463774</v>
      </c>
      <c r="AI465" s="10">
        <v>480</v>
      </c>
      <c r="AJ465" s="39">
        <f t="shared" si="87"/>
        <v>2.4923814756609063E-2</v>
      </c>
      <c r="AK465" s="13">
        <v>267744.76130122517</v>
      </c>
      <c r="AL465" s="44"/>
    </row>
    <row r="466" spans="1:38" x14ac:dyDescent="0.25">
      <c r="A466" s="110" t="s">
        <v>1015</v>
      </c>
      <c r="B466" s="5" t="s">
        <v>486</v>
      </c>
      <c r="C466" s="6" t="s">
        <v>38</v>
      </c>
      <c r="D466" s="7" t="s">
        <v>39</v>
      </c>
      <c r="E466" s="42">
        <f t="shared" si="77"/>
        <v>4.3576924257275431</v>
      </c>
      <c r="F466" s="8">
        <v>15.401207555399868</v>
      </c>
      <c r="G466" s="9">
        <v>460</v>
      </c>
      <c r="H466" s="10">
        <v>189</v>
      </c>
      <c r="I466" s="39">
        <f t="shared" si="78"/>
        <v>-0.33844797689418554</v>
      </c>
      <c r="J466" s="11">
        <v>-1.5909090909090873E-2</v>
      </c>
      <c r="K466" s="10">
        <v>554</v>
      </c>
      <c r="L466" s="39">
        <f t="shared" si="79"/>
        <v>1.0497936991818795</v>
      </c>
      <c r="M466" s="11">
        <v>9.3808630393996256E-3</v>
      </c>
      <c r="N466" s="10">
        <v>498</v>
      </c>
      <c r="O466" s="39">
        <f t="shared" si="80"/>
        <v>0.82443876530379778</v>
      </c>
      <c r="P466" s="11">
        <v>0.01</v>
      </c>
      <c r="Q466" s="10">
        <v>225</v>
      </c>
      <c r="R466" s="39">
        <f t="shared" si="81"/>
        <v>0.21014543793814303</v>
      </c>
      <c r="S466" s="12">
        <v>1.1547344110854505</v>
      </c>
      <c r="T466" s="10">
        <v>290</v>
      </c>
      <c r="U466" s="39">
        <f t="shared" si="82"/>
        <v>0.30897150936424089</v>
      </c>
      <c r="V466" s="11">
        <v>0.06</v>
      </c>
      <c r="W466" s="10">
        <v>481</v>
      </c>
      <c r="X466" s="39">
        <f t="shared" si="83"/>
        <v>1.0251541545133582</v>
      </c>
      <c r="Y466" s="13">
        <v>115536</v>
      </c>
      <c r="Z466" s="10">
        <v>543</v>
      </c>
      <c r="AA466" s="39">
        <f t="shared" si="84"/>
        <v>1.0900692472815705</v>
      </c>
      <c r="AB466" s="11">
        <v>3.3000000000000002E-2</v>
      </c>
      <c r="AC466" s="10">
        <v>448</v>
      </c>
      <c r="AD466" s="39">
        <f t="shared" si="85"/>
        <v>0.7412691868589969</v>
      </c>
      <c r="AE466" s="11">
        <v>0.95900000000000007</v>
      </c>
      <c r="AF466" s="10">
        <v>277</v>
      </c>
      <c r="AG466" s="39">
        <f t="shared" si="86"/>
        <v>2.042146109659802E-2</v>
      </c>
      <c r="AH466" s="14">
        <v>2.5712727024004765</v>
      </c>
      <c r="AI466" s="10">
        <v>419</v>
      </c>
      <c r="AJ466" s="39">
        <f t="shared" si="87"/>
        <v>-0.10119068551454823</v>
      </c>
      <c r="AK466" s="13">
        <v>192555.07582755966</v>
      </c>
      <c r="AL466" s="44"/>
    </row>
    <row r="467" spans="1:38" x14ac:dyDescent="0.25">
      <c r="A467" s="110" t="s">
        <v>991</v>
      </c>
      <c r="B467" s="5" t="s">
        <v>487</v>
      </c>
      <c r="C467" s="6" t="s">
        <v>93</v>
      </c>
      <c r="D467" s="7" t="s">
        <v>34</v>
      </c>
      <c r="E467" s="42">
        <f t="shared" si="77"/>
        <v>4.3672855022604509</v>
      </c>
      <c r="F467" s="8">
        <v>15.374521407598179</v>
      </c>
      <c r="G467" s="9">
        <v>461</v>
      </c>
      <c r="H467" s="10">
        <v>421</v>
      </c>
      <c r="I467" s="39">
        <f t="shared" si="78"/>
        <v>0.38929447846545517</v>
      </c>
      <c r="J467" s="11">
        <v>4.8085343523604829E-2</v>
      </c>
      <c r="K467" s="10">
        <v>453</v>
      </c>
      <c r="L467" s="39">
        <f t="shared" si="79"/>
        <v>0.5978420451221681</v>
      </c>
      <c r="M467" s="11">
        <v>3.38121546961326E-2</v>
      </c>
      <c r="N467" s="10">
        <v>506</v>
      </c>
      <c r="O467" s="39">
        <f t="shared" si="80"/>
        <v>0.85516184035551723</v>
      </c>
      <c r="P467" s="11">
        <v>8.0000000000000002E-3</v>
      </c>
      <c r="Q467" s="10">
        <v>434</v>
      </c>
      <c r="R467" s="39">
        <f t="shared" si="81"/>
        <v>0.5528057078878641</v>
      </c>
      <c r="S467" s="12">
        <v>0</v>
      </c>
      <c r="T467" s="10">
        <v>504</v>
      </c>
      <c r="U467" s="39">
        <f t="shared" si="82"/>
        <v>0.85620944914730157</v>
      </c>
      <c r="V467" s="11">
        <v>2.5000000000000001E-2</v>
      </c>
      <c r="W467" s="10">
        <v>457</v>
      </c>
      <c r="X467" s="39">
        <f t="shared" si="83"/>
        <v>0.81783939912431614</v>
      </c>
      <c r="Y467" s="13">
        <v>109258</v>
      </c>
      <c r="Z467" s="10">
        <v>369</v>
      </c>
      <c r="AA467" s="39">
        <f t="shared" si="84"/>
        <v>0.51334903685870281</v>
      </c>
      <c r="AB467" s="11">
        <v>4.4999999999999998E-2</v>
      </c>
      <c r="AC467" s="10">
        <v>375</v>
      </c>
      <c r="AD467" s="39">
        <f t="shared" si="85"/>
        <v>0.52564607546802611</v>
      </c>
      <c r="AE467" s="11">
        <v>0.94499999999999995</v>
      </c>
      <c r="AF467" s="10">
        <v>305</v>
      </c>
      <c r="AG467" s="39">
        <f t="shared" si="86"/>
        <v>0.11562167274203457</v>
      </c>
      <c r="AH467" s="14">
        <v>2.4706015716512773</v>
      </c>
      <c r="AI467" s="10">
        <v>406</v>
      </c>
      <c r="AJ467" s="39">
        <f t="shared" si="87"/>
        <v>-0.11766222265476284</v>
      </c>
      <c r="AK467" s="13">
        <v>182734.71659703759</v>
      </c>
      <c r="AL467" s="44"/>
    </row>
    <row r="468" spans="1:38" x14ac:dyDescent="0.25">
      <c r="A468" s="110" t="s">
        <v>828</v>
      </c>
      <c r="B468" s="5" t="s">
        <v>488</v>
      </c>
      <c r="C468" s="6" t="s">
        <v>81</v>
      </c>
      <c r="D468" s="7" t="s">
        <v>34</v>
      </c>
      <c r="E468" s="42">
        <f t="shared" si="77"/>
        <v>4.3711561326764574</v>
      </c>
      <c r="F468" s="8">
        <v>15.36375403646203</v>
      </c>
      <c r="G468" s="9">
        <v>462</v>
      </c>
      <c r="H468" s="10">
        <v>477</v>
      </c>
      <c r="I468" s="39">
        <f t="shared" si="78"/>
        <v>0.63882808834285532</v>
      </c>
      <c r="J468" s="11">
        <v>7.0028219218773113E-2</v>
      </c>
      <c r="K468" s="10">
        <v>374</v>
      </c>
      <c r="L468" s="39">
        <f t="shared" si="79"/>
        <v>0.40224695476153943</v>
      </c>
      <c r="M468" s="11">
        <v>4.4385499557913349E-2</v>
      </c>
      <c r="N468" s="10">
        <v>338</v>
      </c>
      <c r="O468" s="39">
        <f t="shared" si="80"/>
        <v>0.45576186468316371</v>
      </c>
      <c r="P468" s="11">
        <v>3.4000000000000002E-2</v>
      </c>
      <c r="Q468" s="10">
        <v>349</v>
      </c>
      <c r="R468" s="39">
        <f t="shared" si="81"/>
        <v>0.44983402568352709</v>
      </c>
      <c r="S468" s="12">
        <v>0.34700534388229576</v>
      </c>
      <c r="T468" s="10">
        <v>484</v>
      </c>
      <c r="U468" s="39">
        <f t="shared" si="82"/>
        <v>0.80930334002303939</v>
      </c>
      <c r="V468" s="11">
        <v>2.7999999999999997E-2</v>
      </c>
      <c r="W468" s="10">
        <v>473</v>
      </c>
      <c r="X468" s="39">
        <f t="shared" si="83"/>
        <v>0.9683555913930727</v>
      </c>
      <c r="Y468" s="13">
        <v>113816</v>
      </c>
      <c r="Z468" s="10">
        <v>450</v>
      </c>
      <c r="AA468" s="39">
        <f t="shared" si="84"/>
        <v>0.75364912453489763</v>
      </c>
      <c r="AB468" s="11">
        <v>0.04</v>
      </c>
      <c r="AC468" s="10">
        <v>333</v>
      </c>
      <c r="AD468" s="39">
        <f t="shared" si="85"/>
        <v>0.4178345197725416</v>
      </c>
      <c r="AE468" s="11">
        <v>0.93799999999999994</v>
      </c>
      <c r="AF468" s="10">
        <v>511</v>
      </c>
      <c r="AG468" s="39">
        <f t="shared" si="86"/>
        <v>0.96541002683724864</v>
      </c>
      <c r="AH468" s="14">
        <v>1.5719779969171668</v>
      </c>
      <c r="AI468" s="10">
        <v>496</v>
      </c>
      <c r="AJ468" s="39">
        <f t="shared" si="87"/>
        <v>5.9185596403219659E-2</v>
      </c>
      <c r="AK468" s="13">
        <v>288171.69539870915</v>
      </c>
      <c r="AL468" s="44"/>
    </row>
    <row r="469" spans="1:38" x14ac:dyDescent="0.25">
      <c r="A469" s="110" t="s">
        <v>947</v>
      </c>
      <c r="B469" s="5" t="s">
        <v>489</v>
      </c>
      <c r="C469" s="6" t="s">
        <v>54</v>
      </c>
      <c r="D469" s="7" t="s">
        <v>39</v>
      </c>
      <c r="E469" s="42">
        <f t="shared" si="77"/>
        <v>4.3778877684878861</v>
      </c>
      <c r="F469" s="8">
        <v>15.345027882491019</v>
      </c>
      <c r="G469" s="9">
        <v>463</v>
      </c>
      <c r="H469" s="10">
        <v>66</v>
      </c>
      <c r="I469" s="39">
        <f t="shared" si="78"/>
        <v>-0.8561268594533058</v>
      </c>
      <c r="J469" s="11">
        <v>-6.1431469139379913E-2</v>
      </c>
      <c r="K469" s="10">
        <v>213</v>
      </c>
      <c r="L469" s="39">
        <f t="shared" si="79"/>
        <v>-6.8569150618284114E-2</v>
      </c>
      <c r="M469" s="11">
        <v>6.9836552748885589E-2</v>
      </c>
      <c r="N469" s="10">
        <v>427</v>
      </c>
      <c r="O469" s="39">
        <f t="shared" si="80"/>
        <v>0.68618492757105998</v>
      </c>
      <c r="P469" s="11">
        <v>1.9E-2</v>
      </c>
      <c r="Q469" s="10">
        <v>434</v>
      </c>
      <c r="R469" s="39">
        <f t="shared" si="81"/>
        <v>0.5528057078878641</v>
      </c>
      <c r="S469" s="12">
        <v>0</v>
      </c>
      <c r="T469" s="10">
        <v>314</v>
      </c>
      <c r="U469" s="39">
        <f t="shared" si="82"/>
        <v>0.37151298819659073</v>
      </c>
      <c r="V469" s="11">
        <v>5.5999999999999994E-2</v>
      </c>
      <c r="W469" s="10">
        <v>431</v>
      </c>
      <c r="X469" s="39">
        <f t="shared" si="83"/>
        <v>0.62066252680383671</v>
      </c>
      <c r="Y469" s="13">
        <v>103287</v>
      </c>
      <c r="Z469" s="10">
        <v>450</v>
      </c>
      <c r="AA469" s="39">
        <f t="shared" si="84"/>
        <v>0.75364912453489763</v>
      </c>
      <c r="AB469" s="11">
        <v>0.04</v>
      </c>
      <c r="AC469" s="10">
        <v>557</v>
      </c>
      <c r="AD469" s="39">
        <f t="shared" si="85"/>
        <v>1.2341220128954957</v>
      </c>
      <c r="AE469" s="11">
        <v>0.99099999999999999</v>
      </c>
      <c r="AF469" s="10">
        <v>534</v>
      </c>
      <c r="AG469" s="39">
        <f t="shared" si="86"/>
        <v>1.2664005820962274</v>
      </c>
      <c r="AH469" s="14">
        <v>1.2536902639486318</v>
      </c>
      <c r="AI469" s="10">
        <v>526</v>
      </c>
      <c r="AJ469" s="39">
        <f t="shared" si="87"/>
        <v>0.29409735036792561</v>
      </c>
      <c r="AK469" s="13">
        <v>428226.49367088609</v>
      </c>
      <c r="AL469" s="44"/>
    </row>
    <row r="470" spans="1:38" x14ac:dyDescent="0.25">
      <c r="A470" s="110" t="s">
        <v>734</v>
      </c>
      <c r="B470" s="5" t="s">
        <v>490</v>
      </c>
      <c r="C470" s="6" t="s">
        <v>91</v>
      </c>
      <c r="D470" s="7" t="s">
        <v>39</v>
      </c>
      <c r="E470" s="42">
        <f t="shared" si="77"/>
        <v>4.3938172829762703</v>
      </c>
      <c r="F470" s="8">
        <v>15.300714947366618</v>
      </c>
      <c r="G470" s="9">
        <v>464</v>
      </c>
      <c r="H470" s="10">
        <v>114</v>
      </c>
      <c r="I470" s="39">
        <f t="shared" si="78"/>
        <v>-0.5910728125066701</v>
      </c>
      <c r="J470" s="11">
        <v>-3.8123795245234571E-2</v>
      </c>
      <c r="K470" s="10">
        <v>532</v>
      </c>
      <c r="L470" s="39">
        <f t="shared" si="79"/>
        <v>0.87152790649988676</v>
      </c>
      <c r="M470" s="11">
        <v>1.9017432646592711E-2</v>
      </c>
      <c r="N470" s="10">
        <v>309</v>
      </c>
      <c r="O470" s="39">
        <f t="shared" si="80"/>
        <v>0.37895417705386497</v>
      </c>
      <c r="P470" s="11">
        <v>3.9E-2</v>
      </c>
      <c r="Q470" s="10">
        <v>434</v>
      </c>
      <c r="R470" s="39">
        <f t="shared" si="81"/>
        <v>0.5528057078878641</v>
      </c>
      <c r="S470" s="12">
        <v>0</v>
      </c>
      <c r="T470" s="10">
        <v>514</v>
      </c>
      <c r="U470" s="39">
        <f t="shared" si="82"/>
        <v>0.88748018856347655</v>
      </c>
      <c r="V470" s="11">
        <v>2.3E-2</v>
      </c>
      <c r="W470" s="10">
        <v>441</v>
      </c>
      <c r="X470" s="39">
        <f t="shared" si="83"/>
        <v>0.66544092889168971</v>
      </c>
      <c r="Y470" s="13">
        <v>104643</v>
      </c>
      <c r="Z470" s="10">
        <v>543</v>
      </c>
      <c r="AA470" s="39">
        <f t="shared" si="84"/>
        <v>1.0900692472815705</v>
      </c>
      <c r="AB470" s="11">
        <v>3.3000000000000002E-2</v>
      </c>
      <c r="AC470" s="10">
        <v>425</v>
      </c>
      <c r="AD470" s="39">
        <f t="shared" si="85"/>
        <v>0.67966258360443255</v>
      </c>
      <c r="AE470" s="11">
        <v>0.95499999999999996</v>
      </c>
      <c r="AF470" s="10">
        <v>393</v>
      </c>
      <c r="AG470" s="39">
        <f t="shared" si="86"/>
        <v>0.37229781612947643</v>
      </c>
      <c r="AH470" s="14">
        <v>2.1991748894565428</v>
      </c>
      <c r="AI470" s="10">
        <v>423</v>
      </c>
      <c r="AJ470" s="39">
        <f t="shared" si="87"/>
        <v>-9.5135111349204646E-2</v>
      </c>
      <c r="AK470" s="13">
        <v>196165.41972834559</v>
      </c>
      <c r="AL470" s="44"/>
    </row>
    <row r="471" spans="1:38" x14ac:dyDescent="0.25">
      <c r="A471" s="110" t="s">
        <v>931</v>
      </c>
      <c r="B471" s="5" t="s">
        <v>491</v>
      </c>
      <c r="C471" s="6" t="s">
        <v>44</v>
      </c>
      <c r="D471" s="7" t="s">
        <v>20</v>
      </c>
      <c r="E471" s="42">
        <f t="shared" si="77"/>
        <v>4.4303741006647508</v>
      </c>
      <c r="F471" s="8">
        <v>15.199020706040855</v>
      </c>
      <c r="G471" s="9">
        <v>465</v>
      </c>
      <c r="H471" s="10">
        <v>253</v>
      </c>
      <c r="I471" s="39">
        <f t="shared" si="78"/>
        <v>-6.9428708328885591E-2</v>
      </c>
      <c r="J471" s="11">
        <v>7.7472669363862767E-3</v>
      </c>
      <c r="K471" s="10">
        <v>458</v>
      </c>
      <c r="L471" s="39">
        <f t="shared" si="79"/>
        <v>0.61074108638677282</v>
      </c>
      <c r="M471" s="11">
        <v>3.3114867195584687E-2</v>
      </c>
      <c r="N471" s="10">
        <v>394</v>
      </c>
      <c r="O471" s="39">
        <f t="shared" si="80"/>
        <v>0.6093772399417613</v>
      </c>
      <c r="P471" s="11">
        <v>2.4E-2</v>
      </c>
      <c r="Q471" s="10">
        <v>434</v>
      </c>
      <c r="R471" s="39">
        <f t="shared" si="81"/>
        <v>0.5528057078878641</v>
      </c>
      <c r="S471" s="12">
        <v>0</v>
      </c>
      <c r="T471" s="10">
        <v>468</v>
      </c>
      <c r="U471" s="39">
        <f t="shared" si="82"/>
        <v>0.77803260060686441</v>
      </c>
      <c r="V471" s="11">
        <v>0.03</v>
      </c>
      <c r="W471" s="10">
        <v>456</v>
      </c>
      <c r="X471" s="39">
        <f t="shared" si="83"/>
        <v>0.80981495096255485</v>
      </c>
      <c r="Y471" s="13">
        <v>109015</v>
      </c>
      <c r="Z471" s="10">
        <v>450</v>
      </c>
      <c r="AA471" s="39">
        <f t="shared" si="84"/>
        <v>0.75364912453489763</v>
      </c>
      <c r="AB471" s="11">
        <v>0.04</v>
      </c>
      <c r="AC471" s="10">
        <v>485</v>
      </c>
      <c r="AD471" s="39">
        <f t="shared" si="85"/>
        <v>0.89528569499540334</v>
      </c>
      <c r="AE471" s="11">
        <v>0.96900000000000008</v>
      </c>
      <c r="AF471" s="10">
        <v>192</v>
      </c>
      <c r="AG471" s="39">
        <f t="shared" si="86"/>
        <v>-0.2262103803589193</v>
      </c>
      <c r="AH471" s="14">
        <v>2.8320778616427282</v>
      </c>
      <c r="AI471" s="10">
        <v>317</v>
      </c>
      <c r="AJ471" s="39">
        <f t="shared" si="87"/>
        <v>-0.18946687075734836</v>
      </c>
      <c r="AK471" s="13">
        <v>139924.65990433074</v>
      </c>
      <c r="AL471" s="44"/>
    </row>
    <row r="472" spans="1:38" x14ac:dyDescent="0.25">
      <c r="A472" s="110" t="s">
        <v>935</v>
      </c>
      <c r="B472" s="5" t="s">
        <v>492</v>
      </c>
      <c r="C472" s="6" t="s">
        <v>49</v>
      </c>
      <c r="D472" s="7" t="s">
        <v>39</v>
      </c>
      <c r="E472" s="42">
        <f t="shared" si="77"/>
        <v>4.4482703635543128</v>
      </c>
      <c r="F472" s="8">
        <v>15.149236644073826</v>
      </c>
      <c r="G472" s="9">
        <v>466</v>
      </c>
      <c r="H472" s="10">
        <v>405</v>
      </c>
      <c r="I472" s="39">
        <f t="shared" si="78"/>
        <v>0.33192625315915791</v>
      </c>
      <c r="J472" s="11">
        <v>4.3040636971381385E-2</v>
      </c>
      <c r="K472" s="10">
        <v>502</v>
      </c>
      <c r="L472" s="39">
        <f t="shared" si="79"/>
        <v>0.75292796945212781</v>
      </c>
      <c r="M472" s="11">
        <v>2.5428626468888462E-2</v>
      </c>
      <c r="N472" s="10">
        <v>436</v>
      </c>
      <c r="O472" s="39">
        <f t="shared" si="80"/>
        <v>0.70154646509691976</v>
      </c>
      <c r="P472" s="11">
        <v>1.8000000000000002E-2</v>
      </c>
      <c r="Q472" s="10">
        <v>258</v>
      </c>
      <c r="R472" s="39">
        <f t="shared" si="81"/>
        <v>0.29636573054971771</v>
      </c>
      <c r="S472" s="12">
        <v>0.86417974938787268</v>
      </c>
      <c r="T472" s="10">
        <v>484</v>
      </c>
      <c r="U472" s="39">
        <f t="shared" si="82"/>
        <v>0.80930334002303939</v>
      </c>
      <c r="V472" s="11">
        <v>2.7999999999999997E-2</v>
      </c>
      <c r="W472" s="10">
        <v>470</v>
      </c>
      <c r="X472" s="39">
        <f t="shared" si="83"/>
        <v>0.94045164613921151</v>
      </c>
      <c r="Y472" s="13">
        <v>112971</v>
      </c>
      <c r="Z472" s="10">
        <v>496</v>
      </c>
      <c r="AA472" s="39">
        <f t="shared" si="84"/>
        <v>0.89782917714061439</v>
      </c>
      <c r="AB472" s="11">
        <v>3.7000000000000005E-2</v>
      </c>
      <c r="AC472" s="10">
        <v>401</v>
      </c>
      <c r="AD472" s="39">
        <f t="shared" si="85"/>
        <v>0.60265432953622933</v>
      </c>
      <c r="AE472" s="11">
        <v>0.95</v>
      </c>
      <c r="AF472" s="10">
        <v>219</v>
      </c>
      <c r="AG472" s="39">
        <f t="shared" si="86"/>
        <v>-0.13849708403308805</v>
      </c>
      <c r="AH472" s="14">
        <v>2.7393239005932699</v>
      </c>
      <c r="AI472" s="10">
        <v>373</v>
      </c>
      <c r="AJ472" s="39">
        <f t="shared" si="87"/>
        <v>-0.14587843830387517</v>
      </c>
      <c r="AK472" s="13">
        <v>165912.15951317875</v>
      </c>
      <c r="AL472" s="44"/>
    </row>
    <row r="473" spans="1:38" x14ac:dyDescent="0.25">
      <c r="A473" s="110" t="s">
        <v>856</v>
      </c>
      <c r="B473" s="5" t="s">
        <v>493</v>
      </c>
      <c r="C473" s="6" t="s">
        <v>38</v>
      </c>
      <c r="D473" s="7" t="s">
        <v>39</v>
      </c>
      <c r="E473" s="42">
        <f t="shared" si="77"/>
        <v>4.4485047069079844</v>
      </c>
      <c r="F473" s="8">
        <v>15.148584744617905</v>
      </c>
      <c r="G473" s="9">
        <v>467</v>
      </c>
      <c r="H473" s="10">
        <v>135</v>
      </c>
      <c r="I473" s="39">
        <f t="shared" si="78"/>
        <v>-0.53374573180945428</v>
      </c>
      <c r="J473" s="11">
        <v>-3.3082706766917269E-2</v>
      </c>
      <c r="K473" s="10">
        <v>555</v>
      </c>
      <c r="L473" s="39">
        <f t="shared" si="79"/>
        <v>1.0802965897218815</v>
      </c>
      <c r="M473" s="11">
        <v>7.7319587628865982E-3</v>
      </c>
      <c r="N473" s="10">
        <v>274</v>
      </c>
      <c r="O473" s="39">
        <f t="shared" si="80"/>
        <v>0.27142341437284673</v>
      </c>
      <c r="P473" s="11">
        <v>4.5999999999999999E-2</v>
      </c>
      <c r="Q473" s="10">
        <v>434</v>
      </c>
      <c r="R473" s="39">
        <f t="shared" si="81"/>
        <v>0.5528057078878641</v>
      </c>
      <c r="S473" s="12">
        <v>0</v>
      </c>
      <c r="T473" s="10">
        <v>536</v>
      </c>
      <c r="U473" s="39">
        <f t="shared" si="82"/>
        <v>0.98129240681200125</v>
      </c>
      <c r="V473" s="11">
        <v>1.7000000000000001E-2</v>
      </c>
      <c r="W473" s="10">
        <v>418</v>
      </c>
      <c r="X473" s="39">
        <f t="shared" si="83"/>
        <v>0.55557533615843979</v>
      </c>
      <c r="Y473" s="13">
        <v>101316</v>
      </c>
      <c r="Z473" s="10">
        <v>514</v>
      </c>
      <c r="AA473" s="39">
        <f t="shared" si="84"/>
        <v>0.94588919467585342</v>
      </c>
      <c r="AB473" s="11">
        <v>3.6000000000000004E-2</v>
      </c>
      <c r="AC473" s="10">
        <v>533</v>
      </c>
      <c r="AD473" s="39">
        <f t="shared" si="85"/>
        <v>1.0647038539454488</v>
      </c>
      <c r="AE473" s="11">
        <v>0.98</v>
      </c>
      <c r="AF473" s="10">
        <v>233</v>
      </c>
      <c r="AG473" s="39">
        <f t="shared" si="86"/>
        <v>-9.1859965607984609E-2</v>
      </c>
      <c r="AH473" s="14">
        <v>2.6900066631040764</v>
      </c>
      <c r="AI473" s="10">
        <v>371</v>
      </c>
      <c r="AJ473" s="39">
        <f t="shared" si="87"/>
        <v>-0.14743172008232214</v>
      </c>
      <c r="AK473" s="13">
        <v>164986.09020217729</v>
      </c>
      <c r="AL473" s="44"/>
    </row>
    <row r="474" spans="1:38" x14ac:dyDescent="0.25">
      <c r="A474" s="110" t="s">
        <v>1046</v>
      </c>
      <c r="B474" s="5" t="s">
        <v>494</v>
      </c>
      <c r="C474" s="6" t="s">
        <v>91</v>
      </c>
      <c r="D474" s="7" t="s">
        <v>39</v>
      </c>
      <c r="E474" s="42">
        <f t="shared" si="77"/>
        <v>4.4550031199806428</v>
      </c>
      <c r="F474" s="8">
        <v>15.130507372761386</v>
      </c>
      <c r="G474" s="9">
        <v>468</v>
      </c>
      <c r="H474" s="10">
        <v>158</v>
      </c>
      <c r="I474" s="39">
        <f t="shared" si="78"/>
        <v>-0.45640847150692343</v>
      </c>
      <c r="J474" s="11">
        <v>-2.6282012101949803E-2</v>
      </c>
      <c r="K474" s="10">
        <v>434</v>
      </c>
      <c r="L474" s="39">
        <f t="shared" si="79"/>
        <v>0.55154136891566119</v>
      </c>
      <c r="M474" s="11">
        <v>3.631504480427606E-2</v>
      </c>
      <c r="N474" s="10">
        <v>456</v>
      </c>
      <c r="O474" s="39">
        <f t="shared" si="80"/>
        <v>0.73226954014863932</v>
      </c>
      <c r="P474" s="11">
        <v>1.6E-2</v>
      </c>
      <c r="Q474" s="10">
        <v>410</v>
      </c>
      <c r="R474" s="39">
        <f t="shared" si="81"/>
        <v>0.51555207738426001</v>
      </c>
      <c r="S474" s="12">
        <v>0.1255413972757517</v>
      </c>
      <c r="T474" s="10">
        <v>381</v>
      </c>
      <c r="U474" s="39">
        <f t="shared" si="82"/>
        <v>0.5435020549855526</v>
      </c>
      <c r="V474" s="11">
        <v>4.4999999999999998E-2</v>
      </c>
      <c r="W474" s="10">
        <v>488</v>
      </c>
      <c r="X474" s="39">
        <f t="shared" si="83"/>
        <v>1.1106492009775553</v>
      </c>
      <c r="Y474" s="13">
        <v>118125</v>
      </c>
      <c r="Z474" s="10">
        <v>472</v>
      </c>
      <c r="AA474" s="39">
        <f t="shared" si="84"/>
        <v>0.80170914207013666</v>
      </c>
      <c r="AB474" s="11">
        <v>3.9E-2</v>
      </c>
      <c r="AC474" s="10">
        <v>431</v>
      </c>
      <c r="AD474" s="39">
        <f t="shared" si="85"/>
        <v>0.69506423441807319</v>
      </c>
      <c r="AE474" s="11">
        <v>0.95599999999999996</v>
      </c>
      <c r="AF474" s="10">
        <v>338</v>
      </c>
      <c r="AG474" s="39">
        <f t="shared" si="86"/>
        <v>0.2161020764867273</v>
      </c>
      <c r="AH474" s="14">
        <v>2.3643468093111646</v>
      </c>
      <c r="AI474" s="10">
        <v>429</v>
      </c>
      <c r="AJ474" s="39">
        <f t="shared" si="87"/>
        <v>-8.6207493909758695E-2</v>
      </c>
      <c r="AK474" s="13">
        <v>201488.08084865985</v>
      </c>
      <c r="AL474" s="44"/>
    </row>
    <row r="475" spans="1:38" x14ac:dyDescent="0.25">
      <c r="A475" s="110" t="s">
        <v>1076</v>
      </c>
      <c r="B475" s="5" t="s">
        <v>495</v>
      </c>
      <c r="C475" s="6" t="s">
        <v>61</v>
      </c>
      <c r="D475" s="7" t="s">
        <v>39</v>
      </c>
      <c r="E475" s="42">
        <f t="shared" si="77"/>
        <v>4.4667141883427073</v>
      </c>
      <c r="F475" s="8">
        <v>15.097929367138931</v>
      </c>
      <c r="G475" s="9">
        <v>469</v>
      </c>
      <c r="H475" s="10">
        <v>433</v>
      </c>
      <c r="I475" s="39">
        <f t="shared" si="78"/>
        <v>0.42408619538336317</v>
      </c>
      <c r="J475" s="11">
        <v>5.1144772351353618E-2</v>
      </c>
      <c r="K475" s="10">
        <v>447</v>
      </c>
      <c r="L475" s="39">
        <f t="shared" si="79"/>
        <v>0.58119813132210796</v>
      </c>
      <c r="M475" s="11">
        <v>3.4711879940428458E-2</v>
      </c>
      <c r="N475" s="10">
        <v>362</v>
      </c>
      <c r="O475" s="39">
        <f t="shared" si="80"/>
        <v>0.51720801478660272</v>
      </c>
      <c r="P475" s="11">
        <v>0.03</v>
      </c>
      <c r="Q475" s="10">
        <v>388</v>
      </c>
      <c r="R475" s="39">
        <f t="shared" si="81"/>
        <v>0.49136552531789052</v>
      </c>
      <c r="S475" s="12">
        <v>0.20704791088657915</v>
      </c>
      <c r="T475" s="10">
        <v>514</v>
      </c>
      <c r="U475" s="39">
        <f t="shared" si="82"/>
        <v>0.88748018856347655</v>
      </c>
      <c r="V475" s="11">
        <v>2.3E-2</v>
      </c>
      <c r="W475" s="10">
        <v>463</v>
      </c>
      <c r="X475" s="39">
        <f t="shared" si="83"/>
        <v>0.87232639281528768</v>
      </c>
      <c r="Y475" s="13">
        <v>110908</v>
      </c>
      <c r="Z475" s="10">
        <v>437</v>
      </c>
      <c r="AA475" s="39">
        <f t="shared" si="84"/>
        <v>0.70558910699965893</v>
      </c>
      <c r="AB475" s="11">
        <v>4.0999999999999995E-2</v>
      </c>
      <c r="AC475" s="10">
        <v>455</v>
      </c>
      <c r="AD475" s="39">
        <f t="shared" si="85"/>
        <v>0.77207248848627641</v>
      </c>
      <c r="AE475" s="11">
        <v>0.96099999999999997</v>
      </c>
      <c r="AF475" s="10">
        <v>276</v>
      </c>
      <c r="AG475" s="39">
        <f t="shared" si="86"/>
        <v>1.8397762474510148E-2</v>
      </c>
      <c r="AH475" s="14">
        <v>2.5734126979431329</v>
      </c>
      <c r="AI475" s="10">
        <v>381</v>
      </c>
      <c r="AJ475" s="39">
        <f t="shared" si="87"/>
        <v>-0.1409922036859256</v>
      </c>
      <c r="AK475" s="13">
        <v>168825.34113213798</v>
      </c>
      <c r="AL475" s="44"/>
    </row>
    <row r="476" spans="1:38" x14ac:dyDescent="0.25">
      <c r="A476" s="110" t="s">
        <v>659</v>
      </c>
      <c r="B476" s="5" t="s">
        <v>496</v>
      </c>
      <c r="C476" s="6" t="s">
        <v>172</v>
      </c>
      <c r="D476" s="7" t="s">
        <v>39</v>
      </c>
      <c r="E476" s="42">
        <f t="shared" si="77"/>
        <v>4.4714199058216293</v>
      </c>
      <c r="F476" s="8">
        <v>15.084838939711947</v>
      </c>
      <c r="G476" s="9">
        <v>470</v>
      </c>
      <c r="H476" s="10">
        <v>224</v>
      </c>
      <c r="I476" s="39">
        <f t="shared" si="78"/>
        <v>-0.19466666981492323</v>
      </c>
      <c r="J476" s="11">
        <v>-3.2656023222060737E-3</v>
      </c>
      <c r="K476" s="10">
        <v>228</v>
      </c>
      <c r="L476" s="39">
        <f t="shared" si="79"/>
        <v>-1.6542441394322305E-2</v>
      </c>
      <c r="M476" s="11">
        <v>6.7024128686327081E-2</v>
      </c>
      <c r="N476" s="10">
        <v>427</v>
      </c>
      <c r="O476" s="39">
        <f t="shared" si="80"/>
        <v>0.68618492757105998</v>
      </c>
      <c r="P476" s="11">
        <v>1.9E-2</v>
      </c>
      <c r="Q476" s="10">
        <v>413</v>
      </c>
      <c r="R476" s="39">
        <f t="shared" si="81"/>
        <v>0.51679748148615823</v>
      </c>
      <c r="S476" s="12">
        <v>0.12134449702705982</v>
      </c>
      <c r="T476" s="10">
        <v>407</v>
      </c>
      <c r="U476" s="39">
        <f t="shared" si="82"/>
        <v>0.62167890352598987</v>
      </c>
      <c r="V476" s="11">
        <v>0.04</v>
      </c>
      <c r="W476" s="10">
        <v>397</v>
      </c>
      <c r="X476" s="39">
        <f t="shared" si="83"/>
        <v>0.40129458796194345</v>
      </c>
      <c r="Y476" s="13">
        <v>96644</v>
      </c>
      <c r="Z476" s="10">
        <v>496</v>
      </c>
      <c r="AA476" s="39">
        <f t="shared" si="84"/>
        <v>0.89782917714061439</v>
      </c>
      <c r="AB476" s="11">
        <v>3.7000000000000005E-2</v>
      </c>
      <c r="AC476" s="10">
        <v>538</v>
      </c>
      <c r="AD476" s="39">
        <f t="shared" si="85"/>
        <v>1.0801055047590893</v>
      </c>
      <c r="AE476" s="11">
        <v>0.98099999999999998</v>
      </c>
      <c r="AF476" s="10">
        <v>530</v>
      </c>
      <c r="AG476" s="39">
        <f t="shared" si="86"/>
        <v>1.194535579080968</v>
      </c>
      <c r="AH476" s="14">
        <v>1.3296851697350369</v>
      </c>
      <c r="AI476" s="10">
        <v>505</v>
      </c>
      <c r="AJ476" s="39">
        <f t="shared" si="87"/>
        <v>8.6790825635372271E-2</v>
      </c>
      <c r="AK476" s="13">
        <v>304629.98131294746</v>
      </c>
      <c r="AL476" s="44"/>
    </row>
    <row r="477" spans="1:38" x14ac:dyDescent="0.25">
      <c r="A477" s="110" t="s">
        <v>722</v>
      </c>
      <c r="B477" s="5" t="s">
        <v>497</v>
      </c>
      <c r="C477" s="6" t="s">
        <v>91</v>
      </c>
      <c r="D477" s="7" t="s">
        <v>39</v>
      </c>
      <c r="E477" s="42">
        <f t="shared" si="77"/>
        <v>4.4943907197221487</v>
      </c>
      <c r="F477" s="8">
        <v>15.020938424296329</v>
      </c>
      <c r="G477" s="9">
        <v>471</v>
      </c>
      <c r="H477" s="10">
        <v>117</v>
      </c>
      <c r="I477" s="39">
        <f t="shared" si="78"/>
        <v>-0.57802897940654863</v>
      </c>
      <c r="J477" s="11">
        <v>-3.6976778583049819E-2</v>
      </c>
      <c r="K477" s="10">
        <v>390</v>
      </c>
      <c r="L477" s="39">
        <f t="shared" si="79"/>
        <v>0.45126286567433804</v>
      </c>
      <c r="M477" s="11">
        <v>4.1735831159592125E-2</v>
      </c>
      <c r="N477" s="10">
        <v>466</v>
      </c>
      <c r="O477" s="39">
        <f t="shared" si="80"/>
        <v>0.74763107767449899</v>
      </c>
      <c r="P477" s="11">
        <v>1.4999999999999999E-2</v>
      </c>
      <c r="Q477" s="10">
        <v>434</v>
      </c>
      <c r="R477" s="39">
        <f t="shared" si="81"/>
        <v>0.5528057078878641</v>
      </c>
      <c r="S477" s="12">
        <v>0</v>
      </c>
      <c r="T477" s="10">
        <v>484</v>
      </c>
      <c r="U477" s="39">
        <f t="shared" si="82"/>
        <v>0.80930334002303939</v>
      </c>
      <c r="V477" s="11">
        <v>2.7999999999999997E-2</v>
      </c>
      <c r="W477" s="10">
        <v>499</v>
      </c>
      <c r="X477" s="39">
        <f t="shared" si="83"/>
        <v>1.2764877963206214</v>
      </c>
      <c r="Y477" s="13">
        <v>123147</v>
      </c>
      <c r="Z477" s="10">
        <v>398</v>
      </c>
      <c r="AA477" s="39">
        <f t="shared" si="84"/>
        <v>0.60946907192918087</v>
      </c>
      <c r="AB477" s="11">
        <v>4.2999999999999997E-2</v>
      </c>
      <c r="AC477" s="10">
        <v>375</v>
      </c>
      <c r="AD477" s="39">
        <f t="shared" si="85"/>
        <v>0.52564607546802611</v>
      </c>
      <c r="AE477" s="11">
        <v>0.94499999999999995</v>
      </c>
      <c r="AF477" s="10">
        <v>319</v>
      </c>
      <c r="AG477" s="39">
        <f t="shared" si="86"/>
        <v>0.15073024348994124</v>
      </c>
      <c r="AH477" s="14">
        <v>2.4334753987668765</v>
      </c>
      <c r="AI477" s="10">
        <v>390</v>
      </c>
      <c r="AJ477" s="39">
        <f t="shared" si="87"/>
        <v>-0.13177352808206058</v>
      </c>
      <c r="AK477" s="13">
        <v>174321.53163876515</v>
      </c>
      <c r="AL477" s="44"/>
    </row>
    <row r="478" spans="1:38" x14ac:dyDescent="0.25">
      <c r="A478" s="110" t="s">
        <v>1025</v>
      </c>
      <c r="B478" s="5" t="s">
        <v>498</v>
      </c>
      <c r="C478" s="6" t="s">
        <v>19</v>
      </c>
      <c r="D478" s="7" t="s">
        <v>20</v>
      </c>
      <c r="E478" s="42">
        <f t="shared" si="77"/>
        <v>4.5087391055500055</v>
      </c>
      <c r="F478" s="8">
        <v>14.981023893894706</v>
      </c>
      <c r="G478" s="9">
        <v>472</v>
      </c>
      <c r="H478" s="10">
        <v>6</v>
      </c>
      <c r="I478" s="39">
        <f t="shared" si="78"/>
        <v>-2.4319233139112892</v>
      </c>
      <c r="J478" s="11">
        <v>-0.19999999999999996</v>
      </c>
      <c r="K478" s="10">
        <v>1</v>
      </c>
      <c r="L478" s="39">
        <f t="shared" si="79"/>
        <v>-13.807014833752179</v>
      </c>
      <c r="M478" s="11">
        <v>0.8125</v>
      </c>
      <c r="N478" s="10">
        <v>535</v>
      </c>
      <c r="O478" s="39">
        <f t="shared" si="80"/>
        <v>0.97805414056239526</v>
      </c>
      <c r="P478" s="11">
        <v>0</v>
      </c>
      <c r="Q478" s="10">
        <v>434</v>
      </c>
      <c r="R478" s="39">
        <f t="shared" si="81"/>
        <v>0.5528057078878641</v>
      </c>
      <c r="S478" s="12">
        <v>0</v>
      </c>
      <c r="T478" s="10">
        <v>563</v>
      </c>
      <c r="U478" s="39">
        <f t="shared" si="82"/>
        <v>1.2470936918494879</v>
      </c>
      <c r="V478" s="11">
        <v>0</v>
      </c>
      <c r="W478" s="10">
        <v>345</v>
      </c>
      <c r="X478" s="39">
        <f t="shared" si="83"/>
        <v>9.4672204064131821E-2</v>
      </c>
      <c r="Y478" s="13">
        <v>87358.721089205166</v>
      </c>
      <c r="Z478" s="10">
        <v>563</v>
      </c>
      <c r="AA478" s="39">
        <f t="shared" si="84"/>
        <v>2.6760498259444572</v>
      </c>
      <c r="AB478" s="11">
        <v>0</v>
      </c>
      <c r="AC478" s="10">
        <v>563</v>
      </c>
      <c r="AD478" s="39">
        <f t="shared" si="85"/>
        <v>1.3727368702182616</v>
      </c>
      <c r="AE478" s="11">
        <v>1</v>
      </c>
      <c r="AF478" s="10">
        <v>503</v>
      </c>
      <c r="AG478" s="39">
        <f t="shared" si="86"/>
        <v>0.87353113851626496</v>
      </c>
      <c r="AH478" s="14">
        <v>1.6691369361609347</v>
      </c>
      <c r="AI478" s="10">
        <v>560</v>
      </c>
      <c r="AJ478" s="39">
        <f t="shared" si="87"/>
        <v>5.7147136692408305</v>
      </c>
      <c r="AK478" s="13">
        <v>3660007.4166666665</v>
      </c>
      <c r="AL478" s="44"/>
    </row>
    <row r="479" spans="1:38" x14ac:dyDescent="0.25">
      <c r="A479" s="110" t="s">
        <v>679</v>
      </c>
      <c r="B479" s="5" t="s">
        <v>499</v>
      </c>
      <c r="C479" s="6" t="s">
        <v>81</v>
      </c>
      <c r="D479" s="7" t="s">
        <v>34</v>
      </c>
      <c r="E479" s="42">
        <f t="shared" si="77"/>
        <v>4.5198650070130757</v>
      </c>
      <c r="F479" s="8">
        <v>14.950073713329374</v>
      </c>
      <c r="G479" s="9">
        <v>473</v>
      </c>
      <c r="H479" s="10">
        <v>288</v>
      </c>
      <c r="I479" s="39">
        <f t="shared" si="78"/>
        <v>4.4072006455990319E-2</v>
      </c>
      <c r="J479" s="11">
        <v>1.7728014928854785E-2</v>
      </c>
      <c r="K479" s="10">
        <v>427</v>
      </c>
      <c r="L479" s="39">
        <f t="shared" si="79"/>
        <v>0.53860798507160379</v>
      </c>
      <c r="M479" s="11">
        <v>3.701418877236274E-2</v>
      </c>
      <c r="N479" s="10">
        <v>362</v>
      </c>
      <c r="O479" s="39">
        <f t="shared" si="80"/>
        <v>0.51720801478660272</v>
      </c>
      <c r="P479" s="11">
        <v>0.03</v>
      </c>
      <c r="Q479" s="10">
        <v>283</v>
      </c>
      <c r="R479" s="39">
        <f t="shared" si="81"/>
        <v>0.34876459367072565</v>
      </c>
      <c r="S479" s="12">
        <v>0.6876002750401099</v>
      </c>
      <c r="T479" s="10">
        <v>531</v>
      </c>
      <c r="U479" s="39">
        <f t="shared" si="82"/>
        <v>0.95002166739582627</v>
      </c>
      <c r="V479" s="11">
        <v>1.9E-2</v>
      </c>
      <c r="W479" s="10">
        <v>480</v>
      </c>
      <c r="X479" s="39">
        <f t="shared" si="83"/>
        <v>1.0163041458411277</v>
      </c>
      <c r="Y479" s="13">
        <v>115268</v>
      </c>
      <c r="Z479" s="10">
        <v>369</v>
      </c>
      <c r="AA479" s="39">
        <f t="shared" si="84"/>
        <v>0.51334903685870281</v>
      </c>
      <c r="AB479" s="11">
        <v>4.4999999999999998E-2</v>
      </c>
      <c r="AC479" s="10">
        <v>489</v>
      </c>
      <c r="AD479" s="39">
        <f t="shared" si="85"/>
        <v>0.9106873458090422</v>
      </c>
      <c r="AE479" s="11">
        <v>0.97</v>
      </c>
      <c r="AF479" s="10">
        <v>449</v>
      </c>
      <c r="AG479" s="39">
        <f t="shared" si="86"/>
        <v>0.54540377329243972</v>
      </c>
      <c r="AH479" s="14">
        <v>2.016120963989211</v>
      </c>
      <c r="AI479" s="10">
        <v>442</v>
      </c>
      <c r="AJ479" s="39">
        <f t="shared" si="87"/>
        <v>-7.3962954215842536E-2</v>
      </c>
      <c r="AK479" s="13">
        <v>208788.29681411872</v>
      </c>
      <c r="AL479" s="44"/>
    </row>
    <row r="480" spans="1:38" x14ac:dyDescent="0.25">
      <c r="A480" s="110" t="s">
        <v>671</v>
      </c>
      <c r="B480" s="5" t="s">
        <v>500</v>
      </c>
      <c r="C480" s="6" t="s">
        <v>91</v>
      </c>
      <c r="D480" s="7" t="s">
        <v>39</v>
      </c>
      <c r="E480" s="42">
        <f t="shared" si="77"/>
        <v>4.5356361144732062</v>
      </c>
      <c r="F480" s="8">
        <v>14.906201436981576</v>
      </c>
      <c r="G480" s="9">
        <v>474</v>
      </c>
      <c r="H480" s="10">
        <v>164</v>
      </c>
      <c r="I480" s="39">
        <f t="shared" si="78"/>
        <v>-0.42591215045792302</v>
      </c>
      <c r="J480" s="11">
        <v>-2.3600301280441882E-2</v>
      </c>
      <c r="K480" s="10">
        <v>270</v>
      </c>
      <c r="L480" s="39">
        <f t="shared" si="79"/>
        <v>9.0224757818957182E-2</v>
      </c>
      <c r="M480" s="11">
        <v>6.125258086717137E-2</v>
      </c>
      <c r="N480" s="10">
        <v>277</v>
      </c>
      <c r="O480" s="39">
        <f t="shared" si="80"/>
        <v>0.28678495189870651</v>
      </c>
      <c r="P480" s="11">
        <v>4.4999999999999998E-2</v>
      </c>
      <c r="Q480" s="10">
        <v>434</v>
      </c>
      <c r="R480" s="39">
        <f t="shared" si="81"/>
        <v>0.5528057078878641</v>
      </c>
      <c r="S480" s="12">
        <v>0</v>
      </c>
      <c r="T480" s="10">
        <v>367</v>
      </c>
      <c r="U480" s="39">
        <f t="shared" si="82"/>
        <v>0.52786668527746516</v>
      </c>
      <c r="V480" s="11">
        <v>4.5999999999999999E-2</v>
      </c>
      <c r="W480" s="10">
        <v>517</v>
      </c>
      <c r="X480" s="39">
        <f t="shared" si="83"/>
        <v>1.5214481109870619</v>
      </c>
      <c r="Y480" s="13">
        <v>130565</v>
      </c>
      <c r="Z480" s="10">
        <v>472</v>
      </c>
      <c r="AA480" s="39">
        <f t="shared" si="84"/>
        <v>0.80170914207013666</v>
      </c>
      <c r="AB480" s="11">
        <v>3.9E-2</v>
      </c>
      <c r="AC480" s="10">
        <v>513</v>
      </c>
      <c r="AD480" s="39">
        <f t="shared" si="85"/>
        <v>1.0030972506908862</v>
      </c>
      <c r="AE480" s="11">
        <v>0.97599999999999998</v>
      </c>
      <c r="AF480" s="10">
        <v>228</v>
      </c>
      <c r="AG480" s="39">
        <f t="shared" si="86"/>
        <v>-0.11117397307137288</v>
      </c>
      <c r="AH480" s="14">
        <v>2.7104305984822807</v>
      </c>
      <c r="AI480" s="10">
        <v>328</v>
      </c>
      <c r="AJ480" s="39">
        <f t="shared" si="87"/>
        <v>-0.18544157164531819</v>
      </c>
      <c r="AK480" s="13">
        <v>142324.55026999229</v>
      </c>
      <c r="AL480" s="44"/>
    </row>
    <row r="481" spans="1:38" x14ac:dyDescent="0.25">
      <c r="A481" s="110" t="s">
        <v>699</v>
      </c>
      <c r="B481" s="5" t="s">
        <v>501</v>
      </c>
      <c r="C481" s="6" t="s">
        <v>91</v>
      </c>
      <c r="D481" s="7" t="s">
        <v>39</v>
      </c>
      <c r="E481" s="42">
        <f t="shared" si="77"/>
        <v>4.5721420685542062</v>
      </c>
      <c r="F481" s="8">
        <v>14.80464868871513</v>
      </c>
      <c r="G481" s="9">
        <v>475</v>
      </c>
      <c r="H481" s="10">
        <v>201</v>
      </c>
      <c r="I481" s="39">
        <f t="shared" si="78"/>
        <v>-0.28249700126097843</v>
      </c>
      <c r="J481" s="11">
        <v>-1.098901098901095E-2</v>
      </c>
      <c r="K481" s="10">
        <v>547</v>
      </c>
      <c r="L481" s="39">
        <f t="shared" si="79"/>
        <v>0.96640024754424891</v>
      </c>
      <c r="M481" s="11">
        <v>1.3888888888888888E-2</v>
      </c>
      <c r="N481" s="10">
        <v>535</v>
      </c>
      <c r="O481" s="39">
        <f t="shared" si="80"/>
        <v>0.97805414056239526</v>
      </c>
      <c r="P481" s="11">
        <v>0</v>
      </c>
      <c r="Q481" s="10">
        <v>434</v>
      </c>
      <c r="R481" s="39">
        <f t="shared" si="81"/>
        <v>0.5528057078878641</v>
      </c>
      <c r="S481" s="12">
        <v>0</v>
      </c>
      <c r="T481" s="10">
        <v>461</v>
      </c>
      <c r="U481" s="39">
        <f t="shared" si="82"/>
        <v>0.74676186119068944</v>
      </c>
      <c r="V481" s="11">
        <v>3.2000000000000001E-2</v>
      </c>
      <c r="W481" s="10">
        <v>417</v>
      </c>
      <c r="X481" s="39">
        <f t="shared" si="83"/>
        <v>0.53962550709617363</v>
      </c>
      <c r="Y481" s="13">
        <v>100833</v>
      </c>
      <c r="Z481" s="10">
        <v>437</v>
      </c>
      <c r="AA481" s="39">
        <f t="shared" si="84"/>
        <v>0.70558910699965893</v>
      </c>
      <c r="AB481" s="11">
        <v>4.0999999999999995E-2</v>
      </c>
      <c r="AC481" s="10">
        <v>538</v>
      </c>
      <c r="AD481" s="39">
        <f t="shared" si="85"/>
        <v>1.0801055047590893</v>
      </c>
      <c r="AE481" s="11">
        <v>0.98099999999999998</v>
      </c>
      <c r="AF481" s="10">
        <v>100</v>
      </c>
      <c r="AG481" s="39">
        <f t="shared" si="86"/>
        <v>-0.60376747618359261</v>
      </c>
      <c r="AH481" s="14">
        <v>3.2313322236037565</v>
      </c>
      <c r="AI481" s="10">
        <v>298</v>
      </c>
      <c r="AJ481" s="39">
        <f t="shared" si="87"/>
        <v>-0.20333480986633429</v>
      </c>
      <c r="AK481" s="13">
        <v>131656.57037037038</v>
      </c>
      <c r="AL481" s="44"/>
    </row>
    <row r="482" spans="1:38" x14ac:dyDescent="0.25">
      <c r="A482" s="110" t="s">
        <v>957</v>
      </c>
      <c r="B482" s="5" t="s">
        <v>502</v>
      </c>
      <c r="C482" s="6" t="s">
        <v>81</v>
      </c>
      <c r="D482" s="7" t="s">
        <v>34</v>
      </c>
      <c r="E482" s="42">
        <f t="shared" si="77"/>
        <v>4.5744972334596765</v>
      </c>
      <c r="F482" s="8">
        <v>14.798097059678373</v>
      </c>
      <c r="G482" s="9">
        <v>476</v>
      </c>
      <c r="H482" s="10">
        <v>234</v>
      </c>
      <c r="I482" s="39">
        <f t="shared" si="78"/>
        <v>-0.13728113011669832</v>
      </c>
      <c r="J482" s="11">
        <v>1.7806267806268483E-3</v>
      </c>
      <c r="K482" s="10">
        <v>488</v>
      </c>
      <c r="L482" s="39">
        <f t="shared" si="79"/>
        <v>0.69725368881172167</v>
      </c>
      <c r="M482" s="11">
        <v>2.8438228438228439E-2</v>
      </c>
      <c r="N482" s="10">
        <v>436</v>
      </c>
      <c r="O482" s="39">
        <f t="shared" si="80"/>
        <v>0.70154646509691976</v>
      </c>
      <c r="P482" s="11">
        <v>1.8000000000000002E-2</v>
      </c>
      <c r="Q482" s="10">
        <v>279</v>
      </c>
      <c r="R482" s="39">
        <f t="shared" si="81"/>
        <v>0.34182540658928012</v>
      </c>
      <c r="S482" s="12">
        <v>0.71098471382865269</v>
      </c>
      <c r="T482" s="10">
        <v>523</v>
      </c>
      <c r="U482" s="39">
        <f t="shared" si="82"/>
        <v>0.91875092797965141</v>
      </c>
      <c r="V482" s="11">
        <v>2.1000000000000001E-2</v>
      </c>
      <c r="W482" s="10">
        <v>462</v>
      </c>
      <c r="X482" s="39">
        <f t="shared" si="83"/>
        <v>0.86932135255717957</v>
      </c>
      <c r="Y482" s="13">
        <v>110817</v>
      </c>
      <c r="Z482" s="10">
        <v>417</v>
      </c>
      <c r="AA482" s="39">
        <f t="shared" si="84"/>
        <v>0.65752908946441957</v>
      </c>
      <c r="AB482" s="11">
        <v>4.2000000000000003E-2</v>
      </c>
      <c r="AC482" s="10">
        <v>458</v>
      </c>
      <c r="AD482" s="39">
        <f t="shared" si="85"/>
        <v>0.8028757901135577</v>
      </c>
      <c r="AE482" s="11">
        <v>0.96299999999999997</v>
      </c>
      <c r="AF482" s="10">
        <v>451</v>
      </c>
      <c r="AG482" s="39">
        <f t="shared" si="86"/>
        <v>0.55741919458442235</v>
      </c>
      <c r="AH482" s="14">
        <v>2.0034150463553622</v>
      </c>
      <c r="AI482" s="10">
        <v>474</v>
      </c>
      <c r="AJ482" s="39">
        <f t="shared" si="87"/>
        <v>1.3201053355228592E-2</v>
      </c>
      <c r="AK482" s="13">
        <v>260755.63046569499</v>
      </c>
      <c r="AL482" s="44"/>
    </row>
    <row r="483" spans="1:38" x14ac:dyDescent="0.25">
      <c r="A483" s="110" t="s">
        <v>956</v>
      </c>
      <c r="B483" s="5" t="s">
        <v>503</v>
      </c>
      <c r="C483" s="6" t="s">
        <v>44</v>
      </c>
      <c r="D483" s="7" t="s">
        <v>20</v>
      </c>
      <c r="E483" s="42">
        <f t="shared" si="77"/>
        <v>4.5798322612596074</v>
      </c>
      <c r="F483" s="8">
        <v>14.783256008436195</v>
      </c>
      <c r="G483" s="9">
        <v>477</v>
      </c>
      <c r="H483" s="10">
        <v>254</v>
      </c>
      <c r="I483" s="39">
        <f t="shared" si="78"/>
        <v>-6.8355959617567991E-2</v>
      </c>
      <c r="J483" s="11">
        <v>7.8415996863359094E-3</v>
      </c>
      <c r="K483" s="10">
        <v>260</v>
      </c>
      <c r="L483" s="39">
        <f t="shared" si="79"/>
        <v>6.9984498991123245E-2</v>
      </c>
      <c r="M483" s="11">
        <v>6.2346714857364142E-2</v>
      </c>
      <c r="N483" s="10">
        <v>356</v>
      </c>
      <c r="O483" s="39">
        <f t="shared" si="80"/>
        <v>0.50184647726074305</v>
      </c>
      <c r="P483" s="11">
        <v>3.1E-2</v>
      </c>
      <c r="Q483" s="10">
        <v>284</v>
      </c>
      <c r="R483" s="39">
        <f t="shared" si="81"/>
        <v>0.35078211749346527</v>
      </c>
      <c r="S483" s="12">
        <v>0.68080140050573823</v>
      </c>
      <c r="T483" s="10">
        <v>420</v>
      </c>
      <c r="U483" s="39">
        <f t="shared" si="82"/>
        <v>0.65294964294216484</v>
      </c>
      <c r="V483" s="11">
        <v>3.7999999999999999E-2</v>
      </c>
      <c r="W483" s="10">
        <v>495</v>
      </c>
      <c r="X483" s="39">
        <f t="shared" si="83"/>
        <v>1.2266239414882778</v>
      </c>
      <c r="Y483" s="13">
        <v>121637</v>
      </c>
      <c r="Z483" s="10">
        <v>483</v>
      </c>
      <c r="AA483" s="39">
        <f t="shared" si="84"/>
        <v>0.84976915960537569</v>
      </c>
      <c r="AB483" s="11">
        <v>3.7999999999999999E-2</v>
      </c>
      <c r="AC483" s="10">
        <v>485</v>
      </c>
      <c r="AD483" s="39">
        <f t="shared" si="85"/>
        <v>0.89528569499540334</v>
      </c>
      <c r="AE483" s="11">
        <v>0.96900000000000008</v>
      </c>
      <c r="AF483" s="10">
        <v>418</v>
      </c>
      <c r="AG483" s="39">
        <f t="shared" si="86"/>
        <v>0.45586216260689316</v>
      </c>
      <c r="AH483" s="14">
        <v>2.110808308071924</v>
      </c>
      <c r="AI483" s="10">
        <v>451</v>
      </c>
      <c r="AJ483" s="39">
        <f t="shared" si="87"/>
        <v>-4.7189792083741258E-2</v>
      </c>
      <c r="AK483" s="13">
        <v>224750.50286909161</v>
      </c>
      <c r="AL483" s="44"/>
    </row>
    <row r="484" spans="1:38" x14ac:dyDescent="0.25">
      <c r="A484" s="110" t="s">
        <v>730</v>
      </c>
      <c r="B484" s="5" t="s">
        <v>504</v>
      </c>
      <c r="C484" s="6" t="s">
        <v>93</v>
      </c>
      <c r="D484" s="7" t="s">
        <v>34</v>
      </c>
      <c r="E484" s="42">
        <f t="shared" si="77"/>
        <v>4.5819774972561653</v>
      </c>
      <c r="F484" s="8">
        <v>14.777288362428443</v>
      </c>
      <c r="G484" s="9">
        <v>478</v>
      </c>
      <c r="H484" s="10">
        <v>497</v>
      </c>
      <c r="I484" s="39">
        <f t="shared" si="78"/>
        <v>0.7465986600253347</v>
      </c>
      <c r="J484" s="11">
        <v>7.9505083915227148E-2</v>
      </c>
      <c r="K484" s="10">
        <v>348</v>
      </c>
      <c r="L484" s="39">
        <f t="shared" si="79"/>
        <v>0.31403195505219045</v>
      </c>
      <c r="M484" s="11">
        <v>4.915416533673795E-2</v>
      </c>
      <c r="N484" s="10">
        <v>484</v>
      </c>
      <c r="O484" s="39">
        <f t="shared" si="80"/>
        <v>0.79371569025207833</v>
      </c>
      <c r="P484" s="11">
        <v>1.2E-2</v>
      </c>
      <c r="Q484" s="10">
        <v>434</v>
      </c>
      <c r="R484" s="39">
        <f t="shared" si="81"/>
        <v>0.5528057078878641</v>
      </c>
      <c r="S484" s="12">
        <v>0</v>
      </c>
      <c r="T484" s="10">
        <v>441</v>
      </c>
      <c r="U484" s="39">
        <f t="shared" si="82"/>
        <v>0.69985575206642703</v>
      </c>
      <c r="V484" s="11">
        <v>3.5000000000000003E-2</v>
      </c>
      <c r="W484" s="10">
        <v>460</v>
      </c>
      <c r="X484" s="39">
        <f t="shared" si="83"/>
        <v>0.8474935326603722</v>
      </c>
      <c r="Y484" s="13">
        <v>110156</v>
      </c>
      <c r="Z484" s="10">
        <v>496</v>
      </c>
      <c r="AA484" s="39">
        <f t="shared" si="84"/>
        <v>0.89782917714061439</v>
      </c>
      <c r="AB484" s="11">
        <v>3.7000000000000005E-2</v>
      </c>
      <c r="AC484" s="10">
        <v>336</v>
      </c>
      <c r="AD484" s="39">
        <f t="shared" si="85"/>
        <v>0.43323617058618397</v>
      </c>
      <c r="AE484" s="11">
        <v>0.93900000000000006</v>
      </c>
      <c r="AF484" s="10">
        <v>394</v>
      </c>
      <c r="AG484" s="39">
        <f t="shared" si="86"/>
        <v>0.37267678668662713</v>
      </c>
      <c r="AH484" s="14">
        <v>2.1987741404051531</v>
      </c>
      <c r="AI484" s="10">
        <v>466</v>
      </c>
      <c r="AJ484" s="39">
        <f t="shared" si="87"/>
        <v>-5.1415351136540237E-3</v>
      </c>
      <c r="AK484" s="13">
        <v>249819.7471629596</v>
      </c>
      <c r="AL484" s="44"/>
    </row>
    <row r="485" spans="1:38" x14ac:dyDescent="0.25">
      <c r="A485" s="110" t="s">
        <v>713</v>
      </c>
      <c r="B485" s="5" t="s">
        <v>505</v>
      </c>
      <c r="C485" s="6" t="s">
        <v>44</v>
      </c>
      <c r="D485" s="7" t="s">
        <v>20</v>
      </c>
      <c r="E485" s="42">
        <f t="shared" si="77"/>
        <v>4.5885939906377162</v>
      </c>
      <c r="F485" s="8">
        <v>14.758882513199234</v>
      </c>
      <c r="G485" s="9">
        <v>479</v>
      </c>
      <c r="H485" s="10">
        <v>509</v>
      </c>
      <c r="I485" s="39">
        <f t="shared" si="78"/>
        <v>0.90674364631095183</v>
      </c>
      <c r="J485" s="11">
        <v>9.3587521663778261E-2</v>
      </c>
      <c r="K485" s="10">
        <v>403</v>
      </c>
      <c r="L485" s="39">
        <f t="shared" si="79"/>
        <v>0.50078888111014752</v>
      </c>
      <c r="M485" s="11">
        <v>3.9058587881822732E-2</v>
      </c>
      <c r="N485" s="10">
        <v>535</v>
      </c>
      <c r="O485" s="39">
        <f t="shared" si="80"/>
        <v>0.97805414056239526</v>
      </c>
      <c r="P485" s="11">
        <v>0</v>
      </c>
      <c r="Q485" s="10">
        <v>406</v>
      </c>
      <c r="R485" s="39">
        <f t="shared" si="81"/>
        <v>0.51361608905843215</v>
      </c>
      <c r="S485" s="12">
        <v>0.13206550449022716</v>
      </c>
      <c r="T485" s="10">
        <v>553</v>
      </c>
      <c r="U485" s="39">
        <f t="shared" si="82"/>
        <v>1.1063753644767009</v>
      </c>
      <c r="V485" s="11">
        <v>9.0000000000000011E-3</v>
      </c>
      <c r="W485" s="10">
        <v>493</v>
      </c>
      <c r="X485" s="39">
        <f t="shared" si="83"/>
        <v>1.1895727857784171</v>
      </c>
      <c r="Y485" s="13">
        <v>120515</v>
      </c>
      <c r="Z485" s="10">
        <v>339</v>
      </c>
      <c r="AA485" s="39">
        <f t="shared" si="84"/>
        <v>0.41722900178822475</v>
      </c>
      <c r="AB485" s="11">
        <v>4.7E-2</v>
      </c>
      <c r="AC485" s="10">
        <v>234</v>
      </c>
      <c r="AD485" s="39">
        <f t="shared" si="85"/>
        <v>9.4399852686089802E-2</v>
      </c>
      <c r="AE485" s="11">
        <v>0.91700000000000004</v>
      </c>
      <c r="AF485" s="10">
        <v>268</v>
      </c>
      <c r="AG485" s="39">
        <f t="shared" si="86"/>
        <v>5.7727432164209986E-3</v>
      </c>
      <c r="AH485" s="14">
        <v>2.5867632456202312</v>
      </c>
      <c r="AI485" s="10">
        <v>195</v>
      </c>
      <c r="AJ485" s="39">
        <f t="shared" si="87"/>
        <v>-0.25591824548769637</v>
      </c>
      <c r="AK485" s="13">
        <v>100306.23415213946</v>
      </c>
      <c r="AL485" s="44"/>
    </row>
    <row r="486" spans="1:38" x14ac:dyDescent="0.25">
      <c r="A486" s="110" t="s">
        <v>1062</v>
      </c>
      <c r="B486" s="5" t="s">
        <v>506</v>
      </c>
      <c r="C486" s="6" t="s">
        <v>172</v>
      </c>
      <c r="D486" s="7" t="s">
        <v>39</v>
      </c>
      <c r="E486" s="42">
        <f t="shared" si="77"/>
        <v>4.6029266696663154</v>
      </c>
      <c r="F486" s="8">
        <v>14.71901167618055</v>
      </c>
      <c r="G486" s="9">
        <v>480</v>
      </c>
      <c r="H486" s="10">
        <v>302</v>
      </c>
      <c r="I486" s="39">
        <f t="shared" si="78"/>
        <v>7.798370859763766E-2</v>
      </c>
      <c r="J486" s="11">
        <v>2.0710059171597628E-2</v>
      </c>
      <c r="K486" s="10">
        <v>449</v>
      </c>
      <c r="L486" s="39">
        <f t="shared" si="79"/>
        <v>0.58787132478418103</v>
      </c>
      <c r="M486" s="11">
        <v>3.4351145038167941E-2</v>
      </c>
      <c r="N486" s="10">
        <v>535</v>
      </c>
      <c r="O486" s="39">
        <f t="shared" si="80"/>
        <v>0.97805414056239526</v>
      </c>
      <c r="P486" s="11">
        <v>0</v>
      </c>
      <c r="Q486" s="10">
        <v>434</v>
      </c>
      <c r="R486" s="39">
        <f t="shared" si="81"/>
        <v>0.5528057078878641</v>
      </c>
      <c r="S486" s="12">
        <v>0</v>
      </c>
      <c r="T486" s="10">
        <v>401</v>
      </c>
      <c r="U486" s="39">
        <f t="shared" si="82"/>
        <v>0.59040816410981489</v>
      </c>
      <c r="V486" s="11">
        <v>4.2000000000000003E-2</v>
      </c>
      <c r="W486" s="10">
        <v>438</v>
      </c>
      <c r="X486" s="39">
        <f t="shared" si="83"/>
        <v>0.6514394226341309</v>
      </c>
      <c r="Y486" s="13">
        <v>104219</v>
      </c>
      <c r="Z486" s="10">
        <v>483</v>
      </c>
      <c r="AA486" s="39">
        <f t="shared" si="84"/>
        <v>0.84976915960537569</v>
      </c>
      <c r="AB486" s="11">
        <v>3.7999999999999999E-2</v>
      </c>
      <c r="AC486" s="10">
        <v>438</v>
      </c>
      <c r="AD486" s="39">
        <f t="shared" si="85"/>
        <v>0.71046588523171561</v>
      </c>
      <c r="AE486" s="11">
        <v>0.95700000000000007</v>
      </c>
      <c r="AF486" s="10">
        <v>444</v>
      </c>
      <c r="AG486" s="39">
        <f t="shared" si="86"/>
        <v>0.52626551206419847</v>
      </c>
      <c r="AH486" s="14">
        <v>2.0363590534337628</v>
      </c>
      <c r="AI486" s="10">
        <v>413</v>
      </c>
      <c r="AJ486" s="39">
        <f t="shared" si="87"/>
        <v>-0.1121837869059466</v>
      </c>
      <c r="AK486" s="13">
        <v>186000.96956521738</v>
      </c>
      <c r="AL486" s="44"/>
    </row>
    <row r="487" spans="1:38" x14ac:dyDescent="0.25">
      <c r="A487" s="110" t="s">
        <v>779</v>
      </c>
      <c r="B487" s="5" t="s">
        <v>507</v>
      </c>
      <c r="C487" s="6" t="s">
        <v>172</v>
      </c>
      <c r="D487" s="7" t="s">
        <v>39</v>
      </c>
      <c r="E487" s="42">
        <f t="shared" si="77"/>
        <v>4.6174952756466681</v>
      </c>
      <c r="F487" s="8">
        <v>14.678484534431746</v>
      </c>
      <c r="G487" s="9">
        <v>481</v>
      </c>
      <c r="H487" s="10">
        <v>356</v>
      </c>
      <c r="I487" s="39">
        <f t="shared" si="78"/>
        <v>0.20849292897042346</v>
      </c>
      <c r="J487" s="11">
        <v>3.2186459489456087E-2</v>
      </c>
      <c r="K487" s="10">
        <v>459</v>
      </c>
      <c r="L487" s="39">
        <f t="shared" si="79"/>
        <v>0.61140680184698326</v>
      </c>
      <c r="M487" s="11">
        <v>3.3078880407124679E-2</v>
      </c>
      <c r="N487" s="10">
        <v>521</v>
      </c>
      <c r="O487" s="39">
        <f t="shared" si="80"/>
        <v>0.90124645293309658</v>
      </c>
      <c r="P487" s="11">
        <v>5.0000000000000001E-3</v>
      </c>
      <c r="Q487" s="10">
        <v>434</v>
      </c>
      <c r="R487" s="39">
        <f t="shared" si="81"/>
        <v>0.5528057078878641</v>
      </c>
      <c r="S487" s="12">
        <v>0</v>
      </c>
      <c r="T487" s="10">
        <v>396</v>
      </c>
      <c r="U487" s="39">
        <f t="shared" si="82"/>
        <v>0.57477279440172757</v>
      </c>
      <c r="V487" s="11">
        <v>4.2999999999999997E-2</v>
      </c>
      <c r="W487" s="10">
        <v>432</v>
      </c>
      <c r="X487" s="39">
        <f t="shared" si="83"/>
        <v>0.62218155814310017</v>
      </c>
      <c r="Y487" s="13">
        <v>103333</v>
      </c>
      <c r="Z487" s="10">
        <v>450</v>
      </c>
      <c r="AA487" s="39">
        <f t="shared" si="84"/>
        <v>0.75364912453489763</v>
      </c>
      <c r="AB487" s="11">
        <v>0.04</v>
      </c>
      <c r="AC487" s="10">
        <v>401</v>
      </c>
      <c r="AD487" s="39">
        <f t="shared" si="85"/>
        <v>0.60265432953622933</v>
      </c>
      <c r="AE487" s="11">
        <v>0.95</v>
      </c>
      <c r="AF487" s="10">
        <v>531</v>
      </c>
      <c r="AG487" s="39">
        <f t="shared" si="86"/>
        <v>1.2241397879674158</v>
      </c>
      <c r="AH487" s="14">
        <v>1.2983796806817776</v>
      </c>
      <c r="AI487" s="10">
        <v>530</v>
      </c>
      <c r="AJ487" s="39">
        <f t="shared" si="87"/>
        <v>0.39670171405418686</v>
      </c>
      <c r="AK487" s="13">
        <v>489399.39462365594</v>
      </c>
      <c r="AL487" s="44"/>
    </row>
    <row r="488" spans="1:38" x14ac:dyDescent="0.25">
      <c r="A488" s="110" t="s">
        <v>738</v>
      </c>
      <c r="B488" s="5" t="s">
        <v>508</v>
      </c>
      <c r="C488" s="6" t="s">
        <v>81</v>
      </c>
      <c r="D488" s="7" t="s">
        <v>34</v>
      </c>
      <c r="E488" s="42">
        <f t="shared" si="77"/>
        <v>4.6265381776940435</v>
      </c>
      <c r="F488" s="8">
        <v>14.653328869326335</v>
      </c>
      <c r="G488" s="9">
        <v>482</v>
      </c>
      <c r="H488" s="10">
        <v>324</v>
      </c>
      <c r="I488" s="39">
        <f t="shared" si="78"/>
        <v>0.14655515029518681</v>
      </c>
      <c r="J488" s="11">
        <v>2.6739926739926645E-2</v>
      </c>
      <c r="K488" s="10">
        <v>341</v>
      </c>
      <c r="L488" s="39">
        <f t="shared" si="79"/>
        <v>0.30481190015596338</v>
      </c>
      <c r="M488" s="11">
        <v>4.9652576722640417E-2</v>
      </c>
      <c r="N488" s="10">
        <v>394</v>
      </c>
      <c r="O488" s="39">
        <f t="shared" si="80"/>
        <v>0.6093772399417613</v>
      </c>
      <c r="P488" s="11">
        <v>2.4E-2</v>
      </c>
      <c r="Q488" s="10">
        <v>358</v>
      </c>
      <c r="R488" s="39">
        <f t="shared" si="81"/>
        <v>0.46458362625614269</v>
      </c>
      <c r="S488" s="12">
        <v>0.29730051135687952</v>
      </c>
      <c r="T488" s="10">
        <v>535</v>
      </c>
      <c r="U488" s="39">
        <f t="shared" si="82"/>
        <v>0.96565703710391382</v>
      </c>
      <c r="V488" s="11">
        <v>1.8000000000000002E-2</v>
      </c>
      <c r="W488" s="10">
        <v>442</v>
      </c>
      <c r="X488" s="39">
        <f t="shared" si="83"/>
        <v>0.67112078520371821</v>
      </c>
      <c r="Y488" s="13">
        <v>104815</v>
      </c>
      <c r="Z488" s="10">
        <v>437</v>
      </c>
      <c r="AA488" s="39">
        <f t="shared" si="84"/>
        <v>0.70558910699965893</v>
      </c>
      <c r="AB488" s="11">
        <v>4.0999999999999995E-2</v>
      </c>
      <c r="AC488" s="10">
        <v>518</v>
      </c>
      <c r="AD488" s="39">
        <f t="shared" si="85"/>
        <v>1.0184989015045267</v>
      </c>
      <c r="AE488" s="11">
        <v>0.97699999999999998</v>
      </c>
      <c r="AF488" s="10">
        <v>405</v>
      </c>
      <c r="AG488" s="39">
        <f t="shared" si="86"/>
        <v>0.41258258805587911</v>
      </c>
      <c r="AH488" s="14">
        <v>2.1565750520012554</v>
      </c>
      <c r="AI488" s="10">
        <v>421</v>
      </c>
      <c r="AJ488" s="39">
        <f t="shared" si="87"/>
        <v>-9.710371576974508E-2</v>
      </c>
      <c r="AK488" s="13">
        <v>194991.73433226306</v>
      </c>
      <c r="AL488" s="44"/>
    </row>
    <row r="489" spans="1:38" x14ac:dyDescent="0.25">
      <c r="A489" s="110" t="s">
        <v>1103</v>
      </c>
      <c r="B489" s="5" t="s">
        <v>509</v>
      </c>
      <c r="C489" s="6" t="s">
        <v>54</v>
      </c>
      <c r="D489" s="7" t="s">
        <v>39</v>
      </c>
      <c r="E489" s="42">
        <f t="shared" si="77"/>
        <v>4.6312505399409147</v>
      </c>
      <c r="F489" s="8">
        <v>14.640219957395548</v>
      </c>
      <c r="G489" s="9">
        <v>483</v>
      </c>
      <c r="H489" s="10">
        <v>32</v>
      </c>
      <c r="I489" s="39">
        <f t="shared" si="78"/>
        <v>-1.2840148652761572</v>
      </c>
      <c r="J489" s="11">
        <v>-9.9058037070799188E-2</v>
      </c>
      <c r="K489" s="10">
        <v>72</v>
      </c>
      <c r="L489" s="39">
        <f t="shared" si="79"/>
        <v>-0.70327474299853476</v>
      </c>
      <c r="M489" s="11">
        <v>0.10414703110273327</v>
      </c>
      <c r="N489" s="10">
        <v>466</v>
      </c>
      <c r="O489" s="39">
        <f t="shared" si="80"/>
        <v>0.74763107767449899</v>
      </c>
      <c r="P489" s="11">
        <v>1.4999999999999999E-2</v>
      </c>
      <c r="Q489" s="10">
        <v>434</v>
      </c>
      <c r="R489" s="39">
        <f t="shared" si="81"/>
        <v>0.5528057078878641</v>
      </c>
      <c r="S489" s="12">
        <v>0</v>
      </c>
      <c r="T489" s="10">
        <v>401</v>
      </c>
      <c r="U489" s="39">
        <f t="shared" si="82"/>
        <v>0.59040816410981489</v>
      </c>
      <c r="V489" s="11">
        <v>4.2000000000000003E-2</v>
      </c>
      <c r="W489" s="10">
        <v>420</v>
      </c>
      <c r="X489" s="39">
        <f t="shared" si="83"/>
        <v>0.56165146151549361</v>
      </c>
      <c r="Y489" s="13">
        <v>101500</v>
      </c>
      <c r="Z489" s="10">
        <v>398</v>
      </c>
      <c r="AA489" s="39">
        <f t="shared" si="84"/>
        <v>0.60946907192918087</v>
      </c>
      <c r="AB489" s="11">
        <v>4.2999999999999997E-2</v>
      </c>
      <c r="AC489" s="10">
        <v>549</v>
      </c>
      <c r="AD489" s="39">
        <f t="shared" si="85"/>
        <v>1.1725154096409331</v>
      </c>
      <c r="AE489" s="11">
        <v>0.98699999999999999</v>
      </c>
      <c r="AF489" s="10">
        <v>559</v>
      </c>
      <c r="AG489" s="39">
        <f t="shared" si="86"/>
        <v>1.8084141911667262</v>
      </c>
      <c r="AH489" s="14">
        <v>0.68052848244121522</v>
      </c>
      <c r="AI489" s="10">
        <v>549</v>
      </c>
      <c r="AJ489" s="39">
        <f t="shared" si="87"/>
        <v>1.7659540058404817</v>
      </c>
      <c r="AK489" s="13">
        <v>1305750.0040472175</v>
      </c>
      <c r="AL489" s="44"/>
    </row>
    <row r="490" spans="1:38" x14ac:dyDescent="0.25">
      <c r="A490" s="110" t="s">
        <v>872</v>
      </c>
      <c r="B490" s="5" t="s">
        <v>510</v>
      </c>
      <c r="C490" s="6" t="s">
        <v>91</v>
      </c>
      <c r="D490" s="7" t="s">
        <v>39</v>
      </c>
      <c r="E490" s="42">
        <f t="shared" si="77"/>
        <v>4.6580491880867303</v>
      </c>
      <c r="F490" s="8">
        <v>14.565671121800275</v>
      </c>
      <c r="G490" s="9">
        <v>484</v>
      </c>
      <c r="H490" s="10">
        <v>153</v>
      </c>
      <c r="I490" s="39">
        <f t="shared" si="78"/>
        <v>-0.47877229850075848</v>
      </c>
      <c r="J490" s="11">
        <v>-2.8248587570621431E-2</v>
      </c>
      <c r="K490" s="10">
        <v>514</v>
      </c>
      <c r="L490" s="39">
        <f t="shared" si="79"/>
        <v>0.78821644421471992</v>
      </c>
      <c r="M490" s="11">
        <v>2.3521026372059873E-2</v>
      </c>
      <c r="N490" s="10">
        <v>535</v>
      </c>
      <c r="O490" s="39">
        <f t="shared" si="80"/>
        <v>0.97805414056239526</v>
      </c>
      <c r="P490" s="11">
        <v>0</v>
      </c>
      <c r="Q490" s="10">
        <v>434</v>
      </c>
      <c r="R490" s="39">
        <f t="shared" si="81"/>
        <v>0.5528057078878641</v>
      </c>
      <c r="S490" s="12">
        <v>0</v>
      </c>
      <c r="T490" s="10">
        <v>539</v>
      </c>
      <c r="U490" s="39">
        <f t="shared" si="82"/>
        <v>0.99692777652008868</v>
      </c>
      <c r="V490" s="11">
        <v>1.6E-2</v>
      </c>
      <c r="W490" s="10">
        <v>471</v>
      </c>
      <c r="X490" s="39">
        <f t="shared" si="83"/>
        <v>0.9515141569794997</v>
      </c>
      <c r="Y490" s="13">
        <v>113306</v>
      </c>
      <c r="Z490" s="10">
        <v>339</v>
      </c>
      <c r="AA490" s="39">
        <f t="shared" si="84"/>
        <v>0.41722900178822475</v>
      </c>
      <c r="AB490" s="11">
        <v>4.7E-2</v>
      </c>
      <c r="AC490" s="10">
        <v>406</v>
      </c>
      <c r="AD490" s="39">
        <f t="shared" si="85"/>
        <v>0.61805598034986997</v>
      </c>
      <c r="AE490" s="11">
        <v>0.95099999999999996</v>
      </c>
      <c r="AF490" s="10">
        <v>409</v>
      </c>
      <c r="AG490" s="39">
        <f t="shared" si="86"/>
        <v>0.4189782772633957</v>
      </c>
      <c r="AH490" s="14">
        <v>2.1498118184609862</v>
      </c>
      <c r="AI490" s="10">
        <v>359</v>
      </c>
      <c r="AJ490" s="39">
        <f t="shared" si="87"/>
        <v>-0.15457272698220481</v>
      </c>
      <c r="AK490" s="13">
        <v>160728.60940803384</v>
      </c>
      <c r="AL490" s="44"/>
    </row>
    <row r="491" spans="1:38" x14ac:dyDescent="0.25">
      <c r="A491" s="110" t="s">
        <v>835</v>
      </c>
      <c r="B491" s="5" t="s">
        <v>511</v>
      </c>
      <c r="C491" s="6" t="s">
        <v>47</v>
      </c>
      <c r="D491" s="7" t="s">
        <v>20</v>
      </c>
      <c r="E491" s="42">
        <f t="shared" si="77"/>
        <v>4.6915331213094014</v>
      </c>
      <c r="F491" s="8">
        <v>14.472525071323478</v>
      </c>
      <c r="G491" s="9">
        <v>485</v>
      </c>
      <c r="H491" s="10">
        <v>554</v>
      </c>
      <c r="I491" s="39">
        <f t="shared" si="78"/>
        <v>2.1649577245551428</v>
      </c>
      <c r="J491" s="11">
        <v>0.2042292710072342</v>
      </c>
      <c r="K491" s="10">
        <v>552</v>
      </c>
      <c r="L491" s="39">
        <f t="shared" si="79"/>
        <v>1.0079650340936155</v>
      </c>
      <c r="M491" s="11">
        <v>1.1642008246422508E-2</v>
      </c>
      <c r="N491" s="10">
        <v>446</v>
      </c>
      <c r="O491" s="39">
        <f t="shared" si="80"/>
        <v>0.71690800262277954</v>
      </c>
      <c r="P491" s="11">
        <v>1.7000000000000001E-2</v>
      </c>
      <c r="Q491" s="10">
        <v>175</v>
      </c>
      <c r="R491" s="39">
        <f t="shared" si="81"/>
        <v>5.0005071482897602E-2</v>
      </c>
      <c r="S491" s="12">
        <v>1.6943930991990142</v>
      </c>
      <c r="T491" s="10">
        <v>484</v>
      </c>
      <c r="U491" s="39">
        <f t="shared" si="82"/>
        <v>0.80930334002303939</v>
      </c>
      <c r="V491" s="11">
        <v>2.7999999999999997E-2</v>
      </c>
      <c r="W491" s="10">
        <v>506</v>
      </c>
      <c r="X491" s="39">
        <f t="shared" si="83"/>
        <v>1.4359200421024461</v>
      </c>
      <c r="Y491" s="13">
        <v>127975</v>
      </c>
      <c r="Z491" s="10">
        <v>321</v>
      </c>
      <c r="AA491" s="39">
        <f t="shared" si="84"/>
        <v>0.36916898425298572</v>
      </c>
      <c r="AB491" s="11">
        <v>4.8000000000000001E-2</v>
      </c>
      <c r="AC491" s="10">
        <v>401</v>
      </c>
      <c r="AD491" s="39">
        <f t="shared" si="85"/>
        <v>0.60265432953622933</v>
      </c>
      <c r="AE491" s="11">
        <v>0.95</v>
      </c>
      <c r="AF491" s="10">
        <v>227</v>
      </c>
      <c r="AG491" s="39">
        <f t="shared" si="86"/>
        <v>-0.11246912133303369</v>
      </c>
      <c r="AH491" s="14">
        <v>2.7118001756894707</v>
      </c>
      <c r="AI491" s="10">
        <v>257</v>
      </c>
      <c r="AJ491" s="39">
        <f t="shared" si="87"/>
        <v>-0.23016023215962911</v>
      </c>
      <c r="AK491" s="13">
        <v>115663.20671595811</v>
      </c>
      <c r="AL491" s="44"/>
    </row>
    <row r="492" spans="1:38" x14ac:dyDescent="0.25">
      <c r="A492" s="110" t="s">
        <v>1038</v>
      </c>
      <c r="B492" s="5" t="s">
        <v>512</v>
      </c>
      <c r="C492" s="6" t="s">
        <v>38</v>
      </c>
      <c r="D492" s="7" t="s">
        <v>39</v>
      </c>
      <c r="E492" s="42">
        <f t="shared" si="77"/>
        <v>4.707122111441155</v>
      </c>
      <c r="F492" s="8">
        <v>14.429159411380288</v>
      </c>
      <c r="G492" s="9">
        <v>486</v>
      </c>
      <c r="H492" s="10">
        <v>237</v>
      </c>
      <c r="I492" s="39">
        <f t="shared" si="78"/>
        <v>-0.13211986405086965</v>
      </c>
      <c r="J492" s="11">
        <v>2.2344855604834457E-3</v>
      </c>
      <c r="K492" s="10">
        <v>188</v>
      </c>
      <c r="L492" s="39">
        <f t="shared" si="79"/>
        <v>-0.14292364285886558</v>
      </c>
      <c r="M492" s="11">
        <v>7.3855956748407031E-2</v>
      </c>
      <c r="N492" s="10">
        <v>498</v>
      </c>
      <c r="O492" s="39">
        <f t="shared" si="80"/>
        <v>0.82443876530379778</v>
      </c>
      <c r="P492" s="11">
        <v>0.01</v>
      </c>
      <c r="Q492" s="10">
        <v>368</v>
      </c>
      <c r="R492" s="39">
        <f t="shared" si="81"/>
        <v>0.47261281020142465</v>
      </c>
      <c r="S492" s="12">
        <v>0.27024288078910919</v>
      </c>
      <c r="T492" s="10">
        <v>290</v>
      </c>
      <c r="U492" s="39">
        <f t="shared" si="82"/>
        <v>0.30897150936424089</v>
      </c>
      <c r="V492" s="11">
        <v>0.06</v>
      </c>
      <c r="W492" s="10">
        <v>478</v>
      </c>
      <c r="X492" s="39">
        <f t="shared" si="83"/>
        <v>0.99573117792023358</v>
      </c>
      <c r="Y492" s="13">
        <v>114645</v>
      </c>
      <c r="Z492" s="10">
        <v>556</v>
      </c>
      <c r="AA492" s="39">
        <f t="shared" si="84"/>
        <v>1.1861892823520486</v>
      </c>
      <c r="AB492" s="11">
        <v>3.1E-2</v>
      </c>
      <c r="AC492" s="10">
        <v>473</v>
      </c>
      <c r="AD492" s="39">
        <f t="shared" si="85"/>
        <v>0.84908074255447963</v>
      </c>
      <c r="AE492" s="11">
        <v>0.96599999999999997</v>
      </c>
      <c r="AF492" s="10">
        <v>445</v>
      </c>
      <c r="AG492" s="39">
        <f t="shared" si="86"/>
        <v>0.53918060018814318</v>
      </c>
      <c r="AH492" s="14">
        <v>2.0227017673553931</v>
      </c>
      <c r="AI492" s="10">
        <v>475</v>
      </c>
      <c r="AJ492" s="39">
        <f t="shared" si="87"/>
        <v>1.6254201701310863E-2</v>
      </c>
      <c r="AK492" s="13">
        <v>262575.92284565751</v>
      </c>
      <c r="AL492" s="44"/>
    </row>
    <row r="493" spans="1:38" x14ac:dyDescent="0.25">
      <c r="A493" s="110" t="s">
        <v>913</v>
      </c>
      <c r="B493" s="5" t="s">
        <v>513</v>
      </c>
      <c r="C493" s="6" t="s">
        <v>93</v>
      </c>
      <c r="D493" s="7" t="s">
        <v>34</v>
      </c>
      <c r="E493" s="42">
        <f t="shared" si="77"/>
        <v>4.7150575882008514</v>
      </c>
      <c r="F493" s="8">
        <v>14.407084396659027</v>
      </c>
      <c r="G493" s="9">
        <v>487</v>
      </c>
      <c r="H493" s="10">
        <v>475</v>
      </c>
      <c r="I493" s="39">
        <f t="shared" si="78"/>
        <v>0.61625291765762491</v>
      </c>
      <c r="J493" s="11">
        <v>6.8043059125963978E-2</v>
      </c>
      <c r="K493" s="10">
        <v>542</v>
      </c>
      <c r="L493" s="39">
        <f t="shared" si="79"/>
        <v>0.9335498896710277</v>
      </c>
      <c r="M493" s="11">
        <v>1.5664690939881456E-2</v>
      </c>
      <c r="N493" s="10">
        <v>446</v>
      </c>
      <c r="O493" s="39">
        <f t="shared" si="80"/>
        <v>0.71690800262277954</v>
      </c>
      <c r="P493" s="11">
        <v>1.7000000000000001E-2</v>
      </c>
      <c r="Q493" s="10">
        <v>423</v>
      </c>
      <c r="R493" s="39">
        <f t="shared" si="81"/>
        <v>0.53048575348572358</v>
      </c>
      <c r="S493" s="12">
        <v>7.5216246709289211E-2</v>
      </c>
      <c r="T493" s="10">
        <v>504</v>
      </c>
      <c r="U493" s="39">
        <f t="shared" si="82"/>
        <v>0.85620944914730157</v>
      </c>
      <c r="V493" s="11">
        <v>2.5000000000000001E-2</v>
      </c>
      <c r="W493" s="10">
        <v>449</v>
      </c>
      <c r="X493" s="39">
        <f t="shared" si="83"/>
        <v>0.75437030707943897</v>
      </c>
      <c r="Y493" s="13">
        <v>107336</v>
      </c>
      <c r="Z493" s="10">
        <v>383</v>
      </c>
      <c r="AA493" s="39">
        <f t="shared" si="84"/>
        <v>0.56140905439394151</v>
      </c>
      <c r="AB493" s="11">
        <v>4.4000000000000004E-2</v>
      </c>
      <c r="AC493" s="10">
        <v>431</v>
      </c>
      <c r="AD493" s="39">
        <f t="shared" si="85"/>
        <v>0.69506423441807319</v>
      </c>
      <c r="AE493" s="11">
        <v>0.95599999999999996</v>
      </c>
      <c r="AF493" s="10">
        <v>505</v>
      </c>
      <c r="AG493" s="39">
        <f t="shared" si="86"/>
        <v>0.89755165983994289</v>
      </c>
      <c r="AH493" s="14">
        <v>1.6437360152906519</v>
      </c>
      <c r="AI493" s="10">
        <v>452</v>
      </c>
      <c r="AJ493" s="39">
        <f t="shared" si="87"/>
        <v>-4.4911318954225829E-2</v>
      </c>
      <c r="AK493" s="13">
        <v>226108.93253102672</v>
      </c>
      <c r="AL493" s="44"/>
    </row>
    <row r="494" spans="1:38" x14ac:dyDescent="0.25">
      <c r="A494" s="110" t="s">
        <v>904</v>
      </c>
      <c r="B494" s="5" t="s">
        <v>514</v>
      </c>
      <c r="C494" s="6" t="s">
        <v>81</v>
      </c>
      <c r="D494" s="7" t="s">
        <v>34</v>
      </c>
      <c r="E494" s="42">
        <f t="shared" si="77"/>
        <v>4.715424341191687</v>
      </c>
      <c r="F494" s="8">
        <v>14.406064158314578</v>
      </c>
      <c r="G494" s="9">
        <v>488</v>
      </c>
      <c r="H494" s="10">
        <v>225</v>
      </c>
      <c r="I494" s="39">
        <f t="shared" si="78"/>
        <v>-0.18853423510942677</v>
      </c>
      <c r="J494" s="11">
        <v>-2.7263432920595632E-3</v>
      </c>
      <c r="K494" s="10">
        <v>556</v>
      </c>
      <c r="L494" s="39">
        <f t="shared" si="79"/>
        <v>1.0804346965282137</v>
      </c>
      <c r="M494" s="11">
        <v>7.7244930801416154E-3</v>
      </c>
      <c r="N494" s="10">
        <v>394</v>
      </c>
      <c r="O494" s="39">
        <f t="shared" si="80"/>
        <v>0.6093772399417613</v>
      </c>
      <c r="P494" s="11">
        <v>2.4E-2</v>
      </c>
      <c r="Q494" s="10">
        <v>434</v>
      </c>
      <c r="R494" s="39">
        <f t="shared" si="81"/>
        <v>0.5528057078878641</v>
      </c>
      <c r="S494" s="12">
        <v>0</v>
      </c>
      <c r="T494" s="10">
        <v>484</v>
      </c>
      <c r="U494" s="39">
        <f t="shared" si="82"/>
        <v>0.80930334002303939</v>
      </c>
      <c r="V494" s="11">
        <v>2.7999999999999997E-2</v>
      </c>
      <c r="W494" s="10">
        <v>466</v>
      </c>
      <c r="X494" s="39">
        <f t="shared" si="83"/>
        <v>0.89187566570319987</v>
      </c>
      <c r="Y494" s="13">
        <v>111500</v>
      </c>
      <c r="Z494" s="10">
        <v>472</v>
      </c>
      <c r="AA494" s="39">
        <f t="shared" si="84"/>
        <v>0.80170914207013666</v>
      </c>
      <c r="AB494" s="11">
        <v>3.9E-2</v>
      </c>
      <c r="AC494" s="10">
        <v>450</v>
      </c>
      <c r="AD494" s="39">
        <f t="shared" si="85"/>
        <v>0.75667083767263577</v>
      </c>
      <c r="AE494" s="11">
        <v>0.96</v>
      </c>
      <c r="AF494" s="10">
        <v>395</v>
      </c>
      <c r="AG494" s="39">
        <f t="shared" si="86"/>
        <v>0.37415583897391108</v>
      </c>
      <c r="AH494" s="14">
        <v>2.1972100906659295</v>
      </c>
      <c r="AI494" s="10">
        <v>426</v>
      </c>
      <c r="AJ494" s="39">
        <f t="shared" si="87"/>
        <v>-9.1326668820500417E-2</v>
      </c>
      <c r="AK494" s="13">
        <v>198436.01982002507</v>
      </c>
      <c r="AL494" s="44"/>
    </row>
    <row r="495" spans="1:38" x14ac:dyDescent="0.25">
      <c r="A495" s="110" t="s">
        <v>846</v>
      </c>
      <c r="B495" s="5" t="s">
        <v>515</v>
      </c>
      <c r="C495" s="6" t="s">
        <v>172</v>
      </c>
      <c r="D495" s="7" t="s">
        <v>39</v>
      </c>
      <c r="E495" s="42">
        <f t="shared" si="77"/>
        <v>4.7534961999049239</v>
      </c>
      <c r="F495" s="8">
        <v>14.300155355729588</v>
      </c>
      <c r="G495" s="9">
        <v>489</v>
      </c>
      <c r="H495" s="10">
        <v>448</v>
      </c>
      <c r="I495" s="39">
        <f t="shared" si="78"/>
        <v>0.48831250086380029</v>
      </c>
      <c r="J495" s="11">
        <v>5.6792547968472107E-2</v>
      </c>
      <c r="K495" s="10">
        <v>346</v>
      </c>
      <c r="L495" s="39">
        <f t="shared" si="79"/>
        <v>0.30879535663202839</v>
      </c>
      <c r="M495" s="11">
        <v>4.943724177233224E-2</v>
      </c>
      <c r="N495" s="10">
        <v>446</v>
      </c>
      <c r="O495" s="39">
        <f t="shared" si="80"/>
        <v>0.71690800262277954</v>
      </c>
      <c r="P495" s="11">
        <v>1.7000000000000001E-2</v>
      </c>
      <c r="Q495" s="10">
        <v>380</v>
      </c>
      <c r="R495" s="39">
        <f t="shared" si="81"/>
        <v>0.48573822731258659</v>
      </c>
      <c r="S495" s="12">
        <v>0.22601140101956255</v>
      </c>
      <c r="T495" s="10">
        <v>436</v>
      </c>
      <c r="U495" s="39">
        <f t="shared" si="82"/>
        <v>0.6842203823583396</v>
      </c>
      <c r="V495" s="11">
        <v>3.6000000000000004E-2</v>
      </c>
      <c r="W495" s="10">
        <v>469</v>
      </c>
      <c r="X495" s="39">
        <f t="shared" si="83"/>
        <v>0.93440854320257649</v>
      </c>
      <c r="Y495" s="13">
        <v>112788</v>
      </c>
      <c r="Z495" s="10">
        <v>450</v>
      </c>
      <c r="AA495" s="39">
        <f t="shared" si="84"/>
        <v>0.75364912453489763</v>
      </c>
      <c r="AB495" s="11">
        <v>0.04</v>
      </c>
      <c r="AC495" s="10">
        <v>499</v>
      </c>
      <c r="AD495" s="39">
        <f t="shared" si="85"/>
        <v>0.94149064743632349</v>
      </c>
      <c r="AE495" s="11">
        <v>0.97199999999999998</v>
      </c>
      <c r="AF495" s="10">
        <v>368</v>
      </c>
      <c r="AG495" s="39">
        <f t="shared" si="86"/>
        <v>0.31564524797283083</v>
      </c>
      <c r="AH495" s="14">
        <v>2.2590831396337259</v>
      </c>
      <c r="AI495" s="10">
        <v>352</v>
      </c>
      <c r="AJ495" s="39">
        <f t="shared" si="87"/>
        <v>-0.16442801571897839</v>
      </c>
      <c r="AK495" s="13">
        <v>154852.86903894928</v>
      </c>
      <c r="AL495" s="44"/>
    </row>
    <row r="496" spans="1:38" x14ac:dyDescent="0.25">
      <c r="A496" s="110" t="s">
        <v>810</v>
      </c>
      <c r="B496" s="5" t="s">
        <v>516</v>
      </c>
      <c r="C496" s="6" t="s">
        <v>71</v>
      </c>
      <c r="D496" s="7" t="s">
        <v>34</v>
      </c>
      <c r="E496" s="42">
        <f t="shared" si="77"/>
        <v>4.7548805985626696</v>
      </c>
      <c r="F496" s="8">
        <v>14.296304217143303</v>
      </c>
      <c r="G496" s="9">
        <v>490</v>
      </c>
      <c r="H496" s="10">
        <v>246</v>
      </c>
      <c r="I496" s="39">
        <f t="shared" si="78"/>
        <v>-9.8844757044171311E-2</v>
      </c>
      <c r="J496" s="11">
        <v>5.1605504587155515E-3</v>
      </c>
      <c r="K496" s="10">
        <v>347</v>
      </c>
      <c r="L496" s="39">
        <f t="shared" si="79"/>
        <v>0.31205408373784455</v>
      </c>
      <c r="M496" s="11">
        <v>4.9261083743842367E-2</v>
      </c>
      <c r="N496" s="10">
        <v>521</v>
      </c>
      <c r="O496" s="39">
        <f t="shared" si="80"/>
        <v>0.90124645293309658</v>
      </c>
      <c r="P496" s="11">
        <v>5.0000000000000001E-3</v>
      </c>
      <c r="Q496" s="10">
        <v>434</v>
      </c>
      <c r="R496" s="39">
        <f t="shared" si="81"/>
        <v>0.5528057078878641</v>
      </c>
      <c r="S496" s="12">
        <v>0</v>
      </c>
      <c r="T496" s="10">
        <v>528</v>
      </c>
      <c r="U496" s="39">
        <f t="shared" si="82"/>
        <v>0.93438629768773884</v>
      </c>
      <c r="V496" s="11">
        <v>0.02</v>
      </c>
      <c r="W496" s="10">
        <v>491</v>
      </c>
      <c r="X496" s="39">
        <f t="shared" si="83"/>
        <v>1.148988231083748</v>
      </c>
      <c r="Y496" s="13">
        <v>119286</v>
      </c>
      <c r="Z496" s="10">
        <v>417</v>
      </c>
      <c r="AA496" s="39">
        <f t="shared" si="84"/>
        <v>0.65752908946441957</v>
      </c>
      <c r="AB496" s="11">
        <v>4.2000000000000003E-2</v>
      </c>
      <c r="AC496" s="10">
        <v>419</v>
      </c>
      <c r="AD496" s="39">
        <f t="shared" si="85"/>
        <v>0.66426093279079368</v>
      </c>
      <c r="AE496" s="11">
        <v>0.95400000000000007</v>
      </c>
      <c r="AF496" s="10">
        <v>139</v>
      </c>
      <c r="AG496" s="39">
        <f t="shared" si="86"/>
        <v>-0.42775228919097813</v>
      </c>
      <c r="AH496" s="14">
        <v>3.0452018821127811</v>
      </c>
      <c r="AI496" s="10">
        <v>301</v>
      </c>
      <c r="AJ496" s="39">
        <f t="shared" si="87"/>
        <v>-0.20280149064265576</v>
      </c>
      <c r="AK496" s="13">
        <v>131974.53622361665</v>
      </c>
      <c r="AL496" s="44"/>
    </row>
    <row r="497" spans="1:38" x14ac:dyDescent="0.25">
      <c r="A497" s="110" t="s">
        <v>943</v>
      </c>
      <c r="B497" s="5" t="s">
        <v>517</v>
      </c>
      <c r="C497" s="6" t="s">
        <v>54</v>
      </c>
      <c r="D497" s="7" t="s">
        <v>39</v>
      </c>
      <c r="E497" s="42">
        <f t="shared" si="77"/>
        <v>4.7850630703609474</v>
      </c>
      <c r="F497" s="8">
        <v>14.212342215936898</v>
      </c>
      <c r="G497" s="9">
        <v>491</v>
      </c>
      <c r="H497" s="10">
        <v>454</v>
      </c>
      <c r="I497" s="39">
        <f t="shared" si="78"/>
        <v>0.49657354384170554</v>
      </c>
      <c r="J497" s="11">
        <v>5.7518987341772077E-2</v>
      </c>
      <c r="K497" s="10">
        <v>336</v>
      </c>
      <c r="L497" s="39">
        <f t="shared" si="79"/>
        <v>0.28057742324732265</v>
      </c>
      <c r="M497" s="11">
        <v>5.0962627406568518E-2</v>
      </c>
      <c r="N497" s="10">
        <v>521</v>
      </c>
      <c r="O497" s="39">
        <f t="shared" si="80"/>
        <v>0.90124645293309658</v>
      </c>
      <c r="P497" s="11">
        <v>5.0000000000000001E-3</v>
      </c>
      <c r="Q497" s="10">
        <v>362</v>
      </c>
      <c r="R497" s="39">
        <f t="shared" si="81"/>
        <v>0.46755899896041275</v>
      </c>
      <c r="S497" s="12">
        <v>0.28727377190462511</v>
      </c>
      <c r="T497" s="10">
        <v>367</v>
      </c>
      <c r="U497" s="39">
        <f t="shared" si="82"/>
        <v>0.52786668527746516</v>
      </c>
      <c r="V497" s="11">
        <v>4.5999999999999999E-2</v>
      </c>
      <c r="W497" s="10">
        <v>515</v>
      </c>
      <c r="X497" s="39">
        <f t="shared" si="83"/>
        <v>1.5063898872761026</v>
      </c>
      <c r="Y497" s="13">
        <v>130109</v>
      </c>
      <c r="Z497" s="10">
        <v>417</v>
      </c>
      <c r="AA497" s="39">
        <f t="shared" si="84"/>
        <v>0.65752908946441957</v>
      </c>
      <c r="AB497" s="11">
        <v>4.2000000000000003E-2</v>
      </c>
      <c r="AC497" s="10">
        <v>355</v>
      </c>
      <c r="AD497" s="39">
        <f t="shared" si="85"/>
        <v>0.4794411230271059</v>
      </c>
      <c r="AE497" s="11">
        <v>0.94200000000000006</v>
      </c>
      <c r="AF497" s="10">
        <v>372</v>
      </c>
      <c r="AG497" s="39">
        <f t="shared" si="86"/>
        <v>0.33243486393221622</v>
      </c>
      <c r="AH497" s="14">
        <v>2.2413286662532337</v>
      </c>
      <c r="AI497" s="10">
        <v>396</v>
      </c>
      <c r="AJ497" s="39">
        <f t="shared" si="87"/>
        <v>-0.12946249733186616</v>
      </c>
      <c r="AK497" s="13">
        <v>175699.37221105048</v>
      </c>
      <c r="AL497" s="44"/>
    </row>
    <row r="498" spans="1:38" x14ac:dyDescent="0.25">
      <c r="A498" s="110" t="s">
        <v>1101</v>
      </c>
      <c r="B498" s="5" t="s">
        <v>518</v>
      </c>
      <c r="C498" s="6" t="s">
        <v>71</v>
      </c>
      <c r="D498" s="7" t="s">
        <v>34</v>
      </c>
      <c r="E498" s="42">
        <f t="shared" si="77"/>
        <v>4.8883279025858144</v>
      </c>
      <c r="F498" s="8">
        <v>13.925078733151578</v>
      </c>
      <c r="G498" s="9">
        <v>492</v>
      </c>
      <c r="H498" s="10">
        <v>203</v>
      </c>
      <c r="I498" s="39">
        <f t="shared" si="78"/>
        <v>-0.27850245677731322</v>
      </c>
      <c r="J498" s="11">
        <v>-1.063774851536281E-2</v>
      </c>
      <c r="K498" s="10">
        <v>281</v>
      </c>
      <c r="L498" s="39">
        <f t="shared" si="79"/>
        <v>0.11436932833738349</v>
      </c>
      <c r="M498" s="11">
        <v>5.9947390281046654E-2</v>
      </c>
      <c r="N498" s="10">
        <v>379</v>
      </c>
      <c r="O498" s="39">
        <f t="shared" si="80"/>
        <v>0.57865416489004173</v>
      </c>
      <c r="P498" s="11">
        <v>2.6000000000000002E-2</v>
      </c>
      <c r="Q498" s="10">
        <v>420</v>
      </c>
      <c r="R498" s="39">
        <f t="shared" si="81"/>
        <v>0.52182874731826667</v>
      </c>
      <c r="S498" s="12">
        <v>0.10438958191972442</v>
      </c>
      <c r="T498" s="10">
        <v>484</v>
      </c>
      <c r="U498" s="39">
        <f t="shared" si="82"/>
        <v>0.80930334002303939</v>
      </c>
      <c r="V498" s="11">
        <v>2.7999999999999997E-2</v>
      </c>
      <c r="W498" s="10">
        <v>518</v>
      </c>
      <c r="X498" s="39">
        <f t="shared" si="83"/>
        <v>1.5418229443854434</v>
      </c>
      <c r="Y498" s="13">
        <v>131182</v>
      </c>
      <c r="Z498" s="10">
        <v>398</v>
      </c>
      <c r="AA498" s="39">
        <f t="shared" si="84"/>
        <v>0.60946907192918087</v>
      </c>
      <c r="AB498" s="11">
        <v>4.2999999999999997E-2</v>
      </c>
      <c r="AC498" s="10">
        <v>511</v>
      </c>
      <c r="AD498" s="39">
        <f t="shared" si="85"/>
        <v>0.98769559987724542</v>
      </c>
      <c r="AE498" s="11">
        <v>0.97499999999999998</v>
      </c>
      <c r="AF498" s="10">
        <v>160</v>
      </c>
      <c r="AG498" s="39">
        <f t="shared" si="86"/>
        <v>-0.32372699767991525</v>
      </c>
      <c r="AH498" s="14">
        <v>2.9351985161335441</v>
      </c>
      <c r="AI498" s="10">
        <v>363</v>
      </c>
      <c r="AJ498" s="39">
        <f t="shared" si="87"/>
        <v>-0.15392373722976863</v>
      </c>
      <c r="AK498" s="13">
        <v>161115.53823268437</v>
      </c>
      <c r="AL498" s="44"/>
    </row>
    <row r="499" spans="1:38" x14ac:dyDescent="0.25">
      <c r="A499" s="110" t="s">
        <v>1155</v>
      </c>
      <c r="B499" s="5" t="s">
        <v>152</v>
      </c>
      <c r="C499" s="6" t="s">
        <v>93</v>
      </c>
      <c r="D499" s="7" t="s">
        <v>34</v>
      </c>
      <c r="E499" s="42">
        <f t="shared" si="77"/>
        <v>4.8955267142531138</v>
      </c>
      <c r="F499" s="8">
        <v>13.905052983175421</v>
      </c>
      <c r="G499" s="9">
        <v>493</v>
      </c>
      <c r="H499" s="10">
        <v>407</v>
      </c>
      <c r="I499" s="39">
        <f t="shared" si="78"/>
        <v>0.34136221009527284</v>
      </c>
      <c r="J499" s="11">
        <v>4.387039305199858E-2</v>
      </c>
      <c r="K499" s="10">
        <v>438</v>
      </c>
      <c r="L499" s="39">
        <f t="shared" si="79"/>
        <v>0.55853411146889131</v>
      </c>
      <c r="M499" s="11">
        <v>3.5937035937035934E-2</v>
      </c>
      <c r="N499" s="10">
        <v>484</v>
      </c>
      <c r="O499" s="39">
        <f t="shared" si="80"/>
        <v>0.79371569025207833</v>
      </c>
      <c r="P499" s="11">
        <v>1.2E-2</v>
      </c>
      <c r="Q499" s="10">
        <v>383</v>
      </c>
      <c r="R499" s="39">
        <f t="shared" si="81"/>
        <v>0.48950036521555301</v>
      </c>
      <c r="S499" s="12">
        <v>0.21333333333333335</v>
      </c>
      <c r="T499" s="10">
        <v>531</v>
      </c>
      <c r="U499" s="39">
        <f t="shared" si="82"/>
        <v>0.95002166739582627</v>
      </c>
      <c r="V499" s="11">
        <v>1.9E-2</v>
      </c>
      <c r="W499" s="10">
        <v>482</v>
      </c>
      <c r="X499" s="39">
        <f t="shared" si="83"/>
        <v>1.0263099392280151</v>
      </c>
      <c r="Y499" s="13">
        <v>115571</v>
      </c>
      <c r="Z499" s="10">
        <v>398</v>
      </c>
      <c r="AA499" s="39">
        <f t="shared" si="84"/>
        <v>0.60946907192918087</v>
      </c>
      <c r="AB499" s="11">
        <v>4.2999999999999997E-2</v>
      </c>
      <c r="AC499" s="10">
        <v>442</v>
      </c>
      <c r="AD499" s="39">
        <f t="shared" si="85"/>
        <v>0.72586753604535448</v>
      </c>
      <c r="AE499" s="11">
        <v>0.95799999999999996</v>
      </c>
      <c r="AF499" s="10">
        <v>406</v>
      </c>
      <c r="AG499" s="39">
        <f t="shared" si="86"/>
        <v>0.41507878761970168</v>
      </c>
      <c r="AH499" s="14">
        <v>2.1539354020643247</v>
      </c>
      <c r="AI499" s="10">
        <v>412</v>
      </c>
      <c r="AJ499" s="39">
        <f t="shared" si="87"/>
        <v>-0.11240533243544336</v>
      </c>
      <c r="AK499" s="13">
        <v>185868.88373333332</v>
      </c>
      <c r="AL499" s="44"/>
    </row>
    <row r="500" spans="1:38" x14ac:dyDescent="0.25">
      <c r="A500" s="110" t="s">
        <v>1064</v>
      </c>
      <c r="B500" s="5" t="s">
        <v>519</v>
      </c>
      <c r="C500" s="6" t="s">
        <v>41</v>
      </c>
      <c r="D500" s="7" t="s">
        <v>34</v>
      </c>
      <c r="E500" s="42">
        <f t="shared" si="77"/>
        <v>4.8989474585159751</v>
      </c>
      <c r="F500" s="8">
        <v>13.895537111319577</v>
      </c>
      <c r="G500" s="9">
        <v>494</v>
      </c>
      <c r="H500" s="10">
        <v>455</v>
      </c>
      <c r="I500" s="39">
        <f t="shared" si="78"/>
        <v>0.49960748438573199</v>
      </c>
      <c r="J500" s="11">
        <v>5.7785778577857716E-2</v>
      </c>
      <c r="K500" s="10">
        <v>518</v>
      </c>
      <c r="L500" s="39">
        <f t="shared" si="79"/>
        <v>0.79866692462294753</v>
      </c>
      <c r="M500" s="11">
        <v>2.2956101490132903E-2</v>
      </c>
      <c r="N500" s="10">
        <v>535</v>
      </c>
      <c r="O500" s="39">
        <f t="shared" si="80"/>
        <v>0.97805414056239526</v>
      </c>
      <c r="P500" s="11">
        <v>0</v>
      </c>
      <c r="Q500" s="10">
        <v>434</v>
      </c>
      <c r="R500" s="39">
        <f t="shared" si="81"/>
        <v>0.5528057078878641</v>
      </c>
      <c r="S500" s="12">
        <v>0</v>
      </c>
      <c r="T500" s="10">
        <v>511</v>
      </c>
      <c r="U500" s="39">
        <f t="shared" si="82"/>
        <v>0.87184481885538911</v>
      </c>
      <c r="V500" s="11">
        <v>2.4E-2</v>
      </c>
      <c r="W500" s="10">
        <v>426</v>
      </c>
      <c r="X500" s="39">
        <f t="shared" si="83"/>
        <v>0.57109587375526205</v>
      </c>
      <c r="Y500" s="13">
        <v>101786</v>
      </c>
      <c r="Z500" s="10">
        <v>437</v>
      </c>
      <c r="AA500" s="39">
        <f t="shared" si="84"/>
        <v>0.70558910699965893</v>
      </c>
      <c r="AB500" s="11">
        <v>4.0999999999999995E-2</v>
      </c>
      <c r="AC500" s="10">
        <v>448</v>
      </c>
      <c r="AD500" s="39">
        <f t="shared" si="85"/>
        <v>0.7412691868589969</v>
      </c>
      <c r="AE500" s="11">
        <v>0.95900000000000007</v>
      </c>
      <c r="AF500" s="10">
        <v>440</v>
      </c>
      <c r="AG500" s="39">
        <f t="shared" si="86"/>
        <v>0.51699242748792129</v>
      </c>
      <c r="AH500" s="14">
        <v>2.0461650390895891</v>
      </c>
      <c r="AI500" s="10">
        <v>509</v>
      </c>
      <c r="AJ500" s="39">
        <f t="shared" si="87"/>
        <v>9.7887657889036375E-2</v>
      </c>
      <c r="AK500" s="13">
        <v>311245.93209666439</v>
      </c>
      <c r="AL500" s="44"/>
    </row>
    <row r="501" spans="1:38" x14ac:dyDescent="0.25">
      <c r="A501" s="110" t="s">
        <v>1000</v>
      </c>
      <c r="B501" s="5" t="s">
        <v>520</v>
      </c>
      <c r="C501" s="6" t="s">
        <v>93</v>
      </c>
      <c r="D501" s="7" t="s">
        <v>34</v>
      </c>
      <c r="E501" s="42">
        <f t="shared" si="77"/>
        <v>4.9084272829983968</v>
      </c>
      <c r="F501" s="8">
        <v>13.869166009577171</v>
      </c>
      <c r="G501" s="9">
        <v>495</v>
      </c>
      <c r="H501" s="10">
        <v>486</v>
      </c>
      <c r="I501" s="39">
        <f t="shared" si="78"/>
        <v>0.68724417235334756</v>
      </c>
      <c r="J501" s="11">
        <v>7.4285714285714288E-2</v>
      </c>
      <c r="K501" s="10">
        <v>450</v>
      </c>
      <c r="L501" s="39">
        <f t="shared" si="79"/>
        <v>0.59196794365859373</v>
      </c>
      <c r="M501" s="11">
        <v>3.4129692832764506E-2</v>
      </c>
      <c r="N501" s="10">
        <v>479</v>
      </c>
      <c r="O501" s="39">
        <f t="shared" si="80"/>
        <v>0.77835415272621855</v>
      </c>
      <c r="P501" s="11">
        <v>1.3000000000000001E-2</v>
      </c>
      <c r="Q501" s="10">
        <v>434</v>
      </c>
      <c r="R501" s="39">
        <f t="shared" si="81"/>
        <v>0.5528057078878641</v>
      </c>
      <c r="S501" s="12">
        <v>0</v>
      </c>
      <c r="T501" s="10">
        <v>415</v>
      </c>
      <c r="U501" s="39">
        <f t="shared" si="82"/>
        <v>0.6373142732340773</v>
      </c>
      <c r="V501" s="11">
        <v>3.9E-2</v>
      </c>
      <c r="W501" s="10">
        <v>484</v>
      </c>
      <c r="X501" s="39">
        <f t="shared" si="83"/>
        <v>1.0498879474070173</v>
      </c>
      <c r="Y501" s="13">
        <v>116285</v>
      </c>
      <c r="Z501" s="10">
        <v>514</v>
      </c>
      <c r="AA501" s="39">
        <f t="shared" si="84"/>
        <v>0.94588919467585342</v>
      </c>
      <c r="AB501" s="11">
        <v>3.6000000000000004E-2</v>
      </c>
      <c r="AC501" s="10">
        <v>345</v>
      </c>
      <c r="AD501" s="39">
        <f t="shared" si="85"/>
        <v>0.44863782139982289</v>
      </c>
      <c r="AE501" s="11">
        <v>0.94</v>
      </c>
      <c r="AF501" s="10">
        <v>470</v>
      </c>
      <c r="AG501" s="39">
        <f t="shared" si="86"/>
        <v>0.63591712498670672</v>
      </c>
      <c r="AH501" s="14">
        <v>1.9204060353617536</v>
      </c>
      <c r="AI501" s="10">
        <v>499</v>
      </c>
      <c r="AJ501" s="39">
        <f t="shared" si="87"/>
        <v>6.7023501671525501E-2</v>
      </c>
      <c r="AK501" s="13">
        <v>292844.66821808513</v>
      </c>
      <c r="AL501" s="44"/>
    </row>
    <row r="502" spans="1:38" x14ac:dyDescent="0.25">
      <c r="A502" s="110" t="s">
        <v>1114</v>
      </c>
      <c r="B502" s="5" t="s">
        <v>521</v>
      </c>
      <c r="C502" s="6" t="s">
        <v>61</v>
      </c>
      <c r="D502" s="7" t="s">
        <v>39</v>
      </c>
      <c r="E502" s="42">
        <f t="shared" si="77"/>
        <v>4.9143384540589796</v>
      </c>
      <c r="F502" s="8">
        <v>13.852722235354932</v>
      </c>
      <c r="G502" s="9">
        <v>496</v>
      </c>
      <c r="H502" s="10">
        <v>415</v>
      </c>
      <c r="I502" s="39">
        <f t="shared" si="78"/>
        <v>0.35052145576642896</v>
      </c>
      <c r="J502" s="11">
        <v>4.467581637482243E-2</v>
      </c>
      <c r="K502" s="10">
        <v>382</v>
      </c>
      <c r="L502" s="39">
        <f t="shared" si="79"/>
        <v>0.4198193551899837</v>
      </c>
      <c r="M502" s="11">
        <v>4.3435582822085893E-2</v>
      </c>
      <c r="N502" s="10">
        <v>369</v>
      </c>
      <c r="O502" s="39">
        <f t="shared" si="80"/>
        <v>0.54793108983832228</v>
      </c>
      <c r="P502" s="11">
        <v>2.7999999999999997E-2</v>
      </c>
      <c r="Q502" s="10">
        <v>393</v>
      </c>
      <c r="R502" s="39">
        <f t="shared" si="81"/>
        <v>0.49903316212788257</v>
      </c>
      <c r="S502" s="12">
        <v>0.18120866177403278</v>
      </c>
      <c r="T502" s="10">
        <v>401</v>
      </c>
      <c r="U502" s="39">
        <f t="shared" si="82"/>
        <v>0.59040816410981489</v>
      </c>
      <c r="V502" s="11">
        <v>4.2000000000000003E-2</v>
      </c>
      <c r="W502" s="10">
        <v>510</v>
      </c>
      <c r="X502" s="39">
        <f t="shared" si="83"/>
        <v>1.4890200941358291</v>
      </c>
      <c r="Y502" s="13">
        <v>129583</v>
      </c>
      <c r="Z502" s="10">
        <v>496</v>
      </c>
      <c r="AA502" s="39">
        <f t="shared" si="84"/>
        <v>0.89782917714061439</v>
      </c>
      <c r="AB502" s="11">
        <v>3.7000000000000005E-2</v>
      </c>
      <c r="AC502" s="10">
        <v>363</v>
      </c>
      <c r="AD502" s="39">
        <f t="shared" si="85"/>
        <v>0.49484277384074482</v>
      </c>
      <c r="AE502" s="11">
        <v>0.94299999999999995</v>
      </c>
      <c r="AF502" s="10">
        <v>479</v>
      </c>
      <c r="AG502" s="39">
        <f t="shared" si="86"/>
        <v>0.67635192002809308</v>
      </c>
      <c r="AH502" s="14">
        <v>1.8776475533366392</v>
      </c>
      <c r="AI502" s="10">
        <v>513</v>
      </c>
      <c r="AJ502" s="39">
        <f t="shared" si="87"/>
        <v>0.13440324047857979</v>
      </c>
      <c r="AK502" s="13">
        <v>333016.58625532303</v>
      </c>
      <c r="AL502" s="44"/>
    </row>
    <row r="503" spans="1:38" x14ac:dyDescent="0.25">
      <c r="A503" s="110" t="s">
        <v>689</v>
      </c>
      <c r="B503" s="5" t="s">
        <v>522</v>
      </c>
      <c r="C503" s="6" t="s">
        <v>54</v>
      </c>
      <c r="D503" s="7" t="s">
        <v>39</v>
      </c>
      <c r="E503" s="42">
        <f t="shared" si="77"/>
        <v>4.9229651414003177</v>
      </c>
      <c r="F503" s="8">
        <v>13.828724401850719</v>
      </c>
      <c r="G503" s="9">
        <v>497</v>
      </c>
      <c r="H503" s="10">
        <v>162</v>
      </c>
      <c r="I503" s="39">
        <f t="shared" si="78"/>
        <v>-0.43279022095172159</v>
      </c>
      <c r="J503" s="11">
        <v>-2.4205128205128212E-2</v>
      </c>
      <c r="K503" s="10">
        <v>469</v>
      </c>
      <c r="L503" s="39">
        <f t="shared" si="79"/>
        <v>0.64925542452509766</v>
      </c>
      <c r="M503" s="11">
        <v>3.1032885595182955E-2</v>
      </c>
      <c r="N503" s="10">
        <v>456</v>
      </c>
      <c r="O503" s="39">
        <f t="shared" si="80"/>
        <v>0.73226954014863932</v>
      </c>
      <c r="P503" s="11">
        <v>1.6E-2</v>
      </c>
      <c r="Q503" s="10">
        <v>434</v>
      </c>
      <c r="R503" s="39">
        <f t="shared" si="81"/>
        <v>0.5528057078878641</v>
      </c>
      <c r="S503" s="12">
        <v>0</v>
      </c>
      <c r="T503" s="10">
        <v>504</v>
      </c>
      <c r="U503" s="39">
        <f t="shared" si="82"/>
        <v>0.85620944914730157</v>
      </c>
      <c r="V503" s="11">
        <v>2.5000000000000001E-2</v>
      </c>
      <c r="W503" s="10">
        <v>497</v>
      </c>
      <c r="X503" s="39">
        <f t="shared" si="83"/>
        <v>1.2523484069945001</v>
      </c>
      <c r="Y503" s="13">
        <v>122416</v>
      </c>
      <c r="Z503" s="10">
        <v>321</v>
      </c>
      <c r="AA503" s="39">
        <f t="shared" si="84"/>
        <v>0.36916898425298572</v>
      </c>
      <c r="AB503" s="11">
        <v>4.8000000000000001E-2</v>
      </c>
      <c r="AC503" s="10">
        <v>480</v>
      </c>
      <c r="AD503" s="39">
        <f t="shared" si="85"/>
        <v>0.87988404418176092</v>
      </c>
      <c r="AE503" s="11">
        <v>0.96799999999999997</v>
      </c>
      <c r="AF503" s="10">
        <v>497</v>
      </c>
      <c r="AG503" s="39">
        <f t="shared" si="86"/>
        <v>0.81149429950785457</v>
      </c>
      <c r="AH503" s="14">
        <v>1.7347388778282784</v>
      </c>
      <c r="AI503" s="10">
        <v>508</v>
      </c>
      <c r="AJ503" s="39">
        <f t="shared" si="87"/>
        <v>9.3156532067834405E-2</v>
      </c>
      <c r="AK503" s="13">
        <v>308425.2266134118</v>
      </c>
      <c r="AL503" s="44"/>
    </row>
    <row r="504" spans="1:38" x14ac:dyDescent="0.25">
      <c r="A504" s="110" t="s">
        <v>767</v>
      </c>
      <c r="B504" s="5" t="s">
        <v>523</v>
      </c>
      <c r="C504" s="6" t="s">
        <v>93</v>
      </c>
      <c r="D504" s="7" t="s">
        <v>34</v>
      </c>
      <c r="E504" s="42">
        <f t="shared" si="77"/>
        <v>4.9404194764262828</v>
      </c>
      <c r="F504" s="8">
        <v>13.780169700688342</v>
      </c>
      <c r="G504" s="9">
        <v>498</v>
      </c>
      <c r="H504" s="10">
        <v>315</v>
      </c>
      <c r="I504" s="39">
        <f t="shared" si="78"/>
        <v>0.12946609976803319</v>
      </c>
      <c r="J504" s="11">
        <v>2.5237191650853807E-2</v>
      </c>
      <c r="K504" s="10">
        <v>102</v>
      </c>
      <c r="L504" s="39">
        <f t="shared" si="79"/>
        <v>-0.47063736838061759</v>
      </c>
      <c r="M504" s="11">
        <v>9.1571279916753387E-2</v>
      </c>
      <c r="N504" s="10">
        <v>282</v>
      </c>
      <c r="O504" s="39">
        <f t="shared" si="80"/>
        <v>0.30214648942456618</v>
      </c>
      <c r="P504" s="11">
        <v>4.4000000000000004E-2</v>
      </c>
      <c r="Q504" s="10">
        <v>344</v>
      </c>
      <c r="R504" s="39">
        <f t="shared" si="81"/>
        <v>0.44296162357305441</v>
      </c>
      <c r="S504" s="12">
        <v>0.37016472330186934</v>
      </c>
      <c r="T504" s="10">
        <v>441</v>
      </c>
      <c r="U504" s="39">
        <f t="shared" si="82"/>
        <v>0.69985575206642703</v>
      </c>
      <c r="V504" s="11">
        <v>3.5000000000000003E-2</v>
      </c>
      <c r="W504" s="10">
        <v>535</v>
      </c>
      <c r="X504" s="39">
        <f t="shared" si="83"/>
        <v>1.8529932119915191</v>
      </c>
      <c r="Y504" s="13">
        <v>140605</v>
      </c>
      <c r="Z504" s="10">
        <v>534</v>
      </c>
      <c r="AA504" s="39">
        <f t="shared" si="84"/>
        <v>1.0420092297463315</v>
      </c>
      <c r="AB504" s="11">
        <v>3.4000000000000002E-2</v>
      </c>
      <c r="AC504" s="10">
        <v>253</v>
      </c>
      <c r="AD504" s="39">
        <f t="shared" si="85"/>
        <v>0.15600645594065066</v>
      </c>
      <c r="AE504" s="11">
        <v>0.92099999999999993</v>
      </c>
      <c r="AF504" s="10">
        <v>544</v>
      </c>
      <c r="AG504" s="39">
        <f t="shared" si="86"/>
        <v>1.5297986035426916</v>
      </c>
      <c r="AH504" s="14">
        <v>0.97515541410107431</v>
      </c>
      <c r="AI504" s="10">
        <v>535</v>
      </c>
      <c r="AJ504" s="39">
        <f t="shared" si="87"/>
        <v>0.58915951980482917</v>
      </c>
      <c r="AK504" s="13">
        <v>604143.07477327413</v>
      </c>
      <c r="AL504" s="44"/>
    </row>
    <row r="505" spans="1:38" ht="22.5" x14ac:dyDescent="0.25">
      <c r="A505" s="110" t="s">
        <v>1012</v>
      </c>
      <c r="B505" s="5" t="s">
        <v>524</v>
      </c>
      <c r="C505" s="6" t="s">
        <v>172</v>
      </c>
      <c r="D505" s="7" t="s">
        <v>39</v>
      </c>
      <c r="E505" s="42">
        <f t="shared" si="77"/>
        <v>4.9458132978383382</v>
      </c>
      <c r="F505" s="8">
        <v>13.765165096594526</v>
      </c>
      <c r="G505" s="9">
        <v>499</v>
      </c>
      <c r="H505" s="10">
        <v>309</v>
      </c>
      <c r="I505" s="39">
        <f t="shared" si="78"/>
        <v>0.10173613776085939</v>
      </c>
      <c r="J505" s="11">
        <v>2.2798742138364858E-2</v>
      </c>
      <c r="K505" s="10">
        <v>288</v>
      </c>
      <c r="L505" s="39">
        <f t="shared" si="79"/>
        <v>0.13632207575234251</v>
      </c>
      <c r="M505" s="11">
        <v>5.876068376068376E-2</v>
      </c>
      <c r="N505" s="10">
        <v>466</v>
      </c>
      <c r="O505" s="39">
        <f t="shared" si="80"/>
        <v>0.74763107767449899</v>
      </c>
      <c r="P505" s="11">
        <v>1.4999999999999999E-2</v>
      </c>
      <c r="Q505" s="10">
        <v>434</v>
      </c>
      <c r="R505" s="39">
        <f t="shared" si="81"/>
        <v>0.5528057078878641</v>
      </c>
      <c r="S505" s="12">
        <v>0</v>
      </c>
      <c r="T505" s="10">
        <v>511</v>
      </c>
      <c r="U505" s="39">
        <f t="shared" si="82"/>
        <v>0.87184481885538911</v>
      </c>
      <c r="V505" s="11">
        <v>2.4E-2</v>
      </c>
      <c r="W505" s="10">
        <v>520</v>
      </c>
      <c r="X505" s="39">
        <f t="shared" si="83"/>
        <v>1.5770908893926905</v>
      </c>
      <c r="Y505" s="13">
        <v>132250</v>
      </c>
      <c r="Z505" s="10">
        <v>417</v>
      </c>
      <c r="AA505" s="39">
        <f t="shared" si="84"/>
        <v>0.65752908946441957</v>
      </c>
      <c r="AB505" s="11">
        <v>4.2000000000000003E-2</v>
      </c>
      <c r="AC505" s="10">
        <v>294</v>
      </c>
      <c r="AD505" s="39">
        <f t="shared" si="85"/>
        <v>0.29462131326341817</v>
      </c>
      <c r="AE505" s="11">
        <v>0.93</v>
      </c>
      <c r="AF505" s="10">
        <v>482</v>
      </c>
      <c r="AG505" s="39">
        <f t="shared" si="86"/>
        <v>0.68707758003636221</v>
      </c>
      <c r="AH505" s="14">
        <v>1.8663055163558246</v>
      </c>
      <c r="AI505" s="10">
        <v>491</v>
      </c>
      <c r="AJ505" s="39">
        <f t="shared" si="87"/>
        <v>5.2025811650670634E-2</v>
      </c>
      <c r="AK505" s="13">
        <v>283903.0192159877</v>
      </c>
      <c r="AL505" s="44"/>
    </row>
    <row r="506" spans="1:38" x14ac:dyDescent="0.25">
      <c r="A506" s="110" t="s">
        <v>684</v>
      </c>
      <c r="B506" s="5" t="s">
        <v>525</v>
      </c>
      <c r="C506" s="6" t="s">
        <v>172</v>
      </c>
      <c r="D506" s="7" t="s">
        <v>39</v>
      </c>
      <c r="E506" s="42">
        <f t="shared" si="77"/>
        <v>5.0261585846439463</v>
      </c>
      <c r="F506" s="8">
        <v>13.541659509882241</v>
      </c>
      <c r="G506" s="9">
        <v>500</v>
      </c>
      <c r="H506" s="10">
        <v>257</v>
      </c>
      <c r="I506" s="39">
        <f t="shared" si="78"/>
        <v>-6.6135941049734956E-2</v>
      </c>
      <c r="J506" s="11">
        <v>8.0368182442642766E-3</v>
      </c>
      <c r="K506" s="10">
        <v>505</v>
      </c>
      <c r="L506" s="39">
        <f t="shared" si="79"/>
        <v>0.75839150246768205</v>
      </c>
      <c r="M506" s="11">
        <v>2.5133282559025132E-2</v>
      </c>
      <c r="N506" s="10">
        <v>476</v>
      </c>
      <c r="O506" s="39">
        <f t="shared" si="80"/>
        <v>0.76299261520035877</v>
      </c>
      <c r="P506" s="11">
        <v>1.3999999999999999E-2</v>
      </c>
      <c r="Q506" s="10">
        <v>405</v>
      </c>
      <c r="R506" s="39">
        <f t="shared" si="81"/>
        <v>0.51236362355717135</v>
      </c>
      <c r="S506" s="12">
        <v>0.1362862010221465</v>
      </c>
      <c r="T506" s="10">
        <v>420</v>
      </c>
      <c r="U506" s="39">
        <f t="shared" si="82"/>
        <v>0.65294964294216484</v>
      </c>
      <c r="V506" s="11">
        <v>3.7999999999999999E-2</v>
      </c>
      <c r="W506" s="10">
        <v>502</v>
      </c>
      <c r="X506" s="39">
        <f t="shared" si="83"/>
        <v>1.3147607815859765</v>
      </c>
      <c r="Y506" s="13">
        <v>124306</v>
      </c>
      <c r="Z506" s="10">
        <v>417</v>
      </c>
      <c r="AA506" s="39">
        <f t="shared" si="84"/>
        <v>0.65752908946441957</v>
      </c>
      <c r="AB506" s="11">
        <v>4.2000000000000003E-2</v>
      </c>
      <c r="AC506" s="10">
        <v>476</v>
      </c>
      <c r="AD506" s="39">
        <f t="shared" si="85"/>
        <v>0.86448239336812205</v>
      </c>
      <c r="AE506" s="11">
        <v>0.96700000000000008</v>
      </c>
      <c r="AF506" s="10">
        <v>410</v>
      </c>
      <c r="AG506" s="39">
        <f t="shared" si="86"/>
        <v>0.42666636894411603</v>
      </c>
      <c r="AH506" s="14">
        <v>2.1416819112956094</v>
      </c>
      <c r="AI506" s="10">
        <v>441</v>
      </c>
      <c r="AJ506" s="39">
        <f t="shared" si="87"/>
        <v>-7.4600176259131609E-2</v>
      </c>
      <c r="AK506" s="13">
        <v>208408.38391822827</v>
      </c>
      <c r="AL506" s="44"/>
    </row>
    <row r="507" spans="1:38" x14ac:dyDescent="0.25">
      <c r="A507" s="110" t="s">
        <v>975</v>
      </c>
      <c r="B507" s="5" t="s">
        <v>526</v>
      </c>
      <c r="C507" s="6" t="s">
        <v>61</v>
      </c>
      <c r="D507" s="7" t="s">
        <v>39</v>
      </c>
      <c r="E507" s="42">
        <f t="shared" si="77"/>
        <v>5.0937443288160891</v>
      </c>
      <c r="F507" s="8">
        <v>13.353648588455956</v>
      </c>
      <c r="G507" s="9">
        <v>501</v>
      </c>
      <c r="H507" s="10">
        <v>403</v>
      </c>
      <c r="I507" s="39">
        <f t="shared" si="78"/>
        <v>0.33041025532470725</v>
      </c>
      <c r="J507" s="11">
        <v>4.2907326865172291E-2</v>
      </c>
      <c r="K507" s="10">
        <v>388</v>
      </c>
      <c r="L507" s="39">
        <f t="shared" si="79"/>
        <v>0.44931728199186888</v>
      </c>
      <c r="M507" s="11">
        <v>4.1841004184100417E-2</v>
      </c>
      <c r="N507" s="10">
        <v>446</v>
      </c>
      <c r="O507" s="39">
        <f t="shared" si="80"/>
        <v>0.71690800262277954</v>
      </c>
      <c r="P507" s="11">
        <v>1.7000000000000001E-2</v>
      </c>
      <c r="Q507" s="10">
        <v>402</v>
      </c>
      <c r="R507" s="39">
        <f t="shared" si="81"/>
        <v>0.50520866020537825</v>
      </c>
      <c r="S507" s="12">
        <v>0.16039778651054618</v>
      </c>
      <c r="T507" s="10">
        <v>381</v>
      </c>
      <c r="U507" s="39">
        <f t="shared" si="82"/>
        <v>0.5435020549855526</v>
      </c>
      <c r="V507" s="11">
        <v>4.4999999999999998E-2</v>
      </c>
      <c r="W507" s="10">
        <v>514</v>
      </c>
      <c r="X507" s="39">
        <f t="shared" si="83"/>
        <v>1.5046727214143265</v>
      </c>
      <c r="Y507" s="13">
        <v>130057</v>
      </c>
      <c r="Z507" s="10">
        <v>496</v>
      </c>
      <c r="AA507" s="39">
        <f t="shared" si="84"/>
        <v>0.89782917714061439</v>
      </c>
      <c r="AB507" s="11">
        <v>3.7000000000000005E-2</v>
      </c>
      <c r="AC507" s="10">
        <v>438</v>
      </c>
      <c r="AD507" s="39">
        <f t="shared" si="85"/>
        <v>0.71046588523171561</v>
      </c>
      <c r="AE507" s="11">
        <v>0.95700000000000007</v>
      </c>
      <c r="AF507" s="10">
        <v>324</v>
      </c>
      <c r="AG507" s="39">
        <f t="shared" si="86"/>
        <v>0.16054297989715846</v>
      </c>
      <c r="AH507" s="14">
        <v>2.4230987488331812</v>
      </c>
      <c r="AI507" s="10">
        <v>435</v>
      </c>
      <c r="AJ507" s="39">
        <f t="shared" si="87"/>
        <v>-7.9639208350849214E-2</v>
      </c>
      <c r="AK507" s="13">
        <v>205404.10417836235</v>
      </c>
      <c r="AL507" s="44"/>
    </row>
    <row r="508" spans="1:38" x14ac:dyDescent="0.25">
      <c r="A508" s="110" t="s">
        <v>853</v>
      </c>
      <c r="B508" s="5" t="s">
        <v>527</v>
      </c>
      <c r="C508" s="6" t="s">
        <v>54</v>
      </c>
      <c r="D508" s="7" t="s">
        <v>39</v>
      </c>
      <c r="E508" s="42">
        <f t="shared" si="77"/>
        <v>5.1718598162671716</v>
      </c>
      <c r="F508" s="8">
        <v>13.136345887224547</v>
      </c>
      <c r="G508" s="9">
        <v>502</v>
      </c>
      <c r="H508" s="10">
        <v>282</v>
      </c>
      <c r="I508" s="39">
        <f t="shared" si="78"/>
        <v>2.0524655909852776E-2</v>
      </c>
      <c r="J508" s="11">
        <v>1.5657365663457989E-2</v>
      </c>
      <c r="K508" s="10">
        <v>380</v>
      </c>
      <c r="L508" s="39">
        <f t="shared" si="79"/>
        <v>0.41792694584218532</v>
      </c>
      <c r="M508" s="11">
        <v>4.3537881384984572E-2</v>
      </c>
      <c r="N508" s="10">
        <v>484</v>
      </c>
      <c r="O508" s="39">
        <f t="shared" si="80"/>
        <v>0.79371569025207833</v>
      </c>
      <c r="P508" s="11">
        <v>1.2E-2</v>
      </c>
      <c r="Q508" s="10">
        <v>434</v>
      </c>
      <c r="R508" s="39">
        <f t="shared" si="81"/>
        <v>0.5528057078878641</v>
      </c>
      <c r="S508" s="12">
        <v>0</v>
      </c>
      <c r="T508" s="10">
        <v>455</v>
      </c>
      <c r="U508" s="39">
        <f t="shared" si="82"/>
        <v>0.731126491482602</v>
      </c>
      <c r="V508" s="11">
        <v>3.3000000000000002E-2</v>
      </c>
      <c r="W508" s="10">
        <v>526</v>
      </c>
      <c r="X508" s="39">
        <f t="shared" si="83"/>
        <v>1.7182617366829349</v>
      </c>
      <c r="Y508" s="13">
        <v>136525</v>
      </c>
      <c r="Z508" s="10">
        <v>398</v>
      </c>
      <c r="AA508" s="39">
        <f t="shared" si="84"/>
        <v>0.60946907192918087</v>
      </c>
      <c r="AB508" s="11">
        <v>4.2999999999999997E-2</v>
      </c>
      <c r="AC508" s="10">
        <v>370</v>
      </c>
      <c r="AD508" s="39">
        <f t="shared" si="85"/>
        <v>0.51024442465438724</v>
      </c>
      <c r="AE508" s="11">
        <v>0.94400000000000006</v>
      </c>
      <c r="AF508" s="10">
        <v>455</v>
      </c>
      <c r="AG508" s="39">
        <f t="shared" si="86"/>
        <v>0.58475043013999417</v>
      </c>
      <c r="AH508" s="14">
        <v>1.9745131527503386</v>
      </c>
      <c r="AI508" s="10">
        <v>469</v>
      </c>
      <c r="AJ508" s="39">
        <f t="shared" si="87"/>
        <v>1.7447416204648457E-3</v>
      </c>
      <c r="AK508" s="13">
        <v>253925.35738707936</v>
      </c>
      <c r="AL508" s="44"/>
    </row>
    <row r="509" spans="1:38" x14ac:dyDescent="0.25">
      <c r="A509" s="110" t="s">
        <v>1156</v>
      </c>
      <c r="B509" s="5" t="s">
        <v>152</v>
      </c>
      <c r="C509" s="6" t="s">
        <v>81</v>
      </c>
      <c r="D509" s="7" t="s">
        <v>34</v>
      </c>
      <c r="E509" s="42">
        <f t="shared" si="77"/>
        <v>5.1788218351996118</v>
      </c>
      <c r="F509" s="8">
        <v>13.116978850425467</v>
      </c>
      <c r="G509" s="9">
        <v>503</v>
      </c>
      <c r="H509" s="10">
        <v>335</v>
      </c>
      <c r="I509" s="39">
        <f t="shared" si="78"/>
        <v>0.1719471147014919</v>
      </c>
      <c r="J509" s="11">
        <v>2.8972783143107916E-2</v>
      </c>
      <c r="K509" s="10">
        <v>482</v>
      </c>
      <c r="L509" s="39">
        <f t="shared" si="79"/>
        <v>0.68309381718474305</v>
      </c>
      <c r="M509" s="11">
        <v>2.9203673039289477E-2</v>
      </c>
      <c r="N509" s="10">
        <v>484</v>
      </c>
      <c r="O509" s="39">
        <f t="shared" si="80"/>
        <v>0.79371569025207833</v>
      </c>
      <c r="P509" s="11">
        <v>1.2E-2</v>
      </c>
      <c r="Q509" s="10">
        <v>431</v>
      </c>
      <c r="R509" s="39">
        <f t="shared" si="81"/>
        <v>0.53698106018220826</v>
      </c>
      <c r="S509" s="12">
        <v>5.3327645051194542E-2</v>
      </c>
      <c r="T509" s="10">
        <v>468</v>
      </c>
      <c r="U509" s="39">
        <f t="shared" si="82"/>
        <v>0.77803260060686441</v>
      </c>
      <c r="V509" s="11">
        <v>0.03</v>
      </c>
      <c r="W509" s="10">
        <v>501</v>
      </c>
      <c r="X509" s="39">
        <f t="shared" si="83"/>
        <v>1.3105008893519552</v>
      </c>
      <c r="Y509" s="13">
        <v>124177</v>
      </c>
      <c r="Z509" s="10">
        <v>398</v>
      </c>
      <c r="AA509" s="39">
        <f t="shared" si="84"/>
        <v>0.60946907192918087</v>
      </c>
      <c r="AB509" s="11">
        <v>4.2999999999999997E-2</v>
      </c>
      <c r="AC509" s="10">
        <v>494</v>
      </c>
      <c r="AD509" s="39">
        <f t="shared" si="85"/>
        <v>0.92608899662268285</v>
      </c>
      <c r="AE509" s="11">
        <v>0.97099999999999997</v>
      </c>
      <c r="AF509" s="10">
        <v>335</v>
      </c>
      <c r="AG509" s="39">
        <f t="shared" si="86"/>
        <v>0.2069180654075245</v>
      </c>
      <c r="AH509" s="14">
        <v>2.374058602637843</v>
      </c>
      <c r="AI509" s="10">
        <v>348</v>
      </c>
      <c r="AJ509" s="39">
        <f t="shared" si="87"/>
        <v>-0.16582489227519137</v>
      </c>
      <c r="AK509" s="13">
        <v>154020.04879479524</v>
      </c>
      <c r="AL509" s="44"/>
    </row>
    <row r="510" spans="1:38" x14ac:dyDescent="0.25">
      <c r="A510" s="110" t="s">
        <v>958</v>
      </c>
      <c r="B510" s="5" t="s">
        <v>528</v>
      </c>
      <c r="C510" s="6" t="s">
        <v>81</v>
      </c>
      <c r="D510" s="7" t="s">
        <v>34</v>
      </c>
      <c r="E510" s="42">
        <f t="shared" si="77"/>
        <v>5.1875860252531503</v>
      </c>
      <c r="F510" s="8">
        <v>13.092598510048887</v>
      </c>
      <c r="G510" s="9">
        <v>504</v>
      </c>
      <c r="H510" s="10">
        <v>318</v>
      </c>
      <c r="I510" s="39">
        <f t="shared" si="78"/>
        <v>0.13150880073357385</v>
      </c>
      <c r="J510" s="11">
        <v>2.5416817687567983E-2</v>
      </c>
      <c r="K510" s="10">
        <v>489</v>
      </c>
      <c r="L510" s="39">
        <f t="shared" si="79"/>
        <v>0.699875821595484</v>
      </c>
      <c r="M510" s="11">
        <v>2.8296482987742011E-2</v>
      </c>
      <c r="N510" s="10">
        <v>420</v>
      </c>
      <c r="O510" s="39">
        <f t="shared" si="80"/>
        <v>0.6708233900452002</v>
      </c>
      <c r="P510" s="11">
        <v>0.02</v>
      </c>
      <c r="Q510" s="10">
        <v>434</v>
      </c>
      <c r="R510" s="39">
        <f t="shared" si="81"/>
        <v>0.5528057078878641</v>
      </c>
      <c r="S510" s="12">
        <v>0</v>
      </c>
      <c r="T510" s="10">
        <v>326</v>
      </c>
      <c r="U510" s="39">
        <f t="shared" si="82"/>
        <v>0.40278372761276549</v>
      </c>
      <c r="V510" s="11">
        <v>5.4000000000000006E-2</v>
      </c>
      <c r="W510" s="10">
        <v>505</v>
      </c>
      <c r="X510" s="39">
        <f t="shared" si="83"/>
        <v>1.4303062306312551</v>
      </c>
      <c r="Y510" s="13">
        <v>127805</v>
      </c>
      <c r="Z510" s="10">
        <v>521</v>
      </c>
      <c r="AA510" s="39">
        <f t="shared" si="84"/>
        <v>0.99394921221109245</v>
      </c>
      <c r="AB510" s="11">
        <v>3.5000000000000003E-2</v>
      </c>
      <c r="AC510" s="10">
        <v>450</v>
      </c>
      <c r="AD510" s="39">
        <f t="shared" si="85"/>
        <v>0.75667083767263577</v>
      </c>
      <c r="AE510" s="11">
        <v>0.96</v>
      </c>
      <c r="AF510" s="10">
        <v>484</v>
      </c>
      <c r="AG510" s="39">
        <f t="shared" si="86"/>
        <v>0.72373520393506052</v>
      </c>
      <c r="AH510" s="14">
        <v>1.8275412700933771</v>
      </c>
      <c r="AI510" s="10">
        <v>456</v>
      </c>
      <c r="AJ510" s="39">
        <f t="shared" si="87"/>
        <v>-3.4132149494771141E-2</v>
      </c>
      <c r="AK510" s="13">
        <v>232535.49220165247</v>
      </c>
      <c r="AL510" s="44"/>
    </row>
    <row r="511" spans="1:38" x14ac:dyDescent="0.25">
      <c r="A511" s="110" t="s">
        <v>729</v>
      </c>
      <c r="B511" s="5" t="s">
        <v>529</v>
      </c>
      <c r="C511" s="6" t="s">
        <v>61</v>
      </c>
      <c r="D511" s="7" t="s">
        <v>39</v>
      </c>
      <c r="E511" s="42">
        <f t="shared" si="77"/>
        <v>5.1974363052878019</v>
      </c>
      <c r="F511" s="8">
        <v>13.065196870127542</v>
      </c>
      <c r="G511" s="9">
        <v>505</v>
      </c>
      <c r="H511" s="10">
        <v>491</v>
      </c>
      <c r="I511" s="39">
        <f t="shared" si="78"/>
        <v>0.71532449318260838</v>
      </c>
      <c r="J511" s="11">
        <v>7.6754972794576659E-2</v>
      </c>
      <c r="K511" s="10">
        <v>419</v>
      </c>
      <c r="L511" s="39">
        <f t="shared" si="79"/>
        <v>0.5292507027794392</v>
      </c>
      <c r="M511" s="11">
        <v>3.7520018302447951E-2</v>
      </c>
      <c r="N511" s="10">
        <v>479</v>
      </c>
      <c r="O511" s="39">
        <f t="shared" si="80"/>
        <v>0.77835415272621855</v>
      </c>
      <c r="P511" s="11">
        <v>1.3000000000000001E-2</v>
      </c>
      <c r="Q511" s="10">
        <v>387</v>
      </c>
      <c r="R511" s="39">
        <f t="shared" si="81"/>
        <v>0.4913502562504416</v>
      </c>
      <c r="S511" s="12">
        <v>0.2070993662759392</v>
      </c>
      <c r="T511" s="10">
        <v>523</v>
      </c>
      <c r="U511" s="39">
        <f t="shared" si="82"/>
        <v>0.91875092797965141</v>
      </c>
      <c r="V511" s="11">
        <v>2.1000000000000001E-2</v>
      </c>
      <c r="W511" s="10">
        <v>479</v>
      </c>
      <c r="X511" s="39">
        <f t="shared" si="83"/>
        <v>1.01409164367307</v>
      </c>
      <c r="Y511" s="13">
        <v>115201</v>
      </c>
      <c r="Z511" s="10">
        <v>483</v>
      </c>
      <c r="AA511" s="39">
        <f t="shared" si="84"/>
        <v>0.84976915960537569</v>
      </c>
      <c r="AB511" s="11">
        <v>3.7999999999999999E-2</v>
      </c>
      <c r="AC511" s="10">
        <v>465</v>
      </c>
      <c r="AD511" s="39">
        <f t="shared" si="85"/>
        <v>0.83367909174083898</v>
      </c>
      <c r="AE511" s="11">
        <v>0.96499999999999997</v>
      </c>
      <c r="AF511" s="10">
        <v>311</v>
      </c>
      <c r="AG511" s="39">
        <f t="shared" si="86"/>
        <v>0.13119287972459484</v>
      </c>
      <c r="AH511" s="14">
        <v>2.4541355261775295</v>
      </c>
      <c r="AI511" s="10">
        <v>394</v>
      </c>
      <c r="AJ511" s="39">
        <f t="shared" si="87"/>
        <v>-0.1300037824378204</v>
      </c>
      <c r="AK511" s="13">
        <v>175376.65708486931</v>
      </c>
      <c r="AL511" s="44"/>
    </row>
    <row r="512" spans="1:38" x14ac:dyDescent="0.25">
      <c r="A512" s="110" t="s">
        <v>1043</v>
      </c>
      <c r="B512" s="5" t="s">
        <v>530</v>
      </c>
      <c r="C512" s="6" t="s">
        <v>81</v>
      </c>
      <c r="D512" s="7" t="s">
        <v>34</v>
      </c>
      <c r="E512" s="42">
        <f t="shared" si="77"/>
        <v>5.2013003147449428</v>
      </c>
      <c r="F512" s="8">
        <v>13.054447917262763</v>
      </c>
      <c r="G512" s="9">
        <v>506</v>
      </c>
      <c r="H512" s="10">
        <v>287</v>
      </c>
      <c r="I512" s="39">
        <f t="shared" si="78"/>
        <v>4.1281776765572091E-2</v>
      </c>
      <c r="J512" s="11">
        <v>1.7482654541178366E-2</v>
      </c>
      <c r="K512" s="10">
        <v>499</v>
      </c>
      <c r="L512" s="39">
        <f t="shared" si="79"/>
        <v>0.74508083838068018</v>
      </c>
      <c r="M512" s="11">
        <v>2.5852821282986483E-2</v>
      </c>
      <c r="N512" s="10">
        <v>446</v>
      </c>
      <c r="O512" s="39">
        <f t="shared" si="80"/>
        <v>0.71690800262277954</v>
      </c>
      <c r="P512" s="11">
        <v>1.7000000000000001E-2</v>
      </c>
      <c r="Q512" s="10">
        <v>434</v>
      </c>
      <c r="R512" s="39">
        <f t="shared" si="81"/>
        <v>0.5528057078878641</v>
      </c>
      <c r="S512" s="12">
        <v>0</v>
      </c>
      <c r="T512" s="10">
        <v>499</v>
      </c>
      <c r="U512" s="39">
        <f t="shared" si="82"/>
        <v>0.84057407943921414</v>
      </c>
      <c r="V512" s="11">
        <v>2.6000000000000002E-2</v>
      </c>
      <c r="W512" s="10">
        <v>492</v>
      </c>
      <c r="X512" s="39">
        <f t="shared" si="83"/>
        <v>1.1855110280669083</v>
      </c>
      <c r="Y512" s="13">
        <v>120392</v>
      </c>
      <c r="Z512" s="10">
        <v>450</v>
      </c>
      <c r="AA512" s="39">
        <f t="shared" si="84"/>
        <v>0.75364912453489763</v>
      </c>
      <c r="AB512" s="11">
        <v>0.04</v>
      </c>
      <c r="AC512" s="10">
        <v>505</v>
      </c>
      <c r="AD512" s="39">
        <f t="shared" si="85"/>
        <v>0.95689229824996413</v>
      </c>
      <c r="AE512" s="11">
        <v>0.97299999999999998</v>
      </c>
      <c r="AF512" s="10">
        <v>314</v>
      </c>
      <c r="AG512" s="39">
        <f t="shared" si="86"/>
        <v>0.1379962888372574</v>
      </c>
      <c r="AH512" s="14">
        <v>2.4469411420844351</v>
      </c>
      <c r="AI512" s="10">
        <v>374</v>
      </c>
      <c r="AJ512" s="39">
        <f t="shared" si="87"/>
        <v>-0.14451860821024592</v>
      </c>
      <c r="AK512" s="13">
        <v>166722.89259159379</v>
      </c>
      <c r="AL512" s="44"/>
    </row>
    <row r="513" spans="1:38" x14ac:dyDescent="0.25">
      <c r="A513" s="110" t="s">
        <v>954</v>
      </c>
      <c r="B513" s="5" t="s">
        <v>531</v>
      </c>
      <c r="C513" s="6" t="s">
        <v>81</v>
      </c>
      <c r="D513" s="7" t="s">
        <v>34</v>
      </c>
      <c r="E513" s="42">
        <f t="shared" si="77"/>
        <v>5.2045543765674473</v>
      </c>
      <c r="F513" s="8">
        <v>13.045395724834894</v>
      </c>
      <c r="G513" s="9">
        <v>507</v>
      </c>
      <c r="H513" s="10">
        <v>306</v>
      </c>
      <c r="I513" s="39">
        <f t="shared" si="78"/>
        <v>9.1374308720032119E-2</v>
      </c>
      <c r="J513" s="11">
        <v>2.1887568983256944E-2</v>
      </c>
      <c r="K513" s="10">
        <v>456</v>
      </c>
      <c r="L513" s="39">
        <f t="shared" si="79"/>
        <v>0.60333356850641051</v>
      </c>
      <c r="M513" s="11">
        <v>3.3515297702170876E-2</v>
      </c>
      <c r="N513" s="10">
        <v>436</v>
      </c>
      <c r="O513" s="39">
        <f t="shared" si="80"/>
        <v>0.70154646509691976</v>
      </c>
      <c r="P513" s="11">
        <v>1.8000000000000002E-2</v>
      </c>
      <c r="Q513" s="10">
        <v>432</v>
      </c>
      <c r="R513" s="39">
        <f t="shared" si="81"/>
        <v>0.53922475622761434</v>
      </c>
      <c r="S513" s="12">
        <v>4.5766590389016017E-2</v>
      </c>
      <c r="T513" s="10">
        <v>436</v>
      </c>
      <c r="U513" s="39">
        <f t="shared" si="82"/>
        <v>0.6842203823583396</v>
      </c>
      <c r="V513" s="11">
        <v>3.6000000000000004E-2</v>
      </c>
      <c r="W513" s="10">
        <v>496</v>
      </c>
      <c r="X513" s="39">
        <f t="shared" si="83"/>
        <v>1.2471969094091719</v>
      </c>
      <c r="Y513" s="13">
        <v>122260</v>
      </c>
      <c r="Z513" s="10">
        <v>483</v>
      </c>
      <c r="AA513" s="39">
        <f t="shared" si="84"/>
        <v>0.84976915960537569</v>
      </c>
      <c r="AB513" s="11">
        <v>3.7999999999999999E-2</v>
      </c>
      <c r="AC513" s="10">
        <v>485</v>
      </c>
      <c r="AD513" s="39">
        <f t="shared" si="85"/>
        <v>0.89528569499540334</v>
      </c>
      <c r="AE513" s="11">
        <v>0.96900000000000008</v>
      </c>
      <c r="AF513" s="10">
        <v>434</v>
      </c>
      <c r="AG513" s="39">
        <f t="shared" si="86"/>
        <v>0.49253986828785773</v>
      </c>
      <c r="AH513" s="14">
        <v>2.0720228259771893</v>
      </c>
      <c r="AI513" s="10">
        <v>455</v>
      </c>
      <c r="AJ513" s="39">
        <f t="shared" si="87"/>
        <v>-3.8003710015808892E-2</v>
      </c>
      <c r="AK513" s="13">
        <v>230227.26105263157</v>
      </c>
      <c r="AL513" s="44"/>
    </row>
    <row r="514" spans="1:38" x14ac:dyDescent="0.25">
      <c r="A514" s="110" t="s">
        <v>1157</v>
      </c>
      <c r="B514" s="5" t="s">
        <v>532</v>
      </c>
      <c r="C514" s="6" t="s">
        <v>172</v>
      </c>
      <c r="D514" s="7" t="s">
        <v>39</v>
      </c>
      <c r="E514" s="42">
        <f t="shared" si="77"/>
        <v>5.2406690497526682</v>
      </c>
      <c r="F514" s="8">
        <v>12.944931446964867</v>
      </c>
      <c r="G514" s="9">
        <v>508</v>
      </c>
      <c r="H514" s="10">
        <v>490</v>
      </c>
      <c r="I514" s="39">
        <f t="shared" si="78"/>
        <v>0.70038009553673153</v>
      </c>
      <c r="J514" s="11">
        <v>7.5440828940192661E-2</v>
      </c>
      <c r="K514" s="10">
        <v>125</v>
      </c>
      <c r="L514" s="39">
        <f t="shared" si="79"/>
        <v>-0.34222144397215554</v>
      </c>
      <c r="M514" s="11">
        <v>8.4629460201280884E-2</v>
      </c>
      <c r="N514" s="10">
        <v>506</v>
      </c>
      <c r="O514" s="39">
        <f t="shared" si="80"/>
        <v>0.85516184035551723</v>
      </c>
      <c r="P514" s="11">
        <v>8.0000000000000002E-3</v>
      </c>
      <c r="Q514" s="10">
        <v>350</v>
      </c>
      <c r="R514" s="39">
        <f t="shared" si="81"/>
        <v>0.45248664305471392</v>
      </c>
      <c r="S514" s="12">
        <v>0.33806626098715348</v>
      </c>
      <c r="T514" s="10">
        <v>468</v>
      </c>
      <c r="U514" s="39">
        <f t="shared" si="82"/>
        <v>0.77803260060686441</v>
      </c>
      <c r="V514" s="11">
        <v>0.03</v>
      </c>
      <c r="W514" s="10">
        <v>532</v>
      </c>
      <c r="X514" s="39">
        <f t="shared" si="83"/>
        <v>1.8383973021664224</v>
      </c>
      <c r="Y514" s="13">
        <v>140163</v>
      </c>
      <c r="Z514" s="10">
        <v>417</v>
      </c>
      <c r="AA514" s="39">
        <f t="shared" si="84"/>
        <v>0.65752908946441957</v>
      </c>
      <c r="AB514" s="11">
        <v>4.2000000000000003E-2</v>
      </c>
      <c r="AC514" s="10">
        <v>336</v>
      </c>
      <c r="AD514" s="39">
        <f t="shared" si="85"/>
        <v>0.43323617058618397</v>
      </c>
      <c r="AE514" s="11">
        <v>0.93900000000000006</v>
      </c>
      <c r="AF514" s="10">
        <v>430</v>
      </c>
      <c r="AG514" s="39">
        <f t="shared" si="86"/>
        <v>0.48063099212125854</v>
      </c>
      <c r="AH514" s="14">
        <v>2.0846160756026086</v>
      </c>
      <c r="AI514" s="10">
        <v>498</v>
      </c>
      <c r="AJ514" s="39">
        <f t="shared" si="87"/>
        <v>6.4511970388351644E-2</v>
      </c>
      <c r="AK514" s="13">
        <v>291347.28887762001</v>
      </c>
      <c r="AL514" s="44"/>
    </row>
    <row r="515" spans="1:38" x14ac:dyDescent="0.25">
      <c r="A515" s="110" t="s">
        <v>833</v>
      </c>
      <c r="B515" s="5" t="s">
        <v>533</v>
      </c>
      <c r="C515" s="6" t="s">
        <v>93</v>
      </c>
      <c r="D515" s="7" t="s">
        <v>34</v>
      </c>
      <c r="E515" s="42">
        <f t="shared" si="77"/>
        <v>5.2641750068772781</v>
      </c>
      <c r="F515" s="8">
        <v>12.879542263015832</v>
      </c>
      <c r="G515" s="9">
        <v>509</v>
      </c>
      <c r="H515" s="10">
        <v>342</v>
      </c>
      <c r="I515" s="39">
        <f t="shared" si="78"/>
        <v>0.18243869695108927</v>
      </c>
      <c r="J515" s="11">
        <v>2.9895366218236186E-2</v>
      </c>
      <c r="K515" s="10">
        <v>559</v>
      </c>
      <c r="L515" s="39">
        <f t="shared" si="79"/>
        <v>1.2233292054798388</v>
      </c>
      <c r="M515" s="11">
        <v>0</v>
      </c>
      <c r="N515" s="10">
        <v>498</v>
      </c>
      <c r="O515" s="39">
        <f t="shared" si="80"/>
        <v>0.82443876530379778</v>
      </c>
      <c r="P515" s="11">
        <v>0.01</v>
      </c>
      <c r="Q515" s="10">
        <v>334</v>
      </c>
      <c r="R515" s="39">
        <f t="shared" si="81"/>
        <v>0.42975209238860707</v>
      </c>
      <c r="S515" s="12">
        <v>0.4146796599626788</v>
      </c>
      <c r="T515" s="10">
        <v>351</v>
      </c>
      <c r="U515" s="39">
        <f t="shared" si="82"/>
        <v>0.48096057615320281</v>
      </c>
      <c r="V515" s="11">
        <v>4.9000000000000002E-2</v>
      </c>
      <c r="W515" s="10">
        <v>507</v>
      </c>
      <c r="X515" s="39">
        <f t="shared" si="83"/>
        <v>1.4396515756097672</v>
      </c>
      <c r="Y515" s="13">
        <v>128088</v>
      </c>
      <c r="Z515" s="10">
        <v>496</v>
      </c>
      <c r="AA515" s="39">
        <f t="shared" si="84"/>
        <v>0.89782917714061439</v>
      </c>
      <c r="AB515" s="11">
        <v>3.7000000000000005E-2</v>
      </c>
      <c r="AC515" s="10">
        <v>465</v>
      </c>
      <c r="AD515" s="39">
        <f t="shared" si="85"/>
        <v>0.83367909174083898</v>
      </c>
      <c r="AE515" s="11">
        <v>0.96499999999999997</v>
      </c>
      <c r="AF515" s="10">
        <v>302</v>
      </c>
      <c r="AG515" s="39">
        <f t="shared" si="86"/>
        <v>0.10375262161184017</v>
      </c>
      <c r="AH515" s="14">
        <v>2.4831527075946185</v>
      </c>
      <c r="AI515" s="10">
        <v>436</v>
      </c>
      <c r="AJ515" s="39">
        <f t="shared" si="87"/>
        <v>-7.8065609880967085E-2</v>
      </c>
      <c r="AK515" s="13">
        <v>206342.2863363052</v>
      </c>
      <c r="AL515" s="44"/>
    </row>
    <row r="516" spans="1:38" x14ac:dyDescent="0.25">
      <c r="A516" s="110" t="s">
        <v>723</v>
      </c>
      <c r="B516" s="5" t="s">
        <v>534</v>
      </c>
      <c r="C516" s="6" t="s">
        <v>93</v>
      </c>
      <c r="D516" s="7" t="s">
        <v>34</v>
      </c>
      <c r="E516" s="42">
        <f t="shared" si="77"/>
        <v>5.3725785703986064</v>
      </c>
      <c r="F516" s="8">
        <v>12.577983789210663</v>
      </c>
      <c r="G516" s="9">
        <v>510</v>
      </c>
      <c r="H516" s="10">
        <v>390</v>
      </c>
      <c r="I516" s="39">
        <f t="shared" si="78"/>
        <v>0.3028122436783402</v>
      </c>
      <c r="J516" s="11">
        <v>4.0480480480480585E-2</v>
      </c>
      <c r="K516" s="10">
        <v>471</v>
      </c>
      <c r="L516" s="39">
        <f t="shared" si="79"/>
        <v>0.65608345419347125</v>
      </c>
      <c r="M516" s="11">
        <v>3.0663780663780664E-2</v>
      </c>
      <c r="N516" s="10">
        <v>476</v>
      </c>
      <c r="O516" s="39">
        <f t="shared" si="80"/>
        <v>0.76299261520035877</v>
      </c>
      <c r="P516" s="11">
        <v>1.3999999999999999E-2</v>
      </c>
      <c r="Q516" s="10">
        <v>416</v>
      </c>
      <c r="R516" s="39">
        <f t="shared" si="81"/>
        <v>0.51854759269778583</v>
      </c>
      <c r="S516" s="12">
        <v>0.11544677903486492</v>
      </c>
      <c r="T516" s="10">
        <v>504</v>
      </c>
      <c r="U516" s="39">
        <f t="shared" si="82"/>
        <v>0.85620944914730157</v>
      </c>
      <c r="V516" s="11">
        <v>2.5000000000000001E-2</v>
      </c>
      <c r="W516" s="10">
        <v>500</v>
      </c>
      <c r="X516" s="39">
        <f t="shared" si="83"/>
        <v>1.3054154366074644</v>
      </c>
      <c r="Y516" s="13">
        <v>124023</v>
      </c>
      <c r="Z516" s="10">
        <v>496</v>
      </c>
      <c r="AA516" s="39">
        <f t="shared" si="84"/>
        <v>0.89782917714061439</v>
      </c>
      <c r="AB516" s="11">
        <v>3.7000000000000005E-2</v>
      </c>
      <c r="AC516" s="10">
        <v>431</v>
      </c>
      <c r="AD516" s="39">
        <f t="shared" si="85"/>
        <v>0.69506423441807319</v>
      </c>
      <c r="AE516" s="11">
        <v>0.95599999999999996</v>
      </c>
      <c r="AF516" s="10">
        <v>403</v>
      </c>
      <c r="AG516" s="39">
        <f t="shared" si="86"/>
        <v>0.39979903011482598</v>
      </c>
      <c r="AH516" s="14">
        <v>2.1700932491846481</v>
      </c>
      <c r="AI516" s="10">
        <v>463</v>
      </c>
      <c r="AJ516" s="39">
        <f t="shared" si="87"/>
        <v>-1.2614467238601946E-2</v>
      </c>
      <c r="AK516" s="13">
        <v>245364.37196952206</v>
      </c>
      <c r="AL516" s="44"/>
    </row>
    <row r="517" spans="1:38" x14ac:dyDescent="0.25">
      <c r="A517" s="110" t="s">
        <v>728</v>
      </c>
      <c r="B517" s="5" t="s">
        <v>535</v>
      </c>
      <c r="C517" s="6" t="s">
        <v>49</v>
      </c>
      <c r="D517" s="7" t="s">
        <v>39</v>
      </c>
      <c r="E517" s="42">
        <f t="shared" si="77"/>
        <v>5.3732359452588057</v>
      </c>
      <c r="F517" s="8">
        <v>12.576155095087334</v>
      </c>
      <c r="G517" s="9">
        <v>511</v>
      </c>
      <c r="H517" s="10">
        <v>522</v>
      </c>
      <c r="I517" s="39">
        <f t="shared" si="78"/>
        <v>1.064303579006467</v>
      </c>
      <c r="J517" s="11">
        <v>0.1074426412982652</v>
      </c>
      <c r="K517" s="10">
        <v>126</v>
      </c>
      <c r="L517" s="39">
        <f t="shared" si="79"/>
        <v>-0.34125310553091853</v>
      </c>
      <c r="M517" s="11">
        <v>8.45771144278607E-2</v>
      </c>
      <c r="N517" s="10">
        <v>364</v>
      </c>
      <c r="O517" s="39">
        <f t="shared" si="80"/>
        <v>0.5325695523124625</v>
      </c>
      <c r="P517" s="11">
        <v>2.8999999999999998E-2</v>
      </c>
      <c r="Q517" s="10">
        <v>273</v>
      </c>
      <c r="R517" s="39">
        <f t="shared" si="81"/>
        <v>0.32788620780464656</v>
      </c>
      <c r="S517" s="12">
        <v>0.75795856493178371</v>
      </c>
      <c r="T517" s="10">
        <v>552</v>
      </c>
      <c r="U517" s="39">
        <f t="shared" si="82"/>
        <v>1.0907399947686134</v>
      </c>
      <c r="V517" s="11">
        <v>0.01</v>
      </c>
      <c r="W517" s="10">
        <v>509</v>
      </c>
      <c r="X517" s="39">
        <f t="shared" si="83"/>
        <v>1.4615124179269932</v>
      </c>
      <c r="Y517" s="13">
        <v>128750</v>
      </c>
      <c r="Z517" s="10">
        <v>450</v>
      </c>
      <c r="AA517" s="39">
        <f t="shared" si="84"/>
        <v>0.75364912453489763</v>
      </c>
      <c r="AB517" s="11">
        <v>0.04</v>
      </c>
      <c r="AC517" s="10">
        <v>461</v>
      </c>
      <c r="AD517" s="39">
        <f t="shared" si="85"/>
        <v>0.81827744092720012</v>
      </c>
      <c r="AE517" s="11">
        <v>0.96400000000000008</v>
      </c>
      <c r="AF517" s="10">
        <v>467</v>
      </c>
      <c r="AG517" s="39">
        <f t="shared" si="86"/>
        <v>0.62770412094541594</v>
      </c>
      <c r="AH517" s="14">
        <v>1.9290910202939706</v>
      </c>
      <c r="AI517" s="10">
        <v>522</v>
      </c>
      <c r="AJ517" s="39">
        <f t="shared" si="87"/>
        <v>0.20365023351500844</v>
      </c>
      <c r="AK517" s="13">
        <v>374301.76452753914</v>
      </c>
      <c r="AL517" s="44"/>
    </row>
    <row r="518" spans="1:38" x14ac:dyDescent="0.25">
      <c r="A518" s="110" t="s">
        <v>1057</v>
      </c>
      <c r="B518" s="5" t="s">
        <v>536</v>
      </c>
      <c r="C518" s="6" t="s">
        <v>38</v>
      </c>
      <c r="D518" s="7" t="s">
        <v>39</v>
      </c>
      <c r="E518" s="42">
        <f t="shared" si="77"/>
        <v>5.489092309477793</v>
      </c>
      <c r="F518" s="8">
        <v>12.25386432124558</v>
      </c>
      <c r="G518" s="9">
        <v>512</v>
      </c>
      <c r="H518" s="10">
        <v>548</v>
      </c>
      <c r="I518" s="39">
        <f t="shared" si="78"/>
        <v>1.7376411292434002</v>
      </c>
      <c r="J518" s="11">
        <v>0.16665295037445471</v>
      </c>
      <c r="K518" s="10">
        <v>527</v>
      </c>
      <c r="L518" s="39">
        <f t="shared" si="79"/>
        <v>0.83666778165418609</v>
      </c>
      <c r="M518" s="11">
        <v>2.0901877298238822E-2</v>
      </c>
      <c r="N518" s="10">
        <v>364</v>
      </c>
      <c r="O518" s="39">
        <f t="shared" si="80"/>
        <v>0.5325695523124625</v>
      </c>
      <c r="P518" s="11">
        <v>2.8999999999999998E-2</v>
      </c>
      <c r="Q518" s="10">
        <v>434</v>
      </c>
      <c r="R518" s="39">
        <f t="shared" si="81"/>
        <v>0.5528057078878641</v>
      </c>
      <c r="S518" s="12">
        <v>0</v>
      </c>
      <c r="T518" s="10">
        <v>548</v>
      </c>
      <c r="U518" s="39">
        <f t="shared" si="82"/>
        <v>1.0594692553524385</v>
      </c>
      <c r="V518" s="11">
        <v>1.2E-2</v>
      </c>
      <c r="W518" s="10">
        <v>486</v>
      </c>
      <c r="X518" s="39">
        <f t="shared" si="83"/>
        <v>1.0631299379949444</v>
      </c>
      <c r="Y518" s="13">
        <v>116686</v>
      </c>
      <c r="Z518" s="10">
        <v>496</v>
      </c>
      <c r="AA518" s="39">
        <f t="shared" si="84"/>
        <v>0.89782917714061439</v>
      </c>
      <c r="AB518" s="11">
        <v>3.7000000000000005E-2</v>
      </c>
      <c r="AC518" s="10">
        <v>465</v>
      </c>
      <c r="AD518" s="39">
        <f t="shared" si="85"/>
        <v>0.83367909174083898</v>
      </c>
      <c r="AE518" s="11">
        <v>0.96499999999999997</v>
      </c>
      <c r="AF518" s="10">
        <v>181</v>
      </c>
      <c r="AG518" s="39">
        <f t="shared" si="86"/>
        <v>-0.25150930180782849</v>
      </c>
      <c r="AH518" s="14">
        <v>2.8588306491100757</v>
      </c>
      <c r="AI518" s="10">
        <v>400</v>
      </c>
      <c r="AJ518" s="39">
        <f t="shared" si="87"/>
        <v>-0.1243612608952375</v>
      </c>
      <c r="AK518" s="13">
        <v>178740.73829006773</v>
      </c>
      <c r="AL518" s="44"/>
    </row>
    <row r="519" spans="1:38" x14ac:dyDescent="0.25">
      <c r="A519" s="110" t="s">
        <v>1134</v>
      </c>
      <c r="B519" s="5" t="s">
        <v>537</v>
      </c>
      <c r="C519" s="6" t="s">
        <v>54</v>
      </c>
      <c r="D519" s="7" t="s">
        <v>39</v>
      </c>
      <c r="E519" s="42">
        <f t="shared" si="77"/>
        <v>5.5015464024988585</v>
      </c>
      <c r="F519" s="8">
        <v>12.219219359751106</v>
      </c>
      <c r="G519" s="9">
        <v>513</v>
      </c>
      <c r="H519" s="10">
        <v>555</v>
      </c>
      <c r="I519" s="39">
        <f t="shared" si="78"/>
        <v>2.1937782932435832</v>
      </c>
      <c r="J519" s="11">
        <v>0.20676362362011558</v>
      </c>
      <c r="K519" s="10">
        <v>402</v>
      </c>
      <c r="L519" s="39">
        <f t="shared" si="79"/>
        <v>0.49550422300000341</v>
      </c>
      <c r="M519" s="11">
        <v>3.9344262295081971E-2</v>
      </c>
      <c r="N519" s="10">
        <v>420</v>
      </c>
      <c r="O519" s="39">
        <f t="shared" si="80"/>
        <v>0.6708233900452002</v>
      </c>
      <c r="P519" s="11">
        <v>0.02</v>
      </c>
      <c r="Q519" s="10">
        <v>434</v>
      </c>
      <c r="R519" s="39">
        <f t="shared" si="81"/>
        <v>0.5528057078878641</v>
      </c>
      <c r="S519" s="12">
        <v>0</v>
      </c>
      <c r="T519" s="10">
        <v>499</v>
      </c>
      <c r="U519" s="39">
        <f t="shared" si="82"/>
        <v>0.84057407943921414</v>
      </c>
      <c r="V519" s="11">
        <v>2.6000000000000002E-2</v>
      </c>
      <c r="W519" s="10">
        <v>504</v>
      </c>
      <c r="X519" s="39">
        <f t="shared" si="83"/>
        <v>1.428589064769479</v>
      </c>
      <c r="Y519" s="13">
        <v>127753</v>
      </c>
      <c r="Z519" s="10">
        <v>321</v>
      </c>
      <c r="AA519" s="39">
        <f t="shared" si="84"/>
        <v>0.36916898425298572</v>
      </c>
      <c r="AB519" s="11">
        <v>4.8000000000000001E-2</v>
      </c>
      <c r="AC519" s="10">
        <v>494</v>
      </c>
      <c r="AD519" s="39">
        <f t="shared" si="85"/>
        <v>0.92608899662268285</v>
      </c>
      <c r="AE519" s="11">
        <v>0.97099999999999997</v>
      </c>
      <c r="AF519" s="10">
        <v>352</v>
      </c>
      <c r="AG519" s="39">
        <f t="shared" si="86"/>
        <v>0.28597500241631807</v>
      </c>
      <c r="AH519" s="14">
        <v>2.29045846032004</v>
      </c>
      <c r="AI519" s="10">
        <v>404</v>
      </c>
      <c r="AJ519" s="39">
        <f t="shared" si="87"/>
        <v>-0.12127280073417625</v>
      </c>
      <c r="AK519" s="13">
        <v>180582.08363583565</v>
      </c>
      <c r="AL519" s="44"/>
    </row>
    <row r="520" spans="1:38" x14ac:dyDescent="0.25">
      <c r="A520" s="110" t="s">
        <v>1053</v>
      </c>
      <c r="B520" s="5" t="s">
        <v>538</v>
      </c>
      <c r="C520" s="6" t="s">
        <v>93</v>
      </c>
      <c r="D520" s="7" t="s">
        <v>34</v>
      </c>
      <c r="E520" s="42">
        <f t="shared" ref="E520:E571" si="88">(I520+L520+AG520+AJ520)*0.25+(O520+R520+U520+X520+AA520+AD520)</f>
        <v>5.5199510690278766</v>
      </c>
      <c r="F520" s="8">
        <v>12.168021013782603</v>
      </c>
      <c r="G520" s="9">
        <v>514</v>
      </c>
      <c r="H520" s="10">
        <v>435</v>
      </c>
      <c r="I520" s="39">
        <f t="shared" ref="I520:I571" si="89">(J520-J$573)/J$574</f>
        <v>0.43515698778218725</v>
      </c>
      <c r="J520" s="11">
        <v>5.2118288590603967E-2</v>
      </c>
      <c r="K520" s="10">
        <v>501</v>
      </c>
      <c r="L520" s="39">
        <f t="shared" ref="L520:L571" si="90">-(M520-M$573)/M$574</f>
        <v>0.75225602595158103</v>
      </c>
      <c r="M520" s="11">
        <v>2.5464949928469243E-2</v>
      </c>
      <c r="N520" s="10">
        <v>436</v>
      </c>
      <c r="O520" s="39">
        <f t="shared" ref="O520:O571" si="91">-(P520-P$573)/P$574</f>
        <v>0.70154646509691976</v>
      </c>
      <c r="P520" s="11">
        <v>1.8000000000000002E-2</v>
      </c>
      <c r="Q520" s="10">
        <v>434</v>
      </c>
      <c r="R520" s="39">
        <f t="shared" ref="R520:R571" si="92">-(S520-S$573)/S$574</f>
        <v>0.5528057078878641</v>
      </c>
      <c r="S520" s="12">
        <v>0</v>
      </c>
      <c r="T520" s="10">
        <v>477</v>
      </c>
      <c r="U520" s="39">
        <f t="shared" ref="U520:U571" si="93">-(V520-V$573)/V$574</f>
        <v>0.79366797031495184</v>
      </c>
      <c r="V520" s="11">
        <v>2.8999999999999998E-2</v>
      </c>
      <c r="W520" s="10">
        <v>521</v>
      </c>
      <c r="X520" s="39">
        <f t="shared" ref="X520:X571" si="94">(Y520-Y$573)/Y$574</f>
        <v>1.5775862256989721</v>
      </c>
      <c r="Y520" s="13">
        <v>132265</v>
      </c>
      <c r="Z520" s="10">
        <v>450</v>
      </c>
      <c r="AA520" s="39">
        <f t="shared" ref="AA520:AA571" si="95">-(AB520-AB$573)/AB$574</f>
        <v>0.75364912453489763</v>
      </c>
      <c r="AB520" s="11">
        <v>0.04</v>
      </c>
      <c r="AC520" s="10">
        <v>465</v>
      </c>
      <c r="AD520" s="39">
        <f t="shared" ref="AD520:AD571" si="96">(AE520-AE$573)/AE$574</f>
        <v>0.83367909174083898</v>
      </c>
      <c r="AE520" s="11">
        <v>0.96499999999999997</v>
      </c>
      <c r="AF520" s="10">
        <v>306</v>
      </c>
      <c r="AG520" s="39">
        <f t="shared" ref="AG520:AG571" si="97">-(AH520-AH$573)/AH$574</f>
        <v>0.12243603488913496</v>
      </c>
      <c r="AH520" s="14">
        <v>2.4633956050801302</v>
      </c>
      <c r="AI520" s="10">
        <v>433</v>
      </c>
      <c r="AJ520" s="39">
        <f t="shared" ref="AJ520:AJ571" si="98">(AK520-AK$573)/AK$574</f>
        <v>-8.1783113609176256E-2</v>
      </c>
      <c r="AK520" s="13">
        <v>204125.90411641583</v>
      </c>
      <c r="AL520" s="44"/>
    </row>
    <row r="521" spans="1:38" x14ac:dyDescent="0.25">
      <c r="A521" s="110" t="s">
        <v>636</v>
      </c>
      <c r="B521" s="5" t="s">
        <v>539</v>
      </c>
      <c r="C521" s="6" t="s">
        <v>93</v>
      </c>
      <c r="D521" s="7" t="s">
        <v>34</v>
      </c>
      <c r="E521" s="42">
        <f t="shared" si="88"/>
        <v>5.5641249628811504</v>
      </c>
      <c r="F521" s="8">
        <v>12.045137488742359</v>
      </c>
      <c r="G521" s="9">
        <v>515</v>
      </c>
      <c r="H521" s="10">
        <v>395</v>
      </c>
      <c r="I521" s="39">
        <f t="shared" si="89"/>
        <v>0.31109456763954391</v>
      </c>
      <c r="J521" s="11">
        <v>4.1208791208791284E-2</v>
      </c>
      <c r="K521" s="10">
        <v>216</v>
      </c>
      <c r="L521" s="39">
        <f t="shared" si="90"/>
        <v>-5.0089504420216764E-2</v>
      </c>
      <c r="M521" s="11">
        <v>6.883759274525969E-2</v>
      </c>
      <c r="N521" s="10">
        <v>517</v>
      </c>
      <c r="O521" s="39">
        <f t="shared" si="91"/>
        <v>0.88588491540723679</v>
      </c>
      <c r="P521" s="11">
        <v>6.0000000000000001E-3</v>
      </c>
      <c r="Q521" s="10">
        <v>404</v>
      </c>
      <c r="R521" s="39">
        <f t="shared" si="92"/>
        <v>0.50930764371658621</v>
      </c>
      <c r="S521" s="12">
        <v>0.14658457930225741</v>
      </c>
      <c r="T521" s="10">
        <v>407</v>
      </c>
      <c r="U521" s="39">
        <f t="shared" si="93"/>
        <v>0.62167890352598987</v>
      </c>
      <c r="V521" s="11">
        <v>0.04</v>
      </c>
      <c r="W521" s="10">
        <v>534</v>
      </c>
      <c r="X521" s="39">
        <f t="shared" si="94"/>
        <v>1.843945068796776</v>
      </c>
      <c r="Y521" s="13">
        <v>140331</v>
      </c>
      <c r="Z521" s="10">
        <v>398</v>
      </c>
      <c r="AA521" s="39">
        <f t="shared" si="95"/>
        <v>0.60946907192918087</v>
      </c>
      <c r="AB521" s="11">
        <v>4.2999999999999997E-2</v>
      </c>
      <c r="AC521" s="10">
        <v>499</v>
      </c>
      <c r="AD521" s="39">
        <f t="shared" si="96"/>
        <v>0.94149064743632349</v>
      </c>
      <c r="AE521" s="11">
        <v>0.97199999999999998</v>
      </c>
      <c r="AF521" s="10">
        <v>380</v>
      </c>
      <c r="AG521" s="39">
        <f t="shared" si="97"/>
        <v>0.34449559490678305</v>
      </c>
      <c r="AH521" s="14">
        <v>2.2285748351021688</v>
      </c>
      <c r="AI521" s="10">
        <v>470</v>
      </c>
      <c r="AJ521" s="39">
        <f t="shared" si="98"/>
        <v>3.8941901501204803E-3</v>
      </c>
      <c r="AK521" s="13">
        <v>255206.86235708004</v>
      </c>
      <c r="AL521" s="44"/>
    </row>
    <row r="522" spans="1:38" x14ac:dyDescent="0.25">
      <c r="A522" s="110" t="s">
        <v>634</v>
      </c>
      <c r="B522" s="5" t="s">
        <v>540</v>
      </c>
      <c r="C522" s="6" t="s">
        <v>91</v>
      </c>
      <c r="D522" s="7" t="s">
        <v>39</v>
      </c>
      <c r="E522" s="42">
        <f t="shared" si="88"/>
        <v>5.5713835761697945</v>
      </c>
      <c r="F522" s="8">
        <v>12.024945381821126</v>
      </c>
      <c r="G522" s="9">
        <v>516</v>
      </c>
      <c r="H522" s="10">
        <v>227</v>
      </c>
      <c r="I522" s="39">
        <f t="shared" si="89"/>
        <v>-0.18324291688897226</v>
      </c>
      <c r="J522" s="11">
        <v>-2.2610483042138085E-3</v>
      </c>
      <c r="K522" s="10">
        <v>58</v>
      </c>
      <c r="L522" s="39">
        <f t="shared" si="90"/>
        <v>-0.82769874795992238</v>
      </c>
      <c r="M522" s="11">
        <v>0.11087305838243171</v>
      </c>
      <c r="N522" s="10">
        <v>535</v>
      </c>
      <c r="O522" s="39">
        <f t="shared" si="91"/>
        <v>0.97805414056239526</v>
      </c>
      <c r="P522" s="11">
        <v>0</v>
      </c>
      <c r="Q522" s="10">
        <v>336</v>
      </c>
      <c r="R522" s="39">
        <f t="shared" si="92"/>
        <v>0.43053797250407411</v>
      </c>
      <c r="S522" s="12">
        <v>0.41203131437989288</v>
      </c>
      <c r="T522" s="10">
        <v>539</v>
      </c>
      <c r="U522" s="39">
        <f t="shared" si="93"/>
        <v>0.99692777652008868</v>
      </c>
      <c r="V522" s="11">
        <v>1.6E-2</v>
      </c>
      <c r="W522" s="10">
        <v>516</v>
      </c>
      <c r="X522" s="39">
        <f t="shared" si="94"/>
        <v>1.5114423176001743</v>
      </c>
      <c r="Y522" s="13">
        <v>130262</v>
      </c>
      <c r="Z522" s="10">
        <v>437</v>
      </c>
      <c r="AA522" s="39">
        <f t="shared" si="95"/>
        <v>0.70558910699965893</v>
      </c>
      <c r="AB522" s="11">
        <v>4.0999999999999995E-2</v>
      </c>
      <c r="AC522" s="10">
        <v>549</v>
      </c>
      <c r="AD522" s="39">
        <f t="shared" si="96"/>
        <v>1.1725154096409331</v>
      </c>
      <c r="AE522" s="11">
        <v>0.98699999999999999</v>
      </c>
      <c r="AF522" s="10">
        <v>348</v>
      </c>
      <c r="AG522" s="39">
        <f t="shared" si="97"/>
        <v>0.27047427900865911</v>
      </c>
      <c r="AH522" s="14">
        <v>2.306849971703349</v>
      </c>
      <c r="AI522" s="10">
        <v>361</v>
      </c>
      <c r="AJ522" s="39">
        <f t="shared" si="98"/>
        <v>-0.15426520478988523</v>
      </c>
      <c r="AK522" s="13">
        <v>160911.95467655541</v>
      </c>
      <c r="AL522" s="44"/>
    </row>
    <row r="523" spans="1:38" x14ac:dyDescent="0.25">
      <c r="A523" s="110" t="s">
        <v>966</v>
      </c>
      <c r="B523" s="5" t="s">
        <v>541</v>
      </c>
      <c r="C523" s="6" t="s">
        <v>61</v>
      </c>
      <c r="D523" s="7" t="s">
        <v>39</v>
      </c>
      <c r="E523" s="42">
        <f t="shared" si="88"/>
        <v>5.5783785378109867</v>
      </c>
      <c r="F523" s="8">
        <v>12.005486704556986</v>
      </c>
      <c r="G523" s="9">
        <v>517</v>
      </c>
      <c r="H523" s="10">
        <v>404</v>
      </c>
      <c r="I523" s="39">
        <f t="shared" si="89"/>
        <v>0.33173460489047873</v>
      </c>
      <c r="J523" s="11">
        <v>4.3023784275109778E-2</v>
      </c>
      <c r="K523" s="10">
        <v>236</v>
      </c>
      <c r="L523" s="39">
        <f t="shared" si="90"/>
        <v>2.5990372381943579E-2</v>
      </c>
      <c r="M523" s="11">
        <v>6.4724919093851127E-2</v>
      </c>
      <c r="N523" s="10">
        <v>535</v>
      </c>
      <c r="O523" s="39">
        <f t="shared" si="91"/>
        <v>0.97805414056239526</v>
      </c>
      <c r="P523" s="11">
        <v>0</v>
      </c>
      <c r="Q523" s="10">
        <v>434</v>
      </c>
      <c r="R523" s="39">
        <f t="shared" si="92"/>
        <v>0.5528057078878641</v>
      </c>
      <c r="S523" s="12">
        <v>0</v>
      </c>
      <c r="T523" s="10">
        <v>367</v>
      </c>
      <c r="U523" s="39">
        <f t="shared" si="93"/>
        <v>0.52786668527746516</v>
      </c>
      <c r="V523" s="11">
        <v>4.5999999999999999E-2</v>
      </c>
      <c r="W523" s="10">
        <v>523</v>
      </c>
      <c r="X523" s="39">
        <f t="shared" si="94"/>
        <v>1.6207135067658864</v>
      </c>
      <c r="Y523" s="13">
        <v>133571</v>
      </c>
      <c r="Z523" s="10">
        <v>521</v>
      </c>
      <c r="AA523" s="39">
        <f t="shared" si="95"/>
        <v>0.99394921221109245</v>
      </c>
      <c r="AB523" s="11">
        <v>3.5000000000000003E-2</v>
      </c>
      <c r="AC523" s="10">
        <v>419</v>
      </c>
      <c r="AD523" s="39">
        <f t="shared" si="96"/>
        <v>0.66426093279079368</v>
      </c>
      <c r="AE523" s="11">
        <v>0.95400000000000007</v>
      </c>
      <c r="AF523" s="10">
        <v>460</v>
      </c>
      <c r="AG523" s="39">
        <f t="shared" si="97"/>
        <v>0.59651311261549267</v>
      </c>
      <c r="AH523" s="14">
        <v>1.9620744982034084</v>
      </c>
      <c r="AI523" s="10">
        <v>472</v>
      </c>
      <c r="AJ523" s="39">
        <f t="shared" si="98"/>
        <v>8.6753193740442772E-3</v>
      </c>
      <c r="AK523" s="13">
        <v>258057.379956427</v>
      </c>
      <c r="AL523" s="44"/>
    </row>
    <row r="524" spans="1:38" x14ac:dyDescent="0.25">
      <c r="A524" s="110" t="s">
        <v>670</v>
      </c>
      <c r="B524" s="5" t="s">
        <v>542</v>
      </c>
      <c r="C524" s="6" t="s">
        <v>172</v>
      </c>
      <c r="D524" s="7" t="s">
        <v>39</v>
      </c>
      <c r="E524" s="42">
        <f t="shared" si="88"/>
        <v>5.6744544645861223</v>
      </c>
      <c r="F524" s="8">
        <v>11.738221414500117</v>
      </c>
      <c r="G524" s="9">
        <v>518</v>
      </c>
      <c r="H524" s="10">
        <v>350</v>
      </c>
      <c r="I524" s="39">
        <f t="shared" si="89"/>
        <v>0.19723285583548397</v>
      </c>
      <c r="J524" s="11">
        <v>3.1196298744216699E-2</v>
      </c>
      <c r="K524" s="10">
        <v>182</v>
      </c>
      <c r="L524" s="39">
        <f t="shared" si="90"/>
        <v>-0.15887411605191504</v>
      </c>
      <c r="M524" s="11">
        <v>7.4718196457326885E-2</v>
      </c>
      <c r="N524" s="10">
        <v>418</v>
      </c>
      <c r="O524" s="39">
        <f t="shared" si="91"/>
        <v>0.65546185251934042</v>
      </c>
      <c r="P524" s="11">
        <v>2.1000000000000001E-2</v>
      </c>
      <c r="Q524" s="10">
        <v>409</v>
      </c>
      <c r="R524" s="39">
        <f t="shared" si="92"/>
        <v>0.51476650858310091</v>
      </c>
      <c r="S524" s="12">
        <v>0.12818869375721062</v>
      </c>
      <c r="T524" s="10">
        <v>545</v>
      </c>
      <c r="U524" s="39">
        <f t="shared" si="93"/>
        <v>1.0438338856443512</v>
      </c>
      <c r="V524" s="11">
        <v>1.3000000000000001E-2</v>
      </c>
      <c r="W524" s="10">
        <v>475</v>
      </c>
      <c r="X524" s="39">
        <f t="shared" si="94"/>
        <v>0.98909367141606064</v>
      </c>
      <c r="Y524" s="13">
        <v>114444</v>
      </c>
      <c r="Z524" s="10">
        <v>534</v>
      </c>
      <c r="AA524" s="39">
        <f t="shared" si="95"/>
        <v>1.0420092297463315</v>
      </c>
      <c r="AB524" s="11">
        <v>3.4000000000000002E-2</v>
      </c>
      <c r="AC524" s="10">
        <v>556</v>
      </c>
      <c r="AD524" s="39">
        <f t="shared" si="96"/>
        <v>1.2187203620818552</v>
      </c>
      <c r="AE524" s="11">
        <v>0.99</v>
      </c>
      <c r="AF524" s="10">
        <v>486</v>
      </c>
      <c r="AG524" s="39">
        <f t="shared" si="97"/>
        <v>0.7308494462955859</v>
      </c>
      <c r="AH524" s="14">
        <v>1.8200181899396759</v>
      </c>
      <c r="AI524" s="10">
        <v>500</v>
      </c>
      <c r="AJ524" s="39">
        <f t="shared" si="98"/>
        <v>7.3067632301173593E-2</v>
      </c>
      <c r="AK524" s="13">
        <v>296448.18946288939</v>
      </c>
      <c r="AL524" s="44"/>
    </row>
    <row r="525" spans="1:38" x14ac:dyDescent="0.25">
      <c r="A525" s="110" t="s">
        <v>819</v>
      </c>
      <c r="B525" s="5" t="s">
        <v>543</v>
      </c>
      <c r="C525" s="6" t="s">
        <v>19</v>
      </c>
      <c r="D525" s="7" t="s">
        <v>20</v>
      </c>
      <c r="E525" s="42">
        <f t="shared" si="88"/>
        <v>5.7172910516546063</v>
      </c>
      <c r="F525" s="8">
        <v>11.619058027248069</v>
      </c>
      <c r="G525" s="9">
        <v>519</v>
      </c>
      <c r="H525" s="10">
        <v>185</v>
      </c>
      <c r="I525" s="39">
        <f t="shared" si="89"/>
        <v>-0.34565867159792674</v>
      </c>
      <c r="J525" s="11">
        <v>-1.6543167327244479E-2</v>
      </c>
      <c r="K525" s="10">
        <v>477</v>
      </c>
      <c r="L525" s="39">
        <f t="shared" si="90"/>
        <v>0.67074879900329487</v>
      </c>
      <c r="M525" s="11">
        <v>2.9871011541072641E-2</v>
      </c>
      <c r="N525" s="10">
        <v>517</v>
      </c>
      <c r="O525" s="39">
        <f t="shared" si="91"/>
        <v>0.88588491540723679</v>
      </c>
      <c r="P525" s="11">
        <v>6.0000000000000001E-3</v>
      </c>
      <c r="Q525" s="10">
        <v>329</v>
      </c>
      <c r="R525" s="39">
        <f t="shared" si="92"/>
        <v>0.42281455939633689</v>
      </c>
      <c r="S525" s="12">
        <v>0.43805852461888911</v>
      </c>
      <c r="T525" s="10">
        <v>484</v>
      </c>
      <c r="U525" s="39">
        <f t="shared" si="93"/>
        <v>0.80930334002303939</v>
      </c>
      <c r="V525" s="11">
        <v>2.7999999999999997E-2</v>
      </c>
      <c r="W525" s="10">
        <v>508</v>
      </c>
      <c r="X525" s="39">
        <f t="shared" si="94"/>
        <v>1.4512754675971744</v>
      </c>
      <c r="Y525" s="13">
        <v>128440</v>
      </c>
      <c r="Z525" s="10">
        <v>521</v>
      </c>
      <c r="AA525" s="39">
        <f t="shared" si="95"/>
        <v>0.99394921221109245</v>
      </c>
      <c r="AB525" s="11">
        <v>3.5000000000000003E-2</v>
      </c>
      <c r="AC525" s="10">
        <v>549</v>
      </c>
      <c r="AD525" s="39">
        <f t="shared" si="96"/>
        <v>1.1725154096409331</v>
      </c>
      <c r="AE525" s="11">
        <v>0.98699999999999999</v>
      </c>
      <c r="AF525" s="10">
        <v>163</v>
      </c>
      <c r="AG525" s="39">
        <f t="shared" si="97"/>
        <v>-0.30774126698422999</v>
      </c>
      <c r="AH525" s="14">
        <v>2.9182941253010899</v>
      </c>
      <c r="AI525" s="10">
        <v>427</v>
      </c>
      <c r="AJ525" s="39">
        <f t="shared" si="98"/>
        <v>-9.1156270905966438E-2</v>
      </c>
      <c r="AK525" s="13">
        <v>198537.61135447695</v>
      </c>
      <c r="AL525" s="44"/>
    </row>
    <row r="526" spans="1:38" x14ac:dyDescent="0.25">
      <c r="A526" s="110" t="s">
        <v>778</v>
      </c>
      <c r="B526" s="5" t="s">
        <v>544</v>
      </c>
      <c r="C526" s="6" t="s">
        <v>61</v>
      </c>
      <c r="D526" s="7" t="s">
        <v>39</v>
      </c>
      <c r="E526" s="42">
        <f t="shared" si="88"/>
        <v>5.7620639473047417</v>
      </c>
      <c r="F526" s="8">
        <v>11.494508191047931</v>
      </c>
      <c r="G526" s="9">
        <v>520</v>
      </c>
      <c r="H526" s="10">
        <v>469</v>
      </c>
      <c r="I526" s="39">
        <f t="shared" si="89"/>
        <v>0.55815456445850953</v>
      </c>
      <c r="J526" s="11">
        <v>6.2934148374548471E-2</v>
      </c>
      <c r="K526" s="10">
        <v>406</v>
      </c>
      <c r="L526" s="39">
        <f t="shared" si="90"/>
        <v>0.50719759102694095</v>
      </c>
      <c r="M526" s="11">
        <v>3.87121502491376E-2</v>
      </c>
      <c r="N526" s="10">
        <v>535</v>
      </c>
      <c r="O526" s="39">
        <f t="shared" si="91"/>
        <v>0.97805414056239526</v>
      </c>
      <c r="P526" s="11">
        <v>0</v>
      </c>
      <c r="Q526" s="10">
        <v>341</v>
      </c>
      <c r="R526" s="39">
        <f t="shared" si="92"/>
        <v>0.43645080247296736</v>
      </c>
      <c r="S526" s="12">
        <v>0.39210560711018166</v>
      </c>
      <c r="T526" s="10">
        <v>556</v>
      </c>
      <c r="U526" s="39">
        <f t="shared" si="93"/>
        <v>1.1220107341847885</v>
      </c>
      <c r="V526" s="11">
        <v>8.0000000000000002E-3</v>
      </c>
      <c r="W526" s="10">
        <v>467</v>
      </c>
      <c r="X526" s="39">
        <f t="shared" si="94"/>
        <v>0.90524974597280206</v>
      </c>
      <c r="Y526" s="13">
        <v>111905</v>
      </c>
      <c r="Z526" s="10">
        <v>514</v>
      </c>
      <c r="AA526" s="39">
        <f t="shared" si="95"/>
        <v>0.94588919467585342</v>
      </c>
      <c r="AB526" s="11">
        <v>3.6000000000000004E-2</v>
      </c>
      <c r="AC526" s="10">
        <v>553</v>
      </c>
      <c r="AD526" s="39">
        <f t="shared" si="96"/>
        <v>1.1879170604545739</v>
      </c>
      <c r="AE526" s="11">
        <v>0.98799999999999999</v>
      </c>
      <c r="AF526" s="10">
        <v>212</v>
      </c>
      <c r="AG526" s="39">
        <f t="shared" si="97"/>
        <v>-0.15340146863363507</v>
      </c>
      <c r="AH526" s="14">
        <v>2.7550848030631747</v>
      </c>
      <c r="AI526" s="10">
        <v>346</v>
      </c>
      <c r="AJ526" s="39">
        <f t="shared" si="98"/>
        <v>-0.16598161092636887</v>
      </c>
      <c r="AK526" s="13">
        <v>153926.61286106391</v>
      </c>
      <c r="AL526" s="44"/>
    </row>
    <row r="527" spans="1:38" x14ac:dyDescent="0.25">
      <c r="A527" s="110" t="s">
        <v>669</v>
      </c>
      <c r="B527" s="5" t="s">
        <v>545</v>
      </c>
      <c r="C527" s="6" t="s">
        <v>172</v>
      </c>
      <c r="D527" s="7" t="s">
        <v>39</v>
      </c>
      <c r="E527" s="42">
        <f t="shared" si="88"/>
        <v>5.7800395779416078</v>
      </c>
      <c r="F527" s="8">
        <v>11.444503342826561</v>
      </c>
      <c r="G527" s="9">
        <v>521</v>
      </c>
      <c r="H527" s="10">
        <v>426</v>
      </c>
      <c r="I527" s="39">
        <f t="shared" si="89"/>
        <v>0.40819506013238205</v>
      </c>
      <c r="J527" s="11">
        <v>4.9747376603186844E-2</v>
      </c>
      <c r="K527" s="10">
        <v>455</v>
      </c>
      <c r="L527" s="39">
        <f t="shared" si="90"/>
        <v>0.60104825267139195</v>
      </c>
      <c r="M527" s="11">
        <v>3.3638835733709335E-2</v>
      </c>
      <c r="N527" s="10">
        <v>466</v>
      </c>
      <c r="O527" s="39">
        <f t="shared" si="91"/>
        <v>0.74763107767449899</v>
      </c>
      <c r="P527" s="11">
        <v>1.4999999999999999E-2</v>
      </c>
      <c r="Q527" s="10">
        <v>425</v>
      </c>
      <c r="R527" s="39">
        <f t="shared" si="92"/>
        <v>0.53083282423170286</v>
      </c>
      <c r="S527" s="12">
        <v>7.4046649389115135E-2</v>
      </c>
      <c r="T527" s="10">
        <v>420</v>
      </c>
      <c r="U527" s="39">
        <f t="shared" si="93"/>
        <v>0.65294964294216484</v>
      </c>
      <c r="V527" s="11">
        <v>3.7999999999999999E-2</v>
      </c>
      <c r="W527" s="10">
        <v>511</v>
      </c>
      <c r="X527" s="39">
        <f t="shared" si="94"/>
        <v>1.4925534931206377</v>
      </c>
      <c r="Y527" s="13">
        <v>129690</v>
      </c>
      <c r="Z527" s="10">
        <v>521</v>
      </c>
      <c r="AA527" s="39">
        <f t="shared" si="95"/>
        <v>0.99394921221109245</v>
      </c>
      <c r="AB527" s="11">
        <v>3.5000000000000003E-2</v>
      </c>
      <c r="AC527" s="10">
        <v>499</v>
      </c>
      <c r="AD527" s="39">
        <f t="shared" si="96"/>
        <v>0.94149064743632349</v>
      </c>
      <c r="AE527" s="11">
        <v>0.97199999999999998</v>
      </c>
      <c r="AF527" s="10">
        <v>475</v>
      </c>
      <c r="AG527" s="39">
        <f t="shared" si="97"/>
        <v>0.65365277354433893</v>
      </c>
      <c r="AH527" s="14">
        <v>1.9016511632453235</v>
      </c>
      <c r="AI527" s="10">
        <v>478</v>
      </c>
      <c r="AJ527" s="39">
        <f t="shared" si="98"/>
        <v>1.9634634952637002E-2</v>
      </c>
      <c r="AK527" s="13">
        <v>264591.34305812663</v>
      </c>
      <c r="AL527" s="44"/>
    </row>
    <row r="528" spans="1:38" x14ac:dyDescent="0.25">
      <c r="A528" s="110" t="s">
        <v>926</v>
      </c>
      <c r="B528" s="5" t="s">
        <v>546</v>
      </c>
      <c r="C528" s="6" t="s">
        <v>54</v>
      </c>
      <c r="D528" s="7" t="s">
        <v>39</v>
      </c>
      <c r="E528" s="42">
        <f t="shared" si="88"/>
        <v>5.7987024035766908</v>
      </c>
      <c r="F528" s="8">
        <v>11.392586846425591</v>
      </c>
      <c r="G528" s="9">
        <v>522</v>
      </c>
      <c r="H528" s="10">
        <v>459</v>
      </c>
      <c r="I528" s="39">
        <f t="shared" si="89"/>
        <v>0.51595580105463013</v>
      </c>
      <c r="J528" s="11">
        <v>5.9223376826314622E-2</v>
      </c>
      <c r="K528" s="10">
        <v>408</v>
      </c>
      <c r="L528" s="39">
        <f t="shared" si="90"/>
        <v>0.50861514763187043</v>
      </c>
      <c r="M528" s="11">
        <v>3.863552094920282E-2</v>
      </c>
      <c r="N528" s="10">
        <v>394</v>
      </c>
      <c r="O528" s="39">
        <f t="shared" si="91"/>
        <v>0.6093772399417613</v>
      </c>
      <c r="P528" s="11">
        <v>2.4E-2</v>
      </c>
      <c r="Q528" s="10">
        <v>426</v>
      </c>
      <c r="R528" s="39">
        <f t="shared" si="92"/>
        <v>0.5309171046735498</v>
      </c>
      <c r="S528" s="12">
        <v>7.3762631850704433E-2</v>
      </c>
      <c r="T528" s="10">
        <v>544</v>
      </c>
      <c r="U528" s="39">
        <f t="shared" si="93"/>
        <v>1.0125631462281761</v>
      </c>
      <c r="V528" s="11">
        <v>1.4999999999999999E-2</v>
      </c>
      <c r="W528" s="10">
        <v>529</v>
      </c>
      <c r="X528" s="39">
        <f t="shared" si="94"/>
        <v>1.7605304348189612</v>
      </c>
      <c r="Y528" s="13">
        <v>137805</v>
      </c>
      <c r="Z528" s="10">
        <v>450</v>
      </c>
      <c r="AA528" s="39">
        <f t="shared" si="95"/>
        <v>0.75364912453489763</v>
      </c>
      <c r="AB528" s="11">
        <v>0.04</v>
      </c>
      <c r="AC528" s="10">
        <v>457</v>
      </c>
      <c r="AD528" s="39">
        <f t="shared" si="96"/>
        <v>0.78747413929991883</v>
      </c>
      <c r="AE528" s="11">
        <v>0.96200000000000008</v>
      </c>
      <c r="AF528" s="10">
        <v>423</v>
      </c>
      <c r="AG528" s="39">
        <f t="shared" si="97"/>
        <v>0.46868886223441103</v>
      </c>
      <c r="AH528" s="14">
        <v>2.0972444899567733</v>
      </c>
      <c r="AI528" s="10">
        <v>408</v>
      </c>
      <c r="AJ528" s="39">
        <f t="shared" si="98"/>
        <v>-0.11649495460320583</v>
      </c>
      <c r="AK528" s="13">
        <v>183430.64384942589</v>
      </c>
      <c r="AL528" s="44"/>
    </row>
    <row r="529" spans="1:38" x14ac:dyDescent="0.25">
      <c r="A529" s="110" t="s">
        <v>861</v>
      </c>
      <c r="B529" s="5" t="s">
        <v>547</v>
      </c>
      <c r="C529" s="6" t="s">
        <v>54</v>
      </c>
      <c r="D529" s="7" t="s">
        <v>39</v>
      </c>
      <c r="E529" s="42">
        <f t="shared" si="88"/>
        <v>5.8273645085018808</v>
      </c>
      <c r="F529" s="8">
        <v>11.312854221994076</v>
      </c>
      <c r="G529" s="9">
        <v>523</v>
      </c>
      <c r="H529" s="10">
        <v>54</v>
      </c>
      <c r="I529" s="39">
        <f t="shared" si="89"/>
        <v>-0.91916310117324451</v>
      </c>
      <c r="J529" s="11">
        <v>-6.6974595842956175E-2</v>
      </c>
      <c r="K529" s="10">
        <v>421</v>
      </c>
      <c r="L529" s="39">
        <f t="shared" si="90"/>
        <v>0.53270416654897279</v>
      </c>
      <c r="M529" s="11">
        <v>3.7333333333333336E-2</v>
      </c>
      <c r="N529" s="10">
        <v>503</v>
      </c>
      <c r="O529" s="39">
        <f t="shared" si="91"/>
        <v>0.83980030282965756</v>
      </c>
      <c r="P529" s="11">
        <v>9.0000000000000011E-3</v>
      </c>
      <c r="Q529" s="10">
        <v>434</v>
      </c>
      <c r="R529" s="39">
        <f t="shared" si="92"/>
        <v>0.5528057078878641</v>
      </c>
      <c r="S529" s="12">
        <v>0</v>
      </c>
      <c r="T529" s="10">
        <v>550</v>
      </c>
      <c r="U529" s="39">
        <f t="shared" si="93"/>
        <v>1.0751046250605261</v>
      </c>
      <c r="V529" s="11">
        <v>1.1000000000000001E-2</v>
      </c>
      <c r="W529" s="10">
        <v>525</v>
      </c>
      <c r="X529" s="39">
        <f t="shared" si="94"/>
        <v>1.6988775758971166</v>
      </c>
      <c r="Y529" s="13">
        <v>135938</v>
      </c>
      <c r="Z529" s="10">
        <v>352</v>
      </c>
      <c r="AA529" s="39">
        <f t="shared" si="95"/>
        <v>0.46528901932346378</v>
      </c>
      <c r="AB529" s="11">
        <v>4.5999999999999999E-2</v>
      </c>
      <c r="AC529" s="10">
        <v>511</v>
      </c>
      <c r="AD529" s="39">
        <f t="shared" si="96"/>
        <v>0.98769559987724542</v>
      </c>
      <c r="AE529" s="11">
        <v>0.97499999999999998</v>
      </c>
      <c r="AF529" s="10">
        <v>525</v>
      </c>
      <c r="AG529" s="39">
        <f t="shared" si="97"/>
        <v>1.1339864473984627</v>
      </c>
      <c r="AH529" s="14">
        <v>1.3937139092410185</v>
      </c>
      <c r="AI529" s="10">
        <v>503</v>
      </c>
      <c r="AJ529" s="39">
        <f t="shared" si="98"/>
        <v>8.3639197729836509E-2</v>
      </c>
      <c r="AK529" s="13">
        <v>302750.97524752474</v>
      </c>
      <c r="AL529" s="44"/>
    </row>
    <row r="530" spans="1:38" x14ac:dyDescent="0.25">
      <c r="A530" s="110" t="s">
        <v>1121</v>
      </c>
      <c r="B530" s="5" t="s">
        <v>548</v>
      </c>
      <c r="C530" s="6" t="s">
        <v>93</v>
      </c>
      <c r="D530" s="7" t="s">
        <v>34</v>
      </c>
      <c r="E530" s="42">
        <f t="shared" si="88"/>
        <v>5.8619975612806936</v>
      </c>
      <c r="F530" s="8">
        <v>11.216511535462953</v>
      </c>
      <c r="G530" s="9">
        <v>524</v>
      </c>
      <c r="H530" s="10">
        <v>443</v>
      </c>
      <c r="I530" s="39">
        <f t="shared" si="89"/>
        <v>0.46730287524494385</v>
      </c>
      <c r="J530" s="11">
        <v>5.4945054945054972E-2</v>
      </c>
      <c r="K530" s="10">
        <v>462</v>
      </c>
      <c r="L530" s="39">
        <f t="shared" si="90"/>
        <v>0.61932991925202308</v>
      </c>
      <c r="M530" s="11">
        <v>3.265057797606976E-2</v>
      </c>
      <c r="N530" s="10">
        <v>402</v>
      </c>
      <c r="O530" s="39">
        <f t="shared" si="91"/>
        <v>0.62473877746762096</v>
      </c>
      <c r="P530" s="11">
        <v>2.3E-2</v>
      </c>
      <c r="Q530" s="10">
        <v>428</v>
      </c>
      <c r="R530" s="39">
        <f t="shared" si="92"/>
        <v>0.53286324862869361</v>
      </c>
      <c r="S530" s="12">
        <v>6.7204301075268813E-2</v>
      </c>
      <c r="T530" s="10">
        <v>286</v>
      </c>
      <c r="U530" s="39">
        <f t="shared" si="93"/>
        <v>0.29333613965615341</v>
      </c>
      <c r="V530" s="11">
        <v>6.0999999999999999E-2</v>
      </c>
      <c r="W530" s="10">
        <v>542</v>
      </c>
      <c r="X530" s="39">
        <f t="shared" si="94"/>
        <v>2.0706439849716363</v>
      </c>
      <c r="Y530" s="13">
        <v>147196</v>
      </c>
      <c r="Z530" s="10">
        <v>534</v>
      </c>
      <c r="AA530" s="39">
        <f t="shared" si="95"/>
        <v>1.0420092297463315</v>
      </c>
      <c r="AB530" s="11">
        <v>3.4000000000000002E-2</v>
      </c>
      <c r="AC530" s="10">
        <v>489</v>
      </c>
      <c r="AD530" s="39">
        <f t="shared" si="96"/>
        <v>0.9106873458090422</v>
      </c>
      <c r="AE530" s="11">
        <v>0.97</v>
      </c>
      <c r="AF530" s="10">
        <v>397</v>
      </c>
      <c r="AG530" s="39">
        <f t="shared" si="97"/>
        <v>0.37965502603078133</v>
      </c>
      <c r="AH530" s="14">
        <v>2.1913948790225106</v>
      </c>
      <c r="AI530" s="10">
        <v>504</v>
      </c>
      <c r="AJ530" s="39">
        <f t="shared" si="98"/>
        <v>8.4587519477112266E-2</v>
      </c>
      <c r="AK530" s="13">
        <v>303316.36633064516</v>
      </c>
      <c r="AL530" s="44"/>
    </row>
    <row r="531" spans="1:38" ht="22.5" x14ac:dyDescent="0.25">
      <c r="A531" s="110" t="s">
        <v>665</v>
      </c>
      <c r="B531" s="5" t="s">
        <v>549</v>
      </c>
      <c r="C531" s="6" t="s">
        <v>61</v>
      </c>
      <c r="D531" s="7" t="s">
        <v>39</v>
      </c>
      <c r="E531" s="42">
        <f t="shared" si="88"/>
        <v>5.8749846709516289</v>
      </c>
      <c r="F531" s="8">
        <v>11.180383821167496</v>
      </c>
      <c r="G531" s="9">
        <v>525</v>
      </c>
      <c r="H531" s="10">
        <v>322</v>
      </c>
      <c r="I531" s="39">
        <f t="shared" si="89"/>
        <v>0.14402185921728028</v>
      </c>
      <c r="J531" s="11">
        <v>2.6517160390938654E-2</v>
      </c>
      <c r="K531" s="10">
        <v>332</v>
      </c>
      <c r="L531" s="39">
        <f t="shared" si="90"/>
        <v>0.27466843771766025</v>
      </c>
      <c r="M531" s="11">
        <v>5.128205128205128E-2</v>
      </c>
      <c r="N531" s="10">
        <v>529</v>
      </c>
      <c r="O531" s="39">
        <f t="shared" si="91"/>
        <v>0.93196952798481603</v>
      </c>
      <c r="P531" s="11">
        <v>3.0000000000000001E-3</v>
      </c>
      <c r="Q531" s="10">
        <v>382</v>
      </c>
      <c r="R531" s="39">
        <f t="shared" si="92"/>
        <v>0.48710112590178578</v>
      </c>
      <c r="S531" s="12">
        <v>0.22141855487489853</v>
      </c>
      <c r="T531" s="10">
        <v>451</v>
      </c>
      <c r="U531" s="39">
        <f t="shared" si="93"/>
        <v>0.71549112177451457</v>
      </c>
      <c r="V531" s="11">
        <v>3.4000000000000002E-2</v>
      </c>
      <c r="W531" s="10">
        <v>530</v>
      </c>
      <c r="X531" s="39">
        <f t="shared" si="94"/>
        <v>1.8050116351230454</v>
      </c>
      <c r="Y531" s="13">
        <v>139152</v>
      </c>
      <c r="Z531" s="10">
        <v>496</v>
      </c>
      <c r="AA531" s="39">
        <f t="shared" si="95"/>
        <v>0.89782917714061439</v>
      </c>
      <c r="AB531" s="11">
        <v>3.7000000000000005E-2</v>
      </c>
      <c r="AC531" s="10">
        <v>465</v>
      </c>
      <c r="AD531" s="39">
        <f t="shared" si="96"/>
        <v>0.83367909174083898</v>
      </c>
      <c r="AE531" s="11">
        <v>0.96499999999999997</v>
      </c>
      <c r="AF531" s="10">
        <v>404</v>
      </c>
      <c r="AG531" s="39">
        <f t="shared" si="97"/>
        <v>0.40724689772691658</v>
      </c>
      <c r="AH531" s="14">
        <v>2.1622173711669395</v>
      </c>
      <c r="AI531" s="10">
        <v>464</v>
      </c>
      <c r="AJ531" s="39">
        <f t="shared" si="98"/>
        <v>-1.0325229517802599E-2</v>
      </c>
      <c r="AK531" s="13">
        <v>246729.21949959407</v>
      </c>
      <c r="AL531" s="44"/>
    </row>
    <row r="532" spans="1:38" x14ac:dyDescent="0.25">
      <c r="A532" s="110" t="s">
        <v>1194</v>
      </c>
      <c r="B532" s="5" t="s">
        <v>550</v>
      </c>
      <c r="C532" s="6" t="s">
        <v>47</v>
      </c>
      <c r="D532" s="7" t="s">
        <v>20</v>
      </c>
      <c r="E532" s="42">
        <f t="shared" si="88"/>
        <v>5.8804129485761258</v>
      </c>
      <c r="F532" s="8">
        <v>11.165283366323955</v>
      </c>
      <c r="G532" s="9">
        <v>526</v>
      </c>
      <c r="H532" s="10">
        <v>565</v>
      </c>
      <c r="I532" s="39">
        <f t="shared" si="89"/>
        <v>8.90281628447058</v>
      </c>
      <c r="J532" s="11">
        <v>0.79672658190851964</v>
      </c>
      <c r="K532" s="10">
        <v>180</v>
      </c>
      <c r="L532" s="39">
        <f t="shared" si="90"/>
        <v>-0.16015418782615973</v>
      </c>
      <c r="M532" s="11">
        <v>7.478739369684842E-2</v>
      </c>
      <c r="N532" s="10">
        <v>338</v>
      </c>
      <c r="O532" s="39">
        <f t="shared" si="91"/>
        <v>0.45576186468316371</v>
      </c>
      <c r="P532" s="11">
        <v>3.4000000000000002E-2</v>
      </c>
      <c r="Q532" s="10">
        <v>353</v>
      </c>
      <c r="R532" s="39">
        <f t="shared" si="92"/>
        <v>0.45626441670398177</v>
      </c>
      <c r="S532" s="12">
        <v>0.32533550223668156</v>
      </c>
      <c r="T532" s="10">
        <v>367</v>
      </c>
      <c r="U532" s="39">
        <f t="shared" si="93"/>
        <v>0.52786668527746516</v>
      </c>
      <c r="V532" s="11">
        <v>4.5999999999999999E-2</v>
      </c>
      <c r="W532" s="10">
        <v>490</v>
      </c>
      <c r="X532" s="39">
        <f t="shared" si="94"/>
        <v>1.1233298104183633</v>
      </c>
      <c r="Y532" s="13">
        <v>118509</v>
      </c>
      <c r="Z532" s="10">
        <v>483</v>
      </c>
      <c r="AA532" s="39">
        <f t="shared" si="95"/>
        <v>0.84976915960537569</v>
      </c>
      <c r="AB532" s="11">
        <v>3.7999999999999999E-2</v>
      </c>
      <c r="AC532" s="10">
        <v>375</v>
      </c>
      <c r="AD532" s="39">
        <f t="shared" si="96"/>
        <v>0.52564607546802611</v>
      </c>
      <c r="AE532" s="11">
        <v>0.94499999999999995</v>
      </c>
      <c r="AF532" s="10">
        <v>81</v>
      </c>
      <c r="AG532" s="39">
        <f t="shared" si="97"/>
        <v>-0.71807028897194236</v>
      </c>
      <c r="AH532" s="14">
        <v>3.3522037344158733</v>
      </c>
      <c r="AI532" s="10">
        <v>189</v>
      </c>
      <c r="AJ532" s="39">
        <f t="shared" si="98"/>
        <v>-0.25749206199347618</v>
      </c>
      <c r="AK532" s="13">
        <v>99367.922000813342</v>
      </c>
      <c r="AL532" s="44"/>
    </row>
    <row r="533" spans="1:38" x14ac:dyDescent="0.25">
      <c r="A533" s="110" t="s">
        <v>1086</v>
      </c>
      <c r="B533" s="5" t="s">
        <v>551</v>
      </c>
      <c r="C533" s="6" t="s">
        <v>54</v>
      </c>
      <c r="D533" s="7" t="s">
        <v>39</v>
      </c>
      <c r="E533" s="42">
        <f t="shared" si="88"/>
        <v>5.909595287904196</v>
      </c>
      <c r="F533" s="8">
        <v>11.084103546916019</v>
      </c>
      <c r="G533" s="9">
        <v>527</v>
      </c>
      <c r="H533" s="10">
        <v>521</v>
      </c>
      <c r="I533" s="39">
        <f t="shared" si="89"/>
        <v>1.0582826010601019</v>
      </c>
      <c r="J533" s="11">
        <v>0.10691318327974275</v>
      </c>
      <c r="K533" s="10">
        <v>282</v>
      </c>
      <c r="L533" s="39">
        <f t="shared" si="90"/>
        <v>0.11872866154810505</v>
      </c>
      <c r="M533" s="11">
        <v>5.9711736444749489E-2</v>
      </c>
      <c r="N533" s="10">
        <v>535</v>
      </c>
      <c r="O533" s="39">
        <f t="shared" si="91"/>
        <v>0.97805414056239526</v>
      </c>
      <c r="P533" s="11">
        <v>0</v>
      </c>
      <c r="Q533" s="10">
        <v>434</v>
      </c>
      <c r="R533" s="39">
        <f t="shared" si="92"/>
        <v>0.5528057078878641</v>
      </c>
      <c r="S533" s="12">
        <v>0</v>
      </c>
      <c r="T533" s="10">
        <v>531</v>
      </c>
      <c r="U533" s="39">
        <f t="shared" si="93"/>
        <v>0.95002166739582627</v>
      </c>
      <c r="V533" s="11">
        <v>1.9E-2</v>
      </c>
      <c r="W533" s="10">
        <v>483</v>
      </c>
      <c r="X533" s="39">
        <f t="shared" si="94"/>
        <v>1.0433495081641009</v>
      </c>
      <c r="Y533" s="13">
        <v>116087</v>
      </c>
      <c r="Z533" s="10">
        <v>521</v>
      </c>
      <c r="AA533" s="39">
        <f t="shared" si="95"/>
        <v>0.99394921221109245</v>
      </c>
      <c r="AB533" s="11">
        <v>3.5000000000000003E-2</v>
      </c>
      <c r="AC533" s="10">
        <v>508</v>
      </c>
      <c r="AD533" s="39">
        <f t="shared" si="96"/>
        <v>0.97229394906360656</v>
      </c>
      <c r="AE533" s="11">
        <v>0.97400000000000009</v>
      </c>
      <c r="AF533" s="10">
        <v>415</v>
      </c>
      <c r="AG533" s="39">
        <f t="shared" si="97"/>
        <v>0.45022456721445653</v>
      </c>
      <c r="AH533" s="14">
        <v>2.1167698820333016</v>
      </c>
      <c r="AI533" s="10">
        <v>490</v>
      </c>
      <c r="AJ533" s="39">
        <f t="shared" si="98"/>
        <v>4.9248580654579301E-2</v>
      </c>
      <c r="AK533" s="13">
        <v>282247.22924231424</v>
      </c>
      <c r="AL533" s="44"/>
    </row>
    <row r="534" spans="1:38" x14ac:dyDescent="0.25">
      <c r="A534" s="110" t="s">
        <v>898</v>
      </c>
      <c r="B534" s="5" t="s">
        <v>552</v>
      </c>
      <c r="C534" s="6" t="s">
        <v>41</v>
      </c>
      <c r="D534" s="7" t="s">
        <v>34</v>
      </c>
      <c r="E534" s="42">
        <f t="shared" si="88"/>
        <v>5.9101145677652136</v>
      </c>
      <c r="F534" s="8">
        <v>11.082659007296844</v>
      </c>
      <c r="G534" s="9">
        <v>528</v>
      </c>
      <c r="H534" s="10">
        <v>440</v>
      </c>
      <c r="I534" s="39">
        <f t="shared" si="89"/>
        <v>0.45475061892133473</v>
      </c>
      <c r="J534" s="11">
        <v>5.3841265358000268E-2</v>
      </c>
      <c r="K534" s="10">
        <v>428</v>
      </c>
      <c r="L534" s="39">
        <f t="shared" si="90"/>
        <v>0.54217579044349073</v>
      </c>
      <c r="M534" s="11">
        <v>3.6821322803553803E-2</v>
      </c>
      <c r="N534" s="10">
        <v>436</v>
      </c>
      <c r="O534" s="39">
        <f t="shared" si="91"/>
        <v>0.70154646509691976</v>
      </c>
      <c r="P534" s="11">
        <v>1.8000000000000002E-2</v>
      </c>
      <c r="Q534" s="10">
        <v>345</v>
      </c>
      <c r="R534" s="39">
        <f t="shared" si="92"/>
        <v>0.44344922252684554</v>
      </c>
      <c r="S534" s="12">
        <v>0.36852155851117291</v>
      </c>
      <c r="T534" s="10">
        <v>484</v>
      </c>
      <c r="U534" s="39">
        <f t="shared" si="93"/>
        <v>0.80930334002303939</v>
      </c>
      <c r="V534" s="11">
        <v>2.7999999999999997E-2</v>
      </c>
      <c r="W534" s="10">
        <v>539</v>
      </c>
      <c r="X534" s="39">
        <f t="shared" si="94"/>
        <v>1.9387854602394852</v>
      </c>
      <c r="Y534" s="13">
        <v>143203</v>
      </c>
      <c r="Z534" s="10">
        <v>483</v>
      </c>
      <c r="AA534" s="39">
        <f t="shared" si="95"/>
        <v>0.84976915960537569</v>
      </c>
      <c r="AB534" s="11">
        <v>3.7999999999999999E-2</v>
      </c>
      <c r="AC534" s="10">
        <v>473</v>
      </c>
      <c r="AD534" s="39">
        <f t="shared" si="96"/>
        <v>0.84908074255447963</v>
      </c>
      <c r="AE534" s="11">
        <v>0.96599999999999997</v>
      </c>
      <c r="AF534" s="10">
        <v>346</v>
      </c>
      <c r="AG534" s="39">
        <f t="shared" si="97"/>
        <v>0.26350680255315345</v>
      </c>
      <c r="AH534" s="14">
        <v>2.3142178516809331</v>
      </c>
      <c r="AI534" s="10">
        <v>473</v>
      </c>
      <c r="AJ534" s="39">
        <f t="shared" si="98"/>
        <v>1.2287498958296231E-2</v>
      </c>
      <c r="AK534" s="13">
        <v>260210.96773761266</v>
      </c>
      <c r="AL534" s="44"/>
    </row>
    <row r="535" spans="1:38" x14ac:dyDescent="0.25">
      <c r="A535" s="110" t="s">
        <v>1150</v>
      </c>
      <c r="B535" s="5" t="s">
        <v>553</v>
      </c>
      <c r="C535" s="6" t="s">
        <v>172</v>
      </c>
      <c r="D535" s="7" t="s">
        <v>39</v>
      </c>
      <c r="E535" s="42">
        <f t="shared" si="88"/>
        <v>5.9496608054928464</v>
      </c>
      <c r="F535" s="8">
        <v>10.972648757573499</v>
      </c>
      <c r="G535" s="9">
        <v>529</v>
      </c>
      <c r="H535" s="10">
        <v>481</v>
      </c>
      <c r="I535" s="39">
        <f t="shared" si="89"/>
        <v>0.65829945604406714</v>
      </c>
      <c r="J535" s="11">
        <v>7.174044468328078E-2</v>
      </c>
      <c r="K535" s="10">
        <v>523</v>
      </c>
      <c r="L535" s="39">
        <f t="shared" si="90"/>
        <v>0.81048779820122729</v>
      </c>
      <c r="M535" s="11">
        <v>2.2317096836794101E-2</v>
      </c>
      <c r="N535" s="10">
        <v>402</v>
      </c>
      <c r="O535" s="39">
        <f t="shared" si="91"/>
        <v>0.62473877746762096</v>
      </c>
      <c r="P535" s="11">
        <v>2.3E-2</v>
      </c>
      <c r="Q535" s="10">
        <v>434</v>
      </c>
      <c r="R535" s="39">
        <f t="shared" si="92"/>
        <v>0.5528057078878641</v>
      </c>
      <c r="S535" s="12">
        <v>0</v>
      </c>
      <c r="T535" s="10">
        <v>477</v>
      </c>
      <c r="U535" s="39">
        <f t="shared" si="93"/>
        <v>0.79366797031495184</v>
      </c>
      <c r="V535" s="11">
        <v>2.8999999999999998E-2</v>
      </c>
      <c r="W535" s="10">
        <v>540</v>
      </c>
      <c r="X535" s="39">
        <f t="shared" si="94"/>
        <v>1.9595895851033107</v>
      </c>
      <c r="Y535" s="13">
        <v>143833</v>
      </c>
      <c r="Z535" s="10">
        <v>472</v>
      </c>
      <c r="AA535" s="39">
        <f t="shared" si="95"/>
        <v>0.80170914207013666</v>
      </c>
      <c r="AB535" s="11">
        <v>3.9E-2</v>
      </c>
      <c r="AC535" s="10">
        <v>431</v>
      </c>
      <c r="AD535" s="39">
        <f t="shared" si="96"/>
        <v>0.69506423441807319</v>
      </c>
      <c r="AE535" s="11">
        <v>0.95599999999999996</v>
      </c>
      <c r="AF535" s="10">
        <v>453</v>
      </c>
      <c r="AG535" s="39">
        <f t="shared" si="97"/>
        <v>0.56219331563458042</v>
      </c>
      <c r="AH535" s="14">
        <v>1.9983665684565632</v>
      </c>
      <c r="AI535" s="10">
        <v>495</v>
      </c>
      <c r="AJ535" s="39">
        <f t="shared" si="98"/>
        <v>5.7360983043681292E-2</v>
      </c>
      <c r="AK535" s="13">
        <v>287083.85772485117</v>
      </c>
      <c r="AL535" s="44"/>
    </row>
    <row r="536" spans="1:38" x14ac:dyDescent="0.25">
      <c r="A536" s="110" t="s">
        <v>1078</v>
      </c>
      <c r="B536" s="5" t="s">
        <v>554</v>
      </c>
      <c r="C536" s="6" t="s">
        <v>54</v>
      </c>
      <c r="D536" s="7" t="s">
        <v>39</v>
      </c>
      <c r="E536" s="42">
        <f t="shared" si="88"/>
        <v>5.9768395282348097</v>
      </c>
      <c r="F536" s="8">
        <v>10.89704262541505</v>
      </c>
      <c r="G536" s="9">
        <v>530</v>
      </c>
      <c r="H536" s="10">
        <v>36</v>
      </c>
      <c r="I536" s="39">
        <f t="shared" si="89"/>
        <v>-1.232181028178772</v>
      </c>
      <c r="J536" s="11">
        <v>-9.4500000000000028E-2</v>
      </c>
      <c r="K536" s="10">
        <v>411</v>
      </c>
      <c r="L536" s="39">
        <f t="shared" si="90"/>
        <v>0.51572158362444331</v>
      </c>
      <c r="M536" s="11">
        <v>3.825136612021858E-2</v>
      </c>
      <c r="N536" s="10">
        <v>512</v>
      </c>
      <c r="O536" s="39">
        <f t="shared" si="91"/>
        <v>0.87052337788137701</v>
      </c>
      <c r="P536" s="11">
        <v>6.9999999999999993E-3</v>
      </c>
      <c r="Q536" s="10">
        <v>434</v>
      </c>
      <c r="R536" s="39">
        <f t="shared" si="92"/>
        <v>0.5528057078878641</v>
      </c>
      <c r="S536" s="12">
        <v>0</v>
      </c>
      <c r="T536" s="10">
        <v>477</v>
      </c>
      <c r="U536" s="39">
        <f t="shared" si="93"/>
        <v>0.79366797031495184</v>
      </c>
      <c r="V536" s="11">
        <v>2.8999999999999998E-2</v>
      </c>
      <c r="W536" s="10">
        <v>453</v>
      </c>
      <c r="X536" s="39">
        <f t="shared" si="94"/>
        <v>0.78729366023695335</v>
      </c>
      <c r="Y536" s="13">
        <v>108333</v>
      </c>
      <c r="Z536" s="10">
        <v>534</v>
      </c>
      <c r="AA536" s="39">
        <f t="shared" si="95"/>
        <v>1.0420092297463315</v>
      </c>
      <c r="AB536" s="11">
        <v>3.4000000000000002E-2</v>
      </c>
      <c r="AC536" s="10">
        <v>558</v>
      </c>
      <c r="AD536" s="39">
        <f t="shared" si="96"/>
        <v>1.2495236637091365</v>
      </c>
      <c r="AE536" s="11">
        <v>0.99199999999999999</v>
      </c>
      <c r="AF536" s="10">
        <v>557</v>
      </c>
      <c r="AG536" s="39">
        <f t="shared" si="97"/>
        <v>1.75860280611011</v>
      </c>
      <c r="AH536" s="14">
        <v>0.73320240376094448</v>
      </c>
      <c r="AI536" s="10">
        <v>547</v>
      </c>
      <c r="AJ536" s="39">
        <f t="shared" si="98"/>
        <v>1.6819203122769992</v>
      </c>
      <c r="AK536" s="13">
        <v>1255648.9690778574</v>
      </c>
      <c r="AL536" s="44"/>
    </row>
    <row r="537" spans="1:38" x14ac:dyDescent="0.25">
      <c r="A537" s="110" t="s">
        <v>1196</v>
      </c>
      <c r="B537" s="5" t="s">
        <v>555</v>
      </c>
      <c r="C537" s="6" t="s">
        <v>93</v>
      </c>
      <c r="D537" s="7" t="s">
        <v>34</v>
      </c>
      <c r="E537" s="42">
        <f t="shared" si="88"/>
        <v>6.0023588301458783</v>
      </c>
      <c r="F537" s="8">
        <v>10.826052692179498</v>
      </c>
      <c r="G537" s="9">
        <v>531</v>
      </c>
      <c r="H537" s="10">
        <v>399</v>
      </c>
      <c r="I537" s="39">
        <f t="shared" si="89"/>
        <v>0.31991329677791819</v>
      </c>
      <c r="J537" s="11">
        <v>4.1984271022383446E-2</v>
      </c>
      <c r="K537" s="10">
        <v>519</v>
      </c>
      <c r="L537" s="39">
        <f t="shared" si="90"/>
        <v>0.80198464743172326</v>
      </c>
      <c r="M537" s="11">
        <v>2.2776754312510469E-2</v>
      </c>
      <c r="N537" s="10">
        <v>512</v>
      </c>
      <c r="O537" s="39">
        <f t="shared" si="91"/>
        <v>0.87052337788137701</v>
      </c>
      <c r="P537" s="11">
        <v>6.9999999999999993E-3</v>
      </c>
      <c r="Q537" s="10">
        <v>430</v>
      </c>
      <c r="R537" s="39">
        <f t="shared" si="92"/>
        <v>0.53557720151440502</v>
      </c>
      <c r="S537" s="12">
        <v>5.8058522991175102E-2</v>
      </c>
      <c r="T537" s="10">
        <v>477</v>
      </c>
      <c r="U537" s="39">
        <f t="shared" si="93"/>
        <v>0.79366797031495184</v>
      </c>
      <c r="V537" s="11">
        <v>2.8999999999999998E-2</v>
      </c>
      <c r="W537" s="10">
        <v>519</v>
      </c>
      <c r="X537" s="39">
        <f t="shared" si="94"/>
        <v>1.5593908720482295</v>
      </c>
      <c r="Y537" s="13">
        <v>131714</v>
      </c>
      <c r="Z537" s="10">
        <v>496</v>
      </c>
      <c r="AA537" s="39">
        <f t="shared" si="95"/>
        <v>0.89782917714061439</v>
      </c>
      <c r="AB537" s="11">
        <v>3.7000000000000005E-2</v>
      </c>
      <c r="AC537" s="10">
        <v>476</v>
      </c>
      <c r="AD537" s="39">
        <f t="shared" si="96"/>
        <v>0.86448239336812205</v>
      </c>
      <c r="AE537" s="11">
        <v>0.96700000000000008</v>
      </c>
      <c r="AF537" s="10">
        <v>493</v>
      </c>
      <c r="AG537" s="39">
        <f t="shared" si="97"/>
        <v>0.77834172534070878</v>
      </c>
      <c r="AH537" s="14">
        <v>1.769796647879079</v>
      </c>
      <c r="AI537" s="10">
        <v>479</v>
      </c>
      <c r="AJ537" s="39">
        <f t="shared" si="98"/>
        <v>2.3311681962365466E-2</v>
      </c>
      <c r="AK537" s="13">
        <v>266783.60491175106</v>
      </c>
      <c r="AL537" s="44"/>
    </row>
    <row r="538" spans="1:38" x14ac:dyDescent="0.25">
      <c r="A538" s="110" t="s">
        <v>1002</v>
      </c>
      <c r="B538" s="5" t="s">
        <v>556</v>
      </c>
      <c r="C538" s="6" t="s">
        <v>93</v>
      </c>
      <c r="D538" s="7" t="s">
        <v>34</v>
      </c>
      <c r="E538" s="42">
        <f t="shared" si="88"/>
        <v>6.0278031926431872</v>
      </c>
      <c r="F538" s="8">
        <v>10.75527122640117</v>
      </c>
      <c r="G538" s="9">
        <v>532</v>
      </c>
      <c r="H538" s="10">
        <v>341</v>
      </c>
      <c r="I538" s="39">
        <f t="shared" si="89"/>
        <v>0.18163350709078763</v>
      </c>
      <c r="J538" s="11">
        <v>2.9824561403508865E-2</v>
      </c>
      <c r="K538" s="10">
        <v>521</v>
      </c>
      <c r="L538" s="39">
        <f t="shared" si="90"/>
        <v>0.80443553556586</v>
      </c>
      <c r="M538" s="11">
        <v>2.2644265887509132E-2</v>
      </c>
      <c r="N538" s="10">
        <v>356</v>
      </c>
      <c r="O538" s="39">
        <f t="shared" si="91"/>
        <v>0.50184647726074305</v>
      </c>
      <c r="P538" s="11">
        <v>3.1E-2</v>
      </c>
      <c r="Q538" s="10">
        <v>434</v>
      </c>
      <c r="R538" s="39">
        <f t="shared" si="92"/>
        <v>0.5528057078878641</v>
      </c>
      <c r="S538" s="12">
        <v>0</v>
      </c>
      <c r="T538" s="10">
        <v>558</v>
      </c>
      <c r="U538" s="39">
        <f t="shared" si="93"/>
        <v>1.1532814736009631</v>
      </c>
      <c r="V538" s="11">
        <v>6.0000000000000001E-3</v>
      </c>
      <c r="W538" s="10">
        <v>537</v>
      </c>
      <c r="X538" s="39">
        <f t="shared" si="94"/>
        <v>1.8841993992872572</v>
      </c>
      <c r="Y538" s="13">
        <v>141550</v>
      </c>
      <c r="Z538" s="10">
        <v>521</v>
      </c>
      <c r="AA538" s="39">
        <f t="shared" si="95"/>
        <v>0.99394921221109245</v>
      </c>
      <c r="AB538" s="11">
        <v>3.5000000000000003E-2</v>
      </c>
      <c r="AC538" s="10">
        <v>431</v>
      </c>
      <c r="AD538" s="39">
        <f t="shared" si="96"/>
        <v>0.69506423441807319</v>
      </c>
      <c r="AE538" s="11">
        <v>0.95599999999999996</v>
      </c>
      <c r="AF538" s="10">
        <v>295</v>
      </c>
      <c r="AG538" s="39">
        <f t="shared" si="97"/>
        <v>7.241512804924774E-2</v>
      </c>
      <c r="AH538" s="14">
        <v>2.5162910888782819</v>
      </c>
      <c r="AI538" s="10">
        <v>445</v>
      </c>
      <c r="AJ538" s="39">
        <f t="shared" si="98"/>
        <v>-7.1857418797117267E-2</v>
      </c>
      <c r="AK538" s="13">
        <v>210043.62071063518</v>
      </c>
      <c r="AL538" s="44"/>
    </row>
    <row r="539" spans="1:38" x14ac:dyDescent="0.25">
      <c r="A539" s="110" t="s">
        <v>1173</v>
      </c>
      <c r="B539" s="5" t="s">
        <v>557</v>
      </c>
      <c r="C539" s="6" t="s">
        <v>61</v>
      </c>
      <c r="D539" s="7" t="s">
        <v>39</v>
      </c>
      <c r="E539" s="42">
        <f t="shared" si="88"/>
        <v>6.0520754650917308</v>
      </c>
      <c r="F539" s="8">
        <v>10.687750296298852</v>
      </c>
      <c r="G539" s="9">
        <v>533</v>
      </c>
      <c r="H539" s="10">
        <v>317</v>
      </c>
      <c r="I539" s="39">
        <f t="shared" si="89"/>
        <v>0.13143535086914643</v>
      </c>
      <c r="J539" s="11">
        <v>2.5410358833204638E-2</v>
      </c>
      <c r="K539" s="10">
        <v>349</v>
      </c>
      <c r="L539" s="39">
        <f t="shared" si="90"/>
        <v>0.31580466944790814</v>
      </c>
      <c r="M539" s="11">
        <v>4.905833716123105E-2</v>
      </c>
      <c r="N539" s="10">
        <v>427</v>
      </c>
      <c r="O539" s="39">
        <f t="shared" si="91"/>
        <v>0.68618492757105998</v>
      </c>
      <c r="P539" s="11">
        <v>1.9E-2</v>
      </c>
      <c r="Q539" s="10">
        <v>400</v>
      </c>
      <c r="R539" s="39">
        <f t="shared" si="92"/>
        <v>0.50423562248514409</v>
      </c>
      <c r="S539" s="12">
        <v>0.16367683645410502</v>
      </c>
      <c r="T539" s="10">
        <v>455</v>
      </c>
      <c r="U539" s="39">
        <f t="shared" si="93"/>
        <v>0.731126491482602</v>
      </c>
      <c r="V539" s="11">
        <v>3.3000000000000002E-2</v>
      </c>
      <c r="W539" s="10">
        <v>541</v>
      </c>
      <c r="X539" s="39">
        <f t="shared" si="94"/>
        <v>2.0553876267381641</v>
      </c>
      <c r="Y539" s="13">
        <v>146734</v>
      </c>
      <c r="Z539" s="10">
        <v>521</v>
      </c>
      <c r="AA539" s="39">
        <f t="shared" si="95"/>
        <v>0.99394921221109245</v>
      </c>
      <c r="AB539" s="11">
        <v>3.5000000000000003E-2</v>
      </c>
      <c r="AC539" s="10">
        <v>480</v>
      </c>
      <c r="AD539" s="39">
        <f t="shared" si="96"/>
        <v>0.87988404418176092</v>
      </c>
      <c r="AE539" s="11">
        <v>0.96799999999999997</v>
      </c>
      <c r="AF539" s="10">
        <v>388</v>
      </c>
      <c r="AG539" s="39">
        <f t="shared" si="97"/>
        <v>0.36237848617210799</v>
      </c>
      <c r="AH539" s="14">
        <v>2.2096642586062862</v>
      </c>
      <c r="AI539" s="10">
        <v>467</v>
      </c>
      <c r="AJ539" s="39">
        <f t="shared" si="98"/>
        <v>-4.3883448015327566E-3</v>
      </c>
      <c r="AK539" s="13">
        <v>250268.80054340709</v>
      </c>
      <c r="AL539" s="44"/>
    </row>
    <row r="540" spans="1:38" x14ac:dyDescent="0.25">
      <c r="A540" s="110" t="s">
        <v>932</v>
      </c>
      <c r="B540" s="5" t="s">
        <v>558</v>
      </c>
      <c r="C540" s="6" t="s">
        <v>81</v>
      </c>
      <c r="D540" s="7" t="s">
        <v>34</v>
      </c>
      <c r="E540" s="42">
        <f t="shared" si="88"/>
        <v>6.1551159442110679</v>
      </c>
      <c r="F540" s="8">
        <v>10.401110921964385</v>
      </c>
      <c r="G540" s="9">
        <v>534</v>
      </c>
      <c r="H540" s="10">
        <v>194</v>
      </c>
      <c r="I540" s="39">
        <f t="shared" si="89"/>
        <v>-0.32113962398590967</v>
      </c>
      <c r="J540" s="11">
        <v>-1.4387071344107216E-2</v>
      </c>
      <c r="K540" s="10">
        <v>508</v>
      </c>
      <c r="L540" s="39">
        <f t="shared" si="90"/>
        <v>0.76538329081744005</v>
      </c>
      <c r="M540" s="11">
        <v>2.4755325273459989E-2</v>
      </c>
      <c r="N540" s="10">
        <v>535</v>
      </c>
      <c r="O540" s="39">
        <f t="shared" si="91"/>
        <v>0.97805414056239526</v>
      </c>
      <c r="P540" s="11">
        <v>0</v>
      </c>
      <c r="Q540" s="10">
        <v>434</v>
      </c>
      <c r="R540" s="39">
        <f t="shared" si="92"/>
        <v>0.5528057078878641</v>
      </c>
      <c r="S540" s="12">
        <v>0</v>
      </c>
      <c r="T540" s="10">
        <v>465</v>
      </c>
      <c r="U540" s="39">
        <f t="shared" si="93"/>
        <v>0.76239723089877698</v>
      </c>
      <c r="V540" s="11">
        <v>3.1E-2</v>
      </c>
      <c r="W540" s="10">
        <v>512</v>
      </c>
      <c r="X540" s="39">
        <f t="shared" si="94"/>
        <v>1.4979361476488973</v>
      </c>
      <c r="Y540" s="13">
        <v>129853</v>
      </c>
      <c r="Z540" s="10">
        <v>496</v>
      </c>
      <c r="AA540" s="39">
        <f t="shared" si="95"/>
        <v>0.89782917714061439</v>
      </c>
      <c r="AB540" s="11">
        <v>3.7000000000000005E-2</v>
      </c>
      <c r="AC540" s="10">
        <v>553</v>
      </c>
      <c r="AD540" s="39">
        <f t="shared" si="96"/>
        <v>1.1879170604545739</v>
      </c>
      <c r="AE540" s="11">
        <v>0.98799999999999999</v>
      </c>
      <c r="AF540" s="10">
        <v>469</v>
      </c>
      <c r="AG540" s="39">
        <f t="shared" si="97"/>
        <v>0.63127742764051098</v>
      </c>
      <c r="AH540" s="14">
        <v>1.9253123645610539</v>
      </c>
      <c r="AI540" s="10">
        <v>485</v>
      </c>
      <c r="AJ540" s="39">
        <f t="shared" si="98"/>
        <v>3.7184823999743273E-2</v>
      </c>
      <c r="AK540" s="13">
        <v>275054.79644071189</v>
      </c>
      <c r="AL540" s="44"/>
    </row>
    <row r="541" spans="1:38" x14ac:dyDescent="0.25">
      <c r="A541" s="110" t="s">
        <v>873</v>
      </c>
      <c r="B541" s="5" t="s">
        <v>559</v>
      </c>
      <c r="C541" s="6" t="s">
        <v>81</v>
      </c>
      <c r="D541" s="7" t="s">
        <v>34</v>
      </c>
      <c r="E541" s="42">
        <f t="shared" si="88"/>
        <v>6.1939887706362571</v>
      </c>
      <c r="F541" s="8">
        <v>10.292973976752556</v>
      </c>
      <c r="G541" s="9">
        <v>535</v>
      </c>
      <c r="H541" s="10">
        <v>370</v>
      </c>
      <c r="I541" s="39">
        <f t="shared" si="89"/>
        <v>0.23179646498890305</v>
      </c>
      <c r="J541" s="11">
        <v>3.4235668789808882E-2</v>
      </c>
      <c r="K541" s="10">
        <v>557</v>
      </c>
      <c r="L541" s="39">
        <f t="shared" si="90"/>
        <v>1.1078680509774408</v>
      </c>
      <c r="M541" s="11">
        <v>6.2415196743554951E-3</v>
      </c>
      <c r="N541" s="10">
        <v>535</v>
      </c>
      <c r="O541" s="39">
        <f t="shared" si="91"/>
        <v>0.97805414056239526</v>
      </c>
      <c r="P541" s="11">
        <v>0</v>
      </c>
      <c r="Q541" s="10">
        <v>390</v>
      </c>
      <c r="R541" s="39">
        <f t="shared" si="92"/>
        <v>0.49569566289624395</v>
      </c>
      <c r="S541" s="12">
        <v>0.19245573518090839</v>
      </c>
      <c r="T541" s="10">
        <v>494</v>
      </c>
      <c r="U541" s="39">
        <f t="shared" si="93"/>
        <v>0.82493870973112671</v>
      </c>
      <c r="V541" s="11">
        <v>2.7000000000000003E-2</v>
      </c>
      <c r="W541" s="10">
        <v>533</v>
      </c>
      <c r="X541" s="39">
        <f t="shared" si="94"/>
        <v>1.8417655890491371</v>
      </c>
      <c r="Y541" s="13">
        <v>140265</v>
      </c>
      <c r="Z541" s="10">
        <v>450</v>
      </c>
      <c r="AA541" s="39">
        <f t="shared" si="95"/>
        <v>0.75364912453489763</v>
      </c>
      <c r="AB541" s="11">
        <v>0.04</v>
      </c>
      <c r="AC541" s="10">
        <v>499</v>
      </c>
      <c r="AD541" s="39">
        <f t="shared" si="96"/>
        <v>0.94149064743632349</v>
      </c>
      <c r="AE541" s="11">
        <v>0.97199999999999998</v>
      </c>
      <c r="AF541" s="10">
        <v>326</v>
      </c>
      <c r="AG541" s="39">
        <f t="shared" si="97"/>
        <v>0.17448793432711346</v>
      </c>
      <c r="AH541" s="14">
        <v>2.4083524125966806</v>
      </c>
      <c r="AI541" s="10">
        <v>434</v>
      </c>
      <c r="AJ541" s="39">
        <f t="shared" si="98"/>
        <v>-8.0572864588922405E-2</v>
      </c>
      <c r="AK541" s="13">
        <v>204847.45669745959</v>
      </c>
      <c r="AL541" s="44"/>
    </row>
    <row r="542" spans="1:38" x14ac:dyDescent="0.25">
      <c r="A542" s="110" t="s">
        <v>1068</v>
      </c>
      <c r="B542" s="5" t="s">
        <v>560</v>
      </c>
      <c r="C542" s="6" t="s">
        <v>54</v>
      </c>
      <c r="D542" s="7" t="s">
        <v>39</v>
      </c>
      <c r="E542" s="42">
        <f t="shared" si="88"/>
        <v>6.2319102365649437</v>
      </c>
      <c r="F542" s="8">
        <v>10.187483538814512</v>
      </c>
      <c r="G542" s="9">
        <v>536</v>
      </c>
      <c r="H542" s="10">
        <v>116</v>
      </c>
      <c r="I542" s="39">
        <f t="shared" si="89"/>
        <v>-0.58725728263971766</v>
      </c>
      <c r="J542" s="11">
        <v>-3.7788274520700216E-2</v>
      </c>
      <c r="K542" s="10">
        <v>257</v>
      </c>
      <c r="L542" s="39">
        <f t="shared" si="90"/>
        <v>6.6250541769908911E-2</v>
      </c>
      <c r="M542" s="11">
        <v>6.2548562548562545E-2</v>
      </c>
      <c r="N542" s="10">
        <v>529</v>
      </c>
      <c r="O542" s="39">
        <f t="shared" si="91"/>
        <v>0.93196952798481603</v>
      </c>
      <c r="P542" s="11">
        <v>3.0000000000000001E-3</v>
      </c>
      <c r="Q542" s="10">
        <v>434</v>
      </c>
      <c r="R542" s="39">
        <f t="shared" si="92"/>
        <v>0.5528057078878641</v>
      </c>
      <c r="S542" s="12">
        <v>0</v>
      </c>
      <c r="T542" s="10">
        <v>477</v>
      </c>
      <c r="U542" s="39">
        <f t="shared" si="93"/>
        <v>0.79366797031495184</v>
      </c>
      <c r="V542" s="11">
        <v>2.8999999999999998E-2</v>
      </c>
      <c r="W542" s="10">
        <v>527</v>
      </c>
      <c r="X542" s="39">
        <f t="shared" si="94"/>
        <v>1.7186910281483789</v>
      </c>
      <c r="Y542" s="13">
        <v>136538</v>
      </c>
      <c r="Z542" s="10">
        <v>483</v>
      </c>
      <c r="AA542" s="39">
        <f t="shared" si="95"/>
        <v>0.84976915960537569</v>
      </c>
      <c r="AB542" s="11">
        <v>3.7999999999999999E-2</v>
      </c>
      <c r="AC542" s="10">
        <v>542</v>
      </c>
      <c r="AD542" s="39">
        <f t="shared" si="96"/>
        <v>1.1417121080136519</v>
      </c>
      <c r="AE542" s="11">
        <v>0.98499999999999999</v>
      </c>
      <c r="AF542" s="10">
        <v>521</v>
      </c>
      <c r="AG542" s="39">
        <f t="shared" si="97"/>
        <v>1.0880162026256379</v>
      </c>
      <c r="AH542" s="14">
        <v>1.4423259495097291</v>
      </c>
      <c r="AI542" s="10">
        <v>531</v>
      </c>
      <c r="AJ542" s="39">
        <f t="shared" si="98"/>
        <v>0.40616947668379005</v>
      </c>
      <c r="AK542" s="13">
        <v>495044.09125036094</v>
      </c>
      <c r="AL542" s="44"/>
    </row>
    <row r="543" spans="1:38" x14ac:dyDescent="0.25">
      <c r="A543" s="110" t="s">
        <v>1050</v>
      </c>
      <c r="B543" s="5" t="s">
        <v>561</v>
      </c>
      <c r="C543" s="6" t="s">
        <v>93</v>
      </c>
      <c r="D543" s="7" t="s">
        <v>34</v>
      </c>
      <c r="E543" s="42">
        <f t="shared" si="88"/>
        <v>6.24052150247174</v>
      </c>
      <c r="F543" s="8">
        <v>10.163528604861874</v>
      </c>
      <c r="G543" s="9">
        <v>537</v>
      </c>
      <c r="H543" s="10">
        <v>351</v>
      </c>
      <c r="I543" s="39">
        <f t="shared" si="89"/>
        <v>0.20190725003486637</v>
      </c>
      <c r="J543" s="11">
        <v>3.1607344177806418E-2</v>
      </c>
      <c r="K543" s="10">
        <v>490</v>
      </c>
      <c r="L543" s="39">
        <f t="shared" si="90"/>
        <v>0.70046887342310893</v>
      </c>
      <c r="M543" s="11">
        <v>2.8264424199953283E-2</v>
      </c>
      <c r="N543" s="10">
        <v>411</v>
      </c>
      <c r="O543" s="39">
        <f t="shared" si="91"/>
        <v>0.64010031499348063</v>
      </c>
      <c r="P543" s="11">
        <v>2.2000000000000002E-2</v>
      </c>
      <c r="Q543" s="10">
        <v>403</v>
      </c>
      <c r="R543" s="39">
        <f t="shared" si="92"/>
        <v>0.50647749372347417</v>
      </c>
      <c r="S543" s="12">
        <v>0.1561219312282893</v>
      </c>
      <c r="T543" s="10">
        <v>441</v>
      </c>
      <c r="U543" s="39">
        <f t="shared" si="93"/>
        <v>0.69985575206642703</v>
      </c>
      <c r="V543" s="11">
        <v>3.5000000000000003E-2</v>
      </c>
      <c r="W543" s="10">
        <v>544</v>
      </c>
      <c r="X543" s="39">
        <f t="shared" si="94"/>
        <v>2.0913490425742056</v>
      </c>
      <c r="Y543" s="13">
        <v>147823</v>
      </c>
      <c r="Z543" s="10">
        <v>521</v>
      </c>
      <c r="AA543" s="39">
        <f t="shared" si="95"/>
        <v>0.99394921221109245</v>
      </c>
      <c r="AB543" s="11">
        <v>3.5000000000000003E-2</v>
      </c>
      <c r="AC543" s="10">
        <v>513</v>
      </c>
      <c r="AD543" s="39">
        <f t="shared" si="96"/>
        <v>1.0030972506908862</v>
      </c>
      <c r="AE543" s="11">
        <v>0.97599999999999998</v>
      </c>
      <c r="AF543" s="10">
        <v>370</v>
      </c>
      <c r="AG543" s="39">
        <f t="shared" si="97"/>
        <v>0.32331514745142853</v>
      </c>
      <c r="AH543" s="14">
        <v>2.250972470131027</v>
      </c>
      <c r="AI543" s="10">
        <v>468</v>
      </c>
      <c r="AJ543" s="39">
        <f t="shared" si="98"/>
        <v>-2.9215260607109187E-3</v>
      </c>
      <c r="AK543" s="13">
        <v>251143.32044026384</v>
      </c>
      <c r="AL543" s="44"/>
    </row>
    <row r="544" spans="1:38" x14ac:dyDescent="0.25">
      <c r="A544" s="110" t="s">
        <v>725</v>
      </c>
      <c r="B544" s="5" t="s">
        <v>562</v>
      </c>
      <c r="C544" s="6" t="s">
        <v>54</v>
      </c>
      <c r="D544" s="7" t="s">
        <v>39</v>
      </c>
      <c r="E544" s="42">
        <f t="shared" si="88"/>
        <v>6.2629769473069947</v>
      </c>
      <c r="F544" s="8">
        <v>10.101061749961815</v>
      </c>
      <c r="G544" s="9">
        <v>538</v>
      </c>
      <c r="H544" s="10">
        <v>168</v>
      </c>
      <c r="I544" s="39">
        <f t="shared" si="89"/>
        <v>-0.40573459504636367</v>
      </c>
      <c r="J544" s="11">
        <v>-2.1825976809899617E-2</v>
      </c>
      <c r="K544" s="10">
        <v>496</v>
      </c>
      <c r="L544" s="39">
        <f t="shared" si="90"/>
        <v>0.73318310174323242</v>
      </c>
      <c r="M544" s="11">
        <v>2.649598094671033E-2</v>
      </c>
      <c r="N544" s="10">
        <v>535</v>
      </c>
      <c r="O544" s="39">
        <f t="shared" si="91"/>
        <v>0.97805414056239526</v>
      </c>
      <c r="P544" s="11">
        <v>0</v>
      </c>
      <c r="Q544" s="10">
        <v>434</v>
      </c>
      <c r="R544" s="39">
        <f t="shared" si="92"/>
        <v>0.5528057078878641</v>
      </c>
      <c r="S544" s="12">
        <v>0</v>
      </c>
      <c r="T544" s="10">
        <v>298</v>
      </c>
      <c r="U544" s="39">
        <f t="shared" si="93"/>
        <v>0.32460687907232827</v>
      </c>
      <c r="V544" s="11">
        <v>5.9000000000000004E-2</v>
      </c>
      <c r="W544" s="10">
        <v>552</v>
      </c>
      <c r="X544" s="39">
        <f t="shared" si="94"/>
        <v>2.4934630560135753</v>
      </c>
      <c r="Y544" s="13">
        <v>160000</v>
      </c>
      <c r="Z544" s="10">
        <v>417</v>
      </c>
      <c r="AA544" s="39">
        <f t="shared" si="95"/>
        <v>0.65752908946441957</v>
      </c>
      <c r="AB544" s="11">
        <v>4.2000000000000003E-2</v>
      </c>
      <c r="AC544" s="10">
        <v>499</v>
      </c>
      <c r="AD544" s="39">
        <f t="shared" si="96"/>
        <v>0.94149064743632349</v>
      </c>
      <c r="AE544" s="11">
        <v>0.97199999999999998</v>
      </c>
      <c r="AF544" s="10">
        <v>501</v>
      </c>
      <c r="AG544" s="39">
        <f t="shared" si="97"/>
        <v>0.85305621857795089</v>
      </c>
      <c r="AH544" s="14">
        <v>1.6907884987631929</v>
      </c>
      <c r="AI544" s="10">
        <v>502</v>
      </c>
      <c r="AJ544" s="39">
        <f t="shared" si="98"/>
        <v>7.9604982205537272E-2</v>
      </c>
      <c r="AK544" s="13">
        <v>300345.76890128502</v>
      </c>
      <c r="AL544" s="44"/>
    </row>
    <row r="545" spans="1:38" x14ac:dyDescent="0.25">
      <c r="A545" s="110" t="s">
        <v>858</v>
      </c>
      <c r="B545" s="5" t="s">
        <v>238</v>
      </c>
      <c r="C545" s="6" t="s">
        <v>38</v>
      </c>
      <c r="D545" s="7" t="s">
        <v>39</v>
      </c>
      <c r="E545" s="42">
        <f t="shared" si="88"/>
        <v>6.2752079884875416</v>
      </c>
      <c r="F545" s="8">
        <v>10.067037277041905</v>
      </c>
      <c r="G545" s="9">
        <v>539</v>
      </c>
      <c r="H545" s="10">
        <v>514</v>
      </c>
      <c r="I545" s="39">
        <f t="shared" si="89"/>
        <v>0.96381950343424039</v>
      </c>
      <c r="J545" s="11">
        <v>9.8606518658479025E-2</v>
      </c>
      <c r="K545" s="10">
        <v>416</v>
      </c>
      <c r="L545" s="39">
        <f t="shared" si="90"/>
        <v>0.52376866433208158</v>
      </c>
      <c r="M545" s="11">
        <v>3.7816362566215421E-2</v>
      </c>
      <c r="N545" s="10">
        <v>446</v>
      </c>
      <c r="O545" s="39">
        <f t="shared" si="91"/>
        <v>0.71690800262277954</v>
      </c>
      <c r="P545" s="11">
        <v>1.7000000000000001E-2</v>
      </c>
      <c r="Q545" s="10">
        <v>434</v>
      </c>
      <c r="R545" s="39">
        <f t="shared" si="92"/>
        <v>0.5528057078878641</v>
      </c>
      <c r="S545" s="12">
        <v>0</v>
      </c>
      <c r="T545" s="10">
        <v>531</v>
      </c>
      <c r="U545" s="39">
        <f t="shared" si="93"/>
        <v>0.95002166739582627</v>
      </c>
      <c r="V545" s="11">
        <v>1.9E-2</v>
      </c>
      <c r="W545" s="10">
        <v>536</v>
      </c>
      <c r="X545" s="39">
        <f t="shared" si="94"/>
        <v>1.8661361353181898</v>
      </c>
      <c r="Y545" s="13">
        <v>141003</v>
      </c>
      <c r="Z545" s="10">
        <v>561</v>
      </c>
      <c r="AA545" s="39">
        <f t="shared" si="95"/>
        <v>1.2823093174225266</v>
      </c>
      <c r="AB545" s="11">
        <v>2.8999999999999998E-2</v>
      </c>
      <c r="AC545" s="10">
        <v>381</v>
      </c>
      <c r="AD545" s="39">
        <f t="shared" si="96"/>
        <v>0.54104772628166675</v>
      </c>
      <c r="AE545" s="11">
        <v>0.94599999999999995</v>
      </c>
      <c r="AF545" s="10">
        <v>281</v>
      </c>
      <c r="AG545" s="39">
        <f t="shared" si="97"/>
        <v>2.4704888612606668E-2</v>
      </c>
      <c r="AH545" s="14">
        <v>2.566743116971351</v>
      </c>
      <c r="AI545" s="10">
        <v>450</v>
      </c>
      <c r="AJ545" s="39">
        <f t="shared" si="98"/>
        <v>-4.8375330144171912E-2</v>
      </c>
      <c r="AK545" s="13">
        <v>224043.6830054821</v>
      </c>
      <c r="AL545" s="44"/>
    </row>
    <row r="546" spans="1:38" x14ac:dyDescent="0.25">
      <c r="A546" s="110" t="s">
        <v>1072</v>
      </c>
      <c r="B546" s="5" t="s">
        <v>563</v>
      </c>
      <c r="C546" s="6" t="s">
        <v>93</v>
      </c>
      <c r="D546" s="7" t="s">
        <v>34</v>
      </c>
      <c r="E546" s="42">
        <f t="shared" si="88"/>
        <v>6.283932458777981</v>
      </c>
      <c r="F546" s="8">
        <v>10.042767429630235</v>
      </c>
      <c r="G546" s="9">
        <v>540</v>
      </c>
      <c r="H546" s="10">
        <v>354</v>
      </c>
      <c r="I546" s="39">
        <f t="shared" si="89"/>
        <v>0.20663211919270985</v>
      </c>
      <c r="J546" s="11">
        <v>3.2022828154724126E-2</v>
      </c>
      <c r="K546" s="10">
        <v>200</v>
      </c>
      <c r="L546" s="39">
        <f t="shared" si="90"/>
        <v>-0.10927830988554543</v>
      </c>
      <c r="M546" s="11">
        <v>7.2037180480247875E-2</v>
      </c>
      <c r="N546" s="10">
        <v>498</v>
      </c>
      <c r="O546" s="39">
        <f t="shared" si="91"/>
        <v>0.82443876530379778</v>
      </c>
      <c r="P546" s="11">
        <v>0.01</v>
      </c>
      <c r="Q546" s="10">
        <v>434</v>
      </c>
      <c r="R546" s="39">
        <f t="shared" si="92"/>
        <v>0.5528057078878641</v>
      </c>
      <c r="S546" s="12">
        <v>0</v>
      </c>
      <c r="T546" s="10">
        <v>545</v>
      </c>
      <c r="U546" s="39">
        <f t="shared" si="93"/>
        <v>1.0438338856443512</v>
      </c>
      <c r="V546" s="11">
        <v>1.3000000000000001E-2</v>
      </c>
      <c r="W546" s="10">
        <v>494</v>
      </c>
      <c r="X546" s="39">
        <f t="shared" si="94"/>
        <v>1.2064472426124089</v>
      </c>
      <c r="Y546" s="13">
        <v>121026</v>
      </c>
      <c r="Z546" s="10">
        <v>543</v>
      </c>
      <c r="AA546" s="39">
        <f t="shared" si="95"/>
        <v>1.0900692472815705</v>
      </c>
      <c r="AB546" s="11">
        <v>3.3000000000000002E-2</v>
      </c>
      <c r="AC546" s="10">
        <v>494</v>
      </c>
      <c r="AD546" s="39">
        <f t="shared" si="96"/>
        <v>0.92608899662268285</v>
      </c>
      <c r="AE546" s="11">
        <v>0.97099999999999997</v>
      </c>
      <c r="AF546" s="10">
        <v>548</v>
      </c>
      <c r="AG546" s="39">
        <f t="shared" si="97"/>
        <v>1.6006959371414984</v>
      </c>
      <c r="AH546" s="14">
        <v>0.90018378728287674</v>
      </c>
      <c r="AI546" s="10">
        <v>541</v>
      </c>
      <c r="AJ546" s="39">
        <f t="shared" si="98"/>
        <v>0.86294470725255812</v>
      </c>
      <c r="AK546" s="13">
        <v>767374.28202764981</v>
      </c>
      <c r="AL546" s="44"/>
    </row>
    <row r="547" spans="1:38" x14ac:dyDescent="0.25">
      <c r="A547" s="110" t="s">
        <v>1042</v>
      </c>
      <c r="B547" s="5" t="s">
        <v>564</v>
      </c>
      <c r="C547" s="6" t="s">
        <v>93</v>
      </c>
      <c r="D547" s="7" t="s">
        <v>34</v>
      </c>
      <c r="E547" s="42">
        <f t="shared" si="88"/>
        <v>6.353171564664585</v>
      </c>
      <c r="F547" s="8">
        <v>9.8501571646116908</v>
      </c>
      <c r="G547" s="9">
        <v>541</v>
      </c>
      <c r="H547" s="10">
        <v>431</v>
      </c>
      <c r="I547" s="39">
        <f t="shared" si="89"/>
        <v>0.41676335936192649</v>
      </c>
      <c r="J547" s="11">
        <v>5.0500834724540811E-2</v>
      </c>
      <c r="K547" s="10">
        <v>549</v>
      </c>
      <c r="L547" s="39">
        <f t="shared" si="90"/>
        <v>0.97747477159319662</v>
      </c>
      <c r="M547" s="11">
        <v>1.3290229885057471E-2</v>
      </c>
      <c r="N547" s="10">
        <v>466</v>
      </c>
      <c r="O547" s="39">
        <f t="shared" si="91"/>
        <v>0.74763107767449899</v>
      </c>
      <c r="P547" s="11">
        <v>1.4999999999999999E-2</v>
      </c>
      <c r="Q547" s="10">
        <v>429</v>
      </c>
      <c r="R547" s="39">
        <f t="shared" si="92"/>
        <v>0.53315640357211402</v>
      </c>
      <c r="S547" s="12">
        <v>6.6216395179446427E-2</v>
      </c>
      <c r="T547" s="10">
        <v>523</v>
      </c>
      <c r="U547" s="39">
        <f t="shared" si="93"/>
        <v>0.91875092797965141</v>
      </c>
      <c r="V547" s="11">
        <v>2.1000000000000001E-2</v>
      </c>
      <c r="W547" s="10">
        <v>524</v>
      </c>
      <c r="X547" s="39">
        <f t="shared" si="94"/>
        <v>1.680682222246374</v>
      </c>
      <c r="Y547" s="13">
        <v>135387</v>
      </c>
      <c r="Z547" s="10">
        <v>521</v>
      </c>
      <c r="AA547" s="39">
        <f t="shared" si="95"/>
        <v>0.99394921221109245</v>
      </c>
      <c r="AB547" s="11">
        <v>3.5000000000000003E-2</v>
      </c>
      <c r="AC547" s="10">
        <v>533</v>
      </c>
      <c r="AD547" s="39">
        <f t="shared" si="96"/>
        <v>1.0647038539454488</v>
      </c>
      <c r="AE547" s="11">
        <v>0.98</v>
      </c>
      <c r="AF547" s="10">
        <v>357</v>
      </c>
      <c r="AG547" s="39">
        <f t="shared" si="97"/>
        <v>0.29594701474666146</v>
      </c>
      <c r="AH547" s="14">
        <v>2.2799133812725318</v>
      </c>
      <c r="AI547" s="10">
        <v>457</v>
      </c>
      <c r="AJ547" s="39">
        <f t="shared" si="98"/>
        <v>-3.2993677560165649E-2</v>
      </c>
      <c r="AK547" s="13">
        <v>233214.25115878691</v>
      </c>
      <c r="AL547" s="44"/>
    </row>
    <row r="548" spans="1:38" x14ac:dyDescent="0.25">
      <c r="A548" s="110" t="s">
        <v>707</v>
      </c>
      <c r="B548" s="5" t="s">
        <v>565</v>
      </c>
      <c r="C548" s="6" t="s">
        <v>81</v>
      </c>
      <c r="D548" s="7" t="s">
        <v>34</v>
      </c>
      <c r="E548" s="42">
        <f t="shared" si="88"/>
        <v>6.367436937764154</v>
      </c>
      <c r="F548" s="8">
        <v>9.810473560120947</v>
      </c>
      <c r="G548" s="9">
        <v>542</v>
      </c>
      <c r="H548" s="10">
        <v>325</v>
      </c>
      <c r="I548" s="39">
        <f t="shared" si="89"/>
        <v>0.14894260260647013</v>
      </c>
      <c r="J548" s="11">
        <v>2.6949868676487299E-2</v>
      </c>
      <c r="K548" s="10">
        <v>340</v>
      </c>
      <c r="L548" s="39">
        <f t="shared" si="90"/>
        <v>0.30050986985558631</v>
      </c>
      <c r="M548" s="11">
        <v>4.9885132917623892E-2</v>
      </c>
      <c r="N548" s="10">
        <v>436</v>
      </c>
      <c r="O548" s="39">
        <f t="shared" si="91"/>
        <v>0.70154646509691976</v>
      </c>
      <c r="P548" s="11">
        <v>1.8000000000000002E-2</v>
      </c>
      <c r="Q548" s="10">
        <v>419</v>
      </c>
      <c r="R548" s="39">
        <f t="shared" si="92"/>
        <v>0.51980851075937995</v>
      </c>
      <c r="S548" s="12">
        <v>0.11119759813188035</v>
      </c>
      <c r="T548" s="10">
        <v>511</v>
      </c>
      <c r="U548" s="39">
        <f t="shared" si="93"/>
        <v>0.87184481885538911</v>
      </c>
      <c r="V548" s="11">
        <v>2.4E-2</v>
      </c>
      <c r="W548" s="10">
        <v>538</v>
      </c>
      <c r="X548" s="39">
        <f t="shared" si="94"/>
        <v>1.9243216400960637</v>
      </c>
      <c r="Y548" s="13">
        <v>142765</v>
      </c>
      <c r="Z548" s="10">
        <v>543</v>
      </c>
      <c r="AA548" s="39">
        <f t="shared" si="95"/>
        <v>1.0900692472815705</v>
      </c>
      <c r="AB548" s="11">
        <v>3.3000000000000002E-2</v>
      </c>
      <c r="AC548" s="10">
        <v>494</v>
      </c>
      <c r="AD548" s="39">
        <f t="shared" si="96"/>
        <v>0.92608899662268285</v>
      </c>
      <c r="AE548" s="11">
        <v>0.97099999999999997</v>
      </c>
      <c r="AF548" s="10">
        <v>500</v>
      </c>
      <c r="AG548" s="39">
        <f t="shared" si="97"/>
        <v>0.85295169562317097</v>
      </c>
      <c r="AH548" s="14">
        <v>1.6908990283919099</v>
      </c>
      <c r="AI548" s="10">
        <v>483</v>
      </c>
      <c r="AJ548" s="39">
        <f t="shared" si="98"/>
        <v>3.2624868123359622E-2</v>
      </c>
      <c r="AK548" s="13">
        <v>272336.14277771598</v>
      </c>
      <c r="AL548" s="44"/>
    </row>
    <row r="549" spans="1:38" x14ac:dyDescent="0.25">
      <c r="A549" s="110" t="s">
        <v>920</v>
      </c>
      <c r="B549" s="5" t="s">
        <v>566</v>
      </c>
      <c r="C549" s="6" t="s">
        <v>30</v>
      </c>
      <c r="D549" s="7" t="s">
        <v>20</v>
      </c>
      <c r="E549" s="42">
        <f t="shared" si="88"/>
        <v>6.3847879636473923</v>
      </c>
      <c r="F549" s="8">
        <v>9.7622062457048955</v>
      </c>
      <c r="G549" s="9">
        <v>543</v>
      </c>
      <c r="H549" s="10">
        <v>2</v>
      </c>
      <c r="I549" s="39">
        <f t="shared" si="89"/>
        <v>-3.5375310021850694</v>
      </c>
      <c r="J549" s="11">
        <v>-0.29722222222222228</v>
      </c>
      <c r="K549" s="10">
        <v>10</v>
      </c>
      <c r="L549" s="39">
        <f t="shared" si="90"/>
        <v>-1.8155020013148195</v>
      </c>
      <c r="M549" s="11">
        <v>0.16427104722792607</v>
      </c>
      <c r="N549" s="10">
        <v>535</v>
      </c>
      <c r="O549" s="39">
        <f t="shared" si="91"/>
        <v>0.97805414056239526</v>
      </c>
      <c r="P549" s="11">
        <v>0</v>
      </c>
      <c r="Q549" s="10">
        <v>434</v>
      </c>
      <c r="R549" s="39">
        <f t="shared" si="92"/>
        <v>0.5528057078878641</v>
      </c>
      <c r="S549" s="12">
        <v>0</v>
      </c>
      <c r="T549" s="10">
        <v>504</v>
      </c>
      <c r="U549" s="39">
        <f t="shared" si="93"/>
        <v>0.85620944914730157</v>
      </c>
      <c r="V549" s="11">
        <v>2.5000000000000001E-2</v>
      </c>
      <c r="W549" s="10">
        <v>503</v>
      </c>
      <c r="X549" s="39">
        <f t="shared" si="94"/>
        <v>1.3789563668800666</v>
      </c>
      <c r="Y549" s="13">
        <v>126250</v>
      </c>
      <c r="Z549" s="10">
        <v>339</v>
      </c>
      <c r="AA549" s="39">
        <f t="shared" si="95"/>
        <v>0.41722900178822475</v>
      </c>
      <c r="AB549" s="11">
        <v>4.7E-2</v>
      </c>
      <c r="AC549" s="10">
        <v>508</v>
      </c>
      <c r="AD549" s="39">
        <f t="shared" si="96"/>
        <v>0.97229394906360656</v>
      </c>
      <c r="AE549" s="11">
        <v>0.97400000000000009</v>
      </c>
      <c r="AF549" s="10">
        <v>560</v>
      </c>
      <c r="AG549" s="39">
        <f t="shared" si="97"/>
        <v>1.8207710276444495</v>
      </c>
      <c r="AH549" s="14">
        <v>0.66746152934106406</v>
      </c>
      <c r="AI549" s="10">
        <v>563</v>
      </c>
      <c r="AJ549" s="39">
        <f t="shared" si="98"/>
        <v>8.4492193691271744</v>
      </c>
      <c r="AK549" s="13">
        <v>5290324.4940711465</v>
      </c>
      <c r="AL549" s="44"/>
    </row>
    <row r="550" spans="1:38" x14ac:dyDescent="0.25">
      <c r="A550" s="110" t="s">
        <v>897</v>
      </c>
      <c r="B550" s="5" t="s">
        <v>567</v>
      </c>
      <c r="C550" s="6" t="s">
        <v>54</v>
      </c>
      <c r="D550" s="7" t="s">
        <v>39</v>
      </c>
      <c r="E550" s="42">
        <f t="shared" si="88"/>
        <v>6.4551971736852272</v>
      </c>
      <c r="F550" s="8">
        <v>9.5663409694065002</v>
      </c>
      <c r="G550" s="9">
        <v>544</v>
      </c>
      <c r="H550" s="10">
        <v>136</v>
      </c>
      <c r="I550" s="39">
        <f t="shared" si="89"/>
        <v>-0.52058424102575229</v>
      </c>
      <c r="J550" s="11">
        <v>-3.1925343811394891E-2</v>
      </c>
      <c r="K550" s="10">
        <v>492</v>
      </c>
      <c r="L550" s="39">
        <f t="shared" si="90"/>
        <v>0.70412102611158456</v>
      </c>
      <c r="M550" s="11">
        <v>2.806699864191942E-2</v>
      </c>
      <c r="N550" s="10">
        <v>535</v>
      </c>
      <c r="O550" s="39">
        <f t="shared" si="91"/>
        <v>0.97805414056239526</v>
      </c>
      <c r="P550" s="11">
        <v>0</v>
      </c>
      <c r="Q550" s="10">
        <v>434</v>
      </c>
      <c r="R550" s="39">
        <f t="shared" si="92"/>
        <v>0.5528057078878641</v>
      </c>
      <c r="S550" s="12">
        <v>0</v>
      </c>
      <c r="T550" s="10">
        <v>441</v>
      </c>
      <c r="U550" s="39">
        <f t="shared" si="93"/>
        <v>0.69985575206642703</v>
      </c>
      <c r="V550" s="11">
        <v>3.5000000000000003E-2</v>
      </c>
      <c r="W550" s="10">
        <v>528</v>
      </c>
      <c r="X550" s="39">
        <f t="shared" si="94"/>
        <v>1.7279373058656347</v>
      </c>
      <c r="Y550" s="13">
        <v>136818</v>
      </c>
      <c r="Z550" s="10">
        <v>496</v>
      </c>
      <c r="AA550" s="39">
        <f t="shared" si="95"/>
        <v>0.89782917714061439</v>
      </c>
      <c r="AB550" s="11">
        <v>3.7000000000000005E-2</v>
      </c>
      <c r="AC550" s="10">
        <v>563</v>
      </c>
      <c r="AD550" s="39">
        <f t="shared" si="96"/>
        <v>1.3727368702182616</v>
      </c>
      <c r="AE550" s="11">
        <v>1</v>
      </c>
      <c r="AF550" s="10">
        <v>478</v>
      </c>
      <c r="AG550" s="39">
        <f t="shared" si="97"/>
        <v>0.66646935194682977</v>
      </c>
      <c r="AH550" s="14">
        <v>1.888098047996799</v>
      </c>
      <c r="AI550" s="10">
        <v>493</v>
      </c>
      <c r="AJ550" s="39">
        <f t="shared" si="98"/>
        <v>5.3906742743457033E-2</v>
      </c>
      <c r="AK550" s="13">
        <v>285024.43362083542</v>
      </c>
      <c r="AL550" s="44"/>
    </row>
    <row r="551" spans="1:38" x14ac:dyDescent="0.25">
      <c r="A551" s="110" t="s">
        <v>1188</v>
      </c>
      <c r="B551" s="5" t="s">
        <v>568</v>
      </c>
      <c r="C551" s="6" t="s">
        <v>93</v>
      </c>
      <c r="D551" s="7" t="s">
        <v>34</v>
      </c>
      <c r="E551" s="42">
        <f t="shared" si="88"/>
        <v>6.4797407460875593</v>
      </c>
      <c r="F551" s="8">
        <v>9.4980653334868563</v>
      </c>
      <c r="G551" s="9">
        <v>545</v>
      </c>
      <c r="H551" s="10">
        <v>386</v>
      </c>
      <c r="I551" s="39">
        <f t="shared" si="89"/>
        <v>0.29822776979389531</v>
      </c>
      <c r="J551" s="11">
        <v>4.0077342239409397E-2</v>
      </c>
      <c r="K551" s="10">
        <v>553</v>
      </c>
      <c r="L551" s="39">
        <f t="shared" si="90"/>
        <v>1.0217781138922799</v>
      </c>
      <c r="M551" s="11">
        <v>1.0895310279488394E-2</v>
      </c>
      <c r="N551" s="10">
        <v>512</v>
      </c>
      <c r="O551" s="39">
        <f t="shared" si="91"/>
        <v>0.87052337788137701</v>
      </c>
      <c r="P551" s="11">
        <v>6.9999999999999993E-3</v>
      </c>
      <c r="Q551" s="10">
        <v>351</v>
      </c>
      <c r="R551" s="39">
        <f t="shared" si="92"/>
        <v>0.45250359743443896</v>
      </c>
      <c r="S551" s="12">
        <v>0.33800912624640866</v>
      </c>
      <c r="T551" s="10">
        <v>536</v>
      </c>
      <c r="U551" s="39">
        <f t="shared" si="93"/>
        <v>0.98129240681200125</v>
      </c>
      <c r="V551" s="11">
        <v>1.7000000000000001E-2</v>
      </c>
      <c r="W551" s="10">
        <v>531</v>
      </c>
      <c r="X551" s="39">
        <f t="shared" si="94"/>
        <v>1.8282924415182786</v>
      </c>
      <c r="Y551" s="13">
        <v>139857</v>
      </c>
      <c r="Z551" s="10">
        <v>534</v>
      </c>
      <c r="AA551" s="39">
        <f t="shared" si="95"/>
        <v>1.0420092297463315</v>
      </c>
      <c r="AB551" s="11">
        <v>3.4000000000000002E-2</v>
      </c>
      <c r="AC551" s="10">
        <v>461</v>
      </c>
      <c r="AD551" s="39">
        <f t="shared" si="96"/>
        <v>0.81827744092720012</v>
      </c>
      <c r="AE551" s="11">
        <v>0.96400000000000008</v>
      </c>
      <c r="AF551" s="10">
        <v>436</v>
      </c>
      <c r="AG551" s="39">
        <f t="shared" si="97"/>
        <v>0.50301029483624227</v>
      </c>
      <c r="AH551" s="14">
        <v>2.0609506900876382</v>
      </c>
      <c r="AI551" s="10">
        <v>511</v>
      </c>
      <c r="AJ551" s="39">
        <f t="shared" si="98"/>
        <v>0.12435282854931139</v>
      </c>
      <c r="AK551" s="13">
        <v>327024.51309785363</v>
      </c>
      <c r="AL551" s="44"/>
    </row>
    <row r="552" spans="1:38" x14ac:dyDescent="0.25">
      <c r="A552" s="110" t="s">
        <v>952</v>
      </c>
      <c r="B552" s="5" t="s">
        <v>569</v>
      </c>
      <c r="C552" s="6" t="s">
        <v>172</v>
      </c>
      <c r="D552" s="7" t="s">
        <v>39</v>
      </c>
      <c r="E552" s="42">
        <f t="shared" si="88"/>
        <v>6.7413671723931783</v>
      </c>
      <c r="F552" s="8">
        <v>8.7702694634894733</v>
      </c>
      <c r="G552" s="9">
        <v>546</v>
      </c>
      <c r="H552" s="10">
        <v>541</v>
      </c>
      <c r="I552" s="39">
        <f t="shared" si="89"/>
        <v>1.5180640392318501</v>
      </c>
      <c r="J552" s="11">
        <v>0.14734431778585289</v>
      </c>
      <c r="K552" s="10">
        <v>494</v>
      </c>
      <c r="L552" s="39">
        <f t="shared" si="90"/>
        <v>0.71786937607846357</v>
      </c>
      <c r="M552" s="11">
        <v>2.7323799795709907E-2</v>
      </c>
      <c r="N552" s="10">
        <v>484</v>
      </c>
      <c r="O552" s="39">
        <f t="shared" si="91"/>
        <v>0.79371569025207833</v>
      </c>
      <c r="P552" s="11">
        <v>1.2E-2</v>
      </c>
      <c r="Q552" s="10">
        <v>433</v>
      </c>
      <c r="R552" s="39">
        <f t="shared" si="92"/>
        <v>0.53993123204177718</v>
      </c>
      <c r="S552" s="12">
        <v>4.3385830187860644E-2</v>
      </c>
      <c r="T552" s="10">
        <v>420</v>
      </c>
      <c r="U552" s="39">
        <f t="shared" si="93"/>
        <v>0.65294964294216484</v>
      </c>
      <c r="V552" s="11">
        <v>3.7999999999999999E-2</v>
      </c>
      <c r="W552" s="10">
        <v>548</v>
      </c>
      <c r="X552" s="39">
        <f t="shared" si="94"/>
        <v>2.3393804423395919</v>
      </c>
      <c r="Y552" s="13">
        <v>155334</v>
      </c>
      <c r="Z552" s="10">
        <v>450</v>
      </c>
      <c r="AA552" s="39">
        <f t="shared" si="95"/>
        <v>0.75364912453489763</v>
      </c>
      <c r="AB552" s="11">
        <v>0.04</v>
      </c>
      <c r="AC552" s="10">
        <v>538</v>
      </c>
      <c r="AD552" s="39">
        <f t="shared" si="96"/>
        <v>1.0801055047590893</v>
      </c>
      <c r="AE552" s="11">
        <v>0.98099999999999998</v>
      </c>
      <c r="AF552" s="10">
        <v>329</v>
      </c>
      <c r="AG552" s="39">
        <f t="shared" si="97"/>
        <v>0.18316220071609324</v>
      </c>
      <c r="AH552" s="14">
        <v>2.3991796577182494</v>
      </c>
      <c r="AI552" s="10">
        <v>425</v>
      </c>
      <c r="AJ552" s="39">
        <f t="shared" si="98"/>
        <v>-9.2553473932086988E-2</v>
      </c>
      <c r="AK552" s="13">
        <v>197704.59646839343</v>
      </c>
      <c r="AL552" s="44"/>
    </row>
    <row r="553" spans="1:38" x14ac:dyDescent="0.25">
      <c r="A553" s="110" t="s">
        <v>712</v>
      </c>
      <c r="B553" s="5" t="s">
        <v>570</v>
      </c>
      <c r="C553" s="6" t="s">
        <v>81</v>
      </c>
      <c r="D553" s="7" t="s">
        <v>34</v>
      </c>
      <c r="E553" s="42">
        <f t="shared" si="88"/>
        <v>6.7639361964276379</v>
      </c>
      <c r="F553" s="8">
        <v>8.7074866524634729</v>
      </c>
      <c r="G553" s="9">
        <v>547</v>
      </c>
      <c r="H553" s="10">
        <v>412</v>
      </c>
      <c r="I553" s="39">
        <f t="shared" si="89"/>
        <v>0.34500729699588989</v>
      </c>
      <c r="J553" s="11">
        <v>4.4190925780225543E-2</v>
      </c>
      <c r="K553" s="10">
        <v>129</v>
      </c>
      <c r="L553" s="39">
        <f t="shared" si="90"/>
        <v>-0.33036556516711729</v>
      </c>
      <c r="M553" s="11">
        <v>8.3988563259471044E-2</v>
      </c>
      <c r="N553" s="10">
        <v>535</v>
      </c>
      <c r="O553" s="39">
        <f t="shared" si="91"/>
        <v>0.97805414056239526</v>
      </c>
      <c r="P553" s="11">
        <v>0</v>
      </c>
      <c r="Q553" s="10">
        <v>434</v>
      </c>
      <c r="R553" s="39">
        <f t="shared" si="92"/>
        <v>0.5528057078878641</v>
      </c>
      <c r="S553" s="12">
        <v>0</v>
      </c>
      <c r="T553" s="10">
        <v>477</v>
      </c>
      <c r="U553" s="39">
        <f t="shared" si="93"/>
        <v>0.79366797031495184</v>
      </c>
      <c r="V553" s="11">
        <v>2.8999999999999998E-2</v>
      </c>
      <c r="W553" s="10">
        <v>546</v>
      </c>
      <c r="X553" s="39">
        <f t="shared" si="94"/>
        <v>2.298432641020316</v>
      </c>
      <c r="Y553" s="13">
        <v>154094</v>
      </c>
      <c r="Z553" s="10">
        <v>496</v>
      </c>
      <c r="AA553" s="39">
        <f t="shared" si="95"/>
        <v>0.89782917714061439</v>
      </c>
      <c r="AB553" s="11">
        <v>3.7000000000000005E-2</v>
      </c>
      <c r="AC553" s="10">
        <v>548</v>
      </c>
      <c r="AD553" s="39">
        <f t="shared" si="96"/>
        <v>1.1571137588272926</v>
      </c>
      <c r="AE553" s="11">
        <v>0.98599999999999999</v>
      </c>
      <c r="AF553" s="10">
        <v>385</v>
      </c>
      <c r="AG553" s="39">
        <f t="shared" si="97"/>
        <v>0.35536740686035651</v>
      </c>
      <c r="AH553" s="14">
        <v>2.2170782471876884</v>
      </c>
      <c r="AI553" s="10">
        <v>460</v>
      </c>
      <c r="AJ553" s="39">
        <f t="shared" si="98"/>
        <v>-2.5877935992308993E-2</v>
      </c>
      <c r="AK553" s="13">
        <v>237456.66871781991</v>
      </c>
      <c r="AL553" s="44"/>
    </row>
    <row r="554" spans="1:38" x14ac:dyDescent="0.25">
      <c r="A554" s="110" t="s">
        <v>789</v>
      </c>
      <c r="B554" s="5" t="s">
        <v>571</v>
      </c>
      <c r="C554" s="6" t="s">
        <v>93</v>
      </c>
      <c r="D554" s="7" t="s">
        <v>34</v>
      </c>
      <c r="E554" s="42">
        <f t="shared" si="88"/>
        <v>6.796909360287831</v>
      </c>
      <c r="F554" s="8">
        <v>8.6157614669878946</v>
      </c>
      <c r="G554" s="9">
        <v>548</v>
      </c>
      <c r="H554" s="10">
        <v>392</v>
      </c>
      <c r="I554" s="39">
        <f t="shared" si="89"/>
        <v>0.30503595840156711</v>
      </c>
      <c r="J554" s="11">
        <v>4.0676024061873317E-2</v>
      </c>
      <c r="K554" s="10">
        <v>400</v>
      </c>
      <c r="L554" s="39">
        <f t="shared" si="90"/>
        <v>0.49060588099685987</v>
      </c>
      <c r="M554" s="11">
        <v>3.9609053497942387E-2</v>
      </c>
      <c r="N554" s="10">
        <v>529</v>
      </c>
      <c r="O554" s="39">
        <f t="shared" si="91"/>
        <v>0.93196952798481603</v>
      </c>
      <c r="P554" s="11">
        <v>3.0000000000000001E-3</v>
      </c>
      <c r="Q554" s="10">
        <v>434</v>
      </c>
      <c r="R554" s="39">
        <f t="shared" si="92"/>
        <v>0.5528057078878641</v>
      </c>
      <c r="S554" s="12">
        <v>0</v>
      </c>
      <c r="T554" s="10">
        <v>465</v>
      </c>
      <c r="U554" s="39">
        <f t="shared" si="93"/>
        <v>0.76239723089877698</v>
      </c>
      <c r="V554" s="11">
        <v>3.1E-2</v>
      </c>
      <c r="W554" s="10">
        <v>550</v>
      </c>
      <c r="X554" s="39">
        <f t="shared" si="94"/>
        <v>2.3661946477196336</v>
      </c>
      <c r="Y554" s="13">
        <v>156146</v>
      </c>
      <c r="Z554" s="10">
        <v>472</v>
      </c>
      <c r="AA554" s="39">
        <f t="shared" si="95"/>
        <v>0.80170914207013666</v>
      </c>
      <c r="AB554" s="11">
        <v>3.9E-2</v>
      </c>
      <c r="AC554" s="10">
        <v>476</v>
      </c>
      <c r="AD554" s="39">
        <f t="shared" si="96"/>
        <v>0.86448239336812205</v>
      </c>
      <c r="AE554" s="11">
        <v>0.96700000000000008</v>
      </c>
      <c r="AF554" s="10">
        <v>519</v>
      </c>
      <c r="AG554" s="39">
        <f t="shared" si="97"/>
        <v>1.0223942461286726</v>
      </c>
      <c r="AH554" s="14">
        <v>1.5117190364403392</v>
      </c>
      <c r="AI554" s="10">
        <v>524</v>
      </c>
      <c r="AJ554" s="39">
        <f t="shared" si="98"/>
        <v>0.25136675590682583</v>
      </c>
      <c r="AK554" s="13">
        <v>402750.43857234606</v>
      </c>
      <c r="AL554" s="44"/>
    </row>
    <row r="555" spans="1:38" x14ac:dyDescent="0.25">
      <c r="A555" s="110" t="s">
        <v>806</v>
      </c>
      <c r="B555" s="5" t="s">
        <v>572</v>
      </c>
      <c r="C555" s="6" t="s">
        <v>93</v>
      </c>
      <c r="D555" s="7" t="s">
        <v>34</v>
      </c>
      <c r="E555" s="42">
        <f t="shared" si="88"/>
        <v>6.8875731220184031</v>
      </c>
      <c r="F555" s="8">
        <v>8.3635518095855623</v>
      </c>
      <c r="G555" s="9">
        <v>549</v>
      </c>
      <c r="H555" s="10">
        <v>391</v>
      </c>
      <c r="I555" s="39">
        <f t="shared" si="89"/>
        <v>0.30401500285291772</v>
      </c>
      <c r="J555" s="11">
        <v>4.0586245772266105E-2</v>
      </c>
      <c r="K555" s="10">
        <v>511</v>
      </c>
      <c r="L555" s="39">
        <f t="shared" si="90"/>
        <v>0.7773490554921948</v>
      </c>
      <c r="M555" s="11">
        <v>2.4108488196885988E-2</v>
      </c>
      <c r="N555" s="10">
        <v>484</v>
      </c>
      <c r="O555" s="39">
        <f t="shared" si="91"/>
        <v>0.79371569025207833</v>
      </c>
      <c r="P555" s="11">
        <v>1.2E-2</v>
      </c>
      <c r="Q555" s="10">
        <v>434</v>
      </c>
      <c r="R555" s="39">
        <f t="shared" si="92"/>
        <v>0.5528057078878641</v>
      </c>
      <c r="S555" s="12">
        <v>0</v>
      </c>
      <c r="T555" s="10">
        <v>528</v>
      </c>
      <c r="U555" s="39">
        <f t="shared" si="93"/>
        <v>0.93438629768773884</v>
      </c>
      <c r="V555" s="11">
        <v>0.02</v>
      </c>
      <c r="W555" s="10">
        <v>547</v>
      </c>
      <c r="X555" s="39">
        <f t="shared" si="94"/>
        <v>2.3356489088322707</v>
      </c>
      <c r="Y555" s="13">
        <v>155221</v>
      </c>
      <c r="Z555" s="10">
        <v>521</v>
      </c>
      <c r="AA555" s="39">
        <f t="shared" si="95"/>
        <v>0.99394921221109245</v>
      </c>
      <c r="AB555" s="11">
        <v>3.5000000000000003E-2</v>
      </c>
      <c r="AC555" s="10">
        <v>518</v>
      </c>
      <c r="AD555" s="39">
        <f t="shared" si="96"/>
        <v>1.0184989015045267</v>
      </c>
      <c r="AE555" s="11">
        <v>0.97699999999999998</v>
      </c>
      <c r="AF555" s="10">
        <v>282</v>
      </c>
      <c r="AG555" s="39">
        <f t="shared" si="97"/>
        <v>2.6001373291369149E-2</v>
      </c>
      <c r="AH555" s="14">
        <v>2.5653721265464964</v>
      </c>
      <c r="AI555" s="10">
        <v>444</v>
      </c>
      <c r="AJ555" s="39">
        <f t="shared" si="98"/>
        <v>-7.3091817065151415E-2</v>
      </c>
      <c r="AK555" s="13">
        <v>209307.67030585883</v>
      </c>
      <c r="AL555" s="44"/>
    </row>
    <row r="556" spans="1:38" x14ac:dyDescent="0.25">
      <c r="A556" s="110" t="s">
        <v>933</v>
      </c>
      <c r="B556" s="5" t="s">
        <v>573</v>
      </c>
      <c r="C556" s="6" t="s">
        <v>81</v>
      </c>
      <c r="D556" s="7" t="s">
        <v>34</v>
      </c>
      <c r="E556" s="42">
        <f t="shared" si="88"/>
        <v>6.9299698324962939</v>
      </c>
      <c r="F556" s="8">
        <v>8.245612076879663</v>
      </c>
      <c r="G556" s="9">
        <v>550</v>
      </c>
      <c r="H556" s="10">
        <v>313</v>
      </c>
      <c r="I556" s="39">
        <f t="shared" si="89"/>
        <v>0.12627260564275797</v>
      </c>
      <c r="J556" s="11">
        <v>2.495636998254791E-2</v>
      </c>
      <c r="K556" s="10">
        <v>540</v>
      </c>
      <c r="L556" s="39">
        <f t="shared" si="90"/>
        <v>0.92420625495755526</v>
      </c>
      <c r="M556" s="11">
        <v>1.6169782718544721E-2</v>
      </c>
      <c r="N556" s="10">
        <v>529</v>
      </c>
      <c r="O556" s="39">
        <f t="shared" si="91"/>
        <v>0.93196952798481603</v>
      </c>
      <c r="P556" s="11">
        <v>3.0000000000000001E-3</v>
      </c>
      <c r="Q556" s="10">
        <v>434</v>
      </c>
      <c r="R556" s="39">
        <f t="shared" si="92"/>
        <v>0.5528057078878641</v>
      </c>
      <c r="S556" s="12">
        <v>0</v>
      </c>
      <c r="T556" s="10">
        <v>298</v>
      </c>
      <c r="U556" s="39">
        <f t="shared" si="93"/>
        <v>0.32460687907232827</v>
      </c>
      <c r="V556" s="11">
        <v>5.9000000000000004E-2</v>
      </c>
      <c r="W556" s="10">
        <v>560</v>
      </c>
      <c r="X556" s="39">
        <f t="shared" si="94"/>
        <v>2.8289708474682849</v>
      </c>
      <c r="Y556" s="13">
        <v>170160</v>
      </c>
      <c r="Z556" s="10">
        <v>543</v>
      </c>
      <c r="AA556" s="39">
        <f t="shared" si="95"/>
        <v>1.0900692472815705</v>
      </c>
      <c r="AB556" s="11">
        <v>3.3000000000000002E-2</v>
      </c>
      <c r="AC556" s="10">
        <v>450</v>
      </c>
      <c r="AD556" s="39">
        <f t="shared" si="96"/>
        <v>0.75667083767263577</v>
      </c>
      <c r="AE556" s="11">
        <v>0.96</v>
      </c>
      <c r="AF556" s="10">
        <v>458</v>
      </c>
      <c r="AG556" s="39">
        <f t="shared" si="97"/>
        <v>0.59437340278967821</v>
      </c>
      <c r="AH556" s="14">
        <v>1.9643371718247884</v>
      </c>
      <c r="AI556" s="10">
        <v>514</v>
      </c>
      <c r="AJ556" s="39">
        <f t="shared" si="98"/>
        <v>0.13465487712518445</v>
      </c>
      <c r="AK556" s="13">
        <v>333166.61246381747</v>
      </c>
      <c r="AL556" s="44"/>
    </row>
    <row r="557" spans="1:38" x14ac:dyDescent="0.25">
      <c r="A557" s="110" t="s">
        <v>708</v>
      </c>
      <c r="B557" s="5" t="s">
        <v>574</v>
      </c>
      <c r="C557" s="6" t="s">
        <v>81</v>
      </c>
      <c r="D557" s="7" t="s">
        <v>34</v>
      </c>
      <c r="E557" s="42">
        <f t="shared" si="88"/>
        <v>6.954653305046854</v>
      </c>
      <c r="F557" s="8">
        <v>8.1769472648682573</v>
      </c>
      <c r="G557" s="9">
        <v>551</v>
      </c>
      <c r="H557" s="10">
        <v>299</v>
      </c>
      <c r="I557" s="39">
        <f t="shared" si="89"/>
        <v>6.9295306057716527E-2</v>
      </c>
      <c r="J557" s="11">
        <v>1.9946039699364038E-2</v>
      </c>
      <c r="K557" s="10">
        <v>202</v>
      </c>
      <c r="L557" s="39">
        <f t="shared" si="90"/>
        <v>-0.10438460026823923</v>
      </c>
      <c r="M557" s="11">
        <v>7.1772639691714837E-2</v>
      </c>
      <c r="N557" s="10">
        <v>533</v>
      </c>
      <c r="O557" s="39">
        <f t="shared" si="91"/>
        <v>0.94733106551067581</v>
      </c>
      <c r="P557" s="11">
        <v>2E-3</v>
      </c>
      <c r="Q557" s="10">
        <v>434</v>
      </c>
      <c r="R557" s="39">
        <f t="shared" si="92"/>
        <v>0.5528057078878641</v>
      </c>
      <c r="S557" s="12">
        <v>0</v>
      </c>
      <c r="T557" s="10">
        <v>523</v>
      </c>
      <c r="U557" s="39">
        <f t="shared" si="93"/>
        <v>0.91875092797965141</v>
      </c>
      <c r="V557" s="11">
        <v>2.1000000000000001E-2</v>
      </c>
      <c r="W557" s="10">
        <v>545</v>
      </c>
      <c r="X557" s="39">
        <f t="shared" si="94"/>
        <v>2.2033941150550942</v>
      </c>
      <c r="Y557" s="13">
        <v>151216</v>
      </c>
      <c r="Z557" s="10">
        <v>534</v>
      </c>
      <c r="AA557" s="39">
        <f t="shared" si="95"/>
        <v>1.0420092297463315</v>
      </c>
      <c r="AB557" s="11">
        <v>3.4000000000000002E-2</v>
      </c>
      <c r="AC557" s="10">
        <v>526</v>
      </c>
      <c r="AD557" s="39">
        <f t="shared" si="96"/>
        <v>1.0339005523181675</v>
      </c>
      <c r="AE557" s="11">
        <v>0.97799999999999998</v>
      </c>
      <c r="AF557" s="10">
        <v>509</v>
      </c>
      <c r="AG557" s="39">
        <f t="shared" si="97"/>
        <v>0.93597466987639422</v>
      </c>
      <c r="AH557" s="14">
        <v>1.6031049305451297</v>
      </c>
      <c r="AI557" s="10">
        <v>512</v>
      </c>
      <c r="AJ557" s="39">
        <f t="shared" si="98"/>
        <v>0.1249614505304064</v>
      </c>
      <c r="AK557" s="13">
        <v>327387.37458667927</v>
      </c>
      <c r="AL557" s="44"/>
    </row>
    <row r="558" spans="1:38" x14ac:dyDescent="0.25">
      <c r="A558" s="110" t="s">
        <v>1123</v>
      </c>
      <c r="B558" s="5" t="s">
        <v>575</v>
      </c>
      <c r="C558" s="6" t="s">
        <v>91</v>
      </c>
      <c r="D558" s="7" t="s">
        <v>39</v>
      </c>
      <c r="E558" s="42">
        <f t="shared" si="88"/>
        <v>7.0690028597524375</v>
      </c>
      <c r="F558" s="8">
        <v>7.8588481537580215</v>
      </c>
      <c r="G558" s="9">
        <v>552</v>
      </c>
      <c r="H558" s="10">
        <v>222</v>
      </c>
      <c r="I558" s="39">
        <f t="shared" si="89"/>
        <v>-0.20180920912188952</v>
      </c>
      <c r="J558" s="11">
        <v>-3.8936854579312286E-3</v>
      </c>
      <c r="K558" s="10">
        <v>88</v>
      </c>
      <c r="L558" s="39">
        <f t="shared" si="90"/>
        <v>-0.60453680954764455</v>
      </c>
      <c r="M558" s="11">
        <v>9.8809523809523805E-2</v>
      </c>
      <c r="N558" s="10">
        <v>535</v>
      </c>
      <c r="O558" s="39">
        <f t="shared" si="91"/>
        <v>0.97805414056239526</v>
      </c>
      <c r="P558" s="11">
        <v>0</v>
      </c>
      <c r="Q558" s="10">
        <v>434</v>
      </c>
      <c r="R558" s="39">
        <f t="shared" si="92"/>
        <v>0.5528057078878641</v>
      </c>
      <c r="S558" s="12">
        <v>0</v>
      </c>
      <c r="T558" s="10">
        <v>548</v>
      </c>
      <c r="U558" s="39">
        <f t="shared" si="93"/>
        <v>1.0594692553524385</v>
      </c>
      <c r="V558" s="11">
        <v>1.2E-2</v>
      </c>
      <c r="W558" s="10">
        <v>558</v>
      </c>
      <c r="X558" s="39">
        <f t="shared" si="94"/>
        <v>2.6768035341785898</v>
      </c>
      <c r="Y558" s="13">
        <v>165552</v>
      </c>
      <c r="Z558" s="10">
        <v>437</v>
      </c>
      <c r="AA558" s="39">
        <f t="shared" si="95"/>
        <v>0.70558910699965893</v>
      </c>
      <c r="AB558" s="11">
        <v>4.0999999999999995E-2</v>
      </c>
      <c r="AC558" s="10">
        <v>542</v>
      </c>
      <c r="AD558" s="39">
        <f t="shared" si="96"/>
        <v>1.1417121080136519</v>
      </c>
      <c r="AE558" s="11">
        <v>0.98499999999999999</v>
      </c>
      <c r="AF558" s="10">
        <v>454</v>
      </c>
      <c r="AG558" s="39">
        <f t="shared" si="97"/>
        <v>0.57960867328814103</v>
      </c>
      <c r="AH558" s="14">
        <v>1.9799503935649005</v>
      </c>
      <c r="AI558" s="10">
        <v>488</v>
      </c>
      <c r="AJ558" s="39">
        <f t="shared" si="98"/>
        <v>4.5013372412753869E-2</v>
      </c>
      <c r="AK558" s="13">
        <v>279722.19068660773</v>
      </c>
      <c r="AL558" s="44"/>
    </row>
    <row r="559" spans="1:38" x14ac:dyDescent="0.25">
      <c r="A559" s="110" t="s">
        <v>965</v>
      </c>
      <c r="B559" s="5" t="s">
        <v>576</v>
      </c>
      <c r="C559" s="6" t="s">
        <v>81</v>
      </c>
      <c r="D559" s="7" t="s">
        <v>34</v>
      </c>
      <c r="E559" s="42">
        <f t="shared" si="88"/>
        <v>7.1152652085086627</v>
      </c>
      <c r="F559" s="8">
        <v>7.7301549371109104</v>
      </c>
      <c r="G559" s="9">
        <v>553</v>
      </c>
      <c r="H559" s="10">
        <v>277</v>
      </c>
      <c r="I559" s="39">
        <f t="shared" si="89"/>
        <v>-9.7727214294297902E-3</v>
      </c>
      <c r="J559" s="11">
        <v>1.2993149066855558E-2</v>
      </c>
      <c r="K559" s="10">
        <v>559</v>
      </c>
      <c r="L559" s="39">
        <f t="shared" si="90"/>
        <v>1.2233292054798388</v>
      </c>
      <c r="M559" s="11">
        <v>0</v>
      </c>
      <c r="N559" s="10">
        <v>479</v>
      </c>
      <c r="O559" s="39">
        <f t="shared" si="91"/>
        <v>0.77835415272621855</v>
      </c>
      <c r="P559" s="11">
        <v>1.3000000000000001E-2</v>
      </c>
      <c r="Q559" s="10">
        <v>325</v>
      </c>
      <c r="R559" s="39">
        <f t="shared" si="92"/>
        <v>0.41439908765630706</v>
      </c>
      <c r="S559" s="12">
        <v>0.46641791044776115</v>
      </c>
      <c r="T559" s="10">
        <v>461</v>
      </c>
      <c r="U559" s="39">
        <f t="shared" si="93"/>
        <v>0.74676186119068944</v>
      </c>
      <c r="V559" s="11">
        <v>3.2000000000000001E-2</v>
      </c>
      <c r="W559" s="10">
        <v>557</v>
      </c>
      <c r="X559" s="39">
        <f t="shared" si="94"/>
        <v>2.639818423309567</v>
      </c>
      <c r="Y559" s="13">
        <v>164432</v>
      </c>
      <c r="Z559" s="10">
        <v>534</v>
      </c>
      <c r="AA559" s="39">
        <f t="shared" si="95"/>
        <v>1.0420092297463315</v>
      </c>
      <c r="AB559" s="11">
        <v>3.4000000000000002E-2</v>
      </c>
      <c r="AC559" s="10">
        <v>538</v>
      </c>
      <c r="AD559" s="39">
        <f t="shared" si="96"/>
        <v>1.0801055047590893</v>
      </c>
      <c r="AE559" s="11">
        <v>0.98099999999999998</v>
      </c>
      <c r="AF559" s="10">
        <v>384</v>
      </c>
      <c r="AG559" s="39">
        <f t="shared" si="97"/>
        <v>0.35004889346905471</v>
      </c>
      <c r="AH559" s="14">
        <v>2.2227024022998769</v>
      </c>
      <c r="AI559" s="10">
        <v>506</v>
      </c>
      <c r="AJ559" s="39">
        <f t="shared" si="98"/>
        <v>9.1662418962377243E-2</v>
      </c>
      <c r="AK559" s="13">
        <v>307534.43376865675</v>
      </c>
      <c r="AL559" s="44"/>
    </row>
    <row r="560" spans="1:38" x14ac:dyDescent="0.25">
      <c r="A560" s="110" t="s">
        <v>1171</v>
      </c>
      <c r="B560" s="5" t="s">
        <v>577</v>
      </c>
      <c r="C560" s="6" t="s">
        <v>38</v>
      </c>
      <c r="D560" s="7" t="s">
        <v>39</v>
      </c>
      <c r="E560" s="42">
        <f t="shared" si="88"/>
        <v>7.1229971066204518</v>
      </c>
      <c r="F560" s="8">
        <v>7.708646240178183</v>
      </c>
      <c r="G560" s="9">
        <v>554</v>
      </c>
      <c r="H560" s="10">
        <v>539</v>
      </c>
      <c r="I560" s="39">
        <f t="shared" si="89"/>
        <v>1.4420306614956084</v>
      </c>
      <c r="J560" s="11">
        <v>0.14065828075392828</v>
      </c>
      <c r="K560" s="10">
        <v>424</v>
      </c>
      <c r="L560" s="39">
        <f t="shared" si="90"/>
        <v>0.53709800340787206</v>
      </c>
      <c r="M560" s="11">
        <v>3.709581432255505E-2</v>
      </c>
      <c r="N560" s="10">
        <v>456</v>
      </c>
      <c r="O560" s="39">
        <f t="shared" si="91"/>
        <v>0.73226954014863932</v>
      </c>
      <c r="P560" s="11">
        <v>1.6E-2</v>
      </c>
      <c r="Q560" s="10">
        <v>427</v>
      </c>
      <c r="R560" s="39">
        <f t="shared" si="92"/>
        <v>0.5318957410924966</v>
      </c>
      <c r="S560" s="12">
        <v>7.0464714794066879E-2</v>
      </c>
      <c r="T560" s="10">
        <v>441</v>
      </c>
      <c r="U560" s="39">
        <f t="shared" si="93"/>
        <v>0.69985575206642703</v>
      </c>
      <c r="V560" s="11">
        <v>3.5000000000000003E-2</v>
      </c>
      <c r="W560" s="10">
        <v>554</v>
      </c>
      <c r="X560" s="39">
        <f t="shared" si="94"/>
        <v>2.5512522917464242</v>
      </c>
      <c r="Y560" s="13">
        <v>161750</v>
      </c>
      <c r="Z560" s="10">
        <v>556</v>
      </c>
      <c r="AA560" s="39">
        <f t="shared" si="95"/>
        <v>1.1861892823520486</v>
      </c>
      <c r="AB560" s="11">
        <v>3.1E-2</v>
      </c>
      <c r="AC560" s="10">
        <v>485</v>
      </c>
      <c r="AD560" s="39">
        <f t="shared" si="96"/>
        <v>0.89528569499540334</v>
      </c>
      <c r="AE560" s="11">
        <v>0.96900000000000008</v>
      </c>
      <c r="AF560" s="10">
        <v>322</v>
      </c>
      <c r="AG560" s="39">
        <f t="shared" si="97"/>
        <v>0.1586507924937498</v>
      </c>
      <c r="AH560" s="14">
        <v>2.425099675534899</v>
      </c>
      <c r="AI560" s="10">
        <v>459</v>
      </c>
      <c r="AJ560" s="39">
        <f t="shared" si="98"/>
        <v>-3.2784240521177024E-2</v>
      </c>
      <c r="AK560" s="13">
        <v>233339.11788746784</v>
      </c>
      <c r="AL560" s="44"/>
    </row>
    <row r="561" spans="1:38" x14ac:dyDescent="0.25">
      <c r="A561" s="110" t="s">
        <v>736</v>
      </c>
      <c r="B561" s="5" t="s">
        <v>578</v>
      </c>
      <c r="C561" s="6" t="s">
        <v>93</v>
      </c>
      <c r="D561" s="7" t="s">
        <v>34</v>
      </c>
      <c r="E561" s="42">
        <f t="shared" si="88"/>
        <v>7.4504618478702085</v>
      </c>
      <c r="F561" s="8">
        <v>6.797700470606209</v>
      </c>
      <c r="G561" s="9">
        <v>555</v>
      </c>
      <c r="H561" s="10">
        <v>401</v>
      </c>
      <c r="I561" s="39">
        <f t="shared" si="89"/>
        <v>0.32608334166410669</v>
      </c>
      <c r="J561" s="11">
        <v>4.2526837324525113E-2</v>
      </c>
      <c r="K561" s="10">
        <v>357</v>
      </c>
      <c r="L561" s="39">
        <f t="shared" si="90"/>
        <v>0.3468491483082608</v>
      </c>
      <c r="M561" s="11">
        <v>4.7380156075808248E-2</v>
      </c>
      <c r="N561" s="10">
        <v>535</v>
      </c>
      <c r="O561" s="39">
        <f t="shared" si="91"/>
        <v>0.97805414056239526</v>
      </c>
      <c r="P561" s="11">
        <v>0</v>
      </c>
      <c r="Q561" s="10">
        <v>434</v>
      </c>
      <c r="R561" s="39">
        <f t="shared" si="92"/>
        <v>0.5528057078878641</v>
      </c>
      <c r="S561" s="12">
        <v>0</v>
      </c>
      <c r="T561" s="10">
        <v>528</v>
      </c>
      <c r="U561" s="39">
        <f t="shared" si="93"/>
        <v>0.93438629768773884</v>
      </c>
      <c r="V561" s="11">
        <v>0.02</v>
      </c>
      <c r="W561" s="10">
        <v>556</v>
      </c>
      <c r="X561" s="39">
        <f t="shared" si="94"/>
        <v>2.6113861193290053</v>
      </c>
      <c r="Y561" s="13">
        <v>163571</v>
      </c>
      <c r="Z561" s="10">
        <v>534</v>
      </c>
      <c r="AA561" s="39">
        <f t="shared" si="95"/>
        <v>1.0420092297463315</v>
      </c>
      <c r="AB561" s="11">
        <v>3.4000000000000002E-2</v>
      </c>
      <c r="AC561" s="10">
        <v>518</v>
      </c>
      <c r="AD561" s="39">
        <f t="shared" si="96"/>
        <v>1.0184989015045267</v>
      </c>
      <c r="AE561" s="11">
        <v>0.97699999999999998</v>
      </c>
      <c r="AF561" s="10">
        <v>433</v>
      </c>
      <c r="AG561" s="39">
        <f t="shared" si="97"/>
        <v>0.48833773079500764</v>
      </c>
      <c r="AH561" s="14">
        <v>2.0764664498479468</v>
      </c>
      <c r="AI561" s="10">
        <v>507</v>
      </c>
      <c r="AJ561" s="39">
        <f t="shared" si="98"/>
        <v>9.2015583842016579E-2</v>
      </c>
      <c r="AK561" s="13">
        <v>307744.99128712871</v>
      </c>
      <c r="AL561" s="44"/>
    </row>
    <row r="562" spans="1:38" x14ac:dyDescent="0.25">
      <c r="A562" s="110" t="s">
        <v>851</v>
      </c>
      <c r="B562" s="5" t="s">
        <v>579</v>
      </c>
      <c r="C562" s="6" t="s">
        <v>93</v>
      </c>
      <c r="D562" s="7" t="s">
        <v>34</v>
      </c>
      <c r="E562" s="42">
        <f t="shared" si="88"/>
        <v>7.4599249202661762</v>
      </c>
      <c r="F562" s="8">
        <v>6.7713759700405554</v>
      </c>
      <c r="G562" s="9">
        <v>556</v>
      </c>
      <c r="H562" s="10">
        <v>326</v>
      </c>
      <c r="I562" s="39">
        <f t="shared" si="89"/>
        <v>0.15383819245474778</v>
      </c>
      <c r="J562" s="11">
        <v>2.7380365071534296E-2</v>
      </c>
      <c r="K562" s="10">
        <v>387</v>
      </c>
      <c r="L562" s="39">
        <f t="shared" si="90"/>
        <v>0.44680187425135276</v>
      </c>
      <c r="M562" s="11">
        <v>4.1976980365605959E-2</v>
      </c>
      <c r="N562" s="10">
        <v>517</v>
      </c>
      <c r="O562" s="39">
        <f t="shared" si="91"/>
        <v>0.88588491540723679</v>
      </c>
      <c r="P562" s="11">
        <v>6.0000000000000001E-3</v>
      </c>
      <c r="Q562" s="10">
        <v>434</v>
      </c>
      <c r="R562" s="39">
        <f t="shared" si="92"/>
        <v>0.5528057078878641</v>
      </c>
      <c r="S562" s="12">
        <v>0</v>
      </c>
      <c r="T562" s="10">
        <v>562</v>
      </c>
      <c r="U562" s="39">
        <f t="shared" si="93"/>
        <v>1.2158229524333131</v>
      </c>
      <c r="V562" s="11">
        <v>2E-3</v>
      </c>
      <c r="W562" s="10">
        <v>555</v>
      </c>
      <c r="X562" s="39">
        <f t="shared" si="94"/>
        <v>2.5722545511327621</v>
      </c>
      <c r="Y562" s="13">
        <v>162386</v>
      </c>
      <c r="Z562" s="10">
        <v>521</v>
      </c>
      <c r="AA562" s="39">
        <f t="shared" si="95"/>
        <v>0.99394921221109245</v>
      </c>
      <c r="AB562" s="11">
        <v>3.5000000000000003E-2</v>
      </c>
      <c r="AC562" s="10">
        <v>480</v>
      </c>
      <c r="AD562" s="39">
        <f t="shared" si="96"/>
        <v>0.87988404418176092</v>
      </c>
      <c r="AE562" s="11">
        <v>0.96799999999999997</v>
      </c>
      <c r="AF562" s="10">
        <v>487</v>
      </c>
      <c r="AG562" s="39">
        <f t="shared" si="97"/>
        <v>0.73191426013702554</v>
      </c>
      <c r="AH562" s="14">
        <v>1.8188921838982779</v>
      </c>
      <c r="AI562" s="10">
        <v>510</v>
      </c>
      <c r="AJ562" s="39">
        <f t="shared" si="98"/>
        <v>0.10473982120546474</v>
      </c>
      <c r="AK562" s="13">
        <v>315331.2038415366</v>
      </c>
      <c r="AL562" s="44"/>
    </row>
    <row r="563" spans="1:38" x14ac:dyDescent="0.25">
      <c r="A563" s="110" t="s">
        <v>805</v>
      </c>
      <c r="B563" s="5" t="s">
        <v>580</v>
      </c>
      <c r="C563" s="6" t="s">
        <v>41</v>
      </c>
      <c r="D563" s="7" t="s">
        <v>34</v>
      </c>
      <c r="E563" s="42">
        <f t="shared" si="88"/>
        <v>7.5236264649624882</v>
      </c>
      <c r="F563" s="8">
        <v>6.5941701663413923</v>
      </c>
      <c r="G563" s="9">
        <v>557</v>
      </c>
      <c r="H563" s="10">
        <v>369</v>
      </c>
      <c r="I563" s="39">
        <f t="shared" si="89"/>
        <v>0.23090046604641615</v>
      </c>
      <c r="J563" s="11">
        <v>3.4156878628324616E-2</v>
      </c>
      <c r="K563" s="10">
        <v>538</v>
      </c>
      <c r="L563" s="39">
        <f t="shared" si="90"/>
        <v>0.91316825985220451</v>
      </c>
      <c r="M563" s="11">
        <v>1.6766467065868262E-2</v>
      </c>
      <c r="N563" s="10">
        <v>525</v>
      </c>
      <c r="O563" s="39">
        <f t="shared" si="91"/>
        <v>0.91660799045895625</v>
      </c>
      <c r="P563" s="11">
        <v>4.0000000000000001E-3</v>
      </c>
      <c r="Q563" s="10">
        <v>289</v>
      </c>
      <c r="R563" s="39">
        <f t="shared" si="92"/>
        <v>0.35910871456119414</v>
      </c>
      <c r="S563" s="12">
        <v>0.65274151436031336</v>
      </c>
      <c r="T563" s="10">
        <v>550</v>
      </c>
      <c r="U563" s="39">
        <f t="shared" si="93"/>
        <v>1.0751046250605261</v>
      </c>
      <c r="V563" s="11">
        <v>1.1000000000000001E-2</v>
      </c>
      <c r="W563" s="10">
        <v>561</v>
      </c>
      <c r="X563" s="39">
        <f t="shared" si="94"/>
        <v>2.8379859682426094</v>
      </c>
      <c r="Y563" s="13">
        <v>170433</v>
      </c>
      <c r="Z563" s="10">
        <v>553</v>
      </c>
      <c r="AA563" s="39">
        <f t="shared" si="95"/>
        <v>1.1381292648168095</v>
      </c>
      <c r="AB563" s="11">
        <v>3.2000000000000001E-2</v>
      </c>
      <c r="AC563" s="10">
        <v>531</v>
      </c>
      <c r="AD563" s="39">
        <f t="shared" si="96"/>
        <v>1.0493022031318098</v>
      </c>
      <c r="AE563" s="11">
        <v>0.97900000000000009</v>
      </c>
      <c r="AF563" s="10">
        <v>124</v>
      </c>
      <c r="AG563" s="39">
        <f t="shared" si="97"/>
        <v>-0.4899869665828322</v>
      </c>
      <c r="AH563" s="14">
        <v>3.1110130314428246</v>
      </c>
      <c r="AI563" s="10">
        <v>446</v>
      </c>
      <c r="AJ563" s="39">
        <f t="shared" si="98"/>
        <v>-6.4530964553456374E-2</v>
      </c>
      <c r="AK563" s="13">
        <v>214411.66553524803</v>
      </c>
      <c r="AL563" s="44"/>
    </row>
    <row r="564" spans="1:38" x14ac:dyDescent="0.25">
      <c r="A564" s="110" t="s">
        <v>773</v>
      </c>
      <c r="B564" s="5" t="s">
        <v>581</v>
      </c>
      <c r="C564" s="6" t="s">
        <v>54</v>
      </c>
      <c r="D564" s="7" t="s">
        <v>39</v>
      </c>
      <c r="E564" s="42">
        <f t="shared" si="88"/>
        <v>7.5247124116749564</v>
      </c>
      <c r="F564" s="8">
        <v>6.5911492653432298</v>
      </c>
      <c r="G564" s="9">
        <v>558</v>
      </c>
      <c r="H564" s="10">
        <v>207</v>
      </c>
      <c r="I564" s="39">
        <f t="shared" si="89"/>
        <v>-0.26218607061555721</v>
      </c>
      <c r="J564" s="11">
        <v>-9.2029580936729971E-3</v>
      </c>
      <c r="K564" s="10">
        <v>520</v>
      </c>
      <c r="L564" s="39">
        <f t="shared" si="90"/>
        <v>0.80411628664954149</v>
      </c>
      <c r="M564" s="11">
        <v>2.2661523625843779E-2</v>
      </c>
      <c r="N564" s="10">
        <v>535</v>
      </c>
      <c r="O564" s="39">
        <f t="shared" si="91"/>
        <v>0.97805414056239526</v>
      </c>
      <c r="P564" s="11">
        <v>0</v>
      </c>
      <c r="Q564" s="10">
        <v>434</v>
      </c>
      <c r="R564" s="39">
        <f t="shared" si="92"/>
        <v>0.5528057078878641</v>
      </c>
      <c r="S564" s="12">
        <v>0</v>
      </c>
      <c r="T564" s="10">
        <v>553</v>
      </c>
      <c r="U564" s="39">
        <f t="shared" si="93"/>
        <v>1.1063753644767009</v>
      </c>
      <c r="V564" s="11">
        <v>9.0000000000000011E-3</v>
      </c>
      <c r="W564" s="10">
        <v>551</v>
      </c>
      <c r="X564" s="39">
        <f t="shared" si="94"/>
        <v>2.4057555073813206</v>
      </c>
      <c r="Y564" s="13">
        <v>157344</v>
      </c>
      <c r="Z564" s="10">
        <v>534</v>
      </c>
      <c r="AA564" s="39">
        <f t="shared" si="95"/>
        <v>1.0420092297463315</v>
      </c>
      <c r="AB564" s="11">
        <v>3.4000000000000002E-2</v>
      </c>
      <c r="AC564" s="10">
        <v>542</v>
      </c>
      <c r="AD564" s="39">
        <f t="shared" si="96"/>
        <v>1.1417121080136519</v>
      </c>
      <c r="AE564" s="11">
        <v>0.98499999999999999</v>
      </c>
      <c r="AF564" s="10">
        <v>466</v>
      </c>
      <c r="AG564" s="39">
        <f t="shared" si="97"/>
        <v>0.62235162618093953</v>
      </c>
      <c r="AH564" s="14">
        <v>1.9347511096042325</v>
      </c>
      <c r="AI564" s="10">
        <v>481</v>
      </c>
      <c r="AJ564" s="39">
        <f t="shared" si="98"/>
        <v>2.7719572211844425E-2</v>
      </c>
      <c r="AK564" s="13">
        <v>269411.59678221925</v>
      </c>
      <c r="AL564" s="44"/>
    </row>
    <row r="565" spans="1:38" x14ac:dyDescent="0.25">
      <c r="A565" s="110" t="s">
        <v>838</v>
      </c>
      <c r="B565" s="5" t="s">
        <v>582</v>
      </c>
      <c r="C565" s="6" t="s">
        <v>93</v>
      </c>
      <c r="D565" s="7" t="s">
        <v>34</v>
      </c>
      <c r="E565" s="42">
        <f t="shared" si="88"/>
        <v>7.5336253090569558</v>
      </c>
      <c r="F565" s="8">
        <v>6.5663552489438608</v>
      </c>
      <c r="G565" s="9">
        <v>559</v>
      </c>
      <c r="H565" s="10">
        <v>344</v>
      </c>
      <c r="I565" s="39">
        <f t="shared" si="89"/>
        <v>0.18687000377662649</v>
      </c>
      <c r="J565" s="11">
        <v>3.0285035629453727E-2</v>
      </c>
      <c r="K565" s="10">
        <v>545</v>
      </c>
      <c r="L565" s="39">
        <f t="shared" si="90"/>
        <v>0.95010501389585789</v>
      </c>
      <c r="M565" s="11">
        <v>1.4769765421372719E-2</v>
      </c>
      <c r="N565" s="10">
        <v>521</v>
      </c>
      <c r="O565" s="39">
        <f t="shared" si="91"/>
        <v>0.90124645293309658</v>
      </c>
      <c r="P565" s="11">
        <v>5.0000000000000001E-3</v>
      </c>
      <c r="Q565" s="10">
        <v>434</v>
      </c>
      <c r="R565" s="39">
        <f t="shared" si="92"/>
        <v>0.5528057078878641</v>
      </c>
      <c r="S565" s="12">
        <v>0</v>
      </c>
      <c r="T565" s="10">
        <v>553</v>
      </c>
      <c r="U565" s="39">
        <f t="shared" si="93"/>
        <v>1.1063753644767009</v>
      </c>
      <c r="V565" s="11">
        <v>9.0000000000000011E-3</v>
      </c>
      <c r="W565" s="10">
        <v>553</v>
      </c>
      <c r="X565" s="39">
        <f t="shared" si="94"/>
        <v>2.5108328491538487</v>
      </c>
      <c r="Y565" s="13">
        <v>160526</v>
      </c>
      <c r="Z565" s="10">
        <v>543</v>
      </c>
      <c r="AA565" s="39">
        <f t="shared" si="95"/>
        <v>1.0900692472815705</v>
      </c>
      <c r="AB565" s="11">
        <v>3.3000000000000002E-2</v>
      </c>
      <c r="AC565" s="10">
        <v>526</v>
      </c>
      <c r="AD565" s="39">
        <f t="shared" si="96"/>
        <v>1.0339005523181675</v>
      </c>
      <c r="AE565" s="11">
        <v>0.97799999999999998</v>
      </c>
      <c r="AF565" s="10">
        <v>333</v>
      </c>
      <c r="AG565" s="39">
        <f t="shared" si="97"/>
        <v>0.1988638811281819</v>
      </c>
      <c r="AH565" s="14">
        <v>2.3825756408318721</v>
      </c>
      <c r="AI565" s="10">
        <v>477</v>
      </c>
      <c r="AJ565" s="39">
        <f t="shared" si="98"/>
        <v>1.7741641222163915E-2</v>
      </c>
      <c r="AK565" s="13">
        <v>263462.73688760807</v>
      </c>
      <c r="AL565" s="44"/>
    </row>
    <row r="566" spans="1:38" ht="22.5" x14ac:dyDescent="0.25">
      <c r="A566" s="110" t="s">
        <v>1136</v>
      </c>
      <c r="B566" s="5" t="s">
        <v>583</v>
      </c>
      <c r="C566" s="6" t="s">
        <v>93</v>
      </c>
      <c r="D566" s="7" t="s">
        <v>34</v>
      </c>
      <c r="E566" s="42">
        <f t="shared" si="88"/>
        <v>7.5654954254080256</v>
      </c>
      <c r="F566" s="8">
        <v>6.4776985356898606</v>
      </c>
      <c r="G566" s="9">
        <v>560</v>
      </c>
      <c r="H566" s="10">
        <v>438</v>
      </c>
      <c r="I566" s="39">
        <f t="shared" si="89"/>
        <v>0.45009914410811641</v>
      </c>
      <c r="J566" s="11">
        <v>5.3432235353281454E-2</v>
      </c>
      <c r="K566" s="10">
        <v>468</v>
      </c>
      <c r="L566" s="39">
        <f t="shared" si="90"/>
        <v>0.64852489791950407</v>
      </c>
      <c r="M566" s="11">
        <v>3.1072375899962108E-2</v>
      </c>
      <c r="N566" s="10">
        <v>420</v>
      </c>
      <c r="O566" s="39">
        <f t="shared" si="91"/>
        <v>0.6708233900452002</v>
      </c>
      <c r="P566" s="11">
        <v>0.02</v>
      </c>
      <c r="Q566" s="10">
        <v>434</v>
      </c>
      <c r="R566" s="39">
        <f t="shared" si="92"/>
        <v>0.5528057078878641</v>
      </c>
      <c r="S566" s="12">
        <v>0</v>
      </c>
      <c r="T566" s="10">
        <v>521</v>
      </c>
      <c r="U566" s="39">
        <f t="shared" si="93"/>
        <v>0.90311555827156387</v>
      </c>
      <c r="V566" s="11">
        <v>2.2000000000000002E-2</v>
      </c>
      <c r="W566" s="10">
        <v>559</v>
      </c>
      <c r="X566" s="39">
        <f t="shared" si="94"/>
        <v>2.8006045883285609</v>
      </c>
      <c r="Y566" s="13">
        <v>169301</v>
      </c>
      <c r="Z566" s="10">
        <v>543</v>
      </c>
      <c r="AA566" s="39">
        <f t="shared" si="95"/>
        <v>1.0900692472815705</v>
      </c>
      <c r="AB566" s="11">
        <v>3.3000000000000002E-2</v>
      </c>
      <c r="AC566" s="10">
        <v>531</v>
      </c>
      <c r="AD566" s="39">
        <f t="shared" si="96"/>
        <v>1.0493022031318098</v>
      </c>
      <c r="AE566" s="11">
        <v>0.97900000000000009</v>
      </c>
      <c r="AF566" s="10">
        <v>490</v>
      </c>
      <c r="AG566" s="39">
        <f t="shared" si="97"/>
        <v>0.76169904119551213</v>
      </c>
      <c r="AH566" s="14">
        <v>1.7873957456398981</v>
      </c>
      <c r="AI566" s="10">
        <v>515</v>
      </c>
      <c r="AJ566" s="39">
        <f t="shared" si="98"/>
        <v>0.13477583862269318</v>
      </c>
      <c r="AK566" s="13">
        <v>333238.7299200382</v>
      </c>
      <c r="AL566" s="44"/>
    </row>
    <row r="567" spans="1:38" x14ac:dyDescent="0.25">
      <c r="A567" s="110" t="s">
        <v>769</v>
      </c>
      <c r="B567" s="5" t="s">
        <v>584</v>
      </c>
      <c r="C567" s="6" t="s">
        <v>41</v>
      </c>
      <c r="D567" s="7" t="s">
        <v>34</v>
      </c>
      <c r="E567" s="42">
        <f t="shared" si="88"/>
        <v>7.9054787270795996</v>
      </c>
      <c r="F567" s="8">
        <v>5.5319284683511718</v>
      </c>
      <c r="G567" s="9">
        <v>561</v>
      </c>
      <c r="H567" s="10">
        <v>285</v>
      </c>
      <c r="I567" s="39">
        <f t="shared" si="89"/>
        <v>3.5305599873852914E-2</v>
      </c>
      <c r="J567" s="11">
        <v>1.6957136128120665E-2</v>
      </c>
      <c r="K567" s="10">
        <v>410</v>
      </c>
      <c r="L567" s="39">
        <f t="shared" si="90"/>
        <v>0.51183362965820489</v>
      </c>
      <c r="M567" s="11">
        <v>3.8461538461538464E-2</v>
      </c>
      <c r="N567" s="10">
        <v>535</v>
      </c>
      <c r="O567" s="39">
        <f t="shared" si="91"/>
        <v>0.97805414056239526</v>
      </c>
      <c r="P567" s="11">
        <v>0</v>
      </c>
      <c r="Q567" s="10">
        <v>434</v>
      </c>
      <c r="R567" s="39">
        <f t="shared" si="92"/>
        <v>0.5528057078878641</v>
      </c>
      <c r="S567" s="12">
        <v>0</v>
      </c>
      <c r="T567" s="10">
        <v>539</v>
      </c>
      <c r="U567" s="39">
        <f t="shared" si="93"/>
        <v>0.99692777652008868</v>
      </c>
      <c r="V567" s="11">
        <v>1.6E-2</v>
      </c>
      <c r="W567" s="10">
        <v>563</v>
      </c>
      <c r="X567" s="39">
        <f t="shared" si="94"/>
        <v>2.9024787553204683</v>
      </c>
      <c r="Y567" s="13">
        <v>172386</v>
      </c>
      <c r="Z567" s="10">
        <v>483</v>
      </c>
      <c r="AA567" s="39">
        <f t="shared" si="95"/>
        <v>0.84976915960537569</v>
      </c>
      <c r="AB567" s="11">
        <v>3.7999999999999999E-2</v>
      </c>
      <c r="AC567" s="10">
        <v>561</v>
      </c>
      <c r="AD567" s="39">
        <f t="shared" si="96"/>
        <v>1.3111302669636991</v>
      </c>
      <c r="AE567" s="11">
        <v>0.996</v>
      </c>
      <c r="AF567" s="10">
        <v>446</v>
      </c>
      <c r="AG567" s="39">
        <f t="shared" si="97"/>
        <v>0.54383382407860437</v>
      </c>
      <c r="AH567" s="14">
        <v>2.0177811342750109</v>
      </c>
      <c r="AI567" s="10">
        <v>517</v>
      </c>
      <c r="AJ567" s="39">
        <f t="shared" si="98"/>
        <v>0.1662786272681725</v>
      </c>
      <c r="AK567" s="13">
        <v>352020.74756831868</v>
      </c>
      <c r="AL567" s="44"/>
    </row>
    <row r="568" spans="1:38" x14ac:dyDescent="0.25">
      <c r="A568" s="110" t="s">
        <v>829</v>
      </c>
      <c r="B568" s="5" t="s">
        <v>585</v>
      </c>
      <c r="C568" s="6" t="s">
        <v>81</v>
      </c>
      <c r="D568" s="7" t="s">
        <v>34</v>
      </c>
      <c r="E568" s="42">
        <f t="shared" si="88"/>
        <v>8.1244095556707467</v>
      </c>
      <c r="F568" s="8">
        <v>4.9229037795469353</v>
      </c>
      <c r="G568" s="9">
        <v>562</v>
      </c>
      <c r="H568" s="10">
        <v>501</v>
      </c>
      <c r="I568" s="39">
        <f t="shared" si="89"/>
        <v>0.76469098015305026</v>
      </c>
      <c r="J568" s="11">
        <v>8.1096042070301744E-2</v>
      </c>
      <c r="K568" s="10">
        <v>551</v>
      </c>
      <c r="L568" s="39">
        <f t="shared" si="90"/>
        <v>1.0044756472881284</v>
      </c>
      <c r="M568" s="11">
        <v>1.1830635118306352E-2</v>
      </c>
      <c r="N568" s="10">
        <v>535</v>
      </c>
      <c r="O568" s="39">
        <f t="shared" si="91"/>
        <v>0.97805414056239526</v>
      </c>
      <c r="P568" s="11">
        <v>0</v>
      </c>
      <c r="Q568" s="10">
        <v>434</v>
      </c>
      <c r="R568" s="39">
        <f t="shared" si="92"/>
        <v>0.5528057078878641</v>
      </c>
      <c r="S568" s="12">
        <v>0</v>
      </c>
      <c r="T568" s="10">
        <v>455</v>
      </c>
      <c r="U568" s="39">
        <f t="shared" si="93"/>
        <v>0.731126491482602</v>
      </c>
      <c r="V568" s="11">
        <v>3.3000000000000002E-2</v>
      </c>
      <c r="W568" s="10">
        <v>562</v>
      </c>
      <c r="X568" s="39">
        <f t="shared" si="94"/>
        <v>2.8676401017786652</v>
      </c>
      <c r="Y568" s="13">
        <v>171331</v>
      </c>
      <c r="Z568" s="10">
        <v>496</v>
      </c>
      <c r="AA568" s="39">
        <f t="shared" si="95"/>
        <v>0.89782917714061439</v>
      </c>
      <c r="AB568" s="11">
        <v>3.7000000000000005E-2</v>
      </c>
      <c r="AC568" s="10">
        <v>542</v>
      </c>
      <c r="AD568" s="39">
        <f t="shared" si="96"/>
        <v>1.1417121080136519</v>
      </c>
      <c r="AE568" s="11">
        <v>0.98499999999999999</v>
      </c>
      <c r="AF568" s="10">
        <v>545</v>
      </c>
      <c r="AG568" s="39">
        <f t="shared" si="97"/>
        <v>1.5317841769808951</v>
      </c>
      <c r="AH568" s="14">
        <v>0.97305573470168383</v>
      </c>
      <c r="AI568" s="10">
        <v>534</v>
      </c>
      <c r="AJ568" s="39">
        <f t="shared" si="98"/>
        <v>0.52001651079774169</v>
      </c>
      <c r="AK568" s="13">
        <v>562919.89196108549</v>
      </c>
      <c r="AL568" s="44"/>
    </row>
    <row r="569" spans="1:38" x14ac:dyDescent="0.25">
      <c r="A569" s="110" t="s">
        <v>941</v>
      </c>
      <c r="B569" s="5" t="s">
        <v>586</v>
      </c>
      <c r="C569" s="6" t="s">
        <v>41</v>
      </c>
      <c r="D569" s="7" t="s">
        <v>34</v>
      </c>
      <c r="E569" s="42">
        <f t="shared" si="88"/>
        <v>8.1501115263053627</v>
      </c>
      <c r="F569" s="8">
        <v>4.8514056960283511</v>
      </c>
      <c r="G569" s="9">
        <v>563</v>
      </c>
      <c r="H569" s="10">
        <v>303</v>
      </c>
      <c r="I569" s="39">
        <f t="shared" si="89"/>
        <v>8.6040519968727483E-2</v>
      </c>
      <c r="J569" s="11">
        <v>2.1418539325842589E-2</v>
      </c>
      <c r="K569" s="10">
        <v>386</v>
      </c>
      <c r="L569" s="39">
        <f t="shared" si="90"/>
        <v>0.4357983100668274</v>
      </c>
      <c r="M569" s="11">
        <v>4.2571803469893574E-2</v>
      </c>
      <c r="N569" s="10">
        <v>498</v>
      </c>
      <c r="O569" s="39">
        <f t="shared" si="91"/>
        <v>0.82443876530379778</v>
      </c>
      <c r="P569" s="11">
        <v>0.01</v>
      </c>
      <c r="Q569" s="10">
        <v>360</v>
      </c>
      <c r="R569" s="39">
        <f t="shared" si="92"/>
        <v>0.4653695362697946</v>
      </c>
      <c r="S569" s="12">
        <v>0.294652065019889</v>
      </c>
      <c r="T569" s="10">
        <v>494</v>
      </c>
      <c r="U569" s="39">
        <f t="shared" si="93"/>
        <v>0.82493870973112671</v>
      </c>
      <c r="V569" s="11">
        <v>2.7000000000000003E-2</v>
      </c>
      <c r="W569" s="10">
        <v>564</v>
      </c>
      <c r="X569" s="39">
        <f t="shared" si="94"/>
        <v>3.3118577012519679</v>
      </c>
      <c r="Y569" s="13">
        <v>184783</v>
      </c>
      <c r="Z569" s="10">
        <v>553</v>
      </c>
      <c r="AA569" s="39">
        <f t="shared" si="95"/>
        <v>1.1381292648168095</v>
      </c>
      <c r="AB569" s="11">
        <v>3.2000000000000001E-2</v>
      </c>
      <c r="AC569" s="10">
        <v>553</v>
      </c>
      <c r="AD569" s="39">
        <f t="shared" si="96"/>
        <v>1.1879170604545739</v>
      </c>
      <c r="AE569" s="11">
        <v>0.98799999999999999</v>
      </c>
      <c r="AF569" s="10">
        <v>483</v>
      </c>
      <c r="AG569" s="39">
        <f t="shared" si="97"/>
        <v>0.69115039481440921</v>
      </c>
      <c r="AH569" s="14">
        <v>1.8619986470542615</v>
      </c>
      <c r="AI569" s="10">
        <v>529</v>
      </c>
      <c r="AJ569" s="39">
        <f t="shared" si="98"/>
        <v>0.37685272905920453</v>
      </c>
      <c r="AK569" s="13">
        <v>477565.39507931052</v>
      </c>
      <c r="AL569" s="44"/>
    </row>
    <row r="570" spans="1:38" x14ac:dyDescent="0.25">
      <c r="A570" s="110" t="s">
        <v>982</v>
      </c>
      <c r="B570" s="5" t="s">
        <v>587</v>
      </c>
      <c r="C570" s="6" t="s">
        <v>41</v>
      </c>
      <c r="D570" s="7" t="s">
        <v>34</v>
      </c>
      <c r="E570" s="42">
        <f t="shared" si="88"/>
        <v>8.4035284283199267</v>
      </c>
      <c r="F570" s="8">
        <v>4.1464471898173478</v>
      </c>
      <c r="G570" s="9">
        <v>564</v>
      </c>
      <c r="H570" s="10">
        <v>204</v>
      </c>
      <c r="I570" s="39">
        <f t="shared" si="89"/>
        <v>-0.27746640692217145</v>
      </c>
      <c r="J570" s="11">
        <v>-1.0546642899584069E-2</v>
      </c>
      <c r="K570" s="10">
        <v>559</v>
      </c>
      <c r="L570" s="39">
        <f t="shared" si="90"/>
        <v>1.2233292054798388</v>
      </c>
      <c r="M570" s="11">
        <v>0</v>
      </c>
      <c r="N570" s="10">
        <v>506</v>
      </c>
      <c r="O570" s="39">
        <f t="shared" si="91"/>
        <v>0.85516184035551723</v>
      </c>
      <c r="P570" s="11">
        <v>8.0000000000000002E-3</v>
      </c>
      <c r="Q570" s="10">
        <v>357</v>
      </c>
      <c r="R570" s="39">
        <f t="shared" si="92"/>
        <v>0.4637068357135784</v>
      </c>
      <c r="S570" s="12">
        <v>0.30025521693439428</v>
      </c>
      <c r="T570" s="10">
        <v>514</v>
      </c>
      <c r="U570" s="39">
        <f t="shared" si="93"/>
        <v>0.88748018856347655</v>
      </c>
      <c r="V570" s="11">
        <v>2.3E-2</v>
      </c>
      <c r="W570" s="10">
        <v>565</v>
      </c>
      <c r="X570" s="39">
        <f t="shared" si="94"/>
        <v>3.8193792806680538</v>
      </c>
      <c r="Y570" s="13">
        <v>200152</v>
      </c>
      <c r="Z570" s="10">
        <v>556</v>
      </c>
      <c r="AA570" s="39">
        <f t="shared" si="95"/>
        <v>1.1861892823520486</v>
      </c>
      <c r="AB570" s="11">
        <v>3.1E-2</v>
      </c>
      <c r="AC570" s="10">
        <v>465</v>
      </c>
      <c r="AD570" s="39">
        <f t="shared" si="96"/>
        <v>0.83367909174083898</v>
      </c>
      <c r="AE570" s="11">
        <v>0.96499999999999997</v>
      </c>
      <c r="AF570" s="10">
        <v>424</v>
      </c>
      <c r="AG570" s="39">
        <f t="shared" si="97"/>
        <v>0.46886916866185263</v>
      </c>
      <c r="AH570" s="14">
        <v>2.0970538217679304</v>
      </c>
      <c r="AI570" s="10">
        <v>476</v>
      </c>
      <c r="AJ570" s="39">
        <f t="shared" si="98"/>
        <v>1.6995668486137948E-2</v>
      </c>
      <c r="AK570" s="13">
        <v>263017.98663864285</v>
      </c>
      <c r="AL570" s="44"/>
    </row>
    <row r="571" spans="1:38" ht="15.75" thickBot="1" x14ac:dyDescent="0.3">
      <c r="A571" s="110" t="s">
        <v>1119</v>
      </c>
      <c r="B571" s="22" t="s">
        <v>588</v>
      </c>
      <c r="C571" s="23" t="s">
        <v>19</v>
      </c>
      <c r="D571" s="47" t="s">
        <v>20</v>
      </c>
      <c r="E571" s="43">
        <f t="shared" si="88"/>
        <v>9.8940839602450872</v>
      </c>
      <c r="F571" s="24">
        <v>0</v>
      </c>
      <c r="G571" s="25">
        <v>565</v>
      </c>
      <c r="H571" s="26">
        <v>3</v>
      </c>
      <c r="I571" s="41">
        <f t="shared" si="89"/>
        <v>-3.4066631533689886</v>
      </c>
      <c r="J571" s="27">
        <v>-0.2857142857142857</v>
      </c>
      <c r="K571" s="26">
        <v>559</v>
      </c>
      <c r="L571" s="41">
        <f t="shared" si="90"/>
        <v>1.2233292054798388</v>
      </c>
      <c r="M571" s="27">
        <v>0</v>
      </c>
      <c r="N571" s="26">
        <v>535</v>
      </c>
      <c r="O571" s="41">
        <f t="shared" si="91"/>
        <v>0.97805414056239526</v>
      </c>
      <c r="P571" s="27">
        <v>0</v>
      </c>
      <c r="Q571" s="26">
        <v>434</v>
      </c>
      <c r="R571" s="41">
        <f t="shared" si="92"/>
        <v>0.5528057078878641</v>
      </c>
      <c r="S571" s="28">
        <v>0</v>
      </c>
      <c r="T571" s="26">
        <v>563</v>
      </c>
      <c r="U571" s="41">
        <f t="shared" si="93"/>
        <v>1.2470936918494879</v>
      </c>
      <c r="V571" s="27">
        <v>0</v>
      </c>
      <c r="W571" s="26">
        <v>543</v>
      </c>
      <c r="X571" s="41">
        <f t="shared" si="94"/>
        <v>2.0893277740546239</v>
      </c>
      <c r="Y571" s="29">
        <v>147761.79102458424</v>
      </c>
      <c r="Z571" s="26">
        <v>563</v>
      </c>
      <c r="AA571" s="41">
        <f t="shared" si="95"/>
        <v>2.6760498259444572</v>
      </c>
      <c r="AB571" s="27">
        <v>0</v>
      </c>
      <c r="AC571" s="26">
        <v>563</v>
      </c>
      <c r="AD571" s="41">
        <f t="shared" si="96"/>
        <v>1.3727368702182616</v>
      </c>
      <c r="AE571" s="27">
        <v>1</v>
      </c>
      <c r="AF571" s="26">
        <v>496</v>
      </c>
      <c r="AG571" s="41">
        <f t="shared" si="97"/>
        <v>0.80897134381873304</v>
      </c>
      <c r="AH571" s="30">
        <v>1.7374068214984033</v>
      </c>
      <c r="AI571" s="26">
        <v>559</v>
      </c>
      <c r="AJ571" s="41">
        <f t="shared" si="98"/>
        <v>5.2864264029824035</v>
      </c>
      <c r="AK571" s="29">
        <v>3404661.8</v>
      </c>
      <c r="AL571" s="46"/>
    </row>
    <row r="572" spans="1:38" x14ac:dyDescent="0.25">
      <c r="B572"/>
      <c r="C572"/>
      <c r="D572"/>
      <c r="E572"/>
      <c r="F572"/>
      <c r="G572"/>
      <c r="H572"/>
      <c r="I572"/>
      <c r="J572"/>
      <c r="K572"/>
      <c r="L572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  <c r="AH572"/>
      <c r="AI572"/>
      <c r="AJ572"/>
      <c r="AK572"/>
    </row>
    <row r="573" spans="1:38" x14ac:dyDescent="0.25">
      <c r="B573"/>
      <c r="C573"/>
      <c r="D573"/>
      <c r="E573"/>
      <c r="F573" s="48"/>
      <c r="G573" s="48"/>
      <c r="H573" s="33"/>
      <c r="I573" s="33"/>
      <c r="J573" s="34">
        <f>AVERAGE(J7:J571)</f>
        <v>1.3852518719043269E-2</v>
      </c>
      <c r="K573" s="33"/>
      <c r="L573" s="34"/>
      <c r="M573" s="34">
        <f>AVERAGE(M7:M571)</f>
        <v>6.612988876754651E-2</v>
      </c>
      <c r="N573" s="33"/>
      <c r="O573" s="33"/>
      <c r="P573" s="34">
        <f>AVERAGE(P7:P571)</f>
        <v>6.3669026548672625E-2</v>
      </c>
      <c r="Q573" s="33"/>
      <c r="R573" s="33"/>
      <c r="S573" s="35">
        <f>AVERAGE(S7:S571)</f>
        <v>1.8629057101841227</v>
      </c>
      <c r="T573" s="33"/>
      <c r="U573" s="33"/>
      <c r="V573" s="34">
        <f>AVERAGE(V7:V571)</f>
        <v>7.976106194690262E-2</v>
      </c>
      <c r="W573" s="33"/>
      <c r="X573" s="33"/>
      <c r="Y573" s="36">
        <f>AVERAGE(Y7:Y571)</f>
        <v>84491.814216130588</v>
      </c>
      <c r="Z573" s="33"/>
      <c r="AA573" s="33"/>
      <c r="AB573" s="34">
        <f>AVERAGE(AB7:AB571)</f>
        <v>5.5681415929203532E-2</v>
      </c>
      <c r="AC573" s="33"/>
      <c r="AD573" s="33"/>
      <c r="AE573" s="34">
        <f>AVERAGE(AE7:AE571)</f>
        <v>0.91087079646017666</v>
      </c>
      <c r="AF573" s="33"/>
      <c r="AG573" s="33"/>
      <c r="AH573" s="37">
        <f>AVERAGE(AH7:AH571)</f>
        <v>2.5928677340145039</v>
      </c>
      <c r="AI573" s="33"/>
      <c r="AJ573" s="33"/>
      <c r="AK573" s="36">
        <f>AVERAGE(AK7:AK571)</f>
        <v>252885.13938364992</v>
      </c>
      <c r="AL573" s="38"/>
    </row>
    <row r="574" spans="1:38" x14ac:dyDescent="0.25">
      <c r="B574"/>
      <c r="C574"/>
      <c r="D574"/>
      <c r="E574"/>
      <c r="F574" s="48"/>
      <c r="G574" s="48"/>
      <c r="H574" s="33"/>
      <c r="I574" s="33"/>
      <c r="J574" s="34">
        <f>STDEV(J7:J571)</f>
        <v>8.7935551871946918E-2</v>
      </c>
      <c r="K574" s="33"/>
      <c r="L574" s="34"/>
      <c r="M574" s="34">
        <f>STDEV(M7:M571)</f>
        <v>5.4057312186548925E-2</v>
      </c>
      <c r="N574" s="33"/>
      <c r="O574" s="33"/>
      <c r="P574" s="34">
        <f>STDEV(P7:P571)</f>
        <v>6.5097650434833815E-2</v>
      </c>
      <c r="Q574" s="33"/>
      <c r="R574" s="33"/>
      <c r="S574" s="35">
        <f>STDEV(S7:S571)</f>
        <v>3.3699104108418694</v>
      </c>
      <c r="T574" s="33"/>
      <c r="U574" s="33"/>
      <c r="V574" s="34">
        <f>STDEV(V7:V571)</f>
        <v>6.3957553845544593E-2</v>
      </c>
      <c r="W574" s="33"/>
      <c r="X574" s="33"/>
      <c r="Y574" s="36">
        <f>STDEV(Y7:Y571)</f>
        <v>30282.456201532073</v>
      </c>
      <c r="Z574" s="33"/>
      <c r="AA574" s="33"/>
      <c r="AB574" s="34">
        <f>STDEV(AB7:AB571)</f>
        <v>2.0807316586323992E-2</v>
      </c>
      <c r="AC574" s="33"/>
      <c r="AD574" s="33"/>
      <c r="AE574" s="34">
        <f>STDEV(AE7:AE571)</f>
        <v>6.4928104921995744E-2</v>
      </c>
      <c r="AF574" s="33"/>
      <c r="AG574" s="33"/>
      <c r="AH574" s="37">
        <f>STDEV(AH7:AH571)</f>
        <v>1.0574675098847315</v>
      </c>
      <c r="AI574" s="33"/>
      <c r="AJ574" s="33"/>
      <c r="AK574" s="36">
        <f>STDEV(AK7:AK571)</f>
        <v>596201.74771339586</v>
      </c>
      <c r="AL574" s="38"/>
    </row>
    <row r="575" spans="1:38" x14ac:dyDescent="0.25">
      <c r="B575"/>
      <c r="C575"/>
      <c r="D575"/>
      <c r="E575"/>
      <c r="F575"/>
      <c r="G575"/>
      <c r="H575"/>
      <c r="I575"/>
      <c r="J575"/>
      <c r="K575"/>
      <c r="L575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  <c r="AH575"/>
      <c r="AI575"/>
      <c r="AJ575"/>
      <c r="AK575"/>
    </row>
    <row r="576" spans="1:38" x14ac:dyDescent="0.25">
      <c r="B576"/>
      <c r="C576"/>
      <c r="D576"/>
      <c r="E576"/>
      <c r="F576"/>
      <c r="G576"/>
      <c r="H576"/>
      <c r="I576"/>
      <c r="J576"/>
      <c r="K576"/>
      <c r="L576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  <c r="AH576"/>
      <c r="AI576"/>
      <c r="AJ576"/>
      <c r="AK576"/>
    </row>
    <row r="577" spans="2:37" x14ac:dyDescent="0.25">
      <c r="B577"/>
      <c r="C577"/>
      <c r="D577"/>
      <c r="E577"/>
      <c r="F577"/>
      <c r="G577"/>
      <c r="H577"/>
      <c r="I577"/>
      <c r="J577"/>
      <c r="K577"/>
      <c r="L57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  <c r="AH577"/>
      <c r="AI577"/>
      <c r="AJ577"/>
      <c r="AK577"/>
    </row>
    <row r="578" spans="2:37" x14ac:dyDescent="0.25">
      <c r="B578"/>
      <c r="C578"/>
      <c r="D578"/>
      <c r="E578"/>
      <c r="F578"/>
      <c r="G578"/>
      <c r="H578"/>
      <c r="I578"/>
      <c r="J578"/>
      <c r="K578"/>
      <c r="L578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  <c r="AH578"/>
      <c r="AI578"/>
      <c r="AJ578"/>
      <c r="AK578"/>
    </row>
    <row r="579" spans="2:37" x14ac:dyDescent="0.25">
      <c r="B579"/>
      <c r="C579"/>
      <c r="D579"/>
      <c r="E579"/>
      <c r="F579"/>
      <c r="G579"/>
      <c r="H579"/>
      <c r="I579"/>
      <c r="J579"/>
      <c r="K579"/>
      <c r="L579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  <c r="AH579"/>
      <c r="AI579"/>
      <c r="AJ579"/>
      <c r="AK579"/>
    </row>
    <row r="580" spans="2:37" x14ac:dyDescent="0.25">
      <c r="B580"/>
      <c r="C580"/>
      <c r="D580"/>
      <c r="E580"/>
      <c r="F580"/>
      <c r="G580"/>
      <c r="H580"/>
      <c r="I580"/>
      <c r="J580"/>
      <c r="K580"/>
      <c r="L58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  <c r="AH580"/>
      <c r="AI580"/>
      <c r="AJ580"/>
      <c r="AK580"/>
    </row>
    <row r="581" spans="2:37" x14ac:dyDescent="0.25">
      <c r="B581"/>
      <c r="C581"/>
      <c r="D581"/>
      <c r="E581"/>
      <c r="F581"/>
      <c r="G581"/>
      <c r="H581"/>
      <c r="I581"/>
      <c r="J581"/>
      <c r="K581"/>
      <c r="L581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  <c r="AH581"/>
      <c r="AI581"/>
      <c r="AJ581"/>
      <c r="AK581"/>
    </row>
    <row r="582" spans="2:37" x14ac:dyDescent="0.25">
      <c r="B582"/>
      <c r="C582"/>
      <c r="D582"/>
      <c r="E582"/>
      <c r="F582"/>
      <c r="G582"/>
      <c r="H582"/>
      <c r="I582"/>
      <c r="J582"/>
      <c r="K582"/>
      <c r="L582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  <c r="AH582"/>
      <c r="AI582"/>
      <c r="AJ582"/>
      <c r="AK582"/>
    </row>
    <row r="583" spans="2:37" x14ac:dyDescent="0.25">
      <c r="B583"/>
      <c r="C583"/>
      <c r="D583"/>
      <c r="E583"/>
      <c r="F583"/>
      <c r="G583"/>
      <c r="H583"/>
      <c r="I583"/>
      <c r="J583"/>
      <c r="K583"/>
      <c r="L583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  <c r="AH583"/>
      <c r="AI583"/>
      <c r="AJ583"/>
      <c r="AK583"/>
    </row>
    <row r="584" spans="2:37" x14ac:dyDescent="0.25">
      <c r="B584"/>
      <c r="C584"/>
      <c r="D584"/>
      <c r="E584"/>
      <c r="F584"/>
      <c r="G584"/>
      <c r="H584"/>
      <c r="I584"/>
      <c r="J584"/>
      <c r="K584"/>
      <c r="L584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  <c r="AH584"/>
      <c r="AI584"/>
      <c r="AJ584"/>
      <c r="AK584"/>
    </row>
    <row r="585" spans="2:37" x14ac:dyDescent="0.25">
      <c r="B585"/>
      <c r="C585"/>
      <c r="D585"/>
      <c r="E585"/>
      <c r="F585"/>
      <c r="G585"/>
      <c r="H585"/>
      <c r="I585"/>
      <c r="J585"/>
      <c r="K585"/>
      <c r="L585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  <c r="AH585"/>
      <c r="AI585"/>
      <c r="AJ585"/>
      <c r="AK585"/>
    </row>
    <row r="586" spans="2:37" x14ac:dyDescent="0.25">
      <c r="B586"/>
      <c r="C586"/>
      <c r="D586"/>
      <c r="E586"/>
      <c r="F586"/>
      <c r="G586"/>
      <c r="H586"/>
      <c r="I586"/>
      <c r="J586"/>
      <c r="K586"/>
      <c r="L586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  <c r="AH586"/>
      <c r="AI586"/>
      <c r="AJ586"/>
      <c r="AK586"/>
    </row>
    <row r="587" spans="2:37" x14ac:dyDescent="0.25">
      <c r="B587"/>
      <c r="C587"/>
      <c r="D587"/>
      <c r="E587"/>
      <c r="F587"/>
      <c r="G587"/>
      <c r="H587"/>
      <c r="I587"/>
      <c r="J587"/>
      <c r="K587"/>
      <c r="L58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  <c r="AH587"/>
      <c r="AI587"/>
      <c r="AJ587"/>
      <c r="AK587"/>
    </row>
    <row r="588" spans="2:37" x14ac:dyDescent="0.25">
      <c r="B588"/>
      <c r="C588"/>
      <c r="D588"/>
      <c r="E588"/>
      <c r="F588"/>
      <c r="G588"/>
      <c r="H588"/>
      <c r="I588"/>
      <c r="J588"/>
      <c r="K588"/>
      <c r="L588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  <c r="AH588"/>
      <c r="AI588"/>
      <c r="AJ588"/>
      <c r="AK588"/>
    </row>
    <row r="589" spans="2:37" x14ac:dyDescent="0.25">
      <c r="B589"/>
      <c r="C589"/>
      <c r="D589"/>
      <c r="E589"/>
      <c r="F589"/>
      <c r="G589"/>
      <c r="H589"/>
      <c r="I589"/>
      <c r="J589"/>
      <c r="K589"/>
      <c r="L589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  <c r="AH589"/>
      <c r="AI589"/>
      <c r="AJ589"/>
      <c r="AK589"/>
    </row>
    <row r="590" spans="2:37" x14ac:dyDescent="0.25">
      <c r="B590"/>
      <c r="C590"/>
      <c r="D590"/>
      <c r="E590"/>
      <c r="F590"/>
      <c r="G590"/>
      <c r="H590"/>
      <c r="I590"/>
      <c r="J590"/>
      <c r="K590"/>
      <c r="L590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  <c r="AH590"/>
      <c r="AI590"/>
      <c r="AJ590"/>
      <c r="AK590"/>
    </row>
    <row r="591" spans="2:37" x14ac:dyDescent="0.25">
      <c r="B591"/>
      <c r="C591"/>
      <c r="D591"/>
      <c r="E591"/>
      <c r="F591"/>
      <c r="G591"/>
      <c r="H591"/>
      <c r="I591"/>
      <c r="J591"/>
      <c r="K591"/>
      <c r="L591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  <c r="AH591"/>
      <c r="AI591"/>
      <c r="AJ591"/>
      <c r="AK591"/>
    </row>
    <row r="592" spans="2:37" x14ac:dyDescent="0.25">
      <c r="B592"/>
      <c r="C592"/>
      <c r="D592"/>
      <c r="E592"/>
      <c r="F592"/>
      <c r="G592"/>
      <c r="H592"/>
      <c r="I592"/>
      <c r="J592"/>
      <c r="K592"/>
      <c r="L592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  <c r="AH592"/>
      <c r="AI592"/>
      <c r="AJ592"/>
      <c r="AK592"/>
    </row>
    <row r="593" spans="2:37" x14ac:dyDescent="0.25">
      <c r="B593"/>
      <c r="C593"/>
      <c r="D593"/>
      <c r="E593"/>
      <c r="F593"/>
      <c r="G593"/>
      <c r="H593"/>
      <c r="I593"/>
      <c r="J593"/>
      <c r="K593"/>
      <c r="L593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  <c r="AH593"/>
      <c r="AI593"/>
      <c r="AJ593"/>
      <c r="AK593"/>
    </row>
    <row r="594" spans="2:37" x14ac:dyDescent="0.25">
      <c r="B594"/>
      <c r="C594"/>
      <c r="D594"/>
      <c r="E594"/>
      <c r="F594"/>
      <c r="G594"/>
      <c r="H594"/>
      <c r="I594"/>
      <c r="J594"/>
      <c r="K594"/>
      <c r="L594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  <c r="AH594"/>
      <c r="AI594"/>
      <c r="AJ594"/>
      <c r="AK594"/>
    </row>
    <row r="595" spans="2:37" x14ac:dyDescent="0.25">
      <c r="B595"/>
      <c r="C595"/>
      <c r="D595"/>
      <c r="E595"/>
      <c r="F595"/>
      <c r="G595"/>
      <c r="H595"/>
      <c r="I595"/>
      <c r="J595"/>
      <c r="K595"/>
      <c r="L595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  <c r="AH595"/>
      <c r="AI595"/>
      <c r="AJ595"/>
      <c r="AK595"/>
    </row>
    <row r="596" spans="2:37" x14ac:dyDescent="0.25">
      <c r="B596"/>
      <c r="C596"/>
      <c r="D596"/>
      <c r="E596"/>
      <c r="F596"/>
      <c r="G596"/>
      <c r="H596"/>
      <c r="I596"/>
      <c r="J596"/>
      <c r="K596"/>
      <c r="L596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  <c r="AH596"/>
      <c r="AI596"/>
      <c r="AJ596"/>
      <c r="AK596"/>
    </row>
    <row r="597" spans="2:37" x14ac:dyDescent="0.25">
      <c r="B597"/>
      <c r="C597"/>
      <c r="D597"/>
      <c r="E597"/>
      <c r="F597"/>
      <c r="G597"/>
      <c r="H597"/>
      <c r="I597"/>
      <c r="J597"/>
      <c r="K597"/>
      <c r="L59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  <c r="AH597"/>
      <c r="AI597"/>
      <c r="AJ597"/>
      <c r="AK597"/>
    </row>
    <row r="598" spans="2:37" x14ac:dyDescent="0.25">
      <c r="B598"/>
      <c r="C598"/>
      <c r="D598"/>
      <c r="E598"/>
      <c r="F598"/>
      <c r="G598"/>
      <c r="H598"/>
      <c r="I598"/>
      <c r="J598"/>
      <c r="K598"/>
      <c r="L598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  <c r="AH598"/>
      <c r="AI598"/>
      <c r="AJ598"/>
      <c r="AK598"/>
    </row>
    <row r="599" spans="2:37" x14ac:dyDescent="0.25">
      <c r="B599"/>
      <c r="C599"/>
      <c r="D599"/>
      <c r="E599"/>
      <c r="F599"/>
      <c r="G599"/>
      <c r="H599"/>
      <c r="I599"/>
      <c r="J599"/>
      <c r="K599"/>
      <c r="L599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  <c r="AH599"/>
      <c r="AI599"/>
      <c r="AJ599"/>
      <c r="AK599"/>
    </row>
    <row r="600" spans="2:37" x14ac:dyDescent="0.25">
      <c r="B600"/>
      <c r="C600"/>
      <c r="D600"/>
      <c r="E600"/>
      <c r="F600"/>
      <c r="G600"/>
      <c r="H600"/>
      <c r="I600"/>
      <c r="J600"/>
      <c r="K600"/>
      <c r="L600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  <c r="AH600"/>
      <c r="AI600"/>
      <c r="AJ600"/>
      <c r="AK600"/>
    </row>
    <row r="601" spans="2:37" x14ac:dyDescent="0.25">
      <c r="B601"/>
      <c r="C601"/>
      <c r="D601"/>
      <c r="E601"/>
      <c r="F601"/>
      <c r="G601"/>
      <c r="H601"/>
      <c r="I601"/>
      <c r="J601"/>
      <c r="K601"/>
      <c r="L601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  <c r="AH601"/>
      <c r="AI601"/>
      <c r="AJ601"/>
      <c r="AK601"/>
    </row>
    <row r="602" spans="2:37" x14ac:dyDescent="0.25">
      <c r="B602"/>
      <c r="C602"/>
      <c r="D602"/>
      <c r="E602"/>
      <c r="F602"/>
      <c r="G602"/>
      <c r="H602"/>
      <c r="I602"/>
      <c r="J602"/>
      <c r="K602"/>
      <c r="L602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  <c r="AH602"/>
      <c r="AI602"/>
      <c r="AJ602"/>
      <c r="AK602"/>
    </row>
    <row r="603" spans="2:37" x14ac:dyDescent="0.25">
      <c r="B603"/>
      <c r="C603"/>
      <c r="D603"/>
      <c r="E603"/>
      <c r="F603"/>
      <c r="G603"/>
      <c r="H603"/>
      <c r="I603"/>
      <c r="J603"/>
      <c r="K603"/>
      <c r="L603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  <c r="AH603"/>
      <c r="AI603"/>
      <c r="AJ603"/>
      <c r="AK603"/>
    </row>
    <row r="604" spans="2:37" x14ac:dyDescent="0.25">
      <c r="B604"/>
      <c r="C604"/>
      <c r="D604"/>
      <c r="E604"/>
      <c r="F604"/>
      <c r="G604"/>
      <c r="H604"/>
      <c r="I604"/>
      <c r="J604"/>
      <c r="K604"/>
      <c r="L604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  <c r="AH604"/>
      <c r="AI604"/>
      <c r="AJ604"/>
      <c r="AK604"/>
    </row>
    <row r="605" spans="2:37" x14ac:dyDescent="0.25">
      <c r="B605"/>
      <c r="C605"/>
      <c r="D605"/>
      <c r="E605"/>
      <c r="F605"/>
      <c r="G605"/>
      <c r="H605"/>
      <c r="I605"/>
      <c r="J605"/>
      <c r="K605"/>
      <c r="L605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  <c r="AH605"/>
      <c r="AI605"/>
      <c r="AJ605"/>
      <c r="AK605"/>
    </row>
    <row r="606" spans="2:37" x14ac:dyDescent="0.25">
      <c r="B606"/>
      <c r="C606"/>
      <c r="D606"/>
      <c r="E606"/>
      <c r="F606"/>
      <c r="G606"/>
      <c r="H606"/>
      <c r="I606"/>
      <c r="J606"/>
      <c r="K606"/>
      <c r="L606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  <c r="AH606"/>
      <c r="AI606"/>
      <c r="AJ606"/>
      <c r="AK606"/>
    </row>
    <row r="607" spans="2:37" x14ac:dyDescent="0.25">
      <c r="B607"/>
      <c r="C607"/>
      <c r="D607"/>
      <c r="E607"/>
      <c r="F607"/>
      <c r="G607"/>
      <c r="H607"/>
      <c r="I607"/>
      <c r="J607"/>
      <c r="K607"/>
      <c r="L60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  <c r="AH607"/>
      <c r="AI607"/>
      <c r="AJ607"/>
      <c r="AK607"/>
    </row>
    <row r="608" spans="2:37" x14ac:dyDescent="0.25">
      <c r="B608"/>
      <c r="C608"/>
      <c r="D608"/>
      <c r="E608"/>
      <c r="F608"/>
      <c r="G608"/>
      <c r="H608"/>
      <c r="I608"/>
      <c r="J608"/>
      <c r="K608"/>
      <c r="L608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  <c r="AH608"/>
      <c r="AI608"/>
      <c r="AJ608"/>
      <c r="AK608"/>
    </row>
    <row r="609" spans="2:37" x14ac:dyDescent="0.25">
      <c r="B609"/>
      <c r="C609"/>
      <c r="D609"/>
      <c r="E609"/>
      <c r="F609"/>
      <c r="G609"/>
      <c r="H609"/>
      <c r="I609"/>
      <c r="J609"/>
      <c r="K609"/>
      <c r="L609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  <c r="AH609"/>
      <c r="AI609"/>
      <c r="AJ609"/>
      <c r="AK609"/>
    </row>
    <row r="610" spans="2:37" x14ac:dyDescent="0.25">
      <c r="B610"/>
      <c r="C610"/>
      <c r="D610"/>
      <c r="E610"/>
      <c r="F610"/>
      <c r="G610"/>
      <c r="H610"/>
      <c r="I610"/>
      <c r="J610"/>
      <c r="K610"/>
      <c r="L61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  <c r="AH610"/>
      <c r="AI610"/>
      <c r="AJ610"/>
      <c r="AK610"/>
    </row>
    <row r="611" spans="2:37" x14ac:dyDescent="0.25">
      <c r="B611"/>
      <c r="C611"/>
      <c r="D611"/>
      <c r="E611"/>
      <c r="F611"/>
      <c r="G611"/>
      <c r="H611"/>
      <c r="I611"/>
      <c r="J611"/>
      <c r="K611"/>
      <c r="L611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  <c r="AD611"/>
      <c r="AE611"/>
      <c r="AF611"/>
      <c r="AG611"/>
      <c r="AH611"/>
      <c r="AI611"/>
      <c r="AJ611"/>
      <c r="AK611"/>
    </row>
    <row r="612" spans="2:37" x14ac:dyDescent="0.25">
      <c r="B612"/>
      <c r="C612"/>
      <c r="D612"/>
      <c r="E612"/>
      <c r="F612"/>
      <c r="G612"/>
      <c r="H612"/>
      <c r="I612"/>
      <c r="J612"/>
      <c r="K612"/>
      <c r="L612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  <c r="AD612"/>
      <c r="AE612"/>
      <c r="AF612"/>
      <c r="AG612"/>
      <c r="AH612"/>
      <c r="AI612"/>
      <c r="AJ612"/>
      <c r="AK612"/>
    </row>
    <row r="613" spans="2:37" x14ac:dyDescent="0.25">
      <c r="B613"/>
      <c r="C613"/>
      <c r="D613"/>
      <c r="E613"/>
      <c r="F613"/>
      <c r="G613"/>
      <c r="H613"/>
      <c r="I613"/>
      <c r="J613"/>
      <c r="K613"/>
      <c r="L613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  <c r="AD613"/>
      <c r="AE613"/>
      <c r="AF613"/>
      <c r="AG613"/>
      <c r="AH613"/>
      <c r="AI613"/>
      <c r="AJ613"/>
      <c r="AK613"/>
    </row>
    <row r="614" spans="2:37" x14ac:dyDescent="0.25">
      <c r="B614"/>
      <c r="C614"/>
      <c r="D614"/>
      <c r="E614"/>
      <c r="F614"/>
      <c r="G614"/>
      <c r="H614"/>
      <c r="I614"/>
      <c r="J614"/>
      <c r="K614"/>
      <c r="L614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  <c r="AD614"/>
      <c r="AE614"/>
      <c r="AF614"/>
      <c r="AG614"/>
      <c r="AH614"/>
      <c r="AI614"/>
      <c r="AJ614"/>
      <c r="AK614"/>
    </row>
    <row r="615" spans="2:37" x14ac:dyDescent="0.25">
      <c r="B615"/>
      <c r="C615"/>
      <c r="D615"/>
      <c r="E615"/>
      <c r="F615"/>
      <c r="G615"/>
      <c r="H615"/>
      <c r="I615"/>
      <c r="J615"/>
      <c r="K615"/>
      <c r="L615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  <c r="AD615"/>
      <c r="AE615"/>
      <c r="AF615"/>
      <c r="AG615"/>
      <c r="AH615"/>
      <c r="AI615"/>
      <c r="AJ615"/>
      <c r="AK615"/>
    </row>
    <row r="616" spans="2:37" x14ac:dyDescent="0.25">
      <c r="B616"/>
      <c r="C616"/>
      <c r="D616"/>
      <c r="E616"/>
      <c r="F616"/>
      <c r="G616"/>
      <c r="H616"/>
      <c r="I616"/>
      <c r="J616"/>
      <c r="K616"/>
      <c r="L616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  <c r="AD616"/>
      <c r="AE616"/>
      <c r="AF616"/>
      <c r="AG616"/>
      <c r="AH616"/>
      <c r="AI616"/>
      <c r="AJ616"/>
      <c r="AK616"/>
    </row>
    <row r="617" spans="2:37" x14ac:dyDescent="0.25">
      <c r="B617"/>
      <c r="C617"/>
      <c r="D617"/>
      <c r="E617"/>
      <c r="F617"/>
      <c r="G617"/>
      <c r="H617"/>
      <c r="I617"/>
      <c r="J617"/>
      <c r="K617"/>
      <c r="L617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  <c r="AD617"/>
      <c r="AE617"/>
      <c r="AF617"/>
      <c r="AG617"/>
      <c r="AH617"/>
      <c r="AI617"/>
      <c r="AJ617"/>
      <c r="AK617"/>
    </row>
    <row r="618" spans="2:37" x14ac:dyDescent="0.25">
      <c r="B618"/>
      <c r="C618"/>
      <c r="D618"/>
      <c r="E618"/>
      <c r="F618"/>
      <c r="G618"/>
      <c r="H618"/>
      <c r="I618"/>
      <c r="J618"/>
      <c r="K618"/>
      <c r="L618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  <c r="AD618"/>
      <c r="AE618"/>
      <c r="AF618"/>
      <c r="AG618"/>
      <c r="AH618"/>
      <c r="AI618"/>
      <c r="AJ618"/>
      <c r="AK618"/>
    </row>
    <row r="619" spans="2:37" x14ac:dyDescent="0.25">
      <c r="B619"/>
      <c r="C619"/>
      <c r="D619"/>
      <c r="E619"/>
      <c r="F619"/>
      <c r="G619"/>
      <c r="H619"/>
      <c r="I619"/>
      <c r="J619"/>
      <c r="K619"/>
      <c r="L619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  <c r="AD619"/>
      <c r="AE619"/>
      <c r="AF619"/>
      <c r="AG619"/>
      <c r="AH619"/>
      <c r="AI619"/>
      <c r="AJ619"/>
      <c r="AK619"/>
    </row>
    <row r="620" spans="2:37" x14ac:dyDescent="0.25">
      <c r="B620"/>
      <c r="C620"/>
      <c r="D620"/>
      <c r="E620"/>
      <c r="F620"/>
      <c r="G620"/>
      <c r="H620"/>
      <c r="I620"/>
      <c r="J620"/>
      <c r="K620"/>
      <c r="L620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  <c r="AD620"/>
      <c r="AE620"/>
      <c r="AF620"/>
      <c r="AG620"/>
      <c r="AH620"/>
      <c r="AI620"/>
      <c r="AJ620"/>
      <c r="AK620"/>
    </row>
    <row r="621" spans="2:37" x14ac:dyDescent="0.25">
      <c r="B621"/>
      <c r="C621"/>
      <c r="D621"/>
      <c r="E621"/>
      <c r="F621"/>
      <c r="G621"/>
      <c r="H621"/>
      <c r="I621"/>
      <c r="J621"/>
      <c r="K621"/>
      <c r="L621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  <c r="AD621"/>
      <c r="AE621"/>
      <c r="AF621"/>
      <c r="AG621"/>
      <c r="AH621"/>
      <c r="AI621"/>
      <c r="AJ621"/>
      <c r="AK621"/>
    </row>
    <row r="622" spans="2:37" x14ac:dyDescent="0.25">
      <c r="B622"/>
      <c r="C622"/>
      <c r="D622"/>
      <c r="E622"/>
      <c r="F622"/>
      <c r="G622"/>
      <c r="H622"/>
      <c r="I622"/>
      <c r="J622"/>
      <c r="K622"/>
      <c r="L622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  <c r="AD622"/>
      <c r="AE622"/>
      <c r="AF622"/>
      <c r="AG622"/>
      <c r="AH622"/>
      <c r="AI622"/>
      <c r="AJ622"/>
      <c r="AK622"/>
    </row>
    <row r="623" spans="2:37" x14ac:dyDescent="0.25">
      <c r="B623"/>
      <c r="C623"/>
      <c r="D623"/>
      <c r="E623"/>
      <c r="F623"/>
      <c r="G623"/>
      <c r="H623"/>
      <c r="I623"/>
      <c r="J623"/>
      <c r="K623"/>
      <c r="L623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  <c r="AD623"/>
      <c r="AE623"/>
      <c r="AF623"/>
      <c r="AG623"/>
      <c r="AH623"/>
      <c r="AI623"/>
      <c r="AJ623"/>
      <c r="AK623"/>
    </row>
    <row r="624" spans="2:37" x14ac:dyDescent="0.25">
      <c r="B624"/>
      <c r="C624"/>
      <c r="D624"/>
      <c r="E624"/>
      <c r="F624"/>
      <c r="G624"/>
      <c r="H624"/>
      <c r="I624"/>
      <c r="J624"/>
      <c r="K624"/>
      <c r="L624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  <c r="AD624"/>
      <c r="AE624"/>
      <c r="AF624"/>
      <c r="AG624"/>
      <c r="AH624"/>
      <c r="AI624"/>
      <c r="AJ624"/>
      <c r="AK624"/>
    </row>
    <row r="625" spans="2:37" x14ac:dyDescent="0.25">
      <c r="B625"/>
      <c r="C625"/>
      <c r="D625"/>
      <c r="E625"/>
      <c r="F625"/>
      <c r="G625"/>
      <c r="H625"/>
      <c r="I625"/>
      <c r="J625"/>
      <c r="K625"/>
      <c r="L625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  <c r="AD625"/>
      <c r="AE625"/>
      <c r="AF625"/>
      <c r="AG625"/>
      <c r="AH625"/>
      <c r="AI625"/>
      <c r="AJ625"/>
      <c r="AK625"/>
    </row>
    <row r="626" spans="2:37" x14ac:dyDescent="0.25">
      <c r="B626"/>
      <c r="C626"/>
      <c r="D626"/>
      <c r="E626"/>
      <c r="F626"/>
      <c r="G626"/>
      <c r="H626"/>
      <c r="I626"/>
      <c r="J626"/>
      <c r="K626"/>
      <c r="L626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  <c r="AD626"/>
      <c r="AE626"/>
      <c r="AF626"/>
      <c r="AG626"/>
      <c r="AH626"/>
      <c r="AI626"/>
      <c r="AJ626"/>
      <c r="AK626"/>
    </row>
    <row r="627" spans="2:37" x14ac:dyDescent="0.25">
      <c r="B627"/>
      <c r="C627"/>
      <c r="D627"/>
      <c r="E627"/>
      <c r="F627"/>
      <c r="G627"/>
      <c r="H627"/>
      <c r="I627"/>
      <c r="J627"/>
      <c r="K627"/>
      <c r="L627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  <c r="AD627"/>
      <c r="AE627"/>
      <c r="AF627"/>
      <c r="AG627"/>
      <c r="AH627"/>
      <c r="AI627"/>
      <c r="AJ627"/>
      <c r="AK627"/>
    </row>
    <row r="628" spans="2:37" x14ac:dyDescent="0.25">
      <c r="B628"/>
      <c r="C628"/>
      <c r="D628"/>
      <c r="E628"/>
      <c r="F628"/>
      <c r="G628"/>
      <c r="H628"/>
      <c r="I628"/>
      <c r="J628"/>
      <c r="K628"/>
      <c r="L628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  <c r="AD628"/>
      <c r="AE628"/>
      <c r="AF628"/>
      <c r="AG628"/>
      <c r="AH628"/>
      <c r="AI628"/>
      <c r="AJ628"/>
      <c r="AK628"/>
    </row>
    <row r="629" spans="2:37" x14ac:dyDescent="0.25">
      <c r="B629"/>
      <c r="C629"/>
      <c r="D629"/>
      <c r="E629"/>
      <c r="F629"/>
      <c r="G629"/>
      <c r="H629"/>
      <c r="I629"/>
      <c r="J629"/>
      <c r="K629"/>
      <c r="L629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  <c r="AD629"/>
      <c r="AE629"/>
      <c r="AF629"/>
      <c r="AG629"/>
      <c r="AH629"/>
      <c r="AI629"/>
      <c r="AJ629"/>
      <c r="AK629"/>
    </row>
    <row r="630" spans="2:37" x14ac:dyDescent="0.25">
      <c r="B630"/>
      <c r="C630"/>
      <c r="D630"/>
      <c r="E630"/>
      <c r="F630"/>
      <c r="G630"/>
      <c r="H630"/>
      <c r="I630"/>
      <c r="J630"/>
      <c r="K630"/>
      <c r="L630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  <c r="AD630"/>
      <c r="AE630"/>
      <c r="AF630"/>
      <c r="AG630"/>
      <c r="AH630"/>
      <c r="AI630"/>
      <c r="AJ630"/>
      <c r="AK630"/>
    </row>
    <row r="631" spans="2:37" x14ac:dyDescent="0.25">
      <c r="B631"/>
      <c r="C631"/>
      <c r="D631"/>
      <c r="E631"/>
      <c r="F631"/>
      <c r="G631"/>
      <c r="H631"/>
      <c r="I631"/>
      <c r="J631"/>
      <c r="K631"/>
      <c r="L631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  <c r="AD631"/>
      <c r="AE631"/>
      <c r="AF631"/>
      <c r="AG631"/>
      <c r="AH631"/>
      <c r="AI631"/>
      <c r="AJ631"/>
      <c r="AK631"/>
    </row>
    <row r="632" spans="2:37" x14ac:dyDescent="0.25">
      <c r="B632"/>
      <c r="C632"/>
      <c r="D632"/>
      <c r="E632"/>
      <c r="F632"/>
      <c r="G632"/>
      <c r="H632"/>
      <c r="I632"/>
      <c r="J632"/>
      <c r="K632"/>
      <c r="L632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  <c r="AD632"/>
      <c r="AE632"/>
      <c r="AF632"/>
      <c r="AG632"/>
      <c r="AH632"/>
      <c r="AI632"/>
      <c r="AJ632"/>
      <c r="AK632"/>
    </row>
    <row r="633" spans="2:37" x14ac:dyDescent="0.25">
      <c r="B633"/>
      <c r="C633"/>
      <c r="D633"/>
      <c r="E633"/>
      <c r="F633"/>
      <c r="G633"/>
      <c r="H633"/>
      <c r="I633"/>
      <c r="J633"/>
      <c r="K633"/>
      <c r="L633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  <c r="AD633"/>
      <c r="AE633"/>
      <c r="AF633"/>
      <c r="AG633"/>
      <c r="AH633"/>
      <c r="AI633"/>
      <c r="AJ633"/>
      <c r="AK633"/>
    </row>
    <row r="634" spans="2:37" x14ac:dyDescent="0.25">
      <c r="B634"/>
      <c r="C634"/>
      <c r="D634"/>
      <c r="E634"/>
      <c r="F634"/>
      <c r="G634"/>
      <c r="H634"/>
      <c r="I634"/>
      <c r="J634"/>
      <c r="K634"/>
      <c r="L634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  <c r="AD634"/>
      <c r="AE634"/>
      <c r="AF634"/>
      <c r="AG634"/>
      <c r="AH634"/>
      <c r="AI634"/>
      <c r="AJ634"/>
      <c r="AK634"/>
    </row>
    <row r="635" spans="2:37" x14ac:dyDescent="0.25">
      <c r="B635"/>
      <c r="C635"/>
      <c r="D635"/>
      <c r="E635"/>
      <c r="F635"/>
      <c r="G635"/>
      <c r="H635"/>
      <c r="I635"/>
      <c r="J635"/>
      <c r="K635"/>
      <c r="L635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  <c r="AD635"/>
      <c r="AE635"/>
      <c r="AF635"/>
      <c r="AG635"/>
      <c r="AH635"/>
      <c r="AI635"/>
      <c r="AJ635"/>
      <c r="AK635"/>
    </row>
    <row r="636" spans="2:37" x14ac:dyDescent="0.25">
      <c r="B636"/>
      <c r="C636"/>
      <c r="D636"/>
      <c r="E636"/>
      <c r="F636"/>
      <c r="G636"/>
      <c r="H636"/>
      <c r="I636"/>
      <c r="J636"/>
      <c r="K636"/>
      <c r="L636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  <c r="AD636"/>
      <c r="AE636"/>
      <c r="AF636"/>
      <c r="AG636"/>
      <c r="AH636"/>
      <c r="AI636"/>
      <c r="AJ636"/>
      <c r="AK636"/>
    </row>
    <row r="637" spans="2:37" x14ac:dyDescent="0.25">
      <c r="B637"/>
      <c r="C637"/>
      <c r="D637"/>
      <c r="E637"/>
      <c r="F637"/>
      <c r="G637"/>
      <c r="H637"/>
      <c r="I637"/>
      <c r="J637"/>
      <c r="K637"/>
      <c r="L637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  <c r="AD637"/>
      <c r="AE637"/>
      <c r="AF637"/>
      <c r="AG637"/>
      <c r="AH637"/>
      <c r="AI637"/>
      <c r="AJ637"/>
      <c r="AK637"/>
    </row>
    <row r="638" spans="2:37" x14ac:dyDescent="0.25">
      <c r="B638"/>
      <c r="C638"/>
      <c r="D638"/>
      <c r="E638"/>
      <c r="F638"/>
      <c r="G638"/>
      <c r="H638"/>
      <c r="I638"/>
      <c r="J638"/>
      <c r="K638"/>
      <c r="L638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  <c r="AD638"/>
      <c r="AE638"/>
      <c r="AF638"/>
      <c r="AG638"/>
      <c r="AH638"/>
      <c r="AI638"/>
      <c r="AJ638"/>
      <c r="AK638"/>
    </row>
    <row r="639" spans="2:37" x14ac:dyDescent="0.25">
      <c r="B639"/>
      <c r="C639"/>
      <c r="D639"/>
      <c r="E639"/>
      <c r="F639"/>
      <c r="G639"/>
      <c r="H639"/>
      <c r="I639"/>
      <c r="J639"/>
      <c r="K639"/>
      <c r="L639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  <c r="AD639"/>
      <c r="AE639"/>
      <c r="AF639"/>
      <c r="AG639"/>
      <c r="AH639"/>
      <c r="AI639"/>
      <c r="AJ639"/>
      <c r="AK639"/>
    </row>
    <row r="640" spans="2:37" x14ac:dyDescent="0.25">
      <c r="B640"/>
      <c r="C640"/>
      <c r="D640"/>
      <c r="E640"/>
      <c r="F640"/>
      <c r="G640"/>
      <c r="H640"/>
      <c r="I640"/>
      <c r="J640"/>
      <c r="K640"/>
      <c r="L640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  <c r="AD640"/>
      <c r="AE640"/>
      <c r="AF640"/>
      <c r="AG640"/>
      <c r="AH640"/>
      <c r="AI640"/>
      <c r="AJ640"/>
      <c r="AK640"/>
    </row>
    <row r="641" spans="2:37" x14ac:dyDescent="0.25">
      <c r="B641"/>
      <c r="C641"/>
      <c r="D641"/>
      <c r="E641"/>
      <c r="F641"/>
      <c r="G641"/>
      <c r="H641"/>
      <c r="I641"/>
      <c r="J641"/>
      <c r="K641"/>
      <c r="L641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  <c r="AD641"/>
      <c r="AE641"/>
      <c r="AF641"/>
      <c r="AG641"/>
      <c r="AH641"/>
      <c r="AI641"/>
      <c r="AJ641"/>
      <c r="AK641"/>
    </row>
    <row r="642" spans="2:37" x14ac:dyDescent="0.25">
      <c r="B642"/>
      <c r="C642"/>
      <c r="D642"/>
      <c r="E642"/>
      <c r="F642"/>
      <c r="G642"/>
      <c r="H642"/>
      <c r="I642"/>
      <c r="J642"/>
      <c r="K642"/>
      <c r="L642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  <c r="AD642"/>
      <c r="AE642"/>
      <c r="AF642"/>
      <c r="AG642"/>
      <c r="AH642"/>
      <c r="AI642"/>
      <c r="AJ642"/>
      <c r="AK642"/>
    </row>
    <row r="643" spans="2:37" x14ac:dyDescent="0.25">
      <c r="B643"/>
      <c r="C643"/>
      <c r="D643"/>
      <c r="E643"/>
      <c r="F643"/>
      <c r="G643"/>
      <c r="H643"/>
      <c r="I643"/>
      <c r="J643"/>
      <c r="K643"/>
      <c r="L643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  <c r="AD643"/>
      <c r="AE643"/>
      <c r="AF643"/>
      <c r="AG643"/>
      <c r="AH643"/>
      <c r="AI643"/>
      <c r="AJ643"/>
      <c r="AK643"/>
    </row>
    <row r="644" spans="2:37" x14ac:dyDescent="0.25">
      <c r="B644"/>
      <c r="C644"/>
      <c r="D644"/>
      <c r="E644"/>
      <c r="F644"/>
      <c r="G644"/>
      <c r="H644"/>
      <c r="I644"/>
      <c r="J644"/>
      <c r="K644"/>
      <c r="L644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  <c r="AD644"/>
      <c r="AE644"/>
      <c r="AF644"/>
      <c r="AG644"/>
      <c r="AH644"/>
      <c r="AI644"/>
      <c r="AJ644"/>
      <c r="AK644"/>
    </row>
    <row r="645" spans="2:37" x14ac:dyDescent="0.25">
      <c r="B645"/>
      <c r="C645"/>
      <c r="D645"/>
      <c r="E645"/>
      <c r="F645"/>
      <c r="G645"/>
      <c r="H645"/>
      <c r="I645"/>
      <c r="J645"/>
      <c r="K645"/>
      <c r="L645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  <c r="AD645"/>
      <c r="AE645"/>
      <c r="AF645"/>
      <c r="AG645"/>
      <c r="AH645"/>
      <c r="AI645"/>
      <c r="AJ645"/>
      <c r="AK645"/>
    </row>
    <row r="646" spans="2:37" x14ac:dyDescent="0.25">
      <c r="B646"/>
      <c r="C646"/>
      <c r="D646"/>
      <c r="E646"/>
      <c r="F646"/>
      <c r="G646"/>
      <c r="H646"/>
      <c r="I646"/>
      <c r="J646"/>
      <c r="K646"/>
      <c r="L646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  <c r="AD646"/>
      <c r="AE646"/>
      <c r="AF646"/>
      <c r="AG646"/>
      <c r="AH646"/>
      <c r="AI646"/>
      <c r="AJ646"/>
      <c r="AK646"/>
    </row>
    <row r="647" spans="2:37" x14ac:dyDescent="0.25">
      <c r="B647"/>
      <c r="C647"/>
      <c r="D647"/>
      <c r="E647"/>
      <c r="F647"/>
      <c r="G647"/>
      <c r="H647"/>
      <c r="I647"/>
      <c r="J647"/>
      <c r="K647"/>
      <c r="L647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  <c r="AD647"/>
      <c r="AE647"/>
      <c r="AF647"/>
      <c r="AG647"/>
      <c r="AH647"/>
      <c r="AI647"/>
      <c r="AJ647"/>
      <c r="AK647"/>
    </row>
    <row r="648" spans="2:37" x14ac:dyDescent="0.25">
      <c r="B648"/>
      <c r="C648"/>
      <c r="D648"/>
      <c r="E648"/>
      <c r="F648"/>
      <c r="G648"/>
      <c r="H648"/>
      <c r="I648"/>
      <c r="J648"/>
      <c r="K648"/>
      <c r="L648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  <c r="AD648"/>
      <c r="AE648"/>
      <c r="AF648"/>
      <c r="AG648"/>
      <c r="AH648"/>
      <c r="AI648"/>
      <c r="AJ648"/>
      <c r="AK648"/>
    </row>
    <row r="649" spans="2:37" x14ac:dyDescent="0.25">
      <c r="B649"/>
      <c r="C649"/>
      <c r="D649"/>
      <c r="E649"/>
      <c r="F649"/>
      <c r="G649"/>
      <c r="H649"/>
      <c r="I649"/>
      <c r="J649"/>
      <c r="K649"/>
      <c r="L649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  <c r="AD649"/>
      <c r="AE649"/>
      <c r="AF649"/>
      <c r="AG649"/>
      <c r="AH649"/>
      <c r="AI649"/>
      <c r="AJ649"/>
      <c r="AK649"/>
    </row>
    <row r="650" spans="2:37" x14ac:dyDescent="0.25">
      <c r="B650"/>
      <c r="C650"/>
      <c r="D650"/>
      <c r="E650"/>
      <c r="F650"/>
      <c r="G650"/>
      <c r="H650"/>
      <c r="I650"/>
      <c r="J650"/>
      <c r="K650"/>
      <c r="L650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  <c r="AD650"/>
      <c r="AE650"/>
      <c r="AF650"/>
      <c r="AG650"/>
      <c r="AH650"/>
      <c r="AI650"/>
      <c r="AJ650"/>
      <c r="AK650"/>
    </row>
    <row r="651" spans="2:37" x14ac:dyDescent="0.25">
      <c r="B651"/>
      <c r="C651"/>
      <c r="D651"/>
      <c r="E651"/>
      <c r="F651"/>
      <c r="G651"/>
      <c r="H651"/>
      <c r="I651"/>
      <c r="J651"/>
      <c r="K651"/>
      <c r="L651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  <c r="AD651"/>
      <c r="AE651"/>
      <c r="AF651"/>
      <c r="AG651"/>
      <c r="AH651"/>
      <c r="AI651"/>
      <c r="AJ651"/>
      <c r="AK651"/>
    </row>
    <row r="652" spans="2:37" x14ac:dyDescent="0.25">
      <c r="B652"/>
      <c r="C652"/>
      <c r="D652"/>
      <c r="E652"/>
      <c r="F652"/>
      <c r="G652"/>
      <c r="H652"/>
      <c r="I652"/>
      <c r="J652"/>
      <c r="K652"/>
      <c r="L652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  <c r="AD652"/>
      <c r="AE652"/>
      <c r="AF652"/>
      <c r="AG652"/>
      <c r="AH652"/>
      <c r="AI652"/>
      <c r="AJ652"/>
      <c r="AK652"/>
    </row>
    <row r="653" spans="2:37" x14ac:dyDescent="0.25">
      <c r="B653"/>
      <c r="C653"/>
      <c r="D653"/>
      <c r="E653"/>
      <c r="F653"/>
      <c r="G653"/>
      <c r="H653"/>
      <c r="I653"/>
      <c r="J653"/>
      <c r="K653"/>
      <c r="L653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  <c r="AD653"/>
      <c r="AE653"/>
      <c r="AF653"/>
      <c r="AG653"/>
      <c r="AH653"/>
      <c r="AI653"/>
      <c r="AJ653"/>
      <c r="AK653"/>
    </row>
    <row r="654" spans="2:37" x14ac:dyDescent="0.25">
      <c r="B654"/>
      <c r="C654"/>
      <c r="D654"/>
      <c r="E654"/>
      <c r="F654"/>
      <c r="G654"/>
      <c r="H654"/>
      <c r="I654"/>
      <c r="J654"/>
      <c r="K654"/>
      <c r="L654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  <c r="AD654"/>
      <c r="AE654"/>
      <c r="AF654"/>
      <c r="AG654"/>
      <c r="AH654"/>
      <c r="AI654"/>
      <c r="AJ654"/>
      <c r="AK654"/>
    </row>
    <row r="655" spans="2:37" x14ac:dyDescent="0.25">
      <c r="B655"/>
      <c r="C655"/>
      <c r="D655"/>
      <c r="E655"/>
      <c r="F655"/>
      <c r="G655"/>
      <c r="H655"/>
      <c r="I655"/>
      <c r="J655"/>
      <c r="K655"/>
      <c r="L655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  <c r="AD655"/>
      <c r="AE655"/>
      <c r="AF655"/>
      <c r="AG655"/>
      <c r="AH655"/>
      <c r="AI655"/>
      <c r="AJ655"/>
      <c r="AK655"/>
    </row>
    <row r="656" spans="2:37" x14ac:dyDescent="0.25">
      <c r="B656"/>
      <c r="C656"/>
      <c r="D656"/>
      <c r="E656"/>
      <c r="F656"/>
      <c r="G656"/>
      <c r="H656"/>
      <c r="I656"/>
      <c r="J656"/>
      <c r="K656"/>
      <c r="L656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  <c r="AD656"/>
      <c r="AE656"/>
      <c r="AF656"/>
      <c r="AG656"/>
      <c r="AH656"/>
      <c r="AI656"/>
      <c r="AJ656"/>
      <c r="AK656"/>
    </row>
    <row r="657" spans="2:37" x14ac:dyDescent="0.25">
      <c r="B657"/>
      <c r="C657"/>
      <c r="D657"/>
      <c r="E657"/>
      <c r="F657"/>
      <c r="G657"/>
      <c r="H657"/>
      <c r="I657"/>
      <c r="J657"/>
      <c r="K657"/>
      <c r="L657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  <c r="AD657"/>
      <c r="AE657"/>
      <c r="AF657"/>
      <c r="AG657"/>
      <c r="AH657"/>
      <c r="AI657"/>
      <c r="AJ657"/>
      <c r="AK657"/>
    </row>
    <row r="658" spans="2:37" x14ac:dyDescent="0.25">
      <c r="B658"/>
      <c r="C658"/>
      <c r="D658"/>
      <c r="E658"/>
      <c r="F658"/>
      <c r="G658"/>
      <c r="H658"/>
      <c r="I658"/>
      <c r="J658"/>
      <c r="K658"/>
      <c r="L658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  <c r="AD658"/>
      <c r="AE658"/>
      <c r="AF658"/>
      <c r="AG658"/>
      <c r="AH658"/>
      <c r="AI658"/>
      <c r="AJ658"/>
      <c r="AK658"/>
    </row>
    <row r="659" spans="2:37" x14ac:dyDescent="0.25">
      <c r="B659"/>
      <c r="C659"/>
      <c r="D659"/>
      <c r="E659"/>
      <c r="F659"/>
      <c r="G659"/>
      <c r="H659"/>
      <c r="I659"/>
      <c r="J659"/>
      <c r="K659"/>
      <c r="L659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  <c r="AD659"/>
      <c r="AE659"/>
      <c r="AF659"/>
      <c r="AG659"/>
      <c r="AH659"/>
      <c r="AI659"/>
      <c r="AJ659"/>
      <c r="AK659"/>
    </row>
    <row r="660" spans="2:37" x14ac:dyDescent="0.25">
      <c r="B660"/>
      <c r="C660"/>
      <c r="D660"/>
      <c r="E660"/>
      <c r="F660"/>
      <c r="G660"/>
      <c r="H660"/>
      <c r="I660"/>
      <c r="J660"/>
      <c r="K660"/>
      <c r="L660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  <c r="AD660"/>
      <c r="AE660"/>
      <c r="AF660"/>
      <c r="AG660"/>
      <c r="AH660"/>
      <c r="AI660"/>
      <c r="AJ660"/>
      <c r="AK660"/>
    </row>
    <row r="661" spans="2:37" x14ac:dyDescent="0.25">
      <c r="B661"/>
      <c r="C661"/>
      <c r="D661"/>
      <c r="E661"/>
      <c r="F661"/>
      <c r="G661"/>
      <c r="H661"/>
      <c r="I661"/>
      <c r="J661"/>
      <c r="K661"/>
      <c r="L661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  <c r="AD661"/>
      <c r="AE661"/>
      <c r="AF661"/>
      <c r="AG661"/>
      <c r="AH661"/>
      <c r="AI661"/>
      <c r="AJ661"/>
      <c r="AK661"/>
    </row>
    <row r="662" spans="2:37" x14ac:dyDescent="0.25">
      <c r="B662"/>
      <c r="C662"/>
      <c r="D662"/>
      <c r="E662"/>
      <c r="F662"/>
      <c r="G662"/>
      <c r="H662"/>
      <c r="I662"/>
      <c r="J662"/>
      <c r="K662"/>
      <c r="L662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  <c r="AD662"/>
      <c r="AE662"/>
      <c r="AF662"/>
      <c r="AG662"/>
      <c r="AH662"/>
      <c r="AI662"/>
      <c r="AJ662"/>
      <c r="AK662"/>
    </row>
    <row r="663" spans="2:37" x14ac:dyDescent="0.25">
      <c r="B663"/>
      <c r="C663"/>
      <c r="D663"/>
      <c r="E663"/>
      <c r="F663"/>
      <c r="G663"/>
      <c r="H663"/>
      <c r="I663"/>
      <c r="J663"/>
      <c r="K663"/>
      <c r="L663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  <c r="AD663"/>
      <c r="AE663"/>
      <c r="AF663"/>
      <c r="AG663"/>
      <c r="AH663"/>
      <c r="AI663"/>
      <c r="AJ663"/>
      <c r="AK663"/>
    </row>
    <row r="664" spans="2:37" x14ac:dyDescent="0.25">
      <c r="B664"/>
      <c r="C664"/>
      <c r="D664"/>
      <c r="E664"/>
      <c r="F664"/>
      <c r="G664"/>
      <c r="H664"/>
      <c r="I664"/>
      <c r="J664"/>
      <c r="K664"/>
      <c r="L664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  <c r="AD664"/>
      <c r="AE664"/>
      <c r="AF664"/>
      <c r="AG664"/>
      <c r="AH664"/>
      <c r="AI664"/>
      <c r="AJ664"/>
      <c r="AK664"/>
    </row>
    <row r="665" spans="2:37" x14ac:dyDescent="0.25">
      <c r="B665"/>
      <c r="C665"/>
      <c r="D665"/>
      <c r="E665"/>
      <c r="F665"/>
      <c r="G665"/>
      <c r="H665"/>
      <c r="I665"/>
      <c r="J665"/>
      <c r="K665"/>
      <c r="L665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  <c r="AD665"/>
      <c r="AE665"/>
      <c r="AF665"/>
      <c r="AG665"/>
      <c r="AH665"/>
      <c r="AI665"/>
      <c r="AJ665"/>
      <c r="AK665"/>
    </row>
    <row r="666" spans="2:37" x14ac:dyDescent="0.25">
      <c r="B666"/>
      <c r="C666"/>
      <c r="D666"/>
      <c r="E666"/>
      <c r="F666"/>
      <c r="G666"/>
      <c r="H666"/>
      <c r="I666"/>
      <c r="J666"/>
      <c r="K666"/>
      <c r="L666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  <c r="AD666"/>
      <c r="AE666"/>
      <c r="AF666"/>
      <c r="AG666"/>
      <c r="AH666"/>
      <c r="AI666"/>
      <c r="AJ666"/>
      <c r="AK666"/>
    </row>
    <row r="667" spans="2:37" x14ac:dyDescent="0.25">
      <c r="B667"/>
      <c r="C667"/>
      <c r="D667"/>
      <c r="E667"/>
      <c r="F667"/>
      <c r="G667"/>
      <c r="H667"/>
      <c r="I667"/>
      <c r="J667"/>
      <c r="K667"/>
      <c r="L667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  <c r="AD667"/>
      <c r="AE667"/>
      <c r="AF667"/>
      <c r="AG667"/>
      <c r="AH667"/>
      <c r="AI667"/>
      <c r="AJ667"/>
      <c r="AK667"/>
    </row>
    <row r="668" spans="2:37" x14ac:dyDescent="0.25">
      <c r="B668"/>
      <c r="C668"/>
      <c r="D668"/>
      <c r="E668"/>
      <c r="F668"/>
      <c r="G668"/>
      <c r="H668"/>
      <c r="I668"/>
      <c r="J668"/>
      <c r="K668"/>
      <c r="L668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  <c r="AD668"/>
      <c r="AE668"/>
      <c r="AF668"/>
      <c r="AG668"/>
      <c r="AH668"/>
      <c r="AI668"/>
      <c r="AJ668"/>
      <c r="AK668"/>
    </row>
    <row r="669" spans="2:37" x14ac:dyDescent="0.25">
      <c r="B669"/>
      <c r="C669"/>
      <c r="D669"/>
      <c r="E669"/>
      <c r="F669"/>
      <c r="G669"/>
      <c r="H669"/>
      <c r="I669"/>
      <c r="J669"/>
      <c r="K669"/>
      <c r="L669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  <c r="AD669"/>
      <c r="AE669"/>
      <c r="AF669"/>
      <c r="AG669"/>
      <c r="AH669"/>
      <c r="AI669"/>
      <c r="AJ669"/>
      <c r="AK669"/>
    </row>
    <row r="670" spans="2:37" x14ac:dyDescent="0.25">
      <c r="B670"/>
      <c r="C670"/>
      <c r="D670"/>
      <c r="E670"/>
      <c r="F670"/>
      <c r="G670"/>
      <c r="H670"/>
      <c r="I670"/>
      <c r="J670"/>
      <c r="K670"/>
      <c r="L670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  <c r="AD670"/>
      <c r="AE670"/>
      <c r="AF670"/>
      <c r="AG670"/>
      <c r="AH670"/>
      <c r="AI670"/>
      <c r="AJ670"/>
      <c r="AK670"/>
    </row>
    <row r="671" spans="2:37" x14ac:dyDescent="0.25">
      <c r="B671"/>
      <c r="C671"/>
      <c r="D671"/>
      <c r="E671"/>
      <c r="F671"/>
      <c r="G671"/>
      <c r="H671"/>
      <c r="I671"/>
      <c r="J671"/>
      <c r="K671"/>
      <c r="L671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  <c r="AD671"/>
      <c r="AE671"/>
      <c r="AF671"/>
      <c r="AG671"/>
      <c r="AH671"/>
      <c r="AI671"/>
      <c r="AJ671"/>
      <c r="AK671"/>
    </row>
    <row r="672" spans="2:37" x14ac:dyDescent="0.25">
      <c r="B672"/>
      <c r="C672"/>
      <c r="D672"/>
      <c r="E672"/>
      <c r="F672"/>
      <c r="G672"/>
      <c r="H672"/>
      <c r="I672"/>
      <c r="J672"/>
      <c r="K672"/>
      <c r="L672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  <c r="AD672"/>
      <c r="AE672"/>
      <c r="AF672"/>
      <c r="AG672"/>
      <c r="AH672"/>
      <c r="AI672"/>
      <c r="AJ672"/>
      <c r="AK672"/>
    </row>
    <row r="673" spans="2:37" x14ac:dyDescent="0.25">
      <c r="B673"/>
      <c r="C673"/>
      <c r="D673"/>
      <c r="E673"/>
      <c r="F673"/>
      <c r="G673"/>
      <c r="H673"/>
      <c r="I673"/>
      <c r="J673"/>
      <c r="K673"/>
      <c r="L673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  <c r="AD673"/>
      <c r="AE673"/>
      <c r="AF673"/>
      <c r="AG673"/>
      <c r="AH673"/>
      <c r="AI673"/>
      <c r="AJ673"/>
      <c r="AK673"/>
    </row>
    <row r="674" spans="2:37" x14ac:dyDescent="0.25">
      <c r="B674"/>
      <c r="C674"/>
      <c r="D674"/>
      <c r="E674"/>
      <c r="F674"/>
      <c r="G674"/>
      <c r="H674"/>
      <c r="I674"/>
      <c r="J674"/>
      <c r="K674"/>
      <c r="L674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  <c r="AD674"/>
      <c r="AE674"/>
      <c r="AF674"/>
      <c r="AG674"/>
      <c r="AH674"/>
      <c r="AI674"/>
      <c r="AJ674"/>
      <c r="AK674"/>
    </row>
    <row r="675" spans="2:37" x14ac:dyDescent="0.25">
      <c r="B675"/>
      <c r="C675"/>
      <c r="D675"/>
      <c r="E675"/>
      <c r="F675"/>
      <c r="G675"/>
      <c r="H675"/>
      <c r="I675"/>
      <c r="J675"/>
      <c r="K675"/>
      <c r="L675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  <c r="AD675"/>
      <c r="AE675"/>
      <c r="AF675"/>
      <c r="AG675"/>
      <c r="AH675"/>
      <c r="AI675"/>
      <c r="AJ675"/>
      <c r="AK675"/>
    </row>
    <row r="676" spans="2:37" x14ac:dyDescent="0.25">
      <c r="B676"/>
      <c r="C676"/>
      <c r="D676"/>
      <c r="E676"/>
      <c r="F676"/>
      <c r="G676"/>
      <c r="H676"/>
      <c r="I676"/>
      <c r="J676"/>
      <c r="K676"/>
      <c r="L676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  <c r="AD676"/>
      <c r="AE676"/>
      <c r="AF676"/>
      <c r="AG676"/>
      <c r="AH676"/>
      <c r="AI676"/>
      <c r="AJ676"/>
      <c r="AK676"/>
    </row>
    <row r="677" spans="2:37" x14ac:dyDescent="0.25">
      <c r="B677"/>
      <c r="C677"/>
      <c r="D677"/>
      <c r="E677"/>
      <c r="F677"/>
      <c r="G677"/>
      <c r="H677"/>
      <c r="I677"/>
      <c r="J677"/>
      <c r="K677"/>
      <c r="L677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  <c r="AD677"/>
      <c r="AE677"/>
      <c r="AF677"/>
      <c r="AG677"/>
      <c r="AH677"/>
      <c r="AI677"/>
      <c r="AJ677"/>
      <c r="AK677"/>
    </row>
    <row r="678" spans="2:37" x14ac:dyDescent="0.25">
      <c r="B678"/>
      <c r="C678"/>
      <c r="D678"/>
      <c r="E678"/>
      <c r="F678"/>
      <c r="G678"/>
      <c r="H678"/>
      <c r="I678"/>
      <c r="J678"/>
      <c r="K678"/>
      <c r="L678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  <c r="AD678"/>
      <c r="AE678"/>
      <c r="AF678"/>
      <c r="AG678"/>
      <c r="AH678"/>
      <c r="AI678"/>
      <c r="AJ678"/>
      <c r="AK678"/>
    </row>
    <row r="679" spans="2:37" x14ac:dyDescent="0.25">
      <c r="B679"/>
      <c r="C679"/>
      <c r="D679"/>
      <c r="E679"/>
      <c r="F679"/>
      <c r="G679"/>
      <c r="H679"/>
      <c r="I679"/>
      <c r="J679"/>
      <c r="K679"/>
      <c r="L679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  <c r="AD679"/>
      <c r="AE679"/>
      <c r="AF679"/>
      <c r="AG679"/>
      <c r="AH679"/>
      <c r="AI679"/>
      <c r="AJ679"/>
      <c r="AK679"/>
    </row>
    <row r="680" spans="2:37" x14ac:dyDescent="0.25">
      <c r="B680"/>
      <c r="C680"/>
      <c r="D680"/>
      <c r="E680"/>
      <c r="F680"/>
      <c r="G680"/>
      <c r="H680"/>
      <c r="I680"/>
      <c r="J680"/>
      <c r="K680"/>
      <c r="L680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  <c r="AD680"/>
      <c r="AE680"/>
      <c r="AF680"/>
      <c r="AG680"/>
      <c r="AH680"/>
      <c r="AI680"/>
      <c r="AJ680"/>
      <c r="AK680"/>
    </row>
    <row r="681" spans="2:37" x14ac:dyDescent="0.25">
      <c r="B681"/>
      <c r="C681"/>
      <c r="D681"/>
      <c r="E681"/>
      <c r="F681"/>
      <c r="G681"/>
      <c r="H681"/>
      <c r="I681"/>
      <c r="J681"/>
      <c r="K681"/>
      <c r="L681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  <c r="AD681"/>
      <c r="AE681"/>
      <c r="AF681"/>
      <c r="AG681"/>
      <c r="AH681"/>
      <c r="AI681"/>
      <c r="AJ681"/>
      <c r="AK681"/>
    </row>
    <row r="682" spans="2:37" x14ac:dyDescent="0.25">
      <c r="B682"/>
      <c r="C682"/>
      <c r="D682"/>
      <c r="E682"/>
      <c r="F682"/>
      <c r="G682"/>
      <c r="H682"/>
      <c r="I682"/>
      <c r="J682"/>
      <c r="K682"/>
      <c r="L682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  <c r="AD682"/>
      <c r="AE682"/>
      <c r="AF682"/>
      <c r="AG682"/>
      <c r="AH682"/>
      <c r="AI682"/>
      <c r="AJ682"/>
      <c r="AK682"/>
    </row>
    <row r="683" spans="2:37" x14ac:dyDescent="0.25">
      <c r="B683"/>
      <c r="C683"/>
      <c r="D683"/>
      <c r="E683"/>
      <c r="F683"/>
      <c r="G683"/>
      <c r="H683"/>
      <c r="I683"/>
      <c r="J683"/>
      <c r="K683"/>
      <c r="L683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  <c r="AD683"/>
      <c r="AE683"/>
      <c r="AF683"/>
      <c r="AG683"/>
      <c r="AH683"/>
      <c r="AI683"/>
      <c r="AJ683"/>
      <c r="AK683"/>
    </row>
    <row r="684" spans="2:37" x14ac:dyDescent="0.25">
      <c r="B684"/>
      <c r="C684"/>
      <c r="D684"/>
      <c r="E684"/>
      <c r="F684"/>
      <c r="G684"/>
      <c r="H684"/>
      <c r="I684"/>
      <c r="J684"/>
      <c r="K684"/>
      <c r="L684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  <c r="AD684"/>
      <c r="AE684"/>
      <c r="AF684"/>
      <c r="AG684"/>
      <c r="AH684"/>
      <c r="AI684"/>
      <c r="AJ684"/>
      <c r="AK684"/>
    </row>
    <row r="685" spans="2:37" x14ac:dyDescent="0.25">
      <c r="B685"/>
      <c r="C685"/>
      <c r="D685"/>
      <c r="E685"/>
      <c r="F685"/>
      <c r="G685"/>
      <c r="H685"/>
      <c r="I685"/>
      <c r="J685"/>
      <c r="K685"/>
      <c r="L685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  <c r="AD685"/>
      <c r="AE685"/>
      <c r="AF685"/>
      <c r="AG685"/>
      <c r="AH685"/>
      <c r="AI685"/>
      <c r="AJ685"/>
      <c r="AK685"/>
    </row>
    <row r="686" spans="2:37" x14ac:dyDescent="0.25">
      <c r="B686"/>
      <c r="C686"/>
      <c r="D686"/>
      <c r="E686"/>
      <c r="F686"/>
      <c r="G686"/>
      <c r="H686"/>
      <c r="I686"/>
      <c r="J686"/>
      <c r="K686"/>
      <c r="L686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  <c r="AD686"/>
      <c r="AE686"/>
      <c r="AF686"/>
      <c r="AG686"/>
      <c r="AH686"/>
      <c r="AI686"/>
      <c r="AJ686"/>
      <c r="AK686"/>
    </row>
    <row r="687" spans="2:37" x14ac:dyDescent="0.25">
      <c r="B687"/>
      <c r="C687"/>
      <c r="D687"/>
      <c r="E687"/>
      <c r="F687"/>
      <c r="G687"/>
      <c r="H687"/>
      <c r="I687"/>
      <c r="J687"/>
      <c r="K687"/>
      <c r="L687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  <c r="AD687"/>
      <c r="AE687"/>
      <c r="AF687"/>
      <c r="AG687"/>
      <c r="AH687"/>
      <c r="AI687"/>
      <c r="AJ687"/>
      <c r="AK687"/>
    </row>
    <row r="688" spans="2:37" x14ac:dyDescent="0.25">
      <c r="B688"/>
      <c r="C688"/>
      <c r="D688"/>
      <c r="E688"/>
      <c r="F688"/>
      <c r="G688"/>
      <c r="H688"/>
      <c r="I688"/>
      <c r="J688"/>
      <c r="K688"/>
      <c r="L688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  <c r="AD688"/>
      <c r="AE688"/>
      <c r="AF688"/>
      <c r="AG688"/>
      <c r="AH688"/>
      <c r="AI688"/>
      <c r="AJ688"/>
      <c r="AK688"/>
    </row>
    <row r="689" spans="2:37" x14ac:dyDescent="0.25">
      <c r="B689"/>
      <c r="C689"/>
      <c r="D689"/>
      <c r="E689"/>
      <c r="F689"/>
      <c r="G689"/>
      <c r="H689"/>
      <c r="I689"/>
      <c r="J689"/>
      <c r="K689"/>
      <c r="L689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  <c r="AD689"/>
      <c r="AE689"/>
      <c r="AF689"/>
      <c r="AG689"/>
      <c r="AH689"/>
      <c r="AI689"/>
      <c r="AJ689"/>
      <c r="AK689"/>
    </row>
    <row r="690" spans="2:37" x14ac:dyDescent="0.25">
      <c r="B690"/>
      <c r="C690"/>
      <c r="D690"/>
      <c r="E690"/>
      <c r="F690"/>
      <c r="G690"/>
      <c r="H690"/>
      <c r="I690"/>
      <c r="J690"/>
      <c r="K690"/>
      <c r="L690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  <c r="AD690"/>
      <c r="AE690"/>
      <c r="AF690"/>
      <c r="AG690"/>
      <c r="AH690"/>
      <c r="AI690"/>
      <c r="AJ690"/>
      <c r="AK690"/>
    </row>
    <row r="691" spans="2:37" x14ac:dyDescent="0.25">
      <c r="B691"/>
      <c r="C691"/>
      <c r="D691"/>
      <c r="E691"/>
      <c r="F691"/>
      <c r="G691"/>
      <c r="H691"/>
      <c r="I691"/>
      <c r="J691"/>
      <c r="K691"/>
      <c r="L691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  <c r="AD691"/>
      <c r="AE691"/>
      <c r="AF691"/>
      <c r="AG691"/>
      <c r="AH691"/>
      <c r="AI691"/>
      <c r="AJ691"/>
      <c r="AK691"/>
    </row>
    <row r="692" spans="2:37" x14ac:dyDescent="0.25">
      <c r="B692"/>
      <c r="C692"/>
      <c r="D692"/>
      <c r="E692"/>
      <c r="F692"/>
      <c r="G692"/>
      <c r="H692"/>
      <c r="I692"/>
      <c r="J692"/>
      <c r="K692"/>
      <c r="L692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  <c r="AD692"/>
      <c r="AE692"/>
      <c r="AF692"/>
      <c r="AG692"/>
      <c r="AH692"/>
      <c r="AI692"/>
      <c r="AJ692"/>
      <c r="AK692"/>
    </row>
    <row r="693" spans="2:37" x14ac:dyDescent="0.25">
      <c r="B693"/>
      <c r="C693"/>
      <c r="D693"/>
      <c r="E693"/>
      <c r="F693"/>
      <c r="G693"/>
      <c r="H693"/>
      <c r="I693"/>
      <c r="J693"/>
      <c r="K693"/>
      <c r="L693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  <c r="AD693"/>
      <c r="AE693"/>
      <c r="AF693"/>
      <c r="AG693"/>
      <c r="AH693"/>
      <c r="AI693"/>
      <c r="AJ693"/>
      <c r="AK693"/>
    </row>
    <row r="694" spans="2:37" x14ac:dyDescent="0.25">
      <c r="B694"/>
      <c r="C694"/>
      <c r="D694"/>
      <c r="E694"/>
      <c r="F694"/>
      <c r="G694"/>
      <c r="H694"/>
      <c r="I694"/>
      <c r="J694"/>
      <c r="K694"/>
      <c r="L694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  <c r="AD694"/>
      <c r="AE694"/>
      <c r="AF694"/>
      <c r="AG694"/>
      <c r="AH694"/>
      <c r="AI694"/>
      <c r="AJ694"/>
      <c r="AK694"/>
    </row>
    <row r="695" spans="2:37" x14ac:dyDescent="0.25">
      <c r="B695"/>
      <c r="C695"/>
      <c r="D695"/>
      <c r="E695"/>
      <c r="F695"/>
      <c r="G695"/>
      <c r="H695"/>
      <c r="I695"/>
      <c r="J695"/>
      <c r="K695"/>
      <c r="L695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  <c r="AD695"/>
      <c r="AE695"/>
      <c r="AF695"/>
      <c r="AG695"/>
      <c r="AH695"/>
      <c r="AI695"/>
      <c r="AJ695"/>
      <c r="AK695"/>
    </row>
    <row r="696" spans="2:37" x14ac:dyDescent="0.25">
      <c r="B696"/>
      <c r="C696"/>
      <c r="D696"/>
      <c r="E696"/>
      <c r="F696"/>
      <c r="G696"/>
      <c r="H696"/>
      <c r="I696"/>
      <c r="J696"/>
      <c r="K696"/>
      <c r="L696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  <c r="AD696"/>
      <c r="AE696"/>
      <c r="AF696"/>
      <c r="AG696"/>
      <c r="AH696"/>
      <c r="AI696"/>
      <c r="AJ696"/>
      <c r="AK696"/>
    </row>
    <row r="697" spans="2:37" x14ac:dyDescent="0.25">
      <c r="B697"/>
      <c r="C697"/>
      <c r="D697"/>
      <c r="E697"/>
      <c r="F697"/>
      <c r="G697"/>
      <c r="H697"/>
      <c r="I697"/>
      <c r="J697"/>
      <c r="K697"/>
      <c r="L697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  <c r="AD697"/>
      <c r="AE697"/>
      <c r="AF697"/>
      <c r="AG697"/>
      <c r="AH697"/>
      <c r="AI697"/>
      <c r="AJ697"/>
      <c r="AK697"/>
    </row>
    <row r="698" spans="2:37" x14ac:dyDescent="0.25">
      <c r="B698"/>
      <c r="C698"/>
      <c r="D698"/>
      <c r="E698"/>
      <c r="F698"/>
      <c r="G698"/>
      <c r="H698"/>
      <c r="I698"/>
      <c r="J698"/>
      <c r="K698"/>
      <c r="L698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  <c r="AD698"/>
      <c r="AE698"/>
      <c r="AF698"/>
      <c r="AG698"/>
      <c r="AH698"/>
      <c r="AI698"/>
      <c r="AJ698"/>
      <c r="AK698"/>
    </row>
    <row r="699" spans="2:37" x14ac:dyDescent="0.25">
      <c r="B699"/>
      <c r="C699"/>
      <c r="D699"/>
      <c r="E699"/>
      <c r="F699"/>
      <c r="G699"/>
      <c r="H699"/>
      <c r="I699"/>
      <c r="J699"/>
      <c r="K699"/>
      <c r="L699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  <c r="AD699"/>
      <c r="AE699"/>
      <c r="AF699"/>
      <c r="AG699"/>
      <c r="AH699"/>
      <c r="AI699"/>
      <c r="AJ699"/>
      <c r="AK699"/>
    </row>
    <row r="700" spans="2:37" x14ac:dyDescent="0.25">
      <c r="B700"/>
      <c r="C700"/>
      <c r="D700"/>
      <c r="E700"/>
      <c r="F700"/>
      <c r="G700"/>
      <c r="H700"/>
      <c r="I700"/>
      <c r="J700"/>
      <c r="K700"/>
      <c r="L700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  <c r="AD700"/>
      <c r="AE700"/>
      <c r="AF700"/>
      <c r="AG700"/>
      <c r="AH700"/>
      <c r="AI700"/>
      <c r="AJ700"/>
      <c r="AK700"/>
    </row>
    <row r="701" spans="2:37" x14ac:dyDescent="0.25">
      <c r="B701"/>
      <c r="C701"/>
      <c r="D701"/>
      <c r="E701"/>
      <c r="F701"/>
      <c r="G701"/>
      <c r="H701"/>
      <c r="I701"/>
      <c r="J701"/>
      <c r="K701"/>
      <c r="L701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  <c r="AD701"/>
      <c r="AE701"/>
      <c r="AF701"/>
      <c r="AG701"/>
      <c r="AH701"/>
      <c r="AI701"/>
      <c r="AJ701"/>
      <c r="AK701"/>
    </row>
    <row r="702" spans="2:37" x14ac:dyDescent="0.25">
      <c r="B702"/>
      <c r="C702"/>
      <c r="D702"/>
      <c r="E702"/>
      <c r="F702"/>
      <c r="G702"/>
      <c r="H702"/>
      <c r="I702"/>
      <c r="J702"/>
      <c r="K702"/>
      <c r="L702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  <c r="AD702"/>
      <c r="AE702"/>
      <c r="AF702"/>
      <c r="AG702"/>
      <c r="AH702"/>
      <c r="AI702"/>
      <c r="AJ702"/>
      <c r="AK702"/>
    </row>
    <row r="703" spans="2:37" x14ac:dyDescent="0.25">
      <c r="B703"/>
      <c r="C703"/>
      <c r="D703"/>
      <c r="E703"/>
      <c r="F703"/>
      <c r="G703"/>
      <c r="H703"/>
      <c r="I703"/>
      <c r="J703"/>
      <c r="K703"/>
      <c r="L703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  <c r="AD703"/>
      <c r="AE703"/>
      <c r="AF703"/>
      <c r="AG703"/>
      <c r="AH703"/>
      <c r="AI703"/>
      <c r="AJ703"/>
      <c r="AK703"/>
    </row>
    <row r="704" spans="2:37" x14ac:dyDescent="0.25">
      <c r="B704"/>
      <c r="C704"/>
      <c r="D704"/>
      <c r="E704"/>
      <c r="F704"/>
      <c r="G704"/>
      <c r="H704"/>
      <c r="I704"/>
      <c r="J704"/>
      <c r="K704"/>
      <c r="L704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  <c r="AD704"/>
      <c r="AE704"/>
      <c r="AF704"/>
      <c r="AG704"/>
      <c r="AH704"/>
      <c r="AI704"/>
      <c r="AJ704"/>
      <c r="AK704"/>
    </row>
    <row r="705" spans="2:37" x14ac:dyDescent="0.25">
      <c r="B705"/>
      <c r="C705"/>
      <c r="D705"/>
      <c r="E705"/>
      <c r="F705"/>
      <c r="G705"/>
      <c r="H705"/>
      <c r="I705"/>
      <c r="J705"/>
      <c r="K705"/>
      <c r="L705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  <c r="AD705"/>
      <c r="AE705"/>
      <c r="AF705"/>
      <c r="AG705"/>
      <c r="AH705"/>
      <c r="AI705"/>
      <c r="AJ705"/>
      <c r="AK705"/>
    </row>
    <row r="706" spans="2:37" x14ac:dyDescent="0.25">
      <c r="B706"/>
      <c r="C706"/>
      <c r="D706"/>
      <c r="E706"/>
      <c r="F706"/>
      <c r="G706"/>
      <c r="H706"/>
      <c r="I706"/>
      <c r="J706"/>
      <c r="K706"/>
      <c r="L706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  <c r="AD706"/>
      <c r="AE706"/>
      <c r="AF706"/>
      <c r="AG706"/>
      <c r="AH706"/>
      <c r="AI706"/>
      <c r="AJ706"/>
      <c r="AK706"/>
    </row>
    <row r="707" spans="2:37" x14ac:dyDescent="0.25">
      <c r="B707"/>
      <c r="C707"/>
      <c r="D707"/>
      <c r="E707"/>
      <c r="F707"/>
      <c r="G707"/>
      <c r="H707"/>
      <c r="I707"/>
      <c r="J707"/>
      <c r="K707"/>
      <c r="L707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  <c r="AD707"/>
      <c r="AE707"/>
      <c r="AF707"/>
      <c r="AG707"/>
      <c r="AH707"/>
      <c r="AI707"/>
      <c r="AJ707"/>
      <c r="AK707"/>
    </row>
    <row r="708" spans="2:37" x14ac:dyDescent="0.25">
      <c r="B708"/>
      <c r="C708"/>
      <c r="D708"/>
      <c r="E708"/>
      <c r="F708"/>
      <c r="G708"/>
      <c r="H708"/>
      <c r="I708"/>
      <c r="J708"/>
      <c r="K708"/>
      <c r="L708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  <c r="AD708"/>
      <c r="AE708"/>
      <c r="AF708"/>
      <c r="AG708"/>
      <c r="AH708"/>
      <c r="AI708"/>
      <c r="AJ708"/>
      <c r="AK708"/>
    </row>
    <row r="709" spans="2:37" x14ac:dyDescent="0.25">
      <c r="B709"/>
      <c r="C709"/>
      <c r="D709"/>
      <c r="E709"/>
      <c r="F709"/>
      <c r="G709"/>
      <c r="H709"/>
      <c r="I709"/>
      <c r="J709"/>
      <c r="K709"/>
      <c r="L709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  <c r="AD709"/>
      <c r="AE709"/>
      <c r="AF709"/>
      <c r="AG709"/>
      <c r="AH709"/>
      <c r="AI709"/>
      <c r="AJ709"/>
      <c r="AK709"/>
    </row>
    <row r="710" spans="2:37" x14ac:dyDescent="0.25">
      <c r="B710"/>
      <c r="C710"/>
      <c r="D710"/>
      <c r="E710"/>
      <c r="F710"/>
      <c r="G710"/>
      <c r="H710"/>
      <c r="I710"/>
      <c r="J710"/>
      <c r="K710"/>
      <c r="L710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  <c r="AD710"/>
      <c r="AE710"/>
      <c r="AF710"/>
      <c r="AG710"/>
      <c r="AH710"/>
      <c r="AI710"/>
      <c r="AJ710"/>
      <c r="AK710"/>
    </row>
    <row r="711" spans="2:37" x14ac:dyDescent="0.25">
      <c r="B711"/>
      <c r="C711"/>
      <c r="D711"/>
      <c r="E711"/>
      <c r="F711"/>
      <c r="G711"/>
      <c r="H711"/>
      <c r="I711"/>
      <c r="J711"/>
      <c r="K711"/>
      <c r="L711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  <c r="AD711"/>
      <c r="AE711"/>
      <c r="AF711"/>
      <c r="AG711"/>
      <c r="AH711"/>
      <c r="AI711"/>
      <c r="AJ711"/>
      <c r="AK711"/>
    </row>
    <row r="712" spans="2:37" x14ac:dyDescent="0.25">
      <c r="B712"/>
      <c r="C712"/>
      <c r="D712"/>
      <c r="E712"/>
      <c r="F712"/>
      <c r="G712"/>
      <c r="H712"/>
      <c r="I712"/>
      <c r="J712"/>
      <c r="K712"/>
      <c r="L712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  <c r="AD712"/>
      <c r="AE712"/>
      <c r="AF712"/>
      <c r="AG712"/>
      <c r="AH712"/>
      <c r="AI712"/>
      <c r="AJ712"/>
      <c r="AK712"/>
    </row>
    <row r="713" spans="2:37" x14ac:dyDescent="0.25">
      <c r="B713"/>
      <c r="C713"/>
      <c r="D713"/>
      <c r="E713"/>
      <c r="F713"/>
      <c r="G713"/>
      <c r="H713"/>
      <c r="I713"/>
      <c r="J713"/>
      <c r="K713"/>
      <c r="L713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  <c r="AD713"/>
      <c r="AE713"/>
      <c r="AF713"/>
      <c r="AG713"/>
      <c r="AH713"/>
      <c r="AI713"/>
      <c r="AJ713"/>
      <c r="AK713"/>
    </row>
    <row r="714" spans="2:37" x14ac:dyDescent="0.25">
      <c r="B714"/>
      <c r="C714"/>
      <c r="D714"/>
      <c r="E714"/>
      <c r="F714"/>
      <c r="G714"/>
      <c r="H714"/>
      <c r="I714"/>
      <c r="J714"/>
      <c r="K714"/>
      <c r="L714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  <c r="AD714"/>
      <c r="AE714"/>
      <c r="AF714"/>
      <c r="AG714"/>
      <c r="AH714"/>
      <c r="AI714"/>
      <c r="AJ714"/>
      <c r="AK714"/>
    </row>
    <row r="715" spans="2:37" x14ac:dyDescent="0.25">
      <c r="B715"/>
      <c r="C715"/>
      <c r="D715"/>
      <c r="E715"/>
      <c r="F715"/>
      <c r="G715"/>
      <c r="H715"/>
      <c r="I715"/>
      <c r="J715"/>
      <c r="K715"/>
      <c r="L715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  <c r="AD715"/>
      <c r="AE715"/>
      <c r="AF715"/>
      <c r="AG715"/>
      <c r="AH715"/>
      <c r="AI715"/>
      <c r="AJ715"/>
      <c r="AK715"/>
    </row>
    <row r="716" spans="2:37" x14ac:dyDescent="0.25">
      <c r="B716"/>
      <c r="C716"/>
      <c r="D716"/>
      <c r="E716"/>
      <c r="F716"/>
      <c r="G716"/>
      <c r="H716"/>
      <c r="I716"/>
      <c r="J716"/>
      <c r="K716"/>
      <c r="L716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  <c r="AD716"/>
      <c r="AE716"/>
      <c r="AF716"/>
      <c r="AG716"/>
      <c r="AH716"/>
      <c r="AI716"/>
      <c r="AJ716"/>
      <c r="AK716"/>
    </row>
    <row r="717" spans="2:37" x14ac:dyDescent="0.25">
      <c r="B717"/>
      <c r="C717"/>
      <c r="D717"/>
      <c r="E717"/>
      <c r="F717"/>
      <c r="G717"/>
      <c r="H717"/>
      <c r="I717"/>
      <c r="J717"/>
      <c r="K717"/>
      <c r="L717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  <c r="AD717"/>
      <c r="AE717"/>
      <c r="AF717"/>
      <c r="AG717"/>
      <c r="AH717"/>
      <c r="AI717"/>
      <c r="AJ717"/>
      <c r="AK717"/>
    </row>
    <row r="718" spans="2:37" x14ac:dyDescent="0.25">
      <c r="B718"/>
      <c r="C718"/>
      <c r="D718"/>
      <c r="E718"/>
      <c r="F718"/>
      <c r="G718"/>
      <c r="H718"/>
      <c r="I718"/>
      <c r="J718"/>
      <c r="K718"/>
      <c r="L718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  <c r="AD718"/>
      <c r="AE718"/>
      <c r="AF718"/>
      <c r="AG718"/>
      <c r="AH718"/>
      <c r="AI718"/>
      <c r="AJ718"/>
      <c r="AK718"/>
    </row>
    <row r="719" spans="2:37" x14ac:dyDescent="0.25">
      <c r="B719"/>
      <c r="C719"/>
      <c r="D719"/>
      <c r="E719"/>
      <c r="F719"/>
      <c r="G719"/>
      <c r="H719"/>
      <c r="I719"/>
      <c r="J719"/>
      <c r="K719"/>
      <c r="L719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  <c r="AD719"/>
      <c r="AE719"/>
      <c r="AF719"/>
      <c r="AG719"/>
      <c r="AH719"/>
      <c r="AI719"/>
      <c r="AJ719"/>
      <c r="AK719"/>
    </row>
    <row r="720" spans="2:37" x14ac:dyDescent="0.25">
      <c r="B720"/>
      <c r="C720"/>
      <c r="D720"/>
      <c r="E720"/>
      <c r="F720"/>
      <c r="G720"/>
      <c r="H720"/>
      <c r="I720"/>
      <c r="J720"/>
      <c r="K720"/>
      <c r="L720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  <c r="AD720"/>
      <c r="AE720"/>
      <c r="AF720"/>
      <c r="AG720"/>
      <c r="AH720"/>
      <c r="AI720"/>
      <c r="AJ720"/>
      <c r="AK720"/>
    </row>
    <row r="721" spans="2:37" x14ac:dyDescent="0.25">
      <c r="B721"/>
      <c r="C721"/>
      <c r="D721"/>
      <c r="E721"/>
      <c r="F721"/>
      <c r="G721"/>
      <c r="H721"/>
      <c r="I721"/>
      <c r="J721"/>
      <c r="K721"/>
      <c r="L721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  <c r="AD721"/>
      <c r="AE721"/>
      <c r="AF721"/>
      <c r="AG721"/>
      <c r="AH721"/>
      <c r="AI721"/>
      <c r="AJ721"/>
      <c r="AK721"/>
    </row>
    <row r="722" spans="2:37" x14ac:dyDescent="0.25">
      <c r="B722"/>
      <c r="C722"/>
      <c r="D722"/>
      <c r="E722"/>
      <c r="F722"/>
      <c r="G722"/>
      <c r="H722"/>
      <c r="I722"/>
      <c r="J722"/>
      <c r="K722"/>
      <c r="L722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  <c r="AD722"/>
      <c r="AE722"/>
      <c r="AF722"/>
      <c r="AG722"/>
      <c r="AH722"/>
      <c r="AI722"/>
      <c r="AJ722"/>
      <c r="AK722"/>
    </row>
    <row r="723" spans="2:37" x14ac:dyDescent="0.25">
      <c r="B723"/>
      <c r="C723"/>
      <c r="D723"/>
      <c r="E723"/>
      <c r="F723"/>
      <c r="G723"/>
      <c r="H723"/>
      <c r="I723"/>
      <c r="J723"/>
      <c r="K723"/>
      <c r="L723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  <c r="AD723"/>
      <c r="AE723"/>
      <c r="AF723"/>
      <c r="AG723"/>
      <c r="AH723"/>
      <c r="AI723"/>
      <c r="AJ723"/>
      <c r="AK723"/>
    </row>
    <row r="724" spans="2:37" x14ac:dyDescent="0.25">
      <c r="B724"/>
      <c r="C724"/>
      <c r="D724"/>
      <c r="E724"/>
      <c r="F724"/>
      <c r="G724"/>
      <c r="H724"/>
      <c r="I724"/>
      <c r="J724"/>
      <c r="K724"/>
      <c r="L724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  <c r="AD724"/>
      <c r="AE724"/>
      <c r="AF724"/>
      <c r="AG724"/>
      <c r="AH724"/>
      <c r="AI724"/>
      <c r="AJ724"/>
      <c r="AK724"/>
    </row>
    <row r="725" spans="2:37" x14ac:dyDescent="0.25">
      <c r="B725"/>
      <c r="C725"/>
      <c r="D725"/>
      <c r="E725"/>
      <c r="F725"/>
      <c r="G725"/>
      <c r="H725"/>
      <c r="I725"/>
      <c r="J725"/>
      <c r="K725"/>
      <c r="L725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  <c r="AD725"/>
      <c r="AE725"/>
      <c r="AF725"/>
      <c r="AG725"/>
      <c r="AH725"/>
      <c r="AI725"/>
      <c r="AJ725"/>
      <c r="AK725"/>
    </row>
    <row r="726" spans="2:37" x14ac:dyDescent="0.25">
      <c r="B726"/>
      <c r="C726"/>
      <c r="D726"/>
      <c r="E726"/>
      <c r="F726"/>
      <c r="G726"/>
      <c r="H726"/>
      <c r="I726"/>
      <c r="J726"/>
      <c r="K726"/>
      <c r="L726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  <c r="AD726"/>
      <c r="AE726"/>
      <c r="AF726"/>
      <c r="AG726"/>
      <c r="AH726"/>
      <c r="AI726"/>
      <c r="AJ726"/>
      <c r="AK726"/>
    </row>
    <row r="727" spans="2:37" x14ac:dyDescent="0.25">
      <c r="B727"/>
      <c r="C727"/>
      <c r="D727"/>
      <c r="E727"/>
      <c r="F727"/>
      <c r="G727"/>
      <c r="H727"/>
      <c r="I727"/>
      <c r="J727"/>
      <c r="K727"/>
      <c r="L727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  <c r="AD727"/>
      <c r="AE727"/>
      <c r="AF727"/>
      <c r="AG727"/>
      <c r="AH727"/>
      <c r="AI727"/>
      <c r="AJ727"/>
      <c r="AK727"/>
    </row>
    <row r="728" spans="2:37" x14ac:dyDescent="0.25">
      <c r="B728"/>
      <c r="C728"/>
      <c r="D728"/>
      <c r="E728"/>
      <c r="F728"/>
      <c r="G728"/>
      <c r="H728"/>
      <c r="I728"/>
      <c r="J728"/>
      <c r="K728"/>
      <c r="L728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  <c r="AD728"/>
      <c r="AE728"/>
      <c r="AF728"/>
      <c r="AG728"/>
      <c r="AH728"/>
      <c r="AI728"/>
      <c r="AJ728"/>
      <c r="AK728"/>
    </row>
    <row r="729" spans="2:37" x14ac:dyDescent="0.25">
      <c r="B729"/>
      <c r="C729"/>
      <c r="D729"/>
      <c r="E729"/>
      <c r="F729"/>
      <c r="G729"/>
      <c r="H729"/>
      <c r="I729"/>
      <c r="J729"/>
      <c r="K729"/>
      <c r="L729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  <c r="AD729"/>
      <c r="AE729"/>
      <c r="AF729"/>
      <c r="AG729"/>
      <c r="AH729"/>
      <c r="AI729"/>
      <c r="AJ729"/>
      <c r="AK729"/>
    </row>
    <row r="730" spans="2:37" x14ac:dyDescent="0.25">
      <c r="B730"/>
      <c r="C730"/>
      <c r="D730"/>
      <c r="E730"/>
      <c r="F730"/>
      <c r="G730"/>
      <c r="H730"/>
      <c r="I730"/>
      <c r="J730"/>
      <c r="K730"/>
      <c r="L730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  <c r="AD730"/>
      <c r="AE730"/>
      <c r="AF730"/>
      <c r="AG730"/>
      <c r="AH730"/>
      <c r="AI730"/>
      <c r="AJ730"/>
      <c r="AK730"/>
    </row>
    <row r="731" spans="2:37" x14ac:dyDescent="0.25">
      <c r="B731"/>
      <c r="C731"/>
      <c r="D731"/>
      <c r="E731"/>
      <c r="F731"/>
      <c r="G731"/>
      <c r="H731"/>
      <c r="I731"/>
      <c r="J731"/>
      <c r="K731"/>
      <c r="L731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  <c r="AD731"/>
      <c r="AE731"/>
      <c r="AF731"/>
      <c r="AG731"/>
      <c r="AH731"/>
      <c r="AI731"/>
      <c r="AJ731"/>
      <c r="AK731"/>
    </row>
    <row r="732" spans="2:37" x14ac:dyDescent="0.25">
      <c r="B732"/>
      <c r="C732"/>
      <c r="D732"/>
      <c r="E732"/>
      <c r="F732"/>
      <c r="G732"/>
      <c r="H732"/>
      <c r="I732"/>
      <c r="J732"/>
      <c r="K732"/>
      <c r="L732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  <c r="AD732"/>
      <c r="AE732"/>
      <c r="AF732"/>
      <c r="AG732"/>
      <c r="AH732"/>
      <c r="AI732"/>
      <c r="AJ732"/>
      <c r="AK732"/>
    </row>
    <row r="733" spans="2:37" x14ac:dyDescent="0.25">
      <c r="B733"/>
      <c r="C733"/>
      <c r="D733"/>
      <c r="E733"/>
      <c r="F733"/>
      <c r="G733"/>
      <c r="H733"/>
      <c r="I733"/>
      <c r="J733"/>
      <c r="K733"/>
      <c r="L733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  <c r="AD733"/>
      <c r="AE733"/>
      <c r="AF733"/>
      <c r="AG733"/>
      <c r="AH733"/>
      <c r="AI733"/>
      <c r="AJ733"/>
      <c r="AK733"/>
    </row>
    <row r="734" spans="2:37" x14ac:dyDescent="0.25">
      <c r="B734"/>
      <c r="C734"/>
      <c r="D734"/>
      <c r="E734"/>
      <c r="F734"/>
      <c r="G734"/>
      <c r="H734"/>
      <c r="I734"/>
      <c r="J734"/>
      <c r="K734"/>
      <c r="L734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  <c r="AD734"/>
      <c r="AE734"/>
      <c r="AF734"/>
      <c r="AG734"/>
      <c r="AH734"/>
      <c r="AI734"/>
      <c r="AJ734"/>
      <c r="AK734"/>
    </row>
    <row r="735" spans="2:37" x14ac:dyDescent="0.25">
      <c r="B735"/>
      <c r="C735"/>
      <c r="D735"/>
      <c r="E735"/>
      <c r="F735"/>
      <c r="G735"/>
      <c r="H735"/>
      <c r="I735"/>
      <c r="J735"/>
      <c r="K735"/>
      <c r="L735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  <c r="AD735"/>
      <c r="AE735"/>
      <c r="AF735"/>
      <c r="AG735"/>
      <c r="AH735"/>
      <c r="AI735"/>
      <c r="AJ735"/>
      <c r="AK735"/>
    </row>
    <row r="736" spans="2:37" x14ac:dyDescent="0.25">
      <c r="B736"/>
      <c r="C736"/>
      <c r="D736"/>
      <c r="E736"/>
      <c r="F736"/>
      <c r="G736"/>
      <c r="H736"/>
      <c r="I736"/>
      <c r="J736"/>
      <c r="K736"/>
      <c r="L736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  <c r="AD736"/>
      <c r="AE736"/>
      <c r="AF736"/>
      <c r="AG736"/>
      <c r="AH736"/>
      <c r="AI736"/>
      <c r="AJ736"/>
      <c r="AK736"/>
    </row>
    <row r="737" spans="2:37" x14ac:dyDescent="0.25">
      <c r="B737"/>
      <c r="C737"/>
      <c r="D737"/>
      <c r="E737"/>
      <c r="F737"/>
      <c r="G737"/>
      <c r="H737"/>
      <c r="I737"/>
      <c r="J737"/>
      <c r="K737"/>
      <c r="L737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  <c r="AD737"/>
      <c r="AE737"/>
      <c r="AF737"/>
      <c r="AG737"/>
      <c r="AH737"/>
      <c r="AI737"/>
      <c r="AJ737"/>
      <c r="AK737"/>
    </row>
    <row r="738" spans="2:37" x14ac:dyDescent="0.25">
      <c r="B738"/>
      <c r="C738"/>
      <c r="D738"/>
      <c r="E738"/>
      <c r="F738"/>
      <c r="G738"/>
      <c r="H738"/>
      <c r="I738"/>
      <c r="J738"/>
      <c r="K738"/>
      <c r="L738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  <c r="AD738"/>
      <c r="AE738"/>
      <c r="AF738"/>
      <c r="AG738"/>
      <c r="AH738"/>
      <c r="AI738"/>
      <c r="AJ738"/>
      <c r="AK738"/>
    </row>
    <row r="739" spans="2:37" x14ac:dyDescent="0.25">
      <c r="B739"/>
      <c r="C739"/>
      <c r="D739"/>
      <c r="E739"/>
      <c r="F739"/>
      <c r="G739"/>
      <c r="H739"/>
      <c r="I739"/>
      <c r="J739"/>
      <c r="K739"/>
      <c r="L739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  <c r="AD739"/>
      <c r="AE739"/>
      <c r="AF739"/>
      <c r="AG739"/>
      <c r="AH739"/>
      <c r="AI739"/>
      <c r="AJ739"/>
      <c r="AK739"/>
    </row>
    <row r="740" spans="2:37" x14ac:dyDescent="0.25">
      <c r="B740"/>
      <c r="C740"/>
      <c r="D740"/>
      <c r="E740"/>
      <c r="F740"/>
      <c r="G740"/>
      <c r="H740"/>
      <c r="I740"/>
      <c r="J740"/>
      <c r="K740"/>
      <c r="L740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  <c r="AD740"/>
      <c r="AE740"/>
      <c r="AF740"/>
      <c r="AG740"/>
      <c r="AH740"/>
      <c r="AI740"/>
      <c r="AJ740"/>
      <c r="AK740"/>
    </row>
    <row r="741" spans="2:37" x14ac:dyDescent="0.25">
      <c r="B741"/>
      <c r="C741"/>
      <c r="D741"/>
      <c r="E741"/>
      <c r="F741"/>
      <c r="G741"/>
      <c r="H741"/>
      <c r="I741"/>
      <c r="J741"/>
      <c r="K741"/>
      <c r="L741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  <c r="AD741"/>
      <c r="AE741"/>
      <c r="AF741"/>
      <c r="AG741"/>
      <c r="AH741"/>
      <c r="AI741"/>
      <c r="AJ741"/>
      <c r="AK741"/>
    </row>
    <row r="742" spans="2:37" x14ac:dyDescent="0.25">
      <c r="B742"/>
      <c r="C742"/>
      <c r="D742"/>
      <c r="E742"/>
      <c r="F742"/>
      <c r="G742"/>
      <c r="H742"/>
      <c r="I742"/>
      <c r="J742"/>
      <c r="K742"/>
      <c r="L742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  <c r="AD742"/>
      <c r="AE742"/>
      <c r="AF742"/>
      <c r="AG742"/>
      <c r="AH742"/>
      <c r="AI742"/>
      <c r="AJ742"/>
      <c r="AK742"/>
    </row>
    <row r="743" spans="2:37" x14ac:dyDescent="0.25">
      <c r="B743"/>
      <c r="C743"/>
      <c r="D743"/>
      <c r="E743"/>
      <c r="F743"/>
      <c r="G743"/>
      <c r="H743"/>
      <c r="I743"/>
      <c r="J743"/>
      <c r="K743"/>
      <c r="L743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  <c r="AD743"/>
      <c r="AE743"/>
      <c r="AF743"/>
      <c r="AG743"/>
      <c r="AH743"/>
      <c r="AI743"/>
      <c r="AJ743"/>
      <c r="AK743"/>
    </row>
    <row r="744" spans="2:37" x14ac:dyDescent="0.25">
      <c r="B744"/>
      <c r="C744"/>
      <c r="D744"/>
      <c r="E744"/>
      <c r="F744"/>
      <c r="G744"/>
      <c r="H744"/>
      <c r="I744"/>
      <c r="J744"/>
      <c r="K744"/>
      <c r="L744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  <c r="AD744"/>
      <c r="AE744"/>
      <c r="AF744"/>
      <c r="AG744"/>
      <c r="AH744"/>
      <c r="AI744"/>
      <c r="AJ744"/>
      <c r="AK744"/>
    </row>
    <row r="745" spans="2:37" x14ac:dyDescent="0.25">
      <c r="B745"/>
      <c r="C745"/>
      <c r="D745"/>
      <c r="E745"/>
      <c r="F745"/>
      <c r="G745"/>
      <c r="H745"/>
      <c r="I745"/>
      <c r="J745"/>
      <c r="K745"/>
      <c r="L745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  <c r="AD745"/>
      <c r="AE745"/>
      <c r="AF745"/>
      <c r="AG745"/>
      <c r="AH745"/>
      <c r="AI745"/>
      <c r="AJ745"/>
      <c r="AK745"/>
    </row>
    <row r="746" spans="2:37" x14ac:dyDescent="0.25">
      <c r="B746"/>
      <c r="C746"/>
      <c r="D746"/>
      <c r="E746"/>
      <c r="F746"/>
      <c r="G746"/>
      <c r="H746"/>
      <c r="I746"/>
      <c r="J746"/>
      <c r="K746"/>
      <c r="L746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  <c r="AD746"/>
      <c r="AE746"/>
      <c r="AF746"/>
      <c r="AG746"/>
      <c r="AH746"/>
      <c r="AI746"/>
      <c r="AJ746"/>
      <c r="AK746"/>
    </row>
    <row r="747" spans="2:37" x14ac:dyDescent="0.25">
      <c r="B747"/>
      <c r="C747"/>
      <c r="D747"/>
      <c r="E747"/>
      <c r="F747"/>
      <c r="G747"/>
      <c r="H747"/>
      <c r="I747"/>
      <c r="J747"/>
      <c r="K747"/>
      <c r="L747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  <c r="AD747"/>
      <c r="AE747"/>
      <c r="AF747"/>
      <c r="AG747"/>
      <c r="AH747"/>
      <c r="AI747"/>
      <c r="AJ747"/>
      <c r="AK747"/>
    </row>
    <row r="748" spans="2:37" x14ac:dyDescent="0.25">
      <c r="B748"/>
      <c r="C748"/>
      <c r="D748"/>
      <c r="E748"/>
      <c r="F748"/>
      <c r="G748"/>
      <c r="H748"/>
      <c r="I748"/>
      <c r="J748"/>
      <c r="K748"/>
      <c r="L748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  <c r="AD748"/>
      <c r="AE748"/>
      <c r="AF748"/>
      <c r="AG748"/>
      <c r="AH748"/>
      <c r="AI748"/>
      <c r="AJ748"/>
      <c r="AK748"/>
    </row>
    <row r="749" spans="2:37" x14ac:dyDescent="0.25">
      <c r="B749"/>
      <c r="C749"/>
      <c r="D749"/>
      <c r="E749"/>
      <c r="F749"/>
      <c r="G749"/>
      <c r="H749"/>
      <c r="I749"/>
      <c r="J749"/>
      <c r="K749"/>
      <c r="L749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  <c r="AD749"/>
      <c r="AE749"/>
      <c r="AF749"/>
      <c r="AG749"/>
      <c r="AH749"/>
      <c r="AI749"/>
      <c r="AJ749"/>
      <c r="AK749"/>
    </row>
    <row r="750" spans="2:37" x14ac:dyDescent="0.25">
      <c r="B750"/>
      <c r="C750"/>
      <c r="D750"/>
      <c r="E750"/>
      <c r="F750"/>
      <c r="G750"/>
      <c r="H750"/>
      <c r="I750"/>
      <c r="J750"/>
      <c r="K750"/>
      <c r="L750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  <c r="AD750"/>
      <c r="AE750"/>
      <c r="AF750"/>
      <c r="AG750"/>
      <c r="AH750"/>
      <c r="AI750"/>
      <c r="AJ750"/>
      <c r="AK750"/>
    </row>
    <row r="751" spans="2:37" x14ac:dyDescent="0.25">
      <c r="B751"/>
      <c r="C751"/>
      <c r="D751"/>
      <c r="E751"/>
      <c r="F751"/>
      <c r="G751"/>
      <c r="H751"/>
      <c r="I751"/>
      <c r="J751"/>
      <c r="K751"/>
      <c r="L751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  <c r="AD751"/>
      <c r="AE751"/>
      <c r="AF751"/>
      <c r="AG751"/>
      <c r="AH751"/>
      <c r="AI751"/>
      <c r="AJ751"/>
      <c r="AK751"/>
    </row>
    <row r="752" spans="2:37" x14ac:dyDescent="0.25">
      <c r="B752"/>
      <c r="C752"/>
      <c r="D752"/>
      <c r="E752"/>
      <c r="F752"/>
      <c r="G752"/>
      <c r="H752"/>
      <c r="I752"/>
      <c r="J752"/>
      <c r="K752"/>
      <c r="L752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  <c r="AD752"/>
      <c r="AE752"/>
      <c r="AF752"/>
      <c r="AG752"/>
      <c r="AH752"/>
      <c r="AI752"/>
      <c r="AJ752"/>
      <c r="AK752"/>
    </row>
    <row r="753" spans="2:37" x14ac:dyDescent="0.25">
      <c r="B753"/>
      <c r="C753"/>
      <c r="D753"/>
      <c r="E753"/>
      <c r="F753"/>
      <c r="G753"/>
      <c r="H753"/>
      <c r="I753"/>
      <c r="J753"/>
      <c r="K753"/>
      <c r="L753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  <c r="AD753"/>
      <c r="AE753"/>
      <c r="AF753"/>
      <c r="AG753"/>
      <c r="AH753"/>
      <c r="AI753"/>
      <c r="AJ753"/>
      <c r="AK753"/>
    </row>
    <row r="754" spans="2:37" x14ac:dyDescent="0.25">
      <c r="B754"/>
      <c r="C754"/>
      <c r="D754"/>
      <c r="E754"/>
      <c r="F754"/>
      <c r="G754"/>
      <c r="H754"/>
      <c r="I754"/>
      <c r="J754"/>
      <c r="K754"/>
      <c r="L754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  <c r="AD754"/>
      <c r="AE754"/>
      <c r="AF754"/>
      <c r="AG754"/>
      <c r="AH754"/>
      <c r="AI754"/>
      <c r="AJ754"/>
      <c r="AK754"/>
    </row>
    <row r="755" spans="2:37" x14ac:dyDescent="0.25">
      <c r="B755"/>
      <c r="C755"/>
      <c r="D755"/>
      <c r="E755"/>
      <c r="F755"/>
      <c r="G755"/>
      <c r="H755"/>
      <c r="I755"/>
      <c r="J755"/>
      <c r="K755"/>
      <c r="L755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  <c r="AD755"/>
      <c r="AE755"/>
      <c r="AF755"/>
      <c r="AG755"/>
      <c r="AH755"/>
      <c r="AI755"/>
      <c r="AJ755"/>
      <c r="AK755"/>
    </row>
    <row r="756" spans="2:37" x14ac:dyDescent="0.25">
      <c r="B756"/>
      <c r="C756"/>
      <c r="D756"/>
      <c r="E756"/>
      <c r="F756"/>
      <c r="G756"/>
      <c r="H756"/>
      <c r="I756"/>
      <c r="J756"/>
      <c r="K756"/>
      <c r="L756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  <c r="AD756"/>
      <c r="AE756"/>
      <c r="AF756"/>
      <c r="AG756"/>
      <c r="AH756"/>
      <c r="AI756"/>
      <c r="AJ756"/>
      <c r="AK756"/>
    </row>
    <row r="757" spans="2:37" x14ac:dyDescent="0.25">
      <c r="B757"/>
      <c r="C757"/>
      <c r="D757"/>
      <c r="E757"/>
      <c r="F757"/>
      <c r="G757"/>
      <c r="H757"/>
      <c r="I757"/>
      <c r="J757"/>
      <c r="K757"/>
      <c r="L757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  <c r="AD757"/>
      <c r="AE757"/>
      <c r="AF757"/>
      <c r="AG757"/>
      <c r="AH757"/>
      <c r="AI757"/>
      <c r="AJ757"/>
      <c r="AK757"/>
    </row>
    <row r="758" spans="2:37" x14ac:dyDescent="0.25">
      <c r="B758"/>
      <c r="C758"/>
      <c r="D758"/>
      <c r="E758"/>
      <c r="F758"/>
      <c r="G758"/>
      <c r="H758"/>
      <c r="I758"/>
      <c r="J758"/>
      <c r="K758"/>
      <c r="L758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  <c r="AD758"/>
      <c r="AE758"/>
      <c r="AF758"/>
      <c r="AG758"/>
      <c r="AH758"/>
      <c r="AI758"/>
      <c r="AJ758"/>
      <c r="AK758"/>
    </row>
    <row r="759" spans="2:37" x14ac:dyDescent="0.25">
      <c r="B759"/>
      <c r="C759"/>
      <c r="D759"/>
      <c r="E759"/>
      <c r="F759"/>
      <c r="G759"/>
      <c r="H759"/>
      <c r="I759"/>
      <c r="J759"/>
      <c r="K759"/>
      <c r="L759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  <c r="AD759"/>
      <c r="AE759"/>
      <c r="AF759"/>
      <c r="AG759"/>
      <c r="AH759"/>
      <c r="AI759"/>
      <c r="AJ759"/>
      <c r="AK759"/>
    </row>
    <row r="760" spans="2:37" x14ac:dyDescent="0.25">
      <c r="B760"/>
      <c r="C760"/>
      <c r="D760"/>
      <c r="E760"/>
      <c r="F760"/>
      <c r="G760"/>
      <c r="H760"/>
      <c r="I760"/>
      <c r="J760"/>
      <c r="K760"/>
      <c r="L760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  <c r="AD760"/>
      <c r="AE760"/>
      <c r="AF760"/>
      <c r="AG760"/>
      <c r="AH760"/>
      <c r="AI760"/>
      <c r="AJ760"/>
      <c r="AK760"/>
    </row>
    <row r="761" spans="2:37" x14ac:dyDescent="0.25">
      <c r="B761"/>
      <c r="C761"/>
      <c r="D761"/>
      <c r="E761"/>
      <c r="F761"/>
      <c r="G761"/>
      <c r="H761"/>
      <c r="I761"/>
      <c r="J761"/>
      <c r="K761"/>
      <c r="L761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  <c r="AD761"/>
      <c r="AE761"/>
      <c r="AF761"/>
      <c r="AG761"/>
      <c r="AH761"/>
      <c r="AI761"/>
      <c r="AJ761"/>
      <c r="AK761"/>
    </row>
    <row r="762" spans="2:37" x14ac:dyDescent="0.25">
      <c r="B762"/>
      <c r="C762"/>
      <c r="D762"/>
      <c r="E762"/>
      <c r="F762"/>
      <c r="G762"/>
      <c r="H762"/>
      <c r="I762"/>
      <c r="J762"/>
      <c r="K762"/>
      <c r="L762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  <c r="AD762"/>
      <c r="AE762"/>
      <c r="AF762"/>
      <c r="AG762"/>
      <c r="AH762"/>
      <c r="AI762"/>
      <c r="AJ762"/>
      <c r="AK762"/>
    </row>
    <row r="763" spans="2:37" x14ac:dyDescent="0.25">
      <c r="B763"/>
      <c r="C763"/>
      <c r="D763"/>
      <c r="E763"/>
      <c r="F763"/>
      <c r="G763"/>
      <c r="H763"/>
      <c r="I763"/>
      <c r="J763"/>
      <c r="K763"/>
      <c r="L763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  <c r="AD763"/>
      <c r="AE763"/>
      <c r="AF763"/>
      <c r="AG763"/>
      <c r="AH763"/>
      <c r="AI763"/>
      <c r="AJ763"/>
      <c r="AK763"/>
    </row>
    <row r="764" spans="2:37" x14ac:dyDescent="0.25">
      <c r="B764"/>
      <c r="C764"/>
      <c r="D764"/>
      <c r="E764"/>
      <c r="F764"/>
      <c r="G764"/>
      <c r="H764"/>
      <c r="I764"/>
      <c r="J764"/>
      <c r="K764"/>
      <c r="L764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  <c r="AD764"/>
      <c r="AE764"/>
      <c r="AF764"/>
      <c r="AG764"/>
      <c r="AH764"/>
      <c r="AI764"/>
      <c r="AJ764"/>
      <c r="AK764"/>
    </row>
    <row r="765" spans="2:37" x14ac:dyDescent="0.25">
      <c r="B765"/>
      <c r="C765"/>
      <c r="D765"/>
      <c r="E765"/>
      <c r="F765"/>
      <c r="G765"/>
      <c r="H765"/>
      <c r="I765"/>
      <c r="J765"/>
      <c r="K765"/>
      <c r="L765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  <c r="AD765"/>
      <c r="AE765"/>
      <c r="AF765"/>
      <c r="AG765"/>
      <c r="AH765"/>
      <c r="AI765"/>
      <c r="AJ765"/>
      <c r="AK765"/>
    </row>
    <row r="766" spans="2:37" x14ac:dyDescent="0.25">
      <c r="B766"/>
      <c r="C766"/>
      <c r="D766"/>
      <c r="E766"/>
      <c r="F766"/>
      <c r="G766"/>
      <c r="H766"/>
      <c r="I766"/>
      <c r="J766"/>
      <c r="K766"/>
      <c r="L766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  <c r="AD766"/>
      <c r="AE766"/>
      <c r="AF766"/>
      <c r="AG766"/>
      <c r="AH766"/>
      <c r="AI766"/>
      <c r="AJ766"/>
      <c r="AK766"/>
    </row>
    <row r="767" spans="2:37" x14ac:dyDescent="0.25">
      <c r="B767"/>
      <c r="C767"/>
      <c r="D767"/>
      <c r="E767"/>
      <c r="F767"/>
      <c r="G767"/>
      <c r="H767"/>
      <c r="I767"/>
      <c r="J767"/>
      <c r="K767"/>
      <c r="L767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  <c r="AD767"/>
      <c r="AE767"/>
      <c r="AF767"/>
      <c r="AG767"/>
      <c r="AH767"/>
      <c r="AI767"/>
      <c r="AJ767"/>
      <c r="AK767"/>
    </row>
    <row r="768" spans="2:37" x14ac:dyDescent="0.25">
      <c r="B768"/>
      <c r="C768"/>
      <c r="D768"/>
      <c r="E768"/>
      <c r="F768"/>
      <c r="G768"/>
      <c r="H768"/>
      <c r="I768"/>
      <c r="J768"/>
      <c r="K768"/>
      <c r="L768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  <c r="AD768"/>
      <c r="AE768"/>
      <c r="AF768"/>
      <c r="AG768"/>
      <c r="AH768"/>
      <c r="AI768"/>
      <c r="AJ768"/>
      <c r="AK768"/>
    </row>
    <row r="769" spans="2:37" x14ac:dyDescent="0.25">
      <c r="B769"/>
      <c r="C769"/>
      <c r="D769"/>
      <c r="E769"/>
      <c r="F769"/>
      <c r="G769"/>
      <c r="H769"/>
      <c r="I769"/>
      <c r="J769"/>
      <c r="K769"/>
      <c r="L769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  <c r="AD769"/>
      <c r="AE769"/>
      <c r="AF769"/>
      <c r="AG769"/>
      <c r="AH769"/>
      <c r="AI769"/>
      <c r="AJ769"/>
      <c r="AK769"/>
    </row>
    <row r="770" spans="2:37" x14ac:dyDescent="0.25">
      <c r="B770"/>
      <c r="C770"/>
      <c r="D770"/>
      <c r="E770"/>
      <c r="F770"/>
      <c r="G770"/>
      <c r="H770"/>
      <c r="I770"/>
      <c r="J770"/>
      <c r="K770"/>
      <c r="L770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  <c r="AD770"/>
      <c r="AE770"/>
      <c r="AF770"/>
      <c r="AG770"/>
      <c r="AH770"/>
      <c r="AI770"/>
      <c r="AJ770"/>
      <c r="AK770"/>
    </row>
    <row r="771" spans="2:37" x14ac:dyDescent="0.25">
      <c r="B771"/>
      <c r="C771"/>
      <c r="D771"/>
      <c r="E771"/>
      <c r="F771"/>
      <c r="G771"/>
      <c r="H771"/>
      <c r="I771"/>
      <c r="J771"/>
      <c r="K771"/>
      <c r="L771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  <c r="AD771"/>
      <c r="AE771"/>
      <c r="AF771"/>
      <c r="AG771"/>
      <c r="AH771"/>
      <c r="AI771"/>
      <c r="AJ771"/>
      <c r="AK771"/>
    </row>
    <row r="772" spans="2:37" x14ac:dyDescent="0.25">
      <c r="B772"/>
      <c r="C772"/>
      <c r="D772"/>
      <c r="E772"/>
      <c r="F772"/>
      <c r="G772"/>
      <c r="H772"/>
      <c r="I772"/>
      <c r="J772"/>
      <c r="K772"/>
      <c r="L772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  <c r="AD772"/>
      <c r="AE772"/>
      <c r="AF772"/>
      <c r="AG772"/>
      <c r="AH772"/>
      <c r="AI772"/>
      <c r="AJ772"/>
      <c r="AK772"/>
    </row>
    <row r="773" spans="2:37" x14ac:dyDescent="0.25">
      <c r="B773"/>
      <c r="C773"/>
      <c r="D773"/>
      <c r="E773"/>
      <c r="F773"/>
      <c r="G773"/>
      <c r="H773"/>
      <c r="I773"/>
      <c r="J773"/>
      <c r="K773"/>
      <c r="L773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  <c r="AD773"/>
      <c r="AE773"/>
      <c r="AF773"/>
      <c r="AG773"/>
      <c r="AH773"/>
      <c r="AI773"/>
      <c r="AJ773"/>
      <c r="AK773"/>
    </row>
    <row r="774" spans="2:37" x14ac:dyDescent="0.25">
      <c r="B774"/>
      <c r="C774"/>
      <c r="D774"/>
      <c r="E774"/>
      <c r="F774"/>
      <c r="G774"/>
      <c r="H774"/>
      <c r="I774"/>
      <c r="J774"/>
      <c r="K774"/>
      <c r="L774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  <c r="AD774"/>
      <c r="AE774"/>
      <c r="AF774"/>
      <c r="AG774"/>
      <c r="AH774"/>
      <c r="AI774"/>
      <c r="AJ774"/>
      <c r="AK774"/>
    </row>
    <row r="775" spans="2:37" x14ac:dyDescent="0.25">
      <c r="B775"/>
      <c r="C775"/>
      <c r="D775"/>
      <c r="E775"/>
      <c r="F775"/>
      <c r="G775"/>
      <c r="H775"/>
      <c r="I775"/>
      <c r="J775"/>
      <c r="K775"/>
      <c r="L775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  <c r="AD775"/>
      <c r="AE775"/>
      <c r="AF775"/>
      <c r="AG775"/>
      <c r="AH775"/>
      <c r="AI775"/>
      <c r="AJ775"/>
      <c r="AK775"/>
    </row>
    <row r="776" spans="2:37" x14ac:dyDescent="0.25">
      <c r="B776"/>
      <c r="C776"/>
      <c r="D776"/>
      <c r="E776"/>
      <c r="F776"/>
      <c r="G776"/>
      <c r="H776"/>
      <c r="I776"/>
      <c r="J776"/>
      <c r="K776"/>
      <c r="L776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  <c r="AD776"/>
      <c r="AE776"/>
      <c r="AF776"/>
      <c r="AG776"/>
      <c r="AH776"/>
      <c r="AI776"/>
      <c r="AJ776"/>
      <c r="AK776"/>
    </row>
    <row r="777" spans="2:37" x14ac:dyDescent="0.25">
      <c r="B777"/>
      <c r="C777"/>
      <c r="D777"/>
      <c r="E777"/>
      <c r="F777"/>
      <c r="G777"/>
      <c r="H777"/>
      <c r="I777"/>
      <c r="J777"/>
      <c r="K777"/>
      <c r="L777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  <c r="AD777"/>
      <c r="AE777"/>
      <c r="AF777"/>
      <c r="AG777"/>
      <c r="AH777"/>
      <c r="AI777"/>
      <c r="AJ777"/>
      <c r="AK777"/>
    </row>
    <row r="778" spans="2:37" x14ac:dyDescent="0.25">
      <c r="B778"/>
      <c r="C778"/>
      <c r="D778"/>
      <c r="E778"/>
      <c r="F778"/>
      <c r="G778"/>
      <c r="H778"/>
      <c r="I778"/>
      <c r="J778"/>
      <c r="K778"/>
      <c r="L778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  <c r="AD778"/>
      <c r="AE778"/>
      <c r="AF778"/>
      <c r="AG778"/>
      <c r="AH778"/>
      <c r="AI778"/>
      <c r="AJ778"/>
      <c r="AK778"/>
    </row>
    <row r="779" spans="2:37" x14ac:dyDescent="0.25">
      <c r="B779"/>
      <c r="C779"/>
      <c r="D779"/>
      <c r="E779"/>
      <c r="F779"/>
      <c r="G779"/>
      <c r="H779"/>
      <c r="I779"/>
      <c r="J779"/>
      <c r="K779"/>
      <c r="L779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  <c r="AD779"/>
      <c r="AE779"/>
      <c r="AF779"/>
      <c r="AG779"/>
      <c r="AH779"/>
      <c r="AI779"/>
      <c r="AJ779"/>
      <c r="AK779"/>
    </row>
    <row r="780" spans="2:37" x14ac:dyDescent="0.25">
      <c r="B780"/>
      <c r="C780"/>
      <c r="D780"/>
      <c r="E780"/>
      <c r="F780"/>
      <c r="G780"/>
      <c r="H780"/>
      <c r="I780"/>
      <c r="J780"/>
      <c r="K780"/>
      <c r="L780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  <c r="AD780"/>
      <c r="AE780"/>
      <c r="AF780"/>
      <c r="AG780"/>
      <c r="AH780"/>
      <c r="AI780"/>
      <c r="AJ780"/>
      <c r="AK780"/>
    </row>
    <row r="781" spans="2:37" x14ac:dyDescent="0.25">
      <c r="B781"/>
      <c r="C781"/>
      <c r="D781"/>
      <c r="E781"/>
      <c r="F781"/>
      <c r="G781"/>
      <c r="H781"/>
      <c r="I781"/>
      <c r="J781"/>
      <c r="K781"/>
      <c r="L781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  <c r="AD781"/>
      <c r="AE781"/>
      <c r="AF781"/>
      <c r="AG781"/>
      <c r="AH781"/>
      <c r="AI781"/>
      <c r="AJ781"/>
      <c r="AK781"/>
    </row>
    <row r="782" spans="2:37" x14ac:dyDescent="0.25">
      <c r="B782"/>
      <c r="C782"/>
      <c r="D782"/>
      <c r="E782"/>
      <c r="F782"/>
      <c r="G782"/>
      <c r="H782"/>
      <c r="I782"/>
      <c r="J782"/>
      <c r="K782"/>
      <c r="L782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  <c r="AD782"/>
      <c r="AE782"/>
      <c r="AF782"/>
      <c r="AG782"/>
      <c r="AH782"/>
      <c r="AI782"/>
      <c r="AJ782"/>
      <c r="AK782"/>
    </row>
    <row r="783" spans="2:37" x14ac:dyDescent="0.25">
      <c r="B783"/>
      <c r="C783"/>
      <c r="D783"/>
      <c r="E783"/>
      <c r="F783"/>
      <c r="G783"/>
      <c r="H783"/>
      <c r="I783"/>
      <c r="J783"/>
      <c r="K783"/>
      <c r="L783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  <c r="AD783"/>
      <c r="AE783"/>
      <c r="AF783"/>
      <c r="AG783"/>
      <c r="AH783"/>
      <c r="AI783"/>
      <c r="AJ783"/>
      <c r="AK783"/>
    </row>
    <row r="784" spans="2:37" x14ac:dyDescent="0.25">
      <c r="B784"/>
      <c r="C784"/>
      <c r="D784"/>
      <c r="E784"/>
      <c r="F784"/>
      <c r="G784"/>
      <c r="H784"/>
      <c r="I784"/>
      <c r="J784"/>
      <c r="K784"/>
      <c r="L784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  <c r="AD784"/>
      <c r="AE784"/>
      <c r="AF784"/>
      <c r="AG784"/>
      <c r="AH784"/>
      <c r="AI784"/>
      <c r="AJ784"/>
      <c r="AK784"/>
    </row>
    <row r="785" spans="2:37" x14ac:dyDescent="0.25">
      <c r="B785"/>
      <c r="C785"/>
      <c r="D785"/>
      <c r="E785"/>
      <c r="F785"/>
      <c r="G785"/>
      <c r="H785"/>
      <c r="I785"/>
      <c r="J785"/>
      <c r="K785"/>
      <c r="L785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  <c r="AD785"/>
      <c r="AE785"/>
      <c r="AF785"/>
      <c r="AG785"/>
      <c r="AH785"/>
      <c r="AI785"/>
      <c r="AJ785"/>
      <c r="AK785"/>
    </row>
    <row r="786" spans="2:37" x14ac:dyDescent="0.25">
      <c r="B786"/>
      <c r="C786"/>
      <c r="D786"/>
      <c r="E786"/>
      <c r="F786"/>
      <c r="G786"/>
      <c r="H786"/>
      <c r="I786"/>
      <c r="J786"/>
      <c r="K786"/>
      <c r="L786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  <c r="AD786"/>
      <c r="AE786"/>
      <c r="AF786"/>
      <c r="AG786"/>
      <c r="AH786"/>
      <c r="AI786"/>
      <c r="AJ786"/>
      <c r="AK786"/>
    </row>
    <row r="787" spans="2:37" x14ac:dyDescent="0.25">
      <c r="B787"/>
      <c r="C787"/>
      <c r="D787"/>
      <c r="E787"/>
      <c r="F787"/>
      <c r="G787"/>
      <c r="H787"/>
      <c r="I787"/>
      <c r="J787"/>
      <c r="K787"/>
      <c r="L787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  <c r="AD787"/>
      <c r="AE787"/>
      <c r="AF787"/>
      <c r="AG787"/>
      <c r="AH787"/>
      <c r="AI787"/>
      <c r="AJ787"/>
      <c r="AK787"/>
    </row>
    <row r="788" spans="2:37" x14ac:dyDescent="0.25">
      <c r="B788"/>
      <c r="C788"/>
      <c r="D788"/>
      <c r="E788"/>
      <c r="F788"/>
      <c r="G788"/>
      <c r="H788"/>
      <c r="I788"/>
      <c r="J788"/>
      <c r="K788"/>
      <c r="L788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  <c r="AD788"/>
      <c r="AE788"/>
      <c r="AF788"/>
      <c r="AG788"/>
      <c r="AH788"/>
      <c r="AI788"/>
      <c r="AJ788"/>
      <c r="AK788"/>
    </row>
    <row r="789" spans="2:37" x14ac:dyDescent="0.25">
      <c r="B789"/>
      <c r="C789"/>
      <c r="D789"/>
      <c r="E789"/>
      <c r="F789"/>
      <c r="G789"/>
      <c r="H789"/>
      <c r="I789"/>
      <c r="J789"/>
      <c r="K789"/>
      <c r="L789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  <c r="AD789"/>
      <c r="AE789"/>
      <c r="AF789"/>
      <c r="AG789"/>
      <c r="AH789"/>
      <c r="AI789"/>
      <c r="AJ789"/>
      <c r="AK789"/>
    </row>
    <row r="790" spans="2:37" x14ac:dyDescent="0.25">
      <c r="B790"/>
      <c r="C790"/>
      <c r="D790"/>
      <c r="E790"/>
      <c r="F790"/>
      <c r="G790"/>
      <c r="H790"/>
      <c r="I790"/>
      <c r="J790"/>
      <c r="K790"/>
      <c r="L790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  <c r="AD790"/>
      <c r="AE790"/>
      <c r="AF790"/>
      <c r="AG790"/>
      <c r="AH790"/>
      <c r="AI790"/>
      <c r="AJ790"/>
      <c r="AK790"/>
    </row>
    <row r="791" spans="2:37" x14ac:dyDescent="0.25">
      <c r="B791"/>
      <c r="C791"/>
      <c r="D791"/>
      <c r="E791"/>
      <c r="F791"/>
      <c r="G791"/>
      <c r="H791"/>
      <c r="I791"/>
      <c r="J791"/>
      <c r="K791"/>
      <c r="L791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  <c r="AD791"/>
      <c r="AE791"/>
      <c r="AF791"/>
      <c r="AG791"/>
      <c r="AH791"/>
      <c r="AI791"/>
      <c r="AJ791"/>
      <c r="AK791"/>
    </row>
    <row r="792" spans="2:37" x14ac:dyDescent="0.25">
      <c r="B792"/>
      <c r="C792"/>
      <c r="D792"/>
      <c r="E792"/>
      <c r="F792"/>
      <c r="G792"/>
      <c r="H792"/>
      <c r="I792"/>
      <c r="J792"/>
      <c r="K792"/>
      <c r="L792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  <c r="AD792"/>
      <c r="AE792"/>
      <c r="AF792"/>
      <c r="AG792"/>
      <c r="AH792"/>
      <c r="AI792"/>
      <c r="AJ792"/>
      <c r="AK792"/>
    </row>
    <row r="793" spans="2:37" x14ac:dyDescent="0.25">
      <c r="B793"/>
      <c r="C793"/>
      <c r="D793"/>
      <c r="E793"/>
      <c r="F793"/>
      <c r="G793"/>
      <c r="H793"/>
      <c r="I793"/>
      <c r="J793"/>
      <c r="K793"/>
      <c r="L793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  <c r="AD793"/>
      <c r="AE793"/>
      <c r="AF793"/>
      <c r="AG793"/>
      <c r="AH793"/>
      <c r="AI793"/>
      <c r="AJ793"/>
      <c r="AK793"/>
    </row>
    <row r="794" spans="2:37" x14ac:dyDescent="0.25">
      <c r="B794"/>
      <c r="C794"/>
      <c r="D794"/>
      <c r="E794"/>
      <c r="F794"/>
      <c r="G794"/>
      <c r="H794"/>
      <c r="I794"/>
      <c r="J794"/>
      <c r="K794"/>
      <c r="L794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  <c r="AD794"/>
      <c r="AE794"/>
      <c r="AF794"/>
      <c r="AG794"/>
      <c r="AH794"/>
      <c r="AI794"/>
      <c r="AJ794"/>
      <c r="AK794"/>
    </row>
    <row r="795" spans="2:37" x14ac:dyDescent="0.25">
      <c r="B795"/>
      <c r="C795"/>
      <c r="D795"/>
      <c r="E795"/>
      <c r="F795"/>
      <c r="G795"/>
      <c r="H795"/>
      <c r="I795"/>
      <c r="J795"/>
      <c r="K795"/>
      <c r="L795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  <c r="AD795"/>
      <c r="AE795"/>
      <c r="AF795"/>
      <c r="AG795"/>
      <c r="AH795"/>
      <c r="AI795"/>
      <c r="AJ795"/>
      <c r="AK795"/>
    </row>
    <row r="796" spans="2:37" x14ac:dyDescent="0.25">
      <c r="B796"/>
      <c r="C796"/>
      <c r="D796"/>
      <c r="E796"/>
      <c r="F796"/>
      <c r="G796"/>
      <c r="H796"/>
      <c r="I796"/>
      <c r="J796"/>
      <c r="K796"/>
      <c r="L796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  <c r="AD796"/>
      <c r="AE796"/>
      <c r="AF796"/>
      <c r="AG796"/>
      <c r="AH796"/>
      <c r="AI796"/>
      <c r="AJ796"/>
      <c r="AK796"/>
    </row>
    <row r="797" spans="2:37" x14ac:dyDescent="0.25">
      <c r="B797"/>
      <c r="C797"/>
      <c r="D797"/>
      <c r="E797"/>
      <c r="F797"/>
      <c r="G797"/>
      <c r="H797"/>
      <c r="I797"/>
      <c r="J797"/>
      <c r="K797"/>
      <c r="L797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  <c r="AD797"/>
      <c r="AE797"/>
      <c r="AF797"/>
      <c r="AG797"/>
      <c r="AH797"/>
      <c r="AI797"/>
      <c r="AJ797"/>
      <c r="AK797"/>
    </row>
    <row r="798" spans="2:37" x14ac:dyDescent="0.25">
      <c r="B798"/>
      <c r="C798"/>
      <c r="D798"/>
      <c r="E798"/>
      <c r="F798"/>
      <c r="G798"/>
      <c r="H798"/>
      <c r="I798"/>
      <c r="J798"/>
      <c r="K798"/>
      <c r="L798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  <c r="AD798"/>
      <c r="AE798"/>
      <c r="AF798"/>
      <c r="AG798"/>
      <c r="AH798"/>
      <c r="AI798"/>
      <c r="AJ798"/>
      <c r="AK798"/>
    </row>
    <row r="799" spans="2:37" x14ac:dyDescent="0.25">
      <c r="B799"/>
      <c r="C799"/>
      <c r="D799"/>
      <c r="E799"/>
      <c r="F799"/>
      <c r="G799"/>
      <c r="H799"/>
      <c r="I799"/>
      <c r="J799"/>
      <c r="K799"/>
      <c r="L799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  <c r="AD799"/>
      <c r="AE799"/>
      <c r="AF799"/>
      <c r="AG799"/>
      <c r="AH799"/>
      <c r="AI799"/>
      <c r="AJ799"/>
      <c r="AK799"/>
    </row>
    <row r="800" spans="2:37" x14ac:dyDescent="0.25">
      <c r="B800"/>
      <c r="C800"/>
      <c r="D800"/>
      <c r="E800"/>
      <c r="F800"/>
      <c r="G800"/>
      <c r="H800"/>
      <c r="I800"/>
      <c r="J800"/>
      <c r="K800"/>
      <c r="L800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  <c r="AD800"/>
      <c r="AE800"/>
      <c r="AF800"/>
      <c r="AG800"/>
      <c r="AH800"/>
      <c r="AI800"/>
      <c r="AJ800"/>
      <c r="AK800"/>
    </row>
    <row r="801" spans="2:37" x14ac:dyDescent="0.25">
      <c r="B801"/>
      <c r="C801"/>
      <c r="D801"/>
      <c r="E801"/>
      <c r="F801"/>
      <c r="G801"/>
      <c r="H801"/>
      <c r="I801"/>
      <c r="J801"/>
      <c r="K801"/>
      <c r="L801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  <c r="AD801"/>
      <c r="AE801"/>
      <c r="AF801"/>
      <c r="AG801"/>
      <c r="AH801"/>
      <c r="AI801"/>
      <c r="AJ801"/>
      <c r="AK801"/>
    </row>
    <row r="802" spans="2:37" x14ac:dyDescent="0.25">
      <c r="B802"/>
      <c r="C802"/>
      <c r="D802"/>
      <c r="E802"/>
      <c r="F802"/>
      <c r="G802"/>
      <c r="H802"/>
      <c r="I802"/>
      <c r="J802"/>
      <c r="K802"/>
      <c r="L802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  <c r="AD802"/>
      <c r="AE802"/>
      <c r="AF802"/>
      <c r="AG802"/>
      <c r="AH802"/>
      <c r="AI802"/>
      <c r="AJ802"/>
      <c r="AK802"/>
    </row>
    <row r="803" spans="2:37" x14ac:dyDescent="0.25">
      <c r="B803"/>
      <c r="C803"/>
      <c r="D803"/>
      <c r="E803"/>
      <c r="F803"/>
      <c r="G803"/>
      <c r="H803"/>
      <c r="I803"/>
      <c r="J803"/>
      <c r="K803"/>
      <c r="L803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  <c r="AD803"/>
      <c r="AE803"/>
      <c r="AF803"/>
      <c r="AG803"/>
      <c r="AH803"/>
      <c r="AI803"/>
      <c r="AJ803"/>
      <c r="AK803"/>
    </row>
    <row r="804" spans="2:37" x14ac:dyDescent="0.25">
      <c r="B804"/>
      <c r="C804"/>
      <c r="D804"/>
      <c r="E804"/>
      <c r="F804"/>
      <c r="G804"/>
      <c r="H804"/>
      <c r="I804"/>
      <c r="J804"/>
      <c r="K804"/>
      <c r="L804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  <c r="AD804"/>
      <c r="AE804"/>
      <c r="AF804"/>
      <c r="AG804"/>
      <c r="AH804"/>
      <c r="AI804"/>
      <c r="AJ804"/>
      <c r="AK804"/>
    </row>
    <row r="805" spans="2:37" x14ac:dyDescent="0.25">
      <c r="B805"/>
      <c r="C805"/>
      <c r="D805"/>
      <c r="E805"/>
      <c r="F805"/>
      <c r="G805"/>
      <c r="H805"/>
      <c r="I805"/>
      <c r="J805"/>
      <c r="K805"/>
      <c r="L805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  <c r="AD805"/>
      <c r="AE805"/>
      <c r="AF805"/>
      <c r="AG805"/>
      <c r="AH805"/>
      <c r="AI805"/>
      <c r="AJ805"/>
      <c r="AK805"/>
    </row>
    <row r="806" spans="2:37" x14ac:dyDescent="0.25">
      <c r="B806"/>
      <c r="C806"/>
      <c r="D806"/>
      <c r="E806"/>
      <c r="F806"/>
      <c r="G806"/>
      <c r="H806"/>
      <c r="I806"/>
      <c r="J806"/>
      <c r="K806"/>
      <c r="L806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  <c r="AD806"/>
      <c r="AE806"/>
      <c r="AF806"/>
      <c r="AG806"/>
      <c r="AH806"/>
      <c r="AI806"/>
      <c r="AJ806"/>
      <c r="AK806"/>
    </row>
    <row r="807" spans="2:37" x14ac:dyDescent="0.25">
      <c r="B807"/>
      <c r="C807"/>
      <c r="D807"/>
      <c r="E807"/>
      <c r="F807"/>
      <c r="G807"/>
      <c r="H807"/>
      <c r="I807"/>
      <c r="J807"/>
      <c r="K807"/>
      <c r="L807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  <c r="AD807"/>
      <c r="AE807"/>
      <c r="AF807"/>
      <c r="AG807"/>
      <c r="AH807"/>
      <c r="AI807"/>
      <c r="AJ807"/>
      <c r="AK807"/>
    </row>
    <row r="808" spans="2:37" x14ac:dyDescent="0.25">
      <c r="B808"/>
      <c r="C808"/>
      <c r="D808"/>
      <c r="E808"/>
      <c r="F808"/>
      <c r="G808"/>
      <c r="H808"/>
      <c r="I808"/>
      <c r="J808"/>
      <c r="K808"/>
      <c r="L808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  <c r="AD808"/>
      <c r="AE808"/>
      <c r="AF808"/>
      <c r="AG808"/>
      <c r="AH808"/>
      <c r="AI808"/>
      <c r="AJ808"/>
      <c r="AK808"/>
    </row>
    <row r="809" spans="2:37" x14ac:dyDescent="0.25">
      <c r="B809"/>
      <c r="C809"/>
      <c r="D809"/>
      <c r="E809"/>
      <c r="F809"/>
      <c r="G809"/>
      <c r="H809"/>
      <c r="I809"/>
      <c r="J809"/>
      <c r="K809"/>
      <c r="L809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  <c r="AD809"/>
      <c r="AE809"/>
      <c r="AF809"/>
      <c r="AG809"/>
      <c r="AH809"/>
      <c r="AI809"/>
      <c r="AJ809"/>
      <c r="AK809"/>
    </row>
    <row r="810" spans="2:37" x14ac:dyDescent="0.25">
      <c r="B810"/>
      <c r="C810"/>
      <c r="D810"/>
      <c r="E810"/>
      <c r="F810"/>
      <c r="G810"/>
      <c r="H810"/>
      <c r="I810"/>
      <c r="J810"/>
      <c r="K810"/>
      <c r="L810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  <c r="AD810"/>
      <c r="AE810"/>
      <c r="AF810"/>
      <c r="AG810"/>
      <c r="AH810"/>
      <c r="AI810"/>
      <c r="AJ810"/>
      <c r="AK810"/>
    </row>
    <row r="811" spans="2:37" x14ac:dyDescent="0.25">
      <c r="B811"/>
      <c r="C811"/>
      <c r="D811"/>
      <c r="E811"/>
      <c r="F811"/>
      <c r="G811"/>
      <c r="H811"/>
      <c r="I811"/>
      <c r="J811"/>
      <c r="K811"/>
      <c r="L811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  <c r="AD811"/>
      <c r="AE811"/>
      <c r="AF811"/>
      <c r="AG811"/>
      <c r="AH811"/>
      <c r="AI811"/>
      <c r="AJ811"/>
      <c r="AK811"/>
    </row>
    <row r="812" spans="2:37" x14ac:dyDescent="0.25">
      <c r="B812"/>
      <c r="C812"/>
      <c r="D812"/>
      <c r="E812"/>
      <c r="F812"/>
      <c r="G812"/>
      <c r="H812"/>
      <c r="I812"/>
      <c r="J812"/>
      <c r="K812"/>
      <c r="L812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  <c r="AD812"/>
      <c r="AE812"/>
      <c r="AF812"/>
      <c r="AG812"/>
      <c r="AH812"/>
      <c r="AI812"/>
      <c r="AJ812"/>
      <c r="AK812"/>
    </row>
    <row r="813" spans="2:37" x14ac:dyDescent="0.25">
      <c r="B813"/>
      <c r="C813"/>
      <c r="D813"/>
      <c r="E813"/>
      <c r="F813"/>
      <c r="G813"/>
      <c r="H813"/>
      <c r="I813"/>
      <c r="J813"/>
      <c r="K813"/>
      <c r="L813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  <c r="AD813"/>
      <c r="AE813"/>
      <c r="AF813"/>
      <c r="AG813"/>
      <c r="AH813"/>
      <c r="AI813"/>
      <c r="AJ813"/>
      <c r="AK813"/>
    </row>
    <row r="814" spans="2:37" x14ac:dyDescent="0.25">
      <c r="B814"/>
      <c r="C814"/>
      <c r="D814"/>
      <c r="E814"/>
      <c r="F814"/>
      <c r="G814"/>
      <c r="H814"/>
      <c r="I814"/>
      <c r="J814"/>
      <c r="K814"/>
      <c r="L814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  <c r="AD814"/>
      <c r="AE814"/>
      <c r="AF814"/>
      <c r="AG814"/>
      <c r="AH814"/>
      <c r="AI814"/>
      <c r="AJ814"/>
      <c r="AK814"/>
    </row>
    <row r="815" spans="2:37" x14ac:dyDescent="0.25">
      <c r="B815"/>
      <c r="C815"/>
      <c r="D815"/>
      <c r="E815"/>
      <c r="F815"/>
      <c r="G815"/>
      <c r="H815"/>
      <c r="I815"/>
      <c r="J815"/>
      <c r="K815"/>
      <c r="L815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  <c r="AD815"/>
      <c r="AE815"/>
      <c r="AF815"/>
      <c r="AG815"/>
      <c r="AH815"/>
      <c r="AI815"/>
      <c r="AJ815"/>
      <c r="AK815"/>
    </row>
    <row r="816" spans="2:37" x14ac:dyDescent="0.25">
      <c r="B816"/>
      <c r="C816"/>
      <c r="D816"/>
      <c r="E816"/>
      <c r="F816"/>
      <c r="G816"/>
      <c r="H816"/>
      <c r="I816"/>
      <c r="J816"/>
      <c r="K816"/>
      <c r="L816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  <c r="AD816"/>
      <c r="AE816"/>
      <c r="AF816"/>
      <c r="AG816"/>
      <c r="AH816"/>
      <c r="AI816"/>
      <c r="AJ816"/>
      <c r="AK816"/>
    </row>
    <row r="817" spans="2:37" x14ac:dyDescent="0.25">
      <c r="B817"/>
      <c r="C817"/>
      <c r="D817"/>
      <c r="E817"/>
      <c r="F817"/>
      <c r="G817"/>
      <c r="H817"/>
      <c r="I817"/>
      <c r="J817"/>
      <c r="K817"/>
      <c r="L817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  <c r="AD817"/>
      <c r="AE817"/>
      <c r="AF817"/>
      <c r="AG817"/>
      <c r="AH817"/>
      <c r="AI817"/>
      <c r="AJ817"/>
      <c r="AK817"/>
    </row>
    <row r="818" spans="2:37" x14ac:dyDescent="0.25">
      <c r="B818"/>
      <c r="C818"/>
      <c r="D818"/>
      <c r="E818"/>
      <c r="F818"/>
      <c r="G818"/>
      <c r="H818"/>
      <c r="I818"/>
      <c r="J818"/>
      <c r="K818"/>
      <c r="L818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  <c r="AD818"/>
      <c r="AE818"/>
      <c r="AF818"/>
      <c r="AG818"/>
      <c r="AH818"/>
      <c r="AI818"/>
      <c r="AJ818"/>
      <c r="AK818"/>
    </row>
    <row r="819" spans="2:37" x14ac:dyDescent="0.25">
      <c r="B819"/>
      <c r="C819"/>
      <c r="D819"/>
      <c r="E819"/>
      <c r="F819"/>
      <c r="G819"/>
      <c r="H819"/>
      <c r="I819"/>
      <c r="J819"/>
      <c r="K819"/>
      <c r="L819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  <c r="AD819"/>
      <c r="AE819"/>
      <c r="AF819"/>
      <c r="AG819"/>
      <c r="AH819"/>
      <c r="AI819"/>
      <c r="AJ819"/>
      <c r="AK819"/>
    </row>
    <row r="820" spans="2:37" x14ac:dyDescent="0.25">
      <c r="B820"/>
      <c r="C820"/>
      <c r="D820"/>
      <c r="E820"/>
      <c r="F820"/>
      <c r="G820"/>
      <c r="H820"/>
      <c r="I820"/>
      <c r="J820"/>
      <c r="K820"/>
      <c r="L820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  <c r="AD820"/>
      <c r="AE820"/>
      <c r="AF820"/>
      <c r="AG820"/>
      <c r="AH820"/>
      <c r="AI820"/>
      <c r="AJ820"/>
      <c r="AK820"/>
    </row>
    <row r="821" spans="2:37" x14ac:dyDescent="0.25">
      <c r="B821"/>
      <c r="C821"/>
      <c r="D821"/>
      <c r="E821"/>
      <c r="F821"/>
      <c r="G821"/>
      <c r="H821"/>
      <c r="I821"/>
      <c r="J821"/>
      <c r="K821"/>
      <c r="L821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  <c r="AD821"/>
      <c r="AE821"/>
      <c r="AF821"/>
      <c r="AG821"/>
      <c r="AH821"/>
      <c r="AI821"/>
      <c r="AJ821"/>
      <c r="AK821"/>
    </row>
    <row r="822" spans="2:37" x14ac:dyDescent="0.25">
      <c r="B822"/>
      <c r="C822"/>
      <c r="D822"/>
      <c r="E822"/>
      <c r="F822"/>
      <c r="G822"/>
      <c r="H822"/>
      <c r="I822"/>
      <c r="J822"/>
      <c r="K822"/>
      <c r="L822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  <c r="AD822"/>
      <c r="AE822"/>
      <c r="AF822"/>
      <c r="AG822"/>
      <c r="AH822"/>
      <c r="AI822"/>
      <c r="AJ822"/>
      <c r="AK822"/>
    </row>
    <row r="823" spans="2:37" x14ac:dyDescent="0.25">
      <c r="B823"/>
      <c r="C823"/>
      <c r="D823"/>
      <c r="E823"/>
      <c r="F823"/>
      <c r="G823"/>
      <c r="H823"/>
      <c r="I823"/>
      <c r="J823"/>
      <c r="K823"/>
      <c r="L823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  <c r="AD823"/>
      <c r="AE823"/>
      <c r="AF823"/>
      <c r="AG823"/>
      <c r="AH823"/>
      <c r="AI823"/>
      <c r="AJ823"/>
      <c r="AK823"/>
    </row>
    <row r="824" spans="2:37" x14ac:dyDescent="0.25">
      <c r="B824"/>
      <c r="C824"/>
      <c r="D824"/>
      <c r="E824"/>
      <c r="F824"/>
      <c r="G824"/>
      <c r="H824"/>
      <c r="I824"/>
      <c r="J824"/>
      <c r="K824"/>
      <c r="L824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  <c r="AD824"/>
      <c r="AE824"/>
      <c r="AF824"/>
      <c r="AG824"/>
      <c r="AH824"/>
      <c r="AI824"/>
      <c r="AJ824"/>
      <c r="AK824"/>
    </row>
    <row r="825" spans="2:37" x14ac:dyDescent="0.25">
      <c r="B825"/>
      <c r="C825"/>
      <c r="D825"/>
      <c r="E825"/>
      <c r="F825"/>
      <c r="G825"/>
      <c r="H825"/>
      <c r="I825"/>
      <c r="J825"/>
      <c r="K825"/>
      <c r="L825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  <c r="AD825"/>
      <c r="AE825"/>
      <c r="AF825"/>
      <c r="AG825"/>
      <c r="AH825"/>
      <c r="AI825"/>
      <c r="AJ825"/>
      <c r="AK825"/>
    </row>
    <row r="826" spans="2:37" x14ac:dyDescent="0.25">
      <c r="B826"/>
      <c r="C826"/>
      <c r="D826"/>
      <c r="E826"/>
      <c r="F826"/>
      <c r="G826"/>
      <c r="H826"/>
      <c r="I826"/>
      <c r="J826"/>
      <c r="K826"/>
      <c r="L826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  <c r="AD826"/>
      <c r="AE826"/>
      <c r="AF826"/>
      <c r="AG826"/>
      <c r="AH826"/>
      <c r="AI826"/>
      <c r="AJ826"/>
      <c r="AK826"/>
    </row>
    <row r="827" spans="2:37" x14ac:dyDescent="0.25">
      <c r="B827"/>
      <c r="C827"/>
      <c r="D827"/>
      <c r="E827"/>
      <c r="F827"/>
      <c r="G827"/>
      <c r="H827"/>
      <c r="I827"/>
      <c r="J827"/>
      <c r="K827"/>
      <c r="L827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  <c r="AD827"/>
      <c r="AE827"/>
      <c r="AF827"/>
      <c r="AG827"/>
      <c r="AH827"/>
      <c r="AI827"/>
      <c r="AJ827"/>
      <c r="AK827"/>
    </row>
    <row r="828" spans="2:37" x14ac:dyDescent="0.25">
      <c r="B828"/>
      <c r="C828"/>
      <c r="D828"/>
      <c r="E828"/>
      <c r="F828"/>
      <c r="G828"/>
      <c r="H828"/>
      <c r="I828"/>
      <c r="J828"/>
      <c r="K828"/>
      <c r="L828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  <c r="AD828"/>
      <c r="AE828"/>
      <c r="AF828"/>
      <c r="AG828"/>
      <c r="AH828"/>
      <c r="AI828"/>
      <c r="AJ828"/>
      <c r="AK828"/>
    </row>
    <row r="829" spans="2:37" x14ac:dyDescent="0.25">
      <c r="B829"/>
      <c r="C829"/>
      <c r="D829"/>
      <c r="E829"/>
      <c r="F829"/>
      <c r="G829"/>
      <c r="H829"/>
      <c r="I829"/>
      <c r="J829"/>
      <c r="K829"/>
      <c r="L829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  <c r="AD829"/>
      <c r="AE829"/>
      <c r="AF829"/>
      <c r="AG829"/>
      <c r="AH829"/>
      <c r="AI829"/>
      <c r="AJ829"/>
      <c r="AK829"/>
    </row>
    <row r="830" spans="2:37" x14ac:dyDescent="0.25">
      <c r="B830"/>
      <c r="C830"/>
      <c r="D830"/>
      <c r="E830"/>
      <c r="F830"/>
      <c r="G830"/>
      <c r="H830"/>
      <c r="I830"/>
      <c r="J830"/>
      <c r="K830"/>
      <c r="L830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  <c r="AD830"/>
      <c r="AE830"/>
      <c r="AF830"/>
      <c r="AG830"/>
      <c r="AH830"/>
      <c r="AI830"/>
      <c r="AJ830"/>
      <c r="AK830"/>
    </row>
    <row r="831" spans="2:37" x14ac:dyDescent="0.25">
      <c r="B831"/>
      <c r="C831"/>
      <c r="D831"/>
      <c r="E831"/>
      <c r="F831"/>
      <c r="G831"/>
      <c r="H831"/>
      <c r="I831"/>
      <c r="J831"/>
      <c r="K831"/>
      <c r="L831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  <c r="AD831"/>
      <c r="AE831"/>
      <c r="AF831"/>
      <c r="AG831"/>
      <c r="AH831"/>
      <c r="AI831"/>
      <c r="AJ831"/>
      <c r="AK831"/>
    </row>
    <row r="832" spans="2:37" x14ac:dyDescent="0.25">
      <c r="B832"/>
      <c r="C832"/>
      <c r="D832"/>
      <c r="E832"/>
      <c r="F832"/>
      <c r="G832"/>
      <c r="H832"/>
      <c r="I832"/>
      <c r="J832"/>
      <c r="K832"/>
      <c r="L832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  <c r="AD832"/>
      <c r="AE832"/>
      <c r="AF832"/>
      <c r="AG832"/>
      <c r="AH832"/>
      <c r="AI832"/>
      <c r="AJ832"/>
      <c r="AK832"/>
    </row>
    <row r="833" spans="2:37" x14ac:dyDescent="0.25">
      <c r="B833"/>
      <c r="C833"/>
      <c r="D833"/>
      <c r="E833"/>
      <c r="F833"/>
      <c r="G833"/>
      <c r="H833"/>
      <c r="I833"/>
      <c r="J833"/>
      <c r="K833"/>
      <c r="L833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  <c r="AD833"/>
      <c r="AE833"/>
      <c r="AF833"/>
      <c r="AG833"/>
      <c r="AH833"/>
      <c r="AI833"/>
      <c r="AJ833"/>
      <c r="AK833"/>
    </row>
    <row r="834" spans="2:37" x14ac:dyDescent="0.25">
      <c r="B834"/>
      <c r="C834"/>
      <c r="D834"/>
      <c r="E834"/>
      <c r="F834"/>
      <c r="G834"/>
      <c r="H834"/>
      <c r="I834"/>
      <c r="J834"/>
      <c r="K834"/>
      <c r="L834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  <c r="AD834"/>
      <c r="AE834"/>
      <c r="AF834"/>
      <c r="AG834"/>
      <c r="AH834"/>
      <c r="AI834"/>
      <c r="AJ834"/>
      <c r="AK834"/>
    </row>
    <row r="835" spans="2:37" x14ac:dyDescent="0.25">
      <c r="B835"/>
      <c r="C835"/>
      <c r="D835"/>
      <c r="E835"/>
      <c r="F835"/>
      <c r="G835"/>
      <c r="H835"/>
      <c r="I835"/>
      <c r="J835"/>
      <c r="K835"/>
      <c r="L835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  <c r="AD835"/>
      <c r="AE835"/>
      <c r="AF835"/>
      <c r="AG835"/>
      <c r="AH835"/>
      <c r="AI835"/>
      <c r="AJ835"/>
      <c r="AK835"/>
    </row>
    <row r="836" spans="2:37" x14ac:dyDescent="0.25">
      <c r="B836"/>
      <c r="C836"/>
      <c r="D836"/>
      <c r="E836"/>
      <c r="F836"/>
      <c r="G836"/>
      <c r="H836"/>
      <c r="I836"/>
      <c r="J836"/>
      <c r="K836"/>
      <c r="L836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  <c r="AD836"/>
      <c r="AE836"/>
      <c r="AF836"/>
      <c r="AG836"/>
      <c r="AH836"/>
      <c r="AI836"/>
      <c r="AJ836"/>
      <c r="AK836"/>
    </row>
    <row r="837" spans="2:37" x14ac:dyDescent="0.25">
      <c r="B837"/>
      <c r="C837"/>
      <c r="D837"/>
      <c r="E837"/>
      <c r="F837"/>
      <c r="G837"/>
      <c r="H837"/>
      <c r="I837"/>
      <c r="J837"/>
      <c r="K837"/>
      <c r="L837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  <c r="AD837"/>
      <c r="AE837"/>
      <c r="AF837"/>
      <c r="AG837"/>
      <c r="AH837"/>
      <c r="AI837"/>
      <c r="AJ837"/>
      <c r="AK837"/>
    </row>
    <row r="838" spans="2:37" x14ac:dyDescent="0.25">
      <c r="B838"/>
      <c r="C838"/>
      <c r="D838"/>
      <c r="E838"/>
      <c r="F838"/>
      <c r="G838"/>
      <c r="H838"/>
      <c r="I838"/>
      <c r="J838"/>
      <c r="K838"/>
      <c r="L838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  <c r="AD838"/>
      <c r="AE838"/>
      <c r="AF838"/>
      <c r="AG838"/>
      <c r="AH838"/>
      <c r="AI838"/>
      <c r="AJ838"/>
      <c r="AK838"/>
    </row>
    <row r="839" spans="2:37" x14ac:dyDescent="0.25">
      <c r="B839"/>
      <c r="C839"/>
      <c r="D839"/>
      <c r="E839"/>
      <c r="F839"/>
      <c r="G839"/>
      <c r="H839"/>
      <c r="I839"/>
      <c r="J839"/>
      <c r="K839"/>
      <c r="L839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  <c r="AD839"/>
      <c r="AE839"/>
      <c r="AF839"/>
      <c r="AG839"/>
      <c r="AH839"/>
      <c r="AI839"/>
      <c r="AJ839"/>
      <c r="AK839"/>
    </row>
    <row r="840" spans="2:37" x14ac:dyDescent="0.25">
      <c r="B840"/>
      <c r="C840"/>
      <c r="D840"/>
      <c r="E840"/>
      <c r="F840"/>
      <c r="G840"/>
      <c r="H840"/>
      <c r="I840"/>
      <c r="J840"/>
      <c r="K840"/>
      <c r="L840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  <c r="AD840"/>
      <c r="AE840"/>
      <c r="AF840"/>
      <c r="AG840"/>
      <c r="AH840"/>
      <c r="AI840"/>
      <c r="AJ840"/>
      <c r="AK840"/>
    </row>
    <row r="841" spans="2:37" x14ac:dyDescent="0.25">
      <c r="B841"/>
      <c r="C841"/>
      <c r="D841"/>
      <c r="E841"/>
      <c r="F841"/>
      <c r="G841"/>
      <c r="H841"/>
      <c r="I841"/>
      <c r="J841"/>
      <c r="K841"/>
      <c r="L841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  <c r="AD841"/>
      <c r="AE841"/>
      <c r="AF841"/>
      <c r="AG841"/>
      <c r="AH841"/>
      <c r="AI841"/>
      <c r="AJ841"/>
      <c r="AK841"/>
    </row>
    <row r="842" spans="2:37" x14ac:dyDescent="0.25">
      <c r="B842"/>
      <c r="C842"/>
      <c r="D842"/>
      <c r="E842"/>
      <c r="F842"/>
      <c r="G842"/>
      <c r="H842"/>
      <c r="I842"/>
      <c r="J842"/>
      <c r="K842"/>
      <c r="L842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  <c r="AD842"/>
      <c r="AE842"/>
      <c r="AF842"/>
      <c r="AG842"/>
      <c r="AH842"/>
      <c r="AI842"/>
      <c r="AJ842"/>
      <c r="AK842"/>
    </row>
    <row r="843" spans="2:37" x14ac:dyDescent="0.25">
      <c r="B843"/>
      <c r="C843"/>
      <c r="D843"/>
      <c r="E843"/>
      <c r="F843"/>
      <c r="G843"/>
      <c r="H843"/>
      <c r="I843"/>
      <c r="J843"/>
      <c r="K843"/>
      <c r="L843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  <c r="AD843"/>
      <c r="AE843"/>
      <c r="AF843"/>
      <c r="AG843"/>
      <c r="AH843"/>
      <c r="AI843"/>
      <c r="AJ843"/>
      <c r="AK843"/>
    </row>
    <row r="844" spans="2:37" x14ac:dyDescent="0.25">
      <c r="B844"/>
      <c r="C844"/>
      <c r="D844"/>
      <c r="E844"/>
      <c r="F844"/>
      <c r="G844"/>
      <c r="H844"/>
      <c r="I844"/>
      <c r="J844"/>
      <c r="K844"/>
      <c r="L844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  <c r="AD844"/>
      <c r="AE844"/>
      <c r="AF844"/>
      <c r="AG844"/>
      <c r="AH844"/>
      <c r="AI844"/>
      <c r="AJ844"/>
      <c r="AK844"/>
    </row>
    <row r="845" spans="2:37" x14ac:dyDescent="0.25">
      <c r="B845"/>
      <c r="C845"/>
      <c r="D845"/>
      <c r="E845"/>
      <c r="F845"/>
      <c r="G845"/>
      <c r="H845"/>
      <c r="I845"/>
      <c r="J845"/>
      <c r="K845"/>
      <c r="L845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  <c r="AD845"/>
      <c r="AE845"/>
      <c r="AF845"/>
      <c r="AG845"/>
      <c r="AH845"/>
      <c r="AI845"/>
      <c r="AJ845"/>
      <c r="AK845"/>
    </row>
    <row r="846" spans="2:37" x14ac:dyDescent="0.25">
      <c r="B846"/>
      <c r="C846"/>
      <c r="D846"/>
      <c r="E846"/>
      <c r="F846"/>
      <c r="G846"/>
      <c r="H846"/>
      <c r="I846"/>
      <c r="J846"/>
      <c r="K846"/>
      <c r="L846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  <c r="AD846"/>
      <c r="AE846"/>
      <c r="AF846"/>
      <c r="AG846"/>
      <c r="AH846"/>
      <c r="AI846"/>
      <c r="AJ846"/>
      <c r="AK846"/>
    </row>
    <row r="847" spans="2:37" x14ac:dyDescent="0.25">
      <c r="B847"/>
      <c r="C847"/>
      <c r="D847"/>
      <c r="E847"/>
      <c r="F847"/>
      <c r="G847"/>
      <c r="H847"/>
      <c r="I847"/>
      <c r="J847"/>
      <c r="K847"/>
      <c r="L847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  <c r="AD847"/>
      <c r="AE847"/>
      <c r="AF847"/>
      <c r="AG847"/>
      <c r="AH847"/>
      <c r="AI847"/>
      <c r="AJ847"/>
      <c r="AK847"/>
    </row>
    <row r="848" spans="2:37" x14ac:dyDescent="0.25">
      <c r="B848"/>
      <c r="C848"/>
      <c r="D848"/>
      <c r="E848"/>
      <c r="F848"/>
      <c r="G848"/>
      <c r="H848"/>
      <c r="I848"/>
      <c r="J848"/>
      <c r="K848"/>
      <c r="L848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  <c r="AD848"/>
      <c r="AE848"/>
      <c r="AF848"/>
      <c r="AG848"/>
      <c r="AH848"/>
      <c r="AI848"/>
      <c r="AJ848"/>
      <c r="AK848"/>
    </row>
    <row r="849" spans="2:37" x14ac:dyDescent="0.25">
      <c r="B849"/>
      <c r="C849"/>
      <c r="D849"/>
      <c r="E849"/>
      <c r="F849"/>
      <c r="G849"/>
      <c r="H849"/>
      <c r="I849"/>
      <c r="J849"/>
      <c r="K849"/>
      <c r="L849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  <c r="AD849"/>
      <c r="AE849"/>
      <c r="AF849"/>
      <c r="AG849"/>
      <c r="AH849"/>
      <c r="AI849"/>
      <c r="AJ849"/>
      <c r="AK849"/>
    </row>
    <row r="850" spans="2:37" x14ac:dyDescent="0.25">
      <c r="B850"/>
      <c r="C850"/>
      <c r="D850"/>
      <c r="E850"/>
      <c r="F850"/>
      <c r="G850"/>
      <c r="H850"/>
      <c r="I850"/>
      <c r="J850"/>
      <c r="K850"/>
      <c r="L850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  <c r="AD850"/>
      <c r="AE850"/>
      <c r="AF850"/>
      <c r="AG850"/>
      <c r="AH850"/>
      <c r="AI850"/>
      <c r="AJ850"/>
      <c r="AK850"/>
    </row>
    <row r="851" spans="2:37" x14ac:dyDescent="0.25">
      <c r="B851"/>
      <c r="C851"/>
      <c r="D851"/>
      <c r="E851"/>
      <c r="F851"/>
      <c r="G851"/>
      <c r="H851"/>
      <c r="I851"/>
      <c r="J851"/>
      <c r="K851"/>
      <c r="L851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  <c r="AD851"/>
      <c r="AE851"/>
      <c r="AF851"/>
      <c r="AG851"/>
      <c r="AH851"/>
      <c r="AI851"/>
      <c r="AJ851"/>
      <c r="AK851"/>
    </row>
    <row r="852" spans="2:37" x14ac:dyDescent="0.25">
      <c r="B852"/>
      <c r="C852"/>
      <c r="D852"/>
      <c r="E852"/>
      <c r="F852"/>
      <c r="G852"/>
      <c r="H852"/>
      <c r="I852"/>
      <c r="J852"/>
      <c r="K852"/>
      <c r="L852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  <c r="AD852"/>
      <c r="AE852"/>
      <c r="AF852"/>
      <c r="AG852"/>
      <c r="AH852"/>
      <c r="AI852"/>
      <c r="AJ852"/>
      <c r="AK852"/>
    </row>
    <row r="853" spans="2:37" x14ac:dyDescent="0.25">
      <c r="B853"/>
      <c r="C853"/>
      <c r="D853"/>
      <c r="E853"/>
      <c r="F853"/>
      <c r="G853"/>
      <c r="H853"/>
      <c r="I853"/>
      <c r="J853"/>
      <c r="K853"/>
      <c r="L853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  <c r="AD853"/>
      <c r="AE853"/>
      <c r="AF853"/>
      <c r="AG853"/>
      <c r="AH853"/>
      <c r="AI853"/>
      <c r="AJ853"/>
      <c r="AK853"/>
    </row>
    <row r="854" spans="2:37" x14ac:dyDescent="0.25">
      <c r="B854"/>
      <c r="C854"/>
      <c r="D854"/>
      <c r="E854"/>
      <c r="F854"/>
      <c r="G854"/>
      <c r="H854"/>
      <c r="I854"/>
      <c r="J854"/>
      <c r="K854"/>
      <c r="L854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  <c r="AD854"/>
      <c r="AE854"/>
      <c r="AF854"/>
      <c r="AG854"/>
      <c r="AH854"/>
      <c r="AI854"/>
      <c r="AJ854"/>
      <c r="AK854"/>
    </row>
    <row r="855" spans="2:37" x14ac:dyDescent="0.25">
      <c r="B855"/>
      <c r="C855"/>
      <c r="D855"/>
      <c r="E855"/>
      <c r="F855"/>
      <c r="G855"/>
      <c r="H855"/>
      <c r="I855"/>
      <c r="J855"/>
      <c r="K855"/>
      <c r="L855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  <c r="AD855"/>
      <c r="AE855"/>
      <c r="AF855"/>
      <c r="AG855"/>
      <c r="AH855"/>
      <c r="AI855"/>
      <c r="AJ855"/>
      <c r="AK855"/>
    </row>
    <row r="856" spans="2:37" x14ac:dyDescent="0.25">
      <c r="B856"/>
      <c r="C856"/>
      <c r="D856"/>
      <c r="E856"/>
      <c r="F856"/>
      <c r="G856"/>
      <c r="H856"/>
      <c r="I856"/>
      <c r="J856"/>
      <c r="K856"/>
      <c r="L856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  <c r="AD856"/>
      <c r="AE856"/>
      <c r="AF856"/>
      <c r="AG856"/>
      <c r="AH856"/>
      <c r="AI856"/>
      <c r="AJ856"/>
      <c r="AK856"/>
    </row>
    <row r="857" spans="2:37" x14ac:dyDescent="0.25">
      <c r="B857"/>
      <c r="C857"/>
      <c r="D857"/>
      <c r="E857"/>
      <c r="F857"/>
      <c r="G857"/>
      <c r="H857"/>
      <c r="I857"/>
      <c r="J857"/>
      <c r="K857"/>
      <c r="L857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  <c r="AD857"/>
      <c r="AE857"/>
      <c r="AF857"/>
      <c r="AG857"/>
      <c r="AH857"/>
      <c r="AI857"/>
      <c r="AJ857"/>
      <c r="AK857"/>
    </row>
    <row r="858" spans="2:37" x14ac:dyDescent="0.25">
      <c r="B858"/>
      <c r="C858"/>
      <c r="D858"/>
      <c r="E858"/>
      <c r="F858"/>
      <c r="G858"/>
      <c r="H858"/>
      <c r="I858"/>
      <c r="J858"/>
      <c r="K858"/>
      <c r="L858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  <c r="AD858"/>
      <c r="AE858"/>
      <c r="AF858"/>
      <c r="AG858"/>
      <c r="AH858"/>
      <c r="AI858"/>
      <c r="AJ858"/>
      <c r="AK858"/>
    </row>
    <row r="859" spans="2:37" x14ac:dyDescent="0.25">
      <c r="B859"/>
      <c r="C859"/>
      <c r="D859"/>
      <c r="E859"/>
      <c r="F859"/>
      <c r="G859"/>
      <c r="H859"/>
      <c r="I859"/>
      <c r="J859"/>
      <c r="K859"/>
      <c r="L859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  <c r="AD859"/>
      <c r="AE859"/>
      <c r="AF859"/>
      <c r="AG859"/>
      <c r="AH859"/>
      <c r="AI859"/>
      <c r="AJ859"/>
      <c r="AK859"/>
    </row>
    <row r="860" spans="2:37" x14ac:dyDescent="0.25">
      <c r="B860"/>
      <c r="C860"/>
      <c r="D860"/>
      <c r="E860"/>
      <c r="F860"/>
      <c r="G860"/>
      <c r="H860"/>
      <c r="I860"/>
      <c r="J860"/>
      <c r="K860"/>
      <c r="L860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  <c r="AD860"/>
      <c r="AE860"/>
      <c r="AF860"/>
      <c r="AG860"/>
      <c r="AH860"/>
      <c r="AI860"/>
      <c r="AJ860"/>
      <c r="AK860"/>
    </row>
    <row r="861" spans="2:37" x14ac:dyDescent="0.25">
      <c r="B861"/>
      <c r="C861"/>
      <c r="D861"/>
      <c r="E861"/>
      <c r="F861"/>
      <c r="G861"/>
      <c r="H861"/>
      <c r="I861"/>
      <c r="J861"/>
      <c r="K861"/>
      <c r="L861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  <c r="AD861"/>
      <c r="AE861"/>
      <c r="AF861"/>
      <c r="AG861"/>
      <c r="AH861"/>
      <c r="AI861"/>
      <c r="AJ861"/>
      <c r="AK861"/>
    </row>
    <row r="862" spans="2:37" x14ac:dyDescent="0.25">
      <c r="B862"/>
      <c r="C862"/>
      <c r="D862"/>
      <c r="E862"/>
      <c r="F862"/>
      <c r="G862"/>
      <c r="H862"/>
      <c r="I862"/>
      <c r="J862"/>
      <c r="K862"/>
      <c r="L862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  <c r="AD862"/>
      <c r="AE862"/>
      <c r="AF862"/>
      <c r="AG862"/>
      <c r="AH862"/>
      <c r="AI862"/>
      <c r="AJ862"/>
      <c r="AK862"/>
    </row>
    <row r="863" spans="2:37" x14ac:dyDescent="0.25">
      <c r="B863"/>
      <c r="C863"/>
      <c r="D863"/>
      <c r="E863"/>
      <c r="F863"/>
      <c r="G863"/>
      <c r="H863"/>
      <c r="I863"/>
      <c r="J863"/>
      <c r="K863"/>
      <c r="L863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  <c r="AD863"/>
      <c r="AE863"/>
      <c r="AF863"/>
      <c r="AG863"/>
      <c r="AH863"/>
      <c r="AI863"/>
      <c r="AJ863"/>
      <c r="AK863"/>
    </row>
    <row r="864" spans="2:37" x14ac:dyDescent="0.25">
      <c r="B864"/>
      <c r="C864"/>
      <c r="D864"/>
      <c r="E864"/>
      <c r="F864"/>
      <c r="G864"/>
      <c r="H864"/>
      <c r="I864"/>
      <c r="J864"/>
      <c r="K864"/>
      <c r="L864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  <c r="AD864"/>
      <c r="AE864"/>
      <c r="AF864"/>
      <c r="AG864"/>
      <c r="AH864"/>
      <c r="AI864"/>
      <c r="AJ864"/>
      <c r="AK864"/>
    </row>
    <row r="865" spans="2:37" x14ac:dyDescent="0.25">
      <c r="B865"/>
      <c r="C865"/>
      <c r="D865"/>
      <c r="E865"/>
      <c r="F865"/>
      <c r="G865"/>
      <c r="H865"/>
      <c r="I865"/>
      <c r="J865"/>
      <c r="K865"/>
      <c r="L865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  <c r="AD865"/>
      <c r="AE865"/>
      <c r="AF865"/>
      <c r="AG865"/>
      <c r="AH865"/>
      <c r="AI865"/>
      <c r="AJ865"/>
      <c r="AK865"/>
    </row>
    <row r="866" spans="2:37" x14ac:dyDescent="0.25">
      <c r="B866"/>
      <c r="C866"/>
      <c r="D866"/>
      <c r="E866"/>
      <c r="F866"/>
      <c r="G866"/>
      <c r="H866"/>
      <c r="I866"/>
      <c r="J866"/>
      <c r="K866"/>
      <c r="L866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  <c r="AD866"/>
      <c r="AE866"/>
      <c r="AF866"/>
      <c r="AG866"/>
      <c r="AH866"/>
      <c r="AI866"/>
      <c r="AJ866"/>
      <c r="AK866"/>
    </row>
    <row r="867" spans="2:37" x14ac:dyDescent="0.25">
      <c r="B867"/>
      <c r="C867"/>
      <c r="D867"/>
      <c r="E867"/>
      <c r="F867"/>
      <c r="G867"/>
      <c r="H867"/>
      <c r="I867"/>
      <c r="J867"/>
      <c r="K867"/>
      <c r="L867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  <c r="AD867"/>
      <c r="AE867"/>
      <c r="AF867"/>
      <c r="AG867"/>
      <c r="AH867"/>
      <c r="AI867"/>
      <c r="AJ867"/>
      <c r="AK867"/>
    </row>
    <row r="868" spans="2:37" x14ac:dyDescent="0.25">
      <c r="B868"/>
      <c r="C868"/>
      <c r="D868"/>
      <c r="E868"/>
      <c r="F868"/>
      <c r="G868"/>
      <c r="H868"/>
      <c r="I868"/>
      <c r="J868"/>
      <c r="K868"/>
      <c r="L868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  <c r="AD868"/>
      <c r="AE868"/>
      <c r="AF868"/>
      <c r="AG868"/>
      <c r="AH868"/>
      <c r="AI868"/>
      <c r="AJ868"/>
      <c r="AK868"/>
    </row>
    <row r="869" spans="2:37" x14ac:dyDescent="0.25">
      <c r="B869"/>
      <c r="C869"/>
      <c r="D869"/>
      <c r="E869"/>
      <c r="F869"/>
      <c r="G869"/>
      <c r="H869"/>
      <c r="I869"/>
      <c r="J869"/>
      <c r="K869"/>
      <c r="L869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  <c r="AD869"/>
      <c r="AE869"/>
      <c r="AF869"/>
      <c r="AG869"/>
      <c r="AH869"/>
      <c r="AI869"/>
      <c r="AJ869"/>
      <c r="AK869"/>
    </row>
    <row r="870" spans="2:37" x14ac:dyDescent="0.25">
      <c r="B870"/>
      <c r="C870"/>
      <c r="D870"/>
      <c r="E870"/>
      <c r="F870"/>
      <c r="G870"/>
      <c r="H870"/>
      <c r="I870"/>
      <c r="J870"/>
      <c r="K870"/>
      <c r="L870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  <c r="AD870"/>
      <c r="AE870"/>
      <c r="AF870"/>
      <c r="AG870"/>
      <c r="AH870"/>
      <c r="AI870"/>
      <c r="AJ870"/>
      <c r="AK870"/>
    </row>
    <row r="871" spans="2:37" x14ac:dyDescent="0.25">
      <c r="B871"/>
      <c r="C871"/>
      <c r="D871"/>
      <c r="E871"/>
      <c r="F871"/>
      <c r="G871"/>
      <c r="H871"/>
      <c r="I871"/>
      <c r="J871"/>
      <c r="K871"/>
      <c r="L871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  <c r="AD871"/>
      <c r="AE871"/>
      <c r="AF871"/>
      <c r="AG871"/>
      <c r="AH871"/>
      <c r="AI871"/>
      <c r="AJ871"/>
      <c r="AK871"/>
    </row>
    <row r="872" spans="2:37" x14ac:dyDescent="0.25">
      <c r="B872"/>
      <c r="C872"/>
      <c r="D872"/>
      <c r="E872"/>
      <c r="F872"/>
      <c r="G872"/>
      <c r="H872"/>
      <c r="I872"/>
      <c r="J872"/>
      <c r="K872"/>
      <c r="L872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  <c r="AD872"/>
      <c r="AE872"/>
      <c r="AF872"/>
      <c r="AG872"/>
      <c r="AH872"/>
      <c r="AI872"/>
      <c r="AJ872"/>
      <c r="AK872"/>
    </row>
    <row r="873" spans="2:37" x14ac:dyDescent="0.25">
      <c r="B873"/>
      <c r="C873"/>
      <c r="D873"/>
      <c r="E873"/>
      <c r="F873"/>
      <c r="G873"/>
      <c r="H873"/>
      <c r="I873"/>
      <c r="J873"/>
      <c r="K873"/>
      <c r="L873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  <c r="AD873"/>
      <c r="AE873"/>
      <c r="AF873"/>
      <c r="AG873"/>
      <c r="AH873"/>
      <c r="AI873"/>
      <c r="AJ873"/>
      <c r="AK873"/>
    </row>
    <row r="874" spans="2:37" x14ac:dyDescent="0.25">
      <c r="B874"/>
      <c r="C874"/>
      <c r="D874"/>
      <c r="E874"/>
      <c r="F874"/>
      <c r="G874"/>
      <c r="K874"/>
      <c r="L874"/>
      <c r="M874"/>
    </row>
    <row r="875" spans="2:37" x14ac:dyDescent="0.25">
      <c r="B875"/>
      <c r="C875"/>
      <c r="D875"/>
      <c r="E875"/>
      <c r="F875"/>
      <c r="G875"/>
      <c r="K875"/>
      <c r="L875"/>
      <c r="M875"/>
    </row>
    <row r="876" spans="2:37" x14ac:dyDescent="0.25">
      <c r="B876"/>
      <c r="C876"/>
      <c r="D876"/>
      <c r="E876"/>
      <c r="F876"/>
      <c r="G876"/>
      <c r="K876"/>
      <c r="L876"/>
      <c r="M876"/>
    </row>
    <row r="877" spans="2:37" x14ac:dyDescent="0.25">
      <c r="B877"/>
      <c r="C877"/>
      <c r="D877"/>
      <c r="E877"/>
      <c r="F877"/>
      <c r="G877"/>
      <c r="K877"/>
      <c r="L877"/>
      <c r="M877"/>
    </row>
    <row r="878" spans="2:37" x14ac:dyDescent="0.25">
      <c r="B878"/>
      <c r="C878"/>
      <c r="D878"/>
      <c r="E878"/>
      <c r="F878"/>
      <c r="G878"/>
      <c r="K878"/>
      <c r="L878"/>
      <c r="M878"/>
    </row>
    <row r="879" spans="2:37" x14ac:dyDescent="0.25">
      <c r="B879"/>
      <c r="C879"/>
      <c r="D879"/>
      <c r="E879"/>
      <c r="F879"/>
      <c r="G879"/>
      <c r="K879"/>
      <c r="L879"/>
      <c r="M879"/>
    </row>
    <row r="880" spans="2:37" x14ac:dyDescent="0.25">
      <c r="B880"/>
      <c r="C880"/>
      <c r="D880"/>
      <c r="E880"/>
      <c r="F880"/>
      <c r="G880"/>
      <c r="K880"/>
      <c r="L880"/>
      <c r="M880"/>
    </row>
    <row r="881" spans="2:13" x14ac:dyDescent="0.25">
      <c r="B881"/>
      <c r="C881"/>
      <c r="D881"/>
      <c r="E881"/>
      <c r="F881"/>
      <c r="G881"/>
      <c r="K881"/>
      <c r="L881"/>
      <c r="M881"/>
    </row>
    <row r="882" spans="2:13" x14ac:dyDescent="0.25">
      <c r="B882"/>
      <c r="C882"/>
      <c r="D882"/>
      <c r="E882"/>
      <c r="F882"/>
      <c r="G882"/>
      <c r="K882"/>
      <c r="L882"/>
      <c r="M882"/>
    </row>
    <row r="883" spans="2:13" x14ac:dyDescent="0.25">
      <c r="B883"/>
      <c r="C883"/>
      <c r="D883"/>
      <c r="E883"/>
      <c r="F883"/>
      <c r="G883"/>
      <c r="K883"/>
      <c r="L883"/>
      <c r="M883"/>
    </row>
    <row r="884" spans="2:13" x14ac:dyDescent="0.25">
      <c r="B884"/>
      <c r="C884"/>
      <c r="D884"/>
      <c r="E884"/>
      <c r="F884"/>
      <c r="G884"/>
      <c r="K884"/>
      <c r="L884"/>
      <c r="M884"/>
    </row>
    <row r="885" spans="2:13" x14ac:dyDescent="0.25">
      <c r="B885"/>
      <c r="C885"/>
      <c r="D885"/>
      <c r="E885"/>
      <c r="F885"/>
      <c r="G885"/>
      <c r="K885"/>
      <c r="L885"/>
      <c r="M885"/>
    </row>
    <row r="886" spans="2:13" x14ac:dyDescent="0.25">
      <c r="B886"/>
      <c r="C886"/>
      <c r="D886"/>
      <c r="E886"/>
      <c r="F886"/>
      <c r="G886"/>
      <c r="K886"/>
      <c r="L886"/>
      <c r="M886"/>
    </row>
    <row r="887" spans="2:13" x14ac:dyDescent="0.25">
      <c r="B887"/>
      <c r="C887"/>
      <c r="D887"/>
      <c r="E887"/>
      <c r="F887"/>
      <c r="G887"/>
      <c r="K887"/>
      <c r="L887"/>
      <c r="M887"/>
    </row>
    <row r="888" spans="2:13" x14ac:dyDescent="0.25">
      <c r="B888"/>
      <c r="C888"/>
      <c r="D888"/>
      <c r="E888"/>
      <c r="F888"/>
      <c r="G888"/>
      <c r="K888"/>
      <c r="L888"/>
      <c r="M888"/>
    </row>
    <row r="889" spans="2:13" x14ac:dyDescent="0.25">
      <c r="B889"/>
      <c r="C889"/>
      <c r="D889"/>
      <c r="E889"/>
      <c r="F889"/>
      <c r="G889"/>
      <c r="K889"/>
      <c r="L889"/>
      <c r="M889"/>
    </row>
    <row r="890" spans="2:13" x14ac:dyDescent="0.25">
      <c r="B890"/>
      <c r="C890"/>
      <c r="D890"/>
      <c r="E890"/>
      <c r="F890"/>
      <c r="G890"/>
      <c r="K890"/>
      <c r="L890"/>
      <c r="M890"/>
    </row>
    <row r="891" spans="2:13" x14ac:dyDescent="0.25">
      <c r="B891"/>
      <c r="C891"/>
      <c r="D891"/>
      <c r="E891"/>
      <c r="F891"/>
      <c r="G891"/>
      <c r="K891"/>
      <c r="L891"/>
      <c r="M891"/>
    </row>
    <row r="892" spans="2:13" x14ac:dyDescent="0.25">
      <c r="B892"/>
      <c r="C892"/>
      <c r="D892"/>
      <c r="E892"/>
      <c r="F892"/>
      <c r="G892"/>
      <c r="K892"/>
      <c r="L892"/>
      <c r="M892"/>
    </row>
    <row r="893" spans="2:13" x14ac:dyDescent="0.25">
      <c r="B893"/>
      <c r="C893"/>
      <c r="D893"/>
      <c r="E893"/>
      <c r="F893"/>
      <c r="G893"/>
      <c r="K893"/>
      <c r="L893"/>
      <c r="M893"/>
    </row>
    <row r="894" spans="2:13" x14ac:dyDescent="0.25">
      <c r="B894"/>
      <c r="C894"/>
      <c r="D894"/>
      <c r="E894"/>
      <c r="F894"/>
      <c r="G894"/>
      <c r="K894"/>
      <c r="L894"/>
      <c r="M894"/>
    </row>
    <row r="895" spans="2:13" x14ac:dyDescent="0.25">
      <c r="B895"/>
      <c r="C895"/>
      <c r="D895"/>
      <c r="E895"/>
      <c r="F895"/>
      <c r="G895"/>
      <c r="K895"/>
      <c r="L895"/>
      <c r="M895"/>
    </row>
    <row r="896" spans="2:13" x14ac:dyDescent="0.25">
      <c r="B896"/>
      <c r="C896"/>
      <c r="D896"/>
      <c r="E896"/>
      <c r="F896"/>
      <c r="G896"/>
      <c r="K896"/>
      <c r="L896"/>
      <c r="M896"/>
    </row>
    <row r="897" spans="2:13" x14ac:dyDescent="0.25">
      <c r="B897"/>
      <c r="C897"/>
      <c r="D897"/>
      <c r="E897"/>
      <c r="F897"/>
      <c r="G897"/>
      <c r="K897"/>
      <c r="L897"/>
      <c r="M897"/>
    </row>
    <row r="898" spans="2:13" x14ac:dyDescent="0.25">
      <c r="B898"/>
      <c r="C898"/>
      <c r="D898"/>
      <c r="E898"/>
      <c r="F898"/>
      <c r="G898"/>
      <c r="K898"/>
      <c r="L898"/>
      <c r="M898"/>
    </row>
    <row r="899" spans="2:13" x14ac:dyDescent="0.25">
      <c r="B899"/>
      <c r="C899"/>
      <c r="D899"/>
      <c r="E899"/>
      <c r="F899"/>
      <c r="G899"/>
      <c r="K899"/>
      <c r="L899"/>
      <c r="M899"/>
    </row>
    <row r="900" spans="2:13" x14ac:dyDescent="0.25">
      <c r="B900"/>
      <c r="C900"/>
      <c r="D900"/>
      <c r="E900"/>
      <c r="F900"/>
      <c r="G900"/>
      <c r="K900"/>
      <c r="L900"/>
      <c r="M900"/>
    </row>
    <row r="901" spans="2:13" x14ac:dyDescent="0.25">
      <c r="B901"/>
      <c r="C901"/>
      <c r="D901"/>
      <c r="E901"/>
      <c r="F901"/>
      <c r="G901"/>
      <c r="K901"/>
      <c r="L901"/>
      <c r="M901"/>
    </row>
    <row r="902" spans="2:13" x14ac:dyDescent="0.25">
      <c r="B902"/>
      <c r="C902"/>
      <c r="D902"/>
      <c r="E902"/>
      <c r="F902"/>
      <c r="G902"/>
      <c r="K902"/>
      <c r="L902"/>
      <c r="M902"/>
    </row>
    <row r="903" spans="2:13" x14ac:dyDescent="0.25">
      <c r="B903"/>
      <c r="C903"/>
      <c r="D903"/>
      <c r="E903"/>
      <c r="F903"/>
      <c r="G903"/>
      <c r="K903"/>
      <c r="L903"/>
      <c r="M903"/>
    </row>
    <row r="904" spans="2:13" x14ac:dyDescent="0.25">
      <c r="B904"/>
      <c r="C904"/>
      <c r="D904"/>
      <c r="E904"/>
      <c r="F904"/>
      <c r="G904"/>
      <c r="K904"/>
      <c r="L904"/>
      <c r="M904"/>
    </row>
    <row r="905" spans="2:13" x14ac:dyDescent="0.25">
      <c r="B905"/>
      <c r="C905"/>
      <c r="D905"/>
      <c r="E905"/>
      <c r="F905"/>
      <c r="G905"/>
      <c r="K905"/>
      <c r="L905"/>
      <c r="M905"/>
    </row>
    <row r="906" spans="2:13" x14ac:dyDescent="0.25">
      <c r="B906"/>
      <c r="C906"/>
      <c r="D906"/>
      <c r="E906"/>
      <c r="F906"/>
      <c r="G906"/>
      <c r="K906"/>
      <c r="L906"/>
      <c r="M906"/>
    </row>
    <row r="907" spans="2:13" x14ac:dyDescent="0.25">
      <c r="B907"/>
      <c r="C907"/>
      <c r="D907"/>
      <c r="E907"/>
      <c r="F907"/>
      <c r="G907"/>
      <c r="K907"/>
      <c r="L907"/>
      <c r="M907"/>
    </row>
    <row r="908" spans="2:13" x14ac:dyDescent="0.25">
      <c r="B908"/>
      <c r="C908"/>
      <c r="D908"/>
      <c r="E908"/>
      <c r="F908"/>
      <c r="G908"/>
      <c r="K908"/>
      <c r="L908"/>
      <c r="M908"/>
    </row>
    <row r="909" spans="2:13" x14ac:dyDescent="0.25">
      <c r="B909"/>
      <c r="C909"/>
      <c r="D909"/>
      <c r="E909"/>
      <c r="F909"/>
      <c r="G909"/>
      <c r="K909"/>
      <c r="L909"/>
      <c r="M909"/>
    </row>
    <row r="910" spans="2:13" x14ac:dyDescent="0.25">
      <c r="B910"/>
      <c r="C910"/>
      <c r="D910"/>
      <c r="E910"/>
      <c r="F910"/>
      <c r="G910"/>
      <c r="K910"/>
      <c r="L910"/>
      <c r="M910"/>
    </row>
    <row r="911" spans="2:13" x14ac:dyDescent="0.25">
      <c r="B911"/>
      <c r="C911"/>
      <c r="D911"/>
      <c r="E911"/>
      <c r="F911"/>
      <c r="G911"/>
      <c r="K911"/>
      <c r="L911"/>
      <c r="M911"/>
    </row>
    <row r="912" spans="2:13" x14ac:dyDescent="0.25">
      <c r="B912"/>
      <c r="C912"/>
      <c r="D912"/>
      <c r="E912"/>
      <c r="F912"/>
      <c r="G912"/>
      <c r="K912"/>
      <c r="L912"/>
      <c r="M912"/>
    </row>
    <row r="913" spans="2:13" x14ac:dyDescent="0.25">
      <c r="B913"/>
      <c r="C913"/>
      <c r="D913"/>
      <c r="E913"/>
      <c r="F913"/>
      <c r="G913"/>
      <c r="K913"/>
      <c r="L913"/>
      <c r="M913"/>
    </row>
    <row r="914" spans="2:13" x14ac:dyDescent="0.25">
      <c r="B914"/>
      <c r="C914"/>
      <c r="D914"/>
      <c r="E914"/>
      <c r="F914"/>
      <c r="G914"/>
      <c r="K914"/>
      <c r="L914"/>
      <c r="M914"/>
    </row>
    <row r="915" spans="2:13" x14ac:dyDescent="0.25">
      <c r="B915"/>
      <c r="C915"/>
      <c r="D915"/>
      <c r="E915"/>
      <c r="F915"/>
      <c r="G915"/>
      <c r="K915"/>
      <c r="L915"/>
      <c r="M915"/>
    </row>
    <row r="916" spans="2:13" x14ac:dyDescent="0.25">
      <c r="B916"/>
      <c r="C916"/>
      <c r="D916"/>
      <c r="E916"/>
      <c r="F916"/>
      <c r="G916"/>
      <c r="K916"/>
      <c r="L916"/>
      <c r="M916"/>
    </row>
    <row r="917" spans="2:13" x14ac:dyDescent="0.25">
      <c r="B917"/>
      <c r="C917"/>
      <c r="D917"/>
      <c r="E917"/>
      <c r="F917"/>
      <c r="G917"/>
      <c r="K917"/>
      <c r="L917"/>
      <c r="M917"/>
    </row>
    <row r="918" spans="2:13" x14ac:dyDescent="0.25">
      <c r="B918"/>
      <c r="C918"/>
      <c r="D918"/>
      <c r="E918"/>
      <c r="F918"/>
      <c r="G918"/>
      <c r="K918"/>
      <c r="L918"/>
      <c r="M918"/>
    </row>
    <row r="919" spans="2:13" x14ac:dyDescent="0.25">
      <c r="B919"/>
      <c r="C919"/>
      <c r="D919"/>
      <c r="E919"/>
      <c r="F919"/>
      <c r="G919"/>
      <c r="K919"/>
      <c r="L919"/>
      <c r="M919"/>
    </row>
    <row r="920" spans="2:13" x14ac:dyDescent="0.25">
      <c r="B920"/>
      <c r="C920"/>
      <c r="D920"/>
      <c r="E920"/>
      <c r="F920"/>
      <c r="G920"/>
      <c r="K920"/>
      <c r="L920"/>
      <c r="M920"/>
    </row>
    <row r="921" spans="2:13" x14ac:dyDescent="0.25">
      <c r="B921"/>
      <c r="C921"/>
      <c r="D921"/>
      <c r="E921"/>
      <c r="F921"/>
      <c r="G921"/>
      <c r="K921"/>
      <c r="L921"/>
      <c r="M921"/>
    </row>
    <row r="922" spans="2:13" x14ac:dyDescent="0.25">
      <c r="B922"/>
      <c r="C922"/>
      <c r="D922"/>
      <c r="E922"/>
      <c r="F922"/>
      <c r="G922"/>
      <c r="K922"/>
      <c r="L922"/>
      <c r="M922"/>
    </row>
    <row r="923" spans="2:13" x14ac:dyDescent="0.25">
      <c r="B923"/>
      <c r="C923"/>
      <c r="D923"/>
      <c r="E923"/>
      <c r="F923"/>
      <c r="G923"/>
      <c r="K923"/>
      <c r="L923"/>
      <c r="M923"/>
    </row>
    <row r="924" spans="2:13" x14ac:dyDescent="0.25">
      <c r="B924"/>
      <c r="C924"/>
      <c r="D924"/>
      <c r="E924"/>
      <c r="F924"/>
      <c r="G924"/>
      <c r="K924"/>
      <c r="L924"/>
      <c r="M924"/>
    </row>
    <row r="925" spans="2:13" x14ac:dyDescent="0.25">
      <c r="B925"/>
      <c r="C925"/>
      <c r="D925"/>
      <c r="E925"/>
      <c r="F925"/>
      <c r="G925"/>
      <c r="K925"/>
      <c r="L925"/>
      <c r="M925"/>
    </row>
    <row r="926" spans="2:13" x14ac:dyDescent="0.25">
      <c r="B926"/>
      <c r="C926"/>
      <c r="D926"/>
      <c r="E926"/>
      <c r="F926"/>
      <c r="G926"/>
      <c r="K926"/>
      <c r="L926"/>
      <c r="M926"/>
    </row>
    <row r="927" spans="2:13" x14ac:dyDescent="0.25">
      <c r="B927"/>
      <c r="C927"/>
      <c r="D927"/>
      <c r="E927"/>
      <c r="F927"/>
      <c r="G927"/>
      <c r="K927"/>
      <c r="L927"/>
      <c r="M927"/>
    </row>
    <row r="928" spans="2:13" x14ac:dyDescent="0.25">
      <c r="B928"/>
      <c r="C928"/>
      <c r="D928"/>
      <c r="E928"/>
      <c r="F928"/>
      <c r="G928"/>
      <c r="K928"/>
      <c r="L928"/>
      <c r="M928"/>
    </row>
    <row r="929" spans="2:13" x14ac:dyDescent="0.25">
      <c r="B929"/>
      <c r="C929"/>
      <c r="D929"/>
      <c r="E929"/>
      <c r="F929"/>
      <c r="G929"/>
      <c r="K929"/>
      <c r="L929"/>
      <c r="M929"/>
    </row>
    <row r="930" spans="2:13" x14ac:dyDescent="0.25">
      <c r="B930"/>
      <c r="C930"/>
      <c r="D930"/>
      <c r="E930"/>
      <c r="F930"/>
      <c r="G930"/>
      <c r="K930"/>
      <c r="L930"/>
      <c r="M930"/>
    </row>
    <row r="931" spans="2:13" x14ac:dyDescent="0.25">
      <c r="B931"/>
      <c r="C931"/>
      <c r="D931"/>
      <c r="E931"/>
      <c r="F931"/>
      <c r="G931"/>
      <c r="K931"/>
      <c r="L931"/>
      <c r="M931"/>
    </row>
    <row r="932" spans="2:13" x14ac:dyDescent="0.25">
      <c r="B932"/>
      <c r="C932"/>
      <c r="D932"/>
      <c r="E932"/>
      <c r="F932"/>
      <c r="G932"/>
      <c r="K932"/>
      <c r="L932"/>
      <c r="M932"/>
    </row>
    <row r="933" spans="2:13" x14ac:dyDescent="0.25">
      <c r="B933"/>
      <c r="C933"/>
      <c r="D933"/>
      <c r="E933"/>
      <c r="F933"/>
      <c r="G933"/>
      <c r="K933"/>
      <c r="L933"/>
      <c r="M933"/>
    </row>
    <row r="934" spans="2:13" x14ac:dyDescent="0.25">
      <c r="B934"/>
      <c r="C934"/>
      <c r="D934"/>
      <c r="E934"/>
      <c r="F934"/>
      <c r="G934"/>
      <c r="K934"/>
      <c r="L934"/>
      <c r="M934"/>
    </row>
    <row r="935" spans="2:13" x14ac:dyDescent="0.25">
      <c r="B935"/>
      <c r="C935"/>
      <c r="D935"/>
      <c r="E935"/>
      <c r="F935"/>
      <c r="G935"/>
      <c r="K935"/>
      <c r="L935"/>
      <c r="M935"/>
    </row>
    <row r="936" spans="2:13" x14ac:dyDescent="0.25">
      <c r="B936"/>
      <c r="C936"/>
      <c r="D936"/>
      <c r="E936"/>
      <c r="F936"/>
      <c r="G936"/>
      <c r="K936"/>
      <c r="L936"/>
      <c r="M936"/>
    </row>
    <row r="937" spans="2:13" x14ac:dyDescent="0.25">
      <c r="B937"/>
      <c r="C937"/>
      <c r="D937"/>
      <c r="E937"/>
      <c r="F937"/>
      <c r="G937"/>
      <c r="K937"/>
      <c r="L937"/>
      <c r="M937"/>
    </row>
    <row r="938" spans="2:13" x14ac:dyDescent="0.25">
      <c r="B938"/>
      <c r="C938"/>
      <c r="D938"/>
      <c r="E938"/>
      <c r="F938"/>
      <c r="G938"/>
      <c r="K938"/>
      <c r="L938"/>
      <c r="M938"/>
    </row>
    <row r="939" spans="2:13" x14ac:dyDescent="0.25">
      <c r="B939"/>
      <c r="C939"/>
      <c r="D939"/>
      <c r="E939"/>
      <c r="F939"/>
      <c r="G939"/>
      <c r="K939"/>
      <c r="L939"/>
      <c r="M939"/>
    </row>
    <row r="940" spans="2:13" x14ac:dyDescent="0.25">
      <c r="B940"/>
      <c r="C940"/>
      <c r="D940"/>
      <c r="E940"/>
      <c r="F940"/>
      <c r="G940"/>
      <c r="K940"/>
      <c r="L940"/>
      <c r="M940"/>
    </row>
    <row r="941" spans="2:13" x14ac:dyDescent="0.25">
      <c r="B941"/>
      <c r="C941"/>
      <c r="D941"/>
      <c r="E941"/>
      <c r="F941"/>
      <c r="G941"/>
      <c r="K941"/>
      <c r="L941"/>
      <c r="M941"/>
    </row>
    <row r="942" spans="2:13" x14ac:dyDescent="0.25">
      <c r="B942"/>
      <c r="C942"/>
      <c r="D942"/>
      <c r="E942"/>
      <c r="F942"/>
      <c r="G942"/>
      <c r="K942"/>
      <c r="L942"/>
      <c r="M942"/>
    </row>
    <row r="943" spans="2:13" x14ac:dyDescent="0.25">
      <c r="B943"/>
      <c r="C943"/>
      <c r="D943"/>
      <c r="E943"/>
      <c r="F943"/>
      <c r="G943"/>
      <c r="K943"/>
      <c r="L943"/>
      <c r="M943"/>
    </row>
    <row r="944" spans="2:13" x14ac:dyDescent="0.25">
      <c r="B944"/>
      <c r="C944"/>
      <c r="D944"/>
      <c r="E944"/>
      <c r="F944"/>
      <c r="G944"/>
      <c r="K944"/>
      <c r="L944"/>
      <c r="M944"/>
    </row>
    <row r="945" spans="2:13" x14ac:dyDescent="0.25">
      <c r="B945"/>
      <c r="C945"/>
      <c r="D945"/>
      <c r="E945"/>
      <c r="F945"/>
      <c r="G945"/>
      <c r="K945"/>
      <c r="L945"/>
      <c r="M945"/>
    </row>
    <row r="946" spans="2:13" x14ac:dyDescent="0.25">
      <c r="B946"/>
      <c r="C946"/>
      <c r="D946"/>
      <c r="E946"/>
      <c r="F946"/>
      <c r="G946"/>
      <c r="K946"/>
      <c r="L946"/>
      <c r="M946"/>
    </row>
    <row r="947" spans="2:13" x14ac:dyDescent="0.25">
      <c r="B947"/>
      <c r="C947"/>
      <c r="D947"/>
      <c r="E947"/>
      <c r="F947"/>
      <c r="G947"/>
      <c r="K947"/>
      <c r="L947"/>
      <c r="M947"/>
    </row>
    <row r="948" spans="2:13" x14ac:dyDescent="0.25">
      <c r="B948"/>
      <c r="C948"/>
      <c r="D948"/>
      <c r="E948"/>
      <c r="F948"/>
      <c r="G948"/>
      <c r="K948"/>
      <c r="L948"/>
      <c r="M948"/>
    </row>
    <row r="949" spans="2:13" x14ac:dyDescent="0.25">
      <c r="B949"/>
      <c r="C949"/>
      <c r="D949"/>
      <c r="E949"/>
      <c r="F949"/>
      <c r="G949"/>
      <c r="K949"/>
      <c r="L949"/>
      <c r="M949"/>
    </row>
    <row r="950" spans="2:13" x14ac:dyDescent="0.25">
      <c r="B950"/>
      <c r="C950"/>
      <c r="D950"/>
      <c r="E950"/>
      <c r="F950"/>
      <c r="G950"/>
      <c r="K950"/>
      <c r="L950"/>
      <c r="M950"/>
    </row>
    <row r="951" spans="2:13" x14ac:dyDescent="0.25">
      <c r="B951"/>
      <c r="C951"/>
      <c r="D951"/>
      <c r="E951"/>
      <c r="F951"/>
      <c r="G951"/>
      <c r="K951"/>
      <c r="L951"/>
      <c r="M951"/>
    </row>
    <row r="952" spans="2:13" x14ac:dyDescent="0.25">
      <c r="B952"/>
      <c r="C952"/>
      <c r="D952"/>
      <c r="E952"/>
      <c r="F952"/>
      <c r="G952"/>
      <c r="K952"/>
      <c r="L952"/>
      <c r="M952"/>
    </row>
    <row r="953" spans="2:13" x14ac:dyDescent="0.25">
      <c r="B953"/>
      <c r="C953"/>
      <c r="D953"/>
      <c r="E953"/>
      <c r="F953"/>
      <c r="G953"/>
      <c r="K953"/>
      <c r="L953"/>
      <c r="M953"/>
    </row>
    <row r="954" spans="2:13" x14ac:dyDescent="0.25">
      <c r="B954"/>
      <c r="C954"/>
      <c r="D954"/>
      <c r="E954"/>
      <c r="F954"/>
      <c r="G954"/>
      <c r="K954"/>
      <c r="L954"/>
      <c r="M954"/>
    </row>
    <row r="955" spans="2:13" x14ac:dyDescent="0.25">
      <c r="B955"/>
      <c r="C955"/>
      <c r="D955"/>
      <c r="E955"/>
      <c r="F955"/>
      <c r="G955"/>
      <c r="K955"/>
      <c r="L955"/>
      <c r="M955"/>
    </row>
    <row r="956" spans="2:13" x14ac:dyDescent="0.25">
      <c r="B956"/>
      <c r="C956"/>
      <c r="D956"/>
      <c r="E956"/>
      <c r="F956"/>
      <c r="G956"/>
      <c r="K956"/>
      <c r="L956"/>
      <c r="M956"/>
    </row>
    <row r="957" spans="2:13" x14ac:dyDescent="0.25">
      <c r="B957"/>
      <c r="C957"/>
      <c r="D957"/>
      <c r="E957"/>
      <c r="F957"/>
      <c r="G957"/>
      <c r="K957"/>
      <c r="L957"/>
      <c r="M957"/>
    </row>
    <row r="958" spans="2:13" x14ac:dyDescent="0.25">
      <c r="B958"/>
      <c r="C958"/>
      <c r="D958"/>
      <c r="E958"/>
      <c r="F958"/>
      <c r="G958"/>
      <c r="K958"/>
      <c r="L958"/>
      <c r="M958"/>
    </row>
    <row r="959" spans="2:13" x14ac:dyDescent="0.25">
      <c r="B959"/>
      <c r="C959"/>
      <c r="D959"/>
      <c r="E959"/>
      <c r="F959"/>
      <c r="G959"/>
      <c r="K959"/>
      <c r="L959"/>
      <c r="M959"/>
    </row>
    <row r="960" spans="2:13" x14ac:dyDescent="0.25">
      <c r="B960"/>
      <c r="C960"/>
      <c r="D960"/>
      <c r="E960"/>
      <c r="F960"/>
      <c r="G960"/>
      <c r="K960"/>
      <c r="L960"/>
      <c r="M960"/>
    </row>
    <row r="961" spans="2:13" x14ac:dyDescent="0.25">
      <c r="B961"/>
      <c r="C961"/>
      <c r="D961"/>
      <c r="E961"/>
      <c r="F961"/>
      <c r="G961"/>
      <c r="K961"/>
      <c r="L961"/>
      <c r="M961"/>
    </row>
    <row r="962" spans="2:13" x14ac:dyDescent="0.25">
      <c r="B962"/>
      <c r="C962"/>
      <c r="D962"/>
      <c r="E962"/>
      <c r="F962"/>
      <c r="G962"/>
      <c r="K962"/>
      <c r="L962"/>
      <c r="M962"/>
    </row>
    <row r="963" spans="2:13" x14ac:dyDescent="0.25">
      <c r="B963"/>
      <c r="C963"/>
      <c r="D963"/>
      <c r="E963"/>
      <c r="F963"/>
      <c r="G963"/>
      <c r="K963"/>
      <c r="L963"/>
      <c r="M963"/>
    </row>
    <row r="964" spans="2:13" x14ac:dyDescent="0.25">
      <c r="B964"/>
      <c r="C964"/>
      <c r="D964"/>
      <c r="E964"/>
      <c r="F964"/>
      <c r="G964"/>
      <c r="K964"/>
      <c r="L964"/>
      <c r="M964"/>
    </row>
    <row r="965" spans="2:13" x14ac:dyDescent="0.25">
      <c r="B965"/>
      <c r="C965"/>
      <c r="D965"/>
      <c r="E965"/>
      <c r="F965"/>
      <c r="G965"/>
      <c r="K965"/>
      <c r="L965"/>
      <c r="M965"/>
    </row>
    <row r="966" spans="2:13" x14ac:dyDescent="0.25">
      <c r="B966"/>
      <c r="C966"/>
      <c r="D966"/>
      <c r="E966"/>
      <c r="F966"/>
      <c r="G966"/>
      <c r="K966"/>
      <c r="L966"/>
      <c r="M966"/>
    </row>
    <row r="967" spans="2:13" x14ac:dyDescent="0.25">
      <c r="B967"/>
      <c r="C967"/>
      <c r="D967"/>
      <c r="E967"/>
      <c r="F967"/>
      <c r="G967"/>
      <c r="K967"/>
      <c r="L967"/>
      <c r="M967"/>
    </row>
    <row r="968" spans="2:13" x14ac:dyDescent="0.25">
      <c r="B968"/>
      <c r="C968"/>
      <c r="D968"/>
      <c r="E968"/>
      <c r="F968"/>
      <c r="G968"/>
      <c r="K968"/>
      <c r="L968"/>
      <c r="M968"/>
    </row>
    <row r="969" spans="2:13" x14ac:dyDescent="0.25">
      <c r="B969"/>
      <c r="C969"/>
      <c r="D969"/>
      <c r="E969"/>
      <c r="F969"/>
      <c r="G969"/>
      <c r="K969"/>
      <c r="L969"/>
      <c r="M969"/>
    </row>
    <row r="970" spans="2:13" x14ac:dyDescent="0.25">
      <c r="B970"/>
      <c r="C970"/>
      <c r="D970"/>
      <c r="E970"/>
      <c r="F970"/>
      <c r="G970"/>
      <c r="K970"/>
      <c r="L970"/>
      <c r="M970"/>
    </row>
    <row r="971" spans="2:13" x14ac:dyDescent="0.25">
      <c r="B971"/>
      <c r="C971"/>
      <c r="D971"/>
      <c r="E971"/>
      <c r="F971"/>
      <c r="G971"/>
      <c r="K971"/>
      <c r="L971"/>
      <c r="M971"/>
    </row>
    <row r="972" spans="2:13" x14ac:dyDescent="0.25">
      <c r="B972"/>
      <c r="C972"/>
      <c r="D972"/>
      <c r="E972"/>
      <c r="F972"/>
      <c r="G972"/>
      <c r="K972"/>
      <c r="L972"/>
      <c r="M972"/>
    </row>
    <row r="973" spans="2:13" x14ac:dyDescent="0.25">
      <c r="B973"/>
      <c r="C973"/>
      <c r="D973"/>
      <c r="E973"/>
      <c r="F973"/>
      <c r="G973"/>
      <c r="K973"/>
      <c r="L973"/>
      <c r="M973"/>
    </row>
    <row r="974" spans="2:13" x14ac:dyDescent="0.25">
      <c r="B974"/>
      <c r="C974"/>
      <c r="D974"/>
      <c r="E974"/>
      <c r="F974"/>
      <c r="G974"/>
      <c r="K974"/>
      <c r="L974"/>
      <c r="M974"/>
    </row>
    <row r="975" spans="2:13" x14ac:dyDescent="0.25">
      <c r="B975"/>
      <c r="C975"/>
      <c r="D975"/>
      <c r="E975"/>
      <c r="F975"/>
      <c r="G975"/>
      <c r="K975"/>
      <c r="L975"/>
      <c r="M975"/>
    </row>
    <row r="976" spans="2:13" x14ac:dyDescent="0.25">
      <c r="B976"/>
      <c r="C976"/>
      <c r="D976"/>
      <c r="E976"/>
      <c r="F976"/>
      <c r="G976"/>
      <c r="K976"/>
      <c r="L976"/>
      <c r="M976"/>
    </row>
    <row r="977" spans="2:13" x14ac:dyDescent="0.25">
      <c r="B977"/>
      <c r="C977"/>
      <c r="D977"/>
      <c r="E977"/>
      <c r="F977"/>
      <c r="G977"/>
      <c r="K977"/>
      <c r="L977"/>
      <c r="M977"/>
    </row>
    <row r="978" spans="2:13" x14ac:dyDescent="0.25">
      <c r="B978"/>
      <c r="C978"/>
      <c r="D978"/>
      <c r="E978"/>
      <c r="F978"/>
      <c r="G978"/>
      <c r="K978"/>
      <c r="L978"/>
      <c r="M978"/>
    </row>
    <row r="979" spans="2:13" x14ac:dyDescent="0.25">
      <c r="B979"/>
      <c r="C979"/>
      <c r="D979"/>
      <c r="E979"/>
      <c r="F979"/>
      <c r="G979"/>
      <c r="K979"/>
      <c r="L979"/>
      <c r="M979"/>
    </row>
    <row r="980" spans="2:13" x14ac:dyDescent="0.25">
      <c r="B980"/>
      <c r="C980"/>
      <c r="D980"/>
      <c r="E980"/>
      <c r="F980"/>
      <c r="G980"/>
      <c r="K980"/>
      <c r="L980"/>
      <c r="M980"/>
    </row>
    <row r="981" spans="2:13" x14ac:dyDescent="0.25">
      <c r="B981"/>
      <c r="C981"/>
      <c r="D981"/>
      <c r="E981"/>
      <c r="F981"/>
      <c r="G981"/>
      <c r="K981"/>
      <c r="L981"/>
      <c r="M981"/>
    </row>
    <row r="982" spans="2:13" x14ac:dyDescent="0.25">
      <c r="B982"/>
      <c r="C982"/>
      <c r="D982"/>
      <c r="E982"/>
      <c r="F982"/>
      <c r="G982"/>
      <c r="K982"/>
      <c r="L982"/>
      <c r="M982"/>
    </row>
    <row r="983" spans="2:13" x14ac:dyDescent="0.25">
      <c r="B983"/>
      <c r="C983"/>
      <c r="D983"/>
      <c r="E983"/>
      <c r="F983"/>
      <c r="G983"/>
      <c r="K983"/>
      <c r="L983"/>
      <c r="M983"/>
    </row>
    <row r="984" spans="2:13" x14ac:dyDescent="0.25">
      <c r="B984"/>
      <c r="C984"/>
      <c r="D984"/>
      <c r="E984"/>
      <c r="F984"/>
      <c r="G984"/>
      <c r="K984"/>
      <c r="L984"/>
      <c r="M984"/>
    </row>
    <row r="985" spans="2:13" x14ac:dyDescent="0.25">
      <c r="B985"/>
      <c r="C985"/>
      <c r="D985"/>
      <c r="E985"/>
      <c r="F985"/>
      <c r="G985"/>
      <c r="K985"/>
      <c r="L985"/>
      <c r="M985"/>
    </row>
    <row r="986" spans="2:13" x14ac:dyDescent="0.25">
      <c r="B986"/>
      <c r="C986"/>
      <c r="D986"/>
      <c r="E986"/>
      <c r="F986"/>
      <c r="G986"/>
      <c r="K986"/>
      <c r="L986"/>
      <c r="M986"/>
    </row>
    <row r="987" spans="2:13" x14ac:dyDescent="0.25">
      <c r="B987"/>
      <c r="C987"/>
      <c r="D987"/>
      <c r="E987"/>
      <c r="F987"/>
      <c r="G987"/>
      <c r="K987"/>
      <c r="L987"/>
      <c r="M987"/>
    </row>
    <row r="988" spans="2:13" x14ac:dyDescent="0.25">
      <c r="B988"/>
      <c r="C988"/>
      <c r="D988"/>
      <c r="E988"/>
      <c r="F988"/>
      <c r="G988"/>
      <c r="K988"/>
      <c r="L988"/>
      <c r="M988"/>
    </row>
    <row r="989" spans="2:13" x14ac:dyDescent="0.25">
      <c r="B989"/>
      <c r="C989"/>
      <c r="D989"/>
      <c r="E989"/>
      <c r="F989"/>
      <c r="G989"/>
      <c r="K989"/>
      <c r="L989"/>
      <c r="M989"/>
    </row>
    <row r="990" spans="2:13" x14ac:dyDescent="0.25">
      <c r="B990"/>
      <c r="C990"/>
      <c r="D990"/>
      <c r="E990"/>
      <c r="F990"/>
      <c r="G990"/>
      <c r="K990"/>
      <c r="L990"/>
      <c r="M990"/>
    </row>
    <row r="991" spans="2:13" x14ac:dyDescent="0.25">
      <c r="B991"/>
      <c r="C991"/>
      <c r="D991"/>
      <c r="E991"/>
      <c r="F991"/>
      <c r="G991"/>
      <c r="K991"/>
      <c r="L991"/>
      <c r="M991"/>
    </row>
    <row r="992" spans="2:13" x14ac:dyDescent="0.25">
      <c r="B992"/>
      <c r="C992"/>
      <c r="D992"/>
      <c r="E992"/>
      <c r="F992"/>
      <c r="G992"/>
      <c r="K992"/>
      <c r="L992"/>
      <c r="M992"/>
    </row>
    <row r="993" spans="2:13" x14ac:dyDescent="0.25">
      <c r="B993"/>
      <c r="C993"/>
      <c r="D993"/>
      <c r="E993"/>
      <c r="F993"/>
      <c r="G993"/>
      <c r="K993"/>
      <c r="L993"/>
      <c r="M993"/>
    </row>
    <row r="994" spans="2:13" x14ac:dyDescent="0.25">
      <c r="B994"/>
      <c r="C994"/>
      <c r="D994"/>
      <c r="E994"/>
      <c r="F994"/>
      <c r="G994"/>
      <c r="K994"/>
      <c r="L994"/>
      <c r="M994"/>
    </row>
    <row r="995" spans="2:13" x14ac:dyDescent="0.25">
      <c r="B995"/>
      <c r="C995"/>
      <c r="D995"/>
      <c r="E995"/>
      <c r="F995"/>
      <c r="G995"/>
      <c r="K995"/>
      <c r="L995"/>
      <c r="M995"/>
    </row>
    <row r="996" spans="2:13" x14ac:dyDescent="0.25">
      <c r="B996"/>
      <c r="C996"/>
      <c r="D996"/>
      <c r="E996"/>
      <c r="F996"/>
      <c r="G996"/>
      <c r="K996"/>
      <c r="L996"/>
      <c r="M996"/>
    </row>
    <row r="997" spans="2:13" x14ac:dyDescent="0.25">
      <c r="B997"/>
      <c r="C997"/>
      <c r="D997"/>
      <c r="E997"/>
      <c r="F997"/>
      <c r="G997"/>
      <c r="K997"/>
      <c r="L997"/>
      <c r="M997"/>
    </row>
    <row r="998" spans="2:13" x14ac:dyDescent="0.25">
      <c r="B998"/>
      <c r="C998"/>
      <c r="D998"/>
      <c r="E998"/>
      <c r="F998"/>
      <c r="G998"/>
      <c r="K998"/>
      <c r="L998"/>
      <c r="M998"/>
    </row>
    <row r="999" spans="2:13" x14ac:dyDescent="0.25">
      <c r="B999"/>
      <c r="C999"/>
      <c r="D999"/>
      <c r="E999"/>
      <c r="F999"/>
      <c r="G999"/>
      <c r="K999"/>
      <c r="L999"/>
      <c r="M999"/>
    </row>
    <row r="1000" spans="2:13" x14ac:dyDescent="0.25">
      <c r="B1000"/>
      <c r="C1000"/>
      <c r="D1000"/>
      <c r="E1000"/>
      <c r="F1000"/>
      <c r="G1000"/>
      <c r="K1000"/>
      <c r="L1000"/>
      <c r="M1000"/>
    </row>
    <row r="1001" spans="2:13" x14ac:dyDescent="0.25">
      <c r="B1001"/>
      <c r="C1001"/>
      <c r="D1001"/>
      <c r="E1001"/>
      <c r="F1001"/>
      <c r="G1001"/>
      <c r="K1001"/>
      <c r="L1001"/>
      <c r="M1001"/>
    </row>
    <row r="1002" spans="2:13" x14ac:dyDescent="0.25">
      <c r="B1002"/>
      <c r="C1002"/>
      <c r="D1002"/>
      <c r="E1002"/>
      <c r="F1002"/>
      <c r="G1002"/>
      <c r="K1002"/>
      <c r="L1002"/>
      <c r="M1002"/>
    </row>
    <row r="1003" spans="2:13" x14ac:dyDescent="0.25">
      <c r="B1003"/>
      <c r="C1003"/>
      <c r="D1003"/>
      <c r="E1003"/>
      <c r="F1003"/>
      <c r="G1003"/>
      <c r="K1003"/>
      <c r="L1003"/>
      <c r="M1003"/>
    </row>
    <row r="1004" spans="2:13" x14ac:dyDescent="0.25">
      <c r="B1004"/>
      <c r="C1004"/>
      <c r="D1004"/>
      <c r="E1004"/>
      <c r="F1004"/>
      <c r="G1004"/>
      <c r="K1004"/>
      <c r="L1004"/>
      <c r="M1004"/>
    </row>
    <row r="1005" spans="2:13" x14ac:dyDescent="0.25">
      <c r="B1005"/>
      <c r="C1005"/>
      <c r="D1005"/>
      <c r="E1005"/>
      <c r="F1005"/>
      <c r="G1005"/>
      <c r="K1005"/>
      <c r="L1005"/>
      <c r="M1005"/>
    </row>
    <row r="1006" spans="2:13" x14ac:dyDescent="0.25">
      <c r="B1006"/>
      <c r="C1006"/>
      <c r="D1006"/>
      <c r="E1006"/>
      <c r="F1006"/>
      <c r="G1006"/>
      <c r="K1006"/>
      <c r="L1006"/>
      <c r="M1006"/>
    </row>
    <row r="1007" spans="2:13" x14ac:dyDescent="0.25">
      <c r="B1007"/>
      <c r="C1007"/>
      <c r="D1007"/>
      <c r="E1007"/>
      <c r="F1007"/>
      <c r="G1007"/>
      <c r="K1007"/>
      <c r="L1007"/>
      <c r="M1007"/>
    </row>
    <row r="1008" spans="2:13" x14ac:dyDescent="0.25">
      <c r="B1008"/>
      <c r="C1008"/>
      <c r="D1008"/>
      <c r="E1008"/>
      <c r="F1008"/>
      <c r="G1008"/>
      <c r="K1008"/>
      <c r="L1008"/>
      <c r="M1008"/>
    </row>
    <row r="1009" spans="2:13" x14ac:dyDescent="0.25">
      <c r="B1009"/>
      <c r="C1009"/>
      <c r="D1009"/>
      <c r="E1009"/>
      <c r="F1009"/>
      <c r="G1009"/>
      <c r="K1009"/>
      <c r="L1009"/>
      <c r="M1009"/>
    </row>
    <row r="1010" spans="2:13" x14ac:dyDescent="0.25">
      <c r="B1010"/>
      <c r="C1010"/>
      <c r="D1010"/>
      <c r="E1010"/>
      <c r="F1010"/>
      <c r="G1010"/>
      <c r="K1010"/>
      <c r="L1010"/>
      <c r="M1010"/>
    </row>
    <row r="1011" spans="2:13" x14ac:dyDescent="0.25">
      <c r="B1011"/>
      <c r="C1011"/>
      <c r="D1011"/>
      <c r="E1011"/>
      <c r="F1011"/>
      <c r="G1011"/>
      <c r="K1011"/>
      <c r="L1011"/>
      <c r="M1011"/>
    </row>
    <row r="1012" spans="2:13" x14ac:dyDescent="0.25">
      <c r="B1012"/>
      <c r="C1012"/>
      <c r="D1012"/>
      <c r="E1012"/>
      <c r="F1012"/>
      <c r="G1012"/>
      <c r="K1012"/>
      <c r="L1012"/>
      <c r="M1012"/>
    </row>
    <row r="1013" spans="2:13" x14ac:dyDescent="0.25">
      <c r="B1013"/>
      <c r="C1013"/>
      <c r="D1013"/>
      <c r="E1013"/>
      <c r="F1013"/>
      <c r="G1013"/>
      <c r="K1013"/>
      <c r="L1013"/>
      <c r="M1013"/>
    </row>
    <row r="1014" spans="2:13" x14ac:dyDescent="0.25">
      <c r="B1014"/>
      <c r="C1014"/>
      <c r="D1014"/>
      <c r="E1014"/>
      <c r="F1014"/>
      <c r="G1014"/>
      <c r="K1014"/>
      <c r="L1014"/>
      <c r="M1014"/>
    </row>
    <row r="1015" spans="2:13" x14ac:dyDescent="0.25">
      <c r="B1015"/>
      <c r="C1015"/>
      <c r="D1015"/>
      <c r="E1015"/>
      <c r="F1015"/>
      <c r="G1015"/>
      <c r="K1015"/>
      <c r="L1015"/>
      <c r="M1015"/>
    </row>
    <row r="1016" spans="2:13" x14ac:dyDescent="0.25">
      <c r="B1016"/>
      <c r="C1016"/>
      <c r="D1016"/>
      <c r="E1016"/>
      <c r="F1016"/>
      <c r="G1016"/>
      <c r="K1016"/>
      <c r="L1016"/>
      <c r="M1016"/>
    </row>
    <row r="1017" spans="2:13" x14ac:dyDescent="0.25">
      <c r="B1017"/>
      <c r="C1017"/>
      <c r="D1017"/>
      <c r="E1017"/>
      <c r="F1017"/>
      <c r="G1017"/>
      <c r="K1017"/>
      <c r="L1017"/>
      <c r="M1017"/>
    </row>
    <row r="1018" spans="2:13" x14ac:dyDescent="0.25">
      <c r="B1018"/>
      <c r="C1018"/>
      <c r="D1018"/>
      <c r="E1018"/>
      <c r="F1018"/>
      <c r="G1018"/>
      <c r="K1018"/>
      <c r="L1018"/>
      <c r="M1018"/>
    </row>
    <row r="1019" spans="2:13" x14ac:dyDescent="0.25">
      <c r="B1019"/>
      <c r="C1019"/>
      <c r="D1019"/>
      <c r="E1019"/>
      <c r="F1019"/>
      <c r="G1019"/>
      <c r="K1019"/>
      <c r="L1019"/>
      <c r="M1019"/>
    </row>
    <row r="1020" spans="2:13" x14ac:dyDescent="0.25">
      <c r="B1020"/>
      <c r="C1020"/>
      <c r="D1020"/>
      <c r="E1020"/>
      <c r="F1020"/>
      <c r="G1020"/>
      <c r="K1020"/>
      <c r="L1020"/>
      <c r="M1020"/>
    </row>
    <row r="1021" spans="2:13" x14ac:dyDescent="0.25">
      <c r="B1021"/>
      <c r="C1021"/>
      <c r="D1021"/>
      <c r="E1021"/>
      <c r="F1021"/>
      <c r="G1021"/>
      <c r="K1021"/>
      <c r="L1021"/>
      <c r="M1021"/>
    </row>
    <row r="1022" spans="2:13" x14ac:dyDescent="0.25">
      <c r="B1022"/>
      <c r="C1022"/>
      <c r="D1022"/>
      <c r="E1022"/>
      <c r="F1022"/>
      <c r="G1022"/>
      <c r="K1022"/>
      <c r="L1022"/>
      <c r="M1022"/>
    </row>
    <row r="1023" spans="2:13" x14ac:dyDescent="0.25">
      <c r="B1023"/>
      <c r="C1023"/>
      <c r="D1023"/>
      <c r="E1023"/>
      <c r="F1023"/>
      <c r="G1023"/>
      <c r="K1023"/>
      <c r="L1023"/>
      <c r="M1023"/>
    </row>
    <row r="1024" spans="2:13" x14ac:dyDescent="0.25">
      <c r="B1024"/>
      <c r="C1024"/>
      <c r="D1024"/>
      <c r="E1024"/>
      <c r="F1024"/>
      <c r="G1024"/>
      <c r="K1024"/>
      <c r="L1024"/>
      <c r="M1024"/>
    </row>
    <row r="1025" spans="2:13" x14ac:dyDescent="0.25">
      <c r="B1025"/>
      <c r="C1025"/>
      <c r="D1025"/>
      <c r="E1025"/>
      <c r="F1025"/>
      <c r="G1025"/>
      <c r="K1025"/>
      <c r="L1025"/>
      <c r="M1025"/>
    </row>
    <row r="1026" spans="2:13" x14ac:dyDescent="0.25">
      <c r="B1026"/>
      <c r="C1026"/>
      <c r="D1026"/>
      <c r="E1026"/>
      <c r="F1026"/>
      <c r="G1026"/>
      <c r="K1026"/>
      <c r="L1026"/>
      <c r="M1026"/>
    </row>
    <row r="1027" spans="2:13" x14ac:dyDescent="0.25">
      <c r="B1027"/>
      <c r="C1027"/>
      <c r="D1027"/>
      <c r="E1027"/>
      <c r="F1027"/>
      <c r="G1027"/>
      <c r="K1027"/>
      <c r="L1027"/>
      <c r="M1027"/>
    </row>
    <row r="1028" spans="2:13" x14ac:dyDescent="0.25">
      <c r="B1028"/>
      <c r="C1028"/>
      <c r="D1028"/>
      <c r="E1028"/>
      <c r="F1028"/>
      <c r="G1028"/>
      <c r="K1028"/>
      <c r="L1028"/>
      <c r="M1028"/>
    </row>
    <row r="1029" spans="2:13" x14ac:dyDescent="0.25">
      <c r="B1029"/>
      <c r="C1029"/>
      <c r="D1029"/>
      <c r="E1029"/>
      <c r="F1029"/>
      <c r="G1029"/>
      <c r="K1029"/>
      <c r="L1029"/>
      <c r="M1029"/>
    </row>
    <row r="1030" spans="2:13" x14ac:dyDescent="0.25">
      <c r="B1030"/>
      <c r="C1030"/>
      <c r="D1030"/>
      <c r="E1030"/>
      <c r="F1030"/>
      <c r="G1030"/>
      <c r="K1030"/>
      <c r="L1030"/>
      <c r="M1030"/>
    </row>
    <row r="1031" spans="2:13" x14ac:dyDescent="0.25">
      <c r="B1031"/>
      <c r="C1031"/>
      <c r="D1031"/>
      <c r="E1031"/>
      <c r="F1031"/>
      <c r="G1031"/>
      <c r="K1031"/>
      <c r="L1031"/>
      <c r="M1031"/>
    </row>
    <row r="1032" spans="2:13" x14ac:dyDescent="0.25">
      <c r="B1032"/>
      <c r="C1032"/>
      <c r="D1032"/>
      <c r="E1032"/>
      <c r="F1032"/>
      <c r="G1032"/>
      <c r="K1032"/>
      <c r="L1032"/>
      <c r="M1032"/>
    </row>
    <row r="1033" spans="2:13" x14ac:dyDescent="0.25">
      <c r="B1033"/>
      <c r="C1033"/>
      <c r="D1033"/>
      <c r="E1033"/>
      <c r="F1033"/>
      <c r="G1033"/>
      <c r="K1033"/>
      <c r="L1033"/>
      <c r="M1033"/>
    </row>
    <row r="1034" spans="2:13" x14ac:dyDescent="0.25">
      <c r="B1034"/>
      <c r="C1034"/>
      <c r="D1034"/>
      <c r="E1034"/>
      <c r="F1034"/>
      <c r="G1034"/>
      <c r="K1034"/>
      <c r="L1034"/>
      <c r="M1034"/>
    </row>
    <row r="1035" spans="2:13" x14ac:dyDescent="0.25">
      <c r="B1035"/>
      <c r="C1035"/>
      <c r="D1035"/>
      <c r="E1035"/>
      <c r="F1035"/>
      <c r="G1035"/>
      <c r="K1035"/>
      <c r="L1035"/>
      <c r="M1035"/>
    </row>
    <row r="1036" spans="2:13" x14ac:dyDescent="0.25">
      <c r="B1036"/>
      <c r="C1036"/>
      <c r="D1036"/>
      <c r="E1036"/>
      <c r="F1036"/>
      <c r="G1036"/>
      <c r="K1036"/>
      <c r="L1036"/>
      <c r="M1036"/>
    </row>
    <row r="1037" spans="2:13" x14ac:dyDescent="0.25">
      <c r="B1037"/>
      <c r="C1037"/>
      <c r="D1037"/>
      <c r="E1037"/>
      <c r="F1037"/>
      <c r="G1037"/>
      <c r="K1037"/>
      <c r="L1037"/>
      <c r="M1037"/>
    </row>
    <row r="1038" spans="2:13" x14ac:dyDescent="0.25">
      <c r="B1038"/>
      <c r="C1038"/>
      <c r="D1038"/>
      <c r="E1038"/>
      <c r="F1038"/>
      <c r="G1038"/>
      <c r="K1038"/>
      <c r="L1038"/>
      <c r="M1038"/>
    </row>
    <row r="1039" spans="2:13" x14ac:dyDescent="0.25">
      <c r="B1039"/>
      <c r="C1039"/>
      <c r="D1039"/>
      <c r="E1039"/>
      <c r="F1039"/>
      <c r="G1039"/>
      <c r="K1039"/>
      <c r="L1039"/>
      <c r="M1039"/>
    </row>
    <row r="1040" spans="2:13" x14ac:dyDescent="0.25">
      <c r="B1040"/>
      <c r="C1040"/>
      <c r="D1040"/>
      <c r="E1040"/>
      <c r="F1040"/>
      <c r="G1040"/>
      <c r="K1040"/>
      <c r="L1040"/>
      <c r="M1040"/>
    </row>
    <row r="1041" spans="2:13" x14ac:dyDescent="0.25">
      <c r="B1041"/>
      <c r="C1041"/>
      <c r="D1041"/>
      <c r="E1041"/>
      <c r="F1041"/>
      <c r="G1041"/>
      <c r="K1041"/>
      <c r="L1041"/>
      <c r="M1041"/>
    </row>
    <row r="1042" spans="2:13" x14ac:dyDescent="0.25">
      <c r="B1042"/>
      <c r="C1042"/>
      <c r="D1042"/>
      <c r="E1042"/>
      <c r="F1042"/>
      <c r="G1042"/>
      <c r="K1042"/>
      <c r="L1042"/>
      <c r="M1042"/>
    </row>
    <row r="1043" spans="2:13" x14ac:dyDescent="0.25">
      <c r="B1043"/>
      <c r="C1043"/>
      <c r="D1043"/>
      <c r="E1043"/>
      <c r="F1043"/>
      <c r="G1043"/>
      <c r="K1043"/>
      <c r="L1043"/>
      <c r="M1043"/>
    </row>
    <row r="1044" spans="2:13" x14ac:dyDescent="0.25">
      <c r="B1044"/>
      <c r="C1044"/>
      <c r="D1044"/>
      <c r="E1044"/>
      <c r="F1044"/>
      <c r="G1044"/>
      <c r="K1044"/>
      <c r="L1044"/>
      <c r="M1044"/>
    </row>
    <row r="1045" spans="2:13" x14ac:dyDescent="0.25">
      <c r="B1045"/>
      <c r="C1045"/>
      <c r="D1045"/>
      <c r="E1045"/>
      <c r="F1045"/>
      <c r="G1045"/>
      <c r="K1045"/>
      <c r="L1045"/>
      <c r="M1045"/>
    </row>
    <row r="1046" spans="2:13" x14ac:dyDescent="0.25">
      <c r="B1046"/>
      <c r="C1046"/>
      <c r="D1046"/>
      <c r="E1046"/>
      <c r="F1046"/>
      <c r="G1046"/>
      <c r="K1046"/>
      <c r="L1046"/>
      <c r="M1046"/>
    </row>
    <row r="1047" spans="2:13" x14ac:dyDescent="0.25">
      <c r="B1047"/>
      <c r="C1047"/>
      <c r="D1047"/>
      <c r="E1047"/>
      <c r="F1047"/>
      <c r="G1047"/>
      <c r="K1047"/>
      <c r="L1047"/>
      <c r="M1047"/>
    </row>
    <row r="1048" spans="2:13" x14ac:dyDescent="0.25">
      <c r="B1048"/>
      <c r="C1048"/>
      <c r="D1048"/>
      <c r="E1048"/>
      <c r="F1048"/>
      <c r="G1048"/>
      <c r="K1048"/>
      <c r="L1048"/>
      <c r="M1048"/>
    </row>
    <row r="1049" spans="2:13" x14ac:dyDescent="0.25">
      <c r="B1049"/>
      <c r="C1049"/>
      <c r="D1049"/>
      <c r="E1049"/>
      <c r="F1049"/>
      <c r="G1049"/>
      <c r="K1049"/>
      <c r="L1049"/>
      <c r="M1049"/>
    </row>
    <row r="1050" spans="2:13" x14ac:dyDescent="0.25">
      <c r="B1050"/>
      <c r="C1050"/>
      <c r="D1050"/>
      <c r="E1050"/>
      <c r="F1050"/>
      <c r="G1050"/>
      <c r="K1050"/>
      <c r="L1050"/>
      <c r="M1050"/>
    </row>
    <row r="1051" spans="2:13" x14ac:dyDescent="0.25">
      <c r="B1051"/>
      <c r="C1051"/>
      <c r="D1051"/>
      <c r="E1051"/>
      <c r="F1051"/>
      <c r="G1051"/>
      <c r="K1051"/>
      <c r="L1051"/>
      <c r="M1051"/>
    </row>
    <row r="1052" spans="2:13" x14ac:dyDescent="0.25">
      <c r="B1052"/>
      <c r="C1052"/>
      <c r="D1052"/>
      <c r="E1052"/>
      <c r="F1052"/>
      <c r="G1052"/>
      <c r="K1052"/>
      <c r="L1052"/>
      <c r="M1052"/>
    </row>
    <row r="1053" spans="2:13" x14ac:dyDescent="0.25">
      <c r="B1053"/>
      <c r="C1053"/>
      <c r="D1053"/>
      <c r="E1053"/>
      <c r="F1053"/>
      <c r="G1053"/>
      <c r="K1053"/>
      <c r="L1053"/>
      <c r="M1053"/>
    </row>
    <row r="1054" spans="2:13" x14ac:dyDescent="0.25">
      <c r="B1054"/>
      <c r="C1054"/>
      <c r="D1054"/>
      <c r="E1054"/>
      <c r="F1054"/>
      <c r="G1054"/>
      <c r="K1054"/>
      <c r="L1054"/>
      <c r="M1054"/>
    </row>
    <row r="1055" spans="2:13" x14ac:dyDescent="0.25">
      <c r="B1055"/>
      <c r="C1055"/>
      <c r="D1055"/>
      <c r="E1055"/>
      <c r="F1055"/>
      <c r="G1055"/>
      <c r="K1055"/>
      <c r="L1055"/>
      <c r="M1055"/>
    </row>
    <row r="1056" spans="2:13" x14ac:dyDescent="0.25">
      <c r="B1056"/>
      <c r="C1056"/>
      <c r="D1056"/>
      <c r="E1056"/>
      <c r="F1056"/>
      <c r="G1056"/>
      <c r="K1056"/>
      <c r="L1056"/>
      <c r="M1056"/>
    </row>
    <row r="1057" spans="2:13" x14ac:dyDescent="0.25">
      <c r="B1057"/>
      <c r="C1057"/>
      <c r="D1057"/>
      <c r="E1057"/>
      <c r="F1057"/>
      <c r="G1057"/>
      <c r="K1057"/>
      <c r="L1057"/>
      <c r="M1057"/>
    </row>
    <row r="1058" spans="2:13" x14ac:dyDescent="0.25">
      <c r="B1058"/>
      <c r="C1058"/>
      <c r="D1058"/>
      <c r="E1058"/>
      <c r="F1058"/>
      <c r="G1058"/>
      <c r="K1058"/>
      <c r="L1058"/>
      <c r="M1058"/>
    </row>
    <row r="1059" spans="2:13" x14ac:dyDescent="0.25">
      <c r="B1059"/>
      <c r="C1059"/>
      <c r="D1059"/>
      <c r="E1059"/>
      <c r="F1059"/>
      <c r="G1059"/>
      <c r="K1059"/>
      <c r="L1059"/>
      <c r="M1059"/>
    </row>
    <row r="1060" spans="2:13" x14ac:dyDescent="0.25">
      <c r="B1060"/>
      <c r="C1060"/>
      <c r="D1060"/>
      <c r="E1060"/>
      <c r="F1060"/>
      <c r="G1060"/>
      <c r="K1060"/>
      <c r="L1060"/>
      <c r="M1060"/>
    </row>
    <row r="1061" spans="2:13" x14ac:dyDescent="0.25">
      <c r="B1061"/>
      <c r="C1061"/>
      <c r="D1061"/>
      <c r="E1061"/>
      <c r="F1061"/>
      <c r="G1061"/>
      <c r="K1061"/>
      <c r="L1061"/>
      <c r="M1061"/>
    </row>
    <row r="1062" spans="2:13" x14ac:dyDescent="0.25">
      <c r="B1062"/>
      <c r="C1062"/>
      <c r="D1062"/>
      <c r="E1062"/>
      <c r="F1062"/>
      <c r="G1062"/>
      <c r="K1062"/>
      <c r="L1062"/>
      <c r="M1062"/>
    </row>
    <row r="1063" spans="2:13" x14ac:dyDescent="0.25">
      <c r="B1063"/>
      <c r="C1063"/>
      <c r="D1063"/>
      <c r="E1063"/>
      <c r="F1063"/>
      <c r="G1063"/>
      <c r="K1063"/>
      <c r="L1063"/>
      <c r="M1063"/>
    </row>
    <row r="1064" spans="2:13" x14ac:dyDescent="0.25">
      <c r="B1064"/>
      <c r="C1064"/>
      <c r="D1064"/>
      <c r="E1064"/>
      <c r="F1064"/>
      <c r="G1064"/>
      <c r="K1064"/>
      <c r="L1064"/>
      <c r="M1064"/>
    </row>
    <row r="1065" spans="2:13" x14ac:dyDescent="0.25">
      <c r="B1065"/>
      <c r="C1065"/>
      <c r="D1065"/>
      <c r="E1065"/>
      <c r="F1065"/>
      <c r="G1065"/>
      <c r="K1065"/>
      <c r="L1065"/>
      <c r="M1065"/>
    </row>
    <row r="1066" spans="2:13" x14ac:dyDescent="0.25">
      <c r="B1066"/>
      <c r="C1066"/>
      <c r="D1066"/>
      <c r="E1066"/>
      <c r="F1066"/>
      <c r="G1066"/>
      <c r="K1066"/>
      <c r="L1066"/>
      <c r="M1066"/>
    </row>
    <row r="1067" spans="2:13" x14ac:dyDescent="0.25">
      <c r="B1067"/>
      <c r="C1067"/>
      <c r="D1067"/>
      <c r="E1067"/>
      <c r="F1067"/>
      <c r="G1067"/>
      <c r="K1067"/>
      <c r="L1067"/>
      <c r="M1067"/>
    </row>
    <row r="1068" spans="2:13" x14ac:dyDescent="0.25">
      <c r="B1068"/>
      <c r="C1068"/>
      <c r="D1068"/>
      <c r="E1068"/>
      <c r="F1068"/>
      <c r="G1068"/>
      <c r="K1068"/>
      <c r="L1068"/>
      <c r="M1068"/>
    </row>
    <row r="1069" spans="2:13" x14ac:dyDescent="0.25">
      <c r="B1069"/>
      <c r="C1069"/>
      <c r="D1069"/>
      <c r="E1069"/>
      <c r="F1069"/>
      <c r="G1069"/>
      <c r="K1069"/>
      <c r="L1069"/>
      <c r="M1069"/>
    </row>
    <row r="1070" spans="2:13" x14ac:dyDescent="0.25">
      <c r="B1070"/>
      <c r="C1070"/>
      <c r="D1070"/>
      <c r="E1070"/>
      <c r="F1070"/>
      <c r="G1070"/>
      <c r="K1070"/>
      <c r="L1070"/>
      <c r="M1070"/>
    </row>
    <row r="1071" spans="2:13" x14ac:dyDescent="0.25">
      <c r="B1071"/>
      <c r="C1071"/>
      <c r="D1071"/>
      <c r="E1071"/>
      <c r="F1071"/>
      <c r="G1071"/>
      <c r="K1071"/>
      <c r="L1071"/>
      <c r="M1071"/>
    </row>
    <row r="1072" spans="2:13" x14ac:dyDescent="0.25">
      <c r="B1072"/>
      <c r="C1072"/>
      <c r="D1072"/>
      <c r="E1072"/>
      <c r="F1072"/>
      <c r="G1072"/>
      <c r="K1072"/>
      <c r="L1072"/>
      <c r="M1072"/>
    </row>
    <row r="1073" spans="2:13" x14ac:dyDescent="0.25">
      <c r="B1073"/>
      <c r="C1073"/>
      <c r="D1073"/>
      <c r="E1073"/>
      <c r="F1073"/>
      <c r="G1073"/>
      <c r="K1073"/>
      <c r="L1073"/>
      <c r="M1073"/>
    </row>
    <row r="1074" spans="2:13" x14ac:dyDescent="0.25">
      <c r="B1074"/>
      <c r="C1074"/>
      <c r="D1074"/>
      <c r="E1074"/>
      <c r="F1074"/>
      <c r="G1074"/>
      <c r="K1074"/>
      <c r="L1074"/>
      <c r="M1074"/>
    </row>
    <row r="1075" spans="2:13" x14ac:dyDescent="0.25">
      <c r="B1075"/>
      <c r="C1075"/>
      <c r="D1075"/>
      <c r="E1075"/>
      <c r="F1075"/>
      <c r="G1075"/>
      <c r="K1075"/>
      <c r="L1075"/>
      <c r="M1075"/>
    </row>
    <row r="1076" spans="2:13" x14ac:dyDescent="0.25">
      <c r="B1076"/>
      <c r="C1076"/>
      <c r="D1076"/>
      <c r="E1076"/>
      <c r="F1076"/>
      <c r="G1076"/>
      <c r="K1076"/>
      <c r="L1076"/>
      <c r="M1076"/>
    </row>
    <row r="1077" spans="2:13" x14ac:dyDescent="0.25">
      <c r="B1077"/>
      <c r="C1077"/>
      <c r="D1077"/>
      <c r="E1077"/>
      <c r="F1077"/>
      <c r="G1077"/>
      <c r="K1077"/>
      <c r="L1077"/>
      <c r="M1077"/>
    </row>
    <row r="1078" spans="2:13" x14ac:dyDescent="0.25">
      <c r="B1078"/>
      <c r="C1078"/>
      <c r="D1078"/>
      <c r="E1078"/>
      <c r="F1078"/>
      <c r="G1078"/>
      <c r="K1078"/>
      <c r="L1078"/>
      <c r="M1078"/>
    </row>
    <row r="1079" spans="2:13" x14ac:dyDescent="0.25">
      <c r="B1079"/>
      <c r="C1079"/>
      <c r="D1079"/>
      <c r="E1079"/>
      <c r="F1079"/>
      <c r="G1079"/>
      <c r="K1079"/>
      <c r="L1079"/>
      <c r="M1079"/>
    </row>
    <row r="1080" spans="2:13" x14ac:dyDescent="0.25">
      <c r="B1080"/>
      <c r="C1080"/>
      <c r="D1080"/>
      <c r="E1080"/>
      <c r="F1080"/>
      <c r="G1080"/>
      <c r="K1080"/>
      <c r="L1080"/>
      <c r="M1080"/>
    </row>
    <row r="1081" spans="2:13" x14ac:dyDescent="0.25">
      <c r="B1081"/>
      <c r="C1081"/>
      <c r="D1081"/>
      <c r="E1081"/>
      <c r="F1081"/>
      <c r="G1081"/>
      <c r="K1081"/>
      <c r="L1081"/>
      <c r="M1081"/>
    </row>
    <row r="1082" spans="2:13" x14ac:dyDescent="0.25">
      <c r="B1082"/>
      <c r="C1082"/>
      <c r="D1082"/>
      <c r="E1082"/>
      <c r="F1082"/>
      <c r="G1082"/>
      <c r="K1082"/>
      <c r="L1082"/>
      <c r="M1082"/>
    </row>
    <row r="1083" spans="2:13" x14ac:dyDescent="0.25">
      <c r="B1083"/>
      <c r="C1083"/>
      <c r="D1083"/>
      <c r="E1083"/>
      <c r="F1083"/>
      <c r="G1083"/>
      <c r="K1083"/>
      <c r="L1083"/>
      <c r="M1083"/>
    </row>
    <row r="1084" spans="2:13" x14ac:dyDescent="0.25">
      <c r="B1084"/>
      <c r="C1084"/>
      <c r="D1084"/>
      <c r="E1084"/>
      <c r="F1084"/>
      <c r="G1084"/>
      <c r="K1084"/>
      <c r="L1084"/>
      <c r="M1084"/>
    </row>
    <row r="1085" spans="2:13" x14ac:dyDescent="0.25">
      <c r="B1085"/>
      <c r="C1085"/>
      <c r="D1085"/>
      <c r="E1085"/>
      <c r="F1085"/>
      <c r="G1085"/>
      <c r="K1085"/>
      <c r="L1085"/>
      <c r="M1085"/>
    </row>
    <row r="1086" spans="2:13" x14ac:dyDescent="0.25">
      <c r="B1086"/>
      <c r="C1086"/>
      <c r="D1086"/>
      <c r="E1086"/>
      <c r="F1086"/>
      <c r="G1086"/>
      <c r="K1086"/>
      <c r="L1086"/>
      <c r="M1086"/>
    </row>
    <row r="1087" spans="2:13" x14ac:dyDescent="0.25">
      <c r="B1087"/>
      <c r="C1087"/>
      <c r="D1087"/>
      <c r="E1087"/>
      <c r="F1087"/>
      <c r="G1087"/>
      <c r="K1087"/>
      <c r="L1087"/>
      <c r="M1087"/>
    </row>
    <row r="1088" spans="2:13" x14ac:dyDescent="0.25">
      <c r="B1088"/>
      <c r="C1088"/>
      <c r="D1088"/>
      <c r="E1088"/>
      <c r="F1088"/>
      <c r="G1088"/>
      <c r="K1088"/>
      <c r="L1088"/>
      <c r="M1088"/>
    </row>
    <row r="1089" spans="2:13" x14ac:dyDescent="0.25">
      <c r="B1089"/>
      <c r="C1089"/>
      <c r="D1089"/>
      <c r="E1089"/>
      <c r="F1089"/>
      <c r="G1089"/>
      <c r="K1089"/>
      <c r="L1089"/>
      <c r="M1089"/>
    </row>
    <row r="1090" spans="2:13" x14ac:dyDescent="0.25">
      <c r="B1090"/>
      <c r="C1090"/>
      <c r="D1090"/>
      <c r="E1090"/>
      <c r="F1090"/>
      <c r="G1090"/>
      <c r="K1090"/>
      <c r="L1090"/>
      <c r="M1090"/>
    </row>
    <row r="1091" spans="2:13" x14ac:dyDescent="0.25">
      <c r="B1091"/>
      <c r="C1091"/>
      <c r="D1091"/>
      <c r="E1091"/>
      <c r="F1091"/>
      <c r="G1091"/>
      <c r="K1091"/>
      <c r="L1091"/>
      <c r="M1091"/>
    </row>
    <row r="1092" spans="2:13" x14ac:dyDescent="0.25">
      <c r="B1092"/>
      <c r="C1092"/>
      <c r="D1092"/>
      <c r="E1092"/>
      <c r="F1092"/>
      <c r="G1092"/>
      <c r="K1092"/>
      <c r="L1092"/>
      <c r="M1092"/>
    </row>
    <row r="1093" spans="2:13" x14ac:dyDescent="0.25">
      <c r="B1093"/>
      <c r="C1093"/>
      <c r="D1093"/>
      <c r="E1093"/>
      <c r="F1093"/>
      <c r="G1093"/>
      <c r="K1093"/>
      <c r="L1093"/>
      <c r="M1093"/>
    </row>
    <row r="1094" spans="2:13" x14ac:dyDescent="0.25">
      <c r="B1094"/>
      <c r="C1094"/>
      <c r="D1094"/>
      <c r="E1094"/>
      <c r="F1094"/>
      <c r="G1094"/>
      <c r="K1094"/>
      <c r="L1094"/>
      <c r="M1094"/>
    </row>
    <row r="1095" spans="2:13" x14ac:dyDescent="0.25">
      <c r="B1095"/>
      <c r="C1095"/>
      <c r="D1095"/>
      <c r="E1095"/>
      <c r="F1095"/>
      <c r="G1095"/>
      <c r="K1095"/>
      <c r="L1095"/>
      <c r="M1095"/>
    </row>
    <row r="1096" spans="2:13" x14ac:dyDescent="0.25">
      <c r="B1096"/>
      <c r="C1096"/>
      <c r="D1096"/>
      <c r="E1096"/>
      <c r="F1096"/>
      <c r="G1096"/>
      <c r="K1096"/>
      <c r="L1096"/>
      <c r="M1096"/>
    </row>
    <row r="1097" spans="2:13" x14ac:dyDescent="0.25">
      <c r="B1097"/>
      <c r="C1097"/>
      <c r="D1097"/>
      <c r="E1097"/>
      <c r="F1097"/>
      <c r="G1097"/>
      <c r="K1097"/>
      <c r="L1097"/>
      <c r="M1097"/>
    </row>
    <row r="1098" spans="2:13" x14ac:dyDescent="0.25">
      <c r="B1098"/>
      <c r="C1098"/>
      <c r="D1098"/>
      <c r="E1098"/>
      <c r="F1098"/>
      <c r="G1098"/>
      <c r="K1098"/>
      <c r="L1098"/>
      <c r="M1098"/>
    </row>
    <row r="1099" spans="2:13" x14ac:dyDescent="0.25">
      <c r="B1099"/>
      <c r="C1099"/>
      <c r="D1099"/>
      <c r="E1099"/>
      <c r="F1099"/>
      <c r="G1099"/>
      <c r="K1099"/>
      <c r="L1099"/>
      <c r="M1099"/>
    </row>
    <row r="1100" spans="2:13" x14ac:dyDescent="0.25">
      <c r="B1100"/>
      <c r="C1100"/>
      <c r="D1100"/>
      <c r="E1100"/>
      <c r="F1100"/>
      <c r="G1100"/>
      <c r="K1100"/>
      <c r="L1100"/>
      <c r="M1100"/>
    </row>
    <row r="1101" spans="2:13" x14ac:dyDescent="0.25">
      <c r="B1101"/>
      <c r="C1101"/>
      <c r="D1101"/>
      <c r="E1101"/>
      <c r="F1101"/>
      <c r="G1101"/>
      <c r="K1101"/>
      <c r="L1101"/>
      <c r="M1101"/>
    </row>
    <row r="1102" spans="2:13" x14ac:dyDescent="0.25">
      <c r="B1102"/>
      <c r="C1102"/>
      <c r="D1102"/>
      <c r="E1102"/>
      <c r="F1102"/>
      <c r="G1102"/>
      <c r="K1102"/>
      <c r="L1102"/>
      <c r="M1102"/>
    </row>
    <row r="1103" spans="2:13" x14ac:dyDescent="0.25">
      <c r="B1103"/>
      <c r="C1103"/>
      <c r="D1103"/>
      <c r="E1103"/>
      <c r="F1103"/>
      <c r="G1103"/>
      <c r="K1103"/>
      <c r="L1103"/>
      <c r="M1103"/>
    </row>
    <row r="1104" spans="2:13" x14ac:dyDescent="0.25">
      <c r="B1104"/>
      <c r="C1104"/>
      <c r="D1104"/>
      <c r="E1104"/>
      <c r="F1104"/>
      <c r="G1104"/>
      <c r="K1104"/>
      <c r="L1104"/>
      <c r="M1104"/>
    </row>
    <row r="1105" spans="2:13" x14ac:dyDescent="0.25">
      <c r="B1105"/>
      <c r="C1105"/>
      <c r="D1105"/>
      <c r="E1105"/>
      <c r="F1105"/>
      <c r="G1105"/>
      <c r="K1105"/>
      <c r="L1105"/>
      <c r="M1105"/>
    </row>
    <row r="1106" spans="2:13" x14ac:dyDescent="0.25">
      <c r="B1106"/>
      <c r="C1106"/>
      <c r="D1106"/>
      <c r="E1106"/>
      <c r="F1106"/>
      <c r="G1106"/>
      <c r="K1106"/>
      <c r="L1106"/>
      <c r="M1106"/>
    </row>
    <row r="1107" spans="2:13" x14ac:dyDescent="0.25">
      <c r="B1107"/>
      <c r="C1107"/>
      <c r="D1107"/>
      <c r="E1107"/>
      <c r="F1107"/>
      <c r="G1107"/>
      <c r="K1107"/>
      <c r="L1107"/>
      <c r="M1107"/>
    </row>
    <row r="1108" spans="2:13" x14ac:dyDescent="0.25">
      <c r="B1108"/>
      <c r="C1108"/>
      <c r="D1108"/>
      <c r="E1108"/>
      <c r="F1108"/>
      <c r="G1108"/>
      <c r="K1108"/>
      <c r="L1108"/>
      <c r="M1108"/>
    </row>
    <row r="1109" spans="2:13" x14ac:dyDescent="0.25">
      <c r="B1109"/>
      <c r="C1109"/>
      <c r="D1109"/>
      <c r="E1109"/>
      <c r="F1109"/>
      <c r="G1109"/>
      <c r="K1109"/>
      <c r="L1109"/>
      <c r="M1109"/>
    </row>
    <row r="1110" spans="2:13" x14ac:dyDescent="0.25">
      <c r="B1110"/>
      <c r="C1110"/>
      <c r="D1110"/>
      <c r="E1110"/>
      <c r="F1110"/>
      <c r="G1110"/>
      <c r="K1110"/>
      <c r="L1110"/>
      <c r="M1110"/>
    </row>
    <row r="1111" spans="2:13" x14ac:dyDescent="0.25">
      <c r="B1111"/>
      <c r="C1111"/>
      <c r="D1111"/>
      <c r="E1111"/>
      <c r="F1111"/>
      <c r="G1111"/>
      <c r="K1111"/>
      <c r="L1111"/>
      <c r="M1111"/>
    </row>
    <row r="1112" spans="2:13" x14ac:dyDescent="0.25">
      <c r="B1112"/>
      <c r="C1112"/>
      <c r="D1112"/>
      <c r="E1112"/>
      <c r="F1112"/>
      <c r="G1112"/>
      <c r="K1112"/>
      <c r="L1112"/>
      <c r="M1112"/>
    </row>
    <row r="1113" spans="2:13" x14ac:dyDescent="0.25">
      <c r="B1113"/>
      <c r="C1113"/>
      <c r="D1113"/>
      <c r="E1113"/>
      <c r="F1113"/>
      <c r="G1113"/>
      <c r="K1113"/>
      <c r="L1113"/>
      <c r="M1113"/>
    </row>
    <row r="1114" spans="2:13" x14ac:dyDescent="0.25">
      <c r="B1114"/>
      <c r="C1114"/>
      <c r="D1114"/>
      <c r="E1114"/>
      <c r="F1114"/>
      <c r="G1114"/>
      <c r="K1114"/>
      <c r="L1114"/>
      <c r="M1114"/>
    </row>
    <row r="1115" spans="2:13" x14ac:dyDescent="0.25">
      <c r="B1115"/>
      <c r="C1115"/>
      <c r="D1115"/>
      <c r="E1115"/>
      <c r="F1115"/>
      <c r="G1115"/>
      <c r="K1115"/>
      <c r="L1115"/>
      <c r="M1115"/>
    </row>
    <row r="1116" spans="2:13" x14ac:dyDescent="0.25">
      <c r="B1116"/>
      <c r="C1116"/>
      <c r="D1116"/>
      <c r="E1116"/>
      <c r="F1116"/>
      <c r="G1116"/>
      <c r="K1116"/>
      <c r="L1116"/>
      <c r="M1116"/>
    </row>
    <row r="1117" spans="2:13" x14ac:dyDescent="0.25">
      <c r="B1117"/>
      <c r="C1117"/>
      <c r="D1117"/>
      <c r="E1117"/>
      <c r="F1117"/>
      <c r="G1117"/>
      <c r="K1117"/>
      <c r="L1117"/>
      <c r="M1117"/>
    </row>
    <row r="1118" spans="2:13" x14ac:dyDescent="0.25">
      <c r="B1118"/>
      <c r="C1118"/>
      <c r="D1118"/>
      <c r="E1118"/>
      <c r="F1118"/>
      <c r="G1118"/>
      <c r="K1118"/>
      <c r="L1118"/>
      <c r="M1118"/>
    </row>
    <row r="1119" spans="2:13" x14ac:dyDescent="0.25">
      <c r="B1119"/>
      <c r="C1119"/>
      <c r="D1119"/>
      <c r="E1119"/>
      <c r="F1119"/>
      <c r="G1119"/>
      <c r="K1119"/>
      <c r="L1119"/>
      <c r="M1119"/>
    </row>
    <row r="1120" spans="2:13" x14ac:dyDescent="0.25">
      <c r="B1120"/>
      <c r="C1120"/>
      <c r="D1120"/>
      <c r="E1120"/>
      <c r="F1120"/>
      <c r="G1120"/>
      <c r="K1120"/>
      <c r="L1120"/>
      <c r="M1120"/>
    </row>
    <row r="1121" spans="2:13" x14ac:dyDescent="0.25">
      <c r="B1121"/>
      <c r="C1121"/>
      <c r="D1121"/>
      <c r="E1121"/>
      <c r="F1121"/>
      <c r="G1121"/>
      <c r="K1121"/>
      <c r="L1121"/>
      <c r="M1121"/>
    </row>
    <row r="1122" spans="2:13" x14ac:dyDescent="0.25">
      <c r="B1122"/>
      <c r="C1122"/>
      <c r="D1122"/>
      <c r="E1122"/>
      <c r="F1122"/>
      <c r="G1122"/>
      <c r="K1122"/>
      <c r="L1122"/>
      <c r="M1122"/>
    </row>
    <row r="1123" spans="2:13" x14ac:dyDescent="0.25">
      <c r="B1123"/>
      <c r="C1123"/>
      <c r="D1123"/>
      <c r="E1123"/>
      <c r="F1123"/>
      <c r="G1123"/>
      <c r="K1123"/>
      <c r="L1123"/>
      <c r="M1123"/>
    </row>
    <row r="1124" spans="2:13" x14ac:dyDescent="0.25">
      <c r="B1124"/>
      <c r="C1124"/>
      <c r="D1124"/>
      <c r="E1124"/>
      <c r="F1124"/>
      <c r="G1124"/>
      <c r="K1124"/>
      <c r="L1124"/>
      <c r="M1124"/>
    </row>
    <row r="1125" spans="2:13" x14ac:dyDescent="0.25">
      <c r="B1125"/>
      <c r="C1125"/>
      <c r="D1125"/>
      <c r="E1125"/>
      <c r="F1125"/>
      <c r="G1125"/>
      <c r="K1125"/>
      <c r="L1125"/>
      <c r="M1125"/>
    </row>
    <row r="1126" spans="2:13" x14ac:dyDescent="0.25">
      <c r="B1126"/>
      <c r="C1126"/>
      <c r="D1126"/>
      <c r="E1126"/>
      <c r="F1126"/>
      <c r="G1126"/>
      <c r="K1126"/>
      <c r="L1126"/>
      <c r="M1126"/>
    </row>
    <row r="1127" spans="2:13" x14ac:dyDescent="0.25">
      <c r="B1127"/>
      <c r="C1127"/>
      <c r="D1127"/>
      <c r="E1127"/>
      <c r="F1127"/>
      <c r="G1127"/>
      <c r="K1127"/>
      <c r="L1127"/>
      <c r="M1127"/>
    </row>
    <row r="1128" spans="2:13" x14ac:dyDescent="0.25">
      <c r="B1128"/>
      <c r="C1128"/>
      <c r="D1128"/>
      <c r="E1128"/>
      <c r="F1128"/>
      <c r="G1128"/>
      <c r="K1128"/>
      <c r="L1128"/>
      <c r="M1128"/>
    </row>
    <row r="1129" spans="2:13" x14ac:dyDescent="0.25">
      <c r="B1129"/>
      <c r="C1129"/>
      <c r="D1129"/>
      <c r="E1129"/>
      <c r="F1129"/>
      <c r="G1129"/>
      <c r="K1129"/>
      <c r="L1129"/>
      <c r="M1129"/>
    </row>
    <row r="1130" spans="2:13" x14ac:dyDescent="0.25">
      <c r="B1130"/>
      <c r="C1130"/>
      <c r="D1130"/>
      <c r="E1130"/>
      <c r="F1130"/>
      <c r="G1130"/>
      <c r="K1130"/>
      <c r="L1130"/>
      <c r="M1130"/>
    </row>
    <row r="1131" spans="2:13" x14ac:dyDescent="0.25">
      <c r="B1131"/>
      <c r="C1131"/>
      <c r="D1131"/>
      <c r="E1131"/>
      <c r="F1131"/>
      <c r="G1131"/>
      <c r="K1131"/>
      <c r="L1131"/>
      <c r="M1131"/>
    </row>
    <row r="1132" spans="2:13" x14ac:dyDescent="0.25">
      <c r="B1132"/>
      <c r="C1132"/>
      <c r="D1132"/>
      <c r="E1132"/>
      <c r="F1132"/>
      <c r="G1132"/>
      <c r="K1132"/>
      <c r="L1132"/>
      <c r="M1132"/>
    </row>
    <row r="1133" spans="2:13" x14ac:dyDescent="0.25">
      <c r="B1133"/>
      <c r="C1133"/>
      <c r="D1133"/>
      <c r="E1133"/>
      <c r="F1133"/>
      <c r="G1133"/>
      <c r="K1133"/>
      <c r="L1133"/>
      <c r="M1133"/>
    </row>
    <row r="1134" spans="2:13" x14ac:dyDescent="0.25">
      <c r="B1134"/>
      <c r="C1134"/>
      <c r="D1134"/>
      <c r="E1134"/>
      <c r="F1134"/>
      <c r="G1134"/>
      <c r="K1134"/>
      <c r="L1134"/>
      <c r="M1134"/>
    </row>
    <row r="1135" spans="2:13" x14ac:dyDescent="0.25">
      <c r="B1135"/>
      <c r="C1135"/>
      <c r="D1135"/>
      <c r="E1135"/>
      <c r="F1135"/>
      <c r="G1135"/>
      <c r="K1135"/>
      <c r="L1135"/>
      <c r="M1135"/>
    </row>
    <row r="1136" spans="2:13" x14ac:dyDescent="0.25">
      <c r="B1136"/>
      <c r="C1136"/>
      <c r="D1136"/>
      <c r="E1136"/>
      <c r="F1136"/>
      <c r="G1136"/>
      <c r="K1136"/>
      <c r="L1136"/>
      <c r="M1136"/>
    </row>
    <row r="1137" spans="2:13" x14ac:dyDescent="0.25">
      <c r="B1137"/>
      <c r="C1137"/>
      <c r="D1137"/>
      <c r="E1137"/>
      <c r="F1137"/>
      <c r="G1137"/>
      <c r="K1137"/>
      <c r="L1137"/>
      <c r="M1137"/>
    </row>
    <row r="1138" spans="2:13" x14ac:dyDescent="0.25">
      <c r="B1138"/>
      <c r="C1138"/>
      <c r="D1138"/>
      <c r="E1138"/>
      <c r="F1138"/>
      <c r="G1138"/>
      <c r="K1138"/>
      <c r="L1138"/>
      <c r="M1138"/>
    </row>
    <row r="1139" spans="2:13" x14ac:dyDescent="0.25">
      <c r="B1139"/>
      <c r="C1139"/>
      <c r="D1139"/>
      <c r="E1139"/>
      <c r="F1139"/>
      <c r="G1139"/>
      <c r="K1139"/>
      <c r="L1139"/>
      <c r="M1139"/>
    </row>
    <row r="1140" spans="2:13" x14ac:dyDescent="0.25">
      <c r="B1140"/>
      <c r="C1140"/>
      <c r="D1140"/>
      <c r="E1140"/>
      <c r="F1140"/>
      <c r="G1140"/>
      <c r="K1140"/>
      <c r="L1140"/>
      <c r="M1140"/>
    </row>
    <row r="1141" spans="2:13" x14ac:dyDescent="0.25">
      <c r="B1141"/>
      <c r="C1141"/>
      <c r="D1141"/>
      <c r="E1141"/>
      <c r="F1141"/>
      <c r="G1141"/>
      <c r="K1141"/>
      <c r="L1141"/>
      <c r="M1141"/>
    </row>
    <row r="1142" spans="2:13" x14ac:dyDescent="0.25">
      <c r="B1142"/>
      <c r="C1142"/>
      <c r="D1142"/>
      <c r="E1142"/>
      <c r="F1142"/>
      <c r="G1142"/>
      <c r="K1142"/>
      <c r="L1142"/>
      <c r="M1142"/>
    </row>
    <row r="1143" spans="2:13" x14ac:dyDescent="0.25">
      <c r="B1143"/>
      <c r="C1143"/>
      <c r="D1143"/>
      <c r="E1143"/>
      <c r="F1143"/>
      <c r="G1143"/>
      <c r="K1143"/>
      <c r="L1143"/>
      <c r="M1143"/>
    </row>
    <row r="1144" spans="2:13" x14ac:dyDescent="0.25">
      <c r="B1144"/>
      <c r="C1144"/>
      <c r="D1144"/>
      <c r="E1144"/>
      <c r="F1144"/>
      <c r="G1144"/>
      <c r="K1144"/>
      <c r="L1144"/>
      <c r="M1144"/>
    </row>
    <row r="1145" spans="2:13" x14ac:dyDescent="0.25">
      <c r="B1145"/>
      <c r="C1145"/>
      <c r="D1145"/>
      <c r="E1145"/>
      <c r="F1145"/>
      <c r="G1145"/>
      <c r="K1145"/>
      <c r="L1145"/>
      <c r="M1145"/>
    </row>
    <row r="1146" spans="2:13" x14ac:dyDescent="0.25">
      <c r="B1146"/>
      <c r="C1146"/>
      <c r="D1146"/>
      <c r="E1146"/>
      <c r="F1146"/>
      <c r="G1146"/>
      <c r="K1146"/>
      <c r="L1146"/>
      <c r="M1146"/>
    </row>
    <row r="1147" spans="2:13" x14ac:dyDescent="0.25">
      <c r="B1147"/>
      <c r="C1147"/>
      <c r="D1147"/>
      <c r="E1147"/>
      <c r="F1147"/>
      <c r="G1147"/>
      <c r="K1147"/>
      <c r="L1147"/>
      <c r="M1147"/>
    </row>
    <row r="1148" spans="2:13" x14ac:dyDescent="0.25">
      <c r="B1148"/>
      <c r="C1148"/>
      <c r="D1148"/>
      <c r="E1148"/>
      <c r="F1148"/>
      <c r="G1148"/>
      <c r="K1148"/>
      <c r="L1148"/>
      <c r="M1148"/>
    </row>
    <row r="1149" spans="2:13" x14ac:dyDescent="0.25">
      <c r="B1149"/>
      <c r="C1149"/>
      <c r="D1149"/>
      <c r="E1149"/>
      <c r="F1149"/>
      <c r="G1149"/>
      <c r="K1149"/>
      <c r="L1149"/>
      <c r="M1149"/>
    </row>
    <row r="1150" spans="2:13" x14ac:dyDescent="0.25">
      <c r="B1150"/>
      <c r="C1150"/>
      <c r="D1150"/>
      <c r="E1150"/>
      <c r="F1150"/>
      <c r="G1150"/>
      <c r="K1150"/>
      <c r="L1150"/>
      <c r="M1150"/>
    </row>
    <row r="1151" spans="2:13" x14ac:dyDescent="0.25">
      <c r="B1151"/>
      <c r="C1151"/>
      <c r="D1151"/>
      <c r="E1151"/>
      <c r="F1151"/>
      <c r="G1151"/>
      <c r="K1151"/>
      <c r="L1151"/>
      <c r="M1151"/>
    </row>
    <row r="1152" spans="2:13" x14ac:dyDescent="0.25">
      <c r="B1152"/>
      <c r="C1152"/>
      <c r="D1152"/>
      <c r="E1152"/>
      <c r="F1152"/>
      <c r="G1152"/>
      <c r="K1152"/>
      <c r="L1152"/>
      <c r="M1152"/>
    </row>
    <row r="1153" spans="2:13" x14ac:dyDescent="0.25">
      <c r="B1153"/>
      <c r="C1153"/>
      <c r="D1153"/>
      <c r="E1153"/>
      <c r="F1153"/>
      <c r="G1153"/>
      <c r="K1153"/>
      <c r="L1153"/>
      <c r="M1153"/>
    </row>
    <row r="1154" spans="2:13" x14ac:dyDescent="0.25">
      <c r="B1154"/>
      <c r="C1154"/>
      <c r="D1154"/>
      <c r="E1154"/>
      <c r="F1154"/>
      <c r="G1154"/>
      <c r="K1154"/>
      <c r="L1154"/>
      <c r="M1154"/>
    </row>
    <row r="1155" spans="2:13" x14ac:dyDescent="0.25">
      <c r="B1155"/>
      <c r="C1155"/>
      <c r="D1155"/>
      <c r="E1155"/>
      <c r="F1155"/>
      <c r="G1155"/>
      <c r="K1155"/>
      <c r="L1155"/>
      <c r="M1155"/>
    </row>
    <row r="1156" spans="2:13" x14ac:dyDescent="0.25">
      <c r="B1156"/>
      <c r="C1156"/>
      <c r="D1156"/>
      <c r="E1156"/>
      <c r="F1156"/>
      <c r="G1156"/>
      <c r="K1156"/>
      <c r="L1156"/>
      <c r="M1156"/>
    </row>
  </sheetData>
  <mergeCells count="29">
    <mergeCell ref="AC5:AE5"/>
    <mergeCell ref="AF5:AH5"/>
    <mergeCell ref="AI5:AK5"/>
    <mergeCell ref="H4:M4"/>
    <mergeCell ref="N4:AE4"/>
    <mergeCell ref="AF4:AK4"/>
    <mergeCell ref="H5:J5"/>
    <mergeCell ref="K5:M5"/>
    <mergeCell ref="N5:P5"/>
    <mergeCell ref="Q5:S5"/>
    <mergeCell ref="T5:V5"/>
    <mergeCell ref="W5:Y5"/>
    <mergeCell ref="Z5:AB5"/>
    <mergeCell ref="AI3:AK3"/>
    <mergeCell ref="H2:M2"/>
    <mergeCell ref="N2:S2"/>
    <mergeCell ref="T2:AB2"/>
    <mergeCell ref="AC2:AE2"/>
    <mergeCell ref="AF2:AK2"/>
    <mergeCell ref="T3:V3"/>
    <mergeCell ref="W3:Y3"/>
    <mergeCell ref="Z3:AB3"/>
    <mergeCell ref="AC3:AE3"/>
    <mergeCell ref="AF3:AH3"/>
    <mergeCell ref="B3:G3"/>
    <mergeCell ref="H3:J3"/>
    <mergeCell ref="K3:M3"/>
    <mergeCell ref="N3:P3"/>
    <mergeCell ref="Q3:S3"/>
  </mergeCells>
  <pageMargins left="0.25" right="0.25" top="0.75" bottom="0.75" header="0.3" footer="0.3"/>
  <pageSetup scale="62" orientation="landscape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AM1156"/>
  <sheetViews>
    <sheetView zoomScaleNormal="100" workbookViewId="0">
      <pane xSplit="4" ySplit="6" topLeftCell="E7" activePane="bottomRight" state="frozen"/>
      <selection pane="topRight" activeCell="D1" sqref="D1"/>
      <selection pane="bottomLeft" activeCell="A7" sqref="A7"/>
      <selection pane="bottomRight" activeCell="W3" sqref="W3:Y3"/>
    </sheetView>
  </sheetViews>
  <sheetFormatPr defaultRowHeight="15" x14ac:dyDescent="0.25"/>
  <cols>
    <col min="1" max="1" width="0" hidden="1" customWidth="1"/>
    <col min="2" max="2" width="19.5703125" style="31" customWidth="1"/>
    <col min="3" max="3" width="10" style="31" customWidth="1"/>
    <col min="4" max="4" width="8" style="31" hidden="1" customWidth="1"/>
    <col min="5" max="5" width="5.7109375" style="31" customWidth="1"/>
    <col min="6" max="6" width="8.42578125" style="31" customWidth="1"/>
    <col min="7" max="7" width="4.28515625" style="31" customWidth="1"/>
    <col min="8" max="8" width="4" style="31" customWidth="1"/>
    <col min="9" max="9" width="4.5703125" style="31" customWidth="1"/>
    <col min="10" max="10" width="6.140625" style="31" customWidth="1"/>
    <col min="11" max="11" width="4.140625" style="31" customWidth="1"/>
    <col min="12" max="12" width="5.5703125" style="31" customWidth="1"/>
    <col min="13" max="13" width="6.28515625" style="31" customWidth="1"/>
    <col min="14" max="14" width="4" style="31" customWidth="1"/>
    <col min="15" max="15" width="5" style="31" customWidth="1"/>
    <col min="16" max="16" width="5.140625" style="31" customWidth="1"/>
    <col min="17" max="17" width="4" style="31" customWidth="1"/>
    <col min="18" max="18" width="4.7109375" style="31" customWidth="1"/>
    <col min="19" max="19" width="5" style="31" customWidth="1"/>
    <col min="20" max="20" width="4" style="31" customWidth="1"/>
    <col min="21" max="21" width="4.5703125" style="31" customWidth="1"/>
    <col min="22" max="22" width="6" style="31" customWidth="1"/>
    <col min="23" max="23" width="4" style="31" customWidth="1"/>
    <col min="24" max="24" width="4.7109375" style="31" customWidth="1"/>
    <col min="25" max="25" width="6.5703125" style="31" customWidth="1"/>
    <col min="26" max="26" width="4" style="31" customWidth="1"/>
    <col min="27" max="27" width="4.5703125" style="31" customWidth="1"/>
    <col min="28" max="28" width="5.42578125" style="31" customWidth="1"/>
    <col min="29" max="29" width="4" style="31" customWidth="1"/>
    <col min="30" max="30" width="4.42578125" style="31" customWidth="1"/>
    <col min="31" max="31" width="6.42578125" style="31" customWidth="1"/>
    <col min="32" max="32" width="4.7109375" style="31" customWidth="1"/>
    <col min="33" max="34" width="5.5703125" style="31" customWidth="1"/>
    <col min="35" max="35" width="4" style="31" customWidth="1"/>
    <col min="36" max="36" width="4.42578125" style="31" customWidth="1"/>
    <col min="37" max="37" width="8" style="31" customWidth="1"/>
    <col min="38" max="38" width="7" customWidth="1"/>
  </cols>
  <sheetData>
    <row r="1" spans="1:38" ht="24" thickBot="1" x14ac:dyDescent="0.4">
      <c r="B1" s="112" t="s">
        <v>602</v>
      </c>
    </row>
    <row r="2" spans="1:38" ht="14.25" customHeight="1" thickBot="1" x14ac:dyDescent="0.3">
      <c r="B2" s="1"/>
      <c r="C2" s="2"/>
      <c r="D2" s="2"/>
      <c r="E2" s="2"/>
      <c r="F2" s="2"/>
      <c r="G2" s="2"/>
      <c r="H2" s="130" t="s">
        <v>0</v>
      </c>
      <c r="I2" s="131"/>
      <c r="J2" s="131"/>
      <c r="K2" s="131"/>
      <c r="L2" s="131"/>
      <c r="M2" s="132"/>
      <c r="N2" s="130" t="s">
        <v>1</v>
      </c>
      <c r="O2" s="131"/>
      <c r="P2" s="131"/>
      <c r="Q2" s="131"/>
      <c r="R2" s="131"/>
      <c r="S2" s="132"/>
      <c r="T2" s="130" t="s">
        <v>2</v>
      </c>
      <c r="U2" s="131"/>
      <c r="V2" s="131"/>
      <c r="W2" s="131"/>
      <c r="X2" s="131"/>
      <c r="Y2" s="131"/>
      <c r="Z2" s="131"/>
      <c r="AA2" s="131"/>
      <c r="AB2" s="132"/>
      <c r="AC2" s="130" t="s">
        <v>3</v>
      </c>
      <c r="AD2" s="131"/>
      <c r="AE2" s="132"/>
      <c r="AF2" s="130" t="s">
        <v>4</v>
      </c>
      <c r="AG2" s="131"/>
      <c r="AH2" s="131"/>
      <c r="AI2" s="131"/>
      <c r="AJ2" s="131"/>
      <c r="AK2" s="132"/>
    </row>
    <row r="3" spans="1:38" ht="29.25" customHeight="1" thickBot="1" x14ac:dyDescent="0.3">
      <c r="B3" s="124" t="s">
        <v>5</v>
      </c>
      <c r="C3" s="125"/>
      <c r="D3" s="125"/>
      <c r="E3" s="125"/>
      <c r="F3" s="125"/>
      <c r="G3" s="126"/>
      <c r="H3" s="127" t="s">
        <v>603</v>
      </c>
      <c r="I3" s="128"/>
      <c r="J3" s="129"/>
      <c r="K3" s="127" t="s">
        <v>604</v>
      </c>
      <c r="L3" s="128"/>
      <c r="M3" s="129"/>
      <c r="N3" s="127" t="s">
        <v>605</v>
      </c>
      <c r="O3" s="128"/>
      <c r="P3" s="129"/>
      <c r="Q3" s="127" t="s">
        <v>606</v>
      </c>
      <c r="R3" s="128"/>
      <c r="S3" s="129"/>
      <c r="T3" s="127" t="s">
        <v>607</v>
      </c>
      <c r="U3" s="128"/>
      <c r="V3" s="129"/>
      <c r="W3" s="127" t="s">
        <v>1213</v>
      </c>
      <c r="X3" s="128"/>
      <c r="Y3" s="129"/>
      <c r="Z3" s="127" t="s">
        <v>608</v>
      </c>
      <c r="AA3" s="128"/>
      <c r="AB3" s="129"/>
      <c r="AC3" s="127" t="s">
        <v>609</v>
      </c>
      <c r="AD3" s="128"/>
      <c r="AE3" s="129"/>
      <c r="AF3" s="127" t="s">
        <v>610</v>
      </c>
      <c r="AG3" s="128"/>
      <c r="AH3" s="129"/>
      <c r="AI3" s="127" t="s">
        <v>611</v>
      </c>
      <c r="AJ3" s="128"/>
      <c r="AK3" s="129"/>
    </row>
    <row r="4" spans="1:38" ht="13.5" customHeight="1" thickBot="1" x14ac:dyDescent="0.3">
      <c r="B4" s="3"/>
      <c r="C4" s="4"/>
      <c r="D4" s="4"/>
      <c r="E4" s="4"/>
      <c r="F4" s="4"/>
      <c r="G4" s="32"/>
      <c r="H4" s="133" t="s">
        <v>6</v>
      </c>
      <c r="I4" s="134"/>
      <c r="J4" s="134"/>
      <c r="K4" s="134"/>
      <c r="L4" s="134"/>
      <c r="M4" s="135"/>
      <c r="N4" s="133" t="s">
        <v>7</v>
      </c>
      <c r="O4" s="134"/>
      <c r="P4" s="134"/>
      <c r="Q4" s="134"/>
      <c r="R4" s="134"/>
      <c r="S4" s="134"/>
      <c r="T4" s="134"/>
      <c r="U4" s="134"/>
      <c r="V4" s="134"/>
      <c r="W4" s="134"/>
      <c r="X4" s="134"/>
      <c r="Y4" s="134"/>
      <c r="Z4" s="134"/>
      <c r="AA4" s="134"/>
      <c r="AB4" s="134"/>
      <c r="AC4" s="134"/>
      <c r="AD4" s="134"/>
      <c r="AE4" s="135"/>
      <c r="AF4" s="133" t="s">
        <v>6</v>
      </c>
      <c r="AG4" s="134"/>
      <c r="AH4" s="134"/>
      <c r="AI4" s="134"/>
      <c r="AJ4" s="134"/>
      <c r="AK4" s="135"/>
    </row>
    <row r="5" spans="1:38" ht="13.5" customHeight="1" thickBot="1" x14ac:dyDescent="0.3">
      <c r="B5" s="3"/>
      <c r="C5" s="4"/>
      <c r="D5" s="4"/>
      <c r="E5" s="4"/>
      <c r="F5" s="4"/>
      <c r="G5" s="32"/>
      <c r="H5" s="133" t="s">
        <v>8</v>
      </c>
      <c r="I5" s="134"/>
      <c r="J5" s="134"/>
      <c r="K5" s="133" t="s">
        <v>9</v>
      </c>
      <c r="L5" s="134"/>
      <c r="M5" s="134"/>
      <c r="N5" s="133" t="s">
        <v>9</v>
      </c>
      <c r="O5" s="134"/>
      <c r="P5" s="134"/>
      <c r="Q5" s="133" t="s">
        <v>8</v>
      </c>
      <c r="R5" s="134"/>
      <c r="S5" s="134"/>
      <c r="T5" s="133" t="s">
        <v>9</v>
      </c>
      <c r="U5" s="134"/>
      <c r="V5" s="134"/>
      <c r="W5" s="133" t="s">
        <v>9</v>
      </c>
      <c r="X5" s="134"/>
      <c r="Y5" s="134"/>
      <c r="Z5" s="133" t="s">
        <v>8</v>
      </c>
      <c r="AA5" s="134"/>
      <c r="AB5" s="134"/>
      <c r="AC5" s="133" t="s">
        <v>9</v>
      </c>
      <c r="AD5" s="134"/>
      <c r="AE5" s="134"/>
      <c r="AF5" s="133" t="s">
        <v>8</v>
      </c>
      <c r="AG5" s="134"/>
      <c r="AH5" s="134"/>
      <c r="AI5" s="133" t="s">
        <v>8</v>
      </c>
      <c r="AJ5" s="134"/>
      <c r="AK5" s="135"/>
    </row>
    <row r="6" spans="1:38" ht="27.75" customHeight="1" x14ac:dyDescent="0.25">
      <c r="B6" s="53" t="s">
        <v>10</v>
      </c>
      <c r="C6" s="54" t="s">
        <v>11</v>
      </c>
      <c r="D6" s="55" t="s">
        <v>12</v>
      </c>
      <c r="E6" s="55" t="s">
        <v>13</v>
      </c>
      <c r="F6" s="55" t="s">
        <v>14</v>
      </c>
      <c r="G6" s="56" t="s">
        <v>15</v>
      </c>
      <c r="H6" s="57" t="s">
        <v>16</v>
      </c>
      <c r="I6" s="57" t="s">
        <v>598</v>
      </c>
      <c r="J6" s="58" t="s">
        <v>17</v>
      </c>
      <c r="K6" s="57" t="s">
        <v>16</v>
      </c>
      <c r="L6" s="57" t="s">
        <v>598</v>
      </c>
      <c r="M6" s="58" t="s">
        <v>17</v>
      </c>
      <c r="N6" s="57" t="s">
        <v>16</v>
      </c>
      <c r="O6" s="57" t="s">
        <v>598</v>
      </c>
      <c r="P6" s="58" t="s">
        <v>17</v>
      </c>
      <c r="Q6" s="57" t="s">
        <v>16</v>
      </c>
      <c r="R6" s="57" t="s">
        <v>598</v>
      </c>
      <c r="S6" s="58" t="s">
        <v>17</v>
      </c>
      <c r="T6" s="57" t="s">
        <v>16</v>
      </c>
      <c r="U6" s="57" t="s">
        <v>598</v>
      </c>
      <c r="V6" s="58" t="s">
        <v>17</v>
      </c>
      <c r="W6" s="57" t="s">
        <v>16</v>
      </c>
      <c r="X6" s="57" t="s">
        <v>598</v>
      </c>
      <c r="Y6" s="58" t="s">
        <v>17</v>
      </c>
      <c r="Z6" s="57" t="s">
        <v>16</v>
      </c>
      <c r="AA6" s="57" t="s">
        <v>598</v>
      </c>
      <c r="AB6" s="58" t="s">
        <v>17</v>
      </c>
      <c r="AC6" s="57" t="s">
        <v>16</v>
      </c>
      <c r="AD6" s="57" t="s">
        <v>598</v>
      </c>
      <c r="AE6" s="58" t="s">
        <v>17</v>
      </c>
      <c r="AF6" s="57" t="s">
        <v>16</v>
      </c>
      <c r="AG6" s="57" t="s">
        <v>598</v>
      </c>
      <c r="AH6" s="58" t="s">
        <v>17</v>
      </c>
      <c r="AI6" s="57" t="s">
        <v>16</v>
      </c>
      <c r="AJ6" s="57" t="s">
        <v>598</v>
      </c>
      <c r="AK6" s="58" t="s">
        <v>17</v>
      </c>
      <c r="AL6" s="59" t="s">
        <v>600</v>
      </c>
    </row>
    <row r="7" spans="1:38" x14ac:dyDescent="0.25">
      <c r="A7" t="s">
        <v>632</v>
      </c>
      <c r="B7" s="15" t="s">
        <v>363</v>
      </c>
      <c r="C7" s="16" t="s">
        <v>54</v>
      </c>
      <c r="D7" s="7" t="s">
        <v>39</v>
      </c>
      <c r="E7" s="50">
        <f t="shared" ref="E7:E70" si="0">(I7+L7+AG7+AJ7)*0.25+(O7+R7+U7+X7+AA7+AD7)</f>
        <v>1.9666456277314437</v>
      </c>
      <c r="F7" s="51">
        <v>18.977576458409011</v>
      </c>
      <c r="G7" s="52">
        <f t="shared" ref="G7:G70" si="1">RANK(E7,$E$7:$E$571,1)</f>
        <v>325</v>
      </c>
      <c r="H7" s="17">
        <f>RANK(I7,I$7:I$571,1)</f>
        <v>262</v>
      </c>
      <c r="I7" s="40">
        <f t="shared" ref="I7:I70" si="2">(J7-J$573)/J$574</f>
        <v>-0.1571950666829974</v>
      </c>
      <c r="J7" s="18">
        <v>2.863160291438982E-2</v>
      </c>
      <c r="K7" s="17">
        <f>RANK(L7,L$7:L$571,1)</f>
        <v>401</v>
      </c>
      <c r="L7" s="40">
        <f t="shared" ref="L7:L70" si="3">-(M7-M$573)/M$574</f>
        <v>0.60491818787347562</v>
      </c>
      <c r="M7" s="18">
        <v>3.2866533295227207E-2</v>
      </c>
      <c r="N7" s="17">
        <f>RANK(O7,O$7:O$571,1)</f>
        <v>240</v>
      </c>
      <c r="O7" s="40">
        <f t="shared" ref="O7:O70" si="4">-(P7-P$573)/P$574</f>
        <v>0.21804102756286173</v>
      </c>
      <c r="P7" s="18">
        <v>2.1867612293144208E-2</v>
      </c>
      <c r="Q7" s="17">
        <f>RANK(R7,R$7:R$571,1)</f>
        <v>237</v>
      </c>
      <c r="R7" s="40">
        <f t="shared" ref="R7:R70" si="5">-(S7-S$573)/S$574</f>
        <v>0.27019913667039719</v>
      </c>
      <c r="S7" s="19">
        <v>2.5</v>
      </c>
      <c r="T7" s="17">
        <f>RANK(U7,U$7:U$571,1)</f>
        <v>298</v>
      </c>
      <c r="U7" s="40">
        <f t="shared" ref="U7:U70" si="6">-(V7-V$573)/V$574</f>
        <v>0.33958708319990277</v>
      </c>
      <c r="V7" s="18">
        <v>4.5709921998581794E-2</v>
      </c>
      <c r="W7" s="17">
        <f>RANK(X7,X$7:X$571,1)</f>
        <v>367</v>
      </c>
      <c r="X7" s="40">
        <f t="shared" ref="X7:X70" si="7">(Y7-Y$573)/Y$574</f>
        <v>0.2180140221297362</v>
      </c>
      <c r="Y7" s="20">
        <v>86675</v>
      </c>
      <c r="Z7" s="17">
        <f>RANK(AA7,AA$7:AA$571,1)</f>
        <v>400</v>
      </c>
      <c r="AA7" s="40">
        <f t="shared" ref="AA7:AA70" si="8">-(AB7-AB$573)/AB$574</f>
        <v>0.5439911368213961</v>
      </c>
      <c r="AB7" s="18">
        <v>2.9275362318840578E-2</v>
      </c>
      <c r="AC7" s="17">
        <f>RANK(AD7,AD$7:AD$571,1)</f>
        <v>337</v>
      </c>
      <c r="AD7" s="40">
        <f t="shared" ref="AD7:AD70" si="9">(AE7-AE$573)/AE$574</f>
        <v>0.41768483788904553</v>
      </c>
      <c r="AE7" s="18">
        <v>0.92599999999999993</v>
      </c>
      <c r="AF7" s="17">
        <f>RANK(AG7,AG$7:AG$571,1)</f>
        <v>163</v>
      </c>
      <c r="AG7" s="40">
        <f t="shared" ref="AG7:AG70" si="10">-(AH7-AH$573)/AH$574</f>
        <v>-0.38077309490103212</v>
      </c>
      <c r="AH7" s="21">
        <v>2.6720000000000002</v>
      </c>
      <c r="AI7" s="17">
        <f>RANK(AJ7,AJ$7:AJ$571,1)</f>
        <v>208</v>
      </c>
      <c r="AJ7" s="40">
        <f t="shared" ref="AJ7:AJ70" si="11">(AK7-AK$573)/AK$574</f>
        <v>-0.23043649245702846</v>
      </c>
      <c r="AK7" s="20">
        <v>122967.45067453838</v>
      </c>
      <c r="AL7" s="45"/>
    </row>
    <row r="8" spans="1:38" x14ac:dyDescent="0.25">
      <c r="A8" t="s">
        <v>633</v>
      </c>
      <c r="B8" s="5" t="s">
        <v>148</v>
      </c>
      <c r="C8" s="6" t="s">
        <v>24</v>
      </c>
      <c r="D8" s="7" t="s">
        <v>20</v>
      </c>
      <c r="E8" s="42">
        <f t="shared" si="0"/>
        <v>-1.729753020663934</v>
      </c>
      <c r="F8" s="8">
        <v>28.345358673036525</v>
      </c>
      <c r="G8" s="9">
        <f t="shared" si="1"/>
        <v>159</v>
      </c>
      <c r="H8" s="17">
        <f t="shared" ref="H8:H71" si="12">RANK(I8,I$7:I$571,1)</f>
        <v>366</v>
      </c>
      <c r="I8" s="39">
        <f t="shared" si="2"/>
        <v>6.9620485358688991E-2</v>
      </c>
      <c r="J8" s="11">
        <v>7.8309347854272016E-2</v>
      </c>
      <c r="K8" s="10">
        <f t="shared" ref="K8:K71" si="13">RANK(L8,L$7:L$571,1)</f>
        <v>207</v>
      </c>
      <c r="L8" s="39">
        <f t="shared" si="3"/>
        <v>-0.16834499189647673</v>
      </c>
      <c r="M8" s="11">
        <v>5.6950398040416413E-2</v>
      </c>
      <c r="N8" s="10">
        <f t="shared" ref="N8:N71" si="14">RANK(O8,O$7:O$571,1)</f>
        <v>113</v>
      </c>
      <c r="O8" s="39">
        <f t="shared" si="4"/>
        <v>-0.40481246643732988</v>
      </c>
      <c r="P8" s="11">
        <v>4.4995109227257905E-2</v>
      </c>
      <c r="Q8" s="10">
        <f t="shared" ref="Q8:Q71" si="15">RANK(R8,R$7:R$571,1)</f>
        <v>169</v>
      </c>
      <c r="R8" s="39">
        <f t="shared" si="5"/>
        <v>8.5293223356723694E-2</v>
      </c>
      <c r="S8" s="12">
        <v>4.09</v>
      </c>
      <c r="T8" s="10">
        <f t="shared" ref="T8:T71" si="16">RANK(U8,U$7:U$571,1)</f>
        <v>209</v>
      </c>
      <c r="U8" s="39">
        <f t="shared" si="6"/>
        <v>6.1478998268385751E-2</v>
      </c>
      <c r="V8" s="11">
        <v>6.1170547514159852E-2</v>
      </c>
      <c r="W8" s="17">
        <f t="shared" ref="W8:W71" si="17">RANK(X8,X$7:X$571,1)</f>
        <v>235</v>
      </c>
      <c r="X8" s="39">
        <f t="shared" si="7"/>
        <v>-0.3852570346735571</v>
      </c>
      <c r="Y8" s="13">
        <v>69782</v>
      </c>
      <c r="Z8" s="10">
        <f t="shared" ref="Z8:Z71" si="18">RANK(AA8,AA$7:AA$571,1)</f>
        <v>64</v>
      </c>
      <c r="AA8" s="39">
        <f t="shared" si="8"/>
        <v>-1.1860175871639911</v>
      </c>
      <c r="AB8" s="11">
        <v>6.2752555265034468E-2</v>
      </c>
      <c r="AC8" s="17">
        <f t="shared" ref="AC8:AC71" si="19">RANK(AD8,AD$7:AD$571,1)</f>
        <v>320</v>
      </c>
      <c r="AD8" s="39">
        <f t="shared" si="9"/>
        <v>0.36356424783189911</v>
      </c>
      <c r="AE8" s="11">
        <v>0.92200000000000004</v>
      </c>
      <c r="AF8" s="10">
        <f t="shared" ref="AF8:AF71" si="20">RANK(AG8,AG$7:AG$571,1)</f>
        <v>95</v>
      </c>
      <c r="AG8" s="39">
        <f t="shared" si="10"/>
        <v>-0.71752705602687517</v>
      </c>
      <c r="AH8" s="14">
        <v>2.9470000000000001</v>
      </c>
      <c r="AI8" s="17">
        <f t="shared" ref="AI8:AI71" si="21">RANK(AJ8,AJ$7:AJ$571,1)</f>
        <v>187</v>
      </c>
      <c r="AJ8" s="39">
        <f t="shared" si="11"/>
        <v>-0.23975804481959598</v>
      </c>
      <c r="AK8" s="13">
        <v>117050.9761541341</v>
      </c>
      <c r="AL8" s="44"/>
    </row>
    <row r="9" spans="1:38" x14ac:dyDescent="0.25">
      <c r="A9" t="s">
        <v>634</v>
      </c>
      <c r="B9" s="5" t="s">
        <v>540</v>
      </c>
      <c r="C9" s="6" t="s">
        <v>91</v>
      </c>
      <c r="D9" s="7" t="s">
        <v>39</v>
      </c>
      <c r="E9" s="42">
        <f t="shared" si="0"/>
        <v>3.7164979811086929</v>
      </c>
      <c r="F9" s="8">
        <v>14.542926055832051</v>
      </c>
      <c r="G9" s="9">
        <f t="shared" si="1"/>
        <v>437</v>
      </c>
      <c r="H9" s="17">
        <f t="shared" si="12"/>
        <v>472</v>
      </c>
      <c r="I9" s="39">
        <f t="shared" si="2"/>
        <v>0.43213677069013329</v>
      </c>
      <c r="J9" s="11">
        <v>0.15770862800565766</v>
      </c>
      <c r="K9" s="10">
        <f t="shared" si="13"/>
        <v>428</v>
      </c>
      <c r="L9" s="39">
        <f t="shared" si="3"/>
        <v>0.68985016548362343</v>
      </c>
      <c r="M9" s="11">
        <v>3.0221262817053427E-2</v>
      </c>
      <c r="N9" s="10">
        <f t="shared" si="14"/>
        <v>489</v>
      </c>
      <c r="O9" s="39">
        <f t="shared" si="4"/>
        <v>0.80696419382803874</v>
      </c>
      <c r="P9" s="11">
        <v>0</v>
      </c>
      <c r="Q9" s="10">
        <f t="shared" si="15"/>
        <v>475</v>
      </c>
      <c r="R9" s="39">
        <f t="shared" si="5"/>
        <v>0.53767309932539653</v>
      </c>
      <c r="S9" s="12">
        <v>0.2</v>
      </c>
      <c r="T9" s="10">
        <f t="shared" si="16"/>
        <v>360</v>
      </c>
      <c r="U9" s="39">
        <f t="shared" si="6"/>
        <v>0.48797772168251785</v>
      </c>
      <c r="V9" s="11">
        <v>3.7460567823343852E-2</v>
      </c>
      <c r="W9" s="17">
        <f t="shared" si="17"/>
        <v>478</v>
      </c>
      <c r="X9" s="39">
        <f t="shared" si="7"/>
        <v>0.98402149081088475</v>
      </c>
      <c r="Y9" s="13">
        <v>108125</v>
      </c>
      <c r="Z9" s="10">
        <f t="shared" si="18"/>
        <v>139</v>
      </c>
      <c r="AA9" s="39">
        <f t="shared" si="8"/>
        <v>-0.48431696175799316</v>
      </c>
      <c r="AB9" s="11">
        <v>4.9174029965424512E-2</v>
      </c>
      <c r="AC9" s="17">
        <f t="shared" si="19"/>
        <v>516</v>
      </c>
      <c r="AD9" s="39">
        <f t="shared" si="9"/>
        <v>1.02654147603196</v>
      </c>
      <c r="AE9" s="11">
        <v>0.97099999999999997</v>
      </c>
      <c r="AF9" s="10">
        <f t="shared" si="20"/>
        <v>403</v>
      </c>
      <c r="AG9" s="39">
        <f t="shared" si="10"/>
        <v>0.43845745052874641</v>
      </c>
      <c r="AH9" s="14">
        <v>2.0030000000000001</v>
      </c>
      <c r="AI9" s="17">
        <f t="shared" si="21"/>
        <v>374</v>
      </c>
      <c r="AJ9" s="39">
        <f t="shared" si="11"/>
        <v>-0.12989654195095141</v>
      </c>
      <c r="AK9" s="13">
        <v>186781.07659382391</v>
      </c>
      <c r="AL9" s="44"/>
    </row>
    <row r="10" spans="1:38" x14ac:dyDescent="0.25">
      <c r="A10" t="s">
        <v>635</v>
      </c>
      <c r="B10" s="5" t="s">
        <v>482</v>
      </c>
      <c r="C10" s="6" t="s">
        <v>63</v>
      </c>
      <c r="D10" s="7" t="s">
        <v>34</v>
      </c>
      <c r="E10" s="42">
        <f t="shared" si="0"/>
        <v>4.6077929531546431</v>
      </c>
      <c r="F10" s="8">
        <v>12.284117420366414</v>
      </c>
      <c r="G10" s="9">
        <f t="shared" si="1"/>
        <v>477</v>
      </c>
      <c r="H10" s="17">
        <f t="shared" si="12"/>
        <v>486</v>
      </c>
      <c r="I10" s="39">
        <f t="shared" si="2"/>
        <v>0.53718355313111765</v>
      </c>
      <c r="J10" s="11">
        <v>0.18071625344352626</v>
      </c>
      <c r="K10" s="10">
        <f t="shared" si="13"/>
        <v>551</v>
      </c>
      <c r="L10" s="39">
        <f t="shared" si="3"/>
        <v>1.6601674309983352</v>
      </c>
      <c r="M10" s="11">
        <v>0</v>
      </c>
      <c r="N10" s="10">
        <f t="shared" si="14"/>
        <v>374</v>
      </c>
      <c r="O10" s="39">
        <f t="shared" si="4"/>
        <v>0.51603968676911505</v>
      </c>
      <c r="P10" s="11">
        <v>1.0802469135802469E-2</v>
      </c>
      <c r="Q10" s="10">
        <f t="shared" si="15"/>
        <v>502</v>
      </c>
      <c r="R10" s="39">
        <f t="shared" si="5"/>
        <v>0.56093170477365739</v>
      </c>
      <c r="S10" s="12">
        <v>0</v>
      </c>
      <c r="T10" s="10">
        <f t="shared" si="16"/>
        <v>437</v>
      </c>
      <c r="U10" s="39">
        <f t="shared" si="6"/>
        <v>0.66155936623206568</v>
      </c>
      <c r="V10" s="11">
        <v>2.7810791537913004E-2</v>
      </c>
      <c r="W10" s="17">
        <f t="shared" si="17"/>
        <v>361</v>
      </c>
      <c r="X10" s="39">
        <f t="shared" si="7"/>
        <v>0.19965841192450962</v>
      </c>
      <c r="Y10" s="13">
        <v>86161</v>
      </c>
      <c r="Z10" s="10">
        <f t="shared" si="18"/>
        <v>510</v>
      </c>
      <c r="AA10" s="39">
        <f t="shared" si="8"/>
        <v>1.0119968427831127</v>
      </c>
      <c r="AB10" s="11">
        <v>2.0219039595619204E-2</v>
      </c>
      <c r="AC10" s="17">
        <f t="shared" si="19"/>
        <v>511</v>
      </c>
      <c r="AD10" s="39">
        <f t="shared" si="9"/>
        <v>1.0130113285176729</v>
      </c>
      <c r="AE10" s="11">
        <v>0.97</v>
      </c>
      <c r="AF10" s="10">
        <f t="shared" si="20"/>
        <v>436</v>
      </c>
      <c r="AG10" s="39">
        <f t="shared" si="10"/>
        <v>0.5523415173822136</v>
      </c>
      <c r="AH10" s="14">
        <v>1.91</v>
      </c>
      <c r="AI10" s="17">
        <f t="shared" si="21"/>
        <v>319</v>
      </c>
      <c r="AJ10" s="39">
        <f t="shared" si="11"/>
        <v>-0.17131005289362516</v>
      </c>
      <c r="AK10" s="13">
        <v>160495.54251510679</v>
      </c>
      <c r="AL10" s="44"/>
    </row>
    <row r="11" spans="1:38" x14ac:dyDescent="0.25">
      <c r="A11" t="s">
        <v>636</v>
      </c>
      <c r="B11" s="5" t="s">
        <v>539</v>
      </c>
      <c r="C11" s="6" t="s">
        <v>93</v>
      </c>
      <c r="D11" s="7" t="s">
        <v>34</v>
      </c>
      <c r="E11" s="42">
        <f t="shared" si="0"/>
        <v>5.8334185326973218</v>
      </c>
      <c r="F11" s="8">
        <v>9.17801480591584</v>
      </c>
      <c r="G11" s="9">
        <f t="shared" si="1"/>
        <v>527</v>
      </c>
      <c r="H11" s="17">
        <f t="shared" si="12"/>
        <v>175</v>
      </c>
      <c r="I11" s="39">
        <f t="shared" si="2"/>
        <v>-0.32007253728214385</v>
      </c>
      <c r="J11" s="11">
        <v>-7.0422535211267512E-3</v>
      </c>
      <c r="K11" s="10">
        <f t="shared" si="13"/>
        <v>311</v>
      </c>
      <c r="L11" s="39">
        <f t="shared" si="3"/>
        <v>0.25837091830936698</v>
      </c>
      <c r="M11" s="11">
        <v>4.3660009289363678E-2</v>
      </c>
      <c r="N11" s="10">
        <f t="shared" si="14"/>
        <v>489</v>
      </c>
      <c r="O11" s="39">
        <f t="shared" si="4"/>
        <v>0.80696419382803874</v>
      </c>
      <c r="P11" s="11">
        <v>0</v>
      </c>
      <c r="Q11" s="10">
        <f t="shared" si="15"/>
        <v>502</v>
      </c>
      <c r="R11" s="39">
        <f t="shared" si="5"/>
        <v>0.56093170477365739</v>
      </c>
      <c r="S11" s="12">
        <v>0</v>
      </c>
      <c r="T11" s="10">
        <f t="shared" si="16"/>
        <v>551</v>
      </c>
      <c r="U11" s="39">
        <f t="shared" si="6"/>
        <v>1.0034829668731982</v>
      </c>
      <c r="V11" s="11">
        <v>8.802524497591762E-3</v>
      </c>
      <c r="W11" s="17">
        <f t="shared" si="17"/>
        <v>527</v>
      </c>
      <c r="X11" s="39">
        <f t="shared" si="7"/>
        <v>1.6851058089996169</v>
      </c>
      <c r="Y11" s="13">
        <v>127757</v>
      </c>
      <c r="Z11" s="10">
        <f t="shared" si="18"/>
        <v>474</v>
      </c>
      <c r="AA11" s="39">
        <f t="shared" si="8"/>
        <v>0.82148459802725649</v>
      </c>
      <c r="AB11" s="11">
        <v>2.3905619372865571E-2</v>
      </c>
      <c r="AC11" s="17">
        <f t="shared" si="19"/>
        <v>474</v>
      </c>
      <c r="AD11" s="39">
        <f t="shared" si="9"/>
        <v>0.85064955834622924</v>
      </c>
      <c r="AE11" s="11">
        <v>0.95799999999999996</v>
      </c>
      <c r="AF11" s="10">
        <f t="shared" si="20"/>
        <v>411</v>
      </c>
      <c r="AG11" s="39">
        <f t="shared" si="10"/>
        <v>0.45805040826697729</v>
      </c>
      <c r="AH11" s="14">
        <v>1.9870000000000001</v>
      </c>
      <c r="AI11" s="17">
        <f t="shared" si="21"/>
        <v>478</v>
      </c>
      <c r="AJ11" s="39">
        <f t="shared" si="11"/>
        <v>2.2850018103100563E-2</v>
      </c>
      <c r="AK11" s="13">
        <v>283730.71496825083</v>
      </c>
      <c r="AL11" s="44"/>
    </row>
    <row r="12" spans="1:38" x14ac:dyDescent="0.25">
      <c r="A12" t="s">
        <v>637</v>
      </c>
      <c r="B12" s="5" t="s">
        <v>470</v>
      </c>
      <c r="C12" s="6" t="s">
        <v>54</v>
      </c>
      <c r="D12" s="7" t="s">
        <v>39</v>
      </c>
      <c r="E12" s="42">
        <f t="shared" si="0"/>
        <v>3.4324889636694911</v>
      </c>
      <c r="F12" s="8">
        <v>15.262690041114249</v>
      </c>
      <c r="G12" s="9">
        <f t="shared" si="1"/>
        <v>418</v>
      </c>
      <c r="H12" s="17">
        <f t="shared" si="12"/>
        <v>7</v>
      </c>
      <c r="I12" s="39">
        <f t="shared" si="2"/>
        <v>-1.7001786884072039</v>
      </c>
      <c r="J12" s="11">
        <v>-0.30931677018633541</v>
      </c>
      <c r="K12" s="10">
        <f t="shared" si="13"/>
        <v>174</v>
      </c>
      <c r="L12" s="39">
        <f t="shared" si="3"/>
        <v>-0.29343950111483075</v>
      </c>
      <c r="M12" s="11">
        <v>6.0846560846560843E-2</v>
      </c>
      <c r="N12" s="10">
        <f t="shared" si="14"/>
        <v>489</v>
      </c>
      <c r="O12" s="39">
        <f t="shared" si="4"/>
        <v>0.80696419382803874</v>
      </c>
      <c r="P12" s="11">
        <v>0</v>
      </c>
      <c r="Q12" s="10">
        <f t="shared" si="15"/>
        <v>311</v>
      </c>
      <c r="R12" s="39">
        <f t="shared" si="5"/>
        <v>0.39463267581859257</v>
      </c>
      <c r="S12" s="12">
        <v>1.43</v>
      </c>
      <c r="T12" s="10">
        <f t="shared" si="16"/>
        <v>447</v>
      </c>
      <c r="U12" s="39">
        <f t="shared" si="6"/>
        <v>0.69821194712202639</v>
      </c>
      <c r="V12" s="11">
        <v>2.5773195876288658E-2</v>
      </c>
      <c r="W12" s="17">
        <f t="shared" si="17"/>
        <v>289</v>
      </c>
      <c r="X12" s="39">
        <f t="shared" si="7"/>
        <v>-0.12877845005500194</v>
      </c>
      <c r="Y12" s="13">
        <v>76964</v>
      </c>
      <c r="Z12" s="10">
        <f t="shared" si="18"/>
        <v>485</v>
      </c>
      <c r="AA12" s="39">
        <f t="shared" si="8"/>
        <v>0.87641645249818645</v>
      </c>
      <c r="AB12" s="11">
        <v>2.2842639593908629E-2</v>
      </c>
      <c r="AC12" s="17">
        <f t="shared" si="19"/>
        <v>397</v>
      </c>
      <c r="AD12" s="39">
        <f t="shared" si="9"/>
        <v>0.60710690308906334</v>
      </c>
      <c r="AE12" s="11">
        <v>0.94</v>
      </c>
      <c r="AF12" s="10">
        <f t="shared" si="20"/>
        <v>541</v>
      </c>
      <c r="AG12" s="39">
        <f t="shared" si="10"/>
        <v>1.603013876094844</v>
      </c>
      <c r="AH12" s="14">
        <v>1.052</v>
      </c>
      <c r="AI12" s="17">
        <f t="shared" si="21"/>
        <v>543</v>
      </c>
      <c r="AJ12" s="39">
        <f t="shared" si="11"/>
        <v>1.1023452789015324</v>
      </c>
      <c r="AK12" s="13">
        <v>968896.2278562733</v>
      </c>
      <c r="AL12" s="44"/>
    </row>
    <row r="13" spans="1:38" x14ac:dyDescent="0.25">
      <c r="A13" t="s">
        <v>638</v>
      </c>
      <c r="B13" s="5" t="s">
        <v>438</v>
      </c>
      <c r="C13" s="6" t="s">
        <v>54</v>
      </c>
      <c r="D13" s="7" t="s">
        <v>39</v>
      </c>
      <c r="E13" s="42">
        <f t="shared" si="0"/>
        <v>2.4511829407176071</v>
      </c>
      <c r="F13" s="8">
        <v>17.749613661461879</v>
      </c>
      <c r="G13" s="9">
        <f t="shared" si="1"/>
        <v>364</v>
      </c>
      <c r="H13" s="10">
        <f t="shared" si="12"/>
        <v>181</v>
      </c>
      <c r="I13" s="39">
        <f t="shared" si="2"/>
        <v>-0.31487764852041616</v>
      </c>
      <c r="J13" s="11">
        <v>-5.9044551798175249E-3</v>
      </c>
      <c r="K13" s="10">
        <f t="shared" si="13"/>
        <v>216</v>
      </c>
      <c r="L13" s="39">
        <f t="shared" si="3"/>
        <v>-0.1426379429977486</v>
      </c>
      <c r="M13" s="11">
        <v>5.6149732620320858E-2</v>
      </c>
      <c r="N13" s="10">
        <f t="shared" si="14"/>
        <v>466</v>
      </c>
      <c r="O13" s="39">
        <f t="shared" si="4"/>
        <v>0.69203689414859393</v>
      </c>
      <c r="P13" s="11">
        <v>4.2674253200568994E-3</v>
      </c>
      <c r="Q13" s="10">
        <f t="shared" si="15"/>
        <v>150</v>
      </c>
      <c r="R13" s="39">
        <f t="shared" si="5"/>
        <v>-5.4153378914935249E-3</v>
      </c>
      <c r="S13" s="12">
        <v>4.87</v>
      </c>
      <c r="T13" s="10">
        <f t="shared" si="16"/>
        <v>506</v>
      </c>
      <c r="U13" s="39">
        <f t="shared" si="6"/>
        <v>0.84721651704619783</v>
      </c>
      <c r="V13" s="11">
        <v>1.7489711934156379E-2</v>
      </c>
      <c r="W13" s="10">
        <f t="shared" si="17"/>
        <v>326</v>
      </c>
      <c r="X13" s="39">
        <f t="shared" si="7"/>
        <v>1.8316410714119304E-2</v>
      </c>
      <c r="Y13" s="13">
        <v>81083</v>
      </c>
      <c r="Z13" s="10">
        <f t="shared" si="18"/>
        <v>350</v>
      </c>
      <c r="AA13" s="39">
        <f t="shared" si="8"/>
        <v>0.39275500500627103</v>
      </c>
      <c r="AB13" s="11">
        <v>3.2201914708442123E-2</v>
      </c>
      <c r="AC13" s="10">
        <f t="shared" si="19"/>
        <v>457</v>
      </c>
      <c r="AD13" s="39">
        <f t="shared" si="9"/>
        <v>0.79652896828908271</v>
      </c>
      <c r="AE13" s="11">
        <v>0.95400000000000007</v>
      </c>
      <c r="AF13" s="10">
        <f t="shared" si="20"/>
        <v>141</v>
      </c>
      <c r="AG13" s="39">
        <f t="shared" si="10"/>
        <v>-0.46404316528851342</v>
      </c>
      <c r="AH13" s="14">
        <v>2.74</v>
      </c>
      <c r="AI13" s="10">
        <f t="shared" si="21"/>
        <v>189</v>
      </c>
      <c r="AJ13" s="39">
        <f t="shared" si="11"/>
        <v>-0.23946330957397763</v>
      </c>
      <c r="AK13" s="13">
        <v>117238.04730957473</v>
      </c>
      <c r="AL13" s="44"/>
    </row>
    <row r="14" spans="1:38" x14ac:dyDescent="0.25">
      <c r="A14" t="s">
        <v>639</v>
      </c>
      <c r="B14" s="5" t="s">
        <v>299</v>
      </c>
      <c r="C14" s="6" t="s">
        <v>22</v>
      </c>
      <c r="D14" s="7" t="s">
        <v>20</v>
      </c>
      <c r="E14" s="42">
        <f t="shared" si="0"/>
        <v>0.92991467706212871</v>
      </c>
      <c r="F14" s="8">
        <v>21.604963459875925</v>
      </c>
      <c r="G14" s="9">
        <f t="shared" si="1"/>
        <v>267</v>
      </c>
      <c r="H14" s="10">
        <f t="shared" si="12"/>
        <v>200</v>
      </c>
      <c r="I14" s="39">
        <f t="shared" si="2"/>
        <v>-0.26137446848794876</v>
      </c>
      <c r="J14" s="11">
        <v>5.8139534883721034E-3</v>
      </c>
      <c r="K14" s="10">
        <f t="shared" si="13"/>
        <v>302</v>
      </c>
      <c r="L14" s="39">
        <f t="shared" si="3"/>
        <v>0.21579906066863039</v>
      </c>
      <c r="M14" s="11">
        <v>4.4985941893158389E-2</v>
      </c>
      <c r="N14" s="10">
        <f t="shared" si="14"/>
        <v>436</v>
      </c>
      <c r="O14" s="39">
        <f t="shared" si="4"/>
        <v>0.64745009377937202</v>
      </c>
      <c r="P14" s="11">
        <v>5.9230009871668312E-3</v>
      </c>
      <c r="Q14" s="10">
        <f t="shared" si="15"/>
        <v>186</v>
      </c>
      <c r="R14" s="39">
        <f t="shared" si="5"/>
        <v>0.14343973697737575</v>
      </c>
      <c r="S14" s="12">
        <v>3.59</v>
      </c>
      <c r="T14" s="10">
        <f t="shared" si="16"/>
        <v>312</v>
      </c>
      <c r="U14" s="39">
        <f t="shared" si="6"/>
        <v>0.36778004721653246</v>
      </c>
      <c r="V14" s="11">
        <v>4.4142614601018676E-2</v>
      </c>
      <c r="W14" s="10">
        <f t="shared" si="17"/>
        <v>364</v>
      </c>
      <c r="X14" s="39">
        <f t="shared" si="7"/>
        <v>0.20940759788954241</v>
      </c>
      <c r="Y14" s="13">
        <v>86434</v>
      </c>
      <c r="Z14" s="10">
        <f t="shared" si="18"/>
        <v>98</v>
      </c>
      <c r="AA14" s="39">
        <f t="shared" si="8"/>
        <v>-0.73451777379605654</v>
      </c>
      <c r="AB14" s="11">
        <v>5.4015636105188343E-2</v>
      </c>
      <c r="AC14" s="10">
        <f t="shared" si="19"/>
        <v>342</v>
      </c>
      <c r="AD14" s="39">
        <f t="shared" si="9"/>
        <v>0.43121498540333403</v>
      </c>
      <c r="AE14" s="11">
        <v>0.92700000000000005</v>
      </c>
      <c r="AF14" s="10">
        <f t="shared" si="20"/>
        <v>197</v>
      </c>
      <c r="AG14" s="39">
        <f t="shared" si="10"/>
        <v>-0.20688559497423267</v>
      </c>
      <c r="AH14" s="14">
        <v>2.5299999999999998</v>
      </c>
      <c r="AI14" s="10">
        <f t="shared" si="21"/>
        <v>103</v>
      </c>
      <c r="AJ14" s="39">
        <f t="shared" si="11"/>
        <v>-0.28697903883833542</v>
      </c>
      <c r="AK14" s="13">
        <v>87079.379463657096</v>
      </c>
      <c r="AL14" s="44"/>
    </row>
    <row r="15" spans="1:38" x14ac:dyDescent="0.25">
      <c r="A15" t="s">
        <v>640</v>
      </c>
      <c r="B15" s="5" t="s">
        <v>199</v>
      </c>
      <c r="C15" s="6" t="s">
        <v>63</v>
      </c>
      <c r="D15" s="7" t="s">
        <v>34</v>
      </c>
      <c r="E15" s="42">
        <f t="shared" si="0"/>
        <v>-0.71569876822666456</v>
      </c>
      <c r="F15" s="8">
        <v>25.775441222500447</v>
      </c>
      <c r="G15" s="9">
        <f t="shared" si="1"/>
        <v>197</v>
      </c>
      <c r="H15" s="10">
        <f t="shared" si="12"/>
        <v>224</v>
      </c>
      <c r="I15" s="39">
        <f t="shared" si="2"/>
        <v>-0.22560789855507873</v>
      </c>
      <c r="J15" s="11">
        <v>1.3647642679900818E-2</v>
      </c>
      <c r="K15" s="10">
        <f t="shared" si="13"/>
        <v>463</v>
      </c>
      <c r="L15" s="39">
        <f t="shared" si="3"/>
        <v>0.87337691635635684</v>
      </c>
      <c r="M15" s="11">
        <v>2.4505183788878417E-2</v>
      </c>
      <c r="N15" s="10">
        <f t="shared" si="14"/>
        <v>457</v>
      </c>
      <c r="O15" s="39">
        <f t="shared" si="4"/>
        <v>0.67686130868367533</v>
      </c>
      <c r="P15" s="11">
        <v>4.830917874396135E-3</v>
      </c>
      <c r="Q15" s="10">
        <f t="shared" si="15"/>
        <v>257</v>
      </c>
      <c r="R15" s="39">
        <f t="shared" si="5"/>
        <v>0.32253099892898401</v>
      </c>
      <c r="S15" s="12">
        <v>2.0499999999999998</v>
      </c>
      <c r="T15" s="10">
        <f t="shared" si="16"/>
        <v>368</v>
      </c>
      <c r="U15" s="39">
        <f t="shared" si="6"/>
        <v>0.50312279003765992</v>
      </c>
      <c r="V15" s="11">
        <v>3.6618620958317104E-2</v>
      </c>
      <c r="W15" s="10">
        <f t="shared" si="17"/>
        <v>149</v>
      </c>
      <c r="X15" s="39">
        <f t="shared" si="7"/>
        <v>-0.6608054555753633</v>
      </c>
      <c r="Y15" s="13">
        <v>62066</v>
      </c>
      <c r="Z15" s="10">
        <f t="shared" si="18"/>
        <v>75</v>
      </c>
      <c r="AA15" s="39">
        <f t="shared" si="8"/>
        <v>-1.0178419170335704</v>
      </c>
      <c r="AB15" s="11">
        <v>5.949820788530466E-2</v>
      </c>
      <c r="AC15" s="10">
        <f t="shared" si="19"/>
        <v>137</v>
      </c>
      <c r="AD15" s="39">
        <f t="shared" si="9"/>
        <v>-0.4617747505396072</v>
      </c>
      <c r="AE15" s="11">
        <v>0.86099999999999999</v>
      </c>
      <c r="AF15" s="10">
        <f t="shared" si="20"/>
        <v>101</v>
      </c>
      <c r="AG15" s="39">
        <f t="shared" si="10"/>
        <v>-0.68813761941952878</v>
      </c>
      <c r="AH15" s="14">
        <v>2.923</v>
      </c>
      <c r="AI15" s="10">
        <f t="shared" si="21"/>
        <v>134</v>
      </c>
      <c r="AJ15" s="39">
        <f t="shared" si="11"/>
        <v>-0.27079836929552054</v>
      </c>
      <c r="AK15" s="13">
        <v>97349.398377843405</v>
      </c>
      <c r="AL15" s="44"/>
    </row>
    <row r="16" spans="1:38" x14ac:dyDescent="0.25">
      <c r="A16" t="s">
        <v>641</v>
      </c>
      <c r="B16" s="5" t="s">
        <v>455</v>
      </c>
      <c r="C16" s="6" t="s">
        <v>93</v>
      </c>
      <c r="D16" s="7" t="s">
        <v>34</v>
      </c>
      <c r="E16" s="42">
        <f t="shared" si="0"/>
        <v>6.8824718559012927</v>
      </c>
      <c r="F16" s="8">
        <v>6.5193992186679353</v>
      </c>
      <c r="G16" s="9">
        <f t="shared" si="1"/>
        <v>550</v>
      </c>
      <c r="H16" s="10">
        <f t="shared" si="12"/>
        <v>243</v>
      </c>
      <c r="I16" s="39">
        <f t="shared" si="2"/>
        <v>-0.18337913534436784</v>
      </c>
      <c r="J16" s="11">
        <v>2.289669861554855E-2</v>
      </c>
      <c r="K16" s="10">
        <f t="shared" si="13"/>
        <v>233</v>
      </c>
      <c r="L16" s="39">
        <f t="shared" si="3"/>
        <v>-6.6021022341488975E-2</v>
      </c>
      <c r="M16" s="11">
        <v>5.3763440860215055E-2</v>
      </c>
      <c r="N16" s="10">
        <f t="shared" si="14"/>
        <v>489</v>
      </c>
      <c r="O16" s="39">
        <f t="shared" si="4"/>
        <v>0.80696419382803874</v>
      </c>
      <c r="P16" s="11">
        <v>0</v>
      </c>
      <c r="Q16" s="10">
        <f t="shared" si="15"/>
        <v>502</v>
      </c>
      <c r="R16" s="39">
        <f t="shared" si="5"/>
        <v>0.56093170477365739</v>
      </c>
      <c r="S16" s="12">
        <v>0</v>
      </c>
      <c r="T16" s="10">
        <f t="shared" si="16"/>
        <v>235</v>
      </c>
      <c r="U16" s="39">
        <f t="shared" si="6"/>
        <v>0.15850088684901689</v>
      </c>
      <c r="V16" s="11">
        <v>5.5776892430278883E-2</v>
      </c>
      <c r="W16" s="10">
        <f t="shared" si="17"/>
        <v>559</v>
      </c>
      <c r="X16" s="39">
        <f t="shared" si="7"/>
        <v>3.1192717736725739</v>
      </c>
      <c r="Y16" s="13">
        <v>167917</v>
      </c>
      <c r="Z16" s="10">
        <f t="shared" si="18"/>
        <v>438</v>
      </c>
      <c r="AA16" s="39">
        <f t="shared" si="8"/>
        <v>0.68698905137882038</v>
      </c>
      <c r="AB16" s="11">
        <v>2.6508226691042046E-2</v>
      </c>
      <c r="AC16" s="10">
        <f t="shared" si="19"/>
        <v>470</v>
      </c>
      <c r="AD16" s="39">
        <f t="shared" si="9"/>
        <v>0.82358926331765525</v>
      </c>
      <c r="AE16" s="11">
        <v>0.95599999999999996</v>
      </c>
      <c r="AF16" s="10">
        <f t="shared" si="20"/>
        <v>560</v>
      </c>
      <c r="AG16" s="39">
        <f t="shared" si="10"/>
        <v>1.9569116752416396</v>
      </c>
      <c r="AH16" s="14">
        <v>0.76300000000000001</v>
      </c>
      <c r="AI16" s="10">
        <f t="shared" si="21"/>
        <v>546</v>
      </c>
      <c r="AJ16" s="39">
        <f t="shared" si="11"/>
        <v>1.1973884107703416</v>
      </c>
      <c r="AK16" s="13">
        <v>1029220.9727238066</v>
      </c>
      <c r="AL16" s="44"/>
    </row>
    <row r="17" spans="1:38" x14ac:dyDescent="0.25">
      <c r="A17" t="s">
        <v>642</v>
      </c>
      <c r="B17" s="5" t="s">
        <v>306</v>
      </c>
      <c r="C17" s="6" t="s">
        <v>71</v>
      </c>
      <c r="D17" s="7" t="s">
        <v>34</v>
      </c>
      <c r="E17" s="42">
        <f t="shared" si="0"/>
        <v>-3.1528560140277468</v>
      </c>
      <c r="F17" s="8">
        <v>31.951928250320591</v>
      </c>
      <c r="G17" s="9">
        <f t="shared" si="1"/>
        <v>110</v>
      </c>
      <c r="H17" s="10">
        <f t="shared" si="12"/>
        <v>15</v>
      </c>
      <c r="I17" s="39">
        <f t="shared" si="2"/>
        <v>-1.1928930365346964</v>
      </c>
      <c r="J17" s="11">
        <v>-0.19820971867007675</v>
      </c>
      <c r="K17" s="10">
        <f t="shared" si="13"/>
        <v>152</v>
      </c>
      <c r="L17" s="39">
        <f t="shared" si="3"/>
        <v>-0.40808167904625176</v>
      </c>
      <c r="M17" s="11">
        <v>6.4417177914110432E-2</v>
      </c>
      <c r="N17" s="10">
        <f t="shared" si="14"/>
        <v>25</v>
      </c>
      <c r="O17" s="39">
        <f t="shared" si="4"/>
        <v>-2.1952132017327148</v>
      </c>
      <c r="P17" s="11">
        <v>0.11147540983606558</v>
      </c>
      <c r="Q17" s="10">
        <f t="shared" si="15"/>
        <v>297</v>
      </c>
      <c r="R17" s="39">
        <f t="shared" si="5"/>
        <v>0.38300337309446209</v>
      </c>
      <c r="S17" s="12">
        <v>1.53</v>
      </c>
      <c r="T17" s="10">
        <f t="shared" si="16"/>
        <v>112</v>
      </c>
      <c r="U17" s="39">
        <f t="shared" si="6"/>
        <v>-0.49497937509507273</v>
      </c>
      <c r="V17" s="11">
        <v>9.2105263157894732E-2</v>
      </c>
      <c r="W17" s="10">
        <f t="shared" si="17"/>
        <v>301</v>
      </c>
      <c r="X17" s="39">
        <f t="shared" si="7"/>
        <v>-9.2888589634276805E-2</v>
      </c>
      <c r="Y17" s="13">
        <v>77969</v>
      </c>
      <c r="Z17" s="10">
        <f t="shared" si="18"/>
        <v>91</v>
      </c>
      <c r="AA17" s="39">
        <f t="shared" si="8"/>
        <v>-0.79066016396206296</v>
      </c>
      <c r="AB17" s="11">
        <v>5.5102040816326532E-2</v>
      </c>
      <c r="AC17" s="10">
        <f t="shared" si="19"/>
        <v>345</v>
      </c>
      <c r="AD17" s="39">
        <f t="shared" si="9"/>
        <v>0.44474513291761952</v>
      </c>
      <c r="AE17" s="11">
        <v>0.92799999999999994</v>
      </c>
      <c r="AF17" s="10">
        <f t="shared" si="20"/>
        <v>331</v>
      </c>
      <c r="AG17" s="39">
        <f t="shared" si="10"/>
        <v>0.20579107738725483</v>
      </c>
      <c r="AH17" s="14">
        <v>2.1930000000000001</v>
      </c>
      <c r="AI17" s="10">
        <f t="shared" si="21"/>
        <v>203</v>
      </c>
      <c r="AJ17" s="39">
        <f t="shared" si="11"/>
        <v>-0.2322691202691114</v>
      </c>
      <c r="AK17" s="13">
        <v>121804.26504473772</v>
      </c>
      <c r="AL17" s="44"/>
    </row>
    <row r="18" spans="1:38" x14ac:dyDescent="0.25">
      <c r="A18" t="s">
        <v>643</v>
      </c>
      <c r="B18" s="5" t="s">
        <v>410</v>
      </c>
      <c r="C18" s="6" t="s">
        <v>71</v>
      </c>
      <c r="D18" s="7" t="s">
        <v>34</v>
      </c>
      <c r="E18" s="42">
        <f t="shared" si="0"/>
        <v>2.9512672407585487</v>
      </c>
      <c r="F18" s="8">
        <v>16.482250138923092</v>
      </c>
      <c r="G18" s="9">
        <f t="shared" si="1"/>
        <v>394</v>
      </c>
      <c r="H18" s="10">
        <f t="shared" si="12"/>
        <v>354</v>
      </c>
      <c r="I18" s="39">
        <f t="shared" si="2"/>
        <v>4.101086223458307E-2</v>
      </c>
      <c r="J18" s="11">
        <v>7.2043192171418857E-2</v>
      </c>
      <c r="K18" s="10">
        <f t="shared" si="13"/>
        <v>521</v>
      </c>
      <c r="L18" s="39">
        <f t="shared" si="3"/>
        <v>1.1526025334715846</v>
      </c>
      <c r="M18" s="11">
        <v>1.5808491418247517E-2</v>
      </c>
      <c r="N18" s="10">
        <f t="shared" si="14"/>
        <v>400</v>
      </c>
      <c r="O18" s="39">
        <f t="shared" si="4"/>
        <v>0.55874947286137311</v>
      </c>
      <c r="P18" s="11">
        <v>9.2165898617511521E-3</v>
      </c>
      <c r="Q18" s="10">
        <f t="shared" si="15"/>
        <v>502</v>
      </c>
      <c r="R18" s="39">
        <f t="shared" si="5"/>
        <v>0.56093170477365739</v>
      </c>
      <c r="S18" s="12">
        <v>0</v>
      </c>
      <c r="T18" s="10">
        <f t="shared" si="16"/>
        <v>357</v>
      </c>
      <c r="U18" s="39">
        <f t="shared" si="6"/>
        <v>0.47323727366073509</v>
      </c>
      <c r="V18" s="11">
        <v>3.8280020975353962E-2</v>
      </c>
      <c r="W18" s="10">
        <f t="shared" si="17"/>
        <v>405</v>
      </c>
      <c r="X18" s="39">
        <f t="shared" si="7"/>
        <v>0.39032106345311807</v>
      </c>
      <c r="Y18" s="13">
        <v>91500</v>
      </c>
      <c r="Z18" s="10">
        <f t="shared" si="18"/>
        <v>455</v>
      </c>
      <c r="AA18" s="39">
        <f t="shared" si="8"/>
        <v>0.7368180105693577</v>
      </c>
      <c r="AB18" s="11">
        <v>2.5543992431409649E-2</v>
      </c>
      <c r="AC18" s="10">
        <f t="shared" si="19"/>
        <v>238</v>
      </c>
      <c r="AD18" s="39">
        <f t="shared" si="9"/>
        <v>3.8840707489011361E-2</v>
      </c>
      <c r="AE18" s="11">
        <v>0.89800000000000002</v>
      </c>
      <c r="AF18" s="10">
        <f t="shared" si="20"/>
        <v>195</v>
      </c>
      <c r="AG18" s="39">
        <f t="shared" si="10"/>
        <v>-0.22280487313654568</v>
      </c>
      <c r="AH18" s="14">
        <v>2.5430000000000001</v>
      </c>
      <c r="AI18" s="10">
        <f t="shared" si="21"/>
        <v>267</v>
      </c>
      <c r="AJ18" s="39">
        <f t="shared" si="11"/>
        <v>-0.20133249076443932</v>
      </c>
      <c r="AK18" s="13">
        <v>141440.02667459199</v>
      </c>
      <c r="AL18" s="44"/>
    </row>
    <row r="19" spans="1:38" x14ac:dyDescent="0.25">
      <c r="A19" t="s">
        <v>644</v>
      </c>
      <c r="B19" s="5" t="s">
        <v>53</v>
      </c>
      <c r="C19" s="6" t="s">
        <v>54</v>
      </c>
      <c r="D19" s="7" t="s">
        <v>39</v>
      </c>
      <c r="E19" s="42">
        <f t="shared" si="0"/>
        <v>-18.732627835858501</v>
      </c>
      <c r="F19" s="8">
        <v>71.435740269313087</v>
      </c>
      <c r="G19" s="9">
        <f t="shared" si="1"/>
        <v>7</v>
      </c>
      <c r="H19" s="10">
        <f t="shared" si="12"/>
        <v>124</v>
      </c>
      <c r="I19" s="39">
        <f t="shared" si="2"/>
        <v>-0.42253247204319638</v>
      </c>
      <c r="J19" s="11">
        <v>-2.9483300705938187E-2</v>
      </c>
      <c r="K19" s="10">
        <f t="shared" si="13"/>
        <v>12</v>
      </c>
      <c r="L19" s="39">
        <f t="shared" si="3"/>
        <v>-2.8380376387267527</v>
      </c>
      <c r="M19" s="11">
        <v>0.14009998837344495</v>
      </c>
      <c r="N19" s="10">
        <f t="shared" si="14"/>
        <v>16</v>
      </c>
      <c r="O19" s="39">
        <f t="shared" si="4"/>
        <v>-2.878614448273098</v>
      </c>
      <c r="P19" s="11">
        <v>0.13685113685113684</v>
      </c>
      <c r="Q19" s="10">
        <f t="shared" si="15"/>
        <v>8</v>
      </c>
      <c r="R19" s="39">
        <f t="shared" si="5"/>
        <v>-4.3524486961714404</v>
      </c>
      <c r="S19" s="12">
        <v>42.25</v>
      </c>
      <c r="T19" s="10">
        <f t="shared" si="16"/>
        <v>5</v>
      </c>
      <c r="U19" s="39">
        <f t="shared" si="6"/>
        <v>-4.0581017879522863</v>
      </c>
      <c r="V19" s="11">
        <v>0.29018688780722313</v>
      </c>
      <c r="W19" s="10">
        <f t="shared" si="17"/>
        <v>4</v>
      </c>
      <c r="X19" s="39">
        <f t="shared" si="7"/>
        <v>-1.772962592971028</v>
      </c>
      <c r="Y19" s="13">
        <v>30923</v>
      </c>
      <c r="Z19" s="10">
        <f t="shared" si="18"/>
        <v>9</v>
      </c>
      <c r="AA19" s="39">
        <f t="shared" si="8"/>
        <v>-2.7248126734905598</v>
      </c>
      <c r="AB19" s="11">
        <v>9.2529595863382774E-2</v>
      </c>
      <c r="AC19" s="10">
        <f t="shared" si="19"/>
        <v>25</v>
      </c>
      <c r="AD19" s="39">
        <f t="shared" si="9"/>
        <v>-1.9906814196540354</v>
      </c>
      <c r="AE19" s="11">
        <v>0.748</v>
      </c>
      <c r="AF19" s="10">
        <f t="shared" si="20"/>
        <v>185</v>
      </c>
      <c r="AG19" s="39">
        <f t="shared" si="10"/>
        <v>-0.26811358790620449</v>
      </c>
      <c r="AH19" s="14">
        <v>2.58</v>
      </c>
      <c r="AI19" s="10">
        <f t="shared" si="21"/>
        <v>100</v>
      </c>
      <c r="AJ19" s="39">
        <f t="shared" si="11"/>
        <v>-0.29134117070805832</v>
      </c>
      <c r="AK19" s="13">
        <v>84310.694478793652</v>
      </c>
      <c r="AL19" s="44">
        <v>1</v>
      </c>
    </row>
    <row r="20" spans="1:38" x14ac:dyDescent="0.25">
      <c r="A20" t="s">
        <v>645</v>
      </c>
      <c r="B20" s="5" t="s">
        <v>23</v>
      </c>
      <c r="C20" s="6" t="s">
        <v>24</v>
      </c>
      <c r="D20" s="7" t="s">
        <v>20</v>
      </c>
      <c r="E20" s="42">
        <f t="shared" si="0"/>
        <v>-19.162654658273208</v>
      </c>
      <c r="F20" s="8">
        <v>72.525557142982279</v>
      </c>
      <c r="G20" s="9">
        <f t="shared" si="1"/>
        <v>5</v>
      </c>
      <c r="H20" s="10">
        <f t="shared" si="12"/>
        <v>337</v>
      </c>
      <c r="I20" s="39">
        <f t="shared" si="2"/>
        <v>-4.7533746768216607E-3</v>
      </c>
      <c r="J20" s="11">
        <v>6.2019787390801051E-2</v>
      </c>
      <c r="K20" s="10">
        <f t="shared" si="13"/>
        <v>10</v>
      </c>
      <c r="L20" s="39">
        <f t="shared" si="3"/>
        <v>-2.9684581445615636</v>
      </c>
      <c r="M20" s="11">
        <v>0.14416203335980937</v>
      </c>
      <c r="N20" s="10">
        <f t="shared" si="14"/>
        <v>12</v>
      </c>
      <c r="O20" s="39">
        <f t="shared" si="4"/>
        <v>-3.5869117985112502</v>
      </c>
      <c r="P20" s="11">
        <v>0.16315129403716794</v>
      </c>
      <c r="Q20" s="10">
        <f t="shared" si="15"/>
        <v>4</v>
      </c>
      <c r="R20" s="39">
        <f t="shared" si="5"/>
        <v>-5.1758033290398728</v>
      </c>
      <c r="S20" s="12">
        <v>49.33</v>
      </c>
      <c r="T20" s="10">
        <f t="shared" si="16"/>
        <v>14</v>
      </c>
      <c r="U20" s="39">
        <f t="shared" si="6"/>
        <v>-3.1140705061318266</v>
      </c>
      <c r="V20" s="11">
        <v>0.23770616209652939</v>
      </c>
      <c r="W20" s="10">
        <f t="shared" si="17"/>
        <v>3</v>
      </c>
      <c r="X20" s="39">
        <f t="shared" si="7"/>
        <v>-1.7844616328272205</v>
      </c>
      <c r="Y20" s="13">
        <v>30601</v>
      </c>
      <c r="Z20" s="10">
        <f t="shared" si="18"/>
        <v>13</v>
      </c>
      <c r="AA20" s="39">
        <f t="shared" si="8"/>
        <v>-2.4907356894263621</v>
      </c>
      <c r="AB20" s="11">
        <v>8.8000000000000009E-2</v>
      </c>
      <c r="AC20" s="10">
        <f t="shared" si="19"/>
        <v>21</v>
      </c>
      <c r="AD20" s="39">
        <f t="shared" si="9"/>
        <v>-2.2612843699397751</v>
      </c>
      <c r="AE20" s="11">
        <v>0.72799999999999998</v>
      </c>
      <c r="AF20" s="10">
        <f t="shared" si="20"/>
        <v>142</v>
      </c>
      <c r="AG20" s="39">
        <f t="shared" si="10"/>
        <v>-0.46036948571259495</v>
      </c>
      <c r="AH20" s="14">
        <v>2.7370000000000001</v>
      </c>
      <c r="AI20" s="10">
        <f t="shared" si="21"/>
        <v>531</v>
      </c>
      <c r="AJ20" s="39">
        <f t="shared" si="11"/>
        <v>0.43603167536338716</v>
      </c>
      <c r="AK20" s="13">
        <v>545980.89094704902</v>
      </c>
      <c r="AL20" s="44">
        <v>1</v>
      </c>
    </row>
    <row r="21" spans="1:38" ht="22.5" x14ac:dyDescent="0.25">
      <c r="A21" t="s">
        <v>646</v>
      </c>
      <c r="B21" s="5" t="s">
        <v>393</v>
      </c>
      <c r="C21" s="6" t="s">
        <v>54</v>
      </c>
      <c r="D21" s="7" t="s">
        <v>39</v>
      </c>
      <c r="E21" s="42">
        <f t="shared" si="0"/>
        <v>0.50416522005887254</v>
      </c>
      <c r="F21" s="8">
        <v>22.683940207401189</v>
      </c>
      <c r="G21" s="9">
        <f t="shared" si="1"/>
        <v>254</v>
      </c>
      <c r="H21" s="10">
        <f t="shared" si="12"/>
        <v>60</v>
      </c>
      <c r="I21" s="39">
        <f t="shared" si="2"/>
        <v>-0.65111379890466492</v>
      </c>
      <c r="J21" s="11">
        <v>-7.9547790339157265E-2</v>
      </c>
      <c r="K21" s="10">
        <f t="shared" si="13"/>
        <v>53</v>
      </c>
      <c r="L21" s="39">
        <f t="shared" si="3"/>
        <v>-1.3243011213127371</v>
      </c>
      <c r="M21" s="11">
        <v>9.2953523238380811E-2</v>
      </c>
      <c r="N21" s="10">
        <f t="shared" si="14"/>
        <v>314</v>
      </c>
      <c r="O21" s="39">
        <f t="shared" si="4"/>
        <v>0.39149514573066657</v>
      </c>
      <c r="P21" s="11">
        <v>1.5426997245179064E-2</v>
      </c>
      <c r="Q21" s="10">
        <f t="shared" si="15"/>
        <v>225</v>
      </c>
      <c r="R21" s="39">
        <f t="shared" si="5"/>
        <v>0.25856983394626676</v>
      </c>
      <c r="S21" s="12">
        <v>2.6</v>
      </c>
      <c r="T21" s="10">
        <f t="shared" si="16"/>
        <v>389</v>
      </c>
      <c r="U21" s="39">
        <f t="shared" si="6"/>
        <v>0.54744278395109569</v>
      </c>
      <c r="V21" s="11">
        <v>3.4154777345438821E-2</v>
      </c>
      <c r="W21" s="10">
        <f t="shared" si="17"/>
        <v>349</v>
      </c>
      <c r="X21" s="39">
        <f t="shared" si="7"/>
        <v>0.1358780231569324</v>
      </c>
      <c r="Y21" s="13">
        <v>84375</v>
      </c>
      <c r="Z21" s="10">
        <f t="shared" si="18"/>
        <v>130</v>
      </c>
      <c r="AA21" s="39">
        <f t="shared" si="8"/>
        <v>-0.5506192880357319</v>
      </c>
      <c r="AB21" s="11">
        <v>5.0457038391224861E-2</v>
      </c>
      <c r="AC21" s="10">
        <f t="shared" si="19"/>
        <v>285</v>
      </c>
      <c r="AD21" s="39">
        <f t="shared" si="9"/>
        <v>0.2147326251747407</v>
      </c>
      <c r="AE21" s="11">
        <v>0.91099999999999992</v>
      </c>
      <c r="AF21" s="10">
        <f t="shared" si="20"/>
        <v>304</v>
      </c>
      <c r="AG21" s="39">
        <f t="shared" si="10"/>
        <v>0.12007188728249495</v>
      </c>
      <c r="AH21" s="14">
        <v>2.2629999999999999</v>
      </c>
      <c r="AI21" s="10">
        <f t="shared" si="21"/>
        <v>394</v>
      </c>
      <c r="AJ21" s="39">
        <f t="shared" si="11"/>
        <v>-0.1179925825254836</v>
      </c>
      <c r="AK21" s="13">
        <v>194336.62849047259</v>
      </c>
      <c r="AL21" s="44"/>
    </row>
    <row r="22" spans="1:38" x14ac:dyDescent="0.25">
      <c r="A22" t="s">
        <v>647</v>
      </c>
      <c r="B22" s="5" t="s">
        <v>294</v>
      </c>
      <c r="C22" s="6" t="s">
        <v>19</v>
      </c>
      <c r="D22" s="7" t="s">
        <v>20</v>
      </c>
      <c r="E22" s="42">
        <f t="shared" si="0"/>
        <v>1.3010326693071299</v>
      </c>
      <c r="F22" s="8">
        <v>20.664439220481405</v>
      </c>
      <c r="G22" s="9">
        <f t="shared" si="1"/>
        <v>289</v>
      </c>
      <c r="H22" s="10">
        <f t="shared" si="12"/>
        <v>129</v>
      </c>
      <c r="I22" s="39">
        <f t="shared" si="2"/>
        <v>-0.41453860770179535</v>
      </c>
      <c r="J22" s="11">
        <v>-2.7732463295269127E-2</v>
      </c>
      <c r="K22" s="10">
        <f t="shared" si="13"/>
        <v>208</v>
      </c>
      <c r="L22" s="39">
        <f t="shared" si="3"/>
        <v>-0.16739347363842652</v>
      </c>
      <c r="M22" s="11">
        <v>5.6920762286860584E-2</v>
      </c>
      <c r="N22" s="10">
        <f t="shared" si="14"/>
        <v>288</v>
      </c>
      <c r="O22" s="39">
        <f t="shared" si="4"/>
        <v>0.33435966927544819</v>
      </c>
      <c r="P22" s="11">
        <v>1.7548524328636E-2</v>
      </c>
      <c r="Q22" s="10">
        <f t="shared" si="15"/>
        <v>182</v>
      </c>
      <c r="R22" s="39">
        <f t="shared" si="5"/>
        <v>0.1341362947980714</v>
      </c>
      <c r="S22" s="12">
        <v>3.67</v>
      </c>
      <c r="T22" s="10">
        <f t="shared" si="16"/>
        <v>211</v>
      </c>
      <c r="U22" s="39">
        <f t="shared" si="6"/>
        <v>6.6805434981339423E-2</v>
      </c>
      <c r="V22" s="11">
        <v>6.0874439461883409E-2</v>
      </c>
      <c r="W22" s="10">
        <f t="shared" si="17"/>
        <v>228</v>
      </c>
      <c r="X22" s="39">
        <f t="shared" si="7"/>
        <v>-0.4182185681743823</v>
      </c>
      <c r="Y22" s="13">
        <v>68859</v>
      </c>
      <c r="Z22" s="10">
        <f t="shared" si="18"/>
        <v>532</v>
      </c>
      <c r="AA22" s="39">
        <f t="shared" si="8"/>
        <v>1.2161587423061004</v>
      </c>
      <c r="AB22" s="11">
        <v>1.6268326973287808E-2</v>
      </c>
      <c r="AC22" s="10">
        <f t="shared" si="19"/>
        <v>358</v>
      </c>
      <c r="AD22" s="39">
        <f t="shared" si="9"/>
        <v>0.498865722974769</v>
      </c>
      <c r="AE22" s="11">
        <v>0.93200000000000005</v>
      </c>
      <c r="AF22" s="10">
        <f t="shared" si="20"/>
        <v>37</v>
      </c>
      <c r="AG22" s="39">
        <f t="shared" si="10"/>
        <v>-1.2477614748177479</v>
      </c>
      <c r="AH22" s="14">
        <v>3.38</v>
      </c>
      <c r="AI22" s="10">
        <f t="shared" si="21"/>
        <v>95</v>
      </c>
      <c r="AJ22" s="39">
        <f t="shared" si="11"/>
        <v>-0.29460495125889535</v>
      </c>
      <c r="AK22" s="13">
        <v>82239.143119305329</v>
      </c>
      <c r="AL22" s="44"/>
    </row>
    <row r="23" spans="1:38" x14ac:dyDescent="0.25">
      <c r="A23" t="s">
        <v>648</v>
      </c>
      <c r="B23" s="5" t="s">
        <v>116</v>
      </c>
      <c r="C23" s="6" t="s">
        <v>19</v>
      </c>
      <c r="D23" s="7" t="s">
        <v>20</v>
      </c>
      <c r="E23" s="42">
        <f t="shared" si="0"/>
        <v>-4.1373558724819191</v>
      </c>
      <c r="F23" s="8">
        <v>34.446946007221314</v>
      </c>
      <c r="G23" s="9">
        <f t="shared" si="1"/>
        <v>87</v>
      </c>
      <c r="H23" s="10">
        <f t="shared" si="12"/>
        <v>95</v>
      </c>
      <c r="I23" s="39">
        <f t="shared" si="2"/>
        <v>-0.54317259865570278</v>
      </c>
      <c r="J23" s="11">
        <v>-5.5906221821460766E-2</v>
      </c>
      <c r="K23" s="10">
        <f t="shared" si="13"/>
        <v>504</v>
      </c>
      <c r="L23" s="39">
        <f t="shared" si="3"/>
        <v>1.0764018813234129</v>
      </c>
      <c r="M23" s="11">
        <v>1.8181818181818181E-2</v>
      </c>
      <c r="N23" s="10">
        <f t="shared" si="14"/>
        <v>90</v>
      </c>
      <c r="O23" s="39">
        <f t="shared" si="4"/>
        <v>-0.63380479351139329</v>
      </c>
      <c r="P23" s="11">
        <v>5.3497942386831275E-2</v>
      </c>
      <c r="Q23" s="10">
        <f t="shared" si="15"/>
        <v>371</v>
      </c>
      <c r="R23" s="39">
        <f t="shared" si="5"/>
        <v>0.45277918943924456</v>
      </c>
      <c r="S23" s="12">
        <v>0.93</v>
      </c>
      <c r="T23" s="10">
        <f t="shared" si="16"/>
        <v>121</v>
      </c>
      <c r="U23" s="39">
        <f t="shared" si="6"/>
        <v>-0.41340955020675491</v>
      </c>
      <c r="V23" s="11">
        <v>8.7570621468926552E-2</v>
      </c>
      <c r="W23" s="10">
        <f t="shared" si="17"/>
        <v>23</v>
      </c>
      <c r="X23" s="39">
        <f t="shared" si="7"/>
        <v>-1.4249916477575495</v>
      </c>
      <c r="Y23" s="13">
        <v>40667</v>
      </c>
      <c r="Z23" s="10">
        <f t="shared" si="18"/>
        <v>282</v>
      </c>
      <c r="AA23" s="39">
        <f t="shared" si="8"/>
        <v>0.15346368722790221</v>
      </c>
      <c r="AB23" s="11">
        <v>3.6832412523020261E-2</v>
      </c>
      <c r="AC23" s="10">
        <f t="shared" si="19"/>
        <v>49</v>
      </c>
      <c r="AD23" s="39">
        <f t="shared" si="9"/>
        <v>-1.3953549290254079</v>
      </c>
      <c r="AE23" s="11">
        <v>0.79200000000000004</v>
      </c>
      <c r="AF23" s="10">
        <f t="shared" si="20"/>
        <v>2</v>
      </c>
      <c r="AG23" s="39">
        <f t="shared" si="10"/>
        <v>-3.6270812801541603</v>
      </c>
      <c r="AH23" s="14">
        <v>5.3230000000000004</v>
      </c>
      <c r="AI23" s="10">
        <f t="shared" si="21"/>
        <v>1</v>
      </c>
      <c r="AJ23" s="39">
        <f t="shared" si="11"/>
        <v>-0.41029931710538858</v>
      </c>
      <c r="AK23" s="13">
        <v>8806.871212121212</v>
      </c>
      <c r="AL23" s="44"/>
    </row>
    <row r="24" spans="1:38" x14ac:dyDescent="0.25">
      <c r="A24" t="s">
        <v>649</v>
      </c>
      <c r="B24" s="5" t="s">
        <v>430</v>
      </c>
      <c r="C24" s="6" t="s">
        <v>28</v>
      </c>
      <c r="D24" s="7" t="s">
        <v>20</v>
      </c>
      <c r="E24" s="42">
        <f t="shared" si="0"/>
        <v>5.0238291180975256</v>
      </c>
      <c r="F24" s="8">
        <v>11.229757066597315</v>
      </c>
      <c r="G24" s="9">
        <f t="shared" si="1"/>
        <v>494</v>
      </c>
      <c r="H24" s="10">
        <f t="shared" si="12"/>
        <v>28</v>
      </c>
      <c r="I24" s="39">
        <f t="shared" si="2"/>
        <v>-1.0327380002426145</v>
      </c>
      <c r="J24" s="11">
        <v>-0.16313213703099516</v>
      </c>
      <c r="K24" s="10">
        <f t="shared" si="13"/>
        <v>193</v>
      </c>
      <c r="L24" s="39">
        <f t="shared" si="3"/>
        <v>-0.21875407504038255</v>
      </c>
      <c r="M24" s="11">
        <v>5.8520426941479575E-2</v>
      </c>
      <c r="N24" s="10">
        <f t="shared" si="14"/>
        <v>223</v>
      </c>
      <c r="O24" s="39">
        <f t="shared" si="4"/>
        <v>0.18692431777967608</v>
      </c>
      <c r="P24" s="11">
        <v>2.3023023023023025E-2</v>
      </c>
      <c r="Q24" s="10">
        <f t="shared" si="15"/>
        <v>502</v>
      </c>
      <c r="R24" s="39">
        <f t="shared" si="5"/>
        <v>0.56093170477365739</v>
      </c>
      <c r="S24" s="12">
        <v>0</v>
      </c>
      <c r="T24" s="10">
        <f t="shared" si="16"/>
        <v>296</v>
      </c>
      <c r="U24" s="39">
        <f t="shared" si="6"/>
        <v>0.32878500764203511</v>
      </c>
      <c r="V24" s="11">
        <v>4.6310432569974552E-2</v>
      </c>
      <c r="W24" s="10">
        <f t="shared" si="17"/>
        <v>358</v>
      </c>
      <c r="X24" s="39">
        <f t="shared" si="7"/>
        <v>0.18873075293073657</v>
      </c>
      <c r="Y24" s="13">
        <v>85855</v>
      </c>
      <c r="Z24" s="10">
        <f t="shared" si="18"/>
        <v>434</v>
      </c>
      <c r="AA24" s="39">
        <f t="shared" si="8"/>
        <v>0.68011250065902507</v>
      </c>
      <c r="AB24" s="11">
        <v>2.6641294005708849E-2</v>
      </c>
      <c r="AC24" s="10">
        <f t="shared" si="19"/>
        <v>474</v>
      </c>
      <c r="AD24" s="39">
        <f t="shared" si="9"/>
        <v>0.85064955834622924</v>
      </c>
      <c r="AE24" s="11">
        <v>0.95799999999999996</v>
      </c>
      <c r="AF24" s="10">
        <f t="shared" si="20"/>
        <v>565</v>
      </c>
      <c r="AG24" s="39">
        <f t="shared" si="10"/>
        <v>2.2140692455559194</v>
      </c>
      <c r="AH24" s="14">
        <v>0.55300000000000005</v>
      </c>
      <c r="AI24" s="10">
        <f t="shared" si="21"/>
        <v>564</v>
      </c>
      <c r="AJ24" s="39">
        <f t="shared" si="11"/>
        <v>7.948203933591742</v>
      </c>
      <c r="AK24" s="13">
        <v>5314025.3142317301</v>
      </c>
      <c r="AL24" s="44"/>
    </row>
    <row r="25" spans="1:38" x14ac:dyDescent="0.25">
      <c r="A25" t="s">
        <v>650</v>
      </c>
      <c r="B25" s="5" t="s">
        <v>450</v>
      </c>
      <c r="C25" s="6" t="s">
        <v>54</v>
      </c>
      <c r="D25" s="7" t="s">
        <v>39</v>
      </c>
      <c r="E25" s="42">
        <f t="shared" si="0"/>
        <v>2.9385363576900785</v>
      </c>
      <c r="F25" s="8">
        <v>16.514514012852676</v>
      </c>
      <c r="G25" s="9">
        <f t="shared" si="1"/>
        <v>393</v>
      </c>
      <c r="H25" s="10">
        <f t="shared" si="12"/>
        <v>64</v>
      </c>
      <c r="I25" s="39">
        <f t="shared" si="2"/>
        <v>-0.63831818605988944</v>
      </c>
      <c r="J25" s="11">
        <v>-7.6745261211280669E-2</v>
      </c>
      <c r="K25" s="10">
        <f t="shared" si="13"/>
        <v>259</v>
      </c>
      <c r="L25" s="39">
        <f t="shared" si="3"/>
        <v>4.2135794849451208E-3</v>
      </c>
      <c r="M25" s="11">
        <v>5.1575931232091692E-2</v>
      </c>
      <c r="N25" s="10">
        <f t="shared" si="14"/>
        <v>440</v>
      </c>
      <c r="O25" s="39">
        <f t="shared" si="4"/>
        <v>0.65114183765706535</v>
      </c>
      <c r="P25" s="11">
        <v>5.7859209257473485E-3</v>
      </c>
      <c r="Q25" s="10">
        <f t="shared" si="15"/>
        <v>373</v>
      </c>
      <c r="R25" s="39">
        <f t="shared" si="5"/>
        <v>0.45394211971165765</v>
      </c>
      <c r="S25" s="12">
        <v>0.92</v>
      </c>
      <c r="T25" s="10">
        <f t="shared" si="16"/>
        <v>377</v>
      </c>
      <c r="U25" s="39">
        <f t="shared" si="6"/>
        <v>0.5199561312018206</v>
      </c>
      <c r="V25" s="11">
        <v>3.5682819383259914E-2</v>
      </c>
      <c r="W25" s="10">
        <f t="shared" si="17"/>
        <v>373</v>
      </c>
      <c r="X25" s="39">
        <f t="shared" si="7"/>
        <v>0.25283254343342476</v>
      </c>
      <c r="Y25" s="13">
        <v>87650</v>
      </c>
      <c r="Z25" s="10">
        <f t="shared" si="18"/>
        <v>292</v>
      </c>
      <c r="AA25" s="39">
        <f t="shared" si="8"/>
        <v>0.19242734735712116</v>
      </c>
      <c r="AB25" s="11">
        <v>3.607843137254902E-2</v>
      </c>
      <c r="AC25" s="10">
        <f t="shared" si="19"/>
        <v>383</v>
      </c>
      <c r="AD25" s="39">
        <f t="shared" si="9"/>
        <v>0.58004660806048947</v>
      </c>
      <c r="AE25" s="11">
        <v>0.93799999999999994</v>
      </c>
      <c r="AF25" s="10">
        <f t="shared" si="20"/>
        <v>537</v>
      </c>
      <c r="AG25" s="39">
        <f t="shared" si="10"/>
        <v>1.4095334184298143</v>
      </c>
      <c r="AH25" s="14">
        <v>1.21</v>
      </c>
      <c r="AI25" s="10">
        <f t="shared" si="21"/>
        <v>529</v>
      </c>
      <c r="AJ25" s="39">
        <f t="shared" si="11"/>
        <v>0.37733026921912921</v>
      </c>
      <c r="AK25" s="13">
        <v>508722.57170409989</v>
      </c>
      <c r="AL25" s="44"/>
    </row>
    <row r="26" spans="1:38" x14ac:dyDescent="0.25">
      <c r="A26" t="s">
        <v>651</v>
      </c>
      <c r="B26" s="5" t="s">
        <v>444</v>
      </c>
      <c r="C26" s="6" t="s">
        <v>30</v>
      </c>
      <c r="D26" s="7" t="s">
        <v>20</v>
      </c>
      <c r="E26" s="42">
        <f t="shared" si="0"/>
        <v>2.8030036905783211</v>
      </c>
      <c r="F26" s="8">
        <v>16.857994418847767</v>
      </c>
      <c r="G26" s="9">
        <f t="shared" si="1"/>
        <v>388</v>
      </c>
      <c r="H26" s="10">
        <f t="shared" si="12"/>
        <v>42</v>
      </c>
      <c r="I26" s="39">
        <f t="shared" si="2"/>
        <v>-0.78880206994411217</v>
      </c>
      <c r="J26" s="11">
        <v>-0.10970464135021096</v>
      </c>
      <c r="K26" s="10">
        <f t="shared" si="13"/>
        <v>343</v>
      </c>
      <c r="L26" s="39">
        <f t="shared" si="3"/>
        <v>0.39278169815146435</v>
      </c>
      <c r="M26" s="11">
        <v>3.9473684210526314E-2</v>
      </c>
      <c r="N26" s="10">
        <f t="shared" si="14"/>
        <v>489</v>
      </c>
      <c r="O26" s="39">
        <f t="shared" si="4"/>
        <v>0.80696419382803874</v>
      </c>
      <c r="P26" s="11">
        <v>0</v>
      </c>
      <c r="Q26" s="10">
        <f t="shared" si="15"/>
        <v>185</v>
      </c>
      <c r="R26" s="39">
        <f t="shared" si="5"/>
        <v>0.14227680670496268</v>
      </c>
      <c r="S26" s="12">
        <v>3.6</v>
      </c>
      <c r="T26" s="10">
        <f t="shared" si="16"/>
        <v>184</v>
      </c>
      <c r="U26" s="39">
        <f t="shared" si="6"/>
        <v>-3.7386029574050315E-2</v>
      </c>
      <c r="V26" s="11">
        <v>6.6666666666666666E-2</v>
      </c>
      <c r="W26" s="10">
        <f t="shared" si="17"/>
        <v>192</v>
      </c>
      <c r="X26" s="39">
        <f t="shared" si="7"/>
        <v>-0.54917191958015255</v>
      </c>
      <c r="Y26" s="13">
        <v>65192</v>
      </c>
      <c r="Z26" s="10">
        <f t="shared" si="18"/>
        <v>394</v>
      </c>
      <c r="AA26" s="39">
        <f t="shared" si="8"/>
        <v>0.52051068593663163</v>
      </c>
      <c r="AB26" s="11">
        <v>2.9729729729729731E-2</v>
      </c>
      <c r="AC26" s="10">
        <f t="shared" si="19"/>
        <v>499</v>
      </c>
      <c r="AD26" s="39">
        <f t="shared" si="9"/>
        <v>0.95889073846052508</v>
      </c>
      <c r="AE26" s="11">
        <v>0.96599999999999997</v>
      </c>
      <c r="AF26" s="10">
        <f t="shared" si="20"/>
        <v>547</v>
      </c>
      <c r="AG26" s="39">
        <f t="shared" si="10"/>
        <v>1.7119997035137533</v>
      </c>
      <c r="AH26" s="14">
        <v>0.96299999999999997</v>
      </c>
      <c r="AI26" s="10">
        <f t="shared" si="21"/>
        <v>553</v>
      </c>
      <c r="AJ26" s="39">
        <f t="shared" si="11"/>
        <v>2.5276975274883577</v>
      </c>
      <c r="AK26" s="13">
        <v>1873580.3333953377</v>
      </c>
      <c r="AL26" s="44"/>
    </row>
    <row r="27" spans="1:38" x14ac:dyDescent="0.25">
      <c r="A27" t="s">
        <v>652</v>
      </c>
      <c r="B27" s="5" t="s">
        <v>215</v>
      </c>
      <c r="C27" s="6" t="s">
        <v>30</v>
      </c>
      <c r="D27" s="7" t="s">
        <v>20</v>
      </c>
      <c r="E27" s="42">
        <f t="shared" si="0"/>
        <v>-0.12924224495704795</v>
      </c>
      <c r="F27" s="8">
        <v>24.289184595195845</v>
      </c>
      <c r="G27" s="9">
        <f t="shared" si="1"/>
        <v>221</v>
      </c>
      <c r="H27" s="10">
        <f t="shared" si="12"/>
        <v>542</v>
      </c>
      <c r="I27" s="39">
        <f t="shared" si="2"/>
        <v>1.4572169596258682</v>
      </c>
      <c r="J27" s="11">
        <v>0.38222441499859028</v>
      </c>
      <c r="K27" s="10">
        <f t="shared" si="13"/>
        <v>329</v>
      </c>
      <c r="L27" s="39">
        <f t="shared" si="3"/>
        <v>0.34207118764487376</v>
      </c>
      <c r="M27" s="11">
        <v>4.1053101294065149E-2</v>
      </c>
      <c r="N27" s="10">
        <f t="shared" si="14"/>
        <v>205</v>
      </c>
      <c r="O27" s="39">
        <f t="shared" si="4"/>
        <v>9.6167492878041466E-2</v>
      </c>
      <c r="P27" s="11">
        <v>2.6392961876832845E-2</v>
      </c>
      <c r="Q27" s="10">
        <f t="shared" si="15"/>
        <v>170</v>
      </c>
      <c r="R27" s="39">
        <f t="shared" si="5"/>
        <v>8.8782014173962837E-2</v>
      </c>
      <c r="S27" s="12">
        <v>4.0599999999999996</v>
      </c>
      <c r="T27" s="10">
        <f t="shared" si="16"/>
        <v>182</v>
      </c>
      <c r="U27" s="39">
        <f t="shared" si="6"/>
        <v>-3.8612101849885332E-2</v>
      </c>
      <c r="V27" s="11">
        <v>6.6734826656752483E-2</v>
      </c>
      <c r="W27" s="10">
        <f t="shared" si="17"/>
        <v>156</v>
      </c>
      <c r="X27" s="39">
        <f t="shared" si="7"/>
        <v>-0.64837792181773901</v>
      </c>
      <c r="Y27" s="13">
        <v>62414</v>
      </c>
      <c r="Z27" s="10">
        <f t="shared" si="18"/>
        <v>225</v>
      </c>
      <c r="AA27" s="39">
        <f t="shared" si="8"/>
        <v>-4.3679076032890521E-2</v>
      </c>
      <c r="AB27" s="11">
        <v>4.0647298674821614E-2</v>
      </c>
      <c r="AC27" s="10">
        <f t="shared" si="19"/>
        <v>234</v>
      </c>
      <c r="AD27" s="39">
        <f t="shared" si="9"/>
        <v>2.531055997472437E-2</v>
      </c>
      <c r="AE27" s="11">
        <v>0.89700000000000002</v>
      </c>
      <c r="AF27" s="10">
        <f t="shared" si="20"/>
        <v>248</v>
      </c>
      <c r="AG27" s="39">
        <f t="shared" si="10"/>
        <v>-2.6875295754236746E-2</v>
      </c>
      <c r="AH27" s="14">
        <v>2.383</v>
      </c>
      <c r="AI27" s="10">
        <f t="shared" si="21"/>
        <v>255</v>
      </c>
      <c r="AJ27" s="39">
        <f t="shared" si="11"/>
        <v>-0.20774570064955228</v>
      </c>
      <c r="AK27" s="13">
        <v>137369.50371838937</v>
      </c>
      <c r="AL27" s="44"/>
    </row>
    <row r="28" spans="1:38" x14ac:dyDescent="0.25">
      <c r="A28" t="s">
        <v>653</v>
      </c>
      <c r="B28" s="5" t="s">
        <v>212</v>
      </c>
      <c r="C28" s="6" t="s">
        <v>19</v>
      </c>
      <c r="D28" s="7" t="s">
        <v>20</v>
      </c>
      <c r="E28" s="42">
        <f t="shared" si="0"/>
        <v>-1.0706067095227603</v>
      </c>
      <c r="F28" s="8">
        <v>26.674884333634282</v>
      </c>
      <c r="G28" s="9">
        <f t="shared" si="1"/>
        <v>184</v>
      </c>
      <c r="H28" s="10">
        <f t="shared" si="12"/>
        <v>114</v>
      </c>
      <c r="I28" s="39">
        <f t="shared" si="2"/>
        <v>-0.46733444375478878</v>
      </c>
      <c r="J28" s="11">
        <v>-3.9295947605403225E-2</v>
      </c>
      <c r="K28" s="10">
        <f t="shared" si="13"/>
        <v>238</v>
      </c>
      <c r="L28" s="39">
        <f t="shared" si="3"/>
        <v>-5.5000405505834099E-2</v>
      </c>
      <c r="M28" s="11">
        <v>5.3420195439739415E-2</v>
      </c>
      <c r="N28" s="10">
        <f t="shared" si="14"/>
        <v>81</v>
      </c>
      <c r="O28" s="39">
        <f t="shared" si="4"/>
        <v>-0.74604914752399831</v>
      </c>
      <c r="P28" s="11">
        <v>5.766574585635359E-2</v>
      </c>
      <c r="Q28" s="10">
        <f t="shared" si="15"/>
        <v>204</v>
      </c>
      <c r="R28" s="39">
        <f t="shared" si="5"/>
        <v>0.19577159923596255</v>
      </c>
      <c r="S28" s="12">
        <v>3.14</v>
      </c>
      <c r="T28" s="10">
        <f t="shared" si="16"/>
        <v>472</v>
      </c>
      <c r="U28" s="39">
        <f t="shared" si="6"/>
        <v>0.74913350180555627</v>
      </c>
      <c r="V28" s="11">
        <v>2.2942357327215373E-2</v>
      </c>
      <c r="W28" s="10">
        <f t="shared" si="17"/>
        <v>77</v>
      </c>
      <c r="X28" s="39">
        <f t="shared" si="7"/>
        <v>-0.95906626575834475</v>
      </c>
      <c r="Y28" s="13">
        <v>53714</v>
      </c>
      <c r="Z28" s="10">
        <f t="shared" si="18"/>
        <v>374</v>
      </c>
      <c r="AA28" s="39">
        <f t="shared" si="8"/>
        <v>0.45764213590034603</v>
      </c>
      <c r="AB28" s="11">
        <v>3.0946291560102302E-2</v>
      </c>
      <c r="AC28" s="10">
        <f t="shared" si="19"/>
        <v>188</v>
      </c>
      <c r="AD28" s="39">
        <f t="shared" si="9"/>
        <v>-0.15058135771100647</v>
      </c>
      <c r="AE28" s="11">
        <v>0.88400000000000001</v>
      </c>
      <c r="AF28" s="10">
        <f t="shared" si="20"/>
        <v>22</v>
      </c>
      <c r="AG28" s="39">
        <f t="shared" si="10"/>
        <v>-1.6432943091582837</v>
      </c>
      <c r="AH28" s="14">
        <v>3.7029999999999998</v>
      </c>
      <c r="AI28" s="10">
        <f t="shared" si="21"/>
        <v>78</v>
      </c>
      <c r="AJ28" s="39">
        <f t="shared" si="11"/>
        <v>-0.30419954346619588</v>
      </c>
      <c r="AK28" s="13">
        <v>76149.367712784078</v>
      </c>
      <c r="AL28" s="44"/>
    </row>
    <row r="29" spans="1:38" x14ac:dyDescent="0.25">
      <c r="A29" t="s">
        <v>654</v>
      </c>
      <c r="B29" s="5" t="s">
        <v>144</v>
      </c>
      <c r="C29" s="6" t="s">
        <v>44</v>
      </c>
      <c r="D29" s="7" t="s">
        <v>20</v>
      </c>
      <c r="E29" s="42">
        <f t="shared" si="0"/>
        <v>-1.2948263387284249</v>
      </c>
      <c r="F29" s="8">
        <v>27.243124086550274</v>
      </c>
      <c r="G29" s="9">
        <f t="shared" si="1"/>
        <v>178</v>
      </c>
      <c r="H29" s="10">
        <f t="shared" si="12"/>
        <v>82</v>
      </c>
      <c r="I29" s="39">
        <f t="shared" si="2"/>
        <v>-0.59306964058615852</v>
      </c>
      <c r="J29" s="11">
        <v>-6.683480453972257E-2</v>
      </c>
      <c r="K29" s="10">
        <f t="shared" si="13"/>
        <v>25</v>
      </c>
      <c r="L29" s="39">
        <f t="shared" si="3"/>
        <v>-1.9436913195458283</v>
      </c>
      <c r="M29" s="11">
        <v>0.11224489795918367</v>
      </c>
      <c r="N29" s="10">
        <f t="shared" si="14"/>
        <v>303</v>
      </c>
      <c r="O29" s="39">
        <f t="shared" si="4"/>
        <v>0.36023651474229795</v>
      </c>
      <c r="P29" s="11">
        <v>1.6587677725118485E-2</v>
      </c>
      <c r="Q29" s="10">
        <f t="shared" si="15"/>
        <v>329</v>
      </c>
      <c r="R29" s="39">
        <f t="shared" si="5"/>
        <v>0.4132395601772012</v>
      </c>
      <c r="S29" s="12">
        <v>1.27</v>
      </c>
      <c r="T29" s="10">
        <f t="shared" si="16"/>
        <v>192</v>
      </c>
      <c r="U29" s="39">
        <f t="shared" si="6"/>
        <v>-6.7551487356018014E-4</v>
      </c>
      <c r="V29" s="11">
        <v>6.4625850340136057E-2</v>
      </c>
      <c r="W29" s="10">
        <f t="shared" si="17"/>
        <v>177</v>
      </c>
      <c r="X29" s="39">
        <f t="shared" si="7"/>
        <v>-0.580062197454707</v>
      </c>
      <c r="Y29" s="13">
        <v>64327</v>
      </c>
      <c r="Z29" s="10">
        <f t="shared" si="18"/>
        <v>244</v>
      </c>
      <c r="AA29" s="39">
        <f t="shared" si="8"/>
        <v>4.0469372423845081E-2</v>
      </c>
      <c r="AB29" s="11">
        <v>3.901895206243032E-2</v>
      </c>
      <c r="AC29" s="10">
        <f t="shared" si="19"/>
        <v>87</v>
      </c>
      <c r="AD29" s="39">
        <f t="shared" si="9"/>
        <v>-0.80002843839678195</v>
      </c>
      <c r="AE29" s="11">
        <v>0.83599999999999997</v>
      </c>
      <c r="AF29" s="10">
        <f t="shared" si="20"/>
        <v>212</v>
      </c>
      <c r="AG29" s="39">
        <f t="shared" si="10"/>
        <v>-0.15422952105273754</v>
      </c>
      <c r="AH29" s="14">
        <v>2.4870000000000001</v>
      </c>
      <c r="AI29" s="10">
        <f t="shared" si="21"/>
        <v>226</v>
      </c>
      <c r="AJ29" s="39">
        <f t="shared" si="11"/>
        <v>-0.22103206020215513</v>
      </c>
      <c r="AK29" s="13">
        <v>128936.52982043945</v>
      </c>
      <c r="AL29" s="44"/>
    </row>
    <row r="30" spans="1:38" x14ac:dyDescent="0.25">
      <c r="A30" t="s">
        <v>655</v>
      </c>
      <c r="B30" s="5" t="s">
        <v>403</v>
      </c>
      <c r="C30" s="6" t="s">
        <v>30</v>
      </c>
      <c r="D30" s="7" t="s">
        <v>20</v>
      </c>
      <c r="E30" s="42">
        <f t="shared" si="0"/>
        <v>3.7380531579370735</v>
      </c>
      <c r="F30" s="8">
        <v>14.488298776327523</v>
      </c>
      <c r="G30" s="9">
        <f t="shared" si="1"/>
        <v>440</v>
      </c>
      <c r="H30" s="10">
        <f t="shared" si="12"/>
        <v>37</v>
      </c>
      <c r="I30" s="39">
        <f t="shared" si="2"/>
        <v>-0.84691281134519847</v>
      </c>
      <c r="J30" s="11">
        <v>-0.12243221035332785</v>
      </c>
      <c r="K30" s="10">
        <f t="shared" si="13"/>
        <v>107</v>
      </c>
      <c r="L30" s="39">
        <f t="shared" si="3"/>
        <v>-0.75925095971998213</v>
      </c>
      <c r="M30" s="11">
        <v>7.5354609929078012E-2</v>
      </c>
      <c r="N30" s="10">
        <f t="shared" si="14"/>
        <v>489</v>
      </c>
      <c r="O30" s="39">
        <f t="shared" si="4"/>
        <v>0.80696419382803874</v>
      </c>
      <c r="P30" s="11">
        <v>0</v>
      </c>
      <c r="Q30" s="10">
        <f t="shared" si="15"/>
        <v>502</v>
      </c>
      <c r="R30" s="39">
        <f t="shared" si="5"/>
        <v>0.56093170477365739</v>
      </c>
      <c r="S30" s="12">
        <v>0</v>
      </c>
      <c r="T30" s="10">
        <f t="shared" si="16"/>
        <v>392</v>
      </c>
      <c r="U30" s="39">
        <f t="shared" si="6"/>
        <v>0.55658894928098579</v>
      </c>
      <c r="V30" s="11">
        <v>3.3646322378716745E-2</v>
      </c>
      <c r="W30" s="10">
        <f t="shared" si="17"/>
        <v>390</v>
      </c>
      <c r="X30" s="39">
        <f t="shared" si="7"/>
        <v>0.30700659145157405</v>
      </c>
      <c r="Y30" s="13">
        <v>89167</v>
      </c>
      <c r="Z30" s="10">
        <f t="shared" si="18"/>
        <v>180</v>
      </c>
      <c r="AA30" s="39">
        <f t="shared" si="8"/>
        <v>-0.28272094184924978</v>
      </c>
      <c r="AB30" s="11">
        <v>4.5272969374167776E-2</v>
      </c>
      <c r="AC30" s="10">
        <f t="shared" si="19"/>
        <v>553</v>
      </c>
      <c r="AD30" s="39">
        <f t="shared" si="9"/>
        <v>1.2159635412319778</v>
      </c>
      <c r="AE30" s="11">
        <v>0.98499999999999999</v>
      </c>
      <c r="AF30" s="10">
        <f t="shared" si="20"/>
        <v>558</v>
      </c>
      <c r="AG30" s="39">
        <f t="shared" si="10"/>
        <v>1.9299713583515716</v>
      </c>
      <c r="AH30" s="14">
        <v>0.78500000000000003</v>
      </c>
      <c r="AI30" s="10">
        <f t="shared" si="21"/>
        <v>551</v>
      </c>
      <c r="AJ30" s="39">
        <f t="shared" si="11"/>
        <v>1.9694688895939649</v>
      </c>
      <c r="AK30" s="13">
        <v>1519267.5125045825</v>
      </c>
      <c r="AL30" s="44"/>
    </row>
    <row r="31" spans="1:38" x14ac:dyDescent="0.25">
      <c r="A31" t="s">
        <v>656</v>
      </c>
      <c r="B31" s="5" t="s">
        <v>122</v>
      </c>
      <c r="C31" s="6" t="s">
        <v>52</v>
      </c>
      <c r="D31" s="7" t="s">
        <v>34</v>
      </c>
      <c r="E31" s="42">
        <f t="shared" si="0"/>
        <v>-5.4862846771456688</v>
      </c>
      <c r="F31" s="8">
        <v>37.865535955741443</v>
      </c>
      <c r="G31" s="9">
        <f t="shared" si="1"/>
        <v>72</v>
      </c>
      <c r="H31" s="10">
        <f t="shared" si="12"/>
        <v>212</v>
      </c>
      <c r="I31" s="39">
        <f t="shared" si="2"/>
        <v>-0.24149613096350461</v>
      </c>
      <c r="J31" s="11">
        <v>1.0167759796974485E-2</v>
      </c>
      <c r="K31" s="10">
        <f t="shared" si="13"/>
        <v>55</v>
      </c>
      <c r="L31" s="39">
        <f t="shared" si="3"/>
        <v>-1.3061154456631501</v>
      </c>
      <c r="M31" s="11">
        <v>9.2387116658961321E-2</v>
      </c>
      <c r="N31" s="10">
        <f t="shared" si="14"/>
        <v>87</v>
      </c>
      <c r="O31" s="39">
        <f t="shared" si="4"/>
        <v>-0.66803307732260109</v>
      </c>
      <c r="P31" s="11">
        <v>5.4768890589786109E-2</v>
      </c>
      <c r="Q31" s="10">
        <f t="shared" si="15"/>
        <v>56</v>
      </c>
      <c r="R31" s="39">
        <f t="shared" si="5"/>
        <v>-0.86365787893231771</v>
      </c>
      <c r="S31" s="12">
        <v>12.25</v>
      </c>
      <c r="T31" s="10">
        <f t="shared" si="16"/>
        <v>65</v>
      </c>
      <c r="U31" s="39">
        <f t="shared" si="6"/>
        <v>-1.04205842560034</v>
      </c>
      <c r="V31" s="11">
        <v>0.12251856210734004</v>
      </c>
      <c r="W31" s="10">
        <f t="shared" si="17"/>
        <v>59</v>
      </c>
      <c r="X31" s="39">
        <f t="shared" si="7"/>
        <v>-1.0765921668972567</v>
      </c>
      <c r="Y31" s="13">
        <v>50423</v>
      </c>
      <c r="Z31" s="10">
        <f t="shared" si="18"/>
        <v>106</v>
      </c>
      <c r="AA31" s="39">
        <f t="shared" si="8"/>
        <v>-0.68203250941936877</v>
      </c>
      <c r="AB31" s="11">
        <v>5.2999999999999999E-2</v>
      </c>
      <c r="AC31" s="10">
        <f t="shared" si="19"/>
        <v>130</v>
      </c>
      <c r="AD31" s="39">
        <f t="shared" si="9"/>
        <v>-0.4753048980538942</v>
      </c>
      <c r="AE31" s="11">
        <v>0.86</v>
      </c>
      <c r="AF31" s="10">
        <f t="shared" si="20"/>
        <v>65</v>
      </c>
      <c r="AG31" s="39">
        <f t="shared" si="10"/>
        <v>-0.90488471439870788</v>
      </c>
      <c r="AH31" s="14">
        <v>3.1</v>
      </c>
      <c r="AI31" s="10">
        <f t="shared" si="21"/>
        <v>150</v>
      </c>
      <c r="AJ31" s="39">
        <f t="shared" si="11"/>
        <v>-0.26192659265420309</v>
      </c>
      <c r="AK31" s="13">
        <v>102980.39613524001</v>
      </c>
      <c r="AL31" s="44">
        <v>1</v>
      </c>
    </row>
    <row r="32" spans="1:38" x14ac:dyDescent="0.25">
      <c r="A32" t="s">
        <v>657</v>
      </c>
      <c r="B32" s="5" t="s">
        <v>368</v>
      </c>
      <c r="C32" s="6" t="s">
        <v>30</v>
      </c>
      <c r="D32" s="7" t="s">
        <v>20</v>
      </c>
      <c r="E32" s="42">
        <f t="shared" si="0"/>
        <v>0.76768406217178664</v>
      </c>
      <c r="F32" s="8">
        <v>22.016104468570308</v>
      </c>
      <c r="G32" s="9">
        <f t="shared" si="1"/>
        <v>261</v>
      </c>
      <c r="H32" s="10">
        <f t="shared" si="12"/>
        <v>5</v>
      </c>
      <c r="I32" s="39">
        <f t="shared" si="2"/>
        <v>-1.8436889962274925</v>
      </c>
      <c r="J32" s="11">
        <v>-0.34074877916440582</v>
      </c>
      <c r="K32" s="10">
        <f t="shared" si="13"/>
        <v>122</v>
      </c>
      <c r="L32" s="39">
        <f t="shared" si="3"/>
        <v>-0.61562355288761694</v>
      </c>
      <c r="M32" s="11">
        <v>7.0881226053639848E-2</v>
      </c>
      <c r="N32" s="10">
        <f t="shared" si="14"/>
        <v>489</v>
      </c>
      <c r="O32" s="39">
        <f t="shared" si="4"/>
        <v>0.80696419382803874</v>
      </c>
      <c r="P32" s="11">
        <v>0</v>
      </c>
      <c r="Q32" s="10">
        <f t="shared" si="15"/>
        <v>502</v>
      </c>
      <c r="R32" s="39">
        <f t="shared" si="5"/>
        <v>0.56093170477365739</v>
      </c>
      <c r="S32" s="12">
        <v>0</v>
      </c>
      <c r="T32" s="10">
        <f t="shared" si="16"/>
        <v>223</v>
      </c>
      <c r="U32" s="39">
        <f t="shared" si="6"/>
        <v>0.11078174876872747</v>
      </c>
      <c r="V32" s="11">
        <v>5.8429701765063909E-2</v>
      </c>
      <c r="W32" s="10">
        <f t="shared" si="17"/>
        <v>261</v>
      </c>
      <c r="X32" s="39">
        <f t="shared" si="7"/>
        <v>-0.2865509906905877</v>
      </c>
      <c r="Y32" s="13">
        <v>72546</v>
      </c>
      <c r="Z32" s="10">
        <f t="shared" si="18"/>
        <v>38</v>
      </c>
      <c r="AA32" s="39">
        <f t="shared" si="8"/>
        <v>-1.5723799635689399</v>
      </c>
      <c r="AB32" s="11">
        <v>7.0229007633587789E-2</v>
      </c>
      <c r="AC32" s="10">
        <f t="shared" si="19"/>
        <v>461</v>
      </c>
      <c r="AD32" s="39">
        <f t="shared" si="9"/>
        <v>0.8100591158033682</v>
      </c>
      <c r="AE32" s="11">
        <v>0.95499999999999996</v>
      </c>
      <c r="AF32" s="10">
        <f t="shared" si="20"/>
        <v>539</v>
      </c>
      <c r="AG32" s="39">
        <f t="shared" si="10"/>
        <v>1.5417858831628726</v>
      </c>
      <c r="AH32" s="14">
        <v>1.1020000000000001</v>
      </c>
      <c r="AI32" s="10">
        <f t="shared" si="21"/>
        <v>552</v>
      </c>
      <c r="AJ32" s="39">
        <f t="shared" si="11"/>
        <v>2.2690396789823271</v>
      </c>
      <c r="AK32" s="13">
        <v>1709407.8317920731</v>
      </c>
      <c r="AL32" s="44"/>
    </row>
    <row r="33" spans="1:38" x14ac:dyDescent="0.25">
      <c r="A33" t="s">
        <v>658</v>
      </c>
      <c r="B33" s="5" t="s">
        <v>249</v>
      </c>
      <c r="C33" s="6" t="s">
        <v>30</v>
      </c>
      <c r="D33" s="7" t="s">
        <v>20</v>
      </c>
      <c r="E33" s="42">
        <f t="shared" si="0"/>
        <v>0.93048310612637097</v>
      </c>
      <c r="F33" s="8">
        <v>21.603522890233741</v>
      </c>
      <c r="G33" s="9">
        <f t="shared" si="1"/>
        <v>268</v>
      </c>
      <c r="H33" s="10">
        <f t="shared" si="12"/>
        <v>398</v>
      </c>
      <c r="I33" s="39">
        <f t="shared" si="2"/>
        <v>0.16336123334971508</v>
      </c>
      <c r="J33" s="11">
        <v>9.8840695582650406E-2</v>
      </c>
      <c r="K33" s="10">
        <f t="shared" si="13"/>
        <v>478</v>
      </c>
      <c r="L33" s="39">
        <f t="shared" si="3"/>
        <v>0.93444174765343957</v>
      </c>
      <c r="M33" s="11">
        <v>2.260327357755261E-2</v>
      </c>
      <c r="N33" s="10">
        <f t="shared" si="14"/>
        <v>344</v>
      </c>
      <c r="O33" s="39">
        <f t="shared" si="4"/>
        <v>0.45587721208051163</v>
      </c>
      <c r="P33" s="11">
        <v>1.3036393264530146E-2</v>
      </c>
      <c r="Q33" s="10">
        <f t="shared" si="15"/>
        <v>269</v>
      </c>
      <c r="R33" s="39">
        <f t="shared" si="5"/>
        <v>0.34462667410483178</v>
      </c>
      <c r="S33" s="12">
        <v>1.86</v>
      </c>
      <c r="T33" s="10">
        <f t="shared" si="16"/>
        <v>236</v>
      </c>
      <c r="U33" s="39">
        <f t="shared" si="6"/>
        <v>0.16303813568637532</v>
      </c>
      <c r="V33" s="11">
        <v>5.5524657026325544E-2</v>
      </c>
      <c r="W33" s="10">
        <f t="shared" si="17"/>
        <v>291</v>
      </c>
      <c r="X33" s="39">
        <f t="shared" si="7"/>
        <v>-0.12095767450063497</v>
      </c>
      <c r="Y33" s="13">
        <v>77183</v>
      </c>
      <c r="Z33" s="10">
        <f t="shared" si="18"/>
        <v>170</v>
      </c>
      <c r="AA33" s="39">
        <f t="shared" si="8"/>
        <v>-0.34509381601826078</v>
      </c>
      <c r="AB33" s="11">
        <v>4.6479939439818319E-2</v>
      </c>
      <c r="AC33" s="10">
        <f t="shared" si="19"/>
        <v>264</v>
      </c>
      <c r="AD33" s="39">
        <f t="shared" si="9"/>
        <v>0.1200215925747333</v>
      </c>
      <c r="AE33" s="11">
        <v>0.90400000000000003</v>
      </c>
      <c r="AF33" s="10">
        <f t="shared" si="20"/>
        <v>397</v>
      </c>
      <c r="AG33" s="39">
        <f t="shared" si="10"/>
        <v>0.4298855315182708</v>
      </c>
      <c r="AH33" s="14">
        <v>2.0099999999999998</v>
      </c>
      <c r="AI33" s="10">
        <f t="shared" si="21"/>
        <v>121</v>
      </c>
      <c r="AJ33" s="39">
        <f t="shared" si="11"/>
        <v>-0.27580458372616651</v>
      </c>
      <c r="AK33" s="13">
        <v>94171.908302098207</v>
      </c>
      <c r="AL33" s="44"/>
    </row>
    <row r="34" spans="1:38" x14ac:dyDescent="0.25">
      <c r="A34" t="s">
        <v>659</v>
      </c>
      <c r="B34" s="15" t="s">
        <v>496</v>
      </c>
      <c r="C34" s="16" t="s">
        <v>172</v>
      </c>
      <c r="D34" s="7" t="s">
        <v>39</v>
      </c>
      <c r="E34" s="42">
        <f t="shared" si="0"/>
        <v>4.6047417898428256</v>
      </c>
      <c r="F34" s="8">
        <v>12.291849982821164</v>
      </c>
      <c r="G34" s="9">
        <f t="shared" si="1"/>
        <v>476</v>
      </c>
      <c r="H34" s="17">
        <f t="shared" si="12"/>
        <v>230</v>
      </c>
      <c r="I34" s="40">
        <f t="shared" si="2"/>
        <v>-0.21285850176914134</v>
      </c>
      <c r="J34" s="18">
        <v>1.6440049443757765E-2</v>
      </c>
      <c r="K34" s="17">
        <f t="shared" si="13"/>
        <v>197</v>
      </c>
      <c r="L34" s="40">
        <f t="shared" si="3"/>
        <v>-0.20660952549108261</v>
      </c>
      <c r="M34" s="18">
        <v>5.8142175789234612E-2</v>
      </c>
      <c r="N34" s="17">
        <f t="shared" si="14"/>
        <v>427</v>
      </c>
      <c r="O34" s="40">
        <f t="shared" si="4"/>
        <v>0.62012665113806587</v>
      </c>
      <c r="P34" s="18">
        <v>6.9375619425173438E-3</v>
      </c>
      <c r="Q34" s="17">
        <f t="shared" si="15"/>
        <v>443</v>
      </c>
      <c r="R34" s="40">
        <f t="shared" si="5"/>
        <v>0.51906621496678784</v>
      </c>
      <c r="S34" s="19">
        <v>0.36</v>
      </c>
      <c r="T34" s="17">
        <f t="shared" si="16"/>
        <v>468</v>
      </c>
      <c r="U34" s="39">
        <f t="shared" si="6"/>
        <v>0.74158067710769016</v>
      </c>
      <c r="V34" s="18">
        <v>2.3362235067437381E-2</v>
      </c>
      <c r="W34" s="17">
        <f t="shared" si="17"/>
        <v>441</v>
      </c>
      <c r="X34" s="40">
        <f t="shared" si="7"/>
        <v>0.69925955350256408</v>
      </c>
      <c r="Y34" s="20">
        <v>100151</v>
      </c>
      <c r="Z34" s="17">
        <f t="shared" si="18"/>
        <v>475</v>
      </c>
      <c r="AA34" s="40">
        <f t="shared" si="8"/>
        <v>0.82240384912933928</v>
      </c>
      <c r="AB34" s="18">
        <v>2.388783105418037E-2</v>
      </c>
      <c r="AC34" s="17">
        <f t="shared" si="19"/>
        <v>489</v>
      </c>
      <c r="AD34" s="40">
        <f t="shared" si="9"/>
        <v>0.93183044343195265</v>
      </c>
      <c r="AE34" s="18">
        <v>0.96400000000000008</v>
      </c>
      <c r="AF34" s="17">
        <f t="shared" si="20"/>
        <v>536</v>
      </c>
      <c r="AG34" s="39">
        <f t="shared" si="10"/>
        <v>1.4058597388538958</v>
      </c>
      <c r="AH34" s="21">
        <v>1.2130000000000001</v>
      </c>
      <c r="AI34" s="17">
        <f t="shared" si="21"/>
        <v>499</v>
      </c>
      <c r="AJ34" s="40">
        <f t="shared" si="11"/>
        <v>9.5505890672030941E-2</v>
      </c>
      <c r="AK34" s="20">
        <v>329846.06164999359</v>
      </c>
      <c r="AL34" s="44"/>
    </row>
    <row r="35" spans="1:38" x14ac:dyDescent="0.25">
      <c r="A35" t="s">
        <v>660</v>
      </c>
      <c r="B35" s="5" t="s">
        <v>160</v>
      </c>
      <c r="C35" s="6" t="s">
        <v>41</v>
      </c>
      <c r="D35" s="7" t="s">
        <v>34</v>
      </c>
      <c r="E35" s="42">
        <f t="shared" si="0"/>
        <v>-3.0410561328069861</v>
      </c>
      <c r="F35" s="8">
        <v>31.668593837958994</v>
      </c>
      <c r="G35" s="9">
        <f t="shared" si="1"/>
        <v>114</v>
      </c>
      <c r="H35" s="10">
        <f t="shared" si="12"/>
        <v>378</v>
      </c>
      <c r="I35" s="39">
        <f t="shared" si="2"/>
        <v>0.11031286091175672</v>
      </c>
      <c r="J35" s="11">
        <v>8.7221900082399939E-2</v>
      </c>
      <c r="K35" s="10">
        <f t="shared" si="13"/>
        <v>84</v>
      </c>
      <c r="L35" s="39">
        <f t="shared" si="3"/>
        <v>-0.92945028666678275</v>
      </c>
      <c r="M35" s="11">
        <v>8.0655596290705192E-2</v>
      </c>
      <c r="N35" s="10">
        <f t="shared" si="14"/>
        <v>106</v>
      </c>
      <c r="O35" s="39">
        <f t="shared" si="4"/>
        <v>-0.4927599593001396</v>
      </c>
      <c r="P35" s="11">
        <v>4.826073331244124E-2</v>
      </c>
      <c r="Q35" s="10">
        <f t="shared" si="15"/>
        <v>132</v>
      </c>
      <c r="R35" s="39">
        <f t="shared" si="5"/>
        <v>-9.37980385948846E-2</v>
      </c>
      <c r="S35" s="12">
        <v>5.63</v>
      </c>
      <c r="T35" s="10">
        <f t="shared" si="16"/>
        <v>150</v>
      </c>
      <c r="U35" s="39">
        <f t="shared" si="6"/>
        <v>-0.2321368224539965</v>
      </c>
      <c r="V35" s="11">
        <v>7.7493281356132426E-2</v>
      </c>
      <c r="W35" s="10">
        <f t="shared" si="17"/>
        <v>114</v>
      </c>
      <c r="X35" s="39">
        <f t="shared" si="7"/>
        <v>-0.81486402060522223</v>
      </c>
      <c r="Y35" s="13">
        <v>57752</v>
      </c>
      <c r="Z35" s="10">
        <f t="shared" si="18"/>
        <v>142</v>
      </c>
      <c r="AA35" s="39">
        <f t="shared" si="8"/>
        <v>-0.47532357456142688</v>
      </c>
      <c r="AB35" s="11">
        <v>4.9000000000000002E-2</v>
      </c>
      <c r="AC35" s="10">
        <f t="shared" si="19"/>
        <v>142</v>
      </c>
      <c r="AD35" s="39">
        <f t="shared" si="9"/>
        <v>-0.44824460302532027</v>
      </c>
      <c r="AE35" s="11">
        <v>0.86199999999999999</v>
      </c>
      <c r="AF35" s="10">
        <f t="shared" si="20"/>
        <v>78</v>
      </c>
      <c r="AG35" s="39">
        <f t="shared" si="10"/>
        <v>-0.85222864047721225</v>
      </c>
      <c r="AH35" s="14">
        <v>3.0569999999999999</v>
      </c>
      <c r="AI35" s="10">
        <f t="shared" si="21"/>
        <v>146</v>
      </c>
      <c r="AJ35" s="39">
        <f t="shared" si="11"/>
        <v>-0.2643503908317465</v>
      </c>
      <c r="AK35" s="13">
        <v>101441.98926884463</v>
      </c>
      <c r="AL35" s="44">
        <v>1</v>
      </c>
    </row>
    <row r="36" spans="1:38" x14ac:dyDescent="0.25">
      <c r="A36" t="s">
        <v>661</v>
      </c>
      <c r="B36" s="5" t="s">
        <v>123</v>
      </c>
      <c r="C36" s="6" t="s">
        <v>19</v>
      </c>
      <c r="D36" s="7" t="s">
        <v>20</v>
      </c>
      <c r="E36" s="42">
        <f t="shared" si="0"/>
        <v>-4.2949535233792977</v>
      </c>
      <c r="F36" s="8">
        <v>34.846345696371301</v>
      </c>
      <c r="G36" s="9">
        <f t="shared" si="1"/>
        <v>85</v>
      </c>
      <c r="H36" s="10">
        <f t="shared" si="12"/>
        <v>101</v>
      </c>
      <c r="I36" s="39">
        <f t="shared" si="2"/>
        <v>-0.51618765923989762</v>
      </c>
      <c r="J36" s="11">
        <v>-4.9995908681777279E-2</v>
      </c>
      <c r="K36" s="10">
        <f t="shared" si="13"/>
        <v>483</v>
      </c>
      <c r="L36" s="39">
        <f t="shared" si="3"/>
        <v>0.9516067047433302</v>
      </c>
      <c r="M36" s="11">
        <v>2.2068658047258136E-2</v>
      </c>
      <c r="N36" s="10">
        <f t="shared" si="14"/>
        <v>117</v>
      </c>
      <c r="O36" s="39">
        <f t="shared" si="4"/>
        <v>-0.38397988222104856</v>
      </c>
      <c r="P36" s="11">
        <v>4.422156371096421E-2</v>
      </c>
      <c r="Q36" s="10">
        <f t="shared" si="15"/>
        <v>68</v>
      </c>
      <c r="R36" s="39">
        <f t="shared" si="5"/>
        <v>-0.63339768499453553</v>
      </c>
      <c r="S36" s="12">
        <v>10.27</v>
      </c>
      <c r="T36" s="10">
        <f t="shared" si="16"/>
        <v>135</v>
      </c>
      <c r="U36" s="39">
        <f t="shared" si="6"/>
        <v>-0.32989212813764618</v>
      </c>
      <c r="V36" s="11">
        <v>8.2927708671353892E-2</v>
      </c>
      <c r="W36" s="10">
        <f t="shared" si="17"/>
        <v>95</v>
      </c>
      <c r="X36" s="39">
        <f t="shared" si="7"/>
        <v>-0.87985859370544084</v>
      </c>
      <c r="Y36" s="13">
        <v>55932</v>
      </c>
      <c r="Z36" s="10">
        <f t="shared" si="18"/>
        <v>217</v>
      </c>
      <c r="AA36" s="39">
        <f t="shared" si="8"/>
        <v>-6.2368235008976161E-2</v>
      </c>
      <c r="AB36" s="11">
        <v>4.1008950366151348E-2</v>
      </c>
      <c r="AC36" s="10">
        <f t="shared" si="19"/>
        <v>43</v>
      </c>
      <c r="AD36" s="39">
        <f t="shared" si="9"/>
        <v>-1.6388975842825737</v>
      </c>
      <c r="AE36" s="11">
        <v>0.77400000000000002</v>
      </c>
      <c r="AF36" s="10">
        <f t="shared" si="20"/>
        <v>23</v>
      </c>
      <c r="AG36" s="39">
        <f t="shared" si="10"/>
        <v>-1.5943119148127065</v>
      </c>
      <c r="AH36" s="14">
        <v>3.6629999999999998</v>
      </c>
      <c r="AI36" s="10">
        <f t="shared" si="21"/>
        <v>65</v>
      </c>
      <c r="AJ36" s="39">
        <f t="shared" si="11"/>
        <v>-0.30734479080703669</v>
      </c>
      <c r="AK36" s="13">
        <v>74153.050465543041</v>
      </c>
      <c r="AL36" s="44"/>
    </row>
    <row r="37" spans="1:38" x14ac:dyDescent="0.25">
      <c r="A37" t="s">
        <v>662</v>
      </c>
      <c r="B37" s="5" t="s">
        <v>266</v>
      </c>
      <c r="C37" s="6" t="s">
        <v>54</v>
      </c>
      <c r="D37" s="7" t="s">
        <v>39</v>
      </c>
      <c r="E37" s="42">
        <f t="shared" si="0"/>
        <v>-1.4581643331715182</v>
      </c>
      <c r="F37" s="8">
        <v>27.657071526981561</v>
      </c>
      <c r="G37" s="9">
        <f t="shared" si="1"/>
        <v>172</v>
      </c>
      <c r="H37" s="10">
        <f t="shared" si="12"/>
        <v>170</v>
      </c>
      <c r="I37" s="39">
        <f t="shared" si="2"/>
        <v>-0.34021357028871591</v>
      </c>
      <c r="J37" s="11">
        <v>-1.1453596092302565E-2</v>
      </c>
      <c r="K37" s="10">
        <f t="shared" si="13"/>
        <v>60</v>
      </c>
      <c r="L37" s="39">
        <f t="shared" si="3"/>
        <v>-1.2330202889830737</v>
      </c>
      <c r="M37" s="11">
        <v>9.0110512893170874E-2</v>
      </c>
      <c r="N37" s="10">
        <f t="shared" si="14"/>
        <v>261</v>
      </c>
      <c r="O37" s="39">
        <f t="shared" si="4"/>
        <v>0.28508197065710816</v>
      </c>
      <c r="P37" s="11">
        <v>1.9378280177634235E-2</v>
      </c>
      <c r="Q37" s="10">
        <f t="shared" si="15"/>
        <v>195</v>
      </c>
      <c r="R37" s="39">
        <f t="shared" si="5"/>
        <v>0.1678612726980496</v>
      </c>
      <c r="S37" s="12">
        <v>3.38</v>
      </c>
      <c r="T37" s="10">
        <f t="shared" si="16"/>
        <v>92</v>
      </c>
      <c r="U37" s="39">
        <f t="shared" si="6"/>
        <v>-0.67432099538924772</v>
      </c>
      <c r="V37" s="11">
        <v>0.10207524886114391</v>
      </c>
      <c r="W37" s="10">
        <f t="shared" si="17"/>
        <v>100</v>
      </c>
      <c r="X37" s="39">
        <f t="shared" si="7"/>
        <v>-0.85239660100540349</v>
      </c>
      <c r="Y37" s="13">
        <v>56701</v>
      </c>
      <c r="Z37" s="10">
        <f t="shared" si="18"/>
        <v>206</v>
      </c>
      <c r="AA37" s="39">
        <f t="shared" si="8"/>
        <v>-0.12550199733770595</v>
      </c>
      <c r="AB37" s="11">
        <v>4.2230644288034649E-2</v>
      </c>
      <c r="AC37" s="10">
        <f t="shared" si="19"/>
        <v>197</v>
      </c>
      <c r="AD37" s="39">
        <f t="shared" si="9"/>
        <v>-0.10999091516814552</v>
      </c>
      <c r="AE37" s="11">
        <v>0.88700000000000001</v>
      </c>
      <c r="AF37" s="10">
        <f t="shared" si="20"/>
        <v>500</v>
      </c>
      <c r="AG37" s="39">
        <f t="shared" si="10"/>
        <v>0.93562875313635507</v>
      </c>
      <c r="AH37" s="14">
        <v>1.597</v>
      </c>
      <c r="AI37" s="10">
        <f t="shared" si="21"/>
        <v>488</v>
      </c>
      <c r="AJ37" s="39">
        <f t="shared" si="11"/>
        <v>4.2016835630741746E-2</v>
      </c>
      <c r="AK37" s="13">
        <v>295896.06931361795</v>
      </c>
      <c r="AL37" s="44"/>
    </row>
    <row r="38" spans="1:38" x14ac:dyDescent="0.25">
      <c r="A38" t="s">
        <v>663</v>
      </c>
      <c r="B38" s="5" t="s">
        <v>185</v>
      </c>
      <c r="C38" s="6" t="s">
        <v>63</v>
      </c>
      <c r="D38" s="7" t="s">
        <v>34</v>
      </c>
      <c r="E38" s="42">
        <f t="shared" si="0"/>
        <v>-0.33995530175399225</v>
      </c>
      <c r="F38" s="8">
        <v>24.823194644871926</v>
      </c>
      <c r="G38" s="9">
        <f t="shared" si="1"/>
        <v>210</v>
      </c>
      <c r="H38" s="10">
        <f t="shared" si="12"/>
        <v>165</v>
      </c>
      <c r="I38" s="39">
        <f t="shared" si="2"/>
        <v>-0.34509327214297164</v>
      </c>
      <c r="J38" s="11">
        <v>-1.2522361359570633E-2</v>
      </c>
      <c r="K38" s="10">
        <f t="shared" si="13"/>
        <v>34</v>
      </c>
      <c r="L38" s="39">
        <f t="shared" si="3"/>
        <v>-1.6486870820062465</v>
      </c>
      <c r="M38" s="11">
        <v>0.10305676855895196</v>
      </c>
      <c r="N38" s="10">
        <f t="shared" si="14"/>
        <v>304</v>
      </c>
      <c r="O38" s="39">
        <f t="shared" si="4"/>
        <v>0.36116862145898826</v>
      </c>
      <c r="P38" s="11">
        <v>1.6553067185978577E-2</v>
      </c>
      <c r="Q38" s="10">
        <f t="shared" si="15"/>
        <v>348</v>
      </c>
      <c r="R38" s="39">
        <f t="shared" si="5"/>
        <v>0.43184644453580984</v>
      </c>
      <c r="S38" s="12">
        <v>1.1100000000000001</v>
      </c>
      <c r="T38" s="10">
        <f t="shared" si="16"/>
        <v>434</v>
      </c>
      <c r="U38" s="39">
        <f t="shared" si="6"/>
        <v>0.65368422456173114</v>
      </c>
      <c r="V38" s="11">
        <v>2.8248587570621469E-2</v>
      </c>
      <c r="W38" s="10">
        <f t="shared" si="17"/>
        <v>117</v>
      </c>
      <c r="X38" s="39">
        <f t="shared" si="7"/>
        <v>-0.80711466765865769</v>
      </c>
      <c r="Y38" s="13">
        <v>57969</v>
      </c>
      <c r="Z38" s="10">
        <f t="shared" si="18"/>
        <v>117</v>
      </c>
      <c r="AA38" s="39">
        <f t="shared" si="8"/>
        <v>-0.61721044318897911</v>
      </c>
      <c r="AB38" s="11">
        <v>5.1745635910224436E-2</v>
      </c>
      <c r="AC38" s="10">
        <f t="shared" si="19"/>
        <v>320</v>
      </c>
      <c r="AD38" s="39">
        <f t="shared" si="9"/>
        <v>0.36356424783189911</v>
      </c>
      <c r="AE38" s="11">
        <v>0.92200000000000004</v>
      </c>
      <c r="AF38" s="10">
        <f t="shared" si="20"/>
        <v>107</v>
      </c>
      <c r="AG38" s="39">
        <f t="shared" si="10"/>
        <v>-0.65140082366034557</v>
      </c>
      <c r="AH38" s="14">
        <v>2.8929999999999998</v>
      </c>
      <c r="AI38" s="10">
        <f t="shared" si="21"/>
        <v>153</v>
      </c>
      <c r="AJ38" s="39">
        <f t="shared" si="11"/>
        <v>-0.2583937393695715</v>
      </c>
      <c r="AK38" s="13">
        <v>105222.73041925752</v>
      </c>
      <c r="AL38" s="44"/>
    </row>
    <row r="39" spans="1:38" x14ac:dyDescent="0.25">
      <c r="A39" t="s">
        <v>664</v>
      </c>
      <c r="B39" s="5" t="s">
        <v>295</v>
      </c>
      <c r="C39" s="6" t="s">
        <v>93</v>
      </c>
      <c r="D39" s="7" t="s">
        <v>34</v>
      </c>
      <c r="E39" s="42">
        <f t="shared" si="0"/>
        <v>1.4529448041304749</v>
      </c>
      <c r="F39" s="8">
        <v>20.279448333364293</v>
      </c>
      <c r="G39" s="9">
        <f t="shared" si="1"/>
        <v>300</v>
      </c>
      <c r="H39" s="10">
        <f t="shared" si="12"/>
        <v>353</v>
      </c>
      <c r="I39" s="39">
        <f t="shared" si="2"/>
        <v>3.9251846609981524E-2</v>
      </c>
      <c r="J39" s="11">
        <v>7.1657927894972051E-2</v>
      </c>
      <c r="K39" s="10">
        <f t="shared" si="13"/>
        <v>411</v>
      </c>
      <c r="L39" s="39">
        <f t="shared" si="3"/>
        <v>0.63588733252357066</v>
      </c>
      <c r="M39" s="11">
        <v>3.1901975935533726E-2</v>
      </c>
      <c r="N39" s="10">
        <f t="shared" si="14"/>
        <v>281</v>
      </c>
      <c r="O39" s="39">
        <f t="shared" si="4"/>
        <v>0.31506835410414419</v>
      </c>
      <c r="P39" s="11">
        <v>1.8264840182648401E-2</v>
      </c>
      <c r="Q39" s="10">
        <f t="shared" si="15"/>
        <v>285</v>
      </c>
      <c r="R39" s="39">
        <f t="shared" si="5"/>
        <v>0.37021114009791872</v>
      </c>
      <c r="S39" s="12">
        <v>1.64</v>
      </c>
      <c r="T39" s="10">
        <f t="shared" si="16"/>
        <v>320</v>
      </c>
      <c r="U39" s="39">
        <f t="shared" si="6"/>
        <v>0.39119540417644055</v>
      </c>
      <c r="V39" s="11">
        <v>4.28409046368518E-2</v>
      </c>
      <c r="W39" s="10">
        <f t="shared" si="17"/>
        <v>328</v>
      </c>
      <c r="X39" s="39">
        <f t="shared" si="7"/>
        <v>2.6922834954313093E-2</v>
      </c>
      <c r="Y39" s="13">
        <v>81324</v>
      </c>
      <c r="Z39" s="10">
        <f t="shared" si="18"/>
        <v>351</v>
      </c>
      <c r="AA39" s="39">
        <f t="shared" si="8"/>
        <v>0.40318939858482677</v>
      </c>
      <c r="AB39" s="11">
        <v>3.2000000000000001E-2</v>
      </c>
      <c r="AC39" s="10">
        <f t="shared" si="19"/>
        <v>215</v>
      </c>
      <c r="AD39" s="39">
        <f t="shared" si="9"/>
        <v>-4.2340177596710576E-2</v>
      </c>
      <c r="AE39" s="11">
        <v>0.89200000000000002</v>
      </c>
      <c r="AF39" s="10">
        <f t="shared" si="20"/>
        <v>134</v>
      </c>
      <c r="AG39" s="39">
        <f t="shared" si="10"/>
        <v>-0.49220804203721991</v>
      </c>
      <c r="AH39" s="14">
        <v>2.7629999999999999</v>
      </c>
      <c r="AI39" s="10">
        <f t="shared" si="21"/>
        <v>213</v>
      </c>
      <c r="AJ39" s="39">
        <f t="shared" si="11"/>
        <v>-0.22813973785816419</v>
      </c>
      <c r="AK39" s="13">
        <v>124425.22181986501</v>
      </c>
      <c r="AL39" s="44">
        <v>1</v>
      </c>
    </row>
    <row r="40" spans="1:38" ht="22.5" x14ac:dyDescent="0.25">
      <c r="A40" t="s">
        <v>665</v>
      </c>
      <c r="B40" s="5" t="s">
        <v>549</v>
      </c>
      <c r="C40" s="6" t="s">
        <v>61</v>
      </c>
      <c r="D40" s="7" t="s">
        <v>39</v>
      </c>
      <c r="E40" s="42">
        <f t="shared" si="0"/>
        <v>5.9529525343176282</v>
      </c>
      <c r="F40" s="8">
        <v>8.8750798140669414</v>
      </c>
      <c r="G40" s="9">
        <f t="shared" si="1"/>
        <v>531</v>
      </c>
      <c r="H40" s="10">
        <f t="shared" si="12"/>
        <v>202</v>
      </c>
      <c r="I40" s="39">
        <f t="shared" si="2"/>
        <v>-0.25942097676172909</v>
      </c>
      <c r="J40" s="11">
        <v>6.2418124373893047E-3</v>
      </c>
      <c r="K40" s="10">
        <f t="shared" si="13"/>
        <v>468</v>
      </c>
      <c r="L40" s="39">
        <f t="shared" si="3"/>
        <v>0.88902034685985754</v>
      </c>
      <c r="M40" s="11">
        <v>2.4017957351290684E-2</v>
      </c>
      <c r="N40" s="10">
        <f t="shared" si="14"/>
        <v>489</v>
      </c>
      <c r="O40" s="39">
        <f t="shared" si="4"/>
        <v>0.80696419382803874</v>
      </c>
      <c r="P40" s="11">
        <v>0</v>
      </c>
      <c r="Q40" s="10">
        <f t="shared" si="15"/>
        <v>486</v>
      </c>
      <c r="R40" s="39">
        <f t="shared" si="5"/>
        <v>0.54348775068746169</v>
      </c>
      <c r="S40" s="12">
        <v>0.15</v>
      </c>
      <c r="T40" s="10">
        <f t="shared" si="16"/>
        <v>519</v>
      </c>
      <c r="U40" s="39">
        <f t="shared" si="6"/>
        <v>0.87067668455834057</v>
      </c>
      <c r="V40" s="11">
        <v>1.6185510855186366E-2</v>
      </c>
      <c r="W40" s="10">
        <f t="shared" si="17"/>
        <v>532</v>
      </c>
      <c r="X40" s="39">
        <f t="shared" si="7"/>
        <v>1.7589210741634367</v>
      </c>
      <c r="Y40" s="13">
        <v>129824</v>
      </c>
      <c r="Z40" s="10">
        <f t="shared" si="18"/>
        <v>513</v>
      </c>
      <c r="AA40" s="39">
        <f t="shared" si="8"/>
        <v>1.0156862209430413</v>
      </c>
      <c r="AB40" s="11">
        <v>2.0147646877883729E-2</v>
      </c>
      <c r="AC40" s="10">
        <f t="shared" si="19"/>
        <v>406</v>
      </c>
      <c r="AD40" s="39">
        <f t="shared" si="9"/>
        <v>0.63416719811763889</v>
      </c>
      <c r="AE40" s="11">
        <v>0.94200000000000006</v>
      </c>
      <c r="AF40" s="10">
        <f t="shared" si="20"/>
        <v>459</v>
      </c>
      <c r="AG40" s="39">
        <f t="shared" si="10"/>
        <v>0.67479750324615639</v>
      </c>
      <c r="AH40" s="14">
        <v>1.81</v>
      </c>
      <c r="AI40" s="10">
        <f t="shared" si="21"/>
        <v>461</v>
      </c>
      <c r="AJ40" s="39">
        <f t="shared" si="11"/>
        <v>-1.2199225265606978E-2</v>
      </c>
      <c r="AK40" s="13">
        <v>261484.63971332507</v>
      </c>
      <c r="AL40" s="44"/>
    </row>
    <row r="41" spans="1:38" x14ac:dyDescent="0.25">
      <c r="A41" t="s">
        <v>666</v>
      </c>
      <c r="B41" s="5" t="s">
        <v>179</v>
      </c>
      <c r="C41" s="6" t="s">
        <v>30</v>
      </c>
      <c r="D41" s="7" t="s">
        <v>20</v>
      </c>
      <c r="E41" s="42">
        <f t="shared" si="0"/>
        <v>-3.0978533747334325</v>
      </c>
      <c r="F41" s="8">
        <v>31.812535074651475</v>
      </c>
      <c r="G41" s="9">
        <f t="shared" si="1"/>
        <v>112</v>
      </c>
      <c r="H41" s="10">
        <f t="shared" si="12"/>
        <v>152</v>
      </c>
      <c r="I41" s="39">
        <f t="shared" si="2"/>
        <v>-0.37572834153824597</v>
      </c>
      <c r="J41" s="11">
        <v>-1.9232135667085148E-2</v>
      </c>
      <c r="K41" s="10">
        <f t="shared" si="13"/>
        <v>224</v>
      </c>
      <c r="L41" s="39">
        <f t="shared" si="3"/>
        <v>-9.5015677667405291E-2</v>
      </c>
      <c r="M41" s="11">
        <v>5.4666501261216555E-2</v>
      </c>
      <c r="N41" s="10">
        <f t="shared" si="14"/>
        <v>287</v>
      </c>
      <c r="O41" s="39">
        <f t="shared" si="4"/>
        <v>0.33160105428225778</v>
      </c>
      <c r="P41" s="11">
        <v>1.7650955896271057E-2</v>
      </c>
      <c r="Q41" s="10">
        <f t="shared" si="15"/>
        <v>359</v>
      </c>
      <c r="R41" s="39">
        <f t="shared" si="5"/>
        <v>0.44114988671511413</v>
      </c>
      <c r="S41" s="12">
        <v>1.03</v>
      </c>
      <c r="T41" s="10">
        <f t="shared" si="16"/>
        <v>170</v>
      </c>
      <c r="U41" s="39">
        <f t="shared" si="6"/>
        <v>-0.12768748316617179</v>
      </c>
      <c r="V41" s="11">
        <v>7.1686718341338149E-2</v>
      </c>
      <c r="W41" s="10">
        <f t="shared" si="17"/>
        <v>26</v>
      </c>
      <c r="X41" s="39">
        <f t="shared" si="7"/>
        <v>-1.3707818884354992</v>
      </c>
      <c r="Y41" s="13">
        <v>42185</v>
      </c>
      <c r="Z41" s="10">
        <f t="shared" si="18"/>
        <v>45</v>
      </c>
      <c r="AA41" s="39">
        <f t="shared" si="8"/>
        <v>-1.4571910151366516</v>
      </c>
      <c r="AB41" s="11">
        <v>6.8000000000000005E-2</v>
      </c>
      <c r="AC41" s="10">
        <f t="shared" si="19"/>
        <v>74</v>
      </c>
      <c r="AD41" s="39">
        <f t="shared" si="9"/>
        <v>-0.9217997660253634</v>
      </c>
      <c r="AE41" s="11">
        <v>0.82700000000000007</v>
      </c>
      <c r="AF41" s="10">
        <f t="shared" si="20"/>
        <v>460</v>
      </c>
      <c r="AG41" s="39">
        <f t="shared" si="10"/>
        <v>0.68092030253935365</v>
      </c>
      <c r="AH41" s="14">
        <v>1.8049999999999999</v>
      </c>
      <c r="AI41" s="10">
        <f t="shared" si="21"/>
        <v>293</v>
      </c>
      <c r="AJ41" s="39">
        <f t="shared" si="11"/>
        <v>-0.18275293520217531</v>
      </c>
      <c r="AK41" s="13">
        <v>153232.64048063551</v>
      </c>
      <c r="AL41" s="44"/>
    </row>
    <row r="42" spans="1:38" x14ac:dyDescent="0.25">
      <c r="A42" t="s">
        <v>667</v>
      </c>
      <c r="B42" s="5" t="s">
        <v>246</v>
      </c>
      <c r="C42" s="6" t="s">
        <v>19</v>
      </c>
      <c r="D42" s="7" t="s">
        <v>20</v>
      </c>
      <c r="E42" s="42">
        <f t="shared" si="0"/>
        <v>-0.53808168177763283</v>
      </c>
      <c r="F42" s="8">
        <v>25.325306282597932</v>
      </c>
      <c r="G42" s="9">
        <f t="shared" si="1"/>
        <v>202</v>
      </c>
      <c r="H42" s="10">
        <f t="shared" si="12"/>
        <v>485</v>
      </c>
      <c r="I42" s="39">
        <f t="shared" si="2"/>
        <v>0.52962457224115467</v>
      </c>
      <c r="J42" s="11">
        <v>0.17906066536203524</v>
      </c>
      <c r="K42" s="10">
        <f t="shared" si="13"/>
        <v>397</v>
      </c>
      <c r="L42" s="39">
        <f t="shared" si="3"/>
        <v>0.59297969773696235</v>
      </c>
      <c r="M42" s="11">
        <v>3.3238366571699908E-2</v>
      </c>
      <c r="N42" s="10">
        <f t="shared" si="14"/>
        <v>299</v>
      </c>
      <c r="O42" s="39">
        <f t="shared" si="4"/>
        <v>0.35611569228404211</v>
      </c>
      <c r="P42" s="11">
        <v>1.6740690126409292E-2</v>
      </c>
      <c r="Q42" s="10">
        <f t="shared" si="15"/>
        <v>92</v>
      </c>
      <c r="R42" s="39">
        <f t="shared" si="5"/>
        <v>-0.33568753525679712</v>
      </c>
      <c r="S42" s="12">
        <v>7.71</v>
      </c>
      <c r="T42" s="10">
        <f t="shared" si="16"/>
        <v>257</v>
      </c>
      <c r="U42" s="39">
        <f t="shared" si="6"/>
        <v>0.23065663836606004</v>
      </c>
      <c r="V42" s="11">
        <v>5.176559929122896E-2</v>
      </c>
      <c r="W42" s="10">
        <f t="shared" si="17"/>
        <v>239</v>
      </c>
      <c r="X42" s="39">
        <f t="shared" si="7"/>
        <v>-0.37261523309252559</v>
      </c>
      <c r="Y42" s="13">
        <v>70136</v>
      </c>
      <c r="Z42" s="10">
        <f t="shared" si="18"/>
        <v>243</v>
      </c>
      <c r="AA42" s="39">
        <f t="shared" si="8"/>
        <v>3.5643137159193455E-2</v>
      </c>
      <c r="AB42" s="11">
        <v>3.9112343966712898E-2</v>
      </c>
      <c r="AC42" s="10">
        <f t="shared" si="19"/>
        <v>130</v>
      </c>
      <c r="AD42" s="39">
        <f t="shared" si="9"/>
        <v>-0.4753048980538942</v>
      </c>
      <c r="AE42" s="11">
        <v>0.86</v>
      </c>
      <c r="AF42" s="10">
        <f t="shared" si="20"/>
        <v>85</v>
      </c>
      <c r="AG42" s="39">
        <f t="shared" si="10"/>
        <v>-0.78242872853476486</v>
      </c>
      <c r="AH42" s="14">
        <v>3</v>
      </c>
      <c r="AI42" s="10">
        <f t="shared" si="21"/>
        <v>178</v>
      </c>
      <c r="AJ42" s="39">
        <f t="shared" si="11"/>
        <v>-0.24773347417819808</v>
      </c>
      <c r="AK42" s="13">
        <v>111988.89821323876</v>
      </c>
      <c r="AL42" s="44"/>
    </row>
    <row r="43" spans="1:38" x14ac:dyDescent="0.25">
      <c r="A43" t="s">
        <v>668</v>
      </c>
      <c r="B43" s="5" t="s">
        <v>134</v>
      </c>
      <c r="C43" s="6" t="s">
        <v>19</v>
      </c>
      <c r="D43" s="7" t="s">
        <v>20</v>
      </c>
      <c r="E43" s="42">
        <f t="shared" si="0"/>
        <v>-2.944469104689651E-2</v>
      </c>
      <c r="F43" s="8">
        <v>24.036267678080133</v>
      </c>
      <c r="G43" s="9">
        <f t="shared" si="1"/>
        <v>224</v>
      </c>
      <c r="H43" s="10">
        <f t="shared" si="12"/>
        <v>221</v>
      </c>
      <c r="I43" s="39">
        <f t="shared" si="2"/>
        <v>-0.23078280597419973</v>
      </c>
      <c r="J43" s="11">
        <v>1.2514220705347023E-2</v>
      </c>
      <c r="K43" s="10">
        <f t="shared" si="13"/>
        <v>551</v>
      </c>
      <c r="L43" s="39">
        <f t="shared" si="3"/>
        <v>1.6601674309983352</v>
      </c>
      <c r="M43" s="11">
        <v>0</v>
      </c>
      <c r="N43" s="10">
        <f t="shared" si="14"/>
        <v>153</v>
      </c>
      <c r="O43" s="39">
        <f t="shared" si="4"/>
        <v>-0.15672826006043272</v>
      </c>
      <c r="P43" s="11">
        <v>3.5783365570599614E-2</v>
      </c>
      <c r="Q43" s="10">
        <f t="shared" si="15"/>
        <v>227</v>
      </c>
      <c r="R43" s="39">
        <f t="shared" si="5"/>
        <v>0.2597327642186798</v>
      </c>
      <c r="S43" s="12">
        <v>2.59</v>
      </c>
      <c r="T43" s="10">
        <f t="shared" si="16"/>
        <v>297</v>
      </c>
      <c r="U43" s="39">
        <f t="shared" si="6"/>
        <v>0.33304709917762243</v>
      </c>
      <c r="V43" s="11">
        <v>4.6073493751165824E-2</v>
      </c>
      <c r="W43" s="10">
        <f t="shared" si="17"/>
        <v>148</v>
      </c>
      <c r="X43" s="39">
        <f t="shared" si="7"/>
        <v>-0.6681619841790144</v>
      </c>
      <c r="Y43" s="13">
        <v>61860</v>
      </c>
      <c r="Z43" s="10">
        <f t="shared" si="18"/>
        <v>412</v>
      </c>
      <c r="AA43" s="39">
        <f t="shared" si="8"/>
        <v>0.606460347000225</v>
      </c>
      <c r="AB43" s="11">
        <v>2.8066528066528068E-2</v>
      </c>
      <c r="AC43" s="10">
        <f t="shared" si="19"/>
        <v>157</v>
      </c>
      <c r="AD43" s="39">
        <f t="shared" si="9"/>
        <v>-0.35353357042530981</v>
      </c>
      <c r="AE43" s="11">
        <v>0.86900000000000011</v>
      </c>
      <c r="AF43" s="10">
        <f t="shared" si="20"/>
        <v>32</v>
      </c>
      <c r="AG43" s="39">
        <f t="shared" si="10"/>
        <v>-1.3787893796921673</v>
      </c>
      <c r="AH43" s="14">
        <v>3.4870000000000001</v>
      </c>
      <c r="AI43" s="10">
        <f t="shared" si="21"/>
        <v>167</v>
      </c>
      <c r="AJ43" s="39">
        <f t="shared" si="11"/>
        <v>-0.25163959244663547</v>
      </c>
      <c r="AK43" s="13">
        <v>109509.64923088037</v>
      </c>
      <c r="AL43" s="44"/>
    </row>
    <row r="44" spans="1:38" x14ac:dyDescent="0.25">
      <c r="A44" t="s">
        <v>669</v>
      </c>
      <c r="B44" s="5" t="s">
        <v>545</v>
      </c>
      <c r="C44" s="6" t="s">
        <v>172</v>
      </c>
      <c r="D44" s="7" t="s">
        <v>39</v>
      </c>
      <c r="E44" s="42">
        <f t="shared" si="0"/>
        <v>5.9241605785023816</v>
      </c>
      <c r="F44" s="8">
        <v>8.9480472608350201</v>
      </c>
      <c r="G44" s="9">
        <f t="shared" si="1"/>
        <v>530</v>
      </c>
      <c r="H44" s="10">
        <f t="shared" si="12"/>
        <v>502</v>
      </c>
      <c r="I44" s="39">
        <f t="shared" si="2"/>
        <v>0.65292860463837576</v>
      </c>
      <c r="J44" s="11">
        <v>0.20606704220149608</v>
      </c>
      <c r="K44" s="10">
        <f t="shared" si="13"/>
        <v>484</v>
      </c>
      <c r="L44" s="39">
        <f t="shared" si="3"/>
        <v>0.95685335816023465</v>
      </c>
      <c r="M44" s="11">
        <v>2.1905247070809986E-2</v>
      </c>
      <c r="N44" s="10">
        <f t="shared" si="14"/>
        <v>446</v>
      </c>
      <c r="O44" s="39">
        <f t="shared" si="4"/>
        <v>0.66093421930312457</v>
      </c>
      <c r="P44" s="11">
        <v>5.4223149113660062E-3</v>
      </c>
      <c r="Q44" s="10">
        <f t="shared" si="15"/>
        <v>471</v>
      </c>
      <c r="R44" s="39">
        <f t="shared" si="5"/>
        <v>0.53534723878057056</v>
      </c>
      <c r="S44" s="12">
        <v>0.22</v>
      </c>
      <c r="T44" s="10">
        <f t="shared" si="16"/>
        <v>421</v>
      </c>
      <c r="U44" s="39">
        <f t="shared" si="6"/>
        <v>0.63070379010051325</v>
      </c>
      <c r="V44" s="11">
        <v>2.9526119259344806E-2</v>
      </c>
      <c r="W44" s="10">
        <f t="shared" si="17"/>
        <v>520</v>
      </c>
      <c r="X44" s="39">
        <f t="shared" si="7"/>
        <v>1.5320114491750909</v>
      </c>
      <c r="Y44" s="13">
        <v>123470</v>
      </c>
      <c r="Z44" s="10">
        <f t="shared" si="18"/>
        <v>493</v>
      </c>
      <c r="AA44" s="39">
        <f t="shared" si="8"/>
        <v>0.91996173572968176</v>
      </c>
      <c r="AB44" s="11">
        <v>2.2000000000000002E-2</v>
      </c>
      <c r="AC44" s="10">
        <f t="shared" si="19"/>
        <v>521</v>
      </c>
      <c r="AD44" s="39">
        <f t="shared" si="9"/>
        <v>1.040071623546247</v>
      </c>
      <c r="AE44" s="11">
        <v>0.97199999999999998</v>
      </c>
      <c r="AF44" s="10">
        <f t="shared" si="20"/>
        <v>476</v>
      </c>
      <c r="AG44" s="39">
        <f t="shared" si="10"/>
        <v>0.79725348911009952</v>
      </c>
      <c r="AH44" s="14">
        <v>1.71</v>
      </c>
      <c r="AI44" s="10">
        <f t="shared" si="21"/>
        <v>474</v>
      </c>
      <c r="AJ44" s="39">
        <f t="shared" si="11"/>
        <v>1.3486635559905008E-2</v>
      </c>
      <c r="AK44" s="13">
        <v>277787.69044970849</v>
      </c>
      <c r="AL44" s="44"/>
    </row>
    <row r="45" spans="1:38" x14ac:dyDescent="0.25">
      <c r="A45" t="s">
        <v>670</v>
      </c>
      <c r="B45" s="5" t="s">
        <v>542</v>
      </c>
      <c r="C45" s="6" t="s">
        <v>172</v>
      </c>
      <c r="D45" s="7" t="s">
        <v>39</v>
      </c>
      <c r="E45" s="42">
        <f t="shared" si="0"/>
        <v>6.1060714848481608</v>
      </c>
      <c r="F45" s="8">
        <v>8.4870304941904031</v>
      </c>
      <c r="G45" s="9">
        <f t="shared" si="1"/>
        <v>534</v>
      </c>
      <c r="H45" s="10">
        <f t="shared" si="12"/>
        <v>376</v>
      </c>
      <c r="I45" s="39">
        <f t="shared" si="2"/>
        <v>0.10720497799718195</v>
      </c>
      <c r="J45" s="11">
        <v>8.6541203307670456E-2</v>
      </c>
      <c r="K45" s="10">
        <f t="shared" si="13"/>
        <v>509</v>
      </c>
      <c r="L45" s="39">
        <f t="shared" si="3"/>
        <v>1.0940781858172108</v>
      </c>
      <c r="M45" s="11">
        <v>1.7631276351092372E-2</v>
      </c>
      <c r="N45" s="10">
        <f t="shared" si="14"/>
        <v>465</v>
      </c>
      <c r="O45" s="39">
        <f t="shared" si="4"/>
        <v>0.69137922719763867</v>
      </c>
      <c r="P45" s="11">
        <v>4.2918454935622317E-3</v>
      </c>
      <c r="Q45" s="10">
        <f t="shared" si="15"/>
        <v>387</v>
      </c>
      <c r="R45" s="39">
        <f t="shared" si="5"/>
        <v>0.4702231435254402</v>
      </c>
      <c r="S45" s="12">
        <v>0.78</v>
      </c>
      <c r="T45" s="10">
        <f t="shared" si="16"/>
        <v>496</v>
      </c>
      <c r="U45" s="39">
        <f t="shared" si="6"/>
        <v>0.82482611323901733</v>
      </c>
      <c r="V45" s="11">
        <v>1.873444255207651E-2</v>
      </c>
      <c r="W45" s="10">
        <f t="shared" si="17"/>
        <v>547</v>
      </c>
      <c r="X45" s="39">
        <f t="shared" si="7"/>
        <v>2.0987498420874373</v>
      </c>
      <c r="Y45" s="13">
        <v>139340</v>
      </c>
      <c r="Z45" s="10">
        <f t="shared" si="18"/>
        <v>545</v>
      </c>
      <c r="AA45" s="39">
        <f t="shared" si="8"/>
        <v>1.3627248062486965</v>
      </c>
      <c r="AB45" s="11">
        <v>1.3432144511347846E-2</v>
      </c>
      <c r="AC45" s="10">
        <f t="shared" si="19"/>
        <v>249</v>
      </c>
      <c r="AD45" s="39">
        <f t="shared" si="9"/>
        <v>7.9431150031870817E-2</v>
      </c>
      <c r="AE45" s="11">
        <v>0.90099999999999991</v>
      </c>
      <c r="AF45" s="10">
        <f t="shared" si="20"/>
        <v>511</v>
      </c>
      <c r="AG45" s="39">
        <f t="shared" si="10"/>
        <v>0.98950938691648993</v>
      </c>
      <c r="AH45" s="14">
        <v>1.5529999999999999</v>
      </c>
      <c r="AI45" s="10">
        <f t="shared" si="21"/>
        <v>507</v>
      </c>
      <c r="AJ45" s="39">
        <f t="shared" si="11"/>
        <v>0.12415625934135974</v>
      </c>
      <c r="AK45" s="13">
        <v>348030.71262218256</v>
      </c>
      <c r="AL45" s="44"/>
    </row>
    <row r="46" spans="1:38" x14ac:dyDescent="0.25">
      <c r="A46" t="s">
        <v>671</v>
      </c>
      <c r="B46" s="5" t="s">
        <v>500</v>
      </c>
      <c r="C46" s="6" t="s">
        <v>91</v>
      </c>
      <c r="D46" s="7" t="s">
        <v>39</v>
      </c>
      <c r="E46" s="42">
        <f t="shared" si="0"/>
        <v>6.3971088573426007</v>
      </c>
      <c r="F46" s="8">
        <v>7.749454550364959</v>
      </c>
      <c r="G46" s="9">
        <f t="shared" si="1"/>
        <v>540</v>
      </c>
      <c r="H46" s="10">
        <f t="shared" si="12"/>
        <v>509</v>
      </c>
      <c r="I46" s="39">
        <f t="shared" si="2"/>
        <v>0.71506416660184235</v>
      </c>
      <c r="J46" s="11">
        <v>0.21967613809960285</v>
      </c>
      <c r="K46" s="10">
        <f t="shared" si="13"/>
        <v>189</v>
      </c>
      <c r="L46" s="39">
        <f t="shared" si="3"/>
        <v>-0.23405706647191429</v>
      </c>
      <c r="M46" s="11">
        <v>5.8997050147492625E-2</v>
      </c>
      <c r="N46" s="10">
        <f t="shared" si="14"/>
        <v>489</v>
      </c>
      <c r="O46" s="39">
        <f t="shared" si="4"/>
        <v>0.80696419382803874</v>
      </c>
      <c r="P46" s="11">
        <v>0</v>
      </c>
      <c r="Q46" s="10">
        <f t="shared" si="15"/>
        <v>460</v>
      </c>
      <c r="R46" s="39">
        <f t="shared" si="5"/>
        <v>0.53185844796333137</v>
      </c>
      <c r="S46" s="12">
        <v>0.25</v>
      </c>
      <c r="T46" s="10">
        <f t="shared" si="16"/>
        <v>559</v>
      </c>
      <c r="U46" s="39">
        <f t="shared" si="6"/>
        <v>1.0844459322238411</v>
      </c>
      <c r="V46" s="11">
        <v>4.3016194331983804E-3</v>
      </c>
      <c r="W46" s="10">
        <f t="shared" si="17"/>
        <v>524</v>
      </c>
      <c r="X46" s="39">
        <f t="shared" si="7"/>
        <v>1.6211468637125337</v>
      </c>
      <c r="Y46" s="13">
        <v>125966</v>
      </c>
      <c r="Z46" s="10">
        <f t="shared" si="18"/>
        <v>530</v>
      </c>
      <c r="AA46" s="39">
        <f t="shared" si="8"/>
        <v>1.1829245707503437</v>
      </c>
      <c r="AB46" s="11">
        <v>1.6911437472185136E-2</v>
      </c>
      <c r="AC46" s="10">
        <f t="shared" si="19"/>
        <v>530</v>
      </c>
      <c r="AD46" s="39">
        <f t="shared" si="9"/>
        <v>1.080662066089108</v>
      </c>
      <c r="AE46" s="11">
        <v>0.97499999999999998</v>
      </c>
      <c r="AF46" s="10">
        <f t="shared" si="20"/>
        <v>267</v>
      </c>
      <c r="AG46" s="39">
        <f t="shared" si="10"/>
        <v>2.5780778167258912E-2</v>
      </c>
      <c r="AH46" s="14">
        <v>2.34</v>
      </c>
      <c r="AI46" s="10">
        <f t="shared" si="21"/>
        <v>349</v>
      </c>
      <c r="AJ46" s="39">
        <f t="shared" si="11"/>
        <v>-0.15036074719557319</v>
      </c>
      <c r="AK46" s="13">
        <v>173792.2584012305</v>
      </c>
      <c r="AL46" s="44"/>
    </row>
    <row r="47" spans="1:38" x14ac:dyDescent="0.25">
      <c r="A47" t="s">
        <v>672</v>
      </c>
      <c r="B47" s="5" t="s">
        <v>77</v>
      </c>
      <c r="C47" s="6" t="s">
        <v>44</v>
      </c>
      <c r="D47" s="7" t="s">
        <v>20</v>
      </c>
      <c r="E47" s="42">
        <f t="shared" si="0"/>
        <v>-10.27907072586102</v>
      </c>
      <c r="F47" s="8">
        <v>50.011892497983126</v>
      </c>
      <c r="G47" s="9">
        <f t="shared" si="1"/>
        <v>30</v>
      </c>
      <c r="H47" s="10">
        <f t="shared" si="12"/>
        <v>62</v>
      </c>
      <c r="I47" s="39">
        <f t="shared" si="2"/>
        <v>-0.6451833136383105</v>
      </c>
      <c r="J47" s="11">
        <v>-7.8248879696656282E-2</v>
      </c>
      <c r="K47" s="10">
        <f t="shared" si="13"/>
        <v>105</v>
      </c>
      <c r="L47" s="39">
        <f t="shared" si="3"/>
        <v>-0.76131815913367518</v>
      </c>
      <c r="M47" s="11">
        <v>7.5418994413407825E-2</v>
      </c>
      <c r="N47" s="10">
        <f t="shared" si="14"/>
        <v>38</v>
      </c>
      <c r="O47" s="39">
        <f t="shared" si="4"/>
        <v>-1.7153023136383665</v>
      </c>
      <c r="P47" s="11">
        <v>9.3655589123867067E-2</v>
      </c>
      <c r="Q47" s="10">
        <f t="shared" si="15"/>
        <v>34</v>
      </c>
      <c r="R47" s="39">
        <f t="shared" si="5"/>
        <v>-1.6323547889973375</v>
      </c>
      <c r="S47" s="12">
        <v>18.86</v>
      </c>
      <c r="T47" s="10">
        <f t="shared" si="16"/>
        <v>29</v>
      </c>
      <c r="U47" s="39">
        <f t="shared" si="6"/>
        <v>-1.9222578353027617</v>
      </c>
      <c r="V47" s="11">
        <v>0.17145073700543056</v>
      </c>
      <c r="W47" s="10">
        <f t="shared" si="17"/>
        <v>118</v>
      </c>
      <c r="X47" s="39">
        <f t="shared" si="7"/>
        <v>-0.80375780509194306</v>
      </c>
      <c r="Y47" s="13">
        <v>58063</v>
      </c>
      <c r="Z47" s="10">
        <f t="shared" si="18"/>
        <v>11</v>
      </c>
      <c r="AA47" s="39">
        <f t="shared" si="8"/>
        <v>-2.6105435970893138</v>
      </c>
      <c r="AB47" s="11">
        <v>9.0318388564002594E-2</v>
      </c>
      <c r="AC47" s="10">
        <f t="shared" si="19"/>
        <v>94</v>
      </c>
      <c r="AD47" s="39">
        <f t="shared" si="9"/>
        <v>-0.74590784833963397</v>
      </c>
      <c r="AE47" s="11">
        <v>0.84</v>
      </c>
      <c r="AF47" s="10">
        <f t="shared" si="20"/>
        <v>21</v>
      </c>
      <c r="AG47" s="39">
        <f t="shared" si="10"/>
        <v>-1.6518662281687599</v>
      </c>
      <c r="AH47" s="14">
        <v>3.71</v>
      </c>
      <c r="AI47" s="10">
        <f t="shared" si="21"/>
        <v>24</v>
      </c>
      <c r="AJ47" s="39">
        <f t="shared" si="11"/>
        <v>-0.33741844866590703</v>
      </c>
      <c r="AK47" s="13">
        <v>55065.024830255607</v>
      </c>
      <c r="AL47" s="44"/>
    </row>
    <row r="48" spans="1:38" x14ac:dyDescent="0.25">
      <c r="A48" t="s">
        <v>673</v>
      </c>
      <c r="B48" s="5" t="s">
        <v>399</v>
      </c>
      <c r="C48" s="6" t="s">
        <v>63</v>
      </c>
      <c r="D48" s="7" t="s">
        <v>34</v>
      </c>
      <c r="E48" s="42">
        <f t="shared" si="0"/>
        <v>1.4550766011290595</v>
      </c>
      <c r="F48" s="8">
        <v>20.274045720738297</v>
      </c>
      <c r="G48" s="9">
        <f t="shared" si="1"/>
        <v>301</v>
      </c>
      <c r="H48" s="10">
        <f t="shared" si="12"/>
        <v>278</v>
      </c>
      <c r="I48" s="39">
        <f t="shared" si="2"/>
        <v>-0.12471728317735677</v>
      </c>
      <c r="J48" s="11">
        <v>3.5744973363120769E-2</v>
      </c>
      <c r="K48" s="10">
        <f t="shared" si="13"/>
        <v>332</v>
      </c>
      <c r="L48" s="39">
        <f t="shared" si="3"/>
        <v>0.34792679068065097</v>
      </c>
      <c r="M48" s="11">
        <v>4.0870724122612175E-2</v>
      </c>
      <c r="N48" s="10">
        <f t="shared" si="14"/>
        <v>253</v>
      </c>
      <c r="O48" s="39">
        <f t="shared" si="4"/>
        <v>0.25401175430640449</v>
      </c>
      <c r="P48" s="11">
        <v>2.0531964535697621E-2</v>
      </c>
      <c r="Q48" s="10">
        <f t="shared" si="15"/>
        <v>382</v>
      </c>
      <c r="R48" s="39">
        <f t="shared" si="5"/>
        <v>0.463245561890962</v>
      </c>
      <c r="S48" s="12">
        <v>0.84</v>
      </c>
      <c r="T48" s="10">
        <f t="shared" si="16"/>
        <v>254</v>
      </c>
      <c r="U48" s="39">
        <f t="shared" si="6"/>
        <v>0.22291549724085563</v>
      </c>
      <c r="V48" s="11">
        <v>5.2195945945945947E-2</v>
      </c>
      <c r="W48" s="10">
        <f t="shared" si="17"/>
        <v>319</v>
      </c>
      <c r="X48" s="39">
        <f t="shared" si="7"/>
        <v>-4.7888029099694175E-3</v>
      </c>
      <c r="Y48" s="13">
        <v>80436</v>
      </c>
      <c r="Z48" s="10">
        <f t="shared" si="18"/>
        <v>198</v>
      </c>
      <c r="AA48" s="39">
        <f t="shared" si="8"/>
        <v>-0.17033756172325454</v>
      </c>
      <c r="AB48" s="11">
        <v>4.3098251959011451E-2</v>
      </c>
      <c r="AC48" s="10">
        <f t="shared" si="19"/>
        <v>375</v>
      </c>
      <c r="AD48" s="39">
        <f t="shared" si="9"/>
        <v>0.55298631303191548</v>
      </c>
      <c r="AE48" s="11">
        <v>0.93599999999999994</v>
      </c>
      <c r="AF48" s="10">
        <f t="shared" si="20"/>
        <v>417</v>
      </c>
      <c r="AG48" s="39">
        <f t="shared" si="10"/>
        <v>0.49968544346071792</v>
      </c>
      <c r="AH48" s="14">
        <v>1.9530000000000001</v>
      </c>
      <c r="AI48" s="10">
        <f t="shared" si="21"/>
        <v>310</v>
      </c>
      <c r="AJ48" s="39">
        <f t="shared" si="11"/>
        <v>-0.17471959379542853</v>
      </c>
      <c r="AK48" s="13">
        <v>158331.47572803361</v>
      </c>
      <c r="AL48" s="44"/>
    </row>
    <row r="49" spans="1:38" x14ac:dyDescent="0.25">
      <c r="A49" t="s">
        <v>674</v>
      </c>
      <c r="B49" s="5" t="s">
        <v>236</v>
      </c>
      <c r="C49" s="6" t="s">
        <v>41</v>
      </c>
      <c r="D49" s="7" t="s">
        <v>34</v>
      </c>
      <c r="E49" s="42">
        <f t="shared" si="0"/>
        <v>-0.65282248882801763</v>
      </c>
      <c r="F49" s="8">
        <v>25.6160938825894</v>
      </c>
      <c r="G49" s="9">
        <f t="shared" si="1"/>
        <v>200</v>
      </c>
      <c r="H49" s="10">
        <f t="shared" si="12"/>
        <v>377</v>
      </c>
      <c r="I49" s="39">
        <f t="shared" si="2"/>
        <v>0.10802642140987614</v>
      </c>
      <c r="J49" s="11">
        <v>8.672111802679372E-2</v>
      </c>
      <c r="K49" s="10">
        <f t="shared" si="13"/>
        <v>211</v>
      </c>
      <c r="L49" s="39">
        <f t="shared" si="3"/>
        <v>-0.1598168492789431</v>
      </c>
      <c r="M49" s="11">
        <v>5.6684782608695652E-2</v>
      </c>
      <c r="N49" s="10">
        <f t="shared" si="14"/>
        <v>265</v>
      </c>
      <c r="O49" s="39">
        <f t="shared" si="4"/>
        <v>0.2912353665418167</v>
      </c>
      <c r="P49" s="11">
        <v>1.9149795235623233E-2</v>
      </c>
      <c r="Q49" s="10">
        <f t="shared" si="15"/>
        <v>138</v>
      </c>
      <c r="R49" s="39">
        <f t="shared" si="5"/>
        <v>-5.19325487880151E-2</v>
      </c>
      <c r="S49" s="12">
        <v>5.27</v>
      </c>
      <c r="T49" s="10">
        <f t="shared" si="16"/>
        <v>178</v>
      </c>
      <c r="U49" s="39">
        <f t="shared" si="6"/>
        <v>-5.4140968959302531E-2</v>
      </c>
      <c r="V49" s="11">
        <v>6.7598109718512434E-2</v>
      </c>
      <c r="W49" s="10">
        <f t="shared" si="17"/>
        <v>203</v>
      </c>
      <c r="X49" s="39">
        <f t="shared" si="7"/>
        <v>-0.51078226788634207</v>
      </c>
      <c r="Y49" s="13">
        <v>66267</v>
      </c>
      <c r="Z49" s="10">
        <f t="shared" si="18"/>
        <v>208</v>
      </c>
      <c r="AA49" s="39">
        <f t="shared" si="8"/>
        <v>-0.11358293856002838</v>
      </c>
      <c r="AB49" s="11">
        <v>4.2000000000000003E-2</v>
      </c>
      <c r="AC49" s="10">
        <f t="shared" si="19"/>
        <v>238</v>
      </c>
      <c r="AD49" s="39">
        <f t="shared" si="9"/>
        <v>3.8840707489011361E-2</v>
      </c>
      <c r="AE49" s="11">
        <v>0.89800000000000002</v>
      </c>
      <c r="AF49" s="10">
        <f t="shared" si="20"/>
        <v>96</v>
      </c>
      <c r="AG49" s="39">
        <f t="shared" si="10"/>
        <v>-0.70895513701639901</v>
      </c>
      <c r="AH49" s="14">
        <v>2.94</v>
      </c>
      <c r="AI49" s="10">
        <f t="shared" si="21"/>
        <v>175</v>
      </c>
      <c r="AJ49" s="39">
        <f t="shared" si="11"/>
        <v>-0.24909378977516422</v>
      </c>
      <c r="AK49" s="13">
        <v>111125.49346517572</v>
      </c>
      <c r="AL49" s="44">
        <v>1</v>
      </c>
    </row>
    <row r="50" spans="1:38" x14ac:dyDescent="0.25">
      <c r="A50" t="s">
        <v>675</v>
      </c>
      <c r="B50" s="5" t="s">
        <v>296</v>
      </c>
      <c r="C50" s="6" t="s">
        <v>33</v>
      </c>
      <c r="D50" s="7" t="s">
        <v>34</v>
      </c>
      <c r="E50" s="42">
        <f t="shared" si="0"/>
        <v>0.95346901955906493</v>
      </c>
      <c r="F50" s="8">
        <v>21.545269695293516</v>
      </c>
      <c r="G50" s="9">
        <f t="shared" si="1"/>
        <v>269</v>
      </c>
      <c r="H50" s="10">
        <f t="shared" si="12"/>
        <v>97</v>
      </c>
      <c r="I50" s="39">
        <f t="shared" si="2"/>
        <v>-0.53483967017746148</v>
      </c>
      <c r="J50" s="11">
        <v>-5.408112168252377E-2</v>
      </c>
      <c r="K50" s="10">
        <f t="shared" si="13"/>
        <v>391</v>
      </c>
      <c r="L50" s="39">
        <f t="shared" si="3"/>
        <v>0.56167219806597846</v>
      </c>
      <c r="M50" s="11">
        <v>3.4213462253625884E-2</v>
      </c>
      <c r="N50" s="10">
        <f t="shared" si="14"/>
        <v>234</v>
      </c>
      <c r="O50" s="39">
        <f t="shared" si="4"/>
        <v>0.20801556611022268</v>
      </c>
      <c r="P50" s="11">
        <v>2.2239872915011914E-2</v>
      </c>
      <c r="Q50" s="10">
        <f t="shared" si="15"/>
        <v>404</v>
      </c>
      <c r="R50" s="39">
        <f t="shared" si="5"/>
        <v>0.48417830679439666</v>
      </c>
      <c r="S50" s="12">
        <v>0.66</v>
      </c>
      <c r="T50" s="10">
        <f t="shared" si="16"/>
        <v>161</v>
      </c>
      <c r="U50" s="39">
        <f t="shared" si="6"/>
        <v>-0.16666211302627768</v>
      </c>
      <c r="V50" s="11">
        <v>7.3853401690453097E-2</v>
      </c>
      <c r="W50" s="10">
        <f t="shared" si="17"/>
        <v>379</v>
      </c>
      <c r="X50" s="39">
        <f t="shared" si="7"/>
        <v>0.28432991347429998</v>
      </c>
      <c r="Y50" s="13">
        <v>88532</v>
      </c>
      <c r="Z50" s="10">
        <f t="shared" si="18"/>
        <v>347</v>
      </c>
      <c r="AA50" s="39">
        <f t="shared" si="8"/>
        <v>0.38547268373142712</v>
      </c>
      <c r="AB50" s="11">
        <v>3.2342834040832831E-2</v>
      </c>
      <c r="AC50" s="10">
        <f t="shared" si="19"/>
        <v>205</v>
      </c>
      <c r="AD50" s="39">
        <f t="shared" si="9"/>
        <v>-8.2930620139571545E-2</v>
      </c>
      <c r="AE50" s="11">
        <v>0.88900000000000001</v>
      </c>
      <c r="AF50" s="10">
        <f t="shared" si="20"/>
        <v>147</v>
      </c>
      <c r="AG50" s="39">
        <f t="shared" si="10"/>
        <v>-0.45179756670211879</v>
      </c>
      <c r="AH50" s="14">
        <v>2.73</v>
      </c>
      <c r="AI50" s="10">
        <f t="shared" si="21"/>
        <v>247</v>
      </c>
      <c r="AJ50" s="39">
        <f t="shared" si="11"/>
        <v>-0.21077383072812675</v>
      </c>
      <c r="AK50" s="13">
        <v>135447.52186842408</v>
      </c>
      <c r="AL50" s="44"/>
    </row>
    <row r="51" spans="1:38" x14ac:dyDescent="0.25">
      <c r="A51" t="s">
        <v>676</v>
      </c>
      <c r="B51" s="5" t="s">
        <v>279</v>
      </c>
      <c r="C51" s="6" t="s">
        <v>91</v>
      </c>
      <c r="D51" s="7" t="s">
        <v>39</v>
      </c>
      <c r="E51" s="42">
        <f t="shared" si="0"/>
        <v>2.6059890397953147</v>
      </c>
      <c r="F51" s="8">
        <v>17.357288601423903</v>
      </c>
      <c r="G51" s="9">
        <f t="shared" si="1"/>
        <v>378</v>
      </c>
      <c r="H51" s="10">
        <f t="shared" si="12"/>
        <v>38</v>
      </c>
      <c r="I51" s="39">
        <f t="shared" si="2"/>
        <v>-0.83254025210129656</v>
      </c>
      <c r="J51" s="11">
        <v>-0.11928429423459241</v>
      </c>
      <c r="K51" s="10">
        <f t="shared" si="13"/>
        <v>380</v>
      </c>
      <c r="L51" s="39">
        <f t="shared" si="3"/>
        <v>0.52818615678895053</v>
      </c>
      <c r="M51" s="11">
        <v>3.5256410256410256E-2</v>
      </c>
      <c r="N51" s="10">
        <f t="shared" si="14"/>
        <v>337</v>
      </c>
      <c r="O51" s="39">
        <f t="shared" si="4"/>
        <v>0.43549802520895975</v>
      </c>
      <c r="P51" s="11">
        <v>1.3793103448275862E-2</v>
      </c>
      <c r="Q51" s="10">
        <f t="shared" si="15"/>
        <v>502</v>
      </c>
      <c r="R51" s="39">
        <f t="shared" si="5"/>
        <v>0.56093170477365739</v>
      </c>
      <c r="S51" s="12">
        <v>0</v>
      </c>
      <c r="T51" s="10">
        <f t="shared" si="16"/>
        <v>322</v>
      </c>
      <c r="U51" s="39">
        <f t="shared" si="6"/>
        <v>0.3938952392919069</v>
      </c>
      <c r="V51" s="11">
        <v>4.2690815006468305E-2</v>
      </c>
      <c r="W51" s="10">
        <f t="shared" si="17"/>
        <v>458</v>
      </c>
      <c r="X51" s="39">
        <f t="shared" si="7"/>
        <v>0.79867982356355782</v>
      </c>
      <c r="Y51" s="13">
        <v>102935</v>
      </c>
      <c r="Z51" s="10">
        <f t="shared" si="18"/>
        <v>165</v>
      </c>
      <c r="AA51" s="39">
        <f t="shared" si="8"/>
        <v>-0.36702438120480319</v>
      </c>
      <c r="AB51" s="11">
        <v>4.6904315196998121E-2</v>
      </c>
      <c r="AC51" s="10">
        <f t="shared" si="19"/>
        <v>478</v>
      </c>
      <c r="AD51" s="39">
        <f t="shared" si="9"/>
        <v>0.87770985337480312</v>
      </c>
      <c r="AE51" s="11">
        <v>0.96</v>
      </c>
      <c r="AF51" s="10">
        <f t="shared" si="20"/>
        <v>311</v>
      </c>
      <c r="AG51" s="39">
        <f t="shared" si="10"/>
        <v>0.14456308445528357</v>
      </c>
      <c r="AH51" s="14">
        <v>2.2429999999999999</v>
      </c>
      <c r="AI51" s="10">
        <f t="shared" si="21"/>
        <v>242</v>
      </c>
      <c r="AJ51" s="39">
        <f t="shared" si="11"/>
        <v>-0.21501388999400642</v>
      </c>
      <c r="AK51" s="13">
        <v>132756.31748144669</v>
      </c>
      <c r="AL51" s="44"/>
    </row>
    <row r="52" spans="1:38" x14ac:dyDescent="0.25">
      <c r="A52" t="s">
        <v>677</v>
      </c>
      <c r="B52" s="5" t="s">
        <v>222</v>
      </c>
      <c r="C52" s="6" t="s">
        <v>93</v>
      </c>
      <c r="D52" s="7" t="s">
        <v>34</v>
      </c>
      <c r="E52" s="42">
        <f t="shared" si="0"/>
        <v>-2.1706959653294917</v>
      </c>
      <c r="F52" s="8">
        <v>29.462840272727249</v>
      </c>
      <c r="G52" s="9">
        <f t="shared" si="1"/>
        <v>141</v>
      </c>
      <c r="H52" s="10">
        <f t="shared" si="12"/>
        <v>241</v>
      </c>
      <c r="I52" s="39">
        <f t="shared" si="2"/>
        <v>-0.1909470196348283</v>
      </c>
      <c r="J52" s="11">
        <v>2.1239160487620978E-2</v>
      </c>
      <c r="K52" s="10">
        <f t="shared" si="13"/>
        <v>488</v>
      </c>
      <c r="L52" s="39">
        <f t="shared" si="3"/>
        <v>0.97185547846276543</v>
      </c>
      <c r="M52" s="11">
        <v>2.1437994722955146E-2</v>
      </c>
      <c r="N52" s="10">
        <f t="shared" si="14"/>
        <v>85</v>
      </c>
      <c r="O52" s="39">
        <f t="shared" si="4"/>
        <v>-0.70888570052838173</v>
      </c>
      <c r="P52" s="11">
        <v>5.6285810583080555E-2</v>
      </c>
      <c r="Q52" s="10">
        <f t="shared" si="15"/>
        <v>180</v>
      </c>
      <c r="R52" s="39">
        <f t="shared" si="5"/>
        <v>0.13064750398083225</v>
      </c>
      <c r="S52" s="12">
        <v>3.7</v>
      </c>
      <c r="T52" s="10">
        <f t="shared" si="16"/>
        <v>144</v>
      </c>
      <c r="U52" s="39">
        <f t="shared" si="6"/>
        <v>-0.27877074321066991</v>
      </c>
      <c r="V52" s="11">
        <v>8.0085761130029007E-2</v>
      </c>
      <c r="W52" s="10">
        <f t="shared" si="17"/>
        <v>271</v>
      </c>
      <c r="X52" s="39">
        <f t="shared" si="7"/>
        <v>-0.23780506086542369</v>
      </c>
      <c r="Y52" s="13">
        <v>73911</v>
      </c>
      <c r="Z52" s="10">
        <f t="shared" si="18"/>
        <v>65</v>
      </c>
      <c r="AA52" s="39">
        <f t="shared" si="8"/>
        <v>-1.1567901340117124</v>
      </c>
      <c r="AB52" s="11">
        <v>6.2186978297161938E-2</v>
      </c>
      <c r="AC52" s="10">
        <f t="shared" si="19"/>
        <v>230</v>
      </c>
      <c r="AD52" s="39">
        <f t="shared" si="9"/>
        <v>1.1780412460435879E-2</v>
      </c>
      <c r="AE52" s="11">
        <v>0.89599999999999991</v>
      </c>
      <c r="AF52" s="10">
        <f t="shared" si="20"/>
        <v>190</v>
      </c>
      <c r="AG52" s="39">
        <f t="shared" si="10"/>
        <v>-0.25586798931980986</v>
      </c>
      <c r="AH52" s="14">
        <v>2.57</v>
      </c>
      <c r="AI52" s="10">
        <f t="shared" si="21"/>
        <v>177</v>
      </c>
      <c r="AJ52" s="39">
        <f t="shared" si="11"/>
        <v>-0.24852944212641451</v>
      </c>
      <c r="AK52" s="13">
        <v>111483.69007820832</v>
      </c>
      <c r="AL52" s="44"/>
    </row>
    <row r="53" spans="1:38" x14ac:dyDescent="0.25">
      <c r="A53" t="s">
        <v>678</v>
      </c>
      <c r="B53" s="5" t="s">
        <v>338</v>
      </c>
      <c r="C53" s="6" t="s">
        <v>81</v>
      </c>
      <c r="D53" s="7" t="s">
        <v>34</v>
      </c>
      <c r="E53" s="42">
        <f t="shared" si="0"/>
        <v>-1.6131090340641534</v>
      </c>
      <c r="F53" s="8">
        <v>28.049747845566113</v>
      </c>
      <c r="G53" s="9">
        <f t="shared" si="1"/>
        <v>165</v>
      </c>
      <c r="H53" s="10">
        <f t="shared" si="12"/>
        <v>157</v>
      </c>
      <c r="I53" s="39">
        <f t="shared" si="2"/>
        <v>-0.36307343740806153</v>
      </c>
      <c r="J53" s="11">
        <v>-1.6460424935792695E-2</v>
      </c>
      <c r="K53" s="10">
        <f t="shared" si="13"/>
        <v>286</v>
      </c>
      <c r="L53" s="39">
        <f t="shared" si="3"/>
        <v>0.13972025825953077</v>
      </c>
      <c r="M53" s="11">
        <v>4.7355473554735544E-2</v>
      </c>
      <c r="N53" s="10">
        <f t="shared" si="14"/>
        <v>138</v>
      </c>
      <c r="O53" s="39">
        <f t="shared" si="4"/>
        <v>-0.21882440285892746</v>
      </c>
      <c r="P53" s="11">
        <v>3.8089089735313109E-2</v>
      </c>
      <c r="Q53" s="10">
        <f t="shared" si="15"/>
        <v>286</v>
      </c>
      <c r="R53" s="39">
        <f t="shared" si="5"/>
        <v>0.37137407037033177</v>
      </c>
      <c r="S53" s="12">
        <v>1.63</v>
      </c>
      <c r="T53" s="10">
        <f t="shared" si="16"/>
        <v>59</v>
      </c>
      <c r="U53" s="39">
        <f t="shared" si="6"/>
        <v>-1.1179015271487656</v>
      </c>
      <c r="V53" s="11">
        <v>0.12673484295105916</v>
      </c>
      <c r="W53" s="10">
        <f t="shared" si="17"/>
        <v>311</v>
      </c>
      <c r="X53" s="39">
        <f t="shared" si="7"/>
        <v>-4.7820924110938363E-2</v>
      </c>
      <c r="Y53" s="13">
        <v>79231</v>
      </c>
      <c r="Z53" s="10">
        <f t="shared" si="18"/>
        <v>93</v>
      </c>
      <c r="AA53" s="39">
        <f t="shared" si="8"/>
        <v>-0.78133954314995091</v>
      </c>
      <c r="AB53" s="11">
        <v>5.4921678592148512E-2</v>
      </c>
      <c r="AC53" s="10">
        <f t="shared" si="19"/>
        <v>271</v>
      </c>
      <c r="AD53" s="39">
        <f t="shared" si="9"/>
        <v>0.17414218263187975</v>
      </c>
      <c r="AE53" s="11">
        <v>0.90799999999999992</v>
      </c>
      <c r="AF53" s="10">
        <f t="shared" si="20"/>
        <v>397</v>
      </c>
      <c r="AG53" s="39">
        <f t="shared" si="10"/>
        <v>0.4298855315182708</v>
      </c>
      <c r="AH53" s="14">
        <v>2.0099999999999998</v>
      </c>
      <c r="AI53" s="10">
        <f t="shared" si="21"/>
        <v>306</v>
      </c>
      <c r="AJ53" s="39">
        <f t="shared" si="11"/>
        <v>-0.17748791156087068</v>
      </c>
      <c r="AK53" s="13">
        <v>156574.39912892628</v>
      </c>
      <c r="AL53" s="44"/>
    </row>
    <row r="54" spans="1:38" x14ac:dyDescent="0.25">
      <c r="A54" t="s">
        <v>679</v>
      </c>
      <c r="B54" s="5" t="s">
        <v>499</v>
      </c>
      <c r="C54" s="6" t="s">
        <v>81</v>
      </c>
      <c r="D54" s="7" t="s">
        <v>34</v>
      </c>
      <c r="E54" s="42">
        <f t="shared" si="0"/>
        <v>4.6810457468668973</v>
      </c>
      <c r="F54" s="8">
        <v>12.098472882700728</v>
      </c>
      <c r="G54" s="9">
        <f t="shared" si="1"/>
        <v>482</v>
      </c>
      <c r="H54" s="10">
        <f t="shared" si="12"/>
        <v>349</v>
      </c>
      <c r="I54" s="39">
        <f t="shared" si="2"/>
        <v>3.5510773793140896E-2</v>
      </c>
      <c r="J54" s="11">
        <v>7.0838548185231609E-2</v>
      </c>
      <c r="K54" s="10">
        <f t="shared" si="13"/>
        <v>378</v>
      </c>
      <c r="L54" s="39">
        <f t="shared" si="3"/>
        <v>0.5207517827101471</v>
      </c>
      <c r="M54" s="11">
        <v>3.5487959442332066E-2</v>
      </c>
      <c r="N54" s="10">
        <f t="shared" si="14"/>
        <v>419</v>
      </c>
      <c r="O54" s="39">
        <f t="shared" si="4"/>
        <v>0.60543747990034114</v>
      </c>
      <c r="P54" s="11">
        <v>7.4829931972789114E-3</v>
      </c>
      <c r="Q54" s="10">
        <f t="shared" si="15"/>
        <v>257</v>
      </c>
      <c r="R54" s="39">
        <f t="shared" si="5"/>
        <v>0.32253099892898401</v>
      </c>
      <c r="S54" s="12">
        <v>2.0499999999999998</v>
      </c>
      <c r="T54" s="10">
        <f t="shared" si="16"/>
        <v>507</v>
      </c>
      <c r="U54" s="39">
        <f t="shared" si="6"/>
        <v>0.84898668768706076</v>
      </c>
      <c r="V54" s="11">
        <v>1.7391304347826087E-2</v>
      </c>
      <c r="W54" s="10">
        <f t="shared" si="17"/>
        <v>477</v>
      </c>
      <c r="X54" s="39">
        <f t="shared" si="7"/>
        <v>0.98287872908604568</v>
      </c>
      <c r="Y54" s="13">
        <v>108093</v>
      </c>
      <c r="Z54" s="10">
        <f t="shared" si="18"/>
        <v>365</v>
      </c>
      <c r="AA54" s="39">
        <f t="shared" si="8"/>
        <v>0.42381731724008914</v>
      </c>
      <c r="AB54" s="11">
        <v>3.1600831600831603E-2</v>
      </c>
      <c r="AC54" s="10">
        <f t="shared" si="19"/>
        <v>550</v>
      </c>
      <c r="AD54" s="39">
        <f t="shared" si="9"/>
        <v>1.1889032462034039</v>
      </c>
      <c r="AE54" s="11">
        <v>0.98299999999999998</v>
      </c>
      <c r="AF54" s="10">
        <f t="shared" si="20"/>
        <v>465</v>
      </c>
      <c r="AG54" s="39">
        <f t="shared" si="10"/>
        <v>0.69928870041894498</v>
      </c>
      <c r="AH54" s="14">
        <v>1.79</v>
      </c>
      <c r="AI54" s="10">
        <f t="shared" si="21"/>
        <v>455</v>
      </c>
      <c r="AJ54" s="39">
        <f t="shared" si="11"/>
        <v>-2.1586105638344365E-2</v>
      </c>
      <c r="AK54" s="13">
        <v>255526.70090750937</v>
      </c>
      <c r="AL54" s="44"/>
    </row>
    <row r="55" spans="1:38" x14ac:dyDescent="0.25">
      <c r="A55" t="s">
        <v>680</v>
      </c>
      <c r="B55" s="5" t="s">
        <v>305</v>
      </c>
      <c r="C55" s="6" t="s">
        <v>44</v>
      </c>
      <c r="D55" s="7" t="s">
        <v>20</v>
      </c>
      <c r="E55" s="42">
        <f t="shared" si="0"/>
        <v>-0.36400530409418114</v>
      </c>
      <c r="F55" s="8">
        <v>24.88414456007709</v>
      </c>
      <c r="G55" s="9">
        <f t="shared" si="1"/>
        <v>209</v>
      </c>
      <c r="H55" s="10">
        <f t="shared" si="12"/>
        <v>84</v>
      </c>
      <c r="I55" s="39">
        <f t="shared" si="2"/>
        <v>-0.58654280260266867</v>
      </c>
      <c r="J55" s="11">
        <v>-6.540527914038774E-2</v>
      </c>
      <c r="K55" s="10">
        <f t="shared" si="13"/>
        <v>78</v>
      </c>
      <c r="L55" s="39">
        <f t="shared" si="3"/>
        <v>-1.0115413739967134</v>
      </c>
      <c r="M55" s="11">
        <v>8.3212385099177555E-2</v>
      </c>
      <c r="N55" s="10">
        <f t="shared" si="14"/>
        <v>163</v>
      </c>
      <c r="O55" s="39">
        <f t="shared" si="4"/>
        <v>-8.9323035526236647E-2</v>
      </c>
      <c r="P55" s="11">
        <v>3.328050713153724E-2</v>
      </c>
      <c r="Q55" s="10">
        <f t="shared" si="15"/>
        <v>89</v>
      </c>
      <c r="R55" s="39">
        <f t="shared" si="5"/>
        <v>-0.38104181588090569</v>
      </c>
      <c r="S55" s="12">
        <v>8.1</v>
      </c>
      <c r="T55" s="10">
        <f t="shared" si="16"/>
        <v>378</v>
      </c>
      <c r="U55" s="39">
        <f t="shared" si="6"/>
        <v>0.52220417295224009</v>
      </c>
      <c r="V55" s="11">
        <v>3.555784591600103E-2</v>
      </c>
      <c r="W55" s="10">
        <f t="shared" si="17"/>
        <v>198</v>
      </c>
      <c r="X55" s="39">
        <f t="shared" si="7"/>
        <v>-0.52685235464189062</v>
      </c>
      <c r="Y55" s="13">
        <v>65817</v>
      </c>
      <c r="Z55" s="10">
        <f t="shared" si="18"/>
        <v>235</v>
      </c>
      <c r="AA55" s="39">
        <f t="shared" si="8"/>
        <v>8.6778338864374333E-3</v>
      </c>
      <c r="AB55" s="11">
        <v>3.9634146341463415E-2</v>
      </c>
      <c r="AC55" s="10">
        <f t="shared" si="19"/>
        <v>457</v>
      </c>
      <c r="AD55" s="39">
        <f t="shared" si="9"/>
        <v>0.79652896828908271</v>
      </c>
      <c r="AE55" s="11">
        <v>0.95400000000000007</v>
      </c>
      <c r="AF55" s="10">
        <f t="shared" si="20"/>
        <v>68</v>
      </c>
      <c r="AG55" s="39">
        <f t="shared" si="10"/>
        <v>-0.89631279538823172</v>
      </c>
      <c r="AH55" s="14">
        <v>3.093</v>
      </c>
      <c r="AI55" s="10">
        <f t="shared" si="21"/>
        <v>110</v>
      </c>
      <c r="AJ55" s="39">
        <f t="shared" si="11"/>
        <v>-0.28239932070401985</v>
      </c>
      <c r="AK55" s="13">
        <v>89986.168440257214</v>
      </c>
      <c r="AL55" s="44"/>
    </row>
    <row r="56" spans="1:38" x14ac:dyDescent="0.25">
      <c r="A56" t="s">
        <v>681</v>
      </c>
      <c r="B56" s="5" t="s">
        <v>427</v>
      </c>
      <c r="C56" s="6" t="s">
        <v>44</v>
      </c>
      <c r="D56" s="7" t="s">
        <v>20</v>
      </c>
      <c r="E56" s="42">
        <f t="shared" si="0"/>
        <v>2.2863694578464315</v>
      </c>
      <c r="F56" s="8">
        <v>18.167300431865186</v>
      </c>
      <c r="G56" s="9">
        <f t="shared" si="1"/>
        <v>354</v>
      </c>
      <c r="H56" s="10">
        <f t="shared" si="12"/>
        <v>540</v>
      </c>
      <c r="I56" s="39">
        <f t="shared" si="2"/>
        <v>1.3521041910471505</v>
      </c>
      <c r="J56" s="11">
        <v>0.35920233710148608</v>
      </c>
      <c r="K56" s="10">
        <f t="shared" si="13"/>
        <v>154</v>
      </c>
      <c r="L56" s="39">
        <f t="shared" si="3"/>
        <v>-0.3998527275384986</v>
      </c>
      <c r="M56" s="11">
        <v>6.4160881015082591E-2</v>
      </c>
      <c r="N56" s="10">
        <f t="shared" si="14"/>
        <v>364</v>
      </c>
      <c r="O56" s="39">
        <f t="shared" si="4"/>
        <v>0.49004434927837687</v>
      </c>
      <c r="P56" s="11">
        <v>1.1767715528268099E-2</v>
      </c>
      <c r="Q56" s="10">
        <f t="shared" si="15"/>
        <v>238</v>
      </c>
      <c r="R56" s="39">
        <f t="shared" si="5"/>
        <v>0.27252499721522327</v>
      </c>
      <c r="S56" s="12">
        <v>2.48</v>
      </c>
      <c r="T56" s="10">
        <f t="shared" si="16"/>
        <v>456</v>
      </c>
      <c r="U56" s="39">
        <f t="shared" si="6"/>
        <v>0.71419920264159198</v>
      </c>
      <c r="V56" s="11">
        <v>2.4884430018687911E-2</v>
      </c>
      <c r="W56" s="10">
        <f t="shared" si="17"/>
        <v>342</v>
      </c>
      <c r="X56" s="39">
        <f t="shared" si="7"/>
        <v>0.10413067398874867</v>
      </c>
      <c r="Y56" s="13">
        <v>83486</v>
      </c>
      <c r="Z56" s="10">
        <f t="shared" si="18"/>
        <v>286</v>
      </c>
      <c r="AA56" s="39">
        <f t="shared" si="8"/>
        <v>0.18097824583722516</v>
      </c>
      <c r="AB56" s="11">
        <v>3.6299981573613416E-2</v>
      </c>
      <c r="AC56" s="10">
        <f t="shared" si="19"/>
        <v>327</v>
      </c>
      <c r="AD56" s="39">
        <f t="shared" si="9"/>
        <v>0.37709439534618455</v>
      </c>
      <c r="AE56" s="11">
        <v>0.92299999999999993</v>
      </c>
      <c r="AF56" s="10">
        <f t="shared" si="20"/>
        <v>213</v>
      </c>
      <c r="AG56" s="39">
        <f t="shared" si="10"/>
        <v>-0.14933128161817982</v>
      </c>
      <c r="AH56" s="14">
        <v>2.4830000000000001</v>
      </c>
      <c r="AI56" s="10">
        <f t="shared" si="21"/>
        <v>244</v>
      </c>
      <c r="AJ56" s="39">
        <f t="shared" si="11"/>
        <v>-0.21332980773414711</v>
      </c>
      <c r="AK56" s="13">
        <v>133825.21989095674</v>
      </c>
      <c r="AL56" s="44"/>
    </row>
    <row r="57" spans="1:38" x14ac:dyDescent="0.25">
      <c r="A57" t="s">
        <v>682</v>
      </c>
      <c r="B57" s="5" t="s">
        <v>174</v>
      </c>
      <c r="C57" s="6" t="s">
        <v>172</v>
      </c>
      <c r="D57" s="7" t="s">
        <v>39</v>
      </c>
      <c r="E57" s="42">
        <f t="shared" si="0"/>
        <v>-2.4787403609033754</v>
      </c>
      <c r="F57" s="8">
        <v>30.243517111094071</v>
      </c>
      <c r="G57" s="9">
        <f t="shared" si="1"/>
        <v>128</v>
      </c>
      <c r="H57" s="10">
        <f t="shared" si="12"/>
        <v>357</v>
      </c>
      <c r="I57" s="39">
        <f t="shared" si="2"/>
        <v>5.0003656471437147E-2</v>
      </c>
      <c r="J57" s="11">
        <v>7.4012817862311397E-2</v>
      </c>
      <c r="K57" s="10">
        <f t="shared" si="13"/>
        <v>7</v>
      </c>
      <c r="L57" s="39">
        <f t="shared" si="3"/>
        <v>-3.1953494283015864</v>
      </c>
      <c r="M57" s="11">
        <v>0.15122873345935728</v>
      </c>
      <c r="N57" s="10">
        <f t="shared" si="14"/>
        <v>150</v>
      </c>
      <c r="O57" s="39">
        <f t="shared" si="4"/>
        <v>-0.16986300427463014</v>
      </c>
      <c r="P57" s="11">
        <v>3.6271078587336941E-2</v>
      </c>
      <c r="Q57" s="10">
        <f t="shared" si="15"/>
        <v>130</v>
      </c>
      <c r="R57" s="39">
        <f t="shared" si="5"/>
        <v>-0.12170836513279762</v>
      </c>
      <c r="S57" s="12">
        <v>5.87</v>
      </c>
      <c r="T57" s="10">
        <f t="shared" si="16"/>
        <v>282</v>
      </c>
      <c r="U57" s="39">
        <f t="shared" si="6"/>
        <v>0.31159300976513127</v>
      </c>
      <c r="V57" s="11">
        <v>4.7266172641698377E-2</v>
      </c>
      <c r="W57" s="10">
        <f t="shared" si="17"/>
        <v>234</v>
      </c>
      <c r="X57" s="39">
        <f t="shared" si="7"/>
        <v>-0.38972094766120952</v>
      </c>
      <c r="Y57" s="13">
        <v>69657</v>
      </c>
      <c r="Z57" s="10">
        <f t="shared" si="18"/>
        <v>152</v>
      </c>
      <c r="AA57" s="39">
        <f t="shared" si="8"/>
        <v>-0.42294465953744032</v>
      </c>
      <c r="AB57" s="11">
        <v>4.7986421848480169E-2</v>
      </c>
      <c r="AC57" s="10">
        <f t="shared" si="19"/>
        <v>105</v>
      </c>
      <c r="AD57" s="39">
        <f t="shared" si="9"/>
        <v>-0.66472696325391201</v>
      </c>
      <c r="AE57" s="11">
        <v>0.84599999999999997</v>
      </c>
      <c r="AF57" s="10">
        <f t="shared" si="20"/>
        <v>106</v>
      </c>
      <c r="AG57" s="39">
        <f t="shared" si="10"/>
        <v>-0.65997274267082173</v>
      </c>
      <c r="AH57" s="14">
        <v>2.9</v>
      </c>
      <c r="AI57" s="10">
        <f t="shared" si="21"/>
        <v>113</v>
      </c>
      <c r="AJ57" s="39">
        <f t="shared" si="11"/>
        <v>-0.2801592087330958</v>
      </c>
      <c r="AK57" s="13">
        <v>91407.987991692338</v>
      </c>
      <c r="AL57" s="44"/>
    </row>
    <row r="58" spans="1:38" x14ac:dyDescent="0.25">
      <c r="A58" t="s">
        <v>683</v>
      </c>
      <c r="B58" s="5" t="s">
        <v>218</v>
      </c>
      <c r="C58" s="6" t="s">
        <v>54</v>
      </c>
      <c r="D58" s="7" t="s">
        <v>39</v>
      </c>
      <c r="E58" s="42">
        <f t="shared" si="0"/>
        <v>-2.054118357738715</v>
      </c>
      <c r="F58" s="8">
        <v>29.167397669563552</v>
      </c>
      <c r="G58" s="9">
        <f t="shared" si="1"/>
        <v>146</v>
      </c>
      <c r="H58" s="10">
        <f t="shared" si="12"/>
        <v>134</v>
      </c>
      <c r="I58" s="39">
        <f t="shared" si="2"/>
        <v>-0.40809680133232551</v>
      </c>
      <c r="J58" s="11">
        <v>-2.632156174599698E-2</v>
      </c>
      <c r="K58" s="10">
        <f t="shared" si="13"/>
        <v>36</v>
      </c>
      <c r="L58" s="39">
        <f t="shared" si="3"/>
        <v>-1.5942452047509423</v>
      </c>
      <c r="M58" s="11">
        <v>0.10136113524471474</v>
      </c>
      <c r="N58" s="10">
        <f t="shared" si="14"/>
        <v>411</v>
      </c>
      <c r="O58" s="39">
        <f t="shared" si="4"/>
        <v>0.58283162822454282</v>
      </c>
      <c r="P58" s="11">
        <v>8.3223828296101615E-3</v>
      </c>
      <c r="Q58" s="10">
        <f t="shared" si="15"/>
        <v>139</v>
      </c>
      <c r="R58" s="39">
        <f t="shared" si="5"/>
        <v>-4.7280827698363032E-2</v>
      </c>
      <c r="S58" s="12">
        <v>5.23</v>
      </c>
      <c r="T58" s="10">
        <f t="shared" si="16"/>
        <v>85</v>
      </c>
      <c r="U58" s="39">
        <f t="shared" si="6"/>
        <v>-0.76506827598213756</v>
      </c>
      <c r="V58" s="11">
        <v>0.10712008501594049</v>
      </c>
      <c r="W58" s="10">
        <f t="shared" si="17"/>
        <v>164</v>
      </c>
      <c r="X58" s="39">
        <f t="shared" si="7"/>
        <v>-0.63012944552421613</v>
      </c>
      <c r="Y58" s="13">
        <v>62925</v>
      </c>
      <c r="Z58" s="10">
        <f t="shared" si="18"/>
        <v>95</v>
      </c>
      <c r="AA58" s="39">
        <f t="shared" si="8"/>
        <v>-0.75109748530320031</v>
      </c>
      <c r="AB58" s="11">
        <v>5.4336468129571575E-2</v>
      </c>
      <c r="AC58" s="10">
        <f t="shared" si="19"/>
        <v>200</v>
      </c>
      <c r="AD58" s="39">
        <f t="shared" si="9"/>
        <v>-9.6460767653858526E-2</v>
      </c>
      <c r="AE58" s="11">
        <v>0.88800000000000001</v>
      </c>
      <c r="AF58" s="10">
        <f t="shared" si="20"/>
        <v>453</v>
      </c>
      <c r="AG58" s="39">
        <f t="shared" si="10"/>
        <v>0.64050982720425231</v>
      </c>
      <c r="AH58" s="14">
        <v>1.8380000000000001</v>
      </c>
      <c r="AI58" s="10">
        <f t="shared" si="21"/>
        <v>452</v>
      </c>
      <c r="AJ58" s="39">
        <f t="shared" si="11"/>
        <v>-2.5820556326913515E-2</v>
      </c>
      <c r="AK58" s="13">
        <v>252839.05633583554</v>
      </c>
      <c r="AL58" s="44"/>
    </row>
    <row r="59" spans="1:38" x14ac:dyDescent="0.25">
      <c r="A59" t="s">
        <v>684</v>
      </c>
      <c r="B59" s="5" t="s">
        <v>525</v>
      </c>
      <c r="C59" s="6" t="s">
        <v>172</v>
      </c>
      <c r="D59" s="7" t="s">
        <v>39</v>
      </c>
      <c r="E59" s="42">
        <f t="shared" si="0"/>
        <v>5.7023242783936929</v>
      </c>
      <c r="F59" s="8">
        <v>9.510246943387946</v>
      </c>
      <c r="G59" s="9">
        <f t="shared" si="1"/>
        <v>524</v>
      </c>
      <c r="H59" s="10">
        <f t="shared" si="12"/>
        <v>201</v>
      </c>
      <c r="I59" s="39">
        <f t="shared" si="2"/>
        <v>-0.26069722534865925</v>
      </c>
      <c r="J59" s="11">
        <v>5.9622850804215144E-3</v>
      </c>
      <c r="K59" s="10">
        <f t="shared" si="13"/>
        <v>466</v>
      </c>
      <c r="L59" s="39">
        <f t="shared" si="3"/>
        <v>0.88616190279130724</v>
      </c>
      <c r="M59" s="11">
        <v>2.410698574696463E-2</v>
      </c>
      <c r="N59" s="10">
        <f t="shared" si="14"/>
        <v>454</v>
      </c>
      <c r="O59" s="39">
        <f t="shared" si="4"/>
        <v>0.67405521465204765</v>
      </c>
      <c r="P59" s="11">
        <v>4.9351124108938035E-3</v>
      </c>
      <c r="Q59" s="10">
        <f t="shared" si="15"/>
        <v>442</v>
      </c>
      <c r="R59" s="39">
        <f t="shared" si="5"/>
        <v>0.51441449387713567</v>
      </c>
      <c r="S59" s="12">
        <v>0.4</v>
      </c>
      <c r="T59" s="10">
        <f t="shared" si="16"/>
        <v>541</v>
      </c>
      <c r="U59" s="39">
        <f t="shared" si="6"/>
        <v>0.94053937321122716</v>
      </c>
      <c r="V59" s="11">
        <v>1.2301694003764452E-2</v>
      </c>
      <c r="W59" s="10">
        <f t="shared" si="17"/>
        <v>507</v>
      </c>
      <c r="X59" s="39">
        <f t="shared" si="7"/>
        <v>1.2923528886940099</v>
      </c>
      <c r="Y59" s="13">
        <v>116759</v>
      </c>
      <c r="Z59" s="10">
        <f t="shared" si="18"/>
        <v>496</v>
      </c>
      <c r="AA59" s="39">
        <f t="shared" si="8"/>
        <v>0.93976174785321998</v>
      </c>
      <c r="AB59" s="11">
        <v>2.1616852321605828E-2</v>
      </c>
      <c r="AC59" s="10">
        <f t="shared" si="19"/>
        <v>539</v>
      </c>
      <c r="AD59" s="39">
        <f t="shared" si="9"/>
        <v>1.1212525086319689</v>
      </c>
      <c r="AE59" s="11">
        <v>0.97799999999999998</v>
      </c>
      <c r="AF59" s="10">
        <f t="shared" si="20"/>
        <v>364</v>
      </c>
      <c r="AG59" s="39">
        <f t="shared" si="10"/>
        <v>0.33192074282711631</v>
      </c>
      <c r="AH59" s="14">
        <v>2.09</v>
      </c>
      <c r="AI59" s="10">
        <f t="shared" si="21"/>
        <v>431</v>
      </c>
      <c r="AJ59" s="39">
        <f t="shared" si="11"/>
        <v>-7.759321437342924E-2</v>
      </c>
      <c r="AK59" s="13">
        <v>219978.47686670456</v>
      </c>
      <c r="AL59" s="44"/>
    </row>
    <row r="60" spans="1:38" x14ac:dyDescent="0.25">
      <c r="A60" t="s">
        <v>685</v>
      </c>
      <c r="B60" s="5" t="s">
        <v>255</v>
      </c>
      <c r="C60" s="6" t="s">
        <v>71</v>
      </c>
      <c r="D60" s="7" t="s">
        <v>34</v>
      </c>
      <c r="E60" s="42">
        <f t="shared" si="0"/>
        <v>0.15040067392269429</v>
      </c>
      <c r="F60" s="8">
        <v>23.580485612453451</v>
      </c>
      <c r="G60" s="9">
        <f t="shared" si="1"/>
        <v>235</v>
      </c>
      <c r="H60" s="10">
        <f t="shared" si="12"/>
        <v>26</v>
      </c>
      <c r="I60" s="39">
        <f t="shared" si="2"/>
        <v>-1.05553132967827</v>
      </c>
      <c r="J60" s="11">
        <v>-0.16812439261418854</v>
      </c>
      <c r="K60" s="10">
        <f t="shared" si="13"/>
        <v>406</v>
      </c>
      <c r="L60" s="39">
        <f t="shared" si="3"/>
        <v>0.62683530858525427</v>
      </c>
      <c r="M60" s="11">
        <v>3.2183908045977011E-2</v>
      </c>
      <c r="N60" s="10">
        <f t="shared" si="14"/>
        <v>489</v>
      </c>
      <c r="O60" s="39">
        <f t="shared" si="4"/>
        <v>0.80696419382803874</v>
      </c>
      <c r="P60" s="11">
        <v>0</v>
      </c>
      <c r="Q60" s="10">
        <f t="shared" si="15"/>
        <v>342</v>
      </c>
      <c r="R60" s="39">
        <f t="shared" si="5"/>
        <v>0.42254300235650555</v>
      </c>
      <c r="S60" s="12">
        <v>1.19</v>
      </c>
      <c r="T60" s="10">
        <f t="shared" si="16"/>
        <v>494</v>
      </c>
      <c r="U60" s="39">
        <f t="shared" si="6"/>
        <v>0.79509318554022568</v>
      </c>
      <c r="V60" s="11">
        <v>2.0387359836901122E-2</v>
      </c>
      <c r="W60" s="10">
        <f t="shared" si="17"/>
        <v>107</v>
      </c>
      <c r="X60" s="39">
        <f t="shared" si="7"/>
        <v>-0.83875488291513778</v>
      </c>
      <c r="Y60" s="13">
        <v>57083</v>
      </c>
      <c r="Z60" s="10">
        <f t="shared" si="18"/>
        <v>86</v>
      </c>
      <c r="AA60" s="39">
        <f t="shared" si="8"/>
        <v>-0.85605208766877405</v>
      </c>
      <c r="AB60" s="11">
        <v>5.6367432150313153E-2</v>
      </c>
      <c r="AC60" s="10">
        <f t="shared" si="19"/>
        <v>172</v>
      </c>
      <c r="AD60" s="39">
        <f t="shared" si="9"/>
        <v>-0.23176224279672841</v>
      </c>
      <c r="AE60" s="11">
        <v>0.878</v>
      </c>
      <c r="AF60" s="10">
        <f t="shared" si="20"/>
        <v>471</v>
      </c>
      <c r="AG60" s="39">
        <f t="shared" si="10"/>
        <v>0.74827109476452225</v>
      </c>
      <c r="AH60" s="14">
        <v>1.75</v>
      </c>
      <c r="AI60" s="10">
        <f t="shared" si="21"/>
        <v>407</v>
      </c>
      <c r="AJ60" s="39">
        <f t="shared" si="11"/>
        <v>-0.11009705135724862</v>
      </c>
      <c r="AK60" s="13">
        <v>199347.99431935622</v>
      </c>
      <c r="AL60" s="44"/>
    </row>
    <row r="61" spans="1:38" x14ac:dyDescent="0.25">
      <c r="A61" t="s">
        <v>686</v>
      </c>
      <c r="B61" s="5" t="s">
        <v>281</v>
      </c>
      <c r="C61" s="6" t="s">
        <v>30</v>
      </c>
      <c r="D61" s="7" t="s">
        <v>20</v>
      </c>
      <c r="E61" s="42">
        <f t="shared" si="0"/>
        <v>0.49267250194561429</v>
      </c>
      <c r="F61" s="8">
        <v>22.713066200179551</v>
      </c>
      <c r="G61" s="9">
        <f t="shared" si="1"/>
        <v>250</v>
      </c>
      <c r="H61" s="10">
        <f t="shared" si="12"/>
        <v>249</v>
      </c>
      <c r="I61" s="39">
        <f t="shared" si="2"/>
        <v>-0.1724616218426975</v>
      </c>
      <c r="J61" s="11">
        <v>2.5287881434502779E-2</v>
      </c>
      <c r="K61" s="10">
        <f t="shared" si="13"/>
        <v>369</v>
      </c>
      <c r="L61" s="39">
        <f t="shared" si="3"/>
        <v>0.48451566007539643</v>
      </c>
      <c r="M61" s="11">
        <v>3.6616560802460264E-2</v>
      </c>
      <c r="N61" s="10">
        <f t="shared" si="14"/>
        <v>226</v>
      </c>
      <c r="O61" s="39">
        <f t="shared" si="4"/>
        <v>0.19381430969668065</v>
      </c>
      <c r="P61" s="11">
        <v>2.2767187150748793E-2</v>
      </c>
      <c r="Q61" s="10">
        <f t="shared" si="15"/>
        <v>289</v>
      </c>
      <c r="R61" s="39">
        <f t="shared" si="5"/>
        <v>0.37835165200480997</v>
      </c>
      <c r="S61" s="12">
        <v>1.57</v>
      </c>
      <c r="T61" s="10">
        <f t="shared" si="16"/>
        <v>263</v>
      </c>
      <c r="U61" s="39">
        <f t="shared" si="6"/>
        <v>0.25451480650247116</v>
      </c>
      <c r="V61" s="11">
        <v>5.0439272503082618E-2</v>
      </c>
      <c r="W61" s="10">
        <f t="shared" si="17"/>
        <v>207</v>
      </c>
      <c r="X61" s="39">
        <f t="shared" si="7"/>
        <v>-0.49017684553533869</v>
      </c>
      <c r="Y61" s="13">
        <v>66844</v>
      </c>
      <c r="Z61" s="10">
        <f t="shared" si="18"/>
        <v>208</v>
      </c>
      <c r="AA61" s="39">
        <f t="shared" si="8"/>
        <v>-0.11358293856002838</v>
      </c>
      <c r="AB61" s="11">
        <v>4.2000000000000003E-2</v>
      </c>
      <c r="AC61" s="10">
        <f t="shared" si="19"/>
        <v>249</v>
      </c>
      <c r="AD61" s="39">
        <f t="shared" si="9"/>
        <v>7.9431150031870817E-2</v>
      </c>
      <c r="AE61" s="11">
        <v>0.90099999999999991</v>
      </c>
      <c r="AF61" s="10">
        <f t="shared" si="20"/>
        <v>445</v>
      </c>
      <c r="AG61" s="39">
        <f t="shared" si="10"/>
        <v>0.60867127087962714</v>
      </c>
      <c r="AH61" s="14">
        <v>1.8640000000000001</v>
      </c>
      <c r="AI61" s="10">
        <f t="shared" si="21"/>
        <v>334</v>
      </c>
      <c r="AJ61" s="39">
        <f t="shared" si="11"/>
        <v>-0.15944383789173081</v>
      </c>
      <c r="AK61" s="13">
        <v>168027.13768098</v>
      </c>
      <c r="AL61" s="44">
        <v>1</v>
      </c>
    </row>
    <row r="62" spans="1:38" x14ac:dyDescent="0.25">
      <c r="A62" t="s">
        <v>687</v>
      </c>
      <c r="B62" s="5" t="s">
        <v>25</v>
      </c>
      <c r="C62" s="6" t="s">
        <v>26</v>
      </c>
      <c r="D62" s="7" t="s">
        <v>20</v>
      </c>
      <c r="E62" s="42">
        <f t="shared" si="0"/>
        <v>-19.973654134496837</v>
      </c>
      <c r="F62" s="8">
        <v>74.580872922501328</v>
      </c>
      <c r="G62" s="9">
        <f t="shared" si="1"/>
        <v>3</v>
      </c>
      <c r="H62" s="10">
        <f t="shared" si="12"/>
        <v>533</v>
      </c>
      <c r="I62" s="39">
        <f t="shared" si="2"/>
        <v>1.1851738292671437</v>
      </c>
      <c r="J62" s="11">
        <v>0.32264080566952624</v>
      </c>
      <c r="K62" s="10">
        <f t="shared" si="13"/>
        <v>37</v>
      </c>
      <c r="L62" s="39">
        <f t="shared" si="3"/>
        <v>-1.5621793444584429</v>
      </c>
      <c r="M62" s="11">
        <v>0.10036241984945637</v>
      </c>
      <c r="N62" s="10">
        <f t="shared" si="14"/>
        <v>7</v>
      </c>
      <c r="O62" s="39">
        <f t="shared" si="4"/>
        <v>-4.0531332398284778</v>
      </c>
      <c r="P62" s="11">
        <v>0.18046280478335144</v>
      </c>
      <c r="Q62" s="10">
        <f t="shared" si="15"/>
        <v>11</v>
      </c>
      <c r="R62" s="39">
        <f t="shared" si="5"/>
        <v>-3.6593422538132678</v>
      </c>
      <c r="S62" s="12">
        <v>36.29</v>
      </c>
      <c r="T62" s="10">
        <f t="shared" si="16"/>
        <v>12</v>
      </c>
      <c r="U62" s="39">
        <f t="shared" si="6"/>
        <v>-3.2424028189926042</v>
      </c>
      <c r="V62" s="11">
        <v>0.24484043088694252</v>
      </c>
      <c r="W62" s="10">
        <f t="shared" si="17"/>
        <v>8</v>
      </c>
      <c r="X62" s="39">
        <f t="shared" si="7"/>
        <v>-1.7179314736592495</v>
      </c>
      <c r="Y62" s="13">
        <v>32464</v>
      </c>
      <c r="Z62" s="10">
        <f t="shared" si="18"/>
        <v>8</v>
      </c>
      <c r="AA62" s="39">
        <f t="shared" si="8"/>
        <v>-2.8309363516693393</v>
      </c>
      <c r="AB62" s="11">
        <v>9.4583182531065263E-2</v>
      </c>
      <c r="AC62" s="10">
        <f t="shared" si="19"/>
        <v>4</v>
      </c>
      <c r="AD62" s="39">
        <f t="shared" si="9"/>
        <v>-4.0066733992827954</v>
      </c>
      <c r="AE62" s="11">
        <v>0.59899999999999998</v>
      </c>
      <c r="AF62" s="10">
        <f t="shared" si="20"/>
        <v>48</v>
      </c>
      <c r="AG62" s="39">
        <f t="shared" si="10"/>
        <v>-1.087344133335983</v>
      </c>
      <c r="AH62" s="14">
        <v>3.2490000000000001</v>
      </c>
      <c r="AI62" s="10">
        <f t="shared" si="21"/>
        <v>5</v>
      </c>
      <c r="AJ62" s="39">
        <f t="shared" si="11"/>
        <v>-0.38858874047712905</v>
      </c>
      <c r="AK62" s="13">
        <v>22586.772718677039</v>
      </c>
      <c r="AL62" s="44">
        <v>1</v>
      </c>
    </row>
    <row r="63" spans="1:38" x14ac:dyDescent="0.25">
      <c r="A63" t="s">
        <v>688</v>
      </c>
      <c r="B63" s="5" t="s">
        <v>484</v>
      </c>
      <c r="C63" s="6" t="s">
        <v>172</v>
      </c>
      <c r="D63" s="7" t="s">
        <v>39</v>
      </c>
      <c r="E63" s="42">
        <f t="shared" si="0"/>
        <v>4.0999960251994931</v>
      </c>
      <c r="F63" s="8">
        <v>13.571027053992038</v>
      </c>
      <c r="G63" s="9">
        <f t="shared" si="1"/>
        <v>459</v>
      </c>
      <c r="H63" s="10">
        <f t="shared" si="12"/>
        <v>392</v>
      </c>
      <c r="I63" s="39">
        <f t="shared" si="2"/>
        <v>0.14810038770993758</v>
      </c>
      <c r="J63" s="11">
        <v>9.5498224616989091E-2</v>
      </c>
      <c r="K63" s="10">
        <f t="shared" si="13"/>
        <v>497</v>
      </c>
      <c r="L63" s="39">
        <f t="shared" si="3"/>
        <v>1.0335819318519683</v>
      </c>
      <c r="M63" s="11">
        <v>1.9515477792732168E-2</v>
      </c>
      <c r="N63" s="10">
        <f t="shared" si="14"/>
        <v>365</v>
      </c>
      <c r="O63" s="39">
        <f t="shared" si="4"/>
        <v>0.49105454896137329</v>
      </c>
      <c r="P63" s="11">
        <v>1.1730205278592375E-2</v>
      </c>
      <c r="Q63" s="10">
        <f t="shared" si="15"/>
        <v>401</v>
      </c>
      <c r="R63" s="39">
        <f t="shared" si="5"/>
        <v>0.48301537652198367</v>
      </c>
      <c r="S63" s="12">
        <v>0.67</v>
      </c>
      <c r="T63" s="10">
        <f t="shared" si="16"/>
        <v>375</v>
      </c>
      <c r="U63" s="39">
        <f t="shared" si="6"/>
        <v>0.51360612881588397</v>
      </c>
      <c r="V63" s="11">
        <v>3.60358296488053E-2</v>
      </c>
      <c r="W63" s="10">
        <f t="shared" si="17"/>
        <v>471</v>
      </c>
      <c r="X63" s="39">
        <f t="shared" si="7"/>
        <v>0.90777785698178204</v>
      </c>
      <c r="Y63" s="13">
        <v>105990</v>
      </c>
      <c r="Z63" s="10">
        <f t="shared" si="18"/>
        <v>415</v>
      </c>
      <c r="AA63" s="39">
        <f t="shared" si="8"/>
        <v>0.609898333442769</v>
      </c>
      <c r="AB63" s="11">
        <v>2.7999999999999997E-2</v>
      </c>
      <c r="AC63" s="10">
        <f t="shared" si="19"/>
        <v>397</v>
      </c>
      <c r="AD63" s="39">
        <f t="shared" si="9"/>
        <v>0.60710690308906334</v>
      </c>
      <c r="AE63" s="11">
        <v>0.94</v>
      </c>
      <c r="AF63" s="10">
        <f t="shared" si="20"/>
        <v>488</v>
      </c>
      <c r="AG63" s="39">
        <f t="shared" si="10"/>
        <v>0.84623588345567669</v>
      </c>
      <c r="AH63" s="14">
        <v>1.67</v>
      </c>
      <c r="AI63" s="10">
        <f t="shared" si="21"/>
        <v>430</v>
      </c>
      <c r="AJ63" s="39">
        <f t="shared" si="11"/>
        <v>-7.7770693471030952E-2</v>
      </c>
      <c r="AK63" s="13">
        <v>219865.82926059535</v>
      </c>
      <c r="AL63" s="44"/>
    </row>
    <row r="64" spans="1:38" x14ac:dyDescent="0.25">
      <c r="A64" t="s">
        <v>689</v>
      </c>
      <c r="B64" s="5" t="s">
        <v>522</v>
      </c>
      <c r="C64" s="6" t="s">
        <v>54</v>
      </c>
      <c r="D64" s="7" t="s">
        <v>39</v>
      </c>
      <c r="E64" s="42">
        <f t="shared" si="0"/>
        <v>3.6003558808542939</v>
      </c>
      <c r="F64" s="8">
        <v>14.837264952856845</v>
      </c>
      <c r="G64" s="9">
        <f t="shared" si="1"/>
        <v>427</v>
      </c>
      <c r="H64" s="10">
        <f t="shared" si="12"/>
        <v>323</v>
      </c>
      <c r="I64" s="39">
        <f t="shared" si="2"/>
        <v>-3.1484868207450729E-2</v>
      </c>
      <c r="J64" s="11">
        <v>5.6164984642387061E-2</v>
      </c>
      <c r="K64" s="10">
        <f t="shared" si="13"/>
        <v>292</v>
      </c>
      <c r="L64" s="39">
        <f t="shared" si="3"/>
        <v>0.18015975802193276</v>
      </c>
      <c r="M64" s="11">
        <v>4.6095954844778929E-2</v>
      </c>
      <c r="N64" s="10">
        <f t="shared" si="14"/>
        <v>421</v>
      </c>
      <c r="O64" s="39">
        <f t="shared" si="4"/>
        <v>0.60768398180458993</v>
      </c>
      <c r="P64" s="11">
        <v>7.3995771670190271E-3</v>
      </c>
      <c r="Q64" s="10">
        <f t="shared" si="15"/>
        <v>338</v>
      </c>
      <c r="R64" s="39">
        <f t="shared" si="5"/>
        <v>0.41672835099444028</v>
      </c>
      <c r="S64" s="12">
        <v>1.24</v>
      </c>
      <c r="T64" s="10">
        <f t="shared" si="16"/>
        <v>362</v>
      </c>
      <c r="U64" s="39">
        <f t="shared" si="6"/>
        <v>0.48974738125453471</v>
      </c>
      <c r="V64" s="11">
        <v>3.7362188648427927E-2</v>
      </c>
      <c r="W64" s="10">
        <f t="shared" si="17"/>
        <v>425</v>
      </c>
      <c r="X64" s="39">
        <f t="shared" si="7"/>
        <v>0.57601984373945714</v>
      </c>
      <c r="Y64" s="13">
        <v>96700</v>
      </c>
      <c r="Z64" s="10">
        <f t="shared" si="18"/>
        <v>384</v>
      </c>
      <c r="AA64" s="39">
        <f t="shared" si="8"/>
        <v>0.49408388730862973</v>
      </c>
      <c r="AB64" s="11">
        <v>3.0241111565181854E-2</v>
      </c>
      <c r="AC64" s="10">
        <f t="shared" si="19"/>
        <v>439</v>
      </c>
      <c r="AD64" s="39">
        <f t="shared" si="9"/>
        <v>0.74240837823193329</v>
      </c>
      <c r="AE64" s="11">
        <v>0.95</v>
      </c>
      <c r="AF64" s="10">
        <f t="shared" si="20"/>
        <v>491</v>
      </c>
      <c r="AG64" s="39">
        <f t="shared" si="10"/>
        <v>0.86337972147662878</v>
      </c>
      <c r="AH64" s="14">
        <v>1.6559999999999999</v>
      </c>
      <c r="AI64" s="10">
        <f t="shared" si="21"/>
        <v>497</v>
      </c>
      <c r="AJ64" s="39">
        <f t="shared" si="11"/>
        <v>8.2681618791726239E-2</v>
      </c>
      <c r="AK64" s="13">
        <v>321706.37902296154</v>
      </c>
      <c r="AL64" s="44"/>
    </row>
    <row r="65" spans="1:38" x14ac:dyDescent="0.25">
      <c r="A65" t="s">
        <v>690</v>
      </c>
      <c r="B65" s="5" t="s">
        <v>137</v>
      </c>
      <c r="C65" s="6" t="s">
        <v>24</v>
      </c>
      <c r="D65" s="7" t="s">
        <v>20</v>
      </c>
      <c r="E65" s="42">
        <f t="shared" si="0"/>
        <v>-0.59749012592886108</v>
      </c>
      <c r="F65" s="8">
        <v>25.475865088467032</v>
      </c>
      <c r="G65" s="9">
        <f t="shared" si="1"/>
        <v>201</v>
      </c>
      <c r="H65" s="10">
        <f t="shared" si="12"/>
        <v>46</v>
      </c>
      <c r="I65" s="39">
        <f t="shared" si="2"/>
        <v>-0.72883633579062501</v>
      </c>
      <c r="J65" s="11">
        <v>-9.6570786905070372E-2</v>
      </c>
      <c r="K65" s="10">
        <f t="shared" si="13"/>
        <v>160</v>
      </c>
      <c r="L65" s="39">
        <f t="shared" si="3"/>
        <v>-0.37027450490870806</v>
      </c>
      <c r="M65" s="11">
        <v>6.3239644970414205E-2</v>
      </c>
      <c r="N65" s="10">
        <f t="shared" si="14"/>
        <v>298</v>
      </c>
      <c r="O65" s="39">
        <f t="shared" si="4"/>
        <v>0.35565312542199284</v>
      </c>
      <c r="P65" s="11">
        <v>1.6757865937072503E-2</v>
      </c>
      <c r="Q65" s="10">
        <f t="shared" si="15"/>
        <v>157</v>
      </c>
      <c r="R65" s="39">
        <f t="shared" si="5"/>
        <v>1.9006197829180328E-2</v>
      </c>
      <c r="S65" s="12">
        <v>4.66</v>
      </c>
      <c r="T65" s="10">
        <f t="shared" si="16"/>
        <v>172</v>
      </c>
      <c r="U65" s="39">
        <f t="shared" si="6"/>
        <v>-0.12132413055654805</v>
      </c>
      <c r="V65" s="11">
        <v>7.1332965908196211E-2</v>
      </c>
      <c r="W65" s="10">
        <f t="shared" si="17"/>
        <v>181</v>
      </c>
      <c r="X65" s="39">
        <f t="shared" si="7"/>
        <v>-0.57834805486744845</v>
      </c>
      <c r="Y65" s="13">
        <v>64375</v>
      </c>
      <c r="Z65" s="10">
        <f t="shared" si="18"/>
        <v>186</v>
      </c>
      <c r="AA65" s="39">
        <f t="shared" si="8"/>
        <v>-0.24787204341570807</v>
      </c>
      <c r="AB65" s="11">
        <v>4.4598612487611496E-2</v>
      </c>
      <c r="AC65" s="10">
        <f t="shared" si="19"/>
        <v>223</v>
      </c>
      <c r="AD65" s="39">
        <f t="shared" si="9"/>
        <v>-1.5279882568136597E-2</v>
      </c>
      <c r="AE65" s="11">
        <v>0.89400000000000002</v>
      </c>
      <c r="AF65" s="10">
        <f t="shared" si="20"/>
        <v>482</v>
      </c>
      <c r="AG65" s="39">
        <f t="shared" si="10"/>
        <v>0.82541836585880624</v>
      </c>
      <c r="AH65" s="14">
        <v>1.6870000000000001</v>
      </c>
      <c r="AI65" s="10">
        <f t="shared" si="21"/>
        <v>519</v>
      </c>
      <c r="AJ65" s="39">
        <f t="shared" si="11"/>
        <v>0.23639112375175475</v>
      </c>
      <c r="AK65" s="13">
        <v>419267.2073343395</v>
      </c>
      <c r="AL65" s="44"/>
    </row>
    <row r="66" spans="1:38" x14ac:dyDescent="0.25">
      <c r="A66" t="s">
        <v>691</v>
      </c>
      <c r="B66" s="5" t="s">
        <v>97</v>
      </c>
      <c r="C66" s="6" t="s">
        <v>19</v>
      </c>
      <c r="D66" s="7" t="s">
        <v>20</v>
      </c>
      <c r="E66" s="42">
        <f t="shared" si="0"/>
        <v>-1.3050764888184847</v>
      </c>
      <c r="F66" s="8">
        <v>27.26910103948326</v>
      </c>
      <c r="G66" s="9">
        <f t="shared" si="1"/>
        <v>177</v>
      </c>
      <c r="H66" s="10">
        <f t="shared" si="12"/>
        <v>425</v>
      </c>
      <c r="I66" s="39">
        <f t="shared" si="2"/>
        <v>0.22108995606269455</v>
      </c>
      <c r="J66" s="11">
        <v>0.11148459383753506</v>
      </c>
      <c r="K66" s="10">
        <f t="shared" si="13"/>
        <v>301</v>
      </c>
      <c r="L66" s="39">
        <f t="shared" si="3"/>
        <v>0.21390142955145558</v>
      </c>
      <c r="M66" s="11">
        <v>4.5045045045045043E-2</v>
      </c>
      <c r="N66" s="10">
        <f t="shared" si="14"/>
        <v>133</v>
      </c>
      <c r="O66" s="39">
        <f t="shared" si="4"/>
        <v>-0.26577091575850498</v>
      </c>
      <c r="P66" s="11">
        <v>3.9832285115303984E-2</v>
      </c>
      <c r="Q66" s="10">
        <f t="shared" si="15"/>
        <v>51</v>
      </c>
      <c r="R66" s="39">
        <f t="shared" si="5"/>
        <v>-1.0101870932563608</v>
      </c>
      <c r="S66" s="12">
        <v>13.51</v>
      </c>
      <c r="T66" s="10">
        <f t="shared" si="16"/>
        <v>429</v>
      </c>
      <c r="U66" s="39">
        <f t="shared" si="6"/>
        <v>0.64642849288511972</v>
      </c>
      <c r="V66" s="11">
        <v>2.8651949271958667E-2</v>
      </c>
      <c r="W66" s="10">
        <f t="shared" si="17"/>
        <v>101</v>
      </c>
      <c r="X66" s="39">
        <f t="shared" si="7"/>
        <v>-0.85221804448589733</v>
      </c>
      <c r="Y66" s="13">
        <v>56706</v>
      </c>
      <c r="Z66" s="10">
        <f t="shared" si="18"/>
        <v>381</v>
      </c>
      <c r="AA66" s="39">
        <f t="shared" si="8"/>
        <v>0.48731695293855282</v>
      </c>
      <c r="AB66" s="11">
        <v>3.0372057706909639E-2</v>
      </c>
      <c r="AC66" s="10">
        <f t="shared" si="19"/>
        <v>218</v>
      </c>
      <c r="AD66" s="39">
        <f t="shared" si="9"/>
        <v>-2.8810030082423586E-2</v>
      </c>
      <c r="AE66" s="11">
        <v>0.89300000000000002</v>
      </c>
      <c r="AF66" s="10">
        <f t="shared" si="20"/>
        <v>37</v>
      </c>
      <c r="AG66" s="39">
        <f t="shared" si="10"/>
        <v>-1.2477614748177479</v>
      </c>
      <c r="AH66" s="14">
        <v>3.38</v>
      </c>
      <c r="AI66" s="10">
        <f t="shared" si="21"/>
        <v>55</v>
      </c>
      <c r="AJ66" s="39">
        <f t="shared" si="11"/>
        <v>-0.31457331503228286</v>
      </c>
      <c r="AK66" s="13">
        <v>69565.04004245784</v>
      </c>
      <c r="AL66" s="44"/>
    </row>
    <row r="67" spans="1:38" x14ac:dyDescent="0.25">
      <c r="A67" t="s">
        <v>692</v>
      </c>
      <c r="B67" s="5" t="s">
        <v>73</v>
      </c>
      <c r="C67" s="6" t="s">
        <v>24</v>
      </c>
      <c r="D67" s="7" t="s">
        <v>20</v>
      </c>
      <c r="E67" s="42">
        <f t="shared" si="0"/>
        <v>-8.7859175195918393</v>
      </c>
      <c r="F67" s="8">
        <v>46.227794682809837</v>
      </c>
      <c r="G67" s="9">
        <f t="shared" si="1"/>
        <v>42</v>
      </c>
      <c r="H67" s="10">
        <f t="shared" si="12"/>
        <v>139</v>
      </c>
      <c r="I67" s="39">
        <f t="shared" si="2"/>
        <v>-0.39757691026348141</v>
      </c>
      <c r="J67" s="11">
        <v>-2.4017467248908297E-2</v>
      </c>
      <c r="K67" s="10">
        <f t="shared" si="13"/>
        <v>281</v>
      </c>
      <c r="L67" s="39">
        <f t="shared" si="3"/>
        <v>9.6509708654793122E-2</v>
      </c>
      <c r="M67" s="11">
        <v>4.8701298701298704E-2</v>
      </c>
      <c r="N67" s="10">
        <f t="shared" si="14"/>
        <v>32</v>
      </c>
      <c r="O67" s="39">
        <f t="shared" si="4"/>
        <v>-1.867065317862495</v>
      </c>
      <c r="P67" s="11">
        <v>9.9290780141843976E-2</v>
      </c>
      <c r="Q67" s="10">
        <f t="shared" si="15"/>
        <v>46</v>
      </c>
      <c r="R67" s="39">
        <f t="shared" si="5"/>
        <v>-1.2427731477389692</v>
      </c>
      <c r="S67" s="12">
        <v>15.51</v>
      </c>
      <c r="T67" s="10">
        <f t="shared" si="16"/>
        <v>80</v>
      </c>
      <c r="U67" s="39">
        <f t="shared" si="6"/>
        <v>-0.82939571847282723</v>
      </c>
      <c r="V67" s="11">
        <v>0.11069618564950653</v>
      </c>
      <c r="W67" s="10">
        <f t="shared" si="17"/>
        <v>87</v>
      </c>
      <c r="X67" s="39">
        <f t="shared" si="7"/>
        <v>-0.9240334766312488</v>
      </c>
      <c r="Y67" s="13">
        <v>54695</v>
      </c>
      <c r="Z67" s="10">
        <f t="shared" si="18"/>
        <v>48</v>
      </c>
      <c r="AA67" s="39">
        <f t="shared" si="8"/>
        <v>-1.3882880368506707</v>
      </c>
      <c r="AB67" s="11">
        <v>6.6666666666666666E-2</v>
      </c>
      <c r="AC67" s="10">
        <f t="shared" si="19"/>
        <v>22</v>
      </c>
      <c r="AD67" s="39">
        <f t="shared" si="9"/>
        <v>-2.2477542224254869</v>
      </c>
      <c r="AE67" s="11">
        <v>0.72900000000000009</v>
      </c>
      <c r="AF67" s="10">
        <f t="shared" si="20"/>
        <v>126</v>
      </c>
      <c r="AG67" s="39">
        <f t="shared" si="10"/>
        <v>-0.53384307723096081</v>
      </c>
      <c r="AH67" s="14">
        <v>2.7970000000000002</v>
      </c>
      <c r="AI67" s="10">
        <f t="shared" si="21"/>
        <v>61</v>
      </c>
      <c r="AJ67" s="39">
        <f t="shared" si="11"/>
        <v>-0.31152011960091847</v>
      </c>
      <c r="AK67" s="13">
        <v>71502.931101035443</v>
      </c>
      <c r="AL67" s="44"/>
    </row>
    <row r="68" spans="1:38" x14ac:dyDescent="0.25">
      <c r="A68" t="s">
        <v>693</v>
      </c>
      <c r="B68" s="5" t="s">
        <v>86</v>
      </c>
      <c r="C68" s="6" t="s">
        <v>24</v>
      </c>
      <c r="D68" s="7" t="s">
        <v>20</v>
      </c>
      <c r="E68" s="42">
        <f t="shared" si="0"/>
        <v>-3.966019275199264</v>
      </c>
      <c r="F68" s="8">
        <v>34.012727709517947</v>
      </c>
      <c r="G68" s="9">
        <f t="shared" si="1"/>
        <v>93</v>
      </c>
      <c r="H68" s="10">
        <f t="shared" si="12"/>
        <v>98</v>
      </c>
      <c r="I68" s="39">
        <f t="shared" si="2"/>
        <v>-0.53465490735096899</v>
      </c>
      <c r="J68" s="11">
        <v>-5.404065443728312E-2</v>
      </c>
      <c r="K68" s="10">
        <f t="shared" si="13"/>
        <v>551</v>
      </c>
      <c r="L68" s="39">
        <f t="shared" si="3"/>
        <v>1.6601674309983352</v>
      </c>
      <c r="M68" s="11">
        <v>0</v>
      </c>
      <c r="N68" s="10">
        <f t="shared" si="14"/>
        <v>82</v>
      </c>
      <c r="O68" s="39">
        <f t="shared" si="4"/>
        <v>-0.73328465430740619</v>
      </c>
      <c r="P68" s="11">
        <v>5.7191780821917809E-2</v>
      </c>
      <c r="Q68" s="10">
        <f t="shared" si="15"/>
        <v>156</v>
      </c>
      <c r="R68" s="39">
        <f t="shared" si="5"/>
        <v>1.7843267556767312E-2</v>
      </c>
      <c r="S68" s="12">
        <v>4.67</v>
      </c>
      <c r="T68" s="10">
        <f t="shared" si="16"/>
        <v>78</v>
      </c>
      <c r="U68" s="39">
        <f t="shared" si="6"/>
        <v>-0.85339542967040227</v>
      </c>
      <c r="V68" s="11">
        <v>0.11203038112030381</v>
      </c>
      <c r="W68" s="10">
        <f t="shared" si="17"/>
        <v>92</v>
      </c>
      <c r="X68" s="39">
        <f t="shared" si="7"/>
        <v>-0.89382171353081752</v>
      </c>
      <c r="Y68" s="13">
        <v>55541</v>
      </c>
      <c r="Z68" s="10">
        <f t="shared" si="18"/>
        <v>153</v>
      </c>
      <c r="AA68" s="39">
        <f t="shared" si="8"/>
        <v>-0.41877623505185912</v>
      </c>
      <c r="AB68" s="11">
        <v>4.790575916230367E-2</v>
      </c>
      <c r="AC68" s="10">
        <f t="shared" si="19"/>
        <v>52</v>
      </c>
      <c r="AD68" s="39">
        <f t="shared" si="9"/>
        <v>-1.287113748911112</v>
      </c>
      <c r="AE68" s="11">
        <v>0.8</v>
      </c>
      <c r="AF68" s="10">
        <f t="shared" si="20"/>
        <v>253</v>
      </c>
      <c r="AG68" s="39">
        <f t="shared" si="10"/>
        <v>-1.0956017591924281E-2</v>
      </c>
      <c r="AH68" s="14">
        <v>2.37</v>
      </c>
      <c r="AI68" s="10">
        <f t="shared" si="21"/>
        <v>75</v>
      </c>
      <c r="AJ68" s="39">
        <f t="shared" si="11"/>
        <v>-0.30443955119317684</v>
      </c>
      <c r="AK68" s="13">
        <v>75997.032613848743</v>
      </c>
      <c r="AL68" s="44"/>
    </row>
    <row r="69" spans="1:38" x14ac:dyDescent="0.25">
      <c r="A69" t="s">
        <v>694</v>
      </c>
      <c r="B69" s="5" t="s">
        <v>100</v>
      </c>
      <c r="C69" s="6" t="s">
        <v>44</v>
      </c>
      <c r="D69" s="7" t="s">
        <v>20</v>
      </c>
      <c r="E69" s="42">
        <f t="shared" si="0"/>
        <v>-6.8721230918698328</v>
      </c>
      <c r="F69" s="8">
        <v>41.377665920250614</v>
      </c>
      <c r="G69" s="9">
        <f t="shared" si="1"/>
        <v>55</v>
      </c>
      <c r="H69" s="10">
        <f t="shared" si="12"/>
        <v>250</v>
      </c>
      <c r="I69" s="39">
        <f t="shared" si="2"/>
        <v>-0.16868262884636806</v>
      </c>
      <c r="J69" s="11">
        <v>2.6115566522722622E-2</v>
      </c>
      <c r="K69" s="10">
        <f t="shared" si="13"/>
        <v>168</v>
      </c>
      <c r="L69" s="39">
        <f t="shared" si="3"/>
        <v>-0.33378123549892968</v>
      </c>
      <c r="M69" s="11">
        <v>6.2103034580098804E-2</v>
      </c>
      <c r="N69" s="10">
        <f t="shared" si="14"/>
        <v>43</v>
      </c>
      <c r="O69" s="39">
        <f t="shared" si="4"/>
        <v>-1.6265459254100885</v>
      </c>
      <c r="P69" s="11">
        <v>9.0359929524288951E-2</v>
      </c>
      <c r="Q69" s="10">
        <f t="shared" si="15"/>
        <v>40</v>
      </c>
      <c r="R69" s="39">
        <f t="shared" si="5"/>
        <v>-1.4858255746732947</v>
      </c>
      <c r="S69" s="12">
        <v>17.600000000000001</v>
      </c>
      <c r="T69" s="10">
        <f t="shared" si="16"/>
        <v>66</v>
      </c>
      <c r="U69" s="39">
        <f t="shared" si="6"/>
        <v>-1.0202829537595379</v>
      </c>
      <c r="V69" s="11">
        <v>0.12130801687763713</v>
      </c>
      <c r="W69" s="10">
        <f t="shared" si="17"/>
        <v>48</v>
      </c>
      <c r="X69" s="39">
        <f t="shared" si="7"/>
        <v>-1.1495860720713484</v>
      </c>
      <c r="Y69" s="13">
        <v>48379</v>
      </c>
      <c r="Z69" s="10">
        <f t="shared" si="18"/>
        <v>87</v>
      </c>
      <c r="AA69" s="39">
        <f t="shared" si="8"/>
        <v>-0.83773005895714214</v>
      </c>
      <c r="AB69" s="11">
        <v>5.6012884753042232E-2</v>
      </c>
      <c r="AC69" s="10">
        <f t="shared" si="19"/>
        <v>148</v>
      </c>
      <c r="AD69" s="39">
        <f t="shared" si="9"/>
        <v>-0.40765416048245928</v>
      </c>
      <c r="AE69" s="11">
        <v>0.86499999999999999</v>
      </c>
      <c r="AF69" s="10">
        <f t="shared" si="20"/>
        <v>120</v>
      </c>
      <c r="AG69" s="39">
        <f t="shared" si="10"/>
        <v>-0.57057987299014346</v>
      </c>
      <c r="AH69" s="14">
        <v>2.827</v>
      </c>
      <c r="AI69" s="10">
        <f t="shared" si="21"/>
        <v>71</v>
      </c>
      <c r="AJ69" s="39">
        <f t="shared" si="11"/>
        <v>-0.30494964872840769</v>
      </c>
      <c r="AK69" s="13">
        <v>75673.269043927299</v>
      </c>
      <c r="AL69" s="44"/>
    </row>
    <row r="70" spans="1:38" x14ac:dyDescent="0.25">
      <c r="A70" t="s">
        <v>695</v>
      </c>
      <c r="B70" s="5" t="s">
        <v>272</v>
      </c>
      <c r="C70" s="6" t="s">
        <v>44</v>
      </c>
      <c r="D70" s="7" t="s">
        <v>20</v>
      </c>
      <c r="E70" s="42">
        <f t="shared" si="0"/>
        <v>1.1145027348078924</v>
      </c>
      <c r="F70" s="8">
        <v>21.137161989075679</v>
      </c>
      <c r="G70" s="9">
        <f t="shared" si="1"/>
        <v>276</v>
      </c>
      <c r="H70" s="10">
        <f t="shared" si="12"/>
        <v>549</v>
      </c>
      <c r="I70" s="39">
        <f t="shared" si="2"/>
        <v>1.7253680857012648</v>
      </c>
      <c r="J70" s="11">
        <v>0.44095558720704386</v>
      </c>
      <c r="K70" s="10">
        <f t="shared" si="13"/>
        <v>350</v>
      </c>
      <c r="L70" s="39">
        <f t="shared" si="3"/>
        <v>0.42182981731100833</v>
      </c>
      <c r="M70" s="11">
        <v>3.8568958638116768E-2</v>
      </c>
      <c r="N70" s="10">
        <f t="shared" si="14"/>
        <v>177</v>
      </c>
      <c r="O70" s="39">
        <f t="shared" si="4"/>
        <v>-6.5348771189674771E-3</v>
      </c>
      <c r="P70" s="11">
        <v>3.0206456976583067E-2</v>
      </c>
      <c r="Q70" s="10">
        <f t="shared" si="15"/>
        <v>144</v>
      </c>
      <c r="R70" s="39">
        <f t="shared" si="5"/>
        <v>-2.0533431432863045E-2</v>
      </c>
      <c r="S70" s="12">
        <v>5</v>
      </c>
      <c r="T70" s="10">
        <f t="shared" si="16"/>
        <v>367</v>
      </c>
      <c r="U70" s="39">
        <f t="shared" si="6"/>
        <v>0.50034119471854666</v>
      </c>
      <c r="V70" s="11">
        <v>3.6773255813953486E-2</v>
      </c>
      <c r="W70" s="10">
        <f t="shared" si="17"/>
        <v>348</v>
      </c>
      <c r="X70" s="39">
        <f t="shared" si="7"/>
        <v>0.12559316763338133</v>
      </c>
      <c r="Y70" s="13">
        <v>84087</v>
      </c>
      <c r="Z70" s="10">
        <f t="shared" si="18"/>
        <v>239</v>
      </c>
      <c r="AA70" s="39">
        <f t="shared" si="8"/>
        <v>1.8588483405412054E-2</v>
      </c>
      <c r="AB70" s="11">
        <v>3.944236654199252E-2</v>
      </c>
      <c r="AC70" s="10">
        <f t="shared" si="19"/>
        <v>218</v>
      </c>
      <c r="AD70" s="39">
        <f t="shared" si="9"/>
        <v>-2.8810030082423586E-2</v>
      </c>
      <c r="AE70" s="11">
        <v>0.89300000000000002</v>
      </c>
      <c r="AF70" s="10">
        <f t="shared" si="20"/>
        <v>323</v>
      </c>
      <c r="AG70" s="39">
        <f t="shared" si="10"/>
        <v>0.17272796120399006</v>
      </c>
      <c r="AH70" s="14">
        <v>2.2200000000000002</v>
      </c>
      <c r="AI70" s="10">
        <f t="shared" si="21"/>
        <v>238</v>
      </c>
      <c r="AJ70" s="39">
        <f t="shared" si="11"/>
        <v>-0.21649295347703809</v>
      </c>
      <c r="AK70" s="13">
        <v>131817.5423642722</v>
      </c>
      <c r="AL70" s="44"/>
    </row>
    <row r="71" spans="1:38" x14ac:dyDescent="0.25">
      <c r="A71" t="s">
        <v>696</v>
      </c>
      <c r="B71" s="5" t="s">
        <v>408</v>
      </c>
      <c r="C71" s="6" t="s">
        <v>81</v>
      </c>
      <c r="D71" s="7" t="s">
        <v>34</v>
      </c>
      <c r="E71" s="42">
        <f t="shared" ref="E71:E134" si="22">(I71+L71+AG71+AJ71)*0.25+(O71+R71+U71+X71+AA71+AD71)</f>
        <v>2.1270954396823094</v>
      </c>
      <c r="F71" s="8">
        <v>18.570948538180186</v>
      </c>
      <c r="G71" s="9">
        <f t="shared" ref="G71:G134" si="23">RANK(E71,$E$7:$E$571,1)</f>
        <v>339</v>
      </c>
      <c r="H71" s="10">
        <f t="shared" si="12"/>
        <v>94</v>
      </c>
      <c r="I71" s="39">
        <f t="shared" ref="I71:I134" si="24">(J71-J$573)/J$574</f>
        <v>-0.54563023763236296</v>
      </c>
      <c r="J71" s="11">
        <v>-5.6444500440972711E-2</v>
      </c>
      <c r="K71" s="10">
        <f t="shared" si="13"/>
        <v>501</v>
      </c>
      <c r="L71" s="39">
        <f t="shared" ref="L71:L134" si="25">-(M71-M$573)/M$574</f>
        <v>1.0555331479804217</v>
      </c>
      <c r="M71" s="11">
        <v>1.883179061602298E-2</v>
      </c>
      <c r="N71" s="10">
        <f t="shared" si="14"/>
        <v>274</v>
      </c>
      <c r="O71" s="39">
        <f t="shared" ref="O71:O134" si="26">-(P71-P$573)/P$574</f>
        <v>0.30758750488257874</v>
      </c>
      <c r="P71" s="11">
        <v>1.8542615484710475E-2</v>
      </c>
      <c r="Q71" s="10">
        <f t="shared" si="15"/>
        <v>348</v>
      </c>
      <c r="R71" s="39">
        <f t="shared" ref="R71:R134" si="27">-(S71-S$573)/S$574</f>
        <v>0.43184644453580984</v>
      </c>
      <c r="S71" s="12">
        <v>1.1100000000000001</v>
      </c>
      <c r="T71" s="10">
        <f t="shared" si="16"/>
        <v>295</v>
      </c>
      <c r="U71" s="39">
        <f t="shared" ref="U71:U134" si="28">-(V71-V$573)/V$574</f>
        <v>0.32851795539566181</v>
      </c>
      <c r="V71" s="11">
        <v>4.6325278577688742E-2</v>
      </c>
      <c r="W71" s="10">
        <f t="shared" si="17"/>
        <v>307</v>
      </c>
      <c r="X71" s="39">
        <f t="shared" ref="X71:X134" si="29">(Y71-Y$573)/Y$574</f>
        <v>-6.2783960445549153E-2</v>
      </c>
      <c r="Y71" s="13">
        <v>78812</v>
      </c>
      <c r="Z71" s="10">
        <f t="shared" si="18"/>
        <v>435</v>
      </c>
      <c r="AA71" s="39">
        <f t="shared" ref="AA71:AA134" si="30">-(AB71-AB$573)/AB$574</f>
        <v>0.68094163055724699</v>
      </c>
      <c r="AB71" s="11">
        <v>2.6625249611715106E-2</v>
      </c>
      <c r="AC71" s="10">
        <f t="shared" si="19"/>
        <v>304</v>
      </c>
      <c r="AD71" s="39">
        <f t="shared" ref="AD71:AD134" si="31">(AE71-AE$573)/AE$574</f>
        <v>0.30944365777474964</v>
      </c>
      <c r="AE71" s="11">
        <v>0.91799999999999993</v>
      </c>
      <c r="AF71" s="10">
        <f t="shared" si="20"/>
        <v>336</v>
      </c>
      <c r="AG71" s="39">
        <f t="shared" ref="AG71:AG134" si="32">-(AH71-AH$573)/AH$574</f>
        <v>0.22171035554956728</v>
      </c>
      <c r="AH71" s="14">
        <v>2.1800000000000002</v>
      </c>
      <c r="AI71" s="10">
        <f t="shared" si="21"/>
        <v>260</v>
      </c>
      <c r="AJ71" s="39">
        <f t="shared" ref="AJ71:AJ134" si="33">(AK71-AK$573)/AK$574</f>
        <v>-0.20544443797038073</v>
      </c>
      <c r="AK71" s="13">
        <v>138830.1361835087</v>
      </c>
      <c r="AL71" s="44"/>
    </row>
    <row r="72" spans="1:38" x14ac:dyDescent="0.25">
      <c r="A72" t="s">
        <v>697</v>
      </c>
      <c r="B72" s="5" t="s">
        <v>459</v>
      </c>
      <c r="C72" s="6" t="s">
        <v>71</v>
      </c>
      <c r="D72" s="7" t="s">
        <v>34</v>
      </c>
      <c r="E72" s="42">
        <f t="shared" si="22"/>
        <v>3.4951451519048571</v>
      </c>
      <c r="F72" s="8">
        <v>15.103900478185906</v>
      </c>
      <c r="G72" s="9">
        <f t="shared" si="23"/>
        <v>420</v>
      </c>
      <c r="H72" s="10">
        <f t="shared" ref="H72:H135" si="34">RANK(I72,I$7:I$571,1)</f>
        <v>182</v>
      </c>
      <c r="I72" s="39">
        <f t="shared" si="24"/>
        <v>-0.31460718988680203</v>
      </c>
      <c r="J72" s="11">
        <v>-5.8452186111760396E-3</v>
      </c>
      <c r="K72" s="10">
        <f t="shared" ref="K72:K135" si="35">RANK(L72,L$7:L$571,1)</f>
        <v>480</v>
      </c>
      <c r="L72" s="39">
        <f t="shared" si="25"/>
        <v>0.93909738936648879</v>
      </c>
      <c r="M72" s="11">
        <v>2.2458270106221548E-2</v>
      </c>
      <c r="N72" s="10">
        <f t="shared" ref="N72:N135" si="36">RANK(O72,O$7:O$571,1)</f>
        <v>386</v>
      </c>
      <c r="O72" s="39">
        <f t="shared" si="26"/>
        <v>0.5315203752957457</v>
      </c>
      <c r="P72" s="11">
        <v>1.022764764104256E-2</v>
      </c>
      <c r="Q72" s="10">
        <f t="shared" ref="Q72:Q135" si="37">RANK(R72,R$7:R$571,1)</f>
        <v>502</v>
      </c>
      <c r="R72" s="39">
        <f t="shared" si="27"/>
        <v>0.56093170477365739</v>
      </c>
      <c r="S72" s="12">
        <v>0</v>
      </c>
      <c r="T72" s="10">
        <f t="shared" ref="T72:T135" si="38">RANK(U72,U$7:U$571,1)</f>
        <v>487</v>
      </c>
      <c r="U72" s="39">
        <f t="shared" si="28"/>
        <v>0.7789174315757732</v>
      </c>
      <c r="V72" s="11">
        <v>2.1286604727743151E-2</v>
      </c>
      <c r="W72" s="10">
        <f t="shared" ref="W72:W135" si="39">RANK(X72,X$7:X$571,1)</f>
        <v>457</v>
      </c>
      <c r="X72" s="39">
        <f t="shared" si="29"/>
        <v>0.7975727731426201</v>
      </c>
      <c r="Y72" s="13">
        <v>102904</v>
      </c>
      <c r="Z72" s="10">
        <f t="shared" ref="Z72:Z135" si="40">RANK(AA72,AA$7:AA$571,1)</f>
        <v>212</v>
      </c>
      <c r="AA72" s="39">
        <f t="shared" si="30"/>
        <v>-0.10637216176265851</v>
      </c>
      <c r="AB72" s="11">
        <v>4.1860465116279076E-2</v>
      </c>
      <c r="AC72" s="10">
        <f t="shared" ref="AC72:AC135" si="41">RANK(AD72,AD$7:AD$571,1)</f>
        <v>488</v>
      </c>
      <c r="AD72" s="39">
        <f t="shared" si="31"/>
        <v>0.91830029591766416</v>
      </c>
      <c r="AE72" s="11">
        <v>0.96299999999999997</v>
      </c>
      <c r="AF72" s="10">
        <f t="shared" ref="AF72:AF135" si="42">RANK(AG72,AG$7:AG$571,1)</f>
        <v>165</v>
      </c>
      <c r="AG72" s="39">
        <f t="shared" si="32"/>
        <v>-0.36607837659735892</v>
      </c>
      <c r="AH72" s="14">
        <v>2.66</v>
      </c>
      <c r="AI72" s="10">
        <f t="shared" ref="AI72:AI135" si="43">RANK(AJ72,AJ$7:AJ$571,1)</f>
        <v>268</v>
      </c>
      <c r="AJ72" s="39">
        <f t="shared" si="33"/>
        <v>-0.20131289103410568</v>
      </c>
      <c r="AK72" s="13">
        <v>141452.46680265386</v>
      </c>
      <c r="AL72" s="44"/>
    </row>
    <row r="73" spans="1:38" x14ac:dyDescent="0.25">
      <c r="A73" t="s">
        <v>698</v>
      </c>
      <c r="B73" s="5" t="s">
        <v>346</v>
      </c>
      <c r="C73" s="6" t="s">
        <v>41</v>
      </c>
      <c r="D73" s="7" t="s">
        <v>34</v>
      </c>
      <c r="E73" s="42">
        <f t="shared" si="22"/>
        <v>3.5808506056021066</v>
      </c>
      <c r="F73" s="8">
        <v>14.886697167284849</v>
      </c>
      <c r="G73" s="9">
        <f t="shared" si="23"/>
        <v>426</v>
      </c>
      <c r="H73" s="10">
        <f t="shared" si="34"/>
        <v>340</v>
      </c>
      <c r="I73" s="39">
        <f t="shared" si="24"/>
        <v>6.7460366422205532E-3</v>
      </c>
      <c r="J73" s="11">
        <v>6.4538419016030968E-2</v>
      </c>
      <c r="K73" s="10">
        <f t="shared" si="35"/>
        <v>526</v>
      </c>
      <c r="L73" s="39">
        <f t="shared" si="25"/>
        <v>1.1913745252730163</v>
      </c>
      <c r="M73" s="11">
        <v>1.4600908500973394E-2</v>
      </c>
      <c r="N73" s="10">
        <f t="shared" si="36"/>
        <v>489</v>
      </c>
      <c r="O73" s="39">
        <f t="shared" si="26"/>
        <v>0.80696419382803874</v>
      </c>
      <c r="P73" s="11">
        <v>0</v>
      </c>
      <c r="Q73" s="10">
        <f t="shared" si="37"/>
        <v>350</v>
      </c>
      <c r="R73" s="39">
        <f t="shared" si="27"/>
        <v>0.43417230508063598</v>
      </c>
      <c r="S73" s="12">
        <v>1.0900000000000001</v>
      </c>
      <c r="T73" s="10">
        <f t="shared" si="38"/>
        <v>458</v>
      </c>
      <c r="U73" s="39">
        <f t="shared" si="28"/>
        <v>0.71541763285145588</v>
      </c>
      <c r="V73" s="11">
        <v>2.4816694867456288E-2</v>
      </c>
      <c r="W73" s="10">
        <f t="shared" si="39"/>
        <v>316</v>
      </c>
      <c r="X73" s="39">
        <f t="shared" si="29"/>
        <v>-3.0679498238353226E-2</v>
      </c>
      <c r="Y73" s="13">
        <v>79711</v>
      </c>
      <c r="Z73" s="10">
        <f t="shared" si="40"/>
        <v>491</v>
      </c>
      <c r="AA73" s="39">
        <f t="shared" si="30"/>
        <v>0.91195947752389395</v>
      </c>
      <c r="AB73" s="11">
        <v>2.2154850746268658E-2</v>
      </c>
      <c r="AC73" s="10">
        <f t="shared" si="41"/>
        <v>352</v>
      </c>
      <c r="AD73" s="39">
        <f t="shared" si="31"/>
        <v>0.47180542794619501</v>
      </c>
      <c r="AE73" s="11">
        <v>0.93</v>
      </c>
      <c r="AF73" s="10">
        <f t="shared" si="42"/>
        <v>286</v>
      </c>
      <c r="AG73" s="39">
        <f t="shared" si="32"/>
        <v>7.8436852088754033E-2</v>
      </c>
      <c r="AH73" s="14">
        <v>2.2970000000000002</v>
      </c>
      <c r="AI73" s="10">
        <f t="shared" si="43"/>
        <v>281</v>
      </c>
      <c r="AJ73" s="39">
        <f t="shared" si="33"/>
        <v>-0.19171314756303021</v>
      </c>
      <c r="AK73" s="13">
        <v>147545.51176339597</v>
      </c>
      <c r="AL73" s="44"/>
    </row>
    <row r="74" spans="1:38" x14ac:dyDescent="0.25">
      <c r="A74" t="s">
        <v>699</v>
      </c>
      <c r="B74" s="5" t="s">
        <v>501</v>
      </c>
      <c r="C74" s="6" t="s">
        <v>91</v>
      </c>
      <c r="D74" s="7" t="s">
        <v>39</v>
      </c>
      <c r="E74" s="42">
        <f t="shared" si="22"/>
        <v>5.3998806099919756</v>
      </c>
      <c r="F74" s="8">
        <v>10.276729860215715</v>
      </c>
      <c r="G74" s="9">
        <f t="shared" si="23"/>
        <v>508</v>
      </c>
      <c r="H74" s="10">
        <f t="shared" si="34"/>
        <v>102</v>
      </c>
      <c r="I74" s="39">
        <f t="shared" si="24"/>
        <v>-0.51520945316885214</v>
      </c>
      <c r="J74" s="11">
        <v>-4.9781659388646315E-2</v>
      </c>
      <c r="K74" s="10">
        <f t="shared" si="35"/>
        <v>534</v>
      </c>
      <c r="L74" s="39">
        <f t="shared" si="25"/>
        <v>1.2528891405274591</v>
      </c>
      <c r="M74" s="11">
        <v>1.2684989429175475E-2</v>
      </c>
      <c r="N74" s="10">
        <f t="shared" si="36"/>
        <v>263</v>
      </c>
      <c r="O74" s="39">
        <f t="shared" si="26"/>
        <v>0.28794561775962535</v>
      </c>
      <c r="P74" s="11">
        <v>1.9271948608137045E-2</v>
      </c>
      <c r="Q74" s="10">
        <f t="shared" si="37"/>
        <v>502</v>
      </c>
      <c r="R74" s="39">
        <f t="shared" si="27"/>
        <v>0.56093170477365739</v>
      </c>
      <c r="S74" s="12">
        <v>0</v>
      </c>
      <c r="T74" s="10">
        <f t="shared" si="38"/>
        <v>455</v>
      </c>
      <c r="U74" s="39">
        <f t="shared" si="28"/>
        <v>0.71245073383312119</v>
      </c>
      <c r="V74" s="11">
        <v>2.4981631153563555E-2</v>
      </c>
      <c r="W74" s="10">
        <f t="shared" si="39"/>
        <v>437</v>
      </c>
      <c r="X74" s="39">
        <f t="shared" si="29"/>
        <v>0.65201349844125123</v>
      </c>
      <c r="Y74" s="13">
        <v>98828</v>
      </c>
      <c r="Z74" s="10">
        <f t="shared" si="40"/>
        <v>555</v>
      </c>
      <c r="AA74" s="39">
        <f t="shared" si="30"/>
        <v>2.0568608774483628</v>
      </c>
      <c r="AB74" s="11">
        <v>0</v>
      </c>
      <c r="AC74" s="10">
        <f t="shared" si="41"/>
        <v>530</v>
      </c>
      <c r="AD74" s="39">
        <f t="shared" si="31"/>
        <v>1.080662066089108</v>
      </c>
      <c r="AE74" s="11">
        <v>0.97499999999999998</v>
      </c>
      <c r="AF74" s="10">
        <f t="shared" si="42"/>
        <v>168</v>
      </c>
      <c r="AG74" s="39">
        <f t="shared" si="32"/>
        <v>-0.35383277801096435</v>
      </c>
      <c r="AH74" s="14">
        <v>2.65</v>
      </c>
      <c r="AI74" s="10">
        <f t="shared" si="43"/>
        <v>288</v>
      </c>
      <c r="AJ74" s="39">
        <f t="shared" si="33"/>
        <v>-0.18778246276024194</v>
      </c>
      <c r="AK74" s="13">
        <v>150040.35334974219</v>
      </c>
      <c r="AL74" s="44"/>
    </row>
    <row r="75" spans="1:38" x14ac:dyDescent="0.25">
      <c r="A75" t="s">
        <v>700</v>
      </c>
      <c r="B75" s="5" t="s">
        <v>18</v>
      </c>
      <c r="C75" s="6" t="s">
        <v>19</v>
      </c>
      <c r="D75" s="7" t="s">
        <v>20</v>
      </c>
      <c r="E75" s="42">
        <f t="shared" si="22"/>
        <v>-30.003693776744484</v>
      </c>
      <c r="F75" s="8">
        <v>100.00000000000001</v>
      </c>
      <c r="G75" s="9">
        <f t="shared" si="23"/>
        <v>1</v>
      </c>
      <c r="H75" s="10">
        <f t="shared" si="34"/>
        <v>77</v>
      </c>
      <c r="I75" s="39">
        <f t="shared" si="24"/>
        <v>-0.60603855916272686</v>
      </c>
      <c r="J75" s="11">
        <v>-6.9675291549513019E-2</v>
      </c>
      <c r="K75" s="10">
        <f t="shared" si="35"/>
        <v>4</v>
      </c>
      <c r="L75" s="39">
        <f t="shared" si="25"/>
        <v>-3.5058385677455073</v>
      </c>
      <c r="M75" s="11">
        <v>0.16089915180443126</v>
      </c>
      <c r="N75" s="10">
        <f t="shared" si="36"/>
        <v>1</v>
      </c>
      <c r="O75" s="39">
        <f t="shared" si="26"/>
        <v>-6.5964394325768971</v>
      </c>
      <c r="P75" s="11">
        <v>0.27489962940086471</v>
      </c>
      <c r="Q75" s="10">
        <f t="shared" si="37"/>
        <v>2</v>
      </c>
      <c r="R75" s="39">
        <f t="shared" si="27"/>
        <v>-7.2795441918350638</v>
      </c>
      <c r="S75" s="12">
        <v>67.42</v>
      </c>
      <c r="T75" s="10">
        <f t="shared" si="38"/>
        <v>1</v>
      </c>
      <c r="U75" s="39">
        <f t="shared" si="28"/>
        <v>-5.7288692059948483</v>
      </c>
      <c r="V75" s="11">
        <v>0.38306843557073428</v>
      </c>
      <c r="W75" s="10">
        <f t="shared" si="39"/>
        <v>1</v>
      </c>
      <c r="X75" s="39">
        <f t="shared" si="29"/>
        <v>-1.9695533209472389</v>
      </c>
      <c r="Y75" s="13">
        <v>25418</v>
      </c>
      <c r="Z75" s="10">
        <f t="shared" si="40"/>
        <v>7</v>
      </c>
      <c r="AA75" s="39">
        <f t="shared" si="30"/>
        <v>-2.9041535591422458</v>
      </c>
      <c r="AB75" s="11">
        <v>9.6000000000000002E-2</v>
      </c>
      <c r="AC75" s="10">
        <f t="shared" si="41"/>
        <v>3</v>
      </c>
      <c r="AD75" s="39">
        <f t="shared" si="31"/>
        <v>-4.07432413685423</v>
      </c>
      <c r="AE75" s="11">
        <v>0.59399999999999997</v>
      </c>
      <c r="AF75" s="10">
        <f t="shared" si="42"/>
        <v>35</v>
      </c>
      <c r="AG75" s="39">
        <f t="shared" si="32"/>
        <v>-1.2930701895874068</v>
      </c>
      <c r="AH75" s="14">
        <v>3.4169999999999998</v>
      </c>
      <c r="AI75" s="10">
        <f t="shared" si="43"/>
        <v>4</v>
      </c>
      <c r="AJ75" s="39">
        <f t="shared" si="33"/>
        <v>-0.39829240108020819</v>
      </c>
      <c r="AK75" s="13">
        <v>16427.770604038291</v>
      </c>
      <c r="AL75" s="44">
        <v>1</v>
      </c>
    </row>
    <row r="76" spans="1:38" x14ac:dyDescent="0.25">
      <c r="A76" t="s">
        <v>701</v>
      </c>
      <c r="B76" s="5" t="s">
        <v>126</v>
      </c>
      <c r="C76" s="6" t="s">
        <v>28</v>
      </c>
      <c r="D76" s="7" t="s">
        <v>20</v>
      </c>
      <c r="E76" s="42">
        <f t="shared" si="22"/>
        <v>-2.5792390433229144</v>
      </c>
      <c r="F76" s="8">
        <v>30.498210898024212</v>
      </c>
      <c r="G76" s="9">
        <f t="shared" si="23"/>
        <v>125</v>
      </c>
      <c r="H76" s="10">
        <f t="shared" si="34"/>
        <v>21</v>
      </c>
      <c r="I76" s="39">
        <f t="shared" si="24"/>
        <v>-1.1198760469501916</v>
      </c>
      <c r="J76" s="11">
        <v>-0.18221734357848518</v>
      </c>
      <c r="K76" s="10">
        <f t="shared" si="35"/>
        <v>26</v>
      </c>
      <c r="L76" s="39">
        <f t="shared" si="25"/>
        <v>-1.8562880002879671</v>
      </c>
      <c r="M76" s="11">
        <v>0.10952265568209353</v>
      </c>
      <c r="N76" s="10">
        <f t="shared" si="36"/>
        <v>369</v>
      </c>
      <c r="O76" s="39">
        <f t="shared" si="26"/>
        <v>0.50256523649741325</v>
      </c>
      <c r="P76" s="11">
        <v>1.1302795954788817E-2</v>
      </c>
      <c r="Q76" s="10">
        <f t="shared" si="37"/>
        <v>273</v>
      </c>
      <c r="R76" s="39">
        <f t="shared" si="27"/>
        <v>0.34695253464965786</v>
      </c>
      <c r="S76" s="12">
        <v>1.84</v>
      </c>
      <c r="T76" s="10">
        <f t="shared" si="38"/>
        <v>198</v>
      </c>
      <c r="U76" s="39">
        <f t="shared" si="28"/>
        <v>2.5982004109680479E-2</v>
      </c>
      <c r="V76" s="11">
        <v>6.314390162844799E-2</v>
      </c>
      <c r="W76" s="10">
        <f t="shared" si="39"/>
        <v>11</v>
      </c>
      <c r="X76" s="39">
        <f t="shared" si="29"/>
        <v>-1.6324743234236323</v>
      </c>
      <c r="Y76" s="13">
        <v>34857</v>
      </c>
      <c r="Z76" s="10">
        <f t="shared" si="40"/>
        <v>36</v>
      </c>
      <c r="AA76" s="39">
        <f t="shared" si="30"/>
        <v>-1.5961849540928539</v>
      </c>
      <c r="AB76" s="11">
        <v>7.0689655172413796E-2</v>
      </c>
      <c r="AC76" s="10">
        <f t="shared" si="41"/>
        <v>205</v>
      </c>
      <c r="AD76" s="39">
        <f t="shared" si="31"/>
        <v>-8.2930620139571545E-2</v>
      </c>
      <c r="AE76" s="11">
        <v>0.88900000000000001</v>
      </c>
      <c r="AF76" s="10">
        <f t="shared" si="42"/>
        <v>549</v>
      </c>
      <c r="AG76" s="39">
        <f t="shared" si="32"/>
        <v>1.7193470626655902</v>
      </c>
      <c r="AH76" s="14">
        <v>0.95699999999999996</v>
      </c>
      <c r="AI76" s="10">
        <f t="shared" si="43"/>
        <v>537</v>
      </c>
      <c r="AJ76" s="39">
        <f t="shared" si="33"/>
        <v>0.68422130087813504</v>
      </c>
      <c r="AK76" s="13">
        <v>703509.11569675559</v>
      </c>
      <c r="AL76" s="44"/>
    </row>
    <row r="77" spans="1:38" x14ac:dyDescent="0.25">
      <c r="A77" t="s">
        <v>702</v>
      </c>
      <c r="B77" s="5" t="s">
        <v>262</v>
      </c>
      <c r="C77" s="6" t="s">
        <v>28</v>
      </c>
      <c r="D77" s="7" t="s">
        <v>20</v>
      </c>
      <c r="E77" s="42">
        <f t="shared" si="22"/>
        <v>2.3128985513713478</v>
      </c>
      <c r="F77" s="8">
        <v>18.100067756460767</v>
      </c>
      <c r="G77" s="9">
        <f t="shared" si="23"/>
        <v>357</v>
      </c>
      <c r="H77" s="10">
        <f t="shared" si="34"/>
        <v>73</v>
      </c>
      <c r="I77" s="39">
        <f t="shared" si="24"/>
        <v>-0.61404357517409069</v>
      </c>
      <c r="J77" s="11">
        <v>-7.1428571428571397E-2</v>
      </c>
      <c r="K77" s="10">
        <f t="shared" si="35"/>
        <v>103</v>
      </c>
      <c r="L77" s="39">
        <f t="shared" si="25"/>
        <v>-0.77554400040392701</v>
      </c>
      <c r="M77" s="11">
        <v>7.586206896551724E-2</v>
      </c>
      <c r="N77" s="10">
        <f t="shared" si="36"/>
        <v>489</v>
      </c>
      <c r="O77" s="39">
        <f t="shared" si="26"/>
        <v>0.80696419382803874</v>
      </c>
      <c r="P77" s="11">
        <v>0</v>
      </c>
      <c r="Q77" s="10">
        <f t="shared" si="37"/>
        <v>502</v>
      </c>
      <c r="R77" s="39">
        <f t="shared" si="27"/>
        <v>0.56093170477365739</v>
      </c>
      <c r="S77" s="12">
        <v>0</v>
      </c>
      <c r="T77" s="10">
        <f t="shared" si="38"/>
        <v>87</v>
      </c>
      <c r="U77" s="39">
        <f t="shared" si="28"/>
        <v>-0.74601020727745204</v>
      </c>
      <c r="V77" s="11">
        <v>0.10606060606060606</v>
      </c>
      <c r="W77" s="10">
        <f t="shared" si="39"/>
        <v>17</v>
      </c>
      <c r="X77" s="39">
        <f t="shared" si="29"/>
        <v>-1.5380893472127104</v>
      </c>
      <c r="Y77" s="13">
        <v>37500</v>
      </c>
      <c r="Z77" s="10">
        <f t="shared" si="40"/>
        <v>555</v>
      </c>
      <c r="AA77" s="39">
        <f t="shared" si="30"/>
        <v>2.0568608774483628</v>
      </c>
      <c r="AB77" s="11">
        <v>0</v>
      </c>
      <c r="AC77" s="10">
        <f t="shared" si="41"/>
        <v>303</v>
      </c>
      <c r="AD77" s="39">
        <f t="shared" si="31"/>
        <v>0.29591351026046414</v>
      </c>
      <c r="AE77" s="11">
        <v>0.91700000000000004</v>
      </c>
      <c r="AF77" s="10">
        <f t="shared" si="42"/>
        <v>563</v>
      </c>
      <c r="AG77" s="39">
        <f t="shared" si="32"/>
        <v>2.152841252623948</v>
      </c>
      <c r="AH77" s="14">
        <v>0.60299999999999998</v>
      </c>
      <c r="AI77" s="10">
        <f t="shared" si="43"/>
        <v>555</v>
      </c>
      <c r="AJ77" s="39">
        <f t="shared" si="33"/>
        <v>2.7420576011580189</v>
      </c>
      <c r="AK77" s="13">
        <v>2009636.6322529686</v>
      </c>
      <c r="AL77" s="44"/>
    </row>
    <row r="78" spans="1:38" x14ac:dyDescent="0.25">
      <c r="A78" t="s">
        <v>703</v>
      </c>
      <c r="B78" s="5" t="s">
        <v>292</v>
      </c>
      <c r="C78" s="6" t="s">
        <v>93</v>
      </c>
      <c r="D78" s="7" t="s">
        <v>34</v>
      </c>
      <c r="E78" s="42">
        <f t="shared" si="22"/>
        <v>0.47864957694716287</v>
      </c>
      <c r="F78" s="8">
        <v>22.74860449566469</v>
      </c>
      <c r="G78" s="9">
        <f t="shared" si="23"/>
        <v>247</v>
      </c>
      <c r="H78" s="10">
        <f t="shared" si="34"/>
        <v>351</v>
      </c>
      <c r="I78" s="39">
        <f t="shared" si="24"/>
        <v>3.808852408023234E-2</v>
      </c>
      <c r="J78" s="11">
        <v>7.1403133903133797E-2</v>
      </c>
      <c r="K78" s="10">
        <f t="shared" si="35"/>
        <v>291</v>
      </c>
      <c r="L78" s="39">
        <f t="shared" si="25"/>
        <v>0.172475107690298</v>
      </c>
      <c r="M78" s="11">
        <v>4.633529907329402E-2</v>
      </c>
      <c r="N78" s="10">
        <f t="shared" si="36"/>
        <v>186</v>
      </c>
      <c r="O78" s="39">
        <f t="shared" si="26"/>
        <v>1.6979475231464036E-2</v>
      </c>
      <c r="P78" s="11">
        <v>2.9333333333333333E-2</v>
      </c>
      <c r="Q78" s="10">
        <f t="shared" si="37"/>
        <v>299</v>
      </c>
      <c r="R78" s="39">
        <f t="shared" si="27"/>
        <v>0.38765509418411426</v>
      </c>
      <c r="S78" s="12">
        <v>1.49</v>
      </c>
      <c r="T78" s="10">
        <f t="shared" si="38"/>
        <v>288</v>
      </c>
      <c r="U78" s="39">
        <f t="shared" si="28"/>
        <v>0.31806243864285683</v>
      </c>
      <c r="V78" s="11">
        <v>4.6906523201075995E-2</v>
      </c>
      <c r="W78" s="10">
        <f t="shared" si="39"/>
        <v>174</v>
      </c>
      <c r="X78" s="39">
        <f t="shared" si="29"/>
        <v>-0.59520379030882387</v>
      </c>
      <c r="Y78" s="13">
        <v>63903</v>
      </c>
      <c r="Z78" s="10">
        <f t="shared" si="40"/>
        <v>385</v>
      </c>
      <c r="AA78" s="39">
        <f t="shared" si="30"/>
        <v>0.49757059172804885</v>
      </c>
      <c r="AB78" s="11">
        <v>3.0173640762880729E-2</v>
      </c>
      <c r="AC78" s="10">
        <f t="shared" si="41"/>
        <v>130</v>
      </c>
      <c r="AD78" s="39">
        <f t="shared" si="31"/>
        <v>-0.4753048980538942</v>
      </c>
      <c r="AE78" s="11">
        <v>0.86</v>
      </c>
      <c r="AF78" s="10">
        <f t="shared" si="42"/>
        <v>498</v>
      </c>
      <c r="AG78" s="39">
        <f t="shared" si="32"/>
        <v>0.91113755596356638</v>
      </c>
      <c r="AH78" s="14">
        <v>1.617</v>
      </c>
      <c r="AI78" s="10">
        <f t="shared" si="43"/>
        <v>517</v>
      </c>
      <c r="AJ78" s="39">
        <f t="shared" si="33"/>
        <v>0.1938614743594908</v>
      </c>
      <c r="AK78" s="13">
        <v>392273.24997574446</v>
      </c>
      <c r="AL78" s="44"/>
    </row>
    <row r="79" spans="1:38" x14ac:dyDescent="0.25">
      <c r="A79" t="s">
        <v>704</v>
      </c>
      <c r="B79" s="5" t="s">
        <v>94</v>
      </c>
      <c r="C79" s="6" t="s">
        <v>22</v>
      </c>
      <c r="D79" s="7" t="s">
        <v>20</v>
      </c>
      <c r="E79" s="42">
        <f t="shared" si="22"/>
        <v>-10.116626766728784</v>
      </c>
      <c r="F79" s="8">
        <v>49.60021081102731</v>
      </c>
      <c r="G79" s="9">
        <f t="shared" si="23"/>
        <v>32</v>
      </c>
      <c r="H79" s="10">
        <f t="shared" si="34"/>
        <v>159</v>
      </c>
      <c r="I79" s="39">
        <f t="shared" si="24"/>
        <v>-0.36270308946351082</v>
      </c>
      <c r="J79" s="11">
        <v>-1.6379310344827536E-2</v>
      </c>
      <c r="K79" s="10">
        <f t="shared" si="35"/>
        <v>61</v>
      </c>
      <c r="L79" s="39">
        <f t="shared" si="25"/>
        <v>-1.2196861297346995</v>
      </c>
      <c r="M79" s="11">
        <v>8.9695210449927426E-2</v>
      </c>
      <c r="N79" s="10">
        <f t="shared" si="36"/>
        <v>52</v>
      </c>
      <c r="O79" s="39">
        <f t="shared" si="26"/>
        <v>-1.3228067601805842</v>
      </c>
      <c r="P79" s="11">
        <v>7.9081632653061229E-2</v>
      </c>
      <c r="Q79" s="10">
        <f t="shared" si="37"/>
        <v>6</v>
      </c>
      <c r="R79" s="39">
        <f t="shared" si="27"/>
        <v>-4.466415862867918</v>
      </c>
      <c r="S79" s="12">
        <v>43.23</v>
      </c>
      <c r="T79" s="10">
        <f t="shared" si="38"/>
        <v>115</v>
      </c>
      <c r="U79" s="39">
        <f t="shared" si="28"/>
        <v>-0.46497014147712096</v>
      </c>
      <c r="V79" s="11">
        <v>9.0436985433818867E-2</v>
      </c>
      <c r="W79" s="10">
        <f t="shared" si="39"/>
        <v>66</v>
      </c>
      <c r="X79" s="39">
        <f t="shared" si="29"/>
        <v>-1.0295960909632524</v>
      </c>
      <c r="Y79" s="13">
        <v>51739</v>
      </c>
      <c r="Z79" s="10">
        <f t="shared" si="40"/>
        <v>41</v>
      </c>
      <c r="AA79" s="39">
        <f t="shared" si="30"/>
        <v>-1.5095166811345153</v>
      </c>
      <c r="AB79" s="11">
        <v>6.9012547735951987E-2</v>
      </c>
      <c r="AC79" s="10">
        <f t="shared" si="41"/>
        <v>102</v>
      </c>
      <c r="AD79" s="39">
        <f t="shared" si="31"/>
        <v>-0.67825711076819906</v>
      </c>
      <c r="AE79" s="11">
        <v>0.84499999999999997</v>
      </c>
      <c r="AF79" s="10">
        <f t="shared" si="42"/>
        <v>99</v>
      </c>
      <c r="AG79" s="39">
        <f t="shared" si="32"/>
        <v>-0.69303585885408658</v>
      </c>
      <c r="AH79" s="14">
        <v>2.927</v>
      </c>
      <c r="AI79" s="10">
        <f t="shared" si="43"/>
        <v>73</v>
      </c>
      <c r="AJ79" s="39">
        <f t="shared" si="33"/>
        <v>-0.30483139929647624</v>
      </c>
      <c r="AK79" s="13">
        <v>75748.32303964204</v>
      </c>
      <c r="AL79" s="44"/>
    </row>
    <row r="80" spans="1:38" x14ac:dyDescent="0.25">
      <c r="A80" t="s">
        <v>705</v>
      </c>
      <c r="B80" s="5" t="s">
        <v>141</v>
      </c>
      <c r="C80" s="6" t="s">
        <v>49</v>
      </c>
      <c r="D80" s="7" t="s">
        <v>39</v>
      </c>
      <c r="E80" s="42">
        <f t="shared" si="22"/>
        <v>-6.9545575063404961</v>
      </c>
      <c r="F80" s="8">
        <v>41.586579437218468</v>
      </c>
      <c r="G80" s="9">
        <f t="shared" si="23"/>
        <v>53</v>
      </c>
      <c r="H80" s="10">
        <f t="shared" si="34"/>
        <v>481</v>
      </c>
      <c r="I80" s="39">
        <f t="shared" si="24"/>
        <v>0.47471717046246059</v>
      </c>
      <c r="J80" s="11">
        <v>0.16703470031545731</v>
      </c>
      <c r="K80" s="10">
        <f t="shared" si="35"/>
        <v>251</v>
      </c>
      <c r="L80" s="39">
        <f t="shared" si="25"/>
        <v>-2.2197492603562727E-2</v>
      </c>
      <c r="M80" s="11">
        <v>5.239852398523985E-2</v>
      </c>
      <c r="N80" s="10">
        <f t="shared" si="36"/>
        <v>67</v>
      </c>
      <c r="O80" s="39">
        <f t="shared" si="26"/>
        <v>-0.89377527935794665</v>
      </c>
      <c r="P80" s="11">
        <v>6.3151041666666671E-2</v>
      </c>
      <c r="Q80" s="10">
        <f t="shared" si="37"/>
        <v>63</v>
      </c>
      <c r="R80" s="39">
        <f t="shared" si="27"/>
        <v>-0.703173501339318</v>
      </c>
      <c r="S80" s="12">
        <v>10.87</v>
      </c>
      <c r="T80" s="10">
        <f t="shared" si="38"/>
        <v>34</v>
      </c>
      <c r="U80" s="39">
        <f t="shared" si="28"/>
        <v>-1.8371556442575427</v>
      </c>
      <c r="V80" s="11">
        <v>0.1667197234981127</v>
      </c>
      <c r="W80" s="10">
        <f t="shared" si="39"/>
        <v>90</v>
      </c>
      <c r="X80" s="39">
        <f t="shared" si="29"/>
        <v>-0.899606944762815</v>
      </c>
      <c r="Y80" s="13">
        <v>55379</v>
      </c>
      <c r="Z80" s="10">
        <f t="shared" si="40"/>
        <v>47</v>
      </c>
      <c r="AA80" s="39">
        <f t="shared" si="30"/>
        <v>-1.4368531394975785</v>
      </c>
      <c r="AB80" s="11">
        <v>6.7606444188722664E-2</v>
      </c>
      <c r="AC80" s="10">
        <f t="shared" si="41"/>
        <v>62</v>
      </c>
      <c r="AD80" s="39">
        <f t="shared" si="31"/>
        <v>-1.1247519787396683</v>
      </c>
      <c r="AE80" s="11">
        <v>0.81200000000000006</v>
      </c>
      <c r="AF80" s="10">
        <f t="shared" si="42"/>
        <v>152</v>
      </c>
      <c r="AG80" s="39">
        <f t="shared" si="32"/>
        <v>-0.44077652797436406</v>
      </c>
      <c r="AH80" s="14">
        <v>2.7210000000000001</v>
      </c>
      <c r="AI80" s="10">
        <f t="shared" si="43"/>
        <v>176</v>
      </c>
      <c r="AJ80" s="39">
        <f t="shared" si="33"/>
        <v>-0.24870722342703597</v>
      </c>
      <c r="AK80" s="13">
        <v>111370.85066107915</v>
      </c>
      <c r="AL80" s="44">
        <v>1</v>
      </c>
    </row>
    <row r="81" spans="1:38" x14ac:dyDescent="0.25">
      <c r="A81" t="s">
        <v>706</v>
      </c>
      <c r="B81" s="5" t="s">
        <v>442</v>
      </c>
      <c r="C81" s="6" t="s">
        <v>41</v>
      </c>
      <c r="D81" s="7" t="s">
        <v>34</v>
      </c>
      <c r="E81" s="42">
        <f t="shared" si="22"/>
        <v>4.7629402840522168</v>
      </c>
      <c r="F81" s="8">
        <v>11.890927576608588</v>
      </c>
      <c r="G81" s="9">
        <f t="shared" si="23"/>
        <v>485</v>
      </c>
      <c r="H81" s="10">
        <f t="shared" si="34"/>
        <v>290</v>
      </c>
      <c r="I81" s="39">
        <f t="shared" si="24"/>
        <v>-0.10790690437250736</v>
      </c>
      <c r="J81" s="11">
        <v>3.9426827200271353E-2</v>
      </c>
      <c r="K81" s="10">
        <f t="shared" si="35"/>
        <v>458</v>
      </c>
      <c r="L81" s="39">
        <f t="shared" si="25"/>
        <v>0.84127574480876344</v>
      </c>
      <c r="M81" s="11">
        <v>2.5504998979800041E-2</v>
      </c>
      <c r="N81" s="10">
        <f t="shared" si="36"/>
        <v>469</v>
      </c>
      <c r="O81" s="39">
        <f t="shared" si="26"/>
        <v>0.69951046697529173</v>
      </c>
      <c r="P81" s="11">
        <v>3.9899202015959683E-3</v>
      </c>
      <c r="Q81" s="10">
        <f t="shared" si="37"/>
        <v>378</v>
      </c>
      <c r="R81" s="39">
        <f t="shared" si="27"/>
        <v>0.46091970134613591</v>
      </c>
      <c r="S81" s="12">
        <v>0.86</v>
      </c>
      <c r="T81" s="10">
        <f t="shared" si="38"/>
        <v>558</v>
      </c>
      <c r="U81" s="39">
        <f t="shared" si="28"/>
        <v>1.0801216848942152</v>
      </c>
      <c r="V81" s="11">
        <v>4.5420136260408781E-3</v>
      </c>
      <c r="W81" s="10">
        <f t="shared" si="39"/>
        <v>380</v>
      </c>
      <c r="X81" s="39">
        <f t="shared" si="29"/>
        <v>0.28654401431617554</v>
      </c>
      <c r="Y81" s="13">
        <v>88594</v>
      </c>
      <c r="Z81" s="10">
        <f t="shared" si="40"/>
        <v>549</v>
      </c>
      <c r="AA81" s="39">
        <f t="shared" si="30"/>
        <v>1.4541861741421096</v>
      </c>
      <c r="AB81" s="11">
        <v>1.1662286465177397E-2</v>
      </c>
      <c r="AC81" s="10">
        <f t="shared" si="41"/>
        <v>358</v>
      </c>
      <c r="AD81" s="39">
        <f t="shared" si="31"/>
        <v>0.498865722974769</v>
      </c>
      <c r="AE81" s="11">
        <v>0.93200000000000005</v>
      </c>
      <c r="AF81" s="10">
        <f t="shared" si="42"/>
        <v>421</v>
      </c>
      <c r="AG81" s="39">
        <f t="shared" si="32"/>
        <v>0.51193104204711226</v>
      </c>
      <c r="AH81" s="14">
        <v>1.9430000000000001</v>
      </c>
      <c r="AI81" s="10">
        <f t="shared" si="43"/>
        <v>401</v>
      </c>
      <c r="AJ81" s="39">
        <f t="shared" si="33"/>
        <v>-0.11412980486928923</v>
      </c>
      <c r="AK81" s="13">
        <v>196788.36878993557</v>
      </c>
      <c r="AL81" s="44"/>
    </row>
    <row r="82" spans="1:38" x14ac:dyDescent="0.25">
      <c r="A82" t="s">
        <v>707</v>
      </c>
      <c r="B82" s="5" t="s">
        <v>565</v>
      </c>
      <c r="C82" s="6" t="s">
        <v>81</v>
      </c>
      <c r="D82" s="7" t="s">
        <v>34</v>
      </c>
      <c r="E82" s="42">
        <f t="shared" si="22"/>
        <v>6.6504858162490548</v>
      </c>
      <c r="F82" s="8">
        <v>7.1073213837297331</v>
      </c>
      <c r="G82" s="9">
        <f t="shared" si="23"/>
        <v>544</v>
      </c>
      <c r="H82" s="10">
        <f t="shared" si="34"/>
        <v>413</v>
      </c>
      <c r="I82" s="39">
        <f t="shared" si="24"/>
        <v>0.1914830016245142</v>
      </c>
      <c r="J82" s="11">
        <v>0.10499999999999998</v>
      </c>
      <c r="K82" s="10">
        <f t="shared" si="35"/>
        <v>326</v>
      </c>
      <c r="L82" s="39">
        <f t="shared" si="25"/>
        <v>0.31911186961494237</v>
      </c>
      <c r="M82" s="11">
        <v>4.1768186564566656E-2</v>
      </c>
      <c r="N82" s="10">
        <f t="shared" si="36"/>
        <v>489</v>
      </c>
      <c r="O82" s="39">
        <f t="shared" si="26"/>
        <v>0.80696419382803874</v>
      </c>
      <c r="P82" s="11">
        <v>0</v>
      </c>
      <c r="Q82" s="10">
        <f t="shared" si="37"/>
        <v>502</v>
      </c>
      <c r="R82" s="39">
        <f t="shared" si="27"/>
        <v>0.56093170477365739</v>
      </c>
      <c r="S82" s="12">
        <v>0</v>
      </c>
      <c r="T82" s="10">
        <f t="shared" si="38"/>
        <v>508</v>
      </c>
      <c r="U82" s="39">
        <f t="shared" si="28"/>
        <v>0.84927177647468666</v>
      </c>
      <c r="V82" s="11">
        <v>1.7375455650060753E-2</v>
      </c>
      <c r="W82" s="10">
        <f t="shared" si="39"/>
        <v>541</v>
      </c>
      <c r="X82" s="39">
        <f t="shared" si="29"/>
        <v>2.0090073353836737</v>
      </c>
      <c r="Y82" s="13">
        <v>136827</v>
      </c>
      <c r="Z82" s="10">
        <f t="shared" si="40"/>
        <v>498</v>
      </c>
      <c r="AA82" s="39">
        <f t="shared" si="30"/>
        <v>0.94649716246928395</v>
      </c>
      <c r="AB82" s="11">
        <v>2.1486516114887087E-2</v>
      </c>
      <c r="AC82" s="10">
        <f t="shared" si="41"/>
        <v>537</v>
      </c>
      <c r="AD82" s="39">
        <f t="shared" si="31"/>
        <v>1.1077223611176821</v>
      </c>
      <c r="AE82" s="11">
        <v>0.97699999999999998</v>
      </c>
      <c r="AF82" s="10">
        <f t="shared" si="42"/>
        <v>508</v>
      </c>
      <c r="AG82" s="39">
        <f t="shared" si="32"/>
        <v>0.97726378833009564</v>
      </c>
      <c r="AH82" s="14">
        <v>1.5629999999999999</v>
      </c>
      <c r="AI82" s="10">
        <f t="shared" si="43"/>
        <v>463</v>
      </c>
      <c r="AJ82" s="39">
        <f t="shared" si="33"/>
        <v>-7.4935307614256014E-3</v>
      </c>
      <c r="AK82" s="13">
        <v>264471.3870438016</v>
      </c>
      <c r="AL82" s="44"/>
    </row>
    <row r="83" spans="1:38" x14ac:dyDescent="0.25">
      <c r="A83" t="s">
        <v>708</v>
      </c>
      <c r="B83" s="5" t="s">
        <v>574</v>
      </c>
      <c r="C83" s="6" t="s">
        <v>81</v>
      </c>
      <c r="D83" s="7" t="s">
        <v>34</v>
      </c>
      <c r="E83" s="42">
        <f t="shared" si="22"/>
        <v>6.8250060332194371</v>
      </c>
      <c r="F83" s="8">
        <v>6.6650348394096817</v>
      </c>
      <c r="G83" s="9">
        <f t="shared" si="23"/>
        <v>547</v>
      </c>
      <c r="H83" s="10">
        <f t="shared" si="34"/>
        <v>304</v>
      </c>
      <c r="I83" s="39">
        <f t="shared" si="24"/>
        <v>-6.5727888208556712E-2</v>
      </c>
      <c r="J83" s="11">
        <v>4.8664987405541593E-2</v>
      </c>
      <c r="K83" s="10">
        <f t="shared" si="35"/>
        <v>323</v>
      </c>
      <c r="L83" s="39">
        <f t="shared" si="25"/>
        <v>0.30418774401071225</v>
      </c>
      <c r="M83" s="11">
        <v>4.2233009708737862E-2</v>
      </c>
      <c r="N83" s="10">
        <f t="shared" si="36"/>
        <v>489</v>
      </c>
      <c r="O83" s="39">
        <f t="shared" si="26"/>
        <v>0.80696419382803874</v>
      </c>
      <c r="P83" s="11">
        <v>0</v>
      </c>
      <c r="Q83" s="10">
        <f t="shared" si="37"/>
        <v>502</v>
      </c>
      <c r="R83" s="39">
        <f t="shared" si="27"/>
        <v>0.56093170477365739</v>
      </c>
      <c r="S83" s="12">
        <v>0</v>
      </c>
      <c r="T83" s="10">
        <f t="shared" si="38"/>
        <v>482</v>
      </c>
      <c r="U83" s="39">
        <f t="shared" si="28"/>
        <v>0.7718322072173992</v>
      </c>
      <c r="V83" s="11">
        <v>2.1680487561194926E-2</v>
      </c>
      <c r="W83" s="10">
        <f t="shared" si="39"/>
        <v>536</v>
      </c>
      <c r="X83" s="39">
        <f t="shared" si="29"/>
        <v>1.8513062173558905</v>
      </c>
      <c r="Y83" s="13">
        <v>132411</v>
      </c>
      <c r="Z83" s="10">
        <f t="shared" si="40"/>
        <v>548</v>
      </c>
      <c r="AA83" s="39">
        <f t="shared" si="30"/>
        <v>1.4371154546731679</v>
      </c>
      <c r="AB83" s="11">
        <v>1.1992619926199261E-2</v>
      </c>
      <c r="AC83" s="10">
        <f t="shared" si="41"/>
        <v>526</v>
      </c>
      <c r="AD83" s="39">
        <f t="shared" si="31"/>
        <v>1.0671319185748225</v>
      </c>
      <c r="AE83" s="11">
        <v>0.97400000000000009</v>
      </c>
      <c r="AF83" s="10">
        <f t="shared" si="42"/>
        <v>514</v>
      </c>
      <c r="AG83" s="39">
        <f t="shared" si="32"/>
        <v>1.0176742636651968</v>
      </c>
      <c r="AH83" s="14">
        <v>1.53</v>
      </c>
      <c r="AI83" s="10">
        <f t="shared" si="43"/>
        <v>494</v>
      </c>
      <c r="AJ83" s="39">
        <f t="shared" si="33"/>
        <v>6.2763227718493048E-2</v>
      </c>
      <c r="AK83" s="13">
        <v>309063.99407585029</v>
      </c>
      <c r="AL83" s="44"/>
    </row>
    <row r="84" spans="1:38" x14ac:dyDescent="0.25">
      <c r="A84" t="s">
        <v>709</v>
      </c>
      <c r="B84" s="5" t="s">
        <v>378</v>
      </c>
      <c r="C84" s="6" t="s">
        <v>19</v>
      </c>
      <c r="D84" s="7" t="s">
        <v>20</v>
      </c>
      <c r="E84" s="42">
        <f t="shared" si="22"/>
        <v>2.1675869341167893</v>
      </c>
      <c r="F84" s="8">
        <v>18.468330953474688</v>
      </c>
      <c r="G84" s="9">
        <f t="shared" si="23"/>
        <v>344</v>
      </c>
      <c r="H84" s="10">
        <f t="shared" si="34"/>
        <v>281</v>
      </c>
      <c r="I84" s="39">
        <f t="shared" si="24"/>
        <v>-0.11499609769726532</v>
      </c>
      <c r="J84" s="11">
        <v>3.7874133239708563E-2</v>
      </c>
      <c r="K84" s="10">
        <f t="shared" si="35"/>
        <v>341</v>
      </c>
      <c r="L84" s="39">
        <f t="shared" si="25"/>
        <v>0.38279550853342581</v>
      </c>
      <c r="M84" s="11">
        <v>3.9784711615390211E-2</v>
      </c>
      <c r="N84" s="10">
        <f t="shared" si="36"/>
        <v>325</v>
      </c>
      <c r="O84" s="39">
        <f t="shared" si="26"/>
        <v>0.4170992726553317</v>
      </c>
      <c r="P84" s="11">
        <v>1.4476277095649538E-2</v>
      </c>
      <c r="Q84" s="10">
        <f t="shared" si="37"/>
        <v>274</v>
      </c>
      <c r="R84" s="39">
        <f t="shared" si="27"/>
        <v>0.34811546492207091</v>
      </c>
      <c r="S84" s="12">
        <v>1.83</v>
      </c>
      <c r="T84" s="10">
        <f t="shared" si="38"/>
        <v>306</v>
      </c>
      <c r="U84" s="39">
        <f t="shared" si="28"/>
        <v>0.35806856960276895</v>
      </c>
      <c r="V84" s="11">
        <v>4.4682496491278319E-2</v>
      </c>
      <c r="W84" s="10">
        <f t="shared" si="39"/>
        <v>371</v>
      </c>
      <c r="X84" s="39">
        <f t="shared" si="29"/>
        <v>0.24361902702691027</v>
      </c>
      <c r="Y84" s="13">
        <v>87392</v>
      </c>
      <c r="Z84" s="10">
        <f t="shared" si="40"/>
        <v>388</v>
      </c>
      <c r="AA84" s="39">
        <f t="shared" si="30"/>
        <v>0.50654386601379786</v>
      </c>
      <c r="AB84" s="11">
        <v>0.03</v>
      </c>
      <c r="AC84" s="10">
        <f t="shared" si="41"/>
        <v>358</v>
      </c>
      <c r="AD84" s="39">
        <f t="shared" si="31"/>
        <v>0.498865722974769</v>
      </c>
      <c r="AE84" s="11">
        <v>0.93200000000000005</v>
      </c>
      <c r="AF84" s="10">
        <f t="shared" si="42"/>
        <v>72</v>
      </c>
      <c r="AG84" s="39">
        <f t="shared" si="32"/>
        <v>-0.88406719680183776</v>
      </c>
      <c r="AH84" s="14">
        <v>3.0830000000000002</v>
      </c>
      <c r="AI84" s="10">
        <f t="shared" si="43"/>
        <v>266</v>
      </c>
      <c r="AJ84" s="39">
        <f t="shared" si="33"/>
        <v>-0.2026321703497605</v>
      </c>
      <c r="AK84" s="13">
        <v>140615.10815757318</v>
      </c>
      <c r="AL84" s="44"/>
    </row>
    <row r="85" spans="1:38" x14ac:dyDescent="0.25">
      <c r="A85" t="s">
        <v>710</v>
      </c>
      <c r="B85" s="5" t="s">
        <v>87</v>
      </c>
      <c r="C85" s="6" t="s">
        <v>19</v>
      </c>
      <c r="D85" s="7" t="s">
        <v>20</v>
      </c>
      <c r="E85" s="42">
        <f t="shared" si="22"/>
        <v>-6.4938755772592511</v>
      </c>
      <c r="F85" s="8">
        <v>40.419073334022329</v>
      </c>
      <c r="G85" s="9">
        <f t="shared" si="23"/>
        <v>58</v>
      </c>
      <c r="H85" s="10">
        <f t="shared" si="34"/>
        <v>320</v>
      </c>
      <c r="I85" s="39">
        <f t="shared" si="24"/>
        <v>-3.3268731264654253E-2</v>
      </c>
      <c r="J85" s="11">
        <v>5.5774278215223072E-2</v>
      </c>
      <c r="K85" s="10">
        <f t="shared" si="35"/>
        <v>225</v>
      </c>
      <c r="L85" s="39">
        <f t="shared" si="25"/>
        <v>-9.2156974275859421E-2</v>
      </c>
      <c r="M85" s="11">
        <v>5.4577464788732391E-2</v>
      </c>
      <c r="N85" s="10">
        <f t="shared" si="36"/>
        <v>56</v>
      </c>
      <c r="O85" s="39">
        <f t="shared" si="26"/>
        <v>-1.1094951592535394</v>
      </c>
      <c r="P85" s="11">
        <v>7.116104868913857E-2</v>
      </c>
      <c r="Q85" s="10">
        <f t="shared" si="37"/>
        <v>119</v>
      </c>
      <c r="R85" s="39">
        <f t="shared" si="27"/>
        <v>-0.18218073929827569</v>
      </c>
      <c r="S85" s="12">
        <v>6.39</v>
      </c>
      <c r="T85" s="10">
        <f t="shared" si="38"/>
        <v>100</v>
      </c>
      <c r="U85" s="39">
        <f t="shared" si="28"/>
        <v>-0.59841061571621545</v>
      </c>
      <c r="V85" s="11">
        <v>9.7855227882037529E-2</v>
      </c>
      <c r="W85" s="10">
        <f t="shared" si="39"/>
        <v>51</v>
      </c>
      <c r="X85" s="39">
        <f t="shared" si="29"/>
        <v>-1.1155174881495853</v>
      </c>
      <c r="Y85" s="13">
        <v>49333</v>
      </c>
      <c r="Z85" s="10">
        <f t="shared" si="40"/>
        <v>30</v>
      </c>
      <c r="AA85" s="39">
        <f t="shared" si="30"/>
        <v>-1.7541445587231344</v>
      </c>
      <c r="AB85" s="11">
        <v>7.3746312684365781E-2</v>
      </c>
      <c r="AC85" s="10">
        <f t="shared" si="41"/>
        <v>48</v>
      </c>
      <c r="AD85" s="39">
        <f t="shared" si="31"/>
        <v>-1.4359453715682688</v>
      </c>
      <c r="AE85" s="11">
        <v>0.78900000000000003</v>
      </c>
      <c r="AF85" s="10">
        <f t="shared" si="42"/>
        <v>94</v>
      </c>
      <c r="AG85" s="39">
        <f t="shared" si="32"/>
        <v>-0.72120073560279363</v>
      </c>
      <c r="AH85" s="14">
        <v>2.95</v>
      </c>
      <c r="AI85" s="10">
        <f t="shared" si="43"/>
        <v>17</v>
      </c>
      <c r="AJ85" s="39">
        <f t="shared" si="33"/>
        <v>-0.34610013705762044</v>
      </c>
      <c r="AK85" s="13">
        <v>49554.677823041624</v>
      </c>
      <c r="AL85" s="44"/>
    </row>
    <row r="86" spans="1:38" x14ac:dyDescent="0.25">
      <c r="A86" t="s">
        <v>711</v>
      </c>
      <c r="B86" s="5" t="s">
        <v>452</v>
      </c>
      <c r="C86" s="6" t="s">
        <v>81</v>
      </c>
      <c r="D86" s="7" t="s">
        <v>34</v>
      </c>
      <c r="E86" s="42">
        <f t="shared" si="22"/>
        <v>3.2706298468364441</v>
      </c>
      <c r="F86" s="8">
        <v>15.672889562370472</v>
      </c>
      <c r="G86" s="9">
        <f t="shared" si="23"/>
        <v>409</v>
      </c>
      <c r="H86" s="10">
        <f t="shared" si="34"/>
        <v>401</v>
      </c>
      <c r="I86" s="39">
        <f t="shared" si="24"/>
        <v>0.16804635879480792</v>
      </c>
      <c r="J86" s="11">
        <v>9.9866844207723071E-2</v>
      </c>
      <c r="K86" s="10">
        <f t="shared" si="35"/>
        <v>383</v>
      </c>
      <c r="L86" s="39">
        <f t="shared" si="25"/>
        <v>0.53877956443529496</v>
      </c>
      <c r="M86" s="11">
        <v>3.4926470588235295E-2</v>
      </c>
      <c r="N86" s="10">
        <f t="shared" si="36"/>
        <v>489</v>
      </c>
      <c r="O86" s="39">
        <f t="shared" si="26"/>
        <v>0.80696419382803874</v>
      </c>
      <c r="P86" s="11">
        <v>0</v>
      </c>
      <c r="Q86" s="10">
        <f t="shared" si="37"/>
        <v>502</v>
      </c>
      <c r="R86" s="39">
        <f t="shared" si="27"/>
        <v>0.56093170477365739</v>
      </c>
      <c r="S86" s="12">
        <v>0</v>
      </c>
      <c r="T86" s="10">
        <f t="shared" si="38"/>
        <v>331</v>
      </c>
      <c r="U86" s="39">
        <f t="shared" si="28"/>
        <v>0.41392961710222698</v>
      </c>
      <c r="V86" s="11">
        <v>4.157706093189964E-2</v>
      </c>
      <c r="W86" s="10">
        <f t="shared" si="39"/>
        <v>422</v>
      </c>
      <c r="X86" s="39">
        <f t="shared" si="29"/>
        <v>0.55994975698390859</v>
      </c>
      <c r="Y86" s="13">
        <v>96250</v>
      </c>
      <c r="Z86" s="10">
        <f t="shared" si="40"/>
        <v>277</v>
      </c>
      <c r="AA86" s="39">
        <f t="shared" si="30"/>
        <v>0.14717586896233645</v>
      </c>
      <c r="AB86" s="11">
        <v>3.6954087346024636E-2</v>
      </c>
      <c r="AC86" s="10">
        <f t="shared" si="41"/>
        <v>383</v>
      </c>
      <c r="AD86" s="39">
        <f t="shared" si="31"/>
        <v>0.58004660806048947</v>
      </c>
      <c r="AE86" s="11">
        <v>0.93799999999999994</v>
      </c>
      <c r="AF86" s="10">
        <f t="shared" si="42"/>
        <v>287</v>
      </c>
      <c r="AG86" s="39">
        <f t="shared" si="32"/>
        <v>8.7008771099230178E-2</v>
      </c>
      <c r="AH86" s="14">
        <v>2.29</v>
      </c>
      <c r="AI86" s="10">
        <f t="shared" si="43"/>
        <v>473</v>
      </c>
      <c r="AJ86" s="39">
        <f t="shared" si="33"/>
        <v>1.2693694173812877E-2</v>
      </c>
      <c r="AK86" s="13">
        <v>277284.40330133314</v>
      </c>
      <c r="AL86" s="44"/>
    </row>
    <row r="87" spans="1:38" x14ac:dyDescent="0.25">
      <c r="A87" t="s">
        <v>712</v>
      </c>
      <c r="B87" s="5" t="s">
        <v>570</v>
      </c>
      <c r="C87" s="6" t="s">
        <v>81</v>
      </c>
      <c r="D87" s="7" t="s">
        <v>34</v>
      </c>
      <c r="E87" s="42">
        <f t="shared" si="22"/>
        <v>7.4096699584359245</v>
      </c>
      <c r="F87" s="8">
        <v>5.1833211929243674</v>
      </c>
      <c r="G87" s="9">
        <f t="shared" si="23"/>
        <v>556</v>
      </c>
      <c r="H87" s="10">
        <f t="shared" si="34"/>
        <v>471</v>
      </c>
      <c r="I87" s="39">
        <f t="shared" si="24"/>
        <v>0.42592620569729356</v>
      </c>
      <c r="J87" s="11">
        <v>0.15634837355718778</v>
      </c>
      <c r="K87" s="10">
        <f t="shared" si="35"/>
        <v>230</v>
      </c>
      <c r="L87" s="39">
        <f t="shared" si="25"/>
        <v>-8.2929018581491681E-2</v>
      </c>
      <c r="M87" s="11">
        <v>5.4290053151100984E-2</v>
      </c>
      <c r="N87" s="10">
        <f t="shared" si="36"/>
        <v>489</v>
      </c>
      <c r="O87" s="39">
        <f t="shared" si="26"/>
        <v>0.80696419382803874</v>
      </c>
      <c r="P87" s="11">
        <v>0</v>
      </c>
      <c r="Q87" s="10">
        <f t="shared" si="37"/>
        <v>502</v>
      </c>
      <c r="R87" s="39">
        <f t="shared" si="27"/>
        <v>0.56093170477365739</v>
      </c>
      <c r="S87" s="12">
        <v>0</v>
      </c>
      <c r="T87" s="10">
        <f t="shared" si="38"/>
        <v>491</v>
      </c>
      <c r="U87" s="39">
        <f t="shared" si="28"/>
        <v>0.78305279459474841</v>
      </c>
      <c r="V87" s="11">
        <v>2.1056711019248161E-2</v>
      </c>
      <c r="W87" s="10">
        <f t="shared" si="39"/>
        <v>556</v>
      </c>
      <c r="X87" s="39">
        <f t="shared" si="29"/>
        <v>2.8227965286846532</v>
      </c>
      <c r="Y87" s="13">
        <v>159615</v>
      </c>
      <c r="Z87" s="10">
        <f t="shared" si="40"/>
        <v>514</v>
      </c>
      <c r="AA87" s="39">
        <f t="shared" si="30"/>
        <v>1.0170224442206961</v>
      </c>
      <c r="AB87" s="11">
        <v>2.0121789780248873E-2</v>
      </c>
      <c r="AC87" s="10">
        <f t="shared" si="41"/>
        <v>548</v>
      </c>
      <c r="AD87" s="39">
        <f t="shared" si="31"/>
        <v>1.1618429511748298</v>
      </c>
      <c r="AE87" s="11">
        <v>0.98099999999999998</v>
      </c>
      <c r="AF87" s="10">
        <f t="shared" si="42"/>
        <v>456</v>
      </c>
      <c r="AG87" s="39">
        <f t="shared" si="32"/>
        <v>0.65397998564928617</v>
      </c>
      <c r="AH87" s="14">
        <v>1.827</v>
      </c>
      <c r="AI87" s="10">
        <f t="shared" si="43"/>
        <v>484</v>
      </c>
      <c r="AJ87" s="39">
        <f t="shared" si="33"/>
        <v>3.1260191872115033E-2</v>
      </c>
      <c r="AK87" s="13">
        <v>289068.7291617195</v>
      </c>
      <c r="AL87" s="44"/>
    </row>
    <row r="88" spans="1:38" x14ac:dyDescent="0.25">
      <c r="A88" t="s">
        <v>713</v>
      </c>
      <c r="B88" s="5" t="s">
        <v>505</v>
      </c>
      <c r="C88" s="6" t="s">
        <v>44</v>
      </c>
      <c r="D88" s="7" t="s">
        <v>20</v>
      </c>
      <c r="E88" s="42">
        <f t="shared" si="22"/>
        <v>2.0173346116549089</v>
      </c>
      <c r="F88" s="8">
        <v>18.84911537851929</v>
      </c>
      <c r="G88" s="9">
        <f t="shared" si="23"/>
        <v>330</v>
      </c>
      <c r="H88" s="10">
        <f t="shared" si="34"/>
        <v>79</v>
      </c>
      <c r="I88" s="39">
        <f t="shared" si="24"/>
        <v>-0.59788804252749261</v>
      </c>
      <c r="J88" s="11">
        <v>-6.7890143737166286E-2</v>
      </c>
      <c r="K88" s="10">
        <f t="shared" si="35"/>
        <v>308</v>
      </c>
      <c r="L88" s="39">
        <f t="shared" si="25"/>
        <v>0.24700258803527503</v>
      </c>
      <c r="M88" s="11">
        <v>4.401408450704225E-2</v>
      </c>
      <c r="N88" s="10">
        <f t="shared" si="36"/>
        <v>445</v>
      </c>
      <c r="O88" s="39">
        <f t="shared" si="26"/>
        <v>0.65817249645299325</v>
      </c>
      <c r="P88" s="11">
        <v>5.5248618784530384E-3</v>
      </c>
      <c r="Q88" s="10">
        <f t="shared" si="37"/>
        <v>483</v>
      </c>
      <c r="R88" s="39">
        <f t="shared" si="27"/>
        <v>0.5423248204150487</v>
      </c>
      <c r="S88" s="12">
        <v>0.16</v>
      </c>
      <c r="T88" s="10">
        <f t="shared" si="38"/>
        <v>538</v>
      </c>
      <c r="U88" s="39">
        <f t="shared" si="28"/>
        <v>0.93235484526978429</v>
      </c>
      <c r="V88" s="11">
        <v>1.2756689483509645E-2</v>
      </c>
      <c r="W88" s="10">
        <f t="shared" si="39"/>
        <v>491</v>
      </c>
      <c r="X88" s="39">
        <f t="shared" si="29"/>
        <v>1.1083682509949295</v>
      </c>
      <c r="Y88" s="13">
        <v>111607</v>
      </c>
      <c r="Z88" s="10">
        <f t="shared" si="40"/>
        <v>279</v>
      </c>
      <c r="AA88" s="39">
        <f t="shared" si="30"/>
        <v>0.14776561920622336</v>
      </c>
      <c r="AB88" s="11">
        <v>3.6942675159235668E-2</v>
      </c>
      <c r="AC88" s="10">
        <f t="shared" si="41"/>
        <v>56</v>
      </c>
      <c r="AD88" s="39">
        <f t="shared" si="31"/>
        <v>-1.232993158853964</v>
      </c>
      <c r="AE88" s="11">
        <v>0.80400000000000005</v>
      </c>
      <c r="AF88" s="10">
        <f t="shared" si="42"/>
        <v>287</v>
      </c>
      <c r="AG88" s="39">
        <f t="shared" si="32"/>
        <v>8.7008771099230178E-2</v>
      </c>
      <c r="AH88" s="14">
        <v>2.29</v>
      </c>
      <c r="AI88" s="10">
        <f t="shared" si="43"/>
        <v>101</v>
      </c>
      <c r="AJ88" s="39">
        <f t="shared" si="33"/>
        <v>-0.29075636392743831</v>
      </c>
      <c r="AK88" s="13">
        <v>84681.876689901779</v>
      </c>
      <c r="AL88" s="44"/>
    </row>
    <row r="89" spans="1:38" x14ac:dyDescent="0.25">
      <c r="A89" t="s">
        <v>714</v>
      </c>
      <c r="B89" s="5" t="s">
        <v>405</v>
      </c>
      <c r="C89" s="6" t="s">
        <v>44</v>
      </c>
      <c r="D89" s="7" t="s">
        <v>20</v>
      </c>
      <c r="E89" s="42">
        <f t="shared" si="22"/>
        <v>1.9886521644589479</v>
      </c>
      <c r="F89" s="8">
        <v>18.921805297619589</v>
      </c>
      <c r="G89" s="9">
        <f t="shared" si="23"/>
        <v>328</v>
      </c>
      <c r="H89" s="10">
        <f t="shared" si="34"/>
        <v>316</v>
      </c>
      <c r="I89" s="39">
        <f t="shared" si="24"/>
        <v>-4.1315646506961866E-2</v>
      </c>
      <c r="J89" s="11">
        <v>5.4011821455261844E-2</v>
      </c>
      <c r="K89" s="10">
        <f t="shared" si="35"/>
        <v>451</v>
      </c>
      <c r="L89" s="39">
        <f t="shared" si="25"/>
        <v>0.79320481727281222</v>
      </c>
      <c r="M89" s="11">
        <v>2.7002204261572373E-2</v>
      </c>
      <c r="N89" s="10">
        <f t="shared" si="36"/>
        <v>237</v>
      </c>
      <c r="O89" s="39">
        <f t="shared" si="26"/>
        <v>0.21304204970513868</v>
      </c>
      <c r="P89" s="11">
        <v>2.2053231939163497E-2</v>
      </c>
      <c r="Q89" s="10">
        <f t="shared" si="37"/>
        <v>293</v>
      </c>
      <c r="R89" s="39">
        <f t="shared" si="27"/>
        <v>0.38067751254963605</v>
      </c>
      <c r="S89" s="12">
        <v>1.55</v>
      </c>
      <c r="T89" s="10">
        <f t="shared" si="38"/>
        <v>408</v>
      </c>
      <c r="U89" s="39">
        <f t="shared" si="28"/>
        <v>0.58997743490878207</v>
      </c>
      <c r="V89" s="11">
        <v>3.1790184780449038E-2</v>
      </c>
      <c r="W89" s="10">
        <f t="shared" si="39"/>
        <v>378</v>
      </c>
      <c r="X89" s="39">
        <f t="shared" si="29"/>
        <v>0.2738665014312428</v>
      </c>
      <c r="Y89" s="13">
        <v>88239</v>
      </c>
      <c r="Z89" s="10">
        <f t="shared" si="40"/>
        <v>247</v>
      </c>
      <c r="AA89" s="39">
        <f t="shared" si="30"/>
        <v>4.1765953451094552E-2</v>
      </c>
      <c r="AB89" s="11">
        <v>3.8993862077265615E-2</v>
      </c>
      <c r="AC89" s="10">
        <f t="shared" si="41"/>
        <v>345</v>
      </c>
      <c r="AD89" s="39">
        <f t="shared" si="31"/>
        <v>0.44474513291761952</v>
      </c>
      <c r="AE89" s="11">
        <v>0.92799999999999994</v>
      </c>
      <c r="AF89" s="10">
        <f t="shared" si="42"/>
        <v>171</v>
      </c>
      <c r="AG89" s="39">
        <f t="shared" si="32"/>
        <v>-0.33791349984865188</v>
      </c>
      <c r="AH89" s="14">
        <v>2.637</v>
      </c>
      <c r="AI89" s="10">
        <f t="shared" si="43"/>
        <v>197</v>
      </c>
      <c r="AJ89" s="39">
        <f t="shared" si="33"/>
        <v>-0.2356653529354617</v>
      </c>
      <c r="AK89" s="13">
        <v>119648.64511639654</v>
      </c>
      <c r="AL89" s="44"/>
    </row>
    <row r="90" spans="1:38" x14ac:dyDescent="0.25">
      <c r="A90" t="s">
        <v>715</v>
      </c>
      <c r="B90" s="5" t="s">
        <v>56</v>
      </c>
      <c r="C90" s="6" t="s">
        <v>41</v>
      </c>
      <c r="D90" s="7" t="s">
        <v>34</v>
      </c>
      <c r="E90" s="42">
        <f t="shared" si="22"/>
        <v>-10.739483422456233</v>
      </c>
      <c r="F90" s="8">
        <v>51.178716285354021</v>
      </c>
      <c r="G90" s="9">
        <f t="shared" si="23"/>
        <v>25</v>
      </c>
      <c r="H90" s="10">
        <f t="shared" si="34"/>
        <v>325</v>
      </c>
      <c r="I90" s="39">
        <f t="shared" si="24"/>
        <v>-2.9224890761959679E-2</v>
      </c>
      <c r="J90" s="11">
        <v>5.6659970908083501E-2</v>
      </c>
      <c r="K90" s="10">
        <f t="shared" si="35"/>
        <v>22</v>
      </c>
      <c r="L90" s="39">
        <f t="shared" si="25"/>
        <v>-1.9828658451130714</v>
      </c>
      <c r="M90" s="11">
        <v>0.11346501809408926</v>
      </c>
      <c r="N90" s="10">
        <f t="shared" si="36"/>
        <v>37</v>
      </c>
      <c r="O90" s="39">
        <f t="shared" si="26"/>
        <v>-1.7207838294937667</v>
      </c>
      <c r="P90" s="11">
        <v>9.3859126139170426E-2</v>
      </c>
      <c r="Q90" s="10">
        <f t="shared" si="37"/>
        <v>28</v>
      </c>
      <c r="R90" s="39">
        <f t="shared" si="27"/>
        <v>-1.9254132176454237</v>
      </c>
      <c r="S90" s="12">
        <v>21.38</v>
      </c>
      <c r="T90" s="10">
        <f t="shared" si="38"/>
        <v>36</v>
      </c>
      <c r="U90" s="39">
        <f t="shared" si="28"/>
        <v>-1.8127784174185155</v>
      </c>
      <c r="V90" s="11">
        <v>0.16536454112231336</v>
      </c>
      <c r="W90" s="10">
        <f t="shared" si="39"/>
        <v>24</v>
      </c>
      <c r="X90" s="39">
        <f t="shared" si="29"/>
        <v>-1.4137782983325669</v>
      </c>
      <c r="Y90" s="13">
        <v>40981</v>
      </c>
      <c r="Z90" s="10">
        <f t="shared" si="40"/>
        <v>68</v>
      </c>
      <c r="AA90" s="39">
        <f t="shared" si="30"/>
        <v>-1.1471276128497383</v>
      </c>
      <c r="AB90" s="11">
        <v>6.2E-2</v>
      </c>
      <c r="AC90" s="10">
        <f t="shared" si="41"/>
        <v>39</v>
      </c>
      <c r="AD90" s="39">
        <f t="shared" si="31"/>
        <v>-1.6794880268254362</v>
      </c>
      <c r="AE90" s="11">
        <v>0.77099999999999991</v>
      </c>
      <c r="AF90" s="10">
        <f t="shared" si="42"/>
        <v>15</v>
      </c>
      <c r="AG90" s="39">
        <f t="shared" si="32"/>
        <v>-1.814732689367804</v>
      </c>
      <c r="AH90" s="14">
        <v>3.843</v>
      </c>
      <c r="AI90" s="10">
        <f t="shared" si="43"/>
        <v>28</v>
      </c>
      <c r="AJ90" s="39">
        <f t="shared" si="33"/>
        <v>-0.33363265432030764</v>
      </c>
      <c r="AK90" s="13">
        <v>57467.90311855176</v>
      </c>
      <c r="AL90" s="44">
        <v>1</v>
      </c>
    </row>
    <row r="91" spans="1:38" x14ac:dyDescent="0.25">
      <c r="A91" t="s">
        <v>716</v>
      </c>
      <c r="B91" s="5" t="s">
        <v>434</v>
      </c>
      <c r="C91" s="6" t="s">
        <v>61</v>
      </c>
      <c r="D91" s="7" t="s">
        <v>39</v>
      </c>
      <c r="E91" s="42">
        <f t="shared" si="22"/>
        <v>2.7125004947354108</v>
      </c>
      <c r="F91" s="8">
        <v>17.087356646526374</v>
      </c>
      <c r="G91" s="9">
        <f t="shared" si="23"/>
        <v>383</v>
      </c>
      <c r="H91" s="10">
        <f t="shared" si="34"/>
        <v>176</v>
      </c>
      <c r="I91" s="39">
        <f t="shared" si="24"/>
        <v>-0.31888527199864541</v>
      </c>
      <c r="J91" s="11">
        <v>-6.7822155237377002E-3</v>
      </c>
      <c r="K91" s="10">
        <f t="shared" si="35"/>
        <v>119</v>
      </c>
      <c r="L91" s="39">
        <f t="shared" si="25"/>
        <v>-0.6595485633140088</v>
      </c>
      <c r="M91" s="11">
        <v>7.2249303621169922E-2</v>
      </c>
      <c r="N91" s="10">
        <f t="shared" si="36"/>
        <v>368</v>
      </c>
      <c r="O91" s="39">
        <f t="shared" si="26"/>
        <v>0.49868700660381721</v>
      </c>
      <c r="P91" s="11">
        <v>1.1446800525426909E-2</v>
      </c>
      <c r="Q91" s="10">
        <f t="shared" si="37"/>
        <v>390</v>
      </c>
      <c r="R91" s="39">
        <f t="shared" si="27"/>
        <v>0.47371193434267933</v>
      </c>
      <c r="S91" s="12">
        <v>0.75</v>
      </c>
      <c r="T91" s="10">
        <f t="shared" si="38"/>
        <v>399</v>
      </c>
      <c r="U91" s="39">
        <f t="shared" si="28"/>
        <v>0.57719035201989088</v>
      </c>
      <c r="V91" s="11">
        <v>3.250104617101409E-2</v>
      </c>
      <c r="W91" s="10">
        <f t="shared" si="39"/>
        <v>302</v>
      </c>
      <c r="X91" s="39">
        <f t="shared" si="29"/>
        <v>-9.0210241841685371E-2</v>
      </c>
      <c r="Y91" s="13">
        <v>78044</v>
      </c>
      <c r="Z91" s="10">
        <f t="shared" si="40"/>
        <v>519</v>
      </c>
      <c r="AA91" s="39">
        <f t="shared" si="30"/>
        <v>1.0611667050320668</v>
      </c>
      <c r="AB91" s="11">
        <v>1.9267559442470619E-2</v>
      </c>
      <c r="AC91" s="10">
        <f t="shared" si="41"/>
        <v>342</v>
      </c>
      <c r="AD91" s="39">
        <f t="shared" si="31"/>
        <v>0.43121498540333403</v>
      </c>
      <c r="AE91" s="11">
        <v>0.92700000000000005</v>
      </c>
      <c r="AF91" s="10">
        <f t="shared" si="42"/>
        <v>311</v>
      </c>
      <c r="AG91" s="39">
        <f t="shared" si="32"/>
        <v>0.14456308445528357</v>
      </c>
      <c r="AH91" s="14">
        <v>2.2429999999999999</v>
      </c>
      <c r="AI91" s="10">
        <f t="shared" si="43"/>
        <v>386</v>
      </c>
      <c r="AJ91" s="39">
        <f t="shared" si="33"/>
        <v>-0.12317023644139534</v>
      </c>
      <c r="AK91" s="13">
        <v>191050.32420579379</v>
      </c>
      <c r="AL91" s="44"/>
    </row>
    <row r="92" spans="1:38" x14ac:dyDescent="0.25">
      <c r="A92" t="s">
        <v>717</v>
      </c>
      <c r="B92" s="5" t="s">
        <v>129</v>
      </c>
      <c r="C92" s="6" t="s">
        <v>47</v>
      </c>
      <c r="D92" s="7" t="s">
        <v>20</v>
      </c>
      <c r="E92" s="42">
        <f t="shared" si="22"/>
        <v>-4.8214812429243699</v>
      </c>
      <c r="F92" s="8">
        <v>36.180724770664028</v>
      </c>
      <c r="G92" s="9">
        <f t="shared" si="23"/>
        <v>78</v>
      </c>
      <c r="H92" s="10">
        <f t="shared" si="34"/>
        <v>473</v>
      </c>
      <c r="I92" s="39">
        <f t="shared" si="24"/>
        <v>0.43364485641572198</v>
      </c>
      <c r="J92" s="11">
        <v>0.15803893294881033</v>
      </c>
      <c r="K92" s="10">
        <f t="shared" si="35"/>
        <v>198</v>
      </c>
      <c r="L92" s="39">
        <f t="shared" si="25"/>
        <v>-0.20404364578796805</v>
      </c>
      <c r="M92" s="11">
        <v>5.8062259531304651E-2</v>
      </c>
      <c r="N92" s="10">
        <f t="shared" si="36"/>
        <v>54</v>
      </c>
      <c r="O92" s="39">
        <f t="shared" si="26"/>
        <v>-1.2331340734858041</v>
      </c>
      <c r="P92" s="11">
        <v>7.575194949870033E-2</v>
      </c>
      <c r="Q92" s="10">
        <f t="shared" si="37"/>
        <v>69</v>
      </c>
      <c r="R92" s="39">
        <f t="shared" si="27"/>
        <v>-0.60665028872903559</v>
      </c>
      <c r="S92" s="12">
        <v>10.039999999999999</v>
      </c>
      <c r="T92" s="10">
        <f t="shared" si="38"/>
        <v>75</v>
      </c>
      <c r="U92" s="39">
        <f t="shared" si="28"/>
        <v>-0.88076025827229254</v>
      </c>
      <c r="V92" s="11">
        <v>0.11355165069222577</v>
      </c>
      <c r="W92" s="10">
        <f t="shared" si="39"/>
        <v>230</v>
      </c>
      <c r="X92" s="39">
        <f t="shared" si="29"/>
        <v>-0.40921931959127511</v>
      </c>
      <c r="Y92" s="13">
        <v>69111</v>
      </c>
      <c r="Z92" s="10">
        <f t="shared" si="40"/>
        <v>207</v>
      </c>
      <c r="AA92" s="39">
        <f t="shared" si="30"/>
        <v>-0.11493173607790205</v>
      </c>
      <c r="AB92" s="11">
        <v>4.2026100420260996E-2</v>
      </c>
      <c r="AC92" s="10">
        <f t="shared" si="41"/>
        <v>53</v>
      </c>
      <c r="AD92" s="39">
        <f t="shared" si="31"/>
        <v>-1.2600534538825381</v>
      </c>
      <c r="AE92" s="11">
        <v>0.80200000000000005</v>
      </c>
      <c r="AF92" s="10">
        <f t="shared" si="42"/>
        <v>43</v>
      </c>
      <c r="AG92" s="39">
        <f t="shared" si="32"/>
        <v>-1.1706142037234644</v>
      </c>
      <c r="AH92" s="14">
        <v>3.3170000000000002</v>
      </c>
      <c r="AI92" s="10">
        <f t="shared" si="43"/>
        <v>36</v>
      </c>
      <c r="AJ92" s="39">
        <f t="shared" si="33"/>
        <v>-0.32591545844637959</v>
      </c>
      <c r="AK92" s="13">
        <v>62366.077905448365</v>
      </c>
      <c r="AL92" s="44"/>
    </row>
    <row r="93" spans="1:38" x14ac:dyDescent="0.25">
      <c r="A93" t="s">
        <v>718</v>
      </c>
      <c r="B93" s="5" t="s">
        <v>79</v>
      </c>
      <c r="C93" s="6" t="s">
        <v>19</v>
      </c>
      <c r="D93" s="7" t="s">
        <v>20</v>
      </c>
      <c r="E93" s="42">
        <f t="shared" si="22"/>
        <v>-10.924568632503281</v>
      </c>
      <c r="F93" s="8">
        <v>51.647777689113056</v>
      </c>
      <c r="G93" s="9">
        <f t="shared" si="23"/>
        <v>24</v>
      </c>
      <c r="H93" s="10">
        <f t="shared" si="34"/>
        <v>50</v>
      </c>
      <c r="I93" s="39">
        <f t="shared" si="24"/>
        <v>-0.69508692640505865</v>
      </c>
      <c r="J93" s="11">
        <v>-8.917890157694397E-2</v>
      </c>
      <c r="K93" s="10">
        <f t="shared" si="35"/>
        <v>138</v>
      </c>
      <c r="L93" s="39">
        <f t="shared" si="25"/>
        <v>-0.51658546609459555</v>
      </c>
      <c r="M93" s="11">
        <v>6.7796610169491525E-2</v>
      </c>
      <c r="N93" s="10">
        <f t="shared" si="36"/>
        <v>15</v>
      </c>
      <c r="O93" s="39">
        <f t="shared" si="26"/>
        <v>-3.0123834126099465</v>
      </c>
      <c r="P93" s="11">
        <v>0.14181818181818182</v>
      </c>
      <c r="Q93" s="10">
        <f t="shared" si="37"/>
        <v>20</v>
      </c>
      <c r="R93" s="39">
        <f t="shared" si="27"/>
        <v>-2.4871085392209227</v>
      </c>
      <c r="S93" s="12">
        <v>26.21</v>
      </c>
      <c r="T93" s="10">
        <f t="shared" si="38"/>
        <v>93</v>
      </c>
      <c r="U93" s="39">
        <f t="shared" si="28"/>
        <v>-0.67070972572725029</v>
      </c>
      <c r="V93" s="11">
        <v>0.10187449062754686</v>
      </c>
      <c r="W93" s="10">
        <f t="shared" si="39"/>
        <v>41</v>
      </c>
      <c r="X93" s="39">
        <f t="shared" si="29"/>
        <v>-1.233507636239213</v>
      </c>
      <c r="Y93" s="13">
        <v>46029</v>
      </c>
      <c r="Z93" s="10">
        <f t="shared" si="40"/>
        <v>16</v>
      </c>
      <c r="AA93" s="39">
        <f t="shared" si="30"/>
        <v>-2.199127131696343</v>
      </c>
      <c r="AB93" s="11">
        <v>8.2357117500887464E-2</v>
      </c>
      <c r="AC93" s="10">
        <f t="shared" si="41"/>
        <v>125</v>
      </c>
      <c r="AD93" s="39">
        <f t="shared" si="31"/>
        <v>-0.51589534059675524</v>
      </c>
      <c r="AE93" s="11">
        <v>0.85699999999999998</v>
      </c>
      <c r="AF93" s="10">
        <f t="shared" si="42"/>
        <v>20</v>
      </c>
      <c r="AG93" s="39">
        <f t="shared" si="32"/>
        <v>-1.6763574253415485</v>
      </c>
      <c r="AH93" s="14">
        <v>3.73</v>
      </c>
      <c r="AI93" s="10">
        <f t="shared" si="43"/>
        <v>25</v>
      </c>
      <c r="AJ93" s="39">
        <f t="shared" si="33"/>
        <v>-0.33531756781020194</v>
      </c>
      <c r="AK93" s="13">
        <v>56398.473119737777</v>
      </c>
      <c r="AL93" s="44"/>
    </row>
    <row r="94" spans="1:38" x14ac:dyDescent="0.25">
      <c r="A94" t="s">
        <v>719</v>
      </c>
      <c r="B94" s="5" t="s">
        <v>230</v>
      </c>
      <c r="C94" s="6" t="s">
        <v>93</v>
      </c>
      <c r="D94" s="7" t="s">
        <v>34</v>
      </c>
      <c r="E94" s="42">
        <f t="shared" si="22"/>
        <v>-2.0765678099548315</v>
      </c>
      <c r="F94" s="8">
        <v>29.224291310970319</v>
      </c>
      <c r="G94" s="9">
        <f t="shared" si="23"/>
        <v>142</v>
      </c>
      <c r="H94" s="10">
        <f t="shared" si="34"/>
        <v>399</v>
      </c>
      <c r="I94" s="39">
        <f t="shared" si="24"/>
        <v>0.16495604622602453</v>
      </c>
      <c r="J94" s="11">
        <v>9.9189995736819636E-2</v>
      </c>
      <c r="K94" s="10">
        <f t="shared" si="35"/>
        <v>149</v>
      </c>
      <c r="L94" s="39">
        <f t="shared" si="25"/>
        <v>-0.41630670998613412</v>
      </c>
      <c r="M94" s="11">
        <v>6.4673352704095979E-2</v>
      </c>
      <c r="N94" s="10">
        <f t="shared" si="36"/>
        <v>120</v>
      </c>
      <c r="O94" s="39">
        <f t="shared" si="26"/>
        <v>-0.34526364767043027</v>
      </c>
      <c r="P94" s="11">
        <v>4.2783971075625191E-2</v>
      </c>
      <c r="Q94" s="10">
        <f t="shared" si="37"/>
        <v>203</v>
      </c>
      <c r="R94" s="39">
        <f t="shared" si="27"/>
        <v>0.19111987814631037</v>
      </c>
      <c r="S94" s="12">
        <v>3.18</v>
      </c>
      <c r="T94" s="10">
        <f t="shared" si="38"/>
        <v>72</v>
      </c>
      <c r="U94" s="39">
        <f t="shared" si="28"/>
        <v>-0.91223485388413517</v>
      </c>
      <c r="V94" s="11">
        <v>0.11530139103554869</v>
      </c>
      <c r="W94" s="10">
        <f t="shared" si="39"/>
        <v>220</v>
      </c>
      <c r="X94" s="39">
        <f t="shared" si="29"/>
        <v>-0.43864543400587958</v>
      </c>
      <c r="Y94" s="13">
        <v>68287</v>
      </c>
      <c r="Z94" s="10">
        <f t="shared" si="40"/>
        <v>231</v>
      </c>
      <c r="AA94" s="39">
        <f t="shared" si="30"/>
        <v>-1.1579289199071797E-2</v>
      </c>
      <c r="AB94" s="11">
        <v>4.0026139519686324E-2</v>
      </c>
      <c r="AC94" s="10">
        <f t="shared" si="41"/>
        <v>110</v>
      </c>
      <c r="AD94" s="39">
        <f t="shared" si="31"/>
        <v>-0.59707622568247709</v>
      </c>
      <c r="AE94" s="11">
        <v>0.85099999999999998</v>
      </c>
      <c r="AF94" s="10">
        <f t="shared" si="42"/>
        <v>441</v>
      </c>
      <c r="AG94" s="39">
        <f t="shared" si="32"/>
        <v>0.58050639413092042</v>
      </c>
      <c r="AH94" s="14">
        <v>1.887</v>
      </c>
      <c r="AI94" s="10">
        <f t="shared" si="43"/>
        <v>298</v>
      </c>
      <c r="AJ94" s="39">
        <f t="shared" si="33"/>
        <v>-0.18070868100740226</v>
      </c>
      <c r="AK94" s="13">
        <v>154530.14731063234</v>
      </c>
      <c r="AL94" s="44"/>
    </row>
    <row r="95" spans="1:38" x14ac:dyDescent="0.25">
      <c r="A95" t="s">
        <v>720</v>
      </c>
      <c r="B95" s="5" t="s">
        <v>189</v>
      </c>
      <c r="C95" s="6" t="s">
        <v>33</v>
      </c>
      <c r="D95" s="7" t="s">
        <v>34</v>
      </c>
      <c r="E95" s="42">
        <f t="shared" si="22"/>
        <v>-2.1789750755760053</v>
      </c>
      <c r="F95" s="8">
        <v>29.483822019853982</v>
      </c>
      <c r="G95" s="9">
        <f t="shared" si="23"/>
        <v>139</v>
      </c>
      <c r="H95" s="10">
        <f t="shared" si="34"/>
        <v>374</v>
      </c>
      <c r="I95" s="39">
        <f t="shared" si="24"/>
        <v>0.10477101594945039</v>
      </c>
      <c r="J95" s="11">
        <v>8.6008110472050703E-2</v>
      </c>
      <c r="K95" s="10">
        <f t="shared" si="35"/>
        <v>202</v>
      </c>
      <c r="L95" s="39">
        <f t="shared" si="25"/>
        <v>-0.18551297784008827</v>
      </c>
      <c r="M95" s="11">
        <v>5.7485107906643663E-2</v>
      </c>
      <c r="N95" s="10">
        <f t="shared" si="36"/>
        <v>173</v>
      </c>
      <c r="O95" s="39">
        <f t="shared" si="26"/>
        <v>-3.3733926334109855E-2</v>
      </c>
      <c r="P95" s="11">
        <v>3.1216399014949187E-2</v>
      </c>
      <c r="Q95" s="10">
        <f t="shared" si="37"/>
        <v>206</v>
      </c>
      <c r="R95" s="39">
        <f t="shared" si="27"/>
        <v>0.2027491808704408</v>
      </c>
      <c r="S95" s="12">
        <v>3.08</v>
      </c>
      <c r="T95" s="10">
        <f t="shared" si="38"/>
        <v>116</v>
      </c>
      <c r="U95" s="39">
        <f t="shared" si="28"/>
        <v>-0.45149032869641015</v>
      </c>
      <c r="V95" s="11">
        <v>8.9687613701335822E-2</v>
      </c>
      <c r="W95" s="10">
        <f t="shared" si="39"/>
        <v>135</v>
      </c>
      <c r="X95" s="39">
        <f t="shared" si="29"/>
        <v>-0.71987195222797962</v>
      </c>
      <c r="Y95" s="13">
        <v>60412</v>
      </c>
      <c r="Z95" s="10">
        <f t="shared" si="40"/>
        <v>160</v>
      </c>
      <c r="AA95" s="39">
        <f t="shared" si="30"/>
        <v>-0.37196910713245579</v>
      </c>
      <c r="AB95" s="11">
        <v>4.7E-2</v>
      </c>
      <c r="AC95" s="10">
        <f t="shared" si="41"/>
        <v>102</v>
      </c>
      <c r="AD95" s="39">
        <f t="shared" si="31"/>
        <v>-0.67825711076819906</v>
      </c>
      <c r="AE95" s="11">
        <v>0.84499999999999997</v>
      </c>
      <c r="AF95" s="10">
        <f t="shared" si="42"/>
        <v>196</v>
      </c>
      <c r="AG95" s="39">
        <f t="shared" si="32"/>
        <v>-0.2154575139847088</v>
      </c>
      <c r="AH95" s="14">
        <v>2.5369999999999999</v>
      </c>
      <c r="AI95" s="10">
        <f t="shared" si="43"/>
        <v>253</v>
      </c>
      <c r="AJ95" s="39">
        <f t="shared" si="33"/>
        <v>-0.20940784927382161</v>
      </c>
      <c r="AK95" s="13">
        <v>136314.52278794852</v>
      </c>
      <c r="AL95" s="44">
        <v>1</v>
      </c>
    </row>
    <row r="96" spans="1:38" x14ac:dyDescent="0.25">
      <c r="A96" t="s">
        <v>721</v>
      </c>
      <c r="B96" s="5" t="s">
        <v>371</v>
      </c>
      <c r="C96" s="6" t="s">
        <v>91</v>
      </c>
      <c r="D96" s="7" t="s">
        <v>39</v>
      </c>
      <c r="E96" s="42">
        <f t="shared" si="22"/>
        <v>3.9793419471061133</v>
      </c>
      <c r="F96" s="8">
        <v>13.876800655379999</v>
      </c>
      <c r="G96" s="9">
        <f t="shared" si="23"/>
        <v>455</v>
      </c>
      <c r="H96" s="10">
        <f t="shared" si="34"/>
        <v>522</v>
      </c>
      <c r="I96" s="39">
        <f t="shared" si="24"/>
        <v>0.94514751996404545</v>
      </c>
      <c r="J96" s="11">
        <v>0.2700696055684455</v>
      </c>
      <c r="K96" s="10">
        <f t="shared" si="35"/>
        <v>339</v>
      </c>
      <c r="L96" s="39">
        <f t="shared" si="25"/>
        <v>0.37588322171350602</v>
      </c>
      <c r="M96" s="11">
        <v>0.04</v>
      </c>
      <c r="N96" s="10">
        <f t="shared" si="36"/>
        <v>453</v>
      </c>
      <c r="O96" s="39">
        <f t="shared" si="26"/>
        <v>0.67337640997445136</v>
      </c>
      <c r="P96" s="11">
        <v>4.96031746031746E-3</v>
      </c>
      <c r="Q96" s="10">
        <f t="shared" si="37"/>
        <v>296</v>
      </c>
      <c r="R96" s="39">
        <f t="shared" si="27"/>
        <v>0.3818404428220491</v>
      </c>
      <c r="S96" s="12">
        <v>1.54</v>
      </c>
      <c r="T96" s="10">
        <f t="shared" si="38"/>
        <v>483</v>
      </c>
      <c r="U96" s="39">
        <f t="shared" si="28"/>
        <v>0.77686366159726328</v>
      </c>
      <c r="V96" s="11">
        <v>2.1400778210116732E-2</v>
      </c>
      <c r="W96" s="10">
        <f t="shared" si="39"/>
        <v>326</v>
      </c>
      <c r="X96" s="39">
        <f t="shared" si="29"/>
        <v>1.8316410714119304E-2</v>
      </c>
      <c r="Y96" s="13">
        <v>81083</v>
      </c>
      <c r="Z96" s="10">
        <f t="shared" si="40"/>
        <v>488</v>
      </c>
      <c r="AA96" s="39">
        <f t="shared" si="30"/>
        <v>0.89074752759655229</v>
      </c>
      <c r="AB96" s="11">
        <v>2.2565320665083134E-2</v>
      </c>
      <c r="AC96" s="10">
        <f t="shared" si="41"/>
        <v>504</v>
      </c>
      <c r="AD96" s="39">
        <f t="shared" si="31"/>
        <v>0.97242088597481358</v>
      </c>
      <c r="AE96" s="11">
        <v>0.96700000000000008</v>
      </c>
      <c r="AF96" s="10">
        <f t="shared" si="42"/>
        <v>235</v>
      </c>
      <c r="AG96" s="39">
        <f t="shared" si="32"/>
        <v>-8.4429609110290127E-2</v>
      </c>
      <c r="AH96" s="14">
        <v>2.4300000000000002</v>
      </c>
      <c r="AI96" s="10">
        <f t="shared" si="43"/>
        <v>312</v>
      </c>
      <c r="AJ96" s="39">
        <f t="shared" si="33"/>
        <v>-0.17349469885980404</v>
      </c>
      <c r="AK96" s="13">
        <v>159108.92774406224</v>
      </c>
      <c r="AL96" s="44"/>
    </row>
    <row r="97" spans="1:38" x14ac:dyDescent="0.25">
      <c r="A97" t="s">
        <v>722</v>
      </c>
      <c r="B97" s="5" t="s">
        <v>497</v>
      </c>
      <c r="C97" s="6" t="s">
        <v>91</v>
      </c>
      <c r="D97" s="7" t="s">
        <v>39</v>
      </c>
      <c r="E97" s="42">
        <f t="shared" si="22"/>
        <v>4.1286720748192911</v>
      </c>
      <c r="F97" s="8">
        <v>13.498353348267486</v>
      </c>
      <c r="G97" s="9">
        <f t="shared" si="23"/>
        <v>462</v>
      </c>
      <c r="H97" s="10">
        <f t="shared" si="34"/>
        <v>388</v>
      </c>
      <c r="I97" s="39">
        <f t="shared" si="24"/>
        <v>0.14371540990675991</v>
      </c>
      <c r="J97" s="11">
        <v>9.4537815126050528E-2</v>
      </c>
      <c r="K97" s="10">
        <f t="shared" si="35"/>
        <v>522</v>
      </c>
      <c r="L97" s="39">
        <f t="shared" si="25"/>
        <v>1.1543800589774433</v>
      </c>
      <c r="M97" s="11">
        <v>1.5753129046180404E-2</v>
      </c>
      <c r="N97" s="10">
        <f t="shared" si="36"/>
        <v>401</v>
      </c>
      <c r="O97" s="39">
        <f t="shared" si="26"/>
        <v>0.5634838881565476</v>
      </c>
      <c r="P97" s="11">
        <v>9.0407938257993387E-3</v>
      </c>
      <c r="Q97" s="10">
        <f t="shared" si="37"/>
        <v>490</v>
      </c>
      <c r="R97" s="39">
        <f t="shared" si="27"/>
        <v>0.5446506809598749</v>
      </c>
      <c r="S97" s="12">
        <v>0.14000000000000001</v>
      </c>
      <c r="T97" s="10">
        <f t="shared" si="38"/>
        <v>477</v>
      </c>
      <c r="U97" s="39">
        <f t="shared" si="28"/>
        <v>0.7606331238481947</v>
      </c>
      <c r="V97" s="11">
        <v>2.2303068649161657E-2</v>
      </c>
      <c r="W97" s="10">
        <f t="shared" si="39"/>
        <v>509</v>
      </c>
      <c r="X97" s="39">
        <f t="shared" si="29"/>
        <v>1.2977452955830939</v>
      </c>
      <c r="Y97" s="13">
        <v>116910</v>
      </c>
      <c r="Z97" s="10">
        <f t="shared" si="40"/>
        <v>242</v>
      </c>
      <c r="AA97" s="39">
        <f t="shared" si="30"/>
        <v>3.2376352454631586E-2</v>
      </c>
      <c r="AB97" s="11">
        <v>3.9175559128782345E-2</v>
      </c>
      <c r="AC97" s="10">
        <f t="shared" si="41"/>
        <v>365</v>
      </c>
      <c r="AD97" s="39">
        <f t="shared" si="31"/>
        <v>0.52592601800334293</v>
      </c>
      <c r="AE97" s="11">
        <v>0.93400000000000005</v>
      </c>
      <c r="AF97" s="10">
        <f t="shared" si="42"/>
        <v>397</v>
      </c>
      <c r="AG97" s="39">
        <f t="shared" si="32"/>
        <v>0.4298855315182708</v>
      </c>
      <c r="AH97" s="14">
        <v>2.0099999999999998</v>
      </c>
      <c r="AI97" s="10">
        <f t="shared" si="43"/>
        <v>404</v>
      </c>
      <c r="AJ97" s="39">
        <f t="shared" si="33"/>
        <v>-0.11255413714805282</v>
      </c>
      <c r="AK97" s="13">
        <v>197788.45950044369</v>
      </c>
      <c r="AL97" s="44"/>
    </row>
    <row r="98" spans="1:38" x14ac:dyDescent="0.25">
      <c r="A98" t="s">
        <v>723</v>
      </c>
      <c r="B98" s="5" t="s">
        <v>534</v>
      </c>
      <c r="C98" s="6" t="s">
        <v>93</v>
      </c>
      <c r="D98" s="7" t="s">
        <v>34</v>
      </c>
      <c r="E98" s="42">
        <f t="shared" si="22"/>
        <v>4.2387381092462082</v>
      </c>
      <c r="F98" s="8">
        <v>13.219413023422744</v>
      </c>
      <c r="G98" s="9">
        <f t="shared" si="23"/>
        <v>466</v>
      </c>
      <c r="H98" s="10">
        <f t="shared" si="34"/>
        <v>186</v>
      </c>
      <c r="I98" s="39">
        <f t="shared" si="24"/>
        <v>-0.30548420685597943</v>
      </c>
      <c r="J98" s="11">
        <v>-3.8470786246693756E-3</v>
      </c>
      <c r="K98" s="10">
        <f t="shared" si="35"/>
        <v>485</v>
      </c>
      <c r="L98" s="39">
        <f t="shared" si="25"/>
        <v>0.95848897228311392</v>
      </c>
      <c r="M98" s="11">
        <v>2.1854304635761591E-2</v>
      </c>
      <c r="N98" s="10">
        <f t="shared" si="36"/>
        <v>227</v>
      </c>
      <c r="O98" s="39">
        <f t="shared" si="26"/>
        <v>0.19613246936386264</v>
      </c>
      <c r="P98" s="11">
        <v>2.2681110358835476E-2</v>
      </c>
      <c r="Q98" s="10">
        <f t="shared" si="37"/>
        <v>494</v>
      </c>
      <c r="R98" s="39">
        <f t="shared" si="27"/>
        <v>0.54813947177711386</v>
      </c>
      <c r="S98" s="12">
        <v>0.11</v>
      </c>
      <c r="T98" s="10">
        <f t="shared" si="38"/>
        <v>287</v>
      </c>
      <c r="U98" s="39">
        <f t="shared" si="28"/>
        <v>0.3156185409102783</v>
      </c>
      <c r="V98" s="11">
        <v>4.7042384722869118E-2</v>
      </c>
      <c r="W98" s="10">
        <f t="shared" si="39"/>
        <v>501</v>
      </c>
      <c r="X98" s="39">
        <f t="shared" si="29"/>
        <v>1.2610340751726408</v>
      </c>
      <c r="Y98" s="13">
        <v>115882</v>
      </c>
      <c r="Z98" s="10">
        <f t="shared" si="40"/>
        <v>520</v>
      </c>
      <c r="AA98" s="39">
        <f t="shared" si="30"/>
        <v>1.0879913873058298</v>
      </c>
      <c r="AB98" s="11">
        <v>1.8748478207937666E-2</v>
      </c>
      <c r="AC98" s="10">
        <f t="shared" si="41"/>
        <v>375</v>
      </c>
      <c r="AD98" s="39">
        <f t="shared" si="31"/>
        <v>0.55298631303191548</v>
      </c>
      <c r="AE98" s="11">
        <v>0.93599999999999994</v>
      </c>
      <c r="AF98" s="10">
        <f t="shared" si="42"/>
        <v>406</v>
      </c>
      <c r="AG98" s="39">
        <f t="shared" si="32"/>
        <v>0.445804809680583</v>
      </c>
      <c r="AH98" s="14">
        <v>1.9970000000000001</v>
      </c>
      <c r="AI98" s="10">
        <f t="shared" si="43"/>
        <v>471</v>
      </c>
      <c r="AJ98" s="39">
        <f t="shared" si="33"/>
        <v>8.5338316305541215E-3</v>
      </c>
      <c r="AK98" s="13">
        <v>274644.10050751868</v>
      </c>
      <c r="AL98" s="44"/>
    </row>
    <row r="99" spans="1:38" x14ac:dyDescent="0.25">
      <c r="A99" t="s">
        <v>724</v>
      </c>
      <c r="B99" s="5" t="s">
        <v>250</v>
      </c>
      <c r="C99" s="6" t="s">
        <v>19</v>
      </c>
      <c r="D99" s="7" t="s">
        <v>20</v>
      </c>
      <c r="E99" s="42">
        <f t="shared" si="22"/>
        <v>-1.9749952652678091</v>
      </c>
      <c r="F99" s="8">
        <v>28.966876035151351</v>
      </c>
      <c r="G99" s="9">
        <f t="shared" si="23"/>
        <v>150</v>
      </c>
      <c r="H99" s="10">
        <f t="shared" si="34"/>
        <v>106</v>
      </c>
      <c r="I99" s="39">
        <f t="shared" si="24"/>
        <v>-0.48610615285685932</v>
      </c>
      <c r="J99" s="11">
        <v>-4.3407377216221676E-2</v>
      </c>
      <c r="K99" s="10">
        <f t="shared" si="35"/>
        <v>331</v>
      </c>
      <c r="L99" s="39">
        <f t="shared" si="25"/>
        <v>0.34768573510202333</v>
      </c>
      <c r="M99" s="11">
        <v>4.087823198035534E-2</v>
      </c>
      <c r="N99" s="10">
        <f t="shared" si="36"/>
        <v>154</v>
      </c>
      <c r="O99" s="39">
        <f t="shared" si="26"/>
        <v>-0.15515782038620979</v>
      </c>
      <c r="P99" s="11">
        <v>3.5725052758516729E-2</v>
      </c>
      <c r="Q99" s="10">
        <f t="shared" si="37"/>
        <v>143</v>
      </c>
      <c r="R99" s="39">
        <f t="shared" si="27"/>
        <v>-2.1696361705276061E-2</v>
      </c>
      <c r="S99" s="12">
        <v>5.01</v>
      </c>
      <c r="T99" s="10">
        <f t="shared" si="38"/>
        <v>105</v>
      </c>
      <c r="U99" s="39">
        <f t="shared" si="28"/>
        <v>-0.56687687108434581</v>
      </c>
      <c r="V99" s="11">
        <v>9.6102199317703418E-2</v>
      </c>
      <c r="W99" s="10">
        <f t="shared" si="39"/>
        <v>102</v>
      </c>
      <c r="X99" s="39">
        <f t="shared" si="29"/>
        <v>-0.85061103581034248</v>
      </c>
      <c r="Y99" s="13">
        <v>56751</v>
      </c>
      <c r="Z99" s="10">
        <f t="shared" si="40"/>
        <v>182</v>
      </c>
      <c r="AA99" s="39">
        <f t="shared" si="30"/>
        <v>-0.27251775403237333</v>
      </c>
      <c r="AB99" s="11">
        <v>4.5075528700906344E-2</v>
      </c>
      <c r="AC99" s="10">
        <f t="shared" si="41"/>
        <v>320</v>
      </c>
      <c r="AD99" s="39">
        <f t="shared" si="31"/>
        <v>0.36356424783189911</v>
      </c>
      <c r="AE99" s="11">
        <v>0.92200000000000004</v>
      </c>
      <c r="AF99" s="10">
        <f t="shared" si="42"/>
        <v>29</v>
      </c>
      <c r="AG99" s="39">
        <f t="shared" si="32"/>
        <v>-1.443691052200057</v>
      </c>
      <c r="AH99" s="14">
        <v>3.54</v>
      </c>
      <c r="AI99" s="10">
        <f t="shared" si="43"/>
        <v>74</v>
      </c>
      <c r="AJ99" s="39">
        <f t="shared" si="33"/>
        <v>-0.30468721036974933</v>
      </c>
      <c r="AK99" s="13">
        <v>75839.841069893067</v>
      </c>
      <c r="AL99" s="44"/>
    </row>
    <row r="100" spans="1:38" x14ac:dyDescent="0.25">
      <c r="A100" t="s">
        <v>725</v>
      </c>
      <c r="B100" s="5" t="s">
        <v>562</v>
      </c>
      <c r="C100" s="6" t="s">
        <v>54</v>
      </c>
      <c r="D100" s="7" t="s">
        <v>39</v>
      </c>
      <c r="E100" s="42">
        <f t="shared" si="22"/>
        <v>6.5196041649084195</v>
      </c>
      <c r="F100" s="8">
        <v>7.4390147215633355</v>
      </c>
      <c r="G100" s="9">
        <f t="shared" si="23"/>
        <v>542</v>
      </c>
      <c r="H100" s="10">
        <f t="shared" si="34"/>
        <v>285</v>
      </c>
      <c r="I100" s="39">
        <f t="shared" si="24"/>
        <v>-0.11125640431579815</v>
      </c>
      <c r="J100" s="11">
        <v>3.8693210821847845E-2</v>
      </c>
      <c r="K100" s="10">
        <f t="shared" si="35"/>
        <v>352</v>
      </c>
      <c r="L100" s="39">
        <f t="shared" si="25"/>
        <v>0.42566479156387144</v>
      </c>
      <c r="M100" s="11">
        <v>3.8449515473585494E-2</v>
      </c>
      <c r="N100" s="10">
        <f t="shared" si="36"/>
        <v>408</v>
      </c>
      <c r="O100" s="39">
        <f t="shared" si="26"/>
        <v>0.57433504836393112</v>
      </c>
      <c r="P100" s="11">
        <v>8.6378737541528243E-3</v>
      </c>
      <c r="Q100" s="10">
        <f t="shared" si="37"/>
        <v>479</v>
      </c>
      <c r="R100" s="39">
        <f t="shared" si="27"/>
        <v>0.54116189014263572</v>
      </c>
      <c r="S100" s="12">
        <v>0.17</v>
      </c>
      <c r="T100" s="10">
        <f t="shared" si="38"/>
        <v>372</v>
      </c>
      <c r="U100" s="39">
        <f t="shared" si="28"/>
        <v>0.50864791679520771</v>
      </c>
      <c r="V100" s="11">
        <v>3.6311467299891168E-2</v>
      </c>
      <c r="W100" s="10">
        <f t="shared" si="39"/>
        <v>561</v>
      </c>
      <c r="X100" s="39">
        <f t="shared" si="29"/>
        <v>3.1950154492470593</v>
      </c>
      <c r="Y100" s="13">
        <v>170038</v>
      </c>
      <c r="Z100" s="10">
        <f t="shared" si="40"/>
        <v>364</v>
      </c>
      <c r="AA100" s="39">
        <f t="shared" si="30"/>
        <v>0.42296374338680248</v>
      </c>
      <c r="AB100" s="11">
        <v>3.1617349006890963E-2</v>
      </c>
      <c r="AC100" s="10">
        <f t="shared" si="41"/>
        <v>499</v>
      </c>
      <c r="AD100" s="39">
        <f t="shared" si="31"/>
        <v>0.95889073846052508</v>
      </c>
      <c r="AE100" s="11">
        <v>0.96599999999999997</v>
      </c>
      <c r="AF100" s="10">
        <f t="shared" si="42"/>
        <v>490</v>
      </c>
      <c r="AG100" s="39">
        <f t="shared" si="32"/>
        <v>0.86093060175934988</v>
      </c>
      <c r="AH100" s="14">
        <v>1.6579999999999999</v>
      </c>
      <c r="AI100" s="10">
        <f t="shared" si="43"/>
        <v>500</v>
      </c>
      <c r="AJ100" s="39">
        <f t="shared" si="33"/>
        <v>9.9018525041611169E-2</v>
      </c>
      <c r="AK100" s="13">
        <v>332075.56280374707</v>
      </c>
      <c r="AL100" s="44"/>
    </row>
    <row r="101" spans="1:38" x14ac:dyDescent="0.25">
      <c r="A101" t="s">
        <v>726</v>
      </c>
      <c r="B101" s="5" t="s">
        <v>58</v>
      </c>
      <c r="C101" s="6" t="s">
        <v>26</v>
      </c>
      <c r="D101" s="7" t="s">
        <v>20</v>
      </c>
      <c r="E101" s="42">
        <f t="shared" si="22"/>
        <v>-9.5593196462894934</v>
      </c>
      <c r="F101" s="8">
        <v>48.187827508376003</v>
      </c>
      <c r="G101" s="9">
        <f t="shared" si="23"/>
        <v>36</v>
      </c>
      <c r="H101" s="10">
        <f t="shared" si="34"/>
        <v>239</v>
      </c>
      <c r="I101" s="39">
        <f t="shared" si="24"/>
        <v>-0.19749994405032226</v>
      </c>
      <c r="J101" s="11">
        <v>1.9803921568627425E-2</v>
      </c>
      <c r="K101" s="10">
        <f t="shared" si="35"/>
        <v>24</v>
      </c>
      <c r="L101" s="39">
        <f t="shared" si="25"/>
        <v>-1.9511232331059813</v>
      </c>
      <c r="M101" s="11">
        <v>0.11247637051039698</v>
      </c>
      <c r="N101" s="10">
        <f t="shared" si="36"/>
        <v>41</v>
      </c>
      <c r="O101" s="39">
        <f t="shared" si="26"/>
        <v>-1.6610164200278199</v>
      </c>
      <c r="P101" s="11">
        <v>9.1639871382636656E-2</v>
      </c>
      <c r="Q101" s="10">
        <f t="shared" si="37"/>
        <v>61</v>
      </c>
      <c r="R101" s="39">
        <f t="shared" si="27"/>
        <v>-0.79155620204270927</v>
      </c>
      <c r="S101" s="12">
        <v>11.63</v>
      </c>
      <c r="T101" s="10">
        <f t="shared" si="38"/>
        <v>33</v>
      </c>
      <c r="U101" s="39">
        <f t="shared" si="28"/>
        <v>-1.863089369783332</v>
      </c>
      <c r="V101" s="11">
        <v>0.16816143497757849</v>
      </c>
      <c r="W101" s="10">
        <f t="shared" si="39"/>
        <v>49</v>
      </c>
      <c r="X101" s="39">
        <f t="shared" si="29"/>
        <v>-1.1417652965169813</v>
      </c>
      <c r="Y101" s="13">
        <v>48598</v>
      </c>
      <c r="Z101" s="10">
        <f t="shared" si="40"/>
        <v>46</v>
      </c>
      <c r="AA101" s="39">
        <f t="shared" si="30"/>
        <v>-1.4504602024284483</v>
      </c>
      <c r="AB101" s="11">
        <v>6.7869752844252645E-2</v>
      </c>
      <c r="AC101" s="10">
        <f t="shared" si="41"/>
        <v>25</v>
      </c>
      <c r="AD101" s="39">
        <f t="shared" si="31"/>
        <v>-1.9906814196540354</v>
      </c>
      <c r="AE101" s="11">
        <v>0.748</v>
      </c>
      <c r="AF101" s="10">
        <f t="shared" si="42"/>
        <v>217</v>
      </c>
      <c r="AG101" s="39">
        <f t="shared" si="32"/>
        <v>-0.14075936260770366</v>
      </c>
      <c r="AH101" s="14">
        <v>2.476</v>
      </c>
      <c r="AI101" s="10">
        <f t="shared" si="43"/>
        <v>12</v>
      </c>
      <c r="AJ101" s="39">
        <f t="shared" si="33"/>
        <v>-0.35362040358065605</v>
      </c>
      <c r="AK101" s="13">
        <v>44781.495895870161</v>
      </c>
      <c r="AL101" s="44"/>
    </row>
    <row r="102" spans="1:38" x14ac:dyDescent="0.25">
      <c r="A102" t="s">
        <v>727</v>
      </c>
      <c r="B102" s="5" t="s">
        <v>203</v>
      </c>
      <c r="C102" s="6" t="s">
        <v>24</v>
      </c>
      <c r="D102" s="7" t="s">
        <v>20</v>
      </c>
      <c r="E102" s="42">
        <f t="shared" si="22"/>
        <v>-1.9373872331498501</v>
      </c>
      <c r="F102" s="8">
        <v>28.871566008308147</v>
      </c>
      <c r="G102" s="9">
        <f t="shared" si="23"/>
        <v>151</v>
      </c>
      <c r="H102" s="10">
        <f t="shared" si="34"/>
        <v>361</v>
      </c>
      <c r="I102" s="39">
        <f t="shared" si="24"/>
        <v>6.2520937265961946E-2</v>
      </c>
      <c r="J102" s="11">
        <v>7.6754385964912242E-2</v>
      </c>
      <c r="K102" s="10">
        <f t="shared" si="35"/>
        <v>523</v>
      </c>
      <c r="L102" s="39">
        <f t="shared" si="25"/>
        <v>1.161093256405785</v>
      </c>
      <c r="M102" s="11">
        <v>1.5544041450777202E-2</v>
      </c>
      <c r="N102" s="10">
        <f t="shared" si="36"/>
        <v>143</v>
      </c>
      <c r="O102" s="39">
        <f t="shared" si="26"/>
        <v>-0.19049125894541413</v>
      </c>
      <c r="P102" s="11">
        <v>3.7037037037037035E-2</v>
      </c>
      <c r="Q102" s="10">
        <f t="shared" si="37"/>
        <v>33</v>
      </c>
      <c r="R102" s="39">
        <f t="shared" si="27"/>
        <v>-1.6335177192697508</v>
      </c>
      <c r="S102" s="12">
        <v>18.87</v>
      </c>
      <c r="T102" s="10">
        <f t="shared" si="38"/>
        <v>181</v>
      </c>
      <c r="U102" s="39">
        <f t="shared" si="28"/>
        <v>-4.1723136796049241E-2</v>
      </c>
      <c r="V102" s="11">
        <v>6.6907775768535266E-2</v>
      </c>
      <c r="W102" s="10">
        <f t="shared" si="39"/>
        <v>245</v>
      </c>
      <c r="X102" s="39">
        <f t="shared" si="29"/>
        <v>-0.35268832551564533</v>
      </c>
      <c r="Y102" s="13">
        <v>70694</v>
      </c>
      <c r="Z102" s="10">
        <f t="shared" si="40"/>
        <v>215</v>
      </c>
      <c r="AA102" s="39">
        <f t="shared" si="30"/>
        <v>-7.8562003315500936E-2</v>
      </c>
      <c r="AB102" s="11">
        <v>4.1322314049586778E-2</v>
      </c>
      <c r="AC102" s="10">
        <f t="shared" si="41"/>
        <v>304</v>
      </c>
      <c r="AD102" s="39">
        <f t="shared" si="31"/>
        <v>0.30944365777474964</v>
      </c>
      <c r="AE102" s="11">
        <v>0.91799999999999993</v>
      </c>
      <c r="AF102" s="10">
        <f t="shared" si="42"/>
        <v>82</v>
      </c>
      <c r="AG102" s="39">
        <f t="shared" si="32"/>
        <v>-0.8154918447180296</v>
      </c>
      <c r="AH102" s="14">
        <v>3.0270000000000001</v>
      </c>
      <c r="AI102" s="10">
        <f t="shared" si="43"/>
        <v>257</v>
      </c>
      <c r="AJ102" s="39">
        <f t="shared" si="33"/>
        <v>-0.2075161372826746</v>
      </c>
      <c r="AK102" s="13">
        <v>137515.2096864644</v>
      </c>
      <c r="AL102" s="44"/>
    </row>
    <row r="103" spans="1:38" x14ac:dyDescent="0.25">
      <c r="A103" t="s">
        <v>728</v>
      </c>
      <c r="B103" s="5" t="s">
        <v>535</v>
      </c>
      <c r="C103" s="6" t="s">
        <v>49</v>
      </c>
      <c r="D103" s="7" t="s">
        <v>39</v>
      </c>
      <c r="E103" s="42">
        <f t="shared" si="22"/>
        <v>6.3814866210272978</v>
      </c>
      <c r="F103" s="8">
        <v>7.7890459801396474</v>
      </c>
      <c r="G103" s="9">
        <f t="shared" si="23"/>
        <v>539</v>
      </c>
      <c r="H103" s="10">
        <f t="shared" si="34"/>
        <v>536</v>
      </c>
      <c r="I103" s="39">
        <f t="shared" si="24"/>
        <v>1.2740434362865216</v>
      </c>
      <c r="J103" s="11">
        <v>0.34210526315789469</v>
      </c>
      <c r="K103" s="10">
        <f t="shared" si="35"/>
        <v>548</v>
      </c>
      <c r="L103" s="39">
        <f t="shared" si="25"/>
        <v>1.4838931277631624</v>
      </c>
      <c r="M103" s="11">
        <v>5.4901960784313726E-3</v>
      </c>
      <c r="N103" s="10">
        <f t="shared" si="36"/>
        <v>489</v>
      </c>
      <c r="O103" s="39">
        <f t="shared" si="26"/>
        <v>0.80696419382803874</v>
      </c>
      <c r="P103" s="11">
        <v>0</v>
      </c>
      <c r="Q103" s="10">
        <f t="shared" si="37"/>
        <v>502</v>
      </c>
      <c r="R103" s="39">
        <f t="shared" si="27"/>
        <v>0.56093170477365739</v>
      </c>
      <c r="S103" s="12">
        <v>0</v>
      </c>
      <c r="T103" s="10">
        <f t="shared" si="38"/>
        <v>293</v>
      </c>
      <c r="U103" s="39">
        <f t="shared" si="28"/>
        <v>0.32185305593395069</v>
      </c>
      <c r="V103" s="11">
        <v>4.6695794647733477E-2</v>
      </c>
      <c r="W103" s="10">
        <f t="shared" si="39"/>
        <v>539</v>
      </c>
      <c r="X103" s="39">
        <f t="shared" si="29"/>
        <v>1.9214432182178847</v>
      </c>
      <c r="Y103" s="13">
        <v>134375</v>
      </c>
      <c r="Z103" s="10">
        <f t="shared" si="40"/>
        <v>529</v>
      </c>
      <c r="AA103" s="39">
        <f t="shared" si="30"/>
        <v>1.1632175991418157</v>
      </c>
      <c r="AB103" s="11">
        <v>1.7292784734645201E-2</v>
      </c>
      <c r="AC103" s="10">
        <f t="shared" si="41"/>
        <v>418</v>
      </c>
      <c r="AD103" s="39">
        <f t="shared" si="31"/>
        <v>0.67475764066049837</v>
      </c>
      <c r="AE103" s="11">
        <v>0.94499999999999995</v>
      </c>
      <c r="AF103" s="10">
        <f t="shared" si="42"/>
        <v>443</v>
      </c>
      <c r="AG103" s="39">
        <f t="shared" si="32"/>
        <v>0.59642567229323284</v>
      </c>
      <c r="AH103" s="14">
        <v>1.8740000000000001</v>
      </c>
      <c r="AI103" s="10">
        <f t="shared" si="43"/>
        <v>528</v>
      </c>
      <c r="AJ103" s="39">
        <f t="shared" si="33"/>
        <v>0.37491459754289003</v>
      </c>
      <c r="AK103" s="13">
        <v>507189.32280239067</v>
      </c>
      <c r="AL103" s="44"/>
    </row>
    <row r="104" spans="1:38" x14ac:dyDescent="0.25">
      <c r="A104" t="s">
        <v>729</v>
      </c>
      <c r="B104" s="5" t="s">
        <v>529</v>
      </c>
      <c r="C104" s="6" t="s">
        <v>61</v>
      </c>
      <c r="D104" s="7" t="s">
        <v>39</v>
      </c>
      <c r="E104" s="42">
        <f t="shared" si="22"/>
        <v>3.9743017471883753</v>
      </c>
      <c r="F104" s="8">
        <v>13.889574032831604</v>
      </c>
      <c r="G104" s="9">
        <f t="shared" si="23"/>
        <v>454</v>
      </c>
      <c r="H104" s="10">
        <f t="shared" si="34"/>
        <v>151</v>
      </c>
      <c r="I104" s="39">
        <f t="shared" si="24"/>
        <v>-0.37834203916096881</v>
      </c>
      <c r="J104" s="11">
        <v>-1.9804594665962516E-2</v>
      </c>
      <c r="K104" s="10">
        <f t="shared" si="35"/>
        <v>375</v>
      </c>
      <c r="L104" s="39">
        <f t="shared" si="25"/>
        <v>0.50009319085966653</v>
      </c>
      <c r="M104" s="11">
        <v>3.6131386861313869E-2</v>
      </c>
      <c r="N104" s="10">
        <f t="shared" si="36"/>
        <v>341</v>
      </c>
      <c r="O104" s="39">
        <f t="shared" si="26"/>
        <v>0.44624679354529656</v>
      </c>
      <c r="P104" s="11">
        <v>1.3393985342431134E-2</v>
      </c>
      <c r="Q104" s="10">
        <f t="shared" si="37"/>
        <v>436</v>
      </c>
      <c r="R104" s="39">
        <f t="shared" si="27"/>
        <v>0.50859984251507051</v>
      </c>
      <c r="S104" s="12">
        <v>0.45</v>
      </c>
      <c r="T104" s="10">
        <f t="shared" si="38"/>
        <v>402</v>
      </c>
      <c r="U104" s="39">
        <f t="shared" si="28"/>
        <v>0.58266170192003808</v>
      </c>
      <c r="V104" s="11">
        <v>3.2196882083545361E-2</v>
      </c>
      <c r="W104" s="10">
        <f t="shared" si="39"/>
        <v>463</v>
      </c>
      <c r="X104" s="39">
        <f t="shared" si="29"/>
        <v>0.8479614229472402</v>
      </c>
      <c r="Y104" s="13">
        <v>104315</v>
      </c>
      <c r="Z104" s="10">
        <f t="shared" si="40"/>
        <v>476</v>
      </c>
      <c r="AA104" s="39">
        <f t="shared" si="30"/>
        <v>0.83124747226400897</v>
      </c>
      <c r="AB104" s="11">
        <v>2.3716699155295645E-2</v>
      </c>
      <c r="AC104" s="10">
        <f t="shared" si="41"/>
        <v>408</v>
      </c>
      <c r="AD104" s="39">
        <f t="shared" si="31"/>
        <v>0.64769734563192438</v>
      </c>
      <c r="AE104" s="11">
        <v>0.94299999999999995</v>
      </c>
      <c r="AF104" s="10">
        <f t="shared" si="42"/>
        <v>406</v>
      </c>
      <c r="AG104" s="39">
        <f t="shared" si="32"/>
        <v>0.445804809680583</v>
      </c>
      <c r="AH104" s="14">
        <v>1.9970000000000001</v>
      </c>
      <c r="AI104" s="10">
        <f t="shared" si="43"/>
        <v>378</v>
      </c>
      <c r="AJ104" s="39">
        <f t="shared" si="33"/>
        <v>-0.12800728792009533</v>
      </c>
      <c r="AK104" s="13">
        <v>187980.20340246765</v>
      </c>
      <c r="AL104" s="44"/>
    </row>
    <row r="105" spans="1:38" x14ac:dyDescent="0.25">
      <c r="A105" t="s">
        <v>730</v>
      </c>
      <c r="B105" s="5" t="s">
        <v>504</v>
      </c>
      <c r="C105" s="6" t="s">
        <v>93</v>
      </c>
      <c r="D105" s="7" t="s">
        <v>34</v>
      </c>
      <c r="E105" s="42">
        <f t="shared" si="22"/>
        <v>4.7866754561748959</v>
      </c>
      <c r="F105" s="8">
        <v>11.83077553554871</v>
      </c>
      <c r="G105" s="9">
        <f t="shared" si="23"/>
        <v>487</v>
      </c>
      <c r="H105" s="10">
        <f t="shared" si="34"/>
        <v>346</v>
      </c>
      <c r="I105" s="39">
        <f t="shared" si="24"/>
        <v>2.4479327790983559E-2</v>
      </c>
      <c r="J105" s="11">
        <v>6.8422411567260477E-2</v>
      </c>
      <c r="K105" s="10">
        <f t="shared" si="35"/>
        <v>324</v>
      </c>
      <c r="L105" s="39">
        <f t="shared" si="25"/>
        <v>0.30493269742651058</v>
      </c>
      <c r="M105" s="11">
        <v>4.2209807572936062E-2</v>
      </c>
      <c r="N105" s="10">
        <f t="shared" si="36"/>
        <v>439</v>
      </c>
      <c r="O105" s="39">
        <f t="shared" si="26"/>
        <v>0.64987950489482482</v>
      </c>
      <c r="P105" s="11">
        <v>5.8327932598833442E-3</v>
      </c>
      <c r="Q105" s="10">
        <f t="shared" si="37"/>
        <v>443</v>
      </c>
      <c r="R105" s="39">
        <f t="shared" si="27"/>
        <v>0.51906621496678784</v>
      </c>
      <c r="S105" s="12">
        <v>0.36</v>
      </c>
      <c r="T105" s="10">
        <f t="shared" si="38"/>
        <v>411</v>
      </c>
      <c r="U105" s="39">
        <f t="shared" si="28"/>
        <v>0.60729251037924226</v>
      </c>
      <c r="V105" s="11">
        <v>3.0827602561062366E-2</v>
      </c>
      <c r="W105" s="10">
        <f t="shared" si="39"/>
        <v>492</v>
      </c>
      <c r="X105" s="39">
        <f t="shared" si="29"/>
        <v>1.1147605743932476</v>
      </c>
      <c r="Y105" s="13">
        <v>111786</v>
      </c>
      <c r="Z105" s="10">
        <f t="shared" si="40"/>
        <v>495</v>
      </c>
      <c r="AA105" s="39">
        <f t="shared" si="30"/>
        <v>0.92485830499656629</v>
      </c>
      <c r="AB105" s="11">
        <v>2.1905247070809986E-2</v>
      </c>
      <c r="AC105" s="10">
        <f t="shared" si="41"/>
        <v>436</v>
      </c>
      <c r="AD105" s="39">
        <f t="shared" si="31"/>
        <v>0.72887823071764779</v>
      </c>
      <c r="AE105" s="11">
        <v>0.94900000000000007</v>
      </c>
      <c r="AF105" s="10">
        <f t="shared" si="42"/>
        <v>439</v>
      </c>
      <c r="AG105" s="39">
        <f t="shared" si="32"/>
        <v>0.57683271455500218</v>
      </c>
      <c r="AH105" s="14">
        <v>1.89</v>
      </c>
      <c r="AI105" s="10">
        <f t="shared" si="43"/>
        <v>493</v>
      </c>
      <c r="AJ105" s="39">
        <f t="shared" si="33"/>
        <v>6.1515723533820968E-2</v>
      </c>
      <c r="AK105" s="13">
        <v>308272.19176271313</v>
      </c>
      <c r="AL105" s="44"/>
    </row>
    <row r="106" spans="1:38" x14ac:dyDescent="0.25">
      <c r="A106" t="s">
        <v>731</v>
      </c>
      <c r="B106" s="5" t="s">
        <v>357</v>
      </c>
      <c r="C106" s="6" t="s">
        <v>54</v>
      </c>
      <c r="D106" s="7" t="s">
        <v>39</v>
      </c>
      <c r="E106" s="42">
        <f t="shared" si="22"/>
        <v>3.4708908381266688</v>
      </c>
      <c r="F106" s="8">
        <v>15.165368179819753</v>
      </c>
      <c r="G106" s="9">
        <f t="shared" si="23"/>
        <v>419</v>
      </c>
      <c r="H106" s="10">
        <f t="shared" si="34"/>
        <v>6</v>
      </c>
      <c r="I106" s="39">
        <f t="shared" si="24"/>
        <v>-1.7247949951156802</v>
      </c>
      <c r="J106" s="11">
        <v>-0.31470829909613807</v>
      </c>
      <c r="K106" s="10">
        <f t="shared" si="35"/>
        <v>79</v>
      </c>
      <c r="L106" s="39">
        <f t="shared" si="25"/>
        <v>-1.0017317745306094</v>
      </c>
      <c r="M106" s="11">
        <v>8.2906857727737968E-2</v>
      </c>
      <c r="N106" s="10">
        <f t="shared" si="36"/>
        <v>489</v>
      </c>
      <c r="O106" s="39">
        <f t="shared" si="26"/>
        <v>0.80696419382803874</v>
      </c>
      <c r="P106" s="11">
        <v>0</v>
      </c>
      <c r="Q106" s="10">
        <f t="shared" si="37"/>
        <v>263</v>
      </c>
      <c r="R106" s="39">
        <f t="shared" si="27"/>
        <v>0.33764909247035357</v>
      </c>
      <c r="S106" s="12">
        <v>1.92</v>
      </c>
      <c r="T106" s="10">
        <f t="shared" si="38"/>
        <v>272</v>
      </c>
      <c r="U106" s="39">
        <f t="shared" si="28"/>
        <v>0.282054227892515</v>
      </c>
      <c r="V106" s="11">
        <v>4.8908296943231441E-2</v>
      </c>
      <c r="W106" s="10">
        <f t="shared" si="39"/>
        <v>304</v>
      </c>
      <c r="X106" s="39">
        <f t="shared" si="29"/>
        <v>-8.1746662817096458E-2</v>
      </c>
      <c r="Y106" s="13">
        <v>78281</v>
      </c>
      <c r="Z106" s="10">
        <f t="shared" si="40"/>
        <v>477</v>
      </c>
      <c r="AA106" s="39">
        <f t="shared" si="30"/>
        <v>0.84251334890953933</v>
      </c>
      <c r="AB106" s="11">
        <v>2.3498694516971275E-2</v>
      </c>
      <c r="AC106" s="10">
        <f t="shared" si="41"/>
        <v>327</v>
      </c>
      <c r="AD106" s="39">
        <f t="shared" si="31"/>
        <v>0.37709439534618455</v>
      </c>
      <c r="AE106" s="11">
        <v>0.92299999999999993</v>
      </c>
      <c r="AF106" s="10">
        <f t="shared" si="42"/>
        <v>559</v>
      </c>
      <c r="AG106" s="39">
        <f t="shared" si="32"/>
        <v>1.955687115383</v>
      </c>
      <c r="AH106" s="14">
        <v>0.76400000000000001</v>
      </c>
      <c r="AI106" s="10">
        <f t="shared" si="43"/>
        <v>560</v>
      </c>
      <c r="AJ106" s="39">
        <f t="shared" si="33"/>
        <v>4.3962886242518238</v>
      </c>
      <c r="AK106" s="13">
        <v>3059592.1888294998</v>
      </c>
      <c r="AL106" s="44"/>
    </row>
    <row r="107" spans="1:38" x14ac:dyDescent="0.25">
      <c r="A107" t="s">
        <v>732</v>
      </c>
      <c r="B107" s="5" t="s">
        <v>165</v>
      </c>
      <c r="C107" s="6" t="s">
        <v>26</v>
      </c>
      <c r="D107" s="7" t="s">
        <v>20</v>
      </c>
      <c r="E107" s="42">
        <f t="shared" si="22"/>
        <v>-1.8276034936798218</v>
      </c>
      <c r="F107" s="8">
        <v>28.593341103505445</v>
      </c>
      <c r="G107" s="9">
        <f t="shared" si="23"/>
        <v>156</v>
      </c>
      <c r="H107" s="10">
        <f t="shared" si="34"/>
        <v>500</v>
      </c>
      <c r="I107" s="39">
        <f t="shared" si="24"/>
        <v>0.63781082308316983</v>
      </c>
      <c r="J107" s="11">
        <v>0.20275590551181111</v>
      </c>
      <c r="K107" s="10">
        <f t="shared" si="35"/>
        <v>77</v>
      </c>
      <c r="L107" s="39">
        <f t="shared" si="25"/>
        <v>-1.0154246716783921</v>
      </c>
      <c r="M107" s="11">
        <v>8.3333333333333329E-2</v>
      </c>
      <c r="N107" s="10">
        <f t="shared" si="36"/>
        <v>159</v>
      </c>
      <c r="O107" s="39">
        <f t="shared" si="26"/>
        <v>-0.11443893703306873</v>
      </c>
      <c r="P107" s="11">
        <v>3.4213098729227759E-2</v>
      </c>
      <c r="Q107" s="10">
        <f t="shared" si="37"/>
        <v>194</v>
      </c>
      <c r="R107" s="39">
        <f t="shared" si="27"/>
        <v>0.16553541215322351</v>
      </c>
      <c r="S107" s="12">
        <v>3.4</v>
      </c>
      <c r="T107" s="10">
        <f t="shared" si="38"/>
        <v>227</v>
      </c>
      <c r="U107" s="39">
        <f t="shared" si="28"/>
        <v>0.12008225852698906</v>
      </c>
      <c r="V107" s="11">
        <v>5.7912666460204397E-2</v>
      </c>
      <c r="W107" s="10">
        <f t="shared" si="39"/>
        <v>221</v>
      </c>
      <c r="X107" s="39">
        <f t="shared" si="29"/>
        <v>-0.43186028626464795</v>
      </c>
      <c r="Y107" s="13">
        <v>68477</v>
      </c>
      <c r="Z107" s="10">
        <f t="shared" si="40"/>
        <v>145</v>
      </c>
      <c r="AA107" s="39">
        <f t="shared" si="30"/>
        <v>-0.43766964758224874</v>
      </c>
      <c r="AB107" s="11">
        <v>4.8271363339856495E-2</v>
      </c>
      <c r="AC107" s="10">
        <f t="shared" si="41"/>
        <v>91</v>
      </c>
      <c r="AD107" s="39">
        <f t="shared" si="31"/>
        <v>-0.77296814336820796</v>
      </c>
      <c r="AE107" s="11">
        <v>0.83799999999999997</v>
      </c>
      <c r="AF107" s="10">
        <f t="shared" si="42"/>
        <v>90</v>
      </c>
      <c r="AG107" s="39">
        <f t="shared" si="32"/>
        <v>-0.75059017221013991</v>
      </c>
      <c r="AH107" s="14">
        <v>2.9740000000000002</v>
      </c>
      <c r="AI107" s="10">
        <f t="shared" si="43"/>
        <v>91</v>
      </c>
      <c r="AJ107" s="39">
        <f t="shared" si="33"/>
        <v>-0.29693257964208108</v>
      </c>
      <c r="AK107" s="13">
        <v>80761.776100761301</v>
      </c>
      <c r="AL107" s="44"/>
    </row>
    <row r="108" spans="1:38" x14ac:dyDescent="0.25">
      <c r="A108" t="s">
        <v>733</v>
      </c>
      <c r="B108" s="5" t="s">
        <v>309</v>
      </c>
      <c r="C108" s="6" t="s">
        <v>44</v>
      </c>
      <c r="D108" s="7" t="s">
        <v>20</v>
      </c>
      <c r="E108" s="42">
        <f t="shared" si="22"/>
        <v>-0.79295580949131828</v>
      </c>
      <c r="F108" s="8">
        <v>25.971233723784891</v>
      </c>
      <c r="G108" s="9">
        <f t="shared" si="23"/>
        <v>194</v>
      </c>
      <c r="H108" s="10">
        <f t="shared" si="34"/>
        <v>529</v>
      </c>
      <c r="I108" s="39">
        <f t="shared" si="24"/>
        <v>1.1361066805335787</v>
      </c>
      <c r="J108" s="11">
        <v>0.3118939883645766</v>
      </c>
      <c r="K108" s="10">
        <f t="shared" si="35"/>
        <v>519</v>
      </c>
      <c r="L108" s="39">
        <f t="shared" si="25"/>
        <v>1.1487914659816227</v>
      </c>
      <c r="M108" s="11">
        <v>1.5927189988623434E-2</v>
      </c>
      <c r="N108" s="10">
        <f t="shared" si="36"/>
        <v>197</v>
      </c>
      <c r="O108" s="39">
        <f t="shared" si="26"/>
        <v>7.5304673845661987E-2</v>
      </c>
      <c r="P108" s="11">
        <v>2.7167630057803469E-2</v>
      </c>
      <c r="Q108" s="10">
        <f t="shared" si="37"/>
        <v>98</v>
      </c>
      <c r="R108" s="39">
        <f t="shared" si="27"/>
        <v>-0.29265911517751458</v>
      </c>
      <c r="S108" s="12">
        <v>7.34</v>
      </c>
      <c r="T108" s="10">
        <f t="shared" si="38"/>
        <v>391</v>
      </c>
      <c r="U108" s="39">
        <f t="shared" si="28"/>
        <v>0.55045671806529251</v>
      </c>
      <c r="V108" s="11">
        <v>3.3987226277372259E-2</v>
      </c>
      <c r="W108" s="10">
        <f t="shared" si="39"/>
        <v>278</v>
      </c>
      <c r="X108" s="39">
        <f t="shared" si="29"/>
        <v>-0.19295166316549256</v>
      </c>
      <c r="Y108" s="13">
        <v>75167</v>
      </c>
      <c r="Z108" s="10">
        <f t="shared" si="40"/>
        <v>74</v>
      </c>
      <c r="AA108" s="39">
        <f t="shared" si="30"/>
        <v>-1.0299357810893912</v>
      </c>
      <c r="AB108" s="11">
        <v>5.9732234809474767E-2</v>
      </c>
      <c r="AC108" s="10">
        <f t="shared" si="41"/>
        <v>164</v>
      </c>
      <c r="AD108" s="39">
        <f t="shared" si="31"/>
        <v>-0.29941298036816338</v>
      </c>
      <c r="AE108" s="11">
        <v>0.873</v>
      </c>
      <c r="AF108" s="10">
        <f t="shared" si="42"/>
        <v>149</v>
      </c>
      <c r="AG108" s="39">
        <f t="shared" si="32"/>
        <v>-0.44812388712620038</v>
      </c>
      <c r="AH108" s="14">
        <v>2.7269999999999999</v>
      </c>
      <c r="AI108" s="10">
        <f t="shared" si="43"/>
        <v>165</v>
      </c>
      <c r="AJ108" s="39">
        <f t="shared" si="33"/>
        <v>-0.25180490579584508</v>
      </c>
      <c r="AK108" s="13">
        <v>109404.72333651873</v>
      </c>
      <c r="AL108" s="44"/>
    </row>
    <row r="109" spans="1:38" x14ac:dyDescent="0.25">
      <c r="A109" t="s">
        <v>734</v>
      </c>
      <c r="B109" s="5" t="s">
        <v>490</v>
      </c>
      <c r="C109" s="6" t="s">
        <v>91</v>
      </c>
      <c r="D109" s="7" t="s">
        <v>39</v>
      </c>
      <c r="E109" s="42">
        <f t="shared" si="22"/>
        <v>4.550475620846389</v>
      </c>
      <c r="F109" s="8">
        <v>12.429376721989698</v>
      </c>
      <c r="G109" s="9">
        <f t="shared" si="23"/>
        <v>475</v>
      </c>
      <c r="H109" s="10">
        <f t="shared" si="34"/>
        <v>39</v>
      </c>
      <c r="I109" s="39">
        <f t="shared" si="24"/>
        <v>-0.82715929918978037</v>
      </c>
      <c r="J109" s="11">
        <v>-0.11810574362875614</v>
      </c>
      <c r="K109" s="10">
        <f t="shared" si="35"/>
        <v>493</v>
      </c>
      <c r="L109" s="39">
        <f t="shared" si="25"/>
        <v>0.99973646894521895</v>
      </c>
      <c r="M109" s="11">
        <v>2.0569620253164556E-2</v>
      </c>
      <c r="N109" s="10">
        <f t="shared" si="36"/>
        <v>489</v>
      </c>
      <c r="O109" s="39">
        <f t="shared" si="26"/>
        <v>0.80696419382803874</v>
      </c>
      <c r="P109" s="11">
        <v>0</v>
      </c>
      <c r="Q109" s="10">
        <f t="shared" si="37"/>
        <v>408</v>
      </c>
      <c r="R109" s="39">
        <f t="shared" si="27"/>
        <v>0.48766709761163585</v>
      </c>
      <c r="S109" s="12">
        <v>0.63</v>
      </c>
      <c r="T109" s="10">
        <f t="shared" si="38"/>
        <v>526</v>
      </c>
      <c r="U109" s="39">
        <f t="shared" si="28"/>
        <v>0.89328697629203435</v>
      </c>
      <c r="V109" s="11">
        <v>1.4928556195350821E-2</v>
      </c>
      <c r="W109" s="10">
        <f t="shared" si="39"/>
        <v>414</v>
      </c>
      <c r="X109" s="39">
        <f t="shared" si="29"/>
        <v>0.46481484339106099</v>
      </c>
      <c r="Y109" s="13">
        <v>93586</v>
      </c>
      <c r="Z109" s="10">
        <f t="shared" si="40"/>
        <v>521</v>
      </c>
      <c r="AA109" s="39">
        <f t="shared" si="30"/>
        <v>1.0974364437247515</v>
      </c>
      <c r="AB109" s="11">
        <v>1.8565708045140152E-2</v>
      </c>
      <c r="AC109" s="10">
        <f t="shared" si="41"/>
        <v>408</v>
      </c>
      <c r="AD109" s="39">
        <f t="shared" si="31"/>
        <v>0.64769734563192438</v>
      </c>
      <c r="AE109" s="11">
        <v>0.94299999999999995</v>
      </c>
      <c r="AF109" s="10">
        <f t="shared" si="42"/>
        <v>421</v>
      </c>
      <c r="AG109" s="39">
        <f t="shared" si="32"/>
        <v>0.51193104204711226</v>
      </c>
      <c r="AH109" s="14">
        <v>1.9430000000000001</v>
      </c>
      <c r="AI109" s="10">
        <f t="shared" si="43"/>
        <v>432</v>
      </c>
      <c r="AJ109" s="39">
        <f t="shared" si="33"/>
        <v>-7.4073330334778906E-2</v>
      </c>
      <c r="AK109" s="13">
        <v>222212.57945170751</v>
      </c>
      <c r="AL109" s="44"/>
    </row>
    <row r="110" spans="1:38" x14ac:dyDescent="0.25">
      <c r="A110" t="s">
        <v>735</v>
      </c>
      <c r="B110" s="5" t="s">
        <v>349</v>
      </c>
      <c r="C110" s="6" t="s">
        <v>44</v>
      </c>
      <c r="D110" s="7" t="s">
        <v>20</v>
      </c>
      <c r="E110" s="42">
        <f t="shared" si="22"/>
        <v>1.4973317257507155</v>
      </c>
      <c r="F110" s="8">
        <v>20.166958568469305</v>
      </c>
      <c r="G110" s="9">
        <f t="shared" si="23"/>
        <v>304</v>
      </c>
      <c r="H110" s="10">
        <f t="shared" si="34"/>
        <v>496</v>
      </c>
      <c r="I110" s="39">
        <f t="shared" si="24"/>
        <v>0.58825432889390583</v>
      </c>
      <c r="J110" s="11">
        <v>0.19190191046478478</v>
      </c>
      <c r="K110" s="10">
        <f t="shared" si="35"/>
        <v>296</v>
      </c>
      <c r="L110" s="39">
        <f t="shared" si="25"/>
        <v>0.19630347820525992</v>
      </c>
      <c r="M110" s="11">
        <v>4.5593146507913462E-2</v>
      </c>
      <c r="N110" s="10">
        <f t="shared" si="36"/>
        <v>399</v>
      </c>
      <c r="O110" s="39">
        <f t="shared" si="26"/>
        <v>0.55703126659270064</v>
      </c>
      <c r="P110" s="11">
        <v>9.2803894720827635E-3</v>
      </c>
      <c r="Q110" s="10">
        <f t="shared" si="37"/>
        <v>291</v>
      </c>
      <c r="R110" s="39">
        <f t="shared" si="27"/>
        <v>0.37951458227722301</v>
      </c>
      <c r="S110" s="12">
        <v>1.56</v>
      </c>
      <c r="T110" s="10">
        <f t="shared" si="38"/>
        <v>258</v>
      </c>
      <c r="U110" s="39">
        <f t="shared" si="28"/>
        <v>0.24167858050605168</v>
      </c>
      <c r="V110" s="11">
        <v>5.1152865864501212E-2</v>
      </c>
      <c r="W110" s="10">
        <f t="shared" si="39"/>
        <v>275</v>
      </c>
      <c r="X110" s="39">
        <f t="shared" si="29"/>
        <v>-0.2258060627546141</v>
      </c>
      <c r="Y110" s="13">
        <v>74247</v>
      </c>
      <c r="Z110" s="10">
        <f t="shared" si="40"/>
        <v>369</v>
      </c>
      <c r="AA110" s="39">
        <f t="shared" si="30"/>
        <v>0.4527722574565986</v>
      </c>
      <c r="AB110" s="11">
        <v>3.1040527998350009E-2</v>
      </c>
      <c r="AC110" s="10">
        <f t="shared" si="41"/>
        <v>257</v>
      </c>
      <c r="AD110" s="39">
        <f t="shared" si="31"/>
        <v>9.2961297546159311E-2</v>
      </c>
      <c r="AE110" s="11">
        <v>0.90200000000000002</v>
      </c>
      <c r="AF110" s="10">
        <f t="shared" si="42"/>
        <v>124</v>
      </c>
      <c r="AG110" s="39">
        <f t="shared" si="32"/>
        <v>-0.53751675680687871</v>
      </c>
      <c r="AH110" s="14">
        <v>2.8</v>
      </c>
      <c r="AI110" s="10">
        <f t="shared" si="43"/>
        <v>172</v>
      </c>
      <c r="AJ110" s="39">
        <f t="shared" si="33"/>
        <v>-0.2503218337859025</v>
      </c>
      <c r="AK110" s="13">
        <v>110346.04270237735</v>
      </c>
      <c r="AL110" s="44"/>
    </row>
    <row r="111" spans="1:38" x14ac:dyDescent="0.25">
      <c r="A111" t="s">
        <v>736</v>
      </c>
      <c r="B111" s="5" t="s">
        <v>578</v>
      </c>
      <c r="C111" s="6" t="s">
        <v>93</v>
      </c>
      <c r="D111" s="7" t="s">
        <v>34</v>
      </c>
      <c r="E111" s="42">
        <f t="shared" si="22"/>
        <v>5.4831690993182436</v>
      </c>
      <c r="F111" s="8">
        <v>10.065651861544625</v>
      </c>
      <c r="G111" s="9">
        <f t="shared" si="23"/>
        <v>513</v>
      </c>
      <c r="H111" s="10">
        <f t="shared" si="34"/>
        <v>141</v>
      </c>
      <c r="I111" s="39">
        <f t="shared" si="24"/>
        <v>-0.39510941071845579</v>
      </c>
      <c r="J111" s="11">
        <v>-2.3477028941509825E-2</v>
      </c>
      <c r="K111" s="10">
        <f t="shared" si="35"/>
        <v>551</v>
      </c>
      <c r="L111" s="39">
        <f t="shared" si="25"/>
        <v>1.6601674309983352</v>
      </c>
      <c r="M111" s="11">
        <v>0</v>
      </c>
      <c r="N111" s="10">
        <f t="shared" si="36"/>
        <v>485</v>
      </c>
      <c r="O111" s="39">
        <f t="shared" si="26"/>
        <v>0.75778957929690682</v>
      </c>
      <c r="P111" s="11">
        <v>1.8259281801582471E-3</v>
      </c>
      <c r="Q111" s="10">
        <f t="shared" si="37"/>
        <v>475</v>
      </c>
      <c r="R111" s="39">
        <f t="shared" si="27"/>
        <v>0.53767309932539653</v>
      </c>
      <c r="S111" s="12">
        <v>0.2</v>
      </c>
      <c r="T111" s="10">
        <f t="shared" si="38"/>
        <v>284</v>
      </c>
      <c r="U111" s="39">
        <f t="shared" si="28"/>
        <v>0.3140656570371112</v>
      </c>
      <c r="V111" s="11">
        <v>4.7128712871287129E-2</v>
      </c>
      <c r="W111" s="10">
        <f t="shared" si="39"/>
        <v>548</v>
      </c>
      <c r="X111" s="39">
        <f t="shared" si="29"/>
        <v>2.3039827056077429</v>
      </c>
      <c r="Y111" s="13">
        <v>145087</v>
      </c>
      <c r="Z111" s="10">
        <f t="shared" si="40"/>
        <v>294</v>
      </c>
      <c r="AA111" s="39">
        <f t="shared" si="30"/>
        <v>0.19422797742918721</v>
      </c>
      <c r="AB111" s="11">
        <v>3.6043587594300083E-2</v>
      </c>
      <c r="AC111" s="10">
        <f t="shared" si="41"/>
        <v>504</v>
      </c>
      <c r="AD111" s="39">
        <f t="shared" si="31"/>
        <v>0.97242088597481358</v>
      </c>
      <c r="AE111" s="11">
        <v>0.96700000000000008</v>
      </c>
      <c r="AF111" s="10">
        <f t="shared" si="42"/>
        <v>361</v>
      </c>
      <c r="AG111" s="39">
        <f t="shared" si="32"/>
        <v>0.31967514424072174</v>
      </c>
      <c r="AH111" s="14">
        <v>2.1</v>
      </c>
      <c r="AI111" s="10">
        <f t="shared" si="43"/>
        <v>480</v>
      </c>
      <c r="AJ111" s="39">
        <f t="shared" si="33"/>
        <v>2.7303614067742558E-2</v>
      </c>
      <c r="AK111" s="13">
        <v>286557.45305050327</v>
      </c>
      <c r="AL111" s="44"/>
    </row>
    <row r="112" spans="1:38" x14ac:dyDescent="0.25">
      <c r="A112" t="s">
        <v>737</v>
      </c>
      <c r="B112" s="5" t="s">
        <v>194</v>
      </c>
      <c r="C112" s="6" t="s">
        <v>28</v>
      </c>
      <c r="D112" s="7" t="s">
        <v>20</v>
      </c>
      <c r="E112" s="42">
        <f t="shared" si="22"/>
        <v>0.90867620745814193</v>
      </c>
      <c r="F112" s="8">
        <v>21.65878810833707</v>
      </c>
      <c r="G112" s="9">
        <f t="shared" si="23"/>
        <v>265</v>
      </c>
      <c r="H112" s="10">
        <f t="shared" si="34"/>
        <v>162</v>
      </c>
      <c r="I112" s="39">
        <f t="shared" si="24"/>
        <v>-0.35794610658110648</v>
      </c>
      <c r="J112" s="11">
        <v>-1.5337423312883458E-2</v>
      </c>
      <c r="K112" s="10">
        <f t="shared" si="35"/>
        <v>479</v>
      </c>
      <c r="L112" s="39">
        <f t="shared" si="25"/>
        <v>0.93604973852922946</v>
      </c>
      <c r="M112" s="11">
        <v>2.2553191489361701E-2</v>
      </c>
      <c r="N112" s="10">
        <f t="shared" si="36"/>
        <v>208</v>
      </c>
      <c r="O112" s="39">
        <f t="shared" si="26"/>
        <v>0.11956554086839387</v>
      </c>
      <c r="P112" s="11">
        <v>2.5524156791248861E-2</v>
      </c>
      <c r="Q112" s="10">
        <f t="shared" si="37"/>
        <v>269</v>
      </c>
      <c r="R112" s="39">
        <f t="shared" si="27"/>
        <v>0.34462667410483178</v>
      </c>
      <c r="S112" s="12">
        <v>1.86</v>
      </c>
      <c r="T112" s="10">
        <f t="shared" si="38"/>
        <v>142</v>
      </c>
      <c r="U112" s="39">
        <f t="shared" si="28"/>
        <v>-0.28373787454303079</v>
      </c>
      <c r="V112" s="11">
        <v>8.0361894624800423E-2</v>
      </c>
      <c r="W112" s="10">
        <f t="shared" si="39"/>
        <v>362</v>
      </c>
      <c r="X112" s="39">
        <f t="shared" si="29"/>
        <v>0.20465799447068028</v>
      </c>
      <c r="Y112" s="13">
        <v>86301</v>
      </c>
      <c r="Z112" s="10">
        <f t="shared" si="40"/>
        <v>249</v>
      </c>
      <c r="AA112" s="39">
        <f t="shared" si="30"/>
        <v>4.7924937652507008E-2</v>
      </c>
      <c r="AB112" s="11">
        <v>3.8874680306905371E-2</v>
      </c>
      <c r="AC112" s="10">
        <f t="shared" si="41"/>
        <v>264</v>
      </c>
      <c r="AD112" s="39">
        <f t="shared" si="31"/>
        <v>0.1200215925747333</v>
      </c>
      <c r="AE112" s="11">
        <v>0.90400000000000003</v>
      </c>
      <c r="AF112" s="10">
        <f t="shared" si="42"/>
        <v>514</v>
      </c>
      <c r="AG112" s="39">
        <f t="shared" si="32"/>
        <v>1.0176742636651968</v>
      </c>
      <c r="AH112" s="14">
        <v>1.53</v>
      </c>
      <c r="AI112" s="10">
        <f t="shared" si="43"/>
        <v>313</v>
      </c>
      <c r="AJ112" s="39">
        <f t="shared" si="33"/>
        <v>-0.17330852629321375</v>
      </c>
      <c r="AK112" s="13">
        <v>159227.09317443121</v>
      </c>
      <c r="AL112" s="44"/>
    </row>
    <row r="113" spans="1:38" x14ac:dyDescent="0.25">
      <c r="A113" t="s">
        <v>738</v>
      </c>
      <c r="B113" s="5" t="s">
        <v>508</v>
      </c>
      <c r="C113" s="6" t="s">
        <v>81</v>
      </c>
      <c r="D113" s="7" t="s">
        <v>34</v>
      </c>
      <c r="E113" s="42">
        <f t="shared" si="22"/>
        <v>4.0882040092413394</v>
      </c>
      <c r="F113" s="8">
        <v>13.600911557227464</v>
      </c>
      <c r="G113" s="9">
        <f t="shared" si="23"/>
        <v>458</v>
      </c>
      <c r="H113" s="10">
        <f t="shared" si="34"/>
        <v>394</v>
      </c>
      <c r="I113" s="39">
        <f t="shared" si="24"/>
        <v>0.15246633885916838</v>
      </c>
      <c r="J113" s="11">
        <v>9.6454466839619446E-2</v>
      </c>
      <c r="K113" s="10">
        <f t="shared" si="35"/>
        <v>249</v>
      </c>
      <c r="L113" s="39">
        <f t="shared" si="25"/>
        <v>-2.2788084945153154E-2</v>
      </c>
      <c r="M113" s="11">
        <v>5.241691842900302E-2</v>
      </c>
      <c r="N113" s="10">
        <f t="shared" si="36"/>
        <v>283</v>
      </c>
      <c r="O113" s="39">
        <f t="shared" si="26"/>
        <v>0.32402816927843642</v>
      </c>
      <c r="P113" s="11">
        <v>1.7932148626817447E-2</v>
      </c>
      <c r="Q113" s="10">
        <f t="shared" si="37"/>
        <v>413</v>
      </c>
      <c r="R113" s="39">
        <f t="shared" si="27"/>
        <v>0.49115588842887498</v>
      </c>
      <c r="S113" s="12">
        <v>0.6</v>
      </c>
      <c r="T113" s="10">
        <f t="shared" si="38"/>
        <v>465</v>
      </c>
      <c r="U113" s="39">
        <f t="shared" si="28"/>
        <v>0.73348179925769696</v>
      </c>
      <c r="V113" s="11">
        <v>2.3812469074715487E-2</v>
      </c>
      <c r="W113" s="10">
        <f t="shared" si="39"/>
        <v>460</v>
      </c>
      <c r="X113" s="39">
        <f t="shared" si="29"/>
        <v>0.82953439013421115</v>
      </c>
      <c r="Y113" s="13">
        <v>103799</v>
      </c>
      <c r="Z113" s="10">
        <f t="shared" si="40"/>
        <v>449</v>
      </c>
      <c r="AA113" s="39">
        <f t="shared" si="30"/>
        <v>0.70300130524642035</v>
      </c>
      <c r="AB113" s="11">
        <v>2.6198375471913969E-2</v>
      </c>
      <c r="AC113" s="10">
        <f t="shared" si="41"/>
        <v>476</v>
      </c>
      <c r="AD113" s="39">
        <f t="shared" si="31"/>
        <v>0.86417970586051773</v>
      </c>
      <c r="AE113" s="11">
        <v>0.95900000000000007</v>
      </c>
      <c r="AF113" s="10">
        <f t="shared" si="42"/>
        <v>428</v>
      </c>
      <c r="AG113" s="39">
        <f t="shared" si="32"/>
        <v>0.53152399978534315</v>
      </c>
      <c r="AH113" s="14">
        <v>1.927</v>
      </c>
      <c r="AI113" s="10">
        <f t="shared" si="43"/>
        <v>419</v>
      </c>
      <c r="AJ113" s="39">
        <f t="shared" si="33"/>
        <v>-8.991124955863182E-2</v>
      </c>
      <c r="AK113" s="13">
        <v>212160.10729906088</v>
      </c>
      <c r="AL113" s="44"/>
    </row>
    <row r="114" spans="1:38" x14ac:dyDescent="0.25">
      <c r="A114" t="s">
        <v>739</v>
      </c>
      <c r="B114" s="5" t="s">
        <v>213</v>
      </c>
      <c r="C114" s="6" t="s">
        <v>47</v>
      </c>
      <c r="D114" s="7" t="s">
        <v>20</v>
      </c>
      <c r="E114" s="42">
        <f t="shared" si="22"/>
        <v>-1.9347906879417713</v>
      </c>
      <c r="F114" s="8">
        <v>28.864985584405471</v>
      </c>
      <c r="G114" s="9">
        <f t="shared" si="23"/>
        <v>152</v>
      </c>
      <c r="H114" s="10">
        <f t="shared" si="34"/>
        <v>510</v>
      </c>
      <c r="I114" s="39">
        <f t="shared" si="24"/>
        <v>0.72408831149319364</v>
      </c>
      <c r="J114" s="11">
        <v>0.2216526302941535</v>
      </c>
      <c r="K114" s="10">
        <f t="shared" si="35"/>
        <v>253</v>
      </c>
      <c r="L114" s="39">
        <f t="shared" si="25"/>
        <v>-1.971986737988295E-2</v>
      </c>
      <c r="M114" s="11">
        <v>5.2321356479612433E-2</v>
      </c>
      <c r="N114" s="10">
        <f t="shared" si="36"/>
        <v>155</v>
      </c>
      <c r="O114" s="39">
        <f t="shared" si="26"/>
        <v>-0.1383567694845419</v>
      </c>
      <c r="P114" s="11">
        <v>3.5101204201895976E-2</v>
      </c>
      <c r="Q114" s="10">
        <f t="shared" si="37"/>
        <v>133</v>
      </c>
      <c r="R114" s="39">
        <f t="shared" si="27"/>
        <v>-7.4028223963862924E-2</v>
      </c>
      <c r="S114" s="12">
        <v>5.46</v>
      </c>
      <c r="T114" s="10">
        <f t="shared" si="38"/>
        <v>123</v>
      </c>
      <c r="U114" s="39">
        <f t="shared" si="28"/>
        <v>-0.40417203675307772</v>
      </c>
      <c r="V114" s="11">
        <v>8.7057088263886556E-2</v>
      </c>
      <c r="W114" s="10">
        <f t="shared" si="39"/>
        <v>199</v>
      </c>
      <c r="X114" s="39">
        <f t="shared" si="29"/>
        <v>-0.52510250075073095</v>
      </c>
      <c r="Y114" s="13">
        <v>65866</v>
      </c>
      <c r="Z114" s="10">
        <f t="shared" si="40"/>
        <v>150</v>
      </c>
      <c r="AA114" s="39">
        <f t="shared" si="30"/>
        <v>-0.42364634084694131</v>
      </c>
      <c r="AB114" s="11">
        <v>4.8000000000000001E-2</v>
      </c>
      <c r="AC114" s="10">
        <f t="shared" si="41"/>
        <v>157</v>
      </c>
      <c r="AD114" s="39">
        <f t="shared" si="31"/>
        <v>-0.35353357042530981</v>
      </c>
      <c r="AE114" s="11">
        <v>0.86900000000000011</v>
      </c>
      <c r="AF114" s="10">
        <f t="shared" si="42"/>
        <v>132</v>
      </c>
      <c r="AG114" s="39">
        <f t="shared" si="32"/>
        <v>-0.4971062814717776</v>
      </c>
      <c r="AH114" s="14">
        <v>2.7669999999999999</v>
      </c>
      <c r="AI114" s="10">
        <f t="shared" si="43"/>
        <v>133</v>
      </c>
      <c r="AJ114" s="39">
        <f t="shared" si="33"/>
        <v>-0.27106714551076055</v>
      </c>
      <c r="AK114" s="13">
        <v>97178.80365635216</v>
      </c>
      <c r="AL114" s="44"/>
    </row>
    <row r="115" spans="1:38" x14ac:dyDescent="0.25">
      <c r="A115" t="s">
        <v>740</v>
      </c>
      <c r="B115" s="5" t="s">
        <v>125</v>
      </c>
      <c r="C115" s="6" t="s">
        <v>81</v>
      </c>
      <c r="D115" s="7" t="s">
        <v>34</v>
      </c>
      <c r="E115" s="42">
        <f t="shared" si="22"/>
        <v>-6.4147604725340885</v>
      </c>
      <c r="F115" s="8">
        <v>40.218571942952266</v>
      </c>
      <c r="G115" s="9">
        <f t="shared" si="23"/>
        <v>61</v>
      </c>
      <c r="H115" s="10">
        <f t="shared" si="34"/>
        <v>464</v>
      </c>
      <c r="I115" s="39">
        <f t="shared" si="24"/>
        <v>0.36649817073440055</v>
      </c>
      <c r="J115" s="11">
        <v>0.14333228741763415</v>
      </c>
      <c r="K115" s="10">
        <f t="shared" si="35"/>
        <v>450</v>
      </c>
      <c r="L115" s="39">
        <f t="shared" si="25"/>
        <v>0.79270460153953304</v>
      </c>
      <c r="M115" s="11">
        <v>2.7017783857729138E-2</v>
      </c>
      <c r="N115" s="10">
        <f t="shared" si="36"/>
        <v>58</v>
      </c>
      <c r="O115" s="39">
        <f t="shared" si="26"/>
        <v>-1.0720735914581903</v>
      </c>
      <c r="P115" s="11">
        <v>6.977152899824253E-2</v>
      </c>
      <c r="Q115" s="10">
        <f t="shared" si="37"/>
        <v>189</v>
      </c>
      <c r="R115" s="39">
        <f t="shared" si="27"/>
        <v>0.14925438833944091</v>
      </c>
      <c r="S115" s="12">
        <v>3.54</v>
      </c>
      <c r="T115" s="10">
        <f t="shared" si="38"/>
        <v>103</v>
      </c>
      <c r="U115" s="39">
        <f t="shared" si="28"/>
        <v>-0.57893159836489527</v>
      </c>
      <c r="V115" s="11">
        <v>9.6772347487696003E-2</v>
      </c>
      <c r="W115" s="10">
        <f t="shared" si="39"/>
        <v>110</v>
      </c>
      <c r="X115" s="39">
        <f t="shared" si="29"/>
        <v>-0.83143406561538791</v>
      </c>
      <c r="Y115" s="13">
        <v>57288</v>
      </c>
      <c r="Z115" s="10">
        <f t="shared" si="40"/>
        <v>29</v>
      </c>
      <c r="AA115" s="39">
        <f t="shared" si="30"/>
        <v>-1.7562940924055024</v>
      </c>
      <c r="AB115" s="11">
        <v>7.378790805485802E-2</v>
      </c>
      <c r="AC115" s="10">
        <f t="shared" si="41"/>
        <v>16</v>
      </c>
      <c r="AD115" s="39">
        <f t="shared" si="31"/>
        <v>-2.5724777627683761</v>
      </c>
      <c r="AE115" s="11">
        <v>0.70499999999999996</v>
      </c>
      <c r="AF115" s="10">
        <f t="shared" si="42"/>
        <v>296</v>
      </c>
      <c r="AG115" s="39">
        <f t="shared" si="32"/>
        <v>0.10782628869610036</v>
      </c>
      <c r="AH115" s="14">
        <v>2.2730000000000001</v>
      </c>
      <c r="AI115" s="10">
        <f t="shared" si="43"/>
        <v>117</v>
      </c>
      <c r="AJ115" s="39">
        <f t="shared" si="33"/>
        <v>-0.27824406201474222</v>
      </c>
      <c r="AK115" s="13">
        <v>92623.549125852383</v>
      </c>
      <c r="AL115" s="44"/>
    </row>
    <row r="116" spans="1:38" x14ac:dyDescent="0.25">
      <c r="A116" t="s">
        <v>741</v>
      </c>
      <c r="B116" s="5" t="s">
        <v>103</v>
      </c>
      <c r="C116" s="6" t="s">
        <v>26</v>
      </c>
      <c r="D116" s="7" t="s">
        <v>20</v>
      </c>
      <c r="E116" s="42">
        <f t="shared" si="22"/>
        <v>-6.4098625773609452</v>
      </c>
      <c r="F116" s="8">
        <v>40.20615920838101</v>
      </c>
      <c r="G116" s="9">
        <f t="shared" si="23"/>
        <v>62</v>
      </c>
      <c r="H116" s="10">
        <f t="shared" si="34"/>
        <v>49</v>
      </c>
      <c r="I116" s="39">
        <f t="shared" si="24"/>
        <v>-0.69683035981288932</v>
      </c>
      <c r="J116" s="11">
        <v>-8.9560752994865989E-2</v>
      </c>
      <c r="K116" s="10">
        <f t="shared" si="35"/>
        <v>15</v>
      </c>
      <c r="L116" s="39">
        <f t="shared" si="25"/>
        <v>-2.5407622255408255</v>
      </c>
      <c r="M116" s="11">
        <v>0.13084112149532709</v>
      </c>
      <c r="N116" s="10">
        <f t="shared" si="36"/>
        <v>116</v>
      </c>
      <c r="O116" s="39">
        <f t="shared" si="26"/>
        <v>-0.39775472965158631</v>
      </c>
      <c r="P116" s="11">
        <v>4.4733044733044736E-2</v>
      </c>
      <c r="Q116" s="10">
        <f t="shared" si="37"/>
        <v>187</v>
      </c>
      <c r="R116" s="39">
        <f t="shared" si="27"/>
        <v>0.14460266724978876</v>
      </c>
      <c r="S116" s="12">
        <v>3.58</v>
      </c>
      <c r="T116" s="10">
        <f t="shared" si="38"/>
        <v>70</v>
      </c>
      <c r="U116" s="39">
        <f t="shared" si="28"/>
        <v>-0.93679363973606011</v>
      </c>
      <c r="V116" s="11">
        <v>0.11666666666666667</v>
      </c>
      <c r="W116" s="10">
        <f t="shared" si="39"/>
        <v>32</v>
      </c>
      <c r="X116" s="39">
        <f t="shared" si="29"/>
        <v>-1.309465579637106</v>
      </c>
      <c r="Y116" s="13">
        <v>43902</v>
      </c>
      <c r="Z116" s="10">
        <f t="shared" si="40"/>
        <v>105</v>
      </c>
      <c r="AA116" s="39">
        <f t="shared" si="30"/>
        <v>-0.69478403462164395</v>
      </c>
      <c r="AB116" s="11">
        <v>5.3246753246753237E-2</v>
      </c>
      <c r="AC116" s="10">
        <f t="shared" si="41"/>
        <v>20</v>
      </c>
      <c r="AD116" s="39">
        <f t="shared" si="31"/>
        <v>-2.2748145174540624</v>
      </c>
      <c r="AE116" s="11">
        <v>0.72699999999999998</v>
      </c>
      <c r="AF116" s="10">
        <f t="shared" si="42"/>
        <v>186</v>
      </c>
      <c r="AG116" s="39">
        <f t="shared" si="32"/>
        <v>-0.26199078861300745</v>
      </c>
      <c r="AH116" s="14">
        <v>2.5750000000000002</v>
      </c>
      <c r="AI116" s="10">
        <f t="shared" si="43"/>
        <v>147</v>
      </c>
      <c r="AJ116" s="39">
        <f t="shared" si="33"/>
        <v>-0.26382760007437911</v>
      </c>
      <c r="AK116" s="13">
        <v>101773.80934292241</v>
      </c>
      <c r="AL116" s="44"/>
    </row>
    <row r="117" spans="1:38" x14ac:dyDescent="0.25">
      <c r="A117" t="s">
        <v>742</v>
      </c>
      <c r="B117" s="5" t="s">
        <v>394</v>
      </c>
      <c r="C117" s="6" t="s">
        <v>93</v>
      </c>
      <c r="D117" s="7" t="s">
        <v>34</v>
      </c>
      <c r="E117" s="42">
        <f t="shared" si="22"/>
        <v>2.4654648307496894</v>
      </c>
      <c r="F117" s="8">
        <v>17.713419070953659</v>
      </c>
      <c r="G117" s="9">
        <f t="shared" si="23"/>
        <v>367</v>
      </c>
      <c r="H117" s="10">
        <f t="shared" si="34"/>
        <v>164</v>
      </c>
      <c r="I117" s="39">
        <f t="shared" si="24"/>
        <v>-0.35338923400038402</v>
      </c>
      <c r="J117" s="11">
        <v>-1.4339364970979873E-2</v>
      </c>
      <c r="K117" s="10">
        <f t="shared" si="35"/>
        <v>510</v>
      </c>
      <c r="L117" s="39">
        <f t="shared" si="25"/>
        <v>1.0981870554030913</v>
      </c>
      <c r="M117" s="11">
        <v>1.7503302509907531E-2</v>
      </c>
      <c r="N117" s="10">
        <f t="shared" si="36"/>
        <v>332</v>
      </c>
      <c r="O117" s="39">
        <f t="shared" si="26"/>
        <v>0.42675764477086375</v>
      </c>
      <c r="P117" s="11">
        <v>1.411764705882353E-2</v>
      </c>
      <c r="Q117" s="10">
        <f t="shared" si="37"/>
        <v>350</v>
      </c>
      <c r="R117" s="39">
        <f t="shared" si="27"/>
        <v>0.43417230508063598</v>
      </c>
      <c r="S117" s="12">
        <v>1.0900000000000001</v>
      </c>
      <c r="T117" s="10">
        <f t="shared" si="38"/>
        <v>383</v>
      </c>
      <c r="U117" s="39">
        <f t="shared" si="28"/>
        <v>0.53352828249134243</v>
      </c>
      <c r="V117" s="11">
        <v>3.4928314354829196E-2</v>
      </c>
      <c r="W117" s="10">
        <f t="shared" si="39"/>
        <v>335</v>
      </c>
      <c r="X117" s="39">
        <f t="shared" si="29"/>
        <v>7.2704726555675905E-2</v>
      </c>
      <c r="Y117" s="13">
        <v>82606</v>
      </c>
      <c r="Z117" s="10">
        <f t="shared" si="40"/>
        <v>448</v>
      </c>
      <c r="AA117" s="39">
        <f t="shared" si="30"/>
        <v>0.7016412793552782</v>
      </c>
      <c r="AB117" s="11">
        <v>2.62246931710899E-2</v>
      </c>
      <c r="AC117" s="10">
        <f t="shared" si="41"/>
        <v>278</v>
      </c>
      <c r="AD117" s="39">
        <f t="shared" si="31"/>
        <v>0.20120247766045524</v>
      </c>
      <c r="AE117" s="11">
        <v>0.91</v>
      </c>
      <c r="AF117" s="10">
        <f t="shared" si="42"/>
        <v>215</v>
      </c>
      <c r="AG117" s="39">
        <f t="shared" si="32"/>
        <v>-0.14565760204226139</v>
      </c>
      <c r="AH117" s="14">
        <v>2.48</v>
      </c>
      <c r="AI117" s="10">
        <f t="shared" si="43"/>
        <v>236</v>
      </c>
      <c r="AJ117" s="39">
        <f t="shared" si="33"/>
        <v>-0.21730776001869345</v>
      </c>
      <c r="AK117" s="13">
        <v>131300.37720172681</v>
      </c>
      <c r="AL117" s="44"/>
    </row>
    <row r="118" spans="1:38" x14ac:dyDescent="0.25">
      <c r="A118" t="s">
        <v>743</v>
      </c>
      <c r="B118" s="5" t="s">
        <v>244</v>
      </c>
      <c r="C118" s="6" t="s">
        <v>49</v>
      </c>
      <c r="D118" s="7" t="s">
        <v>39</v>
      </c>
      <c r="E118" s="42">
        <f t="shared" si="22"/>
        <v>-1.5426411092561361</v>
      </c>
      <c r="F118" s="8">
        <v>27.871161000501438</v>
      </c>
      <c r="G118" s="9">
        <f t="shared" si="23"/>
        <v>169</v>
      </c>
      <c r="H118" s="10">
        <f t="shared" si="34"/>
        <v>369</v>
      </c>
      <c r="I118" s="39">
        <f t="shared" si="24"/>
        <v>7.4649753584556444E-2</v>
      </c>
      <c r="J118" s="11">
        <v>7.9410871545702921E-2</v>
      </c>
      <c r="K118" s="10">
        <f t="shared" si="35"/>
        <v>83</v>
      </c>
      <c r="L118" s="39">
        <f t="shared" si="25"/>
        <v>-0.94584662645512052</v>
      </c>
      <c r="M118" s="11">
        <v>8.1166272655634364E-2</v>
      </c>
      <c r="N118" s="10">
        <f t="shared" si="36"/>
        <v>183</v>
      </c>
      <c r="O118" s="39">
        <f t="shared" si="26"/>
        <v>1.0111917448560728E-2</v>
      </c>
      <c r="P118" s="11">
        <v>2.9588336192109776E-2</v>
      </c>
      <c r="Q118" s="10">
        <f t="shared" si="37"/>
        <v>227</v>
      </c>
      <c r="R118" s="39">
        <f t="shared" si="27"/>
        <v>0.2597327642186798</v>
      </c>
      <c r="S118" s="12">
        <v>2.59</v>
      </c>
      <c r="T118" s="10">
        <f t="shared" si="38"/>
        <v>186</v>
      </c>
      <c r="U118" s="39">
        <f t="shared" si="28"/>
        <v>-1.6530200932612545E-2</v>
      </c>
      <c r="V118" s="11">
        <v>6.5507246376811601E-2</v>
      </c>
      <c r="W118" s="10">
        <f t="shared" si="39"/>
        <v>170</v>
      </c>
      <c r="X118" s="39">
        <f t="shared" si="29"/>
        <v>-0.60363165802951158</v>
      </c>
      <c r="Y118" s="13">
        <v>63667</v>
      </c>
      <c r="Z118" s="10">
        <f t="shared" si="40"/>
        <v>81</v>
      </c>
      <c r="AA118" s="39">
        <f t="shared" si="30"/>
        <v>-0.94567311247416075</v>
      </c>
      <c r="AB118" s="11">
        <v>5.8101677936388679E-2</v>
      </c>
      <c r="AC118" s="10">
        <f t="shared" si="41"/>
        <v>260</v>
      </c>
      <c r="AD118" s="39">
        <f t="shared" si="31"/>
        <v>0.1064914450604463</v>
      </c>
      <c r="AE118" s="11">
        <v>0.90300000000000002</v>
      </c>
      <c r="AF118" s="10">
        <f t="shared" si="42"/>
        <v>183</v>
      </c>
      <c r="AG118" s="39">
        <f t="shared" si="32"/>
        <v>-0.27668550691668065</v>
      </c>
      <c r="AH118" s="14">
        <v>2.5870000000000002</v>
      </c>
      <c r="AI118" s="10">
        <f t="shared" si="43"/>
        <v>145</v>
      </c>
      <c r="AJ118" s="39">
        <f t="shared" si="33"/>
        <v>-0.26468667840290772</v>
      </c>
      <c r="AK118" s="13">
        <v>101228.54447242919</v>
      </c>
      <c r="AL118" s="44"/>
    </row>
    <row r="119" spans="1:38" x14ac:dyDescent="0.25">
      <c r="A119" t="s">
        <v>744</v>
      </c>
      <c r="B119" s="5" t="s">
        <v>360</v>
      </c>
      <c r="C119" s="6" t="s">
        <v>30</v>
      </c>
      <c r="D119" s="7" t="s">
        <v>20</v>
      </c>
      <c r="E119" s="42">
        <f t="shared" si="22"/>
        <v>-0.72666465134015645</v>
      </c>
      <c r="F119" s="8">
        <v>25.803232057464324</v>
      </c>
      <c r="G119" s="9">
        <f t="shared" si="23"/>
        <v>196</v>
      </c>
      <c r="H119" s="10">
        <f t="shared" si="34"/>
        <v>196</v>
      </c>
      <c r="I119" s="39">
        <f t="shared" si="24"/>
        <v>-0.27626473214797836</v>
      </c>
      <c r="J119" s="11">
        <v>2.552648372686761E-3</v>
      </c>
      <c r="K119" s="10">
        <f t="shared" si="35"/>
        <v>87</v>
      </c>
      <c r="L119" s="39">
        <f t="shared" si="25"/>
        <v>-0.90027260649990004</v>
      </c>
      <c r="M119" s="11">
        <v>7.9746835443037969E-2</v>
      </c>
      <c r="N119" s="10">
        <f t="shared" si="36"/>
        <v>247</v>
      </c>
      <c r="O119" s="39">
        <f t="shared" si="26"/>
        <v>0.23395786989435302</v>
      </c>
      <c r="P119" s="11">
        <v>2.1276595744680851E-2</v>
      </c>
      <c r="Q119" s="10">
        <f t="shared" si="37"/>
        <v>502</v>
      </c>
      <c r="R119" s="39">
        <f t="shared" si="27"/>
        <v>0.56093170477365739</v>
      </c>
      <c r="S119" s="12">
        <v>0</v>
      </c>
      <c r="T119" s="10">
        <f t="shared" si="38"/>
        <v>251</v>
      </c>
      <c r="U119" s="39">
        <f t="shared" si="28"/>
        <v>0.20287751479260258</v>
      </c>
      <c r="V119" s="11">
        <v>5.3309900410076154E-2</v>
      </c>
      <c r="W119" s="10">
        <f t="shared" si="39"/>
        <v>126</v>
      </c>
      <c r="X119" s="39">
        <f t="shared" si="29"/>
        <v>-0.75397624745364378</v>
      </c>
      <c r="Y119" s="13">
        <v>59457</v>
      </c>
      <c r="Z119" s="10">
        <f t="shared" si="40"/>
        <v>236</v>
      </c>
      <c r="AA119" s="39">
        <f t="shared" si="30"/>
        <v>1.1429042416340646E-2</v>
      </c>
      <c r="AB119" s="11">
        <v>3.9580908032596042E-2</v>
      </c>
      <c r="AC119" s="10">
        <f t="shared" si="41"/>
        <v>105</v>
      </c>
      <c r="AD119" s="39">
        <f t="shared" si="31"/>
        <v>-0.66472696325391201</v>
      </c>
      <c r="AE119" s="11">
        <v>0.84599999999999997</v>
      </c>
      <c r="AF119" s="10">
        <f t="shared" si="42"/>
        <v>269</v>
      </c>
      <c r="AG119" s="39">
        <f t="shared" si="32"/>
        <v>2.7005338025898207E-2</v>
      </c>
      <c r="AH119" s="14">
        <v>2.339</v>
      </c>
      <c r="AI119" s="10">
        <f t="shared" si="43"/>
        <v>391</v>
      </c>
      <c r="AJ119" s="39">
        <f t="shared" si="33"/>
        <v>-0.11909828941623657</v>
      </c>
      <c r="AK119" s="13">
        <v>193634.82621637438</v>
      </c>
      <c r="AL119" s="44"/>
    </row>
    <row r="120" spans="1:38" x14ac:dyDescent="0.25">
      <c r="A120" t="s">
        <v>745</v>
      </c>
      <c r="B120" s="5" t="s">
        <v>447</v>
      </c>
      <c r="C120" s="6" t="s">
        <v>91</v>
      </c>
      <c r="D120" s="7" t="s">
        <v>39</v>
      </c>
      <c r="E120" s="42">
        <f t="shared" si="22"/>
        <v>4.1097179649573778</v>
      </c>
      <c r="F120" s="8">
        <v>13.546388744378129</v>
      </c>
      <c r="G120" s="9">
        <f t="shared" si="23"/>
        <v>461</v>
      </c>
      <c r="H120" s="10">
        <f t="shared" si="34"/>
        <v>63</v>
      </c>
      <c r="I120" s="39">
        <f t="shared" si="24"/>
        <v>-0.64014510546713121</v>
      </c>
      <c r="J120" s="11">
        <v>-7.7145397954646477E-2</v>
      </c>
      <c r="K120" s="10">
        <f t="shared" si="35"/>
        <v>404</v>
      </c>
      <c r="L120" s="39">
        <f t="shared" si="25"/>
        <v>0.61618283417524233</v>
      </c>
      <c r="M120" s="11">
        <v>3.2515687393040504E-2</v>
      </c>
      <c r="N120" s="10">
        <f t="shared" si="36"/>
        <v>235</v>
      </c>
      <c r="O120" s="39">
        <f t="shared" si="26"/>
        <v>0.2117974043278569</v>
      </c>
      <c r="P120" s="11">
        <v>2.2099447513812154E-2</v>
      </c>
      <c r="Q120" s="10">
        <f t="shared" si="37"/>
        <v>324</v>
      </c>
      <c r="R120" s="39">
        <f t="shared" si="27"/>
        <v>0.40742490881513599</v>
      </c>
      <c r="S120" s="12">
        <v>1.32</v>
      </c>
      <c r="T120" s="10">
        <f t="shared" si="38"/>
        <v>469</v>
      </c>
      <c r="U120" s="39">
        <f t="shared" si="28"/>
        <v>0.74500079291408716</v>
      </c>
      <c r="V120" s="11">
        <v>2.3172103487064118E-2</v>
      </c>
      <c r="W120" s="10">
        <f t="shared" si="39"/>
        <v>483</v>
      </c>
      <c r="X120" s="39">
        <f t="shared" si="29"/>
        <v>1.0471590761082399</v>
      </c>
      <c r="Y120" s="13">
        <v>109893</v>
      </c>
      <c r="Z120" s="10">
        <f t="shared" si="40"/>
        <v>409</v>
      </c>
      <c r="AA120" s="39">
        <f t="shared" si="30"/>
        <v>0.58036848560592003</v>
      </c>
      <c r="AB120" s="11">
        <v>2.8571428571428571E-2</v>
      </c>
      <c r="AC120" s="10">
        <f t="shared" si="41"/>
        <v>516</v>
      </c>
      <c r="AD120" s="39">
        <f t="shared" si="31"/>
        <v>1.02654147603196</v>
      </c>
      <c r="AE120" s="11">
        <v>0.97099999999999997</v>
      </c>
      <c r="AF120" s="10">
        <f t="shared" si="42"/>
        <v>419</v>
      </c>
      <c r="AG120" s="39">
        <f t="shared" si="32"/>
        <v>0.50335912303663632</v>
      </c>
      <c r="AH120" s="14">
        <v>1.95</v>
      </c>
      <c r="AI120" s="10">
        <f t="shared" si="43"/>
        <v>403</v>
      </c>
      <c r="AJ120" s="39">
        <f t="shared" si="33"/>
        <v>-0.11369356712803171</v>
      </c>
      <c r="AK120" s="13">
        <v>197065.25287325127</v>
      </c>
      <c r="AL120" s="44"/>
    </row>
    <row r="121" spans="1:38" x14ac:dyDescent="0.25">
      <c r="A121" t="s">
        <v>746</v>
      </c>
      <c r="B121" s="5" t="s">
        <v>415</v>
      </c>
      <c r="C121" s="6" t="s">
        <v>49</v>
      </c>
      <c r="D121" s="7" t="s">
        <v>39</v>
      </c>
      <c r="E121" s="42">
        <f t="shared" si="22"/>
        <v>3.3362672511368441</v>
      </c>
      <c r="F121" s="8">
        <v>15.506544704278252</v>
      </c>
      <c r="G121" s="9">
        <f t="shared" si="23"/>
        <v>412</v>
      </c>
      <c r="H121" s="10">
        <f t="shared" si="34"/>
        <v>305</v>
      </c>
      <c r="I121" s="39">
        <f t="shared" si="24"/>
        <v>-6.5366080680007529E-2</v>
      </c>
      <c r="J121" s="11">
        <v>4.87442314518991E-2</v>
      </c>
      <c r="K121" s="10">
        <f t="shared" si="35"/>
        <v>367</v>
      </c>
      <c r="L121" s="39">
        <f t="shared" si="25"/>
        <v>0.47330702385441897</v>
      </c>
      <c r="M121" s="11">
        <v>3.6965662228451296E-2</v>
      </c>
      <c r="N121" s="10">
        <f t="shared" si="36"/>
        <v>272</v>
      </c>
      <c r="O121" s="39">
        <f t="shared" si="26"/>
        <v>0.3036214294277495</v>
      </c>
      <c r="P121" s="11">
        <v>1.8689881894557409E-2</v>
      </c>
      <c r="Q121" s="10">
        <f t="shared" si="37"/>
        <v>460</v>
      </c>
      <c r="R121" s="39">
        <f t="shared" si="27"/>
        <v>0.53185844796333137</v>
      </c>
      <c r="S121" s="12">
        <v>0.25</v>
      </c>
      <c r="T121" s="10">
        <f t="shared" si="38"/>
        <v>406</v>
      </c>
      <c r="U121" s="39">
        <f t="shared" si="28"/>
        <v>0.58862731212221608</v>
      </c>
      <c r="V121" s="11">
        <v>3.1865241004752208E-2</v>
      </c>
      <c r="W121" s="10">
        <f t="shared" si="39"/>
        <v>446</v>
      </c>
      <c r="X121" s="39">
        <f t="shared" si="29"/>
        <v>0.73968474951874397</v>
      </c>
      <c r="Y121" s="13">
        <v>101283</v>
      </c>
      <c r="Z121" s="10">
        <f t="shared" si="40"/>
        <v>351</v>
      </c>
      <c r="AA121" s="39">
        <f t="shared" si="30"/>
        <v>0.40318939858482677</v>
      </c>
      <c r="AB121" s="11">
        <v>3.2000000000000001E-2</v>
      </c>
      <c r="AC121" s="10">
        <f t="shared" si="41"/>
        <v>431</v>
      </c>
      <c r="AD121" s="39">
        <f t="shared" si="31"/>
        <v>0.7153480832033593</v>
      </c>
      <c r="AE121" s="11">
        <v>0.94799999999999995</v>
      </c>
      <c r="AF121" s="10">
        <f t="shared" si="42"/>
        <v>245</v>
      </c>
      <c r="AG121" s="39">
        <f t="shared" si="32"/>
        <v>-3.6671774623352194E-2</v>
      </c>
      <c r="AH121" s="14">
        <v>2.391</v>
      </c>
      <c r="AI121" s="10">
        <f t="shared" si="43"/>
        <v>340</v>
      </c>
      <c r="AJ121" s="39">
        <f t="shared" si="33"/>
        <v>-0.15551784728459003</v>
      </c>
      <c r="AK121" s="13">
        <v>170518.99981842522</v>
      </c>
      <c r="AL121" s="44"/>
    </row>
    <row r="122" spans="1:38" x14ac:dyDescent="0.25">
      <c r="A122" t="s">
        <v>747</v>
      </c>
      <c r="B122" s="5" t="s">
        <v>466</v>
      </c>
      <c r="C122" s="6" t="s">
        <v>47</v>
      </c>
      <c r="D122" s="7" t="s">
        <v>20</v>
      </c>
      <c r="E122" s="42">
        <f t="shared" si="22"/>
        <v>2.1120786509103291</v>
      </c>
      <c r="F122" s="8">
        <v>18.609005582389972</v>
      </c>
      <c r="G122" s="9">
        <f t="shared" si="23"/>
        <v>337</v>
      </c>
      <c r="H122" s="10">
        <f t="shared" si="34"/>
        <v>556</v>
      </c>
      <c r="I122" s="39">
        <f t="shared" si="24"/>
        <v>2.3750052420208756</v>
      </c>
      <c r="J122" s="11">
        <v>0.58324084350721428</v>
      </c>
      <c r="K122" s="10">
        <f t="shared" si="35"/>
        <v>40</v>
      </c>
      <c r="L122" s="39">
        <f t="shared" si="25"/>
        <v>-1.4973268956964108</v>
      </c>
      <c r="M122" s="11">
        <v>9.8342541436464093E-2</v>
      </c>
      <c r="N122" s="10">
        <f t="shared" si="36"/>
        <v>329</v>
      </c>
      <c r="O122" s="39">
        <f t="shared" si="26"/>
        <v>0.42049621397116582</v>
      </c>
      <c r="P122" s="11">
        <v>1.4350143501435014E-2</v>
      </c>
      <c r="Q122" s="10">
        <f t="shared" si="37"/>
        <v>250</v>
      </c>
      <c r="R122" s="39">
        <f t="shared" si="27"/>
        <v>0.30392411457037538</v>
      </c>
      <c r="S122" s="12">
        <v>2.21</v>
      </c>
      <c r="T122" s="10">
        <f t="shared" si="38"/>
        <v>335</v>
      </c>
      <c r="U122" s="39">
        <f t="shared" si="28"/>
        <v>0.42036314199258862</v>
      </c>
      <c r="V122" s="11">
        <v>4.1219407471017606E-2</v>
      </c>
      <c r="W122" s="10">
        <f t="shared" si="39"/>
        <v>417</v>
      </c>
      <c r="X122" s="39">
        <f t="shared" si="29"/>
        <v>0.48581309008497781</v>
      </c>
      <c r="Y122" s="13">
        <v>94174</v>
      </c>
      <c r="Z122" s="10">
        <f t="shared" si="40"/>
        <v>366</v>
      </c>
      <c r="AA122" s="39">
        <f t="shared" si="30"/>
        <v>0.43076793489060655</v>
      </c>
      <c r="AB122" s="11">
        <v>3.1466331025802388E-2</v>
      </c>
      <c r="AC122" s="10">
        <f t="shared" si="41"/>
        <v>223</v>
      </c>
      <c r="AD122" s="39">
        <f t="shared" si="31"/>
        <v>-1.5279882568136597E-2</v>
      </c>
      <c r="AE122" s="11">
        <v>0.89400000000000002</v>
      </c>
      <c r="AF122" s="10">
        <f t="shared" si="42"/>
        <v>164</v>
      </c>
      <c r="AG122" s="39">
        <f t="shared" si="32"/>
        <v>-0.37832397518375299</v>
      </c>
      <c r="AH122" s="14">
        <v>2.67</v>
      </c>
      <c r="AI122" s="10">
        <f t="shared" si="43"/>
        <v>199</v>
      </c>
      <c r="AJ122" s="39">
        <f t="shared" si="33"/>
        <v>-0.23537821926570524</v>
      </c>
      <c r="AK122" s="13">
        <v>119830.89148212917</v>
      </c>
      <c r="AL122" s="44"/>
    </row>
    <row r="123" spans="1:38" x14ac:dyDescent="0.25">
      <c r="A123" t="s">
        <v>748</v>
      </c>
      <c r="B123" s="5" t="s">
        <v>388</v>
      </c>
      <c r="C123" s="6" t="s">
        <v>81</v>
      </c>
      <c r="D123" s="7" t="s">
        <v>34</v>
      </c>
      <c r="E123" s="42">
        <f t="shared" si="22"/>
        <v>4.8967018722151989</v>
      </c>
      <c r="F123" s="8">
        <v>11.551935615571738</v>
      </c>
      <c r="G123" s="9">
        <f t="shared" si="23"/>
        <v>492</v>
      </c>
      <c r="H123" s="10">
        <f t="shared" si="34"/>
        <v>56</v>
      </c>
      <c r="I123" s="39">
        <f t="shared" si="24"/>
        <v>-0.68329834454915372</v>
      </c>
      <c r="J123" s="11">
        <v>-8.6596935052298707E-2</v>
      </c>
      <c r="K123" s="10">
        <f t="shared" si="35"/>
        <v>506</v>
      </c>
      <c r="L123" s="39">
        <f t="shared" si="25"/>
        <v>1.0793353765479099</v>
      </c>
      <c r="M123" s="11">
        <v>1.8090452261306532E-2</v>
      </c>
      <c r="N123" s="10">
        <f t="shared" si="36"/>
        <v>482</v>
      </c>
      <c r="O123" s="39">
        <f t="shared" si="26"/>
        <v>0.75160695390022125</v>
      </c>
      <c r="P123" s="11">
        <v>2.0554984583761563E-3</v>
      </c>
      <c r="Q123" s="10">
        <f t="shared" si="37"/>
        <v>498</v>
      </c>
      <c r="R123" s="39">
        <f t="shared" si="27"/>
        <v>0.55046533232194006</v>
      </c>
      <c r="S123" s="12">
        <v>0.09</v>
      </c>
      <c r="T123" s="10">
        <f t="shared" si="38"/>
        <v>553</v>
      </c>
      <c r="U123" s="39">
        <f t="shared" si="28"/>
        <v>1.0309610589451499</v>
      </c>
      <c r="V123" s="11">
        <v>7.2749583662021214E-3</v>
      </c>
      <c r="W123" s="10">
        <f t="shared" si="39"/>
        <v>489</v>
      </c>
      <c r="X123" s="39">
        <f t="shared" si="29"/>
        <v>1.1020116389005123</v>
      </c>
      <c r="Y123" s="13">
        <v>111429</v>
      </c>
      <c r="Z123" s="10">
        <f t="shared" si="40"/>
        <v>382</v>
      </c>
      <c r="AA123" s="39">
        <f t="shared" si="30"/>
        <v>0.48773031074980999</v>
      </c>
      <c r="AB123" s="11">
        <v>3.0364058869093727E-2</v>
      </c>
      <c r="AC123" s="10">
        <f t="shared" si="41"/>
        <v>380</v>
      </c>
      <c r="AD123" s="39">
        <f t="shared" si="31"/>
        <v>0.56651646054620397</v>
      </c>
      <c r="AE123" s="11">
        <v>0.93700000000000006</v>
      </c>
      <c r="AF123" s="10">
        <f t="shared" si="42"/>
        <v>525</v>
      </c>
      <c r="AG123" s="39">
        <f t="shared" si="32"/>
        <v>1.1523758481155342</v>
      </c>
      <c r="AH123" s="14">
        <v>1.42</v>
      </c>
      <c r="AI123" s="10">
        <f t="shared" si="43"/>
        <v>496</v>
      </c>
      <c r="AJ123" s="39">
        <f t="shared" si="33"/>
        <v>8.1227587291158657E-2</v>
      </c>
      <c r="AK123" s="13">
        <v>320783.49193394842</v>
      </c>
      <c r="AL123" s="44"/>
    </row>
    <row r="124" spans="1:38" x14ac:dyDescent="0.25">
      <c r="A124" t="s">
        <v>749</v>
      </c>
      <c r="B124" s="5" t="s">
        <v>105</v>
      </c>
      <c r="C124" s="6" t="s">
        <v>52</v>
      </c>
      <c r="D124" s="7" t="s">
        <v>34</v>
      </c>
      <c r="E124" s="42">
        <f t="shared" si="22"/>
        <v>-6.941964726224886</v>
      </c>
      <c r="F124" s="8">
        <v>41.554665557569443</v>
      </c>
      <c r="G124" s="9">
        <f t="shared" si="23"/>
        <v>54</v>
      </c>
      <c r="H124" s="10">
        <f t="shared" si="34"/>
        <v>386</v>
      </c>
      <c r="I124" s="39">
        <f t="shared" si="24"/>
        <v>0.1288786559256945</v>
      </c>
      <c r="J124" s="11">
        <v>9.1288229842446666E-2</v>
      </c>
      <c r="K124" s="10">
        <f t="shared" si="35"/>
        <v>86</v>
      </c>
      <c r="L124" s="39">
        <f t="shared" si="25"/>
        <v>-0.90998261837093497</v>
      </c>
      <c r="M124" s="11">
        <v>8.0049261083743842E-2</v>
      </c>
      <c r="N124" s="10">
        <f t="shared" si="36"/>
        <v>23</v>
      </c>
      <c r="O124" s="39">
        <f t="shared" si="26"/>
        <v>-2.3656651981260763</v>
      </c>
      <c r="P124" s="11">
        <v>0.11780455153949129</v>
      </c>
      <c r="Q124" s="10">
        <f t="shared" si="37"/>
        <v>64</v>
      </c>
      <c r="R124" s="39">
        <f t="shared" si="27"/>
        <v>-0.69852178024966582</v>
      </c>
      <c r="S124" s="12">
        <v>10.83</v>
      </c>
      <c r="T124" s="10">
        <f t="shared" si="38"/>
        <v>98</v>
      </c>
      <c r="U124" s="39">
        <f t="shared" si="28"/>
        <v>-0.63779093192616132</v>
      </c>
      <c r="V124" s="11">
        <v>0.10004446420631392</v>
      </c>
      <c r="W124" s="10">
        <f t="shared" si="39"/>
        <v>58</v>
      </c>
      <c r="X124" s="39">
        <f t="shared" si="29"/>
        <v>-1.0793062259937491</v>
      </c>
      <c r="Y124" s="13">
        <v>50347</v>
      </c>
      <c r="Z124" s="10">
        <f t="shared" si="40"/>
        <v>214</v>
      </c>
      <c r="AA124" s="39">
        <f t="shared" si="30"/>
        <v>-9.0392600992863309E-2</v>
      </c>
      <c r="AB124" s="11">
        <v>4.1551246537396128E-2</v>
      </c>
      <c r="AC124" s="10">
        <f t="shared" si="41"/>
        <v>30</v>
      </c>
      <c r="AD124" s="39">
        <f t="shared" si="31"/>
        <v>-1.8283196494825915</v>
      </c>
      <c r="AE124" s="11">
        <v>0.76</v>
      </c>
      <c r="AF124" s="10">
        <f t="shared" si="42"/>
        <v>300</v>
      </c>
      <c r="AG124" s="39">
        <f t="shared" si="32"/>
        <v>0.11272452813065809</v>
      </c>
      <c r="AH124" s="14">
        <v>2.2690000000000001</v>
      </c>
      <c r="AI124" s="10">
        <f t="shared" si="43"/>
        <v>86</v>
      </c>
      <c r="AJ124" s="39">
        <f t="shared" si="33"/>
        <v>-0.29949392350053267</v>
      </c>
      <c r="AK124" s="13">
        <v>79136.067732981566</v>
      </c>
      <c r="AL124" s="44"/>
    </row>
    <row r="125" spans="1:38" x14ac:dyDescent="0.25">
      <c r="A125" t="s">
        <v>750</v>
      </c>
      <c r="B125" s="5" t="s">
        <v>55</v>
      </c>
      <c r="C125" s="6" t="s">
        <v>41</v>
      </c>
      <c r="D125" s="7" t="s">
        <v>34</v>
      </c>
      <c r="E125" s="42">
        <f t="shared" si="22"/>
        <v>-17.066860670500255</v>
      </c>
      <c r="F125" s="8">
        <v>67.214186938714548</v>
      </c>
      <c r="G125" s="9">
        <f t="shared" si="23"/>
        <v>12</v>
      </c>
      <c r="H125" s="10">
        <f t="shared" si="34"/>
        <v>80</v>
      </c>
      <c r="I125" s="39">
        <f t="shared" si="24"/>
        <v>-0.59753284859696565</v>
      </c>
      <c r="J125" s="11">
        <v>-6.7812348218622365E-2</v>
      </c>
      <c r="K125" s="10">
        <f t="shared" si="35"/>
        <v>8</v>
      </c>
      <c r="L125" s="39">
        <f t="shared" si="25"/>
        <v>-3.1504032502348145</v>
      </c>
      <c r="M125" s="11">
        <v>0.14982885085574571</v>
      </c>
      <c r="N125" s="10">
        <f t="shared" si="36"/>
        <v>9</v>
      </c>
      <c r="O125" s="39">
        <f t="shared" si="26"/>
        <v>-3.8155718970101273</v>
      </c>
      <c r="P125" s="11">
        <v>0.17164179104477612</v>
      </c>
      <c r="Q125" s="10">
        <f t="shared" si="37"/>
        <v>9</v>
      </c>
      <c r="R125" s="39">
        <f t="shared" si="27"/>
        <v>-4.1303290141405498</v>
      </c>
      <c r="S125" s="12">
        <v>40.340000000000003</v>
      </c>
      <c r="T125" s="10">
        <f t="shared" si="38"/>
        <v>16</v>
      </c>
      <c r="U125" s="39">
        <f t="shared" si="28"/>
        <v>-3.0500848684259592</v>
      </c>
      <c r="V125" s="11">
        <v>0.23414906312477721</v>
      </c>
      <c r="W125" s="10">
        <f t="shared" si="39"/>
        <v>20</v>
      </c>
      <c r="X125" s="39">
        <f t="shared" si="29"/>
        <v>-1.4803798801083403</v>
      </c>
      <c r="Y125" s="13">
        <v>39116</v>
      </c>
      <c r="Z125" s="10">
        <f t="shared" si="40"/>
        <v>39</v>
      </c>
      <c r="AA125" s="39">
        <f t="shared" si="30"/>
        <v>-1.5605454825656226</v>
      </c>
      <c r="AB125" s="11">
        <v>7.0000000000000007E-2</v>
      </c>
      <c r="AC125" s="10">
        <f t="shared" si="41"/>
        <v>53</v>
      </c>
      <c r="AD125" s="39">
        <f t="shared" si="31"/>
        <v>-1.2600534538825381</v>
      </c>
      <c r="AE125" s="11">
        <v>0.80200000000000005</v>
      </c>
      <c r="AF125" s="10">
        <f t="shared" si="42"/>
        <v>4</v>
      </c>
      <c r="AG125" s="39">
        <f t="shared" si="32"/>
        <v>-2.9829627945098198</v>
      </c>
      <c r="AH125" s="14">
        <v>4.7969999999999997</v>
      </c>
      <c r="AI125" s="10">
        <f t="shared" si="43"/>
        <v>14</v>
      </c>
      <c r="AJ125" s="39">
        <f t="shared" si="33"/>
        <v>-0.34868540412687338</v>
      </c>
      <c r="AK125" s="13">
        <v>47913.785174613447</v>
      </c>
      <c r="AL125" s="44">
        <v>1</v>
      </c>
    </row>
    <row r="126" spans="1:38" x14ac:dyDescent="0.25">
      <c r="A126" t="s">
        <v>751</v>
      </c>
      <c r="B126" s="5" t="s">
        <v>284</v>
      </c>
      <c r="C126" s="6" t="s">
        <v>93</v>
      </c>
      <c r="D126" s="7" t="s">
        <v>34</v>
      </c>
      <c r="E126" s="42">
        <f t="shared" si="22"/>
        <v>-0.26721352926094799</v>
      </c>
      <c r="F126" s="8">
        <v>24.638845188160424</v>
      </c>
      <c r="G126" s="9">
        <f t="shared" si="23"/>
        <v>215</v>
      </c>
      <c r="H126" s="10">
        <f t="shared" si="34"/>
        <v>395</v>
      </c>
      <c r="I126" s="39">
        <f t="shared" si="24"/>
        <v>0.15604303927521915</v>
      </c>
      <c r="J126" s="11">
        <v>9.7237845269341427E-2</v>
      </c>
      <c r="K126" s="10">
        <f t="shared" si="35"/>
        <v>144</v>
      </c>
      <c r="L126" s="39">
        <f t="shared" si="25"/>
        <v>-0.46638698586900618</v>
      </c>
      <c r="M126" s="11">
        <v>6.6233140655105979E-2</v>
      </c>
      <c r="N126" s="10">
        <f t="shared" si="36"/>
        <v>239</v>
      </c>
      <c r="O126" s="39">
        <f t="shared" si="26"/>
        <v>0.21651790439933757</v>
      </c>
      <c r="P126" s="11">
        <v>2.1924168171266443E-2</v>
      </c>
      <c r="Q126" s="10">
        <f t="shared" si="37"/>
        <v>174</v>
      </c>
      <c r="R126" s="39">
        <f t="shared" si="27"/>
        <v>0.10506303798774538</v>
      </c>
      <c r="S126" s="12">
        <v>3.92</v>
      </c>
      <c r="T126" s="10">
        <f t="shared" si="38"/>
        <v>204</v>
      </c>
      <c r="U126" s="39">
        <f t="shared" si="28"/>
        <v>4.0906789299721628E-2</v>
      </c>
      <c r="V126" s="11">
        <v>6.2314200777498288E-2</v>
      </c>
      <c r="W126" s="10">
        <f t="shared" si="39"/>
        <v>188</v>
      </c>
      <c r="X126" s="39">
        <f t="shared" si="29"/>
        <v>-0.56984876453895839</v>
      </c>
      <c r="Y126" s="13">
        <v>64613</v>
      </c>
      <c r="Z126" s="10">
        <f t="shared" si="40"/>
        <v>164</v>
      </c>
      <c r="AA126" s="39">
        <f t="shared" si="30"/>
        <v>-0.36732100187688016</v>
      </c>
      <c r="AB126" s="11">
        <v>4.6910055068325518E-2</v>
      </c>
      <c r="AC126" s="10">
        <f t="shared" si="41"/>
        <v>278</v>
      </c>
      <c r="AD126" s="39">
        <f t="shared" si="31"/>
        <v>0.20120247766045524</v>
      </c>
      <c r="AE126" s="11">
        <v>0.91</v>
      </c>
      <c r="AF126" s="10">
        <f t="shared" si="42"/>
        <v>489</v>
      </c>
      <c r="AG126" s="39">
        <f t="shared" si="32"/>
        <v>0.85480780246615262</v>
      </c>
      <c r="AH126" s="14">
        <v>1.663</v>
      </c>
      <c r="AI126" s="10">
        <f t="shared" si="43"/>
        <v>390</v>
      </c>
      <c r="AJ126" s="39">
        <f t="shared" si="33"/>
        <v>-0.11939974464184248</v>
      </c>
      <c r="AK126" s="13">
        <v>193443.48982818841</v>
      </c>
      <c r="AL126" s="44"/>
    </row>
    <row r="127" spans="1:38" x14ac:dyDescent="0.25">
      <c r="A127" t="s">
        <v>752</v>
      </c>
      <c r="B127" s="5" t="s">
        <v>313</v>
      </c>
      <c r="C127" s="6" t="s">
        <v>38</v>
      </c>
      <c r="D127" s="7" t="s">
        <v>39</v>
      </c>
      <c r="E127" s="42">
        <f t="shared" si="22"/>
        <v>2.5893319691399186</v>
      </c>
      <c r="F127" s="8">
        <v>17.399502611620324</v>
      </c>
      <c r="G127" s="9">
        <f t="shared" si="23"/>
        <v>374</v>
      </c>
      <c r="H127" s="10">
        <f t="shared" si="34"/>
        <v>507</v>
      </c>
      <c r="I127" s="39">
        <f t="shared" si="24"/>
        <v>0.69899627496131855</v>
      </c>
      <c r="J127" s="11">
        <v>0.21615690577424229</v>
      </c>
      <c r="K127" s="10">
        <f t="shared" si="35"/>
        <v>475</v>
      </c>
      <c r="L127" s="39">
        <f t="shared" si="25"/>
        <v>0.90515025916715985</v>
      </c>
      <c r="M127" s="11">
        <v>2.3515579071134628E-2</v>
      </c>
      <c r="N127" s="10">
        <f t="shared" si="36"/>
        <v>336</v>
      </c>
      <c r="O127" s="39">
        <f t="shared" si="26"/>
        <v>0.4329942242548579</v>
      </c>
      <c r="P127" s="11">
        <v>1.3886073383336712E-2</v>
      </c>
      <c r="Q127" s="10">
        <f t="shared" si="37"/>
        <v>317</v>
      </c>
      <c r="R127" s="39">
        <f t="shared" si="27"/>
        <v>0.40161025745307077</v>
      </c>
      <c r="S127" s="12">
        <v>1.37</v>
      </c>
      <c r="T127" s="10">
        <f t="shared" si="38"/>
        <v>330</v>
      </c>
      <c r="U127" s="39">
        <f t="shared" si="28"/>
        <v>0.41383397174795594</v>
      </c>
      <c r="V127" s="11">
        <v>4.158237806248595E-2</v>
      </c>
      <c r="W127" s="10">
        <f t="shared" si="39"/>
        <v>360</v>
      </c>
      <c r="X127" s="39">
        <f t="shared" si="29"/>
        <v>0.19640868326949867</v>
      </c>
      <c r="Y127" s="13">
        <v>86070</v>
      </c>
      <c r="Z127" s="10">
        <f t="shared" si="40"/>
        <v>415</v>
      </c>
      <c r="AA127" s="39">
        <f t="shared" si="30"/>
        <v>0.609898333442769</v>
      </c>
      <c r="AB127" s="11">
        <v>2.7999999999999997E-2</v>
      </c>
      <c r="AC127" s="10">
        <f t="shared" si="41"/>
        <v>312</v>
      </c>
      <c r="AD127" s="39">
        <f t="shared" si="31"/>
        <v>0.33650395280332512</v>
      </c>
      <c r="AE127" s="11">
        <v>0.92</v>
      </c>
      <c r="AF127" s="10">
        <f t="shared" si="42"/>
        <v>119</v>
      </c>
      <c r="AG127" s="39">
        <f t="shared" si="32"/>
        <v>-0.57425355256606192</v>
      </c>
      <c r="AH127" s="14">
        <v>2.83</v>
      </c>
      <c r="AI127" s="10">
        <f t="shared" si="43"/>
        <v>192</v>
      </c>
      <c r="AJ127" s="39">
        <f t="shared" si="33"/>
        <v>-0.23756279688865092</v>
      </c>
      <c r="AK127" s="13">
        <v>118444.32008915966</v>
      </c>
      <c r="AL127" s="44"/>
    </row>
    <row r="128" spans="1:38" x14ac:dyDescent="0.25">
      <c r="A128" t="s">
        <v>753</v>
      </c>
      <c r="B128" s="5" t="s">
        <v>334</v>
      </c>
      <c r="C128" s="6" t="s">
        <v>44</v>
      </c>
      <c r="D128" s="7" t="s">
        <v>20</v>
      </c>
      <c r="E128" s="42">
        <f t="shared" si="22"/>
        <v>1.0187617122239205</v>
      </c>
      <c r="F128" s="8">
        <v>21.379798439817193</v>
      </c>
      <c r="G128" s="9">
        <f t="shared" si="23"/>
        <v>273</v>
      </c>
      <c r="H128" s="10">
        <f t="shared" si="34"/>
        <v>345</v>
      </c>
      <c r="I128" s="39">
        <f t="shared" si="24"/>
        <v>1.9080275643071767E-2</v>
      </c>
      <c r="J128" s="11">
        <v>6.7239896818572564E-2</v>
      </c>
      <c r="K128" s="10">
        <f t="shared" si="35"/>
        <v>402</v>
      </c>
      <c r="L128" s="39">
        <f t="shared" si="25"/>
        <v>0.61280404322386817</v>
      </c>
      <c r="M128" s="11">
        <v>3.2620922384701913E-2</v>
      </c>
      <c r="N128" s="10">
        <f t="shared" si="36"/>
        <v>114</v>
      </c>
      <c r="O128" s="39">
        <f t="shared" si="26"/>
        <v>-0.40390033256205993</v>
      </c>
      <c r="P128" s="11">
        <v>4.4961240310077519E-2</v>
      </c>
      <c r="Q128" s="10">
        <f t="shared" si="37"/>
        <v>246</v>
      </c>
      <c r="R128" s="39">
        <f t="shared" si="27"/>
        <v>0.3004353237531362</v>
      </c>
      <c r="S128" s="12">
        <v>2.2400000000000002</v>
      </c>
      <c r="T128" s="10">
        <f t="shared" si="38"/>
        <v>304</v>
      </c>
      <c r="U128" s="39">
        <f t="shared" si="28"/>
        <v>0.35278235790081447</v>
      </c>
      <c r="V128" s="11">
        <v>4.4976368348833666E-2</v>
      </c>
      <c r="W128" s="10">
        <f t="shared" si="39"/>
        <v>273</v>
      </c>
      <c r="X128" s="39">
        <f t="shared" si="29"/>
        <v>-0.23080564530078476</v>
      </c>
      <c r="Y128" s="13">
        <v>74107</v>
      </c>
      <c r="Z128" s="10">
        <f t="shared" si="40"/>
        <v>429</v>
      </c>
      <c r="AA128" s="39">
        <f t="shared" si="30"/>
        <v>0.66704129991888472</v>
      </c>
      <c r="AB128" s="11">
        <v>2.6894233255753814E-2</v>
      </c>
      <c r="AC128" s="10">
        <f t="shared" si="41"/>
        <v>333</v>
      </c>
      <c r="AD128" s="39">
        <f t="shared" si="31"/>
        <v>0.40415469037476004</v>
      </c>
      <c r="AE128" s="11">
        <v>0.92500000000000004</v>
      </c>
      <c r="AF128" s="10">
        <f t="shared" si="42"/>
        <v>111</v>
      </c>
      <c r="AG128" s="39">
        <f t="shared" si="32"/>
        <v>-0.62323594691163908</v>
      </c>
      <c r="AH128" s="14">
        <v>2.87</v>
      </c>
      <c r="AI128" s="10">
        <f t="shared" si="43"/>
        <v>98</v>
      </c>
      <c r="AJ128" s="39">
        <f t="shared" si="33"/>
        <v>-0.29243229939862181</v>
      </c>
      <c r="AK128" s="13">
        <v>83618.145121658177</v>
      </c>
      <c r="AL128" s="44"/>
    </row>
    <row r="129" spans="1:38" x14ac:dyDescent="0.25">
      <c r="A129" t="s">
        <v>754</v>
      </c>
      <c r="B129" s="5" t="s">
        <v>229</v>
      </c>
      <c r="C129" s="6" t="s">
        <v>54</v>
      </c>
      <c r="D129" s="7" t="s">
        <v>39</v>
      </c>
      <c r="E129" s="42">
        <f t="shared" si="22"/>
        <v>-1.8868783999518861</v>
      </c>
      <c r="F129" s="8">
        <v>28.743561484359176</v>
      </c>
      <c r="G129" s="9">
        <f t="shared" si="23"/>
        <v>154</v>
      </c>
      <c r="H129" s="10">
        <f t="shared" si="34"/>
        <v>96</v>
      </c>
      <c r="I129" s="39">
        <f t="shared" si="24"/>
        <v>-0.54304029249853891</v>
      </c>
      <c r="J129" s="11">
        <v>-5.5877243775332985E-2</v>
      </c>
      <c r="K129" s="10">
        <f t="shared" si="35"/>
        <v>16</v>
      </c>
      <c r="L129" s="39">
        <f t="shared" si="25"/>
        <v>-2.3582626679338605</v>
      </c>
      <c r="M129" s="11">
        <v>0.12515703517587939</v>
      </c>
      <c r="N129" s="10">
        <f t="shared" si="36"/>
        <v>179</v>
      </c>
      <c r="O129" s="39">
        <f t="shared" si="26"/>
        <v>-5.1804720812024339E-3</v>
      </c>
      <c r="P129" s="11">
        <v>3.0156165858912225E-2</v>
      </c>
      <c r="Q129" s="10">
        <f t="shared" si="37"/>
        <v>148</v>
      </c>
      <c r="R129" s="39">
        <f t="shared" si="27"/>
        <v>-1.122998925355871E-2</v>
      </c>
      <c r="S129" s="12">
        <v>4.92</v>
      </c>
      <c r="T129" s="10">
        <f t="shared" si="38"/>
        <v>106</v>
      </c>
      <c r="U129" s="39">
        <f t="shared" si="28"/>
        <v>-0.56313906706100936</v>
      </c>
      <c r="V129" s="11">
        <v>9.5894406767301099E-2</v>
      </c>
      <c r="W129" s="10">
        <f t="shared" si="39"/>
        <v>103</v>
      </c>
      <c r="X129" s="39">
        <f t="shared" si="29"/>
        <v>-0.84725417324362795</v>
      </c>
      <c r="Y129" s="13">
        <v>56845</v>
      </c>
      <c r="Z129" s="10">
        <f t="shared" si="40"/>
        <v>316</v>
      </c>
      <c r="AA129" s="39">
        <f t="shared" si="30"/>
        <v>0.2652622710926289</v>
      </c>
      <c r="AB129" s="11">
        <v>3.4669011430724782E-2</v>
      </c>
      <c r="AC129" s="10">
        <f t="shared" si="41"/>
        <v>230</v>
      </c>
      <c r="AD129" s="39">
        <f t="shared" si="31"/>
        <v>1.1780412460435879E-2</v>
      </c>
      <c r="AE129" s="11">
        <v>0.89599999999999991</v>
      </c>
      <c r="AF129" s="10">
        <f t="shared" si="42"/>
        <v>289</v>
      </c>
      <c r="AG129" s="39">
        <f t="shared" si="32"/>
        <v>8.8233330957869477E-2</v>
      </c>
      <c r="AH129" s="14">
        <v>2.2890000000000001</v>
      </c>
      <c r="AI129" s="10">
        <f t="shared" si="43"/>
        <v>365</v>
      </c>
      <c r="AJ129" s="39">
        <f t="shared" si="33"/>
        <v>-0.13539989798767993</v>
      </c>
      <c r="AK129" s="13">
        <v>183288.0461948562</v>
      </c>
      <c r="AL129" s="44"/>
    </row>
    <row r="130" spans="1:38" x14ac:dyDescent="0.25">
      <c r="A130" t="s">
        <v>755</v>
      </c>
      <c r="B130" s="5" t="s">
        <v>440</v>
      </c>
      <c r="C130" s="6" t="s">
        <v>93</v>
      </c>
      <c r="D130" s="7" t="s">
        <v>34</v>
      </c>
      <c r="E130" s="42">
        <f t="shared" si="22"/>
        <v>2.2245786967465637</v>
      </c>
      <c r="F130" s="8">
        <v>18.323896743010067</v>
      </c>
      <c r="G130" s="9">
        <f t="shared" si="23"/>
        <v>350</v>
      </c>
      <c r="H130" s="10">
        <f t="shared" si="34"/>
        <v>563</v>
      </c>
      <c r="I130" s="39">
        <f t="shared" si="24"/>
        <v>4.0300716650661643</v>
      </c>
      <c r="J130" s="11">
        <v>0.9457378895981976</v>
      </c>
      <c r="K130" s="10">
        <f t="shared" si="35"/>
        <v>18</v>
      </c>
      <c r="L130" s="39">
        <f t="shared" si="25"/>
        <v>-2.2138472151877409</v>
      </c>
      <c r="M130" s="11">
        <v>0.12065910701630049</v>
      </c>
      <c r="N130" s="10">
        <f t="shared" si="36"/>
        <v>259</v>
      </c>
      <c r="O130" s="39">
        <f t="shared" si="26"/>
        <v>0.27128992387907253</v>
      </c>
      <c r="P130" s="11">
        <v>1.9890399837629389E-2</v>
      </c>
      <c r="Q130" s="10">
        <f t="shared" si="37"/>
        <v>261</v>
      </c>
      <c r="R130" s="39">
        <f t="shared" si="27"/>
        <v>0.33183444110828836</v>
      </c>
      <c r="S130" s="12">
        <v>1.97</v>
      </c>
      <c r="T130" s="10">
        <f t="shared" si="38"/>
        <v>130</v>
      </c>
      <c r="U130" s="39">
        <f t="shared" si="28"/>
        <v>-0.3688811664213924</v>
      </c>
      <c r="V130" s="11">
        <v>8.5095193015672657E-2</v>
      </c>
      <c r="W130" s="10">
        <f t="shared" si="39"/>
        <v>334</v>
      </c>
      <c r="X130" s="39">
        <f t="shared" si="29"/>
        <v>5.2742107674894463E-2</v>
      </c>
      <c r="Y130" s="13">
        <v>82047</v>
      </c>
      <c r="Z130" s="10">
        <f t="shared" si="40"/>
        <v>296</v>
      </c>
      <c r="AA130" s="39">
        <f t="shared" si="30"/>
        <v>0.1966439992766143</v>
      </c>
      <c r="AB130" s="11">
        <v>3.5996835443037972E-2</v>
      </c>
      <c r="AC130" s="10">
        <f t="shared" si="41"/>
        <v>521</v>
      </c>
      <c r="AD130" s="39">
        <f t="shared" si="31"/>
        <v>1.040071623546247</v>
      </c>
      <c r="AE130" s="11">
        <v>0.97199999999999998</v>
      </c>
      <c r="AF130" s="10">
        <f t="shared" si="42"/>
        <v>508</v>
      </c>
      <c r="AG130" s="39">
        <f t="shared" si="32"/>
        <v>0.97726378833009564</v>
      </c>
      <c r="AH130" s="14">
        <v>1.5629999999999999</v>
      </c>
      <c r="AI130" s="10">
        <f t="shared" si="43"/>
        <v>472</v>
      </c>
      <c r="AJ130" s="39">
        <f t="shared" si="33"/>
        <v>1.0022832522838844E-2</v>
      </c>
      <c r="AK130" s="13">
        <v>275589.18298921332</v>
      </c>
      <c r="AL130" s="44"/>
    </row>
    <row r="131" spans="1:38" x14ac:dyDescent="0.25">
      <c r="A131" t="s">
        <v>756</v>
      </c>
      <c r="B131" s="5" t="s">
        <v>187</v>
      </c>
      <c r="C131" s="6" t="s">
        <v>44</v>
      </c>
      <c r="D131" s="7" t="s">
        <v>20</v>
      </c>
      <c r="E131" s="42">
        <f t="shared" si="22"/>
        <v>-3.1560617349142794</v>
      </c>
      <c r="F131" s="8">
        <v>31.960052508000143</v>
      </c>
      <c r="G131" s="9">
        <f t="shared" si="23"/>
        <v>109</v>
      </c>
      <c r="H131" s="10">
        <f t="shared" si="34"/>
        <v>296</v>
      </c>
      <c r="I131" s="39">
        <f t="shared" si="24"/>
        <v>-8.0610879050800596E-2</v>
      </c>
      <c r="J131" s="11">
        <v>4.5405275201734208E-2</v>
      </c>
      <c r="K131" s="10">
        <f t="shared" si="35"/>
        <v>487</v>
      </c>
      <c r="L131" s="39">
        <f t="shared" si="25"/>
        <v>0.96616815849377424</v>
      </c>
      <c r="M131" s="11">
        <v>2.161513059141399E-2</v>
      </c>
      <c r="N131" s="10">
        <f t="shared" si="36"/>
        <v>40</v>
      </c>
      <c r="O131" s="39">
        <f t="shared" si="26"/>
        <v>-1.6764202231705396</v>
      </c>
      <c r="P131" s="11">
        <v>9.2211838006230534E-2</v>
      </c>
      <c r="Q131" s="10">
        <f t="shared" si="37"/>
        <v>212</v>
      </c>
      <c r="R131" s="39">
        <f t="shared" si="27"/>
        <v>0.22484485604628857</v>
      </c>
      <c r="S131" s="12">
        <v>2.89</v>
      </c>
      <c r="T131" s="10">
        <f t="shared" si="38"/>
        <v>108</v>
      </c>
      <c r="U131" s="39">
        <f t="shared" si="28"/>
        <v>-0.54672797368013459</v>
      </c>
      <c r="V131" s="11">
        <v>9.4982078853046589E-2</v>
      </c>
      <c r="W131" s="10">
        <f t="shared" si="39"/>
        <v>89</v>
      </c>
      <c r="X131" s="39">
        <f t="shared" si="29"/>
        <v>-0.904820795132393</v>
      </c>
      <c r="Y131" s="13">
        <v>55233</v>
      </c>
      <c r="Z131" s="10">
        <f t="shared" si="40"/>
        <v>134</v>
      </c>
      <c r="AA131" s="39">
        <f t="shared" si="30"/>
        <v>-0.52859676978655112</v>
      </c>
      <c r="AB131" s="11">
        <v>5.0030883261272391E-2</v>
      </c>
      <c r="AC131" s="10">
        <f t="shared" si="41"/>
        <v>270</v>
      </c>
      <c r="AD131" s="39">
        <f t="shared" si="31"/>
        <v>0.16061203511759425</v>
      </c>
      <c r="AE131" s="11">
        <v>0.90700000000000003</v>
      </c>
      <c r="AF131" s="10">
        <f t="shared" si="42"/>
        <v>221</v>
      </c>
      <c r="AG131" s="39">
        <f t="shared" si="32"/>
        <v>-0.11749272529355435</v>
      </c>
      <c r="AH131" s="14">
        <v>2.4569999999999999</v>
      </c>
      <c r="AI131" s="10">
        <f t="shared" si="43"/>
        <v>64</v>
      </c>
      <c r="AJ131" s="39">
        <f t="shared" si="33"/>
        <v>-0.30787601138359533</v>
      </c>
      <c r="AK131" s="13">
        <v>73815.879908142684</v>
      </c>
      <c r="AL131" s="44"/>
    </row>
    <row r="132" spans="1:38" x14ac:dyDescent="0.25">
      <c r="A132" t="s">
        <v>757</v>
      </c>
      <c r="B132" s="5" t="s">
        <v>398</v>
      </c>
      <c r="C132" s="6" t="s">
        <v>49</v>
      </c>
      <c r="D132" s="7" t="s">
        <v>39</v>
      </c>
      <c r="E132" s="42">
        <f t="shared" si="22"/>
        <v>1.2849720237085407</v>
      </c>
      <c r="F132" s="8">
        <v>20.705141710798355</v>
      </c>
      <c r="G132" s="9">
        <f t="shared" si="23"/>
        <v>287</v>
      </c>
      <c r="H132" s="10">
        <f t="shared" si="34"/>
        <v>298</v>
      </c>
      <c r="I132" s="39">
        <f t="shared" si="24"/>
        <v>-7.59270760297555E-2</v>
      </c>
      <c r="J132" s="11">
        <v>4.6431134185977774E-2</v>
      </c>
      <c r="K132" s="10">
        <f t="shared" si="35"/>
        <v>434</v>
      </c>
      <c r="L132" s="39">
        <f t="shared" si="25"/>
        <v>0.7143752766393574</v>
      </c>
      <c r="M132" s="11">
        <v>2.9457409739099879E-2</v>
      </c>
      <c r="N132" s="10">
        <f t="shared" si="36"/>
        <v>330</v>
      </c>
      <c r="O132" s="39">
        <f t="shared" si="26"/>
        <v>0.4233483650939916</v>
      </c>
      <c r="P132" s="11">
        <v>1.4244238795136999E-2</v>
      </c>
      <c r="Q132" s="10">
        <f t="shared" si="37"/>
        <v>241</v>
      </c>
      <c r="R132" s="39">
        <f t="shared" si="27"/>
        <v>0.28182843939452762</v>
      </c>
      <c r="S132" s="12">
        <v>2.4</v>
      </c>
      <c r="T132" s="10">
        <f t="shared" si="38"/>
        <v>139</v>
      </c>
      <c r="U132" s="39">
        <f t="shared" si="28"/>
        <v>-0.30100825953438703</v>
      </c>
      <c r="V132" s="11">
        <v>8.1321992404507076E-2</v>
      </c>
      <c r="W132" s="10">
        <f t="shared" si="39"/>
        <v>346</v>
      </c>
      <c r="X132" s="39">
        <f t="shared" si="29"/>
        <v>0.11859375206874238</v>
      </c>
      <c r="Y132" s="13">
        <v>83891</v>
      </c>
      <c r="Z132" s="10">
        <f t="shared" si="40"/>
        <v>370</v>
      </c>
      <c r="AA132" s="39">
        <f t="shared" si="30"/>
        <v>0.45486663229931235</v>
      </c>
      <c r="AB132" s="11">
        <v>3.1E-2</v>
      </c>
      <c r="AC132" s="10">
        <f t="shared" si="41"/>
        <v>271</v>
      </c>
      <c r="AD132" s="39">
        <f t="shared" si="31"/>
        <v>0.17414218263187975</v>
      </c>
      <c r="AE132" s="11">
        <v>0.90799999999999992</v>
      </c>
      <c r="AF132" s="10">
        <f t="shared" si="42"/>
        <v>283</v>
      </c>
      <c r="AG132" s="39">
        <f t="shared" si="32"/>
        <v>7.3538612654196311E-2</v>
      </c>
      <c r="AH132" s="14">
        <v>2.3010000000000002</v>
      </c>
      <c r="AI132" s="10">
        <f t="shared" si="43"/>
        <v>302</v>
      </c>
      <c r="AJ132" s="39">
        <f t="shared" si="33"/>
        <v>-0.17918316624590216</v>
      </c>
      <c r="AK132" s="13">
        <v>155498.40547899925</v>
      </c>
      <c r="AL132" s="44"/>
    </row>
    <row r="133" spans="1:38" x14ac:dyDescent="0.25">
      <c r="A133" t="s">
        <v>758</v>
      </c>
      <c r="B133" s="5" t="s">
        <v>50</v>
      </c>
      <c r="C133" s="6" t="s">
        <v>24</v>
      </c>
      <c r="D133" s="7" t="s">
        <v>20</v>
      </c>
      <c r="E133" s="42">
        <f t="shared" si="22"/>
        <v>-9.6881796704779894</v>
      </c>
      <c r="F133" s="8">
        <v>48.514397436999239</v>
      </c>
      <c r="G133" s="9">
        <f t="shared" si="23"/>
        <v>34</v>
      </c>
      <c r="H133" s="10">
        <f t="shared" si="34"/>
        <v>92</v>
      </c>
      <c r="I133" s="39">
        <f t="shared" si="24"/>
        <v>-0.54884688347911625</v>
      </c>
      <c r="J133" s="11">
        <v>-5.7149018762130743E-2</v>
      </c>
      <c r="K133" s="10">
        <f t="shared" si="35"/>
        <v>349</v>
      </c>
      <c r="L133" s="39">
        <f t="shared" si="25"/>
        <v>0.41545858005130887</v>
      </c>
      <c r="M133" s="11">
        <v>3.8767395626242547E-2</v>
      </c>
      <c r="N133" s="10">
        <f t="shared" si="36"/>
        <v>53</v>
      </c>
      <c r="O133" s="39">
        <f t="shared" si="26"/>
        <v>-1.2722903713283873</v>
      </c>
      <c r="P133" s="11">
        <v>7.720588235294118E-2</v>
      </c>
      <c r="Q133" s="10">
        <f t="shared" si="37"/>
        <v>23</v>
      </c>
      <c r="R133" s="39">
        <f t="shared" si="27"/>
        <v>-2.3115060680865533</v>
      </c>
      <c r="S133" s="12">
        <v>24.7</v>
      </c>
      <c r="T133" s="10">
        <f t="shared" si="38"/>
        <v>60</v>
      </c>
      <c r="U133" s="39">
        <f t="shared" si="28"/>
        <v>-1.0928216629340108</v>
      </c>
      <c r="V133" s="11">
        <v>0.12534059945504086</v>
      </c>
      <c r="W133" s="10">
        <f t="shared" si="39"/>
        <v>83</v>
      </c>
      <c r="X133" s="39">
        <f t="shared" si="29"/>
        <v>-0.93574678431084868</v>
      </c>
      <c r="Y133" s="13">
        <v>54367</v>
      </c>
      <c r="Z133" s="10">
        <f t="shared" si="40"/>
        <v>12</v>
      </c>
      <c r="AA133" s="39">
        <f t="shared" si="30"/>
        <v>-2.5869985488644116</v>
      </c>
      <c r="AB133" s="11">
        <v>8.9862771137671535E-2</v>
      </c>
      <c r="AC133" s="10">
        <f t="shared" si="41"/>
        <v>66</v>
      </c>
      <c r="AD133" s="39">
        <f t="shared" si="31"/>
        <v>-1.0300409461396594</v>
      </c>
      <c r="AE133" s="11">
        <v>0.81900000000000006</v>
      </c>
      <c r="AF133" s="10">
        <f t="shared" si="42"/>
        <v>30</v>
      </c>
      <c r="AG133" s="39">
        <f t="shared" si="32"/>
        <v>-1.3947086578544796</v>
      </c>
      <c r="AH133" s="14">
        <v>3.5</v>
      </c>
      <c r="AI133" s="10">
        <f t="shared" si="43"/>
        <v>67</v>
      </c>
      <c r="AJ133" s="39">
        <f t="shared" si="33"/>
        <v>-0.30700419397419271</v>
      </c>
      <c r="AK133" s="13">
        <v>74369.230389752236</v>
      </c>
      <c r="AL133" s="44"/>
    </row>
    <row r="134" spans="1:38" x14ac:dyDescent="0.25">
      <c r="A134" t="s">
        <v>759</v>
      </c>
      <c r="B134" s="5" t="s">
        <v>159</v>
      </c>
      <c r="C134" s="6" t="s">
        <v>24</v>
      </c>
      <c r="D134" s="7" t="s">
        <v>20</v>
      </c>
      <c r="E134" s="42">
        <f t="shared" si="22"/>
        <v>-0.31289418488627424</v>
      </c>
      <c r="F134" s="8">
        <v>24.754613662836505</v>
      </c>
      <c r="G134" s="9">
        <f t="shared" si="23"/>
        <v>212</v>
      </c>
      <c r="H134" s="10">
        <f t="shared" si="34"/>
        <v>554</v>
      </c>
      <c r="I134" s="39">
        <f t="shared" si="24"/>
        <v>2.3045134554544844</v>
      </c>
      <c r="J134" s="11">
        <v>0.56780154509103609</v>
      </c>
      <c r="K134" s="10">
        <f t="shared" si="35"/>
        <v>201</v>
      </c>
      <c r="L134" s="39">
        <f t="shared" si="25"/>
        <v>-0.18799364200445626</v>
      </c>
      <c r="M134" s="11">
        <v>5.7562370062370062E-2</v>
      </c>
      <c r="N134" s="10">
        <f t="shared" si="36"/>
        <v>196</v>
      </c>
      <c r="O134" s="39">
        <f t="shared" si="26"/>
        <v>7.4618563683947522E-2</v>
      </c>
      <c r="P134" s="11">
        <v>2.7193106370956351E-2</v>
      </c>
      <c r="Q134" s="10">
        <f t="shared" si="37"/>
        <v>142</v>
      </c>
      <c r="R134" s="39">
        <f t="shared" si="27"/>
        <v>-2.6348082794928229E-2</v>
      </c>
      <c r="S134" s="12">
        <v>5.05</v>
      </c>
      <c r="T134" s="10">
        <f t="shared" si="38"/>
        <v>259</v>
      </c>
      <c r="U134" s="39">
        <f t="shared" si="28"/>
        <v>0.24538575915481081</v>
      </c>
      <c r="V134" s="11">
        <v>5.0946775844421699E-2</v>
      </c>
      <c r="W134" s="10">
        <f t="shared" si="39"/>
        <v>223</v>
      </c>
      <c r="X134" s="39">
        <f t="shared" si="29"/>
        <v>-0.42761064110040292</v>
      </c>
      <c r="Y134" s="13">
        <v>68596</v>
      </c>
      <c r="Z134" s="10">
        <f t="shared" si="40"/>
        <v>121</v>
      </c>
      <c r="AA134" s="39">
        <f t="shared" si="30"/>
        <v>-0.57867804199039763</v>
      </c>
      <c r="AB134" s="11">
        <v>5.0999999999999997E-2</v>
      </c>
      <c r="AC134" s="10">
        <f t="shared" si="41"/>
        <v>208</v>
      </c>
      <c r="AD134" s="39">
        <f t="shared" si="31"/>
        <v>-6.9400472625284551E-2</v>
      </c>
      <c r="AE134" s="11">
        <v>0.89</v>
      </c>
      <c r="AF134" s="10">
        <f t="shared" si="42"/>
        <v>250</v>
      </c>
      <c r="AG134" s="39">
        <f t="shared" si="32"/>
        <v>-1.952793660239989E-2</v>
      </c>
      <c r="AH134" s="14">
        <v>2.3769999999999998</v>
      </c>
      <c r="AI134" s="10">
        <f t="shared" si="43"/>
        <v>227</v>
      </c>
      <c r="AJ134" s="39">
        <f t="shared" si="33"/>
        <v>-0.22043695370370534</v>
      </c>
      <c r="AK134" s="13">
        <v>129314.24935663433</v>
      </c>
      <c r="AL134" s="44"/>
    </row>
    <row r="135" spans="1:38" x14ac:dyDescent="0.25">
      <c r="A135" t="s">
        <v>760</v>
      </c>
      <c r="B135" s="5" t="s">
        <v>64</v>
      </c>
      <c r="C135" s="6" t="s">
        <v>61</v>
      </c>
      <c r="D135" s="7" t="s">
        <v>39</v>
      </c>
      <c r="E135" s="42">
        <f t="shared" ref="E135:E198" si="44">(I135+L135+AG135+AJ135)*0.25+(O135+R135+U135+X135+AA135+AD135)</f>
        <v>-10.560257603428997</v>
      </c>
      <c r="F135" s="8">
        <v>50.724504334861564</v>
      </c>
      <c r="G135" s="9">
        <f t="shared" ref="G135:G198" si="45">RANK(E135,$E$7:$E$571,1)</f>
        <v>26</v>
      </c>
      <c r="H135" s="10">
        <f t="shared" si="34"/>
        <v>410</v>
      </c>
      <c r="I135" s="39">
        <f t="shared" ref="I135:I198" si="46">(J135-J$573)/J$574</f>
        <v>0.18671762550448889</v>
      </c>
      <c r="J135" s="11">
        <v>0.10395627465884827</v>
      </c>
      <c r="K135" s="10">
        <f t="shared" si="35"/>
        <v>46</v>
      </c>
      <c r="L135" s="39">
        <f t="shared" ref="L135:L198" si="47">-(M135-M$573)/M$574</f>
        <v>-1.4039608624088926</v>
      </c>
      <c r="M135" s="11">
        <v>9.5434585935258942E-2</v>
      </c>
      <c r="N135" s="10">
        <f t="shared" si="36"/>
        <v>48</v>
      </c>
      <c r="O135" s="39">
        <f t="shared" ref="O135:O198" si="48">-(P135-P$573)/P$574</f>
        <v>-1.5053189012376931</v>
      </c>
      <c r="P135" s="11">
        <v>8.5858585858585856E-2</v>
      </c>
      <c r="Q135" s="10">
        <f t="shared" si="37"/>
        <v>32</v>
      </c>
      <c r="R135" s="39">
        <f t="shared" ref="R135:R198" si="49">-(S135-S$573)/S$574</f>
        <v>-1.6463099522662941</v>
      </c>
      <c r="S135" s="12">
        <v>18.98</v>
      </c>
      <c r="T135" s="10">
        <f t="shared" si="38"/>
        <v>31</v>
      </c>
      <c r="U135" s="39">
        <f t="shared" ref="U135:U198" si="50">-(V135-V$573)/V$574</f>
        <v>-1.8692484842113286</v>
      </c>
      <c r="V135" s="11">
        <v>0.1685038333717219</v>
      </c>
      <c r="W135" s="10">
        <f t="shared" si="39"/>
        <v>31</v>
      </c>
      <c r="X135" s="39">
        <f t="shared" ref="X135:X198" si="51">(Y135-Y$573)/Y$574</f>
        <v>-1.3164292838978437</v>
      </c>
      <c r="Y135" s="13">
        <v>43707</v>
      </c>
      <c r="Z135" s="10">
        <f t="shared" si="40"/>
        <v>68</v>
      </c>
      <c r="AA135" s="39">
        <f t="shared" ref="AA135:AA198" si="52">-(AB135-AB$573)/AB$574</f>
        <v>-1.1471276128497383</v>
      </c>
      <c r="AB135" s="11">
        <v>6.2E-2</v>
      </c>
      <c r="AC135" s="10">
        <f t="shared" si="41"/>
        <v>15</v>
      </c>
      <c r="AD135" s="39">
        <f t="shared" ref="AD135:AD198" si="53">(AE135-AE$573)/AE$574</f>
        <v>-2.6536586478540962</v>
      </c>
      <c r="AE135" s="11">
        <v>0.69900000000000007</v>
      </c>
      <c r="AF135" s="10">
        <f t="shared" si="42"/>
        <v>208</v>
      </c>
      <c r="AG135" s="39">
        <f t="shared" ref="AG135:AG198" si="54">-(AH135-AH$573)/AH$574</f>
        <v>-0.16647511963913159</v>
      </c>
      <c r="AH135" s="14">
        <v>2.4969999999999999</v>
      </c>
      <c r="AI135" s="10">
        <f t="shared" si="43"/>
        <v>72</v>
      </c>
      <c r="AJ135" s="39">
        <f t="shared" ref="AJ135:AJ198" si="55">(AK135-AK$573)/AK$574</f>
        <v>-0.30494052790447856</v>
      </c>
      <c r="AK135" s="13">
        <v>75679.058114275555</v>
      </c>
      <c r="AL135" s="44">
        <v>1</v>
      </c>
    </row>
    <row r="136" spans="1:38" x14ac:dyDescent="0.25">
      <c r="A136" t="s">
        <v>761</v>
      </c>
      <c r="B136" s="5" t="s">
        <v>191</v>
      </c>
      <c r="C136" s="6" t="s">
        <v>47</v>
      </c>
      <c r="D136" s="7" t="s">
        <v>20</v>
      </c>
      <c r="E136" s="42">
        <f t="shared" si="44"/>
        <v>-1.7610858149345645</v>
      </c>
      <c r="F136" s="8">
        <v>28.424765366097191</v>
      </c>
      <c r="G136" s="9">
        <f t="shared" si="45"/>
        <v>158</v>
      </c>
      <c r="H136" s="10">
        <f t="shared" ref="H136:H199" si="56">RANK(I136,I$7:I$571,1)</f>
        <v>355</v>
      </c>
      <c r="I136" s="39">
        <f t="shared" si="46"/>
        <v>4.6129813613523779E-2</v>
      </c>
      <c r="J136" s="11">
        <v>7.3164358505356741E-2</v>
      </c>
      <c r="K136" s="10">
        <f t="shared" ref="K136:K199" si="57">RANK(L136,L$7:L$571,1)</f>
        <v>288</v>
      </c>
      <c r="L136" s="39">
        <f t="shared" si="47"/>
        <v>0.14348004721356236</v>
      </c>
      <c r="M136" s="11">
        <v>4.7238372093023256E-2</v>
      </c>
      <c r="N136" s="10">
        <f t="shared" ref="N136:N199" si="58">RANK(O136,O$7:O$571,1)</f>
        <v>119</v>
      </c>
      <c r="O136" s="39">
        <f t="shared" si="48"/>
        <v>-0.34959458270068894</v>
      </c>
      <c r="P136" s="11">
        <v>4.2944785276073622E-2</v>
      </c>
      <c r="Q136" s="10">
        <f t="shared" ref="Q136:Q199" si="59">RANK(R136,R$7:R$571,1)</f>
        <v>227</v>
      </c>
      <c r="R136" s="39">
        <f t="shared" si="49"/>
        <v>0.2597327642186798</v>
      </c>
      <c r="S136" s="12">
        <v>2.59</v>
      </c>
      <c r="T136" s="10">
        <f t="shared" ref="T136:T199" si="60">RANK(U136,U$7:U$571,1)</f>
        <v>81</v>
      </c>
      <c r="U136" s="39">
        <f t="shared" si="50"/>
        <v>-0.82148497176657154</v>
      </c>
      <c r="V136" s="11">
        <v>0.11025641025641025</v>
      </c>
      <c r="W136" s="10">
        <f t="shared" ref="W136:W199" si="61">RANK(X136,X$7:X$571,1)</f>
        <v>232</v>
      </c>
      <c r="X136" s="39">
        <f t="shared" si="51"/>
        <v>-0.39504193194249115</v>
      </c>
      <c r="Y136" s="13">
        <v>69508</v>
      </c>
      <c r="Z136" s="10">
        <f t="shared" ref="Z136:Z199" si="62">RANK(AA136,AA$7:AA$571,1)</f>
        <v>224</v>
      </c>
      <c r="AA136" s="39">
        <f t="shared" si="52"/>
        <v>-4.8008172018931733E-2</v>
      </c>
      <c r="AB136" s="11">
        <v>4.073107049608355E-2</v>
      </c>
      <c r="AC136" s="10">
        <f t="shared" ref="AC136:AC199" si="63">RANK(AD136,AD$7:AD$571,1)</f>
        <v>172</v>
      </c>
      <c r="AD136" s="39">
        <f t="shared" si="53"/>
        <v>-0.23176224279672841</v>
      </c>
      <c r="AE136" s="11">
        <v>0.878</v>
      </c>
      <c r="AF136" s="10">
        <f t="shared" ref="AF136:AF199" si="64">RANK(AG136,AG$7:AG$571,1)</f>
        <v>115</v>
      </c>
      <c r="AG136" s="39">
        <f t="shared" si="54"/>
        <v>-0.60731666874932666</v>
      </c>
      <c r="AH136" s="14">
        <v>2.8570000000000002</v>
      </c>
      <c r="AI136" s="10">
        <f t="shared" ref="AI136:AI199" si="65">RANK(AJ136,AJ$7:AJ$571,1)</f>
        <v>111</v>
      </c>
      <c r="AJ136" s="39">
        <f t="shared" si="55"/>
        <v>-0.28199990378908951</v>
      </c>
      <c r="AK136" s="13">
        <v>90239.682008414937</v>
      </c>
      <c r="AL136" s="44"/>
    </row>
    <row r="137" spans="1:38" x14ac:dyDescent="0.25">
      <c r="A137" t="s">
        <v>762</v>
      </c>
      <c r="B137" s="5" t="s">
        <v>231</v>
      </c>
      <c r="C137" s="6" t="s">
        <v>22</v>
      </c>
      <c r="D137" s="7" t="s">
        <v>20</v>
      </c>
      <c r="E137" s="42">
        <f t="shared" si="44"/>
        <v>-8.1949191606152993</v>
      </c>
      <c r="F137" s="8">
        <v>44.730027682354454</v>
      </c>
      <c r="G137" s="9">
        <f t="shared" si="45"/>
        <v>45</v>
      </c>
      <c r="H137" s="10">
        <f t="shared" si="56"/>
        <v>57</v>
      </c>
      <c r="I137" s="39">
        <f t="shared" si="46"/>
        <v>-0.67413595403661353</v>
      </c>
      <c r="J137" s="11">
        <v>-8.4590163934426199E-2</v>
      </c>
      <c r="K137" s="10">
        <f t="shared" si="57"/>
        <v>14</v>
      </c>
      <c r="L137" s="39">
        <f t="shared" si="47"/>
        <v>-2.6058115858568667</v>
      </c>
      <c r="M137" s="11">
        <v>0.13286713286713286</v>
      </c>
      <c r="N137" s="10">
        <f t="shared" si="58"/>
        <v>201</v>
      </c>
      <c r="O137" s="39">
        <f t="shared" si="48"/>
        <v>8.6579700158322753E-2</v>
      </c>
      <c r="P137" s="11">
        <v>2.6748971193415638E-2</v>
      </c>
      <c r="Q137" s="10">
        <f t="shared" si="59"/>
        <v>1</v>
      </c>
      <c r="R137" s="39">
        <f t="shared" si="49"/>
        <v>-7.927296353569127</v>
      </c>
      <c r="S137" s="12">
        <v>72.989999999999995</v>
      </c>
      <c r="T137" s="10">
        <f t="shared" si="60"/>
        <v>358</v>
      </c>
      <c r="U137" s="39">
        <f t="shared" si="50"/>
        <v>0.48249185471576594</v>
      </c>
      <c r="V137" s="11">
        <v>3.7765538945712038E-2</v>
      </c>
      <c r="W137" s="10">
        <f t="shared" si="61"/>
        <v>212</v>
      </c>
      <c r="X137" s="39">
        <f t="shared" si="51"/>
        <v>-0.46675023017613898</v>
      </c>
      <c r="Y137" s="13">
        <v>67500</v>
      </c>
      <c r="Z137" s="10">
        <f t="shared" si="62"/>
        <v>332</v>
      </c>
      <c r="AA137" s="39">
        <f t="shared" si="52"/>
        <v>0.32505009613182451</v>
      </c>
      <c r="AB137" s="11">
        <v>3.351206434316354E-2</v>
      </c>
      <c r="AC137" s="10">
        <f t="shared" si="63"/>
        <v>337</v>
      </c>
      <c r="AD137" s="39">
        <f t="shared" si="53"/>
        <v>0.41768483788904553</v>
      </c>
      <c r="AE137" s="11">
        <v>0.92599999999999993</v>
      </c>
      <c r="AF137" s="10">
        <f t="shared" si="64"/>
        <v>74</v>
      </c>
      <c r="AG137" s="39">
        <f t="shared" si="54"/>
        <v>-0.86447423906360688</v>
      </c>
      <c r="AH137" s="14">
        <v>3.0670000000000002</v>
      </c>
      <c r="AI137" s="10">
        <f t="shared" si="65"/>
        <v>69</v>
      </c>
      <c r="AJ137" s="39">
        <f t="shared" si="55"/>
        <v>-0.30629448410288707</v>
      </c>
      <c r="AK137" s="13">
        <v>74819.689734627129</v>
      </c>
      <c r="AL137" s="44"/>
    </row>
    <row r="138" spans="1:38" x14ac:dyDescent="0.25">
      <c r="A138" t="s">
        <v>763</v>
      </c>
      <c r="B138" s="5" t="s">
        <v>216</v>
      </c>
      <c r="C138" s="6" t="s">
        <v>93</v>
      </c>
      <c r="D138" s="7" t="s">
        <v>34</v>
      </c>
      <c r="E138" s="42">
        <f t="shared" si="44"/>
        <v>-1.2439822913420278</v>
      </c>
      <c r="F138" s="8">
        <v>27.114270029363361</v>
      </c>
      <c r="G138" s="9">
        <f t="shared" si="45"/>
        <v>179</v>
      </c>
      <c r="H138" s="10">
        <f t="shared" si="56"/>
        <v>302</v>
      </c>
      <c r="I138" s="39">
        <f t="shared" si="46"/>
        <v>-6.9429538487077808E-2</v>
      </c>
      <c r="J138" s="11">
        <v>4.7854242124903967E-2</v>
      </c>
      <c r="K138" s="10">
        <f t="shared" si="57"/>
        <v>346</v>
      </c>
      <c r="L138" s="39">
        <f t="shared" si="47"/>
        <v>0.40482581996782069</v>
      </c>
      <c r="M138" s="11">
        <v>3.9098560955742601E-2</v>
      </c>
      <c r="N138" s="10">
        <f t="shared" si="58"/>
        <v>88</v>
      </c>
      <c r="O138" s="39">
        <f t="shared" si="48"/>
        <v>-0.66076474945256869</v>
      </c>
      <c r="P138" s="11">
        <v>5.4499006528526822E-2</v>
      </c>
      <c r="Q138" s="10">
        <f t="shared" si="59"/>
        <v>191</v>
      </c>
      <c r="R138" s="39">
        <f t="shared" si="49"/>
        <v>0.15855783051874525</v>
      </c>
      <c r="S138" s="12">
        <v>3.46</v>
      </c>
      <c r="T138" s="10">
        <f t="shared" si="60"/>
        <v>244</v>
      </c>
      <c r="U138" s="39">
        <f t="shared" si="50"/>
        <v>0.18618234689897256</v>
      </c>
      <c r="V138" s="11">
        <v>5.4238020636378372E-2</v>
      </c>
      <c r="W138" s="10">
        <f t="shared" si="61"/>
        <v>163</v>
      </c>
      <c r="X138" s="39">
        <f t="shared" si="51"/>
        <v>-0.6315221863763637</v>
      </c>
      <c r="Y138" s="13">
        <v>62886</v>
      </c>
      <c r="Z138" s="10">
        <f t="shared" si="62"/>
        <v>190</v>
      </c>
      <c r="AA138" s="39">
        <f t="shared" si="52"/>
        <v>-0.22724312469716149</v>
      </c>
      <c r="AB138" s="11">
        <v>4.4199424736337492E-2</v>
      </c>
      <c r="AC138" s="10">
        <f t="shared" si="63"/>
        <v>181</v>
      </c>
      <c r="AD138" s="39">
        <f t="shared" si="53"/>
        <v>-0.19117180025386896</v>
      </c>
      <c r="AE138" s="11">
        <v>0.88099999999999989</v>
      </c>
      <c r="AF138" s="10">
        <f t="shared" si="64"/>
        <v>375</v>
      </c>
      <c r="AG138" s="39">
        <f t="shared" si="54"/>
        <v>0.36498385901038055</v>
      </c>
      <c r="AH138" s="14">
        <v>2.0630000000000002</v>
      </c>
      <c r="AI138" s="10">
        <f t="shared" si="65"/>
        <v>245</v>
      </c>
      <c r="AJ138" s="39">
        <f t="shared" si="55"/>
        <v>-0.21246257241025465</v>
      </c>
      <c r="AK138" s="13">
        <v>134375.6620809946</v>
      </c>
      <c r="AL138" s="44"/>
    </row>
    <row r="139" spans="1:38" x14ac:dyDescent="0.25">
      <c r="A139" t="s">
        <v>764</v>
      </c>
      <c r="B139" s="5" t="s">
        <v>197</v>
      </c>
      <c r="C139" s="6" t="s">
        <v>22</v>
      </c>
      <c r="D139" s="7" t="s">
        <v>20</v>
      </c>
      <c r="E139" s="42">
        <f t="shared" si="44"/>
        <v>-0.45303570107827412</v>
      </c>
      <c r="F139" s="8">
        <v>25.109774273958426</v>
      </c>
      <c r="G139" s="9">
        <f t="shared" si="45"/>
        <v>206</v>
      </c>
      <c r="H139" s="10">
        <f t="shared" si="56"/>
        <v>110</v>
      </c>
      <c r="I139" s="39">
        <f t="shared" si="46"/>
        <v>-0.47730081965106008</v>
      </c>
      <c r="J139" s="11">
        <v>-4.1478809738503153E-2</v>
      </c>
      <c r="K139" s="10">
        <f t="shared" si="57"/>
        <v>124</v>
      </c>
      <c r="L139" s="39">
        <f t="shared" si="47"/>
        <v>-0.60008004924121072</v>
      </c>
      <c r="M139" s="11">
        <v>7.0397111913357402E-2</v>
      </c>
      <c r="N139" s="10">
        <f t="shared" si="58"/>
        <v>101</v>
      </c>
      <c r="O139" s="39">
        <f t="shared" si="48"/>
        <v>-0.5484402616912486</v>
      </c>
      <c r="P139" s="11">
        <v>5.0328227571115977E-2</v>
      </c>
      <c r="Q139" s="10">
        <f t="shared" si="59"/>
        <v>83</v>
      </c>
      <c r="R139" s="39">
        <f t="shared" si="49"/>
        <v>-0.41476679378088399</v>
      </c>
      <c r="S139" s="12">
        <v>8.39</v>
      </c>
      <c r="T139" s="10">
        <f t="shared" si="60"/>
        <v>400</v>
      </c>
      <c r="U139" s="39">
        <f t="shared" si="50"/>
        <v>0.57789852730263558</v>
      </c>
      <c r="V139" s="11">
        <v>3.2461677186654644E-2</v>
      </c>
      <c r="W139" s="10">
        <f t="shared" si="61"/>
        <v>171</v>
      </c>
      <c r="X139" s="39">
        <f t="shared" si="51"/>
        <v>-0.60066761980571037</v>
      </c>
      <c r="Y139" s="13">
        <v>63750</v>
      </c>
      <c r="Z139" s="10">
        <f t="shared" si="62"/>
        <v>542</v>
      </c>
      <c r="AA139" s="39">
        <f t="shared" si="52"/>
        <v>1.3133035578154779</v>
      </c>
      <c r="AB139" s="11">
        <v>1.4388489208633094E-2</v>
      </c>
      <c r="AC139" s="10">
        <f t="shared" si="63"/>
        <v>166</v>
      </c>
      <c r="AD139" s="39">
        <f t="shared" si="53"/>
        <v>-0.28588283285387489</v>
      </c>
      <c r="AE139" s="11">
        <v>0.87400000000000011</v>
      </c>
      <c r="AF139" s="10">
        <f t="shared" si="64"/>
        <v>110</v>
      </c>
      <c r="AG139" s="39">
        <f t="shared" si="54"/>
        <v>-0.62690962648755755</v>
      </c>
      <c r="AH139" s="14">
        <v>2.8730000000000002</v>
      </c>
      <c r="AI139" s="10">
        <f t="shared" si="65"/>
        <v>124</v>
      </c>
      <c r="AJ139" s="39">
        <f t="shared" si="55"/>
        <v>-0.27363061687885071</v>
      </c>
      <c r="AK139" s="13">
        <v>95551.744938750999</v>
      </c>
      <c r="AL139" s="44"/>
    </row>
    <row r="140" spans="1:38" x14ac:dyDescent="0.25">
      <c r="A140" t="s">
        <v>765</v>
      </c>
      <c r="B140" s="5" t="s">
        <v>392</v>
      </c>
      <c r="C140" s="6" t="s">
        <v>93</v>
      </c>
      <c r="D140" s="7" t="s">
        <v>34</v>
      </c>
      <c r="E140" s="42">
        <f t="shared" si="44"/>
        <v>3.6295622475133391</v>
      </c>
      <c r="F140" s="8">
        <v>14.763247264785981</v>
      </c>
      <c r="G140" s="9">
        <f t="shared" si="45"/>
        <v>429</v>
      </c>
      <c r="H140" s="10">
        <f t="shared" si="56"/>
        <v>233</v>
      </c>
      <c r="I140" s="39">
        <f t="shared" si="46"/>
        <v>-0.20936500894782267</v>
      </c>
      <c r="J140" s="11">
        <v>1.7205203524968571E-2</v>
      </c>
      <c r="K140" s="10">
        <f t="shared" si="57"/>
        <v>544</v>
      </c>
      <c r="L140" s="39">
        <f t="shared" si="47"/>
        <v>1.4517699500455827</v>
      </c>
      <c r="M140" s="11">
        <v>6.4906966681090436E-3</v>
      </c>
      <c r="N140" s="10">
        <f t="shared" si="58"/>
        <v>89</v>
      </c>
      <c r="O140" s="39">
        <f t="shared" si="48"/>
        <v>-0.63578387179070561</v>
      </c>
      <c r="P140" s="11">
        <v>5.3571428571428568E-2</v>
      </c>
      <c r="Q140" s="10">
        <f t="shared" si="59"/>
        <v>458</v>
      </c>
      <c r="R140" s="39">
        <f t="shared" si="49"/>
        <v>0.52953258741850529</v>
      </c>
      <c r="S140" s="12">
        <v>0.27</v>
      </c>
      <c r="T140" s="10">
        <f t="shared" si="60"/>
        <v>539</v>
      </c>
      <c r="U140" s="39">
        <f t="shared" si="50"/>
        <v>0.93638919341322491</v>
      </c>
      <c r="V140" s="11">
        <v>1.2532411408815903E-2</v>
      </c>
      <c r="W140" s="10">
        <f t="shared" si="61"/>
        <v>423</v>
      </c>
      <c r="X140" s="39">
        <f t="shared" si="51"/>
        <v>0.56319948563891953</v>
      </c>
      <c r="Y140" s="13">
        <v>96341</v>
      </c>
      <c r="Z140" s="10">
        <f t="shared" si="62"/>
        <v>533</v>
      </c>
      <c r="AA140" s="39">
        <f t="shared" si="52"/>
        <v>1.2175218812455739</v>
      </c>
      <c r="AB140" s="11">
        <v>1.6241949033884068E-2</v>
      </c>
      <c r="AC140" s="10">
        <f t="shared" si="63"/>
        <v>431</v>
      </c>
      <c r="AD140" s="39">
        <f t="shared" si="53"/>
        <v>0.7153480832033593</v>
      </c>
      <c r="AE140" s="11">
        <v>0.94799999999999995</v>
      </c>
      <c r="AF140" s="10">
        <f t="shared" si="64"/>
        <v>292</v>
      </c>
      <c r="AG140" s="39">
        <f t="shared" si="54"/>
        <v>0.10292804926154264</v>
      </c>
      <c r="AH140" s="14">
        <v>2.2770000000000001</v>
      </c>
      <c r="AI140" s="10">
        <f t="shared" si="65"/>
        <v>369</v>
      </c>
      <c r="AJ140" s="39">
        <f t="shared" si="55"/>
        <v>-0.13191343682145615</v>
      </c>
      <c r="AK140" s="13">
        <v>185500.93497711269</v>
      </c>
      <c r="AL140" s="44"/>
    </row>
    <row r="141" spans="1:38" x14ac:dyDescent="0.25">
      <c r="A141" t="s">
        <v>766</v>
      </c>
      <c r="B141" s="5" t="s">
        <v>225</v>
      </c>
      <c r="C141" s="6" t="s">
        <v>93</v>
      </c>
      <c r="D141" s="7" t="s">
        <v>34</v>
      </c>
      <c r="E141" s="42">
        <f t="shared" si="44"/>
        <v>-2.3203313724557133</v>
      </c>
      <c r="F141" s="8">
        <v>29.842061249383562</v>
      </c>
      <c r="G141" s="9">
        <f t="shared" si="45"/>
        <v>134</v>
      </c>
      <c r="H141" s="10">
        <f t="shared" si="56"/>
        <v>321</v>
      </c>
      <c r="I141" s="39">
        <f t="shared" si="46"/>
        <v>-3.296049835833078E-2</v>
      </c>
      <c r="J141" s="11">
        <v>5.584178820545338E-2</v>
      </c>
      <c r="K141" s="10">
        <f t="shared" si="57"/>
        <v>170</v>
      </c>
      <c r="L141" s="39">
        <f t="shared" si="47"/>
        <v>-0.32031849886862479</v>
      </c>
      <c r="M141" s="11">
        <v>6.1683727497352632E-2</v>
      </c>
      <c r="N141" s="10">
        <f t="shared" si="58"/>
        <v>84</v>
      </c>
      <c r="O141" s="39">
        <f t="shared" si="48"/>
        <v>-0.71831222064524214</v>
      </c>
      <c r="P141" s="11">
        <v>5.6635831602794035E-2</v>
      </c>
      <c r="Q141" s="10">
        <f t="shared" si="59"/>
        <v>94</v>
      </c>
      <c r="R141" s="39">
        <f t="shared" si="49"/>
        <v>-0.31242892980853626</v>
      </c>
      <c r="S141" s="12">
        <v>7.51</v>
      </c>
      <c r="T141" s="10">
        <f t="shared" si="60"/>
        <v>101</v>
      </c>
      <c r="U141" s="39">
        <f t="shared" si="50"/>
        <v>-0.59340445165650191</v>
      </c>
      <c r="V141" s="11">
        <v>9.7576924474152657E-2</v>
      </c>
      <c r="W141" s="10">
        <f t="shared" si="61"/>
        <v>240</v>
      </c>
      <c r="X141" s="39">
        <f t="shared" si="51"/>
        <v>-0.36472303493035618</v>
      </c>
      <c r="Y141" s="13">
        <v>70357</v>
      </c>
      <c r="Z141" s="10">
        <f t="shared" si="62"/>
        <v>245</v>
      </c>
      <c r="AA141" s="39">
        <f t="shared" si="52"/>
        <v>4.1448762583428271E-2</v>
      </c>
      <c r="AB141" s="11">
        <v>3.9E-2</v>
      </c>
      <c r="AC141" s="10">
        <f t="shared" si="63"/>
        <v>166</v>
      </c>
      <c r="AD141" s="39">
        <f t="shared" si="53"/>
        <v>-0.28588283285387489</v>
      </c>
      <c r="AE141" s="11">
        <v>0.87400000000000011</v>
      </c>
      <c r="AF141" s="10">
        <f t="shared" si="64"/>
        <v>308</v>
      </c>
      <c r="AG141" s="39">
        <f t="shared" si="54"/>
        <v>0.12741924643433125</v>
      </c>
      <c r="AH141" s="14">
        <v>2.2570000000000001</v>
      </c>
      <c r="AI141" s="10">
        <f t="shared" si="65"/>
        <v>388</v>
      </c>
      <c r="AJ141" s="39">
        <f t="shared" si="55"/>
        <v>-0.12225490978589823</v>
      </c>
      <c r="AK141" s="13">
        <v>191631.29040374624</v>
      </c>
      <c r="AL141" s="44"/>
    </row>
    <row r="142" spans="1:38" x14ac:dyDescent="0.25">
      <c r="A142" t="s">
        <v>767</v>
      </c>
      <c r="B142" s="5" t="s">
        <v>523</v>
      </c>
      <c r="C142" s="6" t="s">
        <v>93</v>
      </c>
      <c r="D142" s="7" t="s">
        <v>34</v>
      </c>
      <c r="E142" s="42">
        <f t="shared" si="44"/>
        <v>1.3516597341596559</v>
      </c>
      <c r="F142" s="8">
        <v>20.536135062078422</v>
      </c>
      <c r="G142" s="9">
        <f t="shared" si="45"/>
        <v>295</v>
      </c>
      <c r="H142" s="10">
        <f t="shared" si="56"/>
        <v>53</v>
      </c>
      <c r="I142" s="39">
        <f t="shared" si="46"/>
        <v>-0.69019409670228304</v>
      </c>
      <c r="J142" s="11">
        <v>-8.8107261013407601E-2</v>
      </c>
      <c r="K142" s="10">
        <f t="shared" si="57"/>
        <v>464</v>
      </c>
      <c r="L142" s="39">
        <f t="shared" si="47"/>
        <v>0.87836741427818465</v>
      </c>
      <c r="M142" s="11">
        <v>2.4349750968456003E-2</v>
      </c>
      <c r="N142" s="10">
        <f t="shared" si="58"/>
        <v>124</v>
      </c>
      <c r="O142" s="39">
        <f t="shared" si="48"/>
        <v>-0.32344760120392896</v>
      </c>
      <c r="P142" s="11">
        <v>4.1973908111174137E-2</v>
      </c>
      <c r="Q142" s="10">
        <f t="shared" si="59"/>
        <v>502</v>
      </c>
      <c r="R142" s="39">
        <f t="shared" si="49"/>
        <v>0.56093170477365739</v>
      </c>
      <c r="S142" s="12">
        <v>0</v>
      </c>
      <c r="T142" s="10">
        <f t="shared" si="60"/>
        <v>28</v>
      </c>
      <c r="U142" s="39">
        <f t="shared" si="50"/>
        <v>-1.9524768668652059</v>
      </c>
      <c r="V142" s="11">
        <v>0.17313067784765898</v>
      </c>
      <c r="W142" s="10">
        <f t="shared" si="61"/>
        <v>495</v>
      </c>
      <c r="X142" s="39">
        <f t="shared" si="51"/>
        <v>1.1328304941672644</v>
      </c>
      <c r="Y142" s="13">
        <v>112292</v>
      </c>
      <c r="Z142" s="10">
        <f t="shared" si="62"/>
        <v>362</v>
      </c>
      <c r="AA142" s="39">
        <f t="shared" si="52"/>
        <v>0.41873256950669213</v>
      </c>
      <c r="AB142" s="11">
        <v>3.1699225949133797E-2</v>
      </c>
      <c r="AC142" s="10">
        <f t="shared" si="63"/>
        <v>481</v>
      </c>
      <c r="AD142" s="39">
        <f t="shared" si="53"/>
        <v>0.89124000088909017</v>
      </c>
      <c r="AE142" s="11">
        <v>0.96099999999999997</v>
      </c>
      <c r="AF142" s="10">
        <f t="shared" si="64"/>
        <v>550</v>
      </c>
      <c r="AG142" s="39">
        <f t="shared" si="54"/>
        <v>1.7560838584247729</v>
      </c>
      <c r="AH142" s="14">
        <v>0.92700000000000005</v>
      </c>
      <c r="AI142" s="10">
        <f t="shared" si="65"/>
        <v>535</v>
      </c>
      <c r="AJ142" s="39">
        <f t="shared" si="55"/>
        <v>0.55114055556767283</v>
      </c>
      <c r="AK142" s="13">
        <v>619041.54976346786</v>
      </c>
      <c r="AL142" s="44"/>
    </row>
    <row r="143" spans="1:38" x14ac:dyDescent="0.25">
      <c r="A143" t="s">
        <v>768</v>
      </c>
      <c r="B143" s="5" t="s">
        <v>372</v>
      </c>
      <c r="C143" s="6" t="s">
        <v>54</v>
      </c>
      <c r="D143" s="7" t="s">
        <v>39</v>
      </c>
      <c r="E143" s="42">
        <f t="shared" si="44"/>
        <v>0.97948557265501135</v>
      </c>
      <c r="F143" s="8">
        <v>21.479335950976214</v>
      </c>
      <c r="G143" s="9">
        <f t="shared" si="45"/>
        <v>271</v>
      </c>
      <c r="H143" s="10">
        <f t="shared" si="56"/>
        <v>521</v>
      </c>
      <c r="I143" s="39">
        <f t="shared" si="46"/>
        <v>0.93864957703070495</v>
      </c>
      <c r="J143" s="11">
        <v>0.26864640883977908</v>
      </c>
      <c r="K143" s="10">
        <f t="shared" si="57"/>
        <v>30</v>
      </c>
      <c r="L143" s="39">
        <f t="shared" si="47"/>
        <v>-1.7614075999339853</v>
      </c>
      <c r="M143" s="11">
        <v>0.10656753407682776</v>
      </c>
      <c r="N143" s="10">
        <f t="shared" si="58"/>
        <v>489</v>
      </c>
      <c r="O143" s="39">
        <f t="shared" si="48"/>
        <v>0.80696419382803874</v>
      </c>
      <c r="P143" s="11">
        <v>0</v>
      </c>
      <c r="Q143" s="10">
        <f t="shared" si="59"/>
        <v>81</v>
      </c>
      <c r="R143" s="39">
        <f t="shared" si="49"/>
        <v>-0.44965470195327506</v>
      </c>
      <c r="S143" s="12">
        <v>8.69</v>
      </c>
      <c r="T143" s="10">
        <f t="shared" si="60"/>
        <v>401</v>
      </c>
      <c r="U143" s="39">
        <f t="shared" si="50"/>
        <v>0.58095670241233133</v>
      </c>
      <c r="V143" s="11">
        <v>3.229166666666667E-2</v>
      </c>
      <c r="W143" s="10">
        <f t="shared" si="61"/>
        <v>214</v>
      </c>
      <c r="X143" s="39">
        <f t="shared" si="51"/>
        <v>-0.45682248769160011</v>
      </c>
      <c r="Y143" s="13">
        <v>67778</v>
      </c>
      <c r="Z143" s="10">
        <f t="shared" si="62"/>
        <v>392</v>
      </c>
      <c r="AA143" s="39">
        <f t="shared" si="52"/>
        <v>0.5126105636750502</v>
      </c>
      <c r="AB143" s="11">
        <v>2.9882604055496264E-2</v>
      </c>
      <c r="AC143" s="10">
        <f t="shared" si="63"/>
        <v>285</v>
      </c>
      <c r="AD143" s="39">
        <f t="shared" si="53"/>
        <v>0.2147326251747407</v>
      </c>
      <c r="AE143" s="11">
        <v>0.91099999999999992</v>
      </c>
      <c r="AF143" s="10">
        <f t="shared" si="64"/>
        <v>306</v>
      </c>
      <c r="AG143" s="39">
        <f t="shared" si="54"/>
        <v>0.12374556685841337</v>
      </c>
      <c r="AH143" s="14">
        <v>2.2599999999999998</v>
      </c>
      <c r="AI143" s="10">
        <f t="shared" si="65"/>
        <v>233</v>
      </c>
      <c r="AJ143" s="39">
        <f t="shared" si="55"/>
        <v>-0.21819283511623125</v>
      </c>
      <c r="AK143" s="13">
        <v>130738.61194423008</v>
      </c>
      <c r="AL143" s="44"/>
    </row>
    <row r="144" spans="1:38" x14ac:dyDescent="0.25">
      <c r="A144" t="s">
        <v>769</v>
      </c>
      <c r="B144" s="5" t="s">
        <v>584</v>
      </c>
      <c r="C144" s="6" t="s">
        <v>41</v>
      </c>
      <c r="D144" s="7" t="s">
        <v>34</v>
      </c>
      <c r="E144" s="42">
        <f t="shared" si="44"/>
        <v>7.467471512667899</v>
      </c>
      <c r="F144" s="8">
        <v>5.0368347277950782</v>
      </c>
      <c r="G144" s="9">
        <f t="shared" si="45"/>
        <v>558</v>
      </c>
      <c r="H144" s="10">
        <f t="shared" si="56"/>
        <v>312</v>
      </c>
      <c r="I144" s="39">
        <f t="shared" si="46"/>
        <v>-5.0144433002213044E-2</v>
      </c>
      <c r="J144" s="11">
        <v>5.2078117175763605E-2</v>
      </c>
      <c r="K144" s="10">
        <f t="shared" si="57"/>
        <v>276</v>
      </c>
      <c r="L144" s="39">
        <f t="shared" si="47"/>
        <v>7.9648889332757877E-2</v>
      </c>
      <c r="M144" s="11">
        <v>4.9226441631504921E-2</v>
      </c>
      <c r="N144" s="10">
        <f t="shared" si="58"/>
        <v>437</v>
      </c>
      <c r="O144" s="39">
        <f t="shared" si="48"/>
        <v>0.6476074055151203</v>
      </c>
      <c r="P144" s="11">
        <v>5.9171597633136093E-3</v>
      </c>
      <c r="Q144" s="10">
        <f t="shared" si="59"/>
        <v>430</v>
      </c>
      <c r="R144" s="39">
        <f t="shared" si="49"/>
        <v>0.50511105169783144</v>
      </c>
      <c r="S144" s="12">
        <v>0.48</v>
      </c>
      <c r="T144" s="10">
        <f t="shared" si="60"/>
        <v>473</v>
      </c>
      <c r="U144" s="39">
        <f t="shared" si="50"/>
        <v>0.74941282289287847</v>
      </c>
      <c r="V144" s="11">
        <v>2.2926829268292682E-2</v>
      </c>
      <c r="W144" s="10">
        <f t="shared" si="61"/>
        <v>562</v>
      </c>
      <c r="X144" s="39">
        <f t="shared" si="51"/>
        <v>3.2707591248215451</v>
      </c>
      <c r="Y144" s="13">
        <v>172159</v>
      </c>
      <c r="Z144" s="10">
        <f t="shared" si="62"/>
        <v>472</v>
      </c>
      <c r="AA144" s="39">
        <f t="shared" si="52"/>
        <v>0.81412179012606611</v>
      </c>
      <c r="AB144" s="11">
        <v>2.4048096192384773E-2</v>
      </c>
      <c r="AC144" s="10">
        <f t="shared" si="63"/>
        <v>553</v>
      </c>
      <c r="AD144" s="39">
        <f t="shared" si="53"/>
        <v>1.2159635412319778</v>
      </c>
      <c r="AE144" s="11">
        <v>0.98499999999999999</v>
      </c>
      <c r="AF144" s="10">
        <f t="shared" si="64"/>
        <v>475</v>
      </c>
      <c r="AG144" s="39">
        <f t="shared" si="54"/>
        <v>0.77276229193731083</v>
      </c>
      <c r="AH144" s="14">
        <v>1.73</v>
      </c>
      <c r="AI144" s="10">
        <f t="shared" si="65"/>
        <v>521</v>
      </c>
      <c r="AJ144" s="39">
        <f t="shared" si="55"/>
        <v>0.25571635726206671</v>
      </c>
      <c r="AK144" s="13">
        <v>431533.10975245683</v>
      </c>
      <c r="AL144" s="44"/>
    </row>
    <row r="145" spans="1:38" x14ac:dyDescent="0.25">
      <c r="A145" t="s">
        <v>770</v>
      </c>
      <c r="B145" s="5" t="s">
        <v>142</v>
      </c>
      <c r="C145" s="6" t="s">
        <v>24</v>
      </c>
      <c r="D145" s="7" t="s">
        <v>20</v>
      </c>
      <c r="E145" s="42">
        <f t="shared" si="44"/>
        <v>-1.8339298667427237</v>
      </c>
      <c r="F145" s="8">
        <v>28.609374029252642</v>
      </c>
      <c r="G145" s="9">
        <f t="shared" si="45"/>
        <v>155</v>
      </c>
      <c r="H145" s="10">
        <f t="shared" si="56"/>
        <v>418</v>
      </c>
      <c r="I145" s="39">
        <f t="shared" si="46"/>
        <v>0.2079072616127324</v>
      </c>
      <c r="J145" s="11">
        <v>0.10859728506787336</v>
      </c>
      <c r="K145" s="10">
        <f t="shared" si="57"/>
        <v>52</v>
      </c>
      <c r="L145" s="39">
        <f t="shared" si="47"/>
        <v>-1.3332769665828457</v>
      </c>
      <c r="M145" s="11">
        <v>9.3233082706766918E-2</v>
      </c>
      <c r="N145" s="10">
        <f t="shared" si="58"/>
        <v>471</v>
      </c>
      <c r="O145" s="39">
        <f t="shared" si="48"/>
        <v>0.7041729830460417</v>
      </c>
      <c r="P145" s="11">
        <v>3.8167938931297708E-3</v>
      </c>
      <c r="Q145" s="10">
        <f t="shared" si="59"/>
        <v>57</v>
      </c>
      <c r="R145" s="39">
        <f t="shared" si="49"/>
        <v>-0.85900615784266565</v>
      </c>
      <c r="S145" s="12">
        <v>12.21</v>
      </c>
      <c r="T145" s="10">
        <f t="shared" si="60"/>
        <v>203</v>
      </c>
      <c r="U145" s="39">
        <f t="shared" si="50"/>
        <v>3.9756143617233217E-2</v>
      </c>
      <c r="V145" s="11">
        <v>6.2378167641325533E-2</v>
      </c>
      <c r="W145" s="10">
        <f t="shared" si="61"/>
        <v>265</v>
      </c>
      <c r="X145" s="39">
        <f t="shared" si="51"/>
        <v>-0.2485184520357894</v>
      </c>
      <c r="Y145" s="13">
        <v>73611</v>
      </c>
      <c r="Z145" s="10">
        <f t="shared" si="62"/>
        <v>54</v>
      </c>
      <c r="AA145" s="39">
        <f t="shared" si="52"/>
        <v>-1.3307212812132829</v>
      </c>
      <c r="AB145" s="11">
        <v>6.5552699228791769E-2</v>
      </c>
      <c r="AC145" s="10">
        <f t="shared" si="63"/>
        <v>260</v>
      </c>
      <c r="AD145" s="39">
        <f t="shared" si="53"/>
        <v>0.1064914450604463</v>
      </c>
      <c r="AE145" s="11">
        <v>0.90300000000000002</v>
      </c>
      <c r="AF145" s="10">
        <f t="shared" si="64"/>
        <v>377</v>
      </c>
      <c r="AG145" s="39">
        <f t="shared" si="54"/>
        <v>0.36865753858629896</v>
      </c>
      <c r="AH145" s="14">
        <v>2.06</v>
      </c>
      <c r="AI145" s="10">
        <f t="shared" si="65"/>
        <v>214</v>
      </c>
      <c r="AJ145" s="39">
        <f t="shared" si="55"/>
        <v>-0.22770602311501376</v>
      </c>
      <c r="AK145" s="13">
        <v>124700.50453321195</v>
      </c>
      <c r="AL145" s="44"/>
    </row>
    <row r="146" spans="1:38" x14ac:dyDescent="0.25">
      <c r="A146" t="s">
        <v>771</v>
      </c>
      <c r="B146" s="5" t="s">
        <v>421</v>
      </c>
      <c r="C146" s="6" t="s">
        <v>44</v>
      </c>
      <c r="D146" s="7" t="s">
        <v>20</v>
      </c>
      <c r="E146" s="42">
        <f t="shared" si="44"/>
        <v>3.4963684047565624</v>
      </c>
      <c r="F146" s="8">
        <v>15.100800388775051</v>
      </c>
      <c r="G146" s="9">
        <f t="shared" si="45"/>
        <v>421</v>
      </c>
      <c r="H146" s="10">
        <f t="shared" si="56"/>
        <v>474</v>
      </c>
      <c r="I146" s="39">
        <f t="shared" si="46"/>
        <v>0.44677810362777703</v>
      </c>
      <c r="J146" s="11">
        <v>0.16091541165302625</v>
      </c>
      <c r="K146" s="10">
        <f t="shared" si="57"/>
        <v>384</v>
      </c>
      <c r="L146" s="39">
        <f t="shared" si="47"/>
        <v>0.54580242240716181</v>
      </c>
      <c r="M146" s="11">
        <v>3.4707738381731641E-2</v>
      </c>
      <c r="N146" s="10">
        <f t="shared" si="58"/>
        <v>459</v>
      </c>
      <c r="O146" s="39">
        <f t="shared" si="48"/>
        <v>0.67953376273724186</v>
      </c>
      <c r="P146" s="11">
        <v>4.73168559340904E-3</v>
      </c>
      <c r="Q146" s="10">
        <f t="shared" si="59"/>
        <v>406</v>
      </c>
      <c r="R146" s="39">
        <f t="shared" si="49"/>
        <v>0.4865041673392228</v>
      </c>
      <c r="S146" s="12">
        <v>0.64</v>
      </c>
      <c r="T146" s="10">
        <f t="shared" si="60"/>
        <v>443</v>
      </c>
      <c r="U146" s="39">
        <f t="shared" si="50"/>
        <v>0.67550896521962978</v>
      </c>
      <c r="V146" s="11">
        <v>2.7035303381600245E-2</v>
      </c>
      <c r="W146" s="10">
        <f t="shared" si="61"/>
        <v>372</v>
      </c>
      <c r="X146" s="39">
        <f t="shared" si="51"/>
        <v>0.25161835910078334</v>
      </c>
      <c r="Y146" s="13">
        <v>87616</v>
      </c>
      <c r="Z146" s="10">
        <f t="shared" si="62"/>
        <v>403</v>
      </c>
      <c r="AA146" s="39">
        <f t="shared" si="52"/>
        <v>0.55822109972828338</v>
      </c>
      <c r="AB146" s="11">
        <v>2.8999999999999998E-2</v>
      </c>
      <c r="AC146" s="10">
        <f t="shared" si="63"/>
        <v>439</v>
      </c>
      <c r="AD146" s="39">
        <f t="shared" si="53"/>
        <v>0.74240837823193329</v>
      </c>
      <c r="AE146" s="11">
        <v>0.95</v>
      </c>
      <c r="AF146" s="10">
        <f t="shared" si="64"/>
        <v>166</v>
      </c>
      <c r="AG146" s="39">
        <f t="shared" si="54"/>
        <v>-0.36240469702144051</v>
      </c>
      <c r="AH146" s="14">
        <v>2.657</v>
      </c>
      <c r="AI146" s="10">
        <f t="shared" si="65"/>
        <v>229</v>
      </c>
      <c r="AJ146" s="39">
        <f t="shared" si="55"/>
        <v>-0.21988113941562798</v>
      </c>
      <c r="AK146" s="13">
        <v>129667.02976761952</v>
      </c>
      <c r="AL146" s="44"/>
    </row>
    <row r="147" spans="1:38" x14ac:dyDescent="0.25">
      <c r="A147" t="s">
        <v>772</v>
      </c>
      <c r="B147" s="5" t="s">
        <v>251</v>
      </c>
      <c r="C147" s="6" t="s">
        <v>38</v>
      </c>
      <c r="D147" s="7" t="s">
        <v>39</v>
      </c>
      <c r="E147" s="42">
        <f t="shared" si="44"/>
        <v>-0.15138644297497256</v>
      </c>
      <c r="F147" s="8">
        <v>24.345304630960808</v>
      </c>
      <c r="G147" s="9">
        <f t="shared" si="45"/>
        <v>219</v>
      </c>
      <c r="H147" s="10">
        <f t="shared" si="56"/>
        <v>319</v>
      </c>
      <c r="I147" s="39">
        <f t="shared" si="46"/>
        <v>-3.4162824335480145E-2</v>
      </c>
      <c r="J147" s="11">
        <v>5.5578451574919141E-2</v>
      </c>
      <c r="K147" s="10">
        <f t="shared" si="57"/>
        <v>316</v>
      </c>
      <c r="L147" s="39">
        <f t="shared" si="47"/>
        <v>0.27251377185512721</v>
      </c>
      <c r="M147" s="11">
        <v>4.3219519452503165E-2</v>
      </c>
      <c r="N147" s="10">
        <f t="shared" si="58"/>
        <v>254</v>
      </c>
      <c r="O147" s="39">
        <f t="shared" si="48"/>
        <v>0.25816749978832543</v>
      </c>
      <c r="P147" s="11">
        <v>2.0377655389457121E-2</v>
      </c>
      <c r="Q147" s="10">
        <f t="shared" si="59"/>
        <v>266</v>
      </c>
      <c r="R147" s="39">
        <f t="shared" si="49"/>
        <v>0.33997495301517966</v>
      </c>
      <c r="S147" s="12">
        <v>1.9</v>
      </c>
      <c r="T147" s="10">
        <f t="shared" si="60"/>
        <v>118</v>
      </c>
      <c r="U147" s="39">
        <f t="shared" si="50"/>
        <v>-0.44479670089239504</v>
      </c>
      <c r="V147" s="11">
        <v>8.9315500561065117E-2</v>
      </c>
      <c r="W147" s="10">
        <f t="shared" si="61"/>
        <v>242</v>
      </c>
      <c r="X147" s="39">
        <f t="shared" si="51"/>
        <v>-0.35690225937598918</v>
      </c>
      <c r="Y147" s="13">
        <v>70576</v>
      </c>
      <c r="Z147" s="10">
        <f t="shared" si="62"/>
        <v>258</v>
      </c>
      <c r="AA147" s="39">
        <f t="shared" si="52"/>
        <v>9.3125996297913821E-2</v>
      </c>
      <c r="AB147" s="11">
        <v>3.7999999999999999E-2</v>
      </c>
      <c r="AC147" s="10">
        <f t="shared" si="63"/>
        <v>257</v>
      </c>
      <c r="AD147" s="39">
        <f t="shared" si="53"/>
        <v>9.2961297546159311E-2</v>
      </c>
      <c r="AE147" s="11">
        <v>0.90200000000000002</v>
      </c>
      <c r="AF147" s="10">
        <f t="shared" si="64"/>
        <v>130</v>
      </c>
      <c r="AG147" s="39">
        <f t="shared" si="54"/>
        <v>-0.50445364062361442</v>
      </c>
      <c r="AH147" s="14">
        <v>2.7730000000000001</v>
      </c>
      <c r="AI147" s="10">
        <f t="shared" si="65"/>
        <v>136</v>
      </c>
      <c r="AJ147" s="39">
        <f t="shared" si="55"/>
        <v>-0.26956622431269889</v>
      </c>
      <c r="AK147" s="13">
        <v>98131.452065122212</v>
      </c>
      <c r="AL147" s="44"/>
    </row>
    <row r="148" spans="1:38" x14ac:dyDescent="0.25">
      <c r="A148" t="s">
        <v>773</v>
      </c>
      <c r="B148" s="5" t="s">
        <v>581</v>
      </c>
      <c r="C148" s="6" t="s">
        <v>54</v>
      </c>
      <c r="D148" s="7" t="s">
        <v>39</v>
      </c>
      <c r="E148" s="42">
        <f t="shared" si="44"/>
        <v>5.402186663285673</v>
      </c>
      <c r="F148" s="8">
        <v>10.2708856299025</v>
      </c>
      <c r="G148" s="9">
        <f t="shared" si="45"/>
        <v>509</v>
      </c>
      <c r="H148" s="10">
        <f t="shared" si="56"/>
        <v>416</v>
      </c>
      <c r="I148" s="39">
        <f t="shared" si="46"/>
        <v>0.20209867451548141</v>
      </c>
      <c r="J148" s="11">
        <v>0.10732507288629733</v>
      </c>
      <c r="K148" s="10">
        <f t="shared" si="57"/>
        <v>460</v>
      </c>
      <c r="L148" s="39">
        <f t="shared" si="47"/>
        <v>0.86479424779615333</v>
      </c>
      <c r="M148" s="11">
        <v>2.4772497472194135E-2</v>
      </c>
      <c r="N148" s="10">
        <f t="shared" si="58"/>
        <v>489</v>
      </c>
      <c r="O148" s="39">
        <f t="shared" si="48"/>
        <v>0.80696419382803874</v>
      </c>
      <c r="P148" s="11">
        <v>0</v>
      </c>
      <c r="Q148" s="10">
        <f t="shared" si="59"/>
        <v>479</v>
      </c>
      <c r="R148" s="39">
        <f t="shared" si="49"/>
        <v>0.54116189014263572</v>
      </c>
      <c r="S148" s="12">
        <v>0.17</v>
      </c>
      <c r="T148" s="10">
        <f t="shared" si="60"/>
        <v>444</v>
      </c>
      <c r="U148" s="39">
        <f t="shared" si="50"/>
        <v>0.68677955954433811</v>
      </c>
      <c r="V148" s="11">
        <v>2.640874684608915E-2</v>
      </c>
      <c r="W148" s="10">
        <f t="shared" si="61"/>
        <v>473</v>
      </c>
      <c r="X148" s="39">
        <f t="shared" si="51"/>
        <v>0.95473822161188504</v>
      </c>
      <c r="Y148" s="13">
        <v>107305</v>
      </c>
      <c r="Z148" s="10">
        <f t="shared" si="62"/>
        <v>456</v>
      </c>
      <c r="AA148" s="39">
        <f t="shared" si="52"/>
        <v>0.74092306090606175</v>
      </c>
      <c r="AB148" s="11">
        <v>2.5464556090846524E-2</v>
      </c>
      <c r="AC148" s="10">
        <f t="shared" si="63"/>
        <v>558</v>
      </c>
      <c r="AD148" s="39">
        <f t="shared" si="53"/>
        <v>1.2971444263176999</v>
      </c>
      <c r="AE148" s="11">
        <v>0.99099999999999999</v>
      </c>
      <c r="AF148" s="10">
        <f t="shared" si="64"/>
        <v>409</v>
      </c>
      <c r="AG148" s="39">
        <f t="shared" si="54"/>
        <v>0.44702936953922257</v>
      </c>
      <c r="AH148" s="14">
        <v>1.996</v>
      </c>
      <c r="AI148" s="10">
        <f t="shared" si="65"/>
        <v>460</v>
      </c>
      <c r="AJ148" s="39">
        <f t="shared" si="55"/>
        <v>-1.6021048110801045E-2</v>
      </c>
      <c r="AK148" s="13">
        <v>259058.89380689306</v>
      </c>
      <c r="AL148" s="44"/>
    </row>
    <row r="149" spans="1:38" x14ac:dyDescent="0.25">
      <c r="A149" t="s">
        <v>774</v>
      </c>
      <c r="B149" s="5" t="s">
        <v>395</v>
      </c>
      <c r="C149" s="6" t="s">
        <v>93</v>
      </c>
      <c r="D149" s="7" t="s">
        <v>34</v>
      </c>
      <c r="E149" s="42">
        <f t="shared" si="44"/>
        <v>2.4689019572755817</v>
      </c>
      <c r="F149" s="8">
        <v>17.704708362017367</v>
      </c>
      <c r="G149" s="9">
        <f t="shared" si="45"/>
        <v>368</v>
      </c>
      <c r="H149" s="10">
        <f t="shared" si="56"/>
        <v>273</v>
      </c>
      <c r="I149" s="39">
        <f t="shared" si="46"/>
        <v>-0.13712146796562044</v>
      </c>
      <c r="J149" s="11">
        <v>3.3028175848348607E-2</v>
      </c>
      <c r="K149" s="10">
        <f t="shared" si="57"/>
        <v>473</v>
      </c>
      <c r="L149" s="39">
        <f t="shared" si="47"/>
        <v>0.90040002158464838</v>
      </c>
      <c r="M149" s="11">
        <v>2.3663528802141807E-2</v>
      </c>
      <c r="N149" s="10">
        <f t="shared" si="58"/>
        <v>342</v>
      </c>
      <c r="O149" s="39">
        <f t="shared" si="48"/>
        <v>0.45043258241021544</v>
      </c>
      <c r="P149" s="11">
        <v>1.3238560639715681E-2</v>
      </c>
      <c r="Q149" s="10">
        <f t="shared" si="59"/>
        <v>385</v>
      </c>
      <c r="R149" s="39">
        <f t="shared" si="49"/>
        <v>0.46789728298061412</v>
      </c>
      <c r="S149" s="12">
        <v>0.8</v>
      </c>
      <c r="T149" s="10">
        <f t="shared" si="60"/>
        <v>426</v>
      </c>
      <c r="U149" s="39">
        <f t="shared" si="50"/>
        <v>0.64086846319168722</v>
      </c>
      <c r="V149" s="11">
        <v>2.8961043259524047E-2</v>
      </c>
      <c r="W149" s="10">
        <f t="shared" si="61"/>
        <v>401</v>
      </c>
      <c r="X149" s="39">
        <f t="shared" si="51"/>
        <v>0.37217972107129882</v>
      </c>
      <c r="Y149" s="13">
        <v>90992</v>
      </c>
      <c r="Z149" s="10">
        <f t="shared" si="62"/>
        <v>306</v>
      </c>
      <c r="AA149" s="39">
        <f t="shared" si="52"/>
        <v>0.24815769744137012</v>
      </c>
      <c r="AB149" s="11">
        <v>3.5000000000000003E-2</v>
      </c>
      <c r="AC149" s="10">
        <f t="shared" si="63"/>
        <v>264</v>
      </c>
      <c r="AD149" s="39">
        <f t="shared" si="53"/>
        <v>0.1200215925747333</v>
      </c>
      <c r="AE149" s="11">
        <v>0.90400000000000003</v>
      </c>
      <c r="AF149" s="10">
        <f t="shared" si="64"/>
        <v>284</v>
      </c>
      <c r="AG149" s="39">
        <f t="shared" si="54"/>
        <v>7.4763172512836137E-2</v>
      </c>
      <c r="AH149" s="14">
        <v>2.2999999999999998</v>
      </c>
      <c r="AI149" s="10">
        <f t="shared" si="65"/>
        <v>331</v>
      </c>
      <c r="AJ149" s="39">
        <f t="shared" si="55"/>
        <v>-0.1606632557092123</v>
      </c>
      <c r="AK149" s="13">
        <v>167253.16204191925</v>
      </c>
      <c r="AL149" s="44"/>
    </row>
    <row r="150" spans="1:38" x14ac:dyDescent="0.25">
      <c r="A150" t="s">
        <v>775</v>
      </c>
      <c r="B150" s="5" t="s">
        <v>82</v>
      </c>
      <c r="C150" s="6" t="s">
        <v>26</v>
      </c>
      <c r="D150" s="7" t="s">
        <v>20</v>
      </c>
      <c r="E150" s="42">
        <f t="shared" si="44"/>
        <v>-6.6994209055499532</v>
      </c>
      <c r="F150" s="8">
        <v>40.93998681057532</v>
      </c>
      <c r="G150" s="9">
        <f t="shared" si="45"/>
        <v>56</v>
      </c>
      <c r="H150" s="10">
        <f t="shared" si="56"/>
        <v>254</v>
      </c>
      <c r="I150" s="39">
        <f t="shared" si="46"/>
        <v>-0.1677684633743092</v>
      </c>
      <c r="J150" s="11">
        <v>2.6315789473684292E-2</v>
      </c>
      <c r="K150" s="10">
        <f t="shared" si="57"/>
        <v>182</v>
      </c>
      <c r="L150" s="39">
        <f t="shared" si="47"/>
        <v>-0.26653412600848098</v>
      </c>
      <c r="M150" s="11">
        <v>6.0008572653236177E-2</v>
      </c>
      <c r="N150" s="10">
        <f t="shared" si="58"/>
        <v>76</v>
      </c>
      <c r="O150" s="39">
        <f t="shared" si="48"/>
        <v>-0.82638669569238288</v>
      </c>
      <c r="P150" s="11">
        <v>6.0648801128349791E-2</v>
      </c>
      <c r="Q150" s="10">
        <f t="shared" si="59"/>
        <v>181</v>
      </c>
      <c r="R150" s="39">
        <f t="shared" si="49"/>
        <v>0.13181043425324532</v>
      </c>
      <c r="S150" s="12">
        <v>3.69</v>
      </c>
      <c r="T150" s="10">
        <f t="shared" si="60"/>
        <v>162</v>
      </c>
      <c r="U150" s="39">
        <f t="shared" si="50"/>
        <v>-0.1635224627065274</v>
      </c>
      <c r="V150" s="11">
        <v>7.3678861788617891E-2</v>
      </c>
      <c r="W150" s="10">
        <f t="shared" si="61"/>
        <v>44</v>
      </c>
      <c r="X150" s="39">
        <f t="shared" si="51"/>
        <v>-1.1929395950074282</v>
      </c>
      <c r="Y150" s="13">
        <v>47165</v>
      </c>
      <c r="Z150" s="10">
        <f t="shared" si="62"/>
        <v>10</v>
      </c>
      <c r="AA150" s="39">
        <f t="shared" si="52"/>
        <v>-2.6777418827530615</v>
      </c>
      <c r="AB150" s="11">
        <v>9.1618734593262113E-2</v>
      </c>
      <c r="AC150" s="10">
        <f t="shared" si="63"/>
        <v>32</v>
      </c>
      <c r="AD150" s="39">
        <f t="shared" si="53"/>
        <v>-1.7877292069397306</v>
      </c>
      <c r="AE150" s="11">
        <v>0.76300000000000001</v>
      </c>
      <c r="AF150" s="10">
        <f t="shared" si="64"/>
        <v>280</v>
      </c>
      <c r="AG150" s="39">
        <f t="shared" si="54"/>
        <v>5.6394774633244549E-2</v>
      </c>
      <c r="AH150" s="14">
        <v>2.3149999999999999</v>
      </c>
      <c r="AI150" s="10">
        <f t="shared" si="65"/>
        <v>11</v>
      </c>
      <c r="AJ150" s="39">
        <f t="shared" si="55"/>
        <v>-0.35373817206672697</v>
      </c>
      <c r="AK150" s="13">
        <v>44706.747160890845</v>
      </c>
      <c r="AL150" s="44"/>
    </row>
    <row r="151" spans="1:38" x14ac:dyDescent="0.25">
      <c r="A151" t="s">
        <v>776</v>
      </c>
      <c r="B151" s="5" t="s">
        <v>82</v>
      </c>
      <c r="C151" s="6" t="s">
        <v>41</v>
      </c>
      <c r="D151" s="7" t="s">
        <v>34</v>
      </c>
      <c r="E151" s="42">
        <f t="shared" si="44"/>
        <v>3.41728356008811</v>
      </c>
      <c r="F151" s="8">
        <v>15.301225091790595</v>
      </c>
      <c r="G151" s="9">
        <f t="shared" si="45"/>
        <v>414</v>
      </c>
      <c r="H151" s="10">
        <f t="shared" si="56"/>
        <v>266</v>
      </c>
      <c r="I151" s="39">
        <f t="shared" si="46"/>
        <v>-0.15061857596128883</v>
      </c>
      <c r="J151" s="11">
        <v>3.0072003388394775E-2</v>
      </c>
      <c r="K151" s="10">
        <f t="shared" si="57"/>
        <v>503</v>
      </c>
      <c r="L151" s="39">
        <f t="shared" si="47"/>
        <v>1.0755160458914326</v>
      </c>
      <c r="M151" s="11">
        <v>1.8209408194233688E-2</v>
      </c>
      <c r="N151" s="10">
        <f t="shared" si="58"/>
        <v>467</v>
      </c>
      <c r="O151" s="39">
        <f t="shared" si="48"/>
        <v>0.69249577440233723</v>
      </c>
      <c r="P151" s="11">
        <v>4.250386398763524E-3</v>
      </c>
      <c r="Q151" s="10">
        <f t="shared" si="59"/>
        <v>326</v>
      </c>
      <c r="R151" s="39">
        <f t="shared" si="49"/>
        <v>0.40975076935996207</v>
      </c>
      <c r="S151" s="12">
        <v>1.3</v>
      </c>
      <c r="T151" s="10">
        <f t="shared" si="60"/>
        <v>422</v>
      </c>
      <c r="U151" s="39">
        <f t="shared" si="50"/>
        <v>0.63084417839640039</v>
      </c>
      <c r="V151" s="11">
        <v>2.9518314772574803E-2</v>
      </c>
      <c r="W151" s="10">
        <f t="shared" si="61"/>
        <v>426</v>
      </c>
      <c r="X151" s="39">
        <f t="shared" si="51"/>
        <v>0.5860547201356997</v>
      </c>
      <c r="Y151" s="13">
        <v>96981</v>
      </c>
      <c r="Z151" s="10">
        <f t="shared" si="62"/>
        <v>363</v>
      </c>
      <c r="AA151" s="39">
        <f t="shared" si="52"/>
        <v>0.42046098068844417</v>
      </c>
      <c r="AB151" s="11">
        <v>3.1665779670037253E-2</v>
      </c>
      <c r="AC151" s="10">
        <f t="shared" si="63"/>
        <v>278</v>
      </c>
      <c r="AD151" s="39">
        <f t="shared" si="53"/>
        <v>0.20120247766045524</v>
      </c>
      <c r="AE151" s="11">
        <v>0.91</v>
      </c>
      <c r="AF151" s="10">
        <f t="shared" si="64"/>
        <v>471</v>
      </c>
      <c r="AG151" s="39">
        <f t="shared" si="54"/>
        <v>0.74827109476452225</v>
      </c>
      <c r="AH151" s="14">
        <v>1.75</v>
      </c>
      <c r="AI151" s="10">
        <f t="shared" si="65"/>
        <v>518</v>
      </c>
      <c r="AJ151" s="39">
        <f t="shared" si="55"/>
        <v>0.23273007308457949</v>
      </c>
      <c r="AK151" s="13">
        <v>416943.50499939005</v>
      </c>
      <c r="AL151" s="44"/>
    </row>
    <row r="152" spans="1:38" x14ac:dyDescent="0.25">
      <c r="A152" t="s">
        <v>777</v>
      </c>
      <c r="B152" s="5" t="s">
        <v>115</v>
      </c>
      <c r="C152" s="6" t="s">
        <v>93</v>
      </c>
      <c r="D152" s="7" t="s">
        <v>34</v>
      </c>
      <c r="E152" s="42">
        <f t="shared" si="44"/>
        <v>-8.5328624415562704</v>
      </c>
      <c r="F152" s="8">
        <v>45.586477258789067</v>
      </c>
      <c r="G152" s="9">
        <f t="shared" si="45"/>
        <v>43</v>
      </c>
      <c r="H152" s="10">
        <f t="shared" si="56"/>
        <v>498</v>
      </c>
      <c r="I152" s="39">
        <f t="shared" si="46"/>
        <v>0.6179584416089251</v>
      </c>
      <c r="J152" s="11">
        <v>0.19840778416629812</v>
      </c>
      <c r="K152" s="10">
        <f t="shared" si="57"/>
        <v>373</v>
      </c>
      <c r="L152" s="39">
        <f t="shared" si="47"/>
        <v>0.49665033003874742</v>
      </c>
      <c r="M152" s="11">
        <v>3.6238617357368517E-2</v>
      </c>
      <c r="N152" s="10">
        <f t="shared" si="58"/>
        <v>77</v>
      </c>
      <c r="O152" s="39">
        <f t="shared" si="48"/>
        <v>-0.82333552176442681</v>
      </c>
      <c r="P152" s="11">
        <v>6.0535506402793947E-2</v>
      </c>
      <c r="Q152" s="10">
        <f t="shared" si="59"/>
        <v>115</v>
      </c>
      <c r="R152" s="39">
        <f t="shared" si="49"/>
        <v>-0.20660227501894954</v>
      </c>
      <c r="S152" s="12">
        <v>6.6</v>
      </c>
      <c r="T152" s="10">
        <f t="shared" si="60"/>
        <v>27</v>
      </c>
      <c r="U152" s="39">
        <f t="shared" si="50"/>
        <v>-2.0240261046916714</v>
      </c>
      <c r="V152" s="11">
        <v>0.17710825358851676</v>
      </c>
      <c r="W152" s="10">
        <f t="shared" si="61"/>
        <v>25</v>
      </c>
      <c r="X152" s="39">
        <f t="shared" si="51"/>
        <v>-1.3981724585277342</v>
      </c>
      <c r="Y152" s="13">
        <v>41418</v>
      </c>
      <c r="Z152" s="10">
        <f t="shared" si="62"/>
        <v>56</v>
      </c>
      <c r="AA152" s="39">
        <f t="shared" si="52"/>
        <v>-1.3031355841515289</v>
      </c>
      <c r="AB152" s="11">
        <v>6.5018891687657426E-2</v>
      </c>
      <c r="AC152" s="10">
        <f t="shared" si="63"/>
        <v>9</v>
      </c>
      <c r="AD152" s="39">
        <f t="shared" si="53"/>
        <v>-2.9783821881969841</v>
      </c>
      <c r="AE152" s="11">
        <v>0.67500000000000004</v>
      </c>
      <c r="AF152" s="10">
        <f t="shared" si="64"/>
        <v>244</v>
      </c>
      <c r="AG152" s="39">
        <f t="shared" si="54"/>
        <v>-3.9120894340630784E-2</v>
      </c>
      <c r="AH152" s="14">
        <v>2.3929999999999998</v>
      </c>
      <c r="AI152" s="10">
        <f t="shared" si="65"/>
        <v>129</v>
      </c>
      <c r="AJ152" s="39">
        <f t="shared" si="55"/>
        <v>-0.27232111412694049</v>
      </c>
      <c r="AK152" s="13">
        <v>96382.898309426469</v>
      </c>
      <c r="AL152" s="44"/>
    </row>
    <row r="153" spans="1:38" x14ac:dyDescent="0.25">
      <c r="A153" t="s">
        <v>778</v>
      </c>
      <c r="B153" s="5" t="s">
        <v>544</v>
      </c>
      <c r="C153" s="6" t="s">
        <v>61</v>
      </c>
      <c r="D153" s="7" t="s">
        <v>39</v>
      </c>
      <c r="E153" s="42">
        <f t="shared" si="44"/>
        <v>4.8683109201439567</v>
      </c>
      <c r="F153" s="8">
        <v>11.623886798646859</v>
      </c>
      <c r="G153" s="9">
        <f t="shared" si="45"/>
        <v>490</v>
      </c>
      <c r="H153" s="10">
        <f t="shared" si="56"/>
        <v>210</v>
      </c>
      <c r="I153" s="39">
        <f t="shared" si="46"/>
        <v>-0.24810570869765222</v>
      </c>
      <c r="J153" s="11">
        <v>8.7201125175808691E-3</v>
      </c>
      <c r="K153" s="10">
        <f t="shared" si="57"/>
        <v>333</v>
      </c>
      <c r="L153" s="39">
        <f t="shared" si="47"/>
        <v>0.35152432024603747</v>
      </c>
      <c r="M153" s="11">
        <v>4.0758676351896693E-2</v>
      </c>
      <c r="N153" s="10">
        <f t="shared" si="58"/>
        <v>489</v>
      </c>
      <c r="O153" s="39">
        <f t="shared" si="48"/>
        <v>0.80696419382803874</v>
      </c>
      <c r="P153" s="11">
        <v>0</v>
      </c>
      <c r="Q153" s="10">
        <f t="shared" si="59"/>
        <v>502</v>
      </c>
      <c r="R153" s="39">
        <f t="shared" si="49"/>
        <v>0.56093170477365739</v>
      </c>
      <c r="S153" s="12">
        <v>0</v>
      </c>
      <c r="T153" s="10">
        <f t="shared" si="60"/>
        <v>462</v>
      </c>
      <c r="U153" s="39">
        <f t="shared" si="50"/>
        <v>0.7274258646954288</v>
      </c>
      <c r="V153" s="11">
        <v>2.4149131478604716E-2</v>
      </c>
      <c r="W153" s="10">
        <f t="shared" si="61"/>
        <v>499</v>
      </c>
      <c r="X153" s="39">
        <f t="shared" si="51"/>
        <v>1.2431784232220313</v>
      </c>
      <c r="Y153" s="13">
        <v>115382</v>
      </c>
      <c r="Z153" s="10">
        <f t="shared" si="62"/>
        <v>433</v>
      </c>
      <c r="AA153" s="39">
        <f t="shared" si="52"/>
        <v>0.67861936565458525</v>
      </c>
      <c r="AB153" s="11">
        <v>2.6670187483496172E-2</v>
      </c>
      <c r="AC153" s="10">
        <f t="shared" si="63"/>
        <v>478</v>
      </c>
      <c r="AD153" s="39">
        <f t="shared" si="53"/>
        <v>0.87770985337480312</v>
      </c>
      <c r="AE153" s="11">
        <v>0.96</v>
      </c>
      <c r="AF153" s="10">
        <f t="shared" si="64"/>
        <v>241</v>
      </c>
      <c r="AG153" s="39">
        <f t="shared" si="54"/>
        <v>-4.4019133775188506E-2</v>
      </c>
      <c r="AH153" s="14">
        <v>2.3969999999999998</v>
      </c>
      <c r="AI153" s="10">
        <f t="shared" si="65"/>
        <v>329</v>
      </c>
      <c r="AJ153" s="39">
        <f t="shared" si="55"/>
        <v>-0.16547341939154722</v>
      </c>
      <c r="AK153" s="13">
        <v>164200.10716880689</v>
      </c>
      <c r="AL153" s="44"/>
    </row>
    <row r="154" spans="1:38" x14ac:dyDescent="0.25">
      <c r="A154" t="s">
        <v>779</v>
      </c>
      <c r="B154" s="5" t="s">
        <v>507</v>
      </c>
      <c r="C154" s="6" t="s">
        <v>172</v>
      </c>
      <c r="D154" s="7" t="s">
        <v>39</v>
      </c>
      <c r="E154" s="42">
        <f t="shared" si="44"/>
        <v>5.2065175244022193</v>
      </c>
      <c r="F154" s="8">
        <v>10.766769881991923</v>
      </c>
      <c r="G154" s="9">
        <f t="shared" si="45"/>
        <v>500</v>
      </c>
      <c r="H154" s="10">
        <f t="shared" si="56"/>
        <v>161</v>
      </c>
      <c r="I154" s="39">
        <f t="shared" si="46"/>
        <v>-0.36211887563447759</v>
      </c>
      <c r="J154" s="11">
        <v>-1.6251354279523289E-2</v>
      </c>
      <c r="K154" s="10">
        <f t="shared" si="57"/>
        <v>221</v>
      </c>
      <c r="L154" s="39">
        <f t="shared" si="47"/>
        <v>-0.10804995859671943</v>
      </c>
      <c r="M154" s="11">
        <v>5.5072463768115941E-2</v>
      </c>
      <c r="N154" s="10">
        <f t="shared" si="58"/>
        <v>489</v>
      </c>
      <c r="O154" s="39">
        <f t="shared" si="48"/>
        <v>0.80696419382803874</v>
      </c>
      <c r="P154" s="11">
        <v>0</v>
      </c>
      <c r="Q154" s="10">
        <f t="shared" si="59"/>
        <v>502</v>
      </c>
      <c r="R154" s="39">
        <f t="shared" si="49"/>
        <v>0.56093170477365739</v>
      </c>
      <c r="S154" s="12">
        <v>0</v>
      </c>
      <c r="T154" s="10">
        <f t="shared" si="60"/>
        <v>463</v>
      </c>
      <c r="U154" s="39">
        <f t="shared" si="50"/>
        <v>0.72769242719895</v>
      </c>
      <c r="V154" s="11">
        <v>2.4134312696747113E-2</v>
      </c>
      <c r="W154" s="10">
        <f t="shared" si="61"/>
        <v>487</v>
      </c>
      <c r="X154" s="39">
        <f t="shared" si="51"/>
        <v>1.0732997505639323</v>
      </c>
      <c r="Y154" s="13">
        <v>110625</v>
      </c>
      <c r="Z154" s="10">
        <f t="shared" si="62"/>
        <v>470</v>
      </c>
      <c r="AA154" s="39">
        <f t="shared" si="52"/>
        <v>0.81162633011136276</v>
      </c>
      <c r="AB154" s="11">
        <v>2.4096385542168676E-2</v>
      </c>
      <c r="AC154" s="10">
        <f t="shared" si="63"/>
        <v>472</v>
      </c>
      <c r="AD154" s="39">
        <f t="shared" si="53"/>
        <v>0.83711941083194374</v>
      </c>
      <c r="AE154" s="11">
        <v>0.95700000000000007</v>
      </c>
      <c r="AF154" s="10">
        <f t="shared" si="64"/>
        <v>542</v>
      </c>
      <c r="AG154" s="39">
        <f t="shared" si="54"/>
        <v>1.6054629958121229</v>
      </c>
      <c r="AH154" s="14">
        <v>1.05</v>
      </c>
      <c r="AI154" s="10">
        <f t="shared" si="65"/>
        <v>530</v>
      </c>
      <c r="AJ154" s="39">
        <f t="shared" si="55"/>
        <v>0.42024066679641209</v>
      </c>
      <c r="AK154" s="13">
        <v>535958.19341727183</v>
      </c>
      <c r="AL154" s="44"/>
    </row>
    <row r="155" spans="1:38" x14ac:dyDescent="0.25">
      <c r="A155" t="s">
        <v>780</v>
      </c>
      <c r="B155" s="5" t="s">
        <v>196</v>
      </c>
      <c r="C155" s="6" t="s">
        <v>54</v>
      </c>
      <c r="D155" s="7" t="s">
        <v>39</v>
      </c>
      <c r="E155" s="42">
        <f t="shared" si="44"/>
        <v>3.9776258609909299E-2</v>
      </c>
      <c r="F155" s="8">
        <v>23.86084104184431</v>
      </c>
      <c r="G155" s="9">
        <f t="shared" si="45"/>
        <v>229</v>
      </c>
      <c r="H155" s="10">
        <f t="shared" si="56"/>
        <v>483</v>
      </c>
      <c r="I155" s="39">
        <f t="shared" si="46"/>
        <v>0.51802579464285636</v>
      </c>
      <c r="J155" s="11">
        <v>0.17652027027027017</v>
      </c>
      <c r="K155" s="10">
        <f t="shared" si="57"/>
        <v>424</v>
      </c>
      <c r="L155" s="39">
        <f t="shared" si="47"/>
        <v>0.67073429595609391</v>
      </c>
      <c r="M155" s="11">
        <v>3.0816640986132512E-2</v>
      </c>
      <c r="N155" s="10">
        <f t="shared" si="58"/>
        <v>146</v>
      </c>
      <c r="O155" s="39">
        <f t="shared" si="48"/>
        <v>-0.17780502107230192</v>
      </c>
      <c r="P155" s="11">
        <v>3.6565977742448331E-2</v>
      </c>
      <c r="Q155" s="10">
        <f t="shared" si="59"/>
        <v>62</v>
      </c>
      <c r="R155" s="39">
        <f t="shared" si="49"/>
        <v>-0.70433643161173121</v>
      </c>
      <c r="S155" s="12">
        <v>10.88</v>
      </c>
      <c r="T155" s="10">
        <f t="shared" si="60"/>
        <v>252</v>
      </c>
      <c r="U155" s="39">
        <f t="shared" si="50"/>
        <v>0.21696771833524137</v>
      </c>
      <c r="V155" s="11">
        <v>5.2526595744680854E-2</v>
      </c>
      <c r="W155" s="10">
        <f t="shared" si="61"/>
        <v>158</v>
      </c>
      <c r="X155" s="39">
        <f t="shared" si="51"/>
        <v>-0.64305693753645743</v>
      </c>
      <c r="Y155" s="13">
        <v>62563</v>
      </c>
      <c r="Z155" s="10">
        <f t="shared" si="62"/>
        <v>515</v>
      </c>
      <c r="AA155" s="39">
        <f t="shared" si="52"/>
        <v>1.0290263947293143</v>
      </c>
      <c r="AB155" s="11">
        <v>1.9889502762430938E-2</v>
      </c>
      <c r="AC155" s="10">
        <f t="shared" si="63"/>
        <v>226</v>
      </c>
      <c r="AD155" s="39">
        <f t="shared" si="53"/>
        <v>-1.7497350538496069E-3</v>
      </c>
      <c r="AE155" s="11">
        <v>0.89500000000000002</v>
      </c>
      <c r="AF155" s="10">
        <f t="shared" si="64"/>
        <v>371</v>
      </c>
      <c r="AG155" s="39">
        <f t="shared" si="54"/>
        <v>0.34539090127214966</v>
      </c>
      <c r="AH155" s="14">
        <v>2.0790000000000002</v>
      </c>
      <c r="AI155" s="10">
        <f t="shared" si="65"/>
        <v>170</v>
      </c>
      <c r="AJ155" s="39">
        <f t="shared" si="55"/>
        <v>-0.25122990859232491</v>
      </c>
      <c r="AK155" s="13">
        <v>109769.67931934322</v>
      </c>
      <c r="AL155" s="44"/>
    </row>
    <row r="156" spans="1:38" x14ac:dyDescent="0.25">
      <c r="A156" t="s">
        <v>781</v>
      </c>
      <c r="B156" s="5" t="s">
        <v>224</v>
      </c>
      <c r="C156" s="6" t="s">
        <v>44</v>
      </c>
      <c r="D156" s="7" t="s">
        <v>20</v>
      </c>
      <c r="E156" s="42">
        <f t="shared" si="44"/>
        <v>-1.8956626781284314</v>
      </c>
      <c r="F156" s="8">
        <v>28.76582347845072</v>
      </c>
      <c r="G156" s="9">
        <f t="shared" si="45"/>
        <v>153</v>
      </c>
      <c r="H156" s="10">
        <f t="shared" si="56"/>
        <v>359</v>
      </c>
      <c r="I156" s="39">
        <f t="shared" si="46"/>
        <v>5.0980661608596461E-2</v>
      </c>
      <c r="J156" s="11">
        <v>7.4226804123711299E-2</v>
      </c>
      <c r="K156" s="10">
        <f t="shared" si="57"/>
        <v>551</v>
      </c>
      <c r="L156" s="39">
        <f t="shared" si="47"/>
        <v>1.6601674309983352</v>
      </c>
      <c r="M156" s="11">
        <v>0</v>
      </c>
      <c r="N156" s="10">
        <f t="shared" si="58"/>
        <v>489</v>
      </c>
      <c r="O156" s="39">
        <f t="shared" si="48"/>
        <v>0.80696419382803874</v>
      </c>
      <c r="P156" s="11">
        <v>0</v>
      </c>
      <c r="Q156" s="10">
        <f t="shared" si="59"/>
        <v>502</v>
      </c>
      <c r="R156" s="39">
        <f t="shared" si="49"/>
        <v>0.56093170477365739</v>
      </c>
      <c r="S156" s="12">
        <v>0</v>
      </c>
      <c r="T156" s="10">
        <f t="shared" si="60"/>
        <v>248</v>
      </c>
      <c r="U156" s="39">
        <f t="shared" si="50"/>
        <v>0.19620244995677832</v>
      </c>
      <c r="V156" s="11">
        <v>5.3680981595092027E-2</v>
      </c>
      <c r="W156" s="10">
        <f t="shared" si="61"/>
        <v>108</v>
      </c>
      <c r="X156" s="39">
        <f t="shared" si="51"/>
        <v>-0.83689789511227441</v>
      </c>
      <c r="Y156" s="13">
        <v>57135</v>
      </c>
      <c r="Z156" s="10">
        <f t="shared" si="62"/>
        <v>49</v>
      </c>
      <c r="AA156" s="39">
        <f t="shared" si="52"/>
        <v>-1.3585884772446446</v>
      </c>
      <c r="AB156" s="11">
        <v>6.6091954022988508E-2</v>
      </c>
      <c r="AC156" s="10">
        <f t="shared" si="63"/>
        <v>45</v>
      </c>
      <c r="AD156" s="39">
        <f t="shared" si="53"/>
        <v>-1.5306564041682778</v>
      </c>
      <c r="AE156" s="11">
        <v>0.78200000000000003</v>
      </c>
      <c r="AF156" s="10">
        <f t="shared" si="64"/>
        <v>157</v>
      </c>
      <c r="AG156" s="39">
        <f t="shared" si="54"/>
        <v>-0.41873445051885405</v>
      </c>
      <c r="AH156" s="14">
        <v>2.7029999999999998</v>
      </c>
      <c r="AI156" s="10">
        <f t="shared" si="65"/>
        <v>217</v>
      </c>
      <c r="AJ156" s="39">
        <f t="shared" si="55"/>
        <v>-0.22688664273491366</v>
      </c>
      <c r="AK156" s="13">
        <v>125220.5727528412</v>
      </c>
      <c r="AL156" s="44"/>
    </row>
    <row r="157" spans="1:38" x14ac:dyDescent="0.25">
      <c r="A157" t="s">
        <v>782</v>
      </c>
      <c r="B157" s="5" t="s">
        <v>90</v>
      </c>
      <c r="C157" s="6" t="s">
        <v>91</v>
      </c>
      <c r="D157" s="7" t="s">
        <v>39</v>
      </c>
      <c r="E157" s="42">
        <f t="shared" si="44"/>
        <v>-2.3972009231327989</v>
      </c>
      <c r="F157" s="8">
        <v>30.03687173336418</v>
      </c>
      <c r="G157" s="9">
        <f t="shared" si="45"/>
        <v>131</v>
      </c>
      <c r="H157" s="10">
        <f t="shared" si="56"/>
        <v>400</v>
      </c>
      <c r="I157" s="39">
        <f t="shared" si="46"/>
        <v>0.16577721239550686</v>
      </c>
      <c r="J157" s="11">
        <v>9.9369849733397908E-2</v>
      </c>
      <c r="K157" s="10">
        <f t="shared" si="57"/>
        <v>96</v>
      </c>
      <c r="L157" s="39">
        <f t="shared" si="47"/>
        <v>-0.82473659309118663</v>
      </c>
      <c r="M157" s="11">
        <v>7.7394209354120266E-2</v>
      </c>
      <c r="N157" s="10">
        <f t="shared" si="58"/>
        <v>118</v>
      </c>
      <c r="O157" s="39">
        <f t="shared" si="48"/>
        <v>-0.37950816429898349</v>
      </c>
      <c r="P157" s="11">
        <v>4.4055522027761015E-2</v>
      </c>
      <c r="Q157" s="10">
        <f t="shared" si="59"/>
        <v>140</v>
      </c>
      <c r="R157" s="39">
        <f t="shared" si="49"/>
        <v>-3.9140315791471716E-2</v>
      </c>
      <c r="S157" s="12">
        <v>5.16</v>
      </c>
      <c r="T157" s="10">
        <f t="shared" si="60"/>
        <v>129</v>
      </c>
      <c r="U157" s="39">
        <f t="shared" si="50"/>
        <v>-0.37652535649237134</v>
      </c>
      <c r="V157" s="11">
        <v>8.552014995313964E-2</v>
      </c>
      <c r="W157" s="10">
        <f t="shared" si="61"/>
        <v>75</v>
      </c>
      <c r="X157" s="39">
        <f t="shared" si="51"/>
        <v>-0.9629230865796764</v>
      </c>
      <c r="Y157" s="13">
        <v>53606</v>
      </c>
      <c r="Z157" s="10">
        <f t="shared" si="62"/>
        <v>377</v>
      </c>
      <c r="AA157" s="39">
        <f t="shared" si="52"/>
        <v>0.46265134378835315</v>
      </c>
      <c r="AB157" s="11">
        <v>3.0849358974358979E-2</v>
      </c>
      <c r="AC157" s="10">
        <f t="shared" si="63"/>
        <v>81</v>
      </c>
      <c r="AD157" s="39">
        <f t="shared" si="53"/>
        <v>-0.84061888093964288</v>
      </c>
      <c r="AE157" s="11">
        <v>0.83299999999999996</v>
      </c>
      <c r="AF157" s="10">
        <f t="shared" si="64"/>
        <v>213</v>
      </c>
      <c r="AG157" s="39">
        <f t="shared" si="54"/>
        <v>-0.14933128161817982</v>
      </c>
      <c r="AH157" s="14">
        <v>2.4830000000000001</v>
      </c>
      <c r="AI157" s="10">
        <f t="shared" si="65"/>
        <v>196</v>
      </c>
      <c r="AJ157" s="39">
        <f t="shared" si="55"/>
        <v>-0.23625518896216618</v>
      </c>
      <c r="AK157" s="13">
        <v>119274.27079681138</v>
      </c>
      <c r="AL157" s="44"/>
    </row>
    <row r="158" spans="1:38" x14ac:dyDescent="0.25">
      <c r="A158" t="s">
        <v>783</v>
      </c>
      <c r="B158" s="5" t="s">
        <v>263</v>
      </c>
      <c r="C158" s="6" t="s">
        <v>44</v>
      </c>
      <c r="D158" s="7" t="s">
        <v>20</v>
      </c>
      <c r="E158" s="42">
        <f t="shared" si="44"/>
        <v>-0.98765046059135908</v>
      </c>
      <c r="F158" s="8">
        <v>26.464648331716809</v>
      </c>
      <c r="G158" s="9">
        <f t="shared" si="45"/>
        <v>187</v>
      </c>
      <c r="H158" s="10">
        <f t="shared" si="56"/>
        <v>426</v>
      </c>
      <c r="I158" s="39">
        <f t="shared" si="46"/>
        <v>0.22227360003437341</v>
      </c>
      <c r="J158" s="11">
        <v>0.11174383868558624</v>
      </c>
      <c r="K158" s="10">
        <f t="shared" si="57"/>
        <v>102</v>
      </c>
      <c r="L158" s="39">
        <f t="shared" si="47"/>
        <v>-0.79470178192035235</v>
      </c>
      <c r="M158" s="11">
        <v>7.6458752515090544E-2</v>
      </c>
      <c r="N158" s="10">
        <f t="shared" si="58"/>
        <v>214</v>
      </c>
      <c r="O158" s="39">
        <f t="shared" si="48"/>
        <v>0.13808230196819388</v>
      </c>
      <c r="P158" s="11">
        <v>2.4836601307189541E-2</v>
      </c>
      <c r="Q158" s="10">
        <f t="shared" si="59"/>
        <v>85</v>
      </c>
      <c r="R158" s="39">
        <f t="shared" si="49"/>
        <v>-0.39848576996710133</v>
      </c>
      <c r="S158" s="12">
        <v>8.25</v>
      </c>
      <c r="T158" s="10">
        <f t="shared" si="60"/>
        <v>481</v>
      </c>
      <c r="U158" s="39">
        <f t="shared" si="50"/>
        <v>0.77139585771281838</v>
      </c>
      <c r="V158" s="11">
        <v>2.1704745166959579E-2</v>
      </c>
      <c r="W158" s="10">
        <f t="shared" si="61"/>
        <v>268</v>
      </c>
      <c r="X158" s="39">
        <f t="shared" si="51"/>
        <v>-0.24216183994137241</v>
      </c>
      <c r="Y158" s="13">
        <v>73789</v>
      </c>
      <c r="Z158" s="10">
        <f t="shared" si="62"/>
        <v>110</v>
      </c>
      <c r="AA158" s="39">
        <f t="shared" si="52"/>
        <v>-0.67282793375539907</v>
      </c>
      <c r="AB158" s="11">
        <v>5.2821883351674266E-2</v>
      </c>
      <c r="AC158" s="10">
        <f t="shared" si="63"/>
        <v>164</v>
      </c>
      <c r="AD158" s="39">
        <f t="shared" si="53"/>
        <v>-0.29941298036816338</v>
      </c>
      <c r="AE158" s="11">
        <v>0.873</v>
      </c>
      <c r="AF158" s="10">
        <f t="shared" si="64"/>
        <v>178</v>
      </c>
      <c r="AG158" s="39">
        <f t="shared" si="54"/>
        <v>-0.29627846465491153</v>
      </c>
      <c r="AH158" s="14">
        <v>2.6030000000000002</v>
      </c>
      <c r="AI158" s="10">
        <f t="shared" si="65"/>
        <v>139</v>
      </c>
      <c r="AJ158" s="39">
        <f t="shared" si="55"/>
        <v>-0.26825373842045036</v>
      </c>
      <c r="AK158" s="13">
        <v>98964.498862248161</v>
      </c>
      <c r="AL158" s="44"/>
    </row>
    <row r="159" spans="1:38" x14ac:dyDescent="0.25">
      <c r="A159" t="s">
        <v>784</v>
      </c>
      <c r="B159" s="5" t="s">
        <v>485</v>
      </c>
      <c r="C159" s="6" t="s">
        <v>81</v>
      </c>
      <c r="D159" s="7" t="s">
        <v>34</v>
      </c>
      <c r="E159" s="42">
        <f t="shared" si="44"/>
        <v>5.4553592611629949</v>
      </c>
      <c r="F159" s="8">
        <v>10.136130327760792</v>
      </c>
      <c r="G159" s="9">
        <f t="shared" si="45"/>
        <v>512</v>
      </c>
      <c r="H159" s="10">
        <f t="shared" si="56"/>
        <v>518</v>
      </c>
      <c r="I159" s="39">
        <f t="shared" si="46"/>
        <v>0.90025066470557835</v>
      </c>
      <c r="J159" s="11">
        <v>0.26023617702240376</v>
      </c>
      <c r="K159" s="10">
        <f t="shared" si="57"/>
        <v>432</v>
      </c>
      <c r="L159" s="39">
        <f t="shared" si="47"/>
        <v>0.71016854426372844</v>
      </c>
      <c r="M159" s="11">
        <v>2.9588431590656286E-2</v>
      </c>
      <c r="N159" s="10">
        <f t="shared" si="58"/>
        <v>489</v>
      </c>
      <c r="O159" s="39">
        <f t="shared" si="48"/>
        <v>0.80696419382803874</v>
      </c>
      <c r="P159" s="11">
        <v>0</v>
      </c>
      <c r="Q159" s="10">
        <f t="shared" si="59"/>
        <v>430</v>
      </c>
      <c r="R159" s="39">
        <f t="shared" si="49"/>
        <v>0.50511105169783144</v>
      </c>
      <c r="S159" s="12">
        <v>0.48</v>
      </c>
      <c r="T159" s="10">
        <f t="shared" si="60"/>
        <v>452</v>
      </c>
      <c r="U159" s="39">
        <f t="shared" si="50"/>
        <v>0.70976064023189411</v>
      </c>
      <c r="V159" s="11">
        <v>2.5131179232256284E-2</v>
      </c>
      <c r="W159" s="10">
        <f t="shared" si="61"/>
        <v>468</v>
      </c>
      <c r="X159" s="39">
        <f t="shared" si="51"/>
        <v>0.89027931807018468</v>
      </c>
      <c r="Y159" s="13">
        <v>105500</v>
      </c>
      <c r="Z159" s="10">
        <f t="shared" si="62"/>
        <v>479</v>
      </c>
      <c r="AA159" s="39">
        <f t="shared" si="52"/>
        <v>0.85608951209365824</v>
      </c>
      <c r="AB159" s="11">
        <v>2.3235983798763588E-2</v>
      </c>
      <c r="AC159" s="10">
        <f t="shared" si="63"/>
        <v>494</v>
      </c>
      <c r="AD159" s="39">
        <f t="shared" si="53"/>
        <v>0.94536059094623814</v>
      </c>
      <c r="AE159" s="11">
        <v>0.96499999999999997</v>
      </c>
      <c r="AF159" s="10">
        <f t="shared" si="64"/>
        <v>532</v>
      </c>
      <c r="AG159" s="39">
        <f t="shared" si="54"/>
        <v>1.3238142283250542</v>
      </c>
      <c r="AH159" s="14">
        <v>1.28</v>
      </c>
      <c r="AI159" s="10">
        <f t="shared" si="65"/>
        <v>485</v>
      </c>
      <c r="AJ159" s="39">
        <f t="shared" si="55"/>
        <v>3.2942379886237133E-2</v>
      </c>
      <c r="AK159" s="13">
        <v>290136.42927613924</v>
      </c>
      <c r="AL159" s="44"/>
    </row>
    <row r="160" spans="1:38" x14ac:dyDescent="0.25">
      <c r="A160" t="s">
        <v>785</v>
      </c>
      <c r="B160" s="5" t="s">
        <v>150</v>
      </c>
      <c r="C160" s="6" t="s">
        <v>24</v>
      </c>
      <c r="D160" s="7" t="s">
        <v>20</v>
      </c>
      <c r="E160" s="42">
        <f t="shared" si="44"/>
        <v>1.4016178688628307</v>
      </c>
      <c r="F160" s="8">
        <v>20.40952617319369</v>
      </c>
      <c r="G160" s="9">
        <f t="shared" si="45"/>
        <v>296</v>
      </c>
      <c r="H160" s="10">
        <f t="shared" si="56"/>
        <v>43</v>
      </c>
      <c r="I160" s="39">
        <f t="shared" si="46"/>
        <v>-0.74684119493124868</v>
      </c>
      <c r="J160" s="11">
        <v>-0.10051425899953248</v>
      </c>
      <c r="K160" s="10">
        <f t="shared" si="57"/>
        <v>469</v>
      </c>
      <c r="L160" s="39">
        <f t="shared" si="47"/>
        <v>0.8911349703487369</v>
      </c>
      <c r="M160" s="11">
        <v>2.3952095808383235E-2</v>
      </c>
      <c r="N160" s="10">
        <f t="shared" si="58"/>
        <v>271</v>
      </c>
      <c r="O160" s="39">
        <f t="shared" si="48"/>
        <v>0.30357546065265134</v>
      </c>
      <c r="P160" s="11">
        <v>1.8691588785046728E-2</v>
      </c>
      <c r="Q160" s="10">
        <f t="shared" si="59"/>
        <v>206</v>
      </c>
      <c r="R160" s="39">
        <f t="shared" si="49"/>
        <v>0.2027491808704408</v>
      </c>
      <c r="S160" s="12">
        <v>3.08</v>
      </c>
      <c r="T160" s="10">
        <f t="shared" si="60"/>
        <v>318</v>
      </c>
      <c r="U160" s="39">
        <f t="shared" si="50"/>
        <v>0.38277032949478407</v>
      </c>
      <c r="V160" s="11">
        <v>4.3309272626318715E-2</v>
      </c>
      <c r="W160" s="10">
        <f t="shared" si="61"/>
        <v>247</v>
      </c>
      <c r="X160" s="39">
        <f t="shared" si="51"/>
        <v>-0.33436842661431998</v>
      </c>
      <c r="Y160" s="13">
        <v>71207</v>
      </c>
      <c r="Z160" s="10">
        <f t="shared" si="62"/>
        <v>442</v>
      </c>
      <c r="AA160" s="39">
        <f t="shared" si="52"/>
        <v>0.69334547601075081</v>
      </c>
      <c r="AB160" s="11">
        <v>2.638522427440633E-2</v>
      </c>
      <c r="AC160" s="10">
        <f t="shared" si="63"/>
        <v>244</v>
      </c>
      <c r="AD160" s="39">
        <f t="shared" si="53"/>
        <v>5.2370855003298349E-2</v>
      </c>
      <c r="AE160" s="11">
        <v>0.89900000000000002</v>
      </c>
      <c r="AF160" s="10">
        <f t="shared" si="64"/>
        <v>428</v>
      </c>
      <c r="AG160" s="39">
        <f t="shared" si="54"/>
        <v>0.53152399978534315</v>
      </c>
      <c r="AH160" s="14">
        <v>1.927</v>
      </c>
      <c r="AI160" s="10">
        <f t="shared" si="65"/>
        <v>132</v>
      </c>
      <c r="AJ160" s="39">
        <f t="shared" si="55"/>
        <v>-0.27111780142193098</v>
      </c>
      <c r="AK160" s="13">
        <v>97146.651886336767</v>
      </c>
      <c r="AL160" s="44"/>
    </row>
    <row r="161" spans="1:38" x14ac:dyDescent="0.25">
      <c r="A161" t="s">
        <v>786</v>
      </c>
      <c r="B161" s="5" t="s">
        <v>327</v>
      </c>
      <c r="C161" s="6" t="s">
        <v>93</v>
      </c>
      <c r="D161" s="7" t="s">
        <v>34</v>
      </c>
      <c r="E161" s="42">
        <f t="shared" si="44"/>
        <v>1.509957316839466</v>
      </c>
      <c r="F161" s="8">
        <v>20.134961535978853</v>
      </c>
      <c r="G161" s="9">
        <f t="shared" si="45"/>
        <v>306</v>
      </c>
      <c r="H161" s="10">
        <f t="shared" si="56"/>
        <v>317</v>
      </c>
      <c r="I161" s="39">
        <f t="shared" si="46"/>
        <v>-3.7604587651755242E-2</v>
      </c>
      <c r="J161" s="11">
        <v>5.4824627427367156E-2</v>
      </c>
      <c r="K161" s="10">
        <f t="shared" si="57"/>
        <v>129</v>
      </c>
      <c r="L161" s="39">
        <f t="shared" si="47"/>
        <v>-0.57718360847617323</v>
      </c>
      <c r="M161" s="11">
        <v>6.9683985002678098E-2</v>
      </c>
      <c r="N161" s="10">
        <f t="shared" si="58"/>
        <v>266</v>
      </c>
      <c r="O161" s="39">
        <f t="shared" si="48"/>
        <v>0.29162287828275557</v>
      </c>
      <c r="P161" s="11">
        <v>1.9135406335686365E-2</v>
      </c>
      <c r="Q161" s="10">
        <f t="shared" si="59"/>
        <v>384</v>
      </c>
      <c r="R161" s="39">
        <f t="shared" si="49"/>
        <v>0.46673435270820113</v>
      </c>
      <c r="S161" s="12">
        <v>0.81</v>
      </c>
      <c r="T161" s="10">
        <f t="shared" si="60"/>
        <v>196</v>
      </c>
      <c r="U161" s="39">
        <f t="shared" si="50"/>
        <v>1.6559397207204427E-2</v>
      </c>
      <c r="V161" s="11">
        <v>6.3667724575686493E-2</v>
      </c>
      <c r="W161" s="10">
        <f t="shared" si="61"/>
        <v>259</v>
      </c>
      <c r="X161" s="39">
        <f t="shared" si="51"/>
        <v>-0.2908720584626352</v>
      </c>
      <c r="Y161" s="13">
        <v>72425</v>
      </c>
      <c r="Z161" s="10">
        <f t="shared" si="62"/>
        <v>425</v>
      </c>
      <c r="AA161" s="39">
        <f t="shared" si="52"/>
        <v>0.66157556715725419</v>
      </c>
      <c r="AB161" s="11">
        <v>2.7000000000000003E-2</v>
      </c>
      <c r="AC161" s="10">
        <f t="shared" si="63"/>
        <v>337</v>
      </c>
      <c r="AD161" s="39">
        <f t="shared" si="53"/>
        <v>0.41768483788904553</v>
      </c>
      <c r="AE161" s="11">
        <v>0.92599999999999993</v>
      </c>
      <c r="AF161" s="10">
        <f t="shared" si="64"/>
        <v>433</v>
      </c>
      <c r="AG161" s="39">
        <f t="shared" si="54"/>
        <v>0.54009591879581931</v>
      </c>
      <c r="AH161" s="14">
        <v>1.92</v>
      </c>
      <c r="AI161" s="10">
        <f t="shared" si="65"/>
        <v>362</v>
      </c>
      <c r="AJ161" s="39">
        <f t="shared" si="55"/>
        <v>-0.13869835443733045</v>
      </c>
      <c r="AK161" s="13">
        <v>181194.48572531599</v>
      </c>
      <c r="AL161" s="44"/>
    </row>
    <row r="162" spans="1:38" x14ac:dyDescent="0.25">
      <c r="A162" t="s">
        <v>787</v>
      </c>
      <c r="B162" s="5" t="s">
        <v>365</v>
      </c>
      <c r="C162" s="6" t="s">
        <v>71</v>
      </c>
      <c r="D162" s="7" t="s">
        <v>34</v>
      </c>
      <c r="E162" s="42">
        <f t="shared" si="44"/>
        <v>3.0817958563571217</v>
      </c>
      <c r="F162" s="8">
        <v>16.151451499486548</v>
      </c>
      <c r="G162" s="9">
        <f t="shared" si="45"/>
        <v>402</v>
      </c>
      <c r="H162" s="10">
        <f t="shared" si="56"/>
        <v>330</v>
      </c>
      <c r="I162" s="39">
        <f t="shared" si="46"/>
        <v>-2.3077528258793899E-2</v>
      </c>
      <c r="J162" s="11">
        <v>5.8006382579312898E-2</v>
      </c>
      <c r="K162" s="10">
        <f t="shared" si="57"/>
        <v>412</v>
      </c>
      <c r="L162" s="39">
        <f t="shared" si="47"/>
        <v>0.63826386662115919</v>
      </c>
      <c r="M162" s="11">
        <v>3.1827956989247314E-2</v>
      </c>
      <c r="N162" s="10">
        <f t="shared" si="58"/>
        <v>412</v>
      </c>
      <c r="O162" s="39">
        <f t="shared" si="48"/>
        <v>0.58404605849532709</v>
      </c>
      <c r="P162" s="11">
        <v>8.2772891877909982E-3</v>
      </c>
      <c r="Q162" s="10">
        <f t="shared" si="59"/>
        <v>422</v>
      </c>
      <c r="R162" s="39">
        <f t="shared" si="49"/>
        <v>0.49929640033576622</v>
      </c>
      <c r="S162" s="12">
        <v>0.53</v>
      </c>
      <c r="T162" s="10">
        <f t="shared" si="60"/>
        <v>459</v>
      </c>
      <c r="U162" s="39">
        <f t="shared" si="50"/>
        <v>0.71685228876253626</v>
      </c>
      <c r="V162" s="11">
        <v>2.4736939265275985E-2</v>
      </c>
      <c r="W162" s="10">
        <f t="shared" si="61"/>
        <v>431</v>
      </c>
      <c r="X162" s="39">
        <f t="shared" si="51"/>
        <v>0.62258738402664671</v>
      </c>
      <c r="Y162" s="13">
        <v>98004</v>
      </c>
      <c r="Z162" s="10">
        <f t="shared" si="62"/>
        <v>305</v>
      </c>
      <c r="AA162" s="39">
        <f t="shared" si="52"/>
        <v>0.23593388196241363</v>
      </c>
      <c r="AB162" s="11">
        <v>3.5236541598694944E-2</v>
      </c>
      <c r="AC162" s="10">
        <f t="shared" si="63"/>
        <v>307</v>
      </c>
      <c r="AD162" s="39">
        <f t="shared" si="53"/>
        <v>0.32297380528903813</v>
      </c>
      <c r="AE162" s="11">
        <v>0.91900000000000004</v>
      </c>
      <c r="AF162" s="10">
        <f t="shared" si="64"/>
        <v>241</v>
      </c>
      <c r="AG162" s="39">
        <f t="shared" si="54"/>
        <v>-4.4019133775188506E-2</v>
      </c>
      <c r="AH162" s="14">
        <v>2.3969999999999998</v>
      </c>
      <c r="AI162" s="10">
        <f t="shared" si="65"/>
        <v>321</v>
      </c>
      <c r="AJ162" s="39">
        <f t="shared" si="55"/>
        <v>-0.17074305464560244</v>
      </c>
      <c r="AK162" s="13">
        <v>160855.42148773494</v>
      </c>
      <c r="AL162" s="44"/>
    </row>
    <row r="163" spans="1:38" x14ac:dyDescent="0.25">
      <c r="A163" t="s">
        <v>788</v>
      </c>
      <c r="B163" s="5" t="s">
        <v>190</v>
      </c>
      <c r="C163" s="6" t="s">
        <v>71</v>
      </c>
      <c r="D163" s="7" t="s">
        <v>34</v>
      </c>
      <c r="E163" s="42">
        <f t="shared" si="44"/>
        <v>-0.40202078175582129</v>
      </c>
      <c r="F163" s="8">
        <v>24.980487176064646</v>
      </c>
      <c r="G163" s="9">
        <f t="shared" si="45"/>
        <v>207</v>
      </c>
      <c r="H163" s="10">
        <f t="shared" si="56"/>
        <v>133</v>
      </c>
      <c r="I163" s="39">
        <f t="shared" si="46"/>
        <v>-0.41017756379657427</v>
      </c>
      <c r="J163" s="11">
        <v>-2.6777295870262119E-2</v>
      </c>
      <c r="K163" s="10">
        <f t="shared" si="57"/>
        <v>549</v>
      </c>
      <c r="L163" s="39">
        <f t="shared" si="47"/>
        <v>1.5145936541272589</v>
      </c>
      <c r="M163" s="11">
        <v>4.5340050377833752E-3</v>
      </c>
      <c r="N163" s="10">
        <f t="shared" si="58"/>
        <v>362</v>
      </c>
      <c r="O163" s="39">
        <f t="shared" si="48"/>
        <v>0.47986341781731129</v>
      </c>
      <c r="P163" s="11">
        <v>1.2145748987854251E-2</v>
      </c>
      <c r="Q163" s="10">
        <f t="shared" si="59"/>
        <v>100</v>
      </c>
      <c r="R163" s="39">
        <f t="shared" si="49"/>
        <v>-0.28684446381544942</v>
      </c>
      <c r="S163" s="12">
        <v>7.29</v>
      </c>
      <c r="T163" s="10">
        <f t="shared" si="60"/>
        <v>323</v>
      </c>
      <c r="U163" s="39">
        <f t="shared" si="50"/>
        <v>0.3987760269905064</v>
      </c>
      <c r="V163" s="11">
        <v>4.2419481539670068E-2</v>
      </c>
      <c r="W163" s="10">
        <f t="shared" si="61"/>
        <v>180</v>
      </c>
      <c r="X163" s="39">
        <f t="shared" si="51"/>
        <v>-0.57881230181816434</v>
      </c>
      <c r="Y163" s="13">
        <v>64362</v>
      </c>
      <c r="Z163" s="10">
        <f t="shared" si="62"/>
        <v>156</v>
      </c>
      <c r="AA163" s="39">
        <f t="shared" si="52"/>
        <v>-0.3910080879746351</v>
      </c>
      <c r="AB163" s="11">
        <v>4.7368421052631587E-2</v>
      </c>
      <c r="AC163" s="10">
        <f t="shared" si="63"/>
        <v>200</v>
      </c>
      <c r="AD163" s="39">
        <f t="shared" si="53"/>
        <v>-9.6460767653858526E-2</v>
      </c>
      <c r="AE163" s="11">
        <v>0.88800000000000001</v>
      </c>
      <c r="AF163" s="10">
        <f t="shared" si="64"/>
        <v>121</v>
      </c>
      <c r="AG163" s="39">
        <f t="shared" si="54"/>
        <v>-0.54976235539327323</v>
      </c>
      <c r="AH163" s="14">
        <v>2.81</v>
      </c>
      <c r="AI163" s="10">
        <f t="shared" si="65"/>
        <v>144</v>
      </c>
      <c r="AJ163" s="39">
        <f t="shared" si="55"/>
        <v>-0.26479215614353768</v>
      </c>
      <c r="AK163" s="13">
        <v>101161.59678596737</v>
      </c>
      <c r="AL163" s="44"/>
    </row>
    <row r="164" spans="1:38" x14ac:dyDescent="0.25">
      <c r="A164" t="s">
        <v>789</v>
      </c>
      <c r="B164" s="5" t="s">
        <v>571</v>
      </c>
      <c r="C164" s="6" t="s">
        <v>93</v>
      </c>
      <c r="D164" s="7" t="s">
        <v>34</v>
      </c>
      <c r="E164" s="42">
        <f t="shared" si="44"/>
        <v>6.8574207890315009</v>
      </c>
      <c r="F164" s="8">
        <v>6.5828861314721436</v>
      </c>
      <c r="G164" s="9">
        <f t="shared" si="45"/>
        <v>549</v>
      </c>
      <c r="H164" s="10">
        <f t="shared" si="56"/>
        <v>205</v>
      </c>
      <c r="I164" s="39">
        <f t="shared" si="46"/>
        <v>-0.25579116787130801</v>
      </c>
      <c r="J164" s="11">
        <v>7.0368228262964738E-3</v>
      </c>
      <c r="K164" s="10">
        <f t="shared" si="57"/>
        <v>446</v>
      </c>
      <c r="L164" s="39">
        <f t="shared" si="47"/>
        <v>0.78155235427884684</v>
      </c>
      <c r="M164" s="11">
        <v>2.7365129007036748E-2</v>
      </c>
      <c r="N164" s="10">
        <f t="shared" si="58"/>
        <v>447</v>
      </c>
      <c r="O164" s="39">
        <f t="shared" si="48"/>
        <v>0.66201641543792455</v>
      </c>
      <c r="P164" s="11">
        <v>5.3821313240043061E-3</v>
      </c>
      <c r="Q164" s="10">
        <f t="shared" si="59"/>
        <v>502</v>
      </c>
      <c r="R164" s="39">
        <f t="shared" si="49"/>
        <v>0.56093170477365739</v>
      </c>
      <c r="S164" s="12">
        <v>0</v>
      </c>
      <c r="T164" s="10">
        <f t="shared" si="60"/>
        <v>492</v>
      </c>
      <c r="U164" s="39">
        <f t="shared" si="50"/>
        <v>0.78327622820284371</v>
      </c>
      <c r="V164" s="11">
        <v>2.1044289865281323E-2</v>
      </c>
      <c r="W164" s="10">
        <f t="shared" si="61"/>
        <v>553</v>
      </c>
      <c r="X164" s="39">
        <f t="shared" si="51"/>
        <v>2.6229203607495304</v>
      </c>
      <c r="Y164" s="13">
        <v>154018</v>
      </c>
      <c r="Z164" s="10">
        <f t="shared" si="62"/>
        <v>506</v>
      </c>
      <c r="AA164" s="39">
        <f t="shared" si="52"/>
        <v>0.9930063865306189</v>
      </c>
      <c r="AB164" s="11">
        <v>2.0586521654690233E-2</v>
      </c>
      <c r="AC164" s="10">
        <f t="shared" si="63"/>
        <v>439</v>
      </c>
      <c r="AD164" s="39">
        <f t="shared" si="53"/>
        <v>0.74240837823193329</v>
      </c>
      <c r="AE164" s="11">
        <v>0.95</v>
      </c>
      <c r="AF164" s="10">
        <f t="shared" si="64"/>
        <v>526</v>
      </c>
      <c r="AG164" s="39">
        <f t="shared" si="54"/>
        <v>1.1682951262778465</v>
      </c>
      <c r="AH164" s="14">
        <v>1.407</v>
      </c>
      <c r="AI164" s="10">
        <f t="shared" si="65"/>
        <v>523</v>
      </c>
      <c r="AJ164" s="39">
        <f t="shared" si="55"/>
        <v>0.27738894773458711</v>
      </c>
      <c r="AK164" s="13">
        <v>445288.90109862119</v>
      </c>
      <c r="AL164" s="44"/>
    </row>
    <row r="165" spans="1:38" x14ac:dyDescent="0.25">
      <c r="A165" t="s">
        <v>790</v>
      </c>
      <c r="B165" s="5" t="s">
        <v>186</v>
      </c>
      <c r="C165" s="6" t="s">
        <v>47</v>
      </c>
      <c r="D165" s="7" t="s">
        <v>20</v>
      </c>
      <c r="E165" s="42">
        <f t="shared" si="44"/>
        <v>-1.5963537786257302</v>
      </c>
      <c r="F165" s="8">
        <v>28.007285005697437</v>
      </c>
      <c r="G165" s="9">
        <f t="shared" si="45"/>
        <v>166</v>
      </c>
      <c r="H165" s="10">
        <f t="shared" si="56"/>
        <v>407</v>
      </c>
      <c r="I165" s="39">
        <f t="shared" si="46"/>
        <v>0.1821980307940794</v>
      </c>
      <c r="J165" s="11">
        <v>0.10296638101516153</v>
      </c>
      <c r="K165" s="10">
        <f t="shared" si="57"/>
        <v>315</v>
      </c>
      <c r="L165" s="39">
        <f t="shared" si="47"/>
        <v>0.2695141708205156</v>
      </c>
      <c r="M165" s="11">
        <v>4.3312944288312116E-2</v>
      </c>
      <c r="N165" s="10">
        <f t="shared" si="58"/>
        <v>172</v>
      </c>
      <c r="O165" s="39">
        <f t="shared" si="48"/>
        <v>-3.6386117193391125E-2</v>
      </c>
      <c r="P165" s="11">
        <v>3.1314878892733565E-2</v>
      </c>
      <c r="Q165" s="10">
        <f t="shared" si="59"/>
        <v>166</v>
      </c>
      <c r="R165" s="39">
        <f t="shared" si="49"/>
        <v>7.1338060087767191E-2</v>
      </c>
      <c r="S165" s="12">
        <v>4.21</v>
      </c>
      <c r="T165" s="10">
        <f t="shared" si="60"/>
        <v>151</v>
      </c>
      <c r="U165" s="39">
        <f t="shared" si="50"/>
        <v>-0.23101918297174898</v>
      </c>
      <c r="V165" s="11">
        <v>7.7431149377838057E-2</v>
      </c>
      <c r="W165" s="10">
        <f t="shared" si="61"/>
        <v>283</v>
      </c>
      <c r="X165" s="39">
        <f t="shared" si="51"/>
        <v>-0.1634184148391844</v>
      </c>
      <c r="Y165" s="13">
        <v>75994</v>
      </c>
      <c r="Z165" s="10">
        <f t="shared" si="62"/>
        <v>90</v>
      </c>
      <c r="AA165" s="39">
        <f t="shared" si="52"/>
        <v>-0.80665401729467712</v>
      </c>
      <c r="AB165" s="11">
        <v>5.541153596889177E-2</v>
      </c>
      <c r="AC165" s="10">
        <f t="shared" si="63"/>
        <v>155</v>
      </c>
      <c r="AD165" s="39">
        <f t="shared" si="53"/>
        <v>-0.3670637179395983</v>
      </c>
      <c r="AE165" s="11">
        <v>0.86799999999999999</v>
      </c>
      <c r="AF165" s="10">
        <f t="shared" si="64"/>
        <v>157</v>
      </c>
      <c r="AG165" s="39">
        <f t="shared" si="54"/>
        <v>-0.41873445051885405</v>
      </c>
      <c r="AH165" s="14">
        <v>2.7029999999999998</v>
      </c>
      <c r="AI165" s="10">
        <f t="shared" si="65"/>
        <v>107</v>
      </c>
      <c r="AJ165" s="39">
        <f t="shared" si="55"/>
        <v>-0.28557930499533024</v>
      </c>
      <c r="AK165" s="13">
        <v>87967.80333291991</v>
      </c>
      <c r="AL165" s="44"/>
    </row>
    <row r="166" spans="1:38" x14ac:dyDescent="0.25">
      <c r="A166" t="s">
        <v>791</v>
      </c>
      <c r="B166" s="5" t="s">
        <v>186</v>
      </c>
      <c r="C166" s="6" t="s">
        <v>172</v>
      </c>
      <c r="D166" s="7" t="s">
        <v>39</v>
      </c>
      <c r="E166" s="42">
        <f t="shared" si="44"/>
        <v>1.3293188215666625</v>
      </c>
      <c r="F166" s="8">
        <v>20.592753631544149</v>
      </c>
      <c r="G166" s="9">
        <f t="shared" si="45"/>
        <v>292</v>
      </c>
      <c r="H166" s="10">
        <f t="shared" si="56"/>
        <v>513</v>
      </c>
      <c r="I166" s="39">
        <f t="shared" si="46"/>
        <v>0.76033954272170967</v>
      </c>
      <c r="J166" s="11">
        <v>0.22959247129057658</v>
      </c>
      <c r="K166" s="10">
        <f t="shared" si="57"/>
        <v>120</v>
      </c>
      <c r="L166" s="39">
        <f t="shared" si="47"/>
        <v>-0.64796572849752754</v>
      </c>
      <c r="M166" s="11">
        <v>7.1888547497790306E-2</v>
      </c>
      <c r="N166" s="10">
        <f t="shared" si="58"/>
        <v>255</v>
      </c>
      <c r="O166" s="39">
        <f t="shared" si="48"/>
        <v>0.25817087307535802</v>
      </c>
      <c r="P166" s="11">
        <v>2.0377530134182396E-2</v>
      </c>
      <c r="Q166" s="10">
        <f t="shared" si="59"/>
        <v>154</v>
      </c>
      <c r="R166" s="39">
        <f t="shared" si="49"/>
        <v>1.4354476739528161E-2</v>
      </c>
      <c r="S166" s="12">
        <v>4.7</v>
      </c>
      <c r="T166" s="10">
        <f t="shared" si="60"/>
        <v>278</v>
      </c>
      <c r="U166" s="39">
        <f t="shared" si="50"/>
        <v>0.29863415995772302</v>
      </c>
      <c r="V166" s="11">
        <v>4.7986582924032656E-2</v>
      </c>
      <c r="W166" s="10">
        <f t="shared" si="61"/>
        <v>377</v>
      </c>
      <c r="X166" s="39">
        <f t="shared" si="51"/>
        <v>0.26954543365919531</v>
      </c>
      <c r="Y166" s="13">
        <v>88118</v>
      </c>
      <c r="Z166" s="10">
        <f t="shared" si="62"/>
        <v>269</v>
      </c>
      <c r="AA166" s="39">
        <f t="shared" si="52"/>
        <v>0.144803230012399</v>
      </c>
      <c r="AB166" s="11">
        <v>3.7000000000000005E-2</v>
      </c>
      <c r="AC166" s="10">
        <f t="shared" si="63"/>
        <v>307</v>
      </c>
      <c r="AD166" s="39">
        <f t="shared" si="53"/>
        <v>0.32297380528903813</v>
      </c>
      <c r="AE166" s="11">
        <v>0.91900000000000004</v>
      </c>
      <c r="AF166" s="10">
        <f t="shared" si="64"/>
        <v>319</v>
      </c>
      <c r="AG166" s="39">
        <f t="shared" si="54"/>
        <v>0.15191044360711989</v>
      </c>
      <c r="AH166" s="14">
        <v>2.2370000000000001</v>
      </c>
      <c r="AI166" s="10">
        <f t="shared" si="65"/>
        <v>297</v>
      </c>
      <c r="AJ166" s="39">
        <f t="shared" si="55"/>
        <v>-0.18093688649761924</v>
      </c>
      <c r="AK166" s="13">
        <v>154385.30319929021</v>
      </c>
      <c r="AL166" s="44"/>
    </row>
    <row r="167" spans="1:38" x14ac:dyDescent="0.25">
      <c r="A167" t="s">
        <v>792</v>
      </c>
      <c r="B167" s="5" t="s">
        <v>186</v>
      </c>
      <c r="C167" s="6" t="s">
        <v>63</v>
      </c>
      <c r="D167" s="7" t="s">
        <v>34</v>
      </c>
      <c r="E167" s="42">
        <f t="shared" si="44"/>
        <v>0.9809699222795415</v>
      </c>
      <c r="F167" s="8">
        <v>21.475574164076146</v>
      </c>
      <c r="G167" s="9">
        <f t="shared" si="45"/>
        <v>272</v>
      </c>
      <c r="H167" s="10">
        <f t="shared" si="56"/>
        <v>457</v>
      </c>
      <c r="I167" s="39">
        <f t="shared" si="46"/>
        <v>0.33914178586588722</v>
      </c>
      <c r="J167" s="11">
        <v>0.13734061930783237</v>
      </c>
      <c r="K167" s="10">
        <f t="shared" si="57"/>
        <v>445</v>
      </c>
      <c r="L167" s="39">
        <f t="shared" si="47"/>
        <v>0.77942389595262951</v>
      </c>
      <c r="M167" s="11">
        <v>2.7431421446384038E-2</v>
      </c>
      <c r="N167" s="10">
        <f t="shared" si="58"/>
        <v>130</v>
      </c>
      <c r="O167" s="39">
        <f t="shared" si="48"/>
        <v>-0.29084237127995066</v>
      </c>
      <c r="P167" s="11">
        <v>4.0763226366001735E-2</v>
      </c>
      <c r="Q167" s="10">
        <f t="shared" si="59"/>
        <v>289</v>
      </c>
      <c r="R167" s="39">
        <f t="shared" si="49"/>
        <v>0.37835165200480997</v>
      </c>
      <c r="S167" s="12">
        <v>1.57</v>
      </c>
      <c r="T167" s="10">
        <f t="shared" si="60"/>
        <v>271</v>
      </c>
      <c r="U167" s="39">
        <f t="shared" si="50"/>
        <v>0.27565155195386604</v>
      </c>
      <c r="V167" s="11">
        <v>4.926423544465771E-2</v>
      </c>
      <c r="W167" s="10">
        <f t="shared" si="61"/>
        <v>351</v>
      </c>
      <c r="X167" s="39">
        <f t="shared" si="51"/>
        <v>0.14812700039505053</v>
      </c>
      <c r="Y167" s="13">
        <v>84718</v>
      </c>
      <c r="Z167" s="10">
        <f t="shared" si="62"/>
        <v>393</v>
      </c>
      <c r="AA167" s="39">
        <f t="shared" si="52"/>
        <v>0.51903867143763482</v>
      </c>
      <c r="AB167" s="11">
        <v>2.9758214507129576E-2</v>
      </c>
      <c r="AC167" s="10">
        <f t="shared" si="63"/>
        <v>171</v>
      </c>
      <c r="AD167" s="39">
        <f t="shared" si="53"/>
        <v>-0.2588225378253039</v>
      </c>
      <c r="AE167" s="11">
        <v>0.87599999999999989</v>
      </c>
      <c r="AF167" s="10">
        <f t="shared" si="64"/>
        <v>226</v>
      </c>
      <c r="AG167" s="39">
        <f t="shared" si="54"/>
        <v>-9.6675207696684168E-2</v>
      </c>
      <c r="AH167" s="14">
        <v>2.44</v>
      </c>
      <c r="AI167" s="10">
        <f t="shared" si="65"/>
        <v>292</v>
      </c>
      <c r="AJ167" s="39">
        <f t="shared" si="55"/>
        <v>-0.1840266517480936</v>
      </c>
      <c r="AK167" s="13">
        <v>152424.20094213064</v>
      </c>
      <c r="AL167" s="44"/>
    </row>
    <row r="168" spans="1:38" x14ac:dyDescent="0.25">
      <c r="A168" t="s">
        <v>793</v>
      </c>
      <c r="B168" s="5" t="s">
        <v>186</v>
      </c>
      <c r="C168" s="6" t="s">
        <v>91</v>
      </c>
      <c r="D168" s="7" t="s">
        <v>39</v>
      </c>
      <c r="E168" s="42">
        <f t="shared" si="44"/>
        <v>3.7036018036679228</v>
      </c>
      <c r="F168" s="8">
        <v>14.575608835250003</v>
      </c>
      <c r="G168" s="9">
        <f t="shared" si="45"/>
        <v>434</v>
      </c>
      <c r="H168" s="10">
        <f t="shared" si="56"/>
        <v>120</v>
      </c>
      <c r="I168" s="39">
        <f t="shared" si="46"/>
        <v>-0.44693212414045902</v>
      </c>
      <c r="J168" s="11">
        <v>-3.4827377347062427E-2</v>
      </c>
      <c r="K168" s="10">
        <f t="shared" si="57"/>
        <v>262</v>
      </c>
      <c r="L168" s="39">
        <f t="shared" si="47"/>
        <v>8.5158757996072094E-3</v>
      </c>
      <c r="M168" s="11">
        <v>5.1441932969602491E-2</v>
      </c>
      <c r="N168" s="10">
        <f t="shared" si="58"/>
        <v>215</v>
      </c>
      <c r="O168" s="39">
        <f t="shared" si="48"/>
        <v>0.14308669444718677</v>
      </c>
      <c r="P168" s="11">
        <v>2.4650780608052588E-2</v>
      </c>
      <c r="Q168" s="10">
        <f t="shared" si="59"/>
        <v>449</v>
      </c>
      <c r="R168" s="39">
        <f t="shared" si="49"/>
        <v>0.52371793605644001</v>
      </c>
      <c r="S168" s="12">
        <v>0.32</v>
      </c>
      <c r="T168" s="10">
        <f t="shared" si="60"/>
        <v>520</v>
      </c>
      <c r="U168" s="39">
        <f t="shared" si="50"/>
        <v>0.87187602553705856</v>
      </c>
      <c r="V168" s="11">
        <v>1.6118836915297093E-2</v>
      </c>
      <c r="W168" s="10">
        <f t="shared" si="61"/>
        <v>466</v>
      </c>
      <c r="X168" s="39">
        <f t="shared" si="51"/>
        <v>0.87649475476431415</v>
      </c>
      <c r="Y168" s="13">
        <v>105114</v>
      </c>
      <c r="Z168" s="10">
        <f t="shared" si="62"/>
        <v>317</v>
      </c>
      <c r="AA168" s="39">
        <f t="shared" si="52"/>
        <v>0.27296499949417091</v>
      </c>
      <c r="AB168" s="11">
        <v>3.4519956850053934E-2</v>
      </c>
      <c r="AC168" s="10">
        <f t="shared" si="63"/>
        <v>521</v>
      </c>
      <c r="AD168" s="39">
        <f t="shared" si="53"/>
        <v>1.040071623546247</v>
      </c>
      <c r="AE168" s="11">
        <v>0.97199999999999998</v>
      </c>
      <c r="AF168" s="10">
        <f t="shared" si="64"/>
        <v>402</v>
      </c>
      <c r="AG168" s="39">
        <f t="shared" si="54"/>
        <v>0.43355921109418866</v>
      </c>
      <c r="AH168" s="14">
        <v>2.0070000000000001</v>
      </c>
      <c r="AI168" s="10">
        <f t="shared" si="65"/>
        <v>414</v>
      </c>
      <c r="AJ168" s="39">
        <f t="shared" si="55"/>
        <v>-9.3583883463315032E-2</v>
      </c>
      <c r="AK168" s="13">
        <v>209829.0529773485</v>
      </c>
      <c r="AL168" s="44"/>
    </row>
    <row r="169" spans="1:38" x14ac:dyDescent="0.25">
      <c r="A169" t="s">
        <v>794</v>
      </c>
      <c r="B169" s="5" t="s">
        <v>453</v>
      </c>
      <c r="C169" s="6" t="s">
        <v>71</v>
      </c>
      <c r="D169" s="7" t="s">
        <v>34</v>
      </c>
      <c r="E169" s="42">
        <f t="shared" si="44"/>
        <v>4.8432675810577219</v>
      </c>
      <c r="F169" s="8">
        <v>11.687354126931041</v>
      </c>
      <c r="G169" s="9">
        <f t="shared" si="45"/>
        <v>488</v>
      </c>
      <c r="H169" s="10">
        <f t="shared" si="56"/>
        <v>300</v>
      </c>
      <c r="I169" s="39">
        <f t="shared" si="46"/>
        <v>-7.0571466380261641E-2</v>
      </c>
      <c r="J169" s="11">
        <v>4.7604134043219615E-2</v>
      </c>
      <c r="K169" s="10">
        <f t="shared" si="57"/>
        <v>264</v>
      </c>
      <c r="L169" s="39">
        <f t="shared" si="47"/>
        <v>1.4364469490843489E-2</v>
      </c>
      <c r="M169" s="11">
        <v>5.1259774109470024E-2</v>
      </c>
      <c r="N169" s="10">
        <f t="shared" si="58"/>
        <v>280</v>
      </c>
      <c r="O169" s="39">
        <f t="shared" si="48"/>
        <v>0.31371699190710045</v>
      </c>
      <c r="P169" s="11">
        <v>1.8315018315018316E-2</v>
      </c>
      <c r="Q169" s="10">
        <f t="shared" si="59"/>
        <v>413</v>
      </c>
      <c r="R169" s="39">
        <f t="shared" si="49"/>
        <v>0.49115588842887498</v>
      </c>
      <c r="S169" s="12">
        <v>0.6</v>
      </c>
      <c r="T169" s="10">
        <f t="shared" si="60"/>
        <v>540</v>
      </c>
      <c r="U169" s="39">
        <f t="shared" si="50"/>
        <v>0.93867306123212468</v>
      </c>
      <c r="V169" s="11">
        <v>1.2405446293494705E-2</v>
      </c>
      <c r="W169" s="10">
        <f t="shared" si="61"/>
        <v>480</v>
      </c>
      <c r="X169" s="39">
        <f t="shared" si="51"/>
        <v>1.0199113512316098</v>
      </c>
      <c r="Y169" s="13">
        <v>109130</v>
      </c>
      <c r="Z169" s="10">
        <f t="shared" si="62"/>
        <v>540</v>
      </c>
      <c r="AA169" s="39">
        <f t="shared" si="52"/>
        <v>1.2881086403733719</v>
      </c>
      <c r="AB169" s="11">
        <v>1.487603305785124E-2</v>
      </c>
      <c r="AC169" s="10">
        <f t="shared" si="63"/>
        <v>457</v>
      </c>
      <c r="AD169" s="39">
        <f t="shared" si="53"/>
        <v>0.79652896828908271</v>
      </c>
      <c r="AE169" s="11">
        <v>0.95400000000000007</v>
      </c>
      <c r="AF169" s="10">
        <f t="shared" si="64"/>
        <v>327</v>
      </c>
      <c r="AG169" s="39">
        <f t="shared" si="54"/>
        <v>0.19721915837677867</v>
      </c>
      <c r="AH169" s="14">
        <v>2.2000000000000002</v>
      </c>
      <c r="AI169" s="10">
        <f t="shared" si="65"/>
        <v>333</v>
      </c>
      <c r="AJ169" s="39">
        <f t="shared" si="55"/>
        <v>-0.16032144310513272</v>
      </c>
      <c r="AK169" s="13">
        <v>167470.11362724865</v>
      </c>
      <c r="AL169" s="44"/>
    </row>
    <row r="170" spans="1:38" x14ac:dyDescent="0.25">
      <c r="A170" t="s">
        <v>795</v>
      </c>
      <c r="B170" s="5" t="s">
        <v>113</v>
      </c>
      <c r="C170" s="6" t="s">
        <v>54</v>
      </c>
      <c r="D170" s="7" t="s">
        <v>39</v>
      </c>
      <c r="E170" s="42">
        <f t="shared" si="44"/>
        <v>-5.6913398912909026</v>
      </c>
      <c r="F170" s="8">
        <v>38.385207336132254</v>
      </c>
      <c r="G170" s="9">
        <f t="shared" si="45"/>
        <v>69</v>
      </c>
      <c r="H170" s="10">
        <f t="shared" si="56"/>
        <v>411</v>
      </c>
      <c r="I170" s="39">
        <f t="shared" si="46"/>
        <v>0.18945416374479443</v>
      </c>
      <c r="J170" s="11">
        <v>0.10455563853622096</v>
      </c>
      <c r="K170" s="10">
        <f t="shared" si="57"/>
        <v>169</v>
      </c>
      <c r="L170" s="39">
        <f t="shared" si="47"/>
        <v>-0.33013366219896123</v>
      </c>
      <c r="M170" s="11">
        <v>6.198942815953868E-2</v>
      </c>
      <c r="N170" s="10">
        <f t="shared" si="58"/>
        <v>128</v>
      </c>
      <c r="O170" s="39">
        <f t="shared" si="48"/>
        <v>-0.29677749571635581</v>
      </c>
      <c r="P170" s="11">
        <v>4.0983606557377046E-2</v>
      </c>
      <c r="Q170" s="10">
        <f t="shared" si="59"/>
        <v>134</v>
      </c>
      <c r="R170" s="39">
        <f t="shared" si="49"/>
        <v>-7.1702363419036894E-2</v>
      </c>
      <c r="S170" s="12">
        <v>5.44</v>
      </c>
      <c r="T170" s="10">
        <f t="shared" si="60"/>
        <v>50</v>
      </c>
      <c r="U170" s="39">
        <f t="shared" si="50"/>
        <v>-1.3993820402107207</v>
      </c>
      <c r="V170" s="11">
        <v>0.14238294898672257</v>
      </c>
      <c r="W170" s="10">
        <f t="shared" si="61"/>
        <v>105</v>
      </c>
      <c r="X170" s="39">
        <f t="shared" si="51"/>
        <v>-0.8456471645680731</v>
      </c>
      <c r="Y170" s="13">
        <v>56890</v>
      </c>
      <c r="Z170" s="10">
        <f t="shared" si="62"/>
        <v>97</v>
      </c>
      <c r="AA170" s="39">
        <f t="shared" si="52"/>
        <v>-0.73627504016997558</v>
      </c>
      <c r="AB170" s="11">
        <v>5.4049640757674731E-2</v>
      </c>
      <c r="AC170" s="10">
        <f t="shared" si="63"/>
        <v>22</v>
      </c>
      <c r="AD170" s="39">
        <f t="shared" si="53"/>
        <v>-2.2477542224254869</v>
      </c>
      <c r="AE170" s="11">
        <v>0.72900000000000009</v>
      </c>
      <c r="AF170" s="10">
        <f t="shared" si="64"/>
        <v>266</v>
      </c>
      <c r="AG170" s="39">
        <f t="shared" si="54"/>
        <v>2.3331658449979781E-2</v>
      </c>
      <c r="AH170" s="14">
        <v>2.3420000000000001</v>
      </c>
      <c r="AI170" s="10">
        <f t="shared" si="65"/>
        <v>154</v>
      </c>
      <c r="AJ170" s="39">
        <f t="shared" si="55"/>
        <v>-0.25785841912082474</v>
      </c>
      <c r="AK170" s="13">
        <v>105562.50307608294</v>
      </c>
      <c r="AL170" s="44"/>
    </row>
    <row r="171" spans="1:38" x14ac:dyDescent="0.25">
      <c r="A171" t="s">
        <v>796</v>
      </c>
      <c r="B171" s="5" t="s">
        <v>461</v>
      </c>
      <c r="C171" s="6" t="s">
        <v>54</v>
      </c>
      <c r="D171" s="7" t="s">
        <v>39</v>
      </c>
      <c r="E171" s="42">
        <f t="shared" si="44"/>
        <v>2.9128283403843263</v>
      </c>
      <c r="F171" s="8">
        <v>16.579665834990344</v>
      </c>
      <c r="G171" s="9">
        <f t="shared" si="45"/>
        <v>392</v>
      </c>
      <c r="H171" s="10">
        <f t="shared" si="56"/>
        <v>422</v>
      </c>
      <c r="I171" s="39">
        <f t="shared" si="46"/>
        <v>0.21303398383562863</v>
      </c>
      <c r="J171" s="11">
        <v>0.10972015339270436</v>
      </c>
      <c r="K171" s="10">
        <f t="shared" si="57"/>
        <v>425</v>
      </c>
      <c r="L171" s="39">
        <f t="shared" si="47"/>
        <v>0.67348067789227062</v>
      </c>
      <c r="M171" s="11">
        <v>3.0731102850061958E-2</v>
      </c>
      <c r="N171" s="10">
        <f t="shared" si="58"/>
        <v>388</v>
      </c>
      <c r="O171" s="39">
        <f t="shared" si="48"/>
        <v>0.53956451240319458</v>
      </c>
      <c r="P171" s="11">
        <v>9.9289566036120866E-3</v>
      </c>
      <c r="Q171" s="10">
        <f t="shared" si="59"/>
        <v>364</v>
      </c>
      <c r="R171" s="39">
        <f t="shared" si="49"/>
        <v>0.44812746834959244</v>
      </c>
      <c r="S171" s="12">
        <v>0.97</v>
      </c>
      <c r="T171" s="10">
        <f t="shared" si="60"/>
        <v>387</v>
      </c>
      <c r="U171" s="39">
        <f t="shared" si="50"/>
        <v>0.53894010517317892</v>
      </c>
      <c r="V171" s="11">
        <v>3.4627459513226197E-2</v>
      </c>
      <c r="W171" s="10">
        <f t="shared" si="61"/>
        <v>403</v>
      </c>
      <c r="X171" s="39">
        <f t="shared" si="51"/>
        <v>0.37542944972630976</v>
      </c>
      <c r="Y171" s="13">
        <v>91083</v>
      </c>
      <c r="Z171" s="10">
        <f t="shared" si="62"/>
        <v>351</v>
      </c>
      <c r="AA171" s="39">
        <f t="shared" si="52"/>
        <v>0.40318939858482677</v>
      </c>
      <c r="AB171" s="11">
        <v>3.2000000000000001E-2</v>
      </c>
      <c r="AC171" s="10">
        <f t="shared" si="63"/>
        <v>307</v>
      </c>
      <c r="AD171" s="39">
        <f t="shared" si="53"/>
        <v>0.32297380528903813</v>
      </c>
      <c r="AE171" s="11">
        <v>0.91900000000000004</v>
      </c>
      <c r="AF171" s="10">
        <f t="shared" si="64"/>
        <v>383</v>
      </c>
      <c r="AG171" s="39">
        <f t="shared" si="54"/>
        <v>0.38212769703133287</v>
      </c>
      <c r="AH171" s="14">
        <v>2.0489999999999999</v>
      </c>
      <c r="AI171" s="10">
        <f t="shared" si="65"/>
        <v>372</v>
      </c>
      <c r="AJ171" s="39">
        <f t="shared" si="55"/>
        <v>-0.13022795532649084</v>
      </c>
      <c r="AK171" s="13">
        <v>186570.72549393907</v>
      </c>
      <c r="AL171" s="44"/>
    </row>
    <row r="172" spans="1:38" x14ac:dyDescent="0.25">
      <c r="A172" t="s">
        <v>797</v>
      </c>
      <c r="B172" s="5" t="s">
        <v>416</v>
      </c>
      <c r="C172" s="6" t="s">
        <v>63</v>
      </c>
      <c r="D172" s="7" t="s">
        <v>34</v>
      </c>
      <c r="E172" s="42">
        <f t="shared" si="44"/>
        <v>2.4537899292512906</v>
      </c>
      <c r="F172" s="8">
        <v>17.74300677104161</v>
      </c>
      <c r="G172" s="9">
        <f t="shared" si="45"/>
        <v>366</v>
      </c>
      <c r="H172" s="10">
        <f t="shared" si="56"/>
        <v>283</v>
      </c>
      <c r="I172" s="39">
        <f t="shared" si="46"/>
        <v>-0.1125579429222346</v>
      </c>
      <c r="J172" s="11">
        <v>3.8408144377602982E-2</v>
      </c>
      <c r="K172" s="10">
        <f t="shared" si="57"/>
        <v>226</v>
      </c>
      <c r="L172" s="39">
        <f t="shared" si="47"/>
        <v>-9.1129218026431758E-2</v>
      </c>
      <c r="M172" s="11">
        <v>5.4545454545454543E-2</v>
      </c>
      <c r="N172" s="10">
        <f t="shared" si="58"/>
        <v>309</v>
      </c>
      <c r="O172" s="39">
        <f t="shared" si="48"/>
        <v>0.38173318501409303</v>
      </c>
      <c r="P172" s="11">
        <v>1.5789473684210527E-2</v>
      </c>
      <c r="Q172" s="10">
        <f t="shared" si="59"/>
        <v>502</v>
      </c>
      <c r="R172" s="39">
        <f t="shared" si="49"/>
        <v>0.56093170477365739</v>
      </c>
      <c r="S172" s="12">
        <v>0</v>
      </c>
      <c r="T172" s="10">
        <f t="shared" si="60"/>
        <v>280</v>
      </c>
      <c r="U172" s="39">
        <f t="shared" si="50"/>
        <v>0.30077986492604175</v>
      </c>
      <c r="V172" s="11">
        <v>4.7867298578199054E-2</v>
      </c>
      <c r="W172" s="10">
        <f t="shared" si="61"/>
        <v>409</v>
      </c>
      <c r="X172" s="39">
        <f t="shared" si="51"/>
        <v>0.42603236735433714</v>
      </c>
      <c r="Y172" s="13">
        <v>92500</v>
      </c>
      <c r="Z172" s="10">
        <f t="shared" si="62"/>
        <v>380</v>
      </c>
      <c r="AA172" s="39">
        <f t="shared" si="52"/>
        <v>0.48426543051558341</v>
      </c>
      <c r="AB172" s="11">
        <v>3.0431107354184278E-2</v>
      </c>
      <c r="AC172" s="10">
        <f t="shared" si="63"/>
        <v>327</v>
      </c>
      <c r="AD172" s="39">
        <f t="shared" si="53"/>
        <v>0.37709439534618455</v>
      </c>
      <c r="AE172" s="11">
        <v>0.92299999999999993</v>
      </c>
      <c r="AF172" s="10">
        <f t="shared" si="64"/>
        <v>292</v>
      </c>
      <c r="AG172" s="39">
        <f t="shared" si="54"/>
        <v>0.10292804926154264</v>
      </c>
      <c r="AH172" s="14">
        <v>2.2770000000000001</v>
      </c>
      <c r="AI172" s="10">
        <f t="shared" si="65"/>
        <v>258</v>
      </c>
      <c r="AJ172" s="39">
        <f t="shared" si="55"/>
        <v>-0.20742896302730426</v>
      </c>
      <c r="AK172" s="13">
        <v>137570.53998346569</v>
      </c>
      <c r="AL172" s="44"/>
    </row>
    <row r="173" spans="1:38" x14ac:dyDescent="0.25">
      <c r="A173" t="s">
        <v>798</v>
      </c>
      <c r="B173" s="5" t="s">
        <v>339</v>
      </c>
      <c r="C173" s="6" t="s">
        <v>91</v>
      </c>
      <c r="D173" s="7" t="s">
        <v>39</v>
      </c>
      <c r="E173" s="42">
        <f t="shared" si="44"/>
        <v>0.41895539523098019</v>
      </c>
      <c r="F173" s="8">
        <v>22.899887446176631</v>
      </c>
      <c r="G173" s="9">
        <f t="shared" si="45"/>
        <v>245</v>
      </c>
      <c r="H173" s="10">
        <f t="shared" si="56"/>
        <v>27</v>
      </c>
      <c r="I173" s="39">
        <f t="shared" si="46"/>
        <v>-1.0488757353892622</v>
      </c>
      <c r="J173" s="11">
        <v>-0.16666666666666663</v>
      </c>
      <c r="K173" s="10">
        <f t="shared" si="57"/>
        <v>143</v>
      </c>
      <c r="L173" s="39">
        <f t="shared" si="47"/>
        <v>-0.46741183137111086</v>
      </c>
      <c r="M173" s="11">
        <v>6.6265060240963861E-2</v>
      </c>
      <c r="N173" s="10">
        <f t="shared" si="58"/>
        <v>305</v>
      </c>
      <c r="O173" s="39">
        <f t="shared" si="48"/>
        <v>0.36619009849443429</v>
      </c>
      <c r="P173" s="11">
        <v>1.6366612111292964E-2</v>
      </c>
      <c r="Q173" s="10">
        <f t="shared" si="59"/>
        <v>321</v>
      </c>
      <c r="R173" s="39">
        <f t="shared" si="49"/>
        <v>0.40509904827030996</v>
      </c>
      <c r="S173" s="12">
        <v>1.34</v>
      </c>
      <c r="T173" s="10">
        <f t="shared" si="60"/>
        <v>164</v>
      </c>
      <c r="U173" s="39">
        <f t="shared" si="50"/>
        <v>-0.15099541191030408</v>
      </c>
      <c r="V173" s="11">
        <v>7.2982456140350871E-2</v>
      </c>
      <c r="W173" s="10">
        <f t="shared" si="61"/>
        <v>194</v>
      </c>
      <c r="X173" s="39">
        <f t="shared" si="51"/>
        <v>-0.54385093529887085</v>
      </c>
      <c r="Y173" s="13">
        <v>65341</v>
      </c>
      <c r="Z173" s="10">
        <f t="shared" si="62"/>
        <v>447</v>
      </c>
      <c r="AA173" s="39">
        <f t="shared" si="52"/>
        <v>0.70121466248284603</v>
      </c>
      <c r="AB173" s="11">
        <v>2.6232948583420776E-2</v>
      </c>
      <c r="AC173" s="10">
        <f t="shared" si="63"/>
        <v>249</v>
      </c>
      <c r="AD173" s="39">
        <f t="shared" si="53"/>
        <v>7.9431150031870817E-2</v>
      </c>
      <c r="AE173" s="11">
        <v>0.90099999999999991</v>
      </c>
      <c r="AF173" s="10">
        <f t="shared" si="64"/>
        <v>250</v>
      </c>
      <c r="AG173" s="39">
        <f t="shared" si="54"/>
        <v>-1.952793660239989E-2</v>
      </c>
      <c r="AH173" s="14">
        <v>2.3769999999999998</v>
      </c>
      <c r="AI173" s="10">
        <f t="shared" si="65"/>
        <v>237</v>
      </c>
      <c r="AJ173" s="39">
        <f t="shared" si="55"/>
        <v>-0.21671736399445102</v>
      </c>
      <c r="AK173" s="13">
        <v>131675.10695686989</v>
      </c>
      <c r="AL173" s="44"/>
    </row>
    <row r="174" spans="1:38" x14ac:dyDescent="0.25">
      <c r="A174" t="s">
        <v>799</v>
      </c>
      <c r="B174" s="5" t="s">
        <v>167</v>
      </c>
      <c r="C174" s="6" t="s">
        <v>24</v>
      </c>
      <c r="D174" s="7" t="s">
        <v>20</v>
      </c>
      <c r="E174" s="42">
        <f t="shared" si="44"/>
        <v>-0.20293212184535436</v>
      </c>
      <c r="F174" s="8">
        <v>24.475936832650547</v>
      </c>
      <c r="G174" s="9">
        <f t="shared" si="45"/>
        <v>217</v>
      </c>
      <c r="H174" s="10">
        <f t="shared" si="56"/>
        <v>527</v>
      </c>
      <c r="I174" s="39">
        <f t="shared" si="46"/>
        <v>1.0795009019490358</v>
      </c>
      <c r="J174" s="11">
        <v>0.29949604031677457</v>
      </c>
      <c r="K174" s="10">
        <f t="shared" si="57"/>
        <v>185</v>
      </c>
      <c r="L174" s="39">
        <f t="shared" si="47"/>
        <v>-0.24304627643935062</v>
      </c>
      <c r="M174" s="11">
        <v>5.9277025869453485E-2</v>
      </c>
      <c r="N174" s="10">
        <f t="shared" si="58"/>
        <v>269</v>
      </c>
      <c r="O174" s="39">
        <f t="shared" si="48"/>
        <v>0.30066179184143982</v>
      </c>
      <c r="P174" s="11">
        <v>1.8799777736617892E-2</v>
      </c>
      <c r="Q174" s="10">
        <f t="shared" si="59"/>
        <v>225</v>
      </c>
      <c r="R174" s="39">
        <f t="shared" si="49"/>
        <v>0.25856983394626676</v>
      </c>
      <c r="S174" s="12">
        <v>2.6</v>
      </c>
      <c r="T174" s="10">
        <f t="shared" si="60"/>
        <v>206</v>
      </c>
      <c r="U174" s="39">
        <f t="shared" si="50"/>
        <v>4.7674778995330444E-2</v>
      </c>
      <c r="V174" s="11">
        <v>6.1937953700025278E-2</v>
      </c>
      <c r="W174" s="10">
        <f t="shared" si="61"/>
        <v>186</v>
      </c>
      <c r="X174" s="39">
        <f t="shared" si="51"/>
        <v>-0.5715271958223157</v>
      </c>
      <c r="Y174" s="13">
        <v>64566</v>
      </c>
      <c r="Z174" s="10">
        <f t="shared" si="62"/>
        <v>150</v>
      </c>
      <c r="AA174" s="39">
        <f t="shared" si="52"/>
        <v>-0.42364634084694131</v>
      </c>
      <c r="AB174" s="11">
        <v>4.8000000000000001E-2</v>
      </c>
      <c r="AC174" s="10">
        <f t="shared" si="63"/>
        <v>249</v>
      </c>
      <c r="AD174" s="39">
        <f t="shared" si="53"/>
        <v>7.9431150031870817E-2</v>
      </c>
      <c r="AE174" s="11">
        <v>0.90099999999999991</v>
      </c>
      <c r="AF174" s="10">
        <f t="shared" si="64"/>
        <v>209</v>
      </c>
      <c r="AG174" s="39">
        <f t="shared" si="54"/>
        <v>-0.16157688020457386</v>
      </c>
      <c r="AH174" s="14">
        <v>2.4929999999999999</v>
      </c>
      <c r="AI174" s="10">
        <f t="shared" si="65"/>
        <v>168</v>
      </c>
      <c r="AJ174" s="39">
        <f t="shared" si="55"/>
        <v>-0.25126230526913235</v>
      </c>
      <c r="AK174" s="13">
        <v>109749.11685233969</v>
      </c>
      <c r="AL174" s="44"/>
    </row>
    <row r="175" spans="1:38" x14ac:dyDescent="0.25">
      <c r="A175" t="s">
        <v>800</v>
      </c>
      <c r="B175" s="5" t="s">
        <v>92</v>
      </c>
      <c r="C175" s="6" t="s">
        <v>93</v>
      </c>
      <c r="D175" s="7" t="s">
        <v>34</v>
      </c>
      <c r="E175" s="42">
        <f t="shared" si="44"/>
        <v>-5.1645732172753807</v>
      </c>
      <c r="F175" s="8">
        <v>37.05022267958195</v>
      </c>
      <c r="G175" s="9">
        <f t="shared" si="45"/>
        <v>76</v>
      </c>
      <c r="H175" s="10">
        <f t="shared" si="56"/>
        <v>405</v>
      </c>
      <c r="I175" s="39">
        <f t="shared" si="46"/>
        <v>0.18061511332877403</v>
      </c>
      <c r="J175" s="11">
        <v>0.10261968622552087</v>
      </c>
      <c r="K175" s="10">
        <f t="shared" si="57"/>
        <v>167</v>
      </c>
      <c r="L175" s="39">
        <f t="shared" si="47"/>
        <v>-0.33491146068094069</v>
      </c>
      <c r="M175" s="11">
        <v>6.2138236295539669E-2</v>
      </c>
      <c r="N175" s="10">
        <f t="shared" si="58"/>
        <v>109</v>
      </c>
      <c r="O175" s="39">
        <f t="shared" si="48"/>
        <v>-0.47967180438164136</v>
      </c>
      <c r="P175" s="11">
        <v>4.7774750227066301E-2</v>
      </c>
      <c r="Q175" s="10">
        <f t="shared" si="59"/>
        <v>80</v>
      </c>
      <c r="R175" s="39">
        <f t="shared" si="49"/>
        <v>-0.47523916794636206</v>
      </c>
      <c r="S175" s="12">
        <v>8.91</v>
      </c>
      <c r="T175" s="10">
        <f t="shared" si="60"/>
        <v>68</v>
      </c>
      <c r="U175" s="39">
        <f t="shared" si="50"/>
        <v>-0.96806558315449287</v>
      </c>
      <c r="V175" s="11">
        <v>0.11840514113948104</v>
      </c>
      <c r="W175" s="10">
        <f t="shared" si="61"/>
        <v>62</v>
      </c>
      <c r="X175" s="39">
        <f t="shared" si="51"/>
        <v>-1.0589507827700544</v>
      </c>
      <c r="Y175" s="13">
        <v>50917</v>
      </c>
      <c r="Z175" s="10">
        <f t="shared" si="62"/>
        <v>73</v>
      </c>
      <c r="AA175" s="39">
        <f t="shared" si="52"/>
        <v>-1.0437731454207673</v>
      </c>
      <c r="AB175" s="11">
        <v>0.06</v>
      </c>
      <c r="AC175" s="10">
        <f t="shared" si="63"/>
        <v>64</v>
      </c>
      <c r="AD175" s="39">
        <f t="shared" si="53"/>
        <v>-1.0841615361968087</v>
      </c>
      <c r="AE175" s="11">
        <v>0.81499999999999995</v>
      </c>
      <c r="AF175" s="10">
        <f t="shared" si="64"/>
        <v>334</v>
      </c>
      <c r="AG175" s="39">
        <f t="shared" si="54"/>
        <v>0.21313843653909167</v>
      </c>
      <c r="AH175" s="14">
        <v>2.1869999999999998</v>
      </c>
      <c r="AI175" s="10">
        <f t="shared" si="65"/>
        <v>118</v>
      </c>
      <c r="AJ175" s="39">
        <f t="shared" si="55"/>
        <v>-0.27768687880794035</v>
      </c>
      <c r="AK175" s="13">
        <v>92977.19840206932</v>
      </c>
      <c r="AL175" s="44">
        <v>1</v>
      </c>
    </row>
    <row r="176" spans="1:38" x14ac:dyDescent="0.25">
      <c r="A176" t="s">
        <v>801</v>
      </c>
      <c r="B176" s="5" t="s">
        <v>344</v>
      </c>
      <c r="C176" s="6" t="s">
        <v>61</v>
      </c>
      <c r="D176" s="7" t="s">
        <v>39</v>
      </c>
      <c r="E176" s="42">
        <f t="shared" si="44"/>
        <v>2.4470385529532153</v>
      </c>
      <c r="F176" s="8">
        <v>17.760116782386525</v>
      </c>
      <c r="G176" s="9">
        <f t="shared" si="45"/>
        <v>363</v>
      </c>
      <c r="H176" s="10">
        <f t="shared" si="56"/>
        <v>149</v>
      </c>
      <c r="I176" s="39">
        <f t="shared" si="46"/>
        <v>-0.38171383006738951</v>
      </c>
      <c r="J176" s="11">
        <v>-2.0543093270365964E-2</v>
      </c>
      <c r="K176" s="10">
        <f t="shared" si="57"/>
        <v>354</v>
      </c>
      <c r="L176" s="39">
        <f t="shared" si="47"/>
        <v>0.4278066876978977</v>
      </c>
      <c r="M176" s="11">
        <v>3.8382804503582398E-2</v>
      </c>
      <c r="N176" s="10">
        <f t="shared" si="58"/>
        <v>489</v>
      </c>
      <c r="O176" s="39">
        <f t="shared" si="48"/>
        <v>0.80696419382803874</v>
      </c>
      <c r="P176" s="11">
        <v>0</v>
      </c>
      <c r="Q176" s="10">
        <f t="shared" si="59"/>
        <v>466</v>
      </c>
      <c r="R176" s="39">
        <f t="shared" si="49"/>
        <v>0.53302137823574436</v>
      </c>
      <c r="S176" s="12">
        <v>0.24</v>
      </c>
      <c r="T176" s="10">
        <f t="shared" si="60"/>
        <v>499</v>
      </c>
      <c r="U176" s="39">
        <f t="shared" si="50"/>
        <v>0.83663392524244129</v>
      </c>
      <c r="V176" s="11">
        <v>1.8078020932445291E-2</v>
      </c>
      <c r="W176" s="10">
        <f t="shared" si="61"/>
        <v>210</v>
      </c>
      <c r="X176" s="39">
        <f t="shared" si="51"/>
        <v>-0.47232119358472913</v>
      </c>
      <c r="Y176" s="13">
        <v>67344</v>
      </c>
      <c r="Z176" s="10">
        <f t="shared" si="62"/>
        <v>467</v>
      </c>
      <c r="AA176" s="39">
        <f t="shared" si="52"/>
        <v>0.79438774110099719</v>
      </c>
      <c r="AB176" s="11">
        <v>2.4429967426710098E-2</v>
      </c>
      <c r="AC176" s="10">
        <f t="shared" si="63"/>
        <v>223</v>
      </c>
      <c r="AD176" s="39">
        <f t="shared" si="53"/>
        <v>-1.5279882568136597E-2</v>
      </c>
      <c r="AE176" s="11">
        <v>0.89400000000000002</v>
      </c>
      <c r="AF176" s="10">
        <f t="shared" si="64"/>
        <v>253</v>
      </c>
      <c r="AG176" s="39">
        <f t="shared" si="54"/>
        <v>-1.0956017591924281E-2</v>
      </c>
      <c r="AH176" s="14">
        <v>2.37</v>
      </c>
      <c r="AI176" s="10">
        <f t="shared" si="65"/>
        <v>299</v>
      </c>
      <c r="AJ176" s="39">
        <f t="shared" si="55"/>
        <v>-0.18060727724314793</v>
      </c>
      <c r="AK176" s="13">
        <v>154594.50920703632</v>
      </c>
      <c r="AL176" s="44"/>
    </row>
    <row r="177" spans="1:38" x14ac:dyDescent="0.25">
      <c r="A177" t="s">
        <v>802</v>
      </c>
      <c r="B177" s="5" t="s">
        <v>286</v>
      </c>
      <c r="C177" s="6" t="s">
        <v>19</v>
      </c>
      <c r="D177" s="7" t="s">
        <v>20</v>
      </c>
      <c r="E177" s="42">
        <f t="shared" si="44"/>
        <v>1.4687579917283942</v>
      </c>
      <c r="F177" s="8">
        <v>20.23937297579953</v>
      </c>
      <c r="G177" s="9">
        <f t="shared" si="45"/>
        <v>302</v>
      </c>
      <c r="H177" s="10">
        <f t="shared" si="56"/>
        <v>143</v>
      </c>
      <c r="I177" s="39">
        <f t="shared" si="46"/>
        <v>-0.39006554921268816</v>
      </c>
      <c r="J177" s="11">
        <v>-2.2372308991135514E-2</v>
      </c>
      <c r="K177" s="10">
        <f t="shared" si="57"/>
        <v>551</v>
      </c>
      <c r="L177" s="39">
        <f t="shared" si="47"/>
        <v>1.6601674309983352</v>
      </c>
      <c r="M177" s="11">
        <v>0</v>
      </c>
      <c r="N177" s="10">
        <f t="shared" si="58"/>
        <v>264</v>
      </c>
      <c r="O177" s="39">
        <f t="shared" si="48"/>
        <v>0.28905463181105356</v>
      </c>
      <c r="P177" s="11">
        <v>1.9230769230769232E-2</v>
      </c>
      <c r="Q177" s="10">
        <f t="shared" si="59"/>
        <v>502</v>
      </c>
      <c r="R177" s="39">
        <f t="shared" si="49"/>
        <v>0.56093170477365739</v>
      </c>
      <c r="S177" s="12">
        <v>0</v>
      </c>
      <c r="T177" s="10">
        <f t="shared" si="60"/>
        <v>187</v>
      </c>
      <c r="U177" s="39">
        <f t="shared" si="50"/>
        <v>-1.5229722010398013E-2</v>
      </c>
      <c r="V177" s="11">
        <v>6.5434949961508851E-2</v>
      </c>
      <c r="W177" s="10">
        <f t="shared" si="61"/>
        <v>300</v>
      </c>
      <c r="X177" s="39">
        <f t="shared" si="51"/>
        <v>-9.6102606985386516E-2</v>
      </c>
      <c r="Y177" s="13">
        <v>77879</v>
      </c>
      <c r="Z177" s="10">
        <f t="shared" si="62"/>
        <v>287</v>
      </c>
      <c r="AA177" s="39">
        <f t="shared" si="52"/>
        <v>0.18313956800363843</v>
      </c>
      <c r="AB177" s="11">
        <v>3.6258158085569252E-2</v>
      </c>
      <c r="AC177" s="10">
        <f t="shared" si="63"/>
        <v>361</v>
      </c>
      <c r="AD177" s="39">
        <f t="shared" si="53"/>
        <v>0.51239587048905444</v>
      </c>
      <c r="AE177" s="11">
        <v>0.93299999999999994</v>
      </c>
      <c r="AF177" s="10">
        <f t="shared" si="64"/>
        <v>66</v>
      </c>
      <c r="AG177" s="39">
        <f t="shared" si="54"/>
        <v>-0.90121103482278953</v>
      </c>
      <c r="AH177" s="14">
        <v>3.097</v>
      </c>
      <c r="AI177" s="10">
        <f t="shared" si="65"/>
        <v>206</v>
      </c>
      <c r="AJ177" s="39">
        <f t="shared" si="55"/>
        <v>-0.23061666437575726</v>
      </c>
      <c r="AK177" s="13">
        <v>122853.09391023677</v>
      </c>
      <c r="AL177" s="44"/>
    </row>
    <row r="178" spans="1:38" x14ac:dyDescent="0.25">
      <c r="A178" t="s">
        <v>803</v>
      </c>
      <c r="B178" s="5" t="s">
        <v>132</v>
      </c>
      <c r="C178" s="6" t="s">
        <v>47</v>
      </c>
      <c r="D178" s="7" t="s">
        <v>20</v>
      </c>
      <c r="E178" s="42">
        <f t="shared" si="44"/>
        <v>-5.1483459016705968</v>
      </c>
      <c r="F178" s="8">
        <v>37.009097797507977</v>
      </c>
      <c r="G178" s="9">
        <f t="shared" si="45"/>
        <v>77</v>
      </c>
      <c r="H178" s="10">
        <f t="shared" si="56"/>
        <v>364</v>
      </c>
      <c r="I178" s="39">
        <f t="shared" si="46"/>
        <v>6.7805102806625384E-2</v>
      </c>
      <c r="J178" s="11">
        <v>7.7911737943584969E-2</v>
      </c>
      <c r="K178" s="10">
        <f t="shared" si="57"/>
        <v>132</v>
      </c>
      <c r="L178" s="39">
        <f t="shared" si="47"/>
        <v>-0.56364436581658417</v>
      </c>
      <c r="M178" s="11">
        <v>6.9262295081967212E-2</v>
      </c>
      <c r="N178" s="10">
        <f t="shared" si="58"/>
        <v>71</v>
      </c>
      <c r="O178" s="39">
        <f t="shared" si="48"/>
        <v>-0.85897181294540692</v>
      </c>
      <c r="P178" s="11">
        <v>6.1858736059479551E-2</v>
      </c>
      <c r="Q178" s="10">
        <f t="shared" si="59"/>
        <v>75</v>
      </c>
      <c r="R178" s="39">
        <f t="shared" si="49"/>
        <v>-0.55082963565320975</v>
      </c>
      <c r="S178" s="12">
        <v>9.56</v>
      </c>
      <c r="T178" s="10">
        <f t="shared" si="60"/>
        <v>43</v>
      </c>
      <c r="U178" s="39">
        <f t="shared" si="50"/>
        <v>-1.6489885411185017</v>
      </c>
      <c r="V178" s="11">
        <v>0.15625911025596176</v>
      </c>
      <c r="W178" s="10">
        <f t="shared" si="61"/>
        <v>76</v>
      </c>
      <c r="X178" s="39">
        <f t="shared" si="51"/>
        <v>-0.95928053358175203</v>
      </c>
      <c r="Y178" s="13">
        <v>53708</v>
      </c>
      <c r="Z178" s="10">
        <f t="shared" si="62"/>
        <v>132</v>
      </c>
      <c r="AA178" s="39">
        <f t="shared" si="52"/>
        <v>-0.53280610462949829</v>
      </c>
      <c r="AB178" s="11">
        <v>5.0112337598905932E-2</v>
      </c>
      <c r="AC178" s="10">
        <f t="shared" si="63"/>
        <v>226</v>
      </c>
      <c r="AD178" s="39">
        <f t="shared" si="53"/>
        <v>-1.7497350538496069E-3</v>
      </c>
      <c r="AE178" s="11">
        <v>0.89500000000000002</v>
      </c>
      <c r="AF178" s="10">
        <f t="shared" si="64"/>
        <v>25</v>
      </c>
      <c r="AG178" s="39">
        <f t="shared" si="54"/>
        <v>-1.5575751190535239</v>
      </c>
      <c r="AH178" s="14">
        <v>3.633</v>
      </c>
      <c r="AI178" s="10">
        <f t="shared" si="65"/>
        <v>34</v>
      </c>
      <c r="AJ178" s="39">
        <f t="shared" si="55"/>
        <v>-0.32946377269002597</v>
      </c>
      <c r="AK178" s="13">
        <v>60113.930409369816</v>
      </c>
      <c r="AL178" s="44">
        <v>1</v>
      </c>
    </row>
    <row r="179" spans="1:38" x14ac:dyDescent="0.25">
      <c r="A179" t="s">
        <v>804</v>
      </c>
      <c r="B179" s="5" t="s">
        <v>248</v>
      </c>
      <c r="C179" s="6" t="s">
        <v>91</v>
      </c>
      <c r="D179" s="7" t="s">
        <v>39</v>
      </c>
      <c r="E179" s="42">
        <f t="shared" si="44"/>
        <v>2.595024091786243</v>
      </c>
      <c r="F179" s="8">
        <v>17.385077066552867</v>
      </c>
      <c r="G179" s="9">
        <f t="shared" si="45"/>
        <v>376</v>
      </c>
      <c r="H179" s="10">
        <f t="shared" si="56"/>
        <v>206</v>
      </c>
      <c r="I179" s="39">
        <f t="shared" si="46"/>
        <v>-0.25444252897245817</v>
      </c>
      <c r="J179" s="11">
        <v>7.3322053017483846E-3</v>
      </c>
      <c r="K179" s="10">
        <f t="shared" si="57"/>
        <v>95</v>
      </c>
      <c r="L179" s="39">
        <f t="shared" si="47"/>
        <v>-0.82674129796361728</v>
      </c>
      <c r="M179" s="11">
        <v>7.7456647398843934E-2</v>
      </c>
      <c r="N179" s="10">
        <f t="shared" si="58"/>
        <v>452</v>
      </c>
      <c r="O179" s="39">
        <f t="shared" si="48"/>
        <v>0.6719702227759925</v>
      </c>
      <c r="P179" s="11">
        <v>5.0125313283208017E-3</v>
      </c>
      <c r="Q179" s="10">
        <f t="shared" si="59"/>
        <v>259</v>
      </c>
      <c r="R179" s="39">
        <f t="shared" si="49"/>
        <v>0.32718272001863619</v>
      </c>
      <c r="S179" s="12">
        <v>2.0099999999999998</v>
      </c>
      <c r="T179" s="10">
        <f t="shared" si="60"/>
        <v>418</v>
      </c>
      <c r="U179" s="39">
        <f t="shared" si="50"/>
        <v>0.62217955121142354</v>
      </c>
      <c r="V179" s="11">
        <v>0.03</v>
      </c>
      <c r="W179" s="10">
        <f t="shared" si="61"/>
        <v>251</v>
      </c>
      <c r="X179" s="39">
        <f t="shared" si="51"/>
        <v>-0.31254881993067513</v>
      </c>
      <c r="Y179" s="13">
        <v>71818</v>
      </c>
      <c r="Z179" s="10">
        <f t="shared" si="62"/>
        <v>501</v>
      </c>
      <c r="AA179" s="39">
        <f t="shared" si="52"/>
        <v>0.97665114261379971</v>
      </c>
      <c r="AB179" s="11">
        <v>2.0903010033444816E-2</v>
      </c>
      <c r="AC179" s="10">
        <f t="shared" si="63"/>
        <v>389</v>
      </c>
      <c r="AD179" s="39">
        <f t="shared" si="53"/>
        <v>0.59357675557477785</v>
      </c>
      <c r="AE179" s="11">
        <v>0.93900000000000006</v>
      </c>
      <c r="AF179" s="10">
        <f t="shared" si="64"/>
        <v>327</v>
      </c>
      <c r="AG179" s="39">
        <f t="shared" si="54"/>
        <v>0.19721915837677867</v>
      </c>
      <c r="AH179" s="14">
        <v>2.2000000000000002</v>
      </c>
      <c r="AI179" s="10">
        <f t="shared" si="65"/>
        <v>164</v>
      </c>
      <c r="AJ179" s="39">
        <f t="shared" si="55"/>
        <v>-0.25198525335155042</v>
      </c>
      <c r="AK179" s="13">
        <v>109290.2550938221</v>
      </c>
      <c r="AL179" s="44"/>
    </row>
    <row r="180" spans="1:38" x14ac:dyDescent="0.25">
      <c r="A180" t="s">
        <v>805</v>
      </c>
      <c r="B180" s="5" t="s">
        <v>580</v>
      </c>
      <c r="C180" s="6" t="s">
        <v>41</v>
      </c>
      <c r="D180" s="7" t="s">
        <v>34</v>
      </c>
      <c r="E180" s="42">
        <f t="shared" si="44"/>
        <v>6.8949320802601397</v>
      </c>
      <c r="F180" s="8">
        <v>6.4878212750417106</v>
      </c>
      <c r="G180" s="9">
        <f t="shared" si="45"/>
        <v>551</v>
      </c>
      <c r="H180" s="10">
        <f t="shared" si="56"/>
        <v>380</v>
      </c>
      <c r="I180" s="39">
        <f t="shared" si="46"/>
        <v>0.11377410596875881</v>
      </c>
      <c r="J180" s="11">
        <v>8.7979991172576044E-2</v>
      </c>
      <c r="K180" s="10">
        <f t="shared" si="57"/>
        <v>551</v>
      </c>
      <c r="L180" s="39">
        <f t="shared" si="47"/>
        <v>1.6601674309983352</v>
      </c>
      <c r="M180" s="11">
        <v>0</v>
      </c>
      <c r="N180" s="10">
        <f t="shared" si="58"/>
        <v>489</v>
      </c>
      <c r="O180" s="39">
        <f t="shared" si="48"/>
        <v>0.80696419382803874</v>
      </c>
      <c r="P180" s="11">
        <v>0</v>
      </c>
      <c r="Q180" s="10">
        <f t="shared" si="59"/>
        <v>415</v>
      </c>
      <c r="R180" s="39">
        <f t="shared" si="49"/>
        <v>0.49348174897370101</v>
      </c>
      <c r="S180" s="12">
        <v>0.57999999999999996</v>
      </c>
      <c r="T180" s="10">
        <f t="shared" si="60"/>
        <v>517</v>
      </c>
      <c r="U180" s="39">
        <f t="shared" si="50"/>
        <v>0.86357496160723746</v>
      </c>
      <c r="V180" s="11">
        <v>1.6580310880829015E-2</v>
      </c>
      <c r="W180" s="10">
        <f t="shared" si="61"/>
        <v>555</v>
      </c>
      <c r="X180" s="39">
        <f t="shared" si="51"/>
        <v>2.7713008284590956</v>
      </c>
      <c r="Y180" s="13">
        <v>158173</v>
      </c>
      <c r="Z180" s="10">
        <f t="shared" si="62"/>
        <v>397</v>
      </c>
      <c r="AA180" s="39">
        <f t="shared" si="52"/>
        <v>0.53944484905924428</v>
      </c>
      <c r="AB180" s="11">
        <v>2.9363336992316132E-2</v>
      </c>
      <c r="AC180" s="10">
        <f t="shared" si="63"/>
        <v>551</v>
      </c>
      <c r="AD180" s="39">
        <f t="shared" si="53"/>
        <v>1.2024333937176923</v>
      </c>
      <c r="AE180" s="11">
        <v>0.9840000000000001</v>
      </c>
      <c r="AF180" s="10">
        <f t="shared" si="64"/>
        <v>83</v>
      </c>
      <c r="AG180" s="39">
        <f t="shared" si="54"/>
        <v>-0.80324624613163509</v>
      </c>
      <c r="AH180" s="14">
        <v>3.0169999999999999</v>
      </c>
      <c r="AI180" s="10">
        <f t="shared" si="65"/>
        <v>412</v>
      </c>
      <c r="AJ180" s="39">
        <f t="shared" si="55"/>
        <v>-9.9766872374933147E-2</v>
      </c>
      <c r="AK180" s="13">
        <v>205904.65337815395</v>
      </c>
      <c r="AL180" s="44"/>
    </row>
    <row r="181" spans="1:38" x14ac:dyDescent="0.25">
      <c r="A181" t="s">
        <v>806</v>
      </c>
      <c r="B181" s="5" t="s">
        <v>572</v>
      </c>
      <c r="C181" s="6" t="s">
        <v>93</v>
      </c>
      <c r="D181" s="7" t="s">
        <v>34</v>
      </c>
      <c r="E181" s="42">
        <f t="shared" si="44"/>
        <v>6.1621589690738405</v>
      </c>
      <c r="F181" s="8">
        <v>8.3448879962699998</v>
      </c>
      <c r="G181" s="9">
        <f t="shared" si="45"/>
        <v>535</v>
      </c>
      <c r="H181" s="10">
        <f t="shared" si="56"/>
        <v>276</v>
      </c>
      <c r="I181" s="39">
        <f t="shared" si="46"/>
        <v>-0.13286287396490085</v>
      </c>
      <c r="J181" s="11">
        <v>3.3960904423024907E-2</v>
      </c>
      <c r="K181" s="10">
        <f t="shared" si="57"/>
        <v>416</v>
      </c>
      <c r="L181" s="39">
        <f t="shared" si="47"/>
        <v>0.64374138081946664</v>
      </c>
      <c r="M181" s="11">
        <v>3.165735567970205E-2</v>
      </c>
      <c r="N181" s="10">
        <f t="shared" si="58"/>
        <v>477</v>
      </c>
      <c r="O181" s="39">
        <f t="shared" si="48"/>
        <v>0.73297711353989803</v>
      </c>
      <c r="P181" s="11">
        <v>2.7472527472527475E-3</v>
      </c>
      <c r="Q181" s="10">
        <f t="shared" si="59"/>
        <v>502</v>
      </c>
      <c r="R181" s="39">
        <f t="shared" si="49"/>
        <v>0.56093170477365739</v>
      </c>
      <c r="S181" s="12">
        <v>0</v>
      </c>
      <c r="T181" s="10">
        <f t="shared" si="60"/>
        <v>549</v>
      </c>
      <c r="U181" s="39">
        <f t="shared" si="50"/>
        <v>0.99083101054300637</v>
      </c>
      <c r="V181" s="11">
        <v>9.505873912653574E-3</v>
      </c>
      <c r="W181" s="10">
        <f t="shared" si="61"/>
        <v>546</v>
      </c>
      <c r="X181" s="39">
        <f t="shared" si="51"/>
        <v>2.081751261430457</v>
      </c>
      <c r="Y181" s="13">
        <v>138864</v>
      </c>
      <c r="Z181" s="10">
        <f t="shared" si="62"/>
        <v>454</v>
      </c>
      <c r="AA181" s="39">
        <f t="shared" si="52"/>
        <v>0.73466549747980214</v>
      </c>
      <c r="AB181" s="11">
        <v>2.5585645456055822E-2</v>
      </c>
      <c r="AC181" s="10">
        <f t="shared" si="63"/>
        <v>499</v>
      </c>
      <c r="AD181" s="39">
        <f t="shared" si="53"/>
        <v>0.95889073846052508</v>
      </c>
      <c r="AE181" s="11">
        <v>0.96599999999999997</v>
      </c>
      <c r="AF181" s="10">
        <f t="shared" si="64"/>
        <v>247</v>
      </c>
      <c r="AG181" s="39">
        <f t="shared" si="54"/>
        <v>-3.1773535188794472E-2</v>
      </c>
      <c r="AH181" s="14">
        <v>2.387</v>
      </c>
      <c r="AI181" s="10">
        <f t="shared" si="65"/>
        <v>435</v>
      </c>
      <c r="AJ181" s="39">
        <f t="shared" si="55"/>
        <v>-7.0658400279789715E-2</v>
      </c>
      <c r="AK181" s="13">
        <v>224380.06678358593</v>
      </c>
      <c r="AL181" s="44"/>
    </row>
    <row r="182" spans="1:38" x14ac:dyDescent="0.25">
      <c r="A182" t="s">
        <v>807</v>
      </c>
      <c r="B182" s="5" t="s">
        <v>89</v>
      </c>
      <c r="C182" s="6" t="s">
        <v>19</v>
      </c>
      <c r="D182" s="7" t="s">
        <v>20</v>
      </c>
      <c r="E182" s="42">
        <f t="shared" si="44"/>
        <v>-9.1716292831150952</v>
      </c>
      <c r="F182" s="8">
        <v>47.205303913280488</v>
      </c>
      <c r="G182" s="9">
        <f t="shared" si="45"/>
        <v>39</v>
      </c>
      <c r="H182" s="10">
        <f t="shared" si="56"/>
        <v>78</v>
      </c>
      <c r="I182" s="39">
        <f t="shared" si="46"/>
        <v>-0.60351152143516817</v>
      </c>
      <c r="J182" s="11">
        <v>-6.9121813031161494E-2</v>
      </c>
      <c r="K182" s="10">
        <f t="shared" si="57"/>
        <v>41</v>
      </c>
      <c r="L182" s="39">
        <f t="shared" si="47"/>
        <v>-1.4618998459374808</v>
      </c>
      <c r="M182" s="11">
        <v>9.7239139261063742E-2</v>
      </c>
      <c r="N182" s="10">
        <f t="shared" si="58"/>
        <v>66</v>
      </c>
      <c r="O182" s="39">
        <f t="shared" si="48"/>
        <v>-0.9211172367790188</v>
      </c>
      <c r="P182" s="11">
        <v>6.4166290103931309E-2</v>
      </c>
      <c r="Q182" s="10">
        <f t="shared" si="59"/>
        <v>43</v>
      </c>
      <c r="R182" s="39">
        <f t="shared" si="49"/>
        <v>-1.3730213382492293</v>
      </c>
      <c r="S182" s="12">
        <v>16.63</v>
      </c>
      <c r="T182" s="10">
        <f t="shared" si="60"/>
        <v>58</v>
      </c>
      <c r="U182" s="39">
        <f t="shared" si="50"/>
        <v>-1.1328637128993817</v>
      </c>
      <c r="V182" s="11">
        <v>0.12756662297946703</v>
      </c>
      <c r="W182" s="10">
        <f t="shared" si="61"/>
        <v>43</v>
      </c>
      <c r="X182" s="39">
        <f t="shared" si="51"/>
        <v>-1.198439135808216</v>
      </c>
      <c r="Y182" s="13">
        <v>47011</v>
      </c>
      <c r="Z182" s="10">
        <f t="shared" si="62"/>
        <v>22</v>
      </c>
      <c r="AA182" s="39">
        <f t="shared" si="52"/>
        <v>-1.9770160158764551</v>
      </c>
      <c r="AB182" s="11">
        <v>7.805907172995781E-2</v>
      </c>
      <c r="AC182" s="10">
        <f t="shared" si="63"/>
        <v>36</v>
      </c>
      <c r="AD182" s="39">
        <f t="shared" si="53"/>
        <v>-1.7200784693682958</v>
      </c>
      <c r="AE182" s="11">
        <v>0.76800000000000002</v>
      </c>
      <c r="AF182" s="10">
        <f t="shared" si="64"/>
        <v>60</v>
      </c>
      <c r="AG182" s="39">
        <f t="shared" si="54"/>
        <v>-0.9906039045034678</v>
      </c>
      <c r="AH182" s="14">
        <v>3.17</v>
      </c>
      <c r="AI182" s="10">
        <f t="shared" si="65"/>
        <v>21</v>
      </c>
      <c r="AJ182" s="39">
        <f t="shared" si="55"/>
        <v>-0.34035822466186988</v>
      </c>
      <c r="AK182" s="13">
        <v>53199.122124429916</v>
      </c>
      <c r="AL182" s="44">
        <v>1</v>
      </c>
    </row>
    <row r="183" spans="1:38" x14ac:dyDescent="0.25">
      <c r="A183" t="s">
        <v>808</v>
      </c>
      <c r="B183" s="5" t="s">
        <v>235</v>
      </c>
      <c r="C183" s="6" t="s">
        <v>19</v>
      </c>
      <c r="D183" s="7" t="s">
        <v>20</v>
      </c>
      <c r="E183" s="42">
        <f t="shared" si="44"/>
        <v>-0.66854688906956683</v>
      </c>
      <c r="F183" s="8">
        <v>25.655944226378054</v>
      </c>
      <c r="G183" s="9">
        <f t="shared" si="45"/>
        <v>198</v>
      </c>
      <c r="H183" s="10">
        <f t="shared" si="56"/>
        <v>427</v>
      </c>
      <c r="I183" s="39">
        <f t="shared" si="46"/>
        <v>0.22658986082969534</v>
      </c>
      <c r="J183" s="11">
        <v>0.11268919759485807</v>
      </c>
      <c r="K183" s="10">
        <f t="shared" si="57"/>
        <v>366</v>
      </c>
      <c r="L183" s="39">
        <f t="shared" si="47"/>
        <v>0.46607972511071877</v>
      </c>
      <c r="M183" s="11">
        <v>3.7190761896934328E-2</v>
      </c>
      <c r="N183" s="10">
        <f t="shared" si="58"/>
        <v>137</v>
      </c>
      <c r="O183" s="39">
        <f t="shared" si="48"/>
        <v>-0.24197778847994522</v>
      </c>
      <c r="P183" s="11">
        <v>3.8948810135250811E-2</v>
      </c>
      <c r="Q183" s="10">
        <f t="shared" si="59"/>
        <v>184</v>
      </c>
      <c r="R183" s="39">
        <f t="shared" si="49"/>
        <v>0.14111387643254966</v>
      </c>
      <c r="S183" s="12">
        <v>3.61</v>
      </c>
      <c r="T183" s="10">
        <f t="shared" si="60"/>
        <v>246</v>
      </c>
      <c r="U183" s="39">
        <f t="shared" si="50"/>
        <v>0.19141726090033462</v>
      </c>
      <c r="V183" s="11">
        <v>5.3947000528130729E-2</v>
      </c>
      <c r="W183" s="10">
        <f t="shared" si="61"/>
        <v>238</v>
      </c>
      <c r="X183" s="39">
        <f t="shared" si="51"/>
        <v>-0.37472220002269752</v>
      </c>
      <c r="Y183" s="13">
        <v>70077</v>
      </c>
      <c r="Z183" s="10">
        <f t="shared" si="62"/>
        <v>199</v>
      </c>
      <c r="AA183" s="39">
        <f t="shared" si="52"/>
        <v>-0.16526017227451356</v>
      </c>
      <c r="AB183" s="11">
        <v>4.2999999999999997E-2</v>
      </c>
      <c r="AC183" s="10">
        <f t="shared" si="63"/>
        <v>230</v>
      </c>
      <c r="AD183" s="39">
        <f t="shared" si="53"/>
        <v>1.1780412460435879E-2</v>
      </c>
      <c r="AE183" s="11">
        <v>0.89599999999999991</v>
      </c>
      <c r="AF183" s="10">
        <f t="shared" si="64"/>
        <v>33</v>
      </c>
      <c r="AG183" s="39">
        <f t="shared" si="54"/>
        <v>-1.3089894677497198</v>
      </c>
      <c r="AH183" s="14">
        <v>3.43</v>
      </c>
      <c r="AI183" s="10">
        <f t="shared" si="65"/>
        <v>66</v>
      </c>
      <c r="AJ183" s="39">
        <f t="shared" si="55"/>
        <v>-0.30727323053361727</v>
      </c>
      <c r="AK183" s="13">
        <v>74198.47042542648</v>
      </c>
      <c r="AL183" s="44">
        <v>1</v>
      </c>
    </row>
    <row r="184" spans="1:38" x14ac:dyDescent="0.25">
      <c r="A184" t="s">
        <v>809</v>
      </c>
      <c r="B184" s="5" t="s">
        <v>445</v>
      </c>
      <c r="C184" s="6" t="s">
        <v>172</v>
      </c>
      <c r="D184" s="7" t="s">
        <v>39</v>
      </c>
      <c r="E184" s="42">
        <f t="shared" si="44"/>
        <v>3.9246658448472065</v>
      </c>
      <c r="F184" s="8">
        <v>14.015366288318017</v>
      </c>
      <c r="G184" s="9">
        <f t="shared" si="45"/>
        <v>451</v>
      </c>
      <c r="H184" s="10">
        <f t="shared" si="56"/>
        <v>544</v>
      </c>
      <c r="I184" s="39">
        <f t="shared" si="46"/>
        <v>1.4988357327341866</v>
      </c>
      <c r="J184" s="11">
        <v>0.39133986928104569</v>
      </c>
      <c r="K184" s="10">
        <f t="shared" si="57"/>
        <v>297</v>
      </c>
      <c r="L184" s="39">
        <f t="shared" si="47"/>
        <v>0.19878048712983884</v>
      </c>
      <c r="M184" s="11">
        <v>4.5515998197386207E-2</v>
      </c>
      <c r="N184" s="10">
        <f t="shared" si="58"/>
        <v>228</v>
      </c>
      <c r="O184" s="39">
        <f t="shared" si="48"/>
        <v>0.19662318023295136</v>
      </c>
      <c r="P184" s="11">
        <v>2.2662889518413599E-2</v>
      </c>
      <c r="Q184" s="10">
        <f t="shared" si="59"/>
        <v>486</v>
      </c>
      <c r="R184" s="39">
        <f t="shared" si="49"/>
        <v>0.54348775068746169</v>
      </c>
      <c r="S184" s="12">
        <v>0.15</v>
      </c>
      <c r="T184" s="10">
        <f t="shared" si="60"/>
        <v>509</v>
      </c>
      <c r="U184" s="39">
        <f t="shared" si="50"/>
        <v>0.85000659342930662</v>
      </c>
      <c r="V184" s="11">
        <v>1.7334605597964375E-2</v>
      </c>
      <c r="W184" s="10">
        <f t="shared" si="61"/>
        <v>500</v>
      </c>
      <c r="X184" s="39">
        <f t="shared" si="51"/>
        <v>1.2491422109735348</v>
      </c>
      <c r="Y184" s="13">
        <v>115549</v>
      </c>
      <c r="Z184" s="10">
        <f t="shared" si="62"/>
        <v>423</v>
      </c>
      <c r="AA184" s="39">
        <f t="shared" si="52"/>
        <v>0.62181544982003023</v>
      </c>
      <c r="AB184" s="11">
        <v>2.7769393299124659E-2</v>
      </c>
      <c r="AC184" s="10">
        <f t="shared" si="63"/>
        <v>215</v>
      </c>
      <c r="AD184" s="39">
        <f t="shared" si="53"/>
        <v>-4.2340177596710576E-2</v>
      </c>
      <c r="AE184" s="11">
        <v>0.89200000000000002</v>
      </c>
      <c r="AF184" s="10">
        <f t="shared" si="64"/>
        <v>384</v>
      </c>
      <c r="AG184" s="39">
        <f t="shared" si="54"/>
        <v>0.38947505618316919</v>
      </c>
      <c r="AH184" s="14">
        <v>2.0430000000000001</v>
      </c>
      <c r="AI184" s="10">
        <f t="shared" si="65"/>
        <v>436</v>
      </c>
      <c r="AJ184" s="39">
        <f t="shared" si="55"/>
        <v>-6.3367926844666259E-2</v>
      </c>
      <c r="AK184" s="13">
        <v>229007.39693664122</v>
      </c>
      <c r="AL184" s="44"/>
    </row>
    <row r="185" spans="1:38" x14ac:dyDescent="0.25">
      <c r="A185" t="s">
        <v>810</v>
      </c>
      <c r="B185" s="5" t="s">
        <v>516</v>
      </c>
      <c r="C185" s="6" t="s">
        <v>71</v>
      </c>
      <c r="D185" s="7" t="s">
        <v>34</v>
      </c>
      <c r="E185" s="42">
        <f t="shared" si="44"/>
        <v>3.7052515541603421</v>
      </c>
      <c r="F185" s="8">
        <v>14.571427872969823</v>
      </c>
      <c r="G185" s="9">
        <f t="shared" si="45"/>
        <v>435</v>
      </c>
      <c r="H185" s="10">
        <f t="shared" si="56"/>
        <v>443</v>
      </c>
      <c r="I185" s="39">
        <f t="shared" si="46"/>
        <v>0.30074027791751162</v>
      </c>
      <c r="J185" s="11">
        <v>0.12892981899015554</v>
      </c>
      <c r="K185" s="10">
        <f t="shared" si="57"/>
        <v>494</v>
      </c>
      <c r="L185" s="39">
        <f t="shared" si="47"/>
        <v>1.007141561870456</v>
      </c>
      <c r="M185" s="11">
        <v>2.0338983050847456E-2</v>
      </c>
      <c r="N185" s="10">
        <f t="shared" si="58"/>
        <v>276</v>
      </c>
      <c r="O185" s="39">
        <f t="shared" si="48"/>
        <v>0.31042579020859379</v>
      </c>
      <c r="P185" s="11">
        <v>1.8437225636523266E-2</v>
      </c>
      <c r="Q185" s="10">
        <f t="shared" si="59"/>
        <v>455</v>
      </c>
      <c r="R185" s="39">
        <f t="shared" si="49"/>
        <v>0.52836965714609219</v>
      </c>
      <c r="S185" s="12">
        <v>0.28000000000000003</v>
      </c>
      <c r="T185" s="10">
        <f t="shared" si="60"/>
        <v>497</v>
      </c>
      <c r="U185" s="39">
        <f t="shared" si="50"/>
        <v>0.83078507619577191</v>
      </c>
      <c r="V185" s="11">
        <v>1.8403171007927519E-2</v>
      </c>
      <c r="W185" s="10">
        <f t="shared" si="61"/>
        <v>432</v>
      </c>
      <c r="X185" s="39">
        <f t="shared" si="51"/>
        <v>0.62690845179869426</v>
      </c>
      <c r="Y185" s="13">
        <v>98125</v>
      </c>
      <c r="Z185" s="10">
        <f t="shared" si="62"/>
        <v>312</v>
      </c>
      <c r="AA185" s="39">
        <f t="shared" si="52"/>
        <v>0.25447948292960776</v>
      </c>
      <c r="AB185" s="11">
        <v>3.4877667881311816E-2</v>
      </c>
      <c r="AC185" s="10">
        <f t="shared" si="63"/>
        <v>481</v>
      </c>
      <c r="AD185" s="39">
        <f t="shared" si="53"/>
        <v>0.89124000088909017</v>
      </c>
      <c r="AE185" s="11">
        <v>0.96099999999999997</v>
      </c>
      <c r="AF185" s="10">
        <f t="shared" si="64"/>
        <v>235</v>
      </c>
      <c r="AG185" s="39">
        <f t="shared" si="54"/>
        <v>-8.4429609110290127E-2</v>
      </c>
      <c r="AH185" s="14">
        <v>2.4300000000000002</v>
      </c>
      <c r="AI185" s="10">
        <f t="shared" si="65"/>
        <v>320</v>
      </c>
      <c r="AJ185" s="39">
        <f t="shared" si="55"/>
        <v>-0.17127985070771012</v>
      </c>
      <c r="AK185" s="13">
        <v>160514.71211867459</v>
      </c>
      <c r="AL185" s="44"/>
    </row>
    <row r="186" spans="1:38" x14ac:dyDescent="0.25">
      <c r="A186" t="s">
        <v>811</v>
      </c>
      <c r="B186" s="5" t="s">
        <v>210</v>
      </c>
      <c r="C186" s="6" t="s">
        <v>47</v>
      </c>
      <c r="D186" s="7" t="s">
        <v>20</v>
      </c>
      <c r="E186" s="42">
        <f t="shared" si="44"/>
        <v>-0.37123232511952381</v>
      </c>
      <c r="F186" s="8">
        <v>24.902459997741079</v>
      </c>
      <c r="G186" s="9">
        <f t="shared" si="45"/>
        <v>208</v>
      </c>
      <c r="H186" s="10">
        <f t="shared" si="56"/>
        <v>127</v>
      </c>
      <c r="I186" s="39">
        <f t="shared" si="46"/>
        <v>-0.41620554793863213</v>
      </c>
      <c r="J186" s="11">
        <v>-2.8097560975609781E-2</v>
      </c>
      <c r="K186" s="10">
        <f t="shared" si="57"/>
        <v>263</v>
      </c>
      <c r="L186" s="39">
        <f t="shared" si="47"/>
        <v>1.3222654842919542E-2</v>
      </c>
      <c r="M186" s="11">
        <v>5.1295336787564767E-2</v>
      </c>
      <c r="N186" s="10">
        <f t="shared" si="58"/>
        <v>168</v>
      </c>
      <c r="O186" s="39">
        <f t="shared" si="48"/>
        <v>-6.0838392883108432E-2</v>
      </c>
      <c r="P186" s="11">
        <v>3.2222829055161113E-2</v>
      </c>
      <c r="Q186" s="10">
        <f t="shared" si="59"/>
        <v>183</v>
      </c>
      <c r="R186" s="39">
        <f t="shared" si="49"/>
        <v>0.13995094616013659</v>
      </c>
      <c r="S186" s="12">
        <v>3.62</v>
      </c>
      <c r="T186" s="10">
        <f t="shared" si="60"/>
        <v>167</v>
      </c>
      <c r="U186" s="39">
        <f t="shared" si="50"/>
        <v>-0.14286654539883428</v>
      </c>
      <c r="V186" s="11">
        <v>7.2530554998998201E-2</v>
      </c>
      <c r="W186" s="10">
        <f t="shared" si="61"/>
        <v>159</v>
      </c>
      <c r="X186" s="39">
        <f t="shared" si="51"/>
        <v>-0.64194988711551959</v>
      </c>
      <c r="Y186" s="13">
        <v>62594</v>
      </c>
      <c r="Z186" s="10">
        <f t="shared" si="62"/>
        <v>376</v>
      </c>
      <c r="AA186" s="39">
        <f t="shared" si="52"/>
        <v>0.46044511882663097</v>
      </c>
      <c r="AB186" s="11">
        <v>3.0892051371051717E-2</v>
      </c>
      <c r="AC186" s="10">
        <f t="shared" si="63"/>
        <v>244</v>
      </c>
      <c r="AD186" s="39">
        <f t="shared" si="53"/>
        <v>5.2370855003298349E-2</v>
      </c>
      <c r="AE186" s="11">
        <v>0.89900000000000002</v>
      </c>
      <c r="AF186" s="10">
        <f t="shared" si="64"/>
        <v>199</v>
      </c>
      <c r="AG186" s="39">
        <f t="shared" si="54"/>
        <v>-0.19463999638783863</v>
      </c>
      <c r="AH186" s="14">
        <v>2.52</v>
      </c>
      <c r="AI186" s="10">
        <f t="shared" si="65"/>
        <v>397</v>
      </c>
      <c r="AJ186" s="39">
        <f t="shared" si="55"/>
        <v>-0.11575478936495859</v>
      </c>
      <c r="AK186" s="13">
        <v>195756.97627174435</v>
      </c>
      <c r="AL186" s="44"/>
    </row>
    <row r="187" spans="1:38" x14ac:dyDescent="0.25">
      <c r="A187" t="s">
        <v>812</v>
      </c>
      <c r="B187" s="5" t="s">
        <v>210</v>
      </c>
      <c r="C187" s="6" t="s">
        <v>26</v>
      </c>
      <c r="D187" s="7" t="s">
        <v>20</v>
      </c>
      <c r="E187" s="42">
        <f t="shared" si="44"/>
        <v>-2.1919730514860194</v>
      </c>
      <c r="F187" s="8">
        <v>29.516762787108306</v>
      </c>
      <c r="G187" s="9">
        <f t="shared" si="45"/>
        <v>138</v>
      </c>
      <c r="H187" s="10">
        <f t="shared" si="56"/>
        <v>91</v>
      </c>
      <c r="I187" s="39">
        <f t="shared" si="46"/>
        <v>-0.55183492797567735</v>
      </c>
      <c r="J187" s="11">
        <v>-5.7803468208092457E-2</v>
      </c>
      <c r="K187" s="10">
        <f t="shared" si="57"/>
        <v>39</v>
      </c>
      <c r="L187" s="39">
        <f t="shared" si="47"/>
        <v>-1.5418888859517106</v>
      </c>
      <c r="M187" s="11">
        <v>9.9730458221024262E-2</v>
      </c>
      <c r="N187" s="10">
        <f t="shared" si="58"/>
        <v>317</v>
      </c>
      <c r="O187" s="39">
        <f t="shared" si="48"/>
        <v>0.39891423587526254</v>
      </c>
      <c r="P187" s="11">
        <v>1.5151515151515152E-2</v>
      </c>
      <c r="Q187" s="10">
        <f t="shared" si="59"/>
        <v>79</v>
      </c>
      <c r="R187" s="39">
        <f t="shared" si="49"/>
        <v>-0.48105381930842733</v>
      </c>
      <c r="S187" s="12">
        <v>8.9600000000000009</v>
      </c>
      <c r="T187" s="10">
        <f t="shared" si="60"/>
        <v>69</v>
      </c>
      <c r="U187" s="39">
        <f t="shared" si="50"/>
        <v>-0.93865576729333133</v>
      </c>
      <c r="V187" s="11">
        <v>0.11677018633540373</v>
      </c>
      <c r="W187" s="10">
        <f t="shared" si="61"/>
        <v>98</v>
      </c>
      <c r="X187" s="39">
        <f t="shared" si="51"/>
        <v>-0.85361078533804491</v>
      </c>
      <c r="Y187" s="13">
        <v>56667</v>
      </c>
      <c r="Z187" s="10">
        <f t="shared" si="62"/>
        <v>330</v>
      </c>
      <c r="AA187" s="39">
        <f t="shared" si="52"/>
        <v>0.31031421115362418</v>
      </c>
      <c r="AB187" s="11">
        <v>3.3797216699801194E-2</v>
      </c>
      <c r="AC187" s="10">
        <f t="shared" si="63"/>
        <v>288</v>
      </c>
      <c r="AD187" s="39">
        <f t="shared" si="53"/>
        <v>0.2282627726890292</v>
      </c>
      <c r="AE187" s="11">
        <v>0.91200000000000003</v>
      </c>
      <c r="AF187" s="10">
        <f t="shared" si="64"/>
        <v>51</v>
      </c>
      <c r="AG187" s="39">
        <f t="shared" si="54"/>
        <v>-1.0457090981422421</v>
      </c>
      <c r="AH187" s="14">
        <v>3.2149999999999999</v>
      </c>
      <c r="AI187" s="10">
        <f t="shared" si="65"/>
        <v>108</v>
      </c>
      <c r="AJ187" s="39">
        <f t="shared" si="55"/>
        <v>-0.28514268498689682</v>
      </c>
      <c r="AK187" s="13">
        <v>88244.930044707566</v>
      </c>
      <c r="AL187" s="44"/>
    </row>
    <row r="188" spans="1:38" x14ac:dyDescent="0.25">
      <c r="A188" t="s">
        <v>813</v>
      </c>
      <c r="B188" s="5" t="s">
        <v>210</v>
      </c>
      <c r="C188" s="6" t="s">
        <v>63</v>
      </c>
      <c r="D188" s="7" t="s">
        <v>34</v>
      </c>
      <c r="E188" s="42">
        <f t="shared" si="44"/>
        <v>5.3152973079771115</v>
      </c>
      <c r="F188" s="8">
        <v>10.491089302375254</v>
      </c>
      <c r="G188" s="9">
        <f t="shared" si="45"/>
        <v>503</v>
      </c>
      <c r="H188" s="10">
        <f t="shared" si="56"/>
        <v>564</v>
      </c>
      <c r="I188" s="39">
        <f t="shared" si="46"/>
        <v>4.5359639687991304</v>
      </c>
      <c r="J188" s="11">
        <v>1.0565397663022993</v>
      </c>
      <c r="K188" s="10">
        <f t="shared" si="57"/>
        <v>363</v>
      </c>
      <c r="L188" s="39">
        <f t="shared" si="47"/>
        <v>0.45543388149052932</v>
      </c>
      <c r="M188" s="11">
        <v>3.7522334723049437E-2</v>
      </c>
      <c r="N188" s="10">
        <f t="shared" si="58"/>
        <v>356</v>
      </c>
      <c r="O188" s="39">
        <f t="shared" si="48"/>
        <v>0.47158066674356525</v>
      </c>
      <c r="P188" s="11">
        <v>1.2453300124533001E-2</v>
      </c>
      <c r="Q188" s="10">
        <f t="shared" si="59"/>
        <v>256</v>
      </c>
      <c r="R188" s="39">
        <f t="shared" si="49"/>
        <v>0.3167163475669188</v>
      </c>
      <c r="S188" s="12">
        <v>2.1</v>
      </c>
      <c r="T188" s="10">
        <f t="shared" si="60"/>
        <v>524</v>
      </c>
      <c r="U188" s="39">
        <f t="shared" si="50"/>
        <v>0.88152568017204669</v>
      </c>
      <c r="V188" s="11">
        <v>1.5582391897156213E-2</v>
      </c>
      <c r="W188" s="10">
        <f t="shared" si="61"/>
        <v>467</v>
      </c>
      <c r="X188" s="39">
        <f t="shared" si="51"/>
        <v>0.88731527984638359</v>
      </c>
      <c r="Y188" s="13">
        <v>105417</v>
      </c>
      <c r="Z188" s="10">
        <f t="shared" si="62"/>
        <v>463</v>
      </c>
      <c r="AA188" s="39">
        <f t="shared" si="52"/>
        <v>0.76657023455600382</v>
      </c>
      <c r="AB188" s="11">
        <v>2.4968260685569191E-2</v>
      </c>
      <c r="AC188" s="10">
        <f t="shared" si="63"/>
        <v>423</v>
      </c>
      <c r="AD188" s="39">
        <f t="shared" si="53"/>
        <v>0.7018179356890738</v>
      </c>
      <c r="AE188" s="11">
        <v>0.94700000000000006</v>
      </c>
      <c r="AF188" s="10">
        <f t="shared" si="64"/>
        <v>372</v>
      </c>
      <c r="AG188" s="39">
        <f t="shared" si="54"/>
        <v>0.34784002098942879</v>
      </c>
      <c r="AH188" s="14">
        <v>2.077</v>
      </c>
      <c r="AI188" s="10">
        <f t="shared" si="65"/>
        <v>300</v>
      </c>
      <c r="AJ188" s="39">
        <f t="shared" si="55"/>
        <v>-0.18015321766661158</v>
      </c>
      <c r="AK188" s="13">
        <v>154882.70497216561</v>
      </c>
      <c r="AL188" s="44"/>
    </row>
    <row r="189" spans="1:38" x14ac:dyDescent="0.25">
      <c r="A189" t="s">
        <v>814</v>
      </c>
      <c r="B189" s="5" t="s">
        <v>110</v>
      </c>
      <c r="C189" s="6" t="s">
        <v>52</v>
      </c>
      <c r="D189" s="7" t="s">
        <v>34</v>
      </c>
      <c r="E189" s="42">
        <f t="shared" si="44"/>
        <v>-6.1060908616157414</v>
      </c>
      <c r="F189" s="8">
        <v>39.436310621486811</v>
      </c>
      <c r="G189" s="9">
        <f t="shared" si="45"/>
        <v>64</v>
      </c>
      <c r="H189" s="10">
        <f t="shared" si="56"/>
        <v>528</v>
      </c>
      <c r="I189" s="39">
        <f t="shared" si="46"/>
        <v>1.1279461204722063</v>
      </c>
      <c r="J189" s="11">
        <v>0.31010664081434802</v>
      </c>
      <c r="K189" s="10">
        <f t="shared" si="57"/>
        <v>91</v>
      </c>
      <c r="L189" s="39">
        <f t="shared" si="47"/>
        <v>-0.86672036414625764</v>
      </c>
      <c r="M189" s="11">
        <v>7.870182555780933E-2</v>
      </c>
      <c r="N189" s="10">
        <f t="shared" si="58"/>
        <v>61</v>
      </c>
      <c r="O189" s="39">
        <f t="shared" si="48"/>
        <v>-1.0495406182052727</v>
      </c>
      <c r="P189" s="11">
        <v>6.8934845452523902E-2</v>
      </c>
      <c r="Q189" s="10">
        <f t="shared" si="59"/>
        <v>113</v>
      </c>
      <c r="R189" s="39">
        <f t="shared" si="49"/>
        <v>-0.22055743828790605</v>
      </c>
      <c r="S189" s="12">
        <v>6.72</v>
      </c>
      <c r="T189" s="10">
        <f t="shared" si="60"/>
        <v>37</v>
      </c>
      <c r="U189" s="39">
        <f t="shared" si="50"/>
        <v>-1.7806928588656115</v>
      </c>
      <c r="V189" s="11">
        <v>0.16358083603741172</v>
      </c>
      <c r="W189" s="10">
        <f t="shared" si="61"/>
        <v>61</v>
      </c>
      <c r="X189" s="39">
        <f t="shared" si="51"/>
        <v>-1.0643431896591384</v>
      </c>
      <c r="Y189" s="13">
        <v>50766</v>
      </c>
      <c r="Z189" s="10">
        <f t="shared" si="62"/>
        <v>204</v>
      </c>
      <c r="AA189" s="39">
        <f t="shared" si="52"/>
        <v>-0.14747216304341498</v>
      </c>
      <c r="AB189" s="11">
        <v>4.265578635014837E-2</v>
      </c>
      <c r="AC189" s="10">
        <f t="shared" si="63"/>
        <v>32</v>
      </c>
      <c r="AD189" s="39">
        <f t="shared" si="53"/>
        <v>-1.7877292069397306</v>
      </c>
      <c r="AE189" s="11">
        <v>0.76300000000000001</v>
      </c>
      <c r="AF189" s="10">
        <f t="shared" si="64"/>
        <v>194</v>
      </c>
      <c r="AG189" s="39">
        <f t="shared" si="54"/>
        <v>-0.2277031125711034</v>
      </c>
      <c r="AH189" s="14">
        <v>2.5470000000000002</v>
      </c>
      <c r="AI189" s="10">
        <f t="shared" si="65"/>
        <v>161</v>
      </c>
      <c r="AJ189" s="39">
        <f t="shared" si="55"/>
        <v>-0.25654419021351332</v>
      </c>
      <c r="AK189" s="13">
        <v>106396.65618080733</v>
      </c>
      <c r="AL189" s="44"/>
    </row>
    <row r="190" spans="1:38" x14ac:dyDescent="0.25">
      <c r="A190" t="s">
        <v>815</v>
      </c>
      <c r="B190" s="5" t="s">
        <v>149</v>
      </c>
      <c r="C190" s="6" t="s">
        <v>93</v>
      </c>
      <c r="D190" s="7" t="s">
        <v>34</v>
      </c>
      <c r="E190" s="42">
        <f t="shared" si="44"/>
        <v>-3.4647218916701168</v>
      </c>
      <c r="F190" s="8">
        <v>32.742289869783804</v>
      </c>
      <c r="G190" s="9">
        <f t="shared" si="45"/>
        <v>102</v>
      </c>
      <c r="H190" s="10">
        <f t="shared" si="56"/>
        <v>445</v>
      </c>
      <c r="I190" s="39">
        <f t="shared" si="46"/>
        <v>0.30123146031919568</v>
      </c>
      <c r="J190" s="11">
        <v>0.12903739906502332</v>
      </c>
      <c r="K190" s="10">
        <f t="shared" si="57"/>
        <v>180</v>
      </c>
      <c r="L190" s="39">
        <f t="shared" si="47"/>
        <v>-0.27127936549595488</v>
      </c>
      <c r="M190" s="11">
        <v>6.0156366714805037E-2</v>
      </c>
      <c r="N190" s="10">
        <f t="shared" si="58"/>
        <v>80</v>
      </c>
      <c r="O190" s="39">
        <f t="shared" si="48"/>
        <v>-0.75208784235708503</v>
      </c>
      <c r="P190" s="11">
        <v>5.7889971773978803E-2</v>
      </c>
      <c r="Q190" s="10">
        <f t="shared" si="59"/>
        <v>124</v>
      </c>
      <c r="R190" s="39">
        <f t="shared" si="49"/>
        <v>-0.14961869167071062</v>
      </c>
      <c r="S190" s="12">
        <v>6.11</v>
      </c>
      <c r="T190" s="10">
        <f t="shared" si="60"/>
        <v>97</v>
      </c>
      <c r="U190" s="39">
        <f t="shared" si="50"/>
        <v>-0.64237871299599392</v>
      </c>
      <c r="V190" s="11">
        <v>0.10029950880555888</v>
      </c>
      <c r="W190" s="10">
        <f t="shared" si="61"/>
        <v>131</v>
      </c>
      <c r="X190" s="39">
        <f t="shared" si="51"/>
        <v>-0.74047737457898299</v>
      </c>
      <c r="Y190" s="13">
        <v>59835</v>
      </c>
      <c r="Z190" s="10">
        <f t="shared" si="62"/>
        <v>174</v>
      </c>
      <c r="AA190" s="39">
        <f t="shared" si="52"/>
        <v>-0.32029187341797022</v>
      </c>
      <c r="AB190" s="11">
        <v>4.5999999999999999E-2</v>
      </c>
      <c r="AC190" s="10">
        <f t="shared" si="63"/>
        <v>96</v>
      </c>
      <c r="AD190" s="39">
        <f t="shared" si="53"/>
        <v>-0.71884755331105854</v>
      </c>
      <c r="AE190" s="11">
        <v>0.84200000000000008</v>
      </c>
      <c r="AF190" s="10">
        <f t="shared" si="64"/>
        <v>160</v>
      </c>
      <c r="AG190" s="39">
        <f t="shared" si="54"/>
        <v>-0.39056957377014756</v>
      </c>
      <c r="AH190" s="14">
        <v>2.68</v>
      </c>
      <c r="AI190" s="10">
        <f t="shared" si="65"/>
        <v>263</v>
      </c>
      <c r="AJ190" s="39">
        <f t="shared" si="55"/>
        <v>-0.20346189440635642</v>
      </c>
      <c r="AK190" s="13">
        <v>140088.47471188987</v>
      </c>
      <c r="AL190" s="44">
        <v>1</v>
      </c>
    </row>
    <row r="191" spans="1:38" x14ac:dyDescent="0.25">
      <c r="A191" t="s">
        <v>816</v>
      </c>
      <c r="B191" s="5" t="s">
        <v>202</v>
      </c>
      <c r="C191" s="6" t="s">
        <v>63</v>
      </c>
      <c r="D191" s="7" t="s">
        <v>34</v>
      </c>
      <c r="E191" s="42">
        <f t="shared" si="44"/>
        <v>-1.4674967343635155</v>
      </c>
      <c r="F191" s="8">
        <v>27.680722629100678</v>
      </c>
      <c r="G191" s="9">
        <f t="shared" si="45"/>
        <v>171</v>
      </c>
      <c r="H191" s="10">
        <f t="shared" si="56"/>
        <v>448</v>
      </c>
      <c r="I191" s="39">
        <f t="shared" si="46"/>
        <v>0.32194827559642375</v>
      </c>
      <c r="J191" s="11">
        <v>0.13357485099918187</v>
      </c>
      <c r="K191" s="10">
        <f t="shared" si="57"/>
        <v>147</v>
      </c>
      <c r="L191" s="39">
        <f t="shared" si="47"/>
        <v>-0.43581998756536816</v>
      </c>
      <c r="M191" s="11">
        <v>6.5281108446576072E-2</v>
      </c>
      <c r="N191" s="10">
        <f t="shared" si="58"/>
        <v>126</v>
      </c>
      <c r="O191" s="39">
        <f t="shared" si="48"/>
        <v>-0.31389367242992916</v>
      </c>
      <c r="P191" s="11">
        <v>4.161915621436716E-2</v>
      </c>
      <c r="Q191" s="10">
        <f t="shared" si="59"/>
        <v>329</v>
      </c>
      <c r="R191" s="39">
        <f t="shared" si="49"/>
        <v>0.4132395601772012</v>
      </c>
      <c r="S191" s="12">
        <v>1.27</v>
      </c>
      <c r="T191" s="10">
        <f t="shared" si="60"/>
        <v>140</v>
      </c>
      <c r="U191" s="39">
        <f t="shared" si="50"/>
        <v>-0.29294626770823984</v>
      </c>
      <c r="V191" s="11">
        <v>8.0873808970485711E-2</v>
      </c>
      <c r="W191" s="10">
        <f t="shared" si="61"/>
        <v>94</v>
      </c>
      <c r="X191" s="39">
        <f t="shared" si="51"/>
        <v>-0.87996572761714453</v>
      </c>
      <c r="Y191" s="13">
        <v>55929</v>
      </c>
      <c r="Z191" s="10">
        <f t="shared" si="62"/>
        <v>430</v>
      </c>
      <c r="AA191" s="39">
        <f t="shared" si="52"/>
        <v>0.66741792367372854</v>
      </c>
      <c r="AB191" s="11">
        <v>2.688694525429219E-2</v>
      </c>
      <c r="AC191" s="10">
        <f t="shared" si="63"/>
        <v>87</v>
      </c>
      <c r="AD191" s="39">
        <f t="shared" si="53"/>
        <v>-0.80002843839678195</v>
      </c>
      <c r="AE191" s="11">
        <v>0.83599999999999997</v>
      </c>
      <c r="AF191" s="10">
        <f t="shared" si="64"/>
        <v>102</v>
      </c>
      <c r="AG191" s="39">
        <f t="shared" si="54"/>
        <v>-0.68079026026769196</v>
      </c>
      <c r="AH191" s="14">
        <v>2.9169999999999998</v>
      </c>
      <c r="AI191" s="10">
        <f t="shared" si="65"/>
        <v>171</v>
      </c>
      <c r="AJ191" s="39">
        <f t="shared" si="55"/>
        <v>-0.25061847601276277</v>
      </c>
      <c r="AK191" s="13">
        <v>110157.76116850514</v>
      </c>
      <c r="AL191" s="44"/>
    </row>
    <row r="192" spans="1:38" x14ac:dyDescent="0.25">
      <c r="A192" t="s">
        <v>817</v>
      </c>
      <c r="B192" s="5" t="s">
        <v>409</v>
      </c>
      <c r="C192" s="6" t="s">
        <v>19</v>
      </c>
      <c r="D192" s="7" t="s">
        <v>20</v>
      </c>
      <c r="E192" s="42">
        <f t="shared" si="44"/>
        <v>2.2191269615856157</v>
      </c>
      <c r="F192" s="8">
        <v>18.337713074130562</v>
      </c>
      <c r="G192" s="9">
        <f t="shared" si="45"/>
        <v>349</v>
      </c>
      <c r="H192" s="10">
        <f t="shared" si="56"/>
        <v>167</v>
      </c>
      <c r="I192" s="39">
        <f t="shared" si="46"/>
        <v>-0.34433845621323456</v>
      </c>
      <c r="J192" s="11">
        <v>-1.2357039568818173E-2</v>
      </c>
      <c r="K192" s="10">
        <f t="shared" si="57"/>
        <v>377</v>
      </c>
      <c r="L192" s="39">
        <f t="shared" si="47"/>
        <v>0.51559945099648985</v>
      </c>
      <c r="M192" s="11">
        <v>3.5648432698217582E-2</v>
      </c>
      <c r="N192" s="10">
        <f t="shared" si="58"/>
        <v>476</v>
      </c>
      <c r="O192" s="39">
        <f t="shared" si="48"/>
        <v>0.72972337960753242</v>
      </c>
      <c r="P192" s="11">
        <v>2.8680688336520078E-3</v>
      </c>
      <c r="Q192" s="10">
        <f t="shared" si="59"/>
        <v>266</v>
      </c>
      <c r="R192" s="39">
        <f t="shared" si="49"/>
        <v>0.33997495301517966</v>
      </c>
      <c r="S192" s="12">
        <v>1.9</v>
      </c>
      <c r="T192" s="10">
        <f t="shared" si="60"/>
        <v>543</v>
      </c>
      <c r="U192" s="39">
        <f t="shared" si="50"/>
        <v>0.94213255235159565</v>
      </c>
      <c r="V192" s="11">
        <v>1.2213125754932224E-2</v>
      </c>
      <c r="W192" s="10">
        <f t="shared" si="61"/>
        <v>313</v>
      </c>
      <c r="X192" s="39">
        <f t="shared" si="51"/>
        <v>-4.2071404182842102E-2</v>
      </c>
      <c r="Y192" s="13">
        <v>79392</v>
      </c>
      <c r="Z192" s="10">
        <f t="shared" si="62"/>
        <v>344</v>
      </c>
      <c r="AA192" s="39">
        <f t="shared" si="52"/>
        <v>0.37494345717566707</v>
      </c>
      <c r="AB192" s="11">
        <v>3.2546583850931676E-2</v>
      </c>
      <c r="AC192" s="10">
        <f t="shared" si="63"/>
        <v>285</v>
      </c>
      <c r="AD192" s="39">
        <f t="shared" si="53"/>
        <v>0.2147326251747407</v>
      </c>
      <c r="AE192" s="11">
        <v>0.91099999999999992</v>
      </c>
      <c r="AF192" s="10">
        <f t="shared" si="64"/>
        <v>36</v>
      </c>
      <c r="AG192" s="39">
        <f t="shared" si="54"/>
        <v>-1.275926351566455</v>
      </c>
      <c r="AH192" s="14">
        <v>3.403</v>
      </c>
      <c r="AI192" s="10">
        <f t="shared" si="65"/>
        <v>160</v>
      </c>
      <c r="AJ192" s="39">
        <f t="shared" si="55"/>
        <v>-0.25656904944183145</v>
      </c>
      <c r="AK192" s="13">
        <v>106380.8778012821</v>
      </c>
      <c r="AL192" s="44"/>
    </row>
    <row r="193" spans="1:38" x14ac:dyDescent="0.25">
      <c r="A193" t="s">
        <v>818</v>
      </c>
      <c r="B193" s="5" t="s">
        <v>387</v>
      </c>
      <c r="C193" s="6" t="s">
        <v>19</v>
      </c>
      <c r="D193" s="7" t="s">
        <v>20</v>
      </c>
      <c r="E193" s="42">
        <f t="shared" si="44"/>
        <v>1.4078939997909141</v>
      </c>
      <c r="F193" s="8">
        <v>20.393620576076806</v>
      </c>
      <c r="G193" s="9">
        <f t="shared" si="45"/>
        <v>297</v>
      </c>
      <c r="H193" s="10">
        <f t="shared" si="56"/>
        <v>270</v>
      </c>
      <c r="I193" s="39">
        <f t="shared" si="46"/>
        <v>-0.14086446734716987</v>
      </c>
      <c r="J193" s="11">
        <v>3.2208374177286059E-2</v>
      </c>
      <c r="K193" s="10">
        <f t="shared" si="57"/>
        <v>353</v>
      </c>
      <c r="L193" s="39">
        <f t="shared" si="47"/>
        <v>0.42732260910955522</v>
      </c>
      <c r="M193" s="11">
        <v>3.839788149619331E-2</v>
      </c>
      <c r="N193" s="10">
        <f t="shared" si="58"/>
        <v>233</v>
      </c>
      <c r="O193" s="39">
        <f t="shared" si="48"/>
        <v>0.20437062425233826</v>
      </c>
      <c r="P193" s="11">
        <v>2.2375215146299483E-2</v>
      </c>
      <c r="Q193" s="10">
        <f t="shared" si="59"/>
        <v>383</v>
      </c>
      <c r="R193" s="39">
        <f t="shared" si="49"/>
        <v>0.46440849216337499</v>
      </c>
      <c r="S193" s="12">
        <v>0.83</v>
      </c>
      <c r="T193" s="10">
        <f t="shared" si="60"/>
        <v>337</v>
      </c>
      <c r="U193" s="39">
        <f t="shared" si="50"/>
        <v>0.42121630945461036</v>
      </c>
      <c r="V193" s="11">
        <v>4.117197806012636E-2</v>
      </c>
      <c r="W193" s="10">
        <f t="shared" si="61"/>
        <v>249</v>
      </c>
      <c r="X193" s="39">
        <f t="shared" si="51"/>
        <v>-0.32226229459180672</v>
      </c>
      <c r="Y193" s="13">
        <v>71546</v>
      </c>
      <c r="Z193" s="10">
        <f t="shared" si="62"/>
        <v>348</v>
      </c>
      <c r="AA193" s="39">
        <f t="shared" si="52"/>
        <v>0.38686050606463041</v>
      </c>
      <c r="AB193" s="11">
        <v>3.231597845601436E-2</v>
      </c>
      <c r="AC193" s="10">
        <f t="shared" si="63"/>
        <v>365</v>
      </c>
      <c r="AD193" s="39">
        <f t="shared" si="53"/>
        <v>0.52592601800334293</v>
      </c>
      <c r="AE193" s="11">
        <v>0.93400000000000005</v>
      </c>
      <c r="AF193" s="10">
        <f t="shared" si="64"/>
        <v>47</v>
      </c>
      <c r="AG193" s="39">
        <f t="shared" si="54"/>
        <v>-1.0971406122050984</v>
      </c>
      <c r="AH193" s="14">
        <v>3.2570000000000001</v>
      </c>
      <c r="AI193" s="10">
        <f t="shared" si="65"/>
        <v>115</v>
      </c>
      <c r="AJ193" s="39">
        <f t="shared" si="55"/>
        <v>-0.27982015177959196</v>
      </c>
      <c r="AK193" s="13">
        <v>91623.19054040371</v>
      </c>
      <c r="AL193" s="44"/>
    </row>
    <row r="194" spans="1:38" x14ac:dyDescent="0.25">
      <c r="A194" t="s">
        <v>819</v>
      </c>
      <c r="B194" s="5" t="s">
        <v>543</v>
      </c>
      <c r="C194" s="6" t="s">
        <v>19</v>
      </c>
      <c r="D194" s="7" t="s">
        <v>20</v>
      </c>
      <c r="E194" s="42">
        <f t="shared" si="44"/>
        <v>4.2412284428907103</v>
      </c>
      <c r="F194" s="8">
        <v>13.213101771460359</v>
      </c>
      <c r="G194" s="9">
        <f t="shared" si="45"/>
        <v>467</v>
      </c>
      <c r="H194" s="10">
        <f t="shared" si="56"/>
        <v>326</v>
      </c>
      <c r="I194" s="39">
        <f t="shared" si="46"/>
        <v>-2.9144475386843675E-2</v>
      </c>
      <c r="J194" s="11">
        <v>5.6677583697234413E-2</v>
      </c>
      <c r="K194" s="10">
        <f t="shared" si="57"/>
        <v>285</v>
      </c>
      <c r="L194" s="39">
        <f t="shared" si="47"/>
        <v>0.12682207958707956</v>
      </c>
      <c r="M194" s="11">
        <v>4.775719705422897E-2</v>
      </c>
      <c r="N194" s="10">
        <f t="shared" si="58"/>
        <v>449</v>
      </c>
      <c r="O194" s="39">
        <f t="shared" si="48"/>
        <v>0.66673022011267047</v>
      </c>
      <c r="P194" s="11">
        <v>5.2071005917159767E-3</v>
      </c>
      <c r="Q194" s="10">
        <f t="shared" si="59"/>
        <v>377</v>
      </c>
      <c r="R194" s="39">
        <f t="shared" si="49"/>
        <v>0.45975677107372281</v>
      </c>
      <c r="S194" s="12">
        <v>0.87</v>
      </c>
      <c r="T194" s="10">
        <f t="shared" si="60"/>
        <v>382</v>
      </c>
      <c r="U194" s="39">
        <f t="shared" si="50"/>
        <v>0.53176075704875669</v>
      </c>
      <c r="V194" s="11">
        <v>3.502657488890825E-2</v>
      </c>
      <c r="W194" s="10">
        <f t="shared" si="61"/>
        <v>481</v>
      </c>
      <c r="X194" s="39">
        <f t="shared" si="51"/>
        <v>1.0245181094348672</v>
      </c>
      <c r="Y194" s="13">
        <v>109259</v>
      </c>
      <c r="Z194" s="10">
        <f t="shared" si="62"/>
        <v>446</v>
      </c>
      <c r="AA194" s="39">
        <f t="shared" si="52"/>
        <v>0.69893128253532777</v>
      </c>
      <c r="AB194" s="11">
        <v>2.6277133997062184E-2</v>
      </c>
      <c r="AC194" s="10">
        <f t="shared" si="63"/>
        <v>526</v>
      </c>
      <c r="AD194" s="39">
        <f t="shared" si="53"/>
        <v>1.0671319185748225</v>
      </c>
      <c r="AE194" s="11">
        <v>0.97400000000000009</v>
      </c>
      <c r="AF194" s="10">
        <f t="shared" si="64"/>
        <v>84</v>
      </c>
      <c r="AG194" s="39">
        <f t="shared" si="54"/>
        <v>-0.79467432712115893</v>
      </c>
      <c r="AH194" s="14">
        <v>3.01</v>
      </c>
      <c r="AI194" s="10">
        <f t="shared" si="65"/>
        <v>367</v>
      </c>
      <c r="AJ194" s="39">
        <f t="shared" si="55"/>
        <v>-0.13340574063690494</v>
      </c>
      <c r="AK194" s="13">
        <v>184553.75609988402</v>
      </c>
      <c r="AL194" s="44"/>
    </row>
    <row r="195" spans="1:38" x14ac:dyDescent="0.25">
      <c r="A195" t="s">
        <v>820</v>
      </c>
      <c r="B195" s="5" t="s">
        <v>441</v>
      </c>
      <c r="C195" s="6" t="s">
        <v>44</v>
      </c>
      <c r="D195" s="7" t="s">
        <v>20</v>
      </c>
      <c r="E195" s="42">
        <f t="shared" si="44"/>
        <v>2.2274337542541671</v>
      </c>
      <c r="F195" s="8">
        <v>18.316661171448249</v>
      </c>
      <c r="G195" s="9">
        <f t="shared" si="45"/>
        <v>352</v>
      </c>
      <c r="H195" s="10">
        <f t="shared" si="56"/>
        <v>545</v>
      </c>
      <c r="I195" s="39">
        <f t="shared" si="46"/>
        <v>1.5261611103437198</v>
      </c>
      <c r="J195" s="11">
        <v>0.39732474609858803</v>
      </c>
      <c r="K195" s="10">
        <f t="shared" si="57"/>
        <v>395</v>
      </c>
      <c r="L195" s="39">
        <f t="shared" si="47"/>
        <v>0.57448984199515463</v>
      </c>
      <c r="M195" s="11">
        <v>3.3814247069431917E-2</v>
      </c>
      <c r="N195" s="10">
        <f t="shared" si="58"/>
        <v>194</v>
      </c>
      <c r="O195" s="39">
        <f t="shared" si="48"/>
        <v>5.2938139934901166E-2</v>
      </c>
      <c r="P195" s="11">
        <v>2.7998133457769483E-2</v>
      </c>
      <c r="Q195" s="10">
        <f t="shared" si="59"/>
        <v>255</v>
      </c>
      <c r="R195" s="39">
        <f t="shared" si="49"/>
        <v>0.31555341729450576</v>
      </c>
      <c r="S195" s="12">
        <v>2.11</v>
      </c>
      <c r="T195" s="10">
        <f t="shared" si="60"/>
        <v>505</v>
      </c>
      <c r="U195" s="39">
        <f t="shared" si="50"/>
        <v>0.84406570860401609</v>
      </c>
      <c r="V195" s="11">
        <v>1.7664872139973083E-2</v>
      </c>
      <c r="W195" s="10">
        <f t="shared" si="61"/>
        <v>315</v>
      </c>
      <c r="X195" s="39">
        <f t="shared" si="51"/>
        <v>-3.8000315538103131E-2</v>
      </c>
      <c r="Y195" s="13">
        <v>79506</v>
      </c>
      <c r="Z195" s="10">
        <f t="shared" si="62"/>
        <v>368</v>
      </c>
      <c r="AA195" s="39">
        <f t="shared" si="52"/>
        <v>0.44753526004224004</v>
      </c>
      <c r="AB195" s="11">
        <v>3.1141868512110725E-2</v>
      </c>
      <c r="AC195" s="10">
        <f t="shared" si="63"/>
        <v>249</v>
      </c>
      <c r="AD195" s="39">
        <f t="shared" si="53"/>
        <v>7.9431150031870817E-2</v>
      </c>
      <c r="AE195" s="11">
        <v>0.90099999999999991</v>
      </c>
      <c r="AF195" s="10">
        <f t="shared" si="64"/>
        <v>323</v>
      </c>
      <c r="AG195" s="39">
        <f t="shared" si="54"/>
        <v>0.17272796120399006</v>
      </c>
      <c r="AH195" s="14">
        <v>2.2200000000000002</v>
      </c>
      <c r="AI195" s="10">
        <f t="shared" si="65"/>
        <v>323</v>
      </c>
      <c r="AJ195" s="39">
        <f t="shared" si="55"/>
        <v>-0.16973733800391835</v>
      </c>
      <c r="AK195" s="13">
        <v>161493.7590364425</v>
      </c>
      <c r="AL195" s="44"/>
    </row>
    <row r="196" spans="1:38" x14ac:dyDescent="0.25">
      <c r="A196" t="s">
        <v>821</v>
      </c>
      <c r="B196" s="5" t="s">
        <v>88</v>
      </c>
      <c r="C196" s="6" t="s">
        <v>33</v>
      </c>
      <c r="D196" s="7" t="s">
        <v>34</v>
      </c>
      <c r="E196" s="42">
        <f t="shared" si="44"/>
        <v>-6.4471409813192713</v>
      </c>
      <c r="F196" s="8">
        <v>40.300633858657733</v>
      </c>
      <c r="G196" s="9">
        <f t="shared" si="45"/>
        <v>60</v>
      </c>
      <c r="H196" s="10">
        <f t="shared" si="56"/>
        <v>393</v>
      </c>
      <c r="I196" s="39">
        <f t="shared" si="46"/>
        <v>0.14988263156793069</v>
      </c>
      <c r="J196" s="11">
        <v>9.588857640283921E-2</v>
      </c>
      <c r="K196" s="10">
        <f t="shared" si="57"/>
        <v>490</v>
      </c>
      <c r="L196" s="39">
        <f t="shared" si="47"/>
        <v>0.97673459235452365</v>
      </c>
      <c r="M196" s="11">
        <v>2.1286031042128603E-2</v>
      </c>
      <c r="N196" s="10">
        <f t="shared" si="58"/>
        <v>63</v>
      </c>
      <c r="O196" s="39">
        <f t="shared" si="48"/>
        <v>-0.98682859822354019</v>
      </c>
      <c r="P196" s="11">
        <v>6.6606252831898499E-2</v>
      </c>
      <c r="Q196" s="10">
        <f t="shared" si="59"/>
        <v>77</v>
      </c>
      <c r="R196" s="39">
        <f t="shared" si="49"/>
        <v>-0.5101270761187533</v>
      </c>
      <c r="S196" s="12">
        <v>9.2100000000000009</v>
      </c>
      <c r="T196" s="10">
        <f t="shared" si="60"/>
        <v>207</v>
      </c>
      <c r="U196" s="39">
        <f t="shared" si="50"/>
        <v>5.9182189764547234E-2</v>
      </c>
      <c r="V196" s="11">
        <v>6.1298232029939344E-2</v>
      </c>
      <c r="W196" s="10">
        <f t="shared" si="61"/>
        <v>191</v>
      </c>
      <c r="X196" s="39">
        <f t="shared" si="51"/>
        <v>-0.55156457694153416</v>
      </c>
      <c r="Y196" s="13">
        <v>65125</v>
      </c>
      <c r="Z196" s="10">
        <f t="shared" si="62"/>
        <v>21</v>
      </c>
      <c r="AA196" s="39">
        <f t="shared" si="52"/>
        <v>-1.9797103350246885</v>
      </c>
      <c r="AB196" s="11">
        <v>7.8111209179170346E-2</v>
      </c>
      <c r="AC196" s="10">
        <f t="shared" si="63"/>
        <v>17</v>
      </c>
      <c r="AD196" s="39">
        <f t="shared" si="53"/>
        <v>-2.5048270251969411</v>
      </c>
      <c r="AE196" s="11">
        <v>0.71</v>
      </c>
      <c r="AF196" s="10">
        <f t="shared" si="64"/>
        <v>92</v>
      </c>
      <c r="AG196" s="39">
        <f t="shared" si="54"/>
        <v>-0.73344633418918759</v>
      </c>
      <c r="AH196" s="14">
        <v>2.96</v>
      </c>
      <c r="AI196" s="10">
        <f t="shared" si="65"/>
        <v>106</v>
      </c>
      <c r="AJ196" s="39">
        <f t="shared" si="55"/>
        <v>-0.28623312804671197</v>
      </c>
      <c r="AK196" s="13">
        <v>87552.815863677431</v>
      </c>
      <c r="AL196" s="44"/>
    </row>
    <row r="197" spans="1:38" x14ac:dyDescent="0.25">
      <c r="A197" t="s">
        <v>822</v>
      </c>
      <c r="B197" s="5" t="s">
        <v>245</v>
      </c>
      <c r="C197" s="6" t="s">
        <v>71</v>
      </c>
      <c r="D197" s="7" t="s">
        <v>34</v>
      </c>
      <c r="E197" s="42">
        <f t="shared" si="44"/>
        <v>-1.6994458408033426</v>
      </c>
      <c r="F197" s="8">
        <v>28.268551194331053</v>
      </c>
      <c r="G197" s="9">
        <f t="shared" si="45"/>
        <v>162</v>
      </c>
      <c r="H197" s="10">
        <f t="shared" si="56"/>
        <v>440</v>
      </c>
      <c r="I197" s="39">
        <f t="shared" si="46"/>
        <v>0.29847679950822803</v>
      </c>
      <c r="J197" s="11">
        <v>0.12843406593406592</v>
      </c>
      <c r="K197" s="10">
        <f t="shared" si="57"/>
        <v>274</v>
      </c>
      <c r="L197" s="39">
        <f t="shared" si="47"/>
        <v>7.6506159414001851E-2</v>
      </c>
      <c r="M197" s="11">
        <v>4.9324324324324327E-2</v>
      </c>
      <c r="N197" s="10">
        <f t="shared" si="58"/>
        <v>151</v>
      </c>
      <c r="O197" s="39">
        <f t="shared" si="48"/>
        <v>-0.16922355206325096</v>
      </c>
      <c r="P197" s="11">
        <v>3.6247334754797439E-2</v>
      </c>
      <c r="Q197" s="10">
        <f t="shared" si="59"/>
        <v>104</v>
      </c>
      <c r="R197" s="39">
        <f t="shared" si="49"/>
        <v>-0.25660827673271036</v>
      </c>
      <c r="S197" s="12">
        <v>7.03</v>
      </c>
      <c r="T197" s="10">
        <f t="shared" si="60"/>
        <v>99</v>
      </c>
      <c r="U197" s="39">
        <f t="shared" si="50"/>
        <v>-0.61739391884901607</v>
      </c>
      <c r="V197" s="11">
        <v>9.8910550458715593E-2</v>
      </c>
      <c r="W197" s="10">
        <f t="shared" si="61"/>
        <v>137</v>
      </c>
      <c r="X197" s="39">
        <f t="shared" si="51"/>
        <v>-0.71465810185840162</v>
      </c>
      <c r="Y197" s="13">
        <v>60558</v>
      </c>
      <c r="Z197" s="10">
        <f t="shared" si="62"/>
        <v>205</v>
      </c>
      <c r="AA197" s="39">
        <f t="shared" si="52"/>
        <v>-0.13124990711688855</v>
      </c>
      <c r="AB197" s="11">
        <v>4.2341871406168324E-2</v>
      </c>
      <c r="AC197" s="10">
        <f t="shared" si="63"/>
        <v>298</v>
      </c>
      <c r="AD197" s="39">
        <f t="shared" si="53"/>
        <v>0.26885321523189015</v>
      </c>
      <c r="AE197" s="11">
        <v>0.91500000000000004</v>
      </c>
      <c r="AF197" s="10">
        <f t="shared" si="64"/>
        <v>147</v>
      </c>
      <c r="AG197" s="39">
        <f t="shared" si="54"/>
        <v>-0.45179756670211879</v>
      </c>
      <c r="AH197" s="14">
        <v>2.73</v>
      </c>
      <c r="AI197" s="10">
        <f t="shared" si="65"/>
        <v>186</v>
      </c>
      <c r="AJ197" s="39">
        <f t="shared" si="55"/>
        <v>-0.23984658987997223</v>
      </c>
      <c r="AK197" s="13">
        <v>116994.77579466095</v>
      </c>
      <c r="AL197" s="44"/>
    </row>
    <row r="198" spans="1:38" x14ac:dyDescent="0.25">
      <c r="A198" t="s">
        <v>823</v>
      </c>
      <c r="B198" s="5" t="s">
        <v>121</v>
      </c>
      <c r="C198" s="6" t="s">
        <v>24</v>
      </c>
      <c r="D198" s="7" t="s">
        <v>20</v>
      </c>
      <c r="E198" s="42">
        <f t="shared" si="44"/>
        <v>-2.850207203393031</v>
      </c>
      <c r="F198" s="8">
        <v>31.184925441580571</v>
      </c>
      <c r="G198" s="9">
        <f t="shared" si="45"/>
        <v>118</v>
      </c>
      <c r="H198" s="10">
        <f t="shared" si="56"/>
        <v>543</v>
      </c>
      <c r="I198" s="39">
        <f t="shared" si="46"/>
        <v>1.4756756025859321</v>
      </c>
      <c r="J198" s="11">
        <v>0.38626727603105548</v>
      </c>
      <c r="K198" s="10">
        <f t="shared" si="57"/>
        <v>209</v>
      </c>
      <c r="L198" s="39">
        <f t="shared" si="47"/>
        <v>-0.16442136853627898</v>
      </c>
      <c r="M198" s="11">
        <v>5.6828193832599121E-2</v>
      </c>
      <c r="N198" s="10">
        <f t="shared" si="58"/>
        <v>96</v>
      </c>
      <c r="O198" s="39">
        <f t="shared" si="48"/>
        <v>-0.58466131016557255</v>
      </c>
      <c r="P198" s="11">
        <v>5.1673170154901263E-2</v>
      </c>
      <c r="Q198" s="10">
        <f t="shared" si="59"/>
        <v>103</v>
      </c>
      <c r="R198" s="39">
        <f t="shared" si="49"/>
        <v>-0.26707464918442775</v>
      </c>
      <c r="S198" s="12">
        <v>7.12</v>
      </c>
      <c r="T198" s="10">
        <f t="shared" si="60"/>
        <v>124</v>
      </c>
      <c r="U198" s="39">
        <f t="shared" si="50"/>
        <v>-0.40352975418169096</v>
      </c>
      <c r="V198" s="11">
        <v>8.7021382396817504E-2</v>
      </c>
      <c r="W198" s="10">
        <f t="shared" si="61"/>
        <v>106</v>
      </c>
      <c r="X198" s="39">
        <f t="shared" si="51"/>
        <v>-0.84225459069745723</v>
      </c>
      <c r="Y198" s="13">
        <v>56985</v>
      </c>
      <c r="Z198" s="10">
        <f t="shared" si="62"/>
        <v>137</v>
      </c>
      <c r="AA198" s="39">
        <f t="shared" si="52"/>
        <v>-0.52030686608491661</v>
      </c>
      <c r="AB198" s="11">
        <v>4.987046632124352E-2</v>
      </c>
      <c r="AC198" s="10">
        <f t="shared" si="63"/>
        <v>137</v>
      </c>
      <c r="AD198" s="39">
        <f t="shared" si="53"/>
        <v>-0.4617747505396072</v>
      </c>
      <c r="AE198" s="11">
        <v>0.86099999999999999</v>
      </c>
      <c r="AF198" s="10">
        <f t="shared" si="64"/>
        <v>216</v>
      </c>
      <c r="AG198" s="39">
        <f t="shared" si="54"/>
        <v>-0.14198392246634298</v>
      </c>
      <c r="AH198" s="14">
        <v>2.4769999999999999</v>
      </c>
      <c r="AI198" s="10">
        <f t="shared" si="65"/>
        <v>166</v>
      </c>
      <c r="AJ198" s="39">
        <f t="shared" si="55"/>
        <v>-0.25169144174074509</v>
      </c>
      <c r="AK198" s="13">
        <v>109476.74000980124</v>
      </c>
      <c r="AL198" s="44"/>
    </row>
    <row r="199" spans="1:38" x14ac:dyDescent="0.25">
      <c r="A199" t="s">
        <v>824</v>
      </c>
      <c r="B199" s="5" t="s">
        <v>121</v>
      </c>
      <c r="C199" s="6" t="s">
        <v>38</v>
      </c>
      <c r="D199" s="7" t="s">
        <v>39</v>
      </c>
      <c r="E199" s="42">
        <f t="shared" ref="E199:E262" si="66">(I199+L199+AG199+AJ199)*0.25+(O199+R199+U199+X199+AA199+AD199)</f>
        <v>0.48738652462161003</v>
      </c>
      <c r="F199" s="8">
        <v>22.72646245125334</v>
      </c>
      <c r="G199" s="9">
        <f t="shared" ref="G199:G262" si="67">RANK(E199,$E$7:$E$571,1)</f>
        <v>249</v>
      </c>
      <c r="H199" s="10">
        <f t="shared" si="56"/>
        <v>267</v>
      </c>
      <c r="I199" s="39">
        <f t="shared" ref="I199:I262" si="68">(J199-J$573)/J$574</f>
        <v>-0.1483770591083437</v>
      </c>
      <c r="J199" s="11">
        <v>3.0562946366055277E-2</v>
      </c>
      <c r="K199" s="10">
        <f t="shared" si="57"/>
        <v>215</v>
      </c>
      <c r="L199" s="39">
        <f t="shared" ref="L199:L262" si="69">-(M199-M$573)/M$574</f>
        <v>-0.14660700849210145</v>
      </c>
      <c r="M199" s="11">
        <v>5.6273352157668065E-2</v>
      </c>
      <c r="N199" s="10">
        <f t="shared" si="58"/>
        <v>294</v>
      </c>
      <c r="O199" s="39">
        <f t="shared" ref="O199:O262" si="70">-(P199-P$573)/P$574</f>
        <v>0.3481449845244009</v>
      </c>
      <c r="P199" s="11">
        <v>1.7036654620547237E-2</v>
      </c>
      <c r="Q199" s="10">
        <f t="shared" si="59"/>
        <v>239</v>
      </c>
      <c r="R199" s="39">
        <f t="shared" ref="R199:R262" si="71">-(S199-S$573)/S$574</f>
        <v>0.27717671830487545</v>
      </c>
      <c r="S199" s="12">
        <v>2.44</v>
      </c>
      <c r="T199" s="10">
        <f t="shared" si="60"/>
        <v>302</v>
      </c>
      <c r="U199" s="39">
        <f t="shared" ref="U199:U262" si="72">-(V199-V$573)/V$574</f>
        <v>0.35088033680257391</v>
      </c>
      <c r="V199" s="11">
        <v>4.5082105785161225E-2</v>
      </c>
      <c r="W199" s="10">
        <f t="shared" si="61"/>
        <v>255</v>
      </c>
      <c r="X199" s="39">
        <f t="shared" ref="X199:X262" si="73">(Y199-Y$573)/Y$574</f>
        <v>-0.30419237481778988</v>
      </c>
      <c r="Y199" s="13">
        <v>72052</v>
      </c>
      <c r="Z199" s="10">
        <f t="shared" si="62"/>
        <v>269</v>
      </c>
      <c r="AA199" s="39">
        <f t="shared" ref="AA199:AA262" si="74">-(AB199-AB$573)/AB$574</f>
        <v>0.144803230012399</v>
      </c>
      <c r="AB199" s="11">
        <v>3.7000000000000005E-2</v>
      </c>
      <c r="AC199" s="10">
        <f t="shared" si="63"/>
        <v>188</v>
      </c>
      <c r="AD199" s="39">
        <f t="shared" ref="AD199:AD262" si="75">(AE199-AE$573)/AE$574</f>
        <v>-0.15058135771100647</v>
      </c>
      <c r="AE199" s="11">
        <v>0.88400000000000001</v>
      </c>
      <c r="AF199" s="10">
        <f t="shared" si="64"/>
        <v>204</v>
      </c>
      <c r="AG199" s="39">
        <f t="shared" ref="AG199:AG262" si="76">-(AH199-AH$573)/AH$574</f>
        <v>-0.17382247879096843</v>
      </c>
      <c r="AH199" s="14">
        <v>2.5030000000000001</v>
      </c>
      <c r="AI199" s="10">
        <f t="shared" si="65"/>
        <v>179</v>
      </c>
      <c r="AJ199" s="39">
        <f t="shared" ref="AJ199:AJ262" si="77">(AK199-AK$573)/AK$574</f>
        <v>-0.24657350358395794</v>
      </c>
      <c r="AK199" s="13">
        <v>112725.14215612528</v>
      </c>
      <c r="AL199" s="44"/>
    </row>
    <row r="200" spans="1:38" x14ac:dyDescent="0.25">
      <c r="A200" t="s">
        <v>825</v>
      </c>
      <c r="B200" s="5" t="s">
        <v>133</v>
      </c>
      <c r="C200" s="6" t="s">
        <v>24</v>
      </c>
      <c r="D200" s="7" t="s">
        <v>20</v>
      </c>
      <c r="E200" s="42">
        <f t="shared" si="66"/>
        <v>-5.5198719874813467</v>
      </c>
      <c r="F200" s="8">
        <v>37.950656268329027</v>
      </c>
      <c r="G200" s="9">
        <f t="shared" si="67"/>
        <v>70</v>
      </c>
      <c r="H200" s="10">
        <f t="shared" ref="H200:H263" si="78">RANK(I200,I$7:I$571,1)</f>
        <v>465</v>
      </c>
      <c r="I200" s="39">
        <f t="shared" si="68"/>
        <v>0.38182262280808338</v>
      </c>
      <c r="J200" s="11">
        <v>0.14668868963347492</v>
      </c>
      <c r="K200" s="10">
        <f t="shared" ref="K200:K263" si="79">RANK(L200,L$7:L$571,1)</f>
        <v>348</v>
      </c>
      <c r="L200" s="39">
        <f t="shared" si="69"/>
        <v>0.41227496266203278</v>
      </c>
      <c r="M200" s="11">
        <v>3.886655179015891E-2</v>
      </c>
      <c r="N200" s="10">
        <f t="shared" ref="N200:N263" si="80">RANK(O200,O$7:O$571,1)</f>
        <v>121</v>
      </c>
      <c r="O200" s="39">
        <f t="shared" si="70"/>
        <v>-0.33212390631807975</v>
      </c>
      <c r="P200" s="11">
        <v>4.2296072507552872E-2</v>
      </c>
      <c r="Q200" s="10">
        <f t="shared" ref="Q200:Q263" si="81">RANK(R200,R$7:R$571,1)</f>
        <v>105</v>
      </c>
      <c r="R200" s="39">
        <f t="shared" si="71"/>
        <v>-0.25311948591547123</v>
      </c>
      <c r="S200" s="12">
        <v>7</v>
      </c>
      <c r="T200" s="10">
        <f t="shared" ref="T200:T263" si="82">RANK(U200,U$7:U$571,1)</f>
        <v>73</v>
      </c>
      <c r="U200" s="39">
        <f t="shared" si="72"/>
        <v>-0.90574839628500947</v>
      </c>
      <c r="V200" s="11">
        <v>0.11494079493174447</v>
      </c>
      <c r="W200" s="10">
        <f t="shared" ref="W200:W263" si="83">RANK(X200,X$7:X$571,1)</f>
        <v>111</v>
      </c>
      <c r="X200" s="39">
        <f t="shared" si="73"/>
        <v>-0.83089839605686955</v>
      </c>
      <c r="Y200" s="13">
        <v>57303</v>
      </c>
      <c r="Z200" s="10">
        <f t="shared" ref="Z200:Z263" si="84">RANK(AA200,AA$7:AA$571,1)</f>
        <v>27</v>
      </c>
      <c r="AA200" s="39">
        <f t="shared" si="74"/>
        <v>-1.824100965067631</v>
      </c>
      <c r="AB200" s="11">
        <v>7.5100030778701143E-2</v>
      </c>
      <c r="AC200" s="10">
        <f t="shared" ref="AC200:AC263" si="85">RANK(AD200,AD$7:AD$571,1)</f>
        <v>49</v>
      </c>
      <c r="AD200" s="39">
        <f t="shared" si="75"/>
        <v>-1.3953549290254079</v>
      </c>
      <c r="AE200" s="11">
        <v>0.79200000000000004</v>
      </c>
      <c r="AF200" s="10">
        <f t="shared" ref="AF200:AF263" si="86">RANK(AG200,AG$7:AG$571,1)</f>
        <v>151</v>
      </c>
      <c r="AG200" s="39">
        <f t="shared" si="76"/>
        <v>-0.44322564769164269</v>
      </c>
      <c r="AH200" s="14">
        <v>2.7229999999999999</v>
      </c>
      <c r="AI200" s="10">
        <f t="shared" ref="AI200:AI263" si="87">RANK(AJ200,AJ$7:AJ$571,1)</f>
        <v>142</v>
      </c>
      <c r="AJ200" s="39">
        <f t="shared" si="77"/>
        <v>-0.26497557302998476</v>
      </c>
      <c r="AK200" s="13">
        <v>101045.18041098311</v>
      </c>
      <c r="AL200" s="44"/>
    </row>
    <row r="201" spans="1:38" x14ac:dyDescent="0.25">
      <c r="A201" t="s">
        <v>826</v>
      </c>
      <c r="B201" s="5" t="s">
        <v>273</v>
      </c>
      <c r="C201" s="6" t="s">
        <v>91</v>
      </c>
      <c r="D201" s="7" t="s">
        <v>39</v>
      </c>
      <c r="E201" s="42">
        <f t="shared" si="66"/>
        <v>-1.5606754635557332</v>
      </c>
      <c r="F201" s="8">
        <v>27.916865460309474</v>
      </c>
      <c r="G201" s="9">
        <f t="shared" si="67"/>
        <v>168</v>
      </c>
      <c r="H201" s="10">
        <f t="shared" si="78"/>
        <v>11</v>
      </c>
      <c r="I201" s="39">
        <f t="shared" si="68"/>
        <v>-1.5105148706857772</v>
      </c>
      <c r="J201" s="11">
        <v>-0.26777609682299541</v>
      </c>
      <c r="K201" s="10">
        <f t="shared" si="79"/>
        <v>512</v>
      </c>
      <c r="L201" s="39">
        <f t="shared" si="69"/>
        <v>1.1138423419701029</v>
      </c>
      <c r="M201" s="11">
        <v>1.7015706806282723E-2</v>
      </c>
      <c r="N201" s="10">
        <f t="shared" si="80"/>
        <v>59</v>
      </c>
      <c r="O201" s="39">
        <f t="shared" si="70"/>
        <v>-1.0577860800653407</v>
      </c>
      <c r="P201" s="11">
        <v>6.92410119840213E-2</v>
      </c>
      <c r="Q201" s="10">
        <f t="shared" si="81"/>
        <v>277</v>
      </c>
      <c r="R201" s="39">
        <f t="shared" si="71"/>
        <v>0.35044132546689699</v>
      </c>
      <c r="S201" s="12">
        <v>1.81</v>
      </c>
      <c r="T201" s="10">
        <f t="shared" si="82"/>
        <v>147</v>
      </c>
      <c r="U201" s="39">
        <f t="shared" si="72"/>
        <v>-0.26102081862079418</v>
      </c>
      <c r="V201" s="11">
        <v>7.9099004714510215E-2</v>
      </c>
      <c r="W201" s="10">
        <f t="shared" si="83"/>
        <v>177</v>
      </c>
      <c r="X201" s="39">
        <f t="shared" si="73"/>
        <v>-0.580062197454707</v>
      </c>
      <c r="Y201" s="13">
        <v>64327</v>
      </c>
      <c r="Z201" s="10">
        <f t="shared" si="84"/>
        <v>187</v>
      </c>
      <c r="AA201" s="39">
        <f t="shared" si="74"/>
        <v>-0.23990506541765957</v>
      </c>
      <c r="AB201" s="11">
        <v>4.4444444444444446E-2</v>
      </c>
      <c r="AC201" s="10">
        <f t="shared" si="85"/>
        <v>397</v>
      </c>
      <c r="AD201" s="39">
        <f t="shared" si="75"/>
        <v>0.60710690308906334</v>
      </c>
      <c r="AE201" s="11">
        <v>0.94</v>
      </c>
      <c r="AF201" s="10">
        <f t="shared" si="86"/>
        <v>78</v>
      </c>
      <c r="AG201" s="39">
        <f t="shared" si="76"/>
        <v>-0.85222864047721225</v>
      </c>
      <c r="AH201" s="14">
        <v>3.0569999999999999</v>
      </c>
      <c r="AI201" s="10">
        <f t="shared" si="87"/>
        <v>137</v>
      </c>
      <c r="AJ201" s="39">
        <f t="shared" si="77"/>
        <v>-0.26889695301988276</v>
      </c>
      <c r="AK201" s="13">
        <v>98556.244674461166</v>
      </c>
      <c r="AL201" s="44"/>
    </row>
    <row r="202" spans="1:38" x14ac:dyDescent="0.25">
      <c r="A202" t="s">
        <v>827</v>
      </c>
      <c r="B202" s="5" t="s">
        <v>376</v>
      </c>
      <c r="C202" s="6" t="s">
        <v>71</v>
      </c>
      <c r="D202" s="7" t="s">
        <v>34</v>
      </c>
      <c r="E202" s="42">
        <f t="shared" si="66"/>
        <v>2.200976740842802</v>
      </c>
      <c r="F202" s="8">
        <v>18.383711174238059</v>
      </c>
      <c r="G202" s="9">
        <f t="shared" si="67"/>
        <v>346</v>
      </c>
      <c r="H202" s="10">
        <f t="shared" si="78"/>
        <v>332</v>
      </c>
      <c r="I202" s="39">
        <f t="shared" si="68"/>
        <v>-1.6392896312158879E-2</v>
      </c>
      <c r="J202" s="11">
        <v>5.947046843177195E-2</v>
      </c>
      <c r="K202" s="10">
        <f t="shared" si="79"/>
        <v>105</v>
      </c>
      <c r="L202" s="39">
        <f t="shared" si="69"/>
        <v>-0.76131815913367518</v>
      </c>
      <c r="M202" s="11">
        <v>7.5418994413407825E-2</v>
      </c>
      <c r="N202" s="10">
        <f t="shared" si="80"/>
        <v>346</v>
      </c>
      <c r="O202" s="39">
        <f t="shared" si="70"/>
        <v>0.45663837626858211</v>
      </c>
      <c r="P202" s="11">
        <v>1.3008130081300813E-2</v>
      </c>
      <c r="Q202" s="10">
        <f t="shared" si="81"/>
        <v>477</v>
      </c>
      <c r="R202" s="39">
        <f t="shared" si="71"/>
        <v>0.53883602959780952</v>
      </c>
      <c r="S202" s="12">
        <v>0.19</v>
      </c>
      <c r="T202" s="10">
        <f t="shared" si="82"/>
        <v>273</v>
      </c>
      <c r="U202" s="39">
        <f t="shared" si="72"/>
        <v>0.28486661910074151</v>
      </c>
      <c r="V202" s="11">
        <v>4.875195007800312E-2</v>
      </c>
      <c r="W202" s="10">
        <f t="shared" si="83"/>
        <v>356</v>
      </c>
      <c r="X202" s="39">
        <f t="shared" si="73"/>
        <v>0.16955378273578195</v>
      </c>
      <c r="Y202" s="13">
        <v>85318</v>
      </c>
      <c r="Z202" s="10">
        <f t="shared" si="84"/>
        <v>343</v>
      </c>
      <c r="AA202" s="39">
        <f t="shared" si="74"/>
        <v>0.36724001860953259</v>
      </c>
      <c r="AB202" s="11">
        <v>3.2695652173913042E-2</v>
      </c>
      <c r="AC202" s="10">
        <f t="shared" si="85"/>
        <v>406</v>
      </c>
      <c r="AD202" s="39">
        <f t="shared" si="75"/>
        <v>0.63416719811763889</v>
      </c>
      <c r="AE202" s="11">
        <v>0.94200000000000006</v>
      </c>
      <c r="AF202" s="10">
        <f t="shared" si="86"/>
        <v>246</v>
      </c>
      <c r="AG202" s="39">
        <f t="shared" si="76"/>
        <v>-3.5447214764712895E-2</v>
      </c>
      <c r="AH202" s="14">
        <v>2.39</v>
      </c>
      <c r="AI202" s="10">
        <f t="shared" si="87"/>
        <v>287</v>
      </c>
      <c r="AJ202" s="39">
        <f t="shared" si="77"/>
        <v>-0.18814286413859019</v>
      </c>
      <c r="AK202" s="13">
        <v>149811.6032994095</v>
      </c>
      <c r="AL202" s="44"/>
    </row>
    <row r="203" spans="1:38" x14ac:dyDescent="0.25">
      <c r="A203" t="s">
        <v>828</v>
      </c>
      <c r="B203" s="5" t="s">
        <v>488</v>
      </c>
      <c r="C203" s="6" t="s">
        <v>81</v>
      </c>
      <c r="D203" s="7" t="s">
        <v>34</v>
      </c>
      <c r="E203" s="42">
        <f t="shared" si="66"/>
        <v>4.6351356907748853</v>
      </c>
      <c r="F203" s="8">
        <v>12.214822726924918</v>
      </c>
      <c r="G203" s="9">
        <f t="shared" si="67"/>
        <v>478</v>
      </c>
      <c r="H203" s="10">
        <f t="shared" si="78"/>
        <v>245</v>
      </c>
      <c r="I203" s="39">
        <f t="shared" si="68"/>
        <v>-0.18113066057326924</v>
      </c>
      <c r="J203" s="11">
        <v>2.3389165534932754E-2</v>
      </c>
      <c r="K203" s="10">
        <f t="shared" si="79"/>
        <v>232</v>
      </c>
      <c r="L203" s="39">
        <f t="shared" si="69"/>
        <v>-7.2815450782148461E-2</v>
      </c>
      <c r="M203" s="11">
        <v>5.3975058456742012E-2</v>
      </c>
      <c r="N203" s="10">
        <f t="shared" si="80"/>
        <v>350</v>
      </c>
      <c r="O203" s="39">
        <f t="shared" si="70"/>
        <v>0.46111903476781502</v>
      </c>
      <c r="P203" s="11">
        <v>1.284175642087821E-2</v>
      </c>
      <c r="Q203" s="10">
        <f t="shared" si="81"/>
        <v>486</v>
      </c>
      <c r="R203" s="39">
        <f t="shared" si="71"/>
        <v>0.54348775068746169</v>
      </c>
      <c r="S203" s="12">
        <v>0.15</v>
      </c>
      <c r="T203" s="10">
        <f t="shared" si="82"/>
        <v>518</v>
      </c>
      <c r="U203" s="39">
        <f t="shared" si="72"/>
        <v>0.8640289406675401</v>
      </c>
      <c r="V203" s="11">
        <v>1.6555073210212642E-2</v>
      </c>
      <c r="W203" s="10">
        <f t="shared" si="83"/>
        <v>438</v>
      </c>
      <c r="X203" s="39">
        <f t="shared" si="73"/>
        <v>0.67983260418030089</v>
      </c>
      <c r="Y203" s="13">
        <v>99607</v>
      </c>
      <c r="Z203" s="10">
        <f t="shared" si="84"/>
        <v>535</v>
      </c>
      <c r="AA203" s="39">
        <f t="shared" si="74"/>
        <v>1.2336472778548067</v>
      </c>
      <c r="AB203" s="11">
        <v>1.5929908403026681E-2</v>
      </c>
      <c r="AC203" s="10">
        <f t="shared" si="85"/>
        <v>401</v>
      </c>
      <c r="AD203" s="39">
        <f t="shared" si="75"/>
        <v>0.62063705060335039</v>
      </c>
      <c r="AE203" s="11">
        <v>0.94099999999999995</v>
      </c>
      <c r="AF203" s="10">
        <f t="shared" si="86"/>
        <v>524</v>
      </c>
      <c r="AG203" s="39">
        <f t="shared" si="76"/>
        <v>1.1278846509427456</v>
      </c>
      <c r="AH203" s="14">
        <v>1.44</v>
      </c>
      <c r="AI203" s="10">
        <f t="shared" si="87"/>
        <v>490</v>
      </c>
      <c r="AJ203" s="39">
        <f t="shared" si="77"/>
        <v>5.5593588467113188E-2</v>
      </c>
      <c r="AK203" s="13">
        <v>304513.35848411976</v>
      </c>
      <c r="AL203" s="44"/>
    </row>
    <row r="204" spans="1:38" x14ac:dyDescent="0.25">
      <c r="A204" t="s">
        <v>829</v>
      </c>
      <c r="B204" s="5" t="s">
        <v>585</v>
      </c>
      <c r="C204" s="6" t="s">
        <v>81</v>
      </c>
      <c r="D204" s="7" t="s">
        <v>34</v>
      </c>
      <c r="E204" s="42">
        <f t="shared" si="66"/>
        <v>8.2899779111263587</v>
      </c>
      <c r="F204" s="8">
        <v>2.9523569579957361</v>
      </c>
      <c r="G204" s="9">
        <f t="shared" si="67"/>
        <v>562</v>
      </c>
      <c r="H204" s="10">
        <f t="shared" si="78"/>
        <v>150</v>
      </c>
      <c r="I204" s="39">
        <f t="shared" si="68"/>
        <v>-0.37850948839087312</v>
      </c>
      <c r="J204" s="11">
        <v>-1.9841269841269882E-2</v>
      </c>
      <c r="K204" s="10">
        <f t="shared" si="79"/>
        <v>183</v>
      </c>
      <c r="L204" s="39">
        <f t="shared" si="69"/>
        <v>-0.25848711766848603</v>
      </c>
      <c r="M204" s="11">
        <v>5.9757942511346446E-2</v>
      </c>
      <c r="N204" s="10">
        <f t="shared" si="80"/>
        <v>489</v>
      </c>
      <c r="O204" s="39">
        <f t="shared" si="70"/>
        <v>0.80696419382803874</v>
      </c>
      <c r="P204" s="11">
        <v>0</v>
      </c>
      <c r="Q204" s="10">
        <f t="shared" si="81"/>
        <v>502</v>
      </c>
      <c r="R204" s="39">
        <f t="shared" si="71"/>
        <v>0.56093170477365739</v>
      </c>
      <c r="S204" s="12">
        <v>0</v>
      </c>
      <c r="T204" s="10">
        <f t="shared" si="82"/>
        <v>475</v>
      </c>
      <c r="U204" s="39">
        <f t="shared" si="72"/>
        <v>0.758697750549158</v>
      </c>
      <c r="V204" s="11">
        <v>2.2410660205935795E-2</v>
      </c>
      <c r="W204" s="10">
        <f t="shared" si="83"/>
        <v>563</v>
      </c>
      <c r="X204" s="39">
        <f t="shared" si="73"/>
        <v>3.4406735087835454</v>
      </c>
      <c r="Y204" s="13">
        <v>176917</v>
      </c>
      <c r="Z204" s="10">
        <f t="shared" si="84"/>
        <v>492</v>
      </c>
      <c r="AA204" s="39">
        <f t="shared" si="74"/>
        <v>0.91386576177944756</v>
      </c>
      <c r="AB204" s="11">
        <v>2.2117962466487937E-2</v>
      </c>
      <c r="AC204" s="10">
        <f t="shared" si="85"/>
        <v>560</v>
      </c>
      <c r="AD204" s="39">
        <f t="shared" si="75"/>
        <v>1.3377348688605624</v>
      </c>
      <c r="AE204" s="11">
        <v>0.99400000000000011</v>
      </c>
      <c r="AF204" s="10">
        <f t="shared" si="86"/>
        <v>554</v>
      </c>
      <c r="AG204" s="39">
        <f t="shared" si="76"/>
        <v>1.785473295032119</v>
      </c>
      <c r="AH204" s="14">
        <v>0.90300000000000002</v>
      </c>
      <c r="AI204" s="10">
        <f t="shared" si="87"/>
        <v>540</v>
      </c>
      <c r="AJ204" s="39">
        <f t="shared" si="77"/>
        <v>0.73596380123504068</v>
      </c>
      <c r="AK204" s="13">
        <v>736350.55380453041</v>
      </c>
      <c r="AL204" s="44"/>
    </row>
    <row r="205" spans="1:38" x14ac:dyDescent="0.25">
      <c r="A205" t="s">
        <v>830</v>
      </c>
      <c r="B205" s="5" t="s">
        <v>412</v>
      </c>
      <c r="C205" s="6" t="s">
        <v>63</v>
      </c>
      <c r="D205" s="7" t="s">
        <v>34</v>
      </c>
      <c r="E205" s="42">
        <f t="shared" si="66"/>
        <v>3.2060763273382835</v>
      </c>
      <c r="F205" s="8">
        <v>15.836487531466418</v>
      </c>
      <c r="G205" s="9">
        <f t="shared" si="67"/>
        <v>407</v>
      </c>
      <c r="H205" s="10">
        <f t="shared" si="78"/>
        <v>493</v>
      </c>
      <c r="I205" s="39">
        <f t="shared" si="68"/>
        <v>0.56734337293187143</v>
      </c>
      <c r="J205" s="11">
        <v>0.18732193732193725</v>
      </c>
      <c r="K205" s="10">
        <f t="shared" si="79"/>
        <v>334</v>
      </c>
      <c r="L205" s="39">
        <f t="shared" si="69"/>
        <v>0.36234068172104739</v>
      </c>
      <c r="M205" s="11">
        <v>4.0421792618629174E-2</v>
      </c>
      <c r="N205" s="10">
        <f t="shared" si="80"/>
        <v>297</v>
      </c>
      <c r="O205" s="39">
        <f t="shared" si="70"/>
        <v>0.35475957624604421</v>
      </c>
      <c r="P205" s="11">
        <v>1.6791044776119403E-2</v>
      </c>
      <c r="Q205" s="10">
        <f t="shared" si="81"/>
        <v>502</v>
      </c>
      <c r="R205" s="39">
        <f t="shared" si="71"/>
        <v>0.56093170477365739</v>
      </c>
      <c r="S205" s="12">
        <v>0</v>
      </c>
      <c r="T205" s="10">
        <f t="shared" si="82"/>
        <v>291</v>
      </c>
      <c r="U205" s="39">
        <f t="shared" si="72"/>
        <v>0.32048103006880468</v>
      </c>
      <c r="V205" s="11">
        <v>4.6772068511198944E-2</v>
      </c>
      <c r="W205" s="10">
        <f t="shared" si="83"/>
        <v>387</v>
      </c>
      <c r="X205" s="39">
        <f t="shared" si="73"/>
        <v>0.30104280370007047</v>
      </c>
      <c r="Y205" s="13">
        <v>89000</v>
      </c>
      <c r="Z205" s="10">
        <f t="shared" si="84"/>
        <v>420</v>
      </c>
      <c r="AA205" s="39">
        <f t="shared" si="74"/>
        <v>0.61805158609377842</v>
      </c>
      <c r="AB205" s="11">
        <v>2.7842227378190251E-2</v>
      </c>
      <c r="AC205" s="10">
        <f t="shared" si="85"/>
        <v>461</v>
      </c>
      <c r="AD205" s="39">
        <f t="shared" si="75"/>
        <v>0.8100591158033682</v>
      </c>
      <c r="AE205" s="11">
        <v>0.95499999999999996</v>
      </c>
      <c r="AF205" s="10">
        <f t="shared" si="86"/>
        <v>335</v>
      </c>
      <c r="AG205" s="39">
        <f t="shared" si="76"/>
        <v>0.2180366759736494</v>
      </c>
      <c r="AH205" s="14">
        <v>2.1829999999999998</v>
      </c>
      <c r="AI205" s="10">
        <f t="shared" si="87"/>
        <v>290</v>
      </c>
      <c r="AJ205" s="39">
        <f t="shared" si="77"/>
        <v>-0.18471868801632782</v>
      </c>
      <c r="AK205" s="13">
        <v>151984.95919473187</v>
      </c>
      <c r="AL205" s="44"/>
    </row>
    <row r="206" spans="1:38" x14ac:dyDescent="0.25">
      <c r="A206" t="s">
        <v>831</v>
      </c>
      <c r="B206" s="5" t="s">
        <v>462</v>
      </c>
      <c r="C206" s="6" t="s">
        <v>71</v>
      </c>
      <c r="D206" s="7" t="s">
        <v>34</v>
      </c>
      <c r="E206" s="42">
        <f t="shared" si="66"/>
        <v>1.2111913687478018</v>
      </c>
      <c r="F206" s="8">
        <v>20.89212400710041</v>
      </c>
      <c r="G206" s="9">
        <f t="shared" si="67"/>
        <v>283</v>
      </c>
      <c r="H206" s="10">
        <f t="shared" si="78"/>
        <v>520</v>
      </c>
      <c r="I206" s="39">
        <f t="shared" si="68"/>
        <v>0.90503740582675862</v>
      </c>
      <c r="J206" s="11">
        <v>0.26128458178288305</v>
      </c>
      <c r="K206" s="10">
        <f t="shared" si="79"/>
        <v>278</v>
      </c>
      <c r="L206" s="39">
        <f t="shared" si="69"/>
        <v>8.7781550752296281E-2</v>
      </c>
      <c r="M206" s="11">
        <v>4.8973143759873619E-2</v>
      </c>
      <c r="N206" s="10">
        <f t="shared" si="80"/>
        <v>250</v>
      </c>
      <c r="O206" s="39">
        <f t="shared" si="70"/>
        <v>0.24756039390464826</v>
      </c>
      <c r="P206" s="11">
        <v>2.0771513353115726E-2</v>
      </c>
      <c r="Q206" s="10">
        <f t="shared" si="81"/>
        <v>466</v>
      </c>
      <c r="R206" s="39">
        <f t="shared" si="71"/>
        <v>0.53302137823574436</v>
      </c>
      <c r="S206" s="12">
        <v>0.24</v>
      </c>
      <c r="T206" s="10">
        <f t="shared" si="82"/>
        <v>253</v>
      </c>
      <c r="U206" s="39">
        <f t="shared" si="72"/>
        <v>0.21786517383305262</v>
      </c>
      <c r="V206" s="11">
        <v>5.2476704266797451E-2</v>
      </c>
      <c r="W206" s="10">
        <f t="shared" si="83"/>
        <v>324</v>
      </c>
      <c r="X206" s="39">
        <f t="shared" si="73"/>
        <v>6.031722172099953E-3</v>
      </c>
      <c r="Y206" s="13">
        <v>80739</v>
      </c>
      <c r="Z206" s="10">
        <f t="shared" si="84"/>
        <v>159</v>
      </c>
      <c r="AA206" s="39">
        <f t="shared" si="74"/>
        <v>-0.37615389253683057</v>
      </c>
      <c r="AB206" s="11">
        <v>4.708097928436912E-2</v>
      </c>
      <c r="AC206" s="10">
        <f t="shared" si="85"/>
        <v>320</v>
      </c>
      <c r="AD206" s="39">
        <f t="shared" si="75"/>
        <v>0.36356424783189911</v>
      </c>
      <c r="AE206" s="11">
        <v>0.92200000000000004</v>
      </c>
      <c r="AF206" s="10">
        <f t="shared" si="86"/>
        <v>276</v>
      </c>
      <c r="AG206" s="39">
        <f t="shared" si="76"/>
        <v>4.6598295764129098E-2</v>
      </c>
      <c r="AH206" s="14">
        <v>2.323</v>
      </c>
      <c r="AI206" s="10">
        <f t="shared" si="87"/>
        <v>330</v>
      </c>
      <c r="AJ206" s="39">
        <f t="shared" si="77"/>
        <v>-0.16220787111443111</v>
      </c>
      <c r="AK206" s="13">
        <v>166272.78052032858</v>
      </c>
      <c r="AL206" s="44"/>
    </row>
    <row r="207" spans="1:38" x14ac:dyDescent="0.25">
      <c r="A207" t="s">
        <v>832</v>
      </c>
      <c r="B207" s="5" t="s">
        <v>352</v>
      </c>
      <c r="C207" s="6" t="s">
        <v>63</v>
      </c>
      <c r="D207" s="7" t="s">
        <v>34</v>
      </c>
      <c r="E207" s="42">
        <f t="shared" si="66"/>
        <v>3.1679097836558205</v>
      </c>
      <c r="F207" s="8">
        <v>15.93321299403458</v>
      </c>
      <c r="G207" s="9">
        <f t="shared" si="67"/>
        <v>404</v>
      </c>
      <c r="H207" s="10">
        <f t="shared" si="78"/>
        <v>217</v>
      </c>
      <c r="I207" s="39">
        <f t="shared" si="68"/>
        <v>-0.23717024031549905</v>
      </c>
      <c r="J207" s="11">
        <v>1.1115227862171118E-2</v>
      </c>
      <c r="K207" s="10">
        <f t="shared" si="79"/>
        <v>190</v>
      </c>
      <c r="L207" s="39">
        <f t="shared" si="69"/>
        <v>-0.23009729683129823</v>
      </c>
      <c r="M207" s="11">
        <v>5.8873720136518773E-2</v>
      </c>
      <c r="N207" s="10">
        <f t="shared" si="80"/>
        <v>394</v>
      </c>
      <c r="O207" s="39">
        <f t="shared" si="70"/>
        <v>0.55144903989176519</v>
      </c>
      <c r="P207" s="11">
        <v>9.4876660341555973E-3</v>
      </c>
      <c r="Q207" s="10">
        <f t="shared" si="81"/>
        <v>396</v>
      </c>
      <c r="R207" s="39">
        <f t="shared" si="71"/>
        <v>0.47952658570474449</v>
      </c>
      <c r="S207" s="12">
        <v>0.7</v>
      </c>
      <c r="T207" s="10">
        <f t="shared" si="82"/>
        <v>531</v>
      </c>
      <c r="U207" s="39">
        <f t="shared" si="72"/>
        <v>0.91848136767419453</v>
      </c>
      <c r="V207" s="11">
        <v>1.3527945888216448E-2</v>
      </c>
      <c r="W207" s="10">
        <f t="shared" si="83"/>
        <v>321</v>
      </c>
      <c r="X207" s="39">
        <f t="shared" si="73"/>
        <v>-1.2176725198475133E-3</v>
      </c>
      <c r="Y207" s="13">
        <v>80536</v>
      </c>
      <c r="Z207" s="10">
        <f t="shared" si="84"/>
        <v>489</v>
      </c>
      <c r="AA207" s="39">
        <f t="shared" si="74"/>
        <v>0.89484937606080639</v>
      </c>
      <c r="AB207" s="11">
        <v>2.2485946283572766E-2</v>
      </c>
      <c r="AC207" s="10">
        <f t="shared" si="85"/>
        <v>298</v>
      </c>
      <c r="AD207" s="39">
        <f t="shared" si="75"/>
        <v>0.26885321523189015</v>
      </c>
      <c r="AE207" s="11">
        <v>0.91500000000000004</v>
      </c>
      <c r="AF207" s="10">
        <f t="shared" si="86"/>
        <v>467</v>
      </c>
      <c r="AG207" s="39">
        <f t="shared" si="76"/>
        <v>0.70786061942942113</v>
      </c>
      <c r="AH207" s="14">
        <v>1.7829999999999999</v>
      </c>
      <c r="AI207" s="10">
        <f t="shared" si="87"/>
        <v>458</v>
      </c>
      <c r="AJ207" s="39">
        <f t="shared" si="77"/>
        <v>-1.6721595833552858E-2</v>
      </c>
      <c r="AK207" s="13">
        <v>258614.24976148357</v>
      </c>
      <c r="AL207" s="44"/>
    </row>
    <row r="208" spans="1:38" x14ac:dyDescent="0.25">
      <c r="A208" t="s">
        <v>833</v>
      </c>
      <c r="B208" s="5" t="s">
        <v>533</v>
      </c>
      <c r="C208" s="6" t="s">
        <v>93</v>
      </c>
      <c r="D208" s="7" t="s">
        <v>34</v>
      </c>
      <c r="E208" s="42">
        <f t="shared" si="66"/>
        <v>5.1400840518352267</v>
      </c>
      <c r="F208" s="8">
        <v>10.935132215702648</v>
      </c>
      <c r="G208" s="9">
        <f t="shared" si="67"/>
        <v>498</v>
      </c>
      <c r="H208" s="10">
        <f t="shared" si="78"/>
        <v>90</v>
      </c>
      <c r="I208" s="39">
        <f t="shared" si="68"/>
        <v>-0.55289530264383235</v>
      </c>
      <c r="J208" s="11">
        <v>-5.8035714285714302E-2</v>
      </c>
      <c r="K208" s="10">
        <f t="shared" si="79"/>
        <v>277</v>
      </c>
      <c r="L208" s="39">
        <f t="shared" si="69"/>
        <v>8.7574521669973038E-2</v>
      </c>
      <c r="M208" s="11">
        <v>4.8979591836734691E-2</v>
      </c>
      <c r="N208" s="10">
        <f t="shared" si="80"/>
        <v>293</v>
      </c>
      <c r="O208" s="39">
        <f t="shared" si="70"/>
        <v>0.34462432730643827</v>
      </c>
      <c r="P208" s="11">
        <v>1.7167381974248927E-2</v>
      </c>
      <c r="Q208" s="10">
        <f t="shared" si="81"/>
        <v>440</v>
      </c>
      <c r="R208" s="39">
        <f t="shared" si="71"/>
        <v>0.51325156360472268</v>
      </c>
      <c r="S208" s="12">
        <v>0.41</v>
      </c>
      <c r="T208" s="10">
        <f t="shared" si="82"/>
        <v>552</v>
      </c>
      <c r="U208" s="39">
        <f t="shared" si="72"/>
        <v>1.0243113835235287</v>
      </c>
      <c r="V208" s="11">
        <v>7.6446280991735536E-3</v>
      </c>
      <c r="W208" s="10">
        <f t="shared" si="83"/>
        <v>515</v>
      </c>
      <c r="X208" s="39">
        <f t="shared" si="73"/>
        <v>1.3907375309418684</v>
      </c>
      <c r="Y208" s="13">
        <v>119514</v>
      </c>
      <c r="Z208" s="10">
        <f t="shared" si="84"/>
        <v>471</v>
      </c>
      <c r="AA208" s="39">
        <f t="shared" si="74"/>
        <v>0.81317641461012236</v>
      </c>
      <c r="AB208" s="11">
        <v>2.4066390041493781E-2</v>
      </c>
      <c r="AC208" s="10">
        <f t="shared" si="85"/>
        <v>537</v>
      </c>
      <c r="AD208" s="39">
        <f t="shared" si="75"/>
        <v>1.1077223611176821</v>
      </c>
      <c r="AE208" s="11">
        <v>0.97699999999999998</v>
      </c>
      <c r="AF208" s="10">
        <f t="shared" si="86"/>
        <v>354</v>
      </c>
      <c r="AG208" s="39">
        <f t="shared" si="76"/>
        <v>0.29885762664385157</v>
      </c>
      <c r="AH208" s="14">
        <v>2.117</v>
      </c>
      <c r="AI208" s="10">
        <f t="shared" si="87"/>
        <v>444</v>
      </c>
      <c r="AJ208" s="39">
        <f t="shared" si="77"/>
        <v>-4.8494962746536086E-2</v>
      </c>
      <c r="AK208" s="13">
        <v>238447.40324748255</v>
      </c>
      <c r="AL208" s="44"/>
    </row>
    <row r="209" spans="1:38" x14ac:dyDescent="0.25">
      <c r="A209" t="s">
        <v>834</v>
      </c>
      <c r="B209" s="5" t="s">
        <v>127</v>
      </c>
      <c r="C209" s="6" t="s">
        <v>52</v>
      </c>
      <c r="D209" s="7" t="s">
        <v>34</v>
      </c>
      <c r="E209" s="42">
        <f t="shared" si="66"/>
        <v>-5.9024866876836652</v>
      </c>
      <c r="F209" s="8">
        <v>38.920316611962754</v>
      </c>
      <c r="G209" s="9">
        <f t="shared" si="67"/>
        <v>67</v>
      </c>
      <c r="H209" s="10">
        <f t="shared" si="78"/>
        <v>291</v>
      </c>
      <c r="I209" s="39">
        <f t="shared" si="68"/>
        <v>-9.8955976371229382E-2</v>
      </c>
      <c r="J209" s="11">
        <v>4.1387283236994143E-2</v>
      </c>
      <c r="K209" s="10">
        <f t="shared" si="79"/>
        <v>97</v>
      </c>
      <c r="L209" s="39">
        <f t="shared" si="69"/>
        <v>-0.81979645269752932</v>
      </c>
      <c r="M209" s="11">
        <v>7.7240344956880397E-2</v>
      </c>
      <c r="N209" s="10">
        <f t="shared" si="80"/>
        <v>69</v>
      </c>
      <c r="O209" s="39">
        <f t="shared" si="70"/>
        <v>-0.87282212231156941</v>
      </c>
      <c r="P209" s="11">
        <v>6.2373019097927675E-2</v>
      </c>
      <c r="Q209" s="10">
        <f t="shared" si="81"/>
        <v>120</v>
      </c>
      <c r="R209" s="39">
        <f t="shared" si="71"/>
        <v>-0.15659627330518883</v>
      </c>
      <c r="S209" s="12">
        <v>6.17</v>
      </c>
      <c r="T209" s="10">
        <f t="shared" si="82"/>
        <v>54</v>
      </c>
      <c r="U209" s="39">
        <f t="shared" si="72"/>
        <v>-1.2355112205162</v>
      </c>
      <c r="V209" s="11">
        <v>0.1332730183032918</v>
      </c>
      <c r="W209" s="10">
        <f t="shared" si="83"/>
        <v>52</v>
      </c>
      <c r="X209" s="39">
        <f t="shared" si="73"/>
        <v>-1.1061254152235647</v>
      </c>
      <c r="Y209" s="13">
        <v>49596</v>
      </c>
      <c r="Z209" s="10">
        <f t="shared" si="84"/>
        <v>133</v>
      </c>
      <c r="AA209" s="39">
        <f t="shared" si="74"/>
        <v>-0.53216410596362862</v>
      </c>
      <c r="AB209" s="11">
        <v>5.0099914359120756E-2</v>
      </c>
      <c r="AC209" s="10">
        <f t="shared" si="85"/>
        <v>39</v>
      </c>
      <c r="AD209" s="39">
        <f t="shared" si="75"/>
        <v>-1.6794880268254362</v>
      </c>
      <c r="AE209" s="11">
        <v>0.77099999999999991</v>
      </c>
      <c r="AF209" s="10">
        <f t="shared" si="86"/>
        <v>233</v>
      </c>
      <c r="AG209" s="39">
        <f t="shared" si="76"/>
        <v>-9.0552408403487147E-2</v>
      </c>
      <c r="AH209" s="14">
        <v>2.4350000000000001</v>
      </c>
      <c r="AI209" s="10">
        <f t="shared" si="87"/>
        <v>135</v>
      </c>
      <c r="AJ209" s="39">
        <f t="shared" si="77"/>
        <v>-0.26981325668006295</v>
      </c>
      <c r="AK209" s="13">
        <v>97974.658362702627</v>
      </c>
      <c r="AL209" s="44"/>
    </row>
    <row r="210" spans="1:38" x14ac:dyDescent="0.25">
      <c r="A210" t="s">
        <v>835</v>
      </c>
      <c r="B210" s="5" t="s">
        <v>511</v>
      </c>
      <c r="C210" s="6" t="s">
        <v>47</v>
      </c>
      <c r="D210" s="7" t="s">
        <v>20</v>
      </c>
      <c r="E210" s="42">
        <f t="shared" si="66"/>
        <v>2.3001587133943602</v>
      </c>
      <c r="F210" s="8">
        <v>18.132354324812873</v>
      </c>
      <c r="G210" s="9">
        <f t="shared" si="67"/>
        <v>356</v>
      </c>
      <c r="H210" s="10">
        <f t="shared" si="78"/>
        <v>557</v>
      </c>
      <c r="I210" s="39">
        <f t="shared" si="68"/>
        <v>2.5945230845596976</v>
      </c>
      <c r="J210" s="11">
        <v>0.63132022471910121</v>
      </c>
      <c r="K210" s="10">
        <f t="shared" si="79"/>
        <v>361</v>
      </c>
      <c r="L210" s="39">
        <f t="shared" si="69"/>
        <v>0.45010065089328272</v>
      </c>
      <c r="M210" s="11">
        <v>3.7688442211055273E-2</v>
      </c>
      <c r="N210" s="10">
        <f t="shared" si="80"/>
        <v>175</v>
      </c>
      <c r="O210" s="39">
        <f t="shared" si="70"/>
        <v>-1.7894909656604615E-2</v>
      </c>
      <c r="P210" s="11">
        <v>3.0628272251308899E-2</v>
      </c>
      <c r="Q210" s="10">
        <f t="shared" si="81"/>
        <v>98</v>
      </c>
      <c r="R210" s="39">
        <f t="shared" si="71"/>
        <v>-0.29265911517751458</v>
      </c>
      <c r="S210" s="12">
        <v>7.34</v>
      </c>
      <c r="T210" s="10">
        <f t="shared" si="82"/>
        <v>270</v>
      </c>
      <c r="U210" s="39">
        <f t="shared" si="72"/>
        <v>0.27532595015317624</v>
      </c>
      <c r="V210" s="11">
        <v>4.9282336347797231E-2</v>
      </c>
      <c r="W210" s="10">
        <f t="shared" si="83"/>
        <v>419</v>
      </c>
      <c r="X210" s="39">
        <f t="shared" si="73"/>
        <v>0.50109752815469955</v>
      </c>
      <c r="Y210" s="13">
        <v>94602</v>
      </c>
      <c r="Z210" s="10">
        <f t="shared" si="84"/>
        <v>322</v>
      </c>
      <c r="AA210" s="39">
        <f t="shared" si="74"/>
        <v>0.28005044646933669</v>
      </c>
      <c r="AB210" s="11">
        <v>3.4382847208808187E-2</v>
      </c>
      <c r="AC210" s="10">
        <f t="shared" si="85"/>
        <v>494</v>
      </c>
      <c r="AD210" s="39">
        <f t="shared" si="75"/>
        <v>0.94536059094623814</v>
      </c>
      <c r="AE210" s="11">
        <v>0.96499999999999997</v>
      </c>
      <c r="AF210" s="10">
        <f t="shared" si="86"/>
        <v>161</v>
      </c>
      <c r="AG210" s="39">
        <f t="shared" si="76"/>
        <v>-0.3868958941942291</v>
      </c>
      <c r="AH210" s="14">
        <v>2.677</v>
      </c>
      <c r="AI210" s="10">
        <f t="shared" si="87"/>
        <v>224</v>
      </c>
      <c r="AJ210" s="39">
        <f t="shared" si="77"/>
        <v>-0.22221495123863458</v>
      </c>
      <c r="AK210" s="13">
        <v>128185.73806328008</v>
      </c>
      <c r="AL210" s="44"/>
    </row>
    <row r="211" spans="1:38" x14ac:dyDescent="0.25">
      <c r="A211" t="s">
        <v>836</v>
      </c>
      <c r="B211" s="5" t="s">
        <v>359</v>
      </c>
      <c r="C211" s="6" t="s">
        <v>30</v>
      </c>
      <c r="D211" s="7" t="s">
        <v>20</v>
      </c>
      <c r="E211" s="42">
        <f t="shared" si="66"/>
        <v>6.4792418678664863</v>
      </c>
      <c r="F211" s="8">
        <v>7.5413048813476635</v>
      </c>
      <c r="G211" s="9">
        <f t="shared" si="67"/>
        <v>541</v>
      </c>
      <c r="H211" s="10">
        <f t="shared" si="78"/>
        <v>19</v>
      </c>
      <c r="I211" s="39">
        <f t="shared" si="68"/>
        <v>-1.151995978991692</v>
      </c>
      <c r="J211" s="11">
        <v>-0.18925233644859818</v>
      </c>
      <c r="K211" s="10">
        <f t="shared" si="79"/>
        <v>162</v>
      </c>
      <c r="L211" s="39">
        <f t="shared" si="69"/>
        <v>-0.35634733480370068</v>
      </c>
      <c r="M211" s="11">
        <v>6.2805872756933112E-2</v>
      </c>
      <c r="N211" s="10">
        <f t="shared" si="80"/>
        <v>489</v>
      </c>
      <c r="O211" s="39">
        <f t="shared" si="70"/>
        <v>0.80696419382803874</v>
      </c>
      <c r="P211" s="11">
        <v>0</v>
      </c>
      <c r="Q211" s="10">
        <f t="shared" si="81"/>
        <v>232</v>
      </c>
      <c r="R211" s="39">
        <f t="shared" si="71"/>
        <v>0.26205862476350589</v>
      </c>
      <c r="S211" s="12">
        <v>2.57</v>
      </c>
      <c r="T211" s="10">
        <f t="shared" si="82"/>
        <v>355</v>
      </c>
      <c r="U211" s="39">
        <f t="shared" si="72"/>
        <v>0.47117953009870905</v>
      </c>
      <c r="V211" s="11">
        <v>3.8394415357766144E-2</v>
      </c>
      <c r="W211" s="10">
        <f t="shared" si="83"/>
        <v>394</v>
      </c>
      <c r="X211" s="39">
        <f t="shared" si="73"/>
        <v>0.3303617842029713</v>
      </c>
      <c r="Y211" s="13">
        <v>89821</v>
      </c>
      <c r="Z211" s="10">
        <f t="shared" si="84"/>
        <v>555</v>
      </c>
      <c r="AA211" s="39">
        <f t="shared" si="74"/>
        <v>2.0568608774483628</v>
      </c>
      <c r="AB211" s="11">
        <v>0</v>
      </c>
      <c r="AC211" s="10">
        <f t="shared" si="85"/>
        <v>521</v>
      </c>
      <c r="AD211" s="39">
        <f t="shared" si="75"/>
        <v>1.040071623546247</v>
      </c>
      <c r="AE211" s="11">
        <v>0.97199999999999998</v>
      </c>
      <c r="AF211" s="10">
        <f t="shared" si="86"/>
        <v>545</v>
      </c>
      <c r="AG211" s="39">
        <f t="shared" si="76"/>
        <v>1.6679155486027337</v>
      </c>
      <c r="AH211" s="14">
        <v>0.999</v>
      </c>
      <c r="AI211" s="10">
        <f t="shared" si="87"/>
        <v>561</v>
      </c>
      <c r="AJ211" s="39">
        <f t="shared" si="77"/>
        <v>5.8874087011072627</v>
      </c>
      <c r="AK211" s="13">
        <v>4006019.7363489084</v>
      </c>
      <c r="AL211" s="44"/>
    </row>
    <row r="212" spans="1:38" ht="22.5" x14ac:dyDescent="0.25">
      <c r="A212" t="s">
        <v>837</v>
      </c>
      <c r="B212" s="5" t="s">
        <v>358</v>
      </c>
      <c r="C212" s="6" t="s">
        <v>93</v>
      </c>
      <c r="D212" s="7" t="s">
        <v>34</v>
      </c>
      <c r="E212" s="42">
        <f t="shared" si="66"/>
        <v>1.9892636580914962</v>
      </c>
      <c r="F212" s="8">
        <v>18.9202555894522</v>
      </c>
      <c r="G212" s="9">
        <f t="shared" si="67"/>
        <v>329</v>
      </c>
      <c r="H212" s="10">
        <f t="shared" si="78"/>
        <v>184</v>
      </c>
      <c r="I212" s="39">
        <f t="shared" si="68"/>
        <v>-0.30623227896442623</v>
      </c>
      <c r="J212" s="11">
        <v>-4.0109233657620313E-3</v>
      </c>
      <c r="K212" s="10">
        <f t="shared" si="79"/>
        <v>242</v>
      </c>
      <c r="L212" s="39">
        <f t="shared" si="69"/>
        <v>-4.5141885057173363E-2</v>
      </c>
      <c r="M212" s="11">
        <v>5.3113144387413526E-2</v>
      </c>
      <c r="N212" s="10">
        <f t="shared" si="80"/>
        <v>425</v>
      </c>
      <c r="O212" s="39">
        <f t="shared" si="70"/>
        <v>0.61654729146025733</v>
      </c>
      <c r="P212" s="11">
        <v>7.0704690077775158E-3</v>
      </c>
      <c r="Q212" s="10">
        <f t="shared" si="81"/>
        <v>341</v>
      </c>
      <c r="R212" s="39">
        <f t="shared" si="71"/>
        <v>0.42138007208409245</v>
      </c>
      <c r="S212" s="12">
        <v>1.2</v>
      </c>
      <c r="T212" s="10">
        <f t="shared" si="82"/>
        <v>349</v>
      </c>
      <c r="U212" s="39">
        <f t="shared" si="72"/>
        <v>0.44950023956156387</v>
      </c>
      <c r="V212" s="11">
        <v>3.9599613662305737E-2</v>
      </c>
      <c r="W212" s="10">
        <f t="shared" si="83"/>
        <v>374</v>
      </c>
      <c r="X212" s="39">
        <f t="shared" si="73"/>
        <v>0.25840350684201496</v>
      </c>
      <c r="Y212" s="13">
        <v>87806</v>
      </c>
      <c r="Z212" s="10">
        <f t="shared" si="84"/>
        <v>280</v>
      </c>
      <c r="AA212" s="39">
        <f t="shared" si="74"/>
        <v>0.14964589761337144</v>
      </c>
      <c r="AB212" s="11">
        <v>3.6906290115532737E-2</v>
      </c>
      <c r="AC212" s="10">
        <f t="shared" si="85"/>
        <v>278</v>
      </c>
      <c r="AD212" s="39">
        <f t="shared" si="75"/>
        <v>0.20120247766045524</v>
      </c>
      <c r="AE212" s="11">
        <v>0.91</v>
      </c>
      <c r="AF212" s="10">
        <f t="shared" si="86"/>
        <v>290</v>
      </c>
      <c r="AG212" s="39">
        <f t="shared" si="76"/>
        <v>9.0682450675148601E-2</v>
      </c>
      <c r="AH212" s="14">
        <v>2.2869999999999999</v>
      </c>
      <c r="AI212" s="10">
        <f t="shared" si="87"/>
        <v>325</v>
      </c>
      <c r="AJ212" s="39">
        <f t="shared" si="77"/>
        <v>-0.16897159517458468</v>
      </c>
      <c r="AK212" s="13">
        <v>161979.7830121408</v>
      </c>
      <c r="AL212" s="44"/>
    </row>
    <row r="213" spans="1:38" x14ac:dyDescent="0.25">
      <c r="A213" t="s">
        <v>838</v>
      </c>
      <c r="B213" s="5" t="s">
        <v>582</v>
      </c>
      <c r="C213" s="6" t="s">
        <v>93</v>
      </c>
      <c r="D213" s="7" t="s">
        <v>34</v>
      </c>
      <c r="E213" s="42">
        <f t="shared" si="66"/>
        <v>5.3881274746040253</v>
      </c>
      <c r="F213" s="8">
        <v>10.30651582843133</v>
      </c>
      <c r="G213" s="9">
        <f t="shared" si="67"/>
        <v>507</v>
      </c>
      <c r="H213" s="10">
        <f t="shared" si="78"/>
        <v>130</v>
      </c>
      <c r="I213" s="39">
        <f t="shared" si="68"/>
        <v>-0.41382513855832431</v>
      </c>
      <c r="J213" s="11">
        <v>-2.7576197387518153E-2</v>
      </c>
      <c r="K213" s="10">
        <f t="shared" si="79"/>
        <v>532</v>
      </c>
      <c r="L213" s="39">
        <f t="shared" si="69"/>
        <v>1.225920868264665</v>
      </c>
      <c r="M213" s="11">
        <v>1.3524936601859678E-2</v>
      </c>
      <c r="N213" s="10">
        <f t="shared" si="80"/>
        <v>339</v>
      </c>
      <c r="O213" s="39">
        <f t="shared" si="70"/>
        <v>0.43772618560341858</v>
      </c>
      <c r="P213" s="11">
        <v>1.3710368466152529E-2</v>
      </c>
      <c r="Q213" s="10">
        <f t="shared" si="81"/>
        <v>454</v>
      </c>
      <c r="R213" s="39">
        <f t="shared" si="71"/>
        <v>0.5272067268736792</v>
      </c>
      <c r="S213" s="12">
        <v>0.28999999999999998</v>
      </c>
      <c r="T213" s="10">
        <f t="shared" si="82"/>
        <v>521</v>
      </c>
      <c r="U213" s="39">
        <f t="shared" si="72"/>
        <v>0.87460938668326849</v>
      </c>
      <c r="V213" s="11">
        <v>1.5966883500887048E-2</v>
      </c>
      <c r="W213" s="10">
        <f t="shared" si="83"/>
        <v>538</v>
      </c>
      <c r="X213" s="39">
        <f t="shared" si="73"/>
        <v>1.9161936565444053</v>
      </c>
      <c r="Y213" s="13">
        <v>134228</v>
      </c>
      <c r="Z213" s="10">
        <f t="shared" si="84"/>
        <v>326</v>
      </c>
      <c r="AA213" s="39">
        <f t="shared" si="74"/>
        <v>0.29789400219005358</v>
      </c>
      <c r="AB213" s="11">
        <v>3.4037558685446008E-2</v>
      </c>
      <c r="AC213" s="10">
        <f t="shared" si="85"/>
        <v>530</v>
      </c>
      <c r="AD213" s="39">
        <f t="shared" si="75"/>
        <v>1.080662066089108</v>
      </c>
      <c r="AE213" s="11">
        <v>0.97499999999999998</v>
      </c>
      <c r="AF213" s="10">
        <f t="shared" si="86"/>
        <v>323</v>
      </c>
      <c r="AG213" s="39">
        <f t="shared" si="76"/>
        <v>0.17272796120399006</v>
      </c>
      <c r="AH213" s="14">
        <v>2.2200000000000002</v>
      </c>
      <c r="AI213" s="10">
        <f t="shared" si="87"/>
        <v>482</v>
      </c>
      <c r="AJ213" s="39">
        <f t="shared" si="77"/>
        <v>3.0518111570036831E-2</v>
      </c>
      <c r="AK213" s="13">
        <v>288597.7240084394</v>
      </c>
      <c r="AL213" s="44"/>
    </row>
    <row r="214" spans="1:38" x14ac:dyDescent="0.25">
      <c r="A214" t="s">
        <v>839</v>
      </c>
      <c r="B214" s="5" t="s">
        <v>342</v>
      </c>
      <c r="C214" s="6" t="s">
        <v>33</v>
      </c>
      <c r="D214" s="7" t="s">
        <v>34</v>
      </c>
      <c r="E214" s="42">
        <f t="shared" si="66"/>
        <v>0.95808485570136614</v>
      </c>
      <c r="F214" s="8">
        <v>21.533571782856974</v>
      </c>
      <c r="G214" s="9">
        <f t="shared" si="67"/>
        <v>270</v>
      </c>
      <c r="H214" s="10">
        <f t="shared" si="78"/>
        <v>199</v>
      </c>
      <c r="I214" s="39">
        <f t="shared" si="68"/>
        <v>-0.2650285630907579</v>
      </c>
      <c r="J214" s="11">
        <v>5.0136239782017089E-3</v>
      </c>
      <c r="K214" s="10">
        <f t="shared" si="79"/>
        <v>294</v>
      </c>
      <c r="L214" s="39">
        <f t="shared" si="69"/>
        <v>0.19427841295818735</v>
      </c>
      <c r="M214" s="11">
        <v>4.5656218691856307E-2</v>
      </c>
      <c r="N214" s="10">
        <f t="shared" si="80"/>
        <v>335</v>
      </c>
      <c r="O214" s="39">
        <f t="shared" si="70"/>
        <v>0.4328054283962573</v>
      </c>
      <c r="P214" s="11">
        <v>1.389308366052552E-2</v>
      </c>
      <c r="Q214" s="10">
        <f t="shared" si="81"/>
        <v>275</v>
      </c>
      <c r="R214" s="39">
        <f t="shared" si="71"/>
        <v>0.34927839519448389</v>
      </c>
      <c r="S214" s="12">
        <v>1.82</v>
      </c>
      <c r="T214" s="10">
        <f t="shared" si="82"/>
        <v>201</v>
      </c>
      <c r="U214" s="39">
        <f t="shared" si="72"/>
        <v>3.0019238749053195E-2</v>
      </c>
      <c r="V214" s="11">
        <v>6.2919463087248328E-2</v>
      </c>
      <c r="W214" s="10">
        <f t="shared" si="83"/>
        <v>250</v>
      </c>
      <c r="X214" s="39">
        <f t="shared" si="73"/>
        <v>-0.31733413465343852</v>
      </c>
      <c r="Y214" s="13">
        <v>71684</v>
      </c>
      <c r="Z214" s="10">
        <f t="shared" si="84"/>
        <v>378</v>
      </c>
      <c r="AA214" s="39">
        <f t="shared" si="74"/>
        <v>0.47260929279570923</v>
      </c>
      <c r="AB214" s="11">
        <v>3.065666388811707E-2</v>
      </c>
      <c r="AC214" s="10">
        <f t="shared" si="85"/>
        <v>249</v>
      </c>
      <c r="AD214" s="39">
        <f t="shared" si="75"/>
        <v>7.9431150031870817E-2</v>
      </c>
      <c r="AE214" s="11">
        <v>0.90099999999999991</v>
      </c>
      <c r="AF214" s="10">
        <f t="shared" si="86"/>
        <v>229</v>
      </c>
      <c r="AG214" s="39">
        <f t="shared" si="76"/>
        <v>-9.3001528120765731E-2</v>
      </c>
      <c r="AH214" s="14">
        <v>2.4369999999999998</v>
      </c>
      <c r="AI214" s="10">
        <f t="shared" si="87"/>
        <v>283</v>
      </c>
      <c r="AJ214" s="39">
        <f t="shared" si="77"/>
        <v>-0.19114638099694231</v>
      </c>
      <c r="AK214" s="13">
        <v>147905.2436853816</v>
      </c>
      <c r="AL214" s="44"/>
    </row>
    <row r="215" spans="1:38" x14ac:dyDescent="0.25">
      <c r="A215" t="s">
        <v>840</v>
      </c>
      <c r="B215" s="5" t="s">
        <v>310</v>
      </c>
      <c r="C215" s="6" t="s">
        <v>54</v>
      </c>
      <c r="D215" s="7" t="s">
        <v>39</v>
      </c>
      <c r="E215" s="42">
        <f t="shared" si="66"/>
        <v>1.1575278971212908</v>
      </c>
      <c r="F215" s="8">
        <v>21.028123330467825</v>
      </c>
      <c r="G215" s="9">
        <f t="shared" si="67"/>
        <v>281</v>
      </c>
      <c r="H215" s="10">
        <f t="shared" si="78"/>
        <v>67</v>
      </c>
      <c r="I215" s="39">
        <f t="shared" si="68"/>
        <v>-0.63474128997091417</v>
      </c>
      <c r="J215" s="11">
        <v>-7.5961839924754804E-2</v>
      </c>
      <c r="K215" s="10">
        <f t="shared" si="79"/>
        <v>491</v>
      </c>
      <c r="L215" s="39">
        <f t="shared" si="69"/>
        <v>0.98006399745071349</v>
      </c>
      <c r="M215" s="11">
        <v>2.1182334210161982E-2</v>
      </c>
      <c r="N215" s="10">
        <f t="shared" si="80"/>
        <v>165</v>
      </c>
      <c r="O215" s="39">
        <f t="shared" si="70"/>
        <v>-8.4396987306710303E-2</v>
      </c>
      <c r="P215" s="11">
        <v>3.3097595473833098E-2</v>
      </c>
      <c r="Q215" s="10">
        <f t="shared" si="81"/>
        <v>368</v>
      </c>
      <c r="R215" s="39">
        <f t="shared" si="71"/>
        <v>0.44929039862200548</v>
      </c>
      <c r="S215" s="12">
        <v>0.96</v>
      </c>
      <c r="T215" s="10">
        <f t="shared" si="82"/>
        <v>403</v>
      </c>
      <c r="U215" s="39">
        <f t="shared" si="72"/>
        <v>0.5835073079380112</v>
      </c>
      <c r="V215" s="11">
        <v>3.2149873029562549E-2</v>
      </c>
      <c r="W215" s="10">
        <f t="shared" si="83"/>
        <v>357</v>
      </c>
      <c r="X215" s="39">
        <f t="shared" si="73"/>
        <v>0.17766024872135869</v>
      </c>
      <c r="Y215" s="13">
        <v>85545</v>
      </c>
      <c r="Z215" s="10">
        <f t="shared" si="84"/>
        <v>251</v>
      </c>
      <c r="AA215" s="39">
        <f t="shared" si="74"/>
        <v>5.3374278056001749E-2</v>
      </c>
      <c r="AB215" s="11">
        <v>3.8769230769230771E-2</v>
      </c>
      <c r="AC215" s="10">
        <f t="shared" si="85"/>
        <v>218</v>
      </c>
      <c r="AD215" s="39">
        <f t="shared" si="75"/>
        <v>-2.8810030082423586E-2</v>
      </c>
      <c r="AE215" s="11">
        <v>0.89300000000000002</v>
      </c>
      <c r="AF215" s="10">
        <f t="shared" si="86"/>
        <v>228</v>
      </c>
      <c r="AG215" s="39">
        <f t="shared" si="76"/>
        <v>-9.5450647838044869E-2</v>
      </c>
      <c r="AH215" s="14">
        <v>2.4390000000000001</v>
      </c>
      <c r="AI215" s="10">
        <f t="shared" si="87"/>
        <v>223</v>
      </c>
      <c r="AJ215" s="39">
        <f t="shared" si="77"/>
        <v>-0.22226133494956424</v>
      </c>
      <c r="AK215" s="13">
        <v>128156.29789782231</v>
      </c>
      <c r="AL215" s="44"/>
    </row>
    <row r="216" spans="1:38" x14ac:dyDescent="0.25">
      <c r="A216" t="s">
        <v>841</v>
      </c>
      <c r="B216" s="5" t="s">
        <v>322</v>
      </c>
      <c r="C216" s="6" t="s">
        <v>49</v>
      </c>
      <c r="D216" s="7" t="s">
        <v>39</v>
      </c>
      <c r="E216" s="42">
        <f t="shared" si="66"/>
        <v>2.1085645509740476</v>
      </c>
      <c r="F216" s="8">
        <v>18.617911365021889</v>
      </c>
      <c r="G216" s="9">
        <f t="shared" si="67"/>
        <v>336</v>
      </c>
      <c r="H216" s="10">
        <f t="shared" si="78"/>
        <v>548</v>
      </c>
      <c r="I216" s="39">
        <f t="shared" si="68"/>
        <v>1.7017079465795653</v>
      </c>
      <c r="J216" s="11">
        <v>0.43577348066298338</v>
      </c>
      <c r="K216" s="10">
        <f t="shared" si="79"/>
        <v>550</v>
      </c>
      <c r="L216" s="39">
        <f t="shared" si="69"/>
        <v>1.5436966744126495</v>
      </c>
      <c r="M216" s="11">
        <v>3.6275695284159614E-3</v>
      </c>
      <c r="N216" s="10">
        <f t="shared" si="80"/>
        <v>424</v>
      </c>
      <c r="O216" s="39">
        <f t="shared" si="70"/>
        <v>0.61086251500607347</v>
      </c>
      <c r="P216" s="11">
        <v>7.2815533980582527E-3</v>
      </c>
      <c r="Q216" s="10">
        <f t="shared" si="81"/>
        <v>301</v>
      </c>
      <c r="R216" s="39">
        <f t="shared" si="71"/>
        <v>0.38881802445652736</v>
      </c>
      <c r="S216" s="12">
        <v>1.48</v>
      </c>
      <c r="T216" s="10">
        <f t="shared" si="82"/>
        <v>286</v>
      </c>
      <c r="U216" s="39">
        <f t="shared" si="72"/>
        <v>0.3147870768522556</v>
      </c>
      <c r="V216" s="11">
        <v>4.7088607594936709E-2</v>
      </c>
      <c r="W216" s="10">
        <f t="shared" si="83"/>
        <v>279</v>
      </c>
      <c r="X216" s="39">
        <f t="shared" si="73"/>
        <v>-0.17791720422307936</v>
      </c>
      <c r="Y216" s="13">
        <v>75588</v>
      </c>
      <c r="Z216" s="10">
        <f t="shared" si="84"/>
        <v>253</v>
      </c>
      <c r="AA216" s="39">
        <f t="shared" si="74"/>
        <v>5.6451830436020749E-2</v>
      </c>
      <c r="AB216" s="11">
        <v>3.870967741935484E-2</v>
      </c>
      <c r="AC216" s="10">
        <f t="shared" si="85"/>
        <v>278</v>
      </c>
      <c r="AD216" s="39">
        <f t="shared" si="75"/>
        <v>0.20120247766045524</v>
      </c>
      <c r="AE216" s="11">
        <v>0.91</v>
      </c>
      <c r="AF216" s="10">
        <f t="shared" si="86"/>
        <v>211</v>
      </c>
      <c r="AG216" s="39">
        <f t="shared" si="76"/>
        <v>-0.15790320062865598</v>
      </c>
      <c r="AH216" s="14">
        <v>2.4900000000000002</v>
      </c>
      <c r="AI216" s="10">
        <f t="shared" si="87"/>
        <v>210</v>
      </c>
      <c r="AJ216" s="39">
        <f t="shared" si="77"/>
        <v>-0.23006209722038085</v>
      </c>
      <c r="AK216" s="13">
        <v>123205.08275469294</v>
      </c>
      <c r="AL216" s="44"/>
    </row>
    <row r="217" spans="1:38" x14ac:dyDescent="0.25">
      <c r="A217" t="s">
        <v>842</v>
      </c>
      <c r="B217" s="5" t="s">
        <v>304</v>
      </c>
      <c r="C217" s="6" t="s">
        <v>91</v>
      </c>
      <c r="D217" s="7" t="s">
        <v>39</v>
      </c>
      <c r="E217" s="42">
        <f t="shared" si="66"/>
        <v>3.422698290006132</v>
      </c>
      <c r="F217" s="8">
        <v>15.287502543048435</v>
      </c>
      <c r="G217" s="9">
        <f t="shared" si="67"/>
        <v>415</v>
      </c>
      <c r="H217" s="10">
        <f t="shared" si="78"/>
        <v>65</v>
      </c>
      <c r="I217" s="39">
        <f t="shared" si="68"/>
        <v>-0.63652655751286624</v>
      </c>
      <c r="J217" s="11">
        <v>-7.6352853965900636E-2</v>
      </c>
      <c r="K217" s="10">
        <f t="shared" si="79"/>
        <v>293</v>
      </c>
      <c r="L217" s="39">
        <f t="shared" si="69"/>
        <v>0.18832894622528271</v>
      </c>
      <c r="M217" s="11">
        <v>4.5841519318926001E-2</v>
      </c>
      <c r="N217" s="10">
        <f t="shared" si="80"/>
        <v>416</v>
      </c>
      <c r="O217" s="39">
        <f t="shared" si="70"/>
        <v>0.60363936920640826</v>
      </c>
      <c r="P217" s="11">
        <v>7.5497597803706245E-3</v>
      </c>
      <c r="Q217" s="10">
        <f t="shared" si="81"/>
        <v>354</v>
      </c>
      <c r="R217" s="39">
        <f t="shared" si="71"/>
        <v>0.43766109589787505</v>
      </c>
      <c r="S217" s="12">
        <v>1.06</v>
      </c>
      <c r="T217" s="10">
        <f t="shared" si="82"/>
        <v>548</v>
      </c>
      <c r="U217" s="39">
        <f t="shared" si="72"/>
        <v>0.97232170349815727</v>
      </c>
      <c r="V217" s="11">
        <v>1.0534846029173419E-2</v>
      </c>
      <c r="W217" s="10">
        <f t="shared" si="83"/>
        <v>325</v>
      </c>
      <c r="X217" s="39">
        <f t="shared" si="73"/>
        <v>1.3459673383553514E-2</v>
      </c>
      <c r="Y217" s="13">
        <v>80947</v>
      </c>
      <c r="Z217" s="10">
        <f t="shared" si="84"/>
        <v>379</v>
      </c>
      <c r="AA217" s="39">
        <f t="shared" si="74"/>
        <v>0.4834536034209278</v>
      </c>
      <c r="AB217" s="11">
        <v>3.0446816923685248E-2</v>
      </c>
      <c r="AC217" s="10">
        <f t="shared" si="85"/>
        <v>548</v>
      </c>
      <c r="AD217" s="39">
        <f t="shared" si="75"/>
        <v>1.1618429511748298</v>
      </c>
      <c r="AE217" s="11">
        <v>0.98099999999999998</v>
      </c>
      <c r="AF217" s="10">
        <f t="shared" si="86"/>
        <v>176</v>
      </c>
      <c r="AG217" s="39">
        <f t="shared" si="76"/>
        <v>-0.30852406324130555</v>
      </c>
      <c r="AH217" s="14">
        <v>2.613</v>
      </c>
      <c r="AI217" s="10">
        <f t="shared" si="87"/>
        <v>182</v>
      </c>
      <c r="AJ217" s="39">
        <f t="shared" si="77"/>
        <v>-0.24199875177359001</v>
      </c>
      <c r="AK217" s="13">
        <v>115628.77896150394</v>
      </c>
      <c r="AL217" s="44"/>
    </row>
    <row r="218" spans="1:38" x14ac:dyDescent="0.25">
      <c r="A218" t="s">
        <v>843</v>
      </c>
      <c r="B218" s="5" t="s">
        <v>307</v>
      </c>
      <c r="C218" s="6" t="s">
        <v>49</v>
      </c>
      <c r="D218" s="7" t="s">
        <v>39</v>
      </c>
      <c r="E218" s="42">
        <f t="shared" si="66"/>
        <v>0.49887494983122616</v>
      </c>
      <c r="F218" s="8">
        <v>22.697347337979657</v>
      </c>
      <c r="G218" s="9">
        <f t="shared" si="67"/>
        <v>252</v>
      </c>
      <c r="H218" s="10">
        <f t="shared" si="78"/>
        <v>311</v>
      </c>
      <c r="I218" s="39">
        <f t="shared" si="68"/>
        <v>-5.1938279289559873E-2</v>
      </c>
      <c r="J218" s="11">
        <v>5.1685224195004542E-2</v>
      </c>
      <c r="K218" s="10">
        <f t="shared" si="79"/>
        <v>173</v>
      </c>
      <c r="L218" s="39">
        <f t="shared" si="69"/>
        <v>-0.29464790973656618</v>
      </c>
      <c r="M218" s="11">
        <v>6.0884197644179287E-2</v>
      </c>
      <c r="N218" s="10">
        <f t="shared" si="80"/>
        <v>212</v>
      </c>
      <c r="O218" s="39">
        <f t="shared" si="70"/>
        <v>0.1357655498457723</v>
      </c>
      <c r="P218" s="11">
        <v>2.4922625834826517E-2</v>
      </c>
      <c r="Q218" s="10">
        <f t="shared" si="81"/>
        <v>301</v>
      </c>
      <c r="R218" s="39">
        <f t="shared" si="71"/>
        <v>0.38881802445652736</v>
      </c>
      <c r="S218" s="12">
        <v>1.48</v>
      </c>
      <c r="T218" s="10">
        <f t="shared" si="82"/>
        <v>122</v>
      </c>
      <c r="U218" s="39">
        <f t="shared" si="72"/>
        <v>-0.40746641464295863</v>
      </c>
      <c r="V218" s="11">
        <v>8.724022980353216E-2</v>
      </c>
      <c r="W218" s="10">
        <f t="shared" si="83"/>
        <v>248</v>
      </c>
      <c r="X218" s="39">
        <f t="shared" si="73"/>
        <v>-0.33079729622419807</v>
      </c>
      <c r="Y218" s="13">
        <v>71307</v>
      </c>
      <c r="Z218" s="10">
        <f t="shared" si="84"/>
        <v>325</v>
      </c>
      <c r="AA218" s="39">
        <f t="shared" si="74"/>
        <v>0.28834568070529032</v>
      </c>
      <c r="AB218" s="11">
        <v>3.4222327118244043E-2</v>
      </c>
      <c r="AC218" s="10">
        <f t="shared" si="85"/>
        <v>423</v>
      </c>
      <c r="AD218" s="39">
        <f t="shared" si="75"/>
        <v>0.7018179356890738</v>
      </c>
      <c r="AE218" s="11">
        <v>0.94700000000000006</v>
      </c>
      <c r="AF218" s="10">
        <f t="shared" si="86"/>
        <v>129</v>
      </c>
      <c r="AG218" s="39">
        <f t="shared" si="76"/>
        <v>-0.5069027603408931</v>
      </c>
      <c r="AH218" s="14">
        <v>2.7749999999999999</v>
      </c>
      <c r="AI218" s="10">
        <f t="shared" si="87"/>
        <v>158</v>
      </c>
      <c r="AJ218" s="39">
        <f t="shared" si="77"/>
        <v>-0.25694517062610434</v>
      </c>
      <c r="AK218" s="13">
        <v>106142.15024638778</v>
      </c>
      <c r="AL218" s="44"/>
    </row>
    <row r="219" spans="1:38" x14ac:dyDescent="0.25">
      <c r="A219" t="s">
        <v>844</v>
      </c>
      <c r="B219" s="5" t="s">
        <v>227</v>
      </c>
      <c r="C219" s="6" t="s">
        <v>54</v>
      </c>
      <c r="D219" s="7" t="s">
        <v>39</v>
      </c>
      <c r="E219" s="42">
        <f t="shared" si="66"/>
        <v>-1.2227767769198898</v>
      </c>
      <c r="F219" s="8">
        <v>27.060528899211729</v>
      </c>
      <c r="G219" s="9">
        <f t="shared" si="67"/>
        <v>180</v>
      </c>
      <c r="H219" s="10">
        <f t="shared" si="78"/>
        <v>282</v>
      </c>
      <c r="I219" s="39">
        <f t="shared" si="68"/>
        <v>-0.11420776699999861</v>
      </c>
      <c r="J219" s="11">
        <v>3.8046795523906329E-2</v>
      </c>
      <c r="K219" s="10">
        <f t="shared" si="79"/>
        <v>70</v>
      </c>
      <c r="L219" s="39">
        <f t="shared" si="69"/>
        <v>-1.0998445126514507</v>
      </c>
      <c r="M219" s="11">
        <v>8.5962652929813269E-2</v>
      </c>
      <c r="N219" s="10">
        <f t="shared" si="80"/>
        <v>129</v>
      </c>
      <c r="O219" s="39">
        <f t="shared" si="70"/>
        <v>-0.29634685128032612</v>
      </c>
      <c r="P219" s="11">
        <v>4.0967616074912214E-2</v>
      </c>
      <c r="Q219" s="10">
        <f t="shared" si="81"/>
        <v>214</v>
      </c>
      <c r="R219" s="39">
        <f t="shared" si="71"/>
        <v>0.23414829822559291</v>
      </c>
      <c r="S219" s="12">
        <v>2.81</v>
      </c>
      <c r="T219" s="10">
        <f t="shared" si="82"/>
        <v>107</v>
      </c>
      <c r="U219" s="39">
        <f t="shared" si="72"/>
        <v>-0.55715699975266231</v>
      </c>
      <c r="V219" s="11">
        <v>9.5561850802644011E-2</v>
      </c>
      <c r="W219" s="10">
        <f t="shared" si="83"/>
        <v>269</v>
      </c>
      <c r="X219" s="39">
        <f t="shared" si="73"/>
        <v>-0.23937635823707731</v>
      </c>
      <c r="Y219" s="13">
        <v>73867</v>
      </c>
      <c r="Z219" s="10">
        <f t="shared" si="84"/>
        <v>128</v>
      </c>
      <c r="AA219" s="39">
        <f t="shared" si="74"/>
        <v>-0.56566627266866343</v>
      </c>
      <c r="AB219" s="11">
        <v>5.0748210800260249E-2</v>
      </c>
      <c r="AC219" s="10">
        <f t="shared" si="85"/>
        <v>414</v>
      </c>
      <c r="AD219" s="39">
        <f t="shared" si="75"/>
        <v>0.66122749314621287</v>
      </c>
      <c r="AE219" s="11">
        <v>0.94400000000000006</v>
      </c>
      <c r="AF219" s="10">
        <f t="shared" si="86"/>
        <v>150</v>
      </c>
      <c r="AG219" s="39">
        <f t="shared" si="76"/>
        <v>-0.44445020755028253</v>
      </c>
      <c r="AH219" s="14">
        <v>2.7240000000000002</v>
      </c>
      <c r="AI219" s="10">
        <f t="shared" si="87"/>
        <v>301</v>
      </c>
      <c r="AJ219" s="39">
        <f t="shared" si="77"/>
        <v>-0.17992185821013335</v>
      </c>
      <c r="AK219" s="13">
        <v>155029.55093473347</v>
      </c>
      <c r="AL219" s="44"/>
    </row>
    <row r="220" spans="1:38" x14ac:dyDescent="0.25">
      <c r="A220" t="s">
        <v>845</v>
      </c>
      <c r="B220" s="5" t="s">
        <v>241</v>
      </c>
      <c r="C220" s="6" t="s">
        <v>38</v>
      </c>
      <c r="D220" s="7" t="s">
        <v>39</v>
      </c>
      <c r="E220" s="42">
        <f t="shared" si="66"/>
        <v>-2.6940981547445104</v>
      </c>
      <c r="F220" s="8">
        <v>30.789298316755477</v>
      </c>
      <c r="G220" s="9">
        <f t="shared" si="67"/>
        <v>120</v>
      </c>
      <c r="H220" s="10">
        <f t="shared" si="78"/>
        <v>373</v>
      </c>
      <c r="I220" s="39">
        <f t="shared" si="68"/>
        <v>9.7393991166835933E-2</v>
      </c>
      <c r="J220" s="11">
        <v>8.4392374900714939E-2</v>
      </c>
      <c r="K220" s="10">
        <f t="shared" si="79"/>
        <v>181</v>
      </c>
      <c r="L220" s="39">
        <f t="shared" si="69"/>
        <v>-0.26836821879587092</v>
      </c>
      <c r="M220" s="11">
        <v>6.0065696855936178E-2</v>
      </c>
      <c r="N220" s="10">
        <f t="shared" si="80"/>
        <v>72</v>
      </c>
      <c r="O220" s="39">
        <f t="shared" si="70"/>
        <v>-0.84682989436998291</v>
      </c>
      <c r="P220" s="11">
        <v>6.1407888167748378E-2</v>
      </c>
      <c r="Q220" s="10">
        <f t="shared" si="81"/>
        <v>187</v>
      </c>
      <c r="R220" s="39">
        <f t="shared" si="71"/>
        <v>0.14460266724978876</v>
      </c>
      <c r="S220" s="12">
        <v>3.58</v>
      </c>
      <c r="T220" s="10">
        <f t="shared" si="82"/>
        <v>152</v>
      </c>
      <c r="U220" s="39">
        <f t="shared" si="72"/>
        <v>-0.22533053178067777</v>
      </c>
      <c r="V220" s="11">
        <v>7.7114905045079604E-2</v>
      </c>
      <c r="W220" s="10">
        <f t="shared" si="83"/>
        <v>183</v>
      </c>
      <c r="X220" s="39">
        <f t="shared" si="73"/>
        <v>-0.5778123853089302</v>
      </c>
      <c r="Y220" s="13">
        <v>64390</v>
      </c>
      <c r="Z220" s="10">
        <f t="shared" si="84"/>
        <v>301</v>
      </c>
      <c r="AA220" s="39">
        <f t="shared" si="74"/>
        <v>0.22481608977621406</v>
      </c>
      <c r="AB220" s="11">
        <v>3.5451680672268907E-2</v>
      </c>
      <c r="AC220" s="10">
        <f t="shared" si="85"/>
        <v>69</v>
      </c>
      <c r="AD220" s="39">
        <f t="shared" si="75"/>
        <v>-1.0029806511110868</v>
      </c>
      <c r="AE220" s="11">
        <v>0.82099999999999995</v>
      </c>
      <c r="AF220" s="10">
        <f t="shared" si="86"/>
        <v>40</v>
      </c>
      <c r="AG220" s="39">
        <f t="shared" si="76"/>
        <v>-1.1987790804721707</v>
      </c>
      <c r="AH220" s="14">
        <v>3.34</v>
      </c>
      <c r="AI220" s="10">
        <f t="shared" si="87"/>
        <v>127</v>
      </c>
      <c r="AJ220" s="39">
        <f t="shared" si="77"/>
        <v>-0.27250048869813681</v>
      </c>
      <c r="AK220" s="13">
        <v>96269.047628894637</v>
      </c>
      <c r="AL220" s="44"/>
    </row>
    <row r="221" spans="1:38" x14ac:dyDescent="0.25">
      <c r="A221" t="s">
        <v>846</v>
      </c>
      <c r="B221" s="5" t="s">
        <v>515</v>
      </c>
      <c r="C221" s="6" t="s">
        <v>172</v>
      </c>
      <c r="D221" s="7" t="s">
        <v>39</v>
      </c>
      <c r="E221" s="42">
        <f t="shared" si="66"/>
        <v>3.8353795024480339</v>
      </c>
      <c r="F221" s="8">
        <v>14.241644644603859</v>
      </c>
      <c r="G221" s="9">
        <f t="shared" si="67"/>
        <v>446</v>
      </c>
      <c r="H221" s="10">
        <f t="shared" si="78"/>
        <v>409</v>
      </c>
      <c r="I221" s="39">
        <f t="shared" si="68"/>
        <v>0.18395401014137711</v>
      </c>
      <c r="J221" s="11">
        <v>0.10335098027808476</v>
      </c>
      <c r="K221" s="10">
        <f t="shared" si="79"/>
        <v>151</v>
      </c>
      <c r="L221" s="39">
        <f t="shared" si="69"/>
        <v>-0.41020340129125454</v>
      </c>
      <c r="M221" s="11">
        <v>6.4483260553129543E-2</v>
      </c>
      <c r="N221" s="10">
        <f t="shared" si="80"/>
        <v>383</v>
      </c>
      <c r="O221" s="39">
        <f t="shared" si="70"/>
        <v>0.52772021387095835</v>
      </c>
      <c r="P221" s="11">
        <v>1.0368753410774149E-2</v>
      </c>
      <c r="Q221" s="10">
        <f t="shared" si="81"/>
        <v>364</v>
      </c>
      <c r="R221" s="39">
        <f t="shared" si="71"/>
        <v>0.44812746834959244</v>
      </c>
      <c r="S221" s="12">
        <v>0.97</v>
      </c>
      <c r="T221" s="10">
        <f t="shared" si="82"/>
        <v>513</v>
      </c>
      <c r="U221" s="39">
        <f t="shared" si="72"/>
        <v>0.85459288699341451</v>
      </c>
      <c r="V221" s="11">
        <v>1.7079643692356202E-2</v>
      </c>
      <c r="W221" s="10">
        <f t="shared" si="83"/>
        <v>455</v>
      </c>
      <c r="X221" s="39">
        <f t="shared" si="73"/>
        <v>0.79507298186953479</v>
      </c>
      <c r="Y221" s="13">
        <v>102834</v>
      </c>
      <c r="Z221" s="10">
        <f t="shared" si="84"/>
        <v>403</v>
      </c>
      <c r="AA221" s="39">
        <f t="shared" si="74"/>
        <v>0.55822109972828338</v>
      </c>
      <c r="AB221" s="11">
        <v>2.8999999999999998E-2</v>
      </c>
      <c r="AC221" s="10">
        <f t="shared" si="85"/>
        <v>423</v>
      </c>
      <c r="AD221" s="39">
        <f t="shared" si="75"/>
        <v>0.7018179356890738</v>
      </c>
      <c r="AE221" s="11">
        <v>0.94700000000000006</v>
      </c>
      <c r="AF221" s="10">
        <f t="shared" si="86"/>
        <v>327</v>
      </c>
      <c r="AG221" s="39">
        <f t="shared" si="76"/>
        <v>0.19721915837677867</v>
      </c>
      <c r="AH221" s="14">
        <v>2.2000000000000002</v>
      </c>
      <c r="AI221" s="10">
        <f t="shared" si="87"/>
        <v>318</v>
      </c>
      <c r="AJ221" s="39">
        <f t="shared" si="77"/>
        <v>-0.17166210343819605</v>
      </c>
      <c r="AK221" s="13">
        <v>160272.09281533229</v>
      </c>
      <c r="AL221" s="44"/>
    </row>
    <row r="222" spans="1:38" x14ac:dyDescent="0.25">
      <c r="A222" t="s">
        <v>847</v>
      </c>
      <c r="B222" s="5" t="s">
        <v>449</v>
      </c>
      <c r="C222" s="6" t="s">
        <v>93</v>
      </c>
      <c r="D222" s="7" t="s">
        <v>34</v>
      </c>
      <c r="E222" s="42">
        <f t="shared" si="66"/>
        <v>5.7503939870194483</v>
      </c>
      <c r="F222" s="8">
        <v>9.3884238922616401</v>
      </c>
      <c r="G222" s="9">
        <f t="shared" si="67"/>
        <v>526</v>
      </c>
      <c r="H222" s="10">
        <f t="shared" si="78"/>
        <v>193</v>
      </c>
      <c r="I222" s="39">
        <f t="shared" si="68"/>
        <v>-0.27884965429308722</v>
      </c>
      <c r="J222" s="11">
        <v>1.9864918553833544E-3</v>
      </c>
      <c r="K222" s="10">
        <f t="shared" si="79"/>
        <v>462</v>
      </c>
      <c r="L222" s="39">
        <f t="shared" si="69"/>
        <v>0.86866396674941926</v>
      </c>
      <c r="M222" s="11">
        <v>2.4651972157772623E-2</v>
      </c>
      <c r="N222" s="10">
        <f t="shared" si="80"/>
        <v>480</v>
      </c>
      <c r="O222" s="39">
        <f t="shared" si="70"/>
        <v>0.74289925841350835</v>
      </c>
      <c r="P222" s="11">
        <v>2.3788284269997025E-3</v>
      </c>
      <c r="Q222" s="10">
        <f t="shared" si="81"/>
        <v>453</v>
      </c>
      <c r="R222" s="39">
        <f t="shared" si="71"/>
        <v>0.52604379660126621</v>
      </c>
      <c r="S222" s="12">
        <v>0.3</v>
      </c>
      <c r="T222" s="10">
        <f t="shared" si="82"/>
        <v>533</v>
      </c>
      <c r="U222" s="39">
        <f t="shared" si="72"/>
        <v>0.92451340222630485</v>
      </c>
      <c r="V222" s="11">
        <v>1.3192612137203167E-2</v>
      </c>
      <c r="W222" s="10">
        <f t="shared" si="83"/>
        <v>519</v>
      </c>
      <c r="X222" s="39">
        <f t="shared" si="73"/>
        <v>1.4583033179229747</v>
      </c>
      <c r="Y222" s="13">
        <v>121406</v>
      </c>
      <c r="Z222" s="10">
        <f t="shared" si="84"/>
        <v>466</v>
      </c>
      <c r="AA222" s="39">
        <f t="shared" si="74"/>
        <v>0.78649776650705727</v>
      </c>
      <c r="AB222" s="11">
        <v>2.4582645386167674E-2</v>
      </c>
      <c r="AC222" s="10">
        <f t="shared" si="85"/>
        <v>530</v>
      </c>
      <c r="AD222" s="39">
        <f t="shared" si="75"/>
        <v>1.080662066089108</v>
      </c>
      <c r="AE222" s="11">
        <v>0.97499999999999998</v>
      </c>
      <c r="AF222" s="10">
        <f t="shared" si="86"/>
        <v>410</v>
      </c>
      <c r="AG222" s="39">
        <f t="shared" si="76"/>
        <v>0.4507030491151407</v>
      </c>
      <c r="AH222" s="14">
        <v>1.9930000000000001</v>
      </c>
      <c r="AI222" s="10">
        <f t="shared" si="87"/>
        <v>400</v>
      </c>
      <c r="AJ222" s="39">
        <f t="shared" si="77"/>
        <v>-0.11461984453455615</v>
      </c>
      <c r="AK222" s="13">
        <v>196477.33613348857</v>
      </c>
      <c r="AL222" s="44"/>
    </row>
    <row r="223" spans="1:38" x14ac:dyDescent="0.25">
      <c r="A223" t="s">
        <v>848</v>
      </c>
      <c r="B223" s="5" t="s">
        <v>154</v>
      </c>
      <c r="C223" s="6" t="s">
        <v>61</v>
      </c>
      <c r="D223" s="7" t="s">
        <v>39</v>
      </c>
      <c r="E223" s="42">
        <f t="shared" si="66"/>
        <v>-3.9670726138421393</v>
      </c>
      <c r="F223" s="8">
        <v>34.015397185389816</v>
      </c>
      <c r="G223" s="9">
        <f t="shared" si="67"/>
        <v>92</v>
      </c>
      <c r="H223" s="10">
        <f t="shared" si="78"/>
        <v>214</v>
      </c>
      <c r="I223" s="39">
        <f t="shared" si="68"/>
        <v>-0.23956789438391077</v>
      </c>
      <c r="J223" s="11">
        <v>1.0590087296665551E-2</v>
      </c>
      <c r="K223" s="10">
        <f t="shared" si="79"/>
        <v>318</v>
      </c>
      <c r="L223" s="39">
        <f t="shared" si="69"/>
        <v>0.28256972679251585</v>
      </c>
      <c r="M223" s="11">
        <v>4.2906319154167691E-2</v>
      </c>
      <c r="N223" s="10">
        <f t="shared" si="80"/>
        <v>182</v>
      </c>
      <c r="O223" s="39">
        <f t="shared" si="70"/>
        <v>6.7159742566435697E-3</v>
      </c>
      <c r="P223" s="11">
        <v>2.971443272446617E-2</v>
      </c>
      <c r="Q223" s="10">
        <f t="shared" si="81"/>
        <v>134</v>
      </c>
      <c r="R223" s="39">
        <f t="shared" si="71"/>
        <v>-7.1702363419036894E-2</v>
      </c>
      <c r="S223" s="12">
        <v>5.44</v>
      </c>
      <c r="T223" s="10">
        <f t="shared" si="82"/>
        <v>104</v>
      </c>
      <c r="U223" s="39">
        <f t="shared" si="72"/>
        <v>-0.5682136222892209</v>
      </c>
      <c r="V223" s="11">
        <v>9.6176512187072752E-2</v>
      </c>
      <c r="W223" s="10">
        <f t="shared" si="83"/>
        <v>139</v>
      </c>
      <c r="X223" s="39">
        <f t="shared" si="73"/>
        <v>-0.71308680448674799</v>
      </c>
      <c r="Y223" s="13">
        <v>60602</v>
      </c>
      <c r="Z223" s="10">
        <f t="shared" si="84"/>
        <v>44</v>
      </c>
      <c r="AA223" s="39">
        <f t="shared" si="74"/>
        <v>-1.4739635275899017</v>
      </c>
      <c r="AB223" s="11">
        <v>6.8324562892547958E-2</v>
      </c>
      <c r="AC223" s="10">
        <f t="shared" si="85"/>
        <v>79</v>
      </c>
      <c r="AD223" s="39">
        <f t="shared" si="75"/>
        <v>-0.85414902845392837</v>
      </c>
      <c r="AE223" s="11">
        <v>0.83200000000000007</v>
      </c>
      <c r="AF223" s="10">
        <f t="shared" si="86"/>
        <v>63</v>
      </c>
      <c r="AG223" s="39">
        <f t="shared" si="76"/>
        <v>-0.96243902775476076</v>
      </c>
      <c r="AH223" s="14">
        <v>3.1469999999999998</v>
      </c>
      <c r="AI223" s="10">
        <f t="shared" si="87"/>
        <v>169</v>
      </c>
      <c r="AJ223" s="39">
        <f t="shared" si="77"/>
        <v>-0.2512557720936307</v>
      </c>
      <c r="AK223" s="13">
        <v>109753.26351856967</v>
      </c>
      <c r="AL223" s="44">
        <v>1</v>
      </c>
    </row>
    <row r="224" spans="1:38" x14ac:dyDescent="0.25">
      <c r="A224" t="s">
        <v>849</v>
      </c>
      <c r="B224" s="5" t="s">
        <v>124</v>
      </c>
      <c r="C224" s="6" t="s">
        <v>19</v>
      </c>
      <c r="D224" s="7" t="s">
        <v>20</v>
      </c>
      <c r="E224" s="42">
        <f t="shared" si="66"/>
        <v>-8.3317241567913243</v>
      </c>
      <c r="F224" s="8">
        <v>45.076732551594219</v>
      </c>
      <c r="G224" s="9">
        <f t="shared" si="67"/>
        <v>44</v>
      </c>
      <c r="H224" s="10">
        <f t="shared" si="78"/>
        <v>41</v>
      </c>
      <c r="I224" s="39">
        <f t="shared" si="68"/>
        <v>-0.80958614671675744</v>
      </c>
      <c r="J224" s="11">
        <v>-0.11425682507583412</v>
      </c>
      <c r="K224" s="10">
        <f t="shared" si="79"/>
        <v>495</v>
      </c>
      <c r="L224" s="39">
        <f t="shared" si="69"/>
        <v>1.0205836614341772</v>
      </c>
      <c r="M224" s="11">
        <v>1.9920318725099601E-2</v>
      </c>
      <c r="N224" s="10">
        <f t="shared" si="80"/>
        <v>28</v>
      </c>
      <c r="O224" s="39">
        <f t="shared" si="70"/>
        <v>-2.1105930055343114</v>
      </c>
      <c r="P224" s="11">
        <v>0.10833333333333334</v>
      </c>
      <c r="Q224" s="10">
        <f t="shared" si="81"/>
        <v>107</v>
      </c>
      <c r="R224" s="39">
        <f t="shared" si="71"/>
        <v>-0.24730483455340604</v>
      </c>
      <c r="S224" s="12">
        <v>6.95</v>
      </c>
      <c r="T224" s="10">
        <f t="shared" si="82"/>
        <v>56</v>
      </c>
      <c r="U224" s="39">
        <f t="shared" si="72"/>
        <v>-1.195244102426293</v>
      </c>
      <c r="V224" s="11">
        <v>0.1310344827586207</v>
      </c>
      <c r="W224" s="10">
        <f t="shared" si="83"/>
        <v>18</v>
      </c>
      <c r="X224" s="39">
        <f t="shared" si="73"/>
        <v>-1.5083418310629948</v>
      </c>
      <c r="Y224" s="13">
        <v>38333</v>
      </c>
      <c r="Z224" s="10">
        <f t="shared" si="84"/>
        <v>14</v>
      </c>
      <c r="AA224" s="39">
        <f t="shared" si="74"/>
        <v>-2.4524963402205291</v>
      </c>
      <c r="AB224" s="11">
        <v>8.7260034904013961E-2</v>
      </c>
      <c r="AC224" s="10">
        <f t="shared" si="85"/>
        <v>195</v>
      </c>
      <c r="AD224" s="39">
        <f t="shared" si="75"/>
        <v>-0.12352106268243401</v>
      </c>
      <c r="AE224" s="11">
        <v>0.8859999999999999</v>
      </c>
      <c r="AF224" s="10">
        <f t="shared" si="86"/>
        <v>6</v>
      </c>
      <c r="AG224" s="39">
        <f t="shared" si="76"/>
        <v>-2.6400860340907801</v>
      </c>
      <c r="AH224" s="14">
        <v>4.5170000000000003</v>
      </c>
      <c r="AI224" s="10">
        <f t="shared" si="87"/>
        <v>15</v>
      </c>
      <c r="AJ224" s="39">
        <f t="shared" si="77"/>
        <v>-0.34780340187206754</v>
      </c>
      <c r="AK224" s="13">
        <v>48473.600070730223</v>
      </c>
      <c r="AL224" s="44"/>
    </row>
    <row r="225" spans="1:38" x14ac:dyDescent="0.25">
      <c r="A225" t="s">
        <v>850</v>
      </c>
      <c r="B225" s="5" t="s">
        <v>457</v>
      </c>
      <c r="C225" s="6" t="s">
        <v>52</v>
      </c>
      <c r="D225" s="7" t="s">
        <v>34</v>
      </c>
      <c r="E225" s="42">
        <f t="shared" si="66"/>
        <v>1.8024482508730297</v>
      </c>
      <c r="F225" s="8">
        <v>19.393701831490851</v>
      </c>
      <c r="G225" s="9">
        <f t="shared" si="67"/>
        <v>319</v>
      </c>
      <c r="H225" s="10">
        <f t="shared" si="78"/>
        <v>541</v>
      </c>
      <c r="I225" s="39">
        <f t="shared" si="68"/>
        <v>1.42265844416728</v>
      </c>
      <c r="J225" s="11">
        <v>0.3746553171082605</v>
      </c>
      <c r="K225" s="10">
        <f t="shared" si="79"/>
        <v>72</v>
      </c>
      <c r="L225" s="39">
        <f t="shared" si="69"/>
        <v>-1.0795150546856538</v>
      </c>
      <c r="M225" s="11">
        <v>8.5329476633824466E-2</v>
      </c>
      <c r="N225" s="10">
        <f t="shared" si="80"/>
        <v>202</v>
      </c>
      <c r="O225" s="39">
        <f t="shared" si="70"/>
        <v>8.9152060710021505E-2</v>
      </c>
      <c r="P225" s="11">
        <v>2.6653455536289325E-2</v>
      </c>
      <c r="Q225" s="10">
        <f t="shared" si="81"/>
        <v>108</v>
      </c>
      <c r="R225" s="39">
        <f t="shared" si="71"/>
        <v>-0.2449789740085799</v>
      </c>
      <c r="S225" s="12">
        <v>6.93</v>
      </c>
      <c r="T225" s="10">
        <f t="shared" si="82"/>
        <v>109</v>
      </c>
      <c r="U225" s="39">
        <f t="shared" si="72"/>
        <v>-0.52325085335023724</v>
      </c>
      <c r="V225" s="11">
        <v>9.3676935330541347E-2</v>
      </c>
      <c r="W225" s="10">
        <f t="shared" si="83"/>
        <v>470</v>
      </c>
      <c r="X225" s="39">
        <f t="shared" si="73"/>
        <v>0.89777869188944071</v>
      </c>
      <c r="Y225" s="13">
        <v>105710</v>
      </c>
      <c r="Z225" s="10">
        <f t="shared" si="84"/>
        <v>483</v>
      </c>
      <c r="AA225" s="39">
        <f t="shared" si="74"/>
        <v>0.86828450201519636</v>
      </c>
      <c r="AB225" s="11">
        <v>2.3E-2</v>
      </c>
      <c r="AC225" s="10">
        <f t="shared" si="85"/>
        <v>333</v>
      </c>
      <c r="AD225" s="39">
        <f t="shared" si="75"/>
        <v>0.40415469037476004</v>
      </c>
      <c r="AE225" s="11">
        <v>0.92500000000000004</v>
      </c>
      <c r="AF225" s="10">
        <f t="shared" si="86"/>
        <v>512</v>
      </c>
      <c r="AG225" s="39">
        <f t="shared" si="76"/>
        <v>0.99440762635104774</v>
      </c>
      <c r="AH225" s="14">
        <v>1.5489999999999999</v>
      </c>
      <c r="AI225" s="10">
        <f t="shared" si="87"/>
        <v>416</v>
      </c>
      <c r="AJ225" s="39">
        <f t="shared" si="77"/>
        <v>-9.2318482862960766E-2</v>
      </c>
      <c r="AK225" s="13">
        <v>210632.21430916322</v>
      </c>
      <c r="AL225" s="44">
        <v>1</v>
      </c>
    </row>
    <row r="226" spans="1:38" x14ac:dyDescent="0.25">
      <c r="A226" t="s">
        <v>851</v>
      </c>
      <c r="B226" s="5" t="s">
        <v>579</v>
      </c>
      <c r="C226" s="6" t="s">
        <v>93</v>
      </c>
      <c r="D226" s="7" t="s">
        <v>34</v>
      </c>
      <c r="E226" s="42">
        <f t="shared" si="66"/>
        <v>7.7087422900311271</v>
      </c>
      <c r="F226" s="8">
        <v>4.4253822541627343</v>
      </c>
      <c r="G226" s="9">
        <f t="shared" si="67"/>
        <v>560</v>
      </c>
      <c r="H226" s="10">
        <f t="shared" si="78"/>
        <v>194</v>
      </c>
      <c r="I226" s="39">
        <f t="shared" si="68"/>
        <v>-0.27771542244744452</v>
      </c>
      <c r="J226" s="11">
        <v>2.2349143282840433E-3</v>
      </c>
      <c r="K226" s="10">
        <f t="shared" si="79"/>
        <v>92</v>
      </c>
      <c r="L226" s="39">
        <f t="shared" si="69"/>
        <v>-0.85026466534032275</v>
      </c>
      <c r="M226" s="11">
        <v>7.8189300411522639E-2</v>
      </c>
      <c r="N226" s="10">
        <f t="shared" si="80"/>
        <v>404</v>
      </c>
      <c r="O226" s="39">
        <f t="shared" si="70"/>
        <v>0.56650618289158139</v>
      </c>
      <c r="P226" s="11">
        <v>8.9285714285714281E-3</v>
      </c>
      <c r="Q226" s="10">
        <f t="shared" si="81"/>
        <v>466</v>
      </c>
      <c r="R226" s="39">
        <f t="shared" si="71"/>
        <v>0.53302137823574436</v>
      </c>
      <c r="S226" s="12">
        <v>0.24</v>
      </c>
      <c r="T226" s="10">
        <f t="shared" si="82"/>
        <v>542</v>
      </c>
      <c r="U226" s="39">
        <f t="shared" si="72"/>
        <v>0.94201876619671676</v>
      </c>
      <c r="V226" s="11">
        <v>1.2219451371571072E-2</v>
      </c>
      <c r="W226" s="10">
        <f t="shared" si="83"/>
        <v>554</v>
      </c>
      <c r="X226" s="39">
        <f t="shared" si="73"/>
        <v>2.7528380843421654</v>
      </c>
      <c r="Y226" s="13">
        <v>157656</v>
      </c>
      <c r="Z226" s="10">
        <f t="shared" si="84"/>
        <v>554</v>
      </c>
      <c r="AA226" s="39">
        <f t="shared" si="74"/>
        <v>1.8002708391440654</v>
      </c>
      <c r="AB226" s="11">
        <v>4.9652432969215492E-3</v>
      </c>
      <c r="AC226" s="10">
        <f t="shared" si="85"/>
        <v>541</v>
      </c>
      <c r="AD226" s="39">
        <f t="shared" si="75"/>
        <v>1.1347826561462575</v>
      </c>
      <c r="AE226" s="11">
        <v>0.97900000000000009</v>
      </c>
      <c r="AF226" s="10">
        <f t="shared" si="86"/>
        <v>500</v>
      </c>
      <c r="AG226" s="39">
        <f t="shared" si="76"/>
        <v>0.93562875313635507</v>
      </c>
      <c r="AH226" s="14">
        <v>1.597</v>
      </c>
      <c r="AI226" s="10">
        <f t="shared" si="87"/>
        <v>502</v>
      </c>
      <c r="AJ226" s="39">
        <f t="shared" si="77"/>
        <v>0.10956886694979674</v>
      </c>
      <c r="AK226" s="13">
        <v>338771.96128475509</v>
      </c>
      <c r="AL226" s="44"/>
    </row>
    <row r="227" spans="1:38" x14ac:dyDescent="0.25">
      <c r="A227" t="s">
        <v>852</v>
      </c>
      <c r="B227" s="5" t="s">
        <v>439</v>
      </c>
      <c r="C227" s="6" t="s">
        <v>91</v>
      </c>
      <c r="D227" s="7" t="s">
        <v>39</v>
      </c>
      <c r="E227" s="42">
        <f t="shared" si="66"/>
        <v>3.2170671004537503</v>
      </c>
      <c r="F227" s="8">
        <v>15.808633617776461</v>
      </c>
      <c r="G227" s="9">
        <f t="shared" si="67"/>
        <v>408</v>
      </c>
      <c r="H227" s="10">
        <f t="shared" si="78"/>
        <v>263</v>
      </c>
      <c r="I227" s="39">
        <f t="shared" si="68"/>
        <v>-0.15585993855708311</v>
      </c>
      <c r="J227" s="11">
        <v>2.8924026224450339E-2</v>
      </c>
      <c r="K227" s="10">
        <f t="shared" si="79"/>
        <v>422</v>
      </c>
      <c r="L227" s="39">
        <f t="shared" si="69"/>
        <v>0.66732164598984456</v>
      </c>
      <c r="M227" s="11">
        <v>3.0922930542340629E-2</v>
      </c>
      <c r="N227" s="10">
        <f t="shared" si="80"/>
        <v>489</v>
      </c>
      <c r="O227" s="39">
        <f t="shared" si="70"/>
        <v>0.80696419382803874</v>
      </c>
      <c r="P227" s="11">
        <v>0</v>
      </c>
      <c r="Q227" s="10">
        <f t="shared" si="81"/>
        <v>390</v>
      </c>
      <c r="R227" s="39">
        <f t="shared" si="71"/>
        <v>0.47371193434267933</v>
      </c>
      <c r="S227" s="12">
        <v>0.75</v>
      </c>
      <c r="T227" s="10">
        <f t="shared" si="82"/>
        <v>416</v>
      </c>
      <c r="U227" s="39">
        <f t="shared" si="72"/>
        <v>0.62067254683796091</v>
      </c>
      <c r="V227" s="11">
        <v>3.0083777608530083E-2</v>
      </c>
      <c r="W227" s="10">
        <f t="shared" si="83"/>
        <v>366</v>
      </c>
      <c r="X227" s="39">
        <f t="shared" si="73"/>
        <v>0.21679983779709475</v>
      </c>
      <c r="Y227" s="13">
        <v>86641</v>
      </c>
      <c r="Z227" s="10">
        <f t="shared" si="84"/>
        <v>323</v>
      </c>
      <c r="AA227" s="39">
        <f t="shared" si="74"/>
        <v>0.28447424702552448</v>
      </c>
      <c r="AB227" s="11">
        <v>3.429724277067922E-2</v>
      </c>
      <c r="AC227" s="10">
        <f t="shared" si="85"/>
        <v>371</v>
      </c>
      <c r="AD227" s="39">
        <f t="shared" si="75"/>
        <v>0.53945616551762998</v>
      </c>
      <c r="AE227" s="11">
        <v>0.93500000000000005</v>
      </c>
      <c r="AF227" s="10">
        <f t="shared" si="86"/>
        <v>473</v>
      </c>
      <c r="AG227" s="39">
        <f t="shared" si="76"/>
        <v>0.76051669335091654</v>
      </c>
      <c r="AH227" s="14">
        <v>1.74</v>
      </c>
      <c r="AI227" s="10">
        <f t="shared" si="87"/>
        <v>316</v>
      </c>
      <c r="AJ227" s="39">
        <f t="shared" si="77"/>
        <v>-0.17202570036439108</v>
      </c>
      <c r="AK227" s="13">
        <v>160041.31452156129</v>
      </c>
      <c r="AL227" s="44"/>
    </row>
    <row r="228" spans="1:38" x14ac:dyDescent="0.25">
      <c r="A228" t="s">
        <v>853</v>
      </c>
      <c r="B228" s="5" t="s">
        <v>527</v>
      </c>
      <c r="C228" s="6" t="s">
        <v>54</v>
      </c>
      <c r="D228" s="7" t="s">
        <v>39</v>
      </c>
      <c r="E228" s="42">
        <f t="shared" si="66"/>
        <v>5.1201297459145492</v>
      </c>
      <c r="F228" s="8">
        <v>10.985702408446906</v>
      </c>
      <c r="G228" s="9">
        <f t="shared" si="67"/>
        <v>497</v>
      </c>
      <c r="H228" s="10">
        <f t="shared" si="78"/>
        <v>436</v>
      </c>
      <c r="I228" s="39">
        <f t="shared" si="68"/>
        <v>0.27014963762509991</v>
      </c>
      <c r="J228" s="11">
        <v>0.12222977566281434</v>
      </c>
      <c r="K228" s="10">
        <f t="shared" si="79"/>
        <v>125</v>
      </c>
      <c r="L228" s="39">
        <f t="shared" si="69"/>
        <v>-0.59046372546798054</v>
      </c>
      <c r="M228" s="11">
        <v>7.0097604259094948E-2</v>
      </c>
      <c r="N228" s="10">
        <f t="shared" si="80"/>
        <v>348</v>
      </c>
      <c r="O228" s="39">
        <f t="shared" si="70"/>
        <v>0.45909511457853497</v>
      </c>
      <c r="P228" s="11">
        <v>1.2916907653749759E-2</v>
      </c>
      <c r="Q228" s="10">
        <f t="shared" si="81"/>
        <v>422</v>
      </c>
      <c r="R228" s="39">
        <f t="shared" si="71"/>
        <v>0.49929640033576622</v>
      </c>
      <c r="S228" s="12">
        <v>0.53</v>
      </c>
      <c r="T228" s="10">
        <f t="shared" si="82"/>
        <v>424</v>
      </c>
      <c r="U228" s="39">
        <f t="shared" si="72"/>
        <v>0.63494702919719437</v>
      </c>
      <c r="V228" s="11">
        <v>2.9290228488089452E-2</v>
      </c>
      <c r="W228" s="10">
        <f t="shared" si="83"/>
        <v>542</v>
      </c>
      <c r="X228" s="39">
        <f t="shared" si="73"/>
        <v>2.0602887677858241</v>
      </c>
      <c r="Y228" s="13">
        <v>138263</v>
      </c>
      <c r="Z228" s="10">
        <f t="shared" si="84"/>
        <v>497</v>
      </c>
      <c r="AA228" s="39">
        <f t="shared" si="74"/>
        <v>0.93987900289047299</v>
      </c>
      <c r="AB228" s="11">
        <v>2.1614583333333336E-2</v>
      </c>
      <c r="AC228" s="10">
        <f t="shared" si="85"/>
        <v>345</v>
      </c>
      <c r="AD228" s="39">
        <f t="shared" si="75"/>
        <v>0.44474513291761952</v>
      </c>
      <c r="AE228" s="11">
        <v>0.92799999999999994</v>
      </c>
      <c r="AF228" s="10">
        <f t="shared" si="86"/>
        <v>452</v>
      </c>
      <c r="AG228" s="39">
        <f t="shared" si="76"/>
        <v>0.63071334833513693</v>
      </c>
      <c r="AH228" s="14">
        <v>1.8460000000000001</v>
      </c>
      <c r="AI228" s="10">
        <f t="shared" si="87"/>
        <v>476</v>
      </c>
      <c r="AJ228" s="39">
        <f t="shared" si="77"/>
        <v>1.7113932344290816E-2</v>
      </c>
      <c r="AK228" s="13">
        <v>280089.96888660738</v>
      </c>
      <c r="AL228" s="44"/>
    </row>
    <row r="229" spans="1:38" x14ac:dyDescent="0.25">
      <c r="A229" t="s">
        <v>854</v>
      </c>
      <c r="B229" s="5" t="s">
        <v>314</v>
      </c>
      <c r="C229" s="6" t="s">
        <v>71</v>
      </c>
      <c r="D229" s="7" t="s">
        <v>34</v>
      </c>
      <c r="E229" s="42">
        <f t="shared" si="66"/>
        <v>0.90948651966216087</v>
      </c>
      <c r="F229" s="8">
        <v>21.656734534311337</v>
      </c>
      <c r="G229" s="9">
        <f t="shared" si="67"/>
        <v>266</v>
      </c>
      <c r="H229" s="10">
        <f t="shared" si="78"/>
        <v>113</v>
      </c>
      <c r="I229" s="39">
        <f t="shared" si="68"/>
        <v>-0.46938221565045191</v>
      </c>
      <c r="J229" s="11">
        <v>-3.9744456047668741E-2</v>
      </c>
      <c r="K229" s="10">
        <f t="shared" si="79"/>
        <v>300</v>
      </c>
      <c r="L229" s="39">
        <f t="shared" si="69"/>
        <v>0.21372106902126736</v>
      </c>
      <c r="M229" s="11">
        <v>4.5050662509742788E-2</v>
      </c>
      <c r="N229" s="10">
        <f t="shared" si="80"/>
        <v>277</v>
      </c>
      <c r="O229" s="39">
        <f t="shared" si="70"/>
        <v>0.31149500485580606</v>
      </c>
      <c r="P229" s="11">
        <v>1.8397524071526821E-2</v>
      </c>
      <c r="Q229" s="10">
        <f t="shared" si="81"/>
        <v>280</v>
      </c>
      <c r="R229" s="39">
        <f t="shared" si="71"/>
        <v>0.35625597682896221</v>
      </c>
      <c r="S229" s="12">
        <v>1.76</v>
      </c>
      <c r="T229" s="10">
        <f t="shared" si="82"/>
        <v>419</v>
      </c>
      <c r="U229" s="39">
        <f t="shared" si="72"/>
        <v>0.62253753588003768</v>
      </c>
      <c r="V229" s="11">
        <v>2.9980098863709316E-2</v>
      </c>
      <c r="W229" s="10">
        <f t="shared" si="83"/>
        <v>344</v>
      </c>
      <c r="X229" s="39">
        <f t="shared" si="73"/>
        <v>0.11584398166834851</v>
      </c>
      <c r="Y229" s="13">
        <v>83814</v>
      </c>
      <c r="Z229" s="10">
        <f t="shared" si="84"/>
        <v>112</v>
      </c>
      <c r="AA229" s="39">
        <f t="shared" si="74"/>
        <v>-0.65478524522567216</v>
      </c>
      <c r="AB229" s="11">
        <v>5.2472741433021809E-2</v>
      </c>
      <c r="AC229" s="10">
        <f t="shared" si="85"/>
        <v>320</v>
      </c>
      <c r="AD229" s="39">
        <f t="shared" si="75"/>
        <v>0.36356424783189911</v>
      </c>
      <c r="AE229" s="11">
        <v>0.92200000000000004</v>
      </c>
      <c r="AF229" s="10">
        <f t="shared" si="86"/>
        <v>172</v>
      </c>
      <c r="AG229" s="39">
        <f t="shared" si="76"/>
        <v>-0.32934158083817572</v>
      </c>
      <c r="AH229" s="14">
        <v>2.63</v>
      </c>
      <c r="AI229" s="10">
        <f t="shared" si="87"/>
        <v>194</v>
      </c>
      <c r="AJ229" s="39">
        <f t="shared" si="77"/>
        <v>-0.23669720124152174</v>
      </c>
      <c r="AK229" s="13">
        <v>118993.72156136273</v>
      </c>
      <c r="AL229" s="44"/>
    </row>
    <row r="230" spans="1:38" x14ac:dyDescent="0.25">
      <c r="A230" t="s">
        <v>855</v>
      </c>
      <c r="B230" s="5" t="s">
        <v>355</v>
      </c>
      <c r="C230" s="6" t="s">
        <v>63</v>
      </c>
      <c r="D230" s="7" t="s">
        <v>34</v>
      </c>
      <c r="E230" s="42">
        <f t="shared" si="66"/>
        <v>1.1465253909484392</v>
      </c>
      <c r="F230" s="8">
        <v>21.056006979242316</v>
      </c>
      <c r="G230" s="9">
        <f t="shared" si="67"/>
        <v>280</v>
      </c>
      <c r="H230" s="10">
        <f t="shared" si="78"/>
        <v>449</v>
      </c>
      <c r="I230" s="39">
        <f t="shared" si="68"/>
        <v>0.3273032257963106</v>
      </c>
      <c r="J230" s="11">
        <v>0.13474770642201839</v>
      </c>
      <c r="K230" s="10">
        <f t="shared" si="79"/>
        <v>140</v>
      </c>
      <c r="L230" s="39">
        <f t="shared" si="69"/>
        <v>-0.50529232525364642</v>
      </c>
      <c r="M230" s="11">
        <v>6.744487678339818E-2</v>
      </c>
      <c r="N230" s="10">
        <f t="shared" si="80"/>
        <v>389</v>
      </c>
      <c r="O230" s="39">
        <f t="shared" si="70"/>
        <v>0.54144436203341539</v>
      </c>
      <c r="P230" s="11">
        <v>9.8591549295774655E-3</v>
      </c>
      <c r="Q230" s="10">
        <f t="shared" si="81"/>
        <v>502</v>
      </c>
      <c r="R230" s="39">
        <f t="shared" si="71"/>
        <v>0.56093170477365739</v>
      </c>
      <c r="S230" s="12">
        <v>0</v>
      </c>
      <c r="T230" s="10">
        <f t="shared" si="82"/>
        <v>222</v>
      </c>
      <c r="U230" s="39">
        <f t="shared" si="72"/>
        <v>0.11068717453798788</v>
      </c>
      <c r="V230" s="11">
        <v>5.8434959349593495E-2</v>
      </c>
      <c r="W230" s="10">
        <f t="shared" si="83"/>
        <v>284</v>
      </c>
      <c r="X230" s="39">
        <f t="shared" si="73"/>
        <v>-0.16216851920264175</v>
      </c>
      <c r="Y230" s="13">
        <v>76029</v>
      </c>
      <c r="Z230" s="10">
        <f t="shared" si="84"/>
        <v>193</v>
      </c>
      <c r="AA230" s="39">
        <f t="shared" si="74"/>
        <v>-0.20844251825511126</v>
      </c>
      <c r="AB230" s="11">
        <v>4.3835616438356165E-2</v>
      </c>
      <c r="AC230" s="10">
        <f t="shared" si="85"/>
        <v>312</v>
      </c>
      <c r="AD230" s="39">
        <f t="shared" si="75"/>
        <v>0.33650395280332512</v>
      </c>
      <c r="AE230" s="11">
        <v>0.92</v>
      </c>
      <c r="AF230" s="10">
        <f t="shared" si="86"/>
        <v>337</v>
      </c>
      <c r="AG230" s="39">
        <f t="shared" si="76"/>
        <v>0.23028227456004344</v>
      </c>
      <c r="AH230" s="14">
        <v>2.173</v>
      </c>
      <c r="AI230" s="10">
        <f t="shared" si="87"/>
        <v>295</v>
      </c>
      <c r="AJ230" s="39">
        <f t="shared" si="77"/>
        <v>-0.18201623807148093</v>
      </c>
      <c r="AK230" s="13">
        <v>153700.22888581481</v>
      </c>
      <c r="AL230" s="44"/>
    </row>
    <row r="231" spans="1:38" x14ac:dyDescent="0.25">
      <c r="A231" t="s">
        <v>856</v>
      </c>
      <c r="B231" s="5" t="s">
        <v>493</v>
      </c>
      <c r="C231" s="6" t="s">
        <v>38</v>
      </c>
      <c r="D231" s="7" t="s">
        <v>39</v>
      </c>
      <c r="E231" s="42">
        <f t="shared" si="66"/>
        <v>5.1913411584183393</v>
      </c>
      <c r="F231" s="8">
        <v>10.805231342691835</v>
      </c>
      <c r="G231" s="9">
        <f t="shared" si="67"/>
        <v>499</v>
      </c>
      <c r="H231" s="10">
        <f t="shared" si="78"/>
        <v>155</v>
      </c>
      <c r="I231" s="39">
        <f t="shared" si="68"/>
        <v>-0.37035002500335151</v>
      </c>
      <c r="J231" s="11">
        <v>-1.8054162487462388E-2</v>
      </c>
      <c r="K231" s="10">
        <f t="shared" si="79"/>
        <v>19</v>
      </c>
      <c r="L231" s="39">
        <f t="shared" si="69"/>
        <v>-2.1895102049914188</v>
      </c>
      <c r="M231" s="11">
        <v>0.11990111248454882</v>
      </c>
      <c r="N231" s="10">
        <f t="shared" si="80"/>
        <v>410</v>
      </c>
      <c r="O231" s="39">
        <f t="shared" si="70"/>
        <v>0.58001505991048341</v>
      </c>
      <c r="P231" s="11">
        <v>8.4269662921348312E-3</v>
      </c>
      <c r="Q231" s="10">
        <f t="shared" si="81"/>
        <v>301</v>
      </c>
      <c r="R231" s="39">
        <f t="shared" si="71"/>
        <v>0.38881802445652736</v>
      </c>
      <c r="S231" s="12">
        <v>1.48</v>
      </c>
      <c r="T231" s="10">
        <f t="shared" si="82"/>
        <v>532</v>
      </c>
      <c r="U231" s="39">
        <f t="shared" si="72"/>
        <v>0.92369175616593835</v>
      </c>
      <c r="V231" s="11">
        <v>1.3238289205702648E-2</v>
      </c>
      <c r="W231" s="10">
        <f t="shared" si="83"/>
        <v>502</v>
      </c>
      <c r="X231" s="39">
        <f t="shared" si="73"/>
        <v>1.2741758350082895</v>
      </c>
      <c r="Y231" s="13">
        <v>116250</v>
      </c>
      <c r="Z231" s="10">
        <f t="shared" si="84"/>
        <v>551</v>
      </c>
      <c r="AA231" s="39">
        <f t="shared" si="74"/>
        <v>1.5482266873451591</v>
      </c>
      <c r="AB231" s="11">
        <v>9.8425196850393699E-3</v>
      </c>
      <c r="AC231" s="10">
        <f t="shared" si="85"/>
        <v>541</v>
      </c>
      <c r="AD231" s="39">
        <f t="shared" si="75"/>
        <v>1.1347826561462575</v>
      </c>
      <c r="AE231" s="11">
        <v>0.97900000000000009</v>
      </c>
      <c r="AF231" s="10">
        <f t="shared" si="86"/>
        <v>282</v>
      </c>
      <c r="AG231" s="39">
        <f t="shared" si="76"/>
        <v>7.1089492936917714E-2</v>
      </c>
      <c r="AH231" s="14">
        <v>2.3029999999999999</v>
      </c>
      <c r="AI231" s="10">
        <f t="shared" si="87"/>
        <v>355</v>
      </c>
      <c r="AJ231" s="39">
        <f t="shared" si="77"/>
        <v>-0.14470470539941246</v>
      </c>
      <c r="AK231" s="13">
        <v>177382.19984786198</v>
      </c>
      <c r="AL231" s="44"/>
    </row>
    <row r="232" spans="1:38" x14ac:dyDescent="0.25">
      <c r="A232" t="s">
        <v>857</v>
      </c>
      <c r="B232" s="5" t="s">
        <v>238</v>
      </c>
      <c r="C232" s="6" t="s">
        <v>26</v>
      </c>
      <c r="D232" s="7" t="s">
        <v>20</v>
      </c>
      <c r="E232" s="42">
        <f t="shared" si="66"/>
        <v>-0.131891939906149</v>
      </c>
      <c r="F232" s="8">
        <v>24.29589971647454</v>
      </c>
      <c r="G232" s="9">
        <f t="shared" si="67"/>
        <v>220</v>
      </c>
      <c r="H232" s="10">
        <f t="shared" si="78"/>
        <v>269</v>
      </c>
      <c r="I232" s="39">
        <f t="shared" si="68"/>
        <v>-0.1449163228856615</v>
      </c>
      <c r="J232" s="11">
        <v>3.1320926009986483E-2</v>
      </c>
      <c r="K232" s="10">
        <f t="shared" si="79"/>
        <v>551</v>
      </c>
      <c r="L232" s="39">
        <f t="shared" si="69"/>
        <v>1.6601674309983352</v>
      </c>
      <c r="M232" s="11">
        <v>0</v>
      </c>
      <c r="N232" s="10">
        <f t="shared" si="80"/>
        <v>86</v>
      </c>
      <c r="O232" s="39">
        <f t="shared" si="70"/>
        <v>-0.66831089171615166</v>
      </c>
      <c r="P232" s="11">
        <v>5.4779206260480717E-2</v>
      </c>
      <c r="Q232" s="10">
        <f t="shared" si="81"/>
        <v>357</v>
      </c>
      <c r="R232" s="39">
        <f t="shared" si="71"/>
        <v>0.4388240261702881</v>
      </c>
      <c r="S232" s="12">
        <v>1.05</v>
      </c>
      <c r="T232" s="10">
        <f t="shared" si="82"/>
        <v>376</v>
      </c>
      <c r="U232" s="39">
        <f t="shared" si="72"/>
        <v>0.51758824552052307</v>
      </c>
      <c r="V232" s="11">
        <v>3.5814455231930963E-2</v>
      </c>
      <c r="W232" s="10">
        <f t="shared" si="83"/>
        <v>162</v>
      </c>
      <c r="X232" s="39">
        <f t="shared" si="73"/>
        <v>-0.63677174804984282</v>
      </c>
      <c r="Y232" s="13">
        <v>62739</v>
      </c>
      <c r="Z232" s="10">
        <f t="shared" si="84"/>
        <v>383</v>
      </c>
      <c r="AA232" s="39">
        <f t="shared" si="74"/>
        <v>0.48895792752137357</v>
      </c>
      <c r="AB232" s="11">
        <v>3.0340303403034029E-2</v>
      </c>
      <c r="AC232" s="10">
        <f t="shared" si="85"/>
        <v>147</v>
      </c>
      <c r="AD232" s="39">
        <f t="shared" si="75"/>
        <v>-0.42118430799674478</v>
      </c>
      <c r="AE232" s="11">
        <v>0.8640000000000001</v>
      </c>
      <c r="AF232" s="10">
        <f t="shared" si="86"/>
        <v>113</v>
      </c>
      <c r="AG232" s="39">
        <f t="shared" si="76"/>
        <v>-0.62078682719435996</v>
      </c>
      <c r="AH232" s="14">
        <v>2.8679999999999999</v>
      </c>
      <c r="AI232" s="10">
        <f t="shared" si="87"/>
        <v>90</v>
      </c>
      <c r="AJ232" s="39">
        <f t="shared" si="77"/>
        <v>-0.29844504634069158</v>
      </c>
      <c r="AK232" s="13">
        <v>79801.799657221374</v>
      </c>
      <c r="AL232" s="44"/>
    </row>
    <row r="233" spans="1:38" x14ac:dyDescent="0.25">
      <c r="A233" t="s">
        <v>858</v>
      </c>
      <c r="B233" s="5" t="s">
        <v>238</v>
      </c>
      <c r="C233" s="6" t="s">
        <v>38</v>
      </c>
      <c r="D233" s="7" t="s">
        <v>39</v>
      </c>
      <c r="E233" s="42">
        <f t="shared" si="66"/>
        <v>5.3291573947541</v>
      </c>
      <c r="F233" s="8">
        <v>10.455963687756</v>
      </c>
      <c r="G233" s="9">
        <f t="shared" si="67"/>
        <v>505</v>
      </c>
      <c r="H233" s="10">
        <f t="shared" si="78"/>
        <v>523</v>
      </c>
      <c r="I233" s="39">
        <f t="shared" si="68"/>
        <v>0.97269025308208246</v>
      </c>
      <c r="J233" s="11">
        <v>0.27610208816705328</v>
      </c>
      <c r="K233" s="10">
        <f t="shared" si="79"/>
        <v>246</v>
      </c>
      <c r="L233" s="39">
        <f t="shared" si="69"/>
        <v>-3.3833533239396266E-2</v>
      </c>
      <c r="M233" s="11">
        <v>5.2760937243978373E-2</v>
      </c>
      <c r="N233" s="10">
        <f t="shared" si="80"/>
        <v>468</v>
      </c>
      <c r="O233" s="39">
        <f t="shared" si="70"/>
        <v>0.69376784822432636</v>
      </c>
      <c r="P233" s="11">
        <v>4.2031523642732053E-3</v>
      </c>
      <c r="Q233" s="10">
        <f t="shared" si="81"/>
        <v>494</v>
      </c>
      <c r="R233" s="39">
        <f t="shared" si="71"/>
        <v>0.54813947177711386</v>
      </c>
      <c r="S233" s="12">
        <v>0.11</v>
      </c>
      <c r="T233" s="10">
        <f t="shared" si="82"/>
        <v>479</v>
      </c>
      <c r="U233" s="39">
        <f t="shared" si="72"/>
        <v>0.76603342301754507</v>
      </c>
      <c r="V233" s="11">
        <v>2.2002854424357756E-2</v>
      </c>
      <c r="W233" s="10">
        <f t="shared" si="83"/>
        <v>528</v>
      </c>
      <c r="X233" s="39">
        <f t="shared" si="73"/>
        <v>1.6921766471720583</v>
      </c>
      <c r="Y233" s="13">
        <v>127955</v>
      </c>
      <c r="Z233" s="10">
        <f t="shared" si="84"/>
        <v>443</v>
      </c>
      <c r="AA233" s="39">
        <f t="shared" si="74"/>
        <v>0.69368532822421525</v>
      </c>
      <c r="AB233" s="11">
        <v>2.6378647834666112E-2</v>
      </c>
      <c r="AC233" s="10">
        <f t="shared" si="85"/>
        <v>414</v>
      </c>
      <c r="AD233" s="39">
        <f t="shared" si="75"/>
        <v>0.66122749314621287</v>
      </c>
      <c r="AE233" s="11">
        <v>0.94400000000000006</v>
      </c>
      <c r="AF233" s="10">
        <f t="shared" si="86"/>
        <v>326</v>
      </c>
      <c r="AG233" s="39">
        <f t="shared" si="76"/>
        <v>0.1764016407799085</v>
      </c>
      <c r="AH233" s="14">
        <v>2.2170000000000001</v>
      </c>
      <c r="AI233" s="10">
        <f t="shared" si="87"/>
        <v>457</v>
      </c>
      <c r="AJ233" s="39">
        <f t="shared" si="77"/>
        <v>-1.8749627852081108E-2</v>
      </c>
      <c r="AK233" s="13">
        <v>257327.03929508422</v>
      </c>
      <c r="AL233" s="44"/>
    </row>
    <row r="234" spans="1:38" x14ac:dyDescent="0.25">
      <c r="A234" t="s">
        <v>859</v>
      </c>
      <c r="B234" s="5" t="s">
        <v>406</v>
      </c>
      <c r="C234" s="6" t="s">
        <v>54</v>
      </c>
      <c r="D234" s="7" t="s">
        <v>39</v>
      </c>
      <c r="E234" s="42">
        <f t="shared" si="66"/>
        <v>1.9847339154737511</v>
      </c>
      <c r="F234" s="8">
        <v>18.931735315089956</v>
      </c>
      <c r="G234" s="9">
        <f t="shared" si="67"/>
        <v>326</v>
      </c>
      <c r="H234" s="10">
        <f t="shared" si="78"/>
        <v>442</v>
      </c>
      <c r="I234" s="39">
        <f t="shared" si="68"/>
        <v>0.30073137944568762</v>
      </c>
      <c r="J234" s="11">
        <v>0.12892787002321016</v>
      </c>
      <c r="K234" s="10">
        <f t="shared" si="79"/>
        <v>370</v>
      </c>
      <c r="L234" s="39">
        <f t="shared" si="69"/>
        <v>0.48925760319172962</v>
      </c>
      <c r="M234" s="11">
        <v>3.6468869408855922E-2</v>
      </c>
      <c r="N234" s="10">
        <f t="shared" si="80"/>
        <v>290</v>
      </c>
      <c r="O234" s="39">
        <f t="shared" si="70"/>
        <v>0.33915536965033855</v>
      </c>
      <c r="P234" s="11">
        <v>1.7370452684524505E-2</v>
      </c>
      <c r="Q234" s="10">
        <f t="shared" si="81"/>
        <v>364</v>
      </c>
      <c r="R234" s="39">
        <f t="shared" si="71"/>
        <v>0.44812746834959244</v>
      </c>
      <c r="S234" s="12">
        <v>0.97</v>
      </c>
      <c r="T234" s="10">
        <f t="shared" si="82"/>
        <v>314</v>
      </c>
      <c r="U234" s="39">
        <f t="shared" si="72"/>
        <v>0.37162602571396719</v>
      </c>
      <c r="V234" s="11">
        <v>4.3928808399359899E-2</v>
      </c>
      <c r="W234" s="10">
        <f t="shared" si="83"/>
        <v>383</v>
      </c>
      <c r="X234" s="39">
        <f t="shared" si="73"/>
        <v>0.29065081426481576</v>
      </c>
      <c r="Y234" s="13">
        <v>88709</v>
      </c>
      <c r="Z234" s="10">
        <f t="shared" si="84"/>
        <v>269</v>
      </c>
      <c r="AA234" s="39">
        <f t="shared" si="74"/>
        <v>0.144803230012399</v>
      </c>
      <c r="AB234" s="11">
        <v>3.7000000000000005E-2</v>
      </c>
      <c r="AC234" s="10">
        <f t="shared" si="85"/>
        <v>291</v>
      </c>
      <c r="AD234" s="39">
        <f t="shared" si="75"/>
        <v>0.24179292020331469</v>
      </c>
      <c r="AE234" s="11">
        <v>0.91299999999999992</v>
      </c>
      <c r="AF234" s="10">
        <f t="shared" si="86"/>
        <v>259</v>
      </c>
      <c r="AG234" s="39">
        <f t="shared" si="76"/>
        <v>8.6369401463066101E-3</v>
      </c>
      <c r="AH234" s="14">
        <v>2.3540000000000001</v>
      </c>
      <c r="AI234" s="10">
        <f t="shared" si="87"/>
        <v>261</v>
      </c>
      <c r="AJ234" s="39">
        <f t="shared" si="77"/>
        <v>-0.20431357366642885</v>
      </c>
      <c r="AK234" s="13">
        <v>139547.90609780257</v>
      </c>
      <c r="AL234" s="44"/>
    </row>
    <row r="235" spans="1:38" x14ac:dyDescent="0.25">
      <c r="A235" t="s">
        <v>860</v>
      </c>
      <c r="B235" s="5" t="s">
        <v>386</v>
      </c>
      <c r="C235" s="6" t="s">
        <v>63</v>
      </c>
      <c r="D235" s="7" t="s">
        <v>34</v>
      </c>
      <c r="E235" s="42">
        <f t="shared" si="66"/>
        <v>3.7930382802631799</v>
      </c>
      <c r="F235" s="8">
        <v>14.348949993906768</v>
      </c>
      <c r="G235" s="9">
        <f t="shared" si="67"/>
        <v>443</v>
      </c>
      <c r="H235" s="10">
        <f t="shared" si="78"/>
        <v>324</v>
      </c>
      <c r="I235" s="39">
        <f t="shared" si="68"/>
        <v>-3.1342213853348171E-2</v>
      </c>
      <c r="J235" s="11">
        <v>5.6196229178107293E-2</v>
      </c>
      <c r="K235" s="10">
        <f t="shared" si="79"/>
        <v>156</v>
      </c>
      <c r="L235" s="39">
        <f t="shared" si="69"/>
        <v>-0.38979996437174108</v>
      </c>
      <c r="M235" s="11">
        <v>6.3847780126849898E-2</v>
      </c>
      <c r="N235" s="10">
        <f t="shared" si="80"/>
        <v>438</v>
      </c>
      <c r="O235" s="39">
        <f t="shared" si="70"/>
        <v>0.6488310122907841</v>
      </c>
      <c r="P235" s="11">
        <v>5.871725383920506E-3</v>
      </c>
      <c r="Q235" s="10">
        <f t="shared" si="81"/>
        <v>283</v>
      </c>
      <c r="R235" s="39">
        <f t="shared" si="71"/>
        <v>0.35974476764620134</v>
      </c>
      <c r="S235" s="12">
        <v>1.73</v>
      </c>
      <c r="T235" s="10">
        <f t="shared" si="82"/>
        <v>537</v>
      </c>
      <c r="U235" s="39">
        <f t="shared" si="72"/>
        <v>0.93084168796183353</v>
      </c>
      <c r="V235" s="11">
        <v>1.2840809146877748E-2</v>
      </c>
      <c r="W235" s="10">
        <f t="shared" si="83"/>
        <v>347</v>
      </c>
      <c r="X235" s="39">
        <f t="shared" si="73"/>
        <v>0.12348620070320938</v>
      </c>
      <c r="Y235" s="13">
        <v>84028</v>
      </c>
      <c r="Z235" s="10">
        <f t="shared" si="84"/>
        <v>544</v>
      </c>
      <c r="AA235" s="39">
        <f t="shared" si="74"/>
        <v>1.3523714658336785</v>
      </c>
      <c r="AB235" s="11">
        <v>1.3632490769667709E-2</v>
      </c>
      <c r="AC235" s="10">
        <f t="shared" si="85"/>
        <v>355</v>
      </c>
      <c r="AD235" s="39">
        <f t="shared" si="75"/>
        <v>0.48533557546048051</v>
      </c>
      <c r="AE235" s="11">
        <v>0.93099999999999994</v>
      </c>
      <c r="AF235" s="10">
        <f t="shared" si="86"/>
        <v>333</v>
      </c>
      <c r="AG235" s="39">
        <f t="shared" si="76"/>
        <v>0.20946475696317327</v>
      </c>
      <c r="AH235" s="14">
        <v>2.19</v>
      </c>
      <c r="AI235" s="10">
        <f t="shared" si="87"/>
        <v>231</v>
      </c>
      <c r="AJ235" s="39">
        <f t="shared" si="77"/>
        <v>-0.21861229727011477</v>
      </c>
      <c r="AK235" s="13">
        <v>130472.37547961595</v>
      </c>
      <c r="AL235" s="44"/>
    </row>
    <row r="236" spans="1:38" x14ac:dyDescent="0.25">
      <c r="A236" t="s">
        <v>861</v>
      </c>
      <c r="B236" s="5" t="s">
        <v>547</v>
      </c>
      <c r="C236" s="6" t="s">
        <v>54</v>
      </c>
      <c r="D236" s="7" t="s">
        <v>39</v>
      </c>
      <c r="E236" s="42">
        <f t="shared" si="66"/>
        <v>4.4198756467267106</v>
      </c>
      <c r="F236" s="8">
        <v>12.760356205309293</v>
      </c>
      <c r="G236" s="9">
        <f t="shared" si="67"/>
        <v>472</v>
      </c>
      <c r="H236" s="10">
        <f t="shared" si="78"/>
        <v>81</v>
      </c>
      <c r="I236" s="39">
        <f t="shared" si="68"/>
        <v>-0.59566530983902954</v>
      </c>
      <c r="J236" s="11">
        <v>-6.7403314917127033E-2</v>
      </c>
      <c r="K236" s="10">
        <f t="shared" si="79"/>
        <v>261</v>
      </c>
      <c r="L236" s="39">
        <f t="shared" si="69"/>
        <v>7.5958381685918624E-3</v>
      </c>
      <c r="M236" s="11">
        <v>5.1470588235294115E-2</v>
      </c>
      <c r="N236" s="10">
        <f t="shared" si="80"/>
        <v>450</v>
      </c>
      <c r="O236" s="39">
        <f t="shared" si="70"/>
        <v>0.66778436320848711</v>
      </c>
      <c r="P236" s="11">
        <v>5.1679586563307496E-3</v>
      </c>
      <c r="Q236" s="10">
        <f t="shared" si="81"/>
        <v>245</v>
      </c>
      <c r="R236" s="39">
        <f t="shared" si="71"/>
        <v>0.29694653293589712</v>
      </c>
      <c r="S236" s="12">
        <v>2.27</v>
      </c>
      <c r="T236" s="10">
        <f t="shared" si="82"/>
        <v>516</v>
      </c>
      <c r="U236" s="39">
        <f t="shared" si="72"/>
        <v>0.85967150471220943</v>
      </c>
      <c r="V236" s="11">
        <v>1.6797312430011199E-2</v>
      </c>
      <c r="W236" s="10">
        <f t="shared" si="83"/>
        <v>506</v>
      </c>
      <c r="X236" s="39">
        <f t="shared" si="73"/>
        <v>1.2909244365379611</v>
      </c>
      <c r="Y236" s="13">
        <v>116719</v>
      </c>
      <c r="Z236" s="10">
        <f t="shared" si="84"/>
        <v>293</v>
      </c>
      <c r="AA236" s="39">
        <f t="shared" si="74"/>
        <v>0.19275224646491781</v>
      </c>
      <c r="AB236" s="11">
        <v>3.6072144288577156E-2</v>
      </c>
      <c r="AC236" s="10">
        <f t="shared" si="85"/>
        <v>485</v>
      </c>
      <c r="AD236" s="39">
        <f t="shared" si="75"/>
        <v>0.90477014840337866</v>
      </c>
      <c r="AE236" s="11">
        <v>0.96200000000000008</v>
      </c>
      <c r="AF236" s="10">
        <f t="shared" si="86"/>
        <v>530</v>
      </c>
      <c r="AG236" s="39">
        <f t="shared" si="76"/>
        <v>1.2993230311522654</v>
      </c>
      <c r="AH236" s="14">
        <v>1.3</v>
      </c>
      <c r="AI236" s="10">
        <f t="shared" si="87"/>
        <v>504</v>
      </c>
      <c r="AJ236" s="39">
        <f t="shared" si="77"/>
        <v>0.11685209837360534</v>
      </c>
      <c r="AK236" s="13">
        <v>343394.69486700819</v>
      </c>
      <c r="AL236" s="44"/>
    </row>
    <row r="237" spans="1:38" x14ac:dyDescent="0.25">
      <c r="A237" t="s">
        <v>862</v>
      </c>
      <c r="B237" s="5" t="s">
        <v>57</v>
      </c>
      <c r="C237" s="6" t="s">
        <v>41</v>
      </c>
      <c r="D237" s="7" t="s">
        <v>34</v>
      </c>
      <c r="E237" s="42">
        <f t="shared" si="66"/>
        <v>-13.138953151773576</v>
      </c>
      <c r="F237" s="8">
        <v>57.25969184912168</v>
      </c>
      <c r="G237" s="9">
        <f t="shared" si="67"/>
        <v>17</v>
      </c>
      <c r="H237" s="10">
        <f t="shared" si="78"/>
        <v>153</v>
      </c>
      <c r="I237" s="39">
        <f t="shared" si="68"/>
        <v>-0.37445222008614376</v>
      </c>
      <c r="J237" s="11">
        <v>-1.8952636155525227E-2</v>
      </c>
      <c r="K237" s="10">
        <f t="shared" si="79"/>
        <v>5</v>
      </c>
      <c r="L237" s="39">
        <f t="shared" si="69"/>
        <v>-3.3222870802377704</v>
      </c>
      <c r="M237" s="11">
        <v>0.15518230233510857</v>
      </c>
      <c r="N237" s="10">
        <f t="shared" si="80"/>
        <v>24</v>
      </c>
      <c r="O237" s="39">
        <f t="shared" si="70"/>
        <v>-2.2782596869751637</v>
      </c>
      <c r="P237" s="11">
        <v>0.11455905205905206</v>
      </c>
      <c r="Q237" s="10">
        <f t="shared" si="81"/>
        <v>13</v>
      </c>
      <c r="R237" s="39">
        <f t="shared" si="71"/>
        <v>-3.4651328983202898</v>
      </c>
      <c r="S237" s="12">
        <v>34.619999999999997</v>
      </c>
      <c r="T237" s="10">
        <f t="shared" si="82"/>
        <v>39</v>
      </c>
      <c r="U237" s="39">
        <f t="shared" si="72"/>
        <v>-1.7687922917133869</v>
      </c>
      <c r="V237" s="11">
        <v>0.16291925795992132</v>
      </c>
      <c r="W237" s="10">
        <f t="shared" si="83"/>
        <v>33</v>
      </c>
      <c r="X237" s="39">
        <f t="shared" si="73"/>
        <v>-1.3053944909923669</v>
      </c>
      <c r="Y237" s="13">
        <v>44016</v>
      </c>
      <c r="Z237" s="10">
        <f t="shared" si="84"/>
        <v>50</v>
      </c>
      <c r="AA237" s="39">
        <f t="shared" si="74"/>
        <v>-1.3538365477076806</v>
      </c>
      <c r="AB237" s="11">
        <v>6.6000000000000003E-2</v>
      </c>
      <c r="AC237" s="10">
        <f t="shared" si="85"/>
        <v>47</v>
      </c>
      <c r="AD237" s="39">
        <f t="shared" si="75"/>
        <v>-1.4630056665968429</v>
      </c>
      <c r="AE237" s="11">
        <v>0.78700000000000003</v>
      </c>
      <c r="AF237" s="10">
        <f t="shared" si="86"/>
        <v>12</v>
      </c>
      <c r="AG237" s="39">
        <f t="shared" si="76"/>
        <v>-1.9788237104254875</v>
      </c>
      <c r="AH237" s="14">
        <v>3.9769999999999999</v>
      </c>
      <c r="AI237" s="10">
        <f t="shared" si="87"/>
        <v>19</v>
      </c>
      <c r="AJ237" s="39">
        <f t="shared" si="77"/>
        <v>-0.34256326712198193</v>
      </c>
      <c r="AK237" s="13">
        <v>51799.561512181273</v>
      </c>
      <c r="AL237" s="44">
        <v>1</v>
      </c>
    </row>
    <row r="238" spans="1:38" x14ac:dyDescent="0.25">
      <c r="A238" t="s">
        <v>863</v>
      </c>
      <c r="B238" s="5" t="s">
        <v>341</v>
      </c>
      <c r="C238" s="6" t="s">
        <v>30</v>
      </c>
      <c r="D238" s="7" t="s">
        <v>20</v>
      </c>
      <c r="E238" s="42">
        <f t="shared" si="66"/>
        <v>1.9873524453666638</v>
      </c>
      <c r="F238" s="8">
        <v>18.925099175405741</v>
      </c>
      <c r="G238" s="9">
        <f t="shared" si="67"/>
        <v>327</v>
      </c>
      <c r="H238" s="10">
        <f t="shared" si="78"/>
        <v>370</v>
      </c>
      <c r="I238" s="39">
        <f t="shared" si="68"/>
        <v>9.0661038591082987E-2</v>
      </c>
      <c r="J238" s="11">
        <v>8.2917705735660929E-2</v>
      </c>
      <c r="K238" s="10">
        <f t="shared" si="79"/>
        <v>437</v>
      </c>
      <c r="L238" s="39">
        <f t="shared" si="69"/>
        <v>0.73561728033517282</v>
      </c>
      <c r="M238" s="11">
        <v>2.8795811518324606E-2</v>
      </c>
      <c r="N238" s="10">
        <f t="shared" si="80"/>
        <v>475</v>
      </c>
      <c r="O238" s="39">
        <f t="shared" si="70"/>
        <v>0.72535420223748359</v>
      </c>
      <c r="P238" s="11">
        <v>3.0303030303030303E-3</v>
      </c>
      <c r="Q238" s="10">
        <f t="shared" si="81"/>
        <v>353</v>
      </c>
      <c r="R238" s="39">
        <f t="shared" si="71"/>
        <v>0.43649816562546201</v>
      </c>
      <c r="S238" s="12">
        <v>1.07</v>
      </c>
      <c r="T238" s="10">
        <f t="shared" si="82"/>
        <v>292</v>
      </c>
      <c r="U238" s="39">
        <f t="shared" si="72"/>
        <v>0.32069475576767165</v>
      </c>
      <c r="V238" s="11">
        <v>4.6760187040748163E-2</v>
      </c>
      <c r="W238" s="10">
        <f t="shared" si="83"/>
        <v>330</v>
      </c>
      <c r="X238" s="39">
        <f t="shared" si="73"/>
        <v>4.749254600141526E-2</v>
      </c>
      <c r="Y238" s="13">
        <v>81900</v>
      </c>
      <c r="Z238" s="10">
        <f t="shared" si="84"/>
        <v>179</v>
      </c>
      <c r="AA238" s="39">
        <f t="shared" si="74"/>
        <v>-0.28747122399772518</v>
      </c>
      <c r="AB238" s="11">
        <v>4.5364891518737675E-2</v>
      </c>
      <c r="AC238" s="10">
        <f t="shared" si="85"/>
        <v>349</v>
      </c>
      <c r="AD238" s="39">
        <f t="shared" si="75"/>
        <v>0.45827528043190802</v>
      </c>
      <c r="AE238" s="11">
        <v>0.92900000000000005</v>
      </c>
      <c r="AF238" s="10">
        <f t="shared" si="86"/>
        <v>379</v>
      </c>
      <c r="AG238" s="39">
        <f t="shared" si="76"/>
        <v>0.37110665830357814</v>
      </c>
      <c r="AH238" s="14">
        <v>2.0579999999999998</v>
      </c>
      <c r="AI238" s="10">
        <f t="shared" si="87"/>
        <v>443</v>
      </c>
      <c r="AJ238" s="39">
        <f t="shared" si="77"/>
        <v>-5.1350100028038741E-2</v>
      </c>
      <c r="AK238" s="13">
        <v>236635.22150765761</v>
      </c>
      <c r="AL238" s="44"/>
    </row>
    <row r="239" spans="1:38" x14ac:dyDescent="0.25">
      <c r="A239" t="s">
        <v>864</v>
      </c>
      <c r="B239" s="5" t="s">
        <v>383</v>
      </c>
      <c r="C239" s="6" t="s">
        <v>30</v>
      </c>
      <c r="D239" s="7" t="s">
        <v>20</v>
      </c>
      <c r="E239" s="42">
        <f t="shared" si="66"/>
        <v>1.7817153481567782</v>
      </c>
      <c r="F239" s="8">
        <v>19.446245221908772</v>
      </c>
      <c r="G239" s="9">
        <f t="shared" si="67"/>
        <v>318</v>
      </c>
      <c r="H239" s="10">
        <f t="shared" si="78"/>
        <v>532</v>
      </c>
      <c r="I239" s="39">
        <f t="shared" si="68"/>
        <v>1.1717540412300749</v>
      </c>
      <c r="J239" s="11">
        <v>0.31970156803237226</v>
      </c>
      <c r="K239" s="10">
        <f t="shared" si="79"/>
        <v>447</v>
      </c>
      <c r="L239" s="39">
        <f t="shared" si="69"/>
        <v>0.7890174084207161</v>
      </c>
      <c r="M239" s="11">
        <v>2.7132624267419143E-2</v>
      </c>
      <c r="N239" s="10">
        <f t="shared" si="80"/>
        <v>319</v>
      </c>
      <c r="O239" s="39">
        <f t="shared" si="70"/>
        <v>0.40358926194022199</v>
      </c>
      <c r="P239" s="11">
        <v>1.4977924327949477E-2</v>
      </c>
      <c r="Q239" s="10">
        <f t="shared" si="81"/>
        <v>338</v>
      </c>
      <c r="R239" s="39">
        <f t="shared" si="71"/>
        <v>0.41672835099444028</v>
      </c>
      <c r="S239" s="12">
        <v>1.24</v>
      </c>
      <c r="T239" s="10">
        <f t="shared" si="82"/>
        <v>329</v>
      </c>
      <c r="U239" s="39">
        <f t="shared" si="72"/>
        <v>0.41226004568011937</v>
      </c>
      <c r="V239" s="11">
        <v>4.1669875991681427E-2</v>
      </c>
      <c r="W239" s="10">
        <f t="shared" si="83"/>
        <v>338</v>
      </c>
      <c r="X239" s="39">
        <f t="shared" si="73"/>
        <v>8.595362030302818E-2</v>
      </c>
      <c r="Y239" s="13">
        <v>82977</v>
      </c>
      <c r="Z239" s="10">
        <f t="shared" si="84"/>
        <v>232</v>
      </c>
      <c r="AA239" s="39">
        <f t="shared" si="74"/>
        <v>-1.0228471131057281E-2</v>
      </c>
      <c r="AB239" s="11">
        <v>0.04</v>
      </c>
      <c r="AC239" s="10">
        <f t="shared" si="85"/>
        <v>208</v>
      </c>
      <c r="AD239" s="39">
        <f t="shared" si="75"/>
        <v>-6.9400472625284551E-2</v>
      </c>
      <c r="AE239" s="11">
        <v>0.89</v>
      </c>
      <c r="AF239" s="10">
        <f t="shared" si="86"/>
        <v>389</v>
      </c>
      <c r="AG239" s="39">
        <f t="shared" si="76"/>
        <v>0.40661889420412145</v>
      </c>
      <c r="AH239" s="14">
        <v>2.0289999999999999</v>
      </c>
      <c r="AI239" s="10">
        <f t="shared" si="87"/>
        <v>276</v>
      </c>
      <c r="AJ239" s="39">
        <f t="shared" si="77"/>
        <v>-0.19613829187367168</v>
      </c>
      <c r="AK239" s="13">
        <v>144736.83220609839</v>
      </c>
      <c r="AL239" s="44"/>
    </row>
    <row r="240" spans="1:38" x14ac:dyDescent="0.25">
      <c r="A240" t="s">
        <v>865</v>
      </c>
      <c r="B240" s="5" t="s">
        <v>205</v>
      </c>
      <c r="C240" s="6" t="s">
        <v>49</v>
      </c>
      <c r="D240" s="7" t="s">
        <v>39</v>
      </c>
      <c r="E240" s="42">
        <f t="shared" si="66"/>
        <v>-2.1728755219219642</v>
      </c>
      <c r="F240" s="8">
        <v>29.468363922480666</v>
      </c>
      <c r="G240" s="9">
        <f t="shared" si="67"/>
        <v>140</v>
      </c>
      <c r="H240" s="10">
        <f t="shared" si="78"/>
        <v>144</v>
      </c>
      <c r="I240" s="39">
        <f t="shared" si="68"/>
        <v>-0.38992159729726467</v>
      </c>
      <c r="J240" s="11">
        <v>-2.2340780260086679E-2</v>
      </c>
      <c r="K240" s="10">
        <f t="shared" si="79"/>
        <v>299</v>
      </c>
      <c r="L240" s="39">
        <f t="shared" si="69"/>
        <v>0.20834554575237993</v>
      </c>
      <c r="M240" s="11">
        <v>4.5218087234893956E-2</v>
      </c>
      <c r="N240" s="10">
        <f t="shared" si="80"/>
        <v>164</v>
      </c>
      <c r="O240" s="39">
        <f t="shared" si="70"/>
        <v>-8.6545454636823824E-2</v>
      </c>
      <c r="P240" s="11">
        <v>3.3177371331348363E-2</v>
      </c>
      <c r="Q240" s="10">
        <f t="shared" si="81"/>
        <v>175</v>
      </c>
      <c r="R240" s="39">
        <f t="shared" si="71"/>
        <v>0.10855182880498447</v>
      </c>
      <c r="S240" s="12">
        <v>3.89</v>
      </c>
      <c r="T240" s="10">
        <f t="shared" si="82"/>
        <v>95</v>
      </c>
      <c r="U240" s="39">
        <f t="shared" si="72"/>
        <v>-0.65183809706564511</v>
      </c>
      <c r="V240" s="11">
        <v>0.10082537627447807</v>
      </c>
      <c r="W240" s="10">
        <f t="shared" si="83"/>
        <v>155</v>
      </c>
      <c r="X240" s="39">
        <f t="shared" si="73"/>
        <v>-0.6507348678752195</v>
      </c>
      <c r="Y240" s="13">
        <v>62348</v>
      </c>
      <c r="Z240" s="10">
        <f t="shared" si="84"/>
        <v>264</v>
      </c>
      <c r="AA240" s="39">
        <f t="shared" si="74"/>
        <v>0.11518914033298762</v>
      </c>
      <c r="AB240" s="11">
        <v>3.7573058725299195E-2</v>
      </c>
      <c r="AC240" s="10">
        <f t="shared" si="85"/>
        <v>96</v>
      </c>
      <c r="AD240" s="39">
        <f t="shared" si="75"/>
        <v>-0.71884755331105854</v>
      </c>
      <c r="AE240" s="11">
        <v>0.84200000000000008</v>
      </c>
      <c r="AF240" s="10">
        <f t="shared" si="86"/>
        <v>98</v>
      </c>
      <c r="AG240" s="39">
        <f t="shared" si="76"/>
        <v>-0.69915865814728351</v>
      </c>
      <c r="AH240" s="14">
        <v>2.9319999999999999</v>
      </c>
      <c r="AI240" s="10">
        <f t="shared" si="87"/>
        <v>123</v>
      </c>
      <c r="AJ240" s="39">
        <f t="shared" si="77"/>
        <v>-0.27386736299258901</v>
      </c>
      <c r="AK240" s="13">
        <v>95401.480015564783</v>
      </c>
      <c r="AL240" s="44"/>
    </row>
    <row r="241" spans="1:38" x14ac:dyDescent="0.25">
      <c r="A241" t="s">
        <v>866</v>
      </c>
      <c r="B241" s="5" t="s">
        <v>385</v>
      </c>
      <c r="C241" s="6" t="s">
        <v>81</v>
      </c>
      <c r="D241" s="7" t="s">
        <v>34</v>
      </c>
      <c r="E241" s="42">
        <f t="shared" si="66"/>
        <v>3.1672903459645561</v>
      </c>
      <c r="F241" s="8">
        <v>15.934782834828084</v>
      </c>
      <c r="G241" s="9">
        <f t="shared" si="67"/>
        <v>403</v>
      </c>
      <c r="H241" s="10">
        <f t="shared" si="78"/>
        <v>437</v>
      </c>
      <c r="I241" s="39">
        <f t="shared" si="68"/>
        <v>0.27054693350837877</v>
      </c>
      <c r="J241" s="11">
        <v>0.12231679246293026</v>
      </c>
      <c r="K241" s="10">
        <f t="shared" si="79"/>
        <v>179</v>
      </c>
      <c r="L241" s="39">
        <f t="shared" si="69"/>
        <v>-0.27523244621026877</v>
      </c>
      <c r="M241" s="11">
        <v>6.0279488394126009E-2</v>
      </c>
      <c r="N241" s="10">
        <f t="shared" si="80"/>
        <v>432</v>
      </c>
      <c r="O241" s="39">
        <f t="shared" si="70"/>
        <v>0.64225749642146601</v>
      </c>
      <c r="P241" s="11">
        <v>6.1158100195185423E-3</v>
      </c>
      <c r="Q241" s="10">
        <f t="shared" si="81"/>
        <v>345</v>
      </c>
      <c r="R241" s="39">
        <f t="shared" si="71"/>
        <v>0.42835765371857076</v>
      </c>
      <c r="S241" s="12">
        <v>1.1399999999999999</v>
      </c>
      <c r="T241" s="10">
        <f t="shared" si="82"/>
        <v>370</v>
      </c>
      <c r="U241" s="39">
        <f t="shared" si="72"/>
        <v>0.50715728916331504</v>
      </c>
      <c r="V241" s="11">
        <v>3.6394334490197917E-2</v>
      </c>
      <c r="W241" s="10">
        <f t="shared" si="83"/>
        <v>410</v>
      </c>
      <c r="X241" s="39">
        <f t="shared" si="73"/>
        <v>0.43267466987996389</v>
      </c>
      <c r="Y241" s="13">
        <v>92686</v>
      </c>
      <c r="Z241" s="10">
        <f t="shared" si="84"/>
        <v>401</v>
      </c>
      <c r="AA241" s="39">
        <f t="shared" si="74"/>
        <v>0.55065120930443101</v>
      </c>
      <c r="AB241" s="11">
        <v>2.9146484048772341E-2</v>
      </c>
      <c r="AC241" s="10">
        <f t="shared" si="85"/>
        <v>389</v>
      </c>
      <c r="AD241" s="39">
        <f t="shared" si="75"/>
        <v>0.59357675557477785</v>
      </c>
      <c r="AE241" s="11">
        <v>0.93900000000000006</v>
      </c>
      <c r="AF241" s="10">
        <f t="shared" si="86"/>
        <v>343</v>
      </c>
      <c r="AG241" s="39">
        <f t="shared" si="76"/>
        <v>0.23762963371188031</v>
      </c>
      <c r="AH241" s="14">
        <v>2.1669999999999998</v>
      </c>
      <c r="AI241" s="10">
        <f t="shared" si="87"/>
        <v>294</v>
      </c>
      <c r="AJ241" s="39">
        <f t="shared" si="77"/>
        <v>-0.18248303340186472</v>
      </c>
      <c r="AK241" s="13">
        <v>153403.94962126334</v>
      </c>
      <c r="AL241" s="44"/>
    </row>
    <row r="242" spans="1:38" x14ac:dyDescent="0.25">
      <c r="A242" t="s">
        <v>867</v>
      </c>
      <c r="B242" s="5" t="s">
        <v>104</v>
      </c>
      <c r="C242" s="6" t="s">
        <v>52</v>
      </c>
      <c r="D242" s="7" t="s">
        <v>34</v>
      </c>
      <c r="E242" s="42">
        <f t="shared" si="66"/>
        <v>-9.1453754223220898</v>
      </c>
      <c r="F242" s="8">
        <v>47.138768760123043</v>
      </c>
      <c r="G242" s="9">
        <f t="shared" si="67"/>
        <v>40</v>
      </c>
      <c r="H242" s="10">
        <f t="shared" si="78"/>
        <v>293</v>
      </c>
      <c r="I242" s="39">
        <f t="shared" si="68"/>
        <v>-9.763582896492648E-2</v>
      </c>
      <c r="J242" s="11">
        <v>4.1676425430036135E-2</v>
      </c>
      <c r="K242" s="10">
        <f t="shared" si="79"/>
        <v>31</v>
      </c>
      <c r="L242" s="39">
        <f t="shared" si="69"/>
        <v>-1.7545011546279219</v>
      </c>
      <c r="M242" s="11">
        <v>0.1063524276305713</v>
      </c>
      <c r="N242" s="10">
        <f t="shared" si="80"/>
        <v>39</v>
      </c>
      <c r="O242" s="39">
        <f t="shared" si="70"/>
        <v>-1.6844901664074221</v>
      </c>
      <c r="P242" s="11">
        <v>9.2511487264470726E-2</v>
      </c>
      <c r="Q242" s="10">
        <f t="shared" si="81"/>
        <v>22</v>
      </c>
      <c r="R242" s="39">
        <f t="shared" si="71"/>
        <v>-2.3894223963382273</v>
      </c>
      <c r="S242" s="12">
        <v>25.37</v>
      </c>
      <c r="T242" s="10">
        <f t="shared" si="82"/>
        <v>30</v>
      </c>
      <c r="U242" s="39">
        <f t="shared" si="72"/>
        <v>-1.8934224447239436</v>
      </c>
      <c r="V242" s="11">
        <v>0.1698477157360406</v>
      </c>
      <c r="W242" s="10">
        <f t="shared" si="83"/>
        <v>67</v>
      </c>
      <c r="X242" s="39">
        <f t="shared" si="73"/>
        <v>-1.0264892075238463</v>
      </c>
      <c r="Y242" s="13">
        <v>51826</v>
      </c>
      <c r="Z242" s="10">
        <f t="shared" si="84"/>
        <v>99</v>
      </c>
      <c r="AA242" s="39">
        <f t="shared" si="74"/>
        <v>-0.73370974313385462</v>
      </c>
      <c r="AB242" s="11">
        <v>5.4000000000000006E-2</v>
      </c>
      <c r="AC242" s="10">
        <f t="shared" si="85"/>
        <v>78</v>
      </c>
      <c r="AD242" s="39">
        <f t="shared" si="75"/>
        <v>-0.89473947099678941</v>
      </c>
      <c r="AE242" s="11">
        <v>0.82900000000000007</v>
      </c>
      <c r="AF242" s="10">
        <f t="shared" si="86"/>
        <v>273</v>
      </c>
      <c r="AG242" s="39">
        <f t="shared" si="76"/>
        <v>4.0475496470932085E-2</v>
      </c>
      <c r="AH242" s="14">
        <v>2.3279999999999998</v>
      </c>
      <c r="AI242" s="10">
        <f t="shared" si="87"/>
        <v>112</v>
      </c>
      <c r="AJ242" s="39">
        <f t="shared" si="77"/>
        <v>-0.28074648567010796</v>
      </c>
      <c r="AK242" s="13">
        <v>91035.237949735107</v>
      </c>
      <c r="AL242" s="44">
        <v>1</v>
      </c>
    </row>
    <row r="243" spans="1:38" x14ac:dyDescent="0.25">
      <c r="A243" t="s">
        <v>868</v>
      </c>
      <c r="B243" s="5" t="s">
        <v>76</v>
      </c>
      <c r="C243" s="6" t="s">
        <v>54</v>
      </c>
      <c r="D243" s="7" t="s">
        <v>39</v>
      </c>
      <c r="E243" s="42">
        <f t="shared" si="66"/>
        <v>-10.223118180660871</v>
      </c>
      <c r="F243" s="8">
        <v>49.870091976003003</v>
      </c>
      <c r="G243" s="9">
        <f t="shared" si="67"/>
        <v>31</v>
      </c>
      <c r="H243" s="10">
        <f t="shared" si="78"/>
        <v>55</v>
      </c>
      <c r="I243" s="39">
        <f t="shared" si="68"/>
        <v>-0.68529271687897475</v>
      </c>
      <c r="J243" s="11">
        <v>-8.7033747779751369E-2</v>
      </c>
      <c r="K243" s="10">
        <f t="shared" si="79"/>
        <v>161</v>
      </c>
      <c r="L243" s="39">
        <f t="shared" si="69"/>
        <v>-0.35727853828738027</v>
      </c>
      <c r="M243" s="11">
        <v>6.2834875791524594E-2</v>
      </c>
      <c r="N243" s="10">
        <f t="shared" si="80"/>
        <v>20</v>
      </c>
      <c r="O243" s="39">
        <f t="shared" si="70"/>
        <v>-2.6017927662397287</v>
      </c>
      <c r="P243" s="11">
        <v>0.12657232704402516</v>
      </c>
      <c r="Q243" s="10">
        <f t="shared" si="81"/>
        <v>46</v>
      </c>
      <c r="R243" s="39">
        <f t="shared" si="71"/>
        <v>-1.2427731477389692</v>
      </c>
      <c r="S243" s="12">
        <v>15.51</v>
      </c>
      <c r="T243" s="10">
        <f t="shared" si="82"/>
        <v>45</v>
      </c>
      <c r="U243" s="39">
        <f t="shared" si="72"/>
        <v>-1.6302300414640218</v>
      </c>
      <c r="V243" s="11">
        <v>0.15521628498727735</v>
      </c>
      <c r="W243" s="10">
        <f t="shared" si="83"/>
        <v>37</v>
      </c>
      <c r="X243" s="39">
        <f t="shared" si="73"/>
        <v>-1.2588983733129799</v>
      </c>
      <c r="Y243" s="13">
        <v>45318</v>
      </c>
      <c r="Z243" s="10">
        <f t="shared" si="84"/>
        <v>52</v>
      </c>
      <c r="AA243" s="39">
        <f t="shared" si="74"/>
        <v>-1.3428325261617335</v>
      </c>
      <c r="AB243" s="11">
        <v>6.5787062488546821E-2</v>
      </c>
      <c r="AC243" s="10">
        <f t="shared" si="85"/>
        <v>39</v>
      </c>
      <c r="AD243" s="39">
        <f t="shared" si="75"/>
        <v>-1.6794880268254362</v>
      </c>
      <c r="AE243" s="11">
        <v>0.77099999999999991</v>
      </c>
      <c r="AF243" s="10">
        <f t="shared" si="86"/>
        <v>127</v>
      </c>
      <c r="AG243" s="39">
        <f t="shared" si="76"/>
        <v>-0.52159747864456618</v>
      </c>
      <c r="AH243" s="14">
        <v>2.7869999999999999</v>
      </c>
      <c r="AI243" s="10">
        <f t="shared" si="87"/>
        <v>77</v>
      </c>
      <c r="AJ243" s="39">
        <f t="shared" si="77"/>
        <v>-0.3042444618610789</v>
      </c>
      <c r="AK243" s="13">
        <v>76120.857596819915</v>
      </c>
      <c r="AL243" s="44"/>
    </row>
    <row r="244" spans="1:38" x14ac:dyDescent="0.25">
      <c r="A244" t="s">
        <v>869</v>
      </c>
      <c r="B244" s="5" t="s">
        <v>146</v>
      </c>
      <c r="C244" s="6" t="s">
        <v>52</v>
      </c>
      <c r="D244" s="7" t="s">
        <v>34</v>
      </c>
      <c r="E244" s="42">
        <f t="shared" si="66"/>
        <v>-3.4269301704606825</v>
      </c>
      <c r="F244" s="8">
        <v>32.646514319719799</v>
      </c>
      <c r="G244" s="9">
        <f t="shared" si="67"/>
        <v>103</v>
      </c>
      <c r="H244" s="10">
        <f t="shared" si="78"/>
        <v>444</v>
      </c>
      <c r="I244" s="39">
        <f t="shared" si="68"/>
        <v>0.3009740811579949</v>
      </c>
      <c r="J244" s="11">
        <v>0.12898102719718674</v>
      </c>
      <c r="K244" s="10">
        <f t="shared" si="79"/>
        <v>306</v>
      </c>
      <c r="L244" s="39">
        <f t="shared" si="69"/>
        <v>0.23917661841015042</v>
      </c>
      <c r="M244" s="11">
        <v>4.4257830231502496E-2</v>
      </c>
      <c r="N244" s="10">
        <f t="shared" si="80"/>
        <v>217</v>
      </c>
      <c r="O244" s="39">
        <f t="shared" si="70"/>
        <v>0.15297966726837431</v>
      </c>
      <c r="P244" s="11">
        <v>2.4283439490445861E-2</v>
      </c>
      <c r="Q244" s="10">
        <f t="shared" si="81"/>
        <v>144</v>
      </c>
      <c r="R244" s="39">
        <f t="shared" si="71"/>
        <v>-2.0533431432863045E-2</v>
      </c>
      <c r="S244" s="12">
        <v>5</v>
      </c>
      <c r="T244" s="10">
        <f t="shared" si="82"/>
        <v>113</v>
      </c>
      <c r="U244" s="39">
        <f t="shared" si="72"/>
        <v>-0.49343541228862942</v>
      </c>
      <c r="V244" s="11">
        <v>9.2019430950728662E-2</v>
      </c>
      <c r="W244" s="10">
        <f t="shared" si="83"/>
        <v>122</v>
      </c>
      <c r="X244" s="39">
        <f t="shared" si="73"/>
        <v>-0.78497365923990192</v>
      </c>
      <c r="Y244" s="13">
        <v>58589</v>
      </c>
      <c r="Z244" s="10">
        <f t="shared" si="84"/>
        <v>114</v>
      </c>
      <c r="AA244" s="39">
        <f t="shared" si="74"/>
        <v>-0.63035527570488359</v>
      </c>
      <c r="AB244" s="11">
        <v>5.2000000000000005E-2</v>
      </c>
      <c r="AC244" s="10">
        <f t="shared" si="85"/>
        <v>44</v>
      </c>
      <c r="AD244" s="39">
        <f t="shared" si="75"/>
        <v>-1.5441865516825664</v>
      </c>
      <c r="AE244" s="11">
        <v>0.78099999999999992</v>
      </c>
      <c r="AF244" s="10">
        <f t="shared" si="86"/>
        <v>97</v>
      </c>
      <c r="AG244" s="39">
        <f t="shared" si="76"/>
        <v>-0.70283233772320197</v>
      </c>
      <c r="AH244" s="14">
        <v>2.9350000000000001</v>
      </c>
      <c r="AI244" s="10">
        <f t="shared" si="87"/>
        <v>148</v>
      </c>
      <c r="AJ244" s="39">
        <f t="shared" si="77"/>
        <v>-0.26302039136579269</v>
      </c>
      <c r="AK244" s="13">
        <v>102286.1520913447</v>
      </c>
      <c r="AL244" s="44">
        <v>1</v>
      </c>
    </row>
    <row r="245" spans="1:38" x14ac:dyDescent="0.25">
      <c r="A245" t="s">
        <v>870</v>
      </c>
      <c r="B245" s="5" t="s">
        <v>350</v>
      </c>
      <c r="C245" s="6" t="s">
        <v>61</v>
      </c>
      <c r="D245" s="7" t="s">
        <v>39</v>
      </c>
      <c r="E245" s="42">
        <f t="shared" si="66"/>
        <v>0.83729680604177803</v>
      </c>
      <c r="F245" s="8">
        <v>21.839684908353281</v>
      </c>
      <c r="G245" s="9">
        <f t="shared" si="67"/>
        <v>263</v>
      </c>
      <c r="H245" s="10">
        <f t="shared" si="78"/>
        <v>229</v>
      </c>
      <c r="I245" s="39">
        <f t="shared" si="68"/>
        <v>-0.21413339077438664</v>
      </c>
      <c r="J245" s="11">
        <v>1.61608198659835E-2</v>
      </c>
      <c r="K245" s="10">
        <f t="shared" si="79"/>
        <v>537</v>
      </c>
      <c r="L245" s="39">
        <f t="shared" si="69"/>
        <v>1.3420419846617262</v>
      </c>
      <c r="M245" s="11">
        <v>9.9082568807339448E-3</v>
      </c>
      <c r="N245" s="10">
        <f t="shared" si="80"/>
        <v>338</v>
      </c>
      <c r="O245" s="39">
        <f t="shared" si="70"/>
        <v>0.43763209697085581</v>
      </c>
      <c r="P245" s="11">
        <v>1.3713862120088955E-2</v>
      </c>
      <c r="Q245" s="10">
        <f t="shared" si="81"/>
        <v>425</v>
      </c>
      <c r="R245" s="39">
        <f t="shared" si="71"/>
        <v>0.50045933060817926</v>
      </c>
      <c r="S245" s="12">
        <v>0.52</v>
      </c>
      <c r="T245" s="10">
        <f t="shared" si="82"/>
        <v>409</v>
      </c>
      <c r="U245" s="39">
        <f t="shared" si="72"/>
        <v>0.60095159103999019</v>
      </c>
      <c r="V245" s="11">
        <v>3.1180107880542034E-2</v>
      </c>
      <c r="W245" s="10">
        <f t="shared" si="83"/>
        <v>225</v>
      </c>
      <c r="X245" s="39">
        <f t="shared" si="73"/>
        <v>-0.42389666549467614</v>
      </c>
      <c r="Y245" s="13">
        <v>68700</v>
      </c>
      <c r="Z245" s="10">
        <f t="shared" si="84"/>
        <v>191</v>
      </c>
      <c r="AA245" s="39">
        <f t="shared" si="74"/>
        <v>-0.21618391047918917</v>
      </c>
      <c r="AB245" s="11">
        <v>4.3985419198055896E-2</v>
      </c>
      <c r="AC245" s="10">
        <f t="shared" si="85"/>
        <v>130</v>
      </c>
      <c r="AD245" s="39">
        <f t="shared" si="75"/>
        <v>-0.4753048980538942</v>
      </c>
      <c r="AE245" s="11">
        <v>0.86</v>
      </c>
      <c r="AF245" s="10">
        <f t="shared" si="86"/>
        <v>437</v>
      </c>
      <c r="AG245" s="39">
        <f t="shared" si="76"/>
        <v>0.56458711596860789</v>
      </c>
      <c r="AH245" s="14">
        <v>1.9</v>
      </c>
      <c r="AI245" s="10">
        <f t="shared" si="87"/>
        <v>447</v>
      </c>
      <c r="AJ245" s="39">
        <f t="shared" si="77"/>
        <v>-3.7938664053899292E-2</v>
      </c>
      <c r="AK245" s="13">
        <v>245147.58255405034</v>
      </c>
      <c r="AL245" s="44"/>
    </row>
    <row r="246" spans="1:38" x14ac:dyDescent="0.25">
      <c r="A246" t="s">
        <v>871</v>
      </c>
      <c r="B246" s="5" t="s">
        <v>177</v>
      </c>
      <c r="C246" s="6" t="s">
        <v>54</v>
      </c>
      <c r="D246" s="7" t="s">
        <v>39</v>
      </c>
      <c r="E246" s="42">
        <f t="shared" si="66"/>
        <v>-3.2301500790945945</v>
      </c>
      <c r="F246" s="8">
        <v>32.147814581018118</v>
      </c>
      <c r="G246" s="9">
        <f t="shared" si="67"/>
        <v>108</v>
      </c>
      <c r="H246" s="10">
        <f t="shared" si="78"/>
        <v>105</v>
      </c>
      <c r="I246" s="39">
        <f t="shared" si="68"/>
        <v>-0.48839549396012366</v>
      </c>
      <c r="J246" s="11">
        <v>-4.3908794788273586E-2</v>
      </c>
      <c r="K246" s="10">
        <f t="shared" si="79"/>
        <v>71</v>
      </c>
      <c r="L246" s="39">
        <f t="shared" si="69"/>
        <v>-1.0946903963524375</v>
      </c>
      <c r="M246" s="11">
        <v>8.5802124091671331E-2</v>
      </c>
      <c r="N246" s="10">
        <f t="shared" si="80"/>
        <v>147</v>
      </c>
      <c r="O246" s="39">
        <f t="shared" si="70"/>
        <v>-0.17280479723313646</v>
      </c>
      <c r="P246" s="11">
        <v>3.6380311831244266E-2</v>
      </c>
      <c r="Q246" s="10">
        <f t="shared" si="81"/>
        <v>97</v>
      </c>
      <c r="R246" s="39">
        <f t="shared" si="71"/>
        <v>-0.29498497572234073</v>
      </c>
      <c r="S246" s="12">
        <v>7.36</v>
      </c>
      <c r="T246" s="10">
        <f t="shared" si="82"/>
        <v>125</v>
      </c>
      <c r="U246" s="39">
        <f t="shared" si="72"/>
        <v>-0.39746843719328367</v>
      </c>
      <c r="V246" s="11">
        <v>8.6684420772303594E-2</v>
      </c>
      <c r="W246" s="10">
        <f t="shared" si="83"/>
        <v>91</v>
      </c>
      <c r="X246" s="39">
        <f t="shared" si="73"/>
        <v>-0.89650006132340898</v>
      </c>
      <c r="Y246" s="13">
        <v>55466</v>
      </c>
      <c r="Z246" s="10">
        <f t="shared" si="84"/>
        <v>196</v>
      </c>
      <c r="AA246" s="39">
        <f t="shared" si="74"/>
        <v>-0.18838375146907088</v>
      </c>
      <c r="AB246" s="11">
        <v>4.3447461629279809E-2</v>
      </c>
      <c r="AC246" s="10">
        <f t="shared" si="85"/>
        <v>94</v>
      </c>
      <c r="AD246" s="39">
        <f t="shared" si="75"/>
        <v>-0.74590784833963397</v>
      </c>
      <c r="AE246" s="11">
        <v>0.84</v>
      </c>
      <c r="AF246" s="10">
        <f t="shared" si="86"/>
        <v>177</v>
      </c>
      <c r="AG246" s="39">
        <f t="shared" si="76"/>
        <v>-0.29750302451355082</v>
      </c>
      <c r="AH246" s="14">
        <v>2.6040000000000001</v>
      </c>
      <c r="AI246" s="10">
        <f t="shared" si="87"/>
        <v>162</v>
      </c>
      <c r="AJ246" s="39">
        <f t="shared" si="77"/>
        <v>-0.25581191642876683</v>
      </c>
      <c r="AK246" s="13">
        <v>106861.43704786664</v>
      </c>
      <c r="AL246" s="44"/>
    </row>
    <row r="247" spans="1:38" x14ac:dyDescent="0.25">
      <c r="A247" t="s">
        <v>872</v>
      </c>
      <c r="B247" s="5" t="s">
        <v>510</v>
      </c>
      <c r="C247" s="6" t="s">
        <v>91</v>
      </c>
      <c r="D247" s="7" t="s">
        <v>39</v>
      </c>
      <c r="E247" s="42">
        <f t="shared" si="66"/>
        <v>4.0571679048785318</v>
      </c>
      <c r="F247" s="8">
        <v>13.679566349125368</v>
      </c>
      <c r="G247" s="9">
        <f t="shared" si="67"/>
        <v>457</v>
      </c>
      <c r="H247" s="10">
        <f t="shared" si="78"/>
        <v>424</v>
      </c>
      <c r="I247" s="39">
        <f t="shared" si="68"/>
        <v>0.21590408568256805</v>
      </c>
      <c r="J247" s="11">
        <v>0.11034877072612925</v>
      </c>
      <c r="K247" s="10">
        <f t="shared" si="79"/>
        <v>319</v>
      </c>
      <c r="L247" s="39">
        <f t="shared" si="69"/>
        <v>0.28311325625726552</v>
      </c>
      <c r="M247" s="11">
        <v>4.2889390519187359E-2</v>
      </c>
      <c r="N247" s="10">
        <f t="shared" si="80"/>
        <v>489</v>
      </c>
      <c r="O247" s="39">
        <f t="shared" si="70"/>
        <v>0.80696419382803874</v>
      </c>
      <c r="P247" s="11">
        <v>0</v>
      </c>
      <c r="Q247" s="10">
        <f t="shared" si="81"/>
        <v>502</v>
      </c>
      <c r="R247" s="39">
        <f t="shared" si="71"/>
        <v>0.56093170477365739</v>
      </c>
      <c r="S247" s="12">
        <v>0</v>
      </c>
      <c r="T247" s="10">
        <f t="shared" si="82"/>
        <v>493</v>
      </c>
      <c r="U247" s="39">
        <f t="shared" si="72"/>
        <v>0.79098044297456671</v>
      </c>
      <c r="V247" s="11">
        <v>2.0615996025832091E-2</v>
      </c>
      <c r="W247" s="10">
        <f t="shared" si="83"/>
        <v>436</v>
      </c>
      <c r="X247" s="39">
        <f t="shared" si="73"/>
        <v>0.65069218019690611</v>
      </c>
      <c r="Y247" s="13">
        <v>98791</v>
      </c>
      <c r="Z247" s="10">
        <f t="shared" si="84"/>
        <v>342</v>
      </c>
      <c r="AA247" s="39">
        <f t="shared" si="74"/>
        <v>0.36576568152172301</v>
      </c>
      <c r="AB247" s="11">
        <v>3.2724181895452613E-2</v>
      </c>
      <c r="AC247" s="10">
        <f t="shared" si="85"/>
        <v>401</v>
      </c>
      <c r="AD247" s="39">
        <f t="shared" si="75"/>
        <v>0.62063705060335039</v>
      </c>
      <c r="AE247" s="11">
        <v>0.94099999999999995</v>
      </c>
      <c r="AF247" s="10">
        <f t="shared" si="86"/>
        <v>461</v>
      </c>
      <c r="AG247" s="39">
        <f t="shared" si="76"/>
        <v>0.68336942225663255</v>
      </c>
      <c r="AH247" s="14">
        <v>1.8029999999999999</v>
      </c>
      <c r="AI247" s="10">
        <f t="shared" si="87"/>
        <v>364</v>
      </c>
      <c r="AJ247" s="39">
        <f t="shared" si="77"/>
        <v>-0.13760016027530611</v>
      </c>
      <c r="AK247" s="13">
        <v>181891.51960179405</v>
      </c>
      <c r="AL247" s="44"/>
    </row>
    <row r="248" spans="1:38" x14ac:dyDescent="0.25">
      <c r="A248" t="s">
        <v>873</v>
      </c>
      <c r="B248" s="5" t="s">
        <v>559</v>
      </c>
      <c r="C248" s="6" t="s">
        <v>81</v>
      </c>
      <c r="D248" s="7" t="s">
        <v>34</v>
      </c>
      <c r="E248" s="42">
        <f t="shared" si="66"/>
        <v>6.7659247628509362</v>
      </c>
      <c r="F248" s="8">
        <v>6.8147644888391135</v>
      </c>
      <c r="G248" s="9">
        <f t="shared" si="67"/>
        <v>545</v>
      </c>
      <c r="H248" s="10">
        <f t="shared" si="78"/>
        <v>468</v>
      </c>
      <c r="I248" s="39">
        <f t="shared" si="68"/>
        <v>0.41194194122017885</v>
      </c>
      <c r="J248" s="11">
        <v>0.15328550279011499</v>
      </c>
      <c r="K248" s="10">
        <f t="shared" si="79"/>
        <v>317</v>
      </c>
      <c r="L248" s="39">
        <f t="shared" si="69"/>
        <v>0.27879228272024614</v>
      </c>
      <c r="M248" s="11">
        <v>4.3023970497848799E-2</v>
      </c>
      <c r="N248" s="10">
        <f t="shared" si="80"/>
        <v>478</v>
      </c>
      <c r="O248" s="39">
        <f t="shared" si="70"/>
        <v>0.73683060730490535</v>
      </c>
      <c r="P248" s="11">
        <v>2.6041666666666665E-3</v>
      </c>
      <c r="Q248" s="10">
        <f t="shared" si="81"/>
        <v>371</v>
      </c>
      <c r="R248" s="39">
        <f t="shared" si="71"/>
        <v>0.45277918943924456</v>
      </c>
      <c r="S248" s="12">
        <v>0.93</v>
      </c>
      <c r="T248" s="10">
        <f t="shared" si="82"/>
        <v>529</v>
      </c>
      <c r="U248" s="39">
        <f t="shared" si="72"/>
        <v>0.89989732532765443</v>
      </c>
      <c r="V248" s="11">
        <v>1.4561072700607584E-2</v>
      </c>
      <c r="W248" s="10">
        <f t="shared" si="83"/>
        <v>544</v>
      </c>
      <c r="X248" s="39">
        <f t="shared" si="73"/>
        <v>2.0653597729397974</v>
      </c>
      <c r="Y248" s="13">
        <v>138405</v>
      </c>
      <c r="Z248" s="10">
        <f t="shared" si="84"/>
        <v>518</v>
      </c>
      <c r="AA248" s="39">
        <f t="shared" si="74"/>
        <v>1.0583654310722628</v>
      </c>
      <c r="AB248" s="11">
        <v>1.9321766561514197E-2</v>
      </c>
      <c r="AC248" s="10">
        <f t="shared" si="85"/>
        <v>557</v>
      </c>
      <c r="AD248" s="39">
        <f t="shared" si="75"/>
        <v>1.2836142788034128</v>
      </c>
      <c r="AE248" s="11">
        <v>0.99</v>
      </c>
      <c r="AF248" s="10">
        <f t="shared" si="86"/>
        <v>397</v>
      </c>
      <c r="AG248" s="39">
        <f t="shared" si="76"/>
        <v>0.4298855315182708</v>
      </c>
      <c r="AH248" s="14">
        <v>2.0099999999999998</v>
      </c>
      <c r="AI248" s="10">
        <f t="shared" si="87"/>
        <v>445</v>
      </c>
      <c r="AJ248" s="39">
        <f t="shared" si="77"/>
        <v>-4.4307123604060784E-2</v>
      </c>
      <c r="AK248" s="13">
        <v>241105.46304463659</v>
      </c>
      <c r="AL248" s="44"/>
    </row>
    <row r="249" spans="1:38" x14ac:dyDescent="0.25">
      <c r="A249" t="s">
        <v>874</v>
      </c>
      <c r="B249" s="5" t="s">
        <v>320</v>
      </c>
      <c r="C249" s="6" t="s">
        <v>63</v>
      </c>
      <c r="D249" s="7" t="s">
        <v>34</v>
      </c>
      <c r="E249" s="42">
        <f t="shared" si="66"/>
        <v>0.23507020306296281</v>
      </c>
      <c r="F249" s="8">
        <v>23.365907644910525</v>
      </c>
      <c r="G249" s="9">
        <f t="shared" si="67"/>
        <v>241</v>
      </c>
      <c r="H249" s="10">
        <f t="shared" si="78"/>
        <v>428</v>
      </c>
      <c r="I249" s="39">
        <f t="shared" si="68"/>
        <v>0.22849252700225306</v>
      </c>
      <c r="J249" s="11">
        <v>0.11310592459605018</v>
      </c>
      <c r="K249" s="10">
        <f t="shared" si="79"/>
        <v>113</v>
      </c>
      <c r="L249" s="39">
        <f t="shared" si="69"/>
        <v>-0.69947944402953011</v>
      </c>
      <c r="M249" s="11">
        <v>7.3492981007431873E-2</v>
      </c>
      <c r="N249" s="10">
        <f t="shared" si="80"/>
        <v>316</v>
      </c>
      <c r="O249" s="39">
        <f t="shared" si="70"/>
        <v>0.39672041889702181</v>
      </c>
      <c r="P249" s="11">
        <v>1.5232974910394265E-2</v>
      </c>
      <c r="Q249" s="10">
        <f t="shared" si="81"/>
        <v>191</v>
      </c>
      <c r="R249" s="39">
        <f t="shared" si="71"/>
        <v>0.15855783051874525</v>
      </c>
      <c r="S249" s="12">
        <v>3.46</v>
      </c>
      <c r="T249" s="10">
        <f t="shared" si="82"/>
        <v>353</v>
      </c>
      <c r="U249" s="39">
        <f t="shared" si="72"/>
        <v>0.46218849641757709</v>
      </c>
      <c r="V249" s="11">
        <v>3.8894246223079396E-2</v>
      </c>
      <c r="W249" s="10">
        <f t="shared" si="83"/>
        <v>312</v>
      </c>
      <c r="X249" s="39">
        <f t="shared" si="73"/>
        <v>-4.5499689357359131E-2</v>
      </c>
      <c r="Y249" s="13">
        <v>79296</v>
      </c>
      <c r="Z249" s="10">
        <f t="shared" si="84"/>
        <v>118</v>
      </c>
      <c r="AA249" s="39">
        <f t="shared" si="74"/>
        <v>-0.61561446434593359</v>
      </c>
      <c r="AB249" s="11">
        <v>5.1714752313554706E-2</v>
      </c>
      <c r="AC249" s="10">
        <f t="shared" si="85"/>
        <v>238</v>
      </c>
      <c r="AD249" s="39">
        <f t="shared" si="75"/>
        <v>3.8840707489011361E-2</v>
      </c>
      <c r="AE249" s="11">
        <v>0.89800000000000002</v>
      </c>
      <c r="AF249" s="10">
        <f t="shared" si="86"/>
        <v>276</v>
      </c>
      <c r="AG249" s="39">
        <f t="shared" si="76"/>
        <v>4.6598295764129098E-2</v>
      </c>
      <c r="AH249" s="14">
        <v>2.323</v>
      </c>
      <c r="AI249" s="10">
        <f t="shared" si="87"/>
        <v>240</v>
      </c>
      <c r="AJ249" s="39">
        <f t="shared" si="77"/>
        <v>-0.21610376496125203</v>
      </c>
      <c r="AK249" s="13">
        <v>132064.56387396503</v>
      </c>
      <c r="AL249" s="44"/>
    </row>
    <row r="250" spans="1:38" x14ac:dyDescent="0.25">
      <c r="A250" t="s">
        <v>875</v>
      </c>
      <c r="B250" s="5" t="s">
        <v>276</v>
      </c>
      <c r="C250" s="6" t="s">
        <v>30</v>
      </c>
      <c r="D250" s="7" t="s">
        <v>20</v>
      </c>
      <c r="E250" s="42">
        <f t="shared" si="66"/>
        <v>1.4526346407102595</v>
      </c>
      <c r="F250" s="8">
        <v>20.280234380446306</v>
      </c>
      <c r="G250" s="9">
        <f t="shared" si="67"/>
        <v>299</v>
      </c>
      <c r="H250" s="10">
        <f t="shared" si="78"/>
        <v>423</v>
      </c>
      <c r="I250" s="39">
        <f t="shared" si="68"/>
        <v>0.2157035478017659</v>
      </c>
      <c r="J250" s="11">
        <v>0.11030484838657362</v>
      </c>
      <c r="K250" s="10">
        <f t="shared" si="79"/>
        <v>365</v>
      </c>
      <c r="L250" s="39">
        <f t="shared" si="69"/>
        <v>0.45995933739849953</v>
      </c>
      <c r="M250" s="11">
        <v>3.7381385986772743E-2</v>
      </c>
      <c r="N250" s="10">
        <f t="shared" si="80"/>
        <v>366</v>
      </c>
      <c r="O250" s="39">
        <f t="shared" si="70"/>
        <v>0.49650008226331643</v>
      </c>
      <c r="P250" s="11">
        <v>1.1528004350190321E-2</v>
      </c>
      <c r="Q250" s="10">
        <f t="shared" si="81"/>
        <v>334</v>
      </c>
      <c r="R250" s="39">
        <f t="shared" si="71"/>
        <v>0.41556542072202729</v>
      </c>
      <c r="S250" s="12">
        <v>1.25</v>
      </c>
      <c r="T250" s="10">
        <f t="shared" si="82"/>
        <v>380</v>
      </c>
      <c r="U250" s="39">
        <f t="shared" si="72"/>
        <v>0.53079397254135641</v>
      </c>
      <c r="V250" s="11">
        <v>3.5080320515278152E-2</v>
      </c>
      <c r="W250" s="10">
        <f t="shared" si="83"/>
        <v>267</v>
      </c>
      <c r="X250" s="39">
        <f t="shared" si="73"/>
        <v>-0.24355458079351994</v>
      </c>
      <c r="Y250" s="13">
        <v>73750</v>
      </c>
      <c r="Z250" s="10">
        <f t="shared" si="84"/>
        <v>183</v>
      </c>
      <c r="AA250" s="39">
        <f t="shared" si="74"/>
        <v>-0.2686146397034847</v>
      </c>
      <c r="AB250" s="11">
        <v>4.4999999999999998E-2</v>
      </c>
      <c r="AC250" s="10">
        <f t="shared" si="85"/>
        <v>291</v>
      </c>
      <c r="AD250" s="39">
        <f t="shared" si="75"/>
        <v>0.24179292020331469</v>
      </c>
      <c r="AE250" s="11">
        <v>0.91299999999999992</v>
      </c>
      <c r="AF250" s="10">
        <f t="shared" si="86"/>
        <v>447</v>
      </c>
      <c r="AG250" s="39">
        <f t="shared" si="76"/>
        <v>0.61724318989010329</v>
      </c>
      <c r="AH250" s="14">
        <v>1.857</v>
      </c>
      <c r="AI250" s="10">
        <f t="shared" si="87"/>
        <v>315</v>
      </c>
      <c r="AJ250" s="39">
        <f t="shared" si="77"/>
        <v>-0.17230021318137112</v>
      </c>
      <c r="AK250" s="13">
        <v>159867.07872649041</v>
      </c>
      <c r="AL250" s="44"/>
    </row>
    <row r="251" spans="1:38" x14ac:dyDescent="0.25">
      <c r="A251" t="s">
        <v>876</v>
      </c>
      <c r="B251" s="5" t="s">
        <v>407</v>
      </c>
      <c r="C251" s="6" t="s">
        <v>71</v>
      </c>
      <c r="D251" s="7" t="s">
        <v>34</v>
      </c>
      <c r="E251" s="42">
        <f t="shared" si="66"/>
        <v>1.9189061802807326</v>
      </c>
      <c r="F251" s="8">
        <v>19.098562528718027</v>
      </c>
      <c r="G251" s="9">
        <f t="shared" si="67"/>
        <v>324</v>
      </c>
      <c r="H251" s="10">
        <f t="shared" si="78"/>
        <v>477</v>
      </c>
      <c r="I251" s="39">
        <f t="shared" si="68"/>
        <v>0.45025370319687547</v>
      </c>
      <c r="J251" s="11">
        <v>0.16167664670658688</v>
      </c>
      <c r="K251" s="10">
        <f t="shared" si="79"/>
        <v>465</v>
      </c>
      <c r="L251" s="39">
        <f t="shared" si="69"/>
        <v>0.8789726564941811</v>
      </c>
      <c r="M251" s="11">
        <v>2.4330900243309004E-2</v>
      </c>
      <c r="N251" s="10">
        <f t="shared" si="80"/>
        <v>418</v>
      </c>
      <c r="O251" s="39">
        <f t="shared" si="70"/>
        <v>0.60421917080507836</v>
      </c>
      <c r="P251" s="11">
        <v>7.5282308657465494E-3</v>
      </c>
      <c r="Q251" s="10">
        <f t="shared" si="81"/>
        <v>217</v>
      </c>
      <c r="R251" s="39">
        <f t="shared" si="71"/>
        <v>0.23880001931524505</v>
      </c>
      <c r="S251" s="12">
        <v>2.77</v>
      </c>
      <c r="T251" s="10">
        <f t="shared" si="82"/>
        <v>241</v>
      </c>
      <c r="U251" s="39">
        <f t="shared" si="72"/>
        <v>0.1733842386659358</v>
      </c>
      <c r="V251" s="11">
        <v>5.4949494949494949E-2</v>
      </c>
      <c r="W251" s="10">
        <f t="shared" si="83"/>
        <v>391</v>
      </c>
      <c r="X251" s="39">
        <f t="shared" si="73"/>
        <v>0.30886357925443747</v>
      </c>
      <c r="Y251" s="13">
        <v>89219</v>
      </c>
      <c r="Z251" s="10">
        <f t="shared" si="84"/>
        <v>147</v>
      </c>
      <c r="AA251" s="39">
        <f t="shared" si="74"/>
        <v>-0.4322654049891127</v>
      </c>
      <c r="AB251" s="11">
        <v>4.8166786484543492E-2</v>
      </c>
      <c r="AC251" s="10">
        <f t="shared" si="85"/>
        <v>414</v>
      </c>
      <c r="AD251" s="39">
        <f t="shared" si="75"/>
        <v>0.66122749314621287</v>
      </c>
      <c r="AE251" s="11">
        <v>0.94400000000000006</v>
      </c>
      <c r="AF251" s="10">
        <f t="shared" si="86"/>
        <v>347</v>
      </c>
      <c r="AG251" s="39">
        <f t="shared" si="76"/>
        <v>0.25477347173283205</v>
      </c>
      <c r="AH251" s="14">
        <v>2.153</v>
      </c>
      <c r="AI251" s="10">
        <f t="shared" si="87"/>
        <v>383</v>
      </c>
      <c r="AJ251" s="39">
        <f t="shared" si="77"/>
        <v>-0.1252914950921459</v>
      </c>
      <c r="AK251" s="13">
        <v>189703.94194346253</v>
      </c>
      <c r="AL251" s="44"/>
    </row>
    <row r="252" spans="1:38" x14ac:dyDescent="0.25">
      <c r="A252" t="s">
        <v>877</v>
      </c>
      <c r="B252" s="5" t="s">
        <v>192</v>
      </c>
      <c r="C252" s="6" t="s">
        <v>54</v>
      </c>
      <c r="D252" s="7" t="s">
        <v>39</v>
      </c>
      <c r="E252" s="42">
        <f t="shared" si="66"/>
        <v>0.56811302661062257</v>
      </c>
      <c r="F252" s="8">
        <v>22.521877296481129</v>
      </c>
      <c r="G252" s="9">
        <f t="shared" si="67"/>
        <v>256</v>
      </c>
      <c r="H252" s="10">
        <f t="shared" si="78"/>
        <v>439</v>
      </c>
      <c r="I252" s="39">
        <f t="shared" si="68"/>
        <v>0.28642365876577686</v>
      </c>
      <c r="J252" s="11">
        <v>0.12579415501905977</v>
      </c>
      <c r="K252" s="10">
        <f t="shared" si="79"/>
        <v>66</v>
      </c>
      <c r="L252" s="39">
        <f t="shared" si="69"/>
        <v>-1.1368217725257936</v>
      </c>
      <c r="M252" s="11">
        <v>8.7114337568058073E-2</v>
      </c>
      <c r="N252" s="10">
        <f t="shared" si="80"/>
        <v>141</v>
      </c>
      <c r="O252" s="39">
        <f t="shared" si="70"/>
        <v>-0.20745890941786663</v>
      </c>
      <c r="P252" s="11">
        <v>3.7667071688942892E-2</v>
      </c>
      <c r="Q252" s="10">
        <f t="shared" si="81"/>
        <v>418</v>
      </c>
      <c r="R252" s="39">
        <f t="shared" si="71"/>
        <v>0.49464467924611405</v>
      </c>
      <c r="S252" s="12">
        <v>0.56999999999999995</v>
      </c>
      <c r="T252" s="10">
        <f t="shared" si="82"/>
        <v>386</v>
      </c>
      <c r="U252" s="39">
        <f t="shared" si="72"/>
        <v>0.53812924179727417</v>
      </c>
      <c r="V252" s="11">
        <v>3.4672537149146948E-2</v>
      </c>
      <c r="W252" s="10">
        <f t="shared" si="83"/>
        <v>299</v>
      </c>
      <c r="X252" s="39">
        <f t="shared" si="73"/>
        <v>-9.8459553042866965E-2</v>
      </c>
      <c r="Y252" s="13">
        <v>77813</v>
      </c>
      <c r="Z252" s="10">
        <f t="shared" si="84"/>
        <v>222</v>
      </c>
      <c r="AA252" s="39">
        <f t="shared" si="74"/>
        <v>-5.4287213907172886E-2</v>
      </c>
      <c r="AB252" s="11">
        <v>4.0852575488454709E-2</v>
      </c>
      <c r="AC252" s="10">
        <f t="shared" si="85"/>
        <v>244</v>
      </c>
      <c r="AD252" s="39">
        <f t="shared" si="75"/>
        <v>5.2370855003298349E-2</v>
      </c>
      <c r="AE252" s="11">
        <v>0.89900000000000002</v>
      </c>
      <c r="AF252" s="10">
        <f t="shared" si="86"/>
        <v>357</v>
      </c>
      <c r="AG252" s="39">
        <f t="shared" si="76"/>
        <v>0.31477690480616405</v>
      </c>
      <c r="AH252" s="14">
        <v>2.1040000000000001</v>
      </c>
      <c r="AI252" s="10">
        <f t="shared" si="87"/>
        <v>417</v>
      </c>
      <c r="AJ252" s="39">
        <f t="shared" si="77"/>
        <v>-9.1683083318777073E-2</v>
      </c>
      <c r="AK252" s="13">
        <v>211035.50820992331</v>
      </c>
      <c r="AL252" s="44"/>
    </row>
    <row r="253" spans="1:38" x14ac:dyDescent="0.25">
      <c r="A253" t="s">
        <v>878</v>
      </c>
      <c r="B253" s="5" t="s">
        <v>147</v>
      </c>
      <c r="C253" s="6" t="s">
        <v>30</v>
      </c>
      <c r="D253" s="7" t="s">
        <v>20</v>
      </c>
      <c r="E253" s="42">
        <f t="shared" si="66"/>
        <v>-3.1047823649199944</v>
      </c>
      <c r="F253" s="8">
        <v>31.830095212831697</v>
      </c>
      <c r="G253" s="9">
        <f t="shared" si="67"/>
        <v>111</v>
      </c>
      <c r="H253" s="10">
        <f t="shared" si="78"/>
        <v>25</v>
      </c>
      <c r="I253" s="39">
        <f t="shared" si="68"/>
        <v>-1.056466321727183</v>
      </c>
      <c r="J253" s="11">
        <v>-0.16832917705735662</v>
      </c>
      <c r="K253" s="10">
        <f t="shared" si="79"/>
        <v>32</v>
      </c>
      <c r="L253" s="39">
        <f t="shared" si="69"/>
        <v>-1.6787330202528454</v>
      </c>
      <c r="M253" s="11">
        <v>0.10399257195914577</v>
      </c>
      <c r="N253" s="10">
        <f t="shared" si="80"/>
        <v>103</v>
      </c>
      <c r="O253" s="39">
        <f t="shared" si="70"/>
        <v>-0.53262364740967627</v>
      </c>
      <c r="P253" s="11">
        <v>4.9740932642487044E-2</v>
      </c>
      <c r="Q253" s="10">
        <f t="shared" si="81"/>
        <v>151</v>
      </c>
      <c r="R253" s="39">
        <f t="shared" si="71"/>
        <v>-4.2524076190805088E-3</v>
      </c>
      <c r="S253" s="12">
        <v>4.8600000000000003</v>
      </c>
      <c r="T253" s="10">
        <f t="shared" si="82"/>
        <v>315</v>
      </c>
      <c r="U253" s="39">
        <f t="shared" si="72"/>
        <v>0.37509247906461785</v>
      </c>
      <c r="V253" s="11">
        <v>4.373610081541883E-2</v>
      </c>
      <c r="W253" s="10">
        <f t="shared" si="83"/>
        <v>177</v>
      </c>
      <c r="X253" s="39">
        <f t="shared" si="73"/>
        <v>-0.580062197454707</v>
      </c>
      <c r="Y253" s="13">
        <v>64327</v>
      </c>
      <c r="Z253" s="10">
        <f t="shared" si="84"/>
        <v>58</v>
      </c>
      <c r="AA253" s="39">
        <f t="shared" si="74"/>
        <v>-1.2878249461776552</v>
      </c>
      <c r="AB253" s="11">
        <v>6.4722617354196307E-2</v>
      </c>
      <c r="AC253" s="10">
        <f t="shared" si="85"/>
        <v>178</v>
      </c>
      <c r="AD253" s="39">
        <f t="shared" si="75"/>
        <v>-0.20470194776815445</v>
      </c>
      <c r="AE253" s="11">
        <v>0.88</v>
      </c>
      <c r="AF253" s="10">
        <f t="shared" si="86"/>
        <v>153</v>
      </c>
      <c r="AG253" s="39">
        <f t="shared" si="76"/>
        <v>-0.4322046089638879</v>
      </c>
      <c r="AH253" s="14">
        <v>2.714</v>
      </c>
      <c r="AI253" s="10">
        <f t="shared" si="87"/>
        <v>58</v>
      </c>
      <c r="AJ253" s="39">
        <f t="shared" si="77"/>
        <v>-0.3142348392774385</v>
      </c>
      <c r="AK253" s="13">
        <v>69779.873699065618</v>
      </c>
      <c r="AL253" s="44"/>
    </row>
    <row r="254" spans="1:38" x14ac:dyDescent="0.25">
      <c r="A254" t="s">
        <v>879</v>
      </c>
      <c r="B254" s="5" t="s">
        <v>74</v>
      </c>
      <c r="C254" s="6" t="s">
        <v>30</v>
      </c>
      <c r="D254" s="7" t="s">
        <v>20</v>
      </c>
      <c r="E254" s="42">
        <f t="shared" si="66"/>
        <v>-7.2204091072998811</v>
      </c>
      <c r="F254" s="8">
        <v>42.260327086238604</v>
      </c>
      <c r="G254" s="9">
        <f t="shared" si="67"/>
        <v>51</v>
      </c>
      <c r="H254" s="10">
        <f t="shared" si="78"/>
        <v>560</v>
      </c>
      <c r="I254" s="39">
        <f t="shared" si="68"/>
        <v>2.9796078097730536</v>
      </c>
      <c r="J254" s="11">
        <v>0.71566250454600566</v>
      </c>
      <c r="K254" s="10">
        <f t="shared" si="79"/>
        <v>75</v>
      </c>
      <c r="L254" s="39">
        <f t="shared" si="69"/>
        <v>-1.0514138929051353</v>
      </c>
      <c r="M254" s="11">
        <v>8.4454244762954794E-2</v>
      </c>
      <c r="N254" s="10">
        <f t="shared" si="80"/>
        <v>44</v>
      </c>
      <c r="O254" s="39">
        <f t="shared" si="70"/>
        <v>-1.6229672635799843</v>
      </c>
      <c r="P254" s="11">
        <v>9.0227048371174734E-2</v>
      </c>
      <c r="Q254" s="10">
        <f t="shared" si="81"/>
        <v>106</v>
      </c>
      <c r="R254" s="39">
        <f t="shared" si="71"/>
        <v>-0.2507936253706452</v>
      </c>
      <c r="S254" s="12">
        <v>6.98</v>
      </c>
      <c r="T254" s="10">
        <f t="shared" si="82"/>
        <v>11</v>
      </c>
      <c r="U254" s="39">
        <f t="shared" si="72"/>
        <v>-3.3411301267065765</v>
      </c>
      <c r="V254" s="11">
        <v>0.25032889388183471</v>
      </c>
      <c r="W254" s="10">
        <f t="shared" si="83"/>
        <v>28</v>
      </c>
      <c r="X254" s="39">
        <f t="shared" si="73"/>
        <v>-1.3553188938462712</v>
      </c>
      <c r="Y254" s="13">
        <v>42618</v>
      </c>
      <c r="Z254" s="10">
        <f t="shared" si="84"/>
        <v>174</v>
      </c>
      <c r="AA254" s="39">
        <f t="shared" si="74"/>
        <v>-0.32029187341797022</v>
      </c>
      <c r="AB254" s="11">
        <v>4.5999999999999999E-2</v>
      </c>
      <c r="AC254" s="10">
        <f t="shared" si="85"/>
        <v>84</v>
      </c>
      <c r="AD254" s="39">
        <f t="shared" si="75"/>
        <v>-0.82708873342535438</v>
      </c>
      <c r="AE254" s="11">
        <v>0.83400000000000007</v>
      </c>
      <c r="AF254" s="10">
        <f t="shared" si="86"/>
        <v>364</v>
      </c>
      <c r="AG254" s="39">
        <f t="shared" si="76"/>
        <v>0.33192074282711631</v>
      </c>
      <c r="AH254" s="14">
        <v>2.09</v>
      </c>
      <c r="AI254" s="10">
        <f t="shared" si="87"/>
        <v>131</v>
      </c>
      <c r="AJ254" s="39">
        <f t="shared" si="77"/>
        <v>-0.27138902350735278</v>
      </c>
      <c r="AK254" s="13">
        <v>96974.504748676191</v>
      </c>
      <c r="AL254" s="44">
        <v>1</v>
      </c>
    </row>
    <row r="255" spans="1:38" x14ac:dyDescent="0.25">
      <c r="A255" t="s">
        <v>880</v>
      </c>
      <c r="B255" s="5" t="s">
        <v>420</v>
      </c>
      <c r="C255" s="6" t="s">
        <v>91</v>
      </c>
      <c r="D255" s="7" t="s">
        <v>39</v>
      </c>
      <c r="E255" s="42">
        <f t="shared" si="66"/>
        <v>0.54801349616710082</v>
      </c>
      <c r="F255" s="8">
        <v>22.572815531699057</v>
      </c>
      <c r="G255" s="9">
        <f t="shared" si="67"/>
        <v>255</v>
      </c>
      <c r="H255" s="10">
        <f t="shared" si="78"/>
        <v>45</v>
      </c>
      <c r="I255" s="39">
        <f t="shared" si="68"/>
        <v>-0.74324575392654979</v>
      </c>
      <c r="J255" s="11">
        <v>-9.9726775956284208E-2</v>
      </c>
      <c r="K255" s="10">
        <f t="shared" si="79"/>
        <v>212</v>
      </c>
      <c r="L255" s="39">
        <f t="shared" si="69"/>
        <v>-0.15246579695202486</v>
      </c>
      <c r="M255" s="11">
        <v>5.6455828541557763E-2</v>
      </c>
      <c r="N255" s="10">
        <f t="shared" si="80"/>
        <v>301</v>
      </c>
      <c r="O255" s="39">
        <f t="shared" si="70"/>
        <v>0.35710956312286229</v>
      </c>
      <c r="P255" s="11">
        <v>1.670378619153675E-2</v>
      </c>
      <c r="Q255" s="10">
        <f t="shared" si="81"/>
        <v>222</v>
      </c>
      <c r="R255" s="39">
        <f t="shared" si="71"/>
        <v>0.25508104312902763</v>
      </c>
      <c r="S255" s="12">
        <v>2.63</v>
      </c>
      <c r="T255" s="10">
        <f t="shared" si="82"/>
        <v>171</v>
      </c>
      <c r="U255" s="39">
        <f t="shared" si="72"/>
        <v>-0.12134028011158082</v>
      </c>
      <c r="V255" s="11">
        <v>7.1333863696632194E-2</v>
      </c>
      <c r="W255" s="10">
        <f t="shared" si="83"/>
        <v>264</v>
      </c>
      <c r="X255" s="39">
        <f t="shared" si="73"/>
        <v>-0.25030401723085033</v>
      </c>
      <c r="Y255" s="13">
        <v>73561</v>
      </c>
      <c r="Z255" s="10">
        <f t="shared" si="84"/>
        <v>358</v>
      </c>
      <c r="AA255" s="39">
        <f t="shared" si="74"/>
        <v>0.41191316622189289</v>
      </c>
      <c r="AB255" s="11">
        <v>3.1831187410586555E-2</v>
      </c>
      <c r="AC255" s="10">
        <f t="shared" si="85"/>
        <v>208</v>
      </c>
      <c r="AD255" s="39">
        <f t="shared" si="75"/>
        <v>-6.9400472625284551E-2</v>
      </c>
      <c r="AE255" s="11">
        <v>0.89</v>
      </c>
      <c r="AF255" s="10">
        <f t="shared" si="86"/>
        <v>494</v>
      </c>
      <c r="AG255" s="39">
        <f t="shared" si="76"/>
        <v>0.87440076020438351</v>
      </c>
      <c r="AH255" s="14">
        <v>1.647</v>
      </c>
      <c r="AI255" s="10">
        <f t="shared" si="87"/>
        <v>392</v>
      </c>
      <c r="AJ255" s="39">
        <f t="shared" si="77"/>
        <v>-0.11887123468167408</v>
      </c>
      <c r="AK255" s="13">
        <v>193778.93993258014</v>
      </c>
      <c r="AL255" s="44"/>
    </row>
    <row r="256" spans="1:38" x14ac:dyDescent="0.25">
      <c r="A256" t="s">
        <v>881</v>
      </c>
      <c r="B256" s="5" t="s">
        <v>217</v>
      </c>
      <c r="C256" s="6" t="s">
        <v>19</v>
      </c>
      <c r="D256" s="7" t="s">
        <v>20</v>
      </c>
      <c r="E256" s="42">
        <f t="shared" si="66"/>
        <v>-2.6072638360291318</v>
      </c>
      <c r="F256" s="8">
        <v>30.569234123507719</v>
      </c>
      <c r="G256" s="9">
        <f t="shared" si="67"/>
        <v>123</v>
      </c>
      <c r="H256" s="10">
        <f t="shared" si="78"/>
        <v>31</v>
      </c>
      <c r="I256" s="39">
        <f t="shared" si="68"/>
        <v>-0.95745342608607265</v>
      </c>
      <c r="J256" s="11">
        <v>-0.14664310954063609</v>
      </c>
      <c r="K256" s="10">
        <f t="shared" si="79"/>
        <v>496</v>
      </c>
      <c r="L256" s="39">
        <f t="shared" si="69"/>
        <v>1.0321555927172452</v>
      </c>
      <c r="M256" s="11">
        <v>1.9559902200488997E-2</v>
      </c>
      <c r="N256" s="10">
        <f t="shared" si="80"/>
        <v>258</v>
      </c>
      <c r="O256" s="39">
        <f t="shared" si="70"/>
        <v>0.26968145617450801</v>
      </c>
      <c r="P256" s="11">
        <v>1.9950124688279301E-2</v>
      </c>
      <c r="Q256" s="10">
        <f t="shared" si="81"/>
        <v>54</v>
      </c>
      <c r="R256" s="39">
        <f t="shared" si="71"/>
        <v>-0.95087764936329566</v>
      </c>
      <c r="S256" s="12">
        <v>13</v>
      </c>
      <c r="T256" s="10">
        <f t="shared" si="82"/>
        <v>61</v>
      </c>
      <c r="U256" s="39">
        <f t="shared" si="72"/>
        <v>-1.0797642021616372</v>
      </c>
      <c r="V256" s="11">
        <v>0.12461470717745486</v>
      </c>
      <c r="W256" s="10">
        <f t="shared" si="83"/>
        <v>150</v>
      </c>
      <c r="X256" s="39">
        <f t="shared" si="73"/>
        <v>-0.66019836340904259</v>
      </c>
      <c r="Y256" s="13">
        <v>62083</v>
      </c>
      <c r="Z256" s="10">
        <f t="shared" si="84"/>
        <v>291</v>
      </c>
      <c r="AA256" s="39">
        <f t="shared" si="74"/>
        <v>0.19125677223227977</v>
      </c>
      <c r="AB256" s="11">
        <v>3.6101083032490974E-2</v>
      </c>
      <c r="AC256" s="10">
        <f t="shared" si="85"/>
        <v>234</v>
      </c>
      <c r="AD256" s="39">
        <f t="shared" si="75"/>
        <v>2.531055997472437E-2</v>
      </c>
      <c r="AE256" s="11">
        <v>0.89700000000000002</v>
      </c>
      <c r="AF256" s="10">
        <f t="shared" si="86"/>
        <v>31</v>
      </c>
      <c r="AG256" s="39">
        <f t="shared" si="76"/>
        <v>-1.3861367388440036</v>
      </c>
      <c r="AH256" s="14">
        <v>3.4929999999999999</v>
      </c>
      <c r="AI256" s="10">
        <f t="shared" si="87"/>
        <v>87</v>
      </c>
      <c r="AJ256" s="39">
        <f t="shared" si="77"/>
        <v>-0.29925506569384319</v>
      </c>
      <c r="AK256" s="13">
        <v>79287.672966993108</v>
      </c>
      <c r="AL256" s="44"/>
    </row>
    <row r="257" spans="1:38" x14ac:dyDescent="0.25">
      <c r="A257" t="s">
        <v>882</v>
      </c>
      <c r="B257" s="5" t="s">
        <v>300</v>
      </c>
      <c r="C257" s="6" t="s">
        <v>30</v>
      </c>
      <c r="D257" s="7" t="s">
        <v>20</v>
      </c>
      <c r="E257" s="42">
        <f t="shared" si="66"/>
        <v>1.887254580471927</v>
      </c>
      <c r="F257" s="8">
        <v>19.178777170578194</v>
      </c>
      <c r="G257" s="9">
        <f t="shared" si="67"/>
        <v>323</v>
      </c>
      <c r="H257" s="10">
        <f t="shared" si="78"/>
        <v>35</v>
      </c>
      <c r="I257" s="39">
        <f t="shared" si="68"/>
        <v>-0.88477275735635086</v>
      </c>
      <c r="J257" s="11">
        <v>-0.13072439633638633</v>
      </c>
      <c r="K257" s="10">
        <f t="shared" si="79"/>
        <v>398</v>
      </c>
      <c r="L257" s="39">
        <f t="shared" si="69"/>
        <v>0.5943322690624826</v>
      </c>
      <c r="M257" s="11">
        <v>3.3196239717978845E-2</v>
      </c>
      <c r="N257" s="10">
        <f t="shared" si="80"/>
        <v>307</v>
      </c>
      <c r="O257" s="39">
        <f t="shared" si="70"/>
        <v>0.36890207489429461</v>
      </c>
      <c r="P257" s="11">
        <v>1.6265912305516265E-2</v>
      </c>
      <c r="Q257" s="10">
        <f t="shared" si="81"/>
        <v>235</v>
      </c>
      <c r="R257" s="39">
        <f t="shared" si="71"/>
        <v>0.26554741558074502</v>
      </c>
      <c r="S257" s="12">
        <v>2.54</v>
      </c>
      <c r="T257" s="10">
        <f t="shared" si="82"/>
        <v>289</v>
      </c>
      <c r="U257" s="39">
        <f t="shared" si="72"/>
        <v>0.31924182456426292</v>
      </c>
      <c r="V257" s="11">
        <v>4.6840958605664486E-2</v>
      </c>
      <c r="W257" s="10">
        <f t="shared" si="83"/>
        <v>133</v>
      </c>
      <c r="X257" s="39">
        <f t="shared" si="73"/>
        <v>-0.72765701647844527</v>
      </c>
      <c r="Y257" s="13">
        <v>60194</v>
      </c>
      <c r="Z257" s="10">
        <f t="shared" si="84"/>
        <v>436</v>
      </c>
      <c r="AA257" s="39">
        <f t="shared" si="74"/>
        <v>0.68095958826080849</v>
      </c>
      <c r="AB257" s="11">
        <v>2.6624902114330461E-2</v>
      </c>
      <c r="AC257" s="10">
        <f t="shared" si="85"/>
        <v>300</v>
      </c>
      <c r="AD257" s="39">
        <f t="shared" si="75"/>
        <v>0.28238336274617565</v>
      </c>
      <c r="AE257" s="11">
        <v>0.91599999999999993</v>
      </c>
      <c r="AF257" s="10">
        <f t="shared" si="86"/>
        <v>552</v>
      </c>
      <c r="AG257" s="39">
        <f t="shared" si="76"/>
        <v>1.7634312175766094</v>
      </c>
      <c r="AH257" s="14">
        <v>0.92100000000000004</v>
      </c>
      <c r="AI257" s="10">
        <f t="shared" si="87"/>
        <v>549</v>
      </c>
      <c r="AJ257" s="39">
        <f t="shared" si="77"/>
        <v>1.3185185943336009</v>
      </c>
      <c r="AK257" s="13">
        <v>1106103.4078407106</v>
      </c>
      <c r="AL257" s="44"/>
    </row>
    <row r="258" spans="1:38" x14ac:dyDescent="0.25">
      <c r="A258" t="s">
        <v>883</v>
      </c>
      <c r="B258" s="5" t="s">
        <v>84</v>
      </c>
      <c r="C258" s="6" t="s">
        <v>19</v>
      </c>
      <c r="D258" s="7" t="s">
        <v>20</v>
      </c>
      <c r="E258" s="42">
        <f t="shared" si="66"/>
        <v>-9.698429387632217</v>
      </c>
      <c r="F258" s="8">
        <v>48.540373292743055</v>
      </c>
      <c r="G258" s="9">
        <f t="shared" si="67"/>
        <v>33</v>
      </c>
      <c r="H258" s="10">
        <f t="shared" si="78"/>
        <v>255</v>
      </c>
      <c r="I258" s="39">
        <f t="shared" si="68"/>
        <v>-0.16631777668549372</v>
      </c>
      <c r="J258" s="11">
        <v>2.6633522727272707E-2</v>
      </c>
      <c r="K258" s="10">
        <f t="shared" si="79"/>
        <v>68</v>
      </c>
      <c r="L258" s="39">
        <f t="shared" si="69"/>
        <v>-1.1205372185692637</v>
      </c>
      <c r="M258" s="11">
        <v>8.6607142857142855E-2</v>
      </c>
      <c r="N258" s="10">
        <f t="shared" si="80"/>
        <v>21</v>
      </c>
      <c r="O258" s="39">
        <f t="shared" si="70"/>
        <v>-2.5937291421042632</v>
      </c>
      <c r="P258" s="11">
        <v>0.12627291242362526</v>
      </c>
      <c r="Q258" s="10">
        <f t="shared" si="81"/>
        <v>27</v>
      </c>
      <c r="R258" s="39">
        <f t="shared" si="71"/>
        <v>-1.9312278690074891</v>
      </c>
      <c r="S258" s="12">
        <v>21.43</v>
      </c>
      <c r="T258" s="10">
        <f t="shared" si="82"/>
        <v>35</v>
      </c>
      <c r="U258" s="39">
        <f t="shared" si="72"/>
        <v>-1.8308609838360701</v>
      </c>
      <c r="V258" s="11">
        <v>0.16636978981118633</v>
      </c>
      <c r="W258" s="10">
        <f t="shared" si="83"/>
        <v>73</v>
      </c>
      <c r="X258" s="39">
        <f t="shared" si="73"/>
        <v>-0.99249204620988574</v>
      </c>
      <c r="Y258" s="13">
        <v>52778</v>
      </c>
      <c r="Z258" s="10">
        <f t="shared" si="84"/>
        <v>34</v>
      </c>
      <c r="AA258" s="39">
        <f t="shared" si="74"/>
        <v>-1.6187733515396907</v>
      </c>
      <c r="AB258" s="11">
        <v>7.1126760563380284E-2</v>
      </c>
      <c r="AC258" s="10">
        <f t="shared" si="85"/>
        <v>212</v>
      </c>
      <c r="AD258" s="39">
        <f t="shared" si="75"/>
        <v>-5.5870325110999063E-2</v>
      </c>
      <c r="AE258" s="11">
        <v>0.8909999999999999</v>
      </c>
      <c r="AF258" s="10">
        <f t="shared" si="86"/>
        <v>45</v>
      </c>
      <c r="AG258" s="39">
        <f t="shared" si="76"/>
        <v>-1.121631809377887</v>
      </c>
      <c r="AH258" s="14">
        <v>3.2770000000000001</v>
      </c>
      <c r="AI258" s="10">
        <f t="shared" si="87"/>
        <v>97</v>
      </c>
      <c r="AJ258" s="39">
        <f t="shared" si="77"/>
        <v>-0.2934158746626388</v>
      </c>
      <c r="AK258" s="13">
        <v>82993.860907815761</v>
      </c>
      <c r="AL258" s="44"/>
    </row>
    <row r="259" spans="1:38" x14ac:dyDescent="0.25">
      <c r="A259" t="s">
        <v>884</v>
      </c>
      <c r="B259" s="5" t="s">
        <v>85</v>
      </c>
      <c r="C259" s="6" t="s">
        <v>26</v>
      </c>
      <c r="D259" s="7" t="s">
        <v>20</v>
      </c>
      <c r="E259" s="42">
        <f t="shared" si="66"/>
        <v>-4.3515558730084782</v>
      </c>
      <c r="F259" s="8">
        <v>34.989793017561219</v>
      </c>
      <c r="G259" s="9">
        <f t="shared" si="67"/>
        <v>84</v>
      </c>
      <c r="H259" s="10">
        <f t="shared" si="78"/>
        <v>430</v>
      </c>
      <c r="I259" s="39">
        <f t="shared" si="68"/>
        <v>0.24233721916489084</v>
      </c>
      <c r="J259" s="11">
        <v>0.11613822586391165</v>
      </c>
      <c r="K259" s="10">
        <f t="shared" si="79"/>
        <v>44</v>
      </c>
      <c r="L259" s="39">
        <f t="shared" si="69"/>
        <v>-1.4090903426457912</v>
      </c>
      <c r="M259" s="11">
        <v>9.5594347464671658E-2</v>
      </c>
      <c r="N259" s="10">
        <f t="shared" si="80"/>
        <v>132</v>
      </c>
      <c r="O259" s="39">
        <f t="shared" si="70"/>
        <v>-0.27028769516729045</v>
      </c>
      <c r="P259" s="11">
        <v>0.04</v>
      </c>
      <c r="Q259" s="10">
        <f t="shared" si="81"/>
        <v>136</v>
      </c>
      <c r="R259" s="39">
        <f t="shared" si="71"/>
        <v>-7.0539433146623767E-2</v>
      </c>
      <c r="S259" s="12">
        <v>5.43</v>
      </c>
      <c r="T259" s="10">
        <f t="shared" si="82"/>
        <v>180</v>
      </c>
      <c r="U259" s="39">
        <f t="shared" si="72"/>
        <v>-4.2300825257995826E-2</v>
      </c>
      <c r="V259" s="11">
        <v>6.6939890710382519E-2</v>
      </c>
      <c r="W259" s="10">
        <f t="shared" si="83"/>
        <v>189</v>
      </c>
      <c r="X259" s="39">
        <f t="shared" si="73"/>
        <v>-0.56931309498044003</v>
      </c>
      <c r="Y259" s="13">
        <v>64628</v>
      </c>
      <c r="Z259" s="10">
        <f t="shared" si="84"/>
        <v>70</v>
      </c>
      <c r="AA259" s="39">
        <f t="shared" si="74"/>
        <v>-1.1368922113843227</v>
      </c>
      <c r="AB259" s="11">
        <v>6.1801935964259119E-2</v>
      </c>
      <c r="AC259" s="10">
        <f t="shared" si="85"/>
        <v>31</v>
      </c>
      <c r="AD259" s="39">
        <f t="shared" si="75"/>
        <v>-1.8012593544540176</v>
      </c>
      <c r="AE259" s="11">
        <v>0.76200000000000001</v>
      </c>
      <c r="AF259" s="10">
        <f t="shared" si="86"/>
        <v>167</v>
      </c>
      <c r="AG259" s="39">
        <f t="shared" si="76"/>
        <v>-0.35995557730416139</v>
      </c>
      <c r="AH259" s="14">
        <v>2.6549999999999998</v>
      </c>
      <c r="AI259" s="10">
        <f t="shared" si="87"/>
        <v>50</v>
      </c>
      <c r="AJ259" s="39">
        <f t="shared" si="77"/>
        <v>-0.31714433368608747</v>
      </c>
      <c r="AK259" s="13">
        <v>67933.190993601645</v>
      </c>
      <c r="AL259" s="44"/>
    </row>
    <row r="260" spans="1:38" x14ac:dyDescent="0.25">
      <c r="A260" t="s">
        <v>885</v>
      </c>
      <c r="B260" s="5" t="s">
        <v>85</v>
      </c>
      <c r="C260" s="6" t="s">
        <v>38</v>
      </c>
      <c r="D260" s="7" t="s">
        <v>39</v>
      </c>
      <c r="E260" s="42">
        <f t="shared" si="66"/>
        <v>2.1904032433584089</v>
      </c>
      <c r="F260" s="8">
        <v>18.410507586395525</v>
      </c>
      <c r="G260" s="9">
        <f t="shared" si="67"/>
        <v>345</v>
      </c>
      <c r="H260" s="10">
        <f t="shared" si="78"/>
        <v>484</v>
      </c>
      <c r="I260" s="39">
        <f t="shared" si="68"/>
        <v>0.51928370459676099</v>
      </c>
      <c r="J260" s="11">
        <v>0.17679578105110028</v>
      </c>
      <c r="K260" s="10">
        <f t="shared" si="79"/>
        <v>273</v>
      </c>
      <c r="L260" s="39">
        <f t="shared" si="69"/>
        <v>7.6065536477124968E-2</v>
      </c>
      <c r="M260" s="11">
        <v>4.9338047857906422E-2</v>
      </c>
      <c r="N260" s="10">
        <f t="shared" si="80"/>
        <v>323</v>
      </c>
      <c r="O260" s="39">
        <f t="shared" si="70"/>
        <v>0.41081041985102362</v>
      </c>
      <c r="P260" s="11">
        <v>1.4709791758972086E-2</v>
      </c>
      <c r="Q260" s="10">
        <f t="shared" si="81"/>
        <v>350</v>
      </c>
      <c r="R260" s="39">
        <f t="shared" si="71"/>
        <v>0.43417230508063598</v>
      </c>
      <c r="S260" s="12">
        <v>1.0900000000000001</v>
      </c>
      <c r="T260" s="10">
        <f t="shared" si="82"/>
        <v>195</v>
      </c>
      <c r="U260" s="39">
        <f t="shared" si="72"/>
        <v>1.3822385358184303E-2</v>
      </c>
      <c r="V260" s="11">
        <v>6.3819880940503504E-2</v>
      </c>
      <c r="W260" s="10">
        <f t="shared" si="83"/>
        <v>376</v>
      </c>
      <c r="X260" s="39">
        <f t="shared" si="73"/>
        <v>0.26825982671875137</v>
      </c>
      <c r="Y260" s="13">
        <v>88082</v>
      </c>
      <c r="Z260" s="10">
        <f t="shared" si="84"/>
        <v>403</v>
      </c>
      <c r="AA260" s="39">
        <f t="shared" si="74"/>
        <v>0.55822109972828338</v>
      </c>
      <c r="AB260" s="11">
        <v>2.8999999999999998E-2</v>
      </c>
      <c r="AC260" s="10">
        <f t="shared" si="85"/>
        <v>333</v>
      </c>
      <c r="AD260" s="39">
        <f t="shared" si="75"/>
        <v>0.40415469037476004</v>
      </c>
      <c r="AE260" s="11">
        <v>0.92500000000000004</v>
      </c>
      <c r="AF260" s="10">
        <f t="shared" si="86"/>
        <v>241</v>
      </c>
      <c r="AG260" s="39">
        <f t="shared" si="76"/>
        <v>-4.4019133775188506E-2</v>
      </c>
      <c r="AH260" s="14">
        <v>2.3969999999999998</v>
      </c>
      <c r="AI260" s="10">
        <f t="shared" si="87"/>
        <v>351</v>
      </c>
      <c r="AJ260" s="39">
        <f t="shared" si="77"/>
        <v>-0.14748004231161735</v>
      </c>
      <c r="AK260" s="13">
        <v>175620.66813212156</v>
      </c>
      <c r="AL260" s="44"/>
    </row>
    <row r="261" spans="1:38" x14ac:dyDescent="0.25">
      <c r="A261" t="s">
        <v>886</v>
      </c>
      <c r="B261" s="5" t="s">
        <v>465</v>
      </c>
      <c r="C261" s="6" t="s">
        <v>91</v>
      </c>
      <c r="D261" s="7" t="s">
        <v>39</v>
      </c>
      <c r="E261" s="42">
        <f t="shared" si="66"/>
        <v>1.1873267735722781</v>
      </c>
      <c r="F261" s="8">
        <v>20.952604044972301</v>
      </c>
      <c r="G261" s="9">
        <f t="shared" si="67"/>
        <v>282</v>
      </c>
      <c r="H261" s="10">
        <f t="shared" si="78"/>
        <v>280</v>
      </c>
      <c r="I261" s="39">
        <f t="shared" si="68"/>
        <v>-0.11624771815976218</v>
      </c>
      <c r="J261" s="11">
        <v>3.7600000000000078E-2</v>
      </c>
      <c r="K261" s="10">
        <f t="shared" si="79"/>
        <v>65</v>
      </c>
      <c r="L261" s="39">
        <f t="shared" si="69"/>
        <v>-1.1505555859549947</v>
      </c>
      <c r="M261" s="11">
        <v>8.7542087542087546E-2</v>
      </c>
      <c r="N261" s="10">
        <f t="shared" si="80"/>
        <v>322</v>
      </c>
      <c r="O261" s="39">
        <f t="shared" si="70"/>
        <v>0.40945427168954091</v>
      </c>
      <c r="P261" s="11">
        <v>1.4760147601476014E-2</v>
      </c>
      <c r="Q261" s="10">
        <f t="shared" si="81"/>
        <v>502</v>
      </c>
      <c r="R261" s="39">
        <f t="shared" si="71"/>
        <v>0.56093170477365739</v>
      </c>
      <c r="S261" s="12">
        <v>0</v>
      </c>
      <c r="T261" s="10">
        <f t="shared" si="82"/>
        <v>321</v>
      </c>
      <c r="U261" s="39">
        <f t="shared" si="72"/>
        <v>0.39273447441474935</v>
      </c>
      <c r="V261" s="11">
        <v>4.2755344418052253E-2</v>
      </c>
      <c r="W261" s="10">
        <f t="shared" si="83"/>
        <v>233</v>
      </c>
      <c r="X261" s="39">
        <f t="shared" si="73"/>
        <v>-0.39022090591582659</v>
      </c>
      <c r="Y261" s="13">
        <v>69643</v>
      </c>
      <c r="Z261" s="10">
        <f t="shared" si="84"/>
        <v>120</v>
      </c>
      <c r="AA261" s="39">
        <f t="shared" si="74"/>
        <v>-0.57902486906230699</v>
      </c>
      <c r="AB261" s="11">
        <v>5.1006711409395972E-2</v>
      </c>
      <c r="AC261" s="10">
        <f t="shared" si="85"/>
        <v>504</v>
      </c>
      <c r="AD261" s="39">
        <f t="shared" si="75"/>
        <v>0.97242088597481358</v>
      </c>
      <c r="AE261" s="11">
        <v>0.96700000000000008</v>
      </c>
      <c r="AF261" s="10">
        <f t="shared" si="86"/>
        <v>439</v>
      </c>
      <c r="AG261" s="39">
        <f t="shared" si="76"/>
        <v>0.57683271455500218</v>
      </c>
      <c r="AH261" s="14">
        <v>1.89</v>
      </c>
      <c r="AI261" s="10">
        <f t="shared" si="87"/>
        <v>451</v>
      </c>
      <c r="AJ261" s="39">
        <f t="shared" si="77"/>
        <v>-2.5904563649643872E-2</v>
      </c>
      <c r="AK261" s="13">
        <v>252785.73611993916</v>
      </c>
      <c r="AL261" s="44"/>
    </row>
    <row r="262" spans="1:38" x14ac:dyDescent="0.25">
      <c r="A262" t="s">
        <v>887</v>
      </c>
      <c r="B262" s="5" t="s">
        <v>479</v>
      </c>
      <c r="C262" s="6" t="s">
        <v>91</v>
      </c>
      <c r="D262" s="7" t="s">
        <v>39</v>
      </c>
      <c r="E262" s="42">
        <f t="shared" si="66"/>
        <v>1.6422396071029675</v>
      </c>
      <c r="F262" s="8">
        <v>19.79971855925648</v>
      </c>
      <c r="G262" s="9">
        <f t="shared" si="67"/>
        <v>311</v>
      </c>
      <c r="H262" s="10">
        <f t="shared" si="78"/>
        <v>344</v>
      </c>
      <c r="I262" s="39">
        <f t="shared" si="68"/>
        <v>1.8167719535061307E-2</v>
      </c>
      <c r="J262" s="11">
        <v>6.7040026354801441E-2</v>
      </c>
      <c r="K262" s="10">
        <f t="shared" si="79"/>
        <v>546</v>
      </c>
      <c r="L262" s="39">
        <f t="shared" si="69"/>
        <v>1.4732474274078426</v>
      </c>
      <c r="M262" s="11">
        <v>5.8217644424540978E-3</v>
      </c>
      <c r="N262" s="10">
        <f t="shared" si="80"/>
        <v>191</v>
      </c>
      <c r="O262" s="39">
        <f t="shared" si="70"/>
        <v>4.8861226260951976E-2</v>
      </c>
      <c r="P262" s="11">
        <v>2.814951545916013E-2</v>
      </c>
      <c r="Q262" s="10">
        <f t="shared" si="81"/>
        <v>329</v>
      </c>
      <c r="R262" s="39">
        <f t="shared" si="71"/>
        <v>0.4132395601772012</v>
      </c>
      <c r="S262" s="12">
        <v>1.27</v>
      </c>
      <c r="T262" s="10">
        <f t="shared" si="82"/>
        <v>245</v>
      </c>
      <c r="U262" s="39">
        <f t="shared" si="72"/>
        <v>0.18725668551265751</v>
      </c>
      <c r="V262" s="11">
        <v>5.4178295846330653E-2</v>
      </c>
      <c r="W262" s="10">
        <f t="shared" si="83"/>
        <v>430</v>
      </c>
      <c r="X262" s="39">
        <f t="shared" si="73"/>
        <v>0.62151604490961021</v>
      </c>
      <c r="Y262" s="13">
        <v>97974</v>
      </c>
      <c r="Z262" s="10">
        <f t="shared" si="84"/>
        <v>102</v>
      </c>
      <c r="AA262" s="39">
        <f t="shared" si="74"/>
        <v>-0.69868117712079714</v>
      </c>
      <c r="AB262" s="11">
        <v>5.3322166387493021E-2</v>
      </c>
      <c r="AC262" s="10">
        <f t="shared" si="85"/>
        <v>401</v>
      </c>
      <c r="AD262" s="39">
        <f t="shared" si="75"/>
        <v>0.62063705060335039</v>
      </c>
      <c r="AE262" s="11">
        <v>0.94099999999999995</v>
      </c>
      <c r="AF262" s="10">
        <f t="shared" si="86"/>
        <v>413</v>
      </c>
      <c r="AG262" s="39">
        <f t="shared" si="76"/>
        <v>0.46294864770153504</v>
      </c>
      <c r="AH262" s="14">
        <v>1.9830000000000001</v>
      </c>
      <c r="AI262" s="10">
        <f t="shared" si="87"/>
        <v>337</v>
      </c>
      <c r="AJ262" s="39">
        <f t="shared" si="77"/>
        <v>-0.15672292760446538</v>
      </c>
      <c r="AK262" s="13">
        <v>169754.12432019657</v>
      </c>
      <c r="AL262" s="44"/>
    </row>
    <row r="263" spans="1:38" x14ac:dyDescent="0.25">
      <c r="A263" t="s">
        <v>888</v>
      </c>
      <c r="B263" s="5" t="s">
        <v>340</v>
      </c>
      <c r="C263" s="6" t="s">
        <v>93</v>
      </c>
      <c r="D263" s="7" t="s">
        <v>34</v>
      </c>
      <c r="E263" s="42">
        <f t="shared" ref="E263:E326" si="88">(I263+L263+AG263+AJ263)*0.25+(O263+R263+U263+X263+AA263+AD263)</f>
        <v>1.5145055105662382</v>
      </c>
      <c r="F263" s="8">
        <v>20.123435049699882</v>
      </c>
      <c r="G263" s="9">
        <f t="shared" ref="G263:G326" si="89">RANK(E263,$E$7:$E$571,1)</f>
        <v>307</v>
      </c>
      <c r="H263" s="10">
        <f t="shared" si="78"/>
        <v>294</v>
      </c>
      <c r="I263" s="39">
        <f t="shared" ref="I263:I326" si="90">(J263-J$573)/J$574</f>
        <v>-9.3895758332829329E-2</v>
      </c>
      <c r="J263" s="11">
        <v>4.2495585638610889E-2</v>
      </c>
      <c r="K263" s="10">
        <f t="shared" si="79"/>
        <v>476</v>
      </c>
      <c r="L263" s="39">
        <f t="shared" ref="L263:L326" si="91">-(M263-M$573)/M$574</f>
        <v>0.90643636056206267</v>
      </c>
      <c r="M263" s="11">
        <v>2.3475522473518466E-2</v>
      </c>
      <c r="N263" s="10">
        <f t="shared" si="80"/>
        <v>209</v>
      </c>
      <c r="O263" s="39">
        <f t="shared" ref="O263:O326" si="92">-(P263-P$573)/P$574</f>
        <v>0.12006215379143927</v>
      </c>
      <c r="P263" s="11">
        <v>2.5505716798592787E-2</v>
      </c>
      <c r="Q263" s="10">
        <f t="shared" si="81"/>
        <v>436</v>
      </c>
      <c r="R263" s="39">
        <f t="shared" ref="R263:R326" si="93">-(S263-S$573)/S$574</f>
        <v>0.50859984251507051</v>
      </c>
      <c r="S263" s="12">
        <v>0.45</v>
      </c>
      <c r="T263" s="10">
        <f t="shared" si="82"/>
        <v>173</v>
      </c>
      <c r="U263" s="39">
        <f t="shared" ref="U263:U326" si="94">-(V263-V$573)/V$574</f>
        <v>-0.10083188489119876</v>
      </c>
      <c r="V263" s="11">
        <v>7.0193757976563409E-2</v>
      </c>
      <c r="W263" s="10">
        <f t="shared" si="83"/>
        <v>219</v>
      </c>
      <c r="X263" s="39">
        <f t="shared" ref="X263:X326" si="95">(Y263-Y$573)/Y$574</f>
        <v>-0.44153804962187831</v>
      </c>
      <c r="Y263" s="13">
        <v>68206</v>
      </c>
      <c r="Z263" s="10">
        <f t="shared" si="84"/>
        <v>460</v>
      </c>
      <c r="AA263" s="39">
        <f t="shared" ref="AA263:AA326" si="96">-(AB263-AB$573)/AB$574</f>
        <v>0.75082484544054096</v>
      </c>
      <c r="AB263" s="11">
        <v>2.5272947836635664E-2</v>
      </c>
      <c r="AC263" s="10">
        <f t="shared" si="85"/>
        <v>355</v>
      </c>
      <c r="AD263" s="39">
        <f t="shared" ref="AD263:AD326" si="97">(AE263-AE$573)/AE$574</f>
        <v>0.48533557546048051</v>
      </c>
      <c r="AE263" s="11">
        <v>0.93099999999999994</v>
      </c>
      <c r="AF263" s="10">
        <f t="shared" si="86"/>
        <v>296</v>
      </c>
      <c r="AG263" s="39">
        <f t="shared" ref="AG263:AG326" si="98">-(AH263-AH$573)/AH$574</f>
        <v>0.10782628869610036</v>
      </c>
      <c r="AH263" s="14">
        <v>2.2730000000000001</v>
      </c>
      <c r="AI263" s="10">
        <f t="shared" si="87"/>
        <v>346</v>
      </c>
      <c r="AJ263" s="39">
        <f t="shared" ref="AJ263:AJ326" si="99">(AK263-AK$573)/AK$574</f>
        <v>-0.15215477943819739</v>
      </c>
      <c r="AK263" s="13">
        <v>172653.56973228155</v>
      </c>
      <c r="AL263" s="44"/>
    </row>
    <row r="264" spans="1:38" x14ac:dyDescent="0.25">
      <c r="A264" t="s">
        <v>889</v>
      </c>
      <c r="B264" s="5" t="s">
        <v>290</v>
      </c>
      <c r="C264" s="6" t="s">
        <v>63</v>
      </c>
      <c r="D264" s="7" t="s">
        <v>34</v>
      </c>
      <c r="E264" s="42">
        <f t="shared" si="88"/>
        <v>0.25222417675261682</v>
      </c>
      <c r="F264" s="8">
        <v>23.322434333472678</v>
      </c>
      <c r="G264" s="9">
        <f t="shared" si="89"/>
        <v>242</v>
      </c>
      <c r="H264" s="10">
        <f t="shared" ref="H264:H327" si="100">RANK(I264,I$7:I$571,1)</f>
        <v>487</v>
      </c>
      <c r="I264" s="39">
        <f t="shared" si="90"/>
        <v>0.53972327010271881</v>
      </c>
      <c r="J264" s="11">
        <v>0.18127250900360137</v>
      </c>
      <c r="K264" s="10">
        <f t="shared" ref="K264:K327" si="101">RANK(L264,L$7:L$571,1)</f>
        <v>204</v>
      </c>
      <c r="L264" s="39">
        <f t="shared" si="91"/>
        <v>-0.17616387807738118</v>
      </c>
      <c r="M264" s="11">
        <v>5.7193923145665772E-2</v>
      </c>
      <c r="N264" s="10">
        <f t="shared" ref="N264:N327" si="102">RANK(O264,O$7:O$571,1)</f>
        <v>135</v>
      </c>
      <c r="O264" s="39">
        <f t="shared" si="92"/>
        <v>-0.25987946435574139</v>
      </c>
      <c r="P264" s="11">
        <v>3.961352657004831E-2</v>
      </c>
      <c r="Q264" s="10">
        <f t="shared" ref="Q264:Q327" si="103">RANK(R264,R$7:R$571,1)</f>
        <v>242</v>
      </c>
      <c r="R264" s="39">
        <f t="shared" si="93"/>
        <v>0.28531723021176669</v>
      </c>
      <c r="S264" s="12">
        <v>2.37</v>
      </c>
      <c r="T264" s="10">
        <f t="shared" ref="T264:T327" si="104">RANK(U264,U$7:U$571,1)</f>
        <v>347</v>
      </c>
      <c r="U264" s="39">
        <f t="shared" si="94"/>
        <v>0.44652760853524681</v>
      </c>
      <c r="V264" s="11">
        <v>3.9764868603042874E-2</v>
      </c>
      <c r="W264" s="10">
        <f t="shared" ref="W264:W327" si="105">RANK(X264,X$7:X$571,1)</f>
        <v>295</v>
      </c>
      <c r="X264" s="39">
        <f t="shared" si="95"/>
        <v>-0.10324486776563033</v>
      </c>
      <c r="Y264" s="13">
        <v>77679</v>
      </c>
      <c r="Z264" s="10">
        <f t="shared" ref="Z264:Z327" si="106">RANK(AA264,AA$7:AA$571,1)</f>
        <v>181</v>
      </c>
      <c r="AA264" s="39">
        <f t="shared" si="96"/>
        <v>-0.28013504212391133</v>
      </c>
      <c r="AB264" s="11">
        <v>4.5222929936305729E-2</v>
      </c>
      <c r="AC264" s="10">
        <f t="shared" ref="AC264:AC327" si="107">RANK(AD264,AD$7:AD$571,1)</f>
        <v>274</v>
      </c>
      <c r="AD264" s="39">
        <f t="shared" si="97"/>
        <v>0.18767233014616824</v>
      </c>
      <c r="AE264" s="11">
        <v>0.90900000000000003</v>
      </c>
      <c r="AF264" s="10">
        <f t="shared" ref="AF264:AF327" si="108">RANK(AG264,AG$7:AG$571,1)</f>
        <v>193</v>
      </c>
      <c r="AG264" s="39">
        <f t="shared" si="98"/>
        <v>-0.23505047172293969</v>
      </c>
      <c r="AH264" s="14">
        <v>2.5529999999999999</v>
      </c>
      <c r="AI264" s="10">
        <f t="shared" ref="AI264:AI327" si="109">RANK(AJ264,AJ$7:AJ$571,1)</f>
        <v>221</v>
      </c>
      <c r="AJ264" s="39">
        <f t="shared" si="99"/>
        <v>-0.2246433918835255</v>
      </c>
      <c r="AK264" s="13">
        <v>126644.3845804087</v>
      </c>
      <c r="AL264" s="44"/>
    </row>
    <row r="265" spans="1:38" x14ac:dyDescent="0.25">
      <c r="A265" t="s">
        <v>890</v>
      </c>
      <c r="B265" s="5" t="s">
        <v>396</v>
      </c>
      <c r="C265" s="6" t="s">
        <v>81</v>
      </c>
      <c r="D265" s="7" t="s">
        <v>34</v>
      </c>
      <c r="E265" s="42">
        <f t="shared" si="88"/>
        <v>2.3144057641062847</v>
      </c>
      <c r="F265" s="8">
        <v>18.096248027585439</v>
      </c>
      <c r="G265" s="9">
        <f t="shared" si="89"/>
        <v>358</v>
      </c>
      <c r="H265" s="10">
        <f t="shared" si="100"/>
        <v>104</v>
      </c>
      <c r="I265" s="39">
        <f t="shared" si="90"/>
        <v>-0.4945637154042018</v>
      </c>
      <c r="J265" s="11">
        <v>-4.5259775040171424E-2</v>
      </c>
      <c r="K265" s="10">
        <f t="shared" si="101"/>
        <v>467</v>
      </c>
      <c r="L265" s="39">
        <f t="shared" si="91"/>
        <v>0.88850750317639493</v>
      </c>
      <c r="M265" s="11">
        <v>2.403393025447691E-2</v>
      </c>
      <c r="N265" s="10">
        <f t="shared" si="102"/>
        <v>313</v>
      </c>
      <c r="O265" s="39">
        <f t="shared" si="92"/>
        <v>0.39083598948411635</v>
      </c>
      <c r="P265" s="11">
        <v>1.5451472718493481E-2</v>
      </c>
      <c r="Q265" s="10">
        <f t="shared" si="103"/>
        <v>502</v>
      </c>
      <c r="R265" s="39">
        <f t="shared" si="93"/>
        <v>0.56093170477365739</v>
      </c>
      <c r="S265" s="12">
        <v>0</v>
      </c>
      <c r="T265" s="10">
        <f t="shared" si="104"/>
        <v>342</v>
      </c>
      <c r="U265" s="39">
        <f t="shared" si="94"/>
        <v>0.43463957936165598</v>
      </c>
      <c r="V265" s="11">
        <v>4.0425749667383069E-2</v>
      </c>
      <c r="W265" s="10">
        <f t="shared" si="105"/>
        <v>399</v>
      </c>
      <c r="X265" s="39">
        <f t="shared" si="95"/>
        <v>0.36103779425411847</v>
      </c>
      <c r="Y265" s="13">
        <v>90680</v>
      </c>
      <c r="Z265" s="10">
        <f t="shared" si="106"/>
        <v>387</v>
      </c>
      <c r="AA265" s="39">
        <f t="shared" si="96"/>
        <v>0.50598998355169189</v>
      </c>
      <c r="AB265" s="11">
        <v>3.0010718113612004E-2</v>
      </c>
      <c r="AC265" s="10">
        <f t="shared" si="107"/>
        <v>218</v>
      </c>
      <c r="AD265" s="39">
        <f t="shared" si="97"/>
        <v>-2.8810030082423586E-2</v>
      </c>
      <c r="AE265" s="11">
        <v>0.89300000000000002</v>
      </c>
      <c r="AF265" s="10">
        <f t="shared" si="108"/>
        <v>309</v>
      </c>
      <c r="AG265" s="39">
        <f t="shared" si="98"/>
        <v>0.13966484502072585</v>
      </c>
      <c r="AH265" s="14">
        <v>2.2469999999999999</v>
      </c>
      <c r="AI265" s="10">
        <f t="shared" si="109"/>
        <v>311</v>
      </c>
      <c r="AJ265" s="39">
        <f t="shared" si="99"/>
        <v>-0.1744856617390465</v>
      </c>
      <c r="AK265" s="13">
        <v>158479.95454328417</v>
      </c>
      <c r="AL265" s="44"/>
    </row>
    <row r="266" spans="1:38" x14ac:dyDescent="0.25">
      <c r="A266" t="s">
        <v>891</v>
      </c>
      <c r="B266" s="5" t="s">
        <v>166</v>
      </c>
      <c r="C266" s="6" t="s">
        <v>61</v>
      </c>
      <c r="D266" s="7" t="s">
        <v>39</v>
      </c>
      <c r="E266" s="42">
        <f t="shared" si="88"/>
        <v>-2.4858964664915133</v>
      </c>
      <c r="F266" s="8">
        <v>30.261652827782441</v>
      </c>
      <c r="G266" s="9">
        <f t="shared" si="89"/>
        <v>127</v>
      </c>
      <c r="H266" s="10">
        <f t="shared" si="100"/>
        <v>358</v>
      </c>
      <c r="I266" s="39">
        <f t="shared" si="90"/>
        <v>5.0035750034950019E-2</v>
      </c>
      <c r="J266" s="11">
        <v>7.40198470798763E-2</v>
      </c>
      <c r="K266" s="10">
        <f t="shared" si="101"/>
        <v>217</v>
      </c>
      <c r="L266" s="39">
        <f t="shared" si="91"/>
        <v>-0.1414084168310798</v>
      </c>
      <c r="M266" s="11">
        <v>5.6111438100843632E-2</v>
      </c>
      <c r="N266" s="10">
        <f t="shared" si="102"/>
        <v>161</v>
      </c>
      <c r="O266" s="39">
        <f t="shared" si="92"/>
        <v>-0.10221963857632706</v>
      </c>
      <c r="P266" s="11">
        <v>3.3759377604890249E-2</v>
      </c>
      <c r="Q266" s="10">
        <f t="shared" si="103"/>
        <v>129</v>
      </c>
      <c r="R266" s="39">
        <f t="shared" si="93"/>
        <v>-0.12403422567762365</v>
      </c>
      <c r="S266" s="12">
        <v>5.89</v>
      </c>
      <c r="T266" s="10">
        <f t="shared" si="104"/>
        <v>169</v>
      </c>
      <c r="U266" s="39">
        <f t="shared" si="94"/>
        <v>-0.13557871091034732</v>
      </c>
      <c r="V266" s="11">
        <v>7.2125408633426855E-2</v>
      </c>
      <c r="W266" s="10">
        <f t="shared" si="105"/>
        <v>97</v>
      </c>
      <c r="X266" s="39">
        <f t="shared" si="95"/>
        <v>-0.86075304611828873</v>
      </c>
      <c r="Y266" s="13">
        <v>56467</v>
      </c>
      <c r="Z266" s="10">
        <f t="shared" si="106"/>
        <v>121</v>
      </c>
      <c r="AA266" s="39">
        <f t="shared" si="96"/>
        <v>-0.57867804199039763</v>
      </c>
      <c r="AB266" s="11">
        <v>5.0999999999999997E-2</v>
      </c>
      <c r="AC266" s="10">
        <f t="shared" si="107"/>
        <v>110</v>
      </c>
      <c r="AD266" s="39">
        <f t="shared" si="97"/>
        <v>-0.59707622568247709</v>
      </c>
      <c r="AE266" s="11">
        <v>0.85099999999999998</v>
      </c>
      <c r="AF266" s="10">
        <f t="shared" si="108"/>
        <v>229</v>
      </c>
      <c r="AG266" s="39">
        <f t="shared" si="98"/>
        <v>-9.3001528120765731E-2</v>
      </c>
      <c r="AH266" s="14">
        <v>2.4369999999999998</v>
      </c>
      <c r="AI266" s="10">
        <f t="shared" si="109"/>
        <v>328</v>
      </c>
      <c r="AJ266" s="39">
        <f t="shared" si="99"/>
        <v>-0.16585211522731311</v>
      </c>
      <c r="AK266" s="13">
        <v>163959.74545906749</v>
      </c>
      <c r="AL266" s="44"/>
    </row>
    <row r="267" spans="1:38" x14ac:dyDescent="0.25">
      <c r="A267" t="s">
        <v>892</v>
      </c>
      <c r="B267" s="5" t="s">
        <v>68</v>
      </c>
      <c r="C267" s="6" t="s">
        <v>19</v>
      </c>
      <c r="D267" s="7" t="s">
        <v>20</v>
      </c>
      <c r="E267" s="42">
        <f t="shared" si="88"/>
        <v>-9.5017580948403477</v>
      </c>
      <c r="F267" s="8">
        <v>48.041949282242108</v>
      </c>
      <c r="G267" s="9">
        <f t="shared" si="89"/>
        <v>37</v>
      </c>
      <c r="H267" s="10">
        <f t="shared" si="100"/>
        <v>128</v>
      </c>
      <c r="I267" s="39">
        <f t="shared" si="90"/>
        <v>-0.41543854024885524</v>
      </c>
      <c r="J267" s="11">
        <v>-2.792956891317544E-2</v>
      </c>
      <c r="K267" s="10">
        <f t="shared" si="101"/>
        <v>118</v>
      </c>
      <c r="L267" s="39">
        <f t="shared" si="91"/>
        <v>-0.66661934191767425</v>
      </c>
      <c r="M267" s="11">
        <v>7.2469528351881293E-2</v>
      </c>
      <c r="N267" s="10">
        <f t="shared" si="102"/>
        <v>33</v>
      </c>
      <c r="O267" s="39">
        <f t="shared" si="92"/>
        <v>-1.85500662171534</v>
      </c>
      <c r="P267" s="11">
        <v>9.8843022425367799E-2</v>
      </c>
      <c r="Q267" s="10">
        <f t="shared" si="103"/>
        <v>31</v>
      </c>
      <c r="R267" s="39">
        <f t="shared" si="93"/>
        <v>-1.6486358128111203</v>
      </c>
      <c r="S267" s="12">
        <v>19</v>
      </c>
      <c r="T267" s="10">
        <f t="shared" si="104"/>
        <v>82</v>
      </c>
      <c r="U267" s="39">
        <f t="shared" si="94"/>
        <v>-0.81814130036794208</v>
      </c>
      <c r="V267" s="11">
        <v>0.11007052838478437</v>
      </c>
      <c r="W267" s="10">
        <f t="shared" si="105"/>
        <v>45</v>
      </c>
      <c r="X267" s="39">
        <f t="shared" si="95"/>
        <v>-1.1924039254489101</v>
      </c>
      <c r="Y267" s="13">
        <v>47180</v>
      </c>
      <c r="Z267" s="10">
        <f t="shared" si="106"/>
        <v>25</v>
      </c>
      <c r="AA267" s="39">
        <f t="shared" si="96"/>
        <v>-1.8737081847396913</v>
      </c>
      <c r="AB267" s="11">
        <v>7.6059974183298573E-2</v>
      </c>
      <c r="AC267" s="10">
        <f t="shared" si="107"/>
        <v>59</v>
      </c>
      <c r="AD267" s="39">
        <f t="shared" si="97"/>
        <v>-1.1653424212825292</v>
      </c>
      <c r="AE267" s="11">
        <v>0.80900000000000005</v>
      </c>
      <c r="AF267" s="10">
        <f t="shared" si="108"/>
        <v>7</v>
      </c>
      <c r="AG267" s="39">
        <f t="shared" si="98"/>
        <v>-2.3657846257555475</v>
      </c>
      <c r="AH267" s="14">
        <v>4.2930000000000001</v>
      </c>
      <c r="AI267" s="10">
        <f t="shared" si="109"/>
        <v>16</v>
      </c>
      <c r="AJ267" s="39">
        <f t="shared" si="99"/>
        <v>-0.34623680597718332</v>
      </c>
      <c r="AK267" s="13">
        <v>49467.932810100188</v>
      </c>
      <c r="AL267" s="44">
        <v>1</v>
      </c>
    </row>
    <row r="268" spans="1:38" x14ac:dyDescent="0.25">
      <c r="A268" t="s">
        <v>893</v>
      </c>
      <c r="B268" s="5" t="s">
        <v>353</v>
      </c>
      <c r="C268" s="6" t="s">
        <v>24</v>
      </c>
      <c r="D268" s="7" t="s">
        <v>20</v>
      </c>
      <c r="E268" s="42">
        <f t="shared" si="88"/>
        <v>2.42284783202799</v>
      </c>
      <c r="F268" s="8">
        <v>17.821423320668242</v>
      </c>
      <c r="G268" s="9">
        <f t="shared" si="89"/>
        <v>362</v>
      </c>
      <c r="H268" s="10">
        <f t="shared" si="100"/>
        <v>256</v>
      </c>
      <c r="I268" s="39">
        <f t="shared" si="90"/>
        <v>-0.16568096394681259</v>
      </c>
      <c r="J268" s="11">
        <v>2.6772999145542542E-2</v>
      </c>
      <c r="K268" s="10">
        <f t="shared" si="101"/>
        <v>374</v>
      </c>
      <c r="L268" s="39">
        <f t="shared" si="91"/>
        <v>0.49843464147144118</v>
      </c>
      <c r="M268" s="11">
        <v>3.6183043632493792E-2</v>
      </c>
      <c r="N268" s="10">
        <f t="shared" si="102"/>
        <v>417</v>
      </c>
      <c r="O268" s="39">
        <f t="shared" si="92"/>
        <v>0.60401545814692925</v>
      </c>
      <c r="P268" s="11">
        <v>7.5357950263752827E-3</v>
      </c>
      <c r="Q268" s="10">
        <f t="shared" si="103"/>
        <v>440</v>
      </c>
      <c r="R268" s="39">
        <f t="shared" si="93"/>
        <v>0.51325156360472268</v>
      </c>
      <c r="S268" s="12">
        <v>0.41</v>
      </c>
      <c r="T268" s="10">
        <f t="shared" si="104"/>
        <v>449</v>
      </c>
      <c r="U268" s="39">
        <f t="shared" si="94"/>
        <v>0.70384431858215968</v>
      </c>
      <c r="V268" s="11">
        <v>2.5460080254600802E-2</v>
      </c>
      <c r="W268" s="10">
        <f t="shared" si="105"/>
        <v>345</v>
      </c>
      <c r="X268" s="39">
        <f t="shared" si="95"/>
        <v>0.11816521642192775</v>
      </c>
      <c r="Y268" s="13">
        <v>83879</v>
      </c>
      <c r="Z268" s="10">
        <f t="shared" si="106"/>
        <v>254</v>
      </c>
      <c r="AA268" s="39">
        <f t="shared" si="96"/>
        <v>8.7636036134250347E-2</v>
      </c>
      <c r="AB268" s="11">
        <v>3.8106235565819858E-2</v>
      </c>
      <c r="AC268" s="10">
        <f t="shared" si="107"/>
        <v>361</v>
      </c>
      <c r="AD268" s="39">
        <f t="shared" si="97"/>
        <v>0.51239587048905444</v>
      </c>
      <c r="AE268" s="11">
        <v>0.93299999999999994</v>
      </c>
      <c r="AF268" s="10">
        <f t="shared" si="108"/>
        <v>109</v>
      </c>
      <c r="AG268" s="39">
        <f t="shared" si="98"/>
        <v>-0.64405346450850931</v>
      </c>
      <c r="AH268" s="14">
        <v>2.887</v>
      </c>
      <c r="AI268" s="10">
        <f t="shared" si="109"/>
        <v>342</v>
      </c>
      <c r="AJ268" s="39">
        <f t="shared" si="99"/>
        <v>-0.15454273842033647</v>
      </c>
      <c r="AK268" s="13">
        <v>171137.91033092138</v>
      </c>
      <c r="AL268" s="44"/>
    </row>
    <row r="269" spans="1:38" x14ac:dyDescent="0.25">
      <c r="A269" t="s">
        <v>894</v>
      </c>
      <c r="B269" s="5" t="s">
        <v>180</v>
      </c>
      <c r="C269" s="6" t="s">
        <v>30</v>
      </c>
      <c r="D269" s="7" t="s">
        <v>20</v>
      </c>
      <c r="E269" s="42">
        <f t="shared" si="88"/>
        <v>-2.4653399670268525</v>
      </c>
      <c r="F269" s="8">
        <v>30.209556496083032</v>
      </c>
      <c r="G269" s="9">
        <f t="shared" si="89"/>
        <v>129</v>
      </c>
      <c r="H269" s="10">
        <f t="shared" si="100"/>
        <v>531</v>
      </c>
      <c r="I269" s="39">
        <f t="shared" si="90"/>
        <v>1.1711690578248828</v>
      </c>
      <c r="J269" s="11">
        <v>0.31957344341245264</v>
      </c>
      <c r="K269" s="10">
        <f t="shared" si="101"/>
        <v>146</v>
      </c>
      <c r="L269" s="39">
        <f t="shared" si="91"/>
        <v>-0.4462120959272558</v>
      </c>
      <c r="M269" s="11">
        <v>6.5604778496764563E-2</v>
      </c>
      <c r="N269" s="10">
        <f t="shared" si="102"/>
        <v>64</v>
      </c>
      <c r="O269" s="39">
        <f t="shared" si="92"/>
        <v>-0.92353367497509198</v>
      </c>
      <c r="P269" s="11">
        <v>6.4256016127000132E-2</v>
      </c>
      <c r="Q269" s="10">
        <f t="shared" si="103"/>
        <v>197</v>
      </c>
      <c r="R269" s="39">
        <f t="shared" si="93"/>
        <v>0.17716471487735391</v>
      </c>
      <c r="S269" s="12">
        <v>3.3</v>
      </c>
      <c r="T269" s="10">
        <f t="shared" si="104"/>
        <v>111</v>
      </c>
      <c r="U269" s="39">
        <f t="shared" si="94"/>
        <v>-0.49670253192798774</v>
      </c>
      <c r="V269" s="11">
        <v>9.2201057145706589E-2</v>
      </c>
      <c r="W269" s="10">
        <f t="shared" si="105"/>
        <v>109</v>
      </c>
      <c r="X269" s="39">
        <f t="shared" si="95"/>
        <v>-0.83543373165232437</v>
      </c>
      <c r="Y269" s="13">
        <v>57176</v>
      </c>
      <c r="Z269" s="10">
        <f t="shared" si="106"/>
        <v>126</v>
      </c>
      <c r="AA269" s="39">
        <f t="shared" si="96"/>
        <v>-0.569718807548387</v>
      </c>
      <c r="AB269" s="11">
        <v>5.0826630920464702E-2</v>
      </c>
      <c r="AC269" s="10">
        <f t="shared" si="107"/>
        <v>238</v>
      </c>
      <c r="AD269" s="39">
        <f t="shared" si="97"/>
        <v>3.8840707489011361E-2</v>
      </c>
      <c r="AE269" s="11">
        <v>0.89800000000000002</v>
      </c>
      <c r="AF269" s="10">
        <f t="shared" si="108"/>
        <v>265</v>
      </c>
      <c r="AG269" s="39">
        <f t="shared" si="98"/>
        <v>2.088253873270119E-2</v>
      </c>
      <c r="AH269" s="14">
        <v>2.3439999999999999</v>
      </c>
      <c r="AI269" s="10">
        <f t="shared" si="109"/>
        <v>324</v>
      </c>
      <c r="AJ269" s="39">
        <f t="shared" si="99"/>
        <v>-0.16966607378803522</v>
      </c>
      <c r="AK269" s="13">
        <v>161538.99108590052</v>
      </c>
      <c r="AL269" s="44"/>
    </row>
    <row r="270" spans="1:38" x14ac:dyDescent="0.25">
      <c r="A270" t="s">
        <v>895</v>
      </c>
      <c r="B270" s="5" t="s">
        <v>317</v>
      </c>
      <c r="C270" s="6" t="s">
        <v>33</v>
      </c>
      <c r="D270" s="7" t="s">
        <v>34</v>
      </c>
      <c r="E270" s="42">
        <f t="shared" si="88"/>
        <v>0.58626529916735715</v>
      </c>
      <c r="F270" s="8">
        <v>22.475873996462106</v>
      </c>
      <c r="G270" s="9">
        <f t="shared" si="89"/>
        <v>257</v>
      </c>
      <c r="H270" s="10">
        <f t="shared" si="100"/>
        <v>408</v>
      </c>
      <c r="I270" s="39">
        <f t="shared" si="90"/>
        <v>0.18243809285450888</v>
      </c>
      <c r="J270" s="11">
        <v>0.10301896004556932</v>
      </c>
      <c r="K270" s="10">
        <f t="shared" si="101"/>
        <v>240</v>
      </c>
      <c r="L270" s="39">
        <f t="shared" si="91"/>
        <v>-5.2491132439413155E-2</v>
      </c>
      <c r="M270" s="11">
        <v>5.3342042238188545E-2</v>
      </c>
      <c r="N270" s="10">
        <f t="shared" si="102"/>
        <v>279</v>
      </c>
      <c r="O270" s="39">
        <f t="shared" si="92"/>
        <v>0.31332788738586353</v>
      </c>
      <c r="P270" s="11">
        <v>1.8329466357308585E-2</v>
      </c>
      <c r="Q270" s="10">
        <f t="shared" si="103"/>
        <v>320</v>
      </c>
      <c r="R270" s="39">
        <f t="shared" si="93"/>
        <v>0.40393611799789686</v>
      </c>
      <c r="S270" s="12">
        <v>1.35</v>
      </c>
      <c r="T270" s="10">
        <f t="shared" si="104"/>
        <v>193</v>
      </c>
      <c r="U270" s="39">
        <f t="shared" si="94"/>
        <v>5.481500458703905E-3</v>
      </c>
      <c r="V270" s="11">
        <v>6.4283568639231001E-2</v>
      </c>
      <c r="W270" s="10">
        <f t="shared" si="105"/>
        <v>297</v>
      </c>
      <c r="X270" s="39">
        <f t="shared" si="95"/>
        <v>-9.9245201728693791E-2</v>
      </c>
      <c r="Y270" s="13">
        <v>77791</v>
      </c>
      <c r="Z270" s="10">
        <f t="shared" si="106"/>
        <v>166</v>
      </c>
      <c r="AA270" s="39">
        <f t="shared" si="96"/>
        <v>-0.36169229198154501</v>
      </c>
      <c r="AB270" s="11">
        <v>4.6801134572959348E-2</v>
      </c>
      <c r="AC270" s="10">
        <f t="shared" si="107"/>
        <v>291</v>
      </c>
      <c r="AD270" s="39">
        <f t="shared" si="97"/>
        <v>0.24179292020331469</v>
      </c>
      <c r="AE270" s="11">
        <v>0.91299999999999992</v>
      </c>
      <c r="AF270" s="10">
        <f t="shared" si="108"/>
        <v>385</v>
      </c>
      <c r="AG270" s="39">
        <f t="shared" si="98"/>
        <v>0.3931487357590876</v>
      </c>
      <c r="AH270" s="14">
        <v>2.04</v>
      </c>
      <c r="AI270" s="10">
        <f t="shared" si="109"/>
        <v>279</v>
      </c>
      <c r="AJ270" s="39">
        <f t="shared" si="99"/>
        <v>-0.19243822884691586</v>
      </c>
      <c r="AK270" s="13">
        <v>147085.29604240099</v>
      </c>
      <c r="AL270" s="44"/>
    </row>
    <row r="271" spans="1:38" x14ac:dyDescent="0.25">
      <c r="A271" t="s">
        <v>896</v>
      </c>
      <c r="B271" s="5" t="s">
        <v>242</v>
      </c>
      <c r="C271" s="6" t="s">
        <v>93</v>
      </c>
      <c r="D271" s="7" t="s">
        <v>34</v>
      </c>
      <c r="E271" s="42">
        <f t="shared" si="88"/>
        <v>-0.91519808835887839</v>
      </c>
      <c r="F271" s="8">
        <v>26.281032302016754</v>
      </c>
      <c r="G271" s="9">
        <f t="shared" si="89"/>
        <v>190</v>
      </c>
      <c r="H271" s="10">
        <f t="shared" si="100"/>
        <v>292</v>
      </c>
      <c r="I271" s="39">
        <f t="shared" si="90"/>
        <v>-9.859850906263154E-2</v>
      </c>
      <c r="J271" s="11">
        <v>4.1465576676844362E-2</v>
      </c>
      <c r="K271" s="10">
        <f t="shared" si="101"/>
        <v>226</v>
      </c>
      <c r="L271" s="39">
        <f t="shared" si="91"/>
        <v>-9.1129218026431758E-2</v>
      </c>
      <c r="M271" s="11">
        <v>5.4545454545454543E-2</v>
      </c>
      <c r="N271" s="10">
        <f t="shared" si="102"/>
        <v>256</v>
      </c>
      <c r="O271" s="39">
        <f t="shared" si="92"/>
        <v>0.26249516709223386</v>
      </c>
      <c r="P271" s="11">
        <v>2.0216962524654832E-2</v>
      </c>
      <c r="Q271" s="10">
        <f t="shared" si="103"/>
        <v>268</v>
      </c>
      <c r="R271" s="39">
        <f t="shared" si="93"/>
        <v>0.34346374383241873</v>
      </c>
      <c r="S271" s="12">
        <v>1.87</v>
      </c>
      <c r="T271" s="10">
        <f t="shared" si="104"/>
        <v>194</v>
      </c>
      <c r="U271" s="39">
        <f t="shared" si="94"/>
        <v>7.0631046436110531E-3</v>
      </c>
      <c r="V271" s="11">
        <v>6.4195643867023311E-2</v>
      </c>
      <c r="W271" s="10">
        <f t="shared" si="105"/>
        <v>128</v>
      </c>
      <c r="X271" s="39">
        <f t="shared" si="95"/>
        <v>-0.75061938488692914</v>
      </c>
      <c r="Y271" s="13">
        <v>59551</v>
      </c>
      <c r="Z271" s="10">
        <f t="shared" si="106"/>
        <v>221</v>
      </c>
      <c r="AA271" s="39">
        <f t="shared" si="96"/>
        <v>-5.9250352915549462E-2</v>
      </c>
      <c r="AB271" s="11">
        <v>4.0948616600790515E-2</v>
      </c>
      <c r="AC271" s="10">
        <f t="shared" si="107"/>
        <v>110</v>
      </c>
      <c r="AD271" s="39">
        <f t="shared" si="97"/>
        <v>-0.59707622568247709</v>
      </c>
      <c r="AE271" s="11">
        <v>0.85099999999999998</v>
      </c>
      <c r="AF271" s="10">
        <f t="shared" si="108"/>
        <v>239</v>
      </c>
      <c r="AG271" s="39">
        <f t="shared" si="98"/>
        <v>-6.8510330947977122E-2</v>
      </c>
      <c r="AH271" s="14">
        <v>2.4169999999999998</v>
      </c>
      <c r="AI271" s="10">
        <f t="shared" si="109"/>
        <v>218</v>
      </c>
      <c r="AJ271" s="39">
        <f t="shared" si="99"/>
        <v>-0.2268585037317046</v>
      </c>
      <c r="AK271" s="13">
        <v>125238.43283547983</v>
      </c>
      <c r="AL271" s="44"/>
    </row>
    <row r="272" spans="1:38" x14ac:dyDescent="0.25">
      <c r="A272" t="s">
        <v>897</v>
      </c>
      <c r="B272" s="5" t="s">
        <v>567</v>
      </c>
      <c r="C272" s="6" t="s">
        <v>54</v>
      </c>
      <c r="D272" s="7" t="s">
        <v>39</v>
      </c>
      <c r="E272" s="42">
        <f t="shared" si="88"/>
        <v>6.3282042336683793</v>
      </c>
      <c r="F272" s="8">
        <v>7.9240795217384239</v>
      </c>
      <c r="G272" s="9">
        <f t="shared" si="89"/>
        <v>537</v>
      </c>
      <c r="H272" s="10">
        <f t="shared" si="100"/>
        <v>180</v>
      </c>
      <c r="I272" s="39">
        <f t="shared" si="90"/>
        <v>-0.31506504651747441</v>
      </c>
      <c r="J272" s="11">
        <v>-5.9454995871180971E-3</v>
      </c>
      <c r="K272" s="10">
        <f t="shared" si="101"/>
        <v>116</v>
      </c>
      <c r="L272" s="39">
        <f t="shared" si="91"/>
        <v>-0.6809756588438014</v>
      </c>
      <c r="M272" s="11">
        <v>7.2916666666666671E-2</v>
      </c>
      <c r="N272" s="10">
        <f t="shared" si="102"/>
        <v>489</v>
      </c>
      <c r="O272" s="39">
        <f t="shared" si="92"/>
        <v>0.80696419382803874</v>
      </c>
      <c r="P272" s="11">
        <v>0</v>
      </c>
      <c r="Q272" s="10">
        <f t="shared" si="103"/>
        <v>325</v>
      </c>
      <c r="R272" s="39">
        <f t="shared" si="93"/>
        <v>0.40858783908754903</v>
      </c>
      <c r="S272" s="12">
        <v>1.31</v>
      </c>
      <c r="T272" s="10">
        <f t="shared" si="104"/>
        <v>512</v>
      </c>
      <c r="U272" s="39">
        <f t="shared" si="94"/>
        <v>0.85228773199313246</v>
      </c>
      <c r="V272" s="11">
        <v>1.7207792207792207E-2</v>
      </c>
      <c r="W272" s="10">
        <f t="shared" si="105"/>
        <v>550</v>
      </c>
      <c r="X272" s="39">
        <f t="shared" si="95"/>
        <v>2.4672547870441166</v>
      </c>
      <c r="Y272" s="13">
        <v>149659</v>
      </c>
      <c r="Z272" s="10">
        <f t="shared" si="106"/>
        <v>441</v>
      </c>
      <c r="AA272" s="39">
        <f t="shared" si="96"/>
        <v>0.69087030474062505</v>
      </c>
      <c r="AB272" s="11">
        <v>2.6433121019108281E-2</v>
      </c>
      <c r="AC272" s="10">
        <f t="shared" si="107"/>
        <v>556</v>
      </c>
      <c r="AD272" s="39">
        <f t="shared" si="97"/>
        <v>1.256553983774839</v>
      </c>
      <c r="AE272" s="11">
        <v>0.98799999999999999</v>
      </c>
      <c r="AF272" s="10">
        <f t="shared" si="108"/>
        <v>381</v>
      </c>
      <c r="AG272" s="39">
        <f t="shared" si="98"/>
        <v>0.37355577802085671</v>
      </c>
      <c r="AH272" s="14">
        <v>2.056</v>
      </c>
      <c r="AI272" s="10">
        <f t="shared" si="109"/>
        <v>470</v>
      </c>
      <c r="AJ272" s="39">
        <f t="shared" si="99"/>
        <v>5.2265001407358911E-3</v>
      </c>
      <c r="AK272" s="13">
        <v>272544.90696883103</v>
      </c>
      <c r="AL272" s="44"/>
    </row>
    <row r="273" spans="1:38" x14ac:dyDescent="0.25">
      <c r="A273" t="s">
        <v>898</v>
      </c>
      <c r="B273" s="5" t="s">
        <v>552</v>
      </c>
      <c r="C273" s="6" t="s">
        <v>41</v>
      </c>
      <c r="D273" s="7" t="s">
        <v>34</v>
      </c>
      <c r="E273" s="42">
        <f t="shared" si="88"/>
        <v>5.4933552764217417</v>
      </c>
      <c r="F273" s="8">
        <v>10.039837035336253</v>
      </c>
      <c r="G273" s="9">
        <f t="shared" si="89"/>
        <v>515</v>
      </c>
      <c r="H273" s="10">
        <f t="shared" si="100"/>
        <v>375</v>
      </c>
      <c r="I273" s="39">
        <f t="shared" si="90"/>
        <v>0.10628122768835192</v>
      </c>
      <c r="J273" s="11">
        <v>8.6338881060288752E-2</v>
      </c>
      <c r="K273" s="10">
        <f t="shared" si="101"/>
        <v>535</v>
      </c>
      <c r="L273" s="39">
        <f t="shared" si="91"/>
        <v>1.2595314856763384</v>
      </c>
      <c r="M273" s="11">
        <v>1.2478108581436076E-2</v>
      </c>
      <c r="N273" s="10">
        <f t="shared" si="102"/>
        <v>484</v>
      </c>
      <c r="O273" s="39">
        <f t="shared" si="92"/>
        <v>0.75595794908394165</v>
      </c>
      <c r="P273" s="11">
        <v>1.893939393939394E-3</v>
      </c>
      <c r="Q273" s="10">
        <f t="shared" si="103"/>
        <v>449</v>
      </c>
      <c r="R273" s="39">
        <f t="shared" si="93"/>
        <v>0.52371793605644001</v>
      </c>
      <c r="S273" s="12">
        <v>0.32</v>
      </c>
      <c r="T273" s="10">
        <f t="shared" si="104"/>
        <v>453</v>
      </c>
      <c r="U273" s="39">
        <f t="shared" si="94"/>
        <v>0.71003051804601325</v>
      </c>
      <c r="V273" s="11">
        <v>2.511617614516486E-2</v>
      </c>
      <c r="W273" s="10">
        <f t="shared" si="105"/>
        <v>523</v>
      </c>
      <c r="X273" s="39">
        <f t="shared" si="95"/>
        <v>1.5843642206942781</v>
      </c>
      <c r="Y273" s="13">
        <v>124936</v>
      </c>
      <c r="Z273" s="10">
        <f t="shared" si="106"/>
        <v>452</v>
      </c>
      <c r="AA273" s="39">
        <f t="shared" si="96"/>
        <v>0.7132528008717397</v>
      </c>
      <c r="AB273" s="11">
        <v>2.6000000000000002E-2</v>
      </c>
      <c r="AC273" s="10">
        <f t="shared" si="107"/>
        <v>461</v>
      </c>
      <c r="AD273" s="39">
        <f t="shared" si="97"/>
        <v>0.8100591158033682</v>
      </c>
      <c r="AE273" s="11">
        <v>0.95499999999999996</v>
      </c>
      <c r="AF273" s="10">
        <f t="shared" si="108"/>
        <v>330</v>
      </c>
      <c r="AG273" s="39">
        <f t="shared" si="98"/>
        <v>0.20089283795269711</v>
      </c>
      <c r="AH273" s="14">
        <v>2.1970000000000001</v>
      </c>
      <c r="AI273" s="10">
        <f t="shared" si="109"/>
        <v>477</v>
      </c>
      <c r="AJ273" s="39">
        <f t="shared" si="99"/>
        <v>1.7185392146453822E-2</v>
      </c>
      <c r="AK273" s="13">
        <v>280135.32507646567</v>
      </c>
      <c r="AL273" s="44"/>
    </row>
    <row r="274" spans="1:38" x14ac:dyDescent="0.25">
      <c r="A274" t="s">
        <v>899</v>
      </c>
      <c r="B274" s="5" t="s">
        <v>460</v>
      </c>
      <c r="C274" s="6" t="s">
        <v>54</v>
      </c>
      <c r="D274" s="7" t="s">
        <v>39</v>
      </c>
      <c r="E274" s="42">
        <f t="shared" si="88"/>
        <v>2.1394574652144511</v>
      </c>
      <c r="F274" s="8">
        <v>18.539619459817104</v>
      </c>
      <c r="G274" s="9">
        <f t="shared" si="89"/>
        <v>341</v>
      </c>
      <c r="H274" s="10">
        <f t="shared" si="100"/>
        <v>4</v>
      </c>
      <c r="I274" s="39">
        <f t="shared" si="90"/>
        <v>-1.9505869346793936</v>
      </c>
      <c r="J274" s="11">
        <v>-0.36416184971098264</v>
      </c>
      <c r="K274" s="10">
        <f t="shared" si="101"/>
        <v>298</v>
      </c>
      <c r="L274" s="39">
        <f t="shared" si="91"/>
        <v>0.20075355681102927</v>
      </c>
      <c r="M274" s="11">
        <v>4.5454545454545456E-2</v>
      </c>
      <c r="N274" s="10">
        <f t="shared" si="102"/>
        <v>65</v>
      </c>
      <c r="O274" s="39">
        <f t="shared" si="92"/>
        <v>-0.922568655476389</v>
      </c>
      <c r="P274" s="11">
        <v>6.4220183486238536E-2</v>
      </c>
      <c r="Q274" s="10">
        <f t="shared" si="103"/>
        <v>502</v>
      </c>
      <c r="R274" s="39">
        <f t="shared" si="93"/>
        <v>0.56093170477365739</v>
      </c>
      <c r="S274" s="12">
        <v>0</v>
      </c>
      <c r="T274" s="10">
        <f t="shared" si="104"/>
        <v>454</v>
      </c>
      <c r="U274" s="39">
        <f t="shared" si="94"/>
        <v>0.71050847063235201</v>
      </c>
      <c r="V274" s="11">
        <v>2.5089605734767026E-2</v>
      </c>
      <c r="W274" s="10">
        <f t="shared" si="105"/>
        <v>502</v>
      </c>
      <c r="X274" s="39">
        <f t="shared" si="95"/>
        <v>1.2741758350082895</v>
      </c>
      <c r="Y274" s="13">
        <v>116250</v>
      </c>
      <c r="Z274" s="10">
        <f t="shared" si="106"/>
        <v>104</v>
      </c>
      <c r="AA274" s="39">
        <f t="shared" si="96"/>
        <v>-0.69518115468400166</v>
      </c>
      <c r="AB274" s="11">
        <v>5.3254437869822494E-2</v>
      </c>
      <c r="AC274" s="10">
        <f t="shared" si="107"/>
        <v>530</v>
      </c>
      <c r="AD274" s="39">
        <f t="shared" si="97"/>
        <v>1.080662066089108</v>
      </c>
      <c r="AE274" s="11">
        <v>0.97499999999999998</v>
      </c>
      <c r="AF274" s="10">
        <f t="shared" si="108"/>
        <v>538</v>
      </c>
      <c r="AG274" s="39">
        <f t="shared" si="98"/>
        <v>1.4217790170162086</v>
      </c>
      <c r="AH274" s="14">
        <v>1.2</v>
      </c>
      <c r="AI274" s="10">
        <f t="shared" si="109"/>
        <v>541</v>
      </c>
      <c r="AJ274" s="39">
        <f t="shared" si="99"/>
        <v>0.8517711563378958</v>
      </c>
      <c r="AK274" s="13">
        <v>809854.54102589644</v>
      </c>
      <c r="AL274" s="44"/>
    </row>
    <row r="275" spans="1:38" x14ac:dyDescent="0.25">
      <c r="A275" t="s">
        <v>900</v>
      </c>
      <c r="B275" s="5" t="s">
        <v>117</v>
      </c>
      <c r="C275" s="6" t="s">
        <v>93</v>
      </c>
      <c r="D275" s="7" t="s">
        <v>34</v>
      </c>
      <c r="E275" s="42">
        <f t="shared" si="88"/>
        <v>-4.0561817450103579</v>
      </c>
      <c r="F275" s="8">
        <v>34.241226435295246</v>
      </c>
      <c r="G275" s="9">
        <f t="shared" si="89"/>
        <v>90</v>
      </c>
      <c r="H275" s="10">
        <f t="shared" si="100"/>
        <v>308</v>
      </c>
      <c r="I275" s="39">
        <f t="shared" si="90"/>
        <v>-6.0074209261555843E-2</v>
      </c>
      <c r="J275" s="11">
        <v>4.9903271192402343E-2</v>
      </c>
      <c r="K275" s="10">
        <f t="shared" si="101"/>
        <v>393</v>
      </c>
      <c r="L275" s="39">
        <f t="shared" si="91"/>
        <v>0.56902891047608151</v>
      </c>
      <c r="M275" s="11">
        <v>3.3984331898929715E-2</v>
      </c>
      <c r="N275" s="10">
        <f t="shared" si="102"/>
        <v>123</v>
      </c>
      <c r="O275" s="39">
        <f t="shared" si="92"/>
        <v>-0.33019665706816353</v>
      </c>
      <c r="P275" s="11">
        <v>4.2224510813594233E-2</v>
      </c>
      <c r="Q275" s="10">
        <f t="shared" si="103"/>
        <v>111</v>
      </c>
      <c r="R275" s="39">
        <f t="shared" si="93"/>
        <v>-0.22869795019479736</v>
      </c>
      <c r="S275" s="12">
        <v>6.79</v>
      </c>
      <c r="T275" s="10">
        <f t="shared" si="104"/>
        <v>53</v>
      </c>
      <c r="U275" s="39">
        <f t="shared" si="94"/>
        <v>-1.2745304783409739</v>
      </c>
      <c r="V275" s="11">
        <v>0.13544218261677507</v>
      </c>
      <c r="W275" s="10">
        <f t="shared" si="105"/>
        <v>86</v>
      </c>
      <c r="X275" s="39">
        <f t="shared" si="95"/>
        <v>-0.9255690626990013</v>
      </c>
      <c r="Y275" s="13">
        <v>54652</v>
      </c>
      <c r="Z275" s="10">
        <f t="shared" si="106"/>
        <v>197</v>
      </c>
      <c r="AA275" s="39">
        <f t="shared" si="96"/>
        <v>-0.18722210609404966</v>
      </c>
      <c r="AB275" s="11">
        <v>4.3424982767863982E-2</v>
      </c>
      <c r="AC275" s="10">
        <f t="shared" si="107"/>
        <v>65</v>
      </c>
      <c r="AD275" s="39">
        <f t="shared" si="97"/>
        <v>-1.0571012411682332</v>
      </c>
      <c r="AE275" s="11">
        <v>0.81700000000000006</v>
      </c>
      <c r="AF275" s="10">
        <f t="shared" si="108"/>
        <v>144</v>
      </c>
      <c r="AG275" s="39">
        <f t="shared" si="98"/>
        <v>-0.45547124627803726</v>
      </c>
      <c r="AH275" s="14">
        <v>2.7330000000000001</v>
      </c>
      <c r="AI275" s="10">
        <f t="shared" si="109"/>
        <v>143</v>
      </c>
      <c r="AJ275" s="39">
        <f t="shared" si="99"/>
        <v>-0.26494045271704536</v>
      </c>
      <c r="AK275" s="13">
        <v>101067.47159474439</v>
      </c>
      <c r="AL275" s="44">
        <v>1</v>
      </c>
    </row>
    <row r="276" spans="1:38" x14ac:dyDescent="0.25">
      <c r="A276" t="s">
        <v>901</v>
      </c>
      <c r="B276" s="5" t="s">
        <v>364</v>
      </c>
      <c r="C276" s="6" t="s">
        <v>47</v>
      </c>
      <c r="D276" s="7" t="s">
        <v>20</v>
      </c>
      <c r="E276" s="42">
        <f t="shared" si="88"/>
        <v>3.0649282114612717</v>
      </c>
      <c r="F276" s="8">
        <v>16.194199167930424</v>
      </c>
      <c r="G276" s="9">
        <f t="shared" si="89"/>
        <v>401</v>
      </c>
      <c r="H276" s="10">
        <f t="shared" si="100"/>
        <v>322</v>
      </c>
      <c r="I276" s="39">
        <f t="shared" si="90"/>
        <v>-3.2608934239437913E-2</v>
      </c>
      <c r="J276" s="11">
        <v>5.5918788713007483E-2</v>
      </c>
      <c r="K276" s="10">
        <f t="shared" si="101"/>
        <v>413</v>
      </c>
      <c r="L276" s="39">
        <f t="shared" si="91"/>
        <v>0.64019033108289758</v>
      </c>
      <c r="M276" s="11">
        <v>3.1767955801104975E-2</v>
      </c>
      <c r="N276" s="10">
        <f t="shared" si="102"/>
        <v>381</v>
      </c>
      <c r="O276" s="39">
        <f t="shared" si="92"/>
        <v>0.52522927278789089</v>
      </c>
      <c r="P276" s="11">
        <v>1.0461245839277223E-2</v>
      </c>
      <c r="Q276" s="10">
        <f t="shared" si="103"/>
        <v>201</v>
      </c>
      <c r="R276" s="39">
        <f t="shared" si="93"/>
        <v>0.18414229651183212</v>
      </c>
      <c r="S276" s="12">
        <v>3.24</v>
      </c>
      <c r="T276" s="10">
        <f t="shared" si="104"/>
        <v>269</v>
      </c>
      <c r="U276" s="39">
        <f t="shared" si="94"/>
        <v>0.27488009955298964</v>
      </c>
      <c r="V276" s="11">
        <v>4.9307122139864649E-2</v>
      </c>
      <c r="W276" s="10">
        <f t="shared" si="105"/>
        <v>385</v>
      </c>
      <c r="X276" s="39">
        <f t="shared" si="95"/>
        <v>0.2931863168418023</v>
      </c>
      <c r="Y276" s="13">
        <v>88780</v>
      </c>
      <c r="Z276" s="10">
        <f t="shared" si="106"/>
        <v>524</v>
      </c>
      <c r="AA276" s="39">
        <f t="shared" si="96"/>
        <v>1.1286102986626985</v>
      </c>
      <c r="AB276" s="11">
        <v>1.7962466487935657E-2</v>
      </c>
      <c r="AC276" s="10">
        <f t="shared" si="107"/>
        <v>389</v>
      </c>
      <c r="AD276" s="39">
        <f t="shared" si="97"/>
        <v>0.59357675557477785</v>
      </c>
      <c r="AE276" s="11">
        <v>0.93900000000000006</v>
      </c>
      <c r="AF276" s="10">
        <f t="shared" si="108"/>
        <v>198</v>
      </c>
      <c r="AG276" s="39">
        <f t="shared" si="98"/>
        <v>-0.20321191539831476</v>
      </c>
      <c r="AH276" s="14">
        <v>2.5270000000000001</v>
      </c>
      <c r="AI276" s="10">
        <f t="shared" si="109"/>
        <v>358</v>
      </c>
      <c r="AJ276" s="39">
        <f t="shared" si="99"/>
        <v>-0.14315679532802403</v>
      </c>
      <c r="AK276" s="13">
        <v>178364.67252419679</v>
      </c>
      <c r="AL276" s="44"/>
    </row>
    <row r="277" spans="1:38" x14ac:dyDescent="0.25">
      <c r="A277" t="s">
        <v>902</v>
      </c>
      <c r="B277" s="5" t="s">
        <v>431</v>
      </c>
      <c r="C277" s="6" t="s">
        <v>30</v>
      </c>
      <c r="D277" s="7" t="s">
        <v>20</v>
      </c>
      <c r="E277" s="42">
        <f t="shared" si="88"/>
        <v>2.6736905384903578</v>
      </c>
      <c r="F277" s="8">
        <v>17.185712709398736</v>
      </c>
      <c r="G277" s="9">
        <f t="shared" si="89"/>
        <v>381</v>
      </c>
      <c r="H277" s="10">
        <f t="shared" si="100"/>
        <v>33</v>
      </c>
      <c r="I277" s="39">
        <f t="shared" si="90"/>
        <v>-0.92580724209650689</v>
      </c>
      <c r="J277" s="11">
        <v>-0.13971187822777931</v>
      </c>
      <c r="K277" s="10">
        <f t="shared" si="101"/>
        <v>142</v>
      </c>
      <c r="L277" s="39">
        <f t="shared" si="91"/>
        <v>-0.47780130827336681</v>
      </c>
      <c r="M277" s="11">
        <v>6.65886483323581E-2</v>
      </c>
      <c r="N277" s="10">
        <f t="shared" si="102"/>
        <v>321</v>
      </c>
      <c r="O277" s="39">
        <f t="shared" si="92"/>
        <v>0.40569558188135452</v>
      </c>
      <c r="P277" s="11">
        <v>1.4899713467048711E-2</v>
      </c>
      <c r="Q277" s="10">
        <f t="shared" si="103"/>
        <v>418</v>
      </c>
      <c r="R277" s="39">
        <f t="shared" si="93"/>
        <v>0.49464467924611405</v>
      </c>
      <c r="S277" s="12">
        <v>0.56999999999999995</v>
      </c>
      <c r="T277" s="10">
        <f t="shared" si="104"/>
        <v>480</v>
      </c>
      <c r="U277" s="39">
        <f t="shared" si="94"/>
        <v>0.76766141962806722</v>
      </c>
      <c r="V277" s="11">
        <v>2.1912350597609563E-2</v>
      </c>
      <c r="W277" s="10">
        <f t="shared" si="105"/>
        <v>216</v>
      </c>
      <c r="X277" s="39">
        <f t="shared" si="95"/>
        <v>-0.44485920088469172</v>
      </c>
      <c r="Y277" s="13">
        <v>68113</v>
      </c>
      <c r="Z277" s="10">
        <f t="shared" si="106"/>
        <v>138</v>
      </c>
      <c r="AA277" s="39">
        <f t="shared" si="96"/>
        <v>-0.51095197792979863</v>
      </c>
      <c r="AB277" s="11">
        <v>4.9689440993788817E-2</v>
      </c>
      <c r="AC277" s="10">
        <f t="shared" si="107"/>
        <v>489</v>
      </c>
      <c r="AD277" s="39">
        <f t="shared" si="97"/>
        <v>0.93183044343195265</v>
      </c>
      <c r="AE277" s="11">
        <v>0.96400000000000008</v>
      </c>
      <c r="AF277" s="10">
        <f t="shared" si="108"/>
        <v>546</v>
      </c>
      <c r="AG277" s="39">
        <f t="shared" si="98"/>
        <v>1.7083260239378351</v>
      </c>
      <c r="AH277" s="14">
        <v>0.96599999999999997</v>
      </c>
      <c r="AI277" s="10">
        <f t="shared" si="109"/>
        <v>559</v>
      </c>
      <c r="AJ277" s="39">
        <f t="shared" si="99"/>
        <v>3.8139608989014779</v>
      </c>
      <c r="AK277" s="13">
        <v>2689983.4567694091</v>
      </c>
      <c r="AL277" s="44"/>
    </row>
    <row r="278" spans="1:38" x14ac:dyDescent="0.25">
      <c r="A278" t="s">
        <v>903</v>
      </c>
      <c r="B278" s="5" t="s">
        <v>118</v>
      </c>
      <c r="C278" s="6" t="s">
        <v>54</v>
      </c>
      <c r="D278" s="7" t="s">
        <v>39</v>
      </c>
      <c r="E278" s="42">
        <f t="shared" si="88"/>
        <v>-5.3321956012958349</v>
      </c>
      <c r="F278" s="8">
        <v>37.475028047499158</v>
      </c>
      <c r="G278" s="9">
        <f t="shared" si="89"/>
        <v>74</v>
      </c>
      <c r="H278" s="10">
        <f t="shared" si="100"/>
        <v>328</v>
      </c>
      <c r="I278" s="39">
        <f t="shared" si="90"/>
        <v>-2.6060970294899333E-2</v>
      </c>
      <c r="J278" s="11">
        <v>5.7352941176470607E-2</v>
      </c>
      <c r="K278" s="10">
        <f t="shared" si="101"/>
        <v>69</v>
      </c>
      <c r="L278" s="39">
        <f t="shared" si="91"/>
        <v>-1.1011890695059736</v>
      </c>
      <c r="M278" s="11">
        <v>8.6004530166792506E-2</v>
      </c>
      <c r="N278" s="10">
        <f t="shared" si="102"/>
        <v>79</v>
      </c>
      <c r="O278" s="39">
        <f t="shared" si="92"/>
        <v>-0.77632804016046153</v>
      </c>
      <c r="P278" s="11">
        <v>5.8790047162140188E-2</v>
      </c>
      <c r="Q278" s="10">
        <f t="shared" si="103"/>
        <v>95</v>
      </c>
      <c r="R278" s="39">
        <f t="shared" si="93"/>
        <v>-0.30312548762923192</v>
      </c>
      <c r="S278" s="12">
        <v>7.43</v>
      </c>
      <c r="T278" s="10">
        <f t="shared" si="104"/>
        <v>51</v>
      </c>
      <c r="U278" s="39">
        <f t="shared" si="94"/>
        <v>-1.3602903456151267</v>
      </c>
      <c r="V278" s="11">
        <v>0.14020975775763389</v>
      </c>
      <c r="W278" s="10">
        <f t="shared" si="105"/>
        <v>70</v>
      </c>
      <c r="X278" s="39">
        <f t="shared" si="95"/>
        <v>-1.0039910860660783</v>
      </c>
      <c r="Y278" s="13">
        <v>52456</v>
      </c>
      <c r="Z278" s="10">
        <f t="shared" si="106"/>
        <v>160</v>
      </c>
      <c r="AA278" s="39">
        <f t="shared" si="96"/>
        <v>-0.37196910713245579</v>
      </c>
      <c r="AB278" s="11">
        <v>4.7E-2</v>
      </c>
      <c r="AC278" s="10">
        <f t="shared" si="107"/>
        <v>57</v>
      </c>
      <c r="AD278" s="39">
        <f t="shared" si="97"/>
        <v>-1.2194630113396772</v>
      </c>
      <c r="AE278" s="11">
        <v>0.80500000000000005</v>
      </c>
      <c r="AF278" s="10">
        <f t="shared" si="108"/>
        <v>299</v>
      </c>
      <c r="AG278" s="39">
        <f t="shared" si="98"/>
        <v>0.1114999682720188</v>
      </c>
      <c r="AH278" s="14">
        <v>2.27</v>
      </c>
      <c r="AI278" s="10">
        <f t="shared" si="109"/>
        <v>314</v>
      </c>
      <c r="AJ278" s="39">
        <f t="shared" si="99"/>
        <v>-0.17236402188235914</v>
      </c>
      <c r="AK278" s="13">
        <v>159826.57876050923</v>
      </c>
      <c r="AL278" s="44">
        <v>1</v>
      </c>
    </row>
    <row r="279" spans="1:38" x14ac:dyDescent="0.25">
      <c r="A279" t="s">
        <v>904</v>
      </c>
      <c r="B279" s="5" t="s">
        <v>514</v>
      </c>
      <c r="C279" s="6" t="s">
        <v>81</v>
      </c>
      <c r="D279" s="7" t="s">
        <v>34</v>
      </c>
      <c r="E279" s="42">
        <f t="shared" si="88"/>
        <v>3.9309652374130599</v>
      </c>
      <c r="F279" s="8">
        <v>13.999401739238071</v>
      </c>
      <c r="G279" s="9">
        <f t="shared" si="89"/>
        <v>452</v>
      </c>
      <c r="H279" s="10">
        <f t="shared" si="100"/>
        <v>389</v>
      </c>
      <c r="I279" s="39">
        <f t="shared" si="90"/>
        <v>0.14416748403845592</v>
      </c>
      <c r="J279" s="11">
        <v>9.4636829603700567E-2</v>
      </c>
      <c r="K279" s="10">
        <f t="shared" si="101"/>
        <v>440</v>
      </c>
      <c r="L279" s="39">
        <f t="shared" si="91"/>
        <v>0.75118007167698686</v>
      </c>
      <c r="M279" s="11">
        <v>2.8311096648226487E-2</v>
      </c>
      <c r="N279" s="10">
        <f t="shared" si="102"/>
        <v>318</v>
      </c>
      <c r="O279" s="39">
        <f t="shared" si="92"/>
        <v>0.40110070584419905</v>
      </c>
      <c r="P279" s="11">
        <v>1.5070328198258541E-2</v>
      </c>
      <c r="Q279" s="10">
        <f t="shared" si="103"/>
        <v>502</v>
      </c>
      <c r="R279" s="39">
        <f t="shared" si="93"/>
        <v>0.56093170477365739</v>
      </c>
      <c r="S279" s="12">
        <v>0</v>
      </c>
      <c r="T279" s="10">
        <f t="shared" si="104"/>
        <v>405</v>
      </c>
      <c r="U279" s="39">
        <f t="shared" si="94"/>
        <v>0.58855469374957803</v>
      </c>
      <c r="V279" s="11">
        <v>3.1869278015992583E-2</v>
      </c>
      <c r="W279" s="10">
        <f t="shared" si="105"/>
        <v>508</v>
      </c>
      <c r="X279" s="39">
        <f t="shared" si="95"/>
        <v>1.2975667390635879</v>
      </c>
      <c r="Y279" s="13">
        <v>116905</v>
      </c>
      <c r="Z279" s="10">
        <f t="shared" si="106"/>
        <v>440</v>
      </c>
      <c r="AA279" s="39">
        <f t="shared" si="96"/>
        <v>0.69006951532488192</v>
      </c>
      <c r="AB279" s="11">
        <v>2.6448616999798103E-2</v>
      </c>
      <c r="AC279" s="10">
        <f t="shared" si="107"/>
        <v>249</v>
      </c>
      <c r="AD279" s="39">
        <f t="shared" si="97"/>
        <v>7.9431150031870817E-2</v>
      </c>
      <c r="AE279" s="11">
        <v>0.90099999999999991</v>
      </c>
      <c r="AF279" s="10">
        <f t="shared" si="108"/>
        <v>406</v>
      </c>
      <c r="AG279" s="39">
        <f t="shared" si="98"/>
        <v>0.445804809680583</v>
      </c>
      <c r="AH279" s="14">
        <v>1.9970000000000001</v>
      </c>
      <c r="AI279" s="10">
        <f t="shared" si="109"/>
        <v>420</v>
      </c>
      <c r="AJ279" s="39">
        <f t="shared" si="99"/>
        <v>-8.7909450894887359E-2</v>
      </c>
      <c r="AK279" s="13">
        <v>213430.66721530227</v>
      </c>
      <c r="AL279" s="44"/>
    </row>
    <row r="280" spans="1:38" x14ac:dyDescent="0.25">
      <c r="A280" t="s">
        <v>905</v>
      </c>
      <c r="B280" s="5" t="s">
        <v>478</v>
      </c>
      <c r="C280" s="6" t="s">
        <v>24</v>
      </c>
      <c r="D280" s="7" t="s">
        <v>20</v>
      </c>
      <c r="E280" s="42">
        <f t="shared" si="88"/>
        <v>2.5143661445971066</v>
      </c>
      <c r="F280" s="8">
        <v>17.589488482912074</v>
      </c>
      <c r="G280" s="9">
        <f t="shared" si="89"/>
        <v>372</v>
      </c>
      <c r="H280" s="10">
        <f t="shared" si="100"/>
        <v>12</v>
      </c>
      <c r="I280" s="39">
        <f t="shared" si="90"/>
        <v>-1.3539934709991834</v>
      </c>
      <c r="J280" s="11">
        <v>-0.23349436392914658</v>
      </c>
      <c r="K280" s="10">
        <f t="shared" si="101"/>
        <v>303</v>
      </c>
      <c r="L280" s="39">
        <f t="shared" si="91"/>
        <v>0.21739341989700134</v>
      </c>
      <c r="M280" s="11">
        <v>4.493628437290409E-2</v>
      </c>
      <c r="N280" s="10">
        <f t="shared" si="102"/>
        <v>382</v>
      </c>
      <c r="O280" s="39">
        <f t="shared" si="92"/>
        <v>0.52642984773550505</v>
      </c>
      <c r="P280" s="11">
        <v>1.0416666666666666E-2</v>
      </c>
      <c r="Q280" s="10">
        <f t="shared" si="103"/>
        <v>373</v>
      </c>
      <c r="R280" s="39">
        <f t="shared" si="93"/>
        <v>0.45394211971165765</v>
      </c>
      <c r="S280" s="12">
        <v>0.92</v>
      </c>
      <c r="T280" s="10">
        <f t="shared" si="104"/>
        <v>233</v>
      </c>
      <c r="U280" s="39">
        <f t="shared" si="94"/>
        <v>0.15473549266555209</v>
      </c>
      <c r="V280" s="11">
        <v>5.5986218776916452E-2</v>
      </c>
      <c r="W280" s="10">
        <f t="shared" si="105"/>
        <v>339</v>
      </c>
      <c r="X280" s="39">
        <f t="shared" si="95"/>
        <v>8.677498029275621E-2</v>
      </c>
      <c r="Y280" s="13">
        <v>83000</v>
      </c>
      <c r="Z280" s="10">
        <f t="shared" si="106"/>
        <v>257</v>
      </c>
      <c r="AA280" s="39">
        <f t="shared" si="96"/>
        <v>9.194704800024496E-2</v>
      </c>
      <c r="AB280" s="11">
        <v>3.8022813688212927E-2</v>
      </c>
      <c r="AC280" s="10">
        <f t="shared" si="107"/>
        <v>333</v>
      </c>
      <c r="AD280" s="39">
        <f t="shared" si="97"/>
        <v>0.40415469037476004</v>
      </c>
      <c r="AE280" s="11">
        <v>0.92500000000000004</v>
      </c>
      <c r="AF280" s="10">
        <f t="shared" si="108"/>
        <v>550</v>
      </c>
      <c r="AG280" s="39">
        <f t="shared" si="98"/>
        <v>1.7560838584247729</v>
      </c>
      <c r="AH280" s="14">
        <v>0.92700000000000005</v>
      </c>
      <c r="AI280" s="10">
        <f t="shared" si="109"/>
        <v>554</v>
      </c>
      <c r="AJ280" s="39">
        <f t="shared" si="99"/>
        <v>2.5660440559439333</v>
      </c>
      <c r="AK280" s="13">
        <v>1897919.2256451347</v>
      </c>
      <c r="AL280" s="44"/>
    </row>
    <row r="281" spans="1:38" x14ac:dyDescent="0.25">
      <c r="A281" t="s">
        <v>906</v>
      </c>
      <c r="B281" s="5" t="s">
        <v>275</v>
      </c>
      <c r="C281" s="6" t="s">
        <v>63</v>
      </c>
      <c r="D281" s="7" t="s">
        <v>34</v>
      </c>
      <c r="E281" s="42">
        <f t="shared" si="88"/>
        <v>2.6660869833337357</v>
      </c>
      <c r="F281" s="8">
        <v>17.204982397421986</v>
      </c>
      <c r="G281" s="9">
        <f t="shared" si="89"/>
        <v>379</v>
      </c>
      <c r="H281" s="10">
        <f t="shared" si="100"/>
        <v>547</v>
      </c>
      <c r="I281" s="39">
        <f t="shared" si="90"/>
        <v>1.6614189649677913</v>
      </c>
      <c r="J281" s="11">
        <v>0.42694928084784256</v>
      </c>
      <c r="K281" s="10">
        <f t="shared" si="101"/>
        <v>289</v>
      </c>
      <c r="L281" s="39">
        <f t="shared" si="91"/>
        <v>0.1623479285429423</v>
      </c>
      <c r="M281" s="11">
        <v>4.6650717703349283E-2</v>
      </c>
      <c r="N281" s="10">
        <f t="shared" si="102"/>
        <v>371</v>
      </c>
      <c r="O281" s="39">
        <f t="shared" si="92"/>
        <v>0.50999021686807866</v>
      </c>
      <c r="P281" s="11">
        <v>1.1027095148078135E-2</v>
      </c>
      <c r="Q281" s="10">
        <f t="shared" si="103"/>
        <v>343</v>
      </c>
      <c r="R281" s="39">
        <f t="shared" si="93"/>
        <v>0.42370593262891859</v>
      </c>
      <c r="S281" s="12">
        <v>1.18</v>
      </c>
      <c r="T281" s="10">
        <f t="shared" si="104"/>
        <v>338</v>
      </c>
      <c r="U281" s="39">
        <f t="shared" si="94"/>
        <v>0.42700649740024266</v>
      </c>
      <c r="V281" s="11">
        <v>4.0850089081191143E-2</v>
      </c>
      <c r="W281" s="10">
        <f t="shared" si="105"/>
        <v>285</v>
      </c>
      <c r="X281" s="39">
        <f t="shared" si="95"/>
        <v>-0.14788399764215412</v>
      </c>
      <c r="Y281" s="13">
        <v>76429</v>
      </c>
      <c r="Z281" s="10">
        <f t="shared" si="106"/>
        <v>504</v>
      </c>
      <c r="AA281" s="39">
        <f t="shared" si="96"/>
        <v>0.98214928451405059</v>
      </c>
      <c r="AB281" s="11">
        <v>2.0796616143813885E-2</v>
      </c>
      <c r="AC281" s="10">
        <f t="shared" si="107"/>
        <v>244</v>
      </c>
      <c r="AD281" s="39">
        <f t="shared" si="97"/>
        <v>5.2370855003298349E-2</v>
      </c>
      <c r="AE281" s="11">
        <v>0.89900000000000002</v>
      </c>
      <c r="AF281" s="10">
        <f t="shared" si="108"/>
        <v>281</v>
      </c>
      <c r="AG281" s="39">
        <f t="shared" si="98"/>
        <v>5.8843894350523139E-2</v>
      </c>
      <c r="AH281" s="14">
        <v>2.3130000000000002</v>
      </c>
      <c r="AI281" s="10">
        <f t="shared" si="109"/>
        <v>256</v>
      </c>
      <c r="AJ281" s="39">
        <f t="shared" si="99"/>
        <v>-0.20761800961605276</v>
      </c>
      <c r="AK281" s="13">
        <v>137450.55038495295</v>
      </c>
      <c r="AL281" s="44"/>
    </row>
    <row r="282" spans="1:38" ht="22.5" x14ac:dyDescent="0.25">
      <c r="A282" t="s">
        <v>907</v>
      </c>
      <c r="B282" s="5" t="s">
        <v>254</v>
      </c>
      <c r="C282" s="6" t="s">
        <v>22</v>
      </c>
      <c r="D282" s="7" t="s">
        <v>20</v>
      </c>
      <c r="E282" s="42">
        <f t="shared" si="88"/>
        <v>1.1311192068074076</v>
      </c>
      <c r="F282" s="8">
        <v>21.095050868043188</v>
      </c>
      <c r="G282" s="9">
        <f t="shared" si="89"/>
        <v>279</v>
      </c>
      <c r="H282" s="10">
        <f t="shared" si="100"/>
        <v>431</v>
      </c>
      <c r="I282" s="39">
        <f t="shared" si="90"/>
        <v>0.24304630778734349</v>
      </c>
      <c r="J282" s="11">
        <v>0.11629353233830853</v>
      </c>
      <c r="K282" s="10">
        <f t="shared" si="101"/>
        <v>266</v>
      </c>
      <c r="L282" s="39">
        <f t="shared" si="91"/>
        <v>1.7860257999832457E-2</v>
      </c>
      <c r="M282" s="11">
        <v>5.1150895140664961E-2</v>
      </c>
      <c r="N282" s="10">
        <f t="shared" si="102"/>
        <v>320</v>
      </c>
      <c r="O282" s="39">
        <f t="shared" si="92"/>
        <v>0.40554919454116134</v>
      </c>
      <c r="P282" s="11">
        <v>1.4905149051490514E-2</v>
      </c>
      <c r="Q282" s="10">
        <f t="shared" si="103"/>
        <v>358</v>
      </c>
      <c r="R282" s="39">
        <f t="shared" si="93"/>
        <v>0.43998695644270114</v>
      </c>
      <c r="S282" s="12">
        <v>1.04</v>
      </c>
      <c r="T282" s="10">
        <f t="shared" si="104"/>
        <v>438</v>
      </c>
      <c r="U282" s="39">
        <f t="shared" si="94"/>
        <v>0.66317924103811055</v>
      </c>
      <c r="V282" s="11">
        <v>2.7720739219712527E-2</v>
      </c>
      <c r="W282" s="10">
        <f t="shared" si="105"/>
        <v>201</v>
      </c>
      <c r="X282" s="39">
        <f t="shared" si="95"/>
        <v>-0.52220988513473221</v>
      </c>
      <c r="Y282" s="13">
        <v>65947</v>
      </c>
      <c r="Z282" s="10">
        <f t="shared" si="106"/>
        <v>450</v>
      </c>
      <c r="AA282" s="39">
        <f t="shared" si="96"/>
        <v>0.70969628635124349</v>
      </c>
      <c r="AB282" s="11">
        <v>2.6068821689259645E-2</v>
      </c>
      <c r="AC282" s="10">
        <f t="shared" si="107"/>
        <v>71</v>
      </c>
      <c r="AD282" s="39">
        <f t="shared" si="97"/>
        <v>-0.98945050359679831</v>
      </c>
      <c r="AE282" s="11">
        <v>0.82200000000000006</v>
      </c>
      <c r="AF282" s="10">
        <f t="shared" si="108"/>
        <v>544</v>
      </c>
      <c r="AG282" s="39">
        <f t="shared" si="98"/>
        <v>1.6630173091681764</v>
      </c>
      <c r="AH282" s="14">
        <v>1.0029999999999999</v>
      </c>
      <c r="AI282" s="10">
        <f t="shared" si="109"/>
        <v>219</v>
      </c>
      <c r="AJ282" s="39">
        <f t="shared" si="99"/>
        <v>-0.22645220629246646</v>
      </c>
      <c r="AK282" s="13">
        <v>125496.31353533099</v>
      </c>
      <c r="AL282" s="44"/>
    </row>
    <row r="283" spans="1:38" x14ac:dyDescent="0.25">
      <c r="A283" t="s">
        <v>908</v>
      </c>
      <c r="B283" s="5" t="s">
        <v>114</v>
      </c>
      <c r="C283" s="6" t="s">
        <v>28</v>
      </c>
      <c r="D283" s="7" t="s">
        <v>20</v>
      </c>
      <c r="E283" s="42">
        <f t="shared" si="88"/>
        <v>-4.76706227739664</v>
      </c>
      <c r="F283" s="8">
        <v>36.042810799282606</v>
      </c>
      <c r="G283" s="9">
        <f t="shared" si="89"/>
        <v>79</v>
      </c>
      <c r="H283" s="10">
        <f t="shared" si="100"/>
        <v>289</v>
      </c>
      <c r="I283" s="39">
        <f t="shared" si="90"/>
        <v>-0.1082171865413144</v>
      </c>
      <c r="J283" s="11">
        <v>3.9358868375126255E-2</v>
      </c>
      <c r="K283" s="10">
        <f t="shared" si="101"/>
        <v>237</v>
      </c>
      <c r="L283" s="39">
        <f t="shared" si="91"/>
        <v>-5.5164491188408243E-2</v>
      </c>
      <c r="M283" s="11">
        <v>5.3425306012037599E-2</v>
      </c>
      <c r="N283" s="10">
        <f t="shared" si="102"/>
        <v>152</v>
      </c>
      <c r="O283" s="39">
        <f t="shared" si="92"/>
        <v>-0.16324485109055739</v>
      </c>
      <c r="P283" s="11">
        <v>3.6025336500395883E-2</v>
      </c>
      <c r="Q283" s="10">
        <f t="shared" si="103"/>
        <v>88</v>
      </c>
      <c r="R283" s="39">
        <f t="shared" si="93"/>
        <v>-0.38453060669814493</v>
      </c>
      <c r="S283" s="12">
        <v>8.1300000000000008</v>
      </c>
      <c r="T283" s="10">
        <f t="shared" si="104"/>
        <v>96</v>
      </c>
      <c r="U283" s="39">
        <f t="shared" si="94"/>
        <v>-0.64964572871059045</v>
      </c>
      <c r="V283" s="11">
        <v>0.10070349781079353</v>
      </c>
      <c r="W283" s="10">
        <f t="shared" si="105"/>
        <v>54</v>
      </c>
      <c r="X283" s="39">
        <f t="shared" si="95"/>
        <v>-1.1026971300490478</v>
      </c>
      <c r="Y283" s="13">
        <v>49692</v>
      </c>
      <c r="Z283" s="10">
        <f t="shared" si="106"/>
        <v>18</v>
      </c>
      <c r="AA283" s="39">
        <f t="shared" si="96"/>
        <v>-2.142310012377123</v>
      </c>
      <c r="AB283" s="11">
        <v>8.1257656186198443E-2</v>
      </c>
      <c r="AC283" s="10">
        <f t="shared" si="107"/>
        <v>137</v>
      </c>
      <c r="AD283" s="39">
        <f t="shared" si="97"/>
        <v>-0.4617747505396072</v>
      </c>
      <c r="AE283" s="11">
        <v>0.86099999999999999</v>
      </c>
      <c r="AF283" s="10">
        <f t="shared" si="108"/>
        <v>486</v>
      </c>
      <c r="AG283" s="39">
        <f t="shared" si="98"/>
        <v>0.83031660529336393</v>
      </c>
      <c r="AH283" s="14">
        <v>1.6830000000000001</v>
      </c>
      <c r="AI283" s="10">
        <f t="shared" si="109"/>
        <v>393</v>
      </c>
      <c r="AJ283" s="39">
        <f t="shared" si="99"/>
        <v>-0.11837171928991437</v>
      </c>
      <c r="AK283" s="13">
        <v>194095.98691927776</v>
      </c>
      <c r="AL283" s="44"/>
    </row>
    <row r="284" spans="1:38" x14ac:dyDescent="0.25">
      <c r="A284" t="s">
        <v>909</v>
      </c>
      <c r="B284" s="5" t="s">
        <v>288</v>
      </c>
      <c r="C284" s="6" t="s">
        <v>44</v>
      </c>
      <c r="D284" s="7" t="s">
        <v>20</v>
      </c>
      <c r="E284" s="42">
        <f t="shared" si="88"/>
        <v>1.0808351859275915</v>
      </c>
      <c r="F284" s="8">
        <v>21.222485650187799</v>
      </c>
      <c r="G284" s="9">
        <f t="shared" si="89"/>
        <v>275</v>
      </c>
      <c r="H284" s="10">
        <f t="shared" si="100"/>
        <v>551</v>
      </c>
      <c r="I284" s="39">
        <f t="shared" si="90"/>
        <v>1.9598542434356927</v>
      </c>
      <c r="J284" s="11">
        <v>0.49231336858934949</v>
      </c>
      <c r="K284" s="10">
        <f t="shared" si="101"/>
        <v>381</v>
      </c>
      <c r="L284" s="39">
        <f t="shared" si="91"/>
        <v>0.53261325252175118</v>
      </c>
      <c r="M284" s="11">
        <v>3.5118525021949079E-2</v>
      </c>
      <c r="N284" s="10">
        <f t="shared" si="102"/>
        <v>169</v>
      </c>
      <c r="O284" s="39">
        <f t="shared" si="92"/>
        <v>-4.5952259637162693E-2</v>
      </c>
      <c r="P284" s="11">
        <v>3.1670084301663251E-2</v>
      </c>
      <c r="Q284" s="10">
        <f t="shared" si="103"/>
        <v>236</v>
      </c>
      <c r="R284" s="39">
        <f t="shared" si="93"/>
        <v>0.26903620639798415</v>
      </c>
      <c r="S284" s="12">
        <v>2.5099999999999998</v>
      </c>
      <c r="T284" s="10">
        <f t="shared" si="104"/>
        <v>234</v>
      </c>
      <c r="U284" s="39">
        <f t="shared" si="94"/>
        <v>0.15766742345770626</v>
      </c>
      <c r="V284" s="11">
        <v>5.5823226449576345E-2</v>
      </c>
      <c r="W284" s="10">
        <f t="shared" si="105"/>
        <v>286</v>
      </c>
      <c r="X284" s="39">
        <f t="shared" si="95"/>
        <v>-0.14067031425410789</v>
      </c>
      <c r="Y284" s="13">
        <v>76631</v>
      </c>
      <c r="Z284" s="10">
        <f t="shared" si="106"/>
        <v>288</v>
      </c>
      <c r="AA284" s="39">
        <f t="shared" si="96"/>
        <v>0.18663718111460187</v>
      </c>
      <c r="AB284" s="11">
        <v>3.619047619047619E-2</v>
      </c>
      <c r="AC284" s="10">
        <f t="shared" si="107"/>
        <v>260</v>
      </c>
      <c r="AD284" s="39">
        <f t="shared" si="97"/>
        <v>0.1064914450604463</v>
      </c>
      <c r="AE284" s="11">
        <v>0.90300000000000002</v>
      </c>
      <c r="AF284" s="10">
        <f t="shared" si="108"/>
        <v>237</v>
      </c>
      <c r="AG284" s="39">
        <f t="shared" si="98"/>
        <v>-7.5857690099813982E-2</v>
      </c>
      <c r="AH284" s="14">
        <v>2.423</v>
      </c>
      <c r="AI284" s="10">
        <f t="shared" si="109"/>
        <v>220</v>
      </c>
      <c r="AJ284" s="39">
        <f t="shared" si="99"/>
        <v>-0.22610779070513584</v>
      </c>
      <c r="AK284" s="13">
        <v>125714.91725793137</v>
      </c>
      <c r="AL284" s="44"/>
    </row>
    <row r="285" spans="1:38" x14ac:dyDescent="0.25">
      <c r="A285" t="s">
        <v>910</v>
      </c>
      <c r="B285" s="5" t="s">
        <v>243</v>
      </c>
      <c r="C285" s="6" t="s">
        <v>93</v>
      </c>
      <c r="D285" s="7" t="s">
        <v>34</v>
      </c>
      <c r="E285" s="42">
        <f t="shared" si="88"/>
        <v>0.19403203862146184</v>
      </c>
      <c r="F285" s="8">
        <v>23.469910655284671</v>
      </c>
      <c r="G285" s="9">
        <f t="shared" si="89"/>
        <v>237</v>
      </c>
      <c r="H285" s="10">
        <f t="shared" si="100"/>
        <v>360</v>
      </c>
      <c r="I285" s="39">
        <f t="shared" si="90"/>
        <v>6.1329065589847027E-2</v>
      </c>
      <c r="J285" s="11">
        <v>7.6493339063171462E-2</v>
      </c>
      <c r="K285" s="10">
        <f t="shared" si="101"/>
        <v>443</v>
      </c>
      <c r="L285" s="39">
        <f t="shared" si="91"/>
        <v>0.75579854301296168</v>
      </c>
      <c r="M285" s="11">
        <v>2.816725087631447E-2</v>
      </c>
      <c r="N285" s="10">
        <f t="shared" si="102"/>
        <v>207</v>
      </c>
      <c r="O285" s="39">
        <f t="shared" si="92"/>
        <v>0.10271927090503276</v>
      </c>
      <c r="P285" s="11">
        <v>2.6149684400360685E-2</v>
      </c>
      <c r="Q285" s="10">
        <f t="shared" si="103"/>
        <v>279</v>
      </c>
      <c r="R285" s="39">
        <f t="shared" si="93"/>
        <v>0.35509304655654916</v>
      </c>
      <c r="S285" s="12">
        <v>1.77</v>
      </c>
      <c r="T285" s="10">
        <f t="shared" si="104"/>
        <v>310</v>
      </c>
      <c r="U285" s="39">
        <f t="shared" si="94"/>
        <v>0.36532494851954528</v>
      </c>
      <c r="V285" s="11">
        <v>4.4279098808470786E-2</v>
      </c>
      <c r="W285" s="10">
        <f t="shared" si="105"/>
        <v>244</v>
      </c>
      <c r="X285" s="39">
        <f t="shared" si="95"/>
        <v>-0.35636658981747094</v>
      </c>
      <c r="Y285" s="13">
        <v>70591</v>
      </c>
      <c r="Z285" s="10">
        <f t="shared" si="106"/>
        <v>163</v>
      </c>
      <c r="AA285" s="39">
        <f t="shared" si="96"/>
        <v>-0.36811487259064507</v>
      </c>
      <c r="AB285" s="11">
        <v>4.6925417166036688E-2</v>
      </c>
      <c r="AC285" s="10">
        <f t="shared" si="107"/>
        <v>192</v>
      </c>
      <c r="AD285" s="39">
        <f t="shared" si="97"/>
        <v>-0.13705121019671951</v>
      </c>
      <c r="AE285" s="11">
        <v>0.88500000000000001</v>
      </c>
      <c r="AF285" s="10">
        <f t="shared" si="108"/>
        <v>350</v>
      </c>
      <c r="AG285" s="39">
        <f t="shared" si="98"/>
        <v>0.27069274989514452</v>
      </c>
      <c r="AH285" s="14">
        <v>2.14</v>
      </c>
      <c r="AI285" s="10">
        <f t="shared" si="109"/>
        <v>335</v>
      </c>
      <c r="AJ285" s="39">
        <f t="shared" si="99"/>
        <v>-0.15811057751727237</v>
      </c>
      <c r="AK285" s="13">
        <v>168873.37023192554</v>
      </c>
      <c r="AL285" s="44"/>
    </row>
    <row r="286" spans="1:38" x14ac:dyDescent="0.25">
      <c r="A286" t="s">
        <v>911</v>
      </c>
      <c r="B286" s="5" t="s">
        <v>480</v>
      </c>
      <c r="C286" s="6" t="s">
        <v>81</v>
      </c>
      <c r="D286" s="7" t="s">
        <v>34</v>
      </c>
      <c r="E286" s="42">
        <f t="shared" si="88"/>
        <v>3.7597243275963299</v>
      </c>
      <c r="F286" s="8">
        <v>14.43337753621932</v>
      </c>
      <c r="G286" s="9">
        <f t="shared" si="89"/>
        <v>442</v>
      </c>
      <c r="H286" s="10">
        <f t="shared" si="100"/>
        <v>197</v>
      </c>
      <c r="I286" s="39">
        <f t="shared" si="90"/>
        <v>-0.2752127846762541</v>
      </c>
      <c r="J286" s="11">
        <v>2.78304870335222E-3</v>
      </c>
      <c r="K286" s="10">
        <f t="shared" si="101"/>
        <v>236</v>
      </c>
      <c r="L286" s="39">
        <f t="shared" si="91"/>
        <v>-5.5892653065443526E-2</v>
      </c>
      <c r="M286" s="11">
        <v>5.3447985162704437E-2</v>
      </c>
      <c r="N286" s="10">
        <f t="shared" si="102"/>
        <v>414</v>
      </c>
      <c r="O286" s="39">
        <f t="shared" si="92"/>
        <v>0.59920571146887502</v>
      </c>
      <c r="P286" s="11">
        <v>7.7143882310728379E-3</v>
      </c>
      <c r="Q286" s="10">
        <f t="shared" si="103"/>
        <v>460</v>
      </c>
      <c r="R286" s="39">
        <f t="shared" si="93"/>
        <v>0.53185844796333137</v>
      </c>
      <c r="S286" s="12">
        <v>0.25</v>
      </c>
      <c r="T286" s="10">
        <f t="shared" si="104"/>
        <v>267</v>
      </c>
      <c r="U286" s="39">
        <f t="shared" si="94"/>
        <v>0.27166812837986798</v>
      </c>
      <c r="V286" s="11">
        <v>4.9485682513205446E-2</v>
      </c>
      <c r="W286" s="10">
        <f t="shared" si="105"/>
        <v>461</v>
      </c>
      <c r="X286" s="39">
        <f t="shared" si="95"/>
        <v>0.83560531179741837</v>
      </c>
      <c r="Y286" s="13">
        <v>103969</v>
      </c>
      <c r="Z286" s="10">
        <f t="shared" si="106"/>
        <v>508</v>
      </c>
      <c r="AA286" s="39">
        <f t="shared" si="96"/>
        <v>1.0005145819011083</v>
      </c>
      <c r="AB286" s="11">
        <v>2.0441231459553785E-2</v>
      </c>
      <c r="AC286" s="10">
        <f t="shared" si="107"/>
        <v>327</v>
      </c>
      <c r="AD286" s="39">
        <f t="shared" si="97"/>
        <v>0.37709439534618455</v>
      </c>
      <c r="AE286" s="11">
        <v>0.92299999999999993</v>
      </c>
      <c r="AF286" s="10">
        <f t="shared" si="108"/>
        <v>506</v>
      </c>
      <c r="AG286" s="39">
        <f t="shared" si="98"/>
        <v>0.96501818974370135</v>
      </c>
      <c r="AH286" s="14">
        <v>1.573</v>
      </c>
      <c r="AI286" s="10">
        <f t="shared" si="109"/>
        <v>438</v>
      </c>
      <c r="AJ286" s="39">
        <f t="shared" si="99"/>
        <v>-5.8801749043826387E-2</v>
      </c>
      <c r="AK286" s="13">
        <v>231905.59173977203</v>
      </c>
      <c r="AL286" s="44"/>
    </row>
    <row r="287" spans="1:38" x14ac:dyDescent="0.25">
      <c r="A287" t="s">
        <v>912</v>
      </c>
      <c r="B287" s="5" t="s">
        <v>158</v>
      </c>
      <c r="C287" s="6" t="s">
        <v>19</v>
      </c>
      <c r="D287" s="7" t="s">
        <v>20</v>
      </c>
      <c r="E287" s="42">
        <f t="shared" si="88"/>
        <v>-3.90208817376387</v>
      </c>
      <c r="F287" s="8">
        <v>33.850707134370296</v>
      </c>
      <c r="G287" s="9">
        <f t="shared" si="89"/>
        <v>95</v>
      </c>
      <c r="H287" s="10">
        <f t="shared" si="100"/>
        <v>54</v>
      </c>
      <c r="I287" s="39">
        <f t="shared" si="90"/>
        <v>-0.68547899009354918</v>
      </c>
      <c r="J287" s="11">
        <v>-8.7074545834203376E-2</v>
      </c>
      <c r="K287" s="10">
        <f t="shared" si="101"/>
        <v>314</v>
      </c>
      <c r="L287" s="39">
        <f t="shared" si="91"/>
        <v>0.26712522803648442</v>
      </c>
      <c r="M287" s="11">
        <v>4.3387349712493466E-2</v>
      </c>
      <c r="N287" s="10">
        <f t="shared" si="102"/>
        <v>140</v>
      </c>
      <c r="O287" s="39">
        <f t="shared" si="92"/>
        <v>-0.20847816055280441</v>
      </c>
      <c r="P287" s="11">
        <v>3.7704918032786888E-2</v>
      </c>
      <c r="Q287" s="10">
        <f t="shared" si="103"/>
        <v>74</v>
      </c>
      <c r="R287" s="39">
        <f t="shared" si="93"/>
        <v>-0.55431842647044882</v>
      </c>
      <c r="S287" s="12">
        <v>9.59</v>
      </c>
      <c r="T287" s="10">
        <f t="shared" si="104"/>
        <v>350</v>
      </c>
      <c r="U287" s="39">
        <f t="shared" si="94"/>
        <v>0.4512218713377259</v>
      </c>
      <c r="V287" s="11">
        <v>3.9503904455672943E-2</v>
      </c>
      <c r="W287" s="10">
        <f t="shared" si="105"/>
        <v>112</v>
      </c>
      <c r="X287" s="39">
        <f t="shared" si="95"/>
        <v>-0.82832718217598178</v>
      </c>
      <c r="Y287" s="13">
        <v>57375</v>
      </c>
      <c r="Z287" s="10">
        <f t="shared" si="106"/>
        <v>23</v>
      </c>
      <c r="AA287" s="39">
        <f t="shared" si="96"/>
        <v>-1.976679002894014</v>
      </c>
      <c r="AB287" s="11">
        <v>7.8052550231839254E-2</v>
      </c>
      <c r="AC287" s="10">
        <f t="shared" si="107"/>
        <v>208</v>
      </c>
      <c r="AD287" s="39">
        <f t="shared" si="97"/>
        <v>-6.9400472625284551E-2</v>
      </c>
      <c r="AE287" s="11">
        <v>0.89</v>
      </c>
      <c r="AF287" s="10">
        <f t="shared" si="108"/>
        <v>9</v>
      </c>
      <c r="AG287" s="39">
        <f t="shared" si="98"/>
        <v>-2.1257708934622199</v>
      </c>
      <c r="AH287" s="14">
        <v>4.0970000000000004</v>
      </c>
      <c r="AI287" s="10">
        <f t="shared" si="109"/>
        <v>47</v>
      </c>
      <c r="AJ287" s="39">
        <f t="shared" si="99"/>
        <v>-0.32030254601296348</v>
      </c>
      <c r="AK287" s="13">
        <v>65928.64475117276</v>
      </c>
      <c r="AL287" s="44"/>
    </row>
    <row r="288" spans="1:38" x14ac:dyDescent="0.25">
      <c r="A288" t="s">
        <v>913</v>
      </c>
      <c r="B288" s="5" t="s">
        <v>513</v>
      </c>
      <c r="C288" s="6" t="s">
        <v>93</v>
      </c>
      <c r="D288" s="7" t="s">
        <v>34</v>
      </c>
      <c r="E288" s="42">
        <f t="shared" si="88"/>
        <v>3.8636099259545573</v>
      </c>
      <c r="F288" s="8">
        <v>14.170100289032087</v>
      </c>
      <c r="G288" s="9">
        <f t="shared" si="89"/>
        <v>448</v>
      </c>
      <c r="H288" s="10">
        <f t="shared" si="100"/>
        <v>491</v>
      </c>
      <c r="I288" s="39">
        <f t="shared" si="90"/>
        <v>0.55657522635356149</v>
      </c>
      <c r="J288" s="11">
        <v>0.18496346924345985</v>
      </c>
      <c r="K288" s="10">
        <f t="shared" si="101"/>
        <v>511</v>
      </c>
      <c r="L288" s="39">
        <f t="shared" si="91"/>
        <v>1.099103874921882</v>
      </c>
      <c r="M288" s="11">
        <v>1.7474747474747476E-2</v>
      </c>
      <c r="N288" s="10">
        <f t="shared" si="102"/>
        <v>359</v>
      </c>
      <c r="O288" s="39">
        <f t="shared" si="92"/>
        <v>0.47403001870222278</v>
      </c>
      <c r="P288" s="11">
        <v>1.2362351963432371E-2</v>
      </c>
      <c r="Q288" s="10">
        <f t="shared" si="103"/>
        <v>389</v>
      </c>
      <c r="R288" s="39">
        <f t="shared" si="93"/>
        <v>0.47138607379785319</v>
      </c>
      <c r="S288" s="12">
        <v>0.77</v>
      </c>
      <c r="T288" s="10">
        <f t="shared" si="104"/>
        <v>547</v>
      </c>
      <c r="U288" s="39">
        <f t="shared" si="94"/>
        <v>0.96805025985039084</v>
      </c>
      <c r="V288" s="11">
        <v>1.077230475197637E-2</v>
      </c>
      <c r="W288" s="10">
        <f t="shared" si="105"/>
        <v>434</v>
      </c>
      <c r="X288" s="39">
        <f t="shared" si="95"/>
        <v>0.63780039948856604</v>
      </c>
      <c r="Y288" s="13">
        <v>98430</v>
      </c>
      <c r="Z288" s="10">
        <f t="shared" si="106"/>
        <v>309</v>
      </c>
      <c r="AA288" s="39">
        <f t="shared" si="96"/>
        <v>0.24837346058221099</v>
      </c>
      <c r="AB288" s="11">
        <v>3.4995824793137481E-2</v>
      </c>
      <c r="AC288" s="10">
        <f t="shared" si="107"/>
        <v>312</v>
      </c>
      <c r="AD288" s="39">
        <f t="shared" si="97"/>
        <v>0.33650395280332512</v>
      </c>
      <c r="AE288" s="11">
        <v>0.92</v>
      </c>
      <c r="AF288" s="10">
        <f t="shared" si="108"/>
        <v>529</v>
      </c>
      <c r="AG288" s="39">
        <f t="shared" si="98"/>
        <v>1.2540143163826067</v>
      </c>
      <c r="AH288" s="14">
        <v>1.337</v>
      </c>
      <c r="AI288" s="10">
        <f t="shared" si="109"/>
        <v>467</v>
      </c>
      <c r="AJ288" s="39">
        <f t="shared" si="99"/>
        <v>1.6962526190355881E-4</v>
      </c>
      <c r="AK288" s="13">
        <v>269335.26224338496</v>
      </c>
      <c r="AL288" s="44"/>
    </row>
    <row r="289" spans="1:38" x14ac:dyDescent="0.25">
      <c r="A289" t="s">
        <v>914</v>
      </c>
      <c r="B289" s="5" t="s">
        <v>463</v>
      </c>
      <c r="C289" s="6" t="s">
        <v>54</v>
      </c>
      <c r="D289" s="7" t="s">
        <v>39</v>
      </c>
      <c r="E289" s="42">
        <f t="shared" si="88"/>
        <v>3.8489923006963567</v>
      </c>
      <c r="F289" s="8">
        <v>14.20714573324393</v>
      </c>
      <c r="G289" s="9">
        <f t="shared" si="89"/>
        <v>447</v>
      </c>
      <c r="H289" s="10">
        <f t="shared" si="100"/>
        <v>482</v>
      </c>
      <c r="I289" s="39">
        <f t="shared" si="90"/>
        <v>0.50518789056465419</v>
      </c>
      <c r="J289" s="11">
        <v>0.17370847840406523</v>
      </c>
      <c r="K289" s="10">
        <f t="shared" si="101"/>
        <v>372</v>
      </c>
      <c r="L289" s="39">
        <f t="shared" si="91"/>
        <v>0.49232075833412448</v>
      </c>
      <c r="M289" s="11">
        <v>3.6373465132442662E-2</v>
      </c>
      <c r="N289" s="10">
        <f t="shared" si="102"/>
        <v>387</v>
      </c>
      <c r="O289" s="39">
        <f t="shared" si="92"/>
        <v>0.53586594039808233</v>
      </c>
      <c r="P289" s="11">
        <v>1.0066290203780998E-2</v>
      </c>
      <c r="Q289" s="10">
        <f t="shared" si="103"/>
        <v>401</v>
      </c>
      <c r="R289" s="39">
        <f t="shared" si="93"/>
        <v>0.48301537652198367</v>
      </c>
      <c r="S289" s="12">
        <v>0.67</v>
      </c>
      <c r="T289" s="10">
        <f t="shared" si="104"/>
        <v>514</v>
      </c>
      <c r="U289" s="39">
        <f t="shared" si="94"/>
        <v>0.85736486689766744</v>
      </c>
      <c r="V289" s="11">
        <v>1.6925543378275381E-2</v>
      </c>
      <c r="W289" s="10">
        <f t="shared" si="105"/>
        <v>447</v>
      </c>
      <c r="X289" s="39">
        <f t="shared" si="95"/>
        <v>0.74843401897454265</v>
      </c>
      <c r="Y289" s="13">
        <v>101528</v>
      </c>
      <c r="Z289" s="10">
        <f t="shared" si="106"/>
        <v>351</v>
      </c>
      <c r="AA289" s="39">
        <f t="shared" si="96"/>
        <v>0.40318939858482677</v>
      </c>
      <c r="AB289" s="11">
        <v>3.2000000000000001E-2</v>
      </c>
      <c r="AC289" s="10">
        <f t="shared" si="107"/>
        <v>365</v>
      </c>
      <c r="AD289" s="39">
        <f t="shared" si="97"/>
        <v>0.52592601800334293</v>
      </c>
      <c r="AE289" s="11">
        <v>0.93400000000000005</v>
      </c>
      <c r="AF289" s="10">
        <f t="shared" si="108"/>
        <v>369</v>
      </c>
      <c r="AG289" s="39">
        <f t="shared" si="98"/>
        <v>0.34049266183759191</v>
      </c>
      <c r="AH289" s="14">
        <v>2.0830000000000002</v>
      </c>
      <c r="AI289" s="10">
        <f t="shared" si="109"/>
        <v>336</v>
      </c>
      <c r="AJ289" s="39">
        <f t="shared" si="99"/>
        <v>-0.15721458547272624</v>
      </c>
      <c r="AK289" s="13">
        <v>169442.06457551254</v>
      </c>
      <c r="AL289" s="44"/>
    </row>
    <row r="290" spans="1:38" x14ac:dyDescent="0.25">
      <c r="A290" t="s">
        <v>915</v>
      </c>
      <c r="B290" s="5" t="s">
        <v>436</v>
      </c>
      <c r="C290" s="6" t="s">
        <v>54</v>
      </c>
      <c r="D290" s="7" t="s">
        <v>39</v>
      </c>
      <c r="E290" s="42">
        <f t="shared" si="88"/>
        <v>3.6384450116669269</v>
      </c>
      <c r="F290" s="8">
        <v>14.740735677706263</v>
      </c>
      <c r="G290" s="9">
        <f t="shared" si="89"/>
        <v>430</v>
      </c>
      <c r="H290" s="10">
        <f t="shared" si="100"/>
        <v>387</v>
      </c>
      <c r="I290" s="39">
        <f t="shared" si="90"/>
        <v>0.13975513690499186</v>
      </c>
      <c r="J290" s="11">
        <v>9.367042560931238E-2</v>
      </c>
      <c r="K290" s="10">
        <f t="shared" si="101"/>
        <v>29</v>
      </c>
      <c r="L290" s="39">
        <f t="shared" si="91"/>
        <v>-1.7815361347678569</v>
      </c>
      <c r="M290" s="11">
        <v>0.10719445247038428</v>
      </c>
      <c r="N290" s="10">
        <f t="shared" si="102"/>
        <v>489</v>
      </c>
      <c r="O290" s="39">
        <f t="shared" si="92"/>
        <v>0.80696419382803874</v>
      </c>
      <c r="P290" s="11">
        <v>0</v>
      </c>
      <c r="Q290" s="10">
        <f t="shared" si="103"/>
        <v>364</v>
      </c>
      <c r="R290" s="39">
        <f t="shared" si="93"/>
        <v>0.44812746834959244</v>
      </c>
      <c r="S290" s="12">
        <v>0.97</v>
      </c>
      <c r="T290" s="10">
        <f t="shared" si="104"/>
        <v>249</v>
      </c>
      <c r="U290" s="39">
        <f t="shared" si="94"/>
        <v>0.20073464552466358</v>
      </c>
      <c r="V290" s="11">
        <v>5.3429027113237638E-2</v>
      </c>
      <c r="W290" s="10">
        <f t="shared" si="105"/>
        <v>404</v>
      </c>
      <c r="X290" s="39">
        <f t="shared" si="95"/>
        <v>0.3858571504654657</v>
      </c>
      <c r="Y290" s="13">
        <v>91375</v>
      </c>
      <c r="Z290" s="10">
        <f t="shared" si="106"/>
        <v>502</v>
      </c>
      <c r="AA290" s="39">
        <f t="shared" si="96"/>
        <v>0.97903807731535075</v>
      </c>
      <c r="AB290" s="11">
        <v>2.0856820744081173E-2</v>
      </c>
      <c r="AC290" s="10">
        <f t="shared" si="107"/>
        <v>489</v>
      </c>
      <c r="AD290" s="39">
        <f t="shared" si="97"/>
        <v>0.93183044343195265</v>
      </c>
      <c r="AE290" s="11">
        <v>0.96400000000000008</v>
      </c>
      <c r="AF290" s="10">
        <f t="shared" si="108"/>
        <v>520</v>
      </c>
      <c r="AG290" s="39">
        <f t="shared" si="98"/>
        <v>1.0507373798484616</v>
      </c>
      <c r="AH290" s="14">
        <v>1.5029999999999999</v>
      </c>
      <c r="AI290" s="10">
        <f t="shared" si="109"/>
        <v>508</v>
      </c>
      <c r="AJ290" s="39">
        <f t="shared" si="99"/>
        <v>0.13461574902185444</v>
      </c>
      <c r="AK290" s="13">
        <v>354669.44636352622</v>
      </c>
      <c r="AL290" s="44"/>
    </row>
    <row r="291" spans="1:38" x14ac:dyDescent="0.25">
      <c r="A291" t="s">
        <v>916</v>
      </c>
      <c r="B291" s="5" t="s">
        <v>168</v>
      </c>
      <c r="C291" s="6" t="s">
        <v>30</v>
      </c>
      <c r="D291" s="7" t="s">
        <v>20</v>
      </c>
      <c r="E291" s="42">
        <f t="shared" si="88"/>
        <v>-2.7545030697150228</v>
      </c>
      <c r="F291" s="8">
        <v>30.942382478384658</v>
      </c>
      <c r="G291" s="9">
        <f t="shared" si="89"/>
        <v>119</v>
      </c>
      <c r="H291" s="10">
        <f t="shared" si="100"/>
        <v>434</v>
      </c>
      <c r="I291" s="39">
        <f t="shared" si="90"/>
        <v>0.25352326290822697</v>
      </c>
      <c r="J291" s="11">
        <v>0.11858822288997839</v>
      </c>
      <c r="K291" s="10">
        <f t="shared" si="101"/>
        <v>257</v>
      </c>
      <c r="L291" s="39">
        <f t="shared" si="91"/>
        <v>2.6278813000973384E-3</v>
      </c>
      <c r="M291" s="11">
        <v>5.1625318997615362E-2</v>
      </c>
      <c r="N291" s="10">
        <f t="shared" si="102"/>
        <v>326</v>
      </c>
      <c r="O291" s="39">
        <f t="shared" si="92"/>
        <v>0.41840866016292072</v>
      </c>
      <c r="P291" s="11">
        <v>1.4427657547298217E-2</v>
      </c>
      <c r="Q291" s="10">
        <f t="shared" si="103"/>
        <v>329</v>
      </c>
      <c r="R291" s="39">
        <f t="shared" si="93"/>
        <v>0.4132395601772012</v>
      </c>
      <c r="S291" s="12">
        <v>1.27</v>
      </c>
      <c r="T291" s="10">
        <f t="shared" si="104"/>
        <v>188</v>
      </c>
      <c r="U291" s="39">
        <f t="shared" si="94"/>
        <v>-1.3586930738451432E-2</v>
      </c>
      <c r="V291" s="11">
        <v>6.5343623667769204E-2</v>
      </c>
      <c r="W291" s="10">
        <f t="shared" si="105"/>
        <v>15</v>
      </c>
      <c r="X291" s="39">
        <f t="shared" si="95"/>
        <v>-1.5417676115145358</v>
      </c>
      <c r="Y291" s="13">
        <v>37397</v>
      </c>
      <c r="Z291" s="10">
        <f t="shared" si="106"/>
        <v>35</v>
      </c>
      <c r="AA291" s="39">
        <f t="shared" si="96"/>
        <v>-1.6122227162801075</v>
      </c>
      <c r="AB291" s="11">
        <v>7.0999999999999994E-2</v>
      </c>
      <c r="AC291" s="10">
        <f t="shared" si="107"/>
        <v>121</v>
      </c>
      <c r="AD291" s="39">
        <f t="shared" si="97"/>
        <v>-0.55648578313961461</v>
      </c>
      <c r="AE291" s="11">
        <v>0.85400000000000009</v>
      </c>
      <c r="AF291" s="10">
        <f t="shared" si="108"/>
        <v>435</v>
      </c>
      <c r="AG291" s="39">
        <f t="shared" si="98"/>
        <v>0.544994158230377</v>
      </c>
      <c r="AH291" s="14">
        <v>1.9159999999999999</v>
      </c>
      <c r="AI291" s="10">
        <f t="shared" si="109"/>
        <v>174</v>
      </c>
      <c r="AJ291" s="39">
        <f t="shared" si="99"/>
        <v>-0.24949829596844336</v>
      </c>
      <c r="AK291" s="13">
        <v>110868.74968551386</v>
      </c>
      <c r="AL291" s="44"/>
    </row>
    <row r="292" spans="1:38" x14ac:dyDescent="0.25">
      <c r="A292" t="s">
        <v>917</v>
      </c>
      <c r="B292" s="5" t="s">
        <v>163</v>
      </c>
      <c r="C292" s="6" t="s">
        <v>22</v>
      </c>
      <c r="D292" s="7" t="s">
        <v>20</v>
      </c>
      <c r="E292" s="42">
        <f t="shared" si="88"/>
        <v>-0.30476634778843359</v>
      </c>
      <c r="F292" s="8">
        <v>24.73401528721444</v>
      </c>
      <c r="G292" s="9">
        <f t="shared" si="89"/>
        <v>213</v>
      </c>
      <c r="H292" s="10">
        <f t="shared" si="100"/>
        <v>404</v>
      </c>
      <c r="I292" s="39">
        <f t="shared" si="90"/>
        <v>0.17125340487294802</v>
      </c>
      <c r="J292" s="11">
        <v>0.10056925996204935</v>
      </c>
      <c r="K292" s="10">
        <f t="shared" si="101"/>
        <v>82</v>
      </c>
      <c r="L292" s="39">
        <f t="shared" si="91"/>
        <v>-0.94610881409609382</v>
      </c>
      <c r="M292" s="11">
        <v>8.1174438687392061E-2</v>
      </c>
      <c r="N292" s="10">
        <f t="shared" si="102"/>
        <v>396</v>
      </c>
      <c r="O292" s="39">
        <f t="shared" si="92"/>
        <v>0.55385049810545206</v>
      </c>
      <c r="P292" s="11">
        <v>9.3984962406015032E-3</v>
      </c>
      <c r="Q292" s="10">
        <f t="shared" si="103"/>
        <v>202</v>
      </c>
      <c r="R292" s="39">
        <f t="shared" si="93"/>
        <v>0.18995694787389736</v>
      </c>
      <c r="S292" s="12">
        <v>3.19</v>
      </c>
      <c r="T292" s="10">
        <f t="shared" si="104"/>
        <v>138</v>
      </c>
      <c r="U292" s="39">
        <f t="shared" si="94"/>
        <v>-0.30321660745951673</v>
      </c>
      <c r="V292" s="11">
        <v>8.1444759206798861E-2</v>
      </c>
      <c r="W292" s="10">
        <f t="shared" si="105"/>
        <v>160</v>
      </c>
      <c r="X292" s="39">
        <f t="shared" si="95"/>
        <v>-0.63845017933320014</v>
      </c>
      <c r="Y292" s="13">
        <v>62692</v>
      </c>
      <c r="Z292" s="10">
        <f t="shared" si="106"/>
        <v>321</v>
      </c>
      <c r="AA292" s="39">
        <f t="shared" si="96"/>
        <v>0.27734181014514303</v>
      </c>
      <c r="AB292" s="11">
        <v>3.4435261707988982E-2</v>
      </c>
      <c r="AC292" s="10">
        <f t="shared" si="107"/>
        <v>181</v>
      </c>
      <c r="AD292" s="39">
        <f t="shared" si="97"/>
        <v>-0.19117180025386896</v>
      </c>
      <c r="AE292" s="11">
        <v>0.88099999999999989</v>
      </c>
      <c r="AF292" s="10">
        <f t="shared" si="108"/>
        <v>343</v>
      </c>
      <c r="AG292" s="39">
        <f t="shared" si="98"/>
        <v>0.23762963371188031</v>
      </c>
      <c r="AH292" s="14">
        <v>2.1669999999999998</v>
      </c>
      <c r="AI292" s="10">
        <f t="shared" si="109"/>
        <v>200</v>
      </c>
      <c r="AJ292" s="39">
        <f t="shared" si="99"/>
        <v>-0.23508229195409558</v>
      </c>
      <c r="AK292" s="13">
        <v>120018.71925275469</v>
      </c>
      <c r="AL292" s="44"/>
    </row>
    <row r="293" spans="1:38" x14ac:dyDescent="0.25">
      <c r="A293" t="s">
        <v>918</v>
      </c>
      <c r="B293" s="5" t="s">
        <v>283</v>
      </c>
      <c r="C293" s="6" t="s">
        <v>63</v>
      </c>
      <c r="D293" s="7" t="s">
        <v>34</v>
      </c>
      <c r="E293" s="42">
        <f t="shared" si="88"/>
        <v>-9.5074602427604293E-2</v>
      </c>
      <c r="F293" s="8">
        <v>24.20259354686776</v>
      </c>
      <c r="G293" s="9">
        <f t="shared" si="89"/>
        <v>222</v>
      </c>
      <c r="H293" s="10">
        <f t="shared" si="100"/>
        <v>303</v>
      </c>
      <c r="I293" s="39">
        <f t="shared" si="90"/>
        <v>-6.5932208963311728E-2</v>
      </c>
      <c r="J293" s="11">
        <v>4.8620236530880323E-2</v>
      </c>
      <c r="K293" s="10">
        <f t="shared" si="101"/>
        <v>166</v>
      </c>
      <c r="L293" s="39">
        <f t="shared" si="91"/>
        <v>-0.34060020159985555</v>
      </c>
      <c r="M293" s="11">
        <v>6.2315416420555228E-2</v>
      </c>
      <c r="N293" s="10">
        <f t="shared" si="102"/>
        <v>131</v>
      </c>
      <c r="O293" s="39">
        <f t="shared" si="92"/>
        <v>-0.28542633557476232</v>
      </c>
      <c r="P293" s="11">
        <v>4.0562120728201853E-2</v>
      </c>
      <c r="Q293" s="10">
        <f t="shared" si="103"/>
        <v>216</v>
      </c>
      <c r="R293" s="39">
        <f t="shared" si="93"/>
        <v>0.23763708904283204</v>
      </c>
      <c r="S293" s="12">
        <v>2.78</v>
      </c>
      <c r="T293" s="10">
        <f t="shared" si="104"/>
        <v>268</v>
      </c>
      <c r="U293" s="39">
        <f t="shared" si="94"/>
        <v>0.27481193381341168</v>
      </c>
      <c r="V293" s="11">
        <v>4.931091161967379E-2</v>
      </c>
      <c r="W293" s="10">
        <f t="shared" si="105"/>
        <v>252</v>
      </c>
      <c r="X293" s="39">
        <f t="shared" si="95"/>
        <v>-0.31151319211753981</v>
      </c>
      <c r="Y293" s="13">
        <v>71847</v>
      </c>
      <c r="Z293" s="10">
        <f t="shared" si="106"/>
        <v>237</v>
      </c>
      <c r="AA293" s="39">
        <f t="shared" si="96"/>
        <v>1.1552732490571037E-2</v>
      </c>
      <c r="AB293" s="11">
        <v>3.9578514520688772E-2</v>
      </c>
      <c r="AC293" s="10">
        <f t="shared" si="107"/>
        <v>271</v>
      </c>
      <c r="AD293" s="39">
        <f t="shared" si="97"/>
        <v>0.17414218263187975</v>
      </c>
      <c r="AE293" s="11">
        <v>0.90799999999999992</v>
      </c>
      <c r="AF293" s="10">
        <f t="shared" si="108"/>
        <v>218</v>
      </c>
      <c r="AG293" s="39">
        <f t="shared" si="98"/>
        <v>-0.13708568303178525</v>
      </c>
      <c r="AH293" s="14">
        <v>2.4729999999999999</v>
      </c>
      <c r="AI293" s="10">
        <f t="shared" si="109"/>
        <v>183</v>
      </c>
      <c r="AJ293" s="39">
        <f t="shared" si="99"/>
        <v>-0.24149795726103424</v>
      </c>
      <c r="AK293" s="13">
        <v>115946.63781786703</v>
      </c>
      <c r="AL293" s="44"/>
    </row>
    <row r="294" spans="1:38" x14ac:dyDescent="0.25">
      <c r="A294" t="s">
        <v>919</v>
      </c>
      <c r="B294" s="5" t="s">
        <v>283</v>
      </c>
      <c r="C294" s="6" t="s">
        <v>44</v>
      </c>
      <c r="D294" s="7" t="s">
        <v>20</v>
      </c>
      <c r="E294" s="42">
        <f t="shared" si="88"/>
        <v>2.5280987962435724</v>
      </c>
      <c r="F294" s="8">
        <v>17.554685827113769</v>
      </c>
      <c r="G294" s="9">
        <f t="shared" si="89"/>
        <v>373</v>
      </c>
      <c r="H294" s="10">
        <f t="shared" si="100"/>
        <v>562</v>
      </c>
      <c r="I294" s="39">
        <f t="shared" si="90"/>
        <v>3.6853686371401779</v>
      </c>
      <c r="J294" s="11">
        <v>0.87024011642008237</v>
      </c>
      <c r="K294" s="10">
        <f t="shared" si="101"/>
        <v>533</v>
      </c>
      <c r="L294" s="39">
        <f t="shared" si="91"/>
        <v>1.245163864000558</v>
      </c>
      <c r="M294" s="11">
        <v>1.2925598991172762E-2</v>
      </c>
      <c r="N294" s="10">
        <f t="shared" si="102"/>
        <v>451</v>
      </c>
      <c r="O294" s="39">
        <f t="shared" si="92"/>
        <v>0.66934019012374879</v>
      </c>
      <c r="P294" s="11">
        <v>5.1101884381986587E-3</v>
      </c>
      <c r="Q294" s="10">
        <f t="shared" si="103"/>
        <v>409</v>
      </c>
      <c r="R294" s="39">
        <f t="shared" si="93"/>
        <v>0.48883002788404883</v>
      </c>
      <c r="S294" s="12">
        <v>0.62</v>
      </c>
      <c r="T294" s="10">
        <f t="shared" si="104"/>
        <v>439</v>
      </c>
      <c r="U294" s="39">
        <f t="shared" si="94"/>
        <v>0.66713291252669893</v>
      </c>
      <c r="V294" s="11">
        <v>2.7500946133467895E-2</v>
      </c>
      <c r="W294" s="10">
        <f t="shared" si="105"/>
        <v>274</v>
      </c>
      <c r="X294" s="39">
        <f t="shared" si="95"/>
        <v>-0.22716309230286041</v>
      </c>
      <c r="Y294" s="13">
        <v>74209</v>
      </c>
      <c r="Z294" s="10">
        <f t="shared" si="106"/>
        <v>141</v>
      </c>
      <c r="AA294" s="39">
        <f t="shared" si="96"/>
        <v>-0.47569472495143411</v>
      </c>
      <c r="AB294" s="11">
        <v>4.9007182087030005E-2</v>
      </c>
      <c r="AC294" s="10">
        <f t="shared" si="107"/>
        <v>278</v>
      </c>
      <c r="AD294" s="39">
        <f t="shared" si="97"/>
        <v>0.20120247766045524</v>
      </c>
      <c r="AE294" s="11">
        <v>0.91</v>
      </c>
      <c r="AF294" s="10">
        <f t="shared" si="108"/>
        <v>271</v>
      </c>
      <c r="AG294" s="39">
        <f t="shared" si="98"/>
        <v>3.4352697177734523E-2</v>
      </c>
      <c r="AH294" s="14">
        <v>2.3330000000000002</v>
      </c>
      <c r="AI294" s="10">
        <f t="shared" si="109"/>
        <v>353</v>
      </c>
      <c r="AJ294" s="39">
        <f t="shared" si="99"/>
        <v>-0.14708117710680918</v>
      </c>
      <c r="AK294" s="13">
        <v>175873.83152481995</v>
      </c>
      <c r="AL294" s="44"/>
    </row>
    <row r="295" spans="1:38" x14ac:dyDescent="0.25">
      <c r="A295" t="s">
        <v>920</v>
      </c>
      <c r="B295" s="5" t="s">
        <v>566</v>
      </c>
      <c r="C295" s="6" t="s">
        <v>30</v>
      </c>
      <c r="D295" s="7" t="s">
        <v>20</v>
      </c>
      <c r="E295" s="42">
        <f t="shared" si="88"/>
        <v>9.4549375588939526</v>
      </c>
      <c r="F295" s="8">
        <v>3.5527136788005009E-14</v>
      </c>
      <c r="G295" s="9">
        <f t="shared" si="89"/>
        <v>565</v>
      </c>
      <c r="H295" s="10">
        <f t="shared" si="100"/>
        <v>14</v>
      </c>
      <c r="I295" s="39">
        <f t="shared" si="90"/>
        <v>-1.2163589358549145</v>
      </c>
      <c r="J295" s="11">
        <v>-0.20334928229665072</v>
      </c>
      <c r="K295" s="10">
        <f t="shared" si="101"/>
        <v>387</v>
      </c>
      <c r="L295" s="39">
        <f t="shared" si="91"/>
        <v>0.55972229199419743</v>
      </c>
      <c r="M295" s="11">
        <v>3.4274193548387094E-2</v>
      </c>
      <c r="N295" s="10">
        <f t="shared" si="102"/>
        <v>489</v>
      </c>
      <c r="O295" s="39">
        <f t="shared" si="92"/>
        <v>0.80696419382803874</v>
      </c>
      <c r="P295" s="11">
        <v>0</v>
      </c>
      <c r="Q295" s="10">
        <f t="shared" si="103"/>
        <v>502</v>
      </c>
      <c r="R295" s="39">
        <f t="shared" si="93"/>
        <v>0.56093170477365739</v>
      </c>
      <c r="S295" s="12">
        <v>0</v>
      </c>
      <c r="T295" s="10">
        <f t="shared" si="104"/>
        <v>561</v>
      </c>
      <c r="U295" s="39">
        <f t="shared" si="94"/>
        <v>1.1618241173086292</v>
      </c>
      <c r="V295" s="11">
        <v>0</v>
      </c>
      <c r="W295" s="10">
        <f t="shared" si="105"/>
        <v>513</v>
      </c>
      <c r="X295" s="39">
        <f t="shared" si="95"/>
        <v>1.3813097467119466</v>
      </c>
      <c r="Y295" s="13">
        <v>119250</v>
      </c>
      <c r="Z295" s="10">
        <f t="shared" si="106"/>
        <v>555</v>
      </c>
      <c r="AA295" s="39">
        <f t="shared" si="96"/>
        <v>2.0568608774483628</v>
      </c>
      <c r="AB295" s="11">
        <v>0</v>
      </c>
      <c r="AC295" s="10">
        <f t="shared" si="107"/>
        <v>562</v>
      </c>
      <c r="AD295" s="39">
        <f t="shared" si="97"/>
        <v>1.4189157539462827</v>
      </c>
      <c r="AE295" s="11">
        <v>1</v>
      </c>
      <c r="AF295" s="10">
        <f t="shared" si="108"/>
        <v>562</v>
      </c>
      <c r="AG295" s="39">
        <f t="shared" si="98"/>
        <v>2.122227256157962</v>
      </c>
      <c r="AH295" s="14">
        <v>0.628</v>
      </c>
      <c r="AI295" s="10">
        <f t="shared" si="109"/>
        <v>562</v>
      </c>
      <c r="AJ295" s="39">
        <f t="shared" si="99"/>
        <v>6.8069340472108966</v>
      </c>
      <c r="AK295" s="13">
        <v>4589650.8816219717</v>
      </c>
      <c r="AL295" s="44"/>
    </row>
    <row r="296" spans="1:38" x14ac:dyDescent="0.25">
      <c r="A296" t="s">
        <v>921</v>
      </c>
      <c r="B296" s="5" t="s">
        <v>326</v>
      </c>
      <c r="C296" s="6" t="s">
        <v>47</v>
      </c>
      <c r="D296" s="7" t="s">
        <v>20</v>
      </c>
      <c r="E296" s="42">
        <f t="shared" si="88"/>
        <v>0.88163155450803454</v>
      </c>
      <c r="F296" s="8">
        <v>21.727327365870011</v>
      </c>
      <c r="G296" s="9">
        <f t="shared" si="89"/>
        <v>264</v>
      </c>
      <c r="H296" s="10">
        <f t="shared" si="100"/>
        <v>488</v>
      </c>
      <c r="I296" s="39">
        <f t="shared" si="90"/>
        <v>0.54098885506405214</v>
      </c>
      <c r="J296" s="11">
        <v>0.1815497007849538</v>
      </c>
      <c r="K296" s="10">
        <f t="shared" si="101"/>
        <v>453</v>
      </c>
      <c r="L296" s="39">
        <f t="shared" si="91"/>
        <v>0.79975918221225073</v>
      </c>
      <c r="M296" s="11">
        <v>2.6798063623789763E-2</v>
      </c>
      <c r="N296" s="10">
        <f t="shared" si="102"/>
        <v>270</v>
      </c>
      <c r="O296" s="39">
        <f t="shared" si="92"/>
        <v>0.30093801290882355</v>
      </c>
      <c r="P296" s="11">
        <v>1.878952122854562E-2</v>
      </c>
      <c r="Q296" s="10">
        <f t="shared" si="103"/>
        <v>162</v>
      </c>
      <c r="R296" s="39">
        <f t="shared" si="93"/>
        <v>5.6219966546397666E-2</v>
      </c>
      <c r="S296" s="12">
        <v>4.34</v>
      </c>
      <c r="T296" s="10">
        <f t="shared" si="104"/>
        <v>300</v>
      </c>
      <c r="U296" s="39">
        <f t="shared" si="94"/>
        <v>0.3432614666155111</v>
      </c>
      <c r="V296" s="11">
        <v>4.550565513592169E-2</v>
      </c>
      <c r="W296" s="10">
        <f t="shared" si="105"/>
        <v>318</v>
      </c>
      <c r="X296" s="39">
        <f t="shared" si="95"/>
        <v>-1.5145081041322941E-2</v>
      </c>
      <c r="Y296" s="13">
        <v>80146</v>
      </c>
      <c r="Z296" s="10">
        <f t="shared" si="106"/>
        <v>229</v>
      </c>
      <c r="AA296" s="39">
        <f t="shared" si="96"/>
        <v>-2.4285820861062853E-2</v>
      </c>
      <c r="AB296" s="11">
        <v>4.0272022101795771E-2</v>
      </c>
      <c r="AC296" s="10">
        <f t="shared" si="107"/>
        <v>269</v>
      </c>
      <c r="AD296" s="39">
        <f t="shared" si="97"/>
        <v>0.14708188760330576</v>
      </c>
      <c r="AE296" s="11">
        <v>0.90599999999999992</v>
      </c>
      <c r="AF296" s="10">
        <f t="shared" si="108"/>
        <v>87</v>
      </c>
      <c r="AG296" s="39">
        <f t="shared" si="98"/>
        <v>-0.7738568095242887</v>
      </c>
      <c r="AH296" s="14">
        <v>2.9929999999999999</v>
      </c>
      <c r="AI296" s="10">
        <f t="shared" si="109"/>
        <v>126</v>
      </c>
      <c r="AJ296" s="39">
        <f t="shared" si="99"/>
        <v>-0.27264673680648494</v>
      </c>
      <c r="AK296" s="13">
        <v>96176.222617239502</v>
      </c>
      <c r="AL296" s="44"/>
    </row>
    <row r="297" spans="1:38" x14ac:dyDescent="0.25">
      <c r="A297" t="s">
        <v>922</v>
      </c>
      <c r="B297" s="5" t="s">
        <v>171</v>
      </c>
      <c r="C297" s="6" t="s">
        <v>172</v>
      </c>
      <c r="D297" s="7" t="s">
        <v>39</v>
      </c>
      <c r="E297" s="42">
        <f t="shared" si="88"/>
        <v>-0.95910528555429941</v>
      </c>
      <c r="F297" s="8">
        <v>26.392306301416131</v>
      </c>
      <c r="G297" s="9">
        <f t="shared" si="89"/>
        <v>189</v>
      </c>
      <c r="H297" s="10">
        <f t="shared" si="100"/>
        <v>115</v>
      </c>
      <c r="I297" s="39">
        <f t="shared" si="90"/>
        <v>-0.46687674185441741</v>
      </c>
      <c r="J297" s="11">
        <v>-3.9195700518902865E-2</v>
      </c>
      <c r="K297" s="10">
        <f t="shared" si="101"/>
        <v>81</v>
      </c>
      <c r="L297" s="39">
        <f t="shared" si="91"/>
        <v>-0.96574857858521657</v>
      </c>
      <c r="M297" s="11">
        <v>8.1786133960046997E-2</v>
      </c>
      <c r="N297" s="10">
        <f t="shared" si="102"/>
        <v>375</v>
      </c>
      <c r="O297" s="39">
        <f t="shared" si="92"/>
        <v>0.51686045352409016</v>
      </c>
      <c r="P297" s="11">
        <v>1.0771992818671455E-2</v>
      </c>
      <c r="Q297" s="10">
        <f t="shared" si="103"/>
        <v>164</v>
      </c>
      <c r="R297" s="39">
        <f t="shared" si="93"/>
        <v>6.2034617908462854E-2</v>
      </c>
      <c r="S297" s="12">
        <v>4.29</v>
      </c>
      <c r="T297" s="10">
        <f t="shared" si="104"/>
        <v>215</v>
      </c>
      <c r="U297" s="39">
        <f t="shared" si="94"/>
        <v>7.9598980009873962E-2</v>
      </c>
      <c r="V297" s="11">
        <v>6.0163218827101919E-2</v>
      </c>
      <c r="W297" s="10">
        <f t="shared" si="105"/>
        <v>85</v>
      </c>
      <c r="X297" s="39">
        <f t="shared" si="95"/>
        <v>-0.93467544519381207</v>
      </c>
      <c r="Y297" s="13">
        <v>54397</v>
      </c>
      <c r="Z297" s="10">
        <f t="shared" si="106"/>
        <v>339</v>
      </c>
      <c r="AA297" s="39">
        <f t="shared" si="96"/>
        <v>0.3431173050519355</v>
      </c>
      <c r="AB297" s="11">
        <v>3.3162447933354697E-2</v>
      </c>
      <c r="AC297" s="10">
        <f t="shared" si="107"/>
        <v>108</v>
      </c>
      <c r="AD297" s="39">
        <f t="shared" si="97"/>
        <v>-0.62413652071104964</v>
      </c>
      <c r="AE297" s="11">
        <v>0.84900000000000009</v>
      </c>
      <c r="AF297" s="10">
        <f t="shared" si="108"/>
        <v>284</v>
      </c>
      <c r="AG297" s="39">
        <f t="shared" si="98"/>
        <v>7.4763172512836137E-2</v>
      </c>
      <c r="AH297" s="14">
        <v>2.2999999999999998</v>
      </c>
      <c r="AI297" s="10">
        <f t="shared" si="109"/>
        <v>173</v>
      </c>
      <c r="AJ297" s="39">
        <f t="shared" si="99"/>
        <v>-0.24975655664840291</v>
      </c>
      <c r="AK297" s="13">
        <v>110704.82927041873</v>
      </c>
      <c r="AL297" s="44"/>
    </row>
    <row r="298" spans="1:38" x14ac:dyDescent="0.25">
      <c r="A298" t="s">
        <v>923</v>
      </c>
      <c r="B298" s="5" t="s">
        <v>223</v>
      </c>
      <c r="C298" s="6" t="s">
        <v>44</v>
      </c>
      <c r="D298" s="7" t="s">
        <v>20</v>
      </c>
      <c r="E298" s="42">
        <f t="shared" si="88"/>
        <v>-1.6459957593450549</v>
      </c>
      <c r="F298" s="8">
        <v>28.133092665616164</v>
      </c>
      <c r="G298" s="9">
        <f t="shared" si="89"/>
        <v>164</v>
      </c>
      <c r="H298" s="10">
        <f t="shared" si="100"/>
        <v>272</v>
      </c>
      <c r="I298" s="39">
        <f t="shared" si="90"/>
        <v>-0.13739260051091171</v>
      </c>
      <c r="J298" s="11">
        <v>3.2968791677780773E-2</v>
      </c>
      <c r="K298" s="10">
        <f t="shared" si="101"/>
        <v>153</v>
      </c>
      <c r="L298" s="39">
        <f t="shared" si="91"/>
        <v>-0.40443626178232661</v>
      </c>
      <c r="M298" s="11">
        <v>6.4303638644918448E-2</v>
      </c>
      <c r="N298" s="10">
        <f t="shared" si="102"/>
        <v>185</v>
      </c>
      <c r="O298" s="39">
        <f t="shared" si="92"/>
        <v>1.4157928980905366E-2</v>
      </c>
      <c r="P298" s="11">
        <v>2.9438101634206404E-2</v>
      </c>
      <c r="Q298" s="10">
        <f t="shared" si="103"/>
        <v>221</v>
      </c>
      <c r="R298" s="39">
        <f t="shared" si="93"/>
        <v>0.2515922523117885</v>
      </c>
      <c r="S298" s="12">
        <v>2.66</v>
      </c>
      <c r="T298" s="10">
        <f t="shared" si="104"/>
        <v>154</v>
      </c>
      <c r="U298" s="39">
        <f t="shared" si="94"/>
        <v>-0.21657473061823235</v>
      </c>
      <c r="V298" s="11">
        <v>7.6628151260504207E-2</v>
      </c>
      <c r="W298" s="10">
        <f t="shared" si="105"/>
        <v>55</v>
      </c>
      <c r="X298" s="39">
        <f t="shared" si="95"/>
        <v>-1.0966976309936429</v>
      </c>
      <c r="Y298" s="13">
        <v>49860</v>
      </c>
      <c r="Z298" s="10">
        <f t="shared" si="106"/>
        <v>284</v>
      </c>
      <c r="AA298" s="39">
        <f t="shared" si="96"/>
        <v>0.16344903346688053</v>
      </c>
      <c r="AB298" s="11">
        <v>3.663918727620951E-2</v>
      </c>
      <c r="AC298" s="10">
        <f t="shared" si="107"/>
        <v>144</v>
      </c>
      <c r="AD298" s="39">
        <f t="shared" si="97"/>
        <v>-0.43471445551103327</v>
      </c>
      <c r="AE298" s="11">
        <v>0.86299999999999999</v>
      </c>
      <c r="AF298" s="10">
        <f t="shared" si="108"/>
        <v>139</v>
      </c>
      <c r="AG298" s="39">
        <f t="shared" si="98"/>
        <v>-0.47261508429898902</v>
      </c>
      <c r="AH298" s="14">
        <v>2.7469999999999999</v>
      </c>
      <c r="AI298" s="10">
        <f t="shared" si="109"/>
        <v>96</v>
      </c>
      <c r="AJ298" s="39">
        <f t="shared" si="99"/>
        <v>-0.29438868133465579</v>
      </c>
      <c r="AK298" s="13">
        <v>82376.411617783262</v>
      </c>
      <c r="AL298" s="44"/>
    </row>
    <row r="299" spans="1:38" x14ac:dyDescent="0.25">
      <c r="A299" t="s">
        <v>924</v>
      </c>
      <c r="B299" s="5" t="s">
        <v>443</v>
      </c>
      <c r="C299" s="6" t="s">
        <v>41</v>
      </c>
      <c r="D299" s="7" t="s">
        <v>34</v>
      </c>
      <c r="E299" s="42">
        <f t="shared" si="88"/>
        <v>2.7602042915298228</v>
      </c>
      <c r="F299" s="8">
        <v>16.966460925667132</v>
      </c>
      <c r="G299" s="9">
        <f t="shared" si="89"/>
        <v>387</v>
      </c>
      <c r="H299" s="10">
        <f t="shared" si="100"/>
        <v>462</v>
      </c>
      <c r="I299" s="39">
        <f t="shared" si="90"/>
        <v>0.3520281504783177</v>
      </c>
      <c r="J299" s="11">
        <v>0.14016302512902135</v>
      </c>
      <c r="K299" s="10">
        <f t="shared" si="101"/>
        <v>461</v>
      </c>
      <c r="L299" s="39">
        <f t="shared" si="91"/>
        <v>0.86769587328705311</v>
      </c>
      <c r="M299" s="11">
        <v>2.468212415856395E-2</v>
      </c>
      <c r="N299" s="10">
        <f t="shared" si="102"/>
        <v>324</v>
      </c>
      <c r="O299" s="39">
        <f t="shared" si="92"/>
        <v>0.41299936851857022</v>
      </c>
      <c r="P299" s="11">
        <v>1.46285127678686E-2</v>
      </c>
      <c r="Q299" s="10">
        <f t="shared" si="103"/>
        <v>200</v>
      </c>
      <c r="R299" s="39">
        <f t="shared" si="93"/>
        <v>0.1829793662394191</v>
      </c>
      <c r="S299" s="12">
        <v>3.25</v>
      </c>
      <c r="T299" s="10">
        <f t="shared" si="104"/>
        <v>433</v>
      </c>
      <c r="U299" s="39">
        <f t="shared" si="94"/>
        <v>0.65261854863904878</v>
      </c>
      <c r="V299" s="11">
        <v>2.8307830783078306E-2</v>
      </c>
      <c r="W299" s="10">
        <f t="shared" si="105"/>
        <v>452</v>
      </c>
      <c r="X299" s="39">
        <f t="shared" si="95"/>
        <v>0.76214715967261082</v>
      </c>
      <c r="Y299" s="13">
        <v>101912</v>
      </c>
      <c r="Z299" s="10">
        <f t="shared" si="106"/>
        <v>226</v>
      </c>
      <c r="AA299" s="39">
        <f t="shared" si="96"/>
        <v>-3.6255233256678114E-2</v>
      </c>
      <c r="AB299" s="11">
        <v>4.0503640776699032E-2</v>
      </c>
      <c r="AC299" s="10">
        <f t="shared" si="107"/>
        <v>431</v>
      </c>
      <c r="AD299" s="39">
        <f t="shared" si="97"/>
        <v>0.7153480832033593</v>
      </c>
      <c r="AE299" s="11">
        <v>0.94799999999999995</v>
      </c>
      <c r="AF299" s="10">
        <f t="shared" si="108"/>
        <v>89</v>
      </c>
      <c r="AG299" s="39">
        <f t="shared" si="98"/>
        <v>-0.76650945037245244</v>
      </c>
      <c r="AH299" s="14">
        <v>2.9870000000000001</v>
      </c>
      <c r="AI299" s="10">
        <f t="shared" si="109"/>
        <v>317</v>
      </c>
      <c r="AJ299" s="39">
        <f t="shared" si="99"/>
        <v>-0.17174657933894796</v>
      </c>
      <c r="AK299" s="13">
        <v>160218.47518868095</v>
      </c>
      <c r="AL299" s="44"/>
    </row>
    <row r="300" spans="1:38" x14ac:dyDescent="0.25">
      <c r="A300" t="s">
        <v>925</v>
      </c>
      <c r="B300" s="5" t="s">
        <v>260</v>
      </c>
      <c r="C300" s="6" t="s">
        <v>24</v>
      </c>
      <c r="D300" s="7" t="s">
        <v>20</v>
      </c>
      <c r="E300" s="42">
        <f t="shared" si="88"/>
        <v>6.7447423786767824E-3</v>
      </c>
      <c r="F300" s="8">
        <v>23.944552805565312</v>
      </c>
      <c r="G300" s="9">
        <f t="shared" si="89"/>
        <v>225</v>
      </c>
      <c r="H300" s="10">
        <f t="shared" si="100"/>
        <v>17</v>
      </c>
      <c r="I300" s="39">
        <f t="shared" si="90"/>
        <v>-1.1564194984133751</v>
      </c>
      <c r="J300" s="11">
        <v>-0.19022118742724092</v>
      </c>
      <c r="K300" s="10">
        <f t="shared" si="101"/>
        <v>133</v>
      </c>
      <c r="L300" s="39">
        <f t="shared" si="91"/>
        <v>-0.55131208866153769</v>
      </c>
      <c r="M300" s="11">
        <v>6.8878197011901746E-2</v>
      </c>
      <c r="N300" s="10">
        <f t="shared" si="102"/>
        <v>349</v>
      </c>
      <c r="O300" s="39">
        <f t="shared" si="92"/>
        <v>0.46026544402993064</v>
      </c>
      <c r="P300" s="11">
        <v>1.2873451542385232E-2</v>
      </c>
      <c r="Q300" s="10">
        <f t="shared" si="103"/>
        <v>233</v>
      </c>
      <c r="R300" s="39">
        <f t="shared" si="93"/>
        <v>0.26322155503591893</v>
      </c>
      <c r="S300" s="12">
        <v>2.56</v>
      </c>
      <c r="T300" s="10">
        <f t="shared" si="104"/>
        <v>143</v>
      </c>
      <c r="U300" s="39">
        <f t="shared" si="94"/>
        <v>-0.28348260265099628</v>
      </c>
      <c r="V300" s="11">
        <v>8.034770351227534E-2</v>
      </c>
      <c r="W300" s="10">
        <f t="shared" si="105"/>
        <v>215</v>
      </c>
      <c r="X300" s="39">
        <f t="shared" si="95"/>
        <v>-0.45039445298938063</v>
      </c>
      <c r="Y300" s="13">
        <v>67958</v>
      </c>
      <c r="Z300" s="10">
        <f t="shared" si="106"/>
        <v>100</v>
      </c>
      <c r="AA300" s="39">
        <f t="shared" si="96"/>
        <v>-0.70715544347922865</v>
      </c>
      <c r="AB300" s="11">
        <v>5.3486150907354348E-2</v>
      </c>
      <c r="AC300" s="10">
        <f t="shared" si="107"/>
        <v>461</v>
      </c>
      <c r="AD300" s="39">
        <f t="shared" si="97"/>
        <v>0.8100591158033682</v>
      </c>
      <c r="AE300" s="11">
        <v>0.95499999999999996</v>
      </c>
      <c r="AF300" s="10">
        <f t="shared" si="108"/>
        <v>499</v>
      </c>
      <c r="AG300" s="39">
        <f t="shared" si="98"/>
        <v>0.91603579539812408</v>
      </c>
      <c r="AH300" s="14">
        <v>1.613</v>
      </c>
      <c r="AI300" s="10">
        <f t="shared" si="109"/>
        <v>534</v>
      </c>
      <c r="AJ300" s="39">
        <f t="shared" si="99"/>
        <v>0.44862029819304727</v>
      </c>
      <c r="AK300" s="13">
        <v>553971.00496687193</v>
      </c>
      <c r="AL300" s="44"/>
    </row>
    <row r="301" spans="1:38" x14ac:dyDescent="0.25">
      <c r="A301" t="s">
        <v>926</v>
      </c>
      <c r="B301" s="5" t="s">
        <v>546</v>
      </c>
      <c r="C301" s="6" t="s">
        <v>54</v>
      </c>
      <c r="D301" s="7" t="s">
        <v>39</v>
      </c>
      <c r="E301" s="42">
        <f t="shared" si="88"/>
        <v>5.5566672632994853</v>
      </c>
      <c r="F301" s="8">
        <v>9.8793854820646594</v>
      </c>
      <c r="G301" s="9">
        <f t="shared" si="89"/>
        <v>518</v>
      </c>
      <c r="H301" s="10">
        <f t="shared" si="100"/>
        <v>456</v>
      </c>
      <c r="I301" s="39">
        <f t="shared" si="90"/>
        <v>0.33779020928292253</v>
      </c>
      <c r="J301" s="11">
        <v>0.13704459341299913</v>
      </c>
      <c r="K301" s="10">
        <f t="shared" si="101"/>
        <v>525</v>
      </c>
      <c r="L301" s="39">
        <f t="shared" si="91"/>
        <v>1.177595709072673</v>
      </c>
      <c r="M301" s="11">
        <v>1.503006012024048E-2</v>
      </c>
      <c r="N301" s="10">
        <f t="shared" si="102"/>
        <v>463</v>
      </c>
      <c r="O301" s="39">
        <f t="shared" si="92"/>
        <v>0.68666923717743589</v>
      </c>
      <c r="P301" s="11">
        <v>4.4667345819293155E-3</v>
      </c>
      <c r="Q301" s="10">
        <f t="shared" si="103"/>
        <v>430</v>
      </c>
      <c r="R301" s="39">
        <f t="shared" si="93"/>
        <v>0.50511105169783144</v>
      </c>
      <c r="S301" s="12">
        <v>0.48</v>
      </c>
      <c r="T301" s="10">
        <f t="shared" si="104"/>
        <v>489</v>
      </c>
      <c r="U301" s="39">
        <f t="shared" si="94"/>
        <v>0.78092684320465267</v>
      </c>
      <c r="V301" s="11">
        <v>2.1174897221259103E-2</v>
      </c>
      <c r="W301" s="10">
        <f t="shared" si="105"/>
        <v>530</v>
      </c>
      <c r="X301" s="39">
        <f t="shared" si="95"/>
        <v>1.7351373457652248</v>
      </c>
      <c r="Y301" s="13">
        <v>129158</v>
      </c>
      <c r="Z301" s="10">
        <f t="shared" si="106"/>
        <v>415</v>
      </c>
      <c r="AA301" s="39">
        <f t="shared" si="96"/>
        <v>0.609898333442769</v>
      </c>
      <c r="AB301" s="11">
        <v>2.7999999999999997E-2</v>
      </c>
      <c r="AC301" s="10">
        <f t="shared" si="107"/>
        <v>461</v>
      </c>
      <c r="AD301" s="39">
        <f t="shared" si="97"/>
        <v>0.8100591158033682</v>
      </c>
      <c r="AE301" s="11">
        <v>0.95499999999999996</v>
      </c>
      <c r="AF301" s="10">
        <f t="shared" si="108"/>
        <v>357</v>
      </c>
      <c r="AG301" s="39">
        <f t="shared" si="98"/>
        <v>0.31477690480616405</v>
      </c>
      <c r="AH301" s="14">
        <v>2.1040000000000001</v>
      </c>
      <c r="AI301" s="10">
        <f t="shared" si="109"/>
        <v>399</v>
      </c>
      <c r="AJ301" s="39">
        <f t="shared" si="99"/>
        <v>-0.11470147832894872</v>
      </c>
      <c r="AK301" s="13">
        <v>196425.52241773161</v>
      </c>
      <c r="AL301" s="44"/>
    </row>
    <row r="302" spans="1:38" x14ac:dyDescent="0.25">
      <c r="A302" t="s">
        <v>927</v>
      </c>
      <c r="B302" s="5" t="s">
        <v>303</v>
      </c>
      <c r="C302" s="6" t="s">
        <v>54</v>
      </c>
      <c r="D302" s="7" t="s">
        <v>39</v>
      </c>
      <c r="E302" s="42">
        <f t="shared" si="88"/>
        <v>-1.3499207061031537</v>
      </c>
      <c r="F302" s="8">
        <v>27.382749728671744</v>
      </c>
      <c r="G302" s="9">
        <f t="shared" si="89"/>
        <v>175</v>
      </c>
      <c r="H302" s="10">
        <f t="shared" si="100"/>
        <v>59</v>
      </c>
      <c r="I302" s="39">
        <f t="shared" si="90"/>
        <v>-0.66030061832099773</v>
      </c>
      <c r="J302" s="11">
        <v>-8.1559911940454977E-2</v>
      </c>
      <c r="K302" s="10">
        <f t="shared" si="101"/>
        <v>126</v>
      </c>
      <c r="L302" s="39">
        <f t="shared" si="91"/>
        <v>-0.58350351967532355</v>
      </c>
      <c r="M302" s="11">
        <v>6.9880823401950162E-2</v>
      </c>
      <c r="N302" s="10">
        <f t="shared" si="102"/>
        <v>224</v>
      </c>
      <c r="O302" s="39">
        <f t="shared" si="92"/>
        <v>0.18740319185780721</v>
      </c>
      <c r="P302" s="11">
        <v>2.3005241700640652E-2</v>
      </c>
      <c r="Q302" s="10">
        <f t="shared" si="103"/>
        <v>172</v>
      </c>
      <c r="R302" s="39">
        <f t="shared" si="93"/>
        <v>9.6922526080854055E-2</v>
      </c>
      <c r="S302" s="12">
        <v>3.99</v>
      </c>
      <c r="T302" s="10">
        <f t="shared" si="104"/>
        <v>128</v>
      </c>
      <c r="U302" s="39">
        <f t="shared" si="94"/>
        <v>-0.37672925331310469</v>
      </c>
      <c r="V302" s="11">
        <v>8.5531485015153216E-2</v>
      </c>
      <c r="W302" s="10">
        <f t="shared" si="105"/>
        <v>166</v>
      </c>
      <c r="X302" s="39">
        <f t="shared" si="95"/>
        <v>-0.62702256208481</v>
      </c>
      <c r="Y302" s="13">
        <v>63012</v>
      </c>
      <c r="Z302" s="10">
        <f t="shared" si="106"/>
        <v>252</v>
      </c>
      <c r="AA302" s="39">
        <f t="shared" si="96"/>
        <v>5.5173205286124842E-2</v>
      </c>
      <c r="AB302" s="11">
        <v>3.8734419942473633E-2</v>
      </c>
      <c r="AC302" s="10">
        <f t="shared" si="107"/>
        <v>188</v>
      </c>
      <c r="AD302" s="39">
        <f t="shared" si="97"/>
        <v>-0.15058135771100647</v>
      </c>
      <c r="AE302" s="11">
        <v>0.88400000000000001</v>
      </c>
      <c r="AF302" s="10">
        <f t="shared" si="108"/>
        <v>103</v>
      </c>
      <c r="AG302" s="39">
        <f t="shared" si="98"/>
        <v>-0.66609554196401877</v>
      </c>
      <c r="AH302" s="14">
        <v>2.9049999999999998</v>
      </c>
      <c r="AI302" s="10">
        <f t="shared" si="109"/>
        <v>207</v>
      </c>
      <c r="AJ302" s="39">
        <f t="shared" si="99"/>
        <v>-0.23044614491573456</v>
      </c>
      <c r="AK302" s="13">
        <v>122961.32417073596</v>
      </c>
      <c r="AL302" s="44"/>
    </row>
    <row r="303" spans="1:38" x14ac:dyDescent="0.25">
      <c r="A303" t="s">
        <v>928</v>
      </c>
      <c r="B303" s="5" t="s">
        <v>102</v>
      </c>
      <c r="C303" s="6" t="s">
        <v>26</v>
      </c>
      <c r="D303" s="7" t="s">
        <v>20</v>
      </c>
      <c r="E303" s="42">
        <f t="shared" si="88"/>
        <v>-3.0581242494779266</v>
      </c>
      <c r="F303" s="8">
        <v>31.711849561974752</v>
      </c>
      <c r="G303" s="9">
        <f t="shared" si="89"/>
        <v>113</v>
      </c>
      <c r="H303" s="10">
        <f t="shared" si="100"/>
        <v>501</v>
      </c>
      <c r="I303" s="39">
        <f t="shared" si="90"/>
        <v>0.65174015266230789</v>
      </c>
      <c r="J303" s="11">
        <v>0.20580674429154699</v>
      </c>
      <c r="K303" s="10">
        <f t="shared" si="101"/>
        <v>243</v>
      </c>
      <c r="L303" s="39">
        <f t="shared" si="91"/>
        <v>-4.3393083814562347E-2</v>
      </c>
      <c r="M303" s="11">
        <v>5.305867665418227E-2</v>
      </c>
      <c r="N303" s="10">
        <f t="shared" si="102"/>
        <v>166</v>
      </c>
      <c r="O303" s="39">
        <f t="shared" si="92"/>
        <v>-8.2876375301616081E-2</v>
      </c>
      <c r="P303" s="11">
        <v>3.3041132838840186E-2</v>
      </c>
      <c r="Q303" s="10">
        <f t="shared" si="103"/>
        <v>363</v>
      </c>
      <c r="R303" s="39">
        <f t="shared" si="93"/>
        <v>0.4458016078047663</v>
      </c>
      <c r="S303" s="12">
        <v>0.99</v>
      </c>
      <c r="T303" s="10">
        <f t="shared" si="104"/>
        <v>183</v>
      </c>
      <c r="U303" s="39">
        <f t="shared" si="94"/>
        <v>-3.8485970089420847E-2</v>
      </c>
      <c r="V303" s="11">
        <v>6.6727814721394177E-2</v>
      </c>
      <c r="W303" s="10">
        <f t="shared" si="105"/>
        <v>211</v>
      </c>
      <c r="X303" s="39">
        <f t="shared" si="95"/>
        <v>-0.46742874495026215</v>
      </c>
      <c r="Y303" s="13">
        <v>67481</v>
      </c>
      <c r="Z303" s="10">
        <f t="shared" si="106"/>
        <v>203</v>
      </c>
      <c r="AA303" s="39">
        <f t="shared" si="96"/>
        <v>-0.15407231755282105</v>
      </c>
      <c r="AB303" s="11">
        <v>4.2783505154639176E-2</v>
      </c>
      <c r="AC303" s="10">
        <f t="shared" si="107"/>
        <v>13</v>
      </c>
      <c r="AD303" s="39">
        <f t="shared" si="97"/>
        <v>-2.8024902705112549</v>
      </c>
      <c r="AE303" s="11">
        <v>0.68799999999999994</v>
      </c>
      <c r="AF303" s="10">
        <f t="shared" si="108"/>
        <v>237</v>
      </c>
      <c r="AG303" s="39">
        <f t="shared" si="98"/>
        <v>-7.5857690099813982E-2</v>
      </c>
      <c r="AH303" s="14">
        <v>2.423</v>
      </c>
      <c r="AI303" s="10">
        <f t="shared" si="109"/>
        <v>8</v>
      </c>
      <c r="AJ303" s="39">
        <f t="shared" si="99"/>
        <v>-0.36677809425720348</v>
      </c>
      <c r="AK303" s="13">
        <v>36430.189310095375</v>
      </c>
      <c r="AL303" s="44"/>
    </row>
    <row r="304" spans="1:38" x14ac:dyDescent="0.25">
      <c r="A304" t="s">
        <v>929</v>
      </c>
      <c r="B304" s="5" t="s">
        <v>332</v>
      </c>
      <c r="C304" s="6" t="s">
        <v>93</v>
      </c>
      <c r="D304" s="7" t="s">
        <v>34</v>
      </c>
      <c r="E304" s="42">
        <f t="shared" si="88"/>
        <v>2.1009639170951671</v>
      </c>
      <c r="F304" s="8">
        <v>18.637173649651658</v>
      </c>
      <c r="G304" s="9">
        <f t="shared" si="89"/>
        <v>335</v>
      </c>
      <c r="H304" s="10">
        <f t="shared" si="100"/>
        <v>142</v>
      </c>
      <c r="I304" s="39">
        <f t="shared" si="90"/>
        <v>-0.39402263395387538</v>
      </c>
      <c r="J304" s="11">
        <v>-2.3239000206568883E-2</v>
      </c>
      <c r="K304" s="10">
        <f t="shared" si="101"/>
        <v>527</v>
      </c>
      <c r="L304" s="39">
        <f t="shared" si="91"/>
        <v>1.1918855991853836</v>
      </c>
      <c r="M304" s="11">
        <v>1.458499071864227E-2</v>
      </c>
      <c r="N304" s="10">
        <f t="shared" si="102"/>
        <v>379</v>
      </c>
      <c r="O304" s="39">
        <f t="shared" si="92"/>
        <v>0.52309376361981008</v>
      </c>
      <c r="P304" s="11">
        <v>1.054054054054054E-2</v>
      </c>
      <c r="Q304" s="10">
        <f t="shared" si="103"/>
        <v>253</v>
      </c>
      <c r="R304" s="39">
        <f t="shared" si="93"/>
        <v>0.31322755674967973</v>
      </c>
      <c r="S304" s="12">
        <v>2.13</v>
      </c>
      <c r="T304" s="10">
        <f t="shared" si="104"/>
        <v>332</v>
      </c>
      <c r="U304" s="39">
        <f t="shared" si="94"/>
        <v>0.4162418924797382</v>
      </c>
      <c r="V304" s="11">
        <v>4.1448516579406632E-2</v>
      </c>
      <c r="W304" s="10">
        <f t="shared" si="105"/>
        <v>340</v>
      </c>
      <c r="X304" s="39">
        <f t="shared" si="95"/>
        <v>8.9096215046335456E-2</v>
      </c>
      <c r="Y304" s="13">
        <v>83065</v>
      </c>
      <c r="Z304" s="10">
        <f t="shared" si="106"/>
        <v>349</v>
      </c>
      <c r="AA304" s="39">
        <f t="shared" si="96"/>
        <v>0.38985333827141122</v>
      </c>
      <c r="AB304" s="11">
        <v>3.2258064516129031E-2</v>
      </c>
      <c r="AC304" s="10">
        <f t="shared" si="107"/>
        <v>274</v>
      </c>
      <c r="AD304" s="39">
        <f t="shared" si="97"/>
        <v>0.18767233014616824</v>
      </c>
      <c r="AE304" s="11">
        <v>0.90900000000000003</v>
      </c>
      <c r="AF304" s="10">
        <f t="shared" si="108"/>
        <v>304</v>
      </c>
      <c r="AG304" s="39">
        <f t="shared" si="98"/>
        <v>0.12007188728249495</v>
      </c>
      <c r="AH304" s="14">
        <v>2.2629999999999999</v>
      </c>
      <c r="AI304" s="10">
        <f t="shared" si="109"/>
        <v>285</v>
      </c>
      <c r="AJ304" s="39">
        <f t="shared" si="99"/>
        <v>-0.190819569385906</v>
      </c>
      <c r="AK304" s="13">
        <v>148112.67400325797</v>
      </c>
      <c r="AL304" s="44"/>
    </row>
    <row r="305" spans="1:38" x14ac:dyDescent="0.25">
      <c r="A305" t="s">
        <v>930</v>
      </c>
      <c r="B305" s="5" t="s">
        <v>454</v>
      </c>
      <c r="C305" s="6" t="s">
        <v>44</v>
      </c>
      <c r="D305" s="7" t="s">
        <v>20</v>
      </c>
      <c r="E305" s="42">
        <f t="shared" si="88"/>
        <v>3.4317040361408342</v>
      </c>
      <c r="F305" s="8">
        <v>15.264679282763257</v>
      </c>
      <c r="G305" s="9">
        <f t="shared" si="89"/>
        <v>417</v>
      </c>
      <c r="H305" s="10">
        <f t="shared" si="100"/>
        <v>135</v>
      </c>
      <c r="I305" s="39">
        <f t="shared" si="90"/>
        <v>-0.40328000377633394</v>
      </c>
      <c r="J305" s="11">
        <v>-2.5266573945294413E-2</v>
      </c>
      <c r="K305" s="10">
        <f t="shared" si="101"/>
        <v>551</v>
      </c>
      <c r="L305" s="39">
        <f t="shared" si="91"/>
        <v>1.6601674309983352</v>
      </c>
      <c r="M305" s="11">
        <v>0</v>
      </c>
      <c r="N305" s="10">
        <f t="shared" si="102"/>
        <v>282</v>
      </c>
      <c r="O305" s="39">
        <f t="shared" si="92"/>
        <v>0.316643880225984</v>
      </c>
      <c r="P305" s="11">
        <v>1.8206338503034391E-2</v>
      </c>
      <c r="Q305" s="10">
        <f t="shared" si="103"/>
        <v>163</v>
      </c>
      <c r="R305" s="39">
        <f t="shared" si="93"/>
        <v>5.7382896818810689E-2</v>
      </c>
      <c r="S305" s="12">
        <v>4.33</v>
      </c>
      <c r="T305" s="10">
        <f t="shared" si="104"/>
        <v>327</v>
      </c>
      <c r="U305" s="39">
        <f t="shared" si="94"/>
        <v>0.41031520816184447</v>
      </c>
      <c r="V305" s="11">
        <v>4.1777993684721883E-2</v>
      </c>
      <c r="W305" s="10">
        <f t="shared" si="105"/>
        <v>380</v>
      </c>
      <c r="X305" s="39">
        <f t="shared" si="95"/>
        <v>0.28654401431617554</v>
      </c>
      <c r="Y305" s="13">
        <v>88594</v>
      </c>
      <c r="Z305" s="10">
        <f t="shared" si="106"/>
        <v>528</v>
      </c>
      <c r="AA305" s="39">
        <f t="shared" si="96"/>
        <v>1.1540303605982554</v>
      </c>
      <c r="AB305" s="11">
        <v>1.7470565894417017E-2</v>
      </c>
      <c r="AC305" s="10">
        <f t="shared" si="107"/>
        <v>551</v>
      </c>
      <c r="AD305" s="39">
        <f t="shared" si="97"/>
        <v>1.2024333937176923</v>
      </c>
      <c r="AE305" s="11">
        <v>0.9840000000000001</v>
      </c>
      <c r="AF305" s="10">
        <f t="shared" si="108"/>
        <v>59</v>
      </c>
      <c r="AG305" s="39">
        <f t="shared" si="98"/>
        <v>-0.99427758407938627</v>
      </c>
      <c r="AH305" s="14">
        <v>3.173</v>
      </c>
      <c r="AI305" s="10">
        <f t="shared" si="109"/>
        <v>181</v>
      </c>
      <c r="AJ305" s="39">
        <f t="shared" si="99"/>
        <v>-0.24519271393432737</v>
      </c>
      <c r="AK305" s="13">
        <v>113601.54197262829</v>
      </c>
      <c r="AL305" s="44"/>
    </row>
    <row r="306" spans="1:38" x14ac:dyDescent="0.25">
      <c r="A306" t="s">
        <v>931</v>
      </c>
      <c r="B306" s="5" t="s">
        <v>491</v>
      </c>
      <c r="C306" s="6" t="s">
        <v>44</v>
      </c>
      <c r="D306" s="7" t="s">
        <v>20</v>
      </c>
      <c r="E306" s="42">
        <f t="shared" si="88"/>
        <v>4.6499669737024245</v>
      </c>
      <c r="F306" s="8">
        <v>12.177235810132531</v>
      </c>
      <c r="G306" s="9">
        <f t="shared" si="89"/>
        <v>479</v>
      </c>
      <c r="H306" s="10">
        <f t="shared" si="100"/>
        <v>295</v>
      </c>
      <c r="I306" s="39">
        <f t="shared" si="90"/>
        <v>-8.720504345283861E-2</v>
      </c>
      <c r="J306" s="11">
        <v>4.3961003791298081E-2</v>
      </c>
      <c r="K306" s="10">
        <f t="shared" si="101"/>
        <v>407</v>
      </c>
      <c r="L306" s="39">
        <f t="shared" si="91"/>
        <v>0.62960655004313937</v>
      </c>
      <c r="M306" s="11">
        <v>3.2097595641359708E-2</v>
      </c>
      <c r="N306" s="10">
        <f t="shared" si="102"/>
        <v>473</v>
      </c>
      <c r="O306" s="39">
        <f t="shared" si="92"/>
        <v>0.70730477397525759</v>
      </c>
      <c r="P306" s="11">
        <v>3.7005057357838906E-3</v>
      </c>
      <c r="Q306" s="10">
        <f t="shared" si="103"/>
        <v>479</v>
      </c>
      <c r="R306" s="39">
        <f t="shared" si="93"/>
        <v>0.54116189014263572</v>
      </c>
      <c r="S306" s="12">
        <v>0.17</v>
      </c>
      <c r="T306" s="10">
        <f t="shared" si="104"/>
        <v>478</v>
      </c>
      <c r="U306" s="39">
        <f t="shared" si="94"/>
        <v>0.76284534677199389</v>
      </c>
      <c r="V306" s="11">
        <v>2.2180086427374547E-2</v>
      </c>
      <c r="W306" s="10">
        <f t="shared" si="105"/>
        <v>464</v>
      </c>
      <c r="X306" s="39">
        <f t="shared" si="95"/>
        <v>0.84878278293696818</v>
      </c>
      <c r="Y306" s="13">
        <v>104338</v>
      </c>
      <c r="Z306" s="10">
        <f t="shared" si="106"/>
        <v>481</v>
      </c>
      <c r="AA306" s="39">
        <f t="shared" si="96"/>
        <v>0.86143762598355078</v>
      </c>
      <c r="AB306" s="11">
        <v>2.3132493083307715E-2</v>
      </c>
      <c r="AC306" s="10">
        <f t="shared" si="107"/>
        <v>507</v>
      </c>
      <c r="AD306" s="39">
        <f t="shared" si="97"/>
        <v>0.98595103348909907</v>
      </c>
      <c r="AE306" s="11">
        <v>0.96799999999999997</v>
      </c>
      <c r="AF306" s="10">
        <f t="shared" si="108"/>
        <v>117</v>
      </c>
      <c r="AG306" s="39">
        <f t="shared" si="98"/>
        <v>-0.57792723214198027</v>
      </c>
      <c r="AH306" s="14">
        <v>2.8330000000000002</v>
      </c>
      <c r="AI306" s="10">
        <f t="shared" si="109"/>
        <v>277</v>
      </c>
      <c r="AJ306" s="39">
        <f t="shared" si="99"/>
        <v>-0.19454019283663984</v>
      </c>
      <c r="AK306" s="13">
        <v>145751.16027785288</v>
      </c>
      <c r="AL306" s="44"/>
    </row>
    <row r="307" spans="1:38" x14ac:dyDescent="0.25">
      <c r="A307" t="s">
        <v>932</v>
      </c>
      <c r="B307" s="5" t="s">
        <v>558</v>
      </c>
      <c r="C307" s="6" t="s">
        <v>81</v>
      </c>
      <c r="D307" s="7" t="s">
        <v>34</v>
      </c>
      <c r="E307" s="42">
        <f t="shared" si="88"/>
        <v>5.9017827732394963</v>
      </c>
      <c r="F307" s="8">
        <v>9.0047593273852762</v>
      </c>
      <c r="G307" s="9">
        <f t="shared" si="89"/>
        <v>528</v>
      </c>
      <c r="H307" s="10">
        <f t="shared" si="100"/>
        <v>227</v>
      </c>
      <c r="I307" s="39">
        <f t="shared" si="90"/>
        <v>-0.21801694416426173</v>
      </c>
      <c r="J307" s="11">
        <v>1.5310233682514163E-2</v>
      </c>
      <c r="K307" s="10">
        <f t="shared" si="101"/>
        <v>392</v>
      </c>
      <c r="L307" s="39">
        <f t="shared" si="91"/>
        <v>0.56603576033852199</v>
      </c>
      <c r="M307" s="11">
        <v>3.4077555816686249E-2</v>
      </c>
      <c r="N307" s="10">
        <f t="shared" si="102"/>
        <v>456</v>
      </c>
      <c r="O307" s="39">
        <f t="shared" si="92"/>
        <v>0.675911652587731</v>
      </c>
      <c r="P307" s="11">
        <v>4.8661800486618006E-3</v>
      </c>
      <c r="Q307" s="10">
        <f t="shared" si="103"/>
        <v>502</v>
      </c>
      <c r="R307" s="39">
        <f t="shared" si="93"/>
        <v>0.56093170477365739</v>
      </c>
      <c r="S307" s="12">
        <v>0</v>
      </c>
      <c r="T307" s="10">
        <f t="shared" si="104"/>
        <v>425</v>
      </c>
      <c r="U307" s="39">
        <f t="shared" si="94"/>
        <v>0.63698174620884696</v>
      </c>
      <c r="V307" s="11">
        <v>2.9177114201048553E-2</v>
      </c>
      <c r="W307" s="10">
        <f t="shared" si="105"/>
        <v>531</v>
      </c>
      <c r="X307" s="39">
        <f t="shared" si="95"/>
        <v>1.7473506116994417</v>
      </c>
      <c r="Y307" s="13">
        <v>129500</v>
      </c>
      <c r="Z307" s="10">
        <f t="shared" si="106"/>
        <v>547</v>
      </c>
      <c r="AA307" s="39">
        <f t="shared" si="96"/>
        <v>1.3667157084568529</v>
      </c>
      <c r="AB307" s="11">
        <v>1.3354917037636584E-2</v>
      </c>
      <c r="AC307" s="10">
        <f t="shared" si="107"/>
        <v>389</v>
      </c>
      <c r="AD307" s="39">
        <f t="shared" si="97"/>
        <v>0.59357675557477785</v>
      </c>
      <c r="AE307" s="11">
        <v>0.93900000000000006</v>
      </c>
      <c r="AF307" s="10">
        <f t="shared" si="108"/>
        <v>495</v>
      </c>
      <c r="AG307" s="39">
        <f t="shared" si="98"/>
        <v>0.88297267921485967</v>
      </c>
      <c r="AH307" s="14">
        <v>1.64</v>
      </c>
      <c r="AI307" s="10">
        <f t="shared" si="109"/>
        <v>489</v>
      </c>
      <c r="AJ307" s="39">
        <f t="shared" si="99"/>
        <v>5.0266880363631104E-2</v>
      </c>
      <c r="AK307" s="13">
        <v>301132.44814364484</v>
      </c>
      <c r="AL307" s="44"/>
    </row>
    <row r="308" spans="1:38" x14ac:dyDescent="0.25">
      <c r="A308" t="s">
        <v>933</v>
      </c>
      <c r="B308" s="5" t="s">
        <v>573</v>
      </c>
      <c r="C308" s="6" t="s">
        <v>81</v>
      </c>
      <c r="D308" s="7" t="s">
        <v>34</v>
      </c>
      <c r="E308" s="42">
        <f t="shared" si="88"/>
        <v>8.5934068445190412</v>
      </c>
      <c r="F308" s="8">
        <v>2.1833770843359197</v>
      </c>
      <c r="G308" s="9">
        <f t="shared" si="89"/>
        <v>563</v>
      </c>
      <c r="H308" s="10">
        <f t="shared" si="100"/>
        <v>450</v>
      </c>
      <c r="I308" s="39">
        <f t="shared" si="90"/>
        <v>0.32824914549619311</v>
      </c>
      <c r="J308" s="11">
        <v>0.13495488426834057</v>
      </c>
      <c r="K308" s="10">
        <f t="shared" si="101"/>
        <v>325</v>
      </c>
      <c r="L308" s="39">
        <f t="shared" si="91"/>
        <v>0.31883410823919323</v>
      </c>
      <c r="M308" s="11">
        <v>4.1776837652035957E-2</v>
      </c>
      <c r="N308" s="10">
        <f t="shared" si="102"/>
        <v>489</v>
      </c>
      <c r="O308" s="39">
        <f t="shared" si="92"/>
        <v>0.80696419382803874</v>
      </c>
      <c r="P308" s="11">
        <v>0</v>
      </c>
      <c r="Q308" s="10">
        <f t="shared" si="103"/>
        <v>394</v>
      </c>
      <c r="R308" s="39">
        <f t="shared" si="93"/>
        <v>0.4783636554323315</v>
      </c>
      <c r="S308" s="12">
        <v>0.71</v>
      </c>
      <c r="T308" s="10">
        <f t="shared" si="104"/>
        <v>384</v>
      </c>
      <c r="U308" s="39">
        <f t="shared" si="94"/>
        <v>0.53569554170636002</v>
      </c>
      <c r="V308" s="11">
        <v>3.4807831762146482E-2</v>
      </c>
      <c r="W308" s="10">
        <f t="shared" si="105"/>
        <v>565</v>
      </c>
      <c r="X308" s="39">
        <f t="shared" si="95"/>
        <v>3.6609408312462643</v>
      </c>
      <c r="Y308" s="13">
        <v>183085</v>
      </c>
      <c r="Z308" s="10">
        <f t="shared" si="106"/>
        <v>552</v>
      </c>
      <c r="AA308" s="39">
        <f t="shared" si="96"/>
        <v>1.6124124248609193</v>
      </c>
      <c r="AB308" s="11">
        <v>8.6004691164972627E-3</v>
      </c>
      <c r="AC308" s="10">
        <f t="shared" si="107"/>
        <v>535</v>
      </c>
      <c r="AD308" s="39">
        <f t="shared" si="97"/>
        <v>1.094192213603395</v>
      </c>
      <c r="AE308" s="11">
        <v>0.97599999999999998</v>
      </c>
      <c r="AF308" s="10">
        <f t="shared" si="108"/>
        <v>476</v>
      </c>
      <c r="AG308" s="39">
        <f t="shared" si="98"/>
        <v>0.79725348911009952</v>
      </c>
      <c r="AH308" s="14">
        <v>1.71</v>
      </c>
      <c r="AI308" s="10">
        <f t="shared" si="109"/>
        <v>513</v>
      </c>
      <c r="AJ308" s="39">
        <f t="shared" si="99"/>
        <v>0.17501519252144684</v>
      </c>
      <c r="AK308" s="13">
        <v>380311.34256352956</v>
      </c>
      <c r="AL308" s="44"/>
    </row>
    <row r="309" spans="1:38" x14ac:dyDescent="0.25">
      <c r="A309" t="s">
        <v>934</v>
      </c>
      <c r="B309" s="5" t="s">
        <v>169</v>
      </c>
      <c r="C309" s="6" t="s">
        <v>19</v>
      </c>
      <c r="D309" s="7" t="s">
        <v>20</v>
      </c>
      <c r="E309" s="42">
        <f t="shared" si="88"/>
        <v>-1.4445510799884158</v>
      </c>
      <c r="F309" s="8">
        <v>27.622571462680529</v>
      </c>
      <c r="G309" s="9">
        <f t="shared" si="89"/>
        <v>173</v>
      </c>
      <c r="H309" s="10">
        <f t="shared" si="100"/>
        <v>179</v>
      </c>
      <c r="I309" s="39">
        <f t="shared" si="90"/>
        <v>-0.31632954170553634</v>
      </c>
      <c r="J309" s="11">
        <v>-6.2224526834326888E-3</v>
      </c>
      <c r="K309" s="10">
        <f t="shared" si="101"/>
        <v>171</v>
      </c>
      <c r="L309" s="39">
        <f t="shared" si="91"/>
        <v>-0.31443928684426808</v>
      </c>
      <c r="M309" s="11">
        <v>6.1500615006150061E-2</v>
      </c>
      <c r="N309" s="10">
        <f t="shared" si="102"/>
        <v>112</v>
      </c>
      <c r="O309" s="39">
        <f t="shared" si="92"/>
        <v>-0.44606470719863839</v>
      </c>
      <c r="P309" s="11">
        <v>4.652686762778506E-2</v>
      </c>
      <c r="Q309" s="10">
        <f t="shared" si="103"/>
        <v>93</v>
      </c>
      <c r="R309" s="39">
        <f t="shared" si="93"/>
        <v>-0.32522116280507979</v>
      </c>
      <c r="S309" s="12">
        <v>7.62</v>
      </c>
      <c r="T309" s="10">
        <f t="shared" si="104"/>
        <v>157</v>
      </c>
      <c r="U309" s="39">
        <f t="shared" si="94"/>
        <v>-0.20430440408061015</v>
      </c>
      <c r="V309" s="11">
        <v>7.5946017464937815E-2</v>
      </c>
      <c r="W309" s="10">
        <f t="shared" si="105"/>
        <v>237</v>
      </c>
      <c r="X309" s="39">
        <f t="shared" si="95"/>
        <v>-0.37504360175780849</v>
      </c>
      <c r="Y309" s="13">
        <v>70068</v>
      </c>
      <c r="Z309" s="10">
        <f t="shared" si="106"/>
        <v>410</v>
      </c>
      <c r="AA309" s="39">
        <f t="shared" si="96"/>
        <v>0.58107124257490728</v>
      </c>
      <c r="AB309" s="11">
        <v>2.8557829604950024E-2</v>
      </c>
      <c r="AC309" s="10">
        <f t="shared" si="107"/>
        <v>226</v>
      </c>
      <c r="AD309" s="39">
        <f t="shared" si="97"/>
        <v>-1.7497350538496069E-3</v>
      </c>
      <c r="AE309" s="11">
        <v>0.89500000000000002</v>
      </c>
      <c r="AF309" s="10">
        <f t="shared" si="108"/>
        <v>16</v>
      </c>
      <c r="AG309" s="39">
        <f t="shared" si="98"/>
        <v>-1.7584029358703905</v>
      </c>
      <c r="AH309" s="14">
        <v>3.7970000000000002</v>
      </c>
      <c r="AI309" s="10">
        <f t="shared" si="109"/>
        <v>79</v>
      </c>
      <c r="AJ309" s="39">
        <f t="shared" si="99"/>
        <v>-0.30378308224915201</v>
      </c>
      <c r="AK309" s="13">
        <v>76413.699455345675</v>
      </c>
      <c r="AL309" s="44"/>
    </row>
    <row r="310" spans="1:38" x14ac:dyDescent="0.25">
      <c r="A310" t="s">
        <v>935</v>
      </c>
      <c r="B310" s="5" t="s">
        <v>492</v>
      </c>
      <c r="C310" s="6" t="s">
        <v>49</v>
      </c>
      <c r="D310" s="7" t="s">
        <v>39</v>
      </c>
      <c r="E310" s="42">
        <f t="shared" si="88"/>
        <v>2.4001655215658131</v>
      </c>
      <c r="F310" s="8">
        <v>17.878907094672563</v>
      </c>
      <c r="G310" s="9">
        <f t="shared" si="89"/>
        <v>361</v>
      </c>
      <c r="H310" s="10">
        <f t="shared" si="100"/>
        <v>257</v>
      </c>
      <c r="I310" s="39">
        <f t="shared" si="90"/>
        <v>-0.16492005624495132</v>
      </c>
      <c r="J310" s="11">
        <v>2.6939655172413701E-2</v>
      </c>
      <c r="K310" s="10">
        <f t="shared" si="101"/>
        <v>388</v>
      </c>
      <c r="L310" s="39">
        <f t="shared" si="91"/>
        <v>0.55980904758849215</v>
      </c>
      <c r="M310" s="11">
        <v>3.4271491479992339E-2</v>
      </c>
      <c r="N310" s="10">
        <f t="shared" si="102"/>
        <v>245</v>
      </c>
      <c r="O310" s="39">
        <f t="shared" si="92"/>
        <v>0.2303226196235604</v>
      </c>
      <c r="P310" s="11">
        <v>2.1411578112609041E-2</v>
      </c>
      <c r="Q310" s="10">
        <f t="shared" si="103"/>
        <v>254</v>
      </c>
      <c r="R310" s="39">
        <f t="shared" si="93"/>
        <v>0.31439048702209271</v>
      </c>
      <c r="S310" s="12">
        <v>2.12</v>
      </c>
      <c r="T310" s="10">
        <f t="shared" si="104"/>
        <v>448</v>
      </c>
      <c r="U310" s="39">
        <f t="shared" si="94"/>
        <v>0.70076589327760674</v>
      </c>
      <c r="V310" s="11">
        <v>2.5631216526396328E-2</v>
      </c>
      <c r="W310" s="10">
        <f t="shared" si="105"/>
        <v>386</v>
      </c>
      <c r="X310" s="39">
        <f t="shared" si="95"/>
        <v>0.29618606636950467</v>
      </c>
      <c r="Y310" s="13">
        <v>88864</v>
      </c>
      <c r="Z310" s="10">
        <f t="shared" si="106"/>
        <v>240</v>
      </c>
      <c r="AA310" s="39">
        <f t="shared" si="96"/>
        <v>1.9211809713803218E-2</v>
      </c>
      <c r="AB310" s="11">
        <v>3.9430304628774893E-2</v>
      </c>
      <c r="AC310" s="10">
        <f t="shared" si="107"/>
        <v>439</v>
      </c>
      <c r="AD310" s="39">
        <f t="shared" si="97"/>
        <v>0.74240837823193329</v>
      </c>
      <c r="AE310" s="11">
        <v>0.95</v>
      </c>
      <c r="AF310" s="10">
        <f t="shared" si="108"/>
        <v>311</v>
      </c>
      <c r="AG310" s="39">
        <f t="shared" si="98"/>
        <v>0.14456308445528357</v>
      </c>
      <c r="AH310" s="14">
        <v>2.2429999999999999</v>
      </c>
      <c r="AI310" s="10">
        <f t="shared" si="109"/>
        <v>347</v>
      </c>
      <c r="AJ310" s="39">
        <f t="shared" si="99"/>
        <v>-0.15193100648957628</v>
      </c>
      <c r="AK310" s="13">
        <v>172795.60046894179</v>
      </c>
      <c r="AL310" s="44"/>
    </row>
    <row r="311" spans="1:38" x14ac:dyDescent="0.25">
      <c r="A311" t="s">
        <v>936</v>
      </c>
      <c r="B311" s="5" t="s">
        <v>130</v>
      </c>
      <c r="C311" s="6" t="s">
        <v>28</v>
      </c>
      <c r="D311" s="7" t="s">
        <v>20</v>
      </c>
      <c r="E311" s="42">
        <f t="shared" si="88"/>
        <v>-2.6430759281501075</v>
      </c>
      <c r="F311" s="8">
        <v>30.659992700044132</v>
      </c>
      <c r="G311" s="9">
        <f t="shared" si="89"/>
        <v>122</v>
      </c>
      <c r="H311" s="10">
        <f t="shared" si="100"/>
        <v>461</v>
      </c>
      <c r="I311" s="39">
        <f t="shared" si="90"/>
        <v>0.35180298208464245</v>
      </c>
      <c r="J311" s="11">
        <v>0.14011370814908397</v>
      </c>
      <c r="K311" s="10">
        <f t="shared" si="101"/>
        <v>88</v>
      </c>
      <c r="L311" s="39">
        <f t="shared" si="91"/>
        <v>-0.89143820083575021</v>
      </c>
      <c r="M311" s="11">
        <v>7.947168121781957E-2</v>
      </c>
      <c r="N311" s="10">
        <f t="shared" si="102"/>
        <v>190</v>
      </c>
      <c r="O311" s="39">
        <f t="shared" si="92"/>
        <v>4.0765928831360869E-2</v>
      </c>
      <c r="P311" s="11">
        <v>2.8450106157112527E-2</v>
      </c>
      <c r="Q311" s="10">
        <f t="shared" si="103"/>
        <v>76</v>
      </c>
      <c r="R311" s="39">
        <f t="shared" si="93"/>
        <v>-0.54617791456355747</v>
      </c>
      <c r="S311" s="12">
        <v>9.52</v>
      </c>
      <c r="T311" s="10">
        <f t="shared" si="104"/>
        <v>220</v>
      </c>
      <c r="U311" s="39">
        <f t="shared" si="94"/>
        <v>9.9750299288659014E-2</v>
      </c>
      <c r="V311" s="11">
        <v>5.9042963725237971E-2</v>
      </c>
      <c r="W311" s="10">
        <f t="shared" si="105"/>
        <v>130</v>
      </c>
      <c r="X311" s="39">
        <f t="shared" si="95"/>
        <v>-0.74672685276169626</v>
      </c>
      <c r="Y311" s="13">
        <v>59660</v>
      </c>
      <c r="Z311" s="10">
        <f t="shared" si="106"/>
        <v>83</v>
      </c>
      <c r="AA311" s="39">
        <f t="shared" si="96"/>
        <v>-0.91736840108317708</v>
      </c>
      <c r="AB311" s="11">
        <v>5.7553956834532377E-2</v>
      </c>
      <c r="AC311" s="10">
        <f t="shared" si="107"/>
        <v>124</v>
      </c>
      <c r="AD311" s="39">
        <f t="shared" si="97"/>
        <v>-0.52942548811104218</v>
      </c>
      <c r="AE311" s="11">
        <v>0.85599999999999998</v>
      </c>
      <c r="AF311" s="10">
        <f t="shared" si="108"/>
        <v>424</v>
      </c>
      <c r="AG311" s="39">
        <f t="shared" si="98"/>
        <v>0.51927840119894886</v>
      </c>
      <c r="AH311" s="14">
        <v>1.9370000000000001</v>
      </c>
      <c r="AI311" s="10">
        <f t="shared" si="109"/>
        <v>341</v>
      </c>
      <c r="AJ311" s="39">
        <f t="shared" si="99"/>
        <v>-0.15521718145046032</v>
      </c>
      <c r="AK311" s="13">
        <v>170709.83517262308</v>
      </c>
      <c r="AL311" s="44"/>
    </row>
    <row r="312" spans="1:38" x14ac:dyDescent="0.25">
      <c r="A312" t="s">
        <v>937</v>
      </c>
      <c r="B312" s="5" t="s">
        <v>362</v>
      </c>
      <c r="C312" s="6" t="s">
        <v>49</v>
      </c>
      <c r="D312" s="7" t="s">
        <v>39</v>
      </c>
      <c r="E312" s="42">
        <f t="shared" si="88"/>
        <v>2.2396528362481671</v>
      </c>
      <c r="F312" s="8">
        <v>18.285694354859849</v>
      </c>
      <c r="G312" s="9">
        <f t="shared" si="89"/>
        <v>353</v>
      </c>
      <c r="H312" s="10">
        <f t="shared" si="100"/>
        <v>259</v>
      </c>
      <c r="I312" s="39">
        <f t="shared" si="90"/>
        <v>-0.15990811812693792</v>
      </c>
      <c r="J312" s="11">
        <v>2.8037383177569986E-2</v>
      </c>
      <c r="K312" s="10">
        <f t="shared" si="101"/>
        <v>267</v>
      </c>
      <c r="L312" s="39">
        <f t="shared" si="91"/>
        <v>4.8776999235885021E-2</v>
      </c>
      <c r="M312" s="11">
        <v>5.0187969924812031E-2</v>
      </c>
      <c r="N312" s="10">
        <f t="shared" si="102"/>
        <v>423</v>
      </c>
      <c r="O312" s="39">
        <f t="shared" si="92"/>
        <v>0.60976292778397001</v>
      </c>
      <c r="P312" s="11">
        <v>7.3223827429249946E-3</v>
      </c>
      <c r="Q312" s="10">
        <f t="shared" si="103"/>
        <v>415</v>
      </c>
      <c r="R312" s="39">
        <f t="shared" si="93"/>
        <v>0.49348174897370101</v>
      </c>
      <c r="S312" s="12">
        <v>0.57999999999999996</v>
      </c>
      <c r="T312" s="10">
        <f t="shared" si="104"/>
        <v>466</v>
      </c>
      <c r="U312" s="39">
        <f t="shared" si="94"/>
        <v>0.73536372786352977</v>
      </c>
      <c r="V312" s="11">
        <v>2.3707848623177735E-2</v>
      </c>
      <c r="W312" s="10">
        <f t="shared" si="105"/>
        <v>309</v>
      </c>
      <c r="X312" s="39">
        <f t="shared" si="95"/>
        <v>-5.1356343197159052E-2</v>
      </c>
      <c r="Y312" s="13">
        <v>79132</v>
      </c>
      <c r="Z312" s="10">
        <f t="shared" si="106"/>
        <v>453</v>
      </c>
      <c r="AA312" s="39">
        <f t="shared" si="96"/>
        <v>0.71588191234027687</v>
      </c>
      <c r="AB312" s="11">
        <v>2.594912437683753E-2</v>
      </c>
      <c r="AC312" s="10">
        <f t="shared" si="107"/>
        <v>197</v>
      </c>
      <c r="AD312" s="39">
        <f t="shared" si="97"/>
        <v>-0.10999091516814552</v>
      </c>
      <c r="AE312" s="11">
        <v>0.88700000000000001</v>
      </c>
      <c r="AF312" s="10">
        <f t="shared" si="108"/>
        <v>184</v>
      </c>
      <c r="AG312" s="39">
        <f t="shared" si="98"/>
        <v>-0.2717872674821229</v>
      </c>
      <c r="AH312" s="14">
        <v>2.5830000000000002</v>
      </c>
      <c r="AI312" s="10">
        <f t="shared" si="109"/>
        <v>204</v>
      </c>
      <c r="AJ312" s="39">
        <f t="shared" si="99"/>
        <v>-0.23104250301884727</v>
      </c>
      <c r="AK312" s="13">
        <v>122582.81022961691</v>
      </c>
      <c r="AL312" s="44"/>
    </row>
    <row r="313" spans="1:38" x14ac:dyDescent="0.25">
      <c r="A313" t="s">
        <v>938</v>
      </c>
      <c r="B313" s="5" t="s">
        <v>437</v>
      </c>
      <c r="C313" s="6" t="s">
        <v>54</v>
      </c>
      <c r="D313" s="7" t="s">
        <v>39</v>
      </c>
      <c r="E313" s="42">
        <f t="shared" si="88"/>
        <v>2.6692589549735048</v>
      </c>
      <c r="F313" s="8">
        <v>17.196943670450469</v>
      </c>
      <c r="G313" s="9">
        <f t="shared" si="89"/>
        <v>380</v>
      </c>
      <c r="H313" s="10">
        <f t="shared" si="100"/>
        <v>156</v>
      </c>
      <c r="I313" s="39">
        <f t="shared" si="90"/>
        <v>-0.36542560992275436</v>
      </c>
      <c r="J313" s="11">
        <v>-1.6975604010541656E-2</v>
      </c>
      <c r="K313" s="10">
        <f t="shared" si="101"/>
        <v>368</v>
      </c>
      <c r="L313" s="39">
        <f t="shared" si="91"/>
        <v>0.48026252280676701</v>
      </c>
      <c r="M313" s="11">
        <v>3.6749027969396712E-2</v>
      </c>
      <c r="N313" s="10">
        <f t="shared" si="102"/>
        <v>315</v>
      </c>
      <c r="O313" s="39">
        <f t="shared" si="92"/>
        <v>0.3929260813560394</v>
      </c>
      <c r="P313" s="11">
        <v>1.5373864430468204E-2</v>
      </c>
      <c r="Q313" s="10">
        <f t="shared" si="103"/>
        <v>313</v>
      </c>
      <c r="R313" s="39">
        <f t="shared" si="93"/>
        <v>0.3969585363634186</v>
      </c>
      <c r="S313" s="12">
        <v>1.41</v>
      </c>
      <c r="T313" s="10">
        <f t="shared" si="104"/>
        <v>359</v>
      </c>
      <c r="U313" s="39">
        <f t="shared" si="94"/>
        <v>0.48591618714331963</v>
      </c>
      <c r="V313" s="11">
        <v>3.7575172954315943E-2</v>
      </c>
      <c r="W313" s="10">
        <f t="shared" si="105"/>
        <v>418</v>
      </c>
      <c r="X313" s="39">
        <f t="shared" si="95"/>
        <v>0.49920482904793495</v>
      </c>
      <c r="Y313" s="13">
        <v>94549</v>
      </c>
      <c r="Z313" s="10">
        <f t="shared" si="106"/>
        <v>306</v>
      </c>
      <c r="AA313" s="39">
        <f t="shared" si="96"/>
        <v>0.24815769744137012</v>
      </c>
      <c r="AB313" s="11">
        <v>3.5000000000000003E-2</v>
      </c>
      <c r="AC313" s="10">
        <f t="shared" si="107"/>
        <v>371</v>
      </c>
      <c r="AD313" s="39">
        <f t="shared" si="97"/>
        <v>0.53945616551762998</v>
      </c>
      <c r="AE313" s="11">
        <v>0.93500000000000005</v>
      </c>
      <c r="AF313" s="10">
        <f t="shared" si="108"/>
        <v>405</v>
      </c>
      <c r="AG313" s="39">
        <f t="shared" si="98"/>
        <v>0.44213113010466482</v>
      </c>
      <c r="AH313" s="14">
        <v>2</v>
      </c>
      <c r="AI313" s="10">
        <f t="shared" si="109"/>
        <v>371</v>
      </c>
      <c r="AJ313" s="39">
        <f t="shared" si="99"/>
        <v>-0.13041021057350635</v>
      </c>
      <c r="AK313" s="13">
        <v>186455.046422124</v>
      </c>
      <c r="AL313" s="44"/>
    </row>
    <row r="314" spans="1:38" x14ac:dyDescent="0.25">
      <c r="A314" t="s">
        <v>939</v>
      </c>
      <c r="B314" s="5" t="s">
        <v>418</v>
      </c>
      <c r="C314" s="6" t="s">
        <v>93</v>
      </c>
      <c r="D314" s="7" t="s">
        <v>34</v>
      </c>
      <c r="E314" s="42">
        <f t="shared" si="88"/>
        <v>4.4622542441945603</v>
      </c>
      <c r="F314" s="8">
        <v>12.652956135835584</v>
      </c>
      <c r="G314" s="9">
        <f t="shared" si="89"/>
        <v>474</v>
      </c>
      <c r="H314" s="10">
        <f t="shared" si="100"/>
        <v>148</v>
      </c>
      <c r="I314" s="39">
        <f t="shared" si="90"/>
        <v>-0.38603885259405907</v>
      </c>
      <c r="J314" s="11">
        <v>-2.1490371197320668E-2</v>
      </c>
      <c r="K314" s="10">
        <f t="shared" si="101"/>
        <v>517</v>
      </c>
      <c r="L314" s="39">
        <f t="shared" si="91"/>
        <v>1.1419031339444179</v>
      </c>
      <c r="M314" s="11">
        <v>1.6141732283464567E-2</v>
      </c>
      <c r="N314" s="10">
        <f t="shared" si="102"/>
        <v>489</v>
      </c>
      <c r="O314" s="39">
        <f t="shared" si="92"/>
        <v>0.80696419382803874</v>
      </c>
      <c r="P314" s="11">
        <v>0</v>
      </c>
      <c r="Q314" s="10">
        <f t="shared" si="103"/>
        <v>490</v>
      </c>
      <c r="R314" s="39">
        <f t="shared" si="93"/>
        <v>0.5446506809598749</v>
      </c>
      <c r="S314" s="12">
        <v>0.14000000000000001</v>
      </c>
      <c r="T314" s="10">
        <f t="shared" si="104"/>
        <v>379</v>
      </c>
      <c r="U314" s="39">
        <f t="shared" si="94"/>
        <v>0.52587934244660228</v>
      </c>
      <c r="V314" s="11">
        <v>3.5353535353535352E-2</v>
      </c>
      <c r="W314" s="10">
        <f t="shared" si="105"/>
        <v>368</v>
      </c>
      <c r="X314" s="39">
        <f t="shared" si="95"/>
        <v>0.22676329158553488</v>
      </c>
      <c r="Y314" s="13">
        <v>86920</v>
      </c>
      <c r="Z314" s="10">
        <f t="shared" si="106"/>
        <v>541</v>
      </c>
      <c r="AA314" s="39">
        <f t="shared" si="96"/>
        <v>1.306227379967732</v>
      </c>
      <c r="AB314" s="11">
        <v>1.452541948409717E-2</v>
      </c>
      <c r="AC314" s="10">
        <f t="shared" si="107"/>
        <v>472</v>
      </c>
      <c r="AD314" s="39">
        <f t="shared" si="97"/>
        <v>0.83711941083194374</v>
      </c>
      <c r="AE314" s="11">
        <v>0.95700000000000007</v>
      </c>
      <c r="AF314" s="10">
        <f t="shared" si="108"/>
        <v>337</v>
      </c>
      <c r="AG314" s="39">
        <f t="shared" si="98"/>
        <v>0.23028227456004344</v>
      </c>
      <c r="AH314" s="14">
        <v>2.173</v>
      </c>
      <c r="AI314" s="10">
        <f t="shared" si="109"/>
        <v>382</v>
      </c>
      <c r="AJ314" s="39">
        <f t="shared" si="99"/>
        <v>-0.12754677761106917</v>
      </c>
      <c r="AK314" s="13">
        <v>188272.49350649345</v>
      </c>
      <c r="AL314" s="44"/>
    </row>
    <row r="315" spans="1:38" x14ac:dyDescent="0.25">
      <c r="A315" t="s">
        <v>940</v>
      </c>
      <c r="B315" s="5" t="s">
        <v>335</v>
      </c>
      <c r="C315" s="6" t="s">
        <v>91</v>
      </c>
      <c r="D315" s="7" t="s">
        <v>39</v>
      </c>
      <c r="E315" s="42">
        <f t="shared" si="88"/>
        <v>1.5098113506349351</v>
      </c>
      <c r="F315" s="8">
        <v>20.135331458096246</v>
      </c>
      <c r="G315" s="9">
        <f t="shared" si="89"/>
        <v>305</v>
      </c>
      <c r="H315" s="10">
        <f t="shared" si="100"/>
        <v>99</v>
      </c>
      <c r="I315" s="39">
        <f t="shared" si="90"/>
        <v>-0.52348103497753218</v>
      </c>
      <c r="J315" s="11">
        <v>-5.1593323216995501E-2</v>
      </c>
      <c r="K315" s="10">
        <f t="shared" si="101"/>
        <v>500</v>
      </c>
      <c r="L315" s="39">
        <f t="shared" si="91"/>
        <v>1.053332108741758</v>
      </c>
      <c r="M315" s="11">
        <v>1.8900343642611683E-2</v>
      </c>
      <c r="N315" s="10">
        <f t="shared" si="102"/>
        <v>489</v>
      </c>
      <c r="O315" s="39">
        <f t="shared" si="92"/>
        <v>0.80696419382803874</v>
      </c>
      <c r="P315" s="11">
        <v>0</v>
      </c>
      <c r="Q315" s="10">
        <f t="shared" si="103"/>
        <v>168</v>
      </c>
      <c r="R315" s="39">
        <f t="shared" si="93"/>
        <v>8.4130293084310678E-2</v>
      </c>
      <c r="S315" s="12">
        <v>4.0999999999999996</v>
      </c>
      <c r="T315" s="10">
        <f t="shared" si="104"/>
        <v>461</v>
      </c>
      <c r="U315" s="39">
        <f t="shared" si="94"/>
        <v>0.72342284502859411</v>
      </c>
      <c r="V315" s="11">
        <v>2.4371667936024372E-2</v>
      </c>
      <c r="W315" s="10">
        <f t="shared" si="105"/>
        <v>272</v>
      </c>
      <c r="X315" s="39">
        <f t="shared" si="95"/>
        <v>-0.23416250786749934</v>
      </c>
      <c r="Y315" s="13">
        <v>74013</v>
      </c>
      <c r="Z315" s="10">
        <f t="shared" si="106"/>
        <v>101</v>
      </c>
      <c r="AA315" s="39">
        <f t="shared" si="96"/>
        <v>-0.70119373090900905</v>
      </c>
      <c r="AB315" s="11">
        <v>5.3370786516853924E-2</v>
      </c>
      <c r="AC315" s="10">
        <f t="shared" si="107"/>
        <v>418</v>
      </c>
      <c r="AD315" s="39">
        <f t="shared" si="97"/>
        <v>0.67475764066049837</v>
      </c>
      <c r="AE315" s="11">
        <v>0.94499999999999995</v>
      </c>
      <c r="AF315" s="10">
        <f t="shared" si="108"/>
        <v>356</v>
      </c>
      <c r="AG315" s="39">
        <f t="shared" si="98"/>
        <v>0.31110322523024558</v>
      </c>
      <c r="AH315" s="14">
        <v>2.1070000000000002</v>
      </c>
      <c r="AI315" s="10">
        <f t="shared" si="109"/>
        <v>235</v>
      </c>
      <c r="AJ315" s="39">
        <f t="shared" si="99"/>
        <v>-0.21738383175446496</v>
      </c>
      <c r="AK315" s="13">
        <v>131252.09377543587</v>
      </c>
      <c r="AL315" s="44"/>
    </row>
    <row r="316" spans="1:38" x14ac:dyDescent="0.25">
      <c r="A316" t="s">
        <v>941</v>
      </c>
      <c r="B316" s="5" t="s">
        <v>586</v>
      </c>
      <c r="C316" s="6" t="s">
        <v>41</v>
      </c>
      <c r="D316" s="7" t="s">
        <v>34</v>
      </c>
      <c r="E316" s="42">
        <f t="shared" si="88"/>
        <v>7.4456663445834632</v>
      </c>
      <c r="F316" s="8">
        <v>5.0920955600803133</v>
      </c>
      <c r="G316" s="9">
        <f t="shared" si="89"/>
        <v>557</v>
      </c>
      <c r="H316" s="10">
        <f t="shared" si="100"/>
        <v>432</v>
      </c>
      <c r="I316" s="39">
        <f t="shared" si="90"/>
        <v>0.24658212671442586</v>
      </c>
      <c r="J316" s="11">
        <v>0.11706795679567961</v>
      </c>
      <c r="K316" s="10">
        <f t="shared" si="101"/>
        <v>199</v>
      </c>
      <c r="L316" s="39">
        <f t="shared" si="91"/>
        <v>-0.20139506471876592</v>
      </c>
      <c r="M316" s="11">
        <v>5.7979767476974184E-2</v>
      </c>
      <c r="N316" s="10">
        <f t="shared" si="102"/>
        <v>442</v>
      </c>
      <c r="O316" s="39">
        <f t="shared" si="92"/>
        <v>0.65520193286025363</v>
      </c>
      <c r="P316" s="11">
        <v>5.6351634197391726E-3</v>
      </c>
      <c r="Q316" s="10">
        <f t="shared" si="103"/>
        <v>473</v>
      </c>
      <c r="R316" s="39">
        <f t="shared" si="93"/>
        <v>0.53651016905298354</v>
      </c>
      <c r="S316" s="12">
        <v>0.21</v>
      </c>
      <c r="T316" s="10">
        <f t="shared" si="104"/>
        <v>528</v>
      </c>
      <c r="U316" s="39">
        <f t="shared" si="94"/>
        <v>0.89901958174807206</v>
      </c>
      <c r="V316" s="11">
        <v>1.4609868350636841E-2</v>
      </c>
      <c r="W316" s="10">
        <f t="shared" si="105"/>
        <v>560</v>
      </c>
      <c r="X316" s="39">
        <f t="shared" si="95"/>
        <v>3.1821593798426204</v>
      </c>
      <c r="Y316" s="13">
        <v>169678</v>
      </c>
      <c r="Z316" s="10">
        <f t="shared" si="106"/>
        <v>505</v>
      </c>
      <c r="AA316" s="39">
        <f t="shared" si="96"/>
        <v>0.99088819199051403</v>
      </c>
      <c r="AB316" s="11">
        <v>2.0627510585169907E-2</v>
      </c>
      <c r="AC316" s="10">
        <f t="shared" si="107"/>
        <v>489</v>
      </c>
      <c r="AD316" s="39">
        <f t="shared" si="97"/>
        <v>0.93183044343195265</v>
      </c>
      <c r="AE316" s="11">
        <v>0.96400000000000008</v>
      </c>
      <c r="AF316" s="10">
        <f t="shared" si="108"/>
        <v>462</v>
      </c>
      <c r="AG316" s="39">
        <f t="shared" si="98"/>
        <v>0.69071678140846915</v>
      </c>
      <c r="AH316" s="14">
        <v>1.7969999999999999</v>
      </c>
      <c r="AI316" s="10">
        <f t="shared" si="109"/>
        <v>522</v>
      </c>
      <c r="AJ316" s="39">
        <f t="shared" si="99"/>
        <v>0.2643227392241369</v>
      </c>
      <c r="AK316" s="13">
        <v>436995.65908017743</v>
      </c>
      <c r="AL316" s="44"/>
    </row>
    <row r="317" spans="1:38" x14ac:dyDescent="0.25">
      <c r="A317" t="s">
        <v>942</v>
      </c>
      <c r="B317" s="5" t="s">
        <v>375</v>
      </c>
      <c r="C317" s="6" t="s">
        <v>172</v>
      </c>
      <c r="D317" s="7" t="s">
        <v>39</v>
      </c>
      <c r="E317" s="42">
        <f t="shared" si="88"/>
        <v>5.3829340400313317</v>
      </c>
      <c r="F317" s="8">
        <v>10.319677548432509</v>
      </c>
      <c r="G317" s="9">
        <f t="shared" si="89"/>
        <v>506</v>
      </c>
      <c r="H317" s="10">
        <f t="shared" si="100"/>
        <v>58</v>
      </c>
      <c r="I317" s="39">
        <f t="shared" si="90"/>
        <v>-0.66249216952179002</v>
      </c>
      <c r="J317" s="11">
        <v>-8.2039911308203983E-2</v>
      </c>
      <c r="K317" s="10">
        <f t="shared" si="101"/>
        <v>269</v>
      </c>
      <c r="L317" s="39">
        <f t="shared" si="91"/>
        <v>5.4812169392298646E-2</v>
      </c>
      <c r="M317" s="11">
        <v>0.05</v>
      </c>
      <c r="N317" s="10">
        <f t="shared" si="102"/>
        <v>489</v>
      </c>
      <c r="O317" s="39">
        <f t="shared" si="92"/>
        <v>0.80696419382803874</v>
      </c>
      <c r="P317" s="11">
        <v>0</v>
      </c>
      <c r="Q317" s="10">
        <f t="shared" si="103"/>
        <v>502</v>
      </c>
      <c r="R317" s="39">
        <f t="shared" si="93"/>
        <v>0.56093170477365739</v>
      </c>
      <c r="S317" s="12">
        <v>0</v>
      </c>
      <c r="T317" s="10">
        <f t="shared" si="104"/>
        <v>561</v>
      </c>
      <c r="U317" s="39">
        <f t="shared" si="94"/>
        <v>1.1618241173086292</v>
      </c>
      <c r="V317" s="11">
        <v>0</v>
      </c>
      <c r="W317" s="10">
        <f t="shared" si="105"/>
        <v>421</v>
      </c>
      <c r="X317" s="39">
        <f t="shared" si="95"/>
        <v>0.53763019204564666</v>
      </c>
      <c r="Y317" s="13">
        <v>95625</v>
      </c>
      <c r="Z317" s="10">
        <f t="shared" si="106"/>
        <v>555</v>
      </c>
      <c r="AA317" s="39">
        <f t="shared" si="96"/>
        <v>2.0568608774483628</v>
      </c>
      <c r="AB317" s="11">
        <v>0</v>
      </c>
      <c r="AC317" s="10">
        <f t="shared" si="107"/>
        <v>327</v>
      </c>
      <c r="AD317" s="39">
        <f t="shared" si="97"/>
        <v>0.37709439534618455</v>
      </c>
      <c r="AE317" s="11">
        <v>0.92299999999999993</v>
      </c>
      <c r="AF317" s="10">
        <f t="shared" si="108"/>
        <v>372</v>
      </c>
      <c r="AG317" s="39">
        <f t="shared" si="98"/>
        <v>0.34784002098942879</v>
      </c>
      <c r="AH317" s="14">
        <v>2.077</v>
      </c>
      <c r="AI317" s="10">
        <f t="shared" si="109"/>
        <v>243</v>
      </c>
      <c r="AJ317" s="39">
        <f t="shared" si="99"/>
        <v>-0.21364578373668947</v>
      </c>
      <c r="AK317" s="13">
        <v>133624.66703287183</v>
      </c>
      <c r="AL317" s="44"/>
    </row>
    <row r="318" spans="1:38" x14ac:dyDescent="0.25">
      <c r="A318" t="s">
        <v>943</v>
      </c>
      <c r="B318" s="5" t="s">
        <v>517</v>
      </c>
      <c r="C318" s="6" t="s">
        <v>54</v>
      </c>
      <c r="D318" s="7" t="s">
        <v>39</v>
      </c>
      <c r="E318" s="42">
        <f t="shared" si="88"/>
        <v>6.2660949866231288</v>
      </c>
      <c r="F318" s="8">
        <v>8.0814829717388683</v>
      </c>
      <c r="G318" s="9">
        <f t="shared" si="89"/>
        <v>536</v>
      </c>
      <c r="H318" s="10">
        <f t="shared" si="100"/>
        <v>530</v>
      </c>
      <c r="I318" s="39">
        <f t="shared" si="90"/>
        <v>1.1693826753711325</v>
      </c>
      <c r="J318" s="11">
        <v>0.31918218518036201</v>
      </c>
      <c r="K318" s="10">
        <f t="shared" si="101"/>
        <v>386</v>
      </c>
      <c r="L318" s="39">
        <f t="shared" si="91"/>
        <v>0.55504927954245864</v>
      </c>
      <c r="M318" s="11">
        <v>3.4419738044471522E-2</v>
      </c>
      <c r="N318" s="10">
        <f t="shared" si="102"/>
        <v>464</v>
      </c>
      <c r="O318" s="39">
        <f t="shared" si="92"/>
        <v>0.68688834632855944</v>
      </c>
      <c r="P318" s="11">
        <v>4.4585987261146496E-3</v>
      </c>
      <c r="Q318" s="10">
        <f t="shared" si="103"/>
        <v>396</v>
      </c>
      <c r="R318" s="39">
        <f t="shared" si="93"/>
        <v>0.47952658570474449</v>
      </c>
      <c r="S318" s="12">
        <v>0.7</v>
      </c>
      <c r="T318" s="10">
        <f t="shared" si="104"/>
        <v>555</v>
      </c>
      <c r="U318" s="39">
        <f t="shared" si="94"/>
        <v>1.0505899605748119</v>
      </c>
      <c r="V318" s="11">
        <v>6.183745583038869E-3</v>
      </c>
      <c r="W318" s="10">
        <f t="shared" si="105"/>
        <v>521</v>
      </c>
      <c r="X318" s="39">
        <f t="shared" si="95"/>
        <v>1.5454388994419492</v>
      </c>
      <c r="Y318" s="13">
        <v>123846</v>
      </c>
      <c r="Z318" s="10">
        <f t="shared" si="106"/>
        <v>534</v>
      </c>
      <c r="AA318" s="39">
        <f t="shared" si="96"/>
        <v>1.2246268633304245</v>
      </c>
      <c r="AB318" s="11">
        <v>1.6104461371055496E-2</v>
      </c>
      <c r="AC318" s="10">
        <f t="shared" si="107"/>
        <v>439</v>
      </c>
      <c r="AD318" s="39">
        <f t="shared" si="97"/>
        <v>0.74240837823193329</v>
      </c>
      <c r="AE318" s="11">
        <v>0.95</v>
      </c>
      <c r="AF318" s="10">
        <f t="shared" si="108"/>
        <v>420</v>
      </c>
      <c r="AG318" s="39">
        <f t="shared" si="98"/>
        <v>0.50948192232983336</v>
      </c>
      <c r="AH318" s="14">
        <v>1.9450000000000001</v>
      </c>
      <c r="AI318" s="10">
        <f t="shared" si="109"/>
        <v>423</v>
      </c>
      <c r="AJ318" s="39">
        <f t="shared" si="99"/>
        <v>-8.7450065200600224E-2</v>
      </c>
      <c r="AK318" s="13">
        <v>213722.24351606978</v>
      </c>
      <c r="AL318" s="44"/>
    </row>
    <row r="319" spans="1:38" x14ac:dyDescent="0.25">
      <c r="A319" t="s">
        <v>944</v>
      </c>
      <c r="B319" s="5" t="s">
        <v>423</v>
      </c>
      <c r="C319" s="6" t="s">
        <v>49</v>
      </c>
      <c r="D319" s="7" t="s">
        <v>39</v>
      </c>
      <c r="E319" s="42">
        <f t="shared" si="88"/>
        <v>2.7450472620686863</v>
      </c>
      <c r="F319" s="8">
        <v>17.004873381822058</v>
      </c>
      <c r="G319" s="9">
        <f t="shared" si="89"/>
        <v>384</v>
      </c>
      <c r="H319" s="10">
        <f t="shared" si="100"/>
        <v>147</v>
      </c>
      <c r="I319" s="39">
        <f t="shared" si="90"/>
        <v>-0.38628828955607353</v>
      </c>
      <c r="J319" s="11">
        <v>-2.1545003543586128E-2</v>
      </c>
      <c r="K319" s="10">
        <f t="shared" si="101"/>
        <v>472</v>
      </c>
      <c r="L319" s="39">
        <f t="shared" si="91"/>
        <v>0.89986719064143905</v>
      </c>
      <c r="M319" s="11">
        <v>2.3680124223602484E-2</v>
      </c>
      <c r="N319" s="10">
        <f t="shared" si="102"/>
        <v>243</v>
      </c>
      <c r="O319" s="39">
        <f t="shared" si="92"/>
        <v>0.22871765301543664</v>
      </c>
      <c r="P319" s="11">
        <v>2.1471172962226639E-2</v>
      </c>
      <c r="Q319" s="10">
        <f t="shared" si="103"/>
        <v>271</v>
      </c>
      <c r="R319" s="39">
        <f t="shared" si="93"/>
        <v>0.34578960437724482</v>
      </c>
      <c r="S319" s="12">
        <v>1.85</v>
      </c>
      <c r="T319" s="10">
        <f t="shared" si="104"/>
        <v>451</v>
      </c>
      <c r="U319" s="39">
        <f t="shared" si="94"/>
        <v>0.70901533773914793</v>
      </c>
      <c r="V319" s="11">
        <v>2.5172612197928653E-2</v>
      </c>
      <c r="W319" s="10">
        <f t="shared" si="105"/>
        <v>411</v>
      </c>
      <c r="X319" s="39">
        <f t="shared" si="95"/>
        <v>0.43688860374030775</v>
      </c>
      <c r="Y319" s="13">
        <v>92804</v>
      </c>
      <c r="Z319" s="10">
        <f t="shared" si="106"/>
        <v>338</v>
      </c>
      <c r="AA319" s="39">
        <f t="shared" si="96"/>
        <v>0.33810587585793611</v>
      </c>
      <c r="AB319" s="11">
        <v>3.325942350332594E-2</v>
      </c>
      <c r="AC319" s="10">
        <f t="shared" si="107"/>
        <v>389</v>
      </c>
      <c r="AD319" s="39">
        <f t="shared" si="97"/>
        <v>0.59357675557477785</v>
      </c>
      <c r="AE319" s="11">
        <v>0.93900000000000006</v>
      </c>
      <c r="AF319" s="10">
        <f t="shared" si="108"/>
        <v>278</v>
      </c>
      <c r="AG319" s="39">
        <f t="shared" si="98"/>
        <v>4.9047415481407688E-2</v>
      </c>
      <c r="AH319" s="14">
        <v>2.3210000000000002</v>
      </c>
      <c r="AI319" s="10">
        <f t="shared" si="109"/>
        <v>286</v>
      </c>
      <c r="AJ319" s="39">
        <f t="shared" si="99"/>
        <v>-0.19081258951143382</v>
      </c>
      <c r="AK319" s="13">
        <v>148117.10419340915</v>
      </c>
      <c r="AL319" s="44"/>
    </row>
    <row r="320" spans="1:38" x14ac:dyDescent="0.25">
      <c r="A320" t="s">
        <v>945</v>
      </c>
      <c r="B320" s="5" t="s">
        <v>65</v>
      </c>
      <c r="C320" s="6" t="s">
        <v>26</v>
      </c>
      <c r="D320" s="7" t="s">
        <v>20</v>
      </c>
      <c r="E320" s="42">
        <f t="shared" si="88"/>
        <v>-12.492781393951244</v>
      </c>
      <c r="F320" s="8">
        <v>55.622098917106527</v>
      </c>
      <c r="G320" s="9">
        <f t="shared" si="89"/>
        <v>19</v>
      </c>
      <c r="H320" s="10">
        <f t="shared" si="100"/>
        <v>314</v>
      </c>
      <c r="I320" s="39">
        <f t="shared" si="90"/>
        <v>-4.6640634405513887E-2</v>
      </c>
      <c r="J320" s="11">
        <v>5.2845528455284452E-2</v>
      </c>
      <c r="K320" s="10">
        <f t="shared" si="101"/>
        <v>111</v>
      </c>
      <c r="L320" s="39">
        <f t="shared" si="91"/>
        <v>-0.72661621848813307</v>
      </c>
      <c r="M320" s="11">
        <v>7.4338176308048842E-2</v>
      </c>
      <c r="N320" s="10">
        <f t="shared" si="102"/>
        <v>19</v>
      </c>
      <c r="O320" s="39">
        <f t="shared" si="92"/>
        <v>-2.6784150522232917</v>
      </c>
      <c r="P320" s="11">
        <v>0.12941742898411171</v>
      </c>
      <c r="Q320" s="10">
        <f t="shared" si="103"/>
        <v>15</v>
      </c>
      <c r="R320" s="39">
        <f t="shared" si="93"/>
        <v>-2.9371625546447691</v>
      </c>
      <c r="S320" s="12">
        <v>30.08</v>
      </c>
      <c r="T320" s="10">
        <f t="shared" si="104"/>
        <v>20</v>
      </c>
      <c r="U320" s="39">
        <f t="shared" si="94"/>
        <v>-2.5921136288091606</v>
      </c>
      <c r="V320" s="11">
        <v>0.20868945868945868</v>
      </c>
      <c r="W320" s="10">
        <f t="shared" si="105"/>
        <v>46</v>
      </c>
      <c r="X320" s="39">
        <f t="shared" si="95"/>
        <v>-1.1901184019992319</v>
      </c>
      <c r="Y320" s="13">
        <v>47244</v>
      </c>
      <c r="Z320" s="10">
        <f t="shared" si="106"/>
        <v>50</v>
      </c>
      <c r="AA320" s="39">
        <f t="shared" si="96"/>
        <v>-1.3538365477076806</v>
      </c>
      <c r="AB320" s="11">
        <v>6.6000000000000003E-2</v>
      </c>
      <c r="AC320" s="10">
        <f t="shared" si="107"/>
        <v>51</v>
      </c>
      <c r="AD320" s="39">
        <f t="shared" si="97"/>
        <v>-1.300643896425399</v>
      </c>
      <c r="AE320" s="11">
        <v>0.79900000000000004</v>
      </c>
      <c r="AF320" s="10">
        <f t="shared" si="108"/>
        <v>103</v>
      </c>
      <c r="AG320" s="39">
        <f t="shared" si="98"/>
        <v>-0.66609554196401877</v>
      </c>
      <c r="AH320" s="14">
        <v>2.9049999999999998</v>
      </c>
      <c r="AI320" s="10">
        <f t="shared" si="109"/>
        <v>42</v>
      </c>
      <c r="AJ320" s="39">
        <f t="shared" si="99"/>
        <v>-0.32261285370917908</v>
      </c>
      <c r="AK320" s="13">
        <v>64462.2713310283</v>
      </c>
      <c r="AL320" s="44">
        <v>1</v>
      </c>
    </row>
    <row r="321" spans="1:38" x14ac:dyDescent="0.25">
      <c r="A321" t="s">
        <v>946</v>
      </c>
      <c r="B321" s="5" t="s">
        <v>297</v>
      </c>
      <c r="C321" s="6" t="s">
        <v>81</v>
      </c>
      <c r="D321" s="7" t="s">
        <v>34</v>
      </c>
      <c r="E321" s="42">
        <f t="shared" si="88"/>
        <v>2.3390500007677888</v>
      </c>
      <c r="F321" s="8">
        <v>18.033792144481236</v>
      </c>
      <c r="G321" s="9">
        <f t="shared" si="89"/>
        <v>360</v>
      </c>
      <c r="H321" s="10">
        <f t="shared" si="100"/>
        <v>516</v>
      </c>
      <c r="I321" s="39">
        <f t="shared" si="90"/>
        <v>0.84807586347998598</v>
      </c>
      <c r="J321" s="11">
        <v>0.24880871341048327</v>
      </c>
      <c r="K321" s="10">
        <f t="shared" si="101"/>
        <v>371</v>
      </c>
      <c r="L321" s="39">
        <f t="shared" si="91"/>
        <v>0.49037367447920788</v>
      </c>
      <c r="M321" s="11">
        <v>3.6434108527131782E-2</v>
      </c>
      <c r="N321" s="10">
        <f t="shared" si="102"/>
        <v>340</v>
      </c>
      <c r="O321" s="39">
        <f t="shared" si="92"/>
        <v>0.43863591319809914</v>
      </c>
      <c r="P321" s="11">
        <v>1.3676588897827836E-2</v>
      </c>
      <c r="Q321" s="10">
        <f t="shared" si="103"/>
        <v>209</v>
      </c>
      <c r="R321" s="39">
        <f t="shared" si="93"/>
        <v>0.21205262304974512</v>
      </c>
      <c r="S321" s="12">
        <v>3</v>
      </c>
      <c r="T321" s="10">
        <f t="shared" si="104"/>
        <v>527</v>
      </c>
      <c r="U321" s="39">
        <f t="shared" si="94"/>
        <v>0.89685133610470202</v>
      </c>
      <c r="V321" s="11">
        <v>1.4730405780989438E-2</v>
      </c>
      <c r="W321" s="10">
        <f t="shared" si="105"/>
        <v>440</v>
      </c>
      <c r="X321" s="39">
        <f t="shared" si="95"/>
        <v>0.69783110134651527</v>
      </c>
      <c r="Y321" s="13">
        <v>100111</v>
      </c>
      <c r="Z321" s="10">
        <f t="shared" si="106"/>
        <v>278</v>
      </c>
      <c r="AA321" s="39">
        <f t="shared" si="96"/>
        <v>0.14754159582420245</v>
      </c>
      <c r="AB321" s="11">
        <v>3.6947010209042293E-2</v>
      </c>
      <c r="AC321" s="10">
        <f t="shared" si="107"/>
        <v>160</v>
      </c>
      <c r="AD321" s="39">
        <f t="shared" si="97"/>
        <v>-0.34000342291102431</v>
      </c>
      <c r="AE321" s="11">
        <v>0.87</v>
      </c>
      <c r="AF321" s="10">
        <f t="shared" si="108"/>
        <v>256</v>
      </c>
      <c r="AG321" s="39">
        <f t="shared" si="98"/>
        <v>-2.38409858144813E-3</v>
      </c>
      <c r="AH321" s="14">
        <v>2.363</v>
      </c>
      <c r="AI321" s="10">
        <f t="shared" si="109"/>
        <v>282</v>
      </c>
      <c r="AJ321" s="39">
        <f t="shared" si="99"/>
        <v>-0.19150202275554784</v>
      </c>
      <c r="AK321" s="13">
        <v>147679.5146092214</v>
      </c>
      <c r="AL321" s="44"/>
    </row>
    <row r="322" spans="1:38" x14ac:dyDescent="0.25">
      <c r="A322" t="s">
        <v>947</v>
      </c>
      <c r="B322" s="5" t="s">
        <v>489</v>
      </c>
      <c r="C322" s="6" t="s">
        <v>54</v>
      </c>
      <c r="D322" s="7" t="s">
        <v>39</v>
      </c>
      <c r="E322" s="42">
        <f t="shared" si="88"/>
        <v>4.4465364133194374</v>
      </c>
      <c r="F322" s="8">
        <v>12.692789830880463</v>
      </c>
      <c r="G322" s="9">
        <f t="shared" si="89"/>
        <v>473</v>
      </c>
      <c r="H322" s="10">
        <f t="shared" si="100"/>
        <v>160</v>
      </c>
      <c r="I322" s="39">
        <f t="shared" si="90"/>
        <v>-0.36263637792519643</v>
      </c>
      <c r="J322" s="11">
        <v>-1.6364699006429007E-2</v>
      </c>
      <c r="K322" s="10">
        <f t="shared" si="101"/>
        <v>307</v>
      </c>
      <c r="L322" s="39">
        <f t="shared" si="91"/>
        <v>0.243899063180715</v>
      </c>
      <c r="M322" s="11">
        <v>4.4110746128578134E-2</v>
      </c>
      <c r="N322" s="10">
        <f t="shared" si="102"/>
        <v>489</v>
      </c>
      <c r="O322" s="39">
        <f t="shared" si="92"/>
        <v>0.80696419382803874</v>
      </c>
      <c r="P322" s="11">
        <v>0</v>
      </c>
      <c r="Q322" s="10">
        <f t="shared" si="103"/>
        <v>502</v>
      </c>
      <c r="R322" s="39">
        <f t="shared" si="93"/>
        <v>0.56093170477365739</v>
      </c>
      <c r="S322" s="12">
        <v>0</v>
      </c>
      <c r="T322" s="10">
        <f t="shared" si="104"/>
        <v>534</v>
      </c>
      <c r="U322" s="39">
        <f t="shared" si="94"/>
        <v>0.9270440135729201</v>
      </c>
      <c r="V322" s="11">
        <v>1.3051930019439044E-2</v>
      </c>
      <c r="W322" s="10">
        <f t="shared" si="105"/>
        <v>459</v>
      </c>
      <c r="X322" s="39">
        <f t="shared" si="95"/>
        <v>0.82778453624305137</v>
      </c>
      <c r="Y322" s="13">
        <v>103750</v>
      </c>
      <c r="Z322" s="10">
        <f t="shared" si="106"/>
        <v>299</v>
      </c>
      <c r="AA322" s="39">
        <f t="shared" si="96"/>
        <v>0.22099179685694315</v>
      </c>
      <c r="AB322" s="11">
        <v>3.5525684109457514E-2</v>
      </c>
      <c r="AC322" s="10">
        <f t="shared" si="107"/>
        <v>461</v>
      </c>
      <c r="AD322" s="39">
        <f t="shared" si="97"/>
        <v>0.8100591158033682</v>
      </c>
      <c r="AE322" s="11">
        <v>0.95499999999999996</v>
      </c>
      <c r="AF322" s="10">
        <f t="shared" si="108"/>
        <v>519</v>
      </c>
      <c r="AG322" s="39">
        <f t="shared" si="98"/>
        <v>1.0470637002725431</v>
      </c>
      <c r="AH322" s="14">
        <v>1.506</v>
      </c>
      <c r="AI322" s="10">
        <f t="shared" si="109"/>
        <v>520</v>
      </c>
      <c r="AJ322" s="39">
        <f t="shared" si="99"/>
        <v>0.2427178234377742</v>
      </c>
      <c r="AK322" s="13">
        <v>423282.82147613185</v>
      </c>
      <c r="AL322" s="44"/>
    </row>
    <row r="323" spans="1:38" x14ac:dyDescent="0.25">
      <c r="A323" t="s">
        <v>948</v>
      </c>
      <c r="B323" s="5" t="s">
        <v>211</v>
      </c>
      <c r="C323" s="6" t="s">
        <v>47</v>
      </c>
      <c r="D323" s="7" t="s">
        <v>20</v>
      </c>
      <c r="E323" s="42">
        <f t="shared" si="88"/>
        <v>-1.9836477321519292</v>
      </c>
      <c r="F323" s="8">
        <v>28.988803979915886</v>
      </c>
      <c r="G323" s="9">
        <f t="shared" si="89"/>
        <v>149</v>
      </c>
      <c r="H323" s="10">
        <f t="shared" si="100"/>
        <v>504</v>
      </c>
      <c r="I323" s="39">
        <f t="shared" si="90"/>
        <v>0.65678153859384825</v>
      </c>
      <c r="J323" s="11">
        <v>0.20691092203507555</v>
      </c>
      <c r="K323" s="10">
        <f t="shared" si="101"/>
        <v>150</v>
      </c>
      <c r="L323" s="39">
        <f t="shared" si="91"/>
        <v>-0.41203698951008288</v>
      </c>
      <c r="M323" s="11">
        <v>6.4540369040661266E-2</v>
      </c>
      <c r="N323" s="10">
        <f t="shared" si="102"/>
        <v>188</v>
      </c>
      <c r="O323" s="39">
        <f t="shared" si="92"/>
        <v>3.4532974686456462E-2</v>
      </c>
      <c r="P323" s="11">
        <v>2.8681545218248634E-2</v>
      </c>
      <c r="Q323" s="10">
        <f t="shared" si="103"/>
        <v>154</v>
      </c>
      <c r="R323" s="39">
        <f t="shared" si="93"/>
        <v>1.4354476739528161E-2</v>
      </c>
      <c r="S323" s="12">
        <v>4.7</v>
      </c>
      <c r="T323" s="10">
        <f t="shared" si="104"/>
        <v>158</v>
      </c>
      <c r="U323" s="39">
        <f t="shared" si="94"/>
        <v>-0.20208361321911544</v>
      </c>
      <c r="V323" s="11">
        <v>7.5822558933099582E-2</v>
      </c>
      <c r="W323" s="10">
        <f t="shared" si="105"/>
        <v>200</v>
      </c>
      <c r="X323" s="39">
        <f t="shared" si="95"/>
        <v>-0.52349549207517609</v>
      </c>
      <c r="Y323" s="13">
        <v>65911</v>
      </c>
      <c r="Z323" s="10">
        <f t="shared" si="106"/>
        <v>135</v>
      </c>
      <c r="AA323" s="39">
        <f t="shared" si="96"/>
        <v>-0.52700080827591245</v>
      </c>
      <c r="AB323" s="11">
        <v>0.05</v>
      </c>
      <c r="AC323" s="10">
        <f t="shared" si="107"/>
        <v>123</v>
      </c>
      <c r="AD323" s="39">
        <f t="shared" si="97"/>
        <v>-0.54295563562532911</v>
      </c>
      <c r="AE323" s="11">
        <v>0.85499999999999998</v>
      </c>
      <c r="AF323" s="10">
        <f t="shared" si="108"/>
        <v>66</v>
      </c>
      <c r="AG323" s="39">
        <f t="shared" si="98"/>
        <v>-0.90121103482278953</v>
      </c>
      <c r="AH323" s="14">
        <v>3.097</v>
      </c>
      <c r="AI323" s="10">
        <f t="shared" si="109"/>
        <v>99</v>
      </c>
      <c r="AJ323" s="39">
        <f t="shared" si="99"/>
        <v>-0.29153205179049851</v>
      </c>
      <c r="AK323" s="13">
        <v>84189.540510360253</v>
      </c>
      <c r="AL323" s="44">
        <v>1</v>
      </c>
    </row>
    <row r="324" spans="1:38" x14ac:dyDescent="0.25">
      <c r="A324" t="s">
        <v>949</v>
      </c>
      <c r="B324" s="5" t="s">
        <v>211</v>
      </c>
      <c r="C324" s="6" t="s">
        <v>49</v>
      </c>
      <c r="D324" s="7" t="s">
        <v>39</v>
      </c>
      <c r="E324" s="42">
        <f t="shared" si="88"/>
        <v>1.6265880336242211</v>
      </c>
      <c r="F324" s="8">
        <v>19.839384338197501</v>
      </c>
      <c r="G324" s="9">
        <f t="shared" si="89"/>
        <v>309</v>
      </c>
      <c r="H324" s="10">
        <f t="shared" si="100"/>
        <v>550</v>
      </c>
      <c r="I324" s="39">
        <f t="shared" si="90"/>
        <v>1.7854426896342477</v>
      </c>
      <c r="J324" s="11">
        <v>0.45411328660059636</v>
      </c>
      <c r="K324" s="10">
        <f t="shared" si="101"/>
        <v>163</v>
      </c>
      <c r="L324" s="39">
        <f t="shared" si="91"/>
        <v>-0.3482649034698036</v>
      </c>
      <c r="M324" s="11">
        <v>6.2554139339190698E-2</v>
      </c>
      <c r="N324" s="10">
        <f t="shared" si="102"/>
        <v>481</v>
      </c>
      <c r="O324" s="39">
        <f t="shared" si="92"/>
        <v>0.74568296603751338</v>
      </c>
      <c r="P324" s="11">
        <v>2.2754651318431266E-3</v>
      </c>
      <c r="Q324" s="10">
        <f t="shared" si="103"/>
        <v>171</v>
      </c>
      <c r="R324" s="39">
        <f t="shared" si="93"/>
        <v>9.4596665536028024E-2</v>
      </c>
      <c r="S324" s="12">
        <v>4.01</v>
      </c>
      <c r="T324" s="10">
        <f t="shared" si="104"/>
        <v>363</v>
      </c>
      <c r="U324" s="39">
        <f t="shared" si="94"/>
        <v>0.49461158212889894</v>
      </c>
      <c r="V324" s="11">
        <v>3.709177727879942E-2</v>
      </c>
      <c r="W324" s="10">
        <f t="shared" si="105"/>
        <v>258</v>
      </c>
      <c r="X324" s="39">
        <f t="shared" si="95"/>
        <v>-0.29101490367824007</v>
      </c>
      <c r="Y324" s="13">
        <v>72421</v>
      </c>
      <c r="Z324" s="10">
        <f t="shared" si="106"/>
        <v>174</v>
      </c>
      <c r="AA324" s="39">
        <f t="shared" si="96"/>
        <v>-0.32029187341797022</v>
      </c>
      <c r="AB324" s="11">
        <v>4.5999999999999999E-2</v>
      </c>
      <c r="AC324" s="10">
        <f t="shared" si="107"/>
        <v>337</v>
      </c>
      <c r="AD324" s="39">
        <f t="shared" si="97"/>
        <v>0.41768483788904553</v>
      </c>
      <c r="AE324" s="11">
        <v>0.92599999999999993</v>
      </c>
      <c r="AF324" s="10">
        <f t="shared" si="108"/>
        <v>442</v>
      </c>
      <c r="AG324" s="39">
        <f t="shared" si="98"/>
        <v>0.58418007370683878</v>
      </c>
      <c r="AH324" s="14">
        <v>1.8839999999999999</v>
      </c>
      <c r="AI324" s="10">
        <f t="shared" si="109"/>
        <v>428</v>
      </c>
      <c r="AJ324" s="39">
        <f t="shared" si="99"/>
        <v>-8.0082823355500682E-2</v>
      </c>
      <c r="AK324" s="13">
        <v>218398.299280904</v>
      </c>
      <c r="AL324" s="44"/>
    </row>
    <row r="325" spans="1:38" x14ac:dyDescent="0.25">
      <c r="A325" t="s">
        <v>950</v>
      </c>
      <c r="B325" s="5" t="s">
        <v>176</v>
      </c>
      <c r="C325" s="6" t="s">
        <v>71</v>
      </c>
      <c r="D325" s="7" t="s">
        <v>34</v>
      </c>
      <c r="E325" s="42">
        <f t="shared" si="88"/>
        <v>-4.6208085951722513</v>
      </c>
      <c r="F325" s="8">
        <v>35.672160127239927</v>
      </c>
      <c r="G325" s="9">
        <f t="shared" si="89"/>
        <v>82</v>
      </c>
      <c r="H325" s="10">
        <f t="shared" si="100"/>
        <v>508</v>
      </c>
      <c r="I325" s="39">
        <f t="shared" si="90"/>
        <v>0.70405885400190493</v>
      </c>
      <c r="J325" s="11">
        <v>0.21726572528883192</v>
      </c>
      <c r="K325" s="10">
        <f t="shared" si="101"/>
        <v>17</v>
      </c>
      <c r="L325" s="39">
        <f t="shared" si="91"/>
        <v>-2.2344262970998843</v>
      </c>
      <c r="M325" s="11">
        <v>0.12130005803830528</v>
      </c>
      <c r="N325" s="10">
        <f t="shared" si="102"/>
        <v>70</v>
      </c>
      <c r="O325" s="39">
        <f t="shared" si="92"/>
        <v>-0.87147359355845133</v>
      </c>
      <c r="P325" s="11">
        <v>6.2322946175637391E-2</v>
      </c>
      <c r="Q325" s="10">
        <f t="shared" si="103"/>
        <v>278</v>
      </c>
      <c r="R325" s="39">
        <f t="shared" si="93"/>
        <v>0.35276718601172308</v>
      </c>
      <c r="S325" s="12">
        <v>1.79</v>
      </c>
      <c r="T325" s="10">
        <f t="shared" si="104"/>
        <v>86</v>
      </c>
      <c r="U325" s="39">
        <f t="shared" si="94"/>
        <v>-0.75410146892190177</v>
      </c>
      <c r="V325" s="11">
        <v>0.10651041666666666</v>
      </c>
      <c r="W325" s="10">
        <f t="shared" si="105"/>
        <v>161</v>
      </c>
      <c r="X325" s="39">
        <f t="shared" si="95"/>
        <v>-0.63687888196154652</v>
      </c>
      <c r="Y325" s="13">
        <v>62736</v>
      </c>
      <c r="Z325" s="10">
        <f t="shared" si="106"/>
        <v>31</v>
      </c>
      <c r="AA325" s="39">
        <f t="shared" si="96"/>
        <v>-1.7244001260505761</v>
      </c>
      <c r="AB325" s="11">
        <v>7.3170731707317069E-2</v>
      </c>
      <c r="AC325" s="10">
        <f t="shared" si="107"/>
        <v>118</v>
      </c>
      <c r="AD325" s="39">
        <f t="shared" si="97"/>
        <v>-0.58354607816819015</v>
      </c>
      <c r="AE325" s="11">
        <v>0.85199999999999998</v>
      </c>
      <c r="AF325" s="10">
        <f t="shared" si="108"/>
        <v>311</v>
      </c>
      <c r="AG325" s="39">
        <f t="shared" si="98"/>
        <v>0.14456308445528357</v>
      </c>
      <c r="AH325" s="14">
        <v>2.2429999999999999</v>
      </c>
      <c r="AI325" s="10">
        <f t="shared" si="109"/>
        <v>216</v>
      </c>
      <c r="AJ325" s="39">
        <f t="shared" si="99"/>
        <v>-0.22689817145053937</v>
      </c>
      <c r="AK325" s="13">
        <v>125213.25537161547</v>
      </c>
      <c r="AL325" s="44"/>
    </row>
    <row r="326" spans="1:38" x14ac:dyDescent="0.25">
      <c r="A326" t="s">
        <v>951</v>
      </c>
      <c r="B326" s="5" t="s">
        <v>401</v>
      </c>
      <c r="C326" s="6" t="s">
        <v>41</v>
      </c>
      <c r="D326" s="7" t="s">
        <v>34</v>
      </c>
      <c r="E326" s="42">
        <f t="shared" si="88"/>
        <v>1.2940855174245205</v>
      </c>
      <c r="F326" s="8">
        <v>20.682045385843594</v>
      </c>
      <c r="G326" s="9">
        <f t="shared" si="89"/>
        <v>288</v>
      </c>
      <c r="H326" s="10">
        <f t="shared" si="100"/>
        <v>286</v>
      </c>
      <c r="I326" s="39">
        <f t="shared" si="90"/>
        <v>-0.11056761554822514</v>
      </c>
      <c r="J326" s="11">
        <v>3.8844071168084859E-2</v>
      </c>
      <c r="K326" s="10">
        <f t="shared" si="101"/>
        <v>191</v>
      </c>
      <c r="L326" s="39">
        <f t="shared" si="91"/>
        <v>-0.2255635255139454</v>
      </c>
      <c r="M326" s="11">
        <v>5.8732512410547354E-2</v>
      </c>
      <c r="N326" s="10">
        <f t="shared" si="102"/>
        <v>229</v>
      </c>
      <c r="O326" s="39">
        <f t="shared" si="92"/>
        <v>0.19732445694976558</v>
      </c>
      <c r="P326" s="11">
        <v>2.2636850048017562E-2</v>
      </c>
      <c r="Q326" s="10">
        <f t="shared" si="103"/>
        <v>128</v>
      </c>
      <c r="R326" s="39">
        <f t="shared" si="93"/>
        <v>-0.12519715595003678</v>
      </c>
      <c r="S326" s="12">
        <v>5.9</v>
      </c>
      <c r="T326" s="10">
        <f t="shared" si="104"/>
        <v>174</v>
      </c>
      <c r="U326" s="39">
        <f t="shared" si="94"/>
        <v>-9.9158462821876514E-2</v>
      </c>
      <c r="V326" s="11">
        <v>7.0100728851035951E-2</v>
      </c>
      <c r="W326" s="10">
        <f t="shared" si="105"/>
        <v>412</v>
      </c>
      <c r="X326" s="39">
        <f t="shared" si="95"/>
        <v>0.43935268370949182</v>
      </c>
      <c r="Y326" s="13">
        <v>92873</v>
      </c>
      <c r="Z326" s="10">
        <f t="shared" si="106"/>
        <v>351</v>
      </c>
      <c r="AA326" s="39">
        <f t="shared" si="96"/>
        <v>0.40318939858482677</v>
      </c>
      <c r="AB326" s="11">
        <v>3.2000000000000001E-2</v>
      </c>
      <c r="AC326" s="10">
        <f t="shared" si="107"/>
        <v>431</v>
      </c>
      <c r="AD326" s="39">
        <f t="shared" si="97"/>
        <v>0.7153480832033593</v>
      </c>
      <c r="AE326" s="11">
        <v>0.94799999999999995</v>
      </c>
      <c r="AF326" s="10">
        <f t="shared" si="108"/>
        <v>135</v>
      </c>
      <c r="AG326" s="39">
        <f t="shared" si="98"/>
        <v>-0.48853436246130144</v>
      </c>
      <c r="AH326" s="14">
        <v>2.76</v>
      </c>
      <c r="AI326" s="10">
        <f t="shared" si="109"/>
        <v>387</v>
      </c>
      <c r="AJ326" s="39">
        <f t="shared" si="99"/>
        <v>-0.12242844148056585</v>
      </c>
      <c r="AK326" s="13">
        <v>191521.14825037419</v>
      </c>
      <c r="AL326" s="44">
        <v>1</v>
      </c>
    </row>
    <row r="327" spans="1:38" x14ac:dyDescent="0.25">
      <c r="A327" t="s">
        <v>952</v>
      </c>
      <c r="B327" s="5" t="s">
        <v>569</v>
      </c>
      <c r="C327" s="6" t="s">
        <v>172</v>
      </c>
      <c r="D327" s="7" t="s">
        <v>39</v>
      </c>
      <c r="E327" s="42">
        <f t="shared" ref="E327:E390" si="110">(I327+L327+AG327+AJ327)*0.25+(O327+R327+U327+X327+AA327+AD327)</f>
        <v>7.0332371418185762</v>
      </c>
      <c r="F327" s="8">
        <v>6.1373147904604224</v>
      </c>
      <c r="G327" s="9">
        <f t="shared" ref="G327:G390" si="111">RANK(E327,$E$7:$E$571,1)</f>
        <v>553</v>
      </c>
      <c r="H327" s="10">
        <f t="shared" si="100"/>
        <v>558</v>
      </c>
      <c r="I327" s="39">
        <f t="shared" ref="I327:I390" si="112">(J327-J$573)/J$574</f>
        <v>2.6143489478256372</v>
      </c>
      <c r="J327" s="11">
        <v>0.63566253797616268</v>
      </c>
      <c r="K327" s="10">
        <f t="shared" si="101"/>
        <v>188</v>
      </c>
      <c r="L327" s="39">
        <f t="shared" ref="L327:L390" si="113">-(M327-M$573)/M$574</f>
        <v>-0.23568068746974605</v>
      </c>
      <c r="M327" s="11">
        <v>5.904761904761905E-2</v>
      </c>
      <c r="N327" s="10">
        <f t="shared" si="102"/>
        <v>479</v>
      </c>
      <c r="O327" s="39">
        <f t="shared" ref="O327:O390" si="114">-(P327-P$573)/P$574</f>
        <v>0.73790958555910735</v>
      </c>
      <c r="P327" s="11">
        <v>2.5641025641025641E-3</v>
      </c>
      <c r="Q327" s="10">
        <f t="shared" si="103"/>
        <v>438</v>
      </c>
      <c r="R327" s="39">
        <f t="shared" ref="R327:R390" si="115">-(S327-S$573)/S$574</f>
        <v>0.51092570305989671</v>
      </c>
      <c r="S327" s="12">
        <v>0.43</v>
      </c>
      <c r="T327" s="10">
        <f t="shared" si="104"/>
        <v>500</v>
      </c>
      <c r="U327" s="39">
        <f t="shared" ref="U327:U390" si="116">-(V327-V$573)/V$574</f>
        <v>0.83850378106933077</v>
      </c>
      <c r="V327" s="11">
        <v>1.7974071632608217E-2</v>
      </c>
      <c r="W327" s="10">
        <f t="shared" si="105"/>
        <v>549</v>
      </c>
      <c r="X327" s="39">
        <f t="shared" ref="X327:X390" si="117">(Y327-Y$573)/Y$574</f>
        <v>2.3304090704946452</v>
      </c>
      <c r="Y327" s="13">
        <v>145827</v>
      </c>
      <c r="Z327" s="10">
        <f t="shared" si="106"/>
        <v>500</v>
      </c>
      <c r="AA327" s="39">
        <f t="shared" ref="AA327:AA390" si="118">-(AB327-AB$573)/AB$574</f>
        <v>0.96919566352884079</v>
      </c>
      <c r="AB327" s="11">
        <v>2.1047280122013221E-2</v>
      </c>
      <c r="AC327" s="10">
        <f t="shared" si="107"/>
        <v>516</v>
      </c>
      <c r="AD327" s="39">
        <f t="shared" ref="AD327:AD390" si="119">(AE327-AE$573)/AE$574</f>
        <v>1.02654147603196</v>
      </c>
      <c r="AE327" s="11">
        <v>0.97099999999999997</v>
      </c>
      <c r="AF327" s="10">
        <f t="shared" si="108"/>
        <v>319</v>
      </c>
      <c r="AG327" s="39">
        <f t="shared" ref="AG327:AG390" si="120">-(AH327-AH$573)/AH$574</f>
        <v>0.15191044360711989</v>
      </c>
      <c r="AH327" s="14">
        <v>2.2370000000000001</v>
      </c>
      <c r="AI327" s="10">
        <f t="shared" si="109"/>
        <v>442</v>
      </c>
      <c r="AJ327" s="39">
        <f t="shared" ref="AJ327:AJ390" si="121">(AK327-AK$573)/AK$574</f>
        <v>-5.1571255663827059E-2</v>
      </c>
      <c r="AK327" s="13">
        <v>236494.85200338493</v>
      </c>
      <c r="AL327" s="44"/>
    </row>
    <row r="328" spans="1:38" x14ac:dyDescent="0.25">
      <c r="A328" t="s">
        <v>953</v>
      </c>
      <c r="B328" s="5" t="s">
        <v>473</v>
      </c>
      <c r="C328" s="6" t="s">
        <v>93</v>
      </c>
      <c r="D328" s="7" t="s">
        <v>34</v>
      </c>
      <c r="E328" s="42">
        <f t="shared" si="110"/>
        <v>4.6863682019278796</v>
      </c>
      <c r="F328" s="8">
        <v>12.084984186106796</v>
      </c>
      <c r="G328" s="9">
        <f t="shared" si="111"/>
        <v>483</v>
      </c>
      <c r="H328" s="10">
        <f t="shared" ref="H328:H391" si="122">RANK(I328,I$7:I$571,1)</f>
        <v>327</v>
      </c>
      <c r="I328" s="39">
        <f t="shared" si="112"/>
        <v>-2.8480756762568452E-2</v>
      </c>
      <c r="J328" s="11">
        <v>5.6822953114065822E-2</v>
      </c>
      <c r="K328" s="10">
        <f t="shared" ref="K328:K391" si="123">RANK(L328,L$7:L$571,1)</f>
        <v>516</v>
      </c>
      <c r="L328" s="39">
        <f t="shared" si="113"/>
        <v>1.1381006792565347</v>
      </c>
      <c r="M328" s="11">
        <v>1.6260162601626018E-2</v>
      </c>
      <c r="N328" s="10">
        <f t="shared" ref="N328:N391" si="124">RANK(O328,O$7:O$571,1)</f>
        <v>448</v>
      </c>
      <c r="O328" s="39">
        <f t="shared" si="114"/>
        <v>0.66532701834029828</v>
      </c>
      <c r="P328" s="11">
        <v>5.2592036063110444E-3</v>
      </c>
      <c r="Q328" s="10">
        <f t="shared" ref="Q328:Q391" si="125">RANK(R328,R$7:R$571,1)</f>
        <v>368</v>
      </c>
      <c r="R328" s="39">
        <f t="shared" si="115"/>
        <v>0.44929039862200548</v>
      </c>
      <c r="S328" s="12">
        <v>0.96</v>
      </c>
      <c r="T328" s="10">
        <f t="shared" ref="T328:T391" si="126">RANK(U328,U$7:U$571,1)</f>
        <v>243</v>
      </c>
      <c r="U328" s="39">
        <f t="shared" si="116"/>
        <v>0.18498081305298769</v>
      </c>
      <c r="V328" s="11">
        <v>5.4304816482466912E-2</v>
      </c>
      <c r="W328" s="10">
        <f t="shared" ref="W328:W391" si="127">RANK(X328,X$7:X$571,1)</f>
        <v>484</v>
      </c>
      <c r="X328" s="39">
        <f t="shared" si="117"/>
        <v>1.0481589926174741</v>
      </c>
      <c r="Y328" s="13">
        <v>109921</v>
      </c>
      <c r="Z328" s="10">
        <f t="shared" ref="Z328:Z391" si="128">RANK(AA328,AA$7:AA$571,1)</f>
        <v>465</v>
      </c>
      <c r="AA328" s="39">
        <f t="shared" si="118"/>
        <v>0.77923676295168287</v>
      </c>
      <c r="AB328" s="11">
        <v>2.4723152201905744E-2</v>
      </c>
      <c r="AC328" s="10">
        <f t="shared" ref="AC328:AC391" si="129">RANK(AD328,AD$7:AD$571,1)</f>
        <v>535</v>
      </c>
      <c r="AD328" s="39">
        <f t="shared" si="119"/>
        <v>1.094192213603395</v>
      </c>
      <c r="AE328" s="11">
        <v>0.97599999999999998</v>
      </c>
      <c r="AF328" s="10">
        <f t="shared" ref="AF328:AF391" si="130">RANK(AG328,AG$7:AG$571,1)</f>
        <v>470</v>
      </c>
      <c r="AG328" s="39">
        <f t="shared" si="120"/>
        <v>0.72745357716765202</v>
      </c>
      <c r="AH328" s="14">
        <v>1.7669999999999999</v>
      </c>
      <c r="AI328" s="10">
        <f t="shared" ref="AI328:AI391" si="131">RANK(AJ328,AJ$7:AJ$571,1)</f>
        <v>479</v>
      </c>
      <c r="AJ328" s="39">
        <f t="shared" si="121"/>
        <v>2.3654511298526807E-2</v>
      </c>
      <c r="AK328" s="13">
        <v>284241.33415563981</v>
      </c>
      <c r="AL328" s="44"/>
    </row>
    <row r="329" spans="1:38" x14ac:dyDescent="0.25">
      <c r="A329" t="s">
        <v>954</v>
      </c>
      <c r="B329" s="5" t="s">
        <v>531</v>
      </c>
      <c r="C329" s="6" t="s">
        <v>81</v>
      </c>
      <c r="D329" s="7" t="s">
        <v>34</v>
      </c>
      <c r="E329" s="42">
        <f t="shared" si="110"/>
        <v>5.6588319230527295</v>
      </c>
      <c r="F329" s="8">
        <v>9.620469609174334</v>
      </c>
      <c r="G329" s="9">
        <f t="shared" si="111"/>
        <v>522</v>
      </c>
      <c r="H329" s="10">
        <f t="shared" si="122"/>
        <v>362</v>
      </c>
      <c r="I329" s="39">
        <f t="shared" si="112"/>
        <v>6.5444502705617191E-2</v>
      </c>
      <c r="J329" s="11">
        <v>7.739471303648604E-2</v>
      </c>
      <c r="K329" s="10">
        <f t="shared" si="123"/>
        <v>376</v>
      </c>
      <c r="L329" s="39">
        <f t="shared" si="113"/>
        <v>0.51484355079500266</v>
      </c>
      <c r="M329" s="11">
        <v>3.5671975779913122E-2</v>
      </c>
      <c r="N329" s="10">
        <f t="shared" si="124"/>
        <v>360</v>
      </c>
      <c r="O329" s="39">
        <f t="shared" si="114"/>
        <v>0.47493450201440984</v>
      </c>
      <c r="P329" s="11">
        <v>1.2328767123287671E-2</v>
      </c>
      <c r="Q329" s="10">
        <f t="shared" si="125"/>
        <v>439</v>
      </c>
      <c r="R329" s="39">
        <f t="shared" si="115"/>
        <v>0.5120886333323097</v>
      </c>
      <c r="S329" s="12">
        <v>0.42</v>
      </c>
      <c r="T329" s="10">
        <f t="shared" si="126"/>
        <v>490</v>
      </c>
      <c r="U329" s="39">
        <f t="shared" si="116"/>
        <v>0.78247864479800677</v>
      </c>
      <c r="V329" s="11">
        <v>2.108862923909946E-2</v>
      </c>
      <c r="W329" s="10">
        <f t="shared" si="127"/>
        <v>512</v>
      </c>
      <c r="X329" s="39">
        <f t="shared" si="117"/>
        <v>1.3634540947613372</v>
      </c>
      <c r="Y329" s="13">
        <v>118750</v>
      </c>
      <c r="Z329" s="10">
        <f t="shared" si="128"/>
        <v>531</v>
      </c>
      <c r="AA329" s="39">
        <f t="shared" si="118"/>
        <v>1.1932791079401286</v>
      </c>
      <c r="AB329" s="11">
        <v>1.6711068055219182E-2</v>
      </c>
      <c r="AC329" s="10">
        <f t="shared" si="129"/>
        <v>516</v>
      </c>
      <c r="AD329" s="39">
        <f t="shared" si="119"/>
        <v>1.02654147603196</v>
      </c>
      <c r="AE329" s="11">
        <v>0.97099999999999997</v>
      </c>
      <c r="AF329" s="10">
        <f t="shared" si="130"/>
        <v>457</v>
      </c>
      <c r="AG329" s="39">
        <f t="shared" si="120"/>
        <v>0.67112382367023826</v>
      </c>
      <c r="AH329" s="14">
        <v>1.8129999999999999</v>
      </c>
      <c r="AI329" s="10">
        <f t="shared" si="131"/>
        <v>450</v>
      </c>
      <c r="AJ329" s="39">
        <f t="shared" si="121"/>
        <v>-2.71900204725464E-2</v>
      </c>
      <c r="AK329" s="13">
        <v>251969.84492027981</v>
      </c>
      <c r="AL329" s="44"/>
    </row>
    <row r="330" spans="1:38" x14ac:dyDescent="0.25">
      <c r="A330" t="s">
        <v>955</v>
      </c>
      <c r="B330" s="5" t="s">
        <v>151</v>
      </c>
      <c r="C330" s="6" t="s">
        <v>93</v>
      </c>
      <c r="D330" s="7" t="s">
        <v>34</v>
      </c>
      <c r="E330" s="42">
        <f t="shared" si="110"/>
        <v>-2.0693560202558126</v>
      </c>
      <c r="F330" s="8">
        <v>29.206014474053006</v>
      </c>
      <c r="G330" s="9">
        <f t="shared" si="111"/>
        <v>144</v>
      </c>
      <c r="H330" s="10">
        <f t="shared" si="122"/>
        <v>74</v>
      </c>
      <c r="I330" s="39">
        <f t="shared" si="112"/>
        <v>-0.61135204185776593</v>
      </c>
      <c r="J330" s="11">
        <v>-7.0839064649243499E-2</v>
      </c>
      <c r="K330" s="10">
        <f t="shared" si="123"/>
        <v>159</v>
      </c>
      <c r="L330" s="39">
        <f t="shared" si="113"/>
        <v>-0.37881046265878127</v>
      </c>
      <c r="M330" s="11">
        <v>6.3505503810330224E-2</v>
      </c>
      <c r="N330" s="10">
        <f t="shared" si="124"/>
        <v>104</v>
      </c>
      <c r="O330" s="39">
        <f t="shared" si="114"/>
        <v>-0.50794543559663974</v>
      </c>
      <c r="P330" s="11">
        <v>4.8824593128390596E-2</v>
      </c>
      <c r="Q330" s="10">
        <f t="shared" si="125"/>
        <v>173</v>
      </c>
      <c r="R330" s="39">
        <f t="shared" si="115"/>
        <v>0.10390010771533231</v>
      </c>
      <c r="S330" s="12">
        <v>3.93</v>
      </c>
      <c r="T330" s="10">
        <f t="shared" si="126"/>
        <v>141</v>
      </c>
      <c r="U330" s="39">
        <f t="shared" si="116"/>
        <v>-0.28714895566645171</v>
      </c>
      <c r="V330" s="11">
        <v>8.0551523947750364E-2</v>
      </c>
      <c r="W330" s="10">
        <f t="shared" si="127"/>
        <v>57</v>
      </c>
      <c r="X330" s="39">
        <f t="shared" si="117"/>
        <v>-1.0814846155317237</v>
      </c>
      <c r="Y330" s="13">
        <v>50286</v>
      </c>
      <c r="Z330" s="10">
        <f t="shared" si="128"/>
        <v>461</v>
      </c>
      <c r="AA330" s="39">
        <f t="shared" si="118"/>
        <v>0.75118608944939436</v>
      </c>
      <c r="AB330" s="11">
        <v>2.5265957446808505E-2</v>
      </c>
      <c r="AC330" s="10">
        <f t="shared" si="129"/>
        <v>68</v>
      </c>
      <c r="AD330" s="39">
        <f t="shared" si="119"/>
        <v>-1.0165107986253739</v>
      </c>
      <c r="AE330" s="11">
        <v>0.82</v>
      </c>
      <c r="AF330" s="10">
        <f t="shared" si="130"/>
        <v>478</v>
      </c>
      <c r="AG330" s="39">
        <f t="shared" si="120"/>
        <v>0.80582540812057535</v>
      </c>
      <c r="AH330" s="14">
        <v>1.7030000000000001</v>
      </c>
      <c r="AI330" s="10">
        <f t="shared" si="131"/>
        <v>491</v>
      </c>
      <c r="AJ330" s="39">
        <f t="shared" si="121"/>
        <v>5.8927448394572667E-2</v>
      </c>
      <c r="AK330" s="13">
        <v>306629.38986475323</v>
      </c>
      <c r="AL330" s="44"/>
    </row>
    <row r="331" spans="1:38" x14ac:dyDescent="0.25">
      <c r="A331" t="s">
        <v>956</v>
      </c>
      <c r="B331" s="5" t="s">
        <v>503</v>
      </c>
      <c r="C331" s="6" t="s">
        <v>44</v>
      </c>
      <c r="D331" s="7" t="s">
        <v>20</v>
      </c>
      <c r="E331" s="42">
        <f t="shared" si="110"/>
        <v>3.5131311018109805</v>
      </c>
      <c r="F331" s="8">
        <v>15.05831868962073</v>
      </c>
      <c r="G331" s="9">
        <f t="shared" si="111"/>
        <v>424</v>
      </c>
      <c r="H331" s="10">
        <f t="shared" si="122"/>
        <v>506</v>
      </c>
      <c r="I331" s="39">
        <f t="shared" si="112"/>
        <v>0.68546052133986712</v>
      </c>
      <c r="J331" s="11">
        <v>0.21319226904663391</v>
      </c>
      <c r="K331" s="10">
        <f t="shared" si="123"/>
        <v>192</v>
      </c>
      <c r="L331" s="39">
        <f t="shared" si="113"/>
        <v>-0.22220871994094177</v>
      </c>
      <c r="M331" s="11">
        <v>5.8628024461579366E-2</v>
      </c>
      <c r="N331" s="10">
        <f t="shared" si="124"/>
        <v>211</v>
      </c>
      <c r="O331" s="39">
        <f t="shared" si="114"/>
        <v>0.13043288403463377</v>
      </c>
      <c r="P331" s="11">
        <v>2.5120635821742832E-2</v>
      </c>
      <c r="Q331" s="10">
        <f t="shared" si="125"/>
        <v>262</v>
      </c>
      <c r="R331" s="39">
        <f t="shared" si="115"/>
        <v>0.33416030165311439</v>
      </c>
      <c r="S331" s="12">
        <v>1.95</v>
      </c>
      <c r="T331" s="10">
        <f t="shared" si="126"/>
        <v>440</v>
      </c>
      <c r="U331" s="39">
        <f t="shared" si="116"/>
        <v>0.66867033586846036</v>
      </c>
      <c r="V331" s="11">
        <v>2.7415477469183162E-2</v>
      </c>
      <c r="W331" s="10">
        <f t="shared" si="127"/>
        <v>479</v>
      </c>
      <c r="X331" s="39">
        <f t="shared" si="117"/>
        <v>1.0150903252049452</v>
      </c>
      <c r="Y331" s="13">
        <v>108995</v>
      </c>
      <c r="Z331" s="10">
        <f t="shared" si="128"/>
        <v>391</v>
      </c>
      <c r="AA331" s="39">
        <f t="shared" si="118"/>
        <v>0.51003834880276455</v>
      </c>
      <c r="AB331" s="11">
        <v>2.9932378679395386E-2</v>
      </c>
      <c r="AC331" s="10">
        <f t="shared" si="129"/>
        <v>445</v>
      </c>
      <c r="AD331" s="39">
        <f t="shared" si="119"/>
        <v>0.75593852574622022</v>
      </c>
      <c r="AE331" s="11">
        <v>0.95099999999999996</v>
      </c>
      <c r="AF331" s="10">
        <f t="shared" si="130"/>
        <v>262</v>
      </c>
      <c r="AG331" s="39">
        <f t="shared" si="120"/>
        <v>1.7208859156782764E-2</v>
      </c>
      <c r="AH331" s="14">
        <v>2.347</v>
      </c>
      <c r="AI331" s="10">
        <f t="shared" si="131"/>
        <v>424</v>
      </c>
      <c r="AJ331" s="39">
        <f t="shared" si="121"/>
        <v>-8.5259138552341768E-2</v>
      </c>
      <c r="AK331" s="13">
        <v>215112.84469346053</v>
      </c>
      <c r="AL331" s="44"/>
    </row>
    <row r="332" spans="1:38" x14ac:dyDescent="0.25">
      <c r="A332" t="s">
        <v>957</v>
      </c>
      <c r="B332" s="5" t="s">
        <v>502</v>
      </c>
      <c r="C332" s="6" t="s">
        <v>81</v>
      </c>
      <c r="D332" s="7" t="s">
        <v>34</v>
      </c>
      <c r="E332" s="42">
        <f t="shared" si="110"/>
        <v>4.402773579765344</v>
      </c>
      <c r="F332" s="8">
        <v>12.803697969537996</v>
      </c>
      <c r="G332" s="9">
        <f t="shared" si="111"/>
        <v>471</v>
      </c>
      <c r="H332" s="10">
        <f t="shared" si="122"/>
        <v>335</v>
      </c>
      <c r="I332" s="39">
        <f t="shared" si="112"/>
        <v>-1.1234363705584909E-2</v>
      </c>
      <c r="J332" s="11">
        <v>6.060030395136784E-2</v>
      </c>
      <c r="K332" s="10">
        <f t="shared" si="123"/>
        <v>419</v>
      </c>
      <c r="L332" s="39">
        <f t="shared" si="113"/>
        <v>0.65553019055906681</v>
      </c>
      <c r="M332" s="11">
        <v>3.1290184312044576E-2</v>
      </c>
      <c r="N332" s="10">
        <f t="shared" si="124"/>
        <v>489</v>
      </c>
      <c r="O332" s="39">
        <f t="shared" si="114"/>
        <v>0.80696419382803874</v>
      </c>
      <c r="P332" s="11">
        <v>0</v>
      </c>
      <c r="Q332" s="10">
        <f t="shared" si="125"/>
        <v>334</v>
      </c>
      <c r="R332" s="39">
        <f t="shared" si="115"/>
        <v>0.41556542072202729</v>
      </c>
      <c r="S332" s="12">
        <v>1.25</v>
      </c>
      <c r="T332" s="10">
        <f t="shared" si="126"/>
        <v>560</v>
      </c>
      <c r="U332" s="39">
        <f t="shared" si="116"/>
        <v>1.1072464647198228</v>
      </c>
      <c r="V332" s="11">
        <v>3.0340888809566305E-3</v>
      </c>
      <c r="W332" s="10">
        <f t="shared" si="127"/>
        <v>451</v>
      </c>
      <c r="X332" s="39">
        <f t="shared" si="117"/>
        <v>0.75986163622293279</v>
      </c>
      <c r="Y332" s="13">
        <v>101848</v>
      </c>
      <c r="Z332" s="10">
        <f t="shared" si="128"/>
        <v>341</v>
      </c>
      <c r="AA332" s="39">
        <f t="shared" si="118"/>
        <v>0.35854803237137439</v>
      </c>
      <c r="AB332" s="11">
        <v>3.2863849765258218E-2</v>
      </c>
      <c r="AC332" s="10">
        <f t="shared" si="129"/>
        <v>401</v>
      </c>
      <c r="AD332" s="39">
        <f t="shared" si="119"/>
        <v>0.62063705060335039</v>
      </c>
      <c r="AE332" s="11">
        <v>0.94099999999999995</v>
      </c>
      <c r="AF332" s="10">
        <f t="shared" si="130"/>
        <v>462</v>
      </c>
      <c r="AG332" s="39">
        <f t="shared" si="120"/>
        <v>0.69071678140846915</v>
      </c>
      <c r="AH332" s="14">
        <v>1.7969999999999999</v>
      </c>
      <c r="AI332" s="10">
        <f t="shared" si="131"/>
        <v>468</v>
      </c>
      <c r="AJ332" s="39">
        <f t="shared" si="121"/>
        <v>7.9051692923661344E-4</v>
      </c>
      <c r="AK332" s="13">
        <v>269729.34786204854</v>
      </c>
      <c r="AL332" s="44"/>
    </row>
    <row r="333" spans="1:38" x14ac:dyDescent="0.25">
      <c r="A333" t="s">
        <v>958</v>
      </c>
      <c r="B333" s="5" t="s">
        <v>528</v>
      </c>
      <c r="C333" s="6" t="s">
        <v>81</v>
      </c>
      <c r="D333" s="7" t="s">
        <v>34</v>
      </c>
      <c r="E333" s="42">
        <f t="shared" si="110"/>
        <v>4.2192205051032765</v>
      </c>
      <c r="F333" s="8">
        <v>13.268876482955628</v>
      </c>
      <c r="G333" s="9">
        <f t="shared" si="111"/>
        <v>464</v>
      </c>
      <c r="H333" s="10">
        <f t="shared" si="122"/>
        <v>213</v>
      </c>
      <c r="I333" s="39">
        <f t="shared" si="112"/>
        <v>-0.23990281924663459</v>
      </c>
      <c r="J333" s="11">
        <v>1.0516731163214166E-2</v>
      </c>
      <c r="K333" s="10">
        <f t="shared" si="123"/>
        <v>255</v>
      </c>
      <c r="L333" s="39">
        <f t="shared" si="113"/>
        <v>-1.1792787927041595E-2</v>
      </c>
      <c r="M333" s="11">
        <v>5.2074461613334955E-2</v>
      </c>
      <c r="N333" s="10">
        <f t="shared" si="124"/>
        <v>370</v>
      </c>
      <c r="O333" s="39">
        <f t="shared" si="114"/>
        <v>0.50869097279262887</v>
      </c>
      <c r="P333" s="11">
        <v>1.107533805537669E-2</v>
      </c>
      <c r="Q333" s="10">
        <f t="shared" si="125"/>
        <v>446</v>
      </c>
      <c r="R333" s="39">
        <f t="shared" si="115"/>
        <v>0.52255500578402703</v>
      </c>
      <c r="S333" s="12">
        <v>0.33</v>
      </c>
      <c r="T333" s="10">
        <f t="shared" si="126"/>
        <v>290</v>
      </c>
      <c r="U333" s="39">
        <f t="shared" si="116"/>
        <v>0.31937784875634745</v>
      </c>
      <c r="V333" s="11">
        <v>4.6833396728794219E-2</v>
      </c>
      <c r="W333" s="10">
        <f t="shared" si="127"/>
        <v>526</v>
      </c>
      <c r="X333" s="39">
        <f t="shared" si="117"/>
        <v>1.6602864527882697</v>
      </c>
      <c r="Y333" s="13">
        <v>127062</v>
      </c>
      <c r="Z333" s="10">
        <f t="shared" si="128"/>
        <v>408</v>
      </c>
      <c r="AA333" s="39">
        <f t="shared" si="118"/>
        <v>0.57222517063609424</v>
      </c>
      <c r="AB333" s="11">
        <v>2.872900889035232E-2</v>
      </c>
      <c r="AC333" s="10">
        <f t="shared" si="129"/>
        <v>361</v>
      </c>
      <c r="AD333" s="39">
        <f t="shared" si="119"/>
        <v>0.51239587048905444</v>
      </c>
      <c r="AE333" s="11">
        <v>0.93299999999999994</v>
      </c>
      <c r="AF333" s="10">
        <f t="shared" si="130"/>
        <v>474</v>
      </c>
      <c r="AG333" s="39">
        <f t="shared" si="120"/>
        <v>0.76908861236139248</v>
      </c>
      <c r="AH333" s="14">
        <v>1.7330000000000001</v>
      </c>
      <c r="AI333" s="10">
        <f t="shared" si="131"/>
        <v>454</v>
      </c>
      <c r="AJ333" s="39">
        <f t="shared" si="121"/>
        <v>-2.2636269760296403E-2</v>
      </c>
      <c r="AK333" s="13">
        <v>254860.15213664985</v>
      </c>
      <c r="AL333" s="44"/>
    </row>
    <row r="334" spans="1:38" x14ac:dyDescent="0.25">
      <c r="A334" t="s">
        <v>959</v>
      </c>
      <c r="B334" s="5" t="s">
        <v>256</v>
      </c>
      <c r="C334" s="6" t="s">
        <v>81</v>
      </c>
      <c r="D334" s="7" t="s">
        <v>34</v>
      </c>
      <c r="E334" s="42">
        <f t="shared" si="110"/>
        <v>-0.98698482630941931</v>
      </c>
      <c r="F334" s="8">
        <v>26.462961414914556</v>
      </c>
      <c r="G334" s="9">
        <f t="shared" si="111"/>
        <v>188</v>
      </c>
      <c r="H334" s="10">
        <f t="shared" si="122"/>
        <v>458</v>
      </c>
      <c r="I334" s="39">
        <f t="shared" si="112"/>
        <v>0.34076177084067089</v>
      </c>
      <c r="J334" s="11">
        <v>0.13769543272190088</v>
      </c>
      <c r="K334" s="10">
        <f t="shared" si="123"/>
        <v>104</v>
      </c>
      <c r="L334" s="39">
        <f t="shared" si="113"/>
        <v>-0.76951977335282218</v>
      </c>
      <c r="M334" s="11">
        <v>7.5674439871970742E-2</v>
      </c>
      <c r="N334" s="10">
        <f t="shared" si="124"/>
        <v>178</v>
      </c>
      <c r="O334" s="39">
        <f t="shared" si="114"/>
        <v>-5.47334399566378E-3</v>
      </c>
      <c r="P334" s="11">
        <v>3.0167040638244828E-2</v>
      </c>
      <c r="Q334" s="10">
        <f t="shared" si="125"/>
        <v>159</v>
      </c>
      <c r="R334" s="39">
        <f t="shared" si="115"/>
        <v>2.5983779463658631E-2</v>
      </c>
      <c r="S334" s="12">
        <v>4.5999999999999996</v>
      </c>
      <c r="T334" s="10">
        <f t="shared" si="126"/>
        <v>159</v>
      </c>
      <c r="U334" s="39">
        <f t="shared" si="116"/>
        <v>-0.18571516876729668</v>
      </c>
      <c r="V334" s="11">
        <v>7.4912601964374895E-2</v>
      </c>
      <c r="W334" s="10">
        <f t="shared" si="127"/>
        <v>144</v>
      </c>
      <c r="X334" s="39">
        <f t="shared" si="117"/>
        <v>-0.67701838754651666</v>
      </c>
      <c r="Y334" s="13">
        <v>61612</v>
      </c>
      <c r="Z334" s="10">
        <f t="shared" si="128"/>
        <v>396</v>
      </c>
      <c r="AA334" s="39">
        <f t="shared" si="118"/>
        <v>0.53879160963191053</v>
      </c>
      <c r="AB334" s="11">
        <v>2.9375977750738747E-2</v>
      </c>
      <c r="AC334" s="10">
        <f t="shared" si="129"/>
        <v>120</v>
      </c>
      <c r="AD334" s="39">
        <f t="shared" si="119"/>
        <v>-0.5700159306539031</v>
      </c>
      <c r="AE334" s="11">
        <v>0.85299999999999998</v>
      </c>
      <c r="AF334" s="10">
        <f t="shared" si="130"/>
        <v>319</v>
      </c>
      <c r="AG334" s="39">
        <f t="shared" si="120"/>
        <v>0.15191044360711989</v>
      </c>
      <c r="AH334" s="14">
        <v>2.2370000000000001</v>
      </c>
      <c r="AI334" s="10">
        <f t="shared" si="131"/>
        <v>307</v>
      </c>
      <c r="AJ334" s="39">
        <f t="shared" si="121"/>
        <v>-0.17730197886140159</v>
      </c>
      <c r="AK334" s="13">
        <v>156692.41231344009</v>
      </c>
      <c r="AL334" s="44"/>
    </row>
    <row r="335" spans="1:38" x14ac:dyDescent="0.25">
      <c r="A335" t="s">
        <v>960</v>
      </c>
      <c r="B335" s="5" t="s">
        <v>435</v>
      </c>
      <c r="C335" s="6" t="s">
        <v>81</v>
      </c>
      <c r="D335" s="7" t="s">
        <v>34</v>
      </c>
      <c r="E335" s="42">
        <f t="shared" si="110"/>
        <v>2.5893890075934913</v>
      </c>
      <c r="F335" s="8">
        <v>17.399358059081017</v>
      </c>
      <c r="G335" s="9">
        <f t="shared" si="111"/>
        <v>375</v>
      </c>
      <c r="H335" s="10">
        <f t="shared" si="122"/>
        <v>315</v>
      </c>
      <c r="I335" s="39">
        <f t="shared" si="112"/>
        <v>-4.4916876928088656E-2</v>
      </c>
      <c r="J335" s="11">
        <v>5.3223070398642935E-2</v>
      </c>
      <c r="K335" s="10">
        <f t="shared" si="123"/>
        <v>35</v>
      </c>
      <c r="L335" s="39">
        <f t="shared" si="113"/>
        <v>-1.6041542141226592</v>
      </c>
      <c r="M335" s="11">
        <v>0.10166975881261596</v>
      </c>
      <c r="N335" s="10">
        <f t="shared" si="124"/>
        <v>221</v>
      </c>
      <c r="O335" s="39">
        <f t="shared" si="114"/>
        <v>0.17882898158586433</v>
      </c>
      <c r="P335" s="11">
        <v>2.3323615160349854E-2</v>
      </c>
      <c r="Q335" s="10">
        <f t="shared" si="125"/>
        <v>396</v>
      </c>
      <c r="R335" s="39">
        <f t="shared" si="115"/>
        <v>0.47952658570474449</v>
      </c>
      <c r="S335" s="12">
        <v>0.7</v>
      </c>
      <c r="T335" s="10">
        <f t="shared" si="126"/>
        <v>476</v>
      </c>
      <c r="U335" s="39">
        <f t="shared" si="116"/>
        <v>0.75994404127555981</v>
      </c>
      <c r="V335" s="11">
        <v>2.2341376228775692E-2</v>
      </c>
      <c r="W335" s="10">
        <f t="shared" si="127"/>
        <v>354</v>
      </c>
      <c r="X335" s="39">
        <f t="shared" si="117"/>
        <v>0.15994744198635402</v>
      </c>
      <c r="Y335" s="13">
        <v>85049</v>
      </c>
      <c r="Z335" s="10">
        <f t="shared" si="128"/>
        <v>399</v>
      </c>
      <c r="AA335" s="39">
        <f t="shared" si="118"/>
        <v>0.54359284205279279</v>
      </c>
      <c r="AB335" s="11">
        <v>2.9283069673510603E-2</v>
      </c>
      <c r="AC335" s="10">
        <f t="shared" si="129"/>
        <v>453</v>
      </c>
      <c r="AD335" s="39">
        <f t="shared" si="119"/>
        <v>0.78299882077479421</v>
      </c>
      <c r="AE335" s="11">
        <v>0.95299999999999996</v>
      </c>
      <c r="AF335" s="10">
        <f t="shared" si="130"/>
        <v>430</v>
      </c>
      <c r="AG335" s="39">
        <f t="shared" si="120"/>
        <v>0.53642223921990084</v>
      </c>
      <c r="AH335" s="14">
        <v>1.923</v>
      </c>
      <c r="AI335" s="10">
        <f t="shared" si="131"/>
        <v>350</v>
      </c>
      <c r="AJ335" s="39">
        <f t="shared" si="121"/>
        <v>-0.1491499713156256</v>
      </c>
      <c r="AK335" s="13">
        <v>174560.74892351695</v>
      </c>
      <c r="AL335" s="44"/>
    </row>
    <row r="336" spans="1:38" x14ac:dyDescent="0.25">
      <c r="A336" t="s">
        <v>961</v>
      </c>
      <c r="B336" s="5" t="s">
        <v>156</v>
      </c>
      <c r="C336" s="6" t="s">
        <v>19</v>
      </c>
      <c r="D336" s="7" t="s">
        <v>20</v>
      </c>
      <c r="E336" s="42">
        <f t="shared" si="110"/>
        <v>-3.2916863055277528</v>
      </c>
      <c r="F336" s="8">
        <v>32.303765825017756</v>
      </c>
      <c r="G336" s="9">
        <f t="shared" si="111"/>
        <v>106</v>
      </c>
      <c r="H336" s="10">
        <f t="shared" si="122"/>
        <v>260</v>
      </c>
      <c r="I336" s="39">
        <f t="shared" si="112"/>
        <v>-0.15952072036990178</v>
      </c>
      <c r="J336" s="11">
        <v>2.8122232063773289E-2</v>
      </c>
      <c r="K336" s="10">
        <f t="shared" si="123"/>
        <v>421</v>
      </c>
      <c r="L336" s="39">
        <f t="shared" si="113"/>
        <v>0.66162109602807329</v>
      </c>
      <c r="M336" s="11">
        <v>3.1100478468899521E-2</v>
      </c>
      <c r="N336" s="10">
        <f t="shared" si="124"/>
        <v>198</v>
      </c>
      <c r="O336" s="39">
        <f t="shared" si="114"/>
        <v>7.5496861794173267E-2</v>
      </c>
      <c r="P336" s="11">
        <v>2.7160493827160494E-2</v>
      </c>
      <c r="Q336" s="10">
        <f t="shared" si="125"/>
        <v>112</v>
      </c>
      <c r="R336" s="39">
        <f t="shared" si="115"/>
        <v>-0.2252091593775582</v>
      </c>
      <c r="S336" s="12">
        <v>6.76</v>
      </c>
      <c r="T336" s="10">
        <f t="shared" si="126"/>
        <v>63</v>
      </c>
      <c r="U336" s="39">
        <f t="shared" si="116"/>
        <v>-1.0748524676145275</v>
      </c>
      <c r="V336" s="11">
        <v>0.12434165330890772</v>
      </c>
      <c r="W336" s="10">
        <f t="shared" si="127"/>
        <v>124</v>
      </c>
      <c r="X336" s="39">
        <f t="shared" si="117"/>
        <v>-0.77847420192988004</v>
      </c>
      <c r="Y336" s="13">
        <v>58771</v>
      </c>
      <c r="Z336" s="10">
        <f t="shared" si="128"/>
        <v>127</v>
      </c>
      <c r="AA336" s="39">
        <f t="shared" si="118"/>
        <v>-0.56822110385001912</v>
      </c>
      <c r="AB336" s="11">
        <v>5.0797649034424852E-2</v>
      </c>
      <c r="AC336" s="10">
        <f t="shared" si="129"/>
        <v>154</v>
      </c>
      <c r="AD336" s="39">
        <f t="shared" si="119"/>
        <v>-0.38059386545388529</v>
      </c>
      <c r="AE336" s="11">
        <v>0.86699999999999999</v>
      </c>
      <c r="AF336" s="10">
        <f t="shared" si="130"/>
        <v>26</v>
      </c>
      <c r="AG336" s="39">
        <f t="shared" si="120"/>
        <v>-1.5416558408912113</v>
      </c>
      <c r="AH336" s="14">
        <v>3.62</v>
      </c>
      <c r="AI336" s="10">
        <f t="shared" si="131"/>
        <v>48</v>
      </c>
      <c r="AJ336" s="39">
        <f t="shared" si="121"/>
        <v>-0.31977401115118453</v>
      </c>
      <c r="AK336" s="13">
        <v>66264.11066084441</v>
      </c>
      <c r="AL336" s="44"/>
    </row>
    <row r="337" spans="1:38" x14ac:dyDescent="0.25">
      <c r="A337" t="s">
        <v>962</v>
      </c>
      <c r="B337" s="5" t="s">
        <v>99</v>
      </c>
      <c r="C337" s="6" t="s">
        <v>44</v>
      </c>
      <c r="D337" s="7" t="s">
        <v>20</v>
      </c>
      <c r="E337" s="42">
        <f t="shared" si="110"/>
        <v>-5.7857575136338459</v>
      </c>
      <c r="F337" s="8">
        <v>38.624489893957985</v>
      </c>
      <c r="G337" s="9">
        <f t="shared" si="111"/>
        <v>68</v>
      </c>
      <c r="H337" s="10">
        <f t="shared" si="122"/>
        <v>132</v>
      </c>
      <c r="I337" s="39">
        <f t="shared" si="112"/>
        <v>-0.41381868175726855</v>
      </c>
      <c r="J337" s="11">
        <v>-2.7574783201792852E-2</v>
      </c>
      <c r="K337" s="10">
        <f t="shared" si="123"/>
        <v>357</v>
      </c>
      <c r="L337" s="39">
        <f t="shared" si="113"/>
        <v>0.43775825412323344</v>
      </c>
      <c r="M337" s="11">
        <v>3.807285546415981E-2</v>
      </c>
      <c r="N337" s="10">
        <f t="shared" si="124"/>
        <v>83</v>
      </c>
      <c r="O337" s="39">
        <f t="shared" si="114"/>
        <v>-0.72006812304678358</v>
      </c>
      <c r="P337" s="11">
        <v>5.6701030927835051E-2</v>
      </c>
      <c r="Q337" s="10">
        <f t="shared" si="125"/>
        <v>44</v>
      </c>
      <c r="R337" s="39">
        <f t="shared" si="115"/>
        <v>-1.3369704998044252</v>
      </c>
      <c r="S337" s="12">
        <v>16.32</v>
      </c>
      <c r="T337" s="10">
        <f t="shared" si="126"/>
        <v>67</v>
      </c>
      <c r="U337" s="39">
        <f t="shared" si="116"/>
        <v>-0.98242185027337958</v>
      </c>
      <c r="V337" s="11">
        <v>0.11920323685029567</v>
      </c>
      <c r="W337" s="10">
        <f t="shared" si="127"/>
        <v>63</v>
      </c>
      <c r="X337" s="39">
        <f t="shared" si="117"/>
        <v>-1.046666094228035</v>
      </c>
      <c r="Y337" s="13">
        <v>51261</v>
      </c>
      <c r="Z337" s="10">
        <f t="shared" si="128"/>
        <v>72</v>
      </c>
      <c r="AA337" s="39">
        <f t="shared" si="118"/>
        <v>-1.0849415915664791</v>
      </c>
      <c r="AB337" s="11">
        <v>6.0796645702306078E-2</v>
      </c>
      <c r="AC337" s="10">
        <f t="shared" si="129"/>
        <v>148</v>
      </c>
      <c r="AD337" s="39">
        <f t="shared" si="119"/>
        <v>-0.40765416048245928</v>
      </c>
      <c r="AE337" s="11">
        <v>0.86499999999999999</v>
      </c>
      <c r="AF337" s="10">
        <f t="shared" si="130"/>
        <v>124</v>
      </c>
      <c r="AG337" s="39">
        <f t="shared" si="120"/>
        <v>-0.53751675680687871</v>
      </c>
      <c r="AH337" s="14">
        <v>2.8</v>
      </c>
      <c r="AI337" s="10">
        <f t="shared" si="131"/>
        <v>56</v>
      </c>
      <c r="AJ337" s="39">
        <f t="shared" si="121"/>
        <v>-0.31456359248822013</v>
      </c>
      <c r="AK337" s="13">
        <v>69571.211030077029</v>
      </c>
      <c r="AL337" s="44">
        <v>1</v>
      </c>
    </row>
    <row r="338" spans="1:38" x14ac:dyDescent="0.25">
      <c r="A338" t="s">
        <v>963</v>
      </c>
      <c r="B338" s="5" t="s">
        <v>397</v>
      </c>
      <c r="C338" s="6" t="s">
        <v>44</v>
      </c>
      <c r="D338" s="7" t="s">
        <v>20</v>
      </c>
      <c r="E338" s="42">
        <f t="shared" si="110"/>
        <v>2.7552481706310843</v>
      </c>
      <c r="F338" s="8">
        <v>16.979021221680902</v>
      </c>
      <c r="G338" s="9">
        <f t="shared" si="111"/>
        <v>385</v>
      </c>
      <c r="H338" s="10">
        <f t="shared" si="122"/>
        <v>463</v>
      </c>
      <c r="I338" s="39">
        <f t="shared" si="112"/>
        <v>0.3558186557779861</v>
      </c>
      <c r="J338" s="11">
        <v>0.14099323167251088</v>
      </c>
      <c r="K338" s="10">
        <f t="shared" si="123"/>
        <v>430</v>
      </c>
      <c r="L338" s="39">
        <f t="shared" si="113"/>
        <v>0.70750918414244457</v>
      </c>
      <c r="M338" s="11">
        <v>2.9671259366690839E-2</v>
      </c>
      <c r="N338" s="10">
        <f t="shared" si="124"/>
        <v>435</v>
      </c>
      <c r="O338" s="39">
        <f t="shared" si="114"/>
        <v>0.64725924773790722</v>
      </c>
      <c r="P338" s="11">
        <v>5.9300873907615478E-3</v>
      </c>
      <c r="Q338" s="10">
        <f t="shared" si="125"/>
        <v>291</v>
      </c>
      <c r="R338" s="39">
        <f t="shared" si="115"/>
        <v>0.37951458227722301</v>
      </c>
      <c r="S338" s="12">
        <v>1.56</v>
      </c>
      <c r="T338" s="10">
        <f t="shared" si="126"/>
        <v>390</v>
      </c>
      <c r="U338" s="39">
        <f t="shared" si="116"/>
        <v>0.55000123944656854</v>
      </c>
      <c r="V338" s="11">
        <v>3.4012547311660701E-2</v>
      </c>
      <c r="W338" s="10">
        <f t="shared" si="127"/>
        <v>320</v>
      </c>
      <c r="X338" s="39">
        <f t="shared" si="117"/>
        <v>-4.0388655280438179E-3</v>
      </c>
      <c r="Y338" s="13">
        <v>80457</v>
      </c>
      <c r="Z338" s="10">
        <f t="shared" si="128"/>
        <v>351</v>
      </c>
      <c r="AA338" s="39">
        <f t="shared" si="118"/>
        <v>0.40318939858482677</v>
      </c>
      <c r="AB338" s="11">
        <v>3.2000000000000001E-2</v>
      </c>
      <c r="AC338" s="10">
        <f t="shared" si="129"/>
        <v>401</v>
      </c>
      <c r="AD338" s="39">
        <f t="shared" si="119"/>
        <v>0.62063705060335039</v>
      </c>
      <c r="AE338" s="11">
        <v>0.94099999999999995</v>
      </c>
      <c r="AF338" s="10">
        <f t="shared" si="130"/>
        <v>191</v>
      </c>
      <c r="AG338" s="39">
        <f t="shared" si="120"/>
        <v>-0.25219430974389201</v>
      </c>
      <c r="AH338" s="14">
        <v>2.5670000000000002</v>
      </c>
      <c r="AI338" s="10">
        <f t="shared" si="131"/>
        <v>308</v>
      </c>
      <c r="AJ338" s="39">
        <f t="shared" si="121"/>
        <v>-0.17639146013953097</v>
      </c>
      <c r="AK338" s="13">
        <v>157270.32687195626</v>
      </c>
      <c r="AL338" s="44"/>
    </row>
    <row r="339" spans="1:38" x14ac:dyDescent="0.25">
      <c r="A339" t="s">
        <v>964</v>
      </c>
      <c r="B339" s="5" t="s">
        <v>402</v>
      </c>
      <c r="C339" s="6" t="s">
        <v>81</v>
      </c>
      <c r="D339" s="7" t="s">
        <v>34</v>
      </c>
      <c r="E339" s="42">
        <f t="shared" si="110"/>
        <v>1.6754285072882207</v>
      </c>
      <c r="F339" s="8">
        <v>19.71560793741827</v>
      </c>
      <c r="G339" s="9">
        <f t="shared" si="111"/>
        <v>313</v>
      </c>
      <c r="H339" s="10">
        <f t="shared" si="122"/>
        <v>499</v>
      </c>
      <c r="I339" s="39">
        <f t="shared" si="112"/>
        <v>0.61982317089166139</v>
      </c>
      <c r="J339" s="11">
        <v>0.19881620212906936</v>
      </c>
      <c r="K339" s="10">
        <f t="shared" si="123"/>
        <v>321</v>
      </c>
      <c r="L339" s="39">
        <f t="shared" si="113"/>
        <v>0.29551326678911016</v>
      </c>
      <c r="M339" s="11">
        <v>4.2503182842033103E-2</v>
      </c>
      <c r="N339" s="10">
        <f t="shared" si="124"/>
        <v>241</v>
      </c>
      <c r="O339" s="39">
        <f t="shared" si="114"/>
        <v>0.2205390693749528</v>
      </c>
      <c r="P339" s="11">
        <v>2.1774856203779787E-2</v>
      </c>
      <c r="Q339" s="10">
        <f t="shared" si="125"/>
        <v>308</v>
      </c>
      <c r="R339" s="39">
        <f t="shared" si="115"/>
        <v>0.39114388500135344</v>
      </c>
      <c r="S339" s="12">
        <v>1.46</v>
      </c>
      <c r="T339" s="10">
        <f t="shared" si="126"/>
        <v>285</v>
      </c>
      <c r="U339" s="39">
        <f t="shared" si="116"/>
        <v>0.31436116541014192</v>
      </c>
      <c r="V339" s="11">
        <v>4.7112284926399191E-2</v>
      </c>
      <c r="W339" s="10">
        <f t="shared" si="127"/>
        <v>276</v>
      </c>
      <c r="X339" s="39">
        <f t="shared" si="117"/>
        <v>-0.20573630996212899</v>
      </c>
      <c r="Y339" s="13">
        <v>74809</v>
      </c>
      <c r="Z339" s="10">
        <f t="shared" si="128"/>
        <v>269</v>
      </c>
      <c r="AA339" s="39">
        <f t="shared" si="118"/>
        <v>0.144803230012399</v>
      </c>
      <c r="AB339" s="11">
        <v>3.7000000000000005E-2</v>
      </c>
      <c r="AC339" s="10">
        <f t="shared" si="129"/>
        <v>423</v>
      </c>
      <c r="AD339" s="39">
        <f t="shared" si="119"/>
        <v>0.7018179356890738</v>
      </c>
      <c r="AE339" s="11">
        <v>0.94700000000000006</v>
      </c>
      <c r="AF339" s="10">
        <f t="shared" si="130"/>
        <v>179</v>
      </c>
      <c r="AG339" s="39">
        <f t="shared" si="120"/>
        <v>-0.28403286606851691</v>
      </c>
      <c r="AH339" s="14">
        <v>2.593</v>
      </c>
      <c r="AI339" s="10">
        <f t="shared" si="131"/>
        <v>273</v>
      </c>
      <c r="AJ339" s="39">
        <f t="shared" si="121"/>
        <v>-0.19730544456253976</v>
      </c>
      <c r="AK339" s="13">
        <v>143996.02972207873</v>
      </c>
      <c r="AL339" s="44"/>
    </row>
    <row r="340" spans="1:38" x14ac:dyDescent="0.25">
      <c r="A340" t="s">
        <v>965</v>
      </c>
      <c r="B340" s="5" t="s">
        <v>576</v>
      </c>
      <c r="C340" s="6" t="s">
        <v>81</v>
      </c>
      <c r="D340" s="7" t="s">
        <v>34</v>
      </c>
      <c r="E340" s="42">
        <f t="shared" si="110"/>
        <v>8.8918975217967251</v>
      </c>
      <c r="F340" s="8">
        <v>1.4269122319727039</v>
      </c>
      <c r="G340" s="9">
        <f t="shared" si="111"/>
        <v>564</v>
      </c>
      <c r="H340" s="10">
        <f t="shared" si="122"/>
        <v>261</v>
      </c>
      <c r="I340" s="39">
        <f t="shared" si="112"/>
        <v>-0.15938583605069981</v>
      </c>
      <c r="J340" s="11">
        <v>2.8151774785801775E-2</v>
      </c>
      <c r="K340" s="10">
        <f t="shared" si="123"/>
        <v>186</v>
      </c>
      <c r="L340" s="39">
        <f t="shared" si="113"/>
        <v>-0.24091116827197104</v>
      </c>
      <c r="M340" s="11">
        <v>5.921052631578947E-2</v>
      </c>
      <c r="N340" s="10">
        <f t="shared" si="124"/>
        <v>489</v>
      </c>
      <c r="O340" s="39">
        <f t="shared" si="114"/>
        <v>0.80696419382803874</v>
      </c>
      <c r="P340" s="11">
        <v>0</v>
      </c>
      <c r="Q340" s="10">
        <f t="shared" si="125"/>
        <v>502</v>
      </c>
      <c r="R340" s="39">
        <f t="shared" si="115"/>
        <v>0.56093170477365739</v>
      </c>
      <c r="S340" s="12">
        <v>0</v>
      </c>
      <c r="T340" s="10">
        <f t="shared" si="126"/>
        <v>446</v>
      </c>
      <c r="U340" s="39">
        <f t="shared" si="116"/>
        <v>0.69022462134353058</v>
      </c>
      <c r="V340" s="11">
        <v>2.6217228464419477E-2</v>
      </c>
      <c r="W340" s="10">
        <f t="shared" si="127"/>
        <v>564</v>
      </c>
      <c r="X340" s="39">
        <f t="shared" si="117"/>
        <v>3.6199799656715661</v>
      </c>
      <c r="Y340" s="13">
        <v>181938</v>
      </c>
      <c r="Z340" s="10">
        <f t="shared" si="128"/>
        <v>553</v>
      </c>
      <c r="AA340" s="39">
        <f t="shared" si="118"/>
        <v>1.7683077957938753</v>
      </c>
      <c r="AB340" s="11">
        <v>5.5837563451776647E-3</v>
      </c>
      <c r="AC340" s="10">
        <f t="shared" si="129"/>
        <v>562</v>
      </c>
      <c r="AD340" s="39">
        <f t="shared" si="119"/>
        <v>1.4189157539462827</v>
      </c>
      <c r="AE340" s="11">
        <v>1</v>
      </c>
      <c r="AF340" s="10">
        <f t="shared" si="130"/>
        <v>388</v>
      </c>
      <c r="AG340" s="39">
        <f t="shared" si="120"/>
        <v>0.40539433434548217</v>
      </c>
      <c r="AH340" s="14">
        <v>2.0299999999999998</v>
      </c>
      <c r="AI340" s="10">
        <f t="shared" si="131"/>
        <v>501</v>
      </c>
      <c r="AJ340" s="39">
        <f t="shared" si="121"/>
        <v>0.10119661573628708</v>
      </c>
      <c r="AK340" s="13">
        <v>333458.01688402757</v>
      </c>
      <c r="AL340" s="44"/>
    </row>
    <row r="341" spans="1:38" x14ac:dyDescent="0.25">
      <c r="A341" t="s">
        <v>966</v>
      </c>
      <c r="B341" s="5" t="s">
        <v>541</v>
      </c>
      <c r="C341" s="6" t="s">
        <v>61</v>
      </c>
      <c r="D341" s="7" t="s">
        <v>39</v>
      </c>
      <c r="E341" s="42">
        <f t="shared" si="110"/>
        <v>5.4462039365842934</v>
      </c>
      <c r="F341" s="8">
        <v>10.159332664660988</v>
      </c>
      <c r="G341" s="9">
        <f t="shared" si="111"/>
        <v>511</v>
      </c>
      <c r="H341" s="10">
        <f t="shared" si="122"/>
        <v>166</v>
      </c>
      <c r="I341" s="39">
        <f t="shared" si="112"/>
        <v>-0.34489678588438905</v>
      </c>
      <c r="J341" s="11">
        <v>-1.2479326417080161E-2</v>
      </c>
      <c r="K341" s="10">
        <f t="shared" si="123"/>
        <v>290</v>
      </c>
      <c r="L341" s="39">
        <f t="shared" si="113"/>
        <v>0.17237438755707676</v>
      </c>
      <c r="M341" s="11">
        <v>4.6338436077782375E-2</v>
      </c>
      <c r="N341" s="10">
        <f t="shared" si="124"/>
        <v>489</v>
      </c>
      <c r="O341" s="39">
        <f t="shared" si="114"/>
        <v>0.80696419382803874</v>
      </c>
      <c r="P341" s="11">
        <v>0</v>
      </c>
      <c r="Q341" s="10">
        <f t="shared" si="125"/>
        <v>486</v>
      </c>
      <c r="R341" s="39">
        <f t="shared" si="115"/>
        <v>0.54348775068746169</v>
      </c>
      <c r="S341" s="12">
        <v>0.15</v>
      </c>
      <c r="T341" s="10">
        <f t="shared" si="126"/>
        <v>525</v>
      </c>
      <c r="U341" s="39">
        <f t="shared" si="116"/>
        <v>0.88521769786741555</v>
      </c>
      <c r="V341" s="11">
        <v>1.5377144707024927E-2</v>
      </c>
      <c r="W341" s="10">
        <f t="shared" si="127"/>
        <v>525</v>
      </c>
      <c r="X341" s="39">
        <f t="shared" si="117"/>
        <v>1.6326101922648251</v>
      </c>
      <c r="Y341" s="13">
        <v>126287</v>
      </c>
      <c r="Z341" s="10">
        <f t="shared" si="128"/>
        <v>482</v>
      </c>
      <c r="AA341" s="39">
        <f t="shared" si="118"/>
        <v>0.8645713718405893</v>
      </c>
      <c r="AB341" s="11">
        <v>2.3071852340145024E-2</v>
      </c>
      <c r="AC341" s="10">
        <f t="shared" si="129"/>
        <v>355</v>
      </c>
      <c r="AD341" s="39">
        <f t="shared" si="119"/>
        <v>0.48533557546048051</v>
      </c>
      <c r="AE341" s="11">
        <v>0.93099999999999994</v>
      </c>
      <c r="AF341" s="10">
        <f t="shared" si="130"/>
        <v>518</v>
      </c>
      <c r="AG341" s="39">
        <f t="shared" si="120"/>
        <v>1.0458391404139038</v>
      </c>
      <c r="AH341" s="14">
        <v>1.5069999999999999</v>
      </c>
      <c r="AI341" s="10">
        <f t="shared" si="131"/>
        <v>487</v>
      </c>
      <c r="AJ341" s="39">
        <f t="shared" si="121"/>
        <v>3.8751876455340215E-2</v>
      </c>
      <c r="AK341" s="13">
        <v>293823.76987034123</v>
      </c>
      <c r="AL341" s="44"/>
    </row>
    <row r="342" spans="1:38" x14ac:dyDescent="0.25">
      <c r="A342" t="s">
        <v>967</v>
      </c>
      <c r="B342" s="5" t="s">
        <v>109</v>
      </c>
      <c r="C342" s="6" t="s">
        <v>24</v>
      </c>
      <c r="D342" s="7" t="s">
        <v>20</v>
      </c>
      <c r="E342" s="42">
        <f t="shared" si="110"/>
        <v>-2.0379346001477456</v>
      </c>
      <c r="F342" s="8">
        <v>29.12638317655362</v>
      </c>
      <c r="G342" s="9">
        <f t="shared" si="111"/>
        <v>147</v>
      </c>
      <c r="H342" s="10">
        <f t="shared" si="122"/>
        <v>333</v>
      </c>
      <c r="I342" s="39">
        <f t="shared" si="112"/>
        <v>-1.515092051893817E-2</v>
      </c>
      <c r="J342" s="11">
        <v>5.9742489270386168E-2</v>
      </c>
      <c r="K342" s="10">
        <f t="shared" si="123"/>
        <v>455</v>
      </c>
      <c r="L342" s="39">
        <f t="shared" si="113"/>
        <v>0.83337502158750099</v>
      </c>
      <c r="M342" s="11">
        <v>2.575107296137339E-2</v>
      </c>
      <c r="N342" s="10">
        <f t="shared" si="124"/>
        <v>310</v>
      </c>
      <c r="O342" s="39">
        <f t="shared" si="114"/>
        <v>0.38222219718128497</v>
      </c>
      <c r="P342" s="11">
        <v>1.5771315919172007E-2</v>
      </c>
      <c r="Q342" s="10">
        <f t="shared" si="125"/>
        <v>244</v>
      </c>
      <c r="R342" s="39">
        <f t="shared" si="115"/>
        <v>0.29345774211865799</v>
      </c>
      <c r="S342" s="12">
        <v>2.2999999999999998</v>
      </c>
      <c r="T342" s="10">
        <f t="shared" si="126"/>
        <v>205</v>
      </c>
      <c r="U342" s="39">
        <f t="shared" si="116"/>
        <v>4.420804255050139E-2</v>
      </c>
      <c r="V342" s="11">
        <v>6.2130677021779504E-2</v>
      </c>
      <c r="W342" s="10">
        <f t="shared" si="127"/>
        <v>93</v>
      </c>
      <c r="X342" s="39">
        <f t="shared" si="117"/>
        <v>-0.88371541452677249</v>
      </c>
      <c r="Y342" s="13">
        <v>55824</v>
      </c>
      <c r="Z342" s="10">
        <f t="shared" si="128"/>
        <v>77</v>
      </c>
      <c r="AA342" s="39">
        <f t="shared" si="118"/>
        <v>-1.0006670144853091</v>
      </c>
      <c r="AB342" s="11">
        <v>5.9165858389912708E-2</v>
      </c>
      <c r="AC342" s="10">
        <f t="shared" si="129"/>
        <v>72</v>
      </c>
      <c r="AD342" s="39">
        <f t="shared" si="119"/>
        <v>-0.96239020856822433</v>
      </c>
      <c r="AE342" s="11">
        <v>0.82400000000000007</v>
      </c>
      <c r="AF342" s="10">
        <f t="shared" si="130"/>
        <v>200</v>
      </c>
      <c r="AG342" s="39">
        <f t="shared" si="120"/>
        <v>-0.19096631681192019</v>
      </c>
      <c r="AH342" s="14">
        <v>2.5169999999999999</v>
      </c>
      <c r="AI342" s="10">
        <f t="shared" si="131"/>
        <v>130</v>
      </c>
      <c r="AJ342" s="39">
        <f t="shared" si="121"/>
        <v>-0.27145756192817733</v>
      </c>
      <c r="AK342" s="13">
        <v>96931.002786266443</v>
      </c>
      <c r="AL342" s="44"/>
    </row>
    <row r="343" spans="1:38" x14ac:dyDescent="0.25">
      <c r="A343" t="s">
        <v>968</v>
      </c>
      <c r="B343" s="5" t="s">
        <v>106</v>
      </c>
      <c r="C343" s="6" t="s">
        <v>47</v>
      </c>
      <c r="D343" s="7" t="s">
        <v>20</v>
      </c>
      <c r="E343" s="42">
        <f t="shared" si="110"/>
        <v>-3.6863484199952241</v>
      </c>
      <c r="F343" s="8">
        <v>33.303957927755533</v>
      </c>
      <c r="G343" s="9">
        <f t="shared" si="111"/>
        <v>98</v>
      </c>
      <c r="H343" s="10">
        <f t="shared" si="122"/>
        <v>69</v>
      </c>
      <c r="I343" s="39">
        <f t="shared" si="112"/>
        <v>-0.62502353669163269</v>
      </c>
      <c r="J343" s="11">
        <v>-7.383343177790902E-2</v>
      </c>
      <c r="K343" s="10">
        <f t="shared" si="123"/>
        <v>431</v>
      </c>
      <c r="L343" s="39">
        <f t="shared" si="113"/>
        <v>0.70905928677931895</v>
      </c>
      <c r="M343" s="11">
        <v>2.9622980251346499E-2</v>
      </c>
      <c r="N343" s="10">
        <f t="shared" si="124"/>
        <v>55</v>
      </c>
      <c r="O343" s="39">
        <f t="shared" si="114"/>
        <v>-1.1113613254282133</v>
      </c>
      <c r="P343" s="11">
        <v>7.1230342275670669E-2</v>
      </c>
      <c r="Q343" s="10">
        <f t="shared" si="125"/>
        <v>70</v>
      </c>
      <c r="R343" s="39">
        <f t="shared" si="115"/>
        <v>-0.59618391627731815</v>
      </c>
      <c r="S343" s="12">
        <v>9.9499999999999993</v>
      </c>
      <c r="T343" s="10">
        <f t="shared" si="126"/>
        <v>313</v>
      </c>
      <c r="U343" s="39">
        <f t="shared" si="116"/>
        <v>0.37052374157749313</v>
      </c>
      <c r="V343" s="11">
        <v>4.3990086741016107E-2</v>
      </c>
      <c r="W343" s="10">
        <f t="shared" si="127"/>
        <v>226</v>
      </c>
      <c r="X343" s="39">
        <f t="shared" si="117"/>
        <v>-0.42211110029961518</v>
      </c>
      <c r="Y343" s="13">
        <v>68750</v>
      </c>
      <c r="Z343" s="10">
        <f t="shared" si="128"/>
        <v>125</v>
      </c>
      <c r="AA343" s="39">
        <f t="shared" si="118"/>
        <v>-0.57838816459577302</v>
      </c>
      <c r="AB343" s="11">
        <v>5.0994390617032127E-2</v>
      </c>
      <c r="AC343" s="10">
        <f t="shared" si="129"/>
        <v>74</v>
      </c>
      <c r="AD343" s="39">
        <f t="shared" si="119"/>
        <v>-0.9217997660253634</v>
      </c>
      <c r="AE343" s="11">
        <v>0.82700000000000007</v>
      </c>
      <c r="AF343" s="10">
        <f t="shared" si="130"/>
        <v>27</v>
      </c>
      <c r="AG343" s="39">
        <f t="shared" si="120"/>
        <v>-1.4596103303623693</v>
      </c>
      <c r="AH343" s="14">
        <v>3.5529999999999999</v>
      </c>
      <c r="AI343" s="10">
        <f t="shared" si="131"/>
        <v>30</v>
      </c>
      <c r="AJ343" s="39">
        <f t="shared" si="121"/>
        <v>-0.33253697551105527</v>
      </c>
      <c r="AK343" s="13">
        <v>58163.340477625185</v>
      </c>
      <c r="AL343" s="44"/>
    </row>
    <row r="344" spans="1:38" x14ac:dyDescent="0.25">
      <c r="A344" t="s">
        <v>969</v>
      </c>
      <c r="B344" s="5" t="s">
        <v>143</v>
      </c>
      <c r="C344" s="6" t="s">
        <v>54</v>
      </c>
      <c r="D344" s="7" t="s">
        <v>39</v>
      </c>
      <c r="E344" s="42">
        <f t="shared" si="110"/>
        <v>-3.3471414389405818</v>
      </c>
      <c r="F344" s="8">
        <v>32.444305756423695</v>
      </c>
      <c r="G344" s="9">
        <f t="shared" si="111"/>
        <v>105</v>
      </c>
      <c r="H344" s="10">
        <f t="shared" si="122"/>
        <v>89</v>
      </c>
      <c r="I344" s="39">
        <f t="shared" si="112"/>
        <v>-0.5636555657530814</v>
      </c>
      <c r="J344" s="11">
        <v>-6.0392455705848724E-2</v>
      </c>
      <c r="K344" s="10">
        <f t="shared" si="123"/>
        <v>513</v>
      </c>
      <c r="L344" s="39">
        <f t="shared" si="113"/>
        <v>1.1252664498862059</v>
      </c>
      <c r="M344" s="11">
        <v>1.6659894351889477E-2</v>
      </c>
      <c r="N344" s="10">
        <f t="shared" si="124"/>
        <v>162</v>
      </c>
      <c r="O344" s="39">
        <f t="shared" si="114"/>
        <v>-9.0362240832743704E-2</v>
      </c>
      <c r="P344" s="11">
        <v>3.3319094404100809E-2</v>
      </c>
      <c r="Q344" s="10">
        <f t="shared" si="125"/>
        <v>17</v>
      </c>
      <c r="R344" s="39">
        <f t="shared" si="115"/>
        <v>-2.7138799423414657</v>
      </c>
      <c r="S344" s="12">
        <v>28.16</v>
      </c>
      <c r="T344" s="10">
        <f t="shared" si="126"/>
        <v>261</v>
      </c>
      <c r="U344" s="39">
        <f t="shared" si="116"/>
        <v>0.24925444455888279</v>
      </c>
      <c r="V344" s="11">
        <v>5.0731707317073174E-2</v>
      </c>
      <c r="W344" s="10">
        <f t="shared" si="127"/>
        <v>121</v>
      </c>
      <c r="X344" s="39">
        <f t="shared" si="117"/>
        <v>-0.79125884872651642</v>
      </c>
      <c r="Y344" s="13">
        <v>58413</v>
      </c>
      <c r="Z344" s="10">
        <f t="shared" si="128"/>
        <v>290</v>
      </c>
      <c r="AA344" s="39">
        <f t="shared" si="118"/>
        <v>0.18878621561477812</v>
      </c>
      <c r="AB344" s="11">
        <v>3.6148890479599141E-2</v>
      </c>
      <c r="AC344" s="10">
        <f t="shared" si="129"/>
        <v>170</v>
      </c>
      <c r="AD344" s="39">
        <f t="shared" si="119"/>
        <v>-0.2723526853395894</v>
      </c>
      <c r="AE344" s="11">
        <v>0.875</v>
      </c>
      <c r="AF344" s="10">
        <f t="shared" si="130"/>
        <v>259</v>
      </c>
      <c r="AG344" s="39">
        <f t="shared" si="120"/>
        <v>8.6369401463066101E-3</v>
      </c>
      <c r="AH344" s="14">
        <v>2.3540000000000001</v>
      </c>
      <c r="AI344" s="10">
        <f t="shared" si="131"/>
        <v>188</v>
      </c>
      <c r="AJ344" s="39">
        <f t="shared" si="121"/>
        <v>-0.2395613517751391</v>
      </c>
      <c r="AK344" s="13">
        <v>117175.81902800378</v>
      </c>
      <c r="AL344" s="44">
        <v>1</v>
      </c>
    </row>
    <row r="345" spans="1:38" x14ac:dyDescent="0.25">
      <c r="A345" t="s">
        <v>970</v>
      </c>
      <c r="B345" s="5" t="s">
        <v>184</v>
      </c>
      <c r="C345" s="6" t="s">
        <v>54</v>
      </c>
      <c r="D345" s="7" t="s">
        <v>39</v>
      </c>
      <c r="E345" s="42">
        <f t="shared" si="110"/>
        <v>-3.9926495973679246</v>
      </c>
      <c r="F345" s="8">
        <v>34.08021692865011</v>
      </c>
      <c r="G345" s="9">
        <f t="shared" si="111"/>
        <v>91</v>
      </c>
      <c r="H345" s="10">
        <f t="shared" si="122"/>
        <v>112</v>
      </c>
      <c r="I345" s="39">
        <f t="shared" si="112"/>
        <v>-0.47052384046157797</v>
      </c>
      <c r="J345" s="11">
        <v>-3.9994497747515401E-2</v>
      </c>
      <c r="K345" s="10">
        <f t="shared" si="123"/>
        <v>177</v>
      </c>
      <c r="L345" s="39">
        <f t="shared" si="113"/>
        <v>-0.27912151368445764</v>
      </c>
      <c r="M345" s="11">
        <v>6.040061633281972E-2</v>
      </c>
      <c r="N345" s="10">
        <f t="shared" si="124"/>
        <v>107</v>
      </c>
      <c r="O345" s="39">
        <f t="shared" si="114"/>
        <v>-0.48815245556412212</v>
      </c>
      <c r="P345" s="11">
        <v>4.808964969557928E-2</v>
      </c>
      <c r="Q345" s="10">
        <f t="shared" si="125"/>
        <v>73</v>
      </c>
      <c r="R345" s="39">
        <f t="shared" si="115"/>
        <v>-0.57059945028423142</v>
      </c>
      <c r="S345" s="12">
        <v>9.73</v>
      </c>
      <c r="T345" s="10">
        <f t="shared" si="126"/>
        <v>90</v>
      </c>
      <c r="U345" s="39">
        <f t="shared" si="116"/>
        <v>-0.70345736382616675</v>
      </c>
      <c r="V345" s="11">
        <v>0.10369500213583939</v>
      </c>
      <c r="W345" s="10">
        <f t="shared" si="127"/>
        <v>120</v>
      </c>
      <c r="X345" s="39">
        <f t="shared" si="117"/>
        <v>-0.7996510051433029</v>
      </c>
      <c r="Y345" s="13">
        <v>58178</v>
      </c>
      <c r="Z345" s="10">
        <f t="shared" si="128"/>
        <v>92</v>
      </c>
      <c r="AA345" s="39">
        <f t="shared" si="118"/>
        <v>-0.7853869768483398</v>
      </c>
      <c r="AB345" s="11">
        <v>5.5E-2</v>
      </c>
      <c r="AC345" s="10">
        <f t="shared" si="129"/>
        <v>129</v>
      </c>
      <c r="AD345" s="39">
        <f t="shared" si="119"/>
        <v>-0.48883504556817969</v>
      </c>
      <c r="AE345" s="11">
        <v>0.8590000000000001</v>
      </c>
      <c r="AF345" s="10">
        <f t="shared" si="130"/>
        <v>359</v>
      </c>
      <c r="AG345" s="39">
        <f t="shared" si="120"/>
        <v>0.31600146466480333</v>
      </c>
      <c r="AH345" s="14">
        <v>2.1030000000000002</v>
      </c>
      <c r="AI345" s="10">
        <f t="shared" si="131"/>
        <v>278</v>
      </c>
      <c r="AJ345" s="39">
        <f t="shared" si="121"/>
        <v>-0.19262531105309361</v>
      </c>
      <c r="AK345" s="13">
        <v>146966.55325546814</v>
      </c>
      <c r="AL345" s="44">
        <v>1</v>
      </c>
    </row>
    <row r="346" spans="1:38" x14ac:dyDescent="0.25">
      <c r="A346" t="s">
        <v>971</v>
      </c>
      <c r="B346" s="5" t="s">
        <v>195</v>
      </c>
      <c r="C346" s="6" t="s">
        <v>81</v>
      </c>
      <c r="D346" s="7" t="s">
        <v>34</v>
      </c>
      <c r="E346" s="42">
        <f t="shared" si="110"/>
        <v>0.22901461569639714</v>
      </c>
      <c r="F346" s="8">
        <v>23.381254318531958</v>
      </c>
      <c r="G346" s="9">
        <f t="shared" si="111"/>
        <v>240</v>
      </c>
      <c r="H346" s="10">
        <f t="shared" si="122"/>
        <v>207</v>
      </c>
      <c r="I346" s="39">
        <f t="shared" si="112"/>
        <v>-0.25395240467972302</v>
      </c>
      <c r="J346" s="11">
        <v>7.4395536267823914E-3</v>
      </c>
      <c r="K346" s="10">
        <f t="shared" si="123"/>
        <v>63</v>
      </c>
      <c r="L346" s="39">
        <f t="shared" si="113"/>
        <v>-1.211029316260503</v>
      </c>
      <c r="M346" s="11">
        <v>8.9425587467362927E-2</v>
      </c>
      <c r="N346" s="10">
        <f t="shared" si="124"/>
        <v>489</v>
      </c>
      <c r="O346" s="39">
        <f t="shared" si="114"/>
        <v>0.80696419382803874</v>
      </c>
      <c r="P346" s="11">
        <v>0</v>
      </c>
      <c r="Q346" s="10">
        <f t="shared" si="125"/>
        <v>140</v>
      </c>
      <c r="R346" s="39">
        <f t="shared" si="115"/>
        <v>-3.9140315791471716E-2</v>
      </c>
      <c r="S346" s="12">
        <v>5.16</v>
      </c>
      <c r="T346" s="10">
        <f t="shared" si="126"/>
        <v>247</v>
      </c>
      <c r="U346" s="39">
        <f t="shared" si="116"/>
        <v>0.19609178674281821</v>
      </c>
      <c r="V346" s="11">
        <v>5.3687133600740511E-2</v>
      </c>
      <c r="W346" s="10">
        <f t="shared" si="127"/>
        <v>173</v>
      </c>
      <c r="X346" s="39">
        <f t="shared" si="117"/>
        <v>-0.59556090334783607</v>
      </c>
      <c r="Y346" s="13">
        <v>63893</v>
      </c>
      <c r="Z346" s="10">
        <f t="shared" si="128"/>
        <v>411</v>
      </c>
      <c r="AA346" s="39">
        <f t="shared" si="118"/>
        <v>0.58609872774761118</v>
      </c>
      <c r="AB346" s="11">
        <v>2.8460543337645538E-2</v>
      </c>
      <c r="AC346" s="10">
        <f t="shared" si="129"/>
        <v>172</v>
      </c>
      <c r="AD346" s="39">
        <f t="shared" si="119"/>
        <v>-0.23176224279672841</v>
      </c>
      <c r="AE346" s="11">
        <v>0.878</v>
      </c>
      <c r="AF346" s="10">
        <f t="shared" si="130"/>
        <v>192</v>
      </c>
      <c r="AG346" s="39">
        <f t="shared" si="120"/>
        <v>-0.24729607030933429</v>
      </c>
      <c r="AH346" s="14">
        <v>2.5630000000000002</v>
      </c>
      <c r="AI346" s="10">
        <f t="shared" si="131"/>
        <v>149</v>
      </c>
      <c r="AJ346" s="39">
        <f t="shared" si="121"/>
        <v>-0.2624287314945789</v>
      </c>
      <c r="AK346" s="13">
        <v>102661.68402171704</v>
      </c>
      <c r="AL346" s="44"/>
    </row>
    <row r="347" spans="1:38" x14ac:dyDescent="0.25">
      <c r="A347" t="s">
        <v>972</v>
      </c>
      <c r="B347" s="5" t="s">
        <v>48</v>
      </c>
      <c r="C347" s="6" t="s">
        <v>49</v>
      </c>
      <c r="D347" s="7" t="s">
        <v>39</v>
      </c>
      <c r="E347" s="42">
        <f t="shared" si="110"/>
        <v>-10.512969584855002</v>
      </c>
      <c r="F347" s="8">
        <v>50.604662320647328</v>
      </c>
      <c r="G347" s="9">
        <f t="shared" si="111"/>
        <v>27</v>
      </c>
      <c r="H347" s="10">
        <f t="shared" si="122"/>
        <v>524</v>
      </c>
      <c r="I347" s="39">
        <f t="shared" si="112"/>
        <v>0.9821863527295206</v>
      </c>
      <c r="J347" s="11">
        <v>0.27818194914643812</v>
      </c>
      <c r="K347" s="10">
        <f t="shared" si="123"/>
        <v>110</v>
      </c>
      <c r="L347" s="39">
        <f t="shared" si="113"/>
        <v>-0.73094137956968597</v>
      </c>
      <c r="M347" s="11">
        <v>7.4472886710942029E-2</v>
      </c>
      <c r="N347" s="10">
        <f t="shared" si="124"/>
        <v>34</v>
      </c>
      <c r="O347" s="39">
        <f t="shared" si="114"/>
        <v>-1.824556758331356</v>
      </c>
      <c r="P347" s="11">
        <v>9.7712372715859946E-2</v>
      </c>
      <c r="Q347" s="10">
        <f t="shared" si="125"/>
        <v>58</v>
      </c>
      <c r="R347" s="39">
        <f t="shared" si="115"/>
        <v>-0.85784322757025244</v>
      </c>
      <c r="S347" s="12">
        <v>12.2</v>
      </c>
      <c r="T347" s="10">
        <f t="shared" si="126"/>
        <v>10</v>
      </c>
      <c r="U347" s="39">
        <f t="shared" si="116"/>
        <v>-3.446378515437889</v>
      </c>
      <c r="V347" s="11">
        <v>0.25617987777068318</v>
      </c>
      <c r="W347" s="10">
        <f t="shared" si="127"/>
        <v>39</v>
      </c>
      <c r="X347" s="39">
        <f t="shared" si="117"/>
        <v>-1.2472207769372812</v>
      </c>
      <c r="Y347" s="13">
        <v>45645</v>
      </c>
      <c r="Z347" s="10">
        <f t="shared" si="128"/>
        <v>208</v>
      </c>
      <c r="AA347" s="39">
        <f t="shared" si="118"/>
        <v>-0.11358293856002838</v>
      </c>
      <c r="AB347" s="11">
        <v>4.2000000000000003E-2</v>
      </c>
      <c r="AC347" s="10">
        <f t="shared" si="129"/>
        <v>11</v>
      </c>
      <c r="AD347" s="39">
        <f t="shared" si="119"/>
        <v>-2.9648520406826986</v>
      </c>
      <c r="AE347" s="11">
        <v>0.67599999999999993</v>
      </c>
      <c r="AF347" s="10">
        <f t="shared" si="130"/>
        <v>207</v>
      </c>
      <c r="AG347" s="39">
        <f t="shared" si="120"/>
        <v>-0.16892423935641071</v>
      </c>
      <c r="AH347" s="14">
        <v>2.4990000000000001</v>
      </c>
      <c r="AI347" s="10">
        <f t="shared" si="131"/>
        <v>51</v>
      </c>
      <c r="AJ347" s="39">
        <f t="shared" si="121"/>
        <v>-0.31646204314540965</v>
      </c>
      <c r="AK347" s="13">
        <v>68366.247038605841</v>
      </c>
      <c r="AL347" s="44">
        <v>1</v>
      </c>
    </row>
    <row r="348" spans="1:38" x14ac:dyDescent="0.25">
      <c r="A348" t="s">
        <v>973</v>
      </c>
      <c r="B348" s="5" t="s">
        <v>208</v>
      </c>
      <c r="C348" s="6" t="s">
        <v>44</v>
      </c>
      <c r="D348" s="7" t="s">
        <v>20</v>
      </c>
      <c r="E348" s="42">
        <f t="shared" si="110"/>
        <v>-1.1437370484774485</v>
      </c>
      <c r="F348" s="8">
        <v>26.860218534237021</v>
      </c>
      <c r="G348" s="9">
        <f t="shared" si="111"/>
        <v>182</v>
      </c>
      <c r="H348" s="10">
        <f t="shared" si="122"/>
        <v>8</v>
      </c>
      <c r="I348" s="39">
        <f t="shared" si="112"/>
        <v>-1.6398838429826665</v>
      </c>
      <c r="J348" s="11">
        <v>-0.29611083291604068</v>
      </c>
      <c r="K348" s="10">
        <f t="shared" si="123"/>
        <v>11</v>
      </c>
      <c r="L348" s="39">
        <f t="shared" si="113"/>
        <v>-2.8765157414617137</v>
      </c>
      <c r="M348" s="11">
        <v>0.14129841789416259</v>
      </c>
      <c r="N348" s="10">
        <f t="shared" si="124"/>
        <v>97</v>
      </c>
      <c r="O348" s="39">
        <f t="shared" si="114"/>
        <v>-0.58337046214107635</v>
      </c>
      <c r="P348" s="11">
        <v>5.1625239005736137E-2</v>
      </c>
      <c r="Q348" s="10">
        <f t="shared" si="125"/>
        <v>449</v>
      </c>
      <c r="R348" s="39">
        <f t="shared" si="115"/>
        <v>0.52371793605644001</v>
      </c>
      <c r="S348" s="12">
        <v>0.32</v>
      </c>
      <c r="T348" s="10">
        <f t="shared" si="126"/>
        <v>485</v>
      </c>
      <c r="U348" s="39">
        <f t="shared" si="116"/>
        <v>0.77872697454843154</v>
      </c>
      <c r="V348" s="11">
        <v>2.1297192642787996E-2</v>
      </c>
      <c r="W348" s="10">
        <f t="shared" si="127"/>
        <v>277</v>
      </c>
      <c r="X348" s="39">
        <f t="shared" si="117"/>
        <v>-0.19370160054741817</v>
      </c>
      <c r="Y348" s="13">
        <v>75146</v>
      </c>
      <c r="Z348" s="10">
        <f t="shared" si="128"/>
        <v>328</v>
      </c>
      <c r="AA348" s="39">
        <f t="shared" si="118"/>
        <v>0.30424151697647095</v>
      </c>
      <c r="AB348" s="11">
        <v>3.391472868217054E-2</v>
      </c>
      <c r="AC348" s="10">
        <f t="shared" si="129"/>
        <v>84</v>
      </c>
      <c r="AD348" s="39">
        <f t="shared" si="119"/>
        <v>-0.82708873342535438</v>
      </c>
      <c r="AE348" s="11">
        <v>0.83400000000000007</v>
      </c>
      <c r="AF348" s="10">
        <f t="shared" si="130"/>
        <v>369</v>
      </c>
      <c r="AG348" s="39">
        <f t="shared" si="120"/>
        <v>0.34049266183759191</v>
      </c>
      <c r="AH348" s="14">
        <v>2.0830000000000002</v>
      </c>
      <c r="AI348" s="10">
        <f t="shared" si="131"/>
        <v>2</v>
      </c>
      <c r="AJ348" s="39">
        <f t="shared" si="121"/>
        <v>-0.40914379717298033</v>
      </c>
      <c r="AK348" s="13">
        <v>9540.2902792464065</v>
      </c>
      <c r="AL348" s="44"/>
    </row>
    <row r="349" spans="1:38" x14ac:dyDescent="0.25">
      <c r="A349" t="s">
        <v>974</v>
      </c>
      <c r="B349" s="5" t="s">
        <v>343</v>
      </c>
      <c r="C349" s="6" t="s">
        <v>93</v>
      </c>
      <c r="D349" s="7" t="s">
        <v>34</v>
      </c>
      <c r="E349" s="42">
        <f t="shared" si="110"/>
        <v>1.6646909681895423</v>
      </c>
      <c r="F349" s="8">
        <v>19.742820080199767</v>
      </c>
      <c r="G349" s="9">
        <f t="shared" si="111"/>
        <v>312</v>
      </c>
      <c r="H349" s="10">
        <f t="shared" si="122"/>
        <v>174</v>
      </c>
      <c r="I349" s="39">
        <f t="shared" si="112"/>
        <v>-0.32758994090152221</v>
      </c>
      <c r="J349" s="11">
        <v>-8.68873523832836E-3</v>
      </c>
      <c r="K349" s="10">
        <f t="shared" si="123"/>
        <v>403</v>
      </c>
      <c r="L349" s="39">
        <f t="shared" si="113"/>
        <v>0.61351707678319667</v>
      </c>
      <c r="M349" s="11">
        <v>3.2598714416896234E-2</v>
      </c>
      <c r="N349" s="10">
        <f t="shared" si="124"/>
        <v>327</v>
      </c>
      <c r="O349" s="39">
        <f t="shared" si="114"/>
        <v>0.41924895138785939</v>
      </c>
      <c r="P349" s="11">
        <v>1.4396456256921373E-2</v>
      </c>
      <c r="Q349" s="10">
        <f t="shared" si="125"/>
        <v>378</v>
      </c>
      <c r="R349" s="39">
        <f t="shared" si="115"/>
        <v>0.46091970134613591</v>
      </c>
      <c r="S349" s="12">
        <v>0.86</v>
      </c>
      <c r="T349" s="10">
        <f t="shared" si="126"/>
        <v>301</v>
      </c>
      <c r="U349" s="39">
        <f t="shared" si="116"/>
        <v>0.34749406631985263</v>
      </c>
      <c r="V349" s="11">
        <v>4.5270355831328352E-2</v>
      </c>
      <c r="W349" s="10">
        <f t="shared" si="127"/>
        <v>266</v>
      </c>
      <c r="X349" s="39">
        <f t="shared" si="117"/>
        <v>-0.24430451817544555</v>
      </c>
      <c r="Y349" s="13">
        <v>73729</v>
      </c>
      <c r="Z349" s="10">
        <f t="shared" si="128"/>
        <v>320</v>
      </c>
      <c r="AA349" s="39">
        <f t="shared" si="118"/>
        <v>0.27604958410213987</v>
      </c>
      <c r="AB349" s="11">
        <v>3.4460267420371782E-2</v>
      </c>
      <c r="AC349" s="10">
        <f t="shared" si="129"/>
        <v>320</v>
      </c>
      <c r="AD349" s="39">
        <f t="shared" si="119"/>
        <v>0.36356424783189911</v>
      </c>
      <c r="AE349" s="11">
        <v>0.92200000000000004</v>
      </c>
      <c r="AF349" s="10">
        <f t="shared" si="130"/>
        <v>291</v>
      </c>
      <c r="AG349" s="39">
        <f t="shared" si="120"/>
        <v>9.925436968562476E-2</v>
      </c>
      <c r="AH349" s="14">
        <v>2.2799999999999998</v>
      </c>
      <c r="AI349" s="10">
        <f t="shared" si="131"/>
        <v>232</v>
      </c>
      <c r="AJ349" s="39">
        <f t="shared" si="121"/>
        <v>-0.2183057640588959</v>
      </c>
      <c r="AK349" s="13">
        <v>130666.93491170333</v>
      </c>
      <c r="AL349" s="44"/>
    </row>
    <row r="350" spans="1:38" x14ac:dyDescent="0.25">
      <c r="A350" t="s">
        <v>975</v>
      </c>
      <c r="B350" s="5" t="s">
        <v>526</v>
      </c>
      <c r="C350" s="6" t="s">
        <v>61</v>
      </c>
      <c r="D350" s="7" t="s">
        <v>39</v>
      </c>
      <c r="E350" s="42">
        <f t="shared" si="110"/>
        <v>4.1076238157946641</v>
      </c>
      <c r="F350" s="8">
        <v>13.551695946102644</v>
      </c>
      <c r="G350" s="9">
        <f t="shared" si="111"/>
        <v>460</v>
      </c>
      <c r="H350" s="10">
        <f t="shared" si="122"/>
        <v>223</v>
      </c>
      <c r="I350" s="39">
        <f t="shared" si="112"/>
        <v>-0.22776736485120039</v>
      </c>
      <c r="J350" s="11">
        <v>1.3174670633234076E-2</v>
      </c>
      <c r="K350" s="10">
        <f t="shared" si="123"/>
        <v>508</v>
      </c>
      <c r="L350" s="39">
        <f t="shared" si="113"/>
        <v>1.0916988539423733</v>
      </c>
      <c r="M350" s="11">
        <v>1.7705382436260624E-2</v>
      </c>
      <c r="N350" s="10">
        <f t="shared" si="124"/>
        <v>251</v>
      </c>
      <c r="O350" s="39">
        <f t="shared" si="114"/>
        <v>0.25034521729836856</v>
      </c>
      <c r="P350" s="11">
        <v>2.0668108627733717E-2</v>
      </c>
      <c r="Q350" s="10">
        <f t="shared" si="125"/>
        <v>460</v>
      </c>
      <c r="R350" s="39">
        <f t="shared" si="115"/>
        <v>0.53185844796333137</v>
      </c>
      <c r="S350" s="12">
        <v>0.25</v>
      </c>
      <c r="T350" s="10">
        <f t="shared" si="126"/>
        <v>333</v>
      </c>
      <c r="U350" s="39">
        <f t="shared" si="116"/>
        <v>0.41760271530557314</v>
      </c>
      <c r="V350" s="11">
        <v>4.137286551694843E-2</v>
      </c>
      <c r="W350" s="10">
        <f t="shared" si="127"/>
        <v>493</v>
      </c>
      <c r="X350" s="39">
        <f t="shared" si="117"/>
        <v>1.1173317882741354</v>
      </c>
      <c r="Y350" s="13">
        <v>111858</v>
      </c>
      <c r="Z350" s="10">
        <f t="shared" si="128"/>
        <v>386</v>
      </c>
      <c r="AA350" s="39">
        <f t="shared" si="118"/>
        <v>0.50394211730570548</v>
      </c>
      <c r="AB350" s="11">
        <v>3.0050346129641282E-2</v>
      </c>
      <c r="AC350" s="10">
        <f t="shared" si="129"/>
        <v>507</v>
      </c>
      <c r="AD350" s="39">
        <f t="shared" si="119"/>
        <v>0.98595103348909907</v>
      </c>
      <c r="AE350" s="11">
        <v>0.96799999999999997</v>
      </c>
      <c r="AF350" s="10">
        <f t="shared" si="130"/>
        <v>394</v>
      </c>
      <c r="AG350" s="39">
        <f t="shared" si="120"/>
        <v>0.42621185194235239</v>
      </c>
      <c r="AH350" s="14">
        <v>2.0129999999999999</v>
      </c>
      <c r="AI350" s="10">
        <f t="shared" si="131"/>
        <v>422</v>
      </c>
      <c r="AJ350" s="39">
        <f t="shared" si="121"/>
        <v>-8.7773356399719768E-2</v>
      </c>
      <c r="AK350" s="13">
        <v>213517.04763582748</v>
      </c>
      <c r="AL350" s="44"/>
    </row>
    <row r="351" spans="1:38" x14ac:dyDescent="0.25">
      <c r="A351" t="s">
        <v>976</v>
      </c>
      <c r="B351" s="5" t="s">
        <v>40</v>
      </c>
      <c r="C351" s="6" t="s">
        <v>41</v>
      </c>
      <c r="D351" s="7" t="s">
        <v>34</v>
      </c>
      <c r="E351" s="42">
        <f t="shared" si="110"/>
        <v>-18.571655840887299</v>
      </c>
      <c r="F351" s="8">
        <v>71.027788980780159</v>
      </c>
      <c r="G351" s="9">
        <f t="shared" si="111"/>
        <v>8</v>
      </c>
      <c r="H351" s="10">
        <f t="shared" si="122"/>
        <v>246</v>
      </c>
      <c r="I351" s="39">
        <f t="shared" si="112"/>
        <v>-0.17965609857147372</v>
      </c>
      <c r="J351" s="11">
        <v>2.3712128023015477E-2</v>
      </c>
      <c r="K351" s="10">
        <f t="shared" si="123"/>
        <v>13</v>
      </c>
      <c r="L351" s="39">
        <f t="shared" si="113"/>
        <v>-2.7583558691871009</v>
      </c>
      <c r="M351" s="11">
        <v>0.13761823958408551</v>
      </c>
      <c r="N351" s="10">
        <f t="shared" si="124"/>
        <v>13</v>
      </c>
      <c r="O351" s="39">
        <f t="shared" si="114"/>
        <v>-3.5230142691251869</v>
      </c>
      <c r="P351" s="11">
        <v>0.16077868165045286</v>
      </c>
      <c r="Q351" s="10">
        <f t="shared" si="125"/>
        <v>7</v>
      </c>
      <c r="R351" s="39">
        <f t="shared" si="115"/>
        <v>-4.3745443713472874</v>
      </c>
      <c r="S351" s="12">
        <v>42.44</v>
      </c>
      <c r="T351" s="10">
        <f t="shared" si="126"/>
        <v>13</v>
      </c>
      <c r="U351" s="39">
        <f t="shared" si="116"/>
        <v>-3.2168209016409737</v>
      </c>
      <c r="V351" s="11">
        <v>0.24341827717918021</v>
      </c>
      <c r="W351" s="10">
        <f t="shared" si="127"/>
        <v>13</v>
      </c>
      <c r="X351" s="39">
        <f t="shared" si="117"/>
        <v>-1.6092619758878399</v>
      </c>
      <c r="Y351" s="13">
        <v>35507</v>
      </c>
      <c r="Z351" s="10">
        <f t="shared" si="128"/>
        <v>24</v>
      </c>
      <c r="AA351" s="39">
        <f t="shared" si="118"/>
        <v>-1.9739633522815063</v>
      </c>
      <c r="AB351" s="11">
        <v>7.8E-2</v>
      </c>
      <c r="AC351" s="10">
        <f t="shared" si="129"/>
        <v>7</v>
      </c>
      <c r="AD351" s="39">
        <f t="shared" si="119"/>
        <v>-3.0595630732827059</v>
      </c>
      <c r="AE351" s="11">
        <v>0.66900000000000004</v>
      </c>
      <c r="AF351" s="10">
        <f t="shared" si="130"/>
        <v>258</v>
      </c>
      <c r="AG351" s="39">
        <f t="shared" si="120"/>
        <v>4.9632605703881826E-3</v>
      </c>
      <c r="AH351" s="14">
        <v>2.3570000000000002</v>
      </c>
      <c r="AI351" s="10">
        <f t="shared" si="131"/>
        <v>37</v>
      </c>
      <c r="AJ351" s="39">
        <f t="shared" si="121"/>
        <v>-0.32490288209902068</v>
      </c>
      <c r="AK351" s="13">
        <v>63008.769372072587</v>
      </c>
      <c r="AL351" s="44">
        <v>1</v>
      </c>
    </row>
    <row r="352" spans="1:38" x14ac:dyDescent="0.25">
      <c r="A352" t="s">
        <v>977</v>
      </c>
      <c r="B352" s="5" t="s">
        <v>204</v>
      </c>
      <c r="C352" s="6" t="s">
        <v>47</v>
      </c>
      <c r="D352" s="7" t="s">
        <v>20</v>
      </c>
      <c r="E352" s="42">
        <f t="shared" si="110"/>
        <v>-1.7979647176198412</v>
      </c>
      <c r="F352" s="8">
        <v>28.518227560392738</v>
      </c>
      <c r="G352" s="9">
        <f t="shared" si="111"/>
        <v>157</v>
      </c>
      <c r="H352" s="10">
        <f t="shared" si="122"/>
        <v>111</v>
      </c>
      <c r="I352" s="39">
        <f t="shared" si="112"/>
        <v>-0.47713020580904364</v>
      </c>
      <c r="J352" s="11">
        <v>-4.1441441441441462E-2</v>
      </c>
      <c r="K352" s="10">
        <f t="shared" si="123"/>
        <v>436</v>
      </c>
      <c r="L352" s="39">
        <f t="shared" si="113"/>
        <v>0.72952669963251693</v>
      </c>
      <c r="M352" s="11">
        <v>2.8985507246376812E-2</v>
      </c>
      <c r="N352" s="10">
        <f t="shared" si="124"/>
        <v>170</v>
      </c>
      <c r="O352" s="39">
        <f t="shared" si="114"/>
        <v>-4.1617310770272017E-2</v>
      </c>
      <c r="P352" s="11">
        <v>3.150912106135987E-2</v>
      </c>
      <c r="Q352" s="10">
        <f t="shared" si="125"/>
        <v>66</v>
      </c>
      <c r="R352" s="39">
        <f t="shared" si="115"/>
        <v>-0.69735884997725284</v>
      </c>
      <c r="S352" s="12">
        <v>10.82</v>
      </c>
      <c r="T352" s="10">
        <f t="shared" si="126"/>
        <v>185</v>
      </c>
      <c r="U352" s="39">
        <f t="shared" si="116"/>
        <v>-3.6639323380474612E-2</v>
      </c>
      <c r="V352" s="11">
        <v>6.6625155666251559E-2</v>
      </c>
      <c r="W352" s="10">
        <f t="shared" si="127"/>
        <v>136</v>
      </c>
      <c r="X352" s="39">
        <f t="shared" si="117"/>
        <v>-0.71569372967153699</v>
      </c>
      <c r="Y352" s="13">
        <v>60529</v>
      </c>
      <c r="Z352" s="10">
        <f t="shared" si="128"/>
        <v>201</v>
      </c>
      <c r="AA352" s="39">
        <f t="shared" si="118"/>
        <v>-0.16422366615416578</v>
      </c>
      <c r="AB352" s="11">
        <v>4.2979942693409739E-2</v>
      </c>
      <c r="AC352" s="10">
        <f t="shared" si="129"/>
        <v>264</v>
      </c>
      <c r="AD352" s="39">
        <f t="shared" si="119"/>
        <v>0.1200215925747333</v>
      </c>
      <c r="AE352" s="11">
        <v>0.90400000000000003</v>
      </c>
      <c r="AF352" s="10">
        <f t="shared" si="130"/>
        <v>58</v>
      </c>
      <c r="AG352" s="39">
        <f t="shared" si="120"/>
        <v>-1.0065231826657803</v>
      </c>
      <c r="AH352" s="14">
        <v>3.1829999999999998</v>
      </c>
      <c r="AI352" s="10">
        <f t="shared" si="131"/>
        <v>92</v>
      </c>
      <c r="AJ352" s="39">
        <f t="shared" si="121"/>
        <v>-0.29568703212118097</v>
      </c>
      <c r="AK352" s="13">
        <v>81552.33650151077</v>
      </c>
      <c r="AL352" s="44"/>
    </row>
    <row r="353" spans="1:38" x14ac:dyDescent="0.25">
      <c r="A353" t="s">
        <v>978</v>
      </c>
      <c r="B353" s="5" t="s">
        <v>96</v>
      </c>
      <c r="C353" s="6" t="s">
        <v>71</v>
      </c>
      <c r="D353" s="7" t="s">
        <v>34</v>
      </c>
      <c r="E353" s="42">
        <f t="shared" si="110"/>
        <v>-5.4486238039061723</v>
      </c>
      <c r="F353" s="8">
        <v>37.770092013656502</v>
      </c>
      <c r="G353" s="9">
        <f t="shared" si="111"/>
        <v>73</v>
      </c>
      <c r="H353" s="10">
        <f t="shared" si="122"/>
        <v>253</v>
      </c>
      <c r="I353" s="39">
        <f t="shared" si="112"/>
        <v>-0.16778351800300781</v>
      </c>
      <c r="J353" s="11">
        <v>2.631249216890108E-2</v>
      </c>
      <c r="K353" s="10">
        <f t="shared" si="123"/>
        <v>356</v>
      </c>
      <c r="L353" s="39">
        <f t="shared" si="113"/>
        <v>0.4332013454193841</v>
      </c>
      <c r="M353" s="11">
        <v>3.8214783821478381E-2</v>
      </c>
      <c r="N353" s="10">
        <f t="shared" si="124"/>
        <v>30</v>
      </c>
      <c r="O353" s="39">
        <f t="shared" si="114"/>
        <v>-1.9345918751783457</v>
      </c>
      <c r="P353" s="11">
        <v>0.10179814385150812</v>
      </c>
      <c r="Q353" s="10">
        <f t="shared" si="125"/>
        <v>48</v>
      </c>
      <c r="R353" s="39">
        <f t="shared" si="115"/>
        <v>-1.1962559368424472</v>
      </c>
      <c r="S353" s="12">
        <v>15.11</v>
      </c>
      <c r="T353" s="10">
        <f t="shared" si="126"/>
        <v>89</v>
      </c>
      <c r="U353" s="39">
        <f t="shared" si="116"/>
        <v>-0.73769111080336935</v>
      </c>
      <c r="V353" s="11">
        <v>0.10559812962722431</v>
      </c>
      <c r="W353" s="10">
        <f t="shared" si="127"/>
        <v>34</v>
      </c>
      <c r="X353" s="39">
        <f t="shared" si="117"/>
        <v>-1.3020733397295536</v>
      </c>
      <c r="Y353" s="13">
        <v>44109</v>
      </c>
      <c r="Z353" s="10">
        <f t="shared" si="128"/>
        <v>300</v>
      </c>
      <c r="AA353" s="39">
        <f t="shared" si="118"/>
        <v>0.22296999864296285</v>
      </c>
      <c r="AB353" s="11">
        <v>3.5487404162102956E-2</v>
      </c>
      <c r="AC353" s="10">
        <f t="shared" si="129"/>
        <v>163</v>
      </c>
      <c r="AD353" s="39">
        <f t="shared" si="119"/>
        <v>-0.31294312788245032</v>
      </c>
      <c r="AE353" s="11">
        <v>0.872</v>
      </c>
      <c r="AF353" s="10">
        <f t="shared" si="130"/>
        <v>91</v>
      </c>
      <c r="AG353" s="39">
        <f t="shared" si="120"/>
        <v>-0.74936561235150012</v>
      </c>
      <c r="AH353" s="14">
        <v>2.9729999999999999</v>
      </c>
      <c r="AI353" s="10">
        <f t="shared" si="131"/>
        <v>140</v>
      </c>
      <c r="AJ353" s="39">
        <f t="shared" si="121"/>
        <v>-0.26820586351675302</v>
      </c>
      <c r="AK353" s="13">
        <v>98994.885501390934</v>
      </c>
      <c r="AL353" s="44"/>
    </row>
    <row r="354" spans="1:38" x14ac:dyDescent="0.25">
      <c r="A354" t="s">
        <v>979</v>
      </c>
      <c r="B354" s="5" t="s">
        <v>267</v>
      </c>
      <c r="C354" s="6" t="s">
        <v>93</v>
      </c>
      <c r="D354" s="7" t="s">
        <v>34</v>
      </c>
      <c r="E354" s="42">
        <f t="shared" si="110"/>
        <v>5.2406043702555749E-2</v>
      </c>
      <c r="F354" s="8">
        <v>23.828833380490785</v>
      </c>
      <c r="G354" s="9">
        <f t="shared" si="111"/>
        <v>230</v>
      </c>
      <c r="H354" s="10">
        <f t="shared" si="122"/>
        <v>363</v>
      </c>
      <c r="I354" s="39">
        <f t="shared" si="112"/>
        <v>6.7153879249417528E-2</v>
      </c>
      <c r="J354" s="11">
        <v>7.7769105229546609E-2</v>
      </c>
      <c r="K354" s="10">
        <f t="shared" si="123"/>
        <v>80</v>
      </c>
      <c r="L354" s="39">
        <f t="shared" si="113"/>
        <v>-0.97363833027359714</v>
      </c>
      <c r="M354" s="11">
        <v>8.2031866224956618E-2</v>
      </c>
      <c r="N354" s="10">
        <f t="shared" si="124"/>
        <v>200</v>
      </c>
      <c r="O354" s="39">
        <f t="shared" si="114"/>
        <v>8.4970317374733428E-2</v>
      </c>
      <c r="P354" s="11">
        <v>2.6808730022340608E-2</v>
      </c>
      <c r="Q354" s="10">
        <f t="shared" si="125"/>
        <v>316</v>
      </c>
      <c r="R354" s="39">
        <f t="shared" si="115"/>
        <v>0.39928439690824474</v>
      </c>
      <c r="S354" s="12">
        <v>1.39</v>
      </c>
      <c r="T354" s="10">
        <f t="shared" si="126"/>
        <v>346</v>
      </c>
      <c r="U354" s="39">
        <f t="shared" si="116"/>
        <v>0.43873142332355464</v>
      </c>
      <c r="V354" s="11">
        <v>4.0198275276702652E-2</v>
      </c>
      <c r="W354" s="10">
        <f t="shared" si="127"/>
        <v>253</v>
      </c>
      <c r="X354" s="39">
        <f t="shared" si="117"/>
        <v>-0.30912053475615814</v>
      </c>
      <c r="Y354" s="13">
        <v>71914</v>
      </c>
      <c r="Z354" s="10">
        <f t="shared" si="128"/>
        <v>289</v>
      </c>
      <c r="AA354" s="39">
        <f t="shared" si="118"/>
        <v>0.1884047203364142</v>
      </c>
      <c r="AB354" s="11">
        <v>3.6156272749332689E-2</v>
      </c>
      <c r="AC354" s="10">
        <f t="shared" si="129"/>
        <v>144</v>
      </c>
      <c r="AD354" s="39">
        <f t="shared" si="119"/>
        <v>-0.43471445551103327</v>
      </c>
      <c r="AE354" s="11">
        <v>0.86299999999999999</v>
      </c>
      <c r="AF354" s="10">
        <f t="shared" si="130"/>
        <v>221</v>
      </c>
      <c r="AG354" s="39">
        <f t="shared" si="120"/>
        <v>-0.11749272529355435</v>
      </c>
      <c r="AH354" s="14">
        <v>2.4569999999999999</v>
      </c>
      <c r="AI354" s="10">
        <f t="shared" si="131"/>
        <v>195</v>
      </c>
      <c r="AJ354" s="39">
        <f t="shared" si="121"/>
        <v>-0.23662211957506521</v>
      </c>
      <c r="AK354" s="13">
        <v>119041.3765816063</v>
      </c>
      <c r="AL354" s="44"/>
    </row>
    <row r="355" spans="1:38" x14ac:dyDescent="0.25">
      <c r="A355" t="s">
        <v>980</v>
      </c>
      <c r="B355" s="5" t="s">
        <v>120</v>
      </c>
      <c r="C355" s="6" t="s">
        <v>52</v>
      </c>
      <c r="D355" s="7" t="s">
        <v>34</v>
      </c>
      <c r="E355" s="42">
        <f t="shared" si="110"/>
        <v>-5.9608929711624006</v>
      </c>
      <c r="F355" s="8">
        <v>39.068335642278143</v>
      </c>
      <c r="G355" s="9">
        <f t="shared" si="111"/>
        <v>66</v>
      </c>
      <c r="H355" s="10">
        <f t="shared" si="122"/>
        <v>511</v>
      </c>
      <c r="I355" s="39">
        <f t="shared" si="112"/>
        <v>0.72524255501665025</v>
      </c>
      <c r="J355" s="11">
        <v>0.22190543577790733</v>
      </c>
      <c r="K355" s="10">
        <f t="shared" si="123"/>
        <v>98</v>
      </c>
      <c r="L355" s="39">
        <f t="shared" si="113"/>
        <v>-0.80905353815061454</v>
      </c>
      <c r="M355" s="11">
        <v>7.6905748783564612E-2</v>
      </c>
      <c r="N355" s="10">
        <f t="shared" si="124"/>
        <v>57</v>
      </c>
      <c r="O355" s="39">
        <f t="shared" si="114"/>
        <v>-1.1084908008293746</v>
      </c>
      <c r="P355" s="11">
        <v>7.1123755334281655E-2</v>
      </c>
      <c r="Q355" s="10">
        <f t="shared" si="125"/>
        <v>90</v>
      </c>
      <c r="R355" s="39">
        <f t="shared" si="115"/>
        <v>-0.37406423424642737</v>
      </c>
      <c r="S355" s="12">
        <v>8.0399999999999991</v>
      </c>
      <c r="T355" s="10">
        <f t="shared" si="126"/>
        <v>83</v>
      </c>
      <c r="U355" s="39">
        <f t="shared" si="116"/>
        <v>-0.79463683270082131</v>
      </c>
      <c r="V355" s="11">
        <v>0.10876386456509049</v>
      </c>
      <c r="W355" s="10">
        <f t="shared" si="127"/>
        <v>64</v>
      </c>
      <c r="X355" s="39">
        <f t="shared" si="117"/>
        <v>-1.0382382265073473</v>
      </c>
      <c r="Y355" s="13">
        <v>51497</v>
      </c>
      <c r="Z355" s="10">
        <f t="shared" si="128"/>
        <v>121</v>
      </c>
      <c r="AA355" s="39">
        <f t="shared" si="118"/>
        <v>-0.57867804199039763</v>
      </c>
      <c r="AB355" s="11">
        <v>5.0999999999999997E-2</v>
      </c>
      <c r="AC355" s="10">
        <f t="shared" si="129"/>
        <v>29</v>
      </c>
      <c r="AD355" s="39">
        <f t="shared" si="119"/>
        <v>-1.8689100920254527</v>
      </c>
      <c r="AE355" s="11">
        <v>0.75700000000000001</v>
      </c>
      <c r="AF355" s="10">
        <f t="shared" si="130"/>
        <v>154</v>
      </c>
      <c r="AG355" s="39">
        <f t="shared" si="120"/>
        <v>-0.43098004910524862</v>
      </c>
      <c r="AH355" s="14">
        <v>2.7130000000000001</v>
      </c>
      <c r="AI355" s="10">
        <f t="shared" si="131"/>
        <v>119</v>
      </c>
      <c r="AJ355" s="39">
        <f t="shared" si="121"/>
        <v>-0.2767079392111087</v>
      </c>
      <c r="AK355" s="13">
        <v>93598.54031556088</v>
      </c>
      <c r="AL355" s="44">
        <v>1</v>
      </c>
    </row>
    <row r="356" spans="1:38" ht="22.5" x14ac:dyDescent="0.25">
      <c r="A356" t="s">
        <v>981</v>
      </c>
      <c r="B356" s="5" t="s">
        <v>308</v>
      </c>
      <c r="C356" s="6" t="s">
        <v>49</v>
      </c>
      <c r="D356" s="7" t="s">
        <v>39</v>
      </c>
      <c r="E356" s="42">
        <f t="shared" si="110"/>
        <v>6.1860947015978364E-2</v>
      </c>
      <c r="F356" s="8">
        <v>23.804871821274503</v>
      </c>
      <c r="G356" s="9">
        <f t="shared" si="111"/>
        <v>231</v>
      </c>
      <c r="H356" s="10">
        <f t="shared" si="122"/>
        <v>441</v>
      </c>
      <c r="I356" s="39">
        <f t="shared" si="112"/>
        <v>0.29939521020578169</v>
      </c>
      <c r="J356" s="11">
        <v>0.12863521868559658</v>
      </c>
      <c r="K356" s="10">
        <f t="shared" si="123"/>
        <v>340</v>
      </c>
      <c r="L356" s="39">
        <f t="shared" si="113"/>
        <v>0.37787933854101996</v>
      </c>
      <c r="M356" s="11">
        <v>3.9937829436410326E-2</v>
      </c>
      <c r="N356" s="10">
        <f t="shared" si="124"/>
        <v>181</v>
      </c>
      <c r="O356" s="39">
        <f t="shared" si="114"/>
        <v>-2.8993397865775907E-3</v>
      </c>
      <c r="P356" s="11">
        <v>3.0071463949621454E-2</v>
      </c>
      <c r="Q356" s="10">
        <f t="shared" si="125"/>
        <v>193</v>
      </c>
      <c r="R356" s="39">
        <f t="shared" si="115"/>
        <v>0.16437248188081044</v>
      </c>
      <c r="S356" s="12">
        <v>3.41</v>
      </c>
      <c r="T356" s="10">
        <f t="shared" si="126"/>
        <v>165</v>
      </c>
      <c r="U356" s="39">
        <f t="shared" si="116"/>
        <v>-0.14441088192887927</v>
      </c>
      <c r="V356" s="11">
        <v>7.2616407982261641E-2</v>
      </c>
      <c r="W356" s="10">
        <f t="shared" si="127"/>
        <v>305</v>
      </c>
      <c r="X356" s="39">
        <f t="shared" si="117"/>
        <v>-7.7318461133345298E-2</v>
      </c>
      <c r="Y356" s="13">
        <v>78405</v>
      </c>
      <c r="Z356" s="10">
        <f t="shared" si="128"/>
        <v>269</v>
      </c>
      <c r="AA356" s="39">
        <f t="shared" si="118"/>
        <v>0.144803230012399</v>
      </c>
      <c r="AB356" s="11">
        <v>3.7000000000000005E-2</v>
      </c>
      <c r="AC356" s="10">
        <f t="shared" si="129"/>
        <v>212</v>
      </c>
      <c r="AD356" s="39">
        <f t="shared" si="119"/>
        <v>-5.5870325110999063E-2</v>
      </c>
      <c r="AE356" s="11">
        <v>0.8909999999999999</v>
      </c>
      <c r="AF356" s="10">
        <f t="shared" si="130"/>
        <v>173</v>
      </c>
      <c r="AG356" s="39">
        <f t="shared" si="120"/>
        <v>-0.32811702097953643</v>
      </c>
      <c r="AH356" s="14">
        <v>2.629</v>
      </c>
      <c r="AI356" s="10">
        <f t="shared" si="131"/>
        <v>239</v>
      </c>
      <c r="AJ356" s="39">
        <f t="shared" si="121"/>
        <v>-0.21642055543698474</v>
      </c>
      <c r="AK356" s="13">
        <v>131863.49406229871</v>
      </c>
      <c r="AL356" s="44"/>
    </row>
    <row r="357" spans="1:38" x14ac:dyDescent="0.25">
      <c r="A357" t="s">
        <v>982</v>
      </c>
      <c r="B357" s="5" t="s">
        <v>587</v>
      </c>
      <c r="C357" s="6" t="s">
        <v>41</v>
      </c>
      <c r="D357" s="7" t="s">
        <v>34</v>
      </c>
      <c r="E357" s="42">
        <f t="shared" si="110"/>
        <v>7.0018811406910721</v>
      </c>
      <c r="F357" s="8">
        <v>6.2167802966529386</v>
      </c>
      <c r="G357" s="9">
        <f t="shared" si="111"/>
        <v>552</v>
      </c>
      <c r="H357" s="10">
        <f t="shared" si="122"/>
        <v>126</v>
      </c>
      <c r="I357" s="39">
        <f t="shared" si="112"/>
        <v>-0.42115548244326356</v>
      </c>
      <c r="J357" s="11">
        <v>-2.9181708784596916E-2</v>
      </c>
      <c r="K357" s="10">
        <f t="shared" si="123"/>
        <v>444</v>
      </c>
      <c r="L357" s="39">
        <f t="shared" si="113"/>
        <v>0.75960228424372933</v>
      </c>
      <c r="M357" s="11">
        <v>2.8048780487804879E-2</v>
      </c>
      <c r="N357" s="10">
        <f t="shared" si="124"/>
        <v>489</v>
      </c>
      <c r="O357" s="39">
        <f t="shared" si="114"/>
        <v>0.80696419382803874</v>
      </c>
      <c r="P357" s="11">
        <v>0</v>
      </c>
      <c r="Q357" s="10">
        <f t="shared" si="125"/>
        <v>502</v>
      </c>
      <c r="R357" s="39">
        <f t="shared" si="115"/>
        <v>0.56093170477365739</v>
      </c>
      <c r="S357" s="12">
        <v>0</v>
      </c>
      <c r="T357" s="10">
        <f t="shared" si="126"/>
        <v>550</v>
      </c>
      <c r="U357" s="39">
        <f t="shared" si="116"/>
        <v>0.99628116201900563</v>
      </c>
      <c r="V357" s="11">
        <v>9.2028882910944361E-3</v>
      </c>
      <c r="W357" s="10">
        <f t="shared" si="127"/>
        <v>557</v>
      </c>
      <c r="X357" s="39">
        <f t="shared" si="117"/>
        <v>2.9230381587353751</v>
      </c>
      <c r="Y357" s="13">
        <v>162422</v>
      </c>
      <c r="Z357" s="10">
        <f t="shared" si="128"/>
        <v>406</v>
      </c>
      <c r="AA357" s="39">
        <f t="shared" si="118"/>
        <v>0.56602054860654005</v>
      </c>
      <c r="AB357" s="11">
        <v>2.8849073792894017E-2</v>
      </c>
      <c r="AC357" s="10">
        <f t="shared" si="129"/>
        <v>499</v>
      </c>
      <c r="AD357" s="39">
        <f t="shared" si="119"/>
        <v>0.95889073846052508</v>
      </c>
      <c r="AE357" s="11">
        <v>0.96599999999999997</v>
      </c>
      <c r="AF357" s="10">
        <f t="shared" si="130"/>
        <v>394</v>
      </c>
      <c r="AG357" s="39">
        <f t="shared" si="120"/>
        <v>0.42621185194235239</v>
      </c>
      <c r="AH357" s="14">
        <v>2.0129999999999999</v>
      </c>
      <c r="AI357" s="10">
        <f t="shared" si="131"/>
        <v>464</v>
      </c>
      <c r="AJ357" s="39">
        <f t="shared" si="121"/>
        <v>-5.640116671094284E-3</v>
      </c>
      <c r="AK357" s="13">
        <v>265647.76591447537</v>
      </c>
      <c r="AL357" s="44"/>
    </row>
    <row r="358" spans="1:38" x14ac:dyDescent="0.25">
      <c r="A358" t="s">
        <v>983</v>
      </c>
      <c r="B358" s="5" t="s">
        <v>458</v>
      </c>
      <c r="C358" s="6" t="s">
        <v>33</v>
      </c>
      <c r="D358" s="7" t="s">
        <v>34</v>
      </c>
      <c r="E358" s="42">
        <f t="shared" si="110"/>
        <v>3.7954017561154059</v>
      </c>
      <c r="F358" s="8">
        <v>14.342960237617143</v>
      </c>
      <c r="G358" s="9">
        <f t="shared" si="111"/>
        <v>444</v>
      </c>
      <c r="H358" s="10">
        <f t="shared" si="122"/>
        <v>215</v>
      </c>
      <c r="I358" s="39">
        <f t="shared" si="112"/>
        <v>-0.23929300431830761</v>
      </c>
      <c r="J358" s="11">
        <v>1.0650294449317199E-2</v>
      </c>
      <c r="K358" s="10">
        <f t="shared" si="123"/>
        <v>530</v>
      </c>
      <c r="L358" s="39">
        <f t="shared" si="113"/>
        <v>1.2082651603093719</v>
      </c>
      <c r="M358" s="11">
        <v>1.4074836937864744E-2</v>
      </c>
      <c r="N358" s="10">
        <f t="shared" si="124"/>
        <v>415</v>
      </c>
      <c r="O358" s="39">
        <f t="shared" si="114"/>
        <v>0.60066595603297224</v>
      </c>
      <c r="P358" s="11">
        <v>7.6601671309192198E-3</v>
      </c>
      <c r="Q358" s="10">
        <f t="shared" si="125"/>
        <v>362</v>
      </c>
      <c r="R358" s="39">
        <f t="shared" si="115"/>
        <v>0.44463867753235331</v>
      </c>
      <c r="S358" s="12">
        <v>1</v>
      </c>
      <c r="T358" s="10">
        <f t="shared" si="126"/>
        <v>404</v>
      </c>
      <c r="U358" s="39">
        <f t="shared" si="116"/>
        <v>0.58486537145223261</v>
      </c>
      <c r="V358" s="11">
        <v>3.2074375363160955E-2</v>
      </c>
      <c r="W358" s="10">
        <f t="shared" si="127"/>
        <v>427</v>
      </c>
      <c r="X358" s="39">
        <f t="shared" si="117"/>
        <v>0.60458888686043233</v>
      </c>
      <c r="Y358" s="13">
        <v>97500</v>
      </c>
      <c r="Z358" s="10">
        <f t="shared" si="128"/>
        <v>439</v>
      </c>
      <c r="AA358" s="39">
        <f t="shared" si="118"/>
        <v>0.68776846669973457</v>
      </c>
      <c r="AB358" s="11">
        <v>2.6493144317917734E-2</v>
      </c>
      <c r="AC358" s="10">
        <f t="shared" si="129"/>
        <v>380</v>
      </c>
      <c r="AD358" s="39">
        <f t="shared" si="119"/>
        <v>0.56651646054620397</v>
      </c>
      <c r="AE358" s="11">
        <v>0.93700000000000006</v>
      </c>
      <c r="AF358" s="10">
        <f t="shared" si="130"/>
        <v>380</v>
      </c>
      <c r="AG358" s="39">
        <f t="shared" si="120"/>
        <v>0.37233121816221743</v>
      </c>
      <c r="AH358" s="14">
        <v>2.0569999999999999</v>
      </c>
      <c r="AI358" s="10">
        <f t="shared" si="131"/>
        <v>396</v>
      </c>
      <c r="AJ358" s="39">
        <f t="shared" si="121"/>
        <v>-0.11587162618737447</v>
      </c>
      <c r="AK358" s="13">
        <v>195682.818872206</v>
      </c>
      <c r="AL358" s="44"/>
    </row>
    <row r="359" spans="1:38" x14ac:dyDescent="0.25">
      <c r="A359" t="s">
        <v>984</v>
      </c>
      <c r="B359" s="5" t="s">
        <v>298</v>
      </c>
      <c r="C359" s="6" t="s">
        <v>44</v>
      </c>
      <c r="D359" s="7" t="s">
        <v>20</v>
      </c>
      <c r="E359" s="42">
        <f t="shared" si="110"/>
        <v>-2.5167400805106261</v>
      </c>
      <c r="F359" s="8">
        <v>30.339819791448143</v>
      </c>
      <c r="G359" s="9">
        <f t="shared" si="111"/>
        <v>126</v>
      </c>
      <c r="H359" s="10">
        <f t="shared" si="122"/>
        <v>9</v>
      </c>
      <c r="I359" s="39">
        <f t="shared" si="112"/>
        <v>-1.5847846761362123</v>
      </c>
      <c r="J359" s="11">
        <v>-0.28404286697473213</v>
      </c>
      <c r="K359" s="10">
        <f t="shared" si="123"/>
        <v>6</v>
      </c>
      <c r="L359" s="39">
        <f t="shared" si="113"/>
        <v>-3.2970859501173733</v>
      </c>
      <c r="M359" s="11">
        <v>0.15439739413680781</v>
      </c>
      <c r="N359" s="10">
        <f t="shared" si="124"/>
        <v>148</v>
      </c>
      <c r="O359" s="39">
        <f t="shared" si="114"/>
        <v>-0.17197700460159143</v>
      </c>
      <c r="P359" s="11">
        <v>3.6349574632637278E-2</v>
      </c>
      <c r="Q359" s="10">
        <f t="shared" si="125"/>
        <v>459</v>
      </c>
      <c r="R359" s="39">
        <f t="shared" si="115"/>
        <v>0.53069551769091838</v>
      </c>
      <c r="S359" s="12">
        <v>0.26</v>
      </c>
      <c r="T359" s="10">
        <f t="shared" si="126"/>
        <v>175</v>
      </c>
      <c r="U359" s="39">
        <f t="shared" si="116"/>
        <v>-9.0852969043092202E-2</v>
      </c>
      <c r="V359" s="11">
        <v>6.9639008620689655E-2</v>
      </c>
      <c r="W359" s="10">
        <f t="shared" si="127"/>
        <v>152</v>
      </c>
      <c r="X359" s="39">
        <f t="shared" si="117"/>
        <v>-0.6551273582550694</v>
      </c>
      <c r="Y359" s="13">
        <v>62225</v>
      </c>
      <c r="Z359" s="10">
        <f t="shared" si="128"/>
        <v>148</v>
      </c>
      <c r="AA359" s="39">
        <f t="shared" si="118"/>
        <v>-0.43101783332330224</v>
      </c>
      <c r="AB359" s="11">
        <v>4.8142644873699861E-2</v>
      </c>
      <c r="AC359" s="10">
        <f t="shared" si="129"/>
        <v>127</v>
      </c>
      <c r="AD359" s="39">
        <f t="shared" si="119"/>
        <v>-0.50236519308246819</v>
      </c>
      <c r="AE359" s="11">
        <v>0.85799999999999998</v>
      </c>
      <c r="AF359" s="10">
        <f t="shared" si="130"/>
        <v>393</v>
      </c>
      <c r="AG359" s="39">
        <f t="shared" si="120"/>
        <v>0.42131361250779464</v>
      </c>
      <c r="AH359" s="14">
        <v>2.0169999999999999</v>
      </c>
      <c r="AI359" s="10">
        <f t="shared" si="131"/>
        <v>39</v>
      </c>
      <c r="AJ359" s="39">
        <f t="shared" si="121"/>
        <v>-0.32382394583829177</v>
      </c>
      <c r="AK359" s="13">
        <v>63693.580082505025</v>
      </c>
      <c r="AL359" s="44"/>
    </row>
    <row r="360" spans="1:38" x14ac:dyDescent="0.25">
      <c r="A360" t="s">
        <v>985</v>
      </c>
      <c r="B360" s="5" t="s">
        <v>188</v>
      </c>
      <c r="C360" s="6" t="s">
        <v>172</v>
      </c>
      <c r="D360" s="7" t="s">
        <v>39</v>
      </c>
      <c r="E360" s="42">
        <f t="shared" si="110"/>
        <v>-2.0688056387099625</v>
      </c>
      <c r="F360" s="8">
        <v>29.204619642232387</v>
      </c>
      <c r="G360" s="9">
        <f t="shared" si="111"/>
        <v>145</v>
      </c>
      <c r="H360" s="10">
        <f t="shared" si="122"/>
        <v>475</v>
      </c>
      <c r="I360" s="39">
        <f t="shared" si="112"/>
        <v>0.44681362179996459</v>
      </c>
      <c r="J360" s="11">
        <v>0.16092319093748353</v>
      </c>
      <c r="K360" s="10">
        <f t="shared" si="123"/>
        <v>33</v>
      </c>
      <c r="L360" s="39">
        <f t="shared" si="113"/>
        <v>-1.6687627937862148</v>
      </c>
      <c r="M360" s="11">
        <v>0.10368204173866809</v>
      </c>
      <c r="N360" s="10">
        <f t="shared" si="124"/>
        <v>156</v>
      </c>
      <c r="O360" s="39">
        <f t="shared" si="114"/>
        <v>-0.13757231160700983</v>
      </c>
      <c r="P360" s="11">
        <v>3.5072076088571852E-2</v>
      </c>
      <c r="Q360" s="10">
        <f t="shared" si="125"/>
        <v>190</v>
      </c>
      <c r="R360" s="39">
        <f t="shared" si="115"/>
        <v>0.15390610942909308</v>
      </c>
      <c r="S360" s="12">
        <v>3.5</v>
      </c>
      <c r="T360" s="10">
        <f t="shared" si="126"/>
        <v>221</v>
      </c>
      <c r="U360" s="39">
        <f t="shared" si="116"/>
        <v>0.11035458854981241</v>
      </c>
      <c r="V360" s="11">
        <v>5.8453448518709795E-2</v>
      </c>
      <c r="W360" s="10">
        <f t="shared" si="127"/>
        <v>184</v>
      </c>
      <c r="X360" s="39">
        <f t="shared" si="117"/>
        <v>-0.57416983231100582</v>
      </c>
      <c r="Y360" s="13">
        <v>64492</v>
      </c>
      <c r="Z360" s="10">
        <f t="shared" si="128"/>
        <v>211</v>
      </c>
      <c r="AA360" s="39">
        <f t="shared" si="118"/>
        <v>-0.10786103037483932</v>
      </c>
      <c r="AB360" s="11">
        <v>4.1889276035617498E-2</v>
      </c>
      <c r="AC360" s="10">
        <f t="shared" si="129"/>
        <v>74</v>
      </c>
      <c r="AD360" s="39">
        <f t="shared" si="119"/>
        <v>-0.9217997660253634</v>
      </c>
      <c r="AE360" s="11">
        <v>0.82700000000000007</v>
      </c>
      <c r="AF360" s="10">
        <f t="shared" si="130"/>
        <v>75</v>
      </c>
      <c r="AG360" s="39">
        <f t="shared" si="120"/>
        <v>-0.85957599962904907</v>
      </c>
      <c r="AH360" s="14">
        <v>3.0630000000000002</v>
      </c>
      <c r="AI360" s="10">
        <f t="shared" si="131"/>
        <v>109</v>
      </c>
      <c r="AJ360" s="39">
        <f t="shared" si="121"/>
        <v>-0.28512841386729998</v>
      </c>
      <c r="AK360" s="13">
        <v>88253.988054810194</v>
      </c>
      <c r="AL360" s="44"/>
    </row>
    <row r="361" spans="1:38" x14ac:dyDescent="0.25">
      <c r="A361" t="s">
        <v>986</v>
      </c>
      <c r="B361" s="5" t="s">
        <v>78</v>
      </c>
      <c r="C361" s="6" t="s">
        <v>28</v>
      </c>
      <c r="D361" s="7" t="s">
        <v>20</v>
      </c>
      <c r="E361" s="42">
        <f t="shared" si="110"/>
        <v>-6.452366083584705</v>
      </c>
      <c r="F361" s="8">
        <v>40.313875834085081</v>
      </c>
      <c r="G361" s="9">
        <f t="shared" si="111"/>
        <v>59</v>
      </c>
      <c r="H361" s="10">
        <f t="shared" si="122"/>
        <v>32</v>
      </c>
      <c r="I361" s="39">
        <f t="shared" si="112"/>
        <v>-0.93235237320325104</v>
      </c>
      <c r="J361" s="11">
        <v>-0.1411454102355808</v>
      </c>
      <c r="K361" s="10">
        <f t="shared" si="123"/>
        <v>21</v>
      </c>
      <c r="L361" s="39">
        <f t="shared" si="113"/>
        <v>-2.0304790076986072</v>
      </c>
      <c r="M361" s="11">
        <v>0.11494796594134342</v>
      </c>
      <c r="N361" s="10">
        <f t="shared" si="124"/>
        <v>171</v>
      </c>
      <c r="O361" s="39">
        <f t="shared" si="114"/>
        <v>-3.6946412513778136E-2</v>
      </c>
      <c r="P361" s="11">
        <v>3.1335683509596556E-2</v>
      </c>
      <c r="Q361" s="10">
        <f t="shared" si="125"/>
        <v>137</v>
      </c>
      <c r="R361" s="39">
        <f t="shared" si="115"/>
        <v>-6.8213572601797737E-2</v>
      </c>
      <c r="S361" s="12">
        <v>5.41</v>
      </c>
      <c r="T361" s="10">
        <f t="shared" si="126"/>
        <v>91</v>
      </c>
      <c r="U361" s="39">
        <f t="shared" si="116"/>
        <v>-0.69397732925324984</v>
      </c>
      <c r="V361" s="11">
        <v>0.1031679866611088</v>
      </c>
      <c r="W361" s="10">
        <f t="shared" si="127"/>
        <v>36</v>
      </c>
      <c r="X361" s="39">
        <f t="shared" si="117"/>
        <v>-1.2731828948734674</v>
      </c>
      <c r="Y361" s="13">
        <v>44918</v>
      </c>
      <c r="Z361" s="10">
        <f t="shared" si="128"/>
        <v>4</v>
      </c>
      <c r="AA361" s="39">
        <f t="shared" si="118"/>
        <v>-3.7046509587513863</v>
      </c>
      <c r="AB361" s="11">
        <v>0.11149032992036405</v>
      </c>
      <c r="AC361" s="10">
        <f t="shared" si="129"/>
        <v>155</v>
      </c>
      <c r="AD361" s="39">
        <f t="shared" si="119"/>
        <v>-0.3670637179395983</v>
      </c>
      <c r="AE361" s="11">
        <v>0.86799999999999999</v>
      </c>
      <c r="AF361" s="10">
        <f t="shared" si="130"/>
        <v>516</v>
      </c>
      <c r="AG361" s="39">
        <f t="shared" si="120"/>
        <v>1.029919862251591</v>
      </c>
      <c r="AH361" s="14">
        <v>1.52</v>
      </c>
      <c r="AI361" s="10">
        <f t="shared" si="131"/>
        <v>538</v>
      </c>
      <c r="AJ361" s="39">
        <f t="shared" si="121"/>
        <v>0.69958672804455491</v>
      </c>
      <c r="AK361" s="13">
        <v>713261.69282010198</v>
      </c>
      <c r="AL361" s="44"/>
    </row>
    <row r="362" spans="1:38" x14ac:dyDescent="0.25">
      <c r="A362" t="s">
        <v>987</v>
      </c>
      <c r="B362" s="5" t="s">
        <v>193</v>
      </c>
      <c r="C362" s="6" t="s">
        <v>24</v>
      </c>
      <c r="D362" s="7" t="s">
        <v>20</v>
      </c>
      <c r="E362" s="42">
        <f t="shared" si="110"/>
        <v>1.442108421181135</v>
      </c>
      <c r="F362" s="8">
        <v>20.30691097609299</v>
      </c>
      <c r="G362" s="9">
        <f t="shared" si="111"/>
        <v>298</v>
      </c>
      <c r="H362" s="10">
        <f t="shared" si="122"/>
        <v>459</v>
      </c>
      <c r="I362" s="39">
        <f t="shared" si="112"/>
        <v>0.34524496906012081</v>
      </c>
      <c r="J362" s="11">
        <v>0.13867735470941889</v>
      </c>
      <c r="K362" s="10">
        <f t="shared" si="123"/>
        <v>540</v>
      </c>
      <c r="L362" s="39">
        <f t="shared" si="113"/>
        <v>1.4020536874335758</v>
      </c>
      <c r="M362" s="11">
        <v>8.0391471513456825E-3</v>
      </c>
      <c r="N362" s="10">
        <f t="shared" si="124"/>
        <v>238</v>
      </c>
      <c r="O362" s="39">
        <f t="shared" si="114"/>
        <v>0.21443742734728635</v>
      </c>
      <c r="P362" s="11">
        <v>2.2001419446415899E-2</v>
      </c>
      <c r="Q362" s="10">
        <f t="shared" si="125"/>
        <v>334</v>
      </c>
      <c r="R362" s="39">
        <f t="shared" si="115"/>
        <v>0.41556542072202729</v>
      </c>
      <c r="S362" s="12">
        <v>1.25</v>
      </c>
      <c r="T362" s="10">
        <f t="shared" si="126"/>
        <v>264</v>
      </c>
      <c r="U362" s="39">
        <f t="shared" si="116"/>
        <v>0.2567893479589532</v>
      </c>
      <c r="V362" s="11">
        <v>5.0312825860271117E-2</v>
      </c>
      <c r="W362" s="10">
        <f t="shared" si="127"/>
        <v>229</v>
      </c>
      <c r="X362" s="39">
        <f t="shared" si="117"/>
        <v>-0.41629015776371647</v>
      </c>
      <c r="Y362" s="13">
        <v>68913</v>
      </c>
      <c r="Z362" s="10">
        <f t="shared" si="128"/>
        <v>360</v>
      </c>
      <c r="AA362" s="39">
        <f t="shared" si="118"/>
        <v>0.41670823250676969</v>
      </c>
      <c r="AB362" s="11">
        <v>3.173839865352248E-2</v>
      </c>
      <c r="AC362" s="10">
        <f t="shared" si="129"/>
        <v>295</v>
      </c>
      <c r="AD362" s="39">
        <f t="shared" si="119"/>
        <v>0.25532306771760316</v>
      </c>
      <c r="AE362" s="11">
        <v>0.91400000000000003</v>
      </c>
      <c r="AF362" s="10">
        <f t="shared" si="130"/>
        <v>169</v>
      </c>
      <c r="AG362" s="39">
        <f t="shared" si="120"/>
        <v>-0.35015909843504595</v>
      </c>
      <c r="AH362" s="14">
        <v>2.6469999999999998</v>
      </c>
      <c r="AI362" s="10">
        <f t="shared" si="131"/>
        <v>271</v>
      </c>
      <c r="AJ362" s="39">
        <f t="shared" si="121"/>
        <v>-0.19883922728980252</v>
      </c>
      <c r="AK362" s="13">
        <v>143022.52380024031</v>
      </c>
      <c r="AL362" s="44"/>
    </row>
    <row r="363" spans="1:38" x14ac:dyDescent="0.25">
      <c r="A363" t="s">
        <v>988</v>
      </c>
      <c r="B363" s="5" t="s">
        <v>361</v>
      </c>
      <c r="C363" s="6" t="s">
        <v>93</v>
      </c>
      <c r="D363" s="7" t="s">
        <v>34</v>
      </c>
      <c r="E363" s="42">
        <f t="shared" si="110"/>
        <v>3.6070438370439737</v>
      </c>
      <c r="F363" s="8">
        <v>14.820315667077542</v>
      </c>
      <c r="G363" s="9">
        <f t="shared" si="111"/>
        <v>428</v>
      </c>
      <c r="H363" s="10">
        <f t="shared" si="122"/>
        <v>131</v>
      </c>
      <c r="I363" s="39">
        <f t="shared" si="112"/>
        <v>-0.41382372200960194</v>
      </c>
      <c r="J363" s="11">
        <v>-2.7575887131252697E-2</v>
      </c>
      <c r="K363" s="10">
        <f t="shared" si="123"/>
        <v>498</v>
      </c>
      <c r="L363" s="39">
        <f t="shared" si="113"/>
        <v>1.0340033074398274</v>
      </c>
      <c r="M363" s="11">
        <v>1.9502353732347006E-2</v>
      </c>
      <c r="N363" s="10">
        <f t="shared" si="124"/>
        <v>345</v>
      </c>
      <c r="O363" s="39">
        <f t="shared" si="114"/>
        <v>0.45600764562997192</v>
      </c>
      <c r="P363" s="11">
        <v>1.3031550068587106E-2</v>
      </c>
      <c r="Q363" s="10">
        <f t="shared" si="125"/>
        <v>471</v>
      </c>
      <c r="R363" s="39">
        <f t="shared" si="115"/>
        <v>0.53534723878057056</v>
      </c>
      <c r="S363" s="12">
        <v>0.22</v>
      </c>
      <c r="T363" s="10">
        <f t="shared" si="126"/>
        <v>365</v>
      </c>
      <c r="U363" s="39">
        <f t="shared" si="116"/>
        <v>0.49994784420878335</v>
      </c>
      <c r="V363" s="11">
        <v>3.6795123013281077E-2</v>
      </c>
      <c r="W363" s="10">
        <f t="shared" si="127"/>
        <v>384</v>
      </c>
      <c r="X363" s="39">
        <f t="shared" si="117"/>
        <v>0.29211497772476575</v>
      </c>
      <c r="Y363" s="13">
        <v>88750</v>
      </c>
      <c r="Z363" s="10">
        <f t="shared" si="128"/>
        <v>490</v>
      </c>
      <c r="AA363" s="39">
        <f t="shared" si="118"/>
        <v>0.89961008384212393</v>
      </c>
      <c r="AB363" s="11">
        <v>2.2393822393822392E-2</v>
      </c>
      <c r="AC363" s="10">
        <f t="shared" si="129"/>
        <v>431</v>
      </c>
      <c r="AD363" s="39">
        <f t="shared" si="119"/>
        <v>0.7153480832033593</v>
      </c>
      <c r="AE363" s="11">
        <v>0.94799999999999995</v>
      </c>
      <c r="AF363" s="10">
        <f t="shared" si="130"/>
        <v>354</v>
      </c>
      <c r="AG363" s="39">
        <f t="shared" si="120"/>
        <v>0.29885762664385157</v>
      </c>
      <c r="AH363" s="14">
        <v>2.117</v>
      </c>
      <c r="AI363" s="10">
        <f t="shared" si="131"/>
        <v>425</v>
      </c>
      <c r="AJ363" s="39">
        <f t="shared" si="121"/>
        <v>-8.436535745648302E-2</v>
      </c>
      <c r="AK363" s="13">
        <v>215680.13572769883</v>
      </c>
      <c r="AL363" s="44"/>
    </row>
    <row r="364" spans="1:38" x14ac:dyDescent="0.25">
      <c r="A364" t="s">
        <v>989</v>
      </c>
      <c r="B364" s="5" t="s">
        <v>451</v>
      </c>
      <c r="C364" s="6" t="s">
        <v>93</v>
      </c>
      <c r="D364" s="7" t="s">
        <v>34</v>
      </c>
      <c r="E364" s="42">
        <f t="shared" si="110"/>
        <v>2.3367058054579091</v>
      </c>
      <c r="F364" s="8">
        <v>18.039733038096983</v>
      </c>
      <c r="G364" s="9">
        <f t="shared" si="111"/>
        <v>359</v>
      </c>
      <c r="H364" s="10">
        <f t="shared" si="122"/>
        <v>168</v>
      </c>
      <c r="I364" s="39">
        <f t="shared" si="112"/>
        <v>-0.34364772663575521</v>
      </c>
      <c r="J364" s="11">
        <v>-1.2205754141238034E-2</v>
      </c>
      <c r="K364" s="10">
        <f t="shared" si="123"/>
        <v>457</v>
      </c>
      <c r="L364" s="39">
        <f t="shared" si="113"/>
        <v>0.83690832248241909</v>
      </c>
      <c r="M364" s="11">
        <v>2.564102564102564E-2</v>
      </c>
      <c r="N364" s="10">
        <f t="shared" si="124"/>
        <v>311</v>
      </c>
      <c r="O364" s="39">
        <f t="shared" si="114"/>
        <v>0.38351612425440307</v>
      </c>
      <c r="P364" s="11">
        <v>1.5723270440251572E-2</v>
      </c>
      <c r="Q364" s="10">
        <f t="shared" si="125"/>
        <v>449</v>
      </c>
      <c r="R364" s="39">
        <f t="shared" si="115"/>
        <v>0.52371793605644001</v>
      </c>
      <c r="S364" s="12">
        <v>0.32</v>
      </c>
      <c r="T364" s="10">
        <f t="shared" si="126"/>
        <v>486</v>
      </c>
      <c r="U364" s="39">
        <f t="shared" si="116"/>
        <v>0.77876344899037075</v>
      </c>
      <c r="V364" s="11">
        <v>2.1295164950253097E-2</v>
      </c>
      <c r="W364" s="10">
        <f t="shared" si="127"/>
        <v>415</v>
      </c>
      <c r="X364" s="39">
        <f t="shared" si="117"/>
        <v>0.46674325380172682</v>
      </c>
      <c r="Y364" s="13">
        <v>93640</v>
      </c>
      <c r="Z364" s="10">
        <f t="shared" si="128"/>
        <v>256</v>
      </c>
      <c r="AA364" s="39">
        <f t="shared" si="118"/>
        <v>9.0677541577773024E-2</v>
      </c>
      <c r="AB364" s="11">
        <v>3.804737975592247E-2</v>
      </c>
      <c r="AC364" s="10">
        <f t="shared" si="129"/>
        <v>186</v>
      </c>
      <c r="AD364" s="39">
        <f t="shared" si="119"/>
        <v>-0.16411150522529347</v>
      </c>
      <c r="AE364" s="11">
        <v>0.88300000000000001</v>
      </c>
      <c r="AF364" s="10">
        <f t="shared" si="130"/>
        <v>433</v>
      </c>
      <c r="AG364" s="39">
        <f t="shared" si="120"/>
        <v>0.54009591879581931</v>
      </c>
      <c r="AH364" s="14">
        <v>1.92</v>
      </c>
      <c r="AI364" s="10">
        <f t="shared" si="131"/>
        <v>465</v>
      </c>
      <c r="AJ364" s="39">
        <f t="shared" si="121"/>
        <v>-3.7604906325278435E-3</v>
      </c>
      <c r="AK364" s="13">
        <v>266840.78174837492</v>
      </c>
      <c r="AL364" s="44"/>
    </row>
    <row r="365" spans="1:38" x14ac:dyDescent="0.25">
      <c r="A365" t="s">
        <v>990</v>
      </c>
      <c r="B365" s="5" t="s">
        <v>356</v>
      </c>
      <c r="C365" s="6" t="s">
        <v>41</v>
      </c>
      <c r="D365" s="7" t="s">
        <v>34</v>
      </c>
      <c r="E365" s="42">
        <f t="shared" si="110"/>
        <v>1.7785929584107039</v>
      </c>
      <c r="F365" s="8">
        <v>19.454158293498899</v>
      </c>
      <c r="G365" s="9">
        <f t="shared" si="111"/>
        <v>317</v>
      </c>
      <c r="H365" s="10">
        <f t="shared" si="122"/>
        <v>368</v>
      </c>
      <c r="I365" s="39">
        <f t="shared" si="112"/>
        <v>7.3446294877732826E-2</v>
      </c>
      <c r="J365" s="11">
        <v>7.9147286821705354E-2</v>
      </c>
      <c r="K365" s="10">
        <f t="shared" si="123"/>
        <v>270</v>
      </c>
      <c r="L365" s="39">
        <f t="shared" si="113"/>
        <v>5.8492488653202175E-2</v>
      </c>
      <c r="M365" s="11">
        <v>4.9885373681797338E-2</v>
      </c>
      <c r="N365" s="10">
        <f t="shared" si="124"/>
        <v>384</v>
      </c>
      <c r="O365" s="39">
        <f t="shared" si="114"/>
        <v>0.52778876241334149</v>
      </c>
      <c r="P365" s="11">
        <v>1.036620809920558E-2</v>
      </c>
      <c r="Q365" s="10">
        <f t="shared" si="125"/>
        <v>380</v>
      </c>
      <c r="R365" s="39">
        <f t="shared" si="115"/>
        <v>0.4620826316185489</v>
      </c>
      <c r="S365" s="12">
        <v>0.85</v>
      </c>
      <c r="T365" s="10">
        <f t="shared" si="126"/>
        <v>431</v>
      </c>
      <c r="U365" s="39">
        <f t="shared" si="116"/>
        <v>0.65235128460584868</v>
      </c>
      <c r="V365" s="11">
        <v>2.8322688564476884E-2</v>
      </c>
      <c r="W365" s="10">
        <f t="shared" si="127"/>
        <v>290</v>
      </c>
      <c r="X365" s="39">
        <f t="shared" si="117"/>
        <v>-0.12770711093796536</v>
      </c>
      <c r="Y365" s="13">
        <v>76994</v>
      </c>
      <c r="Z365" s="10">
        <f t="shared" si="128"/>
        <v>269</v>
      </c>
      <c r="AA365" s="39">
        <f t="shared" si="118"/>
        <v>0.144803230012399</v>
      </c>
      <c r="AB365" s="11">
        <v>3.7000000000000005E-2</v>
      </c>
      <c r="AC365" s="10">
        <f t="shared" si="129"/>
        <v>278</v>
      </c>
      <c r="AD365" s="39">
        <f t="shared" si="119"/>
        <v>0.20120247766045524</v>
      </c>
      <c r="AE365" s="11">
        <v>0.91</v>
      </c>
      <c r="AF365" s="10">
        <f t="shared" si="130"/>
        <v>179</v>
      </c>
      <c r="AG365" s="39">
        <f t="shared" si="120"/>
        <v>-0.28403286606851691</v>
      </c>
      <c r="AH365" s="14">
        <v>2.593</v>
      </c>
      <c r="AI365" s="10">
        <f t="shared" si="131"/>
        <v>309</v>
      </c>
      <c r="AJ365" s="39">
        <f t="shared" si="121"/>
        <v>-0.17561918531011528</v>
      </c>
      <c r="AK365" s="13">
        <v>157760.49676783496</v>
      </c>
      <c r="AL365" s="44">
        <v>1</v>
      </c>
    </row>
    <row r="366" spans="1:38" x14ac:dyDescent="0.25">
      <c r="A366" t="s">
        <v>991</v>
      </c>
      <c r="B366" s="5" t="s">
        <v>487</v>
      </c>
      <c r="C366" s="6" t="s">
        <v>93</v>
      </c>
      <c r="D366" s="7" t="s">
        <v>34</v>
      </c>
      <c r="E366" s="42">
        <f t="shared" si="110"/>
        <v>4.9119586833704787</v>
      </c>
      <c r="F366" s="8">
        <v>11.513270282693098</v>
      </c>
      <c r="G366" s="9">
        <f t="shared" si="111"/>
        <v>493</v>
      </c>
      <c r="H366" s="10">
        <f t="shared" si="122"/>
        <v>248</v>
      </c>
      <c r="I366" s="39">
        <f t="shared" si="112"/>
        <v>-0.17460536770706842</v>
      </c>
      <c r="J366" s="11">
        <v>2.4818352518573006E-2</v>
      </c>
      <c r="K366" s="10">
        <f t="shared" si="123"/>
        <v>528</v>
      </c>
      <c r="L366" s="39">
        <f t="shared" si="113"/>
        <v>1.1919238052213894</v>
      </c>
      <c r="M366" s="11">
        <v>1.4583800762844963E-2</v>
      </c>
      <c r="N366" s="10">
        <f t="shared" si="124"/>
        <v>458</v>
      </c>
      <c r="O366" s="39">
        <f t="shared" si="114"/>
        <v>0.67819433004785934</v>
      </c>
      <c r="P366" s="11">
        <v>4.7814207650273225E-3</v>
      </c>
      <c r="Q366" s="10">
        <f t="shared" si="125"/>
        <v>425</v>
      </c>
      <c r="R366" s="39">
        <f t="shared" si="115"/>
        <v>0.50045933060817926</v>
      </c>
      <c r="S366" s="12">
        <v>0.52</v>
      </c>
      <c r="T366" s="10">
        <f t="shared" si="126"/>
        <v>515</v>
      </c>
      <c r="U366" s="39">
        <f t="shared" si="116"/>
        <v>0.85901197983323452</v>
      </c>
      <c r="V366" s="11">
        <v>1.6833976833976833E-2</v>
      </c>
      <c r="W366" s="10">
        <f t="shared" si="127"/>
        <v>486</v>
      </c>
      <c r="X366" s="39">
        <f t="shared" si="117"/>
        <v>1.0680859001943543</v>
      </c>
      <c r="Y366" s="13">
        <v>110479</v>
      </c>
      <c r="Z366" s="10">
        <f t="shared" si="128"/>
        <v>459</v>
      </c>
      <c r="AA366" s="39">
        <f t="shared" si="118"/>
        <v>0.74821240993252025</v>
      </c>
      <c r="AB366" s="11">
        <v>2.5323500765270627E-2</v>
      </c>
      <c r="AC366" s="10">
        <f t="shared" si="129"/>
        <v>439</v>
      </c>
      <c r="AD366" s="39">
        <f t="shared" si="119"/>
        <v>0.74240837823193329</v>
      </c>
      <c r="AE366" s="11">
        <v>0.95</v>
      </c>
      <c r="AF366" s="10">
        <f t="shared" si="130"/>
        <v>367</v>
      </c>
      <c r="AG366" s="39">
        <f t="shared" si="120"/>
        <v>0.33559442240303422</v>
      </c>
      <c r="AH366" s="14">
        <v>2.0870000000000002</v>
      </c>
      <c r="AI366" s="10">
        <f t="shared" si="131"/>
        <v>418</v>
      </c>
      <c r="AJ366" s="39">
        <f t="shared" si="121"/>
        <v>-9.0567441827763717E-2</v>
      </c>
      <c r="AK366" s="13">
        <v>211743.61606564836</v>
      </c>
      <c r="AL366" s="44"/>
    </row>
    <row r="367" spans="1:38" x14ac:dyDescent="0.25">
      <c r="A367" t="s">
        <v>992</v>
      </c>
      <c r="B367" s="5" t="s">
        <v>233</v>
      </c>
      <c r="C367" s="6" t="s">
        <v>19</v>
      </c>
      <c r="D367" s="7" t="s">
        <v>20</v>
      </c>
      <c r="E367" s="42">
        <f t="shared" si="110"/>
        <v>-0.48832436023965287</v>
      </c>
      <c r="F367" s="8">
        <v>25.199206314469944</v>
      </c>
      <c r="G367" s="9">
        <f t="shared" si="111"/>
        <v>203</v>
      </c>
      <c r="H367" s="10">
        <f t="shared" si="122"/>
        <v>107</v>
      </c>
      <c r="I367" s="39">
        <f t="shared" si="112"/>
        <v>-0.48368562086403633</v>
      </c>
      <c r="J367" s="11">
        <v>-4.2877225866916557E-2</v>
      </c>
      <c r="K367" s="10">
        <f t="shared" si="123"/>
        <v>121</v>
      </c>
      <c r="L367" s="39">
        <f t="shared" si="113"/>
        <v>-0.64692995095045958</v>
      </c>
      <c r="M367" s="11">
        <v>7.1856287425149698E-2</v>
      </c>
      <c r="N367" s="10">
        <f t="shared" si="124"/>
        <v>222</v>
      </c>
      <c r="O367" s="39">
        <f t="shared" si="114"/>
        <v>0.18435893540331896</v>
      </c>
      <c r="P367" s="11">
        <v>2.3118279569892472E-2</v>
      </c>
      <c r="Q367" s="10">
        <f t="shared" si="125"/>
        <v>91</v>
      </c>
      <c r="R367" s="39">
        <f t="shared" si="115"/>
        <v>-0.35080562879816662</v>
      </c>
      <c r="S367" s="12">
        <v>7.84</v>
      </c>
      <c r="T367" s="10">
        <f t="shared" si="126"/>
        <v>371</v>
      </c>
      <c r="U367" s="39">
        <f t="shared" si="116"/>
        <v>0.50787016838218646</v>
      </c>
      <c r="V367" s="11">
        <v>3.635470400393024E-2</v>
      </c>
      <c r="W367" s="10">
        <f t="shared" si="127"/>
        <v>140</v>
      </c>
      <c r="X367" s="39">
        <f t="shared" si="117"/>
        <v>-0.70944425148882362</v>
      </c>
      <c r="Y367" s="13">
        <v>60704</v>
      </c>
      <c r="Z367" s="10">
        <f t="shared" si="128"/>
        <v>311</v>
      </c>
      <c r="AA367" s="39">
        <f t="shared" si="118"/>
        <v>0.25338998952362102</v>
      </c>
      <c r="AB367" s="11">
        <v>3.4898750538560966E-2</v>
      </c>
      <c r="AC367" s="10">
        <f t="shared" si="129"/>
        <v>316</v>
      </c>
      <c r="AD367" s="39">
        <f t="shared" si="119"/>
        <v>0.35003410031761062</v>
      </c>
      <c r="AE367" s="11">
        <v>0.92099999999999993</v>
      </c>
      <c r="AF367" s="10">
        <f t="shared" si="130"/>
        <v>28</v>
      </c>
      <c r="AG367" s="39">
        <f t="shared" si="120"/>
        <v>-1.4559366507864508</v>
      </c>
      <c r="AH367" s="14">
        <v>3.55</v>
      </c>
      <c r="AI367" s="10">
        <f t="shared" si="131"/>
        <v>63</v>
      </c>
      <c r="AJ367" s="39">
        <f t="shared" si="121"/>
        <v>-0.30835847171665198</v>
      </c>
      <c r="AK367" s="13">
        <v>73509.657923154635</v>
      </c>
      <c r="AL367" s="44"/>
    </row>
    <row r="368" spans="1:38" x14ac:dyDescent="0.25">
      <c r="A368" t="s">
        <v>993</v>
      </c>
      <c r="B368" s="5" t="s">
        <v>228</v>
      </c>
      <c r="C368" s="6" t="s">
        <v>28</v>
      </c>
      <c r="D368" s="7" t="s">
        <v>20</v>
      </c>
      <c r="E368" s="42">
        <f t="shared" si="110"/>
        <v>-0.80212474778836651</v>
      </c>
      <c r="F368" s="8">
        <v>25.994470561928253</v>
      </c>
      <c r="G368" s="9">
        <f t="shared" si="111"/>
        <v>193</v>
      </c>
      <c r="H368" s="10">
        <f t="shared" si="122"/>
        <v>22</v>
      </c>
      <c r="I368" s="39">
        <f t="shared" si="112"/>
        <v>-1.0978203158780502</v>
      </c>
      <c r="J368" s="11">
        <v>-0.17738663874893668</v>
      </c>
      <c r="K368" s="10">
        <f t="shared" si="123"/>
        <v>134</v>
      </c>
      <c r="L368" s="39">
        <f t="shared" si="113"/>
        <v>-0.54969605861376458</v>
      </c>
      <c r="M368" s="11">
        <v>6.8827864537638186E-2</v>
      </c>
      <c r="N368" s="10">
        <f t="shared" si="124"/>
        <v>110</v>
      </c>
      <c r="O368" s="39">
        <f t="shared" si="114"/>
        <v>-0.45660484577969013</v>
      </c>
      <c r="P368" s="11">
        <v>4.6918238993710691E-2</v>
      </c>
      <c r="Q368" s="10">
        <f t="shared" si="125"/>
        <v>298</v>
      </c>
      <c r="R368" s="39">
        <f t="shared" si="115"/>
        <v>0.38416630336687518</v>
      </c>
      <c r="S368" s="12">
        <v>1.52</v>
      </c>
      <c r="T368" s="10">
        <f t="shared" si="126"/>
        <v>155</v>
      </c>
      <c r="U368" s="39">
        <f t="shared" si="116"/>
        <v>-0.21332342473032267</v>
      </c>
      <c r="V368" s="11">
        <v>7.6447404185920081E-2</v>
      </c>
      <c r="W368" s="10">
        <f t="shared" si="127"/>
        <v>113</v>
      </c>
      <c r="X368" s="39">
        <f t="shared" si="117"/>
        <v>-0.8203992727099112</v>
      </c>
      <c r="Y368" s="13">
        <v>57597</v>
      </c>
      <c r="Z368" s="10">
        <f t="shared" si="128"/>
        <v>167</v>
      </c>
      <c r="AA368" s="39">
        <f t="shared" si="118"/>
        <v>-0.36091719954655943</v>
      </c>
      <c r="AB368" s="11">
        <v>4.6786135851486214E-2</v>
      </c>
      <c r="AC368" s="10">
        <f t="shared" si="129"/>
        <v>316</v>
      </c>
      <c r="AD368" s="39">
        <f t="shared" si="119"/>
        <v>0.35003410031761062</v>
      </c>
      <c r="AE368" s="11">
        <v>0.92099999999999993</v>
      </c>
      <c r="AF368" s="10">
        <f t="shared" si="130"/>
        <v>547</v>
      </c>
      <c r="AG368" s="39">
        <f t="shared" si="120"/>
        <v>1.7119997035137533</v>
      </c>
      <c r="AH368" s="14">
        <v>0.96299999999999997</v>
      </c>
      <c r="AI368" s="10">
        <f t="shared" si="131"/>
        <v>545</v>
      </c>
      <c r="AJ368" s="39">
        <f t="shared" si="121"/>
        <v>1.1951950361525856</v>
      </c>
      <c r="AK368" s="13">
        <v>1027828.8177977914</v>
      </c>
      <c r="AL368" s="44"/>
    </row>
    <row r="369" spans="1:38" x14ac:dyDescent="0.25">
      <c r="A369" t="s">
        <v>994</v>
      </c>
      <c r="B369" s="5" t="s">
        <v>107</v>
      </c>
      <c r="C369" s="6" t="s">
        <v>30</v>
      </c>
      <c r="D369" s="7" t="s">
        <v>20</v>
      </c>
      <c r="E369" s="42">
        <f t="shared" si="110"/>
        <v>0.32663775653452071</v>
      </c>
      <c r="F369" s="8">
        <v>23.133848015947024</v>
      </c>
      <c r="G369" s="9">
        <f t="shared" si="111"/>
        <v>244</v>
      </c>
      <c r="H369" s="10">
        <f t="shared" si="122"/>
        <v>66</v>
      </c>
      <c r="I369" s="39">
        <f t="shared" si="112"/>
        <v>-0.63643330700088818</v>
      </c>
      <c r="J369" s="11">
        <v>-7.6332429990966566E-2</v>
      </c>
      <c r="K369" s="10">
        <f t="shared" si="123"/>
        <v>250</v>
      </c>
      <c r="L369" s="39">
        <f t="shared" si="113"/>
        <v>-2.2537999594636208E-2</v>
      </c>
      <c r="M369" s="11">
        <v>5.2409129332206254E-2</v>
      </c>
      <c r="N369" s="10">
        <f t="shared" si="124"/>
        <v>409</v>
      </c>
      <c r="O369" s="39">
        <f t="shared" si="114"/>
        <v>0.5773429020202645</v>
      </c>
      <c r="P369" s="11">
        <v>8.5261875761266752E-3</v>
      </c>
      <c r="Q369" s="10">
        <f t="shared" si="125"/>
        <v>165</v>
      </c>
      <c r="R369" s="39">
        <f t="shared" si="115"/>
        <v>6.901219954294105E-2</v>
      </c>
      <c r="S369" s="12">
        <v>4.2300000000000004</v>
      </c>
      <c r="T369" s="10">
        <f t="shared" si="126"/>
        <v>176</v>
      </c>
      <c r="U369" s="39">
        <f t="shared" si="116"/>
        <v>-8.0076358427478955E-2</v>
      </c>
      <c r="V369" s="11">
        <v>6.9039913700107869E-2</v>
      </c>
      <c r="W369" s="10">
        <f t="shared" si="127"/>
        <v>175</v>
      </c>
      <c r="X369" s="39">
        <f t="shared" si="117"/>
        <v>-0.5907398773211715</v>
      </c>
      <c r="Y369" s="13">
        <v>64028</v>
      </c>
      <c r="Z369" s="10">
        <f t="shared" si="128"/>
        <v>185</v>
      </c>
      <c r="AA369" s="39">
        <f t="shared" si="118"/>
        <v>-0.25160489192912455</v>
      </c>
      <c r="AB369" s="11">
        <v>4.467084639498433E-2</v>
      </c>
      <c r="AC369" s="10">
        <f t="shared" si="129"/>
        <v>461</v>
      </c>
      <c r="AD369" s="39">
        <f t="shared" si="119"/>
        <v>0.8100591158033682</v>
      </c>
      <c r="AE369" s="11">
        <v>0.95499999999999996</v>
      </c>
      <c r="AF369" s="10">
        <f t="shared" si="130"/>
        <v>272</v>
      </c>
      <c r="AG369" s="39">
        <f t="shared" si="120"/>
        <v>3.9250936612292245E-2</v>
      </c>
      <c r="AH369" s="14">
        <v>2.3290000000000002</v>
      </c>
      <c r="AI369" s="10">
        <f t="shared" si="131"/>
        <v>251</v>
      </c>
      <c r="AJ369" s="39">
        <f t="shared" si="121"/>
        <v>-0.20970096263388016</v>
      </c>
      <c r="AK369" s="13">
        <v>136128.48105810312</v>
      </c>
      <c r="AL369" s="44"/>
    </row>
    <row r="370" spans="1:38" x14ac:dyDescent="0.25">
      <c r="A370" t="s">
        <v>995</v>
      </c>
      <c r="B370" s="5" t="s">
        <v>277</v>
      </c>
      <c r="C370" s="6" t="s">
        <v>30</v>
      </c>
      <c r="D370" s="7" t="s">
        <v>20</v>
      </c>
      <c r="E370" s="42">
        <f t="shared" si="110"/>
        <v>0.22055073992277635</v>
      </c>
      <c r="F370" s="8">
        <v>23.402704316890052</v>
      </c>
      <c r="G370" s="9">
        <f t="shared" si="111"/>
        <v>239</v>
      </c>
      <c r="H370" s="10">
        <f t="shared" si="122"/>
        <v>537</v>
      </c>
      <c r="I370" s="39">
        <f t="shared" si="112"/>
        <v>1.3180522297354715</v>
      </c>
      <c r="J370" s="11">
        <v>0.35174418604651159</v>
      </c>
      <c r="K370" s="10">
        <f t="shared" si="123"/>
        <v>50</v>
      </c>
      <c r="L370" s="39">
        <f t="shared" si="113"/>
        <v>-1.3584493002266906</v>
      </c>
      <c r="M370" s="11">
        <v>9.4017094017094016E-2</v>
      </c>
      <c r="N370" s="10">
        <f t="shared" si="124"/>
        <v>353</v>
      </c>
      <c r="O370" s="39">
        <f t="shared" si="114"/>
        <v>0.46596577651803717</v>
      </c>
      <c r="P370" s="11">
        <v>1.2661789532920653E-2</v>
      </c>
      <c r="Q370" s="10">
        <f t="shared" si="125"/>
        <v>234</v>
      </c>
      <c r="R370" s="39">
        <f t="shared" si="115"/>
        <v>0.26438448530833197</v>
      </c>
      <c r="S370" s="12">
        <v>2.5499999999999998</v>
      </c>
      <c r="T370" s="10">
        <f t="shared" si="126"/>
        <v>381</v>
      </c>
      <c r="U370" s="39">
        <f t="shared" si="116"/>
        <v>0.53170659634305562</v>
      </c>
      <c r="V370" s="11">
        <v>3.502958579881657E-2</v>
      </c>
      <c r="W370" s="10">
        <f t="shared" si="127"/>
        <v>280</v>
      </c>
      <c r="X370" s="39">
        <f t="shared" si="117"/>
        <v>-0.1763101955475245</v>
      </c>
      <c r="Y370" s="13">
        <v>75633</v>
      </c>
      <c r="Z370" s="10">
        <f t="shared" si="128"/>
        <v>83</v>
      </c>
      <c r="AA370" s="39">
        <f t="shared" si="118"/>
        <v>-0.91736840108317708</v>
      </c>
      <c r="AB370" s="11">
        <v>5.7553956834532377E-2</v>
      </c>
      <c r="AC370" s="10">
        <f t="shared" si="129"/>
        <v>238</v>
      </c>
      <c r="AD370" s="39">
        <f t="shared" si="119"/>
        <v>3.8840707489011361E-2</v>
      </c>
      <c r="AE370" s="11">
        <v>0.89800000000000002</v>
      </c>
      <c r="AF370" s="10">
        <f t="shared" si="130"/>
        <v>342</v>
      </c>
      <c r="AG370" s="39">
        <f t="shared" si="120"/>
        <v>0.23518051399460116</v>
      </c>
      <c r="AH370" s="14">
        <v>2.169</v>
      </c>
      <c r="AI370" s="10">
        <f t="shared" si="131"/>
        <v>360</v>
      </c>
      <c r="AJ370" s="39">
        <f t="shared" si="121"/>
        <v>-0.14145635992321431</v>
      </c>
      <c r="AK370" s="13">
        <v>179443.95442433935</v>
      </c>
      <c r="AL370" s="44"/>
    </row>
    <row r="371" spans="1:38" x14ac:dyDescent="0.25">
      <c r="A371" t="s">
        <v>996</v>
      </c>
      <c r="B371" s="5" t="s">
        <v>277</v>
      </c>
      <c r="C371" s="6" t="s">
        <v>54</v>
      </c>
      <c r="D371" s="7" t="s">
        <v>39</v>
      </c>
      <c r="E371" s="42">
        <f t="shared" si="110"/>
        <v>1.2786901336342515</v>
      </c>
      <c r="F371" s="8">
        <v>20.721061903318098</v>
      </c>
      <c r="G371" s="9">
        <f t="shared" si="111"/>
        <v>286</v>
      </c>
      <c r="H371" s="10">
        <f t="shared" si="122"/>
        <v>236</v>
      </c>
      <c r="I371" s="39">
        <f t="shared" si="112"/>
        <v>-0.20597994676906986</v>
      </c>
      <c r="J371" s="11">
        <v>1.7946608838704803E-2</v>
      </c>
      <c r="K371" s="10">
        <f t="shared" si="123"/>
        <v>477</v>
      </c>
      <c r="L371" s="39">
        <f t="shared" si="113"/>
        <v>0.91492937489673287</v>
      </c>
      <c r="M371" s="11">
        <v>2.3211001138652886E-2</v>
      </c>
      <c r="N371" s="10">
        <f t="shared" si="124"/>
        <v>174</v>
      </c>
      <c r="O371" s="39">
        <f t="shared" si="114"/>
        <v>-1.913376649756671E-2</v>
      </c>
      <c r="P371" s="11">
        <v>3.0674272888805761E-2</v>
      </c>
      <c r="Q371" s="10">
        <f t="shared" si="125"/>
        <v>275</v>
      </c>
      <c r="R371" s="39">
        <f t="shared" si="115"/>
        <v>0.34927839519448389</v>
      </c>
      <c r="S371" s="12">
        <v>1.82</v>
      </c>
      <c r="T371" s="10">
        <f t="shared" si="126"/>
        <v>224</v>
      </c>
      <c r="U371" s="39">
        <f t="shared" si="116"/>
        <v>0.11091467887342749</v>
      </c>
      <c r="V371" s="11">
        <v>5.8422311895154087E-2</v>
      </c>
      <c r="W371" s="10">
        <f t="shared" si="127"/>
        <v>308</v>
      </c>
      <c r="X371" s="39">
        <f t="shared" si="117"/>
        <v>-5.4998896195083392E-2</v>
      </c>
      <c r="Y371" s="13">
        <v>79030</v>
      </c>
      <c r="Z371" s="10">
        <f t="shared" si="128"/>
        <v>258</v>
      </c>
      <c r="AA371" s="39">
        <f t="shared" si="118"/>
        <v>9.3125996297913821E-2</v>
      </c>
      <c r="AB371" s="11">
        <v>3.7999999999999999E-2</v>
      </c>
      <c r="AC371" s="10">
        <f t="shared" si="129"/>
        <v>375</v>
      </c>
      <c r="AD371" s="39">
        <f t="shared" si="119"/>
        <v>0.55298631303191548</v>
      </c>
      <c r="AE371" s="11">
        <v>0.93599999999999994</v>
      </c>
      <c r="AF371" s="10">
        <f t="shared" si="130"/>
        <v>375</v>
      </c>
      <c r="AG371" s="39">
        <f t="shared" si="120"/>
        <v>0.36498385901038055</v>
      </c>
      <c r="AH371" s="14">
        <v>2.0630000000000002</v>
      </c>
      <c r="AI371" s="10">
        <f t="shared" si="131"/>
        <v>421</v>
      </c>
      <c r="AJ371" s="39">
        <f t="shared" si="121"/>
        <v>-8.7863635421399924E-2</v>
      </c>
      <c r="AK371" s="13">
        <v>213459.74671525951</v>
      </c>
      <c r="AL371" s="44"/>
    </row>
    <row r="372" spans="1:38" x14ac:dyDescent="0.25">
      <c r="A372" t="s">
        <v>997</v>
      </c>
      <c r="B372" s="5" t="s">
        <v>280</v>
      </c>
      <c r="C372" s="6" t="s">
        <v>54</v>
      </c>
      <c r="D372" s="7" t="s">
        <v>39</v>
      </c>
      <c r="E372" s="42">
        <f t="shared" si="110"/>
        <v>3.7276626280266596</v>
      </c>
      <c r="F372" s="8">
        <v>14.514631493805812</v>
      </c>
      <c r="G372" s="9">
        <f t="shared" si="111"/>
        <v>439</v>
      </c>
      <c r="H372" s="10">
        <f t="shared" si="122"/>
        <v>122</v>
      </c>
      <c r="I372" s="39">
        <f t="shared" si="112"/>
        <v>-0.43722020828890407</v>
      </c>
      <c r="J372" s="11">
        <v>-3.2700247729149479E-2</v>
      </c>
      <c r="K372" s="10">
        <f t="shared" si="123"/>
        <v>275</v>
      </c>
      <c r="L372" s="39">
        <f t="shared" si="113"/>
        <v>7.907643712013257E-2</v>
      </c>
      <c r="M372" s="11">
        <v>4.9244271087274499E-2</v>
      </c>
      <c r="N372" s="10">
        <f t="shared" si="124"/>
        <v>489</v>
      </c>
      <c r="O372" s="39">
        <f t="shared" si="114"/>
        <v>0.80696419382803874</v>
      </c>
      <c r="P372" s="11">
        <v>0</v>
      </c>
      <c r="Q372" s="10">
        <f t="shared" si="125"/>
        <v>282</v>
      </c>
      <c r="R372" s="39">
        <f t="shared" si="115"/>
        <v>0.35858183737378824</v>
      </c>
      <c r="S372" s="12">
        <v>1.74</v>
      </c>
      <c r="T372" s="10">
        <f t="shared" si="126"/>
        <v>339</v>
      </c>
      <c r="U372" s="39">
        <f t="shared" si="116"/>
        <v>0.42726519542892527</v>
      </c>
      <c r="V372" s="11">
        <v>4.0835707502374169E-2</v>
      </c>
      <c r="W372" s="10">
        <f t="shared" si="127"/>
        <v>408</v>
      </c>
      <c r="X372" s="39">
        <f t="shared" si="117"/>
        <v>0.40742677802180199</v>
      </c>
      <c r="Y372" s="13">
        <v>91979</v>
      </c>
      <c r="Z372" s="10">
        <f t="shared" si="128"/>
        <v>522</v>
      </c>
      <c r="AA372" s="39">
        <f t="shared" si="118"/>
        <v>1.1008407448224959</v>
      </c>
      <c r="AB372" s="11">
        <v>1.8499831819710731E-2</v>
      </c>
      <c r="AC372" s="10">
        <f t="shared" si="129"/>
        <v>383</v>
      </c>
      <c r="AD372" s="39">
        <f t="shared" si="119"/>
        <v>0.58004660806048947</v>
      </c>
      <c r="AE372" s="11">
        <v>0.93799999999999994</v>
      </c>
      <c r="AF372" s="10">
        <f t="shared" si="130"/>
        <v>450</v>
      </c>
      <c r="AG372" s="39">
        <f t="shared" si="120"/>
        <v>0.62214142932466099</v>
      </c>
      <c r="AH372" s="14">
        <v>1.853</v>
      </c>
      <c r="AI372" s="10">
        <f t="shared" si="131"/>
        <v>429</v>
      </c>
      <c r="AJ372" s="39">
        <f t="shared" si="121"/>
        <v>-7.7848576191408947E-2</v>
      </c>
      <c r="AK372" s="13">
        <v>219816.39638581511</v>
      </c>
      <c r="AL372" s="44"/>
    </row>
    <row r="373" spans="1:38" x14ac:dyDescent="0.25">
      <c r="A373" t="s">
        <v>998</v>
      </c>
      <c r="B373" s="5" t="s">
        <v>315</v>
      </c>
      <c r="C373" s="6" t="s">
        <v>71</v>
      </c>
      <c r="D373" s="7" t="s">
        <v>34</v>
      </c>
      <c r="E373" s="42">
        <f t="shared" si="110"/>
        <v>-1.5892944802728961</v>
      </c>
      <c r="F373" s="8">
        <v>27.989394627562454</v>
      </c>
      <c r="G373" s="9">
        <f t="shared" si="111"/>
        <v>167</v>
      </c>
      <c r="H373" s="10">
        <f t="shared" si="122"/>
        <v>40</v>
      </c>
      <c r="I373" s="39">
        <f t="shared" si="112"/>
        <v>-0.82619589755275613</v>
      </c>
      <c r="J373" s="11">
        <v>-0.11789473684210527</v>
      </c>
      <c r="K373" s="10">
        <f t="shared" si="123"/>
        <v>247</v>
      </c>
      <c r="L373" s="39">
        <f t="shared" si="113"/>
        <v>-2.9680212797492559E-2</v>
      </c>
      <c r="M373" s="11">
        <v>5.2631578947368418E-2</v>
      </c>
      <c r="N373" s="10">
        <f t="shared" si="124"/>
        <v>75</v>
      </c>
      <c r="O373" s="39">
        <f t="shared" si="114"/>
        <v>-0.83590361074000141</v>
      </c>
      <c r="P373" s="11">
        <v>6.1002178649237473E-2</v>
      </c>
      <c r="Q373" s="10">
        <f t="shared" si="125"/>
        <v>83</v>
      </c>
      <c r="R373" s="39">
        <f t="shared" si="115"/>
        <v>-0.41476679378088399</v>
      </c>
      <c r="S373" s="12">
        <v>8.39</v>
      </c>
      <c r="T373" s="10">
        <f t="shared" si="126"/>
        <v>200</v>
      </c>
      <c r="U373" s="39">
        <f t="shared" si="116"/>
        <v>2.7880301834208216E-2</v>
      </c>
      <c r="V373" s="11">
        <v>6.3038371182458891E-2</v>
      </c>
      <c r="W373" s="10">
        <f t="shared" si="127"/>
        <v>323</v>
      </c>
      <c r="X373" s="39">
        <f t="shared" si="117"/>
        <v>2.7819935170890196E-3</v>
      </c>
      <c r="Y373" s="13">
        <v>80648</v>
      </c>
      <c r="Z373" s="10">
        <f t="shared" si="128"/>
        <v>324</v>
      </c>
      <c r="AA373" s="39">
        <f t="shared" si="118"/>
        <v>0.28731704702209976</v>
      </c>
      <c r="AB373" s="11">
        <v>3.4242232086239693E-2</v>
      </c>
      <c r="AC373" s="10">
        <f t="shared" si="129"/>
        <v>181</v>
      </c>
      <c r="AD373" s="39">
        <f t="shared" si="119"/>
        <v>-0.19117180025386896</v>
      </c>
      <c r="AE373" s="11">
        <v>0.88099999999999989</v>
      </c>
      <c r="AF373" s="10">
        <f t="shared" si="130"/>
        <v>92</v>
      </c>
      <c r="AG373" s="39">
        <f t="shared" si="120"/>
        <v>-0.73344633418918759</v>
      </c>
      <c r="AH373" s="14">
        <v>2.96</v>
      </c>
      <c r="AI373" s="10">
        <f t="shared" si="131"/>
        <v>128</v>
      </c>
      <c r="AJ373" s="39">
        <f t="shared" si="121"/>
        <v>-0.2724040269467185</v>
      </c>
      <c r="AK373" s="13">
        <v>96330.272784562039</v>
      </c>
      <c r="AL373" s="44"/>
    </row>
    <row r="374" spans="1:38" x14ac:dyDescent="0.25">
      <c r="A374" t="s">
        <v>999</v>
      </c>
      <c r="B374" s="5" t="s">
        <v>391</v>
      </c>
      <c r="C374" s="6" t="s">
        <v>49</v>
      </c>
      <c r="D374" s="7" t="s">
        <v>39</v>
      </c>
      <c r="E374" s="42">
        <f t="shared" si="110"/>
        <v>2.0310686930467305</v>
      </c>
      <c r="F374" s="8">
        <v>18.814309099317665</v>
      </c>
      <c r="G374" s="9">
        <f t="shared" si="111"/>
        <v>332</v>
      </c>
      <c r="H374" s="10">
        <f t="shared" si="122"/>
        <v>381</v>
      </c>
      <c r="I374" s="39">
        <f t="shared" si="112"/>
        <v>0.11933576099069382</v>
      </c>
      <c r="J374" s="11">
        <v>8.9198119634827711E-2</v>
      </c>
      <c r="K374" s="10">
        <f t="shared" si="123"/>
        <v>280</v>
      </c>
      <c r="L374" s="39">
        <f t="shared" si="113"/>
        <v>9.6290627752499178E-2</v>
      </c>
      <c r="M374" s="11">
        <v>4.870812214117938E-2</v>
      </c>
      <c r="N374" s="10">
        <f t="shared" si="124"/>
        <v>351</v>
      </c>
      <c r="O374" s="39">
        <f t="shared" si="114"/>
        <v>0.46398012240157754</v>
      </c>
      <c r="P374" s="11">
        <v>1.2735519888346127E-2</v>
      </c>
      <c r="Q374" s="10">
        <f t="shared" si="125"/>
        <v>470</v>
      </c>
      <c r="R374" s="39">
        <f t="shared" si="115"/>
        <v>0.53418430850815735</v>
      </c>
      <c r="S374" s="12">
        <v>0.23</v>
      </c>
      <c r="T374" s="10">
        <f t="shared" si="126"/>
        <v>369</v>
      </c>
      <c r="U374" s="39">
        <f t="shared" si="116"/>
        <v>0.50529971372909521</v>
      </c>
      <c r="V374" s="11">
        <v>3.6497601096641533E-2</v>
      </c>
      <c r="W374" s="10">
        <f t="shared" si="127"/>
        <v>343</v>
      </c>
      <c r="X374" s="39">
        <f t="shared" si="117"/>
        <v>0.10573768266430353</v>
      </c>
      <c r="Y374" s="13">
        <v>83531</v>
      </c>
      <c r="Z374" s="10">
        <f t="shared" si="128"/>
        <v>295</v>
      </c>
      <c r="AA374" s="39">
        <f t="shared" si="118"/>
        <v>0.19648046372688457</v>
      </c>
      <c r="AB374" s="11">
        <v>3.6000000000000004E-2</v>
      </c>
      <c r="AC374" s="10">
        <f t="shared" si="129"/>
        <v>288</v>
      </c>
      <c r="AD374" s="39">
        <f t="shared" si="119"/>
        <v>0.2282627726890292</v>
      </c>
      <c r="AE374" s="11">
        <v>0.91200000000000003</v>
      </c>
      <c r="AF374" s="10">
        <f t="shared" si="130"/>
        <v>257</v>
      </c>
      <c r="AG374" s="39">
        <f t="shared" si="120"/>
        <v>2.5141408531095932E-3</v>
      </c>
      <c r="AH374" s="14">
        <v>2.359</v>
      </c>
      <c r="AI374" s="10">
        <f t="shared" si="131"/>
        <v>211</v>
      </c>
      <c r="AJ374" s="39">
        <f t="shared" si="121"/>
        <v>-0.22964601228557102</v>
      </c>
      <c r="AK374" s="13">
        <v>123469.17566747987</v>
      </c>
      <c r="AL374" s="44">
        <v>1</v>
      </c>
    </row>
    <row r="375" spans="1:38" x14ac:dyDescent="0.25">
      <c r="A375" t="s">
        <v>1000</v>
      </c>
      <c r="B375" s="5" t="s">
        <v>520</v>
      </c>
      <c r="C375" s="6" t="s">
        <v>93</v>
      </c>
      <c r="D375" s="7" t="s">
        <v>34</v>
      </c>
      <c r="E375" s="42">
        <f t="shared" si="110"/>
        <v>5.2600143903531871</v>
      </c>
      <c r="F375" s="8">
        <v>10.631192787348372</v>
      </c>
      <c r="G375" s="9">
        <f t="shared" si="111"/>
        <v>502</v>
      </c>
      <c r="H375" s="10">
        <f t="shared" si="122"/>
        <v>391</v>
      </c>
      <c r="I375" s="39">
        <f t="shared" si="112"/>
        <v>0.14792926197677853</v>
      </c>
      <c r="J375" s="11">
        <v>9.5460744204169057E-2</v>
      </c>
      <c r="K375" s="10">
        <f t="shared" si="123"/>
        <v>355</v>
      </c>
      <c r="L375" s="39">
        <f t="shared" si="113"/>
        <v>0.42892150764267301</v>
      </c>
      <c r="M375" s="11">
        <v>3.8348082595870206E-2</v>
      </c>
      <c r="N375" s="10">
        <f t="shared" si="124"/>
        <v>376</v>
      </c>
      <c r="O375" s="39">
        <f t="shared" si="114"/>
        <v>0.51782449969585687</v>
      </c>
      <c r="P375" s="11">
        <v>1.0736196319018405E-2</v>
      </c>
      <c r="Q375" s="10">
        <f t="shared" si="125"/>
        <v>401</v>
      </c>
      <c r="R375" s="39">
        <f t="shared" si="115"/>
        <v>0.48301537652198367</v>
      </c>
      <c r="S375" s="12">
        <v>0.67</v>
      </c>
      <c r="T375" s="10">
        <f t="shared" si="126"/>
        <v>484</v>
      </c>
      <c r="U375" s="39">
        <f t="shared" si="116"/>
        <v>0.77742308587475673</v>
      </c>
      <c r="V375" s="11">
        <v>2.1369678613494869E-2</v>
      </c>
      <c r="W375" s="10">
        <f t="shared" si="127"/>
        <v>517</v>
      </c>
      <c r="X375" s="39">
        <f t="shared" si="117"/>
        <v>1.4304127895761227</v>
      </c>
      <c r="Y375" s="13">
        <v>120625</v>
      </c>
      <c r="Z375" s="10">
        <f t="shared" si="128"/>
        <v>413</v>
      </c>
      <c r="AA375" s="39">
        <f t="shared" si="118"/>
        <v>0.60779059484989817</v>
      </c>
      <c r="AB375" s="11">
        <v>2.8040786598689006E-2</v>
      </c>
      <c r="AC375" s="10">
        <f t="shared" si="129"/>
        <v>526</v>
      </c>
      <c r="AD375" s="39">
        <f t="shared" si="119"/>
        <v>1.0671319185748225</v>
      </c>
      <c r="AE375" s="11">
        <v>0.97400000000000009</v>
      </c>
      <c r="AF375" s="10">
        <f t="shared" si="130"/>
        <v>480</v>
      </c>
      <c r="AG375" s="39">
        <f t="shared" si="120"/>
        <v>0.81807100670696964</v>
      </c>
      <c r="AH375" s="14">
        <v>1.6930000000000001</v>
      </c>
      <c r="AI375" s="10">
        <f t="shared" si="131"/>
        <v>503</v>
      </c>
      <c r="AJ375" s="39">
        <f t="shared" si="121"/>
        <v>0.11074272471256383</v>
      </c>
      <c r="AK375" s="13">
        <v>339517.01954048936</v>
      </c>
      <c r="AL375" s="44"/>
    </row>
    <row r="376" spans="1:38" x14ac:dyDescent="0.25">
      <c r="A376" t="s">
        <v>1001</v>
      </c>
      <c r="B376" s="5" t="s">
        <v>289</v>
      </c>
      <c r="C376" s="6" t="s">
        <v>22</v>
      </c>
      <c r="D376" s="7" t="s">
        <v>20</v>
      </c>
      <c r="E376" s="42">
        <f t="shared" si="110"/>
        <v>-2.0739823241778454</v>
      </c>
      <c r="F376" s="8">
        <v>29.217738914981229</v>
      </c>
      <c r="G376" s="9">
        <f t="shared" si="111"/>
        <v>143</v>
      </c>
      <c r="H376" s="10">
        <f t="shared" si="122"/>
        <v>218</v>
      </c>
      <c r="I376" s="39">
        <f t="shared" si="112"/>
        <v>-0.23621234649335443</v>
      </c>
      <c r="J376" s="11">
        <v>1.1325028312570762E-2</v>
      </c>
      <c r="K376" s="10">
        <f t="shared" si="123"/>
        <v>219</v>
      </c>
      <c r="L376" s="39">
        <f t="shared" si="113"/>
        <v>-0.11896340016299378</v>
      </c>
      <c r="M376" s="11">
        <v>5.5412371134020616E-2</v>
      </c>
      <c r="N376" s="10">
        <f t="shared" si="124"/>
        <v>144</v>
      </c>
      <c r="O376" s="39">
        <f t="shared" si="114"/>
        <v>-0.18504811868471316</v>
      </c>
      <c r="P376" s="11">
        <v>3.6834924965893585E-2</v>
      </c>
      <c r="Q376" s="10">
        <f t="shared" si="125"/>
        <v>116</v>
      </c>
      <c r="R376" s="39">
        <f t="shared" si="115"/>
        <v>-0.20311348420171049</v>
      </c>
      <c r="S376" s="12">
        <v>6.57</v>
      </c>
      <c r="T376" s="10">
        <f t="shared" si="126"/>
        <v>232</v>
      </c>
      <c r="U376" s="39">
        <f t="shared" si="116"/>
        <v>0.15463820116697527</v>
      </c>
      <c r="V376" s="11">
        <v>5.599162742019885E-2</v>
      </c>
      <c r="W376" s="10">
        <f t="shared" si="127"/>
        <v>196</v>
      </c>
      <c r="X376" s="39">
        <f t="shared" si="117"/>
        <v>-0.53245902935438205</v>
      </c>
      <c r="Y376" s="13">
        <v>65660</v>
      </c>
      <c r="Z376" s="10">
        <f t="shared" si="128"/>
        <v>192</v>
      </c>
      <c r="AA376" s="39">
        <f t="shared" si="118"/>
        <v>-0.21347784222568625</v>
      </c>
      <c r="AB376" s="11">
        <v>4.3933054393305436E-2</v>
      </c>
      <c r="AC376" s="10">
        <f t="shared" si="129"/>
        <v>81</v>
      </c>
      <c r="AD376" s="39">
        <f t="shared" si="119"/>
        <v>-0.84061888093964288</v>
      </c>
      <c r="AE376" s="11">
        <v>0.83299999999999996</v>
      </c>
      <c r="AF376" s="10">
        <f t="shared" si="130"/>
        <v>159</v>
      </c>
      <c r="AG376" s="39">
        <f t="shared" si="120"/>
        <v>-0.40281517235654157</v>
      </c>
      <c r="AH376" s="14">
        <v>2.69</v>
      </c>
      <c r="AI376" s="10">
        <f t="shared" si="131"/>
        <v>155</v>
      </c>
      <c r="AJ376" s="39">
        <f t="shared" si="121"/>
        <v>-0.25762176074185356</v>
      </c>
      <c r="AK376" s="13">
        <v>105712.71231321021</v>
      </c>
      <c r="AL376" s="44"/>
    </row>
    <row r="377" spans="1:38" x14ac:dyDescent="0.25">
      <c r="A377" t="s">
        <v>1002</v>
      </c>
      <c r="B377" s="5" t="s">
        <v>556</v>
      </c>
      <c r="C377" s="6" t="s">
        <v>93</v>
      </c>
      <c r="D377" s="7" t="s">
        <v>34</v>
      </c>
      <c r="E377" s="42">
        <f t="shared" si="110"/>
        <v>5.0451690136490992</v>
      </c>
      <c r="F377" s="8">
        <v>11.175675374381346</v>
      </c>
      <c r="G377" s="9">
        <f t="shared" si="111"/>
        <v>495</v>
      </c>
      <c r="H377" s="10">
        <f t="shared" si="122"/>
        <v>123</v>
      </c>
      <c r="I377" s="39">
        <f t="shared" si="112"/>
        <v>-0.42649526521957848</v>
      </c>
      <c r="J377" s="11">
        <v>-3.0351242198017325E-2</v>
      </c>
      <c r="K377" s="10">
        <f t="shared" si="123"/>
        <v>399</v>
      </c>
      <c r="L377" s="39">
        <f t="shared" si="113"/>
        <v>0.59732764339448419</v>
      </c>
      <c r="M377" s="11">
        <v>3.3102946526009459E-2</v>
      </c>
      <c r="N377" s="10">
        <f t="shared" si="124"/>
        <v>489</v>
      </c>
      <c r="O377" s="39">
        <f t="shared" si="114"/>
        <v>0.80696419382803874</v>
      </c>
      <c r="P377" s="11">
        <v>0</v>
      </c>
      <c r="Q377" s="10">
        <f t="shared" si="125"/>
        <v>502</v>
      </c>
      <c r="R377" s="39">
        <f t="shared" si="115"/>
        <v>0.56093170477365739</v>
      </c>
      <c r="S377" s="12">
        <v>0</v>
      </c>
      <c r="T377" s="10">
        <f t="shared" si="126"/>
        <v>510</v>
      </c>
      <c r="U377" s="39">
        <f t="shared" si="116"/>
        <v>0.85156011486452354</v>
      </c>
      <c r="V377" s="11">
        <v>1.7248242006103223E-2</v>
      </c>
      <c r="W377" s="10">
        <f t="shared" si="127"/>
        <v>514</v>
      </c>
      <c r="X377" s="39">
        <f t="shared" si="117"/>
        <v>1.3854165466605868</v>
      </c>
      <c r="Y377" s="13">
        <v>119365</v>
      </c>
      <c r="Z377" s="10">
        <f t="shared" si="128"/>
        <v>457</v>
      </c>
      <c r="AA377" s="39">
        <f t="shared" si="118"/>
        <v>0.74575825089607395</v>
      </c>
      <c r="AB377" s="11">
        <v>2.537099090473911E-2</v>
      </c>
      <c r="AC377" s="10">
        <f t="shared" si="129"/>
        <v>383</v>
      </c>
      <c r="AD377" s="39">
        <f t="shared" si="119"/>
        <v>0.58004660806048947</v>
      </c>
      <c r="AE377" s="11">
        <v>0.93799999999999994</v>
      </c>
      <c r="AF377" s="10">
        <f t="shared" si="130"/>
        <v>372</v>
      </c>
      <c r="AG377" s="39">
        <f t="shared" si="120"/>
        <v>0.34784002098942879</v>
      </c>
      <c r="AH377" s="14">
        <v>2.077</v>
      </c>
      <c r="AI377" s="10">
        <f t="shared" si="131"/>
        <v>437</v>
      </c>
      <c r="AJ377" s="39">
        <f t="shared" si="121"/>
        <v>-6.0706020901413554E-2</v>
      </c>
      <c r="AK377" s="13">
        <v>230696.93297917969</v>
      </c>
      <c r="AL377" s="44"/>
    </row>
    <row r="378" spans="1:38" x14ac:dyDescent="0.25">
      <c r="A378" t="s">
        <v>1003</v>
      </c>
      <c r="B378" s="5" t="s">
        <v>237</v>
      </c>
      <c r="C378" s="6" t="s">
        <v>63</v>
      </c>
      <c r="D378" s="7" t="s">
        <v>34</v>
      </c>
      <c r="E378" s="42">
        <f t="shared" si="110"/>
        <v>-2.3696032912303</v>
      </c>
      <c r="F378" s="8">
        <v>29.966931061403841</v>
      </c>
      <c r="G378" s="9">
        <f t="shared" si="111"/>
        <v>132</v>
      </c>
      <c r="H378" s="10">
        <f t="shared" si="122"/>
        <v>526</v>
      </c>
      <c r="I378" s="39">
        <f t="shared" si="112"/>
        <v>1.0115776778531183</v>
      </c>
      <c r="J378" s="11">
        <v>0.28461931527848749</v>
      </c>
      <c r="K378" s="10">
        <f t="shared" si="123"/>
        <v>418</v>
      </c>
      <c r="L378" s="39">
        <f t="shared" si="113"/>
        <v>0.65300538474359759</v>
      </c>
      <c r="M378" s="11">
        <v>3.1368821292775663E-2</v>
      </c>
      <c r="N378" s="10">
        <f t="shared" si="124"/>
        <v>136</v>
      </c>
      <c r="O378" s="39">
        <f t="shared" si="114"/>
        <v>-0.25541439492475138</v>
      </c>
      <c r="P378" s="11">
        <v>3.9447731755424063E-2</v>
      </c>
      <c r="Q378" s="10">
        <f t="shared" si="125"/>
        <v>118</v>
      </c>
      <c r="R378" s="39">
        <f t="shared" si="115"/>
        <v>-0.19264711174999313</v>
      </c>
      <c r="S378" s="12">
        <v>6.48</v>
      </c>
      <c r="T378" s="10">
        <f t="shared" si="126"/>
        <v>303</v>
      </c>
      <c r="U378" s="39">
        <f t="shared" si="116"/>
        <v>0.3517341220125928</v>
      </c>
      <c r="V378" s="11">
        <v>4.5034642032332567E-2</v>
      </c>
      <c r="W378" s="10">
        <f t="shared" si="127"/>
        <v>195</v>
      </c>
      <c r="X378" s="39">
        <f t="shared" si="117"/>
        <v>-0.53927988839951491</v>
      </c>
      <c r="Y378" s="13">
        <v>65469</v>
      </c>
      <c r="Z378" s="10">
        <f t="shared" si="128"/>
        <v>37</v>
      </c>
      <c r="AA378" s="39">
        <f t="shared" si="118"/>
        <v>-1.5743056927262842</v>
      </c>
      <c r="AB378" s="11">
        <v>7.026627218934911E-2</v>
      </c>
      <c r="AC378" s="10">
        <f t="shared" si="129"/>
        <v>127</v>
      </c>
      <c r="AD378" s="39">
        <f t="shared" si="119"/>
        <v>-0.50236519308246819</v>
      </c>
      <c r="AE378" s="11">
        <v>0.85799999999999998</v>
      </c>
      <c r="AF378" s="10">
        <f t="shared" si="130"/>
        <v>250</v>
      </c>
      <c r="AG378" s="39">
        <f t="shared" si="120"/>
        <v>-1.952793660239989E-2</v>
      </c>
      <c r="AH378" s="14">
        <v>2.3769999999999998</v>
      </c>
      <c r="AI378" s="10">
        <f t="shared" si="131"/>
        <v>122</v>
      </c>
      <c r="AJ378" s="39">
        <f t="shared" si="121"/>
        <v>-0.274355655433839</v>
      </c>
      <c r="AK378" s="13">
        <v>95091.556338177877</v>
      </c>
      <c r="AL378" s="44"/>
    </row>
    <row r="379" spans="1:38" x14ac:dyDescent="0.25">
      <c r="A379" t="s">
        <v>1004</v>
      </c>
      <c r="B379" s="5" t="s">
        <v>287</v>
      </c>
      <c r="C379" s="6" t="s">
        <v>93</v>
      </c>
      <c r="D379" s="7" t="s">
        <v>34</v>
      </c>
      <c r="E379" s="42">
        <f t="shared" si="110"/>
        <v>-2.4477655277828863</v>
      </c>
      <c r="F379" s="8">
        <v>30.165017598890991</v>
      </c>
      <c r="G379" s="9">
        <f t="shared" si="111"/>
        <v>130</v>
      </c>
      <c r="H379" s="10">
        <f t="shared" si="122"/>
        <v>517</v>
      </c>
      <c r="I379" s="39">
        <f t="shared" si="112"/>
        <v>0.89221415201637844</v>
      </c>
      <c r="J379" s="11">
        <v>0.25847599865726756</v>
      </c>
      <c r="K379" s="10">
        <f t="shared" si="123"/>
        <v>145</v>
      </c>
      <c r="L379" s="39">
        <f t="shared" si="113"/>
        <v>-0.45875350146238003</v>
      </c>
      <c r="M379" s="11">
        <v>6.5995390027902459E-2</v>
      </c>
      <c r="N379" s="10">
        <f t="shared" si="124"/>
        <v>94</v>
      </c>
      <c r="O379" s="39">
        <f t="shared" si="114"/>
        <v>-0.59924199975594072</v>
      </c>
      <c r="P379" s="11">
        <v>5.2214573321210545E-2</v>
      </c>
      <c r="Q379" s="10">
        <f t="shared" si="125"/>
        <v>310</v>
      </c>
      <c r="R379" s="39">
        <f t="shared" si="115"/>
        <v>0.39230681527376643</v>
      </c>
      <c r="S379" s="12">
        <v>1.45</v>
      </c>
      <c r="T379" s="10">
        <f t="shared" si="126"/>
        <v>62</v>
      </c>
      <c r="U379" s="39">
        <f t="shared" si="116"/>
        <v>-1.0787671717020291</v>
      </c>
      <c r="V379" s="11">
        <v>0.12455928011366627</v>
      </c>
      <c r="W379" s="10">
        <f t="shared" si="127"/>
        <v>154</v>
      </c>
      <c r="X379" s="39">
        <f t="shared" si="117"/>
        <v>-0.65234187655077436</v>
      </c>
      <c r="Y379" s="13">
        <v>62303</v>
      </c>
      <c r="Z379" s="10">
        <f t="shared" si="128"/>
        <v>230</v>
      </c>
      <c r="AA379" s="39">
        <f t="shared" si="118"/>
        <v>-2.2203884157909522E-2</v>
      </c>
      <c r="AB379" s="11">
        <v>4.0231734792404251E-2</v>
      </c>
      <c r="AC379" s="10">
        <f t="shared" si="129"/>
        <v>96</v>
      </c>
      <c r="AD379" s="39">
        <f t="shared" si="119"/>
        <v>-0.71884755331105854</v>
      </c>
      <c r="AE379" s="11">
        <v>0.84200000000000008</v>
      </c>
      <c r="AF379" s="10">
        <f t="shared" si="130"/>
        <v>464</v>
      </c>
      <c r="AG379" s="39">
        <f t="shared" si="120"/>
        <v>0.69561502084302684</v>
      </c>
      <c r="AH379" s="14">
        <v>1.7929999999999999</v>
      </c>
      <c r="AI379" s="10">
        <f t="shared" si="131"/>
        <v>262</v>
      </c>
      <c r="AJ379" s="39">
        <f t="shared" si="121"/>
        <v>-0.20375510171278682</v>
      </c>
      <c r="AK379" s="13">
        <v>139902.37335342323</v>
      </c>
      <c r="AL379" s="44"/>
    </row>
    <row r="380" spans="1:38" x14ac:dyDescent="0.25">
      <c r="A380" t="s">
        <v>1005</v>
      </c>
      <c r="B380" s="5" t="s">
        <v>221</v>
      </c>
      <c r="C380" s="6" t="s">
        <v>44</v>
      </c>
      <c r="D380" s="7" t="s">
        <v>20</v>
      </c>
      <c r="E380" s="42">
        <f t="shared" si="110"/>
        <v>-1.4767533742431711</v>
      </c>
      <c r="F380" s="8">
        <v>27.704181729343961</v>
      </c>
      <c r="G380" s="9">
        <f t="shared" si="111"/>
        <v>170</v>
      </c>
      <c r="H380" s="10">
        <f t="shared" si="122"/>
        <v>347</v>
      </c>
      <c r="I380" s="39">
        <f t="shared" si="112"/>
        <v>2.5802364986954027E-2</v>
      </c>
      <c r="J380" s="11">
        <v>6.8712186689714683E-2</v>
      </c>
      <c r="K380" s="10">
        <f t="shared" si="123"/>
        <v>148</v>
      </c>
      <c r="L380" s="39">
        <f t="shared" si="113"/>
        <v>-0.42359230124409397</v>
      </c>
      <c r="M380" s="11">
        <v>6.4900267936885983E-2</v>
      </c>
      <c r="N380" s="10">
        <f t="shared" si="124"/>
        <v>95</v>
      </c>
      <c r="O380" s="39">
        <f t="shared" si="114"/>
        <v>-0.5991907711133333</v>
      </c>
      <c r="P380" s="11">
        <v>5.2212671123845908E-2</v>
      </c>
      <c r="Q380" s="10">
        <f t="shared" si="125"/>
        <v>177</v>
      </c>
      <c r="R380" s="39">
        <f t="shared" si="115"/>
        <v>0.1166923407118758</v>
      </c>
      <c r="S380" s="12">
        <v>3.82</v>
      </c>
      <c r="T380" s="10">
        <f t="shared" si="126"/>
        <v>208</v>
      </c>
      <c r="U380" s="39">
        <f t="shared" si="116"/>
        <v>6.1446428081109984E-2</v>
      </c>
      <c r="V380" s="11">
        <v>6.1172358160795914E-2</v>
      </c>
      <c r="W380" s="10">
        <f t="shared" si="127"/>
        <v>147</v>
      </c>
      <c r="X380" s="39">
        <f t="shared" si="117"/>
        <v>-0.66873336504143388</v>
      </c>
      <c r="Y380" s="13">
        <v>61844</v>
      </c>
      <c r="Z380" s="10">
        <f t="shared" si="128"/>
        <v>144</v>
      </c>
      <c r="AA380" s="39">
        <f t="shared" si="118"/>
        <v>-0.43962384305818314</v>
      </c>
      <c r="AB380" s="11">
        <v>4.8309178743961352E-2</v>
      </c>
      <c r="AC380" s="10">
        <f t="shared" si="129"/>
        <v>327</v>
      </c>
      <c r="AD380" s="39">
        <f t="shared" si="119"/>
        <v>0.37709439534618455</v>
      </c>
      <c r="AE380" s="11">
        <v>0.92299999999999993</v>
      </c>
      <c r="AF380" s="10">
        <f t="shared" si="130"/>
        <v>116</v>
      </c>
      <c r="AG380" s="39">
        <f t="shared" si="120"/>
        <v>-0.5987447497388505</v>
      </c>
      <c r="AH380" s="14">
        <v>2.85</v>
      </c>
      <c r="AI380" s="10">
        <f t="shared" si="131"/>
        <v>83</v>
      </c>
      <c r="AJ380" s="39">
        <f t="shared" si="121"/>
        <v>-0.30121955068157386</v>
      </c>
      <c r="AK380" s="13">
        <v>78040.79638211237</v>
      </c>
      <c r="AL380" s="44"/>
    </row>
    <row r="381" spans="1:38" x14ac:dyDescent="0.25">
      <c r="A381" t="s">
        <v>1006</v>
      </c>
      <c r="B381" s="5" t="s">
        <v>456</v>
      </c>
      <c r="C381" s="6" t="s">
        <v>93</v>
      </c>
      <c r="D381" s="7" t="s">
        <v>34</v>
      </c>
      <c r="E381" s="42">
        <f t="shared" si="110"/>
        <v>3.33512576657361</v>
      </c>
      <c r="F381" s="8">
        <v>15.509437568335105</v>
      </c>
      <c r="G381" s="9">
        <f t="shared" si="111"/>
        <v>411</v>
      </c>
      <c r="H381" s="10">
        <f t="shared" si="122"/>
        <v>220</v>
      </c>
      <c r="I381" s="39">
        <f t="shared" si="112"/>
        <v>-0.23211361720627779</v>
      </c>
      <c r="J381" s="11">
        <v>1.2222742892846084E-2</v>
      </c>
      <c r="K381" s="10">
        <f t="shared" si="123"/>
        <v>449</v>
      </c>
      <c r="L381" s="39">
        <f t="shared" si="113"/>
        <v>0.79220647043630599</v>
      </c>
      <c r="M381" s="11">
        <v>2.7033298526511196E-2</v>
      </c>
      <c r="N381" s="10">
        <f t="shared" si="124"/>
        <v>296</v>
      </c>
      <c r="O381" s="39">
        <f t="shared" si="114"/>
        <v>0.35290310226896482</v>
      </c>
      <c r="P381" s="11">
        <v>1.6859978476623221E-2</v>
      </c>
      <c r="Q381" s="10">
        <f t="shared" si="125"/>
        <v>445</v>
      </c>
      <c r="R381" s="39">
        <f t="shared" si="115"/>
        <v>0.52139207551161404</v>
      </c>
      <c r="S381" s="12">
        <v>0.34</v>
      </c>
      <c r="T381" s="10">
        <f t="shared" si="126"/>
        <v>352</v>
      </c>
      <c r="U381" s="39">
        <f t="shared" si="116"/>
        <v>0.45643472639849114</v>
      </c>
      <c r="V381" s="11">
        <v>3.9214110651291732E-2</v>
      </c>
      <c r="W381" s="10">
        <f t="shared" si="127"/>
        <v>456</v>
      </c>
      <c r="X381" s="39">
        <f t="shared" si="117"/>
        <v>0.79553722882025057</v>
      </c>
      <c r="Y381" s="13">
        <v>102847</v>
      </c>
      <c r="Z381" s="10">
        <f t="shared" si="128"/>
        <v>388</v>
      </c>
      <c r="AA381" s="39">
        <f t="shared" si="118"/>
        <v>0.50654386601379786</v>
      </c>
      <c r="AB381" s="11">
        <v>0.03</v>
      </c>
      <c r="AC381" s="10">
        <f t="shared" si="129"/>
        <v>295</v>
      </c>
      <c r="AD381" s="39">
        <f t="shared" si="119"/>
        <v>0.25532306771760316</v>
      </c>
      <c r="AE381" s="11">
        <v>0.91400000000000003</v>
      </c>
      <c r="AF381" s="10">
        <f t="shared" si="130"/>
        <v>523</v>
      </c>
      <c r="AG381" s="39">
        <f t="shared" si="120"/>
        <v>1.0911478551835625</v>
      </c>
      <c r="AH381" s="14">
        <v>1.47</v>
      </c>
      <c r="AI381" s="10">
        <f t="shared" si="131"/>
        <v>509</v>
      </c>
      <c r="AJ381" s="39">
        <f t="shared" si="121"/>
        <v>0.13672609095796157</v>
      </c>
      <c r="AK381" s="13">
        <v>356008.89968725131</v>
      </c>
      <c r="AL381" s="44"/>
    </row>
    <row r="382" spans="1:38" x14ac:dyDescent="0.25">
      <c r="A382" t="s">
        <v>1007</v>
      </c>
      <c r="B382" s="5" t="s">
        <v>477</v>
      </c>
      <c r="C382" s="6" t="s">
        <v>93</v>
      </c>
      <c r="D382" s="7" t="s">
        <v>34</v>
      </c>
      <c r="E382" s="42">
        <f t="shared" si="110"/>
        <v>4.7407503676866183</v>
      </c>
      <c r="F382" s="8">
        <v>11.947163476371179</v>
      </c>
      <c r="G382" s="9">
        <f t="shared" si="111"/>
        <v>484</v>
      </c>
      <c r="H382" s="10">
        <f t="shared" si="122"/>
        <v>240</v>
      </c>
      <c r="I382" s="39">
        <f t="shared" si="112"/>
        <v>-0.19499620534997222</v>
      </c>
      <c r="J382" s="11">
        <v>2.0352297072125713E-2</v>
      </c>
      <c r="K382" s="10">
        <f t="shared" si="123"/>
        <v>439</v>
      </c>
      <c r="L382" s="39">
        <f t="shared" si="113"/>
        <v>0.74851936761957449</v>
      </c>
      <c r="M382" s="11">
        <v>2.8393966282165041E-2</v>
      </c>
      <c r="N382" s="10">
        <f t="shared" si="124"/>
        <v>184</v>
      </c>
      <c r="O382" s="39">
        <f t="shared" si="114"/>
        <v>1.1732586274409153E-2</v>
      </c>
      <c r="P382" s="11">
        <v>2.9528158295281583E-2</v>
      </c>
      <c r="Q382" s="10">
        <f t="shared" si="125"/>
        <v>494</v>
      </c>
      <c r="R382" s="39">
        <f t="shared" si="115"/>
        <v>0.54813947177711386</v>
      </c>
      <c r="S382" s="12">
        <v>0.11</v>
      </c>
      <c r="T382" s="10">
        <f t="shared" si="126"/>
        <v>544</v>
      </c>
      <c r="U382" s="39">
        <f t="shared" si="116"/>
        <v>0.94452591420920218</v>
      </c>
      <c r="V382" s="11">
        <v>1.2080073630924988E-2</v>
      </c>
      <c r="W382" s="10">
        <f t="shared" si="127"/>
        <v>448</v>
      </c>
      <c r="X382" s="39">
        <f t="shared" si="117"/>
        <v>0.75039814068910971</v>
      </c>
      <c r="Y382" s="13">
        <v>101583</v>
      </c>
      <c r="Z382" s="10">
        <f t="shared" si="128"/>
        <v>543</v>
      </c>
      <c r="AA382" s="39">
        <f t="shared" si="118"/>
        <v>1.3215933771573183</v>
      </c>
      <c r="AB382" s="11">
        <v>1.4228073901040561E-2</v>
      </c>
      <c r="AC382" s="10">
        <f t="shared" si="129"/>
        <v>476</v>
      </c>
      <c r="AD382" s="39">
        <f t="shared" si="119"/>
        <v>0.86417970586051773</v>
      </c>
      <c r="AE382" s="11">
        <v>0.95900000000000007</v>
      </c>
      <c r="AF382" s="10">
        <f t="shared" si="130"/>
        <v>466</v>
      </c>
      <c r="AG382" s="39">
        <f t="shared" si="120"/>
        <v>0.70296237999486344</v>
      </c>
      <c r="AH382" s="14">
        <v>1.7869999999999999</v>
      </c>
      <c r="AI382" s="10">
        <f t="shared" si="131"/>
        <v>439</v>
      </c>
      <c r="AJ382" s="39">
        <f t="shared" si="121"/>
        <v>-5.5760855388679455E-2</v>
      </c>
      <c r="AK382" s="13">
        <v>233835.67474849746</v>
      </c>
      <c r="AL382" s="44"/>
    </row>
    <row r="383" spans="1:38" ht="22.5" x14ac:dyDescent="0.25">
      <c r="A383" t="s">
        <v>1008</v>
      </c>
      <c r="B383" s="5" t="s">
        <v>411</v>
      </c>
      <c r="C383" s="6" t="s">
        <v>81</v>
      </c>
      <c r="D383" s="7" t="s">
        <v>34</v>
      </c>
      <c r="E383" s="42">
        <f t="shared" si="110"/>
        <v>2.2125895651799512</v>
      </c>
      <c r="F383" s="8">
        <v>18.354280796285085</v>
      </c>
      <c r="G383" s="9">
        <f t="shared" si="111"/>
        <v>347</v>
      </c>
      <c r="H383" s="10">
        <f t="shared" si="122"/>
        <v>329</v>
      </c>
      <c r="I383" s="39">
        <f t="shared" si="112"/>
        <v>-2.3201762205108719E-2</v>
      </c>
      <c r="J383" s="11">
        <v>5.7979172530256085E-2</v>
      </c>
      <c r="K383" s="10">
        <f t="shared" si="123"/>
        <v>258</v>
      </c>
      <c r="L383" s="39">
        <f t="shared" si="113"/>
        <v>3.8862835364297777E-3</v>
      </c>
      <c r="M383" s="11">
        <v>5.1586125111176995E-2</v>
      </c>
      <c r="N383" s="10">
        <f t="shared" si="124"/>
        <v>267</v>
      </c>
      <c r="O383" s="39">
        <f t="shared" si="114"/>
        <v>0.29476438245557957</v>
      </c>
      <c r="P383" s="11">
        <v>1.9018757510841738E-2</v>
      </c>
      <c r="Q383" s="10">
        <f t="shared" si="125"/>
        <v>380</v>
      </c>
      <c r="R383" s="39">
        <f t="shared" si="115"/>
        <v>0.4620826316185489</v>
      </c>
      <c r="S383" s="12">
        <v>0.85</v>
      </c>
      <c r="T383" s="10">
        <f t="shared" si="126"/>
        <v>393</v>
      </c>
      <c r="U383" s="39">
        <f t="shared" si="116"/>
        <v>0.55808695718955148</v>
      </c>
      <c r="V383" s="11">
        <v>3.3563044902984923E-2</v>
      </c>
      <c r="W383" s="10">
        <f t="shared" si="127"/>
        <v>350</v>
      </c>
      <c r="X383" s="39">
        <f t="shared" si="117"/>
        <v>0.13987768919386892</v>
      </c>
      <c r="Y383" s="13">
        <v>84487</v>
      </c>
      <c r="Z383" s="10">
        <f t="shared" si="128"/>
        <v>370</v>
      </c>
      <c r="AA383" s="39">
        <f t="shared" si="118"/>
        <v>0.45486663229931235</v>
      </c>
      <c r="AB383" s="11">
        <v>3.1E-2</v>
      </c>
      <c r="AC383" s="10">
        <f t="shared" si="129"/>
        <v>291</v>
      </c>
      <c r="AD383" s="39">
        <f t="shared" si="119"/>
        <v>0.24179292020331469</v>
      </c>
      <c r="AE383" s="11">
        <v>0.91299999999999992</v>
      </c>
      <c r="AF383" s="10">
        <f t="shared" si="130"/>
        <v>386</v>
      </c>
      <c r="AG383" s="39">
        <f t="shared" si="120"/>
        <v>0.39682241533500601</v>
      </c>
      <c r="AH383" s="14">
        <v>2.0369999999999999</v>
      </c>
      <c r="AI383" s="10">
        <f t="shared" si="131"/>
        <v>368</v>
      </c>
      <c r="AJ383" s="39">
        <f t="shared" si="121"/>
        <v>-0.13303352778722738</v>
      </c>
      <c r="AK383" s="13">
        <v>184790.00299907301</v>
      </c>
      <c r="AL383" s="44"/>
    </row>
    <row r="384" spans="1:38" x14ac:dyDescent="0.25">
      <c r="A384" t="s">
        <v>1009</v>
      </c>
      <c r="B384" s="5" t="s">
        <v>36</v>
      </c>
      <c r="C384" s="6" t="s">
        <v>33</v>
      </c>
      <c r="D384" s="7" t="s">
        <v>34</v>
      </c>
      <c r="E384" s="42">
        <f t="shared" si="110"/>
        <v>-16.451648851126812</v>
      </c>
      <c r="F384" s="8">
        <v>65.655055771339789</v>
      </c>
      <c r="G384" s="9">
        <f t="shared" si="111"/>
        <v>13</v>
      </c>
      <c r="H384" s="10">
        <f t="shared" si="122"/>
        <v>435</v>
      </c>
      <c r="I384" s="39">
        <f t="shared" si="112"/>
        <v>0.26547383044943113</v>
      </c>
      <c r="J384" s="11">
        <v>0.12120566794987297</v>
      </c>
      <c r="K384" s="10">
        <f t="shared" si="123"/>
        <v>135</v>
      </c>
      <c r="L384" s="39">
        <f t="shared" si="113"/>
        <v>-0.54240660236138305</v>
      </c>
      <c r="M384" s="11">
        <v>6.8600828926682858E-2</v>
      </c>
      <c r="N384" s="10">
        <f t="shared" si="124"/>
        <v>6</v>
      </c>
      <c r="O384" s="39">
        <f t="shared" si="114"/>
        <v>-4.075091939728221</v>
      </c>
      <c r="P384" s="11">
        <v>0.18127816468660385</v>
      </c>
      <c r="Q384" s="10">
        <f t="shared" si="125"/>
        <v>45</v>
      </c>
      <c r="R384" s="39">
        <f t="shared" si="115"/>
        <v>-1.2683576137320558</v>
      </c>
      <c r="S384" s="12">
        <v>15.73</v>
      </c>
      <c r="T384" s="10">
        <f t="shared" si="126"/>
        <v>7</v>
      </c>
      <c r="U384" s="39">
        <f t="shared" si="116"/>
        <v>-3.8135185105750491</v>
      </c>
      <c r="V384" s="11">
        <v>0.27658997831847748</v>
      </c>
      <c r="W384" s="10">
        <f t="shared" si="127"/>
        <v>6</v>
      </c>
      <c r="X384" s="39">
        <f t="shared" si="117"/>
        <v>-1.7694271738848073</v>
      </c>
      <c r="Y384" s="13">
        <v>31022</v>
      </c>
      <c r="Z384" s="10">
        <f t="shared" si="128"/>
        <v>39</v>
      </c>
      <c r="AA384" s="39">
        <f t="shared" si="118"/>
        <v>-1.5605454825656226</v>
      </c>
      <c r="AB384" s="11">
        <v>7.0000000000000007E-2</v>
      </c>
      <c r="AC384" s="10">
        <f t="shared" si="129"/>
        <v>5</v>
      </c>
      <c r="AD384" s="39">
        <f t="shared" si="119"/>
        <v>-3.5872388263398984</v>
      </c>
      <c r="AE384" s="11">
        <v>0.63</v>
      </c>
      <c r="AF384" s="10">
        <f t="shared" si="130"/>
        <v>69</v>
      </c>
      <c r="AG384" s="39">
        <f t="shared" si="120"/>
        <v>-0.89263911581231337</v>
      </c>
      <c r="AH384" s="14">
        <v>3.09</v>
      </c>
      <c r="AI384" s="10">
        <f t="shared" si="131"/>
        <v>22</v>
      </c>
      <c r="AJ384" s="39">
        <f t="shared" si="121"/>
        <v>-0.34030532948037123</v>
      </c>
      <c r="AK384" s="13">
        <v>53232.6951797984</v>
      </c>
      <c r="AL384" s="44">
        <v>1</v>
      </c>
    </row>
    <row r="385" spans="1:38" x14ac:dyDescent="0.25">
      <c r="A385" t="s">
        <v>1010</v>
      </c>
      <c r="B385" s="5" t="s">
        <v>32</v>
      </c>
      <c r="C385" s="6" t="s">
        <v>33</v>
      </c>
      <c r="D385" s="7" t="s">
        <v>34</v>
      </c>
      <c r="E385" s="42">
        <f t="shared" si="110"/>
        <v>-17.608436342827339</v>
      </c>
      <c r="F385" s="8">
        <v>68.586702036160261</v>
      </c>
      <c r="G385" s="9">
        <f t="shared" si="111"/>
        <v>10</v>
      </c>
      <c r="H385" s="10">
        <f t="shared" si="122"/>
        <v>145</v>
      </c>
      <c r="I385" s="39">
        <f t="shared" si="112"/>
        <v>-0.38812162542719753</v>
      </c>
      <c r="J385" s="11">
        <v>-2.194654563792231E-2</v>
      </c>
      <c r="K385" s="10">
        <f t="shared" si="123"/>
        <v>28</v>
      </c>
      <c r="L385" s="39">
        <f t="shared" si="113"/>
        <v>-1.7998975938176338</v>
      </c>
      <c r="M385" s="11">
        <v>0.10776633395633674</v>
      </c>
      <c r="N385" s="10">
        <f t="shared" si="124"/>
        <v>11</v>
      </c>
      <c r="O385" s="39">
        <f t="shared" si="114"/>
        <v>-3.5939277416631792</v>
      </c>
      <c r="P385" s="11">
        <v>0.16341180667023364</v>
      </c>
      <c r="Q385" s="10">
        <f t="shared" si="125"/>
        <v>14</v>
      </c>
      <c r="R385" s="39">
        <f t="shared" si="115"/>
        <v>-3.1243943285032691</v>
      </c>
      <c r="S385" s="12">
        <v>31.69</v>
      </c>
      <c r="T385" s="10">
        <f t="shared" si="126"/>
        <v>8</v>
      </c>
      <c r="U385" s="39">
        <f t="shared" si="116"/>
        <v>-3.5364782150322958</v>
      </c>
      <c r="V385" s="11">
        <v>0.26118871350747314</v>
      </c>
      <c r="W385" s="10">
        <f t="shared" si="127"/>
        <v>10</v>
      </c>
      <c r="X385" s="39">
        <f t="shared" si="117"/>
        <v>-1.6681499160209501</v>
      </c>
      <c r="Y385" s="13">
        <v>33858</v>
      </c>
      <c r="Z385" s="10">
        <f t="shared" si="128"/>
        <v>19</v>
      </c>
      <c r="AA385" s="39">
        <f t="shared" si="118"/>
        <v>-2.1289950534249629</v>
      </c>
      <c r="AB385" s="11">
        <v>8.1000000000000003E-2</v>
      </c>
      <c r="AC385" s="10">
        <f t="shared" si="129"/>
        <v>14</v>
      </c>
      <c r="AD385" s="39">
        <f t="shared" si="119"/>
        <v>-2.6807189428826703</v>
      </c>
      <c r="AE385" s="11">
        <v>0.69700000000000006</v>
      </c>
      <c r="AF385" s="10">
        <f t="shared" si="130"/>
        <v>62</v>
      </c>
      <c r="AG385" s="39">
        <f t="shared" si="120"/>
        <v>-0.98203198549299164</v>
      </c>
      <c r="AH385" s="14">
        <v>3.1629999999999998</v>
      </c>
      <c r="AI385" s="10">
        <f t="shared" si="131"/>
        <v>29</v>
      </c>
      <c r="AJ385" s="39">
        <f t="shared" si="121"/>
        <v>-0.33303737646221993</v>
      </c>
      <c r="AK385" s="13">
        <v>57845.731418275747</v>
      </c>
      <c r="AL385" s="44">
        <v>1</v>
      </c>
    </row>
    <row r="386" spans="1:38" x14ac:dyDescent="0.25">
      <c r="A386" t="s">
        <v>1011</v>
      </c>
      <c r="B386" s="5" t="s">
        <v>46</v>
      </c>
      <c r="C386" s="6" t="s">
        <v>47</v>
      </c>
      <c r="D386" s="7" t="s">
        <v>20</v>
      </c>
      <c r="E386" s="42">
        <f t="shared" si="110"/>
        <v>-15.123487310855168</v>
      </c>
      <c r="F386" s="8">
        <v>62.28909629602451</v>
      </c>
      <c r="G386" s="9">
        <f t="shared" si="111"/>
        <v>15</v>
      </c>
      <c r="H386" s="10">
        <f t="shared" si="122"/>
        <v>138</v>
      </c>
      <c r="I386" s="39">
        <f t="shared" si="112"/>
        <v>-0.39823065725117046</v>
      </c>
      <c r="J386" s="11">
        <v>-2.416065265139633E-2</v>
      </c>
      <c r="K386" s="10">
        <f t="shared" si="123"/>
        <v>327</v>
      </c>
      <c r="L386" s="39">
        <f t="shared" si="113"/>
        <v>0.32464268025647136</v>
      </c>
      <c r="M386" s="11">
        <v>4.1595925297113749E-2</v>
      </c>
      <c r="N386" s="10">
        <f t="shared" si="124"/>
        <v>4</v>
      </c>
      <c r="O386" s="39">
        <f t="shared" si="114"/>
        <v>-4.3594479268638464</v>
      </c>
      <c r="P386" s="11">
        <v>0.19183673469387755</v>
      </c>
      <c r="Q386" s="10">
        <f t="shared" si="125"/>
        <v>16</v>
      </c>
      <c r="R386" s="39">
        <f t="shared" si="115"/>
        <v>-2.891808274020661</v>
      </c>
      <c r="S386" s="12">
        <v>29.69</v>
      </c>
      <c r="T386" s="10">
        <f t="shared" si="126"/>
        <v>44</v>
      </c>
      <c r="U386" s="39">
        <f t="shared" si="116"/>
        <v>-1.6435590282747632</v>
      </c>
      <c r="V386" s="11">
        <v>0.15595727198027937</v>
      </c>
      <c r="W386" s="10">
        <f t="shared" si="127"/>
        <v>42</v>
      </c>
      <c r="X386" s="39">
        <f t="shared" si="117"/>
        <v>-1.2025102244529549</v>
      </c>
      <c r="Y386" s="13">
        <v>46897</v>
      </c>
      <c r="Z386" s="10">
        <f t="shared" si="128"/>
        <v>5</v>
      </c>
      <c r="AA386" s="39">
        <f t="shared" si="118"/>
        <v>-3.5200370717981668</v>
      </c>
      <c r="AB386" s="11">
        <v>0.10791788856304986</v>
      </c>
      <c r="AC386" s="10">
        <f t="shared" si="129"/>
        <v>58</v>
      </c>
      <c r="AD386" s="39">
        <f t="shared" si="119"/>
        <v>-1.1924027163111031</v>
      </c>
      <c r="AE386" s="11">
        <v>0.80700000000000005</v>
      </c>
      <c r="AF386" s="10">
        <f t="shared" si="130"/>
        <v>73</v>
      </c>
      <c r="AG386" s="39">
        <f t="shared" si="120"/>
        <v>-0.8803935172259193</v>
      </c>
      <c r="AH386" s="14">
        <v>3.08</v>
      </c>
      <c r="AI386" s="10">
        <f t="shared" si="131"/>
        <v>84</v>
      </c>
      <c r="AJ386" s="39">
        <f t="shared" si="121"/>
        <v>-0.30090678231407564</v>
      </c>
      <c r="AK386" s="13">
        <v>78239.313324904288</v>
      </c>
      <c r="AL386" s="44"/>
    </row>
    <row r="387" spans="1:38" ht="22.5" x14ac:dyDescent="0.25">
      <c r="A387" t="s">
        <v>1012</v>
      </c>
      <c r="B387" s="5" t="s">
        <v>524</v>
      </c>
      <c r="C387" s="6" t="s">
        <v>172</v>
      </c>
      <c r="D387" s="7" t="s">
        <v>39</v>
      </c>
      <c r="E387" s="42">
        <f t="shared" si="110"/>
        <v>5.5246521873393233</v>
      </c>
      <c r="F387" s="8">
        <v>9.9605212814486723</v>
      </c>
      <c r="G387" s="9">
        <f t="shared" si="111"/>
        <v>517</v>
      </c>
      <c r="H387" s="10">
        <f t="shared" si="122"/>
        <v>467</v>
      </c>
      <c r="I387" s="39">
        <f t="shared" si="112"/>
        <v>0.39622428023834516</v>
      </c>
      <c r="J387" s="11">
        <v>0.14984297891431142</v>
      </c>
      <c r="K387" s="10">
        <f t="shared" si="123"/>
        <v>486</v>
      </c>
      <c r="L387" s="39">
        <f t="shared" si="113"/>
        <v>0.96058600965625507</v>
      </c>
      <c r="M387" s="11">
        <v>2.1788990825688075E-2</v>
      </c>
      <c r="N387" s="10">
        <f t="shared" si="124"/>
        <v>489</v>
      </c>
      <c r="O387" s="39">
        <f t="shared" si="114"/>
        <v>0.80696419382803874</v>
      </c>
      <c r="P387" s="11">
        <v>0</v>
      </c>
      <c r="Q387" s="10">
        <f t="shared" si="125"/>
        <v>502</v>
      </c>
      <c r="R387" s="39">
        <f t="shared" si="115"/>
        <v>0.56093170477365739</v>
      </c>
      <c r="S387" s="12">
        <v>0</v>
      </c>
      <c r="T387" s="10">
        <f t="shared" si="126"/>
        <v>471</v>
      </c>
      <c r="U387" s="39">
        <f t="shared" si="116"/>
        <v>0.74813355329160636</v>
      </c>
      <c r="V387" s="11">
        <v>2.299794661190965E-2</v>
      </c>
      <c r="W387" s="10">
        <f t="shared" si="127"/>
        <v>518</v>
      </c>
      <c r="X387" s="39">
        <f t="shared" si="117"/>
        <v>1.4574462466293456</v>
      </c>
      <c r="Y387" s="13">
        <v>121382</v>
      </c>
      <c r="Z387" s="10">
        <f t="shared" si="128"/>
        <v>451</v>
      </c>
      <c r="AA387" s="39">
        <f t="shared" si="118"/>
        <v>0.71309922811181559</v>
      </c>
      <c r="AB387" s="11">
        <v>2.6002971768202082E-2</v>
      </c>
      <c r="AC387" s="10">
        <f t="shared" si="129"/>
        <v>408</v>
      </c>
      <c r="AD387" s="39">
        <f t="shared" si="119"/>
        <v>0.64769734563192438</v>
      </c>
      <c r="AE387" s="11">
        <v>0.94299999999999995</v>
      </c>
      <c r="AF387" s="10">
        <f t="shared" si="130"/>
        <v>492</v>
      </c>
      <c r="AG387" s="39">
        <f t="shared" si="120"/>
        <v>0.86705340105254691</v>
      </c>
      <c r="AH387" s="14">
        <v>1.653</v>
      </c>
      <c r="AI387" s="10">
        <f t="shared" si="131"/>
        <v>510</v>
      </c>
      <c r="AJ387" s="39">
        <f t="shared" si="121"/>
        <v>0.13765596934459606</v>
      </c>
      <c r="AK387" s="13">
        <v>356599.10200201708</v>
      </c>
      <c r="AL387" s="44"/>
    </row>
    <row r="388" spans="1:38" x14ac:dyDescent="0.25">
      <c r="A388" t="s">
        <v>1013</v>
      </c>
      <c r="B388" s="5" t="s">
        <v>66</v>
      </c>
      <c r="C388" s="6" t="s">
        <v>44</v>
      </c>
      <c r="D388" s="7" t="s">
        <v>20</v>
      </c>
      <c r="E388" s="42">
        <f t="shared" si="110"/>
        <v>-3.2535771454137801</v>
      </c>
      <c r="F388" s="8">
        <v>32.207185789613554</v>
      </c>
      <c r="G388" s="9">
        <f t="shared" si="111"/>
        <v>107</v>
      </c>
      <c r="H388" s="10">
        <f t="shared" si="122"/>
        <v>237</v>
      </c>
      <c r="I388" s="39">
        <f t="shared" si="112"/>
        <v>-0.20286472918820944</v>
      </c>
      <c r="J388" s="11">
        <v>1.8628912071535053E-2</v>
      </c>
      <c r="K388" s="10">
        <f t="shared" si="123"/>
        <v>328</v>
      </c>
      <c r="L388" s="39">
        <f t="shared" si="113"/>
        <v>0.32889721405674394</v>
      </c>
      <c r="M388" s="11">
        <v>4.1463414634146344E-2</v>
      </c>
      <c r="N388" s="10">
        <f t="shared" si="124"/>
        <v>249</v>
      </c>
      <c r="O388" s="39">
        <f t="shared" si="114"/>
        <v>0.24735282292137425</v>
      </c>
      <c r="P388" s="11">
        <v>2.0779220779220779E-2</v>
      </c>
      <c r="Q388" s="10">
        <f t="shared" si="125"/>
        <v>30</v>
      </c>
      <c r="R388" s="39">
        <f t="shared" si="115"/>
        <v>-1.7125969777938375</v>
      </c>
      <c r="S388" s="12">
        <v>19.55</v>
      </c>
      <c r="T388" s="10">
        <f t="shared" si="126"/>
        <v>237</v>
      </c>
      <c r="U388" s="39">
        <f t="shared" si="116"/>
        <v>0.16586992752470894</v>
      </c>
      <c r="V388" s="11">
        <v>5.5367231638418078E-2</v>
      </c>
      <c r="W388" s="10">
        <f t="shared" si="127"/>
        <v>171</v>
      </c>
      <c r="X388" s="39">
        <f t="shared" si="117"/>
        <v>-0.60066761980571037</v>
      </c>
      <c r="Y388" s="13">
        <v>63750</v>
      </c>
      <c r="Z388" s="10">
        <f t="shared" si="128"/>
        <v>149</v>
      </c>
      <c r="AA388" s="39">
        <f t="shared" si="118"/>
        <v>-0.42421344354888346</v>
      </c>
      <c r="AB388" s="11">
        <v>4.8010973936899862E-2</v>
      </c>
      <c r="AC388" s="10">
        <f t="shared" si="129"/>
        <v>96</v>
      </c>
      <c r="AD388" s="39">
        <f t="shared" si="119"/>
        <v>-0.71884755331105854</v>
      </c>
      <c r="AE388" s="11">
        <v>0.84200000000000008</v>
      </c>
      <c r="AF388" s="10">
        <f t="shared" si="130"/>
        <v>105</v>
      </c>
      <c r="AG388" s="39">
        <f t="shared" si="120"/>
        <v>-0.6636464222467402</v>
      </c>
      <c r="AH388" s="14">
        <v>2.903</v>
      </c>
      <c r="AI388" s="10">
        <f t="shared" si="131"/>
        <v>76</v>
      </c>
      <c r="AJ388" s="39">
        <f t="shared" si="121"/>
        <v>-0.30428326822328683</v>
      </c>
      <c r="AK388" s="13">
        <v>76096.226843882818</v>
      </c>
      <c r="AL388" s="44"/>
    </row>
    <row r="389" spans="1:38" x14ac:dyDescent="0.25">
      <c r="A389" t="s">
        <v>1014</v>
      </c>
      <c r="B389" s="5" t="s">
        <v>131</v>
      </c>
      <c r="C389" s="6" t="s">
        <v>44</v>
      </c>
      <c r="D389" s="7" t="s">
        <v>20</v>
      </c>
      <c r="E389" s="42">
        <f t="shared" si="110"/>
        <v>-3.9338406867676095</v>
      </c>
      <c r="F389" s="8">
        <v>33.931177520516357</v>
      </c>
      <c r="G389" s="9">
        <f t="shared" si="111"/>
        <v>94</v>
      </c>
      <c r="H389" s="10">
        <f t="shared" si="122"/>
        <v>48</v>
      </c>
      <c r="I389" s="39">
        <f t="shared" si="112"/>
        <v>-0.70480129291862448</v>
      </c>
      <c r="J389" s="11">
        <v>-9.1306567945362849E-2</v>
      </c>
      <c r="K389" s="10">
        <f t="shared" si="123"/>
        <v>172</v>
      </c>
      <c r="L389" s="39">
        <f t="shared" si="113"/>
        <v>-0.30026280561710567</v>
      </c>
      <c r="M389" s="11">
        <v>6.1059077809798273E-2</v>
      </c>
      <c r="N389" s="10">
        <f t="shared" si="124"/>
        <v>78</v>
      </c>
      <c r="O389" s="39">
        <f t="shared" si="114"/>
        <v>-0.81871438131413754</v>
      </c>
      <c r="P389" s="11">
        <v>6.0363916434004045E-2</v>
      </c>
      <c r="Q389" s="10">
        <f t="shared" si="125"/>
        <v>82</v>
      </c>
      <c r="R389" s="39">
        <f t="shared" si="115"/>
        <v>-0.41941851487053605</v>
      </c>
      <c r="S389" s="12">
        <v>8.43</v>
      </c>
      <c r="T389" s="10">
        <f t="shared" si="126"/>
        <v>110</v>
      </c>
      <c r="U389" s="39">
        <f t="shared" si="116"/>
        <v>-0.51563482933534122</v>
      </c>
      <c r="V389" s="11">
        <v>9.3253544204602121E-2</v>
      </c>
      <c r="W389" s="10">
        <f t="shared" si="127"/>
        <v>167</v>
      </c>
      <c r="X389" s="39">
        <f t="shared" si="117"/>
        <v>-0.6207373725981955</v>
      </c>
      <c r="Y389" s="13">
        <v>63188</v>
      </c>
      <c r="Z389" s="10">
        <f t="shared" si="128"/>
        <v>106</v>
      </c>
      <c r="AA389" s="39">
        <f t="shared" si="118"/>
        <v>-0.68203250941936877</v>
      </c>
      <c r="AB389" s="11">
        <v>5.2999999999999999E-2</v>
      </c>
      <c r="AC389" s="10">
        <f t="shared" si="129"/>
        <v>137</v>
      </c>
      <c r="AD389" s="39">
        <f t="shared" si="119"/>
        <v>-0.4617747505396072</v>
      </c>
      <c r="AE389" s="11">
        <v>0.86099999999999999</v>
      </c>
      <c r="AF389" s="10">
        <f t="shared" si="130"/>
        <v>174</v>
      </c>
      <c r="AG389" s="39">
        <f t="shared" si="120"/>
        <v>-0.32566790126225731</v>
      </c>
      <c r="AH389" s="14">
        <v>2.6269999999999998</v>
      </c>
      <c r="AI389" s="10">
        <f t="shared" si="131"/>
        <v>31</v>
      </c>
      <c r="AJ389" s="39">
        <f t="shared" si="121"/>
        <v>-0.33138131496370393</v>
      </c>
      <c r="AK389" s="13">
        <v>58896.84879434052</v>
      </c>
      <c r="AL389" s="44">
        <v>1</v>
      </c>
    </row>
    <row r="390" spans="1:38" x14ac:dyDescent="0.25">
      <c r="A390" t="s">
        <v>1015</v>
      </c>
      <c r="B390" s="5" t="s">
        <v>486</v>
      </c>
      <c r="C390" s="6" t="s">
        <v>38</v>
      </c>
      <c r="D390" s="7" t="s">
        <v>39</v>
      </c>
      <c r="E390" s="42">
        <f t="shared" si="110"/>
        <v>3.7488729846621771</v>
      </c>
      <c r="F390" s="8">
        <v>14.460878092033965</v>
      </c>
      <c r="G390" s="9">
        <f t="shared" si="111"/>
        <v>441</v>
      </c>
      <c r="H390" s="10">
        <f t="shared" si="122"/>
        <v>372</v>
      </c>
      <c r="I390" s="39">
        <f t="shared" si="112"/>
        <v>9.3032506022621156E-2</v>
      </c>
      <c r="J390" s="11">
        <v>8.3437110834370998E-2</v>
      </c>
      <c r="K390" s="10">
        <f t="shared" si="123"/>
        <v>364</v>
      </c>
      <c r="L390" s="39">
        <f t="shared" si="113"/>
        <v>0.45652712239024795</v>
      </c>
      <c r="M390" s="11">
        <v>3.7488284910965321E-2</v>
      </c>
      <c r="N390" s="10">
        <f t="shared" si="124"/>
        <v>489</v>
      </c>
      <c r="O390" s="39">
        <f t="shared" si="114"/>
        <v>0.80696419382803874</v>
      </c>
      <c r="P390" s="11">
        <v>0</v>
      </c>
      <c r="Q390" s="10">
        <f t="shared" si="125"/>
        <v>299</v>
      </c>
      <c r="R390" s="39">
        <f t="shared" si="115"/>
        <v>0.38765509418411426</v>
      </c>
      <c r="S390" s="12">
        <v>1.49</v>
      </c>
      <c r="T390" s="10">
        <f t="shared" si="126"/>
        <v>242</v>
      </c>
      <c r="U390" s="39">
        <f t="shared" si="116"/>
        <v>0.17809704369393117</v>
      </c>
      <c r="V390" s="11">
        <v>5.46875E-2</v>
      </c>
      <c r="W390" s="10">
        <f t="shared" si="127"/>
        <v>485</v>
      </c>
      <c r="X390" s="39">
        <f t="shared" si="117"/>
        <v>1.0573725090239887</v>
      </c>
      <c r="Y390" s="13">
        <v>110179</v>
      </c>
      <c r="Z390" s="10">
        <f t="shared" si="128"/>
        <v>297</v>
      </c>
      <c r="AA390" s="39">
        <f t="shared" si="118"/>
        <v>0.21124538764530931</v>
      </c>
      <c r="AB390" s="11">
        <v>3.5714285714285712E-2</v>
      </c>
      <c r="AC390" s="10">
        <f t="shared" si="129"/>
        <v>511</v>
      </c>
      <c r="AD390" s="39">
        <f t="shared" si="119"/>
        <v>1.0130113285176729</v>
      </c>
      <c r="AE390" s="11">
        <v>0.97</v>
      </c>
      <c r="AF390" s="10">
        <f t="shared" si="130"/>
        <v>240</v>
      </c>
      <c r="AG390" s="39">
        <f t="shared" si="120"/>
        <v>-4.7692813351106936E-2</v>
      </c>
      <c r="AH390" s="14">
        <v>2.4</v>
      </c>
      <c r="AI390" s="10">
        <f t="shared" si="131"/>
        <v>385</v>
      </c>
      <c r="AJ390" s="39">
        <f t="shared" si="121"/>
        <v>-0.12375710398527609</v>
      </c>
      <c r="AK390" s="13">
        <v>190677.83400940054</v>
      </c>
      <c r="AL390" s="44"/>
    </row>
    <row r="391" spans="1:38" x14ac:dyDescent="0.25">
      <c r="A391" t="s">
        <v>1016</v>
      </c>
      <c r="B391" s="5" t="s">
        <v>31</v>
      </c>
      <c r="C391" s="6" t="s">
        <v>22</v>
      </c>
      <c r="D391" s="7" t="s">
        <v>20</v>
      </c>
      <c r="E391" s="42">
        <f t="shared" ref="E391:E454" si="132">(I391+L391+AG391+AJ391)*0.25+(O391+R391+U391+X391+AA391+AD391)</f>
        <v>-17.283871112666631</v>
      </c>
      <c r="F391" s="8">
        <v>67.764156450633152</v>
      </c>
      <c r="G391" s="9">
        <f t="shared" ref="G391:G454" si="133">RANK(E391,$E$7:$E$571,1)</f>
        <v>11</v>
      </c>
      <c r="H391" s="10">
        <f t="shared" si="122"/>
        <v>268</v>
      </c>
      <c r="I391" s="39">
        <f t="shared" ref="I391:I454" si="134">(J391-J$573)/J$574</f>
        <v>-0.14653959964220514</v>
      </c>
      <c r="J391" s="11">
        <v>3.0965391621129434E-2</v>
      </c>
      <c r="K391" s="10">
        <f t="shared" si="123"/>
        <v>9</v>
      </c>
      <c r="L391" s="39">
        <f t="shared" ref="L391:L454" si="135">-(M391-M$573)/M$574</f>
        <v>-3.082752670437245</v>
      </c>
      <c r="M391" s="11">
        <v>0.14772182254196642</v>
      </c>
      <c r="N391" s="10">
        <f t="shared" si="124"/>
        <v>5</v>
      </c>
      <c r="O391" s="39">
        <f t="shared" ref="O391:O454" si="136">-(P391-P$573)/P$574</f>
        <v>-4.2095014119324281</v>
      </c>
      <c r="P391" s="11">
        <v>0.18626899268429939</v>
      </c>
      <c r="Q391" s="10">
        <f t="shared" si="125"/>
        <v>220</v>
      </c>
      <c r="R391" s="39">
        <f t="shared" ref="R391:R454" si="137">-(S391-S$573)/S$574</f>
        <v>0.24577760094972331</v>
      </c>
      <c r="S391" s="12">
        <v>2.71</v>
      </c>
      <c r="T391" s="10">
        <f t="shared" si="126"/>
        <v>9</v>
      </c>
      <c r="U391" s="39">
        <f t="shared" ref="U391:U454" si="138">-(V391-V$573)/V$574</f>
        <v>-3.507294471159967</v>
      </c>
      <c r="V391" s="11">
        <v>0.25956632653061223</v>
      </c>
      <c r="W391" s="10">
        <f t="shared" si="127"/>
        <v>9</v>
      </c>
      <c r="X391" s="39">
        <f t="shared" ref="X391:X454" si="139">(Y391-Y$573)/Y$574</f>
        <v>-1.7121819537311531</v>
      </c>
      <c r="Y391" s="13">
        <v>32625</v>
      </c>
      <c r="Z391" s="10">
        <f t="shared" si="128"/>
        <v>2</v>
      </c>
      <c r="AA391" s="39">
        <f t="shared" ref="AA391:AA454" si="140">-(AB391-AB$573)/AB$574</f>
        <v>-4.6973802944496015</v>
      </c>
      <c r="AB391" s="11">
        <v>0.13070051716031969</v>
      </c>
      <c r="AC391" s="10">
        <f t="shared" si="129"/>
        <v>24</v>
      </c>
      <c r="AD391" s="39">
        <f t="shared" ref="AD391:AD454" si="141">(AE391-AE$573)/AE$574</f>
        <v>-2.1124527472826169</v>
      </c>
      <c r="AE391" s="11">
        <v>0.7390000000000001</v>
      </c>
      <c r="AF391" s="10">
        <f t="shared" si="130"/>
        <v>24</v>
      </c>
      <c r="AG391" s="39">
        <f t="shared" ref="AG391:AG454" si="142">-(AH391-AH$573)/AH$574</f>
        <v>-1.5624733584880817</v>
      </c>
      <c r="AH391" s="14">
        <v>3.637</v>
      </c>
      <c r="AI391" s="10">
        <f t="shared" si="131"/>
        <v>6</v>
      </c>
      <c r="AJ391" s="39">
        <f t="shared" ref="AJ391:AJ454" si="143">(AK391-AK$573)/AK$574</f>
        <v>-0.37158571167481452</v>
      </c>
      <c r="AK391" s="13">
        <v>33378.750574486243</v>
      </c>
      <c r="AL391" s="44">
        <v>1</v>
      </c>
    </row>
    <row r="392" spans="1:38" x14ac:dyDescent="0.25">
      <c r="A392" t="s">
        <v>1017</v>
      </c>
      <c r="B392" s="5" t="s">
        <v>111</v>
      </c>
      <c r="C392" s="6" t="s">
        <v>19</v>
      </c>
      <c r="D392" s="7" t="s">
        <v>20</v>
      </c>
      <c r="E392" s="42">
        <f t="shared" si="132"/>
        <v>-4.4053077386551083</v>
      </c>
      <c r="F392" s="8">
        <v>35.126016357872778</v>
      </c>
      <c r="G392" s="9">
        <f t="shared" si="133"/>
        <v>83</v>
      </c>
      <c r="H392" s="10">
        <f t="shared" ref="H392:H455" si="144">RANK(I392,I$7:I$571,1)</f>
        <v>334</v>
      </c>
      <c r="I392" s="39">
        <f t="shared" si="134"/>
        <v>-1.434140092121387E-2</v>
      </c>
      <c r="J392" s="11">
        <v>5.9919792403868799E-2</v>
      </c>
      <c r="K392" s="10">
        <f t="shared" ref="K392:K455" si="145">RANK(L392,L$7:L$571,1)</f>
        <v>342</v>
      </c>
      <c r="L392" s="39">
        <f t="shared" si="135"/>
        <v>0.39252849952338581</v>
      </c>
      <c r="M392" s="11">
        <v>3.948157027270003E-2</v>
      </c>
      <c r="N392" s="10">
        <f t="shared" ref="N392:N455" si="146">RANK(O392,O$7:O$571,1)</f>
        <v>105</v>
      </c>
      <c r="O392" s="39">
        <f t="shared" si="136"/>
        <v>-0.49538385074162056</v>
      </c>
      <c r="P392" s="11">
        <v>4.8358162389829186E-2</v>
      </c>
      <c r="Q392" s="10">
        <f t="shared" ref="Q392:Q455" si="147">RANK(R392,R$7:R$571,1)</f>
        <v>67</v>
      </c>
      <c r="R392" s="39">
        <f t="shared" si="137"/>
        <v>-0.67991489589105725</v>
      </c>
      <c r="S392" s="12">
        <v>10.67</v>
      </c>
      <c r="T392" s="10">
        <f t="shared" ref="T392:T455" si="148">RANK(U392,U$7:U$571,1)</f>
        <v>117</v>
      </c>
      <c r="U392" s="39">
        <f t="shared" si="138"/>
        <v>-0.44938460764417332</v>
      </c>
      <c r="V392" s="11">
        <v>8.957055214723926E-2</v>
      </c>
      <c r="W392" s="10">
        <f t="shared" ref="W392:W455" si="149">RANK(X392,X$7:X$571,1)</f>
        <v>129</v>
      </c>
      <c r="X392" s="39">
        <f t="shared" si="139"/>
        <v>-0.7492623553386828</v>
      </c>
      <c r="Y392" s="13">
        <v>59589</v>
      </c>
      <c r="Z392" s="10">
        <f t="shared" ref="Z392:Z455" si="150">RANK(AA392,AA$7:AA$571,1)</f>
        <v>114</v>
      </c>
      <c r="AA392" s="39">
        <f t="shared" si="140"/>
        <v>-0.63035527570488359</v>
      </c>
      <c r="AB392" s="11">
        <v>5.2000000000000005E-2</v>
      </c>
      <c r="AC392" s="10">
        <f t="shared" ref="AC392:AC455" si="151">RANK(AD392,AD$7:AD$571,1)</f>
        <v>59</v>
      </c>
      <c r="AD392" s="39">
        <f t="shared" si="141"/>
        <v>-1.1653424212825292</v>
      </c>
      <c r="AE392" s="11">
        <v>0.80900000000000005</v>
      </c>
      <c r="AF392" s="10">
        <f t="shared" ref="AF392:AF455" si="152">RANK(AG392,AG$7:AG$571,1)</f>
        <v>55</v>
      </c>
      <c r="AG392" s="39">
        <f t="shared" si="142"/>
        <v>-1.0187687812521748</v>
      </c>
      <c r="AH392" s="14">
        <v>3.1930000000000001</v>
      </c>
      <c r="AI392" s="10">
        <f t="shared" ref="AI392:AI455" si="153">RANK(AJ392,AJ$7:AJ$571,1)</f>
        <v>81</v>
      </c>
      <c r="AJ392" s="39">
        <f t="shared" si="143"/>
        <v>-0.30207564555864441</v>
      </c>
      <c r="AK392" s="13">
        <v>77497.425135540165</v>
      </c>
      <c r="AL392" s="44">
        <v>1</v>
      </c>
    </row>
    <row r="393" spans="1:38" x14ac:dyDescent="0.25">
      <c r="A393" t="s">
        <v>1018</v>
      </c>
      <c r="B393" s="5" t="s">
        <v>183</v>
      </c>
      <c r="C393" s="6" t="s">
        <v>22</v>
      </c>
      <c r="D393" s="7" t="s">
        <v>20</v>
      </c>
      <c r="E393" s="42">
        <f t="shared" si="132"/>
        <v>-3.0354933723594724</v>
      </c>
      <c r="F393" s="8">
        <v>31.654496135481182</v>
      </c>
      <c r="G393" s="9">
        <f t="shared" si="133"/>
        <v>115</v>
      </c>
      <c r="H393" s="10">
        <f t="shared" si="144"/>
        <v>178</v>
      </c>
      <c r="I393" s="39">
        <f t="shared" si="134"/>
        <v>-0.31735618084319678</v>
      </c>
      <c r="J393" s="11">
        <v>-6.4473099155180069E-3</v>
      </c>
      <c r="K393" s="10">
        <f t="shared" si="145"/>
        <v>282</v>
      </c>
      <c r="L393" s="39">
        <f t="shared" si="135"/>
        <v>0.10907397130973272</v>
      </c>
      <c r="M393" s="11">
        <v>4.8309975267930752E-2</v>
      </c>
      <c r="N393" s="10">
        <f t="shared" si="146"/>
        <v>125</v>
      </c>
      <c r="O393" s="39">
        <f t="shared" si="136"/>
        <v>-0.32082774903848738</v>
      </c>
      <c r="P393" s="11">
        <v>4.1876629018245001E-2</v>
      </c>
      <c r="Q393" s="10">
        <f t="shared" si="147"/>
        <v>25</v>
      </c>
      <c r="R393" s="39">
        <f t="shared" si="137"/>
        <v>-2.0998527585073798</v>
      </c>
      <c r="S393" s="12">
        <v>22.88</v>
      </c>
      <c r="T393" s="10">
        <f t="shared" si="148"/>
        <v>226</v>
      </c>
      <c r="U393" s="39">
        <f t="shared" si="138"/>
        <v>0.11997638789019266</v>
      </c>
      <c r="V393" s="11">
        <v>5.7918552036199097E-2</v>
      </c>
      <c r="W393" s="10">
        <f t="shared" si="149"/>
        <v>132</v>
      </c>
      <c r="X393" s="39">
        <f t="shared" si="139"/>
        <v>-0.73904892242293418</v>
      </c>
      <c r="Y393" s="13">
        <v>59875</v>
      </c>
      <c r="Z393" s="10">
        <f t="shared" si="150"/>
        <v>319</v>
      </c>
      <c r="AA393" s="39">
        <f t="shared" si="140"/>
        <v>0.27592817350289306</v>
      </c>
      <c r="AB393" s="11">
        <v>3.4462616822429903E-2</v>
      </c>
      <c r="AC393" s="10">
        <f t="shared" si="151"/>
        <v>234</v>
      </c>
      <c r="AD393" s="39">
        <f t="shared" si="141"/>
        <v>2.531055997472437E-2</v>
      </c>
      <c r="AE393" s="11">
        <v>0.89700000000000002</v>
      </c>
      <c r="AF393" s="10">
        <f t="shared" si="152"/>
        <v>99</v>
      </c>
      <c r="AG393" s="39">
        <f t="shared" si="142"/>
        <v>-0.69303585885408658</v>
      </c>
      <c r="AH393" s="14">
        <v>2.927</v>
      </c>
      <c r="AI393" s="10">
        <f t="shared" si="153"/>
        <v>105</v>
      </c>
      <c r="AJ393" s="39">
        <f t="shared" si="143"/>
        <v>-0.28659818664637515</v>
      </c>
      <c r="AK393" s="13">
        <v>87321.109832390706</v>
      </c>
      <c r="AL393" s="44"/>
    </row>
    <row r="394" spans="1:38" x14ac:dyDescent="0.25">
      <c r="A394" t="s">
        <v>1019</v>
      </c>
      <c r="B394" s="5" t="s">
        <v>448</v>
      </c>
      <c r="C394" s="6" t="s">
        <v>81</v>
      </c>
      <c r="D394" s="7" t="s">
        <v>34</v>
      </c>
      <c r="E394" s="42">
        <f t="shared" si="132"/>
        <v>2.7572585987465761</v>
      </c>
      <c r="F394" s="8">
        <v>16.973926194186433</v>
      </c>
      <c r="G394" s="9">
        <f t="shared" si="133"/>
        <v>386</v>
      </c>
      <c r="H394" s="10">
        <f t="shared" si="144"/>
        <v>279</v>
      </c>
      <c r="I394" s="39">
        <f t="shared" si="134"/>
        <v>-0.11924769280331167</v>
      </c>
      <c r="J394" s="11">
        <v>3.6942937581542212E-2</v>
      </c>
      <c r="K394" s="10">
        <f t="shared" si="145"/>
        <v>336</v>
      </c>
      <c r="L394" s="39">
        <f t="shared" si="135"/>
        <v>0.36390180235714131</v>
      </c>
      <c r="M394" s="11">
        <v>4.0373170339391987E-2</v>
      </c>
      <c r="N394" s="10">
        <f t="shared" si="146"/>
        <v>300</v>
      </c>
      <c r="O394" s="39">
        <f t="shared" si="136"/>
        <v>0.35689693770659381</v>
      </c>
      <c r="P394" s="11">
        <v>1.6711681296421338E-2</v>
      </c>
      <c r="Q394" s="10">
        <f t="shared" si="147"/>
        <v>460</v>
      </c>
      <c r="R394" s="39">
        <f t="shared" si="137"/>
        <v>0.53185844796333137</v>
      </c>
      <c r="S394" s="12">
        <v>0.25</v>
      </c>
      <c r="T394" s="10">
        <f t="shared" si="148"/>
        <v>423</v>
      </c>
      <c r="U394" s="39">
        <f t="shared" si="138"/>
        <v>0.63169772953731751</v>
      </c>
      <c r="V394" s="11">
        <v>2.9470864032150032E-2</v>
      </c>
      <c r="W394" s="10">
        <f t="shared" si="149"/>
        <v>382</v>
      </c>
      <c r="X394" s="39">
        <f t="shared" si="139"/>
        <v>0.28918665080486577</v>
      </c>
      <c r="Y394" s="13">
        <v>88668</v>
      </c>
      <c r="Z394" s="10">
        <f t="shared" si="150"/>
        <v>315</v>
      </c>
      <c r="AA394" s="39">
        <f t="shared" si="140"/>
        <v>0.26447302278509982</v>
      </c>
      <c r="AB394" s="11">
        <v>3.468428408080295E-2</v>
      </c>
      <c r="AC394" s="10">
        <f t="shared" si="151"/>
        <v>371</v>
      </c>
      <c r="AD394" s="39">
        <f t="shared" si="141"/>
        <v>0.53945616551762998</v>
      </c>
      <c r="AE394" s="11">
        <v>0.93500000000000005</v>
      </c>
      <c r="AF394" s="10">
        <f t="shared" si="152"/>
        <v>411</v>
      </c>
      <c r="AG394" s="39">
        <f t="shared" si="142"/>
        <v>0.45805040826697729</v>
      </c>
      <c r="AH394" s="14">
        <v>1.9870000000000001</v>
      </c>
      <c r="AI394" s="10">
        <f t="shared" si="153"/>
        <v>380</v>
      </c>
      <c r="AJ394" s="39">
        <f t="shared" si="143"/>
        <v>-0.12794594009385779</v>
      </c>
      <c r="AK394" s="13">
        <v>188019.14142874256</v>
      </c>
      <c r="AL394" s="44"/>
    </row>
    <row r="395" spans="1:38" x14ac:dyDescent="0.25">
      <c r="A395" t="s">
        <v>1020</v>
      </c>
      <c r="B395" s="5" t="s">
        <v>59</v>
      </c>
      <c r="C395" s="6" t="s">
        <v>49</v>
      </c>
      <c r="D395" s="7" t="s">
        <v>39</v>
      </c>
      <c r="E395" s="42">
        <f t="shared" si="132"/>
        <v>-11.01135175773538</v>
      </c>
      <c r="F395" s="8">
        <v>51.867712142728323</v>
      </c>
      <c r="G395" s="9">
        <f t="shared" si="133"/>
        <v>23</v>
      </c>
      <c r="H395" s="10">
        <f t="shared" si="144"/>
        <v>489</v>
      </c>
      <c r="I395" s="39">
        <f t="shared" si="134"/>
        <v>0.54628811191197835</v>
      </c>
      <c r="J395" s="11">
        <v>0.18271035810184633</v>
      </c>
      <c r="K395" s="10">
        <f t="shared" si="145"/>
        <v>108</v>
      </c>
      <c r="L395" s="39">
        <f t="shared" si="135"/>
        <v>-0.75508021480335086</v>
      </c>
      <c r="M395" s="11">
        <v>7.5224708934065271E-2</v>
      </c>
      <c r="N395" s="10">
        <f t="shared" si="146"/>
        <v>36</v>
      </c>
      <c r="O395" s="39">
        <f t="shared" si="136"/>
        <v>-1.7523093651952191</v>
      </c>
      <c r="P395" s="11">
        <v>9.5029717196786628E-2</v>
      </c>
      <c r="Q395" s="10">
        <f t="shared" si="147"/>
        <v>53</v>
      </c>
      <c r="R395" s="39">
        <f t="shared" si="137"/>
        <v>-0.95785523099777414</v>
      </c>
      <c r="S395" s="12">
        <v>13.06</v>
      </c>
      <c r="T395" s="10">
        <f t="shared" si="148"/>
        <v>25</v>
      </c>
      <c r="U395" s="39">
        <f t="shared" si="138"/>
        <v>-2.0620265372980549</v>
      </c>
      <c r="V395" s="11">
        <v>0.17922077922077922</v>
      </c>
      <c r="W395" s="10">
        <f t="shared" si="149"/>
        <v>47</v>
      </c>
      <c r="X395" s="39">
        <f t="shared" si="139"/>
        <v>-1.1709057205003761</v>
      </c>
      <c r="Y395" s="13">
        <v>47782</v>
      </c>
      <c r="Z395" s="10">
        <f t="shared" si="150"/>
        <v>20</v>
      </c>
      <c r="AA395" s="39">
        <f t="shared" si="140"/>
        <v>-2.0256405859959918</v>
      </c>
      <c r="AB395" s="11">
        <v>7.9000000000000001E-2</v>
      </c>
      <c r="AC395" s="10">
        <f t="shared" si="151"/>
        <v>9</v>
      </c>
      <c r="AD395" s="39">
        <f t="shared" si="141"/>
        <v>-2.9783821881969841</v>
      </c>
      <c r="AE395" s="11">
        <v>0.67500000000000004</v>
      </c>
      <c r="AF395" s="10">
        <f t="shared" si="152"/>
        <v>349</v>
      </c>
      <c r="AG395" s="39">
        <f t="shared" si="142"/>
        <v>0.25722259145011117</v>
      </c>
      <c r="AH395" s="14">
        <v>2.1509999999999998</v>
      </c>
      <c r="AI395" s="10">
        <f t="shared" si="153"/>
        <v>70</v>
      </c>
      <c r="AJ395" s="39">
        <f t="shared" si="143"/>
        <v>-0.30535900676265892</v>
      </c>
      <c r="AK395" s="13">
        <v>75413.445756435409</v>
      </c>
      <c r="AL395" s="44">
        <v>1</v>
      </c>
    </row>
    <row r="396" spans="1:38" x14ac:dyDescent="0.25">
      <c r="A396" t="s">
        <v>1021</v>
      </c>
      <c r="B396" s="5" t="s">
        <v>62</v>
      </c>
      <c r="C396" s="6" t="s">
        <v>63</v>
      </c>
      <c r="D396" s="7" t="s">
        <v>34</v>
      </c>
      <c r="E396" s="42">
        <f t="shared" si="132"/>
        <v>-10.469633471413708</v>
      </c>
      <c r="F396" s="8">
        <v>50.494835618670081</v>
      </c>
      <c r="G396" s="9">
        <f t="shared" si="133"/>
        <v>28</v>
      </c>
      <c r="H396" s="10">
        <f t="shared" si="144"/>
        <v>108</v>
      </c>
      <c r="I396" s="39">
        <f t="shared" si="134"/>
        <v>-0.48083392924280721</v>
      </c>
      <c r="J396" s="11">
        <v>-4.2252640790049423E-2</v>
      </c>
      <c r="K396" s="10">
        <f t="shared" si="145"/>
        <v>112</v>
      </c>
      <c r="L396" s="39">
        <f t="shared" si="135"/>
        <v>-0.72447184822843147</v>
      </c>
      <c r="M396" s="11">
        <v>7.4271388279536193E-2</v>
      </c>
      <c r="N396" s="10">
        <f t="shared" si="146"/>
        <v>27</v>
      </c>
      <c r="O396" s="39">
        <f t="shared" si="136"/>
        <v>-2.1833761886234506</v>
      </c>
      <c r="P396" s="11">
        <v>0.11103588354773189</v>
      </c>
      <c r="Q396" s="10">
        <f t="shared" si="147"/>
        <v>24</v>
      </c>
      <c r="R396" s="39">
        <f t="shared" si="137"/>
        <v>-2.1045044795970322</v>
      </c>
      <c r="S396" s="12">
        <v>22.92</v>
      </c>
      <c r="T396" s="10">
        <f t="shared" si="148"/>
        <v>38</v>
      </c>
      <c r="U396" s="39">
        <f t="shared" si="138"/>
        <v>-1.7740306928516201</v>
      </c>
      <c r="V396" s="11">
        <v>0.16321047192559421</v>
      </c>
      <c r="W396" s="10">
        <f t="shared" si="149"/>
        <v>29</v>
      </c>
      <c r="X396" s="39">
        <f t="shared" si="139"/>
        <v>-1.3372132627683533</v>
      </c>
      <c r="Y396" s="13">
        <v>43125</v>
      </c>
      <c r="Z396" s="10">
        <f t="shared" si="150"/>
        <v>71</v>
      </c>
      <c r="AA396" s="39">
        <f t="shared" si="140"/>
        <v>-1.1286782977867533</v>
      </c>
      <c r="AB396" s="11">
        <v>6.1642989499691166E-2</v>
      </c>
      <c r="AC396" s="10">
        <f t="shared" si="151"/>
        <v>46</v>
      </c>
      <c r="AD396" s="39">
        <f t="shared" si="141"/>
        <v>-1.4900659616254168</v>
      </c>
      <c r="AE396" s="11">
        <v>0.78500000000000003</v>
      </c>
      <c r="AF396" s="10">
        <f t="shared" si="152"/>
        <v>179</v>
      </c>
      <c r="AG396" s="39">
        <f t="shared" si="142"/>
        <v>-0.28403286606851691</v>
      </c>
      <c r="AH396" s="14">
        <v>2.593</v>
      </c>
      <c r="AI396" s="10">
        <f t="shared" si="153"/>
        <v>49</v>
      </c>
      <c r="AJ396" s="39">
        <f t="shared" si="143"/>
        <v>-0.3177197091045702</v>
      </c>
      <c r="AK396" s="13">
        <v>67567.99495428204</v>
      </c>
      <c r="AL396" s="44">
        <v>1</v>
      </c>
    </row>
    <row r="397" spans="1:38" x14ac:dyDescent="0.25">
      <c r="A397" t="s">
        <v>1022</v>
      </c>
      <c r="B397" s="5" t="s">
        <v>337</v>
      </c>
      <c r="C397" s="6" t="s">
        <v>22</v>
      </c>
      <c r="D397" s="7" t="s">
        <v>20</v>
      </c>
      <c r="E397" s="42">
        <f t="shared" si="132"/>
        <v>0.31825965316566052</v>
      </c>
      <c r="F397" s="8">
        <v>23.155080641320154</v>
      </c>
      <c r="G397" s="9">
        <f t="shared" si="133"/>
        <v>243</v>
      </c>
      <c r="H397" s="10">
        <f t="shared" si="144"/>
        <v>494</v>
      </c>
      <c r="I397" s="39">
        <f t="shared" si="134"/>
        <v>0.58168046491996883</v>
      </c>
      <c r="J397" s="11">
        <v>0.19046208530805697</v>
      </c>
      <c r="K397" s="10">
        <f t="shared" si="145"/>
        <v>441</v>
      </c>
      <c r="L397" s="39">
        <f t="shared" si="135"/>
        <v>0.75225442957589816</v>
      </c>
      <c r="M397" s="11">
        <v>2.8277634961439587E-2</v>
      </c>
      <c r="N397" s="10">
        <f t="shared" si="146"/>
        <v>292</v>
      </c>
      <c r="O397" s="39">
        <f t="shared" si="136"/>
        <v>0.34385987646893562</v>
      </c>
      <c r="P397" s="11">
        <v>1.7195767195767195E-2</v>
      </c>
      <c r="Q397" s="10">
        <f t="shared" si="147"/>
        <v>52</v>
      </c>
      <c r="R397" s="39">
        <f t="shared" si="137"/>
        <v>-0.9776250456287956</v>
      </c>
      <c r="S397" s="12">
        <v>13.23</v>
      </c>
      <c r="T397" s="10">
        <f t="shared" si="148"/>
        <v>328</v>
      </c>
      <c r="U397" s="39">
        <f t="shared" si="138"/>
        <v>0.41066079759582341</v>
      </c>
      <c r="V397" s="11">
        <v>4.1758781626136082E-2</v>
      </c>
      <c r="W397" s="10">
        <f t="shared" si="149"/>
        <v>395</v>
      </c>
      <c r="X397" s="39">
        <f t="shared" si="139"/>
        <v>0.33675410760128954</v>
      </c>
      <c r="Y397" s="13">
        <v>90000</v>
      </c>
      <c r="Z397" s="10">
        <f t="shared" si="150"/>
        <v>234</v>
      </c>
      <c r="AA397" s="39">
        <f t="shared" si="140"/>
        <v>4.8913046683741893E-3</v>
      </c>
      <c r="AB397" s="11">
        <v>3.9707419017763847E-2</v>
      </c>
      <c r="AC397" s="10">
        <f t="shared" si="151"/>
        <v>218</v>
      </c>
      <c r="AD397" s="39">
        <f t="shared" si="141"/>
        <v>-2.8810030082423586E-2</v>
      </c>
      <c r="AE397" s="11">
        <v>0.89300000000000002</v>
      </c>
      <c r="AF397" s="10">
        <f t="shared" si="152"/>
        <v>203</v>
      </c>
      <c r="AG397" s="39">
        <f t="shared" si="142"/>
        <v>-0.18239439780144404</v>
      </c>
      <c r="AH397" s="14">
        <v>2.5099999999999998</v>
      </c>
      <c r="AI397" s="10">
        <f t="shared" si="153"/>
        <v>193</v>
      </c>
      <c r="AJ397" s="39">
        <f t="shared" si="143"/>
        <v>-0.23742592652459504</v>
      </c>
      <c r="AK397" s="13">
        <v>118531.19296076277</v>
      </c>
      <c r="AL397" s="44"/>
    </row>
    <row r="398" spans="1:38" x14ac:dyDescent="0.25">
      <c r="A398" t="s">
        <v>1023</v>
      </c>
      <c r="B398" s="5" t="s">
        <v>426</v>
      </c>
      <c r="C398" s="6" t="s">
        <v>30</v>
      </c>
      <c r="D398" s="7" t="s">
        <v>20</v>
      </c>
      <c r="E398" s="42">
        <f t="shared" si="132"/>
        <v>2.4923756749359787</v>
      </c>
      <c r="F398" s="8">
        <v>17.645218924939005</v>
      </c>
      <c r="G398" s="9">
        <f t="shared" si="133"/>
        <v>371</v>
      </c>
      <c r="H398" s="10">
        <f t="shared" si="144"/>
        <v>216</v>
      </c>
      <c r="I398" s="39">
        <f t="shared" si="134"/>
        <v>-0.23738434110897588</v>
      </c>
      <c r="J398" s="11">
        <v>1.1068334937439861E-2</v>
      </c>
      <c r="K398" s="10">
        <f t="shared" si="145"/>
        <v>206</v>
      </c>
      <c r="L398" s="39">
        <f t="shared" si="135"/>
        <v>-0.17353577730166345</v>
      </c>
      <c r="M398" s="11">
        <v>5.7112068965517244E-2</v>
      </c>
      <c r="N398" s="10">
        <f t="shared" si="146"/>
        <v>395</v>
      </c>
      <c r="O398" s="39">
        <f t="shared" si="136"/>
        <v>0.55379101192549374</v>
      </c>
      <c r="P398" s="11">
        <v>9.4007050528789656E-3</v>
      </c>
      <c r="Q398" s="10">
        <f t="shared" si="147"/>
        <v>210</v>
      </c>
      <c r="R398" s="39">
        <f t="shared" si="137"/>
        <v>0.21786727441181031</v>
      </c>
      <c r="S398" s="12">
        <v>2.95</v>
      </c>
      <c r="T398" s="10">
        <f t="shared" si="148"/>
        <v>495</v>
      </c>
      <c r="U398" s="39">
        <f t="shared" si="138"/>
        <v>0.81392139337782987</v>
      </c>
      <c r="V398" s="11">
        <v>1.9340659340659341E-2</v>
      </c>
      <c r="W398" s="10">
        <f t="shared" si="149"/>
        <v>298</v>
      </c>
      <c r="X398" s="39">
        <f t="shared" si="139"/>
        <v>-9.8995222601385255E-2</v>
      </c>
      <c r="Y398" s="13">
        <v>77798</v>
      </c>
      <c r="Z398" s="10">
        <f t="shared" si="150"/>
        <v>262</v>
      </c>
      <c r="AA398" s="39">
        <f t="shared" si="140"/>
        <v>0.10357184633387373</v>
      </c>
      <c r="AB398" s="11">
        <v>3.7797863599013971E-2</v>
      </c>
      <c r="AC398" s="10">
        <f t="shared" si="151"/>
        <v>481</v>
      </c>
      <c r="AD398" s="39">
        <f t="shared" si="141"/>
        <v>0.89124000088909017</v>
      </c>
      <c r="AE398" s="11">
        <v>0.96099999999999997</v>
      </c>
      <c r="AF398" s="10">
        <f t="shared" si="152"/>
        <v>454</v>
      </c>
      <c r="AG398" s="39">
        <f t="shared" si="142"/>
        <v>0.64173438706289188</v>
      </c>
      <c r="AH398" s="14">
        <v>1.837</v>
      </c>
      <c r="AI398" s="10">
        <f t="shared" si="153"/>
        <v>289</v>
      </c>
      <c r="AJ398" s="39">
        <f t="shared" si="143"/>
        <v>-0.18689678625518777</v>
      </c>
      <c r="AK398" s="13">
        <v>150602.50032608878</v>
      </c>
      <c r="AL398" s="44"/>
    </row>
    <row r="399" spans="1:38" x14ac:dyDescent="0.25">
      <c r="A399" t="s">
        <v>1024</v>
      </c>
      <c r="B399" s="5" t="s">
        <v>95</v>
      </c>
      <c r="C399" s="6" t="s">
        <v>19</v>
      </c>
      <c r="D399" s="7" t="s">
        <v>20</v>
      </c>
      <c r="E399" s="42">
        <f t="shared" si="132"/>
        <v>-6.0696210326211517</v>
      </c>
      <c r="F399" s="8">
        <v>39.343885142548189</v>
      </c>
      <c r="G399" s="9">
        <f t="shared" si="133"/>
        <v>65</v>
      </c>
      <c r="H399" s="10">
        <f t="shared" si="144"/>
        <v>188</v>
      </c>
      <c r="I399" s="39">
        <f t="shared" si="134"/>
        <v>-0.30279441488208919</v>
      </c>
      <c r="J399" s="11">
        <v>-3.2579532387888577E-3</v>
      </c>
      <c r="K399" s="10">
        <f t="shared" si="145"/>
        <v>228</v>
      </c>
      <c r="L399" s="39">
        <f t="shared" si="135"/>
        <v>-8.6786647518754451E-2</v>
      </c>
      <c r="M399" s="11">
        <v>5.4410201912858662E-2</v>
      </c>
      <c r="N399" s="10">
        <f t="shared" si="146"/>
        <v>42</v>
      </c>
      <c r="O399" s="39">
        <f t="shared" si="136"/>
        <v>-1.6512678043864548</v>
      </c>
      <c r="P399" s="11">
        <v>9.1277890466531439E-2</v>
      </c>
      <c r="Q399" s="10">
        <f t="shared" si="147"/>
        <v>72</v>
      </c>
      <c r="R399" s="39">
        <f t="shared" si="137"/>
        <v>-0.5740882411014705</v>
      </c>
      <c r="S399" s="12">
        <v>9.76</v>
      </c>
      <c r="T399" s="10">
        <f t="shared" si="148"/>
        <v>76</v>
      </c>
      <c r="U399" s="39">
        <f t="shared" si="138"/>
        <v>-0.87845035782891168</v>
      </c>
      <c r="V399" s="11">
        <v>0.11342323836741984</v>
      </c>
      <c r="W399" s="10">
        <f t="shared" si="149"/>
        <v>78</v>
      </c>
      <c r="X399" s="39">
        <f t="shared" si="139"/>
        <v>-0.95603080492674108</v>
      </c>
      <c r="Y399" s="13">
        <v>53799</v>
      </c>
      <c r="Z399" s="10">
        <f t="shared" si="150"/>
        <v>82</v>
      </c>
      <c r="AA399" s="39">
        <f t="shared" si="140"/>
        <v>-0.93413166251120139</v>
      </c>
      <c r="AB399" s="11">
        <v>5.7878340711592063E-2</v>
      </c>
      <c r="AC399" s="10">
        <f t="shared" si="151"/>
        <v>150</v>
      </c>
      <c r="AD399" s="39">
        <f t="shared" si="141"/>
        <v>-0.39412401296817229</v>
      </c>
      <c r="AE399" s="11">
        <v>0.86599999999999999</v>
      </c>
      <c r="AF399" s="10">
        <f t="shared" si="152"/>
        <v>11</v>
      </c>
      <c r="AG399" s="39">
        <f t="shared" si="142"/>
        <v>-1.9947429885878005</v>
      </c>
      <c r="AH399" s="14">
        <v>3.99</v>
      </c>
      <c r="AI399" s="10">
        <f t="shared" si="153"/>
        <v>20</v>
      </c>
      <c r="AJ399" s="39">
        <f t="shared" si="143"/>
        <v>-0.34178854460415942</v>
      </c>
      <c r="AK399" s="13">
        <v>52291.284978273346</v>
      </c>
      <c r="AL399" s="44"/>
    </row>
    <row r="400" spans="1:38" x14ac:dyDescent="0.25">
      <c r="A400" t="s">
        <v>1025</v>
      </c>
      <c r="B400" s="5" t="s">
        <v>498</v>
      </c>
      <c r="C400" s="6" t="s">
        <v>19</v>
      </c>
      <c r="D400" s="7" t="s">
        <v>20</v>
      </c>
      <c r="E400" s="42">
        <f t="shared" si="132"/>
        <v>7.2239845825744764</v>
      </c>
      <c r="F400" s="8">
        <v>5.6539035967639499</v>
      </c>
      <c r="G400" s="9">
        <f t="shared" si="133"/>
        <v>554</v>
      </c>
      <c r="H400" s="10">
        <f t="shared" si="144"/>
        <v>13</v>
      </c>
      <c r="I400" s="39">
        <f t="shared" si="134"/>
        <v>-1.3025278288481121</v>
      </c>
      <c r="J400" s="11">
        <v>-0.22222222222222221</v>
      </c>
      <c r="K400" s="10">
        <f t="shared" si="145"/>
        <v>551</v>
      </c>
      <c r="L400" s="39">
        <f t="shared" si="135"/>
        <v>1.6601674309983352</v>
      </c>
      <c r="M400" s="11">
        <v>0</v>
      </c>
      <c r="N400" s="10">
        <f t="shared" si="146"/>
        <v>489</v>
      </c>
      <c r="O400" s="39">
        <f t="shared" si="136"/>
        <v>0.80696419382803874</v>
      </c>
      <c r="P400" s="11">
        <v>0</v>
      </c>
      <c r="Q400" s="10">
        <f t="shared" si="147"/>
        <v>502</v>
      </c>
      <c r="R400" s="39">
        <f t="shared" si="137"/>
        <v>0.56093170477365739</v>
      </c>
      <c r="S400" s="12">
        <v>0</v>
      </c>
      <c r="T400" s="10">
        <f t="shared" si="148"/>
        <v>561</v>
      </c>
      <c r="U400" s="39">
        <f t="shared" si="138"/>
        <v>1.1618241173086292</v>
      </c>
      <c r="V400" s="11">
        <v>0</v>
      </c>
      <c r="W400" s="10">
        <f t="shared" si="149"/>
        <v>310</v>
      </c>
      <c r="X400" s="39">
        <f t="shared" si="139"/>
        <v>-5.0106447560616385E-2</v>
      </c>
      <c r="Y400" s="13">
        <v>79167</v>
      </c>
      <c r="Z400" s="10">
        <f t="shared" si="150"/>
        <v>555</v>
      </c>
      <c r="AA400" s="39">
        <f t="shared" si="140"/>
        <v>2.0568608774483628</v>
      </c>
      <c r="AB400" s="11">
        <v>0</v>
      </c>
      <c r="AC400" s="10">
        <f t="shared" si="151"/>
        <v>562</v>
      </c>
      <c r="AD400" s="39">
        <f t="shared" si="141"/>
        <v>1.4189157539462827</v>
      </c>
      <c r="AE400" s="11">
        <v>1</v>
      </c>
      <c r="AF400" s="10">
        <f t="shared" si="152"/>
        <v>503</v>
      </c>
      <c r="AG400" s="39">
        <f t="shared" si="142"/>
        <v>0.9442006721468309</v>
      </c>
      <c r="AH400" s="14">
        <v>1.59</v>
      </c>
      <c r="AI400" s="10">
        <f t="shared" si="153"/>
        <v>558</v>
      </c>
      <c r="AJ400" s="39">
        <f t="shared" si="143"/>
        <v>3.7725372570234357</v>
      </c>
      <c r="AK400" s="13">
        <v>2663691.4924933766</v>
      </c>
      <c r="AL400" s="44"/>
    </row>
    <row r="401" spans="1:38" x14ac:dyDescent="0.25">
      <c r="A401" t="s">
        <v>1026</v>
      </c>
      <c r="B401" s="5" t="s">
        <v>366</v>
      </c>
      <c r="C401" s="6" t="s">
        <v>49</v>
      </c>
      <c r="D401" s="7" t="s">
        <v>39</v>
      </c>
      <c r="E401" s="42">
        <f t="shared" si="132"/>
        <v>1.8257730916150028</v>
      </c>
      <c r="F401" s="8">
        <v>19.334589693151411</v>
      </c>
      <c r="G401" s="9">
        <f t="shared" si="133"/>
        <v>321</v>
      </c>
      <c r="H401" s="10">
        <f t="shared" si="144"/>
        <v>299</v>
      </c>
      <c r="I401" s="39">
        <f t="shared" si="134"/>
        <v>-7.4669010788997348E-2</v>
      </c>
      <c r="J401" s="11">
        <v>4.6706678978147176E-2</v>
      </c>
      <c r="K401" s="10">
        <f t="shared" si="145"/>
        <v>305</v>
      </c>
      <c r="L401" s="39">
        <f t="shared" si="135"/>
        <v>0.23811360316365029</v>
      </c>
      <c r="M401" s="11">
        <v>4.4290938642828119E-2</v>
      </c>
      <c r="N401" s="10">
        <f t="shared" si="146"/>
        <v>333</v>
      </c>
      <c r="O401" s="39">
        <f t="shared" si="136"/>
        <v>0.42716594714559342</v>
      </c>
      <c r="P401" s="11">
        <v>1.4102486171053431E-2</v>
      </c>
      <c r="Q401" s="10">
        <f t="shared" si="147"/>
        <v>301</v>
      </c>
      <c r="R401" s="39">
        <f t="shared" si="137"/>
        <v>0.38881802445652736</v>
      </c>
      <c r="S401" s="12">
        <v>1.48</v>
      </c>
      <c r="T401" s="10">
        <f t="shared" si="148"/>
        <v>262</v>
      </c>
      <c r="U401" s="39">
        <f t="shared" si="138"/>
        <v>0.25347178125680542</v>
      </c>
      <c r="V401" s="11">
        <v>5.0497256515775031E-2</v>
      </c>
      <c r="W401" s="10">
        <f t="shared" si="149"/>
        <v>355</v>
      </c>
      <c r="X401" s="39">
        <f t="shared" si="139"/>
        <v>0.1638042628076857</v>
      </c>
      <c r="Y401" s="13">
        <v>85157</v>
      </c>
      <c r="Z401" s="10">
        <f t="shared" si="150"/>
        <v>269</v>
      </c>
      <c r="AA401" s="39">
        <f t="shared" si="140"/>
        <v>0.144803230012399</v>
      </c>
      <c r="AB401" s="11">
        <v>3.7000000000000005E-2</v>
      </c>
      <c r="AC401" s="10">
        <f t="shared" si="151"/>
        <v>349</v>
      </c>
      <c r="AD401" s="39">
        <f t="shared" si="141"/>
        <v>0.45827528043190802</v>
      </c>
      <c r="AE401" s="11">
        <v>0.92900000000000005</v>
      </c>
      <c r="AF401" s="10">
        <f t="shared" si="152"/>
        <v>264</v>
      </c>
      <c r="AG401" s="39">
        <f t="shared" si="142"/>
        <v>1.8433419015422055E-2</v>
      </c>
      <c r="AH401" s="14">
        <v>2.3460000000000001</v>
      </c>
      <c r="AI401" s="10">
        <f t="shared" si="153"/>
        <v>222</v>
      </c>
      <c r="AJ401" s="39">
        <f t="shared" si="143"/>
        <v>-0.22413974937373887</v>
      </c>
      <c r="AK401" s="13">
        <v>126964.0510866562</v>
      </c>
      <c r="AL401" s="44"/>
    </row>
    <row r="402" spans="1:38" x14ac:dyDescent="0.25">
      <c r="A402" t="s">
        <v>1027</v>
      </c>
      <c r="B402" s="5" t="s">
        <v>282</v>
      </c>
      <c r="C402" s="6" t="s">
        <v>47</v>
      </c>
      <c r="D402" s="7" t="s">
        <v>20</v>
      </c>
      <c r="E402" s="42">
        <f t="shared" si="132"/>
        <v>-1.3325653727191391</v>
      </c>
      <c r="F402" s="8">
        <v>27.338766111408415</v>
      </c>
      <c r="G402" s="9">
        <f t="shared" si="133"/>
        <v>176</v>
      </c>
      <c r="H402" s="10">
        <f t="shared" si="144"/>
        <v>228</v>
      </c>
      <c r="I402" s="39">
        <f t="shared" si="134"/>
        <v>-0.21619579374026557</v>
      </c>
      <c r="J402" s="11">
        <v>1.5709106887839219E-2</v>
      </c>
      <c r="K402" s="10">
        <f t="shared" si="145"/>
        <v>268</v>
      </c>
      <c r="L402" s="39">
        <f t="shared" si="135"/>
        <v>5.2132110524842887E-2</v>
      </c>
      <c r="M402" s="11">
        <v>5.0083472454090151E-2</v>
      </c>
      <c r="N402" s="10">
        <f t="shared" si="146"/>
        <v>203</v>
      </c>
      <c r="O402" s="39">
        <f t="shared" si="136"/>
        <v>9.3447340651856628E-2</v>
      </c>
      <c r="P402" s="11">
        <v>2.6493965263467766E-2</v>
      </c>
      <c r="Q402" s="10">
        <f t="shared" si="147"/>
        <v>286</v>
      </c>
      <c r="R402" s="39">
        <f t="shared" si="137"/>
        <v>0.37137407037033177</v>
      </c>
      <c r="S402" s="12">
        <v>1.63</v>
      </c>
      <c r="T402" s="10">
        <f t="shared" si="148"/>
        <v>153</v>
      </c>
      <c r="U402" s="39">
        <f t="shared" si="138"/>
        <v>-0.22413226514395215</v>
      </c>
      <c r="V402" s="11">
        <v>7.7048290830168203E-2</v>
      </c>
      <c r="W402" s="10">
        <f t="shared" si="149"/>
        <v>206</v>
      </c>
      <c r="X402" s="39">
        <f t="shared" si="139"/>
        <v>-0.49721197240387882</v>
      </c>
      <c r="Y402" s="13">
        <v>66647</v>
      </c>
      <c r="Z402" s="10">
        <f t="shared" si="150"/>
        <v>129</v>
      </c>
      <c r="AA402" s="39">
        <f t="shared" si="140"/>
        <v>-0.56220328355825933</v>
      </c>
      <c r="AB402" s="11">
        <v>5.0681198910081743E-2</v>
      </c>
      <c r="AC402" s="10">
        <f t="shared" si="151"/>
        <v>192</v>
      </c>
      <c r="AD402" s="39">
        <f t="shared" si="141"/>
        <v>-0.13705121019671951</v>
      </c>
      <c r="AE402" s="11">
        <v>0.88500000000000001</v>
      </c>
      <c r="AF402" s="10">
        <f t="shared" si="152"/>
        <v>52</v>
      </c>
      <c r="AG402" s="39">
        <f t="shared" si="142"/>
        <v>-1.0432599784249634</v>
      </c>
      <c r="AH402" s="14">
        <v>3.2130000000000001</v>
      </c>
      <c r="AI402" s="10">
        <f t="shared" si="153"/>
        <v>85</v>
      </c>
      <c r="AJ402" s="39">
        <f t="shared" si="143"/>
        <v>-0.2998285481136847</v>
      </c>
      <c r="AK402" s="13">
        <v>78923.6784312206</v>
      </c>
      <c r="AL402" s="44"/>
    </row>
    <row r="403" spans="1:38" x14ac:dyDescent="0.25">
      <c r="A403" t="s">
        <v>1028</v>
      </c>
      <c r="B403" s="5" t="s">
        <v>220</v>
      </c>
      <c r="C403" s="6" t="s">
        <v>22</v>
      </c>
      <c r="D403" s="7" t="s">
        <v>20</v>
      </c>
      <c r="E403" s="42">
        <f t="shared" si="132"/>
        <v>-0.32715146968012798</v>
      </c>
      <c r="F403" s="8">
        <v>24.790745896295338</v>
      </c>
      <c r="G403" s="9">
        <f t="shared" si="133"/>
        <v>211</v>
      </c>
      <c r="H403" s="10">
        <f t="shared" si="144"/>
        <v>383</v>
      </c>
      <c r="I403" s="39">
        <f t="shared" si="134"/>
        <v>0.1202898081187443</v>
      </c>
      <c r="J403" s="11">
        <v>8.9407077572064786E-2</v>
      </c>
      <c r="K403" s="10">
        <f t="shared" si="145"/>
        <v>265</v>
      </c>
      <c r="L403" s="39">
        <f t="shared" si="135"/>
        <v>1.4389554891427301E-2</v>
      </c>
      <c r="M403" s="11">
        <v>5.1258992805755396E-2</v>
      </c>
      <c r="N403" s="10">
        <f t="shared" si="146"/>
        <v>289</v>
      </c>
      <c r="O403" s="39">
        <f t="shared" si="136"/>
        <v>0.33896376811916745</v>
      </c>
      <c r="P403" s="11">
        <v>1.7377567140600316E-2</v>
      </c>
      <c r="Q403" s="10">
        <f t="shared" si="147"/>
        <v>318</v>
      </c>
      <c r="R403" s="39">
        <f t="shared" si="137"/>
        <v>0.40277318772548382</v>
      </c>
      <c r="S403" s="12">
        <v>1.36</v>
      </c>
      <c r="T403" s="10">
        <f t="shared" si="148"/>
        <v>190</v>
      </c>
      <c r="U403" s="39">
        <f t="shared" si="138"/>
        <v>-3.9854255901727474E-3</v>
      </c>
      <c r="V403" s="11">
        <v>6.4809855382967324E-2</v>
      </c>
      <c r="W403" s="10">
        <f t="shared" si="149"/>
        <v>263</v>
      </c>
      <c r="X403" s="39">
        <f t="shared" si="139"/>
        <v>-0.25219671633761498</v>
      </c>
      <c r="Y403" s="13">
        <v>73508</v>
      </c>
      <c r="Z403" s="10">
        <f t="shared" si="150"/>
        <v>194</v>
      </c>
      <c r="AA403" s="39">
        <f t="shared" si="140"/>
        <v>-0.19239600906878238</v>
      </c>
      <c r="AB403" s="11">
        <v>4.3525102348631758E-2</v>
      </c>
      <c r="AC403" s="10">
        <f t="shared" si="151"/>
        <v>144</v>
      </c>
      <c r="AD403" s="39">
        <f t="shared" si="141"/>
        <v>-0.43471445551103327</v>
      </c>
      <c r="AE403" s="11">
        <v>0.86299999999999999</v>
      </c>
      <c r="AF403" s="10">
        <f t="shared" si="152"/>
        <v>117</v>
      </c>
      <c r="AG403" s="39">
        <f t="shared" si="142"/>
        <v>-0.57792723214198027</v>
      </c>
      <c r="AH403" s="14">
        <v>2.8330000000000002</v>
      </c>
      <c r="AI403" s="10">
        <f t="shared" si="153"/>
        <v>88</v>
      </c>
      <c r="AJ403" s="39">
        <f t="shared" si="143"/>
        <v>-0.29913540693689461</v>
      </c>
      <c r="AK403" s="13">
        <v>79363.621474183034</v>
      </c>
      <c r="AL403" s="44"/>
    </row>
    <row r="404" spans="1:38" x14ac:dyDescent="0.25">
      <c r="A404" t="s">
        <v>1029</v>
      </c>
      <c r="B404" s="5" t="s">
        <v>60</v>
      </c>
      <c r="C404" s="6" t="s">
        <v>61</v>
      </c>
      <c r="D404" s="7" t="s">
        <v>39</v>
      </c>
      <c r="E404" s="42">
        <f t="shared" si="132"/>
        <v>-9.6404639719662129</v>
      </c>
      <c r="F404" s="8">
        <v>48.393471553620515</v>
      </c>
      <c r="G404" s="9">
        <f t="shared" si="133"/>
        <v>35</v>
      </c>
      <c r="H404" s="10">
        <f t="shared" si="144"/>
        <v>309</v>
      </c>
      <c r="I404" s="39">
        <f t="shared" si="134"/>
        <v>-5.9425207927024853E-2</v>
      </c>
      <c r="J404" s="11">
        <v>5.0045417189324759E-2</v>
      </c>
      <c r="K404" s="10">
        <f t="shared" si="145"/>
        <v>42</v>
      </c>
      <c r="L404" s="39">
        <f t="shared" si="135"/>
        <v>-1.461773378962725</v>
      </c>
      <c r="M404" s="11">
        <v>9.7235200351783652E-2</v>
      </c>
      <c r="N404" s="10">
        <f t="shared" si="146"/>
        <v>46</v>
      </c>
      <c r="O404" s="39">
        <f t="shared" si="136"/>
        <v>-1.5954738159821562</v>
      </c>
      <c r="P404" s="11">
        <v>8.9206174873390692E-2</v>
      </c>
      <c r="Q404" s="10">
        <f t="shared" si="147"/>
        <v>37</v>
      </c>
      <c r="R404" s="39">
        <f t="shared" si="137"/>
        <v>-1.5707194845594463</v>
      </c>
      <c r="S404" s="12">
        <v>18.329999999999998</v>
      </c>
      <c r="T404" s="10">
        <f t="shared" si="148"/>
        <v>41</v>
      </c>
      <c r="U404" s="39">
        <f t="shared" si="138"/>
        <v>-1.7359609268982481</v>
      </c>
      <c r="V404" s="11">
        <v>0.1610940919037199</v>
      </c>
      <c r="W404" s="10">
        <f t="shared" si="149"/>
        <v>56</v>
      </c>
      <c r="X404" s="39">
        <f t="shared" si="139"/>
        <v>-1.0880554954495478</v>
      </c>
      <c r="Y404" s="13">
        <v>50102</v>
      </c>
      <c r="Z404" s="10">
        <f t="shared" si="150"/>
        <v>62</v>
      </c>
      <c r="AA404" s="39">
        <f t="shared" si="140"/>
        <v>-1.1988048465642238</v>
      </c>
      <c r="AB404" s="11">
        <v>6.3E-2</v>
      </c>
      <c r="AC404" s="10">
        <f t="shared" si="151"/>
        <v>32</v>
      </c>
      <c r="AD404" s="39">
        <f t="shared" si="141"/>
        <v>-1.7877292069397306</v>
      </c>
      <c r="AE404" s="11">
        <v>0.76300000000000001</v>
      </c>
      <c r="AF404" s="10">
        <f t="shared" si="152"/>
        <v>81</v>
      </c>
      <c r="AG404" s="39">
        <f t="shared" si="142"/>
        <v>-0.82283920386986598</v>
      </c>
      <c r="AH404" s="14">
        <v>3.0329999999999999</v>
      </c>
      <c r="AI404" s="10">
        <f t="shared" si="153"/>
        <v>62</v>
      </c>
      <c r="AJ404" s="39">
        <f t="shared" si="143"/>
        <v>-0.31084299153183009</v>
      </c>
      <c r="AK404" s="13">
        <v>71932.710478116394</v>
      </c>
      <c r="AL404" s="44">
        <v>1</v>
      </c>
    </row>
    <row r="405" spans="1:38" x14ac:dyDescent="0.25">
      <c r="A405" t="s">
        <v>1030</v>
      </c>
      <c r="B405" s="5" t="s">
        <v>474</v>
      </c>
      <c r="C405" s="6" t="s">
        <v>49</v>
      </c>
      <c r="D405" s="7" t="s">
        <v>39</v>
      </c>
      <c r="E405" s="42">
        <f t="shared" si="132"/>
        <v>4.1990003217299456</v>
      </c>
      <c r="F405" s="8">
        <v>13.320120488864847</v>
      </c>
      <c r="G405" s="9">
        <f t="shared" si="133"/>
        <v>463</v>
      </c>
      <c r="H405" s="10">
        <f t="shared" si="144"/>
        <v>546</v>
      </c>
      <c r="I405" s="39">
        <f t="shared" si="134"/>
        <v>1.6459907225331283</v>
      </c>
      <c r="J405" s="11">
        <v>0.42357014619133104</v>
      </c>
      <c r="K405" s="10">
        <f t="shared" si="145"/>
        <v>130</v>
      </c>
      <c r="L405" s="39">
        <f t="shared" si="135"/>
        <v>-0.57537717748212336</v>
      </c>
      <c r="M405" s="11">
        <v>6.9627722347387622E-2</v>
      </c>
      <c r="N405" s="10">
        <f t="shared" si="146"/>
        <v>461</v>
      </c>
      <c r="O405" s="39">
        <f t="shared" si="136"/>
        <v>0.68218116486993274</v>
      </c>
      <c r="P405" s="11">
        <v>4.6333835283215571E-3</v>
      </c>
      <c r="Q405" s="10">
        <f t="shared" si="147"/>
        <v>394</v>
      </c>
      <c r="R405" s="39">
        <f t="shared" si="137"/>
        <v>0.4783636554323315</v>
      </c>
      <c r="S405" s="12">
        <v>0.71</v>
      </c>
      <c r="T405" s="10">
        <f t="shared" si="148"/>
        <v>364</v>
      </c>
      <c r="U405" s="39">
        <f t="shared" si="138"/>
        <v>0.4952785375519585</v>
      </c>
      <c r="V405" s="11">
        <v>3.7054699794935378E-2</v>
      </c>
      <c r="W405" s="10">
        <f t="shared" si="149"/>
        <v>359</v>
      </c>
      <c r="X405" s="39">
        <f t="shared" si="139"/>
        <v>0.19440885025103041</v>
      </c>
      <c r="Y405" s="13">
        <v>86014</v>
      </c>
      <c r="Z405" s="10">
        <f t="shared" si="150"/>
        <v>511</v>
      </c>
      <c r="AA405" s="39">
        <f t="shared" si="140"/>
        <v>1.0132264533761093</v>
      </c>
      <c r="AB405" s="11">
        <v>2.0195245547358222E-2</v>
      </c>
      <c r="AC405" s="10">
        <f t="shared" si="151"/>
        <v>526</v>
      </c>
      <c r="AD405" s="39">
        <f t="shared" si="141"/>
        <v>1.0671319185748225</v>
      </c>
      <c r="AE405" s="11">
        <v>0.97400000000000009</v>
      </c>
      <c r="AF405" s="10">
        <f t="shared" si="152"/>
        <v>322</v>
      </c>
      <c r="AG405" s="39">
        <f t="shared" si="142"/>
        <v>0.1555841231830383</v>
      </c>
      <c r="AH405" s="14">
        <v>2.234</v>
      </c>
      <c r="AI405" s="10">
        <f t="shared" si="153"/>
        <v>344</v>
      </c>
      <c r="AJ405" s="39">
        <f t="shared" si="143"/>
        <v>-0.15255870153900095</v>
      </c>
      <c r="AK405" s="13">
        <v>172397.19668145484</v>
      </c>
      <c r="AL405" s="44"/>
    </row>
    <row r="406" spans="1:38" x14ac:dyDescent="0.25">
      <c r="A406" t="s">
        <v>1031</v>
      </c>
      <c r="B406" s="5" t="s">
        <v>42</v>
      </c>
      <c r="C406" s="6" t="s">
        <v>24</v>
      </c>
      <c r="D406" s="7" t="s">
        <v>20</v>
      </c>
      <c r="E406" s="42">
        <f t="shared" si="132"/>
        <v>-11.354225421075203</v>
      </c>
      <c r="F406" s="8">
        <v>52.736656786102571</v>
      </c>
      <c r="G406" s="9">
        <f t="shared" si="133"/>
        <v>22</v>
      </c>
      <c r="H406" s="10">
        <f t="shared" si="144"/>
        <v>470</v>
      </c>
      <c r="I406" s="39">
        <f t="shared" si="134"/>
        <v>0.4181197607753398</v>
      </c>
      <c r="J406" s="11">
        <v>0.15463858524580787</v>
      </c>
      <c r="K406" s="10">
        <f t="shared" si="145"/>
        <v>56</v>
      </c>
      <c r="L406" s="39">
        <f t="shared" si="135"/>
        <v>-1.2686851413506364</v>
      </c>
      <c r="M406" s="11">
        <v>9.1221321610111275E-2</v>
      </c>
      <c r="N406" s="10">
        <f t="shared" si="146"/>
        <v>73</v>
      </c>
      <c r="O406" s="39">
        <f t="shared" si="136"/>
        <v>-0.84214189671317341</v>
      </c>
      <c r="P406" s="11">
        <v>6.1233815689261235E-2</v>
      </c>
      <c r="Q406" s="10">
        <f t="shared" si="147"/>
        <v>26</v>
      </c>
      <c r="R406" s="39">
        <f t="shared" si="137"/>
        <v>-1.9696045679971197</v>
      </c>
      <c r="S406" s="12">
        <v>21.76</v>
      </c>
      <c r="T406" s="10">
        <f t="shared" si="148"/>
        <v>32</v>
      </c>
      <c r="U406" s="39">
        <f t="shared" si="138"/>
        <v>-1.8663124217084426</v>
      </c>
      <c r="V406" s="11">
        <v>0.16834061135371178</v>
      </c>
      <c r="W406" s="10">
        <f t="shared" si="149"/>
        <v>21</v>
      </c>
      <c r="X406" s="39">
        <f t="shared" si="139"/>
        <v>-1.4557390804164991</v>
      </c>
      <c r="Y406" s="13">
        <v>39806</v>
      </c>
      <c r="Z406" s="10">
        <f t="shared" si="150"/>
        <v>15</v>
      </c>
      <c r="AA406" s="39">
        <f t="shared" si="140"/>
        <v>-2.2481049901974082</v>
      </c>
      <c r="AB406" s="11">
        <v>8.3304882212359169E-2</v>
      </c>
      <c r="AC406" s="10">
        <f t="shared" si="151"/>
        <v>18</v>
      </c>
      <c r="AD406" s="39">
        <f t="shared" si="141"/>
        <v>-2.4101159925969307</v>
      </c>
      <c r="AE406" s="11">
        <v>0.71700000000000008</v>
      </c>
      <c r="AF406" s="10">
        <f t="shared" si="152"/>
        <v>49</v>
      </c>
      <c r="AG406" s="39">
        <f t="shared" si="142"/>
        <v>-1.067751175597752</v>
      </c>
      <c r="AH406" s="14">
        <v>3.2330000000000001</v>
      </c>
      <c r="AI406" s="10">
        <f t="shared" si="153"/>
        <v>32</v>
      </c>
      <c r="AJ406" s="39">
        <f t="shared" si="143"/>
        <v>-0.33050932960946816</v>
      </c>
      <c r="AK406" s="13">
        <v>59450.305872071367</v>
      </c>
      <c r="AL406" s="44">
        <v>1</v>
      </c>
    </row>
    <row r="407" spans="1:38" x14ac:dyDescent="0.25">
      <c r="A407" t="s">
        <v>1032</v>
      </c>
      <c r="B407" s="5" t="s">
        <v>311</v>
      </c>
      <c r="C407" s="6" t="s">
        <v>30</v>
      </c>
      <c r="D407" s="7" t="s">
        <v>20</v>
      </c>
      <c r="E407" s="42">
        <f t="shared" si="132"/>
        <v>1.3342570168884176</v>
      </c>
      <c r="F407" s="8">
        <v>20.580238764315862</v>
      </c>
      <c r="G407" s="9">
        <f t="shared" si="133"/>
        <v>293</v>
      </c>
      <c r="H407" s="10">
        <f t="shared" si="144"/>
        <v>478</v>
      </c>
      <c r="I407" s="39">
        <f t="shared" si="134"/>
        <v>0.46255949971493393</v>
      </c>
      <c r="J407" s="11">
        <v>0.16437189496096516</v>
      </c>
      <c r="K407" s="10">
        <f t="shared" si="145"/>
        <v>244</v>
      </c>
      <c r="L407" s="39">
        <f t="shared" si="135"/>
        <v>-4.1921453549388657E-2</v>
      </c>
      <c r="M407" s="11">
        <v>5.3012841620019756E-2</v>
      </c>
      <c r="N407" s="10">
        <f t="shared" si="146"/>
        <v>355</v>
      </c>
      <c r="O407" s="39">
        <f t="shared" si="136"/>
        <v>0.46985477098527234</v>
      </c>
      <c r="P407" s="11">
        <v>1.2517385257301807E-2</v>
      </c>
      <c r="Q407" s="10">
        <f t="shared" si="147"/>
        <v>206</v>
      </c>
      <c r="R407" s="39">
        <f t="shared" si="137"/>
        <v>0.2027491808704408</v>
      </c>
      <c r="S407" s="12">
        <v>3.08</v>
      </c>
      <c r="T407" s="10">
        <f t="shared" si="148"/>
        <v>225</v>
      </c>
      <c r="U407" s="39">
        <f t="shared" si="138"/>
        <v>0.11390660375885249</v>
      </c>
      <c r="V407" s="11">
        <v>5.8255984367366877E-2</v>
      </c>
      <c r="W407" s="10">
        <f t="shared" si="149"/>
        <v>296</v>
      </c>
      <c r="X407" s="39">
        <f t="shared" si="139"/>
        <v>-9.9352335640397443E-2</v>
      </c>
      <c r="Y407" s="13">
        <v>77788</v>
      </c>
      <c r="Z407" s="10">
        <f t="shared" si="150"/>
        <v>395</v>
      </c>
      <c r="AA407" s="39">
        <f t="shared" si="140"/>
        <v>0.52410897901049458</v>
      </c>
      <c r="AB407" s="11">
        <v>2.9660099588655554E-2</v>
      </c>
      <c r="AC407" s="10">
        <f t="shared" si="151"/>
        <v>212</v>
      </c>
      <c r="AD407" s="39">
        <f t="shared" si="141"/>
        <v>-5.5870325110999063E-2</v>
      </c>
      <c r="AE407" s="11">
        <v>0.8909999999999999</v>
      </c>
      <c r="AF407" s="10">
        <f t="shared" si="152"/>
        <v>427</v>
      </c>
      <c r="AG407" s="39">
        <f t="shared" si="142"/>
        <v>0.53029943992670381</v>
      </c>
      <c r="AH407" s="14">
        <v>1.9279999999999999</v>
      </c>
      <c r="AI407" s="10">
        <f t="shared" si="153"/>
        <v>198</v>
      </c>
      <c r="AJ407" s="39">
        <f t="shared" si="143"/>
        <v>-0.23549691403323406</v>
      </c>
      <c r="AK407" s="13">
        <v>119755.55482783867</v>
      </c>
      <c r="AL407" s="44"/>
    </row>
    <row r="408" spans="1:38" x14ac:dyDescent="0.25">
      <c r="A408" t="s">
        <v>1033</v>
      </c>
      <c r="B408" s="5" t="s">
        <v>240</v>
      </c>
      <c r="C408" s="6" t="s">
        <v>63</v>
      </c>
      <c r="D408" s="7" t="s">
        <v>34</v>
      </c>
      <c r="E408" s="42">
        <f t="shared" si="132"/>
        <v>0.75309203894053511</v>
      </c>
      <c r="F408" s="8">
        <v>22.053085029571349</v>
      </c>
      <c r="G408" s="9">
        <f t="shared" si="133"/>
        <v>260</v>
      </c>
      <c r="H408" s="10">
        <f t="shared" si="144"/>
        <v>211</v>
      </c>
      <c r="I408" s="39">
        <f t="shared" si="134"/>
        <v>-0.24494780623850657</v>
      </c>
      <c r="J408" s="11">
        <v>9.4117647058824527E-3</v>
      </c>
      <c r="K408" s="10">
        <f t="shared" si="145"/>
        <v>64</v>
      </c>
      <c r="L408" s="39">
        <f t="shared" si="135"/>
        <v>-1.1570298247448483</v>
      </c>
      <c r="M408" s="11">
        <v>8.7743732590529241E-2</v>
      </c>
      <c r="N408" s="10">
        <f t="shared" si="146"/>
        <v>489</v>
      </c>
      <c r="O408" s="39">
        <f t="shared" si="136"/>
        <v>0.80696419382803874</v>
      </c>
      <c r="P408" s="11">
        <v>0</v>
      </c>
      <c r="Q408" s="10">
        <f t="shared" si="147"/>
        <v>305</v>
      </c>
      <c r="R408" s="39">
        <f t="shared" si="137"/>
        <v>0.3899809547289404</v>
      </c>
      <c r="S408" s="12">
        <v>1.47</v>
      </c>
      <c r="T408" s="10">
        <f t="shared" si="148"/>
        <v>279</v>
      </c>
      <c r="U408" s="39">
        <f t="shared" si="138"/>
        <v>0.29959992542174163</v>
      </c>
      <c r="V408" s="11">
        <v>4.7932893948472138E-2</v>
      </c>
      <c r="W408" s="10">
        <f t="shared" si="149"/>
        <v>243</v>
      </c>
      <c r="X408" s="39">
        <f t="shared" si="139"/>
        <v>-0.35686654807208795</v>
      </c>
      <c r="Y408" s="13">
        <v>70577</v>
      </c>
      <c r="Z408" s="10">
        <f t="shared" si="150"/>
        <v>314</v>
      </c>
      <c r="AA408" s="39">
        <f t="shared" si="140"/>
        <v>0.26181019558511903</v>
      </c>
      <c r="AB408" s="11">
        <v>3.4735812133072405E-2</v>
      </c>
      <c r="AC408" s="10">
        <f t="shared" si="151"/>
        <v>195</v>
      </c>
      <c r="AD408" s="39">
        <f t="shared" si="141"/>
        <v>-0.12352106268243401</v>
      </c>
      <c r="AE408" s="11">
        <v>0.8859999999999999</v>
      </c>
      <c r="AF408" s="10">
        <f t="shared" si="152"/>
        <v>132</v>
      </c>
      <c r="AG408" s="39">
        <f t="shared" si="142"/>
        <v>-0.4971062814717776</v>
      </c>
      <c r="AH408" s="14">
        <v>2.7669999999999999</v>
      </c>
      <c r="AI408" s="10">
        <f t="shared" si="153"/>
        <v>270</v>
      </c>
      <c r="AJ408" s="39">
        <f t="shared" si="143"/>
        <v>-0.20041856701999938</v>
      </c>
      <c r="AK408" s="13">
        <v>142020.10243206829</v>
      </c>
      <c r="AL408" s="44"/>
    </row>
    <row r="409" spans="1:38" ht="22.5" x14ac:dyDescent="0.25">
      <c r="A409" t="s">
        <v>1034</v>
      </c>
      <c r="B409" s="5" t="s">
        <v>345</v>
      </c>
      <c r="C409" s="6" t="s">
        <v>30</v>
      </c>
      <c r="D409" s="7" t="s">
        <v>20</v>
      </c>
      <c r="E409" s="42">
        <f t="shared" si="132"/>
        <v>1.3369039347433127</v>
      </c>
      <c r="F409" s="8">
        <v>20.573530681026352</v>
      </c>
      <c r="G409" s="9">
        <f t="shared" si="133"/>
        <v>294</v>
      </c>
      <c r="H409" s="10">
        <f t="shared" si="144"/>
        <v>87</v>
      </c>
      <c r="I409" s="39">
        <f t="shared" si="134"/>
        <v>-0.56693675781744723</v>
      </c>
      <c r="J409" s="11">
        <v>-6.1111111111111116E-2</v>
      </c>
      <c r="K409" s="10">
        <f t="shared" si="145"/>
        <v>47</v>
      </c>
      <c r="L409" s="39">
        <f t="shared" si="135"/>
        <v>-1.3999529573151532</v>
      </c>
      <c r="M409" s="11">
        <v>9.5309756709305249E-2</v>
      </c>
      <c r="N409" s="10">
        <f t="shared" si="146"/>
        <v>431</v>
      </c>
      <c r="O409" s="39">
        <f t="shared" si="136"/>
        <v>0.64116936674141634</v>
      </c>
      <c r="P409" s="11">
        <v>6.1562139284340135E-3</v>
      </c>
      <c r="Q409" s="10">
        <f t="shared" si="147"/>
        <v>271</v>
      </c>
      <c r="R409" s="39">
        <f t="shared" si="137"/>
        <v>0.34578960437724482</v>
      </c>
      <c r="S409" s="12">
        <v>1.85</v>
      </c>
      <c r="T409" s="10">
        <f t="shared" si="148"/>
        <v>308</v>
      </c>
      <c r="U409" s="39">
        <f t="shared" si="138"/>
        <v>0.36116452369259683</v>
      </c>
      <c r="V409" s="11">
        <v>4.4510385756676561E-2</v>
      </c>
      <c r="W409" s="10">
        <f t="shared" si="149"/>
        <v>96</v>
      </c>
      <c r="X409" s="39">
        <f t="shared" si="139"/>
        <v>-0.87935863545082382</v>
      </c>
      <c r="Y409" s="13">
        <v>55946</v>
      </c>
      <c r="Z409" s="10">
        <f t="shared" si="150"/>
        <v>337</v>
      </c>
      <c r="AA409" s="39">
        <f t="shared" si="140"/>
        <v>0.33765740749483353</v>
      </c>
      <c r="AB409" s="11">
        <v>3.3268101761252444E-2</v>
      </c>
      <c r="AC409" s="10">
        <f t="shared" si="151"/>
        <v>408</v>
      </c>
      <c r="AD409" s="39">
        <f t="shared" si="141"/>
        <v>0.64769734563192438</v>
      </c>
      <c r="AE409" s="11">
        <v>0.94299999999999995</v>
      </c>
      <c r="AF409" s="10">
        <f t="shared" si="152"/>
        <v>527</v>
      </c>
      <c r="AG409" s="39">
        <f t="shared" si="142"/>
        <v>1.1817652847228806</v>
      </c>
      <c r="AH409" s="14">
        <v>1.3959999999999999</v>
      </c>
      <c r="AI409" s="10">
        <f t="shared" si="153"/>
        <v>526</v>
      </c>
      <c r="AJ409" s="39">
        <f t="shared" si="143"/>
        <v>0.31626171943420278</v>
      </c>
      <c r="AK409" s="13">
        <v>469961.80474735657</v>
      </c>
      <c r="AL409" s="44"/>
    </row>
    <row r="410" spans="1:38" x14ac:dyDescent="0.25">
      <c r="A410" t="s">
        <v>1035</v>
      </c>
      <c r="B410" s="5" t="s">
        <v>377</v>
      </c>
      <c r="C410" s="6" t="s">
        <v>30</v>
      </c>
      <c r="D410" s="7" t="s">
        <v>20</v>
      </c>
      <c r="E410" s="42">
        <f t="shared" si="132"/>
        <v>2.4775926019651098</v>
      </c>
      <c r="F410" s="8">
        <v>17.682683663249676</v>
      </c>
      <c r="G410" s="9">
        <f t="shared" si="133"/>
        <v>369</v>
      </c>
      <c r="H410" s="10">
        <f t="shared" si="144"/>
        <v>125</v>
      </c>
      <c r="I410" s="39">
        <f t="shared" si="134"/>
        <v>-0.42183961550711868</v>
      </c>
      <c r="J410" s="11">
        <v>-2.9331549426233727E-2</v>
      </c>
      <c r="K410" s="10">
        <f t="shared" si="145"/>
        <v>304</v>
      </c>
      <c r="L410" s="39">
        <f t="shared" si="135"/>
        <v>0.23525352796710741</v>
      </c>
      <c r="M410" s="11">
        <v>4.4380017841213204E-2</v>
      </c>
      <c r="N410" s="10">
        <f t="shared" si="146"/>
        <v>372</v>
      </c>
      <c r="O410" s="39">
        <f t="shared" si="136"/>
        <v>0.51034147467816648</v>
      </c>
      <c r="P410" s="11">
        <v>1.1014052411697683E-2</v>
      </c>
      <c r="Q410" s="10">
        <f t="shared" si="147"/>
        <v>354</v>
      </c>
      <c r="R410" s="39">
        <f t="shared" si="137"/>
        <v>0.43766109589787505</v>
      </c>
      <c r="S410" s="12">
        <v>1.06</v>
      </c>
      <c r="T410" s="10">
        <f t="shared" si="148"/>
        <v>407</v>
      </c>
      <c r="U410" s="39">
        <f t="shared" si="138"/>
        <v>0.58891254653109237</v>
      </c>
      <c r="V410" s="11">
        <v>3.1849384211588935E-2</v>
      </c>
      <c r="W410" s="10">
        <f t="shared" si="149"/>
        <v>281</v>
      </c>
      <c r="X410" s="39">
        <f t="shared" si="139"/>
        <v>-0.17259621994179772</v>
      </c>
      <c r="Y410" s="13">
        <v>75737</v>
      </c>
      <c r="Z410" s="10">
        <f t="shared" si="150"/>
        <v>310</v>
      </c>
      <c r="AA410" s="39">
        <f t="shared" si="140"/>
        <v>0.25122427741529824</v>
      </c>
      <c r="AB410" s="11">
        <v>3.4940658975848617E-2</v>
      </c>
      <c r="AC410" s="10">
        <f t="shared" si="151"/>
        <v>453</v>
      </c>
      <c r="AD410" s="39">
        <f t="shared" si="141"/>
        <v>0.78299882077479421</v>
      </c>
      <c r="AE410" s="11">
        <v>0.95299999999999996</v>
      </c>
      <c r="AF410" s="10">
        <f t="shared" si="152"/>
        <v>449</v>
      </c>
      <c r="AG410" s="39">
        <f t="shared" si="142"/>
        <v>0.61846774974874263</v>
      </c>
      <c r="AH410" s="14">
        <v>1.8560000000000001</v>
      </c>
      <c r="AI410" s="10">
        <f t="shared" si="153"/>
        <v>398</v>
      </c>
      <c r="AJ410" s="39">
        <f t="shared" si="143"/>
        <v>-0.11567923577000579</v>
      </c>
      <c r="AK410" s="13">
        <v>195804.93082931978</v>
      </c>
      <c r="AL410" s="44"/>
    </row>
    <row r="411" spans="1:38" x14ac:dyDescent="0.25">
      <c r="A411" t="s">
        <v>1036</v>
      </c>
      <c r="B411" s="5" t="s">
        <v>329</v>
      </c>
      <c r="C411" s="6" t="s">
        <v>33</v>
      </c>
      <c r="D411" s="7" t="s">
        <v>34</v>
      </c>
      <c r="E411" s="42">
        <f t="shared" si="132"/>
        <v>2.1299188444774577</v>
      </c>
      <c r="F411" s="8">
        <v>18.563793184080012</v>
      </c>
      <c r="G411" s="9">
        <f t="shared" si="133"/>
        <v>340</v>
      </c>
      <c r="H411" s="10">
        <f t="shared" si="144"/>
        <v>171</v>
      </c>
      <c r="I411" s="39">
        <f t="shared" si="134"/>
        <v>-0.33491602616367794</v>
      </c>
      <c r="J411" s="11">
        <v>-1.0293313900528345E-2</v>
      </c>
      <c r="K411" s="10">
        <f t="shared" si="145"/>
        <v>474</v>
      </c>
      <c r="L411" s="39">
        <f t="shared" si="135"/>
        <v>0.90093477968701996</v>
      </c>
      <c r="M411" s="11">
        <v>2.3646873357856018E-2</v>
      </c>
      <c r="N411" s="10">
        <f t="shared" si="146"/>
        <v>429</v>
      </c>
      <c r="O411" s="39">
        <f t="shared" si="136"/>
        <v>0.62577947084039598</v>
      </c>
      <c r="P411" s="11">
        <v>6.7276641550053822E-3</v>
      </c>
      <c r="Q411" s="10">
        <f t="shared" si="147"/>
        <v>179</v>
      </c>
      <c r="R411" s="39">
        <f t="shared" si="137"/>
        <v>0.12599578289118007</v>
      </c>
      <c r="S411" s="12">
        <v>3.74</v>
      </c>
      <c r="T411" s="10">
        <f t="shared" si="148"/>
        <v>504</v>
      </c>
      <c r="U411" s="39">
        <f t="shared" si="138"/>
        <v>0.84230419750248631</v>
      </c>
      <c r="V411" s="11">
        <v>1.7762798323920567E-2</v>
      </c>
      <c r="W411" s="10">
        <f t="shared" si="149"/>
        <v>388</v>
      </c>
      <c r="X411" s="39">
        <f t="shared" si="139"/>
        <v>0.30182845238589728</v>
      </c>
      <c r="Y411" s="13">
        <v>89022</v>
      </c>
      <c r="Z411" s="10">
        <f t="shared" si="150"/>
        <v>223</v>
      </c>
      <c r="AA411" s="39">
        <f t="shared" si="140"/>
        <v>-4.9308728457369069E-2</v>
      </c>
      <c r="AB411" s="11">
        <v>4.0756237408957077E-2</v>
      </c>
      <c r="AC411" s="10">
        <f t="shared" si="151"/>
        <v>307</v>
      </c>
      <c r="AD411" s="39">
        <f t="shared" si="141"/>
        <v>0.32297380528903813</v>
      </c>
      <c r="AE411" s="11">
        <v>0.91900000000000004</v>
      </c>
      <c r="AF411" s="10">
        <f t="shared" si="152"/>
        <v>127</v>
      </c>
      <c r="AG411" s="39">
        <f t="shared" si="142"/>
        <v>-0.52159747864456618</v>
      </c>
      <c r="AH411" s="14">
        <v>2.7869999999999999</v>
      </c>
      <c r="AI411" s="10">
        <f t="shared" si="153"/>
        <v>265</v>
      </c>
      <c r="AJ411" s="39">
        <f t="shared" si="143"/>
        <v>-0.20303781877546057</v>
      </c>
      <c r="AK411" s="13">
        <v>140357.6393925492</v>
      </c>
      <c r="AL411" s="44"/>
    </row>
    <row r="412" spans="1:38" x14ac:dyDescent="0.25">
      <c r="A412" t="s">
        <v>1037</v>
      </c>
      <c r="B412" s="5" t="s">
        <v>239</v>
      </c>
      <c r="C412" s="6" t="s">
        <v>24</v>
      </c>
      <c r="D412" s="7" t="s">
        <v>20</v>
      </c>
      <c r="E412" s="42">
        <f t="shared" si="132"/>
        <v>3.3083931565442519</v>
      </c>
      <c r="F412" s="8">
        <v>15.577186015568278</v>
      </c>
      <c r="G412" s="9">
        <f t="shared" si="133"/>
        <v>410</v>
      </c>
      <c r="H412" s="10">
        <f t="shared" si="144"/>
        <v>277</v>
      </c>
      <c r="I412" s="39">
        <f t="shared" si="134"/>
        <v>-0.12562007996514071</v>
      </c>
      <c r="J412" s="11">
        <v>3.5547240411599734E-2</v>
      </c>
      <c r="K412" s="10">
        <f t="shared" si="145"/>
        <v>541</v>
      </c>
      <c r="L412" s="39">
        <f t="shared" si="135"/>
        <v>1.4073555787769121</v>
      </c>
      <c r="M412" s="11">
        <v>7.874015748031496E-3</v>
      </c>
      <c r="N412" s="10">
        <f t="shared" si="146"/>
        <v>413</v>
      </c>
      <c r="O412" s="39">
        <f t="shared" si="136"/>
        <v>0.59151381602897291</v>
      </c>
      <c r="P412" s="11">
        <v>8.0000000000000002E-3</v>
      </c>
      <c r="Q412" s="10">
        <f t="shared" si="147"/>
        <v>502</v>
      </c>
      <c r="R412" s="39">
        <f t="shared" si="137"/>
        <v>0.56093170477365739</v>
      </c>
      <c r="S412" s="12">
        <v>0</v>
      </c>
      <c r="T412" s="10">
        <f t="shared" si="148"/>
        <v>396</v>
      </c>
      <c r="U412" s="39">
        <f t="shared" si="138"/>
        <v>0.5658311226229602</v>
      </c>
      <c r="V412" s="11">
        <v>3.313253012048193E-2</v>
      </c>
      <c r="W412" s="10">
        <f t="shared" si="149"/>
        <v>337</v>
      </c>
      <c r="X412" s="39">
        <f t="shared" si="139"/>
        <v>8.3810942068955036E-2</v>
      </c>
      <c r="Y412" s="13">
        <v>82917</v>
      </c>
      <c r="Z412" s="10">
        <f t="shared" si="150"/>
        <v>334</v>
      </c>
      <c r="AA412" s="39">
        <f t="shared" si="140"/>
        <v>0.33428642029884614</v>
      </c>
      <c r="AB412" s="11">
        <v>3.3333333333333333E-2</v>
      </c>
      <c r="AC412" s="10">
        <f t="shared" si="151"/>
        <v>457</v>
      </c>
      <c r="AD412" s="39">
        <f t="shared" si="141"/>
        <v>0.79652896828908271</v>
      </c>
      <c r="AE412" s="11">
        <v>0.95400000000000007</v>
      </c>
      <c r="AF412" s="10">
        <f t="shared" si="152"/>
        <v>397</v>
      </c>
      <c r="AG412" s="39">
        <f t="shared" si="142"/>
        <v>0.4298855315182708</v>
      </c>
      <c r="AH412" s="14">
        <v>2.0099999999999998</v>
      </c>
      <c r="AI412" s="10">
        <f t="shared" si="153"/>
        <v>252</v>
      </c>
      <c r="AJ412" s="39">
        <f t="shared" si="143"/>
        <v>-0.20966030048293138</v>
      </c>
      <c r="AK412" s="13">
        <v>136154.28969712331</v>
      </c>
      <c r="AL412" s="44"/>
    </row>
    <row r="413" spans="1:38" x14ac:dyDescent="0.25">
      <c r="A413" t="s">
        <v>1038</v>
      </c>
      <c r="B413" s="5" t="s">
        <v>512</v>
      </c>
      <c r="C413" s="6" t="s">
        <v>38</v>
      </c>
      <c r="D413" s="7" t="s">
        <v>39</v>
      </c>
      <c r="E413" s="42">
        <f t="shared" si="132"/>
        <v>3.1973838448404805</v>
      </c>
      <c r="F413" s="8">
        <v>15.858516887791181</v>
      </c>
      <c r="G413" s="9">
        <f t="shared" si="133"/>
        <v>406</v>
      </c>
      <c r="H413" s="10">
        <f t="shared" si="144"/>
        <v>438</v>
      </c>
      <c r="I413" s="39">
        <f t="shared" si="134"/>
        <v>0.27350239970276946</v>
      </c>
      <c r="J413" s="11">
        <v>0.12296410652257816</v>
      </c>
      <c r="K413" s="10">
        <f t="shared" si="145"/>
        <v>235</v>
      </c>
      <c r="L413" s="39">
        <f t="shared" si="135"/>
        <v>-5.5939798792270616E-2</v>
      </c>
      <c r="M413" s="11">
        <v>5.3449453551912565E-2</v>
      </c>
      <c r="N413" s="10">
        <f t="shared" si="146"/>
        <v>275</v>
      </c>
      <c r="O413" s="39">
        <f t="shared" si="136"/>
        <v>0.31029142378240554</v>
      </c>
      <c r="P413" s="11">
        <v>1.8442214866156961E-2</v>
      </c>
      <c r="Q413" s="10">
        <f t="shared" si="147"/>
        <v>327</v>
      </c>
      <c r="R413" s="39">
        <f t="shared" si="137"/>
        <v>0.4109100616075283</v>
      </c>
      <c r="S413" s="12">
        <v>1.2900312832586189</v>
      </c>
      <c r="T413" s="10">
        <f t="shared" si="148"/>
        <v>168</v>
      </c>
      <c r="U413" s="39">
        <f t="shared" si="138"/>
        <v>-0.14181564230716914</v>
      </c>
      <c r="V413" s="11">
        <v>7.247213303993362E-2</v>
      </c>
      <c r="W413" s="10">
        <f t="shared" si="149"/>
        <v>472</v>
      </c>
      <c r="X413" s="39">
        <f t="shared" si="139"/>
        <v>0.9149982444269712</v>
      </c>
      <c r="Y413" s="13">
        <v>106192.18772927366</v>
      </c>
      <c r="Z413" s="10">
        <f t="shared" si="150"/>
        <v>526</v>
      </c>
      <c r="AA413" s="39">
        <f t="shared" si="140"/>
        <v>1.14598131726354</v>
      </c>
      <c r="AB413" s="11">
        <v>1.7626321974148099E-2</v>
      </c>
      <c r="AC413" s="10">
        <f t="shared" si="151"/>
        <v>438</v>
      </c>
      <c r="AD413" s="39">
        <f t="shared" si="141"/>
        <v>0.72977776759830904</v>
      </c>
      <c r="AE413" s="11">
        <v>0.94906648389307746</v>
      </c>
      <c r="AF413" s="10">
        <f t="shared" si="152"/>
        <v>70</v>
      </c>
      <c r="AG413" s="39">
        <f t="shared" si="142"/>
        <v>-0.88896558222214739</v>
      </c>
      <c r="AH413" s="14">
        <v>3.0870001192148764</v>
      </c>
      <c r="AI413" s="10">
        <f t="shared" si="153"/>
        <v>456</v>
      </c>
      <c r="AJ413" s="39">
        <f t="shared" si="143"/>
        <v>-1.9634328812769105E-2</v>
      </c>
      <c r="AK413" s="13">
        <v>256765.51150566718</v>
      </c>
      <c r="AL413" s="44"/>
    </row>
    <row r="414" spans="1:38" x14ac:dyDescent="0.25">
      <c r="A414" t="s">
        <v>1039</v>
      </c>
      <c r="B414" s="5" t="s">
        <v>75</v>
      </c>
      <c r="C414" s="6" t="s">
        <v>33</v>
      </c>
      <c r="D414" s="7" t="s">
        <v>34</v>
      </c>
      <c r="E414" s="42">
        <f t="shared" si="132"/>
        <v>-7.7442682210489542</v>
      </c>
      <c r="F414" s="8">
        <v>43.587943113497843</v>
      </c>
      <c r="G414" s="9">
        <f t="shared" si="133"/>
        <v>48</v>
      </c>
      <c r="H414" s="10">
        <f t="shared" si="144"/>
        <v>429</v>
      </c>
      <c r="I414" s="39">
        <f t="shared" si="134"/>
        <v>0.23380397900769906</v>
      </c>
      <c r="J414" s="11">
        <v>0.11426925292874968</v>
      </c>
      <c r="K414" s="10">
        <f t="shared" si="145"/>
        <v>213</v>
      </c>
      <c r="L414" s="39">
        <f t="shared" si="135"/>
        <v>-0.15217659577021453</v>
      </c>
      <c r="M414" s="11">
        <v>5.6446821152703504E-2</v>
      </c>
      <c r="N414" s="10">
        <f t="shared" si="146"/>
        <v>26</v>
      </c>
      <c r="O414" s="39">
        <f t="shared" si="136"/>
        <v>-2.1948239729253189</v>
      </c>
      <c r="P414" s="11">
        <v>0.11146095717884132</v>
      </c>
      <c r="Q414" s="10">
        <f t="shared" si="147"/>
        <v>49</v>
      </c>
      <c r="R414" s="39">
        <f t="shared" si="137"/>
        <v>-1.1869524946631431</v>
      </c>
      <c r="S414" s="12">
        <v>15.03</v>
      </c>
      <c r="T414" s="10">
        <f t="shared" si="148"/>
        <v>94</v>
      </c>
      <c r="U414" s="39">
        <f t="shared" si="138"/>
        <v>-0.66878590873081201</v>
      </c>
      <c r="V414" s="11">
        <v>0.10176754151044456</v>
      </c>
      <c r="W414" s="10">
        <f t="shared" si="149"/>
        <v>213</v>
      </c>
      <c r="X414" s="39">
        <f t="shared" si="139"/>
        <v>-0.46000079373880859</v>
      </c>
      <c r="Y414" s="13">
        <v>67689</v>
      </c>
      <c r="Z414" s="10">
        <f t="shared" si="150"/>
        <v>53</v>
      </c>
      <c r="AA414" s="39">
        <f t="shared" si="140"/>
        <v>-1.3335291599578556</v>
      </c>
      <c r="AB414" s="11">
        <v>6.5607034156239433E-2</v>
      </c>
      <c r="AC414" s="10">
        <f t="shared" si="151"/>
        <v>38</v>
      </c>
      <c r="AD414" s="39">
        <f t="shared" si="141"/>
        <v>-1.7065483218540087</v>
      </c>
      <c r="AE414" s="11">
        <v>0.76900000000000002</v>
      </c>
      <c r="AF414" s="10">
        <f t="shared" si="152"/>
        <v>121</v>
      </c>
      <c r="AG414" s="39">
        <f t="shared" si="142"/>
        <v>-0.54976235539327323</v>
      </c>
      <c r="AH414" s="14">
        <v>2.81</v>
      </c>
      <c r="AI414" s="10">
        <f t="shared" si="153"/>
        <v>68</v>
      </c>
      <c r="AJ414" s="39">
        <f t="shared" si="143"/>
        <v>-0.30637530456024098</v>
      </c>
      <c r="AK414" s="13">
        <v>74768.392251325757</v>
      </c>
      <c r="AL414" s="44"/>
    </row>
    <row r="415" spans="1:38" x14ac:dyDescent="0.25">
      <c r="A415" t="s">
        <v>1040</v>
      </c>
      <c r="B415" s="5" t="s">
        <v>157</v>
      </c>
      <c r="C415" s="6" t="s">
        <v>22</v>
      </c>
      <c r="D415" s="7" t="s">
        <v>20</v>
      </c>
      <c r="E415" s="42">
        <f t="shared" si="132"/>
        <v>-4.7075128839830507</v>
      </c>
      <c r="F415" s="8">
        <v>35.891894785731459</v>
      </c>
      <c r="G415" s="9">
        <f t="shared" si="133"/>
        <v>81</v>
      </c>
      <c r="H415" s="10">
        <f t="shared" si="144"/>
        <v>86</v>
      </c>
      <c r="I415" s="39">
        <f t="shared" si="134"/>
        <v>-0.56832735569275938</v>
      </c>
      <c r="J415" s="11">
        <v>-6.141568355308813E-2</v>
      </c>
      <c r="K415" s="10">
        <f t="shared" si="145"/>
        <v>141</v>
      </c>
      <c r="L415" s="39">
        <f t="shared" si="135"/>
        <v>-0.49589222455669735</v>
      </c>
      <c r="M415" s="11">
        <v>6.7152103559870543E-2</v>
      </c>
      <c r="N415" s="10">
        <f t="shared" si="146"/>
        <v>127</v>
      </c>
      <c r="O415" s="39">
        <f t="shared" si="136"/>
        <v>-0.30825251944906412</v>
      </c>
      <c r="P415" s="11">
        <v>4.1409691629955947E-2</v>
      </c>
      <c r="Q415" s="10">
        <f t="shared" si="147"/>
        <v>29</v>
      </c>
      <c r="R415" s="39">
        <f t="shared" si="137"/>
        <v>-1.875407215931663</v>
      </c>
      <c r="S415" s="12">
        <v>20.95</v>
      </c>
      <c r="T415" s="10">
        <f t="shared" si="148"/>
        <v>214</v>
      </c>
      <c r="U415" s="39">
        <f t="shared" si="138"/>
        <v>7.8734671268462605E-2</v>
      </c>
      <c r="V415" s="11">
        <v>6.0211267605633806E-2</v>
      </c>
      <c r="W415" s="10">
        <f t="shared" si="149"/>
        <v>165</v>
      </c>
      <c r="X415" s="39">
        <f t="shared" si="139"/>
        <v>-0.62723682990821739</v>
      </c>
      <c r="Y415" s="13">
        <v>63006</v>
      </c>
      <c r="Z415" s="10">
        <f t="shared" si="150"/>
        <v>111</v>
      </c>
      <c r="AA415" s="39">
        <f t="shared" si="140"/>
        <v>-0.6565988865567538</v>
      </c>
      <c r="AB415" s="11">
        <v>5.2507836990595615E-2</v>
      </c>
      <c r="AC415" s="10">
        <f t="shared" si="151"/>
        <v>79</v>
      </c>
      <c r="AD415" s="39">
        <f t="shared" si="141"/>
        <v>-0.85414902845392837</v>
      </c>
      <c r="AE415" s="11">
        <v>0.83200000000000007</v>
      </c>
      <c r="AF415" s="10">
        <f t="shared" si="152"/>
        <v>144</v>
      </c>
      <c r="AG415" s="39">
        <f t="shared" si="142"/>
        <v>-0.45547124627803726</v>
      </c>
      <c r="AH415" s="14">
        <v>2.7330000000000001</v>
      </c>
      <c r="AI415" s="10">
        <f t="shared" si="153"/>
        <v>23</v>
      </c>
      <c r="AJ415" s="39">
        <f t="shared" si="143"/>
        <v>-0.33872147328004831</v>
      </c>
      <c r="AK415" s="13">
        <v>54237.98319285785</v>
      </c>
      <c r="AL415" s="44"/>
    </row>
    <row r="416" spans="1:38" x14ac:dyDescent="0.25">
      <c r="A416" t="s">
        <v>1041</v>
      </c>
      <c r="B416" s="5" t="s">
        <v>173</v>
      </c>
      <c r="C416" s="6" t="s">
        <v>61</v>
      </c>
      <c r="D416" s="7" t="s">
        <v>39</v>
      </c>
      <c r="E416" s="42">
        <f t="shared" si="132"/>
        <v>-2.9419984395405434</v>
      </c>
      <c r="F416" s="8">
        <v>31.417551949496492</v>
      </c>
      <c r="G416" s="9">
        <f t="shared" si="133"/>
        <v>116</v>
      </c>
      <c r="H416" s="10">
        <f t="shared" si="144"/>
        <v>331</v>
      </c>
      <c r="I416" s="39">
        <f t="shared" si="134"/>
        <v>-1.8857039385574339E-2</v>
      </c>
      <c r="J416" s="11">
        <v>5.893076526770491E-2</v>
      </c>
      <c r="K416" s="10">
        <f t="shared" si="145"/>
        <v>89</v>
      </c>
      <c r="L416" s="39">
        <f t="shared" si="135"/>
        <v>-0.89142857369739215</v>
      </c>
      <c r="M416" s="11">
        <v>7.9471381373336911E-2</v>
      </c>
      <c r="N416" s="10">
        <f t="shared" si="146"/>
        <v>98</v>
      </c>
      <c r="O416" s="39">
        <f t="shared" si="136"/>
        <v>-0.58143569223147518</v>
      </c>
      <c r="P416" s="11">
        <v>5.1553398058252424E-2</v>
      </c>
      <c r="Q416" s="10">
        <f t="shared" si="147"/>
        <v>101</v>
      </c>
      <c r="R416" s="39">
        <f t="shared" si="137"/>
        <v>-0.28219274272579725</v>
      </c>
      <c r="S416" s="12">
        <v>7.25</v>
      </c>
      <c r="T416" s="10">
        <f t="shared" si="148"/>
        <v>179</v>
      </c>
      <c r="U416" s="39">
        <f t="shared" si="138"/>
        <v>-5.0348823179412396E-2</v>
      </c>
      <c r="V416" s="11">
        <v>6.7387296193196194E-2</v>
      </c>
      <c r="W416" s="10">
        <f t="shared" si="149"/>
        <v>146</v>
      </c>
      <c r="X416" s="39">
        <f t="shared" si="139"/>
        <v>-0.67205451630424728</v>
      </c>
      <c r="Y416" s="13">
        <v>61751</v>
      </c>
      <c r="Z416" s="10">
        <f t="shared" si="150"/>
        <v>160</v>
      </c>
      <c r="AA416" s="39">
        <f t="shared" si="140"/>
        <v>-0.37196910713245579</v>
      </c>
      <c r="AB416" s="11">
        <v>4.7E-2</v>
      </c>
      <c r="AC416" s="10">
        <f t="shared" si="151"/>
        <v>118</v>
      </c>
      <c r="AD416" s="39">
        <f t="shared" si="141"/>
        <v>-0.58354607816819015</v>
      </c>
      <c r="AE416" s="11">
        <v>0.85199999999999998</v>
      </c>
      <c r="AF416" s="10">
        <f t="shared" si="152"/>
        <v>137</v>
      </c>
      <c r="AG416" s="39">
        <f t="shared" si="142"/>
        <v>-0.47628876387490743</v>
      </c>
      <c r="AH416" s="14">
        <v>2.75</v>
      </c>
      <c r="AI416" s="10">
        <f t="shared" si="153"/>
        <v>241</v>
      </c>
      <c r="AJ416" s="39">
        <f t="shared" si="143"/>
        <v>-0.21523154223798779</v>
      </c>
      <c r="AK416" s="13">
        <v>132618.17161198874</v>
      </c>
      <c r="AL416" s="44">
        <v>1</v>
      </c>
    </row>
    <row r="417" spans="1:38" x14ac:dyDescent="0.25">
      <c r="A417" t="s">
        <v>1042</v>
      </c>
      <c r="B417" s="5" t="s">
        <v>564</v>
      </c>
      <c r="C417" s="6" t="s">
        <v>93</v>
      </c>
      <c r="D417" s="7" t="s">
        <v>34</v>
      </c>
      <c r="E417" s="42">
        <f t="shared" si="132"/>
        <v>4.6732553132381502</v>
      </c>
      <c r="F417" s="8">
        <v>12.118216176791393</v>
      </c>
      <c r="G417" s="9">
        <f t="shared" si="133"/>
        <v>481</v>
      </c>
      <c r="H417" s="10">
        <f t="shared" si="144"/>
        <v>208</v>
      </c>
      <c r="I417" s="39">
        <f t="shared" si="134"/>
        <v>-0.25191307419219128</v>
      </c>
      <c r="J417" s="11">
        <v>7.886213209407078E-3</v>
      </c>
      <c r="K417" s="10">
        <f t="shared" si="145"/>
        <v>284</v>
      </c>
      <c r="L417" s="39">
        <f t="shared" si="135"/>
        <v>0.11767597223981566</v>
      </c>
      <c r="M417" s="11">
        <v>4.8042059463379264E-2</v>
      </c>
      <c r="N417" s="10">
        <f t="shared" si="146"/>
        <v>393</v>
      </c>
      <c r="O417" s="39">
        <f t="shared" si="136"/>
        <v>0.55052449448616836</v>
      </c>
      <c r="P417" s="11">
        <v>9.5219958103218427E-3</v>
      </c>
      <c r="Q417" s="10">
        <f t="shared" si="147"/>
        <v>412</v>
      </c>
      <c r="R417" s="39">
        <f t="shared" si="137"/>
        <v>0.48999295815646188</v>
      </c>
      <c r="S417" s="12">
        <v>0.61</v>
      </c>
      <c r="T417" s="10">
        <f t="shared" si="148"/>
        <v>361</v>
      </c>
      <c r="U417" s="39">
        <f t="shared" si="138"/>
        <v>0.48865015513530979</v>
      </c>
      <c r="V417" s="11">
        <v>3.7423185804046126E-2</v>
      </c>
      <c r="W417" s="10">
        <f t="shared" si="149"/>
        <v>510</v>
      </c>
      <c r="X417" s="39">
        <f t="shared" si="139"/>
        <v>1.3379919350797678</v>
      </c>
      <c r="Y417" s="13">
        <v>118037</v>
      </c>
      <c r="Z417" s="10">
        <f t="shared" si="150"/>
        <v>468</v>
      </c>
      <c r="AA417" s="39">
        <f t="shared" si="140"/>
        <v>0.79467682030789533</v>
      </c>
      <c r="AB417" s="11">
        <v>2.442437348937794E-2</v>
      </c>
      <c r="AC417" s="10">
        <f t="shared" si="151"/>
        <v>494</v>
      </c>
      <c r="AD417" s="39">
        <f t="shared" si="141"/>
        <v>0.94536059094623814</v>
      </c>
      <c r="AE417" s="11">
        <v>0.96499999999999997</v>
      </c>
      <c r="AF417" s="10">
        <f t="shared" si="152"/>
        <v>387</v>
      </c>
      <c r="AG417" s="39">
        <f t="shared" si="142"/>
        <v>0.40172065476956376</v>
      </c>
      <c r="AH417" s="14">
        <v>2.0329999999999999</v>
      </c>
      <c r="AI417" s="10">
        <f t="shared" si="153"/>
        <v>466</v>
      </c>
      <c r="AJ417" s="39">
        <f t="shared" si="143"/>
        <v>-3.2501163119509902E-3</v>
      </c>
      <c r="AK417" s="13">
        <v>267164.72099648637</v>
      </c>
      <c r="AL417" s="44"/>
    </row>
    <row r="418" spans="1:38" x14ac:dyDescent="0.25">
      <c r="A418" t="s">
        <v>1043</v>
      </c>
      <c r="B418" s="5" t="s">
        <v>530</v>
      </c>
      <c r="C418" s="6" t="s">
        <v>81</v>
      </c>
      <c r="D418" s="7" t="s">
        <v>34</v>
      </c>
      <c r="E418" s="42">
        <f t="shared" si="132"/>
        <v>5.5743748924711145</v>
      </c>
      <c r="F418" s="8">
        <v>9.8345090416706569</v>
      </c>
      <c r="G418" s="9">
        <f t="shared" si="133"/>
        <v>519</v>
      </c>
      <c r="H418" s="10">
        <f t="shared" si="144"/>
        <v>454</v>
      </c>
      <c r="I418" s="39">
        <f t="shared" si="134"/>
        <v>0.33375057701788857</v>
      </c>
      <c r="J418" s="11">
        <v>0.13615982241953395</v>
      </c>
      <c r="K418" s="10">
        <f t="shared" si="145"/>
        <v>408</v>
      </c>
      <c r="L418" s="39">
        <f t="shared" si="135"/>
        <v>0.63310712292456006</v>
      </c>
      <c r="M418" s="11">
        <v>3.1988567659668024E-2</v>
      </c>
      <c r="N418" s="10">
        <f t="shared" si="146"/>
        <v>486</v>
      </c>
      <c r="O418" s="39">
        <f t="shared" si="136"/>
        <v>0.75783069832084016</v>
      </c>
      <c r="P418" s="11">
        <v>1.8244013683010262E-3</v>
      </c>
      <c r="Q418" s="10">
        <f t="shared" si="147"/>
        <v>434</v>
      </c>
      <c r="R418" s="39">
        <f t="shared" si="137"/>
        <v>0.50627398197024454</v>
      </c>
      <c r="S418" s="12">
        <v>0.47</v>
      </c>
      <c r="T418" s="10">
        <f t="shared" si="148"/>
        <v>502</v>
      </c>
      <c r="U418" s="39">
        <f t="shared" si="138"/>
        <v>0.84100177608322857</v>
      </c>
      <c r="V418" s="11">
        <v>1.7835202726804326E-2</v>
      </c>
      <c r="W418" s="10">
        <f t="shared" si="149"/>
        <v>522</v>
      </c>
      <c r="X418" s="39">
        <f t="shared" si="139"/>
        <v>1.5577950105917711</v>
      </c>
      <c r="Y418" s="13">
        <v>124192</v>
      </c>
      <c r="Z418" s="10">
        <f t="shared" si="150"/>
        <v>425</v>
      </c>
      <c r="AA418" s="39">
        <f t="shared" si="140"/>
        <v>0.66157556715725419</v>
      </c>
      <c r="AB418" s="11">
        <v>2.7000000000000003E-2</v>
      </c>
      <c r="AC418" s="10">
        <f t="shared" si="151"/>
        <v>494</v>
      </c>
      <c r="AD418" s="39">
        <f t="shared" si="141"/>
        <v>0.94536059094623814</v>
      </c>
      <c r="AE418" s="11">
        <v>0.96499999999999997</v>
      </c>
      <c r="AF418" s="10">
        <f t="shared" si="152"/>
        <v>377</v>
      </c>
      <c r="AG418" s="39">
        <f t="shared" si="142"/>
        <v>0.36865753858629896</v>
      </c>
      <c r="AH418" s="14">
        <v>2.06</v>
      </c>
      <c r="AI418" s="10">
        <f t="shared" si="153"/>
        <v>395</v>
      </c>
      <c r="AJ418" s="39">
        <f t="shared" si="143"/>
        <v>-0.11736616892260063</v>
      </c>
      <c r="AK418" s="13">
        <v>194734.21893212205</v>
      </c>
      <c r="AL418" s="44"/>
    </row>
    <row r="419" spans="1:38" x14ac:dyDescent="0.25">
      <c r="A419" t="s">
        <v>1044</v>
      </c>
      <c r="B419" s="5" t="s">
        <v>384</v>
      </c>
      <c r="C419" s="6" t="s">
        <v>172</v>
      </c>
      <c r="D419" s="7" t="s">
        <v>39</v>
      </c>
      <c r="E419" s="42">
        <f t="shared" si="132"/>
        <v>1.35626803479868E-2</v>
      </c>
      <c r="F419" s="8">
        <v>23.927274106992837</v>
      </c>
      <c r="G419" s="9">
        <f t="shared" si="133"/>
        <v>227</v>
      </c>
      <c r="H419" s="10">
        <f t="shared" si="144"/>
        <v>390</v>
      </c>
      <c r="I419" s="39">
        <f t="shared" si="134"/>
        <v>0.14765221567901579</v>
      </c>
      <c r="J419" s="11">
        <v>9.5400064787819927E-2</v>
      </c>
      <c r="K419" s="10">
        <f t="shared" si="145"/>
        <v>74</v>
      </c>
      <c r="L419" s="39">
        <f t="shared" si="135"/>
        <v>-1.0617151924859478</v>
      </c>
      <c r="M419" s="11">
        <v>8.4775086505190306E-2</v>
      </c>
      <c r="N419" s="10">
        <f t="shared" si="146"/>
        <v>285</v>
      </c>
      <c r="O419" s="39">
        <f t="shared" si="136"/>
        <v>0.32841184238398891</v>
      </c>
      <c r="P419" s="11">
        <v>1.7769376181474481E-2</v>
      </c>
      <c r="Q419" s="10">
        <f t="shared" si="147"/>
        <v>215</v>
      </c>
      <c r="R419" s="39">
        <f t="shared" si="137"/>
        <v>0.23531122849800598</v>
      </c>
      <c r="S419" s="12">
        <v>2.8</v>
      </c>
      <c r="T419" s="10">
        <f t="shared" si="148"/>
        <v>277</v>
      </c>
      <c r="U419" s="39">
        <f t="shared" si="138"/>
        <v>0.29746520686872546</v>
      </c>
      <c r="V419" s="11">
        <v>4.8051567535892174E-2</v>
      </c>
      <c r="W419" s="10">
        <f t="shared" si="149"/>
        <v>246</v>
      </c>
      <c r="X419" s="39">
        <f t="shared" si="139"/>
        <v>-0.34251060390379795</v>
      </c>
      <c r="Y419" s="13">
        <v>70979</v>
      </c>
      <c r="Z419" s="10">
        <f t="shared" si="150"/>
        <v>189</v>
      </c>
      <c r="AA419" s="39">
        <f t="shared" si="140"/>
        <v>-0.22760771893608678</v>
      </c>
      <c r="AB419" s="11">
        <v>4.4206479956068093E-2</v>
      </c>
      <c r="AC419" s="10">
        <f t="shared" si="151"/>
        <v>188</v>
      </c>
      <c r="AD419" s="39">
        <f t="shared" si="141"/>
        <v>-0.15058135771100647</v>
      </c>
      <c r="AE419" s="11">
        <v>0.88400000000000001</v>
      </c>
      <c r="AF419" s="10">
        <f t="shared" si="152"/>
        <v>430</v>
      </c>
      <c r="AG419" s="39">
        <f t="shared" si="142"/>
        <v>0.53642223921990084</v>
      </c>
      <c r="AH419" s="14">
        <v>1.923</v>
      </c>
      <c r="AI419" s="10">
        <f t="shared" si="153"/>
        <v>373</v>
      </c>
      <c r="AJ419" s="39">
        <f t="shared" si="143"/>
        <v>-0.13006292982033832</v>
      </c>
      <c r="AK419" s="13">
        <v>186675.46869168035</v>
      </c>
      <c r="AL419" s="44"/>
    </row>
    <row r="420" spans="1:38" x14ac:dyDescent="0.25">
      <c r="A420" t="s">
        <v>1045</v>
      </c>
      <c r="B420" s="5" t="s">
        <v>472</v>
      </c>
      <c r="C420" s="6" t="s">
        <v>91</v>
      </c>
      <c r="D420" s="7" t="s">
        <v>39</v>
      </c>
      <c r="E420" s="42">
        <f t="shared" si="132"/>
        <v>5.4366490313950253</v>
      </c>
      <c r="F420" s="8">
        <v>10.183547658607418</v>
      </c>
      <c r="G420" s="9">
        <f t="shared" si="133"/>
        <v>510</v>
      </c>
      <c r="H420" s="10">
        <f t="shared" si="144"/>
        <v>512</v>
      </c>
      <c r="I420" s="39">
        <f t="shared" si="134"/>
        <v>0.73341099711294244</v>
      </c>
      <c r="J420" s="11">
        <v>0.22369450967236948</v>
      </c>
      <c r="K420" s="10">
        <f t="shared" si="145"/>
        <v>470</v>
      </c>
      <c r="L420" s="39">
        <f t="shared" si="135"/>
        <v>0.89609155041241795</v>
      </c>
      <c r="M420" s="11">
        <v>2.3797719385225583E-2</v>
      </c>
      <c r="N420" s="10">
        <f t="shared" si="146"/>
        <v>422</v>
      </c>
      <c r="O420" s="39">
        <f t="shared" si="136"/>
        <v>0.60780376554253235</v>
      </c>
      <c r="P420" s="11">
        <v>7.3951294147647584E-3</v>
      </c>
      <c r="Q420" s="10">
        <f t="shared" si="147"/>
        <v>390</v>
      </c>
      <c r="R420" s="39">
        <f t="shared" si="137"/>
        <v>0.47371193434267933</v>
      </c>
      <c r="S420" s="12">
        <v>0.75</v>
      </c>
      <c r="T420" s="10">
        <f t="shared" si="148"/>
        <v>343</v>
      </c>
      <c r="U420" s="39">
        <f t="shared" si="138"/>
        <v>0.4353981977018197</v>
      </c>
      <c r="V420" s="11">
        <v>4.0383576445164777E-2</v>
      </c>
      <c r="W420" s="10">
        <f t="shared" si="149"/>
        <v>498</v>
      </c>
      <c r="X420" s="39">
        <f t="shared" si="139"/>
        <v>1.1980393350908904</v>
      </c>
      <c r="Y420" s="13">
        <v>114118</v>
      </c>
      <c r="Z420" s="10">
        <f t="shared" si="150"/>
        <v>538</v>
      </c>
      <c r="AA420" s="39">
        <f t="shared" si="140"/>
        <v>1.2715459241507225</v>
      </c>
      <c r="AB420" s="11">
        <v>1.5196536208506665E-2</v>
      </c>
      <c r="AC420" s="10">
        <f t="shared" si="151"/>
        <v>494</v>
      </c>
      <c r="AD420" s="39">
        <f t="shared" si="141"/>
        <v>0.94536059094623814</v>
      </c>
      <c r="AE420" s="11">
        <v>0.96499999999999997</v>
      </c>
      <c r="AF420" s="10">
        <f t="shared" si="152"/>
        <v>417</v>
      </c>
      <c r="AG420" s="39">
        <f t="shared" si="142"/>
        <v>0.49968544346071792</v>
      </c>
      <c r="AH420" s="14">
        <v>1.9530000000000001</v>
      </c>
      <c r="AI420" s="10">
        <f t="shared" si="153"/>
        <v>408</v>
      </c>
      <c r="AJ420" s="39">
        <f t="shared" si="143"/>
        <v>-0.11003085650551081</v>
      </c>
      <c r="AK420" s="13">
        <v>199390.00879703715</v>
      </c>
      <c r="AL420" s="44"/>
    </row>
    <row r="421" spans="1:38" x14ac:dyDescent="0.25">
      <c r="A421" t="s">
        <v>1046</v>
      </c>
      <c r="B421" s="5" t="s">
        <v>494</v>
      </c>
      <c r="C421" s="6" t="s">
        <v>91</v>
      </c>
      <c r="D421" s="7" t="s">
        <v>39</v>
      </c>
      <c r="E421" s="42">
        <f t="shared" si="132"/>
        <v>5.1035837710218441</v>
      </c>
      <c r="F421" s="8">
        <v>11.027634868678389</v>
      </c>
      <c r="G421" s="9">
        <f t="shared" si="133"/>
        <v>496</v>
      </c>
      <c r="H421" s="10">
        <f t="shared" si="144"/>
        <v>189</v>
      </c>
      <c r="I421" s="39">
        <f t="shared" si="134"/>
        <v>-0.29992720549204843</v>
      </c>
      <c r="J421" s="11">
        <v>-2.6299694189602096E-3</v>
      </c>
      <c r="K421" s="10">
        <f t="shared" si="145"/>
        <v>502</v>
      </c>
      <c r="L421" s="39">
        <f t="shared" si="135"/>
        <v>1.0678641767577832</v>
      </c>
      <c r="M421" s="11">
        <v>1.8447731427621739E-2</v>
      </c>
      <c r="N421" s="10">
        <f t="shared" si="146"/>
        <v>373</v>
      </c>
      <c r="O421" s="39">
        <f t="shared" si="136"/>
        <v>0.51050684563530979</v>
      </c>
      <c r="P421" s="11">
        <v>1.1007911936704506E-2</v>
      </c>
      <c r="Q421" s="10">
        <f t="shared" si="147"/>
        <v>373</v>
      </c>
      <c r="R421" s="39">
        <f t="shared" si="137"/>
        <v>0.45394211971165765</v>
      </c>
      <c r="S421" s="12">
        <v>0.92</v>
      </c>
      <c r="T421" s="10">
        <f t="shared" si="148"/>
        <v>498</v>
      </c>
      <c r="U421" s="39">
        <f t="shared" si="138"/>
        <v>0.83656927531555625</v>
      </c>
      <c r="V421" s="11">
        <v>1.8081614960678678E-2</v>
      </c>
      <c r="W421" s="10">
        <f t="shared" si="149"/>
        <v>511</v>
      </c>
      <c r="X421" s="39">
        <f t="shared" si="139"/>
        <v>1.3532763731494897</v>
      </c>
      <c r="Y421" s="13">
        <v>118465</v>
      </c>
      <c r="Z421" s="10">
        <f t="shared" si="150"/>
        <v>462</v>
      </c>
      <c r="AA421" s="39">
        <f t="shared" si="140"/>
        <v>0.76439595817330175</v>
      </c>
      <c r="AB421" s="11">
        <v>2.5010334849111204E-2</v>
      </c>
      <c r="AC421" s="10">
        <f t="shared" si="151"/>
        <v>478</v>
      </c>
      <c r="AD421" s="39">
        <f t="shared" si="141"/>
        <v>0.87770985337480312</v>
      </c>
      <c r="AE421" s="11">
        <v>0.96</v>
      </c>
      <c r="AF421" s="10">
        <f t="shared" si="152"/>
        <v>423</v>
      </c>
      <c r="AG421" s="39">
        <f t="shared" si="142"/>
        <v>0.51560472162303073</v>
      </c>
      <c r="AH421" s="14">
        <v>1.94</v>
      </c>
      <c r="AI421" s="10">
        <f t="shared" si="153"/>
        <v>440</v>
      </c>
      <c r="AJ421" s="39">
        <f t="shared" si="143"/>
        <v>-5.4808310241862834E-2</v>
      </c>
      <c r="AK421" s="13">
        <v>234440.26386321473</v>
      </c>
      <c r="AL421" s="44"/>
    </row>
    <row r="422" spans="1:38" x14ac:dyDescent="0.25">
      <c r="A422" t="s">
        <v>1047</v>
      </c>
      <c r="B422" s="5" t="s">
        <v>164</v>
      </c>
      <c r="C422" s="6" t="s">
        <v>54</v>
      </c>
      <c r="D422" s="7" t="s">
        <v>39</v>
      </c>
      <c r="E422" s="42">
        <f t="shared" si="132"/>
        <v>-4.0812931652429683</v>
      </c>
      <c r="F422" s="8">
        <v>34.304866301612478</v>
      </c>
      <c r="G422" s="9">
        <f t="shared" si="133"/>
        <v>88</v>
      </c>
      <c r="H422" s="10">
        <f t="shared" si="144"/>
        <v>414</v>
      </c>
      <c r="I422" s="39">
        <f t="shared" si="134"/>
        <v>0.20101322225529303</v>
      </c>
      <c r="J422" s="11">
        <v>0.10708733424782801</v>
      </c>
      <c r="K422" s="10">
        <f t="shared" si="145"/>
        <v>93</v>
      </c>
      <c r="L422" s="39">
        <f t="shared" si="135"/>
        <v>-0.84728902556031249</v>
      </c>
      <c r="M422" s="11">
        <v>7.8096621867054128E-2</v>
      </c>
      <c r="N422" s="10">
        <f t="shared" si="146"/>
        <v>92</v>
      </c>
      <c r="O422" s="39">
        <f t="shared" si="136"/>
        <v>-0.61721016922282723</v>
      </c>
      <c r="P422" s="11">
        <v>5.2881758764111705E-2</v>
      </c>
      <c r="Q422" s="10">
        <f t="shared" si="147"/>
        <v>147</v>
      </c>
      <c r="R422" s="39">
        <f t="shared" si="137"/>
        <v>-1.8207570888037011E-2</v>
      </c>
      <c r="S422" s="12">
        <v>4.9800000000000004</v>
      </c>
      <c r="T422" s="10">
        <f t="shared" si="148"/>
        <v>40</v>
      </c>
      <c r="U422" s="39">
        <f t="shared" si="138"/>
        <v>-1.7653097271037088</v>
      </c>
      <c r="V422" s="11">
        <v>0.16272565471650141</v>
      </c>
      <c r="W422" s="10">
        <f t="shared" si="149"/>
        <v>151</v>
      </c>
      <c r="X422" s="39">
        <f t="shared" si="139"/>
        <v>-0.65880562255689501</v>
      </c>
      <c r="Y422" s="13">
        <v>62122</v>
      </c>
      <c r="Z422" s="10">
        <f t="shared" si="150"/>
        <v>154</v>
      </c>
      <c r="AA422" s="39">
        <f t="shared" si="140"/>
        <v>-0.4178668524838699</v>
      </c>
      <c r="AB422" s="11">
        <v>4.7888161808447356E-2</v>
      </c>
      <c r="AC422" s="10">
        <f t="shared" si="151"/>
        <v>137</v>
      </c>
      <c r="AD422" s="39">
        <f t="shared" si="141"/>
        <v>-0.4617747505396072</v>
      </c>
      <c r="AE422" s="11">
        <v>0.86099999999999999</v>
      </c>
      <c r="AF422" s="10">
        <f t="shared" si="152"/>
        <v>331</v>
      </c>
      <c r="AG422" s="39">
        <f t="shared" si="142"/>
        <v>0.20579107738725483</v>
      </c>
      <c r="AH422" s="14">
        <v>2.1930000000000001</v>
      </c>
      <c r="AI422" s="10">
        <f t="shared" si="153"/>
        <v>379</v>
      </c>
      <c r="AJ422" s="39">
        <f t="shared" si="143"/>
        <v>-0.12798916387432871</v>
      </c>
      <c r="AK422" s="13">
        <v>187991.70690004123</v>
      </c>
      <c r="AL422" s="44"/>
    </row>
    <row r="423" spans="1:38" x14ac:dyDescent="0.25">
      <c r="A423" t="s">
        <v>1048</v>
      </c>
      <c r="B423" s="5" t="s">
        <v>319</v>
      </c>
      <c r="C423" s="6" t="s">
        <v>93</v>
      </c>
      <c r="D423" s="7" t="s">
        <v>34</v>
      </c>
      <c r="E423" s="42">
        <f t="shared" si="132"/>
        <v>0.50136399890024963</v>
      </c>
      <c r="F423" s="8">
        <v>22.6910393415166</v>
      </c>
      <c r="G423" s="9">
        <f t="shared" si="133"/>
        <v>253</v>
      </c>
      <c r="H423" s="10">
        <f t="shared" si="144"/>
        <v>352</v>
      </c>
      <c r="I423" s="39">
        <f t="shared" si="134"/>
        <v>3.8783241352382689E-2</v>
      </c>
      <c r="J423" s="11">
        <v>7.1555292726197539E-2</v>
      </c>
      <c r="K423" s="10">
        <f t="shared" si="145"/>
        <v>239</v>
      </c>
      <c r="L423" s="39">
        <f t="shared" si="135"/>
        <v>-5.2732945575219022E-2</v>
      </c>
      <c r="M423" s="11">
        <v>5.3349573690621196E-2</v>
      </c>
      <c r="N423" s="10">
        <f t="shared" si="146"/>
        <v>157</v>
      </c>
      <c r="O423" s="39">
        <f t="shared" si="136"/>
        <v>-0.1355619056532065</v>
      </c>
      <c r="P423" s="11">
        <v>3.4997426659804425E-2</v>
      </c>
      <c r="Q423" s="10">
        <f t="shared" si="147"/>
        <v>293</v>
      </c>
      <c r="R423" s="39">
        <f t="shared" si="137"/>
        <v>0.38067751254963605</v>
      </c>
      <c r="S423" s="12">
        <v>1.55</v>
      </c>
      <c r="T423" s="10">
        <f t="shared" si="148"/>
        <v>265</v>
      </c>
      <c r="U423" s="39">
        <f t="shared" si="138"/>
        <v>0.26341473978830882</v>
      </c>
      <c r="V423" s="11">
        <v>4.9944506104328525E-2</v>
      </c>
      <c r="W423" s="10">
        <f t="shared" si="149"/>
        <v>204</v>
      </c>
      <c r="X423" s="39">
        <f t="shared" si="139"/>
        <v>-0.51060371136683591</v>
      </c>
      <c r="Y423" s="13">
        <v>66272</v>
      </c>
      <c r="Z423" s="10">
        <f t="shared" si="150"/>
        <v>331</v>
      </c>
      <c r="AA423" s="39">
        <f t="shared" si="140"/>
        <v>0.32317303670433323</v>
      </c>
      <c r="AB423" s="11">
        <v>3.3548387096774192E-2</v>
      </c>
      <c r="AC423" s="10">
        <f t="shared" si="151"/>
        <v>197</v>
      </c>
      <c r="AD423" s="39">
        <f t="shared" si="141"/>
        <v>-0.10999091516814552</v>
      </c>
      <c r="AE423" s="11">
        <v>0.88700000000000001</v>
      </c>
      <c r="AF423" s="10">
        <f t="shared" si="152"/>
        <v>530</v>
      </c>
      <c r="AG423" s="39">
        <f t="shared" si="142"/>
        <v>1.2993230311522654</v>
      </c>
      <c r="AH423" s="14">
        <v>1.3</v>
      </c>
      <c r="AI423" s="10">
        <f t="shared" si="153"/>
        <v>384</v>
      </c>
      <c r="AJ423" s="39">
        <f t="shared" si="143"/>
        <v>-0.1243523587447912</v>
      </c>
      <c r="AK423" s="13">
        <v>190300.02037055182</v>
      </c>
      <c r="AL423" s="44"/>
    </row>
    <row r="424" spans="1:38" x14ac:dyDescent="0.25">
      <c r="A424" t="s">
        <v>1049</v>
      </c>
      <c r="B424" s="5" t="s">
        <v>252</v>
      </c>
      <c r="C424" s="6" t="s">
        <v>93</v>
      </c>
      <c r="D424" s="7" t="s">
        <v>34</v>
      </c>
      <c r="E424" s="42">
        <f t="shared" si="132"/>
        <v>-1.0763942521310863</v>
      </c>
      <c r="F424" s="8">
        <v>26.689551701488721</v>
      </c>
      <c r="G424" s="9">
        <f t="shared" si="133"/>
        <v>183</v>
      </c>
      <c r="H424" s="10">
        <f t="shared" si="144"/>
        <v>183</v>
      </c>
      <c r="I424" s="39">
        <f t="shared" si="134"/>
        <v>-0.30661381402668736</v>
      </c>
      <c r="J424" s="11">
        <v>-4.0944881889763973E-3</v>
      </c>
      <c r="K424" s="10">
        <f t="shared" si="145"/>
        <v>347</v>
      </c>
      <c r="L424" s="39">
        <f t="shared" si="135"/>
        <v>0.40681179851508287</v>
      </c>
      <c r="M424" s="11">
        <v>3.9036706156535247E-2</v>
      </c>
      <c r="N424" s="10">
        <f t="shared" si="146"/>
        <v>122</v>
      </c>
      <c r="O424" s="39">
        <f t="shared" si="136"/>
        <v>-0.33035586117933002</v>
      </c>
      <c r="P424" s="11">
        <v>4.2230422304223039E-2</v>
      </c>
      <c r="Q424" s="10">
        <f t="shared" si="147"/>
        <v>167</v>
      </c>
      <c r="R424" s="39">
        <f t="shared" si="137"/>
        <v>7.4826850905006334E-2</v>
      </c>
      <c r="S424" s="12">
        <v>4.18</v>
      </c>
      <c r="T424" s="10">
        <f t="shared" si="148"/>
        <v>197</v>
      </c>
      <c r="U424" s="39">
        <f t="shared" si="138"/>
        <v>1.8521654318366856E-2</v>
      </c>
      <c r="V424" s="11">
        <v>6.3558638490079047E-2</v>
      </c>
      <c r="W424" s="10">
        <f t="shared" si="149"/>
        <v>157</v>
      </c>
      <c r="X424" s="39">
        <f t="shared" si="139"/>
        <v>-0.64769940704361584</v>
      </c>
      <c r="Y424" s="13">
        <v>62433</v>
      </c>
      <c r="Z424" s="10">
        <f t="shared" si="150"/>
        <v>265</v>
      </c>
      <c r="AA424" s="39">
        <f t="shared" si="140"/>
        <v>0.12049427079052759</v>
      </c>
      <c r="AB424" s="11">
        <v>3.7470399777127732E-2</v>
      </c>
      <c r="AC424" s="10">
        <f t="shared" si="151"/>
        <v>186</v>
      </c>
      <c r="AD424" s="39">
        <f t="shared" si="141"/>
        <v>-0.16411150522529347</v>
      </c>
      <c r="AE424" s="11">
        <v>0.88300000000000001</v>
      </c>
      <c r="AF424" s="10">
        <f t="shared" si="152"/>
        <v>139</v>
      </c>
      <c r="AG424" s="39">
        <f t="shared" si="142"/>
        <v>-0.47261508429898902</v>
      </c>
      <c r="AH424" s="14">
        <v>2.7469999999999999</v>
      </c>
      <c r="AI424" s="10">
        <f t="shared" si="153"/>
        <v>230</v>
      </c>
      <c r="AJ424" s="39">
        <f t="shared" si="143"/>
        <v>-0.2198639189763969</v>
      </c>
      <c r="AK424" s="13">
        <v>129677.95973786243</v>
      </c>
      <c r="AL424" s="44"/>
    </row>
    <row r="425" spans="1:38" x14ac:dyDescent="0.25">
      <c r="A425" t="s">
        <v>1050</v>
      </c>
      <c r="B425" s="5" t="s">
        <v>561</v>
      </c>
      <c r="C425" s="6" t="s">
        <v>93</v>
      </c>
      <c r="D425" s="7" t="s">
        <v>34</v>
      </c>
      <c r="E425" s="42">
        <f t="shared" si="132"/>
        <v>5.6849530368271983</v>
      </c>
      <c r="F425" s="8">
        <v>9.5542708767543463</v>
      </c>
      <c r="G425" s="9">
        <f t="shared" si="133"/>
        <v>523</v>
      </c>
      <c r="H425" s="10">
        <f t="shared" si="144"/>
        <v>209</v>
      </c>
      <c r="I425" s="39">
        <f t="shared" si="134"/>
        <v>-0.24822062959240623</v>
      </c>
      <c r="J425" s="11">
        <v>8.6949422378250762E-3</v>
      </c>
      <c r="K425" s="10">
        <f t="shared" si="145"/>
        <v>427</v>
      </c>
      <c r="L425" s="39">
        <f t="shared" si="135"/>
        <v>0.68342429124276849</v>
      </c>
      <c r="M425" s="11">
        <v>3.0421401515151516E-2</v>
      </c>
      <c r="N425" s="10">
        <f t="shared" si="146"/>
        <v>358</v>
      </c>
      <c r="O425" s="39">
        <f t="shared" si="136"/>
        <v>0.47378670488717572</v>
      </c>
      <c r="P425" s="11">
        <v>1.2371386575208232E-2</v>
      </c>
      <c r="Q425" s="10">
        <f t="shared" si="147"/>
        <v>455</v>
      </c>
      <c r="R425" s="39">
        <f t="shared" si="137"/>
        <v>0.52836965714609219</v>
      </c>
      <c r="S425" s="12">
        <v>0.28000000000000003</v>
      </c>
      <c r="T425" s="10">
        <f t="shared" si="148"/>
        <v>394</v>
      </c>
      <c r="U425" s="39">
        <f t="shared" si="138"/>
        <v>0.5616682124151553</v>
      </c>
      <c r="V425" s="11">
        <v>3.3363955236345416E-2</v>
      </c>
      <c r="W425" s="10">
        <f t="shared" si="149"/>
        <v>545</v>
      </c>
      <c r="X425" s="39">
        <f t="shared" si="139"/>
        <v>2.080429943186112</v>
      </c>
      <c r="Y425" s="13">
        <v>138827</v>
      </c>
      <c r="Z425" s="10">
        <f t="shared" si="150"/>
        <v>483</v>
      </c>
      <c r="AA425" s="39">
        <f t="shared" si="140"/>
        <v>0.86828450201519636</v>
      </c>
      <c r="AB425" s="11">
        <v>2.3E-2</v>
      </c>
      <c r="AC425" s="10">
        <f t="shared" si="151"/>
        <v>499</v>
      </c>
      <c r="AD425" s="39">
        <f t="shared" si="141"/>
        <v>0.95889073846052508</v>
      </c>
      <c r="AE425" s="11">
        <v>0.96599999999999997</v>
      </c>
      <c r="AF425" s="10">
        <f t="shared" si="152"/>
        <v>390</v>
      </c>
      <c r="AG425" s="39">
        <f t="shared" si="142"/>
        <v>0.41396625335595777</v>
      </c>
      <c r="AH425" s="14">
        <v>2.0230000000000001</v>
      </c>
      <c r="AI425" s="10">
        <f t="shared" si="153"/>
        <v>469</v>
      </c>
      <c r="AJ425" s="39">
        <f t="shared" si="143"/>
        <v>4.9231998614440199E-3</v>
      </c>
      <c r="AK425" s="13">
        <v>272352.39950819948</v>
      </c>
      <c r="AL425" s="44"/>
    </row>
    <row r="426" spans="1:38" x14ac:dyDescent="0.25">
      <c r="A426" t="s">
        <v>1051</v>
      </c>
      <c r="B426" s="5" t="s">
        <v>429</v>
      </c>
      <c r="C426" s="6" t="s">
        <v>33</v>
      </c>
      <c r="D426" s="7" t="s">
        <v>34</v>
      </c>
      <c r="E426" s="42">
        <f t="shared" si="132"/>
        <v>3.1920650692658872</v>
      </c>
      <c r="F426" s="8">
        <v>15.871996259463632</v>
      </c>
      <c r="G426" s="9">
        <f t="shared" si="133"/>
        <v>405</v>
      </c>
      <c r="H426" s="10">
        <f t="shared" si="144"/>
        <v>61</v>
      </c>
      <c r="I426" s="39">
        <f t="shared" si="134"/>
        <v>-0.6478796338206384</v>
      </c>
      <c r="J426" s="11">
        <v>-7.8839434908096639E-2</v>
      </c>
      <c r="K426" s="10">
        <f t="shared" si="145"/>
        <v>515</v>
      </c>
      <c r="L426" s="39">
        <f t="shared" si="135"/>
        <v>1.1360017266727775</v>
      </c>
      <c r="M426" s="11">
        <v>1.6325536062378167E-2</v>
      </c>
      <c r="N426" s="10">
        <f t="shared" si="146"/>
        <v>462</v>
      </c>
      <c r="O426" s="39">
        <f t="shared" si="136"/>
        <v>0.68550006201949498</v>
      </c>
      <c r="P426" s="11">
        <v>4.5101478326234025E-3</v>
      </c>
      <c r="Q426" s="10">
        <f t="shared" si="147"/>
        <v>323</v>
      </c>
      <c r="R426" s="39">
        <f t="shared" si="137"/>
        <v>0.40626197854272295</v>
      </c>
      <c r="S426" s="12">
        <v>1.33</v>
      </c>
      <c r="T426" s="10">
        <f t="shared" si="148"/>
        <v>460</v>
      </c>
      <c r="U426" s="39">
        <f t="shared" si="138"/>
        <v>0.71880138091358203</v>
      </c>
      <c r="V426" s="11">
        <v>2.4628585048065463E-2</v>
      </c>
      <c r="W426" s="10">
        <f t="shared" si="149"/>
        <v>445</v>
      </c>
      <c r="X426" s="39">
        <f t="shared" si="139"/>
        <v>0.73097119136684652</v>
      </c>
      <c r="Y426" s="13">
        <v>101039</v>
      </c>
      <c r="Z426" s="10">
        <f t="shared" si="150"/>
        <v>233</v>
      </c>
      <c r="AA426" s="39">
        <f t="shared" si="140"/>
        <v>4.1474344629148343E-3</v>
      </c>
      <c r="AB426" s="11">
        <v>3.9721813561588874E-2</v>
      </c>
      <c r="AC426" s="10">
        <f t="shared" si="151"/>
        <v>408</v>
      </c>
      <c r="AD426" s="39">
        <f t="shared" si="141"/>
        <v>0.64769734563192438</v>
      </c>
      <c r="AE426" s="11">
        <v>0.94299999999999995</v>
      </c>
      <c r="AF426" s="10">
        <f t="shared" si="152"/>
        <v>174</v>
      </c>
      <c r="AG426" s="39">
        <f t="shared" si="142"/>
        <v>-0.32566790126225731</v>
      </c>
      <c r="AH426" s="14">
        <v>2.6269999999999998</v>
      </c>
      <c r="AI426" s="10">
        <f t="shared" si="153"/>
        <v>326</v>
      </c>
      <c r="AJ426" s="39">
        <f t="shared" si="143"/>
        <v>-0.16771148627627533</v>
      </c>
      <c r="AK426" s="13">
        <v>162779.58565228051</v>
      </c>
      <c r="AL426" s="44"/>
    </row>
    <row r="427" spans="1:38" x14ac:dyDescent="0.25">
      <c r="A427" t="s">
        <v>1052</v>
      </c>
      <c r="B427" s="5" t="s">
        <v>476</v>
      </c>
      <c r="C427" s="6" t="s">
        <v>93</v>
      </c>
      <c r="D427" s="7" t="s">
        <v>34</v>
      </c>
      <c r="E427" s="42">
        <f t="shared" si="132"/>
        <v>3.045675389353951</v>
      </c>
      <c r="F427" s="8">
        <v>16.242991590413492</v>
      </c>
      <c r="G427" s="9">
        <f t="shared" si="133"/>
        <v>400</v>
      </c>
      <c r="H427" s="10">
        <f t="shared" si="144"/>
        <v>274</v>
      </c>
      <c r="I427" s="39">
        <f t="shared" si="134"/>
        <v>-0.13523338296316742</v>
      </c>
      <c r="J427" s="11">
        <v>3.3441709242916895E-2</v>
      </c>
      <c r="K427" s="10">
        <f t="shared" si="145"/>
        <v>362</v>
      </c>
      <c r="L427" s="39">
        <f t="shared" si="135"/>
        <v>0.45396871738430872</v>
      </c>
      <c r="M427" s="11">
        <v>3.7567968363816116E-2</v>
      </c>
      <c r="N427" s="10">
        <f t="shared" si="146"/>
        <v>380</v>
      </c>
      <c r="O427" s="39">
        <f t="shared" si="136"/>
        <v>0.52340405355577058</v>
      </c>
      <c r="P427" s="11">
        <v>1.0529019003595274E-2</v>
      </c>
      <c r="Q427" s="10">
        <f t="shared" si="147"/>
        <v>373</v>
      </c>
      <c r="R427" s="39">
        <f t="shared" si="137"/>
        <v>0.45394211971165765</v>
      </c>
      <c r="S427" s="12">
        <v>0.92</v>
      </c>
      <c r="T427" s="10">
        <f t="shared" si="148"/>
        <v>319</v>
      </c>
      <c r="U427" s="39">
        <f t="shared" si="138"/>
        <v>0.38443309762707256</v>
      </c>
      <c r="V427" s="11">
        <v>4.3216835776024053E-2</v>
      </c>
      <c r="W427" s="10">
        <f t="shared" si="149"/>
        <v>407</v>
      </c>
      <c r="X427" s="39">
        <f t="shared" si="139"/>
        <v>0.40207008243661918</v>
      </c>
      <c r="Y427" s="13">
        <v>91829</v>
      </c>
      <c r="Z427" s="10">
        <f t="shared" si="150"/>
        <v>437</v>
      </c>
      <c r="AA427" s="39">
        <f t="shared" si="140"/>
        <v>0.68165887433262629</v>
      </c>
      <c r="AB427" s="11">
        <v>2.6611370312770003E-2</v>
      </c>
      <c r="AC427" s="10">
        <f t="shared" si="151"/>
        <v>375</v>
      </c>
      <c r="AD427" s="39">
        <f t="shared" si="141"/>
        <v>0.55298631303191548</v>
      </c>
      <c r="AE427" s="11">
        <v>0.93599999999999994</v>
      </c>
      <c r="AF427" s="10">
        <f t="shared" si="152"/>
        <v>267</v>
      </c>
      <c r="AG427" s="39">
        <f t="shared" si="142"/>
        <v>2.5780778167258912E-2</v>
      </c>
      <c r="AH427" s="14">
        <v>2.34</v>
      </c>
      <c r="AI427" s="10">
        <f t="shared" si="153"/>
        <v>339</v>
      </c>
      <c r="AJ427" s="39">
        <f t="shared" si="143"/>
        <v>-0.15579271795524188</v>
      </c>
      <c r="AK427" s="13">
        <v>170344.53689035663</v>
      </c>
      <c r="AL427" s="44"/>
    </row>
    <row r="428" spans="1:38" x14ac:dyDescent="0.25">
      <c r="A428" t="s">
        <v>1053</v>
      </c>
      <c r="B428" s="5" t="s">
        <v>538</v>
      </c>
      <c r="C428" s="6" t="s">
        <v>93</v>
      </c>
      <c r="D428" s="7" t="s">
        <v>34</v>
      </c>
      <c r="E428" s="42">
        <f t="shared" si="132"/>
        <v>5.5211915190782985</v>
      </c>
      <c r="F428" s="8">
        <v>9.9692916521987112</v>
      </c>
      <c r="G428" s="9">
        <f t="shared" si="133"/>
        <v>516</v>
      </c>
      <c r="H428" s="10">
        <f t="shared" si="144"/>
        <v>109</v>
      </c>
      <c r="I428" s="39">
        <f t="shared" si="134"/>
        <v>-0.47865643288039988</v>
      </c>
      <c r="J428" s="11">
        <v>-4.1775719750352325E-2</v>
      </c>
      <c r="K428" s="10">
        <f t="shared" si="145"/>
        <v>536</v>
      </c>
      <c r="L428" s="39">
        <f t="shared" si="135"/>
        <v>1.3177193144307904</v>
      </c>
      <c r="M428" s="11">
        <v>1.0665804783451843E-2</v>
      </c>
      <c r="N428" s="10">
        <f t="shared" si="146"/>
        <v>489</v>
      </c>
      <c r="O428" s="39">
        <f t="shared" si="136"/>
        <v>0.80696419382803874</v>
      </c>
      <c r="P428" s="11">
        <v>0</v>
      </c>
      <c r="Q428" s="10">
        <f t="shared" si="147"/>
        <v>497</v>
      </c>
      <c r="R428" s="39">
        <f t="shared" si="137"/>
        <v>0.54930240204952707</v>
      </c>
      <c r="S428" s="12">
        <v>0.1</v>
      </c>
      <c r="T428" s="10">
        <f t="shared" si="148"/>
        <v>488</v>
      </c>
      <c r="U428" s="39">
        <f t="shared" si="138"/>
        <v>0.78056097654291345</v>
      </c>
      <c r="V428" s="11">
        <v>2.1195236534469572E-2</v>
      </c>
      <c r="W428" s="10">
        <f t="shared" si="149"/>
        <v>497</v>
      </c>
      <c r="X428" s="39">
        <f t="shared" si="139"/>
        <v>1.1843261943928223</v>
      </c>
      <c r="Y428" s="13">
        <v>113734</v>
      </c>
      <c r="Z428" s="10">
        <f t="shared" si="150"/>
        <v>509</v>
      </c>
      <c r="AA428" s="39">
        <f t="shared" si="140"/>
        <v>1.0026716644031848</v>
      </c>
      <c r="AB428" s="11">
        <v>2.0399490012749683E-2</v>
      </c>
      <c r="AC428" s="10">
        <f t="shared" si="151"/>
        <v>481</v>
      </c>
      <c r="AD428" s="39">
        <f t="shared" si="141"/>
        <v>0.89124000088909017</v>
      </c>
      <c r="AE428" s="11">
        <v>0.96099999999999997</v>
      </c>
      <c r="AF428" s="10">
        <f t="shared" si="152"/>
        <v>403</v>
      </c>
      <c r="AG428" s="39">
        <f t="shared" si="142"/>
        <v>0.43845745052874641</v>
      </c>
      <c r="AH428" s="14">
        <v>2.0030000000000001</v>
      </c>
      <c r="AI428" s="10">
        <f t="shared" si="153"/>
        <v>441</v>
      </c>
      <c r="AJ428" s="39">
        <f t="shared" si="143"/>
        <v>-5.3015984188247045E-2</v>
      </c>
      <c r="AK428" s="13">
        <v>235577.86959839871</v>
      </c>
      <c r="AL428" s="44"/>
    </row>
    <row r="429" spans="1:38" x14ac:dyDescent="0.25">
      <c r="A429" t="s">
        <v>1054</v>
      </c>
      <c r="B429" s="5" t="s">
        <v>475</v>
      </c>
      <c r="C429" s="6" t="s">
        <v>81</v>
      </c>
      <c r="D429" s="7" t="s">
        <v>34</v>
      </c>
      <c r="E429" s="42">
        <f t="shared" si="132"/>
        <v>2.2187325977918264</v>
      </c>
      <c r="F429" s="8">
        <v>18.338712510199279</v>
      </c>
      <c r="G429" s="9">
        <f t="shared" si="133"/>
        <v>348</v>
      </c>
      <c r="H429" s="10">
        <f t="shared" si="144"/>
        <v>535</v>
      </c>
      <c r="I429" s="39">
        <f t="shared" si="134"/>
        <v>1.2626028228612058</v>
      </c>
      <c r="J429" s="11">
        <v>0.33959950960359619</v>
      </c>
      <c r="K429" s="10">
        <f t="shared" si="145"/>
        <v>187</v>
      </c>
      <c r="L429" s="39">
        <f t="shared" si="135"/>
        <v>-0.23697687301907458</v>
      </c>
      <c r="M429" s="11">
        <v>5.9087989723827873E-2</v>
      </c>
      <c r="N429" s="10">
        <f t="shared" si="146"/>
        <v>489</v>
      </c>
      <c r="O429" s="39">
        <f t="shared" si="136"/>
        <v>0.80696419382803874</v>
      </c>
      <c r="P429" s="11">
        <v>0</v>
      </c>
      <c r="Q429" s="10">
        <f t="shared" si="147"/>
        <v>502</v>
      </c>
      <c r="R429" s="39">
        <f t="shared" si="137"/>
        <v>0.56093170477365739</v>
      </c>
      <c r="S429" s="12">
        <v>0</v>
      </c>
      <c r="T429" s="10">
        <f t="shared" si="148"/>
        <v>413</v>
      </c>
      <c r="U429" s="39">
        <f t="shared" si="138"/>
        <v>0.61430512069837717</v>
      </c>
      <c r="V429" s="11">
        <v>3.0437756497948016E-2</v>
      </c>
      <c r="W429" s="10">
        <f t="shared" si="149"/>
        <v>141</v>
      </c>
      <c r="X429" s="39">
        <f t="shared" si="139"/>
        <v>-0.70451609155045536</v>
      </c>
      <c r="Y429" s="13">
        <v>60842</v>
      </c>
      <c r="Z429" s="10">
        <f t="shared" si="150"/>
        <v>216</v>
      </c>
      <c r="AA429" s="39">
        <f t="shared" si="140"/>
        <v>-7.1795771120431631E-2</v>
      </c>
      <c r="AB429" s="11">
        <v>4.1191381495564006E-2</v>
      </c>
      <c r="AC429" s="10">
        <f t="shared" si="151"/>
        <v>375</v>
      </c>
      <c r="AD429" s="39">
        <f t="shared" si="141"/>
        <v>0.55298631303191548</v>
      </c>
      <c r="AE429" s="11">
        <v>0.93599999999999994</v>
      </c>
      <c r="AF429" s="10">
        <f t="shared" si="152"/>
        <v>486</v>
      </c>
      <c r="AG429" s="39">
        <f t="shared" si="142"/>
        <v>0.83031660529336393</v>
      </c>
      <c r="AH429" s="14">
        <v>1.6830000000000001</v>
      </c>
      <c r="AI429" s="10">
        <f t="shared" si="153"/>
        <v>459</v>
      </c>
      <c r="AJ429" s="39">
        <f t="shared" si="143"/>
        <v>-1.65140426125964E-2</v>
      </c>
      <c r="AK429" s="13">
        <v>258745.98568868256</v>
      </c>
      <c r="AL429" s="44"/>
    </row>
    <row r="430" spans="1:38" x14ac:dyDescent="0.25">
      <c r="A430" t="s">
        <v>1055</v>
      </c>
      <c r="B430" s="5" t="s">
        <v>119</v>
      </c>
      <c r="C430" s="6" t="s">
        <v>44</v>
      </c>
      <c r="D430" s="7" t="s">
        <v>20</v>
      </c>
      <c r="E430" s="42">
        <f t="shared" si="132"/>
        <v>-2.363293914424121</v>
      </c>
      <c r="F430" s="8">
        <v>29.950941209266013</v>
      </c>
      <c r="G430" s="9">
        <f t="shared" si="133"/>
        <v>133</v>
      </c>
      <c r="H430" s="10">
        <f t="shared" si="144"/>
        <v>242</v>
      </c>
      <c r="I430" s="39">
        <f t="shared" si="134"/>
        <v>-0.18948540119614168</v>
      </c>
      <c r="J430" s="11">
        <v>2.1559288042115821E-2</v>
      </c>
      <c r="K430" s="10">
        <f t="shared" si="145"/>
        <v>139</v>
      </c>
      <c r="L430" s="39">
        <f t="shared" si="135"/>
        <v>-0.51153332077640923</v>
      </c>
      <c r="M430" s="11">
        <v>6.7639257294429711E-2</v>
      </c>
      <c r="N430" s="10">
        <f t="shared" si="146"/>
        <v>199</v>
      </c>
      <c r="O430" s="39">
        <f t="shared" si="136"/>
        <v>7.9091295858221708E-2</v>
      </c>
      <c r="P430" s="11">
        <v>2.7027027027027029E-2</v>
      </c>
      <c r="Q430" s="10">
        <f t="shared" si="147"/>
        <v>149</v>
      </c>
      <c r="R430" s="39">
        <f t="shared" si="137"/>
        <v>-1.0067058981145693E-2</v>
      </c>
      <c r="S430" s="12">
        <v>4.91</v>
      </c>
      <c r="T430" s="10">
        <f t="shared" si="148"/>
        <v>145</v>
      </c>
      <c r="U430" s="39">
        <f t="shared" si="138"/>
        <v>-0.27666760762918197</v>
      </c>
      <c r="V430" s="11">
        <v>7.9968843307802157E-2</v>
      </c>
      <c r="W430" s="10">
        <f t="shared" si="149"/>
        <v>125</v>
      </c>
      <c r="X430" s="39">
        <f t="shared" si="139"/>
        <v>-0.75797591349058024</v>
      </c>
      <c r="Y430" s="13">
        <v>59345</v>
      </c>
      <c r="Z430" s="10">
        <f t="shared" si="150"/>
        <v>213</v>
      </c>
      <c r="AA430" s="39">
        <f t="shared" si="140"/>
        <v>-0.10458605286026632</v>
      </c>
      <c r="AB430" s="11">
        <v>4.1825902335456473E-2</v>
      </c>
      <c r="AC430" s="10">
        <f t="shared" si="151"/>
        <v>74</v>
      </c>
      <c r="AD430" s="39">
        <f t="shared" si="141"/>
        <v>-0.9217997660253634</v>
      </c>
      <c r="AE430" s="11">
        <v>0.82700000000000007</v>
      </c>
      <c r="AF430" s="10">
        <f t="shared" si="152"/>
        <v>142</v>
      </c>
      <c r="AG430" s="39">
        <f t="shared" si="142"/>
        <v>-0.46036948571259495</v>
      </c>
      <c r="AH430" s="14">
        <v>2.7370000000000001</v>
      </c>
      <c r="AI430" s="10">
        <f t="shared" si="153"/>
        <v>40</v>
      </c>
      <c r="AJ430" s="39">
        <f t="shared" si="143"/>
        <v>-0.32376703749807534</v>
      </c>
      <c r="AK430" s="13">
        <v>63729.700326407845</v>
      </c>
      <c r="AL430" s="44"/>
    </row>
    <row r="431" spans="1:38" x14ac:dyDescent="0.25">
      <c r="A431" t="s">
        <v>1056</v>
      </c>
      <c r="B431" s="5" t="s">
        <v>389</v>
      </c>
      <c r="C431" s="6" t="s">
        <v>44</v>
      </c>
      <c r="D431" s="7" t="s">
        <v>20</v>
      </c>
      <c r="E431" s="42">
        <f t="shared" si="132"/>
        <v>3.0088571769749204</v>
      </c>
      <c r="F431" s="8">
        <v>16.336299977280362</v>
      </c>
      <c r="G431" s="9">
        <f t="shared" si="133"/>
        <v>396</v>
      </c>
      <c r="H431" s="10">
        <f t="shared" si="144"/>
        <v>307</v>
      </c>
      <c r="I431" s="39">
        <f t="shared" si="134"/>
        <v>-6.2955896200384304E-2</v>
      </c>
      <c r="J431" s="11">
        <v>4.9272116461366089E-2</v>
      </c>
      <c r="K431" s="10">
        <f t="shared" si="145"/>
        <v>279</v>
      </c>
      <c r="L431" s="39">
        <f t="shared" si="135"/>
        <v>9.2601700397846293E-2</v>
      </c>
      <c r="M431" s="11">
        <v>4.8823016564952047E-2</v>
      </c>
      <c r="N431" s="10">
        <f t="shared" si="146"/>
        <v>257</v>
      </c>
      <c r="O431" s="39">
        <f t="shared" si="136"/>
        <v>0.26389495556274906</v>
      </c>
      <c r="P431" s="11">
        <v>2.0164986251145739E-2</v>
      </c>
      <c r="Q431" s="10">
        <f t="shared" si="147"/>
        <v>305</v>
      </c>
      <c r="R431" s="39">
        <f t="shared" si="137"/>
        <v>0.3899809547289404</v>
      </c>
      <c r="S431" s="12">
        <v>1.47</v>
      </c>
      <c r="T431" s="10">
        <f t="shared" si="148"/>
        <v>325</v>
      </c>
      <c r="U431" s="39">
        <f t="shared" si="138"/>
        <v>0.40630798811564672</v>
      </c>
      <c r="V431" s="11">
        <v>4.2000763650248185E-2</v>
      </c>
      <c r="W431" s="10">
        <f t="shared" si="149"/>
        <v>398</v>
      </c>
      <c r="X431" s="39">
        <f t="shared" si="139"/>
        <v>0.34471772837126136</v>
      </c>
      <c r="Y431" s="13">
        <v>90223</v>
      </c>
      <c r="Z431" s="10">
        <f t="shared" si="150"/>
        <v>487</v>
      </c>
      <c r="AA431" s="39">
        <f t="shared" si="140"/>
        <v>0.8876926938627181</v>
      </c>
      <c r="AB431" s="11">
        <v>2.2624434389140271E-2</v>
      </c>
      <c r="AC431" s="10">
        <f t="shared" si="151"/>
        <v>521</v>
      </c>
      <c r="AD431" s="39">
        <f t="shared" si="141"/>
        <v>1.040071623546247</v>
      </c>
      <c r="AE431" s="11">
        <v>0.97199999999999998</v>
      </c>
      <c r="AF431" s="10">
        <f t="shared" si="152"/>
        <v>50</v>
      </c>
      <c r="AG431" s="39">
        <f t="shared" si="142"/>
        <v>-1.0518318974354397</v>
      </c>
      <c r="AH431" s="14">
        <v>3.22</v>
      </c>
      <c r="AI431" s="10">
        <f t="shared" si="153"/>
        <v>125</v>
      </c>
      <c r="AJ431" s="39">
        <f t="shared" si="143"/>
        <v>-0.27304897561259062</v>
      </c>
      <c r="AK431" s="13">
        <v>95920.917968949536</v>
      </c>
      <c r="AL431" s="44"/>
    </row>
    <row r="432" spans="1:38" x14ac:dyDescent="0.25">
      <c r="A432" t="s">
        <v>1057</v>
      </c>
      <c r="B432" s="5" t="s">
        <v>624</v>
      </c>
      <c r="C432" s="6" t="s">
        <v>38</v>
      </c>
      <c r="D432" s="7" t="s">
        <v>39</v>
      </c>
      <c r="E432" s="42">
        <f t="shared" si="132"/>
        <v>4.2864515829748076</v>
      </c>
      <c r="F432" s="8">
        <v>13.098492778311497</v>
      </c>
      <c r="G432" s="9">
        <f t="shared" si="133"/>
        <v>469</v>
      </c>
      <c r="H432" s="10">
        <f t="shared" si="144"/>
        <v>555</v>
      </c>
      <c r="I432" s="39">
        <f t="shared" si="134"/>
        <v>2.3201892653806642</v>
      </c>
      <c r="J432" s="11">
        <v>0.57123490263741683</v>
      </c>
      <c r="K432" s="10">
        <f t="shared" si="145"/>
        <v>520</v>
      </c>
      <c r="L432" s="39">
        <f t="shared" si="135"/>
        <v>1.1490453521910322</v>
      </c>
      <c r="M432" s="11">
        <v>1.5919282511210761E-2</v>
      </c>
      <c r="N432" s="10">
        <f t="shared" si="146"/>
        <v>331</v>
      </c>
      <c r="O432" s="39">
        <f t="shared" si="136"/>
        <v>0.42530923886969357</v>
      </c>
      <c r="P432" s="11">
        <v>1.4171428571428571E-2</v>
      </c>
      <c r="Q432" s="10">
        <f t="shared" si="147"/>
        <v>500</v>
      </c>
      <c r="R432" s="39">
        <f t="shared" si="137"/>
        <v>0.55162826259435305</v>
      </c>
      <c r="S432" s="12">
        <v>0.08</v>
      </c>
      <c r="T432" s="10">
        <f t="shared" si="148"/>
        <v>445</v>
      </c>
      <c r="U432" s="39">
        <f t="shared" si="138"/>
        <v>0.68996406287690393</v>
      </c>
      <c r="V432" s="11">
        <v>2.6231713468975956E-2</v>
      </c>
      <c r="W432" s="10">
        <f t="shared" si="149"/>
        <v>442</v>
      </c>
      <c r="X432" s="39">
        <f t="shared" si="139"/>
        <v>0.70875876034028829</v>
      </c>
      <c r="Y432" s="13">
        <v>100417</v>
      </c>
      <c r="Z432" s="10">
        <f t="shared" si="150"/>
        <v>414</v>
      </c>
      <c r="AA432" s="39">
        <f t="shared" si="140"/>
        <v>0.6092153417028271</v>
      </c>
      <c r="AB432" s="11">
        <v>2.8013216491883354E-2</v>
      </c>
      <c r="AC432" s="10">
        <f t="shared" si="151"/>
        <v>365</v>
      </c>
      <c r="AD432" s="39">
        <f t="shared" si="141"/>
        <v>0.52592601800334293</v>
      </c>
      <c r="AE432" s="11">
        <v>0.93400000000000005</v>
      </c>
      <c r="AF432" s="10">
        <f t="shared" si="152"/>
        <v>187</v>
      </c>
      <c r="AG432" s="39">
        <f t="shared" si="142"/>
        <v>-0.25954166889572833</v>
      </c>
      <c r="AH432" s="14">
        <v>2.573</v>
      </c>
      <c r="AI432" s="10">
        <f t="shared" si="153"/>
        <v>410</v>
      </c>
      <c r="AJ432" s="39">
        <f t="shared" si="143"/>
        <v>-0.10709335432637655</v>
      </c>
      <c r="AK432" s="13">
        <v>201254.46829053003</v>
      </c>
      <c r="AL432" s="44"/>
    </row>
    <row r="433" spans="1:38" x14ac:dyDescent="0.25">
      <c r="A433" t="s">
        <v>1058</v>
      </c>
      <c r="B433" s="5" t="s">
        <v>316</v>
      </c>
      <c r="C433" s="6" t="s">
        <v>93</v>
      </c>
      <c r="D433" s="7" t="s">
        <v>34</v>
      </c>
      <c r="E433" s="42">
        <f t="shared" si="132"/>
        <v>2.0190960714941171</v>
      </c>
      <c r="F433" s="8">
        <v>18.844651311268134</v>
      </c>
      <c r="G433" s="9">
        <f t="shared" si="133"/>
        <v>331</v>
      </c>
      <c r="H433" s="10">
        <f t="shared" si="144"/>
        <v>119</v>
      </c>
      <c r="I433" s="39">
        <f t="shared" si="134"/>
        <v>-0.45190017458681359</v>
      </c>
      <c r="J433" s="11">
        <v>-3.5915492957746431E-2</v>
      </c>
      <c r="K433" s="10">
        <f t="shared" si="145"/>
        <v>420</v>
      </c>
      <c r="L433" s="39">
        <f t="shared" si="135"/>
        <v>0.65640766232652303</v>
      </c>
      <c r="M433" s="11">
        <v>3.1262854792266558E-2</v>
      </c>
      <c r="N433" s="10">
        <f t="shared" si="146"/>
        <v>474</v>
      </c>
      <c r="O433" s="39">
        <f t="shared" si="136"/>
        <v>0.71547783382843544</v>
      </c>
      <c r="P433" s="11">
        <v>3.397027600849257E-3</v>
      </c>
      <c r="Q433" s="10">
        <f t="shared" si="147"/>
        <v>446</v>
      </c>
      <c r="R433" s="39">
        <f t="shared" si="137"/>
        <v>0.52255500578402703</v>
      </c>
      <c r="S433" s="12">
        <v>0.33</v>
      </c>
      <c r="T433" s="10">
        <f t="shared" si="148"/>
        <v>535</v>
      </c>
      <c r="U433" s="39">
        <f t="shared" si="138"/>
        <v>0.92738888253586171</v>
      </c>
      <c r="V433" s="11">
        <v>1.3032758013384995E-2</v>
      </c>
      <c r="W433" s="10">
        <f t="shared" si="149"/>
        <v>145</v>
      </c>
      <c r="X433" s="39">
        <f t="shared" si="139"/>
        <v>-0.67698267624261554</v>
      </c>
      <c r="Y433" s="13">
        <v>61613</v>
      </c>
      <c r="Z433" s="10">
        <f t="shared" si="150"/>
        <v>241</v>
      </c>
      <c r="AA433" s="39">
        <f t="shared" si="140"/>
        <v>2.9957099424545452E-2</v>
      </c>
      <c r="AB433" s="11">
        <v>3.9222373806275579E-2</v>
      </c>
      <c r="AC433" s="10">
        <f t="shared" si="151"/>
        <v>316</v>
      </c>
      <c r="AD433" s="39">
        <f t="shared" si="141"/>
        <v>0.35003410031761062</v>
      </c>
      <c r="AE433" s="11">
        <v>0.92099999999999993</v>
      </c>
      <c r="AF433" s="10">
        <f t="shared" si="152"/>
        <v>415</v>
      </c>
      <c r="AG433" s="39">
        <f t="shared" si="142"/>
        <v>0.49111352445024203</v>
      </c>
      <c r="AH433" s="14">
        <v>1.96</v>
      </c>
      <c r="AI433" s="10">
        <f t="shared" si="153"/>
        <v>415</v>
      </c>
      <c r="AJ433" s="39">
        <f t="shared" si="143"/>
        <v>-9.2957708804941558E-2</v>
      </c>
      <c r="AK433" s="13">
        <v>210226.49175873288</v>
      </c>
      <c r="AL433" s="44"/>
    </row>
    <row r="434" spans="1:38" x14ac:dyDescent="0.25">
      <c r="A434" t="s">
        <v>1059</v>
      </c>
      <c r="B434" s="5" t="s">
        <v>404</v>
      </c>
      <c r="C434" s="6" t="s">
        <v>81</v>
      </c>
      <c r="D434" s="7" t="s">
        <v>34</v>
      </c>
      <c r="E434" s="42">
        <f t="shared" si="132"/>
        <v>1.255250757760916</v>
      </c>
      <c r="F434" s="8">
        <v>20.780464308013684</v>
      </c>
      <c r="G434" s="9">
        <f t="shared" si="133"/>
        <v>285</v>
      </c>
      <c r="H434" s="10">
        <f t="shared" si="144"/>
        <v>244</v>
      </c>
      <c r="I434" s="39">
        <f t="shared" si="134"/>
        <v>-0.18316756198619341</v>
      </c>
      <c r="J434" s="11">
        <v>2.2943037974683556E-2</v>
      </c>
      <c r="K434" s="10">
        <f t="shared" si="145"/>
        <v>178</v>
      </c>
      <c r="L434" s="39">
        <f t="shared" si="135"/>
        <v>-0.27733029852619162</v>
      </c>
      <c r="M434" s="11">
        <v>6.0344827586206899E-2</v>
      </c>
      <c r="N434" s="10">
        <f t="shared" si="146"/>
        <v>489</v>
      </c>
      <c r="O434" s="39">
        <f t="shared" si="136"/>
        <v>0.80696419382803874</v>
      </c>
      <c r="P434" s="11">
        <v>0</v>
      </c>
      <c r="Q434" s="10">
        <f t="shared" si="147"/>
        <v>252</v>
      </c>
      <c r="R434" s="39">
        <f t="shared" si="137"/>
        <v>0.30741290538761445</v>
      </c>
      <c r="S434" s="12">
        <v>2.1800000000000002</v>
      </c>
      <c r="T434" s="10">
        <f t="shared" si="148"/>
        <v>336</v>
      </c>
      <c r="U434" s="39">
        <f t="shared" si="138"/>
        <v>0.42089990919170661</v>
      </c>
      <c r="V434" s="11">
        <v>4.1189567430025442E-2</v>
      </c>
      <c r="W434" s="10">
        <f t="shared" si="149"/>
        <v>293</v>
      </c>
      <c r="X434" s="39">
        <f t="shared" si="139"/>
        <v>-0.1170651423754021</v>
      </c>
      <c r="Y434" s="13">
        <v>77292</v>
      </c>
      <c r="Z434" s="10">
        <f t="shared" si="150"/>
        <v>177</v>
      </c>
      <c r="AA434" s="39">
        <f t="shared" si="140"/>
        <v>-0.31718636297374253</v>
      </c>
      <c r="AB434" s="11">
        <v>4.5939905636950586E-2</v>
      </c>
      <c r="AC434" s="10">
        <f t="shared" si="151"/>
        <v>300</v>
      </c>
      <c r="AD434" s="39">
        <f t="shared" si="141"/>
        <v>0.28238336274617565</v>
      </c>
      <c r="AE434" s="11">
        <v>0.91599999999999993</v>
      </c>
      <c r="AF434" s="10">
        <f t="shared" si="152"/>
        <v>311</v>
      </c>
      <c r="AG434" s="39">
        <f t="shared" si="142"/>
        <v>0.14456308445528357</v>
      </c>
      <c r="AH434" s="14">
        <v>2.2429999999999999</v>
      </c>
      <c r="AI434" s="10">
        <f t="shared" si="153"/>
        <v>274</v>
      </c>
      <c r="AJ434" s="39">
        <f t="shared" si="143"/>
        <v>-0.19669765611679754</v>
      </c>
      <c r="AK434" s="13">
        <v>144381.79860618329</v>
      </c>
      <c r="AL434" s="44"/>
    </row>
    <row r="435" spans="1:38" x14ac:dyDescent="0.25">
      <c r="A435" t="s">
        <v>1060</v>
      </c>
      <c r="B435" s="5" t="s">
        <v>471</v>
      </c>
      <c r="C435" s="6" t="s">
        <v>81</v>
      </c>
      <c r="D435" s="7" t="s">
        <v>34</v>
      </c>
      <c r="E435" s="42">
        <f t="shared" si="132"/>
        <v>3.4971853686357965</v>
      </c>
      <c r="F435" s="8">
        <v>15.098729957410402</v>
      </c>
      <c r="G435" s="9">
        <f t="shared" si="133"/>
        <v>423</v>
      </c>
      <c r="H435" s="10">
        <f t="shared" si="144"/>
        <v>415</v>
      </c>
      <c r="I435" s="39">
        <f t="shared" si="134"/>
        <v>0.20186236506596569</v>
      </c>
      <c r="J435" s="11">
        <v>0.10727331576270394</v>
      </c>
      <c r="K435" s="10">
        <f t="shared" si="145"/>
        <v>405</v>
      </c>
      <c r="L435" s="39">
        <f t="shared" si="135"/>
        <v>0.61836384843766046</v>
      </c>
      <c r="M435" s="11">
        <v>3.2447758059435054E-2</v>
      </c>
      <c r="N435" s="10">
        <f t="shared" si="146"/>
        <v>308</v>
      </c>
      <c r="O435" s="39">
        <f t="shared" si="136"/>
        <v>0.37542058706396886</v>
      </c>
      <c r="P435" s="11">
        <v>1.6023870040888497E-2</v>
      </c>
      <c r="Q435" s="10">
        <f t="shared" si="147"/>
        <v>387</v>
      </c>
      <c r="R435" s="39">
        <f t="shared" si="137"/>
        <v>0.4702231435254402</v>
      </c>
      <c r="S435" s="12">
        <v>0.78</v>
      </c>
      <c r="T435" s="10">
        <f t="shared" si="148"/>
        <v>545</v>
      </c>
      <c r="U435" s="39">
        <f t="shared" si="138"/>
        <v>0.95415636562452166</v>
      </c>
      <c r="V435" s="11">
        <v>1.154469616099316E-2</v>
      </c>
      <c r="W435" s="10">
        <f t="shared" si="149"/>
        <v>420</v>
      </c>
      <c r="X435" s="39">
        <f t="shared" si="139"/>
        <v>0.50652564634768482</v>
      </c>
      <c r="Y435" s="13">
        <v>94754</v>
      </c>
      <c r="Z435" s="10">
        <f t="shared" si="150"/>
        <v>370</v>
      </c>
      <c r="AA435" s="39">
        <f t="shared" si="140"/>
        <v>0.45486663229931235</v>
      </c>
      <c r="AB435" s="11">
        <v>3.1E-2</v>
      </c>
      <c r="AC435" s="10">
        <f t="shared" si="151"/>
        <v>389</v>
      </c>
      <c r="AD435" s="39">
        <f t="shared" si="141"/>
        <v>0.59357675557477785</v>
      </c>
      <c r="AE435" s="11">
        <v>0.93900000000000006</v>
      </c>
      <c r="AF435" s="10">
        <f t="shared" si="152"/>
        <v>220</v>
      </c>
      <c r="AG435" s="39">
        <f t="shared" si="142"/>
        <v>-0.12116640486947278</v>
      </c>
      <c r="AH435" s="14">
        <v>2.46</v>
      </c>
      <c r="AI435" s="10">
        <f t="shared" si="153"/>
        <v>377</v>
      </c>
      <c r="AJ435" s="39">
        <f t="shared" si="143"/>
        <v>-0.12939485583379257</v>
      </c>
      <c r="AK435" s="13">
        <v>187099.50135978137</v>
      </c>
      <c r="AL435" s="44"/>
    </row>
    <row r="436" spans="1:38" x14ac:dyDescent="0.25">
      <c r="A436" t="s">
        <v>1061</v>
      </c>
      <c r="B436" s="5" t="s">
        <v>464</v>
      </c>
      <c r="C436" s="6" t="s">
        <v>93</v>
      </c>
      <c r="D436" s="7" t="s">
        <v>34</v>
      </c>
      <c r="E436" s="42">
        <f t="shared" si="132"/>
        <v>6.6193779436292548</v>
      </c>
      <c r="F436" s="8">
        <v>7.1861580579042439</v>
      </c>
      <c r="G436" s="9">
        <f t="shared" si="133"/>
        <v>543</v>
      </c>
      <c r="H436" s="10">
        <f t="shared" si="144"/>
        <v>561</v>
      </c>
      <c r="I436" s="39">
        <f t="shared" si="134"/>
        <v>3.1159279926931456</v>
      </c>
      <c r="J436" s="11">
        <v>0.74551971326164868</v>
      </c>
      <c r="K436" s="10">
        <f t="shared" si="145"/>
        <v>62</v>
      </c>
      <c r="L436" s="39">
        <f t="shared" si="135"/>
        <v>-1.2111997035815674</v>
      </c>
      <c r="M436" s="11">
        <v>8.943089430894309E-2</v>
      </c>
      <c r="N436" s="10">
        <f t="shared" si="146"/>
        <v>489</v>
      </c>
      <c r="O436" s="39">
        <f t="shared" si="136"/>
        <v>0.80696419382803874</v>
      </c>
      <c r="P436" s="11">
        <v>0</v>
      </c>
      <c r="Q436" s="10">
        <f t="shared" si="147"/>
        <v>502</v>
      </c>
      <c r="R436" s="39">
        <f t="shared" si="137"/>
        <v>0.56093170477365739</v>
      </c>
      <c r="S436" s="12">
        <v>0</v>
      </c>
      <c r="T436" s="10">
        <f t="shared" si="148"/>
        <v>415</v>
      </c>
      <c r="U436" s="39">
        <f t="shared" si="138"/>
        <v>0.61837541026209775</v>
      </c>
      <c r="V436" s="11">
        <v>3.0211480362537766E-2</v>
      </c>
      <c r="W436" s="10">
        <f t="shared" si="149"/>
        <v>540</v>
      </c>
      <c r="X436" s="39">
        <f t="shared" si="139"/>
        <v>1.973510299305862</v>
      </c>
      <c r="Y436" s="13">
        <v>135833</v>
      </c>
      <c r="Z436" s="10">
        <f t="shared" si="150"/>
        <v>555</v>
      </c>
      <c r="AA436" s="39">
        <f t="shared" si="140"/>
        <v>2.0568608774483628</v>
      </c>
      <c r="AB436" s="11">
        <v>0</v>
      </c>
      <c r="AC436" s="10">
        <f t="shared" si="151"/>
        <v>150</v>
      </c>
      <c r="AD436" s="39">
        <f t="shared" si="141"/>
        <v>-0.39412401296817229</v>
      </c>
      <c r="AE436" s="11">
        <v>0.86599999999999999</v>
      </c>
      <c r="AF436" s="10">
        <f t="shared" si="152"/>
        <v>555</v>
      </c>
      <c r="AG436" s="39">
        <f t="shared" si="142"/>
        <v>1.7977188936185136</v>
      </c>
      <c r="AH436" s="14">
        <v>0.89300000000000002</v>
      </c>
      <c r="AI436" s="10">
        <f t="shared" si="153"/>
        <v>524</v>
      </c>
      <c r="AJ436" s="39">
        <f t="shared" si="143"/>
        <v>0.28499070118754366</v>
      </c>
      <c r="AK436" s="13">
        <v>450113.80352532654</v>
      </c>
      <c r="AL436" s="44"/>
    </row>
    <row r="437" spans="1:38" x14ac:dyDescent="0.25">
      <c r="A437" t="s">
        <v>1062</v>
      </c>
      <c r="B437" s="5" t="s">
        <v>506</v>
      </c>
      <c r="C437" s="6" t="s">
        <v>172</v>
      </c>
      <c r="D437" s="7" t="s">
        <v>39</v>
      </c>
      <c r="E437" s="42">
        <f t="shared" si="132"/>
        <v>4.7746394971516803</v>
      </c>
      <c r="F437" s="8">
        <v>11.861278263635848</v>
      </c>
      <c r="G437" s="9">
        <f t="shared" si="133"/>
        <v>486</v>
      </c>
      <c r="H437" s="10">
        <f t="shared" si="144"/>
        <v>103</v>
      </c>
      <c r="I437" s="39">
        <f t="shared" si="134"/>
        <v>-0.50594625444644259</v>
      </c>
      <c r="J437" s="11">
        <v>-4.7752808988763995E-2</v>
      </c>
      <c r="K437" s="10">
        <f t="shared" si="145"/>
        <v>345</v>
      </c>
      <c r="L437" s="39">
        <f t="shared" si="135"/>
        <v>0.39881686830787799</v>
      </c>
      <c r="M437" s="11">
        <v>3.9285714285714285E-2</v>
      </c>
      <c r="N437" s="10">
        <f t="shared" si="146"/>
        <v>489</v>
      </c>
      <c r="O437" s="39">
        <f t="shared" si="136"/>
        <v>0.80696419382803874</v>
      </c>
      <c r="P437" s="11">
        <v>0</v>
      </c>
      <c r="Q437" s="10">
        <f t="shared" si="147"/>
        <v>502</v>
      </c>
      <c r="R437" s="39">
        <f t="shared" si="137"/>
        <v>0.56093170477365739</v>
      </c>
      <c r="S437" s="12">
        <v>0</v>
      </c>
      <c r="T437" s="10">
        <f t="shared" si="148"/>
        <v>432</v>
      </c>
      <c r="U437" s="39">
        <f t="shared" si="138"/>
        <v>0.65247256460883252</v>
      </c>
      <c r="V437" s="11">
        <v>2.8315946348733235E-2</v>
      </c>
      <c r="W437" s="10">
        <f t="shared" si="149"/>
        <v>428</v>
      </c>
      <c r="X437" s="39">
        <f t="shared" si="139"/>
        <v>0.61015985026902253</v>
      </c>
      <c r="Y437" s="13">
        <v>97656</v>
      </c>
      <c r="Z437" s="10">
        <f t="shared" si="150"/>
        <v>419</v>
      </c>
      <c r="AA437" s="39">
        <f t="shared" si="140"/>
        <v>0.61470551797434891</v>
      </c>
      <c r="AB437" s="11">
        <v>2.7906976744186046E-2</v>
      </c>
      <c r="AC437" s="10">
        <f t="shared" si="151"/>
        <v>560</v>
      </c>
      <c r="AD437" s="39">
        <f t="shared" si="141"/>
        <v>1.3377348688605624</v>
      </c>
      <c r="AE437" s="11">
        <v>0.99400000000000011</v>
      </c>
      <c r="AF437" s="10">
        <f t="shared" si="152"/>
        <v>510</v>
      </c>
      <c r="AG437" s="39">
        <f t="shared" si="142"/>
        <v>0.98461114748193224</v>
      </c>
      <c r="AH437" s="14">
        <v>1.5569999999999999</v>
      </c>
      <c r="AI437" s="10">
        <f t="shared" si="153"/>
        <v>406</v>
      </c>
      <c r="AJ437" s="39">
        <f t="shared" si="143"/>
        <v>-0.11079857399449533</v>
      </c>
      <c r="AK437" s="13">
        <v>198902.73148680225</v>
      </c>
      <c r="AL437" s="44"/>
    </row>
    <row r="438" spans="1:38" x14ac:dyDescent="0.25">
      <c r="A438" t="s">
        <v>1063</v>
      </c>
      <c r="B438" s="5" t="s">
        <v>374</v>
      </c>
      <c r="C438" s="6" t="s">
        <v>54</v>
      </c>
      <c r="D438" s="7" t="s">
        <v>39</v>
      </c>
      <c r="E438" s="42">
        <f t="shared" si="132"/>
        <v>2.6996020362873185</v>
      </c>
      <c r="F438" s="8">
        <v>17.120045206700645</v>
      </c>
      <c r="G438" s="9">
        <f t="shared" si="133"/>
        <v>382</v>
      </c>
      <c r="H438" s="10">
        <f t="shared" si="144"/>
        <v>169</v>
      </c>
      <c r="I438" s="39">
        <f t="shared" si="134"/>
        <v>-0.34323125512818847</v>
      </c>
      <c r="J438" s="11">
        <v>-1.2114537444933959E-2</v>
      </c>
      <c r="K438" s="10">
        <f t="shared" si="145"/>
        <v>330</v>
      </c>
      <c r="L438" s="39">
        <f t="shared" si="135"/>
        <v>0.34584148582380247</v>
      </c>
      <c r="M438" s="11">
        <v>4.0935672514619881E-2</v>
      </c>
      <c r="N438" s="10">
        <f t="shared" si="146"/>
        <v>489</v>
      </c>
      <c r="O438" s="39">
        <f t="shared" si="136"/>
        <v>0.80696419382803874</v>
      </c>
      <c r="P438" s="11">
        <v>0</v>
      </c>
      <c r="Q438" s="10">
        <f t="shared" si="147"/>
        <v>251</v>
      </c>
      <c r="R438" s="39">
        <f t="shared" si="137"/>
        <v>0.30624997511520147</v>
      </c>
      <c r="S438" s="12">
        <v>2.19</v>
      </c>
      <c r="T438" s="10">
        <f t="shared" si="148"/>
        <v>398</v>
      </c>
      <c r="U438" s="39">
        <f t="shared" si="138"/>
        <v>0.57484230857131768</v>
      </c>
      <c r="V438" s="11">
        <v>3.2631578947368421E-2</v>
      </c>
      <c r="W438" s="10">
        <f t="shared" si="149"/>
        <v>369</v>
      </c>
      <c r="X438" s="39">
        <f t="shared" si="139"/>
        <v>0.2333698828072604</v>
      </c>
      <c r="Y438" s="13">
        <v>87105</v>
      </c>
      <c r="Z438" s="10">
        <f t="shared" si="150"/>
        <v>329</v>
      </c>
      <c r="AA438" s="39">
        <f t="shared" si="140"/>
        <v>0.30509024305902382</v>
      </c>
      <c r="AB438" s="11">
        <v>3.3898305084745763E-2</v>
      </c>
      <c r="AC438" s="10">
        <f t="shared" si="151"/>
        <v>448</v>
      </c>
      <c r="AD438" s="39">
        <f t="shared" si="141"/>
        <v>0.76946867326050872</v>
      </c>
      <c r="AE438" s="11">
        <v>0.95200000000000007</v>
      </c>
      <c r="AF438" s="10">
        <f t="shared" si="152"/>
        <v>64</v>
      </c>
      <c r="AG438" s="39">
        <f t="shared" si="142"/>
        <v>-0.91957943270238107</v>
      </c>
      <c r="AH438" s="14">
        <v>3.1120000000000001</v>
      </c>
      <c r="AI438" s="10">
        <f t="shared" si="153"/>
        <v>138</v>
      </c>
      <c r="AJ438" s="39">
        <f t="shared" si="143"/>
        <v>-0.26856375940936161</v>
      </c>
      <c r="AK438" s="13">
        <v>98767.725705767269</v>
      </c>
      <c r="AL438" s="44"/>
    </row>
    <row r="439" spans="1:38" x14ac:dyDescent="0.25">
      <c r="A439" t="s">
        <v>1064</v>
      </c>
      <c r="B439" s="5" t="s">
        <v>519</v>
      </c>
      <c r="C439" s="6" t="s">
        <v>41</v>
      </c>
      <c r="D439" s="7" t="s">
        <v>34</v>
      </c>
      <c r="E439" s="42">
        <f t="shared" si="132"/>
        <v>4.3912319372561441</v>
      </c>
      <c r="F439" s="8">
        <v>12.832947951401341</v>
      </c>
      <c r="G439" s="9">
        <f t="shared" si="133"/>
        <v>470</v>
      </c>
      <c r="H439" s="10">
        <f t="shared" si="144"/>
        <v>338</v>
      </c>
      <c r="I439" s="39">
        <f t="shared" si="134"/>
        <v>6.2479964662641777E-4</v>
      </c>
      <c r="J439" s="11">
        <v>6.3197729422894922E-2</v>
      </c>
      <c r="K439" s="10">
        <f t="shared" si="145"/>
        <v>423</v>
      </c>
      <c r="L439" s="39">
        <f t="shared" si="135"/>
        <v>0.66746966886077697</v>
      </c>
      <c r="M439" s="11">
        <v>3.091832025842178E-2</v>
      </c>
      <c r="N439" s="10">
        <f t="shared" si="146"/>
        <v>489</v>
      </c>
      <c r="O439" s="39">
        <f t="shared" si="136"/>
        <v>0.80696419382803874</v>
      </c>
      <c r="P439" s="11">
        <v>0</v>
      </c>
      <c r="Q439" s="10">
        <f t="shared" si="147"/>
        <v>502</v>
      </c>
      <c r="R439" s="39">
        <f t="shared" si="137"/>
        <v>0.56093170477365739</v>
      </c>
      <c r="S439" s="12">
        <v>0</v>
      </c>
      <c r="T439" s="10">
        <f t="shared" si="148"/>
        <v>522</v>
      </c>
      <c r="U439" s="39">
        <f t="shared" si="138"/>
        <v>0.87828034078917416</v>
      </c>
      <c r="V439" s="11">
        <v>1.5762807280915746E-2</v>
      </c>
      <c r="W439" s="10">
        <f t="shared" si="149"/>
        <v>443</v>
      </c>
      <c r="X439" s="39">
        <f t="shared" si="139"/>
        <v>0.71386547679816259</v>
      </c>
      <c r="Y439" s="13">
        <v>100560</v>
      </c>
      <c r="Z439" s="10">
        <f t="shared" si="150"/>
        <v>336</v>
      </c>
      <c r="AA439" s="39">
        <f t="shared" si="140"/>
        <v>0.3360977499067847</v>
      </c>
      <c r="AB439" s="11">
        <v>3.3298282509638975E-2</v>
      </c>
      <c r="AC439" s="10">
        <f t="shared" si="151"/>
        <v>448</v>
      </c>
      <c r="AD439" s="39">
        <f t="shared" si="141"/>
        <v>0.76946867326050872</v>
      </c>
      <c r="AE439" s="11">
        <v>0.95200000000000007</v>
      </c>
      <c r="AF439" s="10">
        <f t="shared" si="152"/>
        <v>416</v>
      </c>
      <c r="AG439" s="39">
        <f t="shared" si="142"/>
        <v>0.49478720402616022</v>
      </c>
      <c r="AH439" s="14">
        <v>1.9570000000000001</v>
      </c>
      <c r="AI439" s="10">
        <f t="shared" si="153"/>
        <v>511</v>
      </c>
      <c r="AJ439" s="39">
        <f t="shared" si="143"/>
        <v>0.13961351906570854</v>
      </c>
      <c r="AK439" s="13">
        <v>357841.57670975948</v>
      </c>
      <c r="AL439" s="44"/>
    </row>
    <row r="440" spans="1:38" x14ac:dyDescent="0.25">
      <c r="A440" t="s">
        <v>1065</v>
      </c>
      <c r="B440" s="5" t="s">
        <v>112</v>
      </c>
      <c r="C440" s="6" t="s">
        <v>61</v>
      </c>
      <c r="D440" s="7" t="s">
        <v>39</v>
      </c>
      <c r="E440" s="42">
        <f t="shared" si="132"/>
        <v>-3.7715377023566106</v>
      </c>
      <c r="F440" s="8">
        <v>33.519853105763005</v>
      </c>
      <c r="G440" s="9">
        <f t="shared" si="133"/>
        <v>97</v>
      </c>
      <c r="H440" s="10">
        <f t="shared" si="144"/>
        <v>275</v>
      </c>
      <c r="I440" s="39">
        <f t="shared" si="134"/>
        <v>-0.13429314490989266</v>
      </c>
      <c r="J440" s="11">
        <v>3.3647642679900835E-2</v>
      </c>
      <c r="K440" s="10">
        <f t="shared" si="145"/>
        <v>117</v>
      </c>
      <c r="L440" s="39">
        <f t="shared" si="135"/>
        <v>-0.68035052050205436</v>
      </c>
      <c r="M440" s="11">
        <v>7.2897196261682243E-2</v>
      </c>
      <c r="N440" s="10">
        <f t="shared" si="146"/>
        <v>142</v>
      </c>
      <c r="O440" s="39">
        <f t="shared" si="136"/>
        <v>-0.20140811009904061</v>
      </c>
      <c r="P440" s="11">
        <v>3.7442396313364053E-2</v>
      </c>
      <c r="Q440" s="10">
        <f t="shared" si="147"/>
        <v>71</v>
      </c>
      <c r="R440" s="39">
        <f t="shared" si="137"/>
        <v>-0.57641410164629647</v>
      </c>
      <c r="S440" s="12">
        <v>9.7799999999999994</v>
      </c>
      <c r="T440" s="10">
        <f t="shared" si="148"/>
        <v>199</v>
      </c>
      <c r="U440" s="39">
        <f t="shared" si="138"/>
        <v>2.7357461387426514E-2</v>
      </c>
      <c r="V440" s="11">
        <v>6.3067437005389138E-2</v>
      </c>
      <c r="W440" s="10">
        <f t="shared" si="149"/>
        <v>137</v>
      </c>
      <c r="X440" s="39">
        <f t="shared" si="139"/>
        <v>-0.71465810185840162</v>
      </c>
      <c r="Y440" s="13">
        <v>60558</v>
      </c>
      <c r="Z440" s="10">
        <f t="shared" si="150"/>
        <v>59</v>
      </c>
      <c r="AA440" s="39">
        <f t="shared" si="140"/>
        <v>-1.2547267672044522</v>
      </c>
      <c r="AB440" s="11">
        <v>6.408213843158081E-2</v>
      </c>
      <c r="AC440" s="10">
        <f t="shared" si="151"/>
        <v>166</v>
      </c>
      <c r="AD440" s="39">
        <f t="shared" si="141"/>
        <v>-0.28588283285387489</v>
      </c>
      <c r="AE440" s="11">
        <v>0.87400000000000011</v>
      </c>
      <c r="AF440" s="10">
        <f t="shared" si="152"/>
        <v>13</v>
      </c>
      <c r="AG440" s="39">
        <f t="shared" si="142"/>
        <v>-1.9616798724045357</v>
      </c>
      <c r="AH440" s="14">
        <v>3.9630000000000001</v>
      </c>
      <c r="AI440" s="10">
        <f t="shared" si="153"/>
        <v>104</v>
      </c>
      <c r="AJ440" s="39">
        <f t="shared" si="143"/>
        <v>-0.28689746251140336</v>
      </c>
      <c r="AK440" s="13">
        <v>87131.15670429141</v>
      </c>
      <c r="AL440" s="44">
        <v>1</v>
      </c>
    </row>
    <row r="441" spans="1:38" x14ac:dyDescent="0.25">
      <c r="A441" t="s">
        <v>1066</v>
      </c>
      <c r="B441" s="5" t="s">
        <v>253</v>
      </c>
      <c r="C441" s="6" t="s">
        <v>61</v>
      </c>
      <c r="D441" s="7" t="s">
        <v>39</v>
      </c>
      <c r="E441" s="42">
        <f t="shared" si="132"/>
        <v>-0.77796675768554058</v>
      </c>
      <c r="F441" s="8">
        <v>25.93324697336195</v>
      </c>
      <c r="G441" s="9">
        <f t="shared" si="133"/>
        <v>195</v>
      </c>
      <c r="H441" s="10">
        <f t="shared" si="144"/>
        <v>251</v>
      </c>
      <c r="I441" s="39">
        <f t="shared" si="134"/>
        <v>-0.16842749561178727</v>
      </c>
      <c r="J441" s="11">
        <v>2.6171446481742633E-2</v>
      </c>
      <c r="K441" s="10">
        <f t="shared" si="145"/>
        <v>241</v>
      </c>
      <c r="L441" s="39">
        <f t="shared" si="135"/>
        <v>-4.7396877000460691E-2</v>
      </c>
      <c r="M441" s="11">
        <v>5.318337781166603E-2</v>
      </c>
      <c r="N441" s="10">
        <f t="shared" si="146"/>
        <v>363</v>
      </c>
      <c r="O441" s="39">
        <f t="shared" si="136"/>
        <v>0.48164149733256989</v>
      </c>
      <c r="P441" s="11">
        <v>1.2079726192872961E-2</v>
      </c>
      <c r="Q441" s="10">
        <f t="shared" si="147"/>
        <v>345</v>
      </c>
      <c r="R441" s="39">
        <f t="shared" si="137"/>
        <v>0.42835765371857076</v>
      </c>
      <c r="S441" s="12">
        <v>1.1399999999999999</v>
      </c>
      <c r="T441" s="10">
        <f t="shared" si="148"/>
        <v>255</v>
      </c>
      <c r="U441" s="39">
        <f t="shared" si="138"/>
        <v>0.223752755053679</v>
      </c>
      <c r="V441" s="11">
        <v>5.2149400986610292E-2</v>
      </c>
      <c r="W441" s="10">
        <f t="shared" si="149"/>
        <v>115</v>
      </c>
      <c r="X441" s="39">
        <f t="shared" si="139"/>
        <v>-0.80847169720690404</v>
      </c>
      <c r="Y441" s="13">
        <v>57931</v>
      </c>
      <c r="Z441" s="10">
        <f t="shared" si="150"/>
        <v>188</v>
      </c>
      <c r="AA441" s="39">
        <f t="shared" si="140"/>
        <v>-0.23098558602788852</v>
      </c>
      <c r="AB441" s="11">
        <v>4.4271844660194175E-2</v>
      </c>
      <c r="AC441" s="10">
        <f t="shared" si="151"/>
        <v>110</v>
      </c>
      <c r="AD441" s="39">
        <f t="shared" si="141"/>
        <v>-0.59707622568247709</v>
      </c>
      <c r="AE441" s="11">
        <v>0.85099999999999998</v>
      </c>
      <c r="AF441" s="10">
        <f t="shared" si="152"/>
        <v>111</v>
      </c>
      <c r="AG441" s="39">
        <f t="shared" si="142"/>
        <v>-0.62323594691163908</v>
      </c>
      <c r="AH441" s="14">
        <v>2.87</v>
      </c>
      <c r="AI441" s="10">
        <f t="shared" si="153"/>
        <v>151</v>
      </c>
      <c r="AJ441" s="39">
        <f t="shared" si="143"/>
        <v>-0.26168029996847586</v>
      </c>
      <c r="AK441" s="13">
        <v>103136.72035496106</v>
      </c>
      <c r="AL441" s="44"/>
    </row>
    <row r="442" spans="1:38" x14ac:dyDescent="0.25">
      <c r="A442" t="s">
        <v>1067</v>
      </c>
      <c r="B442" s="5" t="s">
        <v>432</v>
      </c>
      <c r="C442" s="6" t="s">
        <v>81</v>
      </c>
      <c r="D442" s="7" t="s">
        <v>34</v>
      </c>
      <c r="E442" s="42">
        <f t="shared" si="132"/>
        <v>3.5517938068938766</v>
      </c>
      <c r="F442" s="8">
        <v>14.960335805333568</v>
      </c>
      <c r="G442" s="9">
        <f t="shared" si="133"/>
        <v>425</v>
      </c>
      <c r="H442" s="10">
        <f t="shared" si="144"/>
        <v>187</v>
      </c>
      <c r="I442" s="39">
        <f t="shared" si="134"/>
        <v>-0.3050378102612667</v>
      </c>
      <c r="J442" s="11">
        <v>-3.7493076562566952E-3</v>
      </c>
      <c r="K442" s="10">
        <f t="shared" si="145"/>
        <v>459</v>
      </c>
      <c r="L442" s="39">
        <f t="shared" si="135"/>
        <v>0.85313817183709451</v>
      </c>
      <c r="M442" s="11">
        <v>2.5135534746180386E-2</v>
      </c>
      <c r="N442" s="10">
        <f t="shared" si="146"/>
        <v>460</v>
      </c>
      <c r="O442" s="39">
        <f t="shared" si="136"/>
        <v>0.67975137660338925</v>
      </c>
      <c r="P442" s="11">
        <v>4.7236052597982893E-3</v>
      </c>
      <c r="Q442" s="10">
        <f t="shared" si="147"/>
        <v>333</v>
      </c>
      <c r="R442" s="39">
        <f t="shared" si="137"/>
        <v>0.41440249044961425</v>
      </c>
      <c r="S442" s="12">
        <v>1.26</v>
      </c>
      <c r="T442" s="10">
        <f t="shared" si="148"/>
        <v>374</v>
      </c>
      <c r="U442" s="39">
        <f t="shared" si="138"/>
        <v>0.51150800045568956</v>
      </c>
      <c r="V442" s="11">
        <v>3.6152469108850366E-2</v>
      </c>
      <c r="W442" s="10">
        <f t="shared" si="149"/>
        <v>429</v>
      </c>
      <c r="X442" s="39">
        <f t="shared" si="139"/>
        <v>0.61190970416018231</v>
      </c>
      <c r="Y442" s="13">
        <v>97705</v>
      </c>
      <c r="Z442" s="10">
        <f t="shared" si="150"/>
        <v>421</v>
      </c>
      <c r="AA442" s="39">
        <f t="shared" si="140"/>
        <v>0.61955352785226914</v>
      </c>
      <c r="AB442" s="11">
        <v>2.7813163481953295E-2</v>
      </c>
      <c r="AC442" s="10">
        <f t="shared" si="151"/>
        <v>383</v>
      </c>
      <c r="AD442" s="39">
        <f t="shared" si="141"/>
        <v>0.58004660806048947</v>
      </c>
      <c r="AE442" s="11">
        <v>0.93799999999999994</v>
      </c>
      <c r="AF442" s="10">
        <f t="shared" si="152"/>
        <v>311</v>
      </c>
      <c r="AG442" s="39">
        <f t="shared" si="142"/>
        <v>0.14456308445528357</v>
      </c>
      <c r="AH442" s="14">
        <v>2.2429999999999999</v>
      </c>
      <c r="AI442" s="10">
        <f t="shared" si="153"/>
        <v>343</v>
      </c>
      <c r="AJ442" s="39">
        <f t="shared" si="143"/>
        <v>-0.15417504878214136</v>
      </c>
      <c r="AK442" s="13">
        <v>171371.28630642241</v>
      </c>
      <c r="AL442" s="44"/>
    </row>
    <row r="443" spans="1:38" x14ac:dyDescent="0.25">
      <c r="A443" t="s">
        <v>1068</v>
      </c>
      <c r="B443" s="5" t="s">
        <v>560</v>
      </c>
      <c r="C443" s="6" t="s">
        <v>54</v>
      </c>
      <c r="D443" s="7" t="s">
        <v>39</v>
      </c>
      <c r="E443" s="42">
        <f t="shared" si="132"/>
        <v>5.7439882720042821</v>
      </c>
      <c r="F443" s="8">
        <v>9.4046578942995716</v>
      </c>
      <c r="G443" s="9">
        <f t="shared" si="133"/>
        <v>525</v>
      </c>
      <c r="H443" s="10">
        <f t="shared" si="144"/>
        <v>341</v>
      </c>
      <c r="I443" s="39">
        <f t="shared" si="134"/>
        <v>7.6107693124977879E-3</v>
      </c>
      <c r="J443" s="11">
        <v>6.472781506338543E-2</v>
      </c>
      <c r="K443" s="10">
        <f t="shared" si="145"/>
        <v>115</v>
      </c>
      <c r="L443" s="39">
        <f t="shared" si="135"/>
        <v>-0.69631735668025052</v>
      </c>
      <c r="M443" s="11">
        <v>7.3394495412844041E-2</v>
      </c>
      <c r="N443" s="10">
        <f t="shared" si="146"/>
        <v>489</v>
      </c>
      <c r="O443" s="39">
        <f t="shared" si="136"/>
        <v>0.80696419382803874</v>
      </c>
      <c r="P443" s="11">
        <v>0</v>
      </c>
      <c r="Q443" s="10">
        <f t="shared" si="147"/>
        <v>490</v>
      </c>
      <c r="R443" s="39">
        <f t="shared" si="137"/>
        <v>0.5446506809598749</v>
      </c>
      <c r="S443" s="12">
        <v>0.14000000000000001</v>
      </c>
      <c r="T443" s="10">
        <f t="shared" si="148"/>
        <v>305</v>
      </c>
      <c r="U443" s="39">
        <f t="shared" si="138"/>
        <v>0.3538690858597035</v>
      </c>
      <c r="V443" s="11">
        <v>4.4915954808487188E-2</v>
      </c>
      <c r="W443" s="10">
        <f t="shared" si="149"/>
        <v>535</v>
      </c>
      <c r="X443" s="39">
        <f t="shared" si="139"/>
        <v>1.832164958464837</v>
      </c>
      <c r="Y443" s="13">
        <v>131875</v>
      </c>
      <c r="Z443" s="10">
        <f t="shared" si="150"/>
        <v>486</v>
      </c>
      <c r="AA443" s="39">
        <f t="shared" si="140"/>
        <v>0.87948547878089767</v>
      </c>
      <c r="AB443" s="11">
        <v>2.2783251231527094E-2</v>
      </c>
      <c r="AC443" s="10">
        <f t="shared" si="151"/>
        <v>545</v>
      </c>
      <c r="AD443" s="39">
        <f t="shared" si="141"/>
        <v>1.148312803660543</v>
      </c>
      <c r="AE443" s="11">
        <v>0.98</v>
      </c>
      <c r="AF443" s="10">
        <f t="shared" si="152"/>
        <v>517</v>
      </c>
      <c r="AG443" s="39">
        <f t="shared" si="142"/>
        <v>1.0372672214034275</v>
      </c>
      <c r="AH443" s="14">
        <v>1.514</v>
      </c>
      <c r="AI443" s="10">
        <f t="shared" si="153"/>
        <v>527</v>
      </c>
      <c r="AJ443" s="39">
        <f t="shared" si="143"/>
        <v>0.36560364776587173</v>
      </c>
      <c r="AK443" s="13">
        <v>501279.57783998403</v>
      </c>
      <c r="AL443" s="44"/>
    </row>
    <row r="444" spans="1:38" x14ac:dyDescent="0.25">
      <c r="A444" t="s">
        <v>1069</v>
      </c>
      <c r="B444" s="5" t="s">
        <v>162</v>
      </c>
      <c r="C444" s="6" t="s">
        <v>19</v>
      </c>
      <c r="D444" s="7" t="s">
        <v>20</v>
      </c>
      <c r="E444" s="42">
        <f t="shared" si="132"/>
        <v>-4.0669553289529858</v>
      </c>
      <c r="F444" s="8">
        <v>34.26852992651618</v>
      </c>
      <c r="G444" s="9">
        <f t="shared" si="133"/>
        <v>89</v>
      </c>
      <c r="H444" s="10">
        <f t="shared" si="144"/>
        <v>137</v>
      </c>
      <c r="I444" s="39">
        <f t="shared" si="134"/>
        <v>-0.4004533999497466</v>
      </c>
      <c r="J444" s="11">
        <v>-2.4647483663877146E-2</v>
      </c>
      <c r="K444" s="10">
        <f t="shared" si="145"/>
        <v>313</v>
      </c>
      <c r="L444" s="39">
        <f t="shared" si="135"/>
        <v>0.26256402677660945</v>
      </c>
      <c r="M444" s="11">
        <v>4.3529411764705879E-2</v>
      </c>
      <c r="N444" s="10">
        <f t="shared" si="146"/>
        <v>111</v>
      </c>
      <c r="O444" s="39">
        <f t="shared" si="136"/>
        <v>-0.45181722627720439</v>
      </c>
      <c r="P444" s="11">
        <v>4.6740467404674045E-2</v>
      </c>
      <c r="Q444" s="10">
        <f t="shared" si="147"/>
        <v>158</v>
      </c>
      <c r="R444" s="39">
        <f t="shared" si="137"/>
        <v>2.4820849191245511E-2</v>
      </c>
      <c r="S444" s="12">
        <v>4.6100000000000003</v>
      </c>
      <c r="T444" s="10">
        <f t="shared" si="148"/>
        <v>156</v>
      </c>
      <c r="U444" s="39">
        <f t="shared" si="138"/>
        <v>-0.21265740072043585</v>
      </c>
      <c r="V444" s="11">
        <v>7.6410378481313976E-2</v>
      </c>
      <c r="W444" s="10">
        <f t="shared" si="149"/>
        <v>81</v>
      </c>
      <c r="X444" s="39">
        <f t="shared" si="139"/>
        <v>-0.9373180816825023</v>
      </c>
      <c r="Y444" s="13">
        <v>54323</v>
      </c>
      <c r="Z444" s="10">
        <f t="shared" si="150"/>
        <v>78</v>
      </c>
      <c r="AA444" s="39">
        <f t="shared" si="140"/>
        <v>-0.99551861665371266</v>
      </c>
      <c r="AB444" s="11">
        <v>5.9066232356134639E-2</v>
      </c>
      <c r="AC444" s="10">
        <f t="shared" si="151"/>
        <v>73</v>
      </c>
      <c r="AD444" s="39">
        <f t="shared" si="141"/>
        <v>-0.94886006105393883</v>
      </c>
      <c r="AE444" s="11">
        <v>0.82499999999999996</v>
      </c>
      <c r="AF444" s="10">
        <f t="shared" si="152"/>
        <v>18</v>
      </c>
      <c r="AG444" s="39">
        <f t="shared" si="142"/>
        <v>-1.7290134992630442</v>
      </c>
      <c r="AH444" s="14">
        <v>3.7730000000000001</v>
      </c>
      <c r="AI444" s="10">
        <f t="shared" si="153"/>
        <v>53</v>
      </c>
      <c r="AJ444" s="39">
        <f t="shared" si="143"/>
        <v>-0.31551629458956953</v>
      </c>
      <c r="AK444" s="13">
        <v>68966.522294882598</v>
      </c>
      <c r="AL444" s="44"/>
    </row>
    <row r="445" spans="1:38" x14ac:dyDescent="0.25">
      <c r="A445" t="s">
        <v>1070</v>
      </c>
      <c r="B445" s="5" t="s">
        <v>414</v>
      </c>
      <c r="C445" s="6" t="s">
        <v>93</v>
      </c>
      <c r="D445" s="7" t="s">
        <v>34</v>
      </c>
      <c r="E445" s="42">
        <f t="shared" si="132"/>
        <v>2.3001086305399689</v>
      </c>
      <c r="F445" s="8">
        <v>18.132481249778834</v>
      </c>
      <c r="G445" s="9">
        <f t="shared" si="133"/>
        <v>355</v>
      </c>
      <c r="H445" s="10">
        <f t="shared" si="144"/>
        <v>173</v>
      </c>
      <c r="I445" s="39">
        <f t="shared" si="134"/>
        <v>-0.3311163756537624</v>
      </c>
      <c r="J445" s="11">
        <v>-9.4611043487883295E-3</v>
      </c>
      <c r="K445" s="10">
        <f t="shared" si="145"/>
        <v>248</v>
      </c>
      <c r="L445" s="39">
        <f t="shared" si="135"/>
        <v>-2.8291677346551056E-2</v>
      </c>
      <c r="M445" s="11">
        <v>5.2588331963845519E-2</v>
      </c>
      <c r="N445" s="10">
        <f t="shared" si="146"/>
        <v>397</v>
      </c>
      <c r="O445" s="39">
        <f t="shared" si="136"/>
        <v>0.55392367350172911</v>
      </c>
      <c r="P445" s="11">
        <v>9.3957791269152942E-3</v>
      </c>
      <c r="Q445" s="10">
        <f t="shared" si="147"/>
        <v>314</v>
      </c>
      <c r="R445" s="39">
        <f t="shared" si="137"/>
        <v>0.3981214666358317</v>
      </c>
      <c r="S445" s="12">
        <v>1.4</v>
      </c>
      <c r="T445" s="10">
        <f t="shared" si="148"/>
        <v>340</v>
      </c>
      <c r="U445" s="39">
        <f t="shared" si="138"/>
        <v>0.42795713280563935</v>
      </c>
      <c r="V445" s="11">
        <v>4.0797241218072357E-2</v>
      </c>
      <c r="W445" s="10">
        <f t="shared" si="149"/>
        <v>363</v>
      </c>
      <c r="X445" s="39">
        <f t="shared" si="139"/>
        <v>0.20901477354662901</v>
      </c>
      <c r="Y445" s="13">
        <v>86423</v>
      </c>
      <c r="Z445" s="10">
        <f t="shared" si="150"/>
        <v>267</v>
      </c>
      <c r="AA445" s="39">
        <f t="shared" si="140"/>
        <v>0.14232198761117026</v>
      </c>
      <c r="AB445" s="11">
        <v>3.7048014226437463E-2</v>
      </c>
      <c r="AC445" s="10">
        <f t="shared" si="151"/>
        <v>420</v>
      </c>
      <c r="AD445" s="39">
        <f t="shared" si="141"/>
        <v>0.68828778817478531</v>
      </c>
      <c r="AE445" s="11">
        <v>0.94599999999999995</v>
      </c>
      <c r="AF445" s="10">
        <f t="shared" si="152"/>
        <v>274</v>
      </c>
      <c r="AG445" s="39">
        <f t="shared" si="142"/>
        <v>4.1700056329571376E-2</v>
      </c>
      <c r="AH445" s="14">
        <v>2.327</v>
      </c>
      <c r="AI445" s="10">
        <f t="shared" si="153"/>
        <v>332</v>
      </c>
      <c r="AJ445" s="39">
        <f t="shared" si="143"/>
        <v>-0.16036477027252102</v>
      </c>
      <c r="AK445" s="13">
        <v>167442.61347792548</v>
      </c>
      <c r="AL445" s="44"/>
    </row>
    <row r="446" spans="1:38" x14ac:dyDescent="0.25">
      <c r="A446" t="s">
        <v>1071</v>
      </c>
      <c r="B446" s="5" t="s">
        <v>333</v>
      </c>
      <c r="C446" s="6" t="s">
        <v>93</v>
      </c>
      <c r="D446" s="7" t="s">
        <v>34</v>
      </c>
      <c r="E446" s="42">
        <f t="shared" si="132"/>
        <v>1.052585611434218</v>
      </c>
      <c r="F446" s="8">
        <v>21.294078540100983</v>
      </c>
      <c r="G446" s="9">
        <f t="shared" si="133"/>
        <v>274</v>
      </c>
      <c r="H446" s="10">
        <f t="shared" si="144"/>
        <v>172</v>
      </c>
      <c r="I446" s="39">
        <f t="shared" si="134"/>
        <v>-0.3318337712818531</v>
      </c>
      <c r="J446" s="11">
        <v>-9.6182302456347957E-3</v>
      </c>
      <c r="K446" s="10">
        <f t="shared" si="145"/>
        <v>529</v>
      </c>
      <c r="L446" s="39">
        <f t="shared" si="135"/>
        <v>1.203816441523099</v>
      </c>
      <c r="M446" s="11">
        <v>1.4213395638629283E-2</v>
      </c>
      <c r="N446" s="10">
        <f t="shared" si="146"/>
        <v>206</v>
      </c>
      <c r="O446" s="39">
        <f t="shared" si="136"/>
        <v>9.9505665108017088E-2</v>
      </c>
      <c r="P446" s="11">
        <v>2.6269010468101917E-2</v>
      </c>
      <c r="Q446" s="10">
        <f t="shared" si="147"/>
        <v>393</v>
      </c>
      <c r="R446" s="39">
        <f t="shared" si="137"/>
        <v>0.47603779488750547</v>
      </c>
      <c r="S446" s="12">
        <v>0.73</v>
      </c>
      <c r="T446" s="10">
        <f t="shared" si="148"/>
        <v>397</v>
      </c>
      <c r="U446" s="39">
        <f t="shared" si="138"/>
        <v>0.56955069105285683</v>
      </c>
      <c r="V446" s="11">
        <v>3.2925751325869182E-2</v>
      </c>
      <c r="W446" s="10">
        <f t="shared" si="149"/>
        <v>341</v>
      </c>
      <c r="X446" s="39">
        <f t="shared" si="139"/>
        <v>0.10091665663763895</v>
      </c>
      <c r="Y446" s="13">
        <v>83396</v>
      </c>
      <c r="Z446" s="10">
        <f t="shared" si="150"/>
        <v>155</v>
      </c>
      <c r="AA446" s="39">
        <f t="shared" si="140"/>
        <v>-0.39686807345214264</v>
      </c>
      <c r="AB446" s="11">
        <v>4.7481816934266501E-2</v>
      </c>
      <c r="AC446" s="10">
        <f t="shared" si="151"/>
        <v>200</v>
      </c>
      <c r="AD446" s="39">
        <f t="shared" si="141"/>
        <v>-9.6460767653858526E-2</v>
      </c>
      <c r="AE446" s="11">
        <v>0.88800000000000001</v>
      </c>
      <c r="AF446" s="10">
        <f t="shared" si="152"/>
        <v>413</v>
      </c>
      <c r="AG446" s="39">
        <f t="shared" si="142"/>
        <v>0.46294864770153504</v>
      </c>
      <c r="AH446" s="14">
        <v>1.9830000000000001</v>
      </c>
      <c r="AI446" s="10">
        <f t="shared" si="153"/>
        <v>366</v>
      </c>
      <c r="AJ446" s="39">
        <f t="shared" si="143"/>
        <v>-0.1353167385259775</v>
      </c>
      <c r="AK446" s="13">
        <v>183340.82826560535</v>
      </c>
      <c r="AL446" s="44"/>
    </row>
    <row r="447" spans="1:38" x14ac:dyDescent="0.25">
      <c r="A447" t="s">
        <v>1072</v>
      </c>
      <c r="B447" s="5" t="s">
        <v>563</v>
      </c>
      <c r="C447" s="6" t="s">
        <v>93</v>
      </c>
      <c r="D447" s="7" t="s">
        <v>34</v>
      </c>
      <c r="E447" s="42">
        <f t="shared" si="132"/>
        <v>5.3202242937933981</v>
      </c>
      <c r="F447" s="8">
        <v>10.478602843394006</v>
      </c>
      <c r="G447" s="9">
        <f t="shared" si="133"/>
        <v>504</v>
      </c>
      <c r="H447" s="10">
        <f t="shared" si="144"/>
        <v>204</v>
      </c>
      <c r="I447" s="39">
        <f t="shared" si="134"/>
        <v>-0.2570996249492451</v>
      </c>
      <c r="J447" s="11">
        <v>6.7502410800386325E-3</v>
      </c>
      <c r="K447" s="10">
        <f t="shared" si="145"/>
        <v>165</v>
      </c>
      <c r="L447" s="39">
        <f t="shared" si="135"/>
        <v>-0.34383309691255598</v>
      </c>
      <c r="M447" s="11">
        <v>6.2416107382550337E-2</v>
      </c>
      <c r="N447" s="10">
        <f t="shared" si="146"/>
        <v>489</v>
      </c>
      <c r="O447" s="39">
        <f t="shared" si="136"/>
        <v>0.80696419382803874</v>
      </c>
      <c r="P447" s="11">
        <v>0</v>
      </c>
      <c r="Q447" s="10">
        <f t="shared" si="147"/>
        <v>502</v>
      </c>
      <c r="R447" s="39">
        <f t="shared" si="137"/>
        <v>0.56093170477365739</v>
      </c>
      <c r="S447" s="12">
        <v>0</v>
      </c>
      <c r="T447" s="10">
        <f t="shared" si="148"/>
        <v>276</v>
      </c>
      <c r="U447" s="39">
        <f t="shared" si="138"/>
        <v>0.29492521594765603</v>
      </c>
      <c r="V447" s="11">
        <v>4.8192771084337352E-2</v>
      </c>
      <c r="W447" s="10">
        <f t="shared" si="149"/>
        <v>496</v>
      </c>
      <c r="X447" s="39">
        <f t="shared" si="139"/>
        <v>1.1359730889105717</v>
      </c>
      <c r="Y447" s="13">
        <v>112380</v>
      </c>
      <c r="Z447" s="10">
        <f t="shared" si="150"/>
        <v>427</v>
      </c>
      <c r="AA447" s="39">
        <f t="shared" si="140"/>
        <v>0.66315265803711432</v>
      </c>
      <c r="AB447" s="11">
        <v>2.6969481902058199E-2</v>
      </c>
      <c r="AC447" s="10">
        <f t="shared" si="151"/>
        <v>559</v>
      </c>
      <c r="AD447" s="39">
        <f t="shared" si="141"/>
        <v>1.3106745738319867</v>
      </c>
      <c r="AE447" s="11">
        <v>0.99199999999999999</v>
      </c>
      <c r="AF447" s="10">
        <f t="shared" si="152"/>
        <v>557</v>
      </c>
      <c r="AG447" s="39">
        <f t="shared" si="142"/>
        <v>1.9275222386342932</v>
      </c>
      <c r="AH447" s="14">
        <v>0.78700000000000003</v>
      </c>
      <c r="AI447" s="10">
        <f t="shared" si="153"/>
        <v>542</v>
      </c>
      <c r="AJ447" s="39">
        <f t="shared" si="143"/>
        <v>0.86382191708500267</v>
      </c>
      <c r="AK447" s="13">
        <v>817503.26906373445</v>
      </c>
      <c r="AL447" s="44"/>
    </row>
    <row r="448" spans="1:38" x14ac:dyDescent="0.25">
      <c r="A448" t="s">
        <v>1073</v>
      </c>
      <c r="B448" s="5" t="s">
        <v>21</v>
      </c>
      <c r="C448" s="6" t="s">
        <v>22</v>
      </c>
      <c r="D448" s="7" t="s">
        <v>20</v>
      </c>
      <c r="E448" s="42">
        <f t="shared" si="132"/>
        <v>-16.293083520042355</v>
      </c>
      <c r="F448" s="8">
        <v>65.253203690522056</v>
      </c>
      <c r="G448" s="9">
        <f t="shared" si="133"/>
        <v>14</v>
      </c>
      <c r="H448" s="10">
        <f t="shared" si="144"/>
        <v>20</v>
      </c>
      <c r="I448" s="39">
        <f t="shared" si="134"/>
        <v>-1.1312413285221452</v>
      </c>
      <c r="J448" s="11">
        <v>-0.18470659775007603</v>
      </c>
      <c r="K448" s="10">
        <f t="shared" si="145"/>
        <v>1</v>
      </c>
      <c r="L448" s="39">
        <f t="shared" si="135"/>
        <v>-5.0297690773384724</v>
      </c>
      <c r="M448" s="11">
        <v>0.20836311651179415</v>
      </c>
      <c r="N448" s="10">
        <f t="shared" si="146"/>
        <v>8</v>
      </c>
      <c r="O448" s="39">
        <f t="shared" si="136"/>
        <v>-3.9713652912189636</v>
      </c>
      <c r="P448" s="11">
        <v>0.17742663656884877</v>
      </c>
      <c r="Q448" s="10">
        <f t="shared" si="147"/>
        <v>227</v>
      </c>
      <c r="R448" s="39">
        <f t="shared" si="137"/>
        <v>0.2597327642186798</v>
      </c>
      <c r="S448" s="12">
        <v>2.59</v>
      </c>
      <c r="T448" s="10">
        <f t="shared" si="148"/>
        <v>4</v>
      </c>
      <c r="U448" s="39">
        <f t="shared" si="138"/>
        <v>-4.1029242559968617</v>
      </c>
      <c r="V448" s="11">
        <v>0.29267866503582035</v>
      </c>
      <c r="W448" s="10">
        <f t="shared" si="149"/>
        <v>2</v>
      </c>
      <c r="X448" s="39">
        <f t="shared" si="139"/>
        <v>-1.8631693466255073</v>
      </c>
      <c r="Y448" s="13">
        <v>28397</v>
      </c>
      <c r="Z448" s="10">
        <f t="shared" si="150"/>
        <v>17</v>
      </c>
      <c r="AA448" s="39">
        <f t="shared" si="140"/>
        <v>-2.1621752699058505</v>
      </c>
      <c r="AB448" s="11">
        <v>8.1642066420664211E-2</v>
      </c>
      <c r="AC448" s="10">
        <f t="shared" si="151"/>
        <v>19</v>
      </c>
      <c r="AD448" s="39">
        <f t="shared" si="141"/>
        <v>-2.3695255500540711</v>
      </c>
      <c r="AE448" s="11">
        <v>0.72</v>
      </c>
      <c r="AF448" s="10">
        <f t="shared" si="152"/>
        <v>14</v>
      </c>
      <c r="AG448" s="39">
        <f t="shared" si="142"/>
        <v>-1.8233046083782802</v>
      </c>
      <c r="AH448" s="14">
        <v>3.85</v>
      </c>
      <c r="AI448" s="10">
        <f t="shared" si="153"/>
        <v>13</v>
      </c>
      <c r="AJ448" s="39">
        <f t="shared" si="143"/>
        <v>-0.35031126760022385</v>
      </c>
      <c r="AK448" s="13">
        <v>46881.834761250684</v>
      </c>
      <c r="AL448" s="44">
        <v>1</v>
      </c>
    </row>
    <row r="449" spans="1:38" x14ac:dyDescent="0.25">
      <c r="A449" t="s">
        <v>1074</v>
      </c>
      <c r="B449" s="5" t="s">
        <v>348</v>
      </c>
      <c r="C449" s="6" t="s">
        <v>71</v>
      </c>
      <c r="D449" s="7" t="s">
        <v>34</v>
      </c>
      <c r="E449" s="42">
        <f t="shared" si="132"/>
        <v>1.8641518457724093</v>
      </c>
      <c r="F449" s="8">
        <v>19.237326425627117</v>
      </c>
      <c r="G449" s="9">
        <f t="shared" si="133"/>
        <v>322</v>
      </c>
      <c r="H449" s="10">
        <f t="shared" si="144"/>
        <v>412</v>
      </c>
      <c r="I449" s="39">
        <f t="shared" si="134"/>
        <v>0.19095092342624922</v>
      </c>
      <c r="J449" s="11">
        <v>0.10488346281909</v>
      </c>
      <c r="K449" s="10">
        <f t="shared" si="145"/>
        <v>489</v>
      </c>
      <c r="L449" s="39">
        <f t="shared" si="135"/>
        <v>0.97485035027003786</v>
      </c>
      <c r="M449" s="11">
        <v>2.1344717182497332E-2</v>
      </c>
      <c r="N449" s="10">
        <f t="shared" si="146"/>
        <v>244</v>
      </c>
      <c r="O449" s="39">
        <f t="shared" si="136"/>
        <v>0.22917712583292774</v>
      </c>
      <c r="P449" s="11">
        <v>2.1454112038140644E-2</v>
      </c>
      <c r="Q449" s="10">
        <f t="shared" si="147"/>
        <v>502</v>
      </c>
      <c r="R449" s="39">
        <f t="shared" si="137"/>
        <v>0.56093170477365739</v>
      </c>
      <c r="S449" s="12">
        <v>0</v>
      </c>
      <c r="T449" s="10">
        <f t="shared" si="148"/>
        <v>474</v>
      </c>
      <c r="U449" s="39">
        <f t="shared" si="138"/>
        <v>0.75173152821921552</v>
      </c>
      <c r="V449" s="11">
        <v>2.2797927461139896E-2</v>
      </c>
      <c r="W449" s="10">
        <f t="shared" si="149"/>
        <v>119</v>
      </c>
      <c r="X449" s="39">
        <f t="shared" si="139"/>
        <v>-0.80236506423979559</v>
      </c>
      <c r="Y449" s="13">
        <v>58102</v>
      </c>
      <c r="Z449" s="10">
        <f t="shared" si="150"/>
        <v>261</v>
      </c>
      <c r="AA449" s="39">
        <f t="shared" si="140"/>
        <v>9.7534480690618541E-2</v>
      </c>
      <c r="AB449" s="11">
        <v>3.7914691943127965E-2</v>
      </c>
      <c r="AC449" s="10">
        <f t="shared" si="151"/>
        <v>445</v>
      </c>
      <c r="AD449" s="39">
        <f t="shared" si="141"/>
        <v>0.75593852574622022</v>
      </c>
      <c r="AE449" s="11">
        <v>0.95099999999999996</v>
      </c>
      <c r="AF449" s="10">
        <f t="shared" si="152"/>
        <v>301</v>
      </c>
      <c r="AG449" s="39">
        <f t="shared" si="142"/>
        <v>0.11517364784793722</v>
      </c>
      <c r="AH449" s="14">
        <v>2.2669999999999999</v>
      </c>
      <c r="AI449" s="10">
        <f t="shared" si="153"/>
        <v>275</v>
      </c>
      <c r="AJ449" s="39">
        <f t="shared" si="143"/>
        <v>-0.19616074254596227</v>
      </c>
      <c r="AK449" s="13">
        <v>144722.58255910754</v>
      </c>
      <c r="AL449" s="44"/>
    </row>
    <row r="450" spans="1:38" x14ac:dyDescent="0.25">
      <c r="A450" t="s">
        <v>1075</v>
      </c>
      <c r="B450" s="5" t="s">
        <v>330</v>
      </c>
      <c r="C450" s="6" t="s">
        <v>49</v>
      </c>
      <c r="D450" s="7" t="s">
        <v>39</v>
      </c>
      <c r="E450" s="42">
        <f t="shared" si="132"/>
        <v>0.48352349893819507</v>
      </c>
      <c r="F450" s="8">
        <v>22.736252516323152</v>
      </c>
      <c r="G450" s="9">
        <f t="shared" si="133"/>
        <v>248</v>
      </c>
      <c r="H450" s="10">
        <f t="shared" si="144"/>
        <v>406</v>
      </c>
      <c r="I450" s="39">
        <f t="shared" si="134"/>
        <v>0.18062243775620251</v>
      </c>
      <c r="J450" s="11">
        <v>0.10262129044107993</v>
      </c>
      <c r="K450" s="10">
        <f t="shared" si="145"/>
        <v>271</v>
      </c>
      <c r="L450" s="39">
        <f t="shared" si="135"/>
        <v>6.0086069402533672E-2</v>
      </c>
      <c r="M450" s="11">
        <v>4.9835740407859666E-2</v>
      </c>
      <c r="N450" s="10">
        <f t="shared" si="146"/>
        <v>236</v>
      </c>
      <c r="O450" s="39">
        <f t="shared" si="136"/>
        <v>0.21299513854101992</v>
      </c>
      <c r="P450" s="11">
        <v>2.2054973821989527E-2</v>
      </c>
      <c r="Q450" s="10">
        <f t="shared" si="147"/>
        <v>334</v>
      </c>
      <c r="R450" s="39">
        <f t="shared" si="137"/>
        <v>0.41556542072202729</v>
      </c>
      <c r="S450" s="12">
        <v>1.25</v>
      </c>
      <c r="T450" s="10">
        <f t="shared" si="148"/>
        <v>217</v>
      </c>
      <c r="U450" s="39">
        <f t="shared" si="138"/>
        <v>8.5832166511988633E-2</v>
      </c>
      <c r="V450" s="11">
        <v>5.9816702607331892E-2</v>
      </c>
      <c r="W450" s="10">
        <f t="shared" si="149"/>
        <v>257</v>
      </c>
      <c r="X450" s="39">
        <f t="shared" si="139"/>
        <v>-0.29844285488969363</v>
      </c>
      <c r="Y450" s="13">
        <v>72213</v>
      </c>
      <c r="Z450" s="10">
        <f t="shared" si="150"/>
        <v>245</v>
      </c>
      <c r="AA450" s="39">
        <f t="shared" si="140"/>
        <v>4.1448762583428271E-2</v>
      </c>
      <c r="AB450" s="11">
        <v>3.9E-2</v>
      </c>
      <c r="AC450" s="10">
        <f t="shared" si="151"/>
        <v>215</v>
      </c>
      <c r="AD450" s="39">
        <f t="shared" si="141"/>
        <v>-4.2340177596710576E-2</v>
      </c>
      <c r="AE450" s="11">
        <v>0.89200000000000002</v>
      </c>
      <c r="AF450" s="10">
        <f t="shared" si="152"/>
        <v>347</v>
      </c>
      <c r="AG450" s="39">
        <f t="shared" si="142"/>
        <v>0.25477347173283205</v>
      </c>
      <c r="AH450" s="14">
        <v>2.153</v>
      </c>
      <c r="AI450" s="10">
        <f t="shared" si="153"/>
        <v>225</v>
      </c>
      <c r="AJ450" s="39">
        <f t="shared" si="143"/>
        <v>-0.22162180662702752</v>
      </c>
      <c r="AK450" s="13">
        <v>128562.21237195643</v>
      </c>
      <c r="AL450" s="44"/>
    </row>
    <row r="451" spans="1:38" x14ac:dyDescent="0.25">
      <c r="A451" t="s">
        <v>1076</v>
      </c>
      <c r="B451" s="5" t="s">
        <v>495</v>
      </c>
      <c r="C451" s="6" t="s">
        <v>61</v>
      </c>
      <c r="D451" s="7" t="s">
        <v>39</v>
      </c>
      <c r="E451" s="42">
        <f t="shared" si="132"/>
        <v>3.7129667472784065</v>
      </c>
      <c r="F451" s="8">
        <v>14.551875260887465</v>
      </c>
      <c r="G451" s="9">
        <f t="shared" si="133"/>
        <v>436</v>
      </c>
      <c r="H451" s="10">
        <f t="shared" si="144"/>
        <v>195</v>
      </c>
      <c r="I451" s="39">
        <f t="shared" si="134"/>
        <v>-0.27675335709121174</v>
      </c>
      <c r="J451" s="11">
        <v>2.4456284391649596E-3</v>
      </c>
      <c r="K451" s="10">
        <f t="shared" si="145"/>
        <v>158</v>
      </c>
      <c r="L451" s="39">
        <f t="shared" si="135"/>
        <v>-0.3849843922507421</v>
      </c>
      <c r="M451" s="11">
        <v>6.3697795502381749E-2</v>
      </c>
      <c r="N451" s="10">
        <f t="shared" si="146"/>
        <v>406</v>
      </c>
      <c r="O451" s="39">
        <f t="shared" si="136"/>
        <v>0.57117195593862102</v>
      </c>
      <c r="P451" s="11">
        <v>8.7553241836251777E-3</v>
      </c>
      <c r="Q451" s="10">
        <f t="shared" si="147"/>
        <v>400</v>
      </c>
      <c r="R451" s="39">
        <f t="shared" si="137"/>
        <v>0.48068951597715753</v>
      </c>
      <c r="S451" s="12">
        <v>0.69</v>
      </c>
      <c r="T451" s="10">
        <f t="shared" si="148"/>
        <v>414</v>
      </c>
      <c r="U451" s="39">
        <f t="shared" si="138"/>
        <v>0.61787692099383928</v>
      </c>
      <c r="V451" s="11">
        <v>3.0239192451174016E-2</v>
      </c>
      <c r="W451" s="10">
        <f t="shared" si="149"/>
        <v>450</v>
      </c>
      <c r="X451" s="39">
        <f t="shared" si="139"/>
        <v>0.75464778585335479</v>
      </c>
      <c r="Y451" s="13">
        <v>101702</v>
      </c>
      <c r="Z451" s="10">
        <f t="shared" si="150"/>
        <v>464</v>
      </c>
      <c r="AA451" s="39">
        <f t="shared" si="140"/>
        <v>0.77416797190265574</v>
      </c>
      <c r="AB451" s="11">
        <v>2.4821237774307548E-2</v>
      </c>
      <c r="AC451" s="10">
        <f t="shared" si="151"/>
        <v>423</v>
      </c>
      <c r="AD451" s="39">
        <f t="shared" si="141"/>
        <v>0.7018179356890738</v>
      </c>
      <c r="AE451" s="11">
        <v>0.94700000000000006</v>
      </c>
      <c r="AF451" s="10">
        <f t="shared" si="152"/>
        <v>274</v>
      </c>
      <c r="AG451" s="39">
        <f t="shared" si="142"/>
        <v>4.1700056329571376E-2</v>
      </c>
      <c r="AH451" s="14">
        <v>2.327</v>
      </c>
      <c r="AI451" s="10">
        <f t="shared" si="153"/>
        <v>375</v>
      </c>
      <c r="AJ451" s="39">
        <f t="shared" si="143"/>
        <v>-0.12958366329280047</v>
      </c>
      <c r="AK451" s="13">
        <v>186979.6635391016</v>
      </c>
      <c r="AL451" s="44"/>
    </row>
    <row r="452" spans="1:38" x14ac:dyDescent="0.25">
      <c r="A452" t="s">
        <v>1077</v>
      </c>
      <c r="B452" s="5" t="s">
        <v>312</v>
      </c>
      <c r="C452" s="6" t="s">
        <v>54</v>
      </c>
      <c r="D452" s="7" t="s">
        <v>39</v>
      </c>
      <c r="E452" s="42">
        <f t="shared" si="132"/>
        <v>2.1141530862835594</v>
      </c>
      <c r="F452" s="8">
        <v>18.603748341317456</v>
      </c>
      <c r="G452" s="9">
        <f t="shared" si="133"/>
        <v>338</v>
      </c>
      <c r="H452" s="10">
        <f t="shared" si="144"/>
        <v>34</v>
      </c>
      <c r="I452" s="39">
        <f t="shared" si="134"/>
        <v>-0.90413803741331233</v>
      </c>
      <c r="J452" s="11">
        <v>-0.13496583143507968</v>
      </c>
      <c r="K452" s="10">
        <f t="shared" si="145"/>
        <v>43</v>
      </c>
      <c r="L452" s="39">
        <f t="shared" si="135"/>
        <v>-1.4192876305729929</v>
      </c>
      <c r="M452" s="11">
        <v>9.5911949685534598E-2</v>
      </c>
      <c r="N452" s="10">
        <f t="shared" si="146"/>
        <v>489</v>
      </c>
      <c r="O452" s="39">
        <f t="shared" si="136"/>
        <v>0.80696419382803874</v>
      </c>
      <c r="P452" s="11">
        <v>0</v>
      </c>
      <c r="Q452" s="10">
        <f t="shared" si="147"/>
        <v>248</v>
      </c>
      <c r="R452" s="39">
        <f t="shared" si="137"/>
        <v>0.30276118429796228</v>
      </c>
      <c r="S452" s="12">
        <v>2.2200000000000002</v>
      </c>
      <c r="T452" s="10">
        <f t="shared" si="148"/>
        <v>348</v>
      </c>
      <c r="U452" s="39">
        <f t="shared" si="138"/>
        <v>0.44728843710425836</v>
      </c>
      <c r="V452" s="11">
        <v>3.9722572509457758E-2</v>
      </c>
      <c r="W452" s="10">
        <f t="shared" si="149"/>
        <v>306</v>
      </c>
      <c r="X452" s="39">
        <f t="shared" si="139"/>
        <v>-7.7175615917740414E-2</v>
      </c>
      <c r="Y452" s="13">
        <v>78409</v>
      </c>
      <c r="Z452" s="10">
        <f t="shared" si="150"/>
        <v>202</v>
      </c>
      <c r="AA452" s="39">
        <f t="shared" si="140"/>
        <v>-0.15672779412227772</v>
      </c>
      <c r="AB452" s="11">
        <v>4.2834890965732085E-2</v>
      </c>
      <c r="AC452" s="10">
        <f t="shared" si="151"/>
        <v>516</v>
      </c>
      <c r="AD452" s="39">
        <f t="shared" si="141"/>
        <v>1.02654147603196</v>
      </c>
      <c r="AE452" s="11">
        <v>0.97099999999999997</v>
      </c>
      <c r="AF452" s="10">
        <f t="shared" si="152"/>
        <v>502</v>
      </c>
      <c r="AG452" s="39">
        <f t="shared" si="142"/>
        <v>0.93807787285363387</v>
      </c>
      <c r="AH452" s="14">
        <v>1.595</v>
      </c>
      <c r="AI452" s="10">
        <f t="shared" si="153"/>
        <v>532</v>
      </c>
      <c r="AJ452" s="39">
        <f t="shared" si="143"/>
        <v>0.44335261537810416</v>
      </c>
      <c r="AK452" s="13">
        <v>550627.55851675745</v>
      </c>
      <c r="AL452" s="44"/>
    </row>
    <row r="453" spans="1:38" x14ac:dyDescent="0.25">
      <c r="A453" t="s">
        <v>1078</v>
      </c>
      <c r="B453" s="5" t="s">
        <v>554</v>
      </c>
      <c r="C453" s="6" t="s">
        <v>54</v>
      </c>
      <c r="D453" s="7" t="s">
        <v>39</v>
      </c>
      <c r="E453" s="42">
        <f t="shared" si="132"/>
        <v>4.8946965160054559</v>
      </c>
      <c r="F453" s="8">
        <v>11.557017789336674</v>
      </c>
      <c r="G453" s="9">
        <f t="shared" si="133"/>
        <v>491</v>
      </c>
      <c r="H453" s="10">
        <f t="shared" si="144"/>
        <v>44</v>
      </c>
      <c r="I453" s="39">
        <f t="shared" si="134"/>
        <v>-0.74385106604001239</v>
      </c>
      <c r="J453" s="11">
        <v>-9.9859353023910025E-2</v>
      </c>
      <c r="K453" s="10">
        <f t="shared" si="145"/>
        <v>128</v>
      </c>
      <c r="L453" s="39">
        <f t="shared" si="135"/>
        <v>-0.58041749240132978</v>
      </c>
      <c r="M453" s="11">
        <v>6.9784706755753531E-2</v>
      </c>
      <c r="N453" s="10">
        <f t="shared" si="146"/>
        <v>489</v>
      </c>
      <c r="O453" s="39">
        <f t="shared" si="136"/>
        <v>0.80696419382803874</v>
      </c>
      <c r="P453" s="11">
        <v>0</v>
      </c>
      <c r="Q453" s="10">
        <f t="shared" si="147"/>
        <v>502</v>
      </c>
      <c r="R453" s="39">
        <f t="shared" si="137"/>
        <v>0.56093170477365739</v>
      </c>
      <c r="S453" s="12">
        <v>0</v>
      </c>
      <c r="T453" s="10">
        <f t="shared" si="148"/>
        <v>326</v>
      </c>
      <c r="U453" s="39">
        <f t="shared" si="138"/>
        <v>0.40756712585145882</v>
      </c>
      <c r="V453" s="11">
        <v>4.1930765480253533E-2</v>
      </c>
      <c r="W453" s="10">
        <f t="shared" si="149"/>
        <v>416</v>
      </c>
      <c r="X453" s="39">
        <f t="shared" si="139"/>
        <v>0.46749319118365246</v>
      </c>
      <c r="Y453" s="13">
        <v>93661</v>
      </c>
      <c r="Z453" s="10">
        <f t="shared" si="150"/>
        <v>523</v>
      </c>
      <c r="AA453" s="39">
        <f t="shared" si="140"/>
        <v>1.1275999315335385</v>
      </c>
      <c r="AB453" s="11">
        <v>1.7982017982017984E-2</v>
      </c>
      <c r="AC453" s="10">
        <f t="shared" si="151"/>
        <v>541</v>
      </c>
      <c r="AD453" s="39">
        <f t="shared" si="141"/>
        <v>1.1347826561462575</v>
      </c>
      <c r="AE453" s="11">
        <v>0.97900000000000009</v>
      </c>
      <c r="AF453" s="10">
        <f t="shared" si="152"/>
        <v>553</v>
      </c>
      <c r="AG453" s="39">
        <f t="shared" si="142"/>
        <v>1.7671048971525276</v>
      </c>
      <c r="AH453" s="14">
        <v>0.91800000000000004</v>
      </c>
      <c r="AI453" s="10">
        <f t="shared" si="153"/>
        <v>544</v>
      </c>
      <c r="AJ453" s="39">
        <f t="shared" si="143"/>
        <v>1.1145945120442233</v>
      </c>
      <c r="AK453" s="13">
        <v>976670.92813841195</v>
      </c>
      <c r="AL453" s="44"/>
    </row>
    <row r="454" spans="1:38" x14ac:dyDescent="0.25">
      <c r="A454" t="s">
        <v>1079</v>
      </c>
      <c r="B454" s="5" t="s">
        <v>301</v>
      </c>
      <c r="C454" s="6" t="s">
        <v>28</v>
      </c>
      <c r="D454" s="7" t="s">
        <v>20</v>
      </c>
      <c r="E454" s="42">
        <f t="shared" si="132"/>
        <v>0.12402514011345689</v>
      </c>
      <c r="F454" s="8">
        <v>23.647329121506981</v>
      </c>
      <c r="G454" s="9">
        <f t="shared" si="133"/>
        <v>234</v>
      </c>
      <c r="H454" s="10">
        <f t="shared" si="144"/>
        <v>23</v>
      </c>
      <c r="I454" s="39">
        <f t="shared" si="134"/>
        <v>-1.0975988353558186</v>
      </c>
      <c r="J454" s="11">
        <v>-0.17733812949640293</v>
      </c>
      <c r="K454" s="10">
        <f t="shared" si="145"/>
        <v>222</v>
      </c>
      <c r="L454" s="39">
        <f t="shared" si="135"/>
        <v>-0.10436133571565706</v>
      </c>
      <c r="M454" s="11">
        <v>5.4957578827402813E-2</v>
      </c>
      <c r="N454" s="10">
        <f t="shared" si="146"/>
        <v>489</v>
      </c>
      <c r="O454" s="39">
        <f t="shared" si="136"/>
        <v>0.80696419382803874</v>
      </c>
      <c r="P454" s="11">
        <v>0</v>
      </c>
      <c r="Q454" s="10">
        <f t="shared" si="147"/>
        <v>360</v>
      </c>
      <c r="R454" s="39">
        <f t="shared" si="137"/>
        <v>0.44231281698752722</v>
      </c>
      <c r="S454" s="12">
        <v>1.02</v>
      </c>
      <c r="T454" s="10">
        <f t="shared" si="148"/>
        <v>102</v>
      </c>
      <c r="U454" s="39">
        <f t="shared" si="138"/>
        <v>-0.58591287404279568</v>
      </c>
      <c r="V454" s="11">
        <v>9.7160451590831337E-2</v>
      </c>
      <c r="W454" s="10">
        <f t="shared" si="149"/>
        <v>80</v>
      </c>
      <c r="X454" s="39">
        <f t="shared" si="139"/>
        <v>-0.95388812669266798</v>
      </c>
      <c r="Y454" s="13">
        <v>53859</v>
      </c>
      <c r="Z454" s="10">
        <f t="shared" si="150"/>
        <v>108</v>
      </c>
      <c r="AA454" s="39">
        <f t="shared" si="140"/>
        <v>-0.67653356295690648</v>
      </c>
      <c r="AB454" s="11">
        <v>5.2893590541381458E-2</v>
      </c>
      <c r="AC454" s="10">
        <f t="shared" si="151"/>
        <v>274</v>
      </c>
      <c r="AD454" s="39">
        <f t="shared" si="141"/>
        <v>0.18767233014616824</v>
      </c>
      <c r="AE454" s="11">
        <v>0.90900000000000003</v>
      </c>
      <c r="AF454" s="10">
        <f t="shared" si="152"/>
        <v>561</v>
      </c>
      <c r="AG454" s="39">
        <f t="shared" si="142"/>
        <v>2.0058940695872165</v>
      </c>
      <c r="AH454" s="14">
        <v>0.72299999999999998</v>
      </c>
      <c r="AI454" s="10">
        <f t="shared" si="153"/>
        <v>556</v>
      </c>
      <c r="AJ454" s="39">
        <f t="shared" si="143"/>
        <v>2.8097075528606306</v>
      </c>
      <c r="AK454" s="13">
        <v>2052574.6751869291</v>
      </c>
      <c r="AL454" s="44"/>
    </row>
    <row r="455" spans="1:38" x14ac:dyDescent="0.25">
      <c r="A455" t="s">
        <v>1080</v>
      </c>
      <c r="B455" s="5" t="s">
        <v>29</v>
      </c>
      <c r="C455" s="6" t="s">
        <v>30</v>
      </c>
      <c r="D455" s="7" t="s">
        <v>20</v>
      </c>
      <c r="E455" s="42">
        <f t="shared" ref="E455:E518" si="154">(I455+L455+AG455+AJ455)*0.25+(O455+R455+U455+X455+AA455+AD455)</f>
        <v>-20.540300793718885</v>
      </c>
      <c r="F455" s="8">
        <v>76.016925416066314</v>
      </c>
      <c r="G455" s="9">
        <f t="shared" ref="G455:G518" si="155">RANK(E455,$E$7:$E$571,1)</f>
        <v>2</v>
      </c>
      <c r="H455" s="10">
        <f t="shared" si="144"/>
        <v>505</v>
      </c>
      <c r="I455" s="39">
        <f t="shared" ref="I455:I518" si="156">(J455-J$573)/J$574</f>
        <v>0.68174570808847379</v>
      </c>
      <c r="J455" s="11">
        <v>0.21237864077669899</v>
      </c>
      <c r="K455" s="10">
        <f t="shared" si="145"/>
        <v>20</v>
      </c>
      <c r="L455" s="39">
        <f t="shared" ref="L455:L518" si="157">-(M455-M$573)/M$574</f>
        <v>-2.1551019462740659</v>
      </c>
      <c r="M455" s="11">
        <v>0.1188294413242684</v>
      </c>
      <c r="N455" s="10">
        <f t="shared" si="146"/>
        <v>2</v>
      </c>
      <c r="O455" s="39">
        <f t="shared" ref="O455:O518" si="158">-(P455-P$573)/P$574</f>
        <v>-4.8941842648549336</v>
      </c>
      <c r="P455" s="11">
        <v>0.21169230769230768</v>
      </c>
      <c r="Q455" s="10">
        <f t="shared" si="147"/>
        <v>3</v>
      </c>
      <c r="R455" s="39">
        <f t="shared" ref="R455:R518" si="159">-(S455-S$573)/S$574</f>
        <v>-5.6444642288223283</v>
      </c>
      <c r="S455" s="12">
        <v>53.36</v>
      </c>
      <c r="T455" s="10">
        <f t="shared" si="148"/>
        <v>3</v>
      </c>
      <c r="U455" s="39">
        <f t="shared" ref="U455:U518" si="160">-(V455-V$573)/V$574</f>
        <v>-4.9917104398957832</v>
      </c>
      <c r="V455" s="11">
        <v>0.34208819714656291</v>
      </c>
      <c r="W455" s="10">
        <f t="shared" si="149"/>
        <v>7</v>
      </c>
      <c r="X455" s="39">
        <f t="shared" ref="X455:X518" si="161">(Y455-Y$573)/Y$574</f>
        <v>-1.7192885032074958</v>
      </c>
      <c r="Y455" s="13">
        <v>32426</v>
      </c>
      <c r="Z455" s="10">
        <f t="shared" si="150"/>
        <v>66</v>
      </c>
      <c r="AA455" s="39">
        <f t="shared" ref="AA455:AA518" si="162">-(AB455-AB$573)/AB$574</f>
        <v>-1.1536048683016902</v>
      </c>
      <c r="AB455" s="11">
        <v>6.2125340599455042E-2</v>
      </c>
      <c r="AC455" s="10">
        <f t="shared" si="151"/>
        <v>28</v>
      </c>
      <c r="AD455" s="39">
        <f t="shared" ref="AD455:AD518" si="163">(AE455-AE$573)/AE$574</f>
        <v>-1.882440239539741</v>
      </c>
      <c r="AE455" s="11">
        <v>0.75599999999999989</v>
      </c>
      <c r="AF455" s="10">
        <f t="shared" si="152"/>
        <v>394</v>
      </c>
      <c r="AG455" s="39">
        <f t="shared" ref="AG455:AG518" si="164">-(AH455-AH$573)/AH$574</f>
        <v>0.42621185194235239</v>
      </c>
      <c r="AH455" s="14">
        <v>2.0129999999999999</v>
      </c>
      <c r="AI455" s="10">
        <f t="shared" si="153"/>
        <v>481</v>
      </c>
      <c r="AJ455" s="39">
        <f t="shared" ref="AJ455:AJ518" si="165">(AK455-AK$573)/AK$574</f>
        <v>2.8711389855595432E-2</v>
      </c>
      <c r="AK455" s="13">
        <v>287450.98121569608</v>
      </c>
      <c r="AL455" s="44"/>
    </row>
    <row r="456" spans="1:38" x14ac:dyDescent="0.25">
      <c r="A456" t="s">
        <v>1081</v>
      </c>
      <c r="B456" s="5" t="s">
        <v>264</v>
      </c>
      <c r="C456" s="6" t="s">
        <v>30</v>
      </c>
      <c r="D456" s="7" t="s">
        <v>20</v>
      </c>
      <c r="E456" s="42">
        <f t="shared" si="154"/>
        <v>-4.7088392817380953</v>
      </c>
      <c r="F456" s="8">
        <v>35.895256275246297</v>
      </c>
      <c r="G456" s="9">
        <f t="shared" si="155"/>
        <v>80</v>
      </c>
      <c r="H456" s="10">
        <f t="shared" ref="H456:H519" si="166">RANK(I456,I$7:I$571,1)</f>
        <v>93</v>
      </c>
      <c r="I456" s="39">
        <f t="shared" si="156"/>
        <v>-0.54813036249767477</v>
      </c>
      <c r="J456" s="11">
        <v>-5.6992084432717638E-2</v>
      </c>
      <c r="K456" s="10">
        <f t="shared" ref="K456:K519" si="167">RANK(L456,L$7:L$571,1)</f>
        <v>196</v>
      </c>
      <c r="L456" s="39">
        <f t="shared" si="157"/>
        <v>-0.20981928389750673</v>
      </c>
      <c r="M456" s="11">
        <v>5.8242146134839391E-2</v>
      </c>
      <c r="N456" s="10">
        <f t="shared" ref="N456:N519" si="168">RANK(O456,O$7:O$571,1)</f>
        <v>99</v>
      </c>
      <c r="O456" s="39">
        <f t="shared" si="158"/>
        <v>-0.57974216734481054</v>
      </c>
      <c r="P456" s="11">
        <v>5.1490514905149054E-2</v>
      </c>
      <c r="Q456" s="10">
        <f t="shared" ref="Q456:Q519" si="169">RANK(R456,R$7:R$571,1)</f>
        <v>223</v>
      </c>
      <c r="R456" s="39">
        <f t="shared" si="159"/>
        <v>0.25740690367385372</v>
      </c>
      <c r="S456" s="12">
        <v>2.61</v>
      </c>
      <c r="T456" s="10">
        <f t="shared" ref="T456:T519" si="170">RANK(U456,U$7:U$571,1)</f>
        <v>17</v>
      </c>
      <c r="U456" s="39">
        <f t="shared" si="160"/>
        <v>-2.8987762945386657</v>
      </c>
      <c r="V456" s="11">
        <v>0.22573749465583584</v>
      </c>
      <c r="W456" s="10">
        <f t="shared" ref="W456:W519" si="171">RANK(X456,X$7:X$571,1)</f>
        <v>22</v>
      </c>
      <c r="X456" s="39">
        <f t="shared" si="161"/>
        <v>-1.4528821761044017</v>
      </c>
      <c r="Y456" s="13">
        <v>39886</v>
      </c>
      <c r="Z456" s="10">
        <f t="shared" ref="Z456:Z519" si="172">RANK(AA456,AA$7:AA$571,1)</f>
        <v>79</v>
      </c>
      <c r="AA456" s="39">
        <f t="shared" si="162"/>
        <v>-0.95858674994685267</v>
      </c>
      <c r="AB456" s="11">
        <v>5.8351568198395334E-2</v>
      </c>
      <c r="AC456" s="10">
        <f t="shared" ref="AC456:AC519" si="173">RANK(AD456,AD$7:AD$571,1)</f>
        <v>414</v>
      </c>
      <c r="AD456" s="39">
        <f t="shared" si="163"/>
        <v>0.66122749314621287</v>
      </c>
      <c r="AE456" s="11">
        <v>0.94400000000000006</v>
      </c>
      <c r="AF456" s="10">
        <f t="shared" ref="AF456:AF519" si="174">RANK(AG456,AG$7:AG$571,1)</f>
        <v>522</v>
      </c>
      <c r="AG456" s="39">
        <f t="shared" si="164"/>
        <v>1.0825759361730865</v>
      </c>
      <c r="AH456" s="14">
        <v>1.4770000000000001</v>
      </c>
      <c r="AI456" s="10">
        <f t="shared" ref="AI456:AI519" si="175">RANK(AJ456,AJ$7:AJ$571,1)</f>
        <v>539</v>
      </c>
      <c r="AJ456" s="39">
        <f t="shared" si="165"/>
        <v>0.72542854772836907</v>
      </c>
      <c r="AK456" s="13">
        <v>729663.73206993099</v>
      </c>
      <c r="AL456" s="44"/>
    </row>
    <row r="457" spans="1:38" x14ac:dyDescent="0.25">
      <c r="A457" t="s">
        <v>1082</v>
      </c>
      <c r="B457" s="5" t="s">
        <v>293</v>
      </c>
      <c r="C457" s="6" t="s">
        <v>52</v>
      </c>
      <c r="D457" s="7" t="s">
        <v>34</v>
      </c>
      <c r="E457" s="42">
        <f t="shared" si="154"/>
        <v>1.7153830972240125</v>
      </c>
      <c r="F457" s="8">
        <v>19.614351029655971</v>
      </c>
      <c r="G457" s="9">
        <f t="shared" si="155"/>
        <v>314</v>
      </c>
      <c r="H457" s="10">
        <f t="shared" si="166"/>
        <v>466</v>
      </c>
      <c r="I457" s="39">
        <f t="shared" si="156"/>
        <v>0.38441759624831351</v>
      </c>
      <c r="J457" s="11">
        <v>0.14725704761214575</v>
      </c>
      <c r="K457" s="10">
        <f t="shared" si="167"/>
        <v>310</v>
      </c>
      <c r="L457" s="39">
        <f t="shared" si="157"/>
        <v>0.25302038239516988</v>
      </c>
      <c r="M457" s="11">
        <v>4.3826655764513493E-2</v>
      </c>
      <c r="N457" s="10">
        <f t="shared" si="168"/>
        <v>398</v>
      </c>
      <c r="O457" s="39">
        <f t="shared" si="158"/>
        <v>0.5557046827458525</v>
      </c>
      <c r="P457" s="11">
        <v>9.329647546648237E-3</v>
      </c>
      <c r="Q457" s="10">
        <f t="shared" si="169"/>
        <v>219</v>
      </c>
      <c r="R457" s="39">
        <f t="shared" si="159"/>
        <v>0.23996294958765813</v>
      </c>
      <c r="S457" s="12">
        <v>2.76</v>
      </c>
      <c r="T457" s="10">
        <f t="shared" si="170"/>
        <v>228</v>
      </c>
      <c r="U457" s="39">
        <f t="shared" si="160"/>
        <v>0.12601692654961383</v>
      </c>
      <c r="V457" s="11">
        <v>5.7582745523602819E-2</v>
      </c>
      <c r="W457" s="10">
        <f t="shared" si="171"/>
        <v>333</v>
      </c>
      <c r="X457" s="39">
        <f t="shared" si="161"/>
        <v>4.9063843373068898E-2</v>
      </c>
      <c r="Y457" s="13">
        <v>81944</v>
      </c>
      <c r="Z457" s="10">
        <f t="shared" si="172"/>
        <v>499</v>
      </c>
      <c r="AA457" s="39">
        <f t="shared" si="162"/>
        <v>0.96217926798883779</v>
      </c>
      <c r="AB457" s="11">
        <v>2.1183053557154278E-2</v>
      </c>
      <c r="AC457" s="10">
        <f t="shared" si="173"/>
        <v>130</v>
      </c>
      <c r="AD457" s="39">
        <f t="shared" si="163"/>
        <v>-0.4753048980538942</v>
      </c>
      <c r="AE457" s="11">
        <v>0.86</v>
      </c>
      <c r="AF457" s="10">
        <f t="shared" si="174"/>
        <v>345</v>
      </c>
      <c r="AG457" s="39">
        <f t="shared" si="164"/>
        <v>0.2449769928637166</v>
      </c>
      <c r="AH457" s="14">
        <v>2.161</v>
      </c>
      <c r="AI457" s="10">
        <f t="shared" si="175"/>
        <v>512</v>
      </c>
      <c r="AJ457" s="39">
        <f t="shared" si="165"/>
        <v>0.14862632862430145</v>
      </c>
      <c r="AK457" s="13">
        <v>363562.0893493499</v>
      </c>
      <c r="AL457" s="44"/>
    </row>
    <row r="458" spans="1:38" x14ac:dyDescent="0.25">
      <c r="A458" t="s">
        <v>1083</v>
      </c>
      <c r="B458" s="5" t="s">
        <v>381</v>
      </c>
      <c r="C458" s="6" t="s">
        <v>44</v>
      </c>
      <c r="D458" s="7" t="s">
        <v>20</v>
      </c>
      <c r="E458" s="42">
        <f t="shared" si="154"/>
        <v>3.0360383849009098</v>
      </c>
      <c r="F458" s="8">
        <v>16.267414648504555</v>
      </c>
      <c r="G458" s="9">
        <f t="shared" si="155"/>
        <v>399</v>
      </c>
      <c r="H458" s="10">
        <f t="shared" si="166"/>
        <v>301</v>
      </c>
      <c r="I458" s="39">
        <f t="shared" si="156"/>
        <v>-7.0157721359644973E-2</v>
      </c>
      <c r="J458" s="11">
        <v>4.7694753577106619E-2</v>
      </c>
      <c r="K458" s="10">
        <f t="shared" si="167"/>
        <v>518</v>
      </c>
      <c r="L458" s="39">
        <f t="shared" si="157"/>
        <v>1.1455388520329093</v>
      </c>
      <c r="M458" s="11">
        <v>1.6028495102404273E-2</v>
      </c>
      <c r="N458" s="10">
        <f t="shared" si="168"/>
        <v>193</v>
      </c>
      <c r="O458" s="39">
        <f t="shared" si="158"/>
        <v>5.1425538650319166E-2</v>
      </c>
      <c r="P458" s="11">
        <v>2.8054298642533938E-2</v>
      </c>
      <c r="Q458" s="10">
        <f t="shared" si="169"/>
        <v>415</v>
      </c>
      <c r="R458" s="39">
        <f t="shared" si="159"/>
        <v>0.49348174897370101</v>
      </c>
      <c r="S458" s="12">
        <v>0.57999999999999996</v>
      </c>
      <c r="T458" s="10">
        <f t="shared" si="170"/>
        <v>366</v>
      </c>
      <c r="U458" s="39">
        <f t="shared" si="160"/>
        <v>0.50002596444119307</v>
      </c>
      <c r="V458" s="11">
        <v>3.6790780141843969E-2</v>
      </c>
      <c r="W458" s="10">
        <f t="shared" si="171"/>
        <v>454</v>
      </c>
      <c r="X458" s="39">
        <f t="shared" si="161"/>
        <v>0.77836009164376418</v>
      </c>
      <c r="Y458" s="13">
        <v>102366</v>
      </c>
      <c r="Z458" s="10">
        <f t="shared" si="172"/>
        <v>407</v>
      </c>
      <c r="AA458" s="39">
        <f t="shared" si="162"/>
        <v>0.56752942132902939</v>
      </c>
      <c r="AB458" s="11">
        <v>2.8819875776397511E-2</v>
      </c>
      <c r="AC458" s="10">
        <f t="shared" si="173"/>
        <v>349</v>
      </c>
      <c r="AD458" s="39">
        <f t="shared" si="163"/>
        <v>0.45827528043190802</v>
      </c>
      <c r="AE458" s="11">
        <v>0.92900000000000005</v>
      </c>
      <c r="AF458" s="10">
        <f t="shared" si="174"/>
        <v>229</v>
      </c>
      <c r="AG458" s="39">
        <f t="shared" si="164"/>
        <v>-9.3001528120765731E-2</v>
      </c>
      <c r="AH458" s="14">
        <v>2.4369999999999998</v>
      </c>
      <c r="AI458" s="10">
        <f t="shared" si="175"/>
        <v>201</v>
      </c>
      <c r="AJ458" s="39">
        <f t="shared" si="165"/>
        <v>-0.23461824482851731</v>
      </c>
      <c r="AK458" s="13">
        <v>120313.25420658664</v>
      </c>
      <c r="AL458" s="44"/>
    </row>
    <row r="459" spans="1:38" x14ac:dyDescent="0.25">
      <c r="A459" t="s">
        <v>1084</v>
      </c>
      <c r="B459" s="5" t="s">
        <v>209</v>
      </c>
      <c r="C459" s="6" t="s">
        <v>26</v>
      </c>
      <c r="D459" s="7" t="s">
        <v>20</v>
      </c>
      <c r="E459" s="42">
        <f t="shared" si="154"/>
        <v>-3.6251407998364442</v>
      </c>
      <c r="F459" s="8">
        <v>33.148839470558826</v>
      </c>
      <c r="G459" s="9">
        <f t="shared" si="155"/>
        <v>101</v>
      </c>
      <c r="H459" s="10">
        <f t="shared" si="166"/>
        <v>479</v>
      </c>
      <c r="I459" s="39">
        <f t="shared" si="156"/>
        <v>0.46962446536214936</v>
      </c>
      <c r="J459" s="11">
        <v>0.1659192825112108</v>
      </c>
      <c r="K459" s="10">
        <f t="shared" si="167"/>
        <v>54</v>
      </c>
      <c r="L459" s="39">
        <f t="shared" si="157"/>
        <v>-1.323236152517308</v>
      </c>
      <c r="M459" s="11">
        <v>9.2920353982300891E-2</v>
      </c>
      <c r="N459" s="10">
        <f t="shared" si="168"/>
        <v>160</v>
      </c>
      <c r="O459" s="39">
        <f t="shared" si="158"/>
        <v>-0.112641077265535</v>
      </c>
      <c r="P459" s="11">
        <v>3.4146341463414637E-2</v>
      </c>
      <c r="Q459" s="10">
        <f t="shared" si="169"/>
        <v>122</v>
      </c>
      <c r="R459" s="39">
        <f t="shared" si="159"/>
        <v>-0.1542704127603628</v>
      </c>
      <c r="S459" s="12">
        <v>6.15</v>
      </c>
      <c r="T459" s="10">
        <f t="shared" si="170"/>
        <v>148</v>
      </c>
      <c r="U459" s="39">
        <f t="shared" si="160"/>
        <v>-0.2445223276719678</v>
      </c>
      <c r="V459" s="11">
        <v>7.8181818181818186E-2</v>
      </c>
      <c r="W459" s="10">
        <f t="shared" si="171"/>
        <v>50</v>
      </c>
      <c r="X459" s="39">
        <f t="shared" si="161"/>
        <v>-1.1164816933549182</v>
      </c>
      <c r="Y459" s="13">
        <v>49306</v>
      </c>
      <c r="Z459" s="10">
        <f t="shared" si="172"/>
        <v>113</v>
      </c>
      <c r="AA459" s="39">
        <f t="shared" si="162"/>
        <v>-0.63796419355241518</v>
      </c>
      <c r="AB459" s="11">
        <v>5.2147239263803685E-2</v>
      </c>
      <c r="AC459" s="10">
        <f t="shared" si="173"/>
        <v>89</v>
      </c>
      <c r="AD459" s="39">
        <f t="shared" si="163"/>
        <v>-0.78649829088249346</v>
      </c>
      <c r="AE459" s="11">
        <v>0.83700000000000008</v>
      </c>
      <c r="AF459" s="10">
        <f t="shared" si="174"/>
        <v>46</v>
      </c>
      <c r="AG459" s="39">
        <f t="shared" si="164"/>
        <v>-1.1093862107914925</v>
      </c>
      <c r="AH459" s="14">
        <v>3.2669999999999999</v>
      </c>
      <c r="AI459" s="10">
        <f t="shared" si="175"/>
        <v>35</v>
      </c>
      <c r="AJ459" s="39">
        <f t="shared" si="165"/>
        <v>-0.32805331944835459</v>
      </c>
      <c r="AK459" s="13">
        <v>61009.157978983771</v>
      </c>
      <c r="AL459" s="44"/>
    </row>
    <row r="460" spans="1:38" x14ac:dyDescent="0.25">
      <c r="A460" t="s">
        <v>1085</v>
      </c>
      <c r="B460" s="5" t="s">
        <v>325</v>
      </c>
      <c r="C460" s="6" t="s">
        <v>30</v>
      </c>
      <c r="D460" s="7" t="s">
        <v>20</v>
      </c>
      <c r="E460" s="42">
        <f t="shared" si="154"/>
        <v>7.5077611530796562E-2</v>
      </c>
      <c r="F460" s="8">
        <v>23.77137683154109</v>
      </c>
      <c r="G460" s="9">
        <f t="shared" si="155"/>
        <v>233</v>
      </c>
      <c r="H460" s="10">
        <f t="shared" si="166"/>
        <v>16</v>
      </c>
      <c r="I460" s="39">
        <f t="shared" si="156"/>
        <v>-1.1909998655763219</v>
      </c>
      <c r="J460" s="11">
        <v>-0.19779507133592733</v>
      </c>
      <c r="K460" s="10">
        <f t="shared" si="167"/>
        <v>220</v>
      </c>
      <c r="L460" s="39">
        <f t="shared" si="157"/>
        <v>-0.11355266814342282</v>
      </c>
      <c r="M460" s="11">
        <v>5.524384980578334E-2</v>
      </c>
      <c r="N460" s="10">
        <f t="shared" si="168"/>
        <v>347</v>
      </c>
      <c r="O460" s="39">
        <f t="shared" si="158"/>
        <v>0.45771105978776627</v>
      </c>
      <c r="P460" s="11">
        <v>1.2968299711815562E-2</v>
      </c>
      <c r="Q460" s="10">
        <f t="shared" si="169"/>
        <v>396</v>
      </c>
      <c r="R460" s="39">
        <f t="shared" si="159"/>
        <v>0.47952658570474449</v>
      </c>
      <c r="S460" s="12">
        <v>0.7</v>
      </c>
      <c r="T460" s="10">
        <f t="shared" si="170"/>
        <v>238</v>
      </c>
      <c r="U460" s="39">
        <f t="shared" si="160"/>
        <v>0.16814432137893023</v>
      </c>
      <c r="V460" s="11">
        <v>5.5240793201133141E-2</v>
      </c>
      <c r="W460" s="10">
        <f t="shared" si="171"/>
        <v>143</v>
      </c>
      <c r="X460" s="39">
        <f t="shared" si="161"/>
        <v>-0.69290991778255917</v>
      </c>
      <c r="Y460" s="13">
        <v>61167</v>
      </c>
      <c r="Z460" s="10">
        <f t="shared" si="172"/>
        <v>43</v>
      </c>
      <c r="AA460" s="39">
        <f t="shared" si="162"/>
        <v>-1.475036390807841</v>
      </c>
      <c r="AB460" s="11">
        <v>6.83453237410072E-2</v>
      </c>
      <c r="AC460" s="10">
        <f t="shared" si="173"/>
        <v>448</v>
      </c>
      <c r="AD460" s="39">
        <f t="shared" si="163"/>
        <v>0.76946867326050872</v>
      </c>
      <c r="AE460" s="11">
        <v>0.95200000000000007</v>
      </c>
      <c r="AF460" s="10">
        <f t="shared" si="174"/>
        <v>540</v>
      </c>
      <c r="AG460" s="39">
        <f t="shared" si="164"/>
        <v>1.5540314817492669</v>
      </c>
      <c r="AH460" s="14">
        <v>1.0920000000000001</v>
      </c>
      <c r="AI460" s="10">
        <f t="shared" si="175"/>
        <v>547</v>
      </c>
      <c r="AJ460" s="39">
        <f t="shared" si="165"/>
        <v>1.2232141719274652</v>
      </c>
      <c r="AK460" s="13">
        <v>1045612.8194799065</v>
      </c>
      <c r="AL460" s="44"/>
    </row>
    <row r="461" spans="1:38" x14ac:dyDescent="0.25">
      <c r="A461" t="s">
        <v>1086</v>
      </c>
      <c r="B461" s="5" t="s">
        <v>551</v>
      </c>
      <c r="C461" s="6" t="s">
        <v>54</v>
      </c>
      <c r="D461" s="7" t="s">
        <v>39</v>
      </c>
      <c r="E461" s="42">
        <f t="shared" si="154"/>
        <v>5.6278924865824589</v>
      </c>
      <c r="F461" s="8">
        <v>9.6988794156551954</v>
      </c>
      <c r="G461" s="9">
        <f t="shared" si="155"/>
        <v>521</v>
      </c>
      <c r="H461" s="10">
        <f t="shared" si="166"/>
        <v>460</v>
      </c>
      <c r="I461" s="39">
        <f t="shared" si="156"/>
        <v>0.3504511631755185</v>
      </c>
      <c r="J461" s="11">
        <v>0.13981762917933138</v>
      </c>
      <c r="K461" s="10">
        <f t="shared" si="167"/>
        <v>545</v>
      </c>
      <c r="L461" s="39">
        <f t="shared" si="157"/>
        <v>1.4575989437294345</v>
      </c>
      <c r="M461" s="11">
        <v>6.3091482649842269E-3</v>
      </c>
      <c r="N461" s="10">
        <f t="shared" si="168"/>
        <v>489</v>
      </c>
      <c r="O461" s="39">
        <f t="shared" si="158"/>
        <v>0.80696419382803874</v>
      </c>
      <c r="P461" s="11">
        <v>0</v>
      </c>
      <c r="Q461" s="10">
        <f t="shared" si="169"/>
        <v>502</v>
      </c>
      <c r="R461" s="39">
        <f t="shared" si="159"/>
        <v>0.56093170477365739</v>
      </c>
      <c r="S461" s="12">
        <v>0</v>
      </c>
      <c r="T461" s="10">
        <f t="shared" si="170"/>
        <v>554</v>
      </c>
      <c r="U461" s="39">
        <f t="shared" si="160"/>
        <v>1.0438858331938847</v>
      </c>
      <c r="V461" s="11">
        <v>6.5564424173318132E-3</v>
      </c>
      <c r="W461" s="10">
        <f t="shared" si="171"/>
        <v>462</v>
      </c>
      <c r="X461" s="39">
        <f t="shared" si="161"/>
        <v>0.8389621743641329</v>
      </c>
      <c r="Y461" s="13">
        <v>104063</v>
      </c>
      <c r="Z461" s="10">
        <f t="shared" si="172"/>
        <v>550</v>
      </c>
      <c r="AA461" s="39">
        <f t="shared" si="162"/>
        <v>1.5316264297573754</v>
      </c>
      <c r="AB461" s="11">
        <v>1.0163749294184076E-2</v>
      </c>
      <c r="AC461" s="10">
        <f t="shared" si="173"/>
        <v>304</v>
      </c>
      <c r="AD461" s="39">
        <f t="shared" si="163"/>
        <v>0.30944365777474964</v>
      </c>
      <c r="AE461" s="11">
        <v>0.91799999999999993</v>
      </c>
      <c r="AF461" s="10">
        <f t="shared" si="174"/>
        <v>352</v>
      </c>
      <c r="AG461" s="39">
        <f t="shared" si="164"/>
        <v>0.27681554918834206</v>
      </c>
      <c r="AH461" s="14">
        <v>2.1349999999999998</v>
      </c>
      <c r="AI461" s="10">
        <f t="shared" si="175"/>
        <v>492</v>
      </c>
      <c r="AJ461" s="39">
        <f t="shared" si="165"/>
        <v>5.9448315469186677E-2</v>
      </c>
      <c r="AK461" s="13">
        <v>306959.98895979737</v>
      </c>
      <c r="AL461" s="44"/>
    </row>
    <row r="462" spans="1:38" x14ac:dyDescent="0.25">
      <c r="A462" t="s">
        <v>1087</v>
      </c>
      <c r="B462" s="5" t="s">
        <v>138</v>
      </c>
      <c r="C462" s="6" t="s">
        <v>54</v>
      </c>
      <c r="D462" s="7" t="s">
        <v>39</v>
      </c>
      <c r="E462" s="42">
        <f t="shared" si="154"/>
        <v>-1.6772967840473487</v>
      </c>
      <c r="F462" s="8">
        <v>28.212418845067358</v>
      </c>
      <c r="G462" s="9">
        <f t="shared" si="155"/>
        <v>163</v>
      </c>
      <c r="H462" s="10">
        <f t="shared" si="166"/>
        <v>264</v>
      </c>
      <c r="I462" s="39">
        <f t="shared" si="156"/>
        <v>-0.15497713851380618</v>
      </c>
      <c r="J462" s="11">
        <v>2.9117379435850799E-2</v>
      </c>
      <c r="K462" s="10">
        <f t="shared" si="167"/>
        <v>100</v>
      </c>
      <c r="L462" s="39">
        <f t="shared" si="157"/>
        <v>-0.79642602982229005</v>
      </c>
      <c r="M462" s="11">
        <v>7.6512455516014238E-2</v>
      </c>
      <c r="N462" s="10">
        <f t="shared" si="168"/>
        <v>291</v>
      </c>
      <c r="O462" s="39">
        <f t="shared" si="158"/>
        <v>0.33994747894567068</v>
      </c>
      <c r="P462" s="11">
        <v>1.7341040462427744E-2</v>
      </c>
      <c r="Q462" s="10">
        <f t="shared" si="169"/>
        <v>502</v>
      </c>
      <c r="R462" s="39">
        <f t="shared" si="159"/>
        <v>0.56093170477365739</v>
      </c>
      <c r="S462" s="12">
        <v>0</v>
      </c>
      <c r="T462" s="10">
        <f t="shared" si="170"/>
        <v>239</v>
      </c>
      <c r="U462" s="39">
        <f t="shared" si="160"/>
        <v>0.17135747734336099</v>
      </c>
      <c r="V462" s="11">
        <v>5.5062166962699825E-2</v>
      </c>
      <c r="W462" s="10">
        <f t="shared" si="171"/>
        <v>60</v>
      </c>
      <c r="X462" s="39">
        <f t="shared" si="161"/>
        <v>-1.0667358470205202</v>
      </c>
      <c r="Y462" s="13">
        <v>50699</v>
      </c>
      <c r="Z462" s="10">
        <f t="shared" si="172"/>
        <v>67</v>
      </c>
      <c r="AA462" s="39">
        <f t="shared" si="162"/>
        <v>-1.1511725245304945</v>
      </c>
      <c r="AB462" s="11">
        <v>6.2078272604588397E-2</v>
      </c>
      <c r="AC462" s="10">
        <f t="shared" si="173"/>
        <v>200</v>
      </c>
      <c r="AD462" s="39">
        <f t="shared" si="163"/>
        <v>-9.6460767653858526E-2</v>
      </c>
      <c r="AE462" s="11">
        <v>0.88800000000000001</v>
      </c>
      <c r="AF462" s="10">
        <f t="shared" si="174"/>
        <v>137</v>
      </c>
      <c r="AG462" s="39">
        <f t="shared" si="164"/>
        <v>-0.47628876387490743</v>
      </c>
      <c r="AH462" s="14">
        <v>2.75</v>
      </c>
      <c r="AI462" s="10">
        <f t="shared" si="175"/>
        <v>60</v>
      </c>
      <c r="AJ462" s="39">
        <f t="shared" si="165"/>
        <v>-0.31296529140965518</v>
      </c>
      <c r="AK462" s="13">
        <v>70585.667339440042</v>
      </c>
      <c r="AL462" s="44"/>
    </row>
    <row r="463" spans="1:38" x14ac:dyDescent="0.25">
      <c r="A463" t="s">
        <v>1088</v>
      </c>
      <c r="B463" s="5" t="s">
        <v>161</v>
      </c>
      <c r="C463" s="6" t="s">
        <v>19</v>
      </c>
      <c r="D463" s="7" t="s">
        <v>20</v>
      </c>
      <c r="E463" s="42">
        <f t="shared" si="154"/>
        <v>-0.91479548927719856</v>
      </c>
      <c r="F463" s="8">
        <v>26.280011995259898</v>
      </c>
      <c r="G463" s="9">
        <f t="shared" si="155"/>
        <v>191</v>
      </c>
      <c r="H463" s="10">
        <f t="shared" si="166"/>
        <v>88</v>
      </c>
      <c r="I463" s="39">
        <f t="shared" si="156"/>
        <v>-0.56448117508466533</v>
      </c>
      <c r="J463" s="11">
        <v>-6.0573282855597599E-2</v>
      </c>
      <c r="K463" s="10">
        <f t="shared" si="167"/>
        <v>379</v>
      </c>
      <c r="L463" s="39">
        <f t="shared" si="157"/>
        <v>0.52307368937871268</v>
      </c>
      <c r="M463" s="11">
        <v>3.5415641908509592E-2</v>
      </c>
      <c r="N463" s="10">
        <f t="shared" si="168"/>
        <v>407</v>
      </c>
      <c r="O463" s="39">
        <f t="shared" si="158"/>
        <v>0.57349552844149365</v>
      </c>
      <c r="P463" s="11">
        <v>8.6690464048954623E-3</v>
      </c>
      <c r="Q463" s="10">
        <f t="shared" si="169"/>
        <v>110</v>
      </c>
      <c r="R463" s="39">
        <f t="shared" si="159"/>
        <v>-0.23334967128444953</v>
      </c>
      <c r="S463" s="12">
        <v>6.83</v>
      </c>
      <c r="T463" s="10">
        <f t="shared" si="170"/>
        <v>274</v>
      </c>
      <c r="U463" s="39">
        <f t="shared" si="160"/>
        <v>0.28967128321213503</v>
      </c>
      <c r="V463" s="11">
        <v>4.8484848484848485E-2</v>
      </c>
      <c r="W463" s="10">
        <f t="shared" si="171"/>
        <v>202</v>
      </c>
      <c r="X463" s="39">
        <f t="shared" si="161"/>
        <v>-0.52120996862549807</v>
      </c>
      <c r="Y463" s="13">
        <v>65975</v>
      </c>
      <c r="Z463" s="10">
        <f t="shared" si="172"/>
        <v>178</v>
      </c>
      <c r="AA463" s="39">
        <f t="shared" si="162"/>
        <v>-0.3076929530083613</v>
      </c>
      <c r="AB463" s="11">
        <v>4.5756199790429622E-2</v>
      </c>
      <c r="AC463" s="10">
        <f t="shared" si="173"/>
        <v>200</v>
      </c>
      <c r="AD463" s="39">
        <f t="shared" si="163"/>
        <v>-9.6460767653858526E-2</v>
      </c>
      <c r="AE463" s="11">
        <v>0.88800000000000001</v>
      </c>
      <c r="AF463" s="10">
        <f t="shared" si="174"/>
        <v>10</v>
      </c>
      <c r="AG463" s="39">
        <f t="shared" si="164"/>
        <v>-2.1135252948758247</v>
      </c>
      <c r="AH463" s="14">
        <v>4.0869999999999997</v>
      </c>
      <c r="AI463" s="10">
        <f t="shared" si="175"/>
        <v>44</v>
      </c>
      <c r="AJ463" s="39">
        <f t="shared" si="165"/>
        <v>-0.322062980852862</v>
      </c>
      <c r="AK463" s="13">
        <v>64811.280660947057</v>
      </c>
      <c r="AL463" s="44"/>
    </row>
    <row r="464" spans="1:38" x14ac:dyDescent="0.25">
      <c r="A464" t="s">
        <v>1089</v>
      </c>
      <c r="B464" s="5" t="s">
        <v>101</v>
      </c>
      <c r="C464" s="6" t="s">
        <v>24</v>
      </c>
      <c r="D464" s="7" t="s">
        <v>20</v>
      </c>
      <c r="E464" s="42">
        <f t="shared" si="154"/>
        <v>-3.8320659984445875</v>
      </c>
      <c r="F464" s="8">
        <v>33.673249952128799</v>
      </c>
      <c r="G464" s="9">
        <f t="shared" si="155"/>
        <v>96</v>
      </c>
      <c r="H464" s="10">
        <f t="shared" si="166"/>
        <v>192</v>
      </c>
      <c r="I464" s="39">
        <f t="shared" si="156"/>
        <v>-0.28669298536310844</v>
      </c>
      <c r="J464" s="11">
        <v>2.686246418337479E-4</v>
      </c>
      <c r="K464" s="10">
        <f t="shared" si="167"/>
        <v>234</v>
      </c>
      <c r="L464" s="39">
        <f t="shared" si="157"/>
        <v>-5.7189360487192156E-2</v>
      </c>
      <c r="M464" s="11">
        <v>5.3488372093023255E-2</v>
      </c>
      <c r="N464" s="10">
        <f t="shared" si="168"/>
        <v>115</v>
      </c>
      <c r="O464" s="39">
        <f t="shared" si="158"/>
        <v>-0.39999398415619519</v>
      </c>
      <c r="P464" s="11">
        <v>4.4816191656340355E-2</v>
      </c>
      <c r="Q464" s="10">
        <f t="shared" si="169"/>
        <v>86</v>
      </c>
      <c r="R464" s="39">
        <f t="shared" si="159"/>
        <v>-0.39383404887744927</v>
      </c>
      <c r="S464" s="12">
        <v>8.2100000000000009</v>
      </c>
      <c r="T464" s="10">
        <f t="shared" si="170"/>
        <v>84</v>
      </c>
      <c r="U464" s="39">
        <f t="shared" si="160"/>
        <v>-0.77548325592199085</v>
      </c>
      <c r="V464" s="11">
        <v>0.1076990761108667</v>
      </c>
      <c r="W464" s="10">
        <f t="shared" si="171"/>
        <v>53</v>
      </c>
      <c r="X464" s="39">
        <f t="shared" si="161"/>
        <v>-1.1052683439299356</v>
      </c>
      <c r="Y464" s="13">
        <v>49620</v>
      </c>
      <c r="Z464" s="10">
        <f t="shared" si="172"/>
        <v>89</v>
      </c>
      <c r="AA464" s="39">
        <f t="shared" si="162"/>
        <v>-0.80962326127972051</v>
      </c>
      <c r="AB464" s="11">
        <v>5.5468993455905266E-2</v>
      </c>
      <c r="AC464" s="10">
        <f t="shared" si="173"/>
        <v>185</v>
      </c>
      <c r="AD464" s="39">
        <f t="shared" si="163"/>
        <v>-0.17764165273958046</v>
      </c>
      <c r="AE464" s="11">
        <v>0.88200000000000001</v>
      </c>
      <c r="AF464" s="10">
        <f t="shared" si="174"/>
        <v>219</v>
      </c>
      <c r="AG464" s="39">
        <f t="shared" si="164"/>
        <v>-0.12973832387994894</v>
      </c>
      <c r="AH464" s="14">
        <v>2.4670000000000001</v>
      </c>
      <c r="AI464" s="10">
        <f t="shared" si="175"/>
        <v>259</v>
      </c>
      <c r="AJ464" s="39">
        <f t="shared" si="165"/>
        <v>-0.20726513642861133</v>
      </c>
      <c r="AK464" s="13">
        <v>137674.52222367961</v>
      </c>
      <c r="AL464" s="44"/>
    </row>
    <row r="465" spans="1:38" x14ac:dyDescent="0.25">
      <c r="A465" t="s">
        <v>1090</v>
      </c>
      <c r="B465" s="5" t="s">
        <v>234</v>
      </c>
      <c r="C465" s="6" t="s">
        <v>172</v>
      </c>
      <c r="D465" s="7" t="s">
        <v>39</v>
      </c>
      <c r="E465" s="42">
        <f t="shared" si="154"/>
        <v>-2.8504333244041837</v>
      </c>
      <c r="F465" s="8">
        <v>31.185498500005302</v>
      </c>
      <c r="G465" s="9">
        <f t="shared" si="155"/>
        <v>117</v>
      </c>
      <c r="H465" s="10">
        <f t="shared" si="166"/>
        <v>288</v>
      </c>
      <c r="I465" s="39">
        <f t="shared" si="156"/>
        <v>-0.10884806897208449</v>
      </c>
      <c r="J465" s="11">
        <v>3.9220690828654092E-2</v>
      </c>
      <c r="K465" s="10">
        <f t="shared" si="167"/>
        <v>49</v>
      </c>
      <c r="L465" s="39">
        <f t="shared" si="157"/>
        <v>-1.3734772978368284</v>
      </c>
      <c r="M465" s="11">
        <v>9.4485152333204786E-2</v>
      </c>
      <c r="N465" s="10">
        <f t="shared" si="168"/>
        <v>167</v>
      </c>
      <c r="O465" s="39">
        <f t="shared" si="158"/>
        <v>-6.7955315844372491E-2</v>
      </c>
      <c r="P465" s="11">
        <v>3.248709122203098E-2</v>
      </c>
      <c r="Q465" s="10">
        <f t="shared" si="169"/>
        <v>78</v>
      </c>
      <c r="R465" s="39">
        <f t="shared" si="159"/>
        <v>-0.50431242475668803</v>
      </c>
      <c r="S465" s="12">
        <v>9.16</v>
      </c>
      <c r="T465" s="10">
        <f t="shared" si="170"/>
        <v>163</v>
      </c>
      <c r="U465" s="39">
        <f t="shared" si="160"/>
        <v>-0.15347998769881699</v>
      </c>
      <c r="V465" s="11">
        <v>7.3120579042605688E-2</v>
      </c>
      <c r="W465" s="10">
        <f t="shared" si="171"/>
        <v>222</v>
      </c>
      <c r="X465" s="39">
        <f t="shared" si="161"/>
        <v>-0.42893195934474804</v>
      </c>
      <c r="Y465" s="13">
        <v>68559</v>
      </c>
      <c r="Z465" s="10">
        <f t="shared" si="172"/>
        <v>171</v>
      </c>
      <c r="AA465" s="39">
        <f t="shared" si="162"/>
        <v>-0.33143247534507303</v>
      </c>
      <c r="AB465" s="11">
        <v>4.6215580462155813E-2</v>
      </c>
      <c r="AC465" s="10">
        <f t="shared" si="173"/>
        <v>96</v>
      </c>
      <c r="AD465" s="39">
        <f t="shared" si="163"/>
        <v>-0.71884755331105854</v>
      </c>
      <c r="AE465" s="11">
        <v>0.84200000000000008</v>
      </c>
      <c r="AF465" s="10">
        <f t="shared" si="174"/>
        <v>75</v>
      </c>
      <c r="AG465" s="39">
        <f t="shared" si="164"/>
        <v>-0.85957599962904907</v>
      </c>
      <c r="AH465" s="14">
        <v>3.0630000000000002</v>
      </c>
      <c r="AI465" s="10">
        <f t="shared" si="175"/>
        <v>184</v>
      </c>
      <c r="AJ465" s="39">
        <f t="shared" si="165"/>
        <v>-0.23999306597574438</v>
      </c>
      <c r="AK465" s="13">
        <v>116901.80607730312</v>
      </c>
      <c r="AL465" s="44"/>
    </row>
    <row r="466" spans="1:38" x14ac:dyDescent="0.25">
      <c r="A466" t="s">
        <v>1091</v>
      </c>
      <c r="B466" s="5" t="s">
        <v>214</v>
      </c>
      <c r="C466" s="6" t="s">
        <v>49</v>
      </c>
      <c r="D466" s="7" t="s">
        <v>39</v>
      </c>
      <c r="E466" s="42">
        <f t="shared" si="154"/>
        <v>-1.9969375192635792</v>
      </c>
      <c r="F466" s="8">
        <v>29.022484284229048</v>
      </c>
      <c r="G466" s="9">
        <f t="shared" si="155"/>
        <v>148</v>
      </c>
      <c r="H466" s="10">
        <f t="shared" si="166"/>
        <v>379</v>
      </c>
      <c r="I466" s="39">
        <f t="shared" si="156"/>
        <v>0.11353533667464495</v>
      </c>
      <c r="J466" s="11">
        <v>8.7927695287282059E-2</v>
      </c>
      <c r="K466" s="10">
        <f t="shared" si="167"/>
        <v>260</v>
      </c>
      <c r="L466" s="39">
        <f t="shared" si="157"/>
        <v>4.7406176299207509E-3</v>
      </c>
      <c r="M466" s="11">
        <v>5.1559516231699555E-2</v>
      </c>
      <c r="N466" s="10">
        <f t="shared" si="168"/>
        <v>219</v>
      </c>
      <c r="O466" s="39">
        <f t="shared" si="158"/>
        <v>0.16834942223527924</v>
      </c>
      <c r="P466" s="11">
        <v>2.3712737127371274E-2</v>
      </c>
      <c r="Q466" s="10">
        <f t="shared" si="169"/>
        <v>96</v>
      </c>
      <c r="R466" s="39">
        <f t="shared" si="159"/>
        <v>-0.29614790599475377</v>
      </c>
      <c r="S466" s="12">
        <v>7.37</v>
      </c>
      <c r="T466" s="10">
        <f t="shared" si="170"/>
        <v>134</v>
      </c>
      <c r="U466" s="39">
        <f t="shared" si="160"/>
        <v>-0.348257839900808</v>
      </c>
      <c r="V466" s="11">
        <v>8.3948698017877965E-2</v>
      </c>
      <c r="W466" s="10">
        <f t="shared" si="171"/>
        <v>84</v>
      </c>
      <c r="X466" s="39">
        <f t="shared" si="161"/>
        <v>-0.93546109387963894</v>
      </c>
      <c r="Y466" s="13">
        <v>54375</v>
      </c>
      <c r="Z466" s="10">
        <f t="shared" si="172"/>
        <v>268</v>
      </c>
      <c r="AA466" s="39">
        <f t="shared" si="162"/>
        <v>0.14380350325556315</v>
      </c>
      <c r="AB466" s="11">
        <v>3.70193455935037E-2</v>
      </c>
      <c r="AC466" s="10">
        <f t="shared" si="173"/>
        <v>93</v>
      </c>
      <c r="AD466" s="39">
        <f t="shared" si="163"/>
        <v>-0.75943799585391947</v>
      </c>
      <c r="AE466" s="11">
        <v>0.83900000000000008</v>
      </c>
      <c r="AF466" s="10">
        <f t="shared" si="174"/>
        <v>341</v>
      </c>
      <c r="AG466" s="39">
        <f t="shared" si="164"/>
        <v>0.23273139427732259</v>
      </c>
      <c r="AH466" s="14">
        <v>2.1709999999999998</v>
      </c>
      <c r="AI466" s="10">
        <f t="shared" si="175"/>
        <v>209</v>
      </c>
      <c r="AJ466" s="39">
        <f t="shared" si="165"/>
        <v>-0.23014978508309486</v>
      </c>
      <c r="AK466" s="13">
        <v>123149.42646641421</v>
      </c>
      <c r="AL466" s="44"/>
    </row>
    <row r="467" spans="1:38" ht="22.5" x14ac:dyDescent="0.25">
      <c r="A467" t="s">
        <v>1092</v>
      </c>
      <c r="B467" s="5" t="s">
        <v>258</v>
      </c>
      <c r="C467" s="6" t="s">
        <v>172</v>
      </c>
      <c r="D467" s="7" t="s">
        <v>39</v>
      </c>
      <c r="E467" s="42">
        <f t="shared" si="154"/>
        <v>-1.4256946522584819</v>
      </c>
      <c r="F467" s="8">
        <v>27.574783622373705</v>
      </c>
      <c r="G467" s="9">
        <f t="shared" si="155"/>
        <v>174</v>
      </c>
      <c r="H467" s="10">
        <f t="shared" si="166"/>
        <v>348</v>
      </c>
      <c r="I467" s="39">
        <f t="shared" si="156"/>
        <v>3.1692907992519177E-2</v>
      </c>
      <c r="J467" s="11">
        <v>7.0002349072116443E-2</v>
      </c>
      <c r="K467" s="10">
        <f t="shared" si="167"/>
        <v>73</v>
      </c>
      <c r="L467" s="39">
        <f t="shared" si="157"/>
        <v>-1.075945692412269</v>
      </c>
      <c r="M467" s="11">
        <v>8.5218306154655449E-2</v>
      </c>
      <c r="N467" s="10">
        <f t="shared" si="168"/>
        <v>204</v>
      </c>
      <c r="O467" s="39">
        <f t="shared" si="158"/>
        <v>9.4577953261834838E-2</v>
      </c>
      <c r="P467" s="11">
        <v>2.645198389879241E-2</v>
      </c>
      <c r="Q467" s="10">
        <f t="shared" si="169"/>
        <v>293</v>
      </c>
      <c r="R467" s="39">
        <f t="shared" si="159"/>
        <v>0.38067751254963605</v>
      </c>
      <c r="S467" s="12">
        <v>1.55</v>
      </c>
      <c r="T467" s="10">
        <f t="shared" si="170"/>
        <v>341</v>
      </c>
      <c r="U467" s="39">
        <f t="shared" si="160"/>
        <v>0.42876462313269664</v>
      </c>
      <c r="V467" s="11">
        <v>4.0752351097178681E-2</v>
      </c>
      <c r="W467" s="10">
        <f t="shared" si="171"/>
        <v>236</v>
      </c>
      <c r="X467" s="39">
        <f t="shared" si="161"/>
        <v>-0.37625778609044991</v>
      </c>
      <c r="Y467" s="13">
        <v>70034</v>
      </c>
      <c r="Z467" s="10">
        <f t="shared" si="172"/>
        <v>94</v>
      </c>
      <c r="AA467" s="39">
        <f t="shared" si="162"/>
        <v>-0.76292270100664816</v>
      </c>
      <c r="AB467" s="11">
        <v>5.4565296471444161E-2</v>
      </c>
      <c r="AC467" s="10">
        <f t="shared" si="173"/>
        <v>110</v>
      </c>
      <c r="AD467" s="39">
        <f t="shared" si="163"/>
        <v>-0.59707622568247709</v>
      </c>
      <c r="AE467" s="11">
        <v>0.85099999999999998</v>
      </c>
      <c r="AF467" s="10">
        <f t="shared" si="174"/>
        <v>53</v>
      </c>
      <c r="AG467" s="39">
        <f t="shared" si="164"/>
        <v>-1.0310143798385689</v>
      </c>
      <c r="AH467" s="14">
        <v>3.2029999999999998</v>
      </c>
      <c r="AI467" s="10">
        <f t="shared" si="175"/>
        <v>89</v>
      </c>
      <c r="AJ467" s="39">
        <f t="shared" si="165"/>
        <v>-0.29856494943397899</v>
      </c>
      <c r="AK467" s="13">
        <v>79725.696067522978</v>
      </c>
      <c r="AL467" s="44"/>
    </row>
    <row r="468" spans="1:38" ht="22.5" x14ac:dyDescent="0.25">
      <c r="A468" t="s">
        <v>1093</v>
      </c>
      <c r="B468" s="5" t="s">
        <v>481</v>
      </c>
      <c r="C468" s="6" t="s">
        <v>49</v>
      </c>
      <c r="D468" s="7" t="s">
        <v>39</v>
      </c>
      <c r="E468" s="42">
        <f t="shared" si="154"/>
        <v>3.8147474565394073</v>
      </c>
      <c r="F468" s="8">
        <v>14.293932433638226</v>
      </c>
      <c r="G468" s="9">
        <f t="shared" si="155"/>
        <v>445</v>
      </c>
      <c r="H468" s="10">
        <f t="shared" si="166"/>
        <v>534</v>
      </c>
      <c r="I468" s="39">
        <f t="shared" si="156"/>
        <v>1.2188349999835075</v>
      </c>
      <c r="J468" s="11">
        <v>0.33001336472984155</v>
      </c>
      <c r="K468" s="10">
        <f t="shared" si="167"/>
        <v>320</v>
      </c>
      <c r="L468" s="39">
        <f t="shared" si="157"/>
        <v>0.2869196924557556</v>
      </c>
      <c r="M468" s="11">
        <v>4.2770836193876151E-2</v>
      </c>
      <c r="N468" s="10">
        <f t="shared" si="168"/>
        <v>367</v>
      </c>
      <c r="O468" s="39">
        <f t="shared" si="158"/>
        <v>0.49791968719522534</v>
      </c>
      <c r="P468" s="11">
        <v>1.1475292261349782E-2</v>
      </c>
      <c r="Q468" s="10">
        <f t="shared" si="169"/>
        <v>328</v>
      </c>
      <c r="R468" s="39">
        <f t="shared" si="159"/>
        <v>0.41207662990478811</v>
      </c>
      <c r="S468" s="12">
        <v>1.28</v>
      </c>
      <c r="T468" s="10">
        <f t="shared" si="170"/>
        <v>395</v>
      </c>
      <c r="U468" s="39">
        <f t="shared" si="160"/>
        <v>0.56437082546978901</v>
      </c>
      <c r="V468" s="11">
        <v>3.321371117435961E-2</v>
      </c>
      <c r="W468" s="10">
        <f t="shared" si="171"/>
        <v>444</v>
      </c>
      <c r="X468" s="39">
        <f t="shared" si="161"/>
        <v>0.72847140009376121</v>
      </c>
      <c r="Y468" s="13">
        <v>100969</v>
      </c>
      <c r="Z468" s="10">
        <f t="shared" si="172"/>
        <v>388</v>
      </c>
      <c r="AA468" s="39">
        <f t="shared" si="162"/>
        <v>0.50654386601379786</v>
      </c>
      <c r="AB468" s="11">
        <v>0.03</v>
      </c>
      <c r="AC468" s="10">
        <f t="shared" si="173"/>
        <v>436</v>
      </c>
      <c r="AD468" s="39">
        <f t="shared" si="163"/>
        <v>0.72887823071764779</v>
      </c>
      <c r="AE468" s="11">
        <v>0.94900000000000007</v>
      </c>
      <c r="AF468" s="10">
        <f t="shared" si="174"/>
        <v>295</v>
      </c>
      <c r="AG468" s="39">
        <f t="shared" si="164"/>
        <v>0.10537716897882178</v>
      </c>
      <c r="AH468" s="14">
        <v>2.2749999999999999</v>
      </c>
      <c r="AI468" s="10">
        <f t="shared" si="175"/>
        <v>411</v>
      </c>
      <c r="AJ468" s="39">
        <f t="shared" si="165"/>
        <v>-0.10518459284049431</v>
      </c>
      <c r="AK468" s="13">
        <v>202465.97665925423</v>
      </c>
      <c r="AL468" s="44"/>
    </row>
    <row r="469" spans="1:38" ht="22.5" x14ac:dyDescent="0.25">
      <c r="A469" t="s">
        <v>1094</v>
      </c>
      <c r="B469" s="5" t="s">
        <v>182</v>
      </c>
      <c r="C469" s="6" t="s">
        <v>93</v>
      </c>
      <c r="D469" s="7" t="s">
        <v>34</v>
      </c>
      <c r="E469" s="42">
        <f t="shared" si="154"/>
        <v>-1.7224560781699902</v>
      </c>
      <c r="F469" s="8">
        <v>28.326866033411306</v>
      </c>
      <c r="G469" s="9">
        <f t="shared" si="155"/>
        <v>160</v>
      </c>
      <c r="H469" s="10">
        <f t="shared" si="166"/>
        <v>371</v>
      </c>
      <c r="I469" s="39">
        <f t="shared" si="156"/>
        <v>9.0962273398548996E-2</v>
      </c>
      <c r="J469" s="11">
        <v>8.2983682983682971E-2</v>
      </c>
      <c r="K469" s="10">
        <f t="shared" si="167"/>
        <v>272</v>
      </c>
      <c r="L469" s="39">
        <f t="shared" si="157"/>
        <v>7.5047739916744641E-2</v>
      </c>
      <c r="M469" s="11">
        <v>4.9369747899159662E-2</v>
      </c>
      <c r="N469" s="10">
        <f t="shared" si="168"/>
        <v>312</v>
      </c>
      <c r="O469" s="39">
        <f t="shared" si="158"/>
        <v>0.39034744117791143</v>
      </c>
      <c r="P469" s="11">
        <v>1.5469613259668509E-2</v>
      </c>
      <c r="Q469" s="10">
        <f t="shared" si="169"/>
        <v>153</v>
      </c>
      <c r="R469" s="39">
        <f t="shared" si="159"/>
        <v>7.3768951050499614E-3</v>
      </c>
      <c r="S469" s="12">
        <v>4.76</v>
      </c>
      <c r="T469" s="10">
        <f t="shared" si="170"/>
        <v>146</v>
      </c>
      <c r="U469" s="39">
        <f t="shared" si="160"/>
        <v>-0.27573835690476922</v>
      </c>
      <c r="V469" s="11">
        <v>7.9917184265010349E-2</v>
      </c>
      <c r="W469" s="10">
        <f t="shared" si="171"/>
        <v>185</v>
      </c>
      <c r="X469" s="39">
        <f t="shared" si="161"/>
        <v>-0.57309849319396933</v>
      </c>
      <c r="Y469" s="13">
        <v>64522</v>
      </c>
      <c r="Z469" s="10">
        <f t="shared" si="172"/>
        <v>168</v>
      </c>
      <c r="AA469" s="39">
        <f t="shared" si="162"/>
        <v>-0.36030005435821721</v>
      </c>
      <c r="AB469" s="11">
        <v>4.6774193548387098E-2</v>
      </c>
      <c r="AC469" s="10">
        <f t="shared" si="173"/>
        <v>66</v>
      </c>
      <c r="AD469" s="39">
        <f t="shared" si="163"/>
        <v>-1.0300409461396594</v>
      </c>
      <c r="AE469" s="11">
        <v>0.81900000000000006</v>
      </c>
      <c r="AF469" s="10">
        <f t="shared" si="174"/>
        <v>353</v>
      </c>
      <c r="AG469" s="39">
        <f t="shared" si="164"/>
        <v>0.27926466890562068</v>
      </c>
      <c r="AH469" s="14">
        <v>2.133</v>
      </c>
      <c r="AI469" s="10">
        <f t="shared" si="175"/>
        <v>483</v>
      </c>
      <c r="AJ469" s="39">
        <f t="shared" si="165"/>
        <v>3.0715062353738935E-2</v>
      </c>
      <c r="AK469" s="13">
        <v>288722.73047176481</v>
      </c>
      <c r="AL469" s="44"/>
    </row>
    <row r="470" spans="1:38" x14ac:dyDescent="0.25">
      <c r="A470" t="s">
        <v>1095</v>
      </c>
      <c r="B470" s="5" t="s">
        <v>446</v>
      </c>
      <c r="C470" s="6" t="s">
        <v>47</v>
      </c>
      <c r="D470" s="7" t="s">
        <v>20</v>
      </c>
      <c r="E470" s="42">
        <f t="shared" si="154"/>
        <v>0.44190107916252047</v>
      </c>
      <c r="F470" s="8">
        <v>22.841736204851603</v>
      </c>
      <c r="G470" s="9">
        <f t="shared" si="155"/>
        <v>246</v>
      </c>
      <c r="H470" s="10">
        <f t="shared" si="166"/>
        <v>538</v>
      </c>
      <c r="I470" s="39">
        <f t="shared" si="156"/>
        <v>1.3260636624631481</v>
      </c>
      <c r="J470" s="11">
        <v>0.35349887133182833</v>
      </c>
      <c r="K470" s="10">
        <f t="shared" si="167"/>
        <v>101</v>
      </c>
      <c r="L470" s="39">
        <f t="shared" si="157"/>
        <v>-0.79508179263442669</v>
      </c>
      <c r="M470" s="11">
        <v>7.6470588235294124E-2</v>
      </c>
      <c r="N470" s="10">
        <f t="shared" si="168"/>
        <v>405</v>
      </c>
      <c r="O470" s="39">
        <f t="shared" si="158"/>
        <v>0.56681249882908002</v>
      </c>
      <c r="P470" s="11">
        <v>8.9171974522292991E-3</v>
      </c>
      <c r="Q470" s="10">
        <f t="shared" si="169"/>
        <v>160</v>
      </c>
      <c r="R470" s="39">
        <f t="shared" si="159"/>
        <v>4.9242384911919367E-2</v>
      </c>
      <c r="S470" s="12">
        <v>4.4000000000000004</v>
      </c>
      <c r="T470" s="10">
        <f t="shared" si="170"/>
        <v>52</v>
      </c>
      <c r="U470" s="39">
        <f t="shared" si="160"/>
        <v>-1.3514434584802595</v>
      </c>
      <c r="V470" s="11">
        <v>0.13971794030829779</v>
      </c>
      <c r="W470" s="10">
        <f t="shared" si="171"/>
        <v>516</v>
      </c>
      <c r="X470" s="39">
        <f t="shared" si="161"/>
        <v>1.4056291446686768</v>
      </c>
      <c r="Y470" s="13">
        <v>119931</v>
      </c>
      <c r="Z470" s="10">
        <f t="shared" si="172"/>
        <v>359</v>
      </c>
      <c r="AA470" s="39">
        <f t="shared" si="162"/>
        <v>0.41573489498410898</v>
      </c>
      <c r="AB470" s="11">
        <v>3.1757233592095979E-2</v>
      </c>
      <c r="AC470" s="10">
        <f t="shared" si="173"/>
        <v>102</v>
      </c>
      <c r="AD470" s="39">
        <f t="shared" si="163"/>
        <v>-0.67825711076819906</v>
      </c>
      <c r="AE470" s="11">
        <v>0.84499999999999997</v>
      </c>
      <c r="AF470" s="10">
        <f t="shared" si="174"/>
        <v>209</v>
      </c>
      <c r="AG470" s="39">
        <f t="shared" si="164"/>
        <v>-0.16157688020457386</v>
      </c>
      <c r="AH470" s="14">
        <v>2.4929999999999999</v>
      </c>
      <c r="AI470" s="10">
        <f t="shared" si="175"/>
        <v>202</v>
      </c>
      <c r="AJ470" s="39">
        <f t="shared" si="165"/>
        <v>-0.23267408955537275</v>
      </c>
      <c r="AK470" s="13">
        <v>121547.22733572553</v>
      </c>
      <c r="AL470" s="44"/>
    </row>
    <row r="471" spans="1:38" ht="22.5" x14ac:dyDescent="0.25">
      <c r="A471" t="s">
        <v>1096</v>
      </c>
      <c r="B471" s="5" t="s">
        <v>422</v>
      </c>
      <c r="C471" s="6" t="s">
        <v>41</v>
      </c>
      <c r="D471" s="7" t="s">
        <v>34</v>
      </c>
      <c r="E471" s="42">
        <f t="shared" si="154"/>
        <v>2.0916546635019353</v>
      </c>
      <c r="F471" s="8">
        <v>18.660766088816729</v>
      </c>
      <c r="G471" s="9">
        <f t="shared" si="155"/>
        <v>334</v>
      </c>
      <c r="H471" s="10">
        <f t="shared" si="166"/>
        <v>191</v>
      </c>
      <c r="I471" s="39">
        <f t="shared" si="156"/>
        <v>-0.28988478300286197</v>
      </c>
      <c r="J471" s="11">
        <v>-4.3045135899644205E-4</v>
      </c>
      <c r="K471" s="10">
        <f t="shared" si="167"/>
        <v>410</v>
      </c>
      <c r="L471" s="39">
        <f t="shared" si="157"/>
        <v>0.63404603625469103</v>
      </c>
      <c r="M471" s="11">
        <v>3.1959324496095877E-2</v>
      </c>
      <c r="N471" s="10">
        <f t="shared" si="168"/>
        <v>286</v>
      </c>
      <c r="O471" s="39">
        <f t="shared" si="158"/>
        <v>0.3312892710285229</v>
      </c>
      <c r="P471" s="11">
        <v>1.7662532882375046E-2</v>
      </c>
      <c r="Q471" s="10">
        <f t="shared" si="169"/>
        <v>305</v>
      </c>
      <c r="R471" s="39">
        <f t="shared" si="159"/>
        <v>0.3899809547289404</v>
      </c>
      <c r="S471" s="12">
        <v>1.47</v>
      </c>
      <c r="T471" s="10">
        <f t="shared" si="170"/>
        <v>131</v>
      </c>
      <c r="U471" s="39">
        <f t="shared" si="160"/>
        <v>-0.36289605761612609</v>
      </c>
      <c r="V471" s="11">
        <v>8.4762467967671992E-2</v>
      </c>
      <c r="W471" s="10">
        <f t="shared" si="171"/>
        <v>505</v>
      </c>
      <c r="X471" s="39">
        <f t="shared" si="161"/>
        <v>1.2869247705010247</v>
      </c>
      <c r="Y471" s="13">
        <v>116607</v>
      </c>
      <c r="Z471" s="10">
        <f t="shared" si="172"/>
        <v>195</v>
      </c>
      <c r="AA471" s="39">
        <f t="shared" si="162"/>
        <v>-0.1894445804928922</v>
      </c>
      <c r="AB471" s="11">
        <v>4.3467989605480747E-2</v>
      </c>
      <c r="AC471" s="10">
        <f t="shared" si="173"/>
        <v>461</v>
      </c>
      <c r="AD471" s="39">
        <f t="shared" si="163"/>
        <v>0.8100591158033682</v>
      </c>
      <c r="AE471" s="11">
        <v>0.95499999999999996</v>
      </c>
      <c r="AF471" s="10">
        <f t="shared" si="174"/>
        <v>71</v>
      </c>
      <c r="AG471" s="39">
        <f t="shared" si="164"/>
        <v>-0.88896543623639546</v>
      </c>
      <c r="AH471" s="14">
        <v>3.0870000000000002</v>
      </c>
      <c r="AI471" s="10">
        <f t="shared" si="175"/>
        <v>345</v>
      </c>
      <c r="AJ471" s="39">
        <f t="shared" si="165"/>
        <v>-0.1522310588190445</v>
      </c>
      <c r="AK471" s="13">
        <v>172605.15451176243</v>
      </c>
      <c r="AL471" s="44"/>
    </row>
    <row r="472" spans="1:38" x14ac:dyDescent="0.25">
      <c r="A472" t="s">
        <v>1097</v>
      </c>
      <c r="B472" s="5" t="s">
        <v>367</v>
      </c>
      <c r="C472" s="6" t="s">
        <v>49</v>
      </c>
      <c r="D472" s="7" t="s">
        <v>39</v>
      </c>
      <c r="E472" s="42">
        <f t="shared" si="154"/>
        <v>2.2247748250012238</v>
      </c>
      <c r="F472" s="8">
        <v>18.323399695220974</v>
      </c>
      <c r="G472" s="9">
        <f t="shared" si="155"/>
        <v>351</v>
      </c>
      <c r="H472" s="10">
        <f t="shared" si="166"/>
        <v>402</v>
      </c>
      <c r="I472" s="39">
        <f t="shared" si="156"/>
        <v>0.1684132152606243</v>
      </c>
      <c r="J472" s="11">
        <v>9.9947194085737712E-2</v>
      </c>
      <c r="K472" s="10">
        <f t="shared" si="167"/>
        <v>390</v>
      </c>
      <c r="L472" s="39">
        <f t="shared" si="157"/>
        <v>0.5616219170686878</v>
      </c>
      <c r="M472" s="11">
        <v>3.4215028293196476E-2</v>
      </c>
      <c r="N472" s="10">
        <f t="shared" si="168"/>
        <v>357</v>
      </c>
      <c r="O472" s="39">
        <f t="shared" si="158"/>
        <v>0.47302931884992544</v>
      </c>
      <c r="P472" s="11">
        <v>1.2399509469955034E-2</v>
      </c>
      <c r="Q472" s="10">
        <f t="shared" si="169"/>
        <v>343</v>
      </c>
      <c r="R472" s="39">
        <f t="shared" si="159"/>
        <v>0.42370593262891859</v>
      </c>
      <c r="S472" s="12">
        <v>1.18</v>
      </c>
      <c r="T472" s="10">
        <f t="shared" si="170"/>
        <v>316</v>
      </c>
      <c r="U472" s="39">
        <f t="shared" si="160"/>
        <v>0.37561724734473978</v>
      </c>
      <c r="V472" s="11">
        <v>4.3706927820094305E-2</v>
      </c>
      <c r="W472" s="10">
        <f t="shared" si="171"/>
        <v>392</v>
      </c>
      <c r="X472" s="39">
        <f t="shared" si="161"/>
        <v>0.32150538083546898</v>
      </c>
      <c r="Y472" s="13">
        <v>89573</v>
      </c>
      <c r="Z472" s="10">
        <f t="shared" si="172"/>
        <v>424</v>
      </c>
      <c r="AA472" s="39">
        <f t="shared" si="162"/>
        <v>0.6233848827420766</v>
      </c>
      <c r="AB472" s="11">
        <v>2.7739023389413212E-2</v>
      </c>
      <c r="AC472" s="10">
        <f t="shared" si="173"/>
        <v>175</v>
      </c>
      <c r="AD472" s="39">
        <f t="shared" si="163"/>
        <v>-0.21823209528244142</v>
      </c>
      <c r="AE472" s="11">
        <v>0.879</v>
      </c>
      <c r="AF472" s="10">
        <f t="shared" si="174"/>
        <v>363</v>
      </c>
      <c r="AG472" s="39">
        <f t="shared" si="164"/>
        <v>0.32947162310983719</v>
      </c>
      <c r="AH472" s="14">
        <v>2.0920000000000001</v>
      </c>
      <c r="AI472" s="10">
        <f t="shared" si="175"/>
        <v>338</v>
      </c>
      <c r="AJ472" s="39">
        <f t="shared" si="165"/>
        <v>-0.15645012390900576</v>
      </c>
      <c r="AK472" s="13">
        <v>169927.27532021032</v>
      </c>
      <c r="AL472" s="44"/>
    </row>
    <row r="473" spans="1:38" x14ac:dyDescent="0.25">
      <c r="A473" t="s">
        <v>1098</v>
      </c>
      <c r="B473" s="5" t="s">
        <v>153</v>
      </c>
      <c r="C473" s="6" t="s">
        <v>49</v>
      </c>
      <c r="D473" s="7" t="s">
        <v>39</v>
      </c>
      <c r="E473" s="42">
        <f t="shared" si="154"/>
        <v>-2.2617103898433975</v>
      </c>
      <c r="F473" s="8">
        <v>29.693498107105054</v>
      </c>
      <c r="G473" s="9">
        <f t="shared" si="155"/>
        <v>137</v>
      </c>
      <c r="H473" s="10">
        <f t="shared" si="166"/>
        <v>447</v>
      </c>
      <c r="I473" s="39">
        <f t="shared" si="156"/>
        <v>0.31938008866808432</v>
      </c>
      <c r="J473" s="11">
        <v>0.13301235987352689</v>
      </c>
      <c r="K473" s="10">
        <f t="shared" si="167"/>
        <v>137</v>
      </c>
      <c r="L473" s="39">
        <f t="shared" si="157"/>
        <v>-0.51759799492866276</v>
      </c>
      <c r="M473" s="11">
        <v>6.7828146143437074E-2</v>
      </c>
      <c r="N473" s="10">
        <f t="shared" si="168"/>
        <v>149</v>
      </c>
      <c r="O473" s="39">
        <f t="shared" si="158"/>
        <v>-0.1704009749211258</v>
      </c>
      <c r="P473" s="11">
        <v>3.6291054255126111E-2</v>
      </c>
      <c r="Q473" s="10">
        <f t="shared" si="169"/>
        <v>205</v>
      </c>
      <c r="R473" s="39">
        <f t="shared" si="159"/>
        <v>0.20042332032561472</v>
      </c>
      <c r="S473" s="12">
        <v>3.1</v>
      </c>
      <c r="T473" s="10">
        <f t="shared" si="170"/>
        <v>256</v>
      </c>
      <c r="U473" s="39">
        <f t="shared" si="160"/>
        <v>0.23017141997051679</v>
      </c>
      <c r="V473" s="11">
        <v>5.1792573623559539E-2</v>
      </c>
      <c r="W473" s="10">
        <f t="shared" si="171"/>
        <v>169</v>
      </c>
      <c r="X473" s="39">
        <f t="shared" si="161"/>
        <v>-0.60638142842990539</v>
      </c>
      <c r="Y473" s="13">
        <v>63590</v>
      </c>
      <c r="Z473" s="10">
        <f t="shared" si="172"/>
        <v>103</v>
      </c>
      <c r="AA473" s="39">
        <f t="shared" si="162"/>
        <v>-0.69747865135844844</v>
      </c>
      <c r="AB473" s="11">
        <v>5.3298896454566799E-2</v>
      </c>
      <c r="AC473" s="10">
        <f t="shared" si="173"/>
        <v>55</v>
      </c>
      <c r="AD473" s="39">
        <f t="shared" si="163"/>
        <v>-1.2465233063682526</v>
      </c>
      <c r="AE473" s="11">
        <v>0.80299999999999994</v>
      </c>
      <c r="AF473" s="10">
        <f t="shared" si="174"/>
        <v>437</v>
      </c>
      <c r="AG473" s="39">
        <f t="shared" si="164"/>
        <v>0.56458711596860789</v>
      </c>
      <c r="AH473" s="14">
        <v>1.9</v>
      </c>
      <c r="AI473" s="10">
        <f t="shared" si="175"/>
        <v>163</v>
      </c>
      <c r="AJ473" s="39">
        <f t="shared" si="165"/>
        <v>-0.25245228595521524</v>
      </c>
      <c r="AK473" s="13">
        <v>108993.82522974953</v>
      </c>
      <c r="AL473" s="44"/>
    </row>
    <row r="474" spans="1:38" x14ac:dyDescent="0.25">
      <c r="A474" t="s">
        <v>1099</v>
      </c>
      <c r="B474" s="5" t="s">
        <v>83</v>
      </c>
      <c r="C474" s="6" t="s">
        <v>30</v>
      </c>
      <c r="D474" s="7" t="s">
        <v>20</v>
      </c>
      <c r="E474" s="42">
        <f t="shared" si="154"/>
        <v>-7.2444647693270019</v>
      </c>
      <c r="F474" s="8">
        <v>42.321291344787014</v>
      </c>
      <c r="G474" s="9">
        <f t="shared" si="155"/>
        <v>50</v>
      </c>
      <c r="H474" s="10">
        <f t="shared" si="166"/>
        <v>76</v>
      </c>
      <c r="I474" s="39">
        <f t="shared" si="156"/>
        <v>-0.6064592933098728</v>
      </c>
      <c r="J474" s="11">
        <v>-6.9767441860465129E-2</v>
      </c>
      <c r="K474" s="10">
        <f t="shared" si="167"/>
        <v>218</v>
      </c>
      <c r="L474" s="39">
        <f t="shared" si="157"/>
        <v>-0.13927001195478819</v>
      </c>
      <c r="M474" s="11">
        <v>5.6044835868694957E-2</v>
      </c>
      <c r="N474" s="10">
        <f t="shared" si="168"/>
        <v>74</v>
      </c>
      <c r="O474" s="39">
        <f t="shared" si="158"/>
        <v>-0.83857978462868177</v>
      </c>
      <c r="P474" s="11">
        <v>6.1101549053356283E-2</v>
      </c>
      <c r="Q474" s="10">
        <f t="shared" si="169"/>
        <v>50</v>
      </c>
      <c r="R474" s="39">
        <f t="shared" si="159"/>
        <v>-1.1288059810424911</v>
      </c>
      <c r="S474" s="12">
        <v>14.53</v>
      </c>
      <c r="T474" s="10">
        <f t="shared" si="170"/>
        <v>46</v>
      </c>
      <c r="U474" s="39">
        <f t="shared" si="160"/>
        <v>-1.628770305572417</v>
      </c>
      <c r="V474" s="11">
        <v>0.15513513513513513</v>
      </c>
      <c r="W474" s="10">
        <f t="shared" si="171"/>
        <v>193</v>
      </c>
      <c r="X474" s="39">
        <f t="shared" si="161"/>
        <v>-0.54860053871773307</v>
      </c>
      <c r="Y474" s="13">
        <v>65208</v>
      </c>
      <c r="Z474" s="10">
        <f t="shared" si="172"/>
        <v>26</v>
      </c>
      <c r="AA474" s="39">
        <f t="shared" si="162"/>
        <v>-1.8428449415374912</v>
      </c>
      <c r="AB474" s="11">
        <v>7.546274323682961E-2</v>
      </c>
      <c r="AC474" s="10">
        <f t="shared" si="173"/>
        <v>69</v>
      </c>
      <c r="AD474" s="39">
        <f t="shared" si="163"/>
        <v>-1.0029806511110868</v>
      </c>
      <c r="AE474" s="11">
        <v>0.82099999999999995</v>
      </c>
      <c r="AF474" s="10">
        <f t="shared" si="174"/>
        <v>270</v>
      </c>
      <c r="AG474" s="39">
        <f t="shared" si="164"/>
        <v>3.3128137319095224E-2</v>
      </c>
      <c r="AH474" s="14">
        <v>2.3340000000000001</v>
      </c>
      <c r="AI474" s="10">
        <f t="shared" si="175"/>
        <v>80</v>
      </c>
      <c r="AJ474" s="39">
        <f t="shared" si="165"/>
        <v>-0.30292909892283731</v>
      </c>
      <c r="AK474" s="13">
        <v>76955.730481345279</v>
      </c>
      <c r="AL474" s="44"/>
    </row>
    <row r="475" spans="1:38" x14ac:dyDescent="0.25">
      <c r="A475" t="s">
        <v>1100</v>
      </c>
      <c r="B475" s="5" t="s">
        <v>247</v>
      </c>
      <c r="C475" s="6" t="s">
        <v>44</v>
      </c>
      <c r="D475" s="7" t="s">
        <v>20</v>
      </c>
      <c r="E475" s="42">
        <f t="shared" si="154"/>
        <v>-1.0571594315936816</v>
      </c>
      <c r="F475" s="8">
        <v>26.640804900380008</v>
      </c>
      <c r="G475" s="9">
        <f t="shared" si="155"/>
        <v>185</v>
      </c>
      <c r="H475" s="10">
        <f t="shared" si="166"/>
        <v>219</v>
      </c>
      <c r="I475" s="39">
        <f t="shared" si="156"/>
        <v>-0.23251107606890623</v>
      </c>
      <c r="J475" s="11">
        <v>1.2135690396559928E-2</v>
      </c>
      <c r="K475" s="10">
        <f t="shared" si="167"/>
        <v>155</v>
      </c>
      <c r="L475" s="39">
        <f t="shared" si="157"/>
        <v>-0.39225663849412534</v>
      </c>
      <c r="M475" s="11">
        <v>6.3924295094631128E-2</v>
      </c>
      <c r="N475" s="10">
        <f t="shared" si="168"/>
        <v>192</v>
      </c>
      <c r="O475" s="39">
        <f t="shared" si="158"/>
        <v>5.1309887538763095E-2</v>
      </c>
      <c r="P475" s="11">
        <v>2.8058592944089127E-2</v>
      </c>
      <c r="Q475" s="10">
        <f t="shared" si="169"/>
        <v>243</v>
      </c>
      <c r="R475" s="39">
        <f t="shared" si="159"/>
        <v>0.28648016048417974</v>
      </c>
      <c r="S475" s="12">
        <v>2.36</v>
      </c>
      <c r="T475" s="10">
        <f t="shared" si="170"/>
        <v>294</v>
      </c>
      <c r="U475" s="39">
        <f t="shared" si="160"/>
        <v>0.32795835598653617</v>
      </c>
      <c r="V475" s="11">
        <v>4.6356387910254031E-2</v>
      </c>
      <c r="W475" s="10">
        <f t="shared" si="171"/>
        <v>72</v>
      </c>
      <c r="X475" s="39">
        <f t="shared" si="161"/>
        <v>-0.99870581308869788</v>
      </c>
      <c r="Y475" s="13">
        <v>52604</v>
      </c>
      <c r="Z475" s="10">
        <f t="shared" si="172"/>
        <v>136</v>
      </c>
      <c r="AA475" s="39">
        <f t="shared" si="162"/>
        <v>-0.52497583830277395</v>
      </c>
      <c r="AB475" s="11">
        <v>4.9960815047021941E-2</v>
      </c>
      <c r="AC475" s="10">
        <f t="shared" si="173"/>
        <v>238</v>
      </c>
      <c r="AD475" s="39">
        <f t="shared" si="163"/>
        <v>3.8840707489011361E-2</v>
      </c>
      <c r="AE475" s="11">
        <v>0.89800000000000002</v>
      </c>
      <c r="AF475" s="10">
        <f t="shared" si="174"/>
        <v>226</v>
      </c>
      <c r="AG475" s="39">
        <f t="shared" si="164"/>
        <v>-9.6675207696684168E-2</v>
      </c>
      <c r="AH475" s="14">
        <v>2.44</v>
      </c>
      <c r="AI475" s="10">
        <f t="shared" si="175"/>
        <v>205</v>
      </c>
      <c r="AJ475" s="39">
        <f t="shared" si="165"/>
        <v>-0.23082464454308543</v>
      </c>
      <c r="AK475" s="13">
        <v>122721.08699627167</v>
      </c>
      <c r="AL475" s="44"/>
    </row>
    <row r="476" spans="1:38" x14ac:dyDescent="0.25">
      <c r="A476" t="s">
        <v>1101</v>
      </c>
      <c r="B476" s="5" t="s">
        <v>518</v>
      </c>
      <c r="C476" s="6" t="s">
        <v>71</v>
      </c>
      <c r="D476" s="7" t="s">
        <v>34</v>
      </c>
      <c r="E476" s="42">
        <f t="shared" si="154"/>
        <v>4.6696376791951479</v>
      </c>
      <c r="F476" s="8">
        <v>12.127384345885329</v>
      </c>
      <c r="G476" s="9">
        <f t="shared" si="155"/>
        <v>480</v>
      </c>
      <c r="H476" s="10">
        <f t="shared" si="166"/>
        <v>455</v>
      </c>
      <c r="I476" s="39">
        <f t="shared" si="156"/>
        <v>0.33775962822655325</v>
      </c>
      <c r="J476" s="11">
        <v>0.1370378954687681</v>
      </c>
      <c r="K476" s="10">
        <f t="shared" si="167"/>
        <v>359</v>
      </c>
      <c r="L476" s="39">
        <f t="shared" si="157"/>
        <v>0.44113972352614372</v>
      </c>
      <c r="M476" s="11">
        <v>3.796753705010586E-2</v>
      </c>
      <c r="N476" s="10">
        <f t="shared" si="168"/>
        <v>487</v>
      </c>
      <c r="O476" s="39">
        <f t="shared" si="158"/>
        <v>0.76282768168952342</v>
      </c>
      <c r="P476" s="11">
        <v>1.6388557806912992E-3</v>
      </c>
      <c r="Q476" s="10">
        <f t="shared" si="169"/>
        <v>483</v>
      </c>
      <c r="R476" s="39">
        <f t="shared" si="159"/>
        <v>0.5423248204150487</v>
      </c>
      <c r="S476" s="12">
        <v>0.16</v>
      </c>
      <c r="T476" s="10">
        <f t="shared" si="170"/>
        <v>427</v>
      </c>
      <c r="U476" s="39">
        <f t="shared" si="160"/>
        <v>0.64126060438844368</v>
      </c>
      <c r="V476" s="11">
        <v>2.8939243288502801E-2</v>
      </c>
      <c r="W476" s="10">
        <f t="shared" si="171"/>
        <v>475</v>
      </c>
      <c r="X476" s="39">
        <f t="shared" si="161"/>
        <v>0.96391602671449839</v>
      </c>
      <c r="Y476" s="13">
        <v>107562</v>
      </c>
      <c r="Z476" s="10">
        <f t="shared" si="172"/>
        <v>444</v>
      </c>
      <c r="AA476" s="39">
        <f t="shared" si="162"/>
        <v>0.69494256579281499</v>
      </c>
      <c r="AB476" s="11">
        <v>2.6354319180087852E-2</v>
      </c>
      <c r="AC476" s="10">
        <f t="shared" si="173"/>
        <v>485</v>
      </c>
      <c r="AD476" s="39">
        <f t="shared" si="163"/>
        <v>0.90477014840337866</v>
      </c>
      <c r="AE476" s="11">
        <v>0.96200000000000008</v>
      </c>
      <c r="AF476" s="10">
        <f t="shared" si="174"/>
        <v>253</v>
      </c>
      <c r="AG476" s="39">
        <f t="shared" si="164"/>
        <v>-1.0956017591924281E-2</v>
      </c>
      <c r="AH476" s="14">
        <v>2.37</v>
      </c>
      <c r="AI476" s="10">
        <f t="shared" si="175"/>
        <v>376</v>
      </c>
      <c r="AJ476" s="39">
        <f t="shared" si="165"/>
        <v>-0.12956000699501377</v>
      </c>
      <c r="AK476" s="13">
        <v>186994.67840761901</v>
      </c>
      <c r="AL476" s="44"/>
    </row>
    <row r="477" spans="1:38" x14ac:dyDescent="0.25">
      <c r="A477" t="s">
        <v>1102</v>
      </c>
      <c r="B477" s="5" t="s">
        <v>323</v>
      </c>
      <c r="C477" s="6" t="s">
        <v>49</v>
      </c>
      <c r="D477" s="7" t="s">
        <v>39</v>
      </c>
      <c r="E477" s="42">
        <f t="shared" si="154"/>
        <v>-5.1953319077617632E-2</v>
      </c>
      <c r="F477" s="8">
        <v>24.093311288739766</v>
      </c>
      <c r="G477" s="9">
        <f t="shared" si="155"/>
        <v>223</v>
      </c>
      <c r="H477" s="10">
        <f t="shared" si="166"/>
        <v>118</v>
      </c>
      <c r="I477" s="39">
        <f t="shared" si="156"/>
        <v>-0.4559602146792972</v>
      </c>
      <c r="J477" s="11">
        <v>-3.6804733727810679E-2</v>
      </c>
      <c r="K477" s="10">
        <f t="shared" si="167"/>
        <v>200</v>
      </c>
      <c r="L477" s="39">
        <f t="shared" si="157"/>
        <v>-0.19639841550879483</v>
      </c>
      <c r="M477" s="11">
        <v>5.7824143070044708E-2</v>
      </c>
      <c r="N477" s="10">
        <f t="shared" si="168"/>
        <v>273</v>
      </c>
      <c r="O477" s="39">
        <f t="shared" si="158"/>
        <v>0.30429208491689974</v>
      </c>
      <c r="P477" s="11">
        <v>1.8664979436887059E-2</v>
      </c>
      <c r="Q477" s="10">
        <f t="shared" si="169"/>
        <v>288</v>
      </c>
      <c r="R477" s="39">
        <f t="shared" si="159"/>
        <v>0.37602579145998388</v>
      </c>
      <c r="S477" s="12">
        <v>1.59</v>
      </c>
      <c r="T477" s="10">
        <f t="shared" si="170"/>
        <v>317</v>
      </c>
      <c r="U477" s="39">
        <f t="shared" si="160"/>
        <v>0.37615006042372601</v>
      </c>
      <c r="V477" s="11">
        <v>4.3677307597129421E-2</v>
      </c>
      <c r="W477" s="10">
        <f t="shared" si="171"/>
        <v>190</v>
      </c>
      <c r="X477" s="39">
        <f t="shared" si="161"/>
        <v>-0.56545627415910837</v>
      </c>
      <c r="Y477" s="13">
        <v>64736</v>
      </c>
      <c r="Z477" s="10">
        <f t="shared" si="172"/>
        <v>346</v>
      </c>
      <c r="AA477" s="39">
        <f t="shared" si="162"/>
        <v>0.38053002988675277</v>
      </c>
      <c r="AB477" s="11">
        <v>3.2438478747203577E-2</v>
      </c>
      <c r="AC477" s="10">
        <f t="shared" si="173"/>
        <v>107</v>
      </c>
      <c r="AD477" s="39">
        <f t="shared" si="163"/>
        <v>-0.65119681573962507</v>
      </c>
      <c r="AE477" s="11">
        <v>0.84699999999999998</v>
      </c>
      <c r="AF477" s="10">
        <f t="shared" si="174"/>
        <v>200</v>
      </c>
      <c r="AG477" s="39">
        <f t="shared" si="164"/>
        <v>-0.19096631681192019</v>
      </c>
      <c r="AH477" s="14">
        <v>2.5169999999999999</v>
      </c>
      <c r="AI477" s="10">
        <f t="shared" si="175"/>
        <v>180</v>
      </c>
      <c r="AJ477" s="39">
        <f t="shared" si="165"/>
        <v>-0.2458678364649739</v>
      </c>
      <c r="AK477" s="13">
        <v>113173.03552913493</v>
      </c>
      <c r="AL477" s="44"/>
    </row>
    <row r="478" spans="1:38" x14ac:dyDescent="0.25">
      <c r="A478" t="s">
        <v>1103</v>
      </c>
      <c r="B478" s="5" t="s">
        <v>509</v>
      </c>
      <c r="C478" s="6" t="s">
        <v>54</v>
      </c>
      <c r="D478" s="7" t="s">
        <v>39</v>
      </c>
      <c r="E478" s="42">
        <f t="shared" si="154"/>
        <v>4.2382991401591399</v>
      </c>
      <c r="F478" s="8">
        <v>13.220525502675601</v>
      </c>
      <c r="G478" s="9">
        <f t="shared" si="155"/>
        <v>465</v>
      </c>
      <c r="H478" s="10">
        <f t="shared" si="166"/>
        <v>36</v>
      </c>
      <c r="I478" s="39">
        <f t="shared" si="156"/>
        <v>-0.87456439069952463</v>
      </c>
      <c r="J478" s="11">
        <v>-0.12848853274385186</v>
      </c>
      <c r="K478" s="10">
        <f t="shared" si="167"/>
        <v>58</v>
      </c>
      <c r="L478" s="39">
        <f t="shared" si="157"/>
        <v>-1.2504766881752263</v>
      </c>
      <c r="M478" s="11">
        <v>9.065420560747664E-2</v>
      </c>
      <c r="N478" s="10">
        <f t="shared" si="168"/>
        <v>489</v>
      </c>
      <c r="O478" s="39">
        <f t="shared" si="158"/>
        <v>0.80696419382803874</v>
      </c>
      <c r="P478" s="11">
        <v>0</v>
      </c>
      <c r="Q478" s="10">
        <f t="shared" si="169"/>
        <v>259</v>
      </c>
      <c r="R478" s="39">
        <f t="shared" si="159"/>
        <v>0.32718272001863619</v>
      </c>
      <c r="S478" s="12">
        <v>2.0099999999999998</v>
      </c>
      <c r="T478" s="10">
        <f t="shared" si="170"/>
        <v>436</v>
      </c>
      <c r="U478" s="39">
        <f t="shared" si="160"/>
        <v>0.65901780928879494</v>
      </c>
      <c r="V478" s="11">
        <v>2.7952082144894468E-2</v>
      </c>
      <c r="W478" s="10">
        <f t="shared" si="171"/>
        <v>476</v>
      </c>
      <c r="X478" s="39">
        <f t="shared" si="161"/>
        <v>0.96655866320318862</v>
      </c>
      <c r="Y478" s="13">
        <v>107636</v>
      </c>
      <c r="Z478" s="10">
        <f t="shared" si="172"/>
        <v>227</v>
      </c>
      <c r="AA478" s="39">
        <f t="shared" si="162"/>
        <v>-3.3747818965715798E-2</v>
      </c>
      <c r="AB478" s="11">
        <v>4.0455120101137804E-2</v>
      </c>
      <c r="AC478" s="10">
        <f t="shared" si="173"/>
        <v>555</v>
      </c>
      <c r="AD478" s="39">
        <f t="shared" si="163"/>
        <v>1.2430238362605519</v>
      </c>
      <c r="AE478" s="11">
        <v>0.98699999999999999</v>
      </c>
      <c r="AF478" s="10">
        <f t="shared" si="174"/>
        <v>556</v>
      </c>
      <c r="AG478" s="39">
        <f t="shared" si="164"/>
        <v>1.9152766400478984</v>
      </c>
      <c r="AH478" s="14">
        <v>0.79700000000000004</v>
      </c>
      <c r="AI478" s="10">
        <f t="shared" si="175"/>
        <v>548</v>
      </c>
      <c r="AJ478" s="39">
        <f t="shared" si="165"/>
        <v>1.2869633849294331</v>
      </c>
      <c r="AK478" s="13">
        <v>1086075.0278923777</v>
      </c>
      <c r="AL478" s="44"/>
    </row>
    <row r="479" spans="1:38" ht="22.5" x14ac:dyDescent="0.25">
      <c r="A479" t="s">
        <v>1104</v>
      </c>
      <c r="B479" s="5" t="s">
        <v>419</v>
      </c>
      <c r="C479" s="6" t="s">
        <v>54</v>
      </c>
      <c r="D479" s="7" t="s">
        <v>39</v>
      </c>
      <c r="E479" s="42">
        <f t="shared" si="154"/>
        <v>2.0681123223249638</v>
      </c>
      <c r="F479" s="8">
        <v>18.720429438456808</v>
      </c>
      <c r="G479" s="9">
        <f t="shared" si="155"/>
        <v>333</v>
      </c>
      <c r="H479" s="10">
        <f t="shared" si="166"/>
        <v>51</v>
      </c>
      <c r="I479" s="39">
        <f t="shared" si="156"/>
        <v>-0.69465715176311893</v>
      </c>
      <c r="J479" s="11">
        <v>-8.9084771192798229E-2</v>
      </c>
      <c r="K479" s="10">
        <f t="shared" si="167"/>
        <v>114</v>
      </c>
      <c r="L479" s="39">
        <f t="shared" si="157"/>
        <v>-0.69746675951212611</v>
      </c>
      <c r="M479" s="11">
        <v>7.3430294430649162E-2</v>
      </c>
      <c r="N479" s="10">
        <f t="shared" si="168"/>
        <v>246</v>
      </c>
      <c r="O479" s="39">
        <f t="shared" si="158"/>
        <v>0.23200054684077936</v>
      </c>
      <c r="P479" s="11">
        <v>2.1349274124679761E-2</v>
      </c>
      <c r="Q479" s="10">
        <f t="shared" si="169"/>
        <v>280</v>
      </c>
      <c r="R479" s="39">
        <f t="shared" si="159"/>
        <v>0.35625597682896221</v>
      </c>
      <c r="S479" s="12">
        <v>1.76</v>
      </c>
      <c r="T479" s="10">
        <f t="shared" si="170"/>
        <v>307</v>
      </c>
      <c r="U479" s="39">
        <f t="shared" si="160"/>
        <v>0.35909322736969945</v>
      </c>
      <c r="V479" s="11">
        <v>4.4625533566162202E-2</v>
      </c>
      <c r="W479" s="10">
        <f t="shared" si="171"/>
        <v>270</v>
      </c>
      <c r="X479" s="39">
        <f t="shared" si="161"/>
        <v>-0.23898353389416391</v>
      </c>
      <c r="Y479" s="13">
        <v>73878</v>
      </c>
      <c r="Z479" s="10">
        <f t="shared" si="172"/>
        <v>431</v>
      </c>
      <c r="AA479" s="39">
        <f t="shared" si="162"/>
        <v>0.66897042099554205</v>
      </c>
      <c r="AB479" s="11">
        <v>2.6856903063365505E-2</v>
      </c>
      <c r="AC479" s="10">
        <f t="shared" si="173"/>
        <v>453</v>
      </c>
      <c r="AD479" s="39">
        <f t="shared" si="163"/>
        <v>0.78299882077479421</v>
      </c>
      <c r="AE479" s="11">
        <v>0.95299999999999996</v>
      </c>
      <c r="AF479" s="10">
        <f t="shared" si="174"/>
        <v>521</v>
      </c>
      <c r="AG479" s="39">
        <f t="shared" si="164"/>
        <v>1.0617584185762163</v>
      </c>
      <c r="AH479" s="14">
        <v>1.494</v>
      </c>
      <c r="AI479" s="10">
        <f t="shared" si="175"/>
        <v>446</v>
      </c>
      <c r="AJ479" s="39">
        <f t="shared" si="165"/>
        <v>-3.8527053663569566E-2</v>
      </c>
      <c r="AK479" s="13">
        <v>244774.12628858277</v>
      </c>
      <c r="AL479" s="44"/>
    </row>
    <row r="480" spans="1:38" x14ac:dyDescent="0.25">
      <c r="A480" t="s">
        <v>1105</v>
      </c>
      <c r="B480" s="5" t="s">
        <v>424</v>
      </c>
      <c r="C480" s="6" t="s">
        <v>44</v>
      </c>
      <c r="D480" s="7" t="s">
        <v>20</v>
      </c>
      <c r="E480" s="42">
        <f t="shared" si="154"/>
        <v>3.0202809594542974</v>
      </c>
      <c r="F480" s="8">
        <v>16.307348688062536</v>
      </c>
      <c r="G480" s="9">
        <f t="shared" si="155"/>
        <v>398</v>
      </c>
      <c r="H480" s="10">
        <f t="shared" si="166"/>
        <v>271</v>
      </c>
      <c r="I480" s="39">
        <f t="shared" si="156"/>
        <v>-0.13956417654270137</v>
      </c>
      <c r="J480" s="11">
        <v>3.2493167324628036E-2</v>
      </c>
      <c r="K480" s="10">
        <f t="shared" si="167"/>
        <v>435</v>
      </c>
      <c r="L480" s="39">
        <f t="shared" si="157"/>
        <v>0.72032336961505439</v>
      </c>
      <c r="M480" s="11">
        <v>2.9272151898734177E-2</v>
      </c>
      <c r="N480" s="10">
        <f t="shared" si="168"/>
        <v>455</v>
      </c>
      <c r="O480" s="39">
        <f t="shared" si="158"/>
        <v>0.67527080886528468</v>
      </c>
      <c r="P480" s="11">
        <v>4.8899755501222494E-3</v>
      </c>
      <c r="Q480" s="10">
        <f t="shared" si="169"/>
        <v>420</v>
      </c>
      <c r="R480" s="39">
        <f t="shared" si="159"/>
        <v>0.49580760951852715</v>
      </c>
      <c r="S480" s="12">
        <v>0.56000000000000005</v>
      </c>
      <c r="T480" s="10">
        <f t="shared" si="170"/>
        <v>420</v>
      </c>
      <c r="U480" s="39">
        <f t="shared" si="160"/>
        <v>0.63018002062749867</v>
      </c>
      <c r="V480" s="11">
        <v>2.9555236728837878E-2</v>
      </c>
      <c r="W480" s="10">
        <f t="shared" si="171"/>
        <v>424</v>
      </c>
      <c r="X480" s="39">
        <f t="shared" si="161"/>
        <v>0.57369860898587788</v>
      </c>
      <c r="Y480" s="13">
        <v>96635</v>
      </c>
      <c r="Z480" s="10">
        <f t="shared" si="172"/>
        <v>283</v>
      </c>
      <c r="AA480" s="39">
        <f t="shared" si="162"/>
        <v>0.15995140706871663</v>
      </c>
      <c r="AB480" s="11">
        <v>3.6706869428421607E-2</v>
      </c>
      <c r="AC480" s="10">
        <f t="shared" si="173"/>
        <v>337</v>
      </c>
      <c r="AD480" s="39">
        <f t="shared" si="163"/>
        <v>0.41768483788904553</v>
      </c>
      <c r="AE480" s="11">
        <v>0.92599999999999993</v>
      </c>
      <c r="AF480" s="10">
        <f t="shared" si="174"/>
        <v>224</v>
      </c>
      <c r="AG480" s="39">
        <f t="shared" si="164"/>
        <v>-0.10892080628307874</v>
      </c>
      <c r="AH480" s="14">
        <v>2.4500000000000002</v>
      </c>
      <c r="AI480" s="10">
        <f t="shared" si="175"/>
        <v>269</v>
      </c>
      <c r="AJ480" s="39">
        <f t="shared" si="165"/>
        <v>-0.20108772079188791</v>
      </c>
      <c r="AK480" s="13">
        <v>141595.3844143367</v>
      </c>
      <c r="AL480" s="44"/>
    </row>
    <row r="481" spans="1:38" x14ac:dyDescent="0.25">
      <c r="A481" t="s">
        <v>1106</v>
      </c>
      <c r="B481" s="5" t="s">
        <v>424</v>
      </c>
      <c r="C481" s="6" t="s">
        <v>61</v>
      </c>
      <c r="D481" s="7" t="s">
        <v>39</v>
      </c>
      <c r="E481" s="42">
        <f t="shared" si="154"/>
        <v>3.8846540066713939</v>
      </c>
      <c r="F481" s="8">
        <v>14.116768280281368</v>
      </c>
      <c r="G481" s="9">
        <f t="shared" si="155"/>
        <v>450</v>
      </c>
      <c r="H481" s="10">
        <f t="shared" si="166"/>
        <v>452</v>
      </c>
      <c r="I481" s="39">
        <f t="shared" si="156"/>
        <v>0.33003567116501731</v>
      </c>
      <c r="J481" s="11">
        <v>0.13534617386777725</v>
      </c>
      <c r="K481" s="10">
        <f t="shared" si="167"/>
        <v>385</v>
      </c>
      <c r="L481" s="39">
        <f t="shared" si="157"/>
        <v>0.55302587127003422</v>
      </c>
      <c r="M481" s="11">
        <v>3.4482758620689655E-2</v>
      </c>
      <c r="N481" s="10">
        <f t="shared" si="168"/>
        <v>248</v>
      </c>
      <c r="O481" s="39">
        <f t="shared" si="158"/>
        <v>0.24481444443259562</v>
      </c>
      <c r="P481" s="11">
        <v>2.0873474630700065E-2</v>
      </c>
      <c r="Q481" s="10">
        <f t="shared" si="169"/>
        <v>430</v>
      </c>
      <c r="R481" s="39">
        <f t="shared" si="159"/>
        <v>0.50511105169783144</v>
      </c>
      <c r="S481" s="12">
        <v>0.48</v>
      </c>
      <c r="T481" s="10">
        <f t="shared" si="170"/>
        <v>464</v>
      </c>
      <c r="U481" s="39">
        <f t="shared" si="160"/>
        <v>0.73139852873015343</v>
      </c>
      <c r="V481" s="11">
        <v>2.3928282555944997E-2</v>
      </c>
      <c r="W481" s="10">
        <f t="shared" si="171"/>
        <v>365</v>
      </c>
      <c r="X481" s="39">
        <f t="shared" si="161"/>
        <v>0.21026466918317166</v>
      </c>
      <c r="Y481" s="13">
        <v>86458</v>
      </c>
      <c r="Z481" s="10">
        <f t="shared" si="172"/>
        <v>537</v>
      </c>
      <c r="AA481" s="39">
        <f t="shared" si="162"/>
        <v>1.2701289600537042</v>
      </c>
      <c r="AB481" s="11">
        <v>1.5223955712128838E-2</v>
      </c>
      <c r="AC481" s="10">
        <f t="shared" si="173"/>
        <v>423</v>
      </c>
      <c r="AD481" s="39">
        <f t="shared" si="163"/>
        <v>0.7018179356890738</v>
      </c>
      <c r="AE481" s="11">
        <v>0.94700000000000006</v>
      </c>
      <c r="AF481" s="10">
        <f t="shared" si="174"/>
        <v>301</v>
      </c>
      <c r="AG481" s="39">
        <f t="shared" si="164"/>
        <v>0.11517364784793722</v>
      </c>
      <c r="AH481" s="14">
        <v>2.2669999999999999</v>
      </c>
      <c r="AI481" s="10">
        <f t="shared" si="175"/>
        <v>402</v>
      </c>
      <c r="AJ481" s="39">
        <f t="shared" si="165"/>
        <v>-0.11376152274353438</v>
      </c>
      <c r="AK481" s="13">
        <v>197022.12082270844</v>
      </c>
      <c r="AL481" s="44"/>
    </row>
    <row r="482" spans="1:38" x14ac:dyDescent="0.25">
      <c r="A482" t="s">
        <v>1107</v>
      </c>
      <c r="B482" s="5" t="s">
        <v>271</v>
      </c>
      <c r="C482" s="6" t="s">
        <v>30</v>
      </c>
      <c r="D482" s="7" t="s">
        <v>20</v>
      </c>
      <c r="E482" s="42">
        <f t="shared" si="154"/>
        <v>1.4766168676463218</v>
      </c>
      <c r="F482" s="8">
        <v>20.219456228431685</v>
      </c>
      <c r="G482" s="9">
        <f t="shared" si="155"/>
        <v>303</v>
      </c>
      <c r="H482" s="10">
        <f t="shared" si="166"/>
        <v>553</v>
      </c>
      <c r="I482" s="39">
        <f t="shared" si="156"/>
        <v>2.1266846338952576</v>
      </c>
      <c r="J482" s="11">
        <v>0.52885300403704583</v>
      </c>
      <c r="K482" s="10">
        <f t="shared" si="167"/>
        <v>283</v>
      </c>
      <c r="L482" s="39">
        <f t="shared" si="157"/>
        <v>0.11065805159934435</v>
      </c>
      <c r="M482" s="11">
        <v>4.8260637892974044E-2</v>
      </c>
      <c r="N482" s="10">
        <f t="shared" si="168"/>
        <v>278</v>
      </c>
      <c r="O482" s="39">
        <f t="shared" si="158"/>
        <v>0.31226930619915644</v>
      </c>
      <c r="P482" s="11">
        <v>1.8368773085754218E-2</v>
      </c>
      <c r="Q482" s="10">
        <f t="shared" si="169"/>
        <v>361</v>
      </c>
      <c r="R482" s="39">
        <f t="shared" si="159"/>
        <v>0.44347574725994027</v>
      </c>
      <c r="S482" s="12">
        <v>1.01</v>
      </c>
      <c r="T482" s="10">
        <f t="shared" si="170"/>
        <v>356</v>
      </c>
      <c r="U482" s="39">
        <f t="shared" si="160"/>
        <v>0.47179136457799226</v>
      </c>
      <c r="V482" s="11">
        <v>3.8360402165506576E-2</v>
      </c>
      <c r="W482" s="10">
        <f t="shared" si="171"/>
        <v>217</v>
      </c>
      <c r="X482" s="39">
        <f t="shared" si="161"/>
        <v>-0.44385928437545757</v>
      </c>
      <c r="Y482" s="13">
        <v>68141</v>
      </c>
      <c r="Z482" s="10">
        <f t="shared" si="172"/>
        <v>218</v>
      </c>
      <c r="AA482" s="39">
        <f t="shared" si="162"/>
        <v>-6.1905704845542475E-2</v>
      </c>
      <c r="AB482" s="11">
        <v>4.0999999999999995E-2</v>
      </c>
      <c r="AC482" s="10">
        <f t="shared" si="173"/>
        <v>257</v>
      </c>
      <c r="AD482" s="39">
        <f t="shared" si="163"/>
        <v>9.2961297546159311E-2</v>
      </c>
      <c r="AE482" s="11">
        <v>0.90200000000000002</v>
      </c>
      <c r="AF482" s="10">
        <f t="shared" si="174"/>
        <v>425</v>
      </c>
      <c r="AG482" s="39">
        <f t="shared" si="164"/>
        <v>0.52172752091622765</v>
      </c>
      <c r="AH482" s="14">
        <v>1.9350000000000001</v>
      </c>
      <c r="AI482" s="10">
        <f t="shared" si="175"/>
        <v>405</v>
      </c>
      <c r="AJ482" s="39">
        <f t="shared" si="165"/>
        <v>-0.11153364127453545</v>
      </c>
      <c r="AK482" s="13">
        <v>198436.1775627365</v>
      </c>
      <c r="AL482" s="44"/>
    </row>
    <row r="483" spans="1:38" x14ac:dyDescent="0.25">
      <c r="A483" t="s">
        <v>1108</v>
      </c>
      <c r="B483" s="5" t="s">
        <v>257</v>
      </c>
      <c r="C483" s="6" t="s">
        <v>71</v>
      </c>
      <c r="D483" s="7" t="s">
        <v>34</v>
      </c>
      <c r="E483" s="42">
        <f t="shared" si="154"/>
        <v>2.4811789663052966</v>
      </c>
      <c r="F483" s="8">
        <v>17.673594740956148</v>
      </c>
      <c r="G483" s="9">
        <f t="shared" si="155"/>
        <v>370</v>
      </c>
      <c r="H483" s="10">
        <f t="shared" si="166"/>
        <v>247</v>
      </c>
      <c r="I483" s="39">
        <f t="shared" si="156"/>
        <v>-0.17948477968663243</v>
      </c>
      <c r="J483" s="11">
        <v>2.3749650740430228E-2</v>
      </c>
      <c r="K483" s="10">
        <f t="shared" si="167"/>
        <v>492</v>
      </c>
      <c r="L483" s="39">
        <f t="shared" si="157"/>
        <v>0.98445781647305164</v>
      </c>
      <c r="M483" s="11">
        <v>2.1045485403937542E-2</v>
      </c>
      <c r="N483" s="10">
        <f t="shared" si="168"/>
        <v>489</v>
      </c>
      <c r="O483" s="39">
        <f t="shared" si="158"/>
        <v>0.80696419382803874</v>
      </c>
      <c r="P483" s="11">
        <v>0</v>
      </c>
      <c r="Q483" s="10">
        <f t="shared" si="169"/>
        <v>318</v>
      </c>
      <c r="R483" s="39">
        <f t="shared" si="159"/>
        <v>0.40277318772548382</v>
      </c>
      <c r="S483" s="12">
        <v>1.36</v>
      </c>
      <c r="T483" s="10">
        <f t="shared" si="170"/>
        <v>503</v>
      </c>
      <c r="U483" s="39">
        <f t="shared" si="160"/>
        <v>0.84167902804072814</v>
      </c>
      <c r="V483" s="11">
        <v>1.7797552836484983E-2</v>
      </c>
      <c r="W483" s="10">
        <f t="shared" si="171"/>
        <v>262</v>
      </c>
      <c r="X483" s="39">
        <f t="shared" si="161"/>
        <v>-0.26948098742580495</v>
      </c>
      <c r="Y483" s="13">
        <v>73024</v>
      </c>
      <c r="Z483" s="10">
        <f t="shared" si="172"/>
        <v>302</v>
      </c>
      <c r="AA483" s="39">
        <f t="shared" si="162"/>
        <v>0.2273783901785526</v>
      </c>
      <c r="AB483" s="11">
        <v>3.5402097902097904E-2</v>
      </c>
      <c r="AC483" s="10">
        <f t="shared" si="173"/>
        <v>365</v>
      </c>
      <c r="AD483" s="39">
        <f t="shared" si="163"/>
        <v>0.52592601800334293</v>
      </c>
      <c r="AE483" s="11">
        <v>0.93400000000000005</v>
      </c>
      <c r="AF483" s="10">
        <f t="shared" si="174"/>
        <v>85</v>
      </c>
      <c r="AG483" s="39">
        <f t="shared" si="164"/>
        <v>-0.78242872853476486</v>
      </c>
      <c r="AH483" s="14">
        <v>3</v>
      </c>
      <c r="AI483" s="10">
        <f t="shared" si="175"/>
        <v>191</v>
      </c>
      <c r="AJ483" s="39">
        <f t="shared" si="165"/>
        <v>-0.23878776443183239</v>
      </c>
      <c r="AK483" s="13">
        <v>117666.82198845068</v>
      </c>
      <c r="AL483" s="44"/>
    </row>
    <row r="484" spans="1:38" x14ac:dyDescent="0.25">
      <c r="A484" t="s">
        <v>1109</v>
      </c>
      <c r="B484" s="5" t="s">
        <v>351</v>
      </c>
      <c r="C484" s="6" t="s">
        <v>71</v>
      </c>
      <c r="D484" s="7" t="s">
        <v>34</v>
      </c>
      <c r="E484" s="42">
        <f t="shared" si="154"/>
        <v>3.4965977976739593</v>
      </c>
      <c r="F484" s="8">
        <v>15.100219038359104</v>
      </c>
      <c r="G484" s="9">
        <f t="shared" si="155"/>
        <v>422</v>
      </c>
      <c r="H484" s="10">
        <f t="shared" si="166"/>
        <v>356</v>
      </c>
      <c r="I484" s="39">
        <f t="shared" si="156"/>
        <v>4.7574618257803451E-2</v>
      </c>
      <c r="J484" s="11">
        <v>7.3480803457920185E-2</v>
      </c>
      <c r="K484" s="10">
        <f t="shared" si="167"/>
        <v>322</v>
      </c>
      <c r="L484" s="39">
        <f t="shared" si="157"/>
        <v>0.29956433543355032</v>
      </c>
      <c r="M484" s="11">
        <v>4.2377009254749146E-2</v>
      </c>
      <c r="N484" s="10">
        <f t="shared" si="168"/>
        <v>489</v>
      </c>
      <c r="O484" s="39">
        <f t="shared" si="158"/>
        <v>0.80696419382803874</v>
      </c>
      <c r="P484" s="11">
        <v>0</v>
      </c>
      <c r="Q484" s="10">
        <f t="shared" si="169"/>
        <v>502</v>
      </c>
      <c r="R484" s="39">
        <f t="shared" si="159"/>
        <v>0.56093170477365739</v>
      </c>
      <c r="S484" s="12">
        <v>0</v>
      </c>
      <c r="T484" s="10">
        <f t="shared" si="170"/>
        <v>202</v>
      </c>
      <c r="U484" s="39">
        <f t="shared" si="160"/>
        <v>3.211333474540299E-2</v>
      </c>
      <c r="V484" s="11">
        <v>6.2803047794966524E-2</v>
      </c>
      <c r="W484" s="10">
        <f t="shared" si="171"/>
        <v>332</v>
      </c>
      <c r="X484" s="39">
        <f t="shared" si="161"/>
        <v>4.8421039902846956E-2</v>
      </c>
      <c r="Y484" s="13">
        <v>81926</v>
      </c>
      <c r="Z484" s="10">
        <f t="shared" si="172"/>
        <v>539</v>
      </c>
      <c r="AA484" s="39">
        <f t="shared" si="162"/>
        <v>1.2717908627960954</v>
      </c>
      <c r="AB484" s="11">
        <v>1.519179642992784E-2</v>
      </c>
      <c r="AC484" s="10">
        <f t="shared" si="173"/>
        <v>448</v>
      </c>
      <c r="AD484" s="39">
        <f t="shared" si="163"/>
        <v>0.76946867326050872</v>
      </c>
      <c r="AE484" s="11">
        <v>0.95200000000000007</v>
      </c>
      <c r="AF484" s="10">
        <f t="shared" si="174"/>
        <v>224</v>
      </c>
      <c r="AG484" s="39">
        <f t="shared" si="164"/>
        <v>-0.10892080628307874</v>
      </c>
      <c r="AH484" s="14">
        <v>2.4500000000000002</v>
      </c>
      <c r="AI484" s="10">
        <f t="shared" si="175"/>
        <v>248</v>
      </c>
      <c r="AJ484" s="39">
        <f t="shared" si="165"/>
        <v>-0.21058619393863817</v>
      </c>
      <c r="AK484" s="13">
        <v>135566.6166544554</v>
      </c>
      <c r="AL484" s="44"/>
    </row>
    <row r="485" spans="1:38" x14ac:dyDescent="0.25">
      <c r="A485" t="s">
        <v>1110</v>
      </c>
      <c r="B485" s="5" t="s">
        <v>428</v>
      </c>
      <c r="C485" s="6" t="s">
        <v>91</v>
      </c>
      <c r="D485" s="7" t="s">
        <v>39</v>
      </c>
      <c r="E485" s="42">
        <f t="shared" si="154"/>
        <v>3.4315178018831602</v>
      </c>
      <c r="F485" s="8">
        <v>15.265151256198143</v>
      </c>
      <c r="G485" s="9">
        <f t="shared" si="155"/>
        <v>416</v>
      </c>
      <c r="H485" s="10">
        <f t="shared" si="166"/>
        <v>30</v>
      </c>
      <c r="I485" s="39">
        <f t="shared" si="156"/>
        <v>-0.96432503756964549</v>
      </c>
      <c r="J485" s="11">
        <v>-0.14814814814814814</v>
      </c>
      <c r="K485" s="10">
        <f t="shared" si="167"/>
        <v>415</v>
      </c>
      <c r="L485" s="39">
        <f t="shared" si="157"/>
        <v>0.64089424902624859</v>
      </c>
      <c r="M485" s="11">
        <v>3.1746031746031744E-2</v>
      </c>
      <c r="N485" s="10">
        <f t="shared" si="168"/>
        <v>489</v>
      </c>
      <c r="O485" s="39">
        <f t="shared" si="158"/>
        <v>0.80696419382803874</v>
      </c>
      <c r="P485" s="11">
        <v>0</v>
      </c>
      <c r="Q485" s="10">
        <f t="shared" si="169"/>
        <v>502</v>
      </c>
      <c r="R485" s="39">
        <f t="shared" si="159"/>
        <v>0.56093170477365739</v>
      </c>
      <c r="S485" s="12">
        <v>0</v>
      </c>
      <c r="T485" s="10">
        <f t="shared" si="170"/>
        <v>275</v>
      </c>
      <c r="U485" s="39">
        <f t="shared" si="160"/>
        <v>0.29142965586152314</v>
      </c>
      <c r="V485" s="11">
        <v>4.8387096774193547E-2</v>
      </c>
      <c r="W485" s="10">
        <f t="shared" si="171"/>
        <v>98</v>
      </c>
      <c r="X485" s="39">
        <f t="shared" si="161"/>
        <v>-0.85361078533804491</v>
      </c>
      <c r="Y485" s="13">
        <v>56667</v>
      </c>
      <c r="Z485" s="10">
        <f t="shared" si="172"/>
        <v>555</v>
      </c>
      <c r="AA485" s="39">
        <f t="shared" si="162"/>
        <v>2.0568608774483628</v>
      </c>
      <c r="AB485" s="11">
        <v>0</v>
      </c>
      <c r="AC485" s="10">
        <f t="shared" si="173"/>
        <v>361</v>
      </c>
      <c r="AD485" s="39">
        <f t="shared" si="163"/>
        <v>0.51239587048905444</v>
      </c>
      <c r="AE485" s="11">
        <v>0.93299999999999994</v>
      </c>
      <c r="AF485" s="10">
        <f t="shared" si="174"/>
        <v>469</v>
      </c>
      <c r="AG485" s="39">
        <f t="shared" si="164"/>
        <v>0.72010621801581542</v>
      </c>
      <c r="AH485" s="14">
        <v>1.7729999999999999</v>
      </c>
      <c r="AI485" s="10">
        <f t="shared" si="175"/>
        <v>322</v>
      </c>
      <c r="AJ485" s="39">
        <f t="shared" si="165"/>
        <v>-0.17049029019014234</v>
      </c>
      <c r="AK485" s="13">
        <v>161015.85339888302</v>
      </c>
      <c r="AL485" s="44"/>
    </row>
    <row r="486" spans="1:38" x14ac:dyDescent="0.25">
      <c r="A486" t="s">
        <v>1111</v>
      </c>
      <c r="B486" s="5" t="s">
        <v>417</v>
      </c>
      <c r="C486" s="6" t="s">
        <v>28</v>
      </c>
      <c r="D486" s="7" t="s">
        <v>20</v>
      </c>
      <c r="E486" s="42">
        <f t="shared" si="154"/>
        <v>3.0091159188679844</v>
      </c>
      <c r="F486" s="8">
        <v>16.335644247762371</v>
      </c>
      <c r="G486" s="9">
        <f t="shared" si="155"/>
        <v>397</v>
      </c>
      <c r="H486" s="10">
        <f t="shared" si="166"/>
        <v>47</v>
      </c>
      <c r="I486" s="39">
        <f t="shared" si="156"/>
        <v>-0.70827140617076734</v>
      </c>
      <c r="J486" s="11">
        <v>-9.2066601371204704E-2</v>
      </c>
      <c r="K486" s="10">
        <f t="shared" si="167"/>
        <v>256</v>
      </c>
      <c r="L486" s="39">
        <f t="shared" si="157"/>
        <v>-7.1672887773741407E-3</v>
      </c>
      <c r="M486" s="11">
        <v>5.1930396954866773E-2</v>
      </c>
      <c r="N486" s="10">
        <f t="shared" si="168"/>
        <v>295</v>
      </c>
      <c r="O486" s="39">
        <f t="shared" si="158"/>
        <v>0.35221433449605172</v>
      </c>
      <c r="P486" s="11">
        <v>1.6885553470919325E-2</v>
      </c>
      <c r="Q486" s="10">
        <f t="shared" si="169"/>
        <v>502</v>
      </c>
      <c r="R486" s="39">
        <f t="shared" si="159"/>
        <v>0.56093170477365739</v>
      </c>
      <c r="S486" s="12">
        <v>0</v>
      </c>
      <c r="T486" s="10">
        <f t="shared" si="170"/>
        <v>189</v>
      </c>
      <c r="U486" s="39">
        <f t="shared" si="160"/>
        <v>-4.7715276713833597E-3</v>
      </c>
      <c r="V486" s="11">
        <v>6.4853556485355651E-2</v>
      </c>
      <c r="W486" s="10">
        <f t="shared" si="171"/>
        <v>218</v>
      </c>
      <c r="X486" s="39">
        <f t="shared" si="161"/>
        <v>-0.44218085309210026</v>
      </c>
      <c r="Y486" s="13">
        <v>68188</v>
      </c>
      <c r="Z486" s="10">
        <f t="shared" si="172"/>
        <v>143</v>
      </c>
      <c r="AA486" s="39">
        <f t="shared" si="162"/>
        <v>-0.45959572082223588</v>
      </c>
      <c r="AB486" s="11">
        <v>4.869565217391305E-2</v>
      </c>
      <c r="AC486" s="10">
        <f t="shared" si="173"/>
        <v>453</v>
      </c>
      <c r="AD486" s="39">
        <f t="shared" si="163"/>
        <v>0.78299882077479421</v>
      </c>
      <c r="AE486" s="11">
        <v>0.95299999999999996</v>
      </c>
      <c r="AF486" s="10">
        <f t="shared" si="174"/>
        <v>564</v>
      </c>
      <c r="AG486" s="39">
        <f t="shared" si="164"/>
        <v>2.1724342103621792</v>
      </c>
      <c r="AH486" s="14">
        <v>0.58699999999999997</v>
      </c>
      <c r="AI486" s="10">
        <f t="shared" si="175"/>
        <v>563</v>
      </c>
      <c r="AJ486" s="39">
        <f t="shared" si="165"/>
        <v>7.4210811262227638</v>
      </c>
      <c r="AK486" s="13">
        <v>4979455.6484058611</v>
      </c>
      <c r="AL486" s="44"/>
    </row>
    <row r="487" spans="1:38" x14ac:dyDescent="0.25">
      <c r="A487" t="s">
        <v>1112</v>
      </c>
      <c r="B487" s="5" t="s">
        <v>261</v>
      </c>
      <c r="C487" s="6" t="s">
        <v>26</v>
      </c>
      <c r="D487" s="7" t="s">
        <v>20</v>
      </c>
      <c r="E487" s="42">
        <f t="shared" si="154"/>
        <v>1.3355130909821655E-2</v>
      </c>
      <c r="F487" s="8">
        <v>23.927800099484568</v>
      </c>
      <c r="G487" s="9">
        <f t="shared" si="155"/>
        <v>226</v>
      </c>
      <c r="H487" s="10">
        <f t="shared" si="166"/>
        <v>52</v>
      </c>
      <c r="I487" s="39">
        <f t="shared" si="156"/>
        <v>-0.69163290147202683</v>
      </c>
      <c r="J487" s="11">
        <v>-8.8422391857506333E-2</v>
      </c>
      <c r="K487" s="10">
        <f t="shared" si="167"/>
        <v>338</v>
      </c>
      <c r="L487" s="39">
        <f t="shared" si="157"/>
        <v>0.37373917461954137</v>
      </c>
      <c r="M487" s="11">
        <v>4.006677796327212E-2</v>
      </c>
      <c r="N487" s="10">
        <f t="shared" si="168"/>
        <v>231</v>
      </c>
      <c r="O487" s="39">
        <f t="shared" si="158"/>
        <v>0.19808269135241791</v>
      </c>
      <c r="P487" s="11">
        <v>2.2608695652173914E-2</v>
      </c>
      <c r="Q487" s="10">
        <f t="shared" si="169"/>
        <v>223</v>
      </c>
      <c r="R487" s="39">
        <f t="shared" si="159"/>
        <v>0.25740690367385372</v>
      </c>
      <c r="S487" s="12">
        <v>2.61</v>
      </c>
      <c r="T487" s="10">
        <f t="shared" si="170"/>
        <v>133</v>
      </c>
      <c r="U487" s="39">
        <f t="shared" si="160"/>
        <v>-0.34913655212356365</v>
      </c>
      <c r="V487" s="11">
        <v>8.3997547516860824E-2</v>
      </c>
      <c r="W487" s="10">
        <f t="shared" si="171"/>
        <v>231</v>
      </c>
      <c r="X487" s="39">
        <f t="shared" si="161"/>
        <v>-0.39979153536135326</v>
      </c>
      <c r="Y487" s="13">
        <v>69375</v>
      </c>
      <c r="Z487" s="10">
        <f t="shared" si="172"/>
        <v>228</v>
      </c>
      <c r="AA487" s="39">
        <f t="shared" si="162"/>
        <v>-2.7917499786382274E-2</v>
      </c>
      <c r="AB487" s="11">
        <v>4.0342298288508556E-2</v>
      </c>
      <c r="AC487" s="10">
        <f t="shared" si="173"/>
        <v>371</v>
      </c>
      <c r="AD487" s="39">
        <f t="shared" si="163"/>
        <v>0.53945616551762998</v>
      </c>
      <c r="AE487" s="11">
        <v>0.93500000000000005</v>
      </c>
      <c r="AF487" s="10">
        <f t="shared" si="174"/>
        <v>206</v>
      </c>
      <c r="AG487" s="39">
        <f t="shared" si="164"/>
        <v>-0.17137335907368931</v>
      </c>
      <c r="AH487" s="14">
        <v>2.5009999999999999</v>
      </c>
      <c r="AI487" s="10">
        <f t="shared" si="175"/>
        <v>33</v>
      </c>
      <c r="AJ487" s="39">
        <f t="shared" si="165"/>
        <v>-0.32971308352494849</v>
      </c>
      <c r="AK487" s="13">
        <v>59955.690542756711</v>
      </c>
      <c r="AL487" s="44"/>
    </row>
    <row r="488" spans="1:38" x14ac:dyDescent="0.25">
      <c r="A488" t="s">
        <v>1113</v>
      </c>
      <c r="B488" s="5" t="s">
        <v>219</v>
      </c>
      <c r="C488" s="6" t="s">
        <v>19</v>
      </c>
      <c r="D488" s="7" t="s">
        <v>20</v>
      </c>
      <c r="E488" s="42">
        <f t="shared" si="154"/>
        <v>-0.21050671419256381</v>
      </c>
      <c r="F488" s="8">
        <v>24.495133120232797</v>
      </c>
      <c r="G488" s="9">
        <f t="shared" si="155"/>
        <v>216</v>
      </c>
      <c r="H488" s="10">
        <f t="shared" si="166"/>
        <v>116</v>
      </c>
      <c r="I488" s="39">
        <f t="shared" si="156"/>
        <v>-0.46527748745008457</v>
      </c>
      <c r="J488" s="11">
        <v>-3.8845427569463187E-2</v>
      </c>
      <c r="K488" s="10">
        <f t="shared" si="167"/>
        <v>505</v>
      </c>
      <c r="L488" s="39">
        <f t="shared" si="157"/>
        <v>1.078268935320241</v>
      </c>
      <c r="M488" s="11">
        <v>1.8123667377398719E-2</v>
      </c>
      <c r="N488" s="10">
        <f t="shared" si="168"/>
        <v>242</v>
      </c>
      <c r="O488" s="39">
        <f t="shared" si="158"/>
        <v>0.2221368925276429</v>
      </c>
      <c r="P488" s="11">
        <v>2.1715526601520086E-2</v>
      </c>
      <c r="Q488" s="10">
        <f t="shared" si="169"/>
        <v>210</v>
      </c>
      <c r="R488" s="39">
        <f t="shared" si="159"/>
        <v>0.21786727441181031</v>
      </c>
      <c r="S488" s="12">
        <v>2.95</v>
      </c>
      <c r="T488" s="10">
        <f t="shared" si="170"/>
        <v>191</v>
      </c>
      <c r="U488" s="39">
        <f t="shared" si="160"/>
        <v>-1.4846649093457841E-3</v>
      </c>
      <c r="V488" s="11">
        <v>6.4670832727801192E-2</v>
      </c>
      <c r="W488" s="10">
        <f t="shared" si="171"/>
        <v>153</v>
      </c>
      <c r="X488" s="39">
        <f t="shared" si="161"/>
        <v>-0.65487737912776089</v>
      </c>
      <c r="Y488" s="13">
        <v>62232</v>
      </c>
      <c r="Z488" s="10">
        <f t="shared" si="172"/>
        <v>266</v>
      </c>
      <c r="AA488" s="39">
        <f t="shared" si="162"/>
        <v>0.14137981705339558</v>
      </c>
      <c r="AB488" s="11">
        <v>3.7066246056782333E-2</v>
      </c>
      <c r="AC488" s="10">
        <f t="shared" si="173"/>
        <v>288</v>
      </c>
      <c r="AD488" s="39">
        <f t="shared" si="163"/>
        <v>0.2282627726890292</v>
      </c>
      <c r="AE488" s="11">
        <v>0.91200000000000003</v>
      </c>
      <c r="AF488" s="10">
        <f t="shared" si="174"/>
        <v>17</v>
      </c>
      <c r="AG488" s="39">
        <f t="shared" si="164"/>
        <v>-1.7535046964358327</v>
      </c>
      <c r="AH488" s="14">
        <v>3.7930000000000001</v>
      </c>
      <c r="AI488" s="10">
        <f t="shared" si="175"/>
        <v>54</v>
      </c>
      <c r="AJ488" s="39">
        <f t="shared" si="165"/>
        <v>-0.3146524587836641</v>
      </c>
      <c r="AK488" s="13">
        <v>69514.806779769046</v>
      </c>
      <c r="AL488" s="44"/>
    </row>
    <row r="489" spans="1:38" x14ac:dyDescent="0.25">
      <c r="A489" t="s">
        <v>1114</v>
      </c>
      <c r="B489" s="5" t="s">
        <v>521</v>
      </c>
      <c r="C489" s="6" t="s">
        <v>61</v>
      </c>
      <c r="D489" s="7" t="s">
        <v>39</v>
      </c>
      <c r="E489" s="42">
        <f t="shared" si="154"/>
        <v>3.8755536455207467</v>
      </c>
      <c r="F489" s="8">
        <v>14.139831323378933</v>
      </c>
      <c r="G489" s="9">
        <f t="shared" si="155"/>
        <v>449</v>
      </c>
      <c r="H489" s="10">
        <f t="shared" si="166"/>
        <v>350</v>
      </c>
      <c r="I489" s="39">
        <f t="shared" si="156"/>
        <v>3.7490754994059503E-2</v>
      </c>
      <c r="J489" s="11">
        <v>7.1272208929389569E-2</v>
      </c>
      <c r="K489" s="10">
        <f t="shared" si="167"/>
        <v>175</v>
      </c>
      <c r="L489" s="39">
        <f t="shared" si="157"/>
        <v>-0.29308466275731221</v>
      </c>
      <c r="M489" s="11">
        <v>6.0835509138381198E-2</v>
      </c>
      <c r="N489" s="10">
        <f t="shared" si="168"/>
        <v>343</v>
      </c>
      <c r="O489" s="39">
        <f t="shared" si="158"/>
        <v>0.45260501981641732</v>
      </c>
      <c r="P489" s="11">
        <v>1.3157894736842105E-2</v>
      </c>
      <c r="Q489" s="10">
        <f t="shared" si="169"/>
        <v>446</v>
      </c>
      <c r="R489" s="39">
        <f t="shared" si="159"/>
        <v>0.52255500578402703</v>
      </c>
      <c r="S489" s="12">
        <v>0.33</v>
      </c>
      <c r="T489" s="10">
        <f t="shared" si="170"/>
        <v>230</v>
      </c>
      <c r="U489" s="39">
        <f t="shared" si="160"/>
        <v>0.14021652166807658</v>
      </c>
      <c r="V489" s="11">
        <v>5.6793359545653122E-2</v>
      </c>
      <c r="W489" s="10">
        <f t="shared" si="171"/>
        <v>494</v>
      </c>
      <c r="X489" s="39">
        <f t="shared" si="161"/>
        <v>1.122009969085195</v>
      </c>
      <c r="Y489" s="13">
        <v>111989</v>
      </c>
      <c r="Z489" s="10">
        <f t="shared" si="172"/>
        <v>478</v>
      </c>
      <c r="AA489" s="39">
        <f t="shared" si="162"/>
        <v>0.85161674084027894</v>
      </c>
      <c r="AB489" s="11">
        <v>2.3322535863026378E-2</v>
      </c>
      <c r="AC489" s="10">
        <f t="shared" si="173"/>
        <v>380</v>
      </c>
      <c r="AD489" s="39">
        <f t="shared" si="163"/>
        <v>0.56651646054620397</v>
      </c>
      <c r="AE489" s="11">
        <v>0.93700000000000006</v>
      </c>
      <c r="AF489" s="10">
        <f t="shared" si="174"/>
        <v>513</v>
      </c>
      <c r="AG489" s="39">
        <f t="shared" si="164"/>
        <v>1.0140005840892785</v>
      </c>
      <c r="AH489" s="14">
        <v>1.5329999999999999</v>
      </c>
      <c r="AI489" s="10">
        <f t="shared" si="175"/>
        <v>505</v>
      </c>
      <c r="AJ489" s="39">
        <f t="shared" si="165"/>
        <v>0.12172903479616493</v>
      </c>
      <c r="AK489" s="13">
        <v>346490.13100890827</v>
      </c>
      <c r="AL489" s="44"/>
    </row>
    <row r="490" spans="1:38" x14ac:dyDescent="0.25">
      <c r="A490" t="s">
        <v>1115</v>
      </c>
      <c r="B490" s="5" t="s">
        <v>328</v>
      </c>
      <c r="C490" s="6" t="s">
        <v>30</v>
      </c>
      <c r="D490" s="7" t="s">
        <v>20</v>
      </c>
      <c r="E490" s="42">
        <f t="shared" si="154"/>
        <v>1.7295548007665043</v>
      </c>
      <c r="F490" s="8">
        <v>19.57843568474209</v>
      </c>
      <c r="G490" s="9">
        <f t="shared" si="155"/>
        <v>315</v>
      </c>
      <c r="H490" s="10">
        <f t="shared" si="166"/>
        <v>525</v>
      </c>
      <c r="I490" s="39">
        <f t="shared" si="156"/>
        <v>1.0061618840707616</v>
      </c>
      <c r="J490" s="11">
        <v>0.28343313373253487</v>
      </c>
      <c r="K490" s="10">
        <f t="shared" si="167"/>
        <v>57</v>
      </c>
      <c r="L490" s="39">
        <f t="shared" si="157"/>
        <v>-1.2639769435117492</v>
      </c>
      <c r="M490" s="11">
        <v>9.107468123861566E-2</v>
      </c>
      <c r="N490" s="10">
        <f t="shared" si="168"/>
        <v>268</v>
      </c>
      <c r="O490" s="39">
        <f t="shared" si="158"/>
        <v>0.30010163627063796</v>
      </c>
      <c r="P490" s="11">
        <v>1.8820577164366373E-2</v>
      </c>
      <c r="Q490" s="10">
        <f t="shared" si="169"/>
        <v>405</v>
      </c>
      <c r="R490" s="39">
        <f t="shared" si="159"/>
        <v>0.48534123706680971</v>
      </c>
      <c r="S490" s="12">
        <v>0.65</v>
      </c>
      <c r="T490" s="10">
        <f t="shared" si="170"/>
        <v>283</v>
      </c>
      <c r="U490" s="39">
        <f t="shared" si="160"/>
        <v>0.31322753695775229</v>
      </c>
      <c r="V490" s="11">
        <v>4.7175305765870708E-2</v>
      </c>
      <c r="W490" s="10">
        <f t="shared" si="171"/>
        <v>197</v>
      </c>
      <c r="X490" s="39">
        <f t="shared" si="161"/>
        <v>-0.52838794070964301</v>
      </c>
      <c r="Y490" s="13">
        <v>65774</v>
      </c>
      <c r="Z490" s="10">
        <f t="shared" si="172"/>
        <v>173</v>
      </c>
      <c r="AA490" s="39">
        <f t="shared" si="162"/>
        <v>-0.32071144500428533</v>
      </c>
      <c r="AB490" s="11">
        <v>4.6008119079837616E-2</v>
      </c>
      <c r="AC490" s="10">
        <f t="shared" si="173"/>
        <v>423</v>
      </c>
      <c r="AD490" s="39">
        <f t="shared" si="163"/>
        <v>0.7018179356890738</v>
      </c>
      <c r="AE490" s="11">
        <v>0.94700000000000006</v>
      </c>
      <c r="AF490" s="10">
        <f t="shared" si="174"/>
        <v>543</v>
      </c>
      <c r="AG490" s="39">
        <f t="shared" si="164"/>
        <v>1.6556699500163399</v>
      </c>
      <c r="AH490" s="14">
        <v>1.0089999999999999</v>
      </c>
      <c r="AI490" s="10">
        <f t="shared" si="175"/>
        <v>550</v>
      </c>
      <c r="AJ490" s="39">
        <f t="shared" si="165"/>
        <v>1.7148084714092833</v>
      </c>
      <c r="AK490" s="13">
        <v>1357632.216478613</v>
      </c>
      <c r="AL490" s="44"/>
    </row>
    <row r="491" spans="1:38" x14ac:dyDescent="0.25">
      <c r="A491" t="s">
        <v>1116</v>
      </c>
      <c r="B491" s="5" t="s">
        <v>70</v>
      </c>
      <c r="C491" s="6" t="s">
        <v>71</v>
      </c>
      <c r="D491" s="7" t="s">
        <v>34</v>
      </c>
      <c r="E491" s="42">
        <f t="shared" si="154"/>
        <v>-8.8959048669731278</v>
      </c>
      <c r="F491" s="8">
        <v>46.506535591093566</v>
      </c>
      <c r="G491" s="9">
        <f t="shared" si="155"/>
        <v>41</v>
      </c>
      <c r="H491" s="10">
        <f t="shared" si="166"/>
        <v>72</v>
      </c>
      <c r="I491" s="39">
        <f t="shared" si="156"/>
        <v>-0.61891109935560418</v>
      </c>
      <c r="J491" s="11">
        <v>-7.2494669509594933E-2</v>
      </c>
      <c r="K491" s="10">
        <f t="shared" si="167"/>
        <v>3</v>
      </c>
      <c r="L491" s="39">
        <f t="shared" si="157"/>
        <v>-4.0335374842465788</v>
      </c>
      <c r="M491" s="11">
        <v>0.17733473242392445</v>
      </c>
      <c r="N491" s="10">
        <f t="shared" si="168"/>
        <v>31</v>
      </c>
      <c r="O491" s="39">
        <f t="shared" si="158"/>
        <v>-1.8687904981926176</v>
      </c>
      <c r="P491" s="11">
        <v>9.9354838709677415E-2</v>
      </c>
      <c r="Q491" s="10">
        <f t="shared" si="169"/>
        <v>59</v>
      </c>
      <c r="R491" s="39">
        <f t="shared" si="159"/>
        <v>-0.83225876157716561</v>
      </c>
      <c r="S491" s="12">
        <v>11.98</v>
      </c>
      <c r="T491" s="10">
        <f t="shared" si="170"/>
        <v>24</v>
      </c>
      <c r="U491" s="39">
        <f t="shared" si="160"/>
        <v>-2.2515053389256576</v>
      </c>
      <c r="V491" s="11">
        <v>0.18975431259801359</v>
      </c>
      <c r="W491" s="10">
        <f t="shared" si="171"/>
        <v>16</v>
      </c>
      <c r="X491" s="39">
        <f t="shared" si="161"/>
        <v>-1.5387678619868335</v>
      </c>
      <c r="Y491" s="13">
        <v>37481</v>
      </c>
      <c r="Z491" s="10">
        <f t="shared" si="172"/>
        <v>184</v>
      </c>
      <c r="AA491" s="39">
        <f t="shared" si="162"/>
        <v>-0.264745296080936</v>
      </c>
      <c r="AB491" s="11">
        <v>4.4925124792013313E-2</v>
      </c>
      <c r="AC491" s="10">
        <f t="shared" si="173"/>
        <v>91</v>
      </c>
      <c r="AD491" s="39">
        <f t="shared" si="163"/>
        <v>-0.77296814336820796</v>
      </c>
      <c r="AE491" s="11">
        <v>0.83799999999999997</v>
      </c>
      <c r="AF491" s="10">
        <f t="shared" si="174"/>
        <v>131</v>
      </c>
      <c r="AG491" s="39">
        <f t="shared" si="164"/>
        <v>-0.50077996104769607</v>
      </c>
      <c r="AH491" s="14">
        <v>2.77</v>
      </c>
      <c r="AI491" s="10">
        <f t="shared" si="175"/>
        <v>57</v>
      </c>
      <c r="AJ491" s="39">
        <f t="shared" si="165"/>
        <v>-0.31424732271695427</v>
      </c>
      <c r="AK491" s="13">
        <v>69771.950345856923</v>
      </c>
      <c r="AL491" s="44"/>
    </row>
    <row r="492" spans="1:38" x14ac:dyDescent="0.25">
      <c r="A492" t="s">
        <v>1117</v>
      </c>
      <c r="B492" s="5" t="s">
        <v>170</v>
      </c>
      <c r="C492" s="6" t="s">
        <v>47</v>
      </c>
      <c r="D492" s="7" t="s">
        <v>20</v>
      </c>
      <c r="E492" s="42">
        <f t="shared" si="154"/>
        <v>-7.7365019042519769</v>
      </c>
      <c r="F492" s="8">
        <v>43.568260938688191</v>
      </c>
      <c r="G492" s="9">
        <f t="shared" si="155"/>
        <v>49</v>
      </c>
      <c r="H492" s="10">
        <f t="shared" si="166"/>
        <v>476</v>
      </c>
      <c r="I492" s="39">
        <f t="shared" si="156"/>
        <v>0.44745846299823988</v>
      </c>
      <c r="J492" s="11">
        <v>0.16106442577030822</v>
      </c>
      <c r="K492" s="10">
        <f t="shared" si="167"/>
        <v>176</v>
      </c>
      <c r="L492" s="39">
        <f t="shared" si="157"/>
        <v>-0.28238573943819284</v>
      </c>
      <c r="M492" s="11">
        <v>6.0502283105022828E-2</v>
      </c>
      <c r="N492" s="10">
        <f t="shared" si="168"/>
        <v>14</v>
      </c>
      <c r="O492" s="39">
        <f t="shared" si="158"/>
        <v>-3.4143448487113739</v>
      </c>
      <c r="P492" s="11">
        <v>0.15674362089914945</v>
      </c>
      <c r="Q492" s="10">
        <f t="shared" si="169"/>
        <v>42</v>
      </c>
      <c r="R492" s="39">
        <f t="shared" si="159"/>
        <v>-1.3741842685216425</v>
      </c>
      <c r="S492" s="12">
        <v>16.64</v>
      </c>
      <c r="T492" s="10">
        <f t="shared" si="170"/>
        <v>71</v>
      </c>
      <c r="U492" s="39">
        <f t="shared" si="160"/>
        <v>-0.93395801815056789</v>
      </c>
      <c r="V492" s="11">
        <v>0.11650902837489252</v>
      </c>
      <c r="W492" s="10">
        <f t="shared" si="171"/>
        <v>176</v>
      </c>
      <c r="X492" s="39">
        <f t="shared" si="161"/>
        <v>-0.58502606869697649</v>
      </c>
      <c r="Y492" s="13">
        <v>64188</v>
      </c>
      <c r="Z492" s="10">
        <f t="shared" si="172"/>
        <v>158</v>
      </c>
      <c r="AA492" s="39">
        <f t="shared" si="162"/>
        <v>-0.37705425124060971</v>
      </c>
      <c r="AB492" s="11">
        <v>4.7098402018502947E-2</v>
      </c>
      <c r="AC492" s="10">
        <f t="shared" si="173"/>
        <v>101</v>
      </c>
      <c r="AD492" s="39">
        <f t="shared" si="163"/>
        <v>-0.70531740579677304</v>
      </c>
      <c r="AE492" s="11">
        <v>0.84299999999999997</v>
      </c>
      <c r="AF492" s="10">
        <f t="shared" si="174"/>
        <v>39</v>
      </c>
      <c r="AG492" s="39">
        <f t="shared" si="164"/>
        <v>-1.2269439572208778</v>
      </c>
      <c r="AH492" s="14">
        <v>3.363</v>
      </c>
      <c r="AI492" s="10">
        <f t="shared" si="175"/>
        <v>38</v>
      </c>
      <c r="AJ492" s="39">
        <f t="shared" si="165"/>
        <v>-0.32459693887530155</v>
      </c>
      <c r="AK492" s="13">
        <v>63202.954333699068</v>
      </c>
      <c r="AL492" s="44"/>
    </row>
    <row r="493" spans="1:38" x14ac:dyDescent="0.25">
      <c r="A493" t="s">
        <v>1118</v>
      </c>
      <c r="B493" s="5" t="s">
        <v>400</v>
      </c>
      <c r="C493" s="6" t="s">
        <v>44</v>
      </c>
      <c r="D493" s="7" t="s">
        <v>20</v>
      </c>
      <c r="E493" s="42">
        <f t="shared" si="154"/>
        <v>3.3992446611204441</v>
      </c>
      <c r="F493" s="8">
        <v>15.346941069149834</v>
      </c>
      <c r="G493" s="9">
        <f t="shared" si="155"/>
        <v>413</v>
      </c>
      <c r="H493" s="10">
        <f t="shared" si="166"/>
        <v>70</v>
      </c>
      <c r="I493" s="39">
        <f t="shared" si="156"/>
        <v>-0.62154656146799969</v>
      </c>
      <c r="J493" s="11">
        <v>-7.3071895424836608E-2</v>
      </c>
      <c r="K493" s="10">
        <f t="shared" si="167"/>
        <v>471</v>
      </c>
      <c r="L493" s="39">
        <f t="shared" si="157"/>
        <v>0.89809217062504165</v>
      </c>
      <c r="M493" s="11">
        <v>2.3735408560311283E-2</v>
      </c>
      <c r="N493" s="10">
        <f t="shared" si="168"/>
        <v>392</v>
      </c>
      <c r="O493" s="39">
        <f t="shared" si="158"/>
        <v>0.54935114743617053</v>
      </c>
      <c r="P493" s="11">
        <v>9.5655639697090466E-3</v>
      </c>
      <c r="Q493" s="10">
        <f t="shared" si="169"/>
        <v>264</v>
      </c>
      <c r="R493" s="39">
        <f t="shared" si="159"/>
        <v>0.33881202274276656</v>
      </c>
      <c r="S493" s="12">
        <v>1.91</v>
      </c>
      <c r="T493" s="10">
        <f t="shared" si="170"/>
        <v>428</v>
      </c>
      <c r="U493" s="39">
        <f t="shared" si="160"/>
        <v>0.64349157375463861</v>
      </c>
      <c r="V493" s="11">
        <v>2.8815218911735906E-2</v>
      </c>
      <c r="W493" s="10">
        <f t="shared" si="171"/>
        <v>370</v>
      </c>
      <c r="X493" s="39">
        <f t="shared" si="161"/>
        <v>0.23408410888528478</v>
      </c>
      <c r="Y493" s="13">
        <v>87125</v>
      </c>
      <c r="Z493" s="10">
        <f t="shared" si="172"/>
        <v>503</v>
      </c>
      <c r="AA493" s="39">
        <f t="shared" si="162"/>
        <v>0.9795278275835001</v>
      </c>
      <c r="AB493" s="11">
        <v>2.0847343644922668E-2</v>
      </c>
      <c r="AC493" s="10">
        <f t="shared" si="173"/>
        <v>420</v>
      </c>
      <c r="AD493" s="39">
        <f t="shared" si="163"/>
        <v>0.68828778817478531</v>
      </c>
      <c r="AE493" s="11">
        <v>0.94599999999999995</v>
      </c>
      <c r="AF493" s="10">
        <f t="shared" si="174"/>
        <v>204</v>
      </c>
      <c r="AG493" s="39">
        <f t="shared" si="164"/>
        <v>-0.17382247879096843</v>
      </c>
      <c r="AH493" s="14">
        <v>2.5030000000000001</v>
      </c>
      <c r="AI493" s="10">
        <f t="shared" si="175"/>
        <v>185</v>
      </c>
      <c r="AJ493" s="39">
        <f t="shared" si="165"/>
        <v>-0.23996236019288011</v>
      </c>
      <c r="AK493" s="13">
        <v>116921.29531845944</v>
      </c>
      <c r="AL493" s="44"/>
    </row>
    <row r="494" spans="1:38" x14ac:dyDescent="0.25">
      <c r="A494" t="s">
        <v>1119</v>
      </c>
      <c r="B494" s="60" t="s">
        <v>588</v>
      </c>
      <c r="C494" s="62" t="s">
        <v>19</v>
      </c>
      <c r="D494" s="64" t="s">
        <v>20</v>
      </c>
      <c r="E494" s="42">
        <f t="shared" si="154"/>
        <v>6.3707620164491301</v>
      </c>
      <c r="F494" s="8">
        <v>7.8162253429688917</v>
      </c>
      <c r="G494" s="9">
        <f t="shared" si="155"/>
        <v>538</v>
      </c>
      <c r="H494" s="10">
        <f t="shared" si="166"/>
        <v>3</v>
      </c>
      <c r="I494" s="39">
        <f t="shared" si="156"/>
        <v>-3.1415055064247746</v>
      </c>
      <c r="J494" s="11">
        <v>-0.625</v>
      </c>
      <c r="K494" s="10">
        <f t="shared" si="167"/>
        <v>551</v>
      </c>
      <c r="L494" s="39">
        <f t="shared" si="157"/>
        <v>1.6601674309983352</v>
      </c>
      <c r="M494" s="11">
        <v>0</v>
      </c>
      <c r="N494" s="10">
        <f t="shared" si="168"/>
        <v>489</v>
      </c>
      <c r="O494" s="39">
        <f t="shared" si="158"/>
        <v>0.80696419382803874</v>
      </c>
      <c r="P494" s="11">
        <v>0</v>
      </c>
      <c r="Q494" s="10">
        <f t="shared" si="169"/>
        <v>502</v>
      </c>
      <c r="R494" s="39">
        <f t="shared" si="159"/>
        <v>0.56093170477365739</v>
      </c>
      <c r="S494" s="12">
        <v>0</v>
      </c>
      <c r="T494" s="10">
        <f t="shared" si="170"/>
        <v>561</v>
      </c>
      <c r="U494" s="39">
        <f t="shared" si="160"/>
        <v>1.1618241173086292</v>
      </c>
      <c r="V494" s="11">
        <v>0</v>
      </c>
      <c r="W494" s="10">
        <f t="shared" si="171"/>
        <v>537</v>
      </c>
      <c r="X494" s="39">
        <f t="shared" si="161"/>
        <v>1.9046946166882128</v>
      </c>
      <c r="Y494" s="13">
        <v>133906</v>
      </c>
      <c r="Z494" s="10">
        <f t="shared" si="172"/>
        <v>555</v>
      </c>
      <c r="AA494" s="39">
        <f t="shared" si="162"/>
        <v>2.0568608774483628</v>
      </c>
      <c r="AB494" s="11">
        <v>0</v>
      </c>
      <c r="AC494" s="10">
        <f t="shared" si="173"/>
        <v>274</v>
      </c>
      <c r="AD494" s="39">
        <f t="shared" si="163"/>
        <v>0.18767233014616824</v>
      </c>
      <c r="AE494" s="11">
        <v>0.90900000000000003</v>
      </c>
      <c r="AF494" s="10">
        <f t="shared" si="174"/>
        <v>5</v>
      </c>
      <c r="AG494" s="39">
        <f t="shared" si="164"/>
        <v>-2.6964157875881929</v>
      </c>
      <c r="AH494" s="14">
        <v>4.5629999999999997</v>
      </c>
      <c r="AI494" s="10">
        <f t="shared" si="175"/>
        <v>557</v>
      </c>
      <c r="AJ494" s="39">
        <f t="shared" si="165"/>
        <v>2.9450105680388763</v>
      </c>
      <c r="AK494" s="13">
        <v>2138452.736125641</v>
      </c>
      <c r="AL494" s="44"/>
    </row>
    <row r="495" spans="1:38" x14ac:dyDescent="0.25">
      <c r="A495" t="s">
        <v>1120</v>
      </c>
      <c r="B495" s="5" t="s">
        <v>369</v>
      </c>
      <c r="C495" s="6" t="s">
        <v>93</v>
      </c>
      <c r="D495" s="7" t="s">
        <v>34</v>
      </c>
      <c r="E495" s="42">
        <f t="shared" si="154"/>
        <v>1.3274850785932057</v>
      </c>
      <c r="F495" s="8">
        <v>20.597400885925222</v>
      </c>
      <c r="G495" s="9">
        <f t="shared" si="155"/>
        <v>290</v>
      </c>
      <c r="H495" s="10">
        <f t="shared" si="166"/>
        <v>235</v>
      </c>
      <c r="I495" s="39">
        <f t="shared" si="156"/>
        <v>-0.20659769027464098</v>
      </c>
      <c r="J495" s="11">
        <v>1.7811309014544641E-2</v>
      </c>
      <c r="K495" s="10">
        <f t="shared" si="167"/>
        <v>414</v>
      </c>
      <c r="L495" s="39">
        <f t="shared" si="157"/>
        <v>0.64025570082115102</v>
      </c>
      <c r="M495" s="11">
        <v>3.1765919811320757E-2</v>
      </c>
      <c r="N495" s="10">
        <f t="shared" si="168"/>
        <v>139</v>
      </c>
      <c r="O495" s="39">
        <f t="shared" si="158"/>
        <v>-0.21785325998046187</v>
      </c>
      <c r="P495" s="11">
        <v>3.8053029724153739E-2</v>
      </c>
      <c r="Q495" s="10">
        <f t="shared" si="169"/>
        <v>248</v>
      </c>
      <c r="R495" s="39">
        <f t="shared" si="159"/>
        <v>0.30276118429796228</v>
      </c>
      <c r="S495" s="12">
        <v>2.2200000000000002</v>
      </c>
      <c r="T495" s="10">
        <f t="shared" si="170"/>
        <v>210</v>
      </c>
      <c r="U495" s="39">
        <f t="shared" si="160"/>
        <v>6.2267322655863197E-2</v>
      </c>
      <c r="V495" s="11">
        <v>6.1126722868995051E-2</v>
      </c>
      <c r="W495" s="10">
        <f t="shared" si="171"/>
        <v>413</v>
      </c>
      <c r="X495" s="39">
        <f t="shared" si="161"/>
        <v>0.45635126436647211</v>
      </c>
      <c r="Y495" s="13">
        <v>93349</v>
      </c>
      <c r="Z495" s="10">
        <f t="shared" si="172"/>
        <v>351</v>
      </c>
      <c r="AA495" s="39">
        <f t="shared" si="162"/>
        <v>0.40318939858482677</v>
      </c>
      <c r="AB495" s="11">
        <v>3.2000000000000001E-2</v>
      </c>
      <c r="AC495" s="10">
        <f t="shared" si="173"/>
        <v>320</v>
      </c>
      <c r="AD495" s="39">
        <f t="shared" si="163"/>
        <v>0.36356424783189911</v>
      </c>
      <c r="AE495" s="11">
        <v>0.92200000000000004</v>
      </c>
      <c r="AF495" s="10">
        <f t="shared" si="174"/>
        <v>155</v>
      </c>
      <c r="AG495" s="39">
        <f t="shared" si="164"/>
        <v>-0.42730636952933021</v>
      </c>
      <c r="AH495" s="14">
        <v>2.71</v>
      </c>
      <c r="AI495" s="10">
        <f t="shared" si="175"/>
        <v>305</v>
      </c>
      <c r="AJ495" s="39">
        <f t="shared" si="165"/>
        <v>-0.17753195767060345</v>
      </c>
      <c r="AK495" s="13">
        <v>156546.44266032311</v>
      </c>
      <c r="AL495" s="44"/>
    </row>
    <row r="496" spans="1:38" x14ac:dyDescent="0.25">
      <c r="A496" t="s">
        <v>1121</v>
      </c>
      <c r="B496" s="5" t="s">
        <v>548</v>
      </c>
      <c r="C496" s="6" t="s">
        <v>93</v>
      </c>
      <c r="D496" s="7" t="s">
        <v>34</v>
      </c>
      <c r="E496" s="42">
        <f t="shared" si="154"/>
        <v>3.9339594140810652</v>
      </c>
      <c r="F496" s="8">
        <v>13.991813598021169</v>
      </c>
      <c r="G496" s="9">
        <f t="shared" si="155"/>
        <v>453</v>
      </c>
      <c r="H496" s="10">
        <f t="shared" si="166"/>
        <v>306</v>
      </c>
      <c r="I496" s="39">
        <f t="shared" si="156"/>
        <v>-6.3352801603810183E-2</v>
      </c>
      <c r="J496" s="11">
        <v>4.9185185185185221E-2</v>
      </c>
      <c r="K496" s="10">
        <f t="shared" si="167"/>
        <v>254</v>
      </c>
      <c r="L496" s="39">
        <f t="shared" si="157"/>
        <v>-1.2561640429083414E-2</v>
      </c>
      <c r="M496" s="11">
        <v>5.2098408104196817E-2</v>
      </c>
      <c r="N496" s="10">
        <f t="shared" si="168"/>
        <v>378</v>
      </c>
      <c r="O496" s="39">
        <f t="shared" si="158"/>
        <v>0.51914880363844695</v>
      </c>
      <c r="P496" s="11">
        <v>1.0687022900763359E-2</v>
      </c>
      <c r="Q496" s="10">
        <f t="shared" si="169"/>
        <v>490</v>
      </c>
      <c r="R496" s="39">
        <f t="shared" si="159"/>
        <v>0.5446506809598749</v>
      </c>
      <c r="S496" s="12">
        <v>0.14000000000000001</v>
      </c>
      <c r="T496" s="10">
        <f t="shared" si="170"/>
        <v>345</v>
      </c>
      <c r="U496" s="39">
        <f t="shared" si="160"/>
        <v>0.43848038168545472</v>
      </c>
      <c r="V496" s="11">
        <v>4.021223122032952E-2</v>
      </c>
      <c r="W496" s="10">
        <f t="shared" si="171"/>
        <v>504</v>
      </c>
      <c r="X496" s="39">
        <f t="shared" si="161"/>
        <v>1.2780683671335222</v>
      </c>
      <c r="Y496" s="13">
        <v>116359</v>
      </c>
      <c r="Z496" s="10">
        <f t="shared" si="172"/>
        <v>333</v>
      </c>
      <c r="AA496" s="39">
        <f t="shared" si="162"/>
        <v>0.32827394400862098</v>
      </c>
      <c r="AB496" s="11">
        <v>3.3449680046538685E-2</v>
      </c>
      <c r="AC496" s="10">
        <f t="shared" si="173"/>
        <v>445</v>
      </c>
      <c r="AD496" s="39">
        <f t="shared" si="163"/>
        <v>0.75593852574622022</v>
      </c>
      <c r="AE496" s="11">
        <v>0.95099999999999996</v>
      </c>
      <c r="AF496" s="10">
        <f t="shared" si="174"/>
        <v>359</v>
      </c>
      <c r="AG496" s="39">
        <f t="shared" si="164"/>
        <v>0.31600146466480333</v>
      </c>
      <c r="AH496" s="14">
        <v>2.1030000000000002</v>
      </c>
      <c r="AI496" s="10">
        <f t="shared" si="175"/>
        <v>486</v>
      </c>
      <c r="AJ496" s="39">
        <f t="shared" si="165"/>
        <v>3.7507821003790402E-2</v>
      </c>
      <c r="AK496" s="13">
        <v>293034.15649965184</v>
      </c>
      <c r="AL496" s="44"/>
    </row>
    <row r="497" spans="1:38" x14ac:dyDescent="0.25">
      <c r="A497" t="s">
        <v>1122</v>
      </c>
      <c r="B497" s="5" t="s">
        <v>155</v>
      </c>
      <c r="C497" s="6" t="s">
        <v>93</v>
      </c>
      <c r="D497" s="7" t="s">
        <v>34</v>
      </c>
      <c r="E497" s="42">
        <f t="shared" si="154"/>
        <v>6.0755435467653083</v>
      </c>
      <c r="F497" s="8">
        <v>8.5643974404059993</v>
      </c>
      <c r="G497" s="9">
        <f t="shared" si="155"/>
        <v>532</v>
      </c>
      <c r="H497" s="10">
        <f t="shared" si="166"/>
        <v>10</v>
      </c>
      <c r="I497" s="39">
        <f t="shared" si="156"/>
        <v>-1.5388064912481367</v>
      </c>
      <c r="J497" s="11">
        <v>-0.27397260273972601</v>
      </c>
      <c r="K497" s="10">
        <f t="shared" si="167"/>
        <v>551</v>
      </c>
      <c r="L497" s="39">
        <f t="shared" si="157"/>
        <v>1.6601674309983352</v>
      </c>
      <c r="M497" s="11">
        <v>0</v>
      </c>
      <c r="N497" s="10">
        <f t="shared" si="168"/>
        <v>489</v>
      </c>
      <c r="O497" s="39">
        <f t="shared" si="158"/>
        <v>0.80696419382803874</v>
      </c>
      <c r="P497" s="11">
        <v>0</v>
      </c>
      <c r="Q497" s="10">
        <f t="shared" si="169"/>
        <v>502</v>
      </c>
      <c r="R497" s="39">
        <f t="shared" si="159"/>
        <v>0.56093170477365739</v>
      </c>
      <c r="S497" s="12">
        <v>0</v>
      </c>
      <c r="T497" s="10">
        <f t="shared" si="170"/>
        <v>18</v>
      </c>
      <c r="U497" s="39">
        <f t="shared" si="160"/>
        <v>-2.7730841771501633</v>
      </c>
      <c r="V497" s="11">
        <v>0.21875</v>
      </c>
      <c r="W497" s="10">
        <f t="shared" si="171"/>
        <v>287</v>
      </c>
      <c r="X497" s="39">
        <f t="shared" si="161"/>
        <v>-0.13195675610221044</v>
      </c>
      <c r="Y497" s="13">
        <v>76875</v>
      </c>
      <c r="Z497" s="10">
        <f t="shared" si="172"/>
        <v>555</v>
      </c>
      <c r="AA497" s="39">
        <f t="shared" si="162"/>
        <v>2.0568608774483628</v>
      </c>
      <c r="AB497" s="11">
        <v>0</v>
      </c>
      <c r="AC497" s="10">
        <f t="shared" si="173"/>
        <v>562</v>
      </c>
      <c r="AD497" s="39">
        <f t="shared" si="163"/>
        <v>1.4189157539462827</v>
      </c>
      <c r="AE497" s="11">
        <v>1</v>
      </c>
      <c r="AF497" s="10">
        <f t="shared" si="174"/>
        <v>535</v>
      </c>
      <c r="AG497" s="39">
        <f t="shared" si="164"/>
        <v>1.3813685416811072</v>
      </c>
      <c r="AH497" s="14">
        <v>1.2330000000000001</v>
      </c>
      <c r="AI497" s="10">
        <f t="shared" si="175"/>
        <v>565</v>
      </c>
      <c r="AJ497" s="39">
        <f t="shared" si="165"/>
        <v>15.044918318654055</v>
      </c>
      <c r="AK497" s="13">
        <v>9818374.8264886085</v>
      </c>
      <c r="AL497" s="44"/>
    </row>
    <row r="498" spans="1:38" x14ac:dyDescent="0.25">
      <c r="A498" t="s">
        <v>1123</v>
      </c>
      <c r="B498" s="5" t="s">
        <v>575</v>
      </c>
      <c r="C498" s="6" t="s">
        <v>91</v>
      </c>
      <c r="D498" s="7" t="s">
        <v>39</v>
      </c>
      <c r="E498" s="42">
        <f t="shared" si="154"/>
        <v>7.6452632873377766</v>
      </c>
      <c r="F498" s="8">
        <v>4.5862570755760572</v>
      </c>
      <c r="G498" s="9">
        <f t="shared" si="155"/>
        <v>559</v>
      </c>
      <c r="H498" s="10">
        <f t="shared" si="166"/>
        <v>419</v>
      </c>
      <c r="I498" s="39">
        <f t="shared" si="156"/>
        <v>0.20806097773271745</v>
      </c>
      <c r="J498" s="11">
        <v>0.10863095238095233</v>
      </c>
      <c r="K498" s="10">
        <f t="shared" si="167"/>
        <v>542</v>
      </c>
      <c r="L498" s="39">
        <f t="shared" si="157"/>
        <v>1.4173645889404829</v>
      </c>
      <c r="M498" s="11">
        <v>7.5622775800711743E-3</v>
      </c>
      <c r="N498" s="10">
        <f t="shared" si="168"/>
        <v>489</v>
      </c>
      <c r="O498" s="39">
        <f t="shared" si="158"/>
        <v>0.80696419382803874</v>
      </c>
      <c r="P498" s="11">
        <v>0</v>
      </c>
      <c r="Q498" s="10">
        <f t="shared" si="169"/>
        <v>502</v>
      </c>
      <c r="R498" s="39">
        <f t="shared" si="159"/>
        <v>0.56093170477365739</v>
      </c>
      <c r="S498" s="12">
        <v>0</v>
      </c>
      <c r="T498" s="10">
        <f t="shared" si="170"/>
        <v>556</v>
      </c>
      <c r="U498" s="39">
        <f t="shared" si="160"/>
        <v>1.0665226486821913</v>
      </c>
      <c r="V498" s="11">
        <v>5.2980132450331126E-3</v>
      </c>
      <c r="W498" s="10">
        <f t="shared" si="171"/>
        <v>551</v>
      </c>
      <c r="X498" s="39">
        <f t="shared" si="161"/>
        <v>2.475825499980409</v>
      </c>
      <c r="Y498" s="13">
        <v>149899</v>
      </c>
      <c r="Z498" s="10">
        <f t="shared" si="172"/>
        <v>507</v>
      </c>
      <c r="AA498" s="39">
        <f t="shared" si="162"/>
        <v>0.99443140178916822</v>
      </c>
      <c r="AB498" s="11">
        <v>2.0558946353999363E-2</v>
      </c>
      <c r="AC498" s="10">
        <f t="shared" si="173"/>
        <v>545</v>
      </c>
      <c r="AD498" s="39">
        <f t="shared" si="163"/>
        <v>1.148312803660543</v>
      </c>
      <c r="AE498" s="11">
        <v>0.98</v>
      </c>
      <c r="AF498" s="10">
        <f t="shared" si="174"/>
        <v>457</v>
      </c>
      <c r="AG498" s="39">
        <f t="shared" si="164"/>
        <v>0.67112382367023826</v>
      </c>
      <c r="AH498" s="14">
        <v>1.8129999999999999</v>
      </c>
      <c r="AI498" s="10">
        <f t="shared" si="175"/>
        <v>495</v>
      </c>
      <c r="AJ498" s="39">
        <f t="shared" si="165"/>
        <v>7.2550748151638075E-2</v>
      </c>
      <c r="AK498" s="13">
        <v>315276.22279144259</v>
      </c>
      <c r="AL498" s="44"/>
    </row>
    <row r="499" spans="1:38" x14ac:dyDescent="0.25">
      <c r="A499" t="s">
        <v>1124</v>
      </c>
      <c r="B499" s="5" t="s">
        <v>354</v>
      </c>
      <c r="C499" s="6" t="s">
        <v>54</v>
      </c>
      <c r="D499" s="7" t="s">
        <v>39</v>
      </c>
      <c r="E499" s="42">
        <f t="shared" si="154"/>
        <v>2.1481427015582613</v>
      </c>
      <c r="F499" s="8">
        <v>18.517608467418679</v>
      </c>
      <c r="G499" s="9">
        <f t="shared" si="155"/>
        <v>342</v>
      </c>
      <c r="H499" s="10">
        <f t="shared" si="166"/>
        <v>503</v>
      </c>
      <c r="I499" s="39">
        <f t="shared" si="156"/>
        <v>0.65345009913263419</v>
      </c>
      <c r="J499" s="11">
        <v>0.20618126131142978</v>
      </c>
      <c r="K499" s="10">
        <f t="shared" si="167"/>
        <v>157</v>
      </c>
      <c r="L499" s="39">
        <f t="shared" si="157"/>
        <v>-0.38682923606587777</v>
      </c>
      <c r="M499" s="11">
        <v>6.3755254553946761E-2</v>
      </c>
      <c r="N499" s="10">
        <f t="shared" si="168"/>
        <v>428</v>
      </c>
      <c r="O499" s="39">
        <f t="shared" si="158"/>
        <v>0.62428738813231033</v>
      </c>
      <c r="P499" s="11">
        <v>6.7830674538374575E-3</v>
      </c>
      <c r="Q499" s="10">
        <f t="shared" si="169"/>
        <v>176</v>
      </c>
      <c r="R499" s="39">
        <f t="shared" si="159"/>
        <v>0.11204061962222363</v>
      </c>
      <c r="S499" s="12">
        <v>3.86</v>
      </c>
      <c r="T499" s="10">
        <f t="shared" si="170"/>
        <v>351</v>
      </c>
      <c r="U499" s="39">
        <f t="shared" si="160"/>
        <v>0.45263722751962959</v>
      </c>
      <c r="V499" s="11">
        <v>3.9425221766872437E-2</v>
      </c>
      <c r="W499" s="10">
        <f t="shared" si="171"/>
        <v>329</v>
      </c>
      <c r="X499" s="39">
        <f t="shared" si="161"/>
        <v>3.4957878332087376E-2</v>
      </c>
      <c r="Y499" s="13">
        <v>81549</v>
      </c>
      <c r="Z499" s="10">
        <f t="shared" si="172"/>
        <v>304</v>
      </c>
      <c r="AA499" s="39">
        <f t="shared" si="162"/>
        <v>0.23317093853744891</v>
      </c>
      <c r="AB499" s="11">
        <v>3.5290006988120196E-2</v>
      </c>
      <c r="AC499" s="10">
        <f t="shared" si="173"/>
        <v>389</v>
      </c>
      <c r="AD499" s="39">
        <f t="shared" si="163"/>
        <v>0.59357675557477785</v>
      </c>
      <c r="AE499" s="11">
        <v>0.93900000000000006</v>
      </c>
      <c r="AF499" s="10">
        <f t="shared" si="174"/>
        <v>346</v>
      </c>
      <c r="AG499" s="39">
        <f t="shared" si="164"/>
        <v>0.25109979215691364</v>
      </c>
      <c r="AH499" s="14">
        <v>2.1560000000000001</v>
      </c>
      <c r="AI499" s="10">
        <f t="shared" si="175"/>
        <v>381</v>
      </c>
      <c r="AJ499" s="39">
        <f t="shared" si="165"/>
        <v>-0.12783307986453482</v>
      </c>
      <c r="AK499" s="13">
        <v>188090.77484828304</v>
      </c>
      <c r="AL499" s="44"/>
    </row>
    <row r="500" spans="1:38" x14ac:dyDescent="0.25">
      <c r="A500" t="s">
        <v>1125</v>
      </c>
      <c r="B500" s="5" t="s">
        <v>268</v>
      </c>
      <c r="C500" s="6" t="s">
        <v>30</v>
      </c>
      <c r="D500" s="7" t="s">
        <v>20</v>
      </c>
      <c r="E500" s="42">
        <f t="shared" si="154"/>
        <v>0.49467756014300002</v>
      </c>
      <c r="F500" s="8">
        <v>22.707984781667257</v>
      </c>
      <c r="G500" s="9">
        <f t="shared" si="155"/>
        <v>251</v>
      </c>
      <c r="H500" s="10">
        <f t="shared" si="166"/>
        <v>365</v>
      </c>
      <c r="I500" s="39">
        <f t="shared" si="156"/>
        <v>6.8346926853009318E-2</v>
      </c>
      <c r="J500" s="11">
        <v>7.8030409686048241E-2</v>
      </c>
      <c r="K500" s="10">
        <f t="shared" si="167"/>
        <v>382</v>
      </c>
      <c r="L500" s="39">
        <f t="shared" si="157"/>
        <v>0.53795896261170717</v>
      </c>
      <c r="M500" s="11">
        <v>3.4952028850733743E-2</v>
      </c>
      <c r="N500" s="10">
        <f t="shared" si="168"/>
        <v>210</v>
      </c>
      <c r="O500" s="39">
        <f t="shared" si="158"/>
        <v>0.12386169719466225</v>
      </c>
      <c r="P500" s="11">
        <v>2.5364633976941241E-2</v>
      </c>
      <c r="Q500" s="10">
        <f t="shared" si="169"/>
        <v>240</v>
      </c>
      <c r="R500" s="39">
        <f t="shared" si="159"/>
        <v>0.27833964857728843</v>
      </c>
      <c r="S500" s="12">
        <v>2.4300000000000002</v>
      </c>
      <c r="T500" s="10">
        <f t="shared" si="170"/>
        <v>266</v>
      </c>
      <c r="U500" s="39">
        <f t="shared" si="160"/>
        <v>0.27084391907341299</v>
      </c>
      <c r="V500" s="11">
        <v>4.9531502078058058E-2</v>
      </c>
      <c r="W500" s="10">
        <f t="shared" si="171"/>
        <v>241</v>
      </c>
      <c r="X500" s="39">
        <f t="shared" si="161"/>
        <v>-0.36208039844166595</v>
      </c>
      <c r="Y500" s="13">
        <v>70431</v>
      </c>
      <c r="Z500" s="10">
        <f t="shared" si="172"/>
        <v>199</v>
      </c>
      <c r="AA500" s="39">
        <f t="shared" si="162"/>
        <v>-0.16526017227451356</v>
      </c>
      <c r="AB500" s="11">
        <v>4.2999999999999997E-2</v>
      </c>
      <c r="AC500" s="10">
        <f t="shared" si="173"/>
        <v>234</v>
      </c>
      <c r="AD500" s="39">
        <f t="shared" si="163"/>
        <v>2.531055997472437E-2</v>
      </c>
      <c r="AE500" s="11">
        <v>0.89700000000000002</v>
      </c>
      <c r="AF500" s="10">
        <f t="shared" si="174"/>
        <v>481</v>
      </c>
      <c r="AG500" s="39">
        <f t="shared" si="164"/>
        <v>0.8192955665656092</v>
      </c>
      <c r="AH500" s="14">
        <v>1.6919999999999999</v>
      </c>
      <c r="AI500" s="10">
        <f t="shared" si="175"/>
        <v>370</v>
      </c>
      <c r="AJ500" s="39">
        <f t="shared" si="165"/>
        <v>-0.13095223187395985</v>
      </c>
      <c r="AK500" s="13">
        <v>186111.02054650619</v>
      </c>
      <c r="AL500" s="44"/>
    </row>
    <row r="501" spans="1:38" x14ac:dyDescent="0.25">
      <c r="A501" t="s">
        <v>1126</v>
      </c>
      <c r="B501" s="5" t="s">
        <v>274</v>
      </c>
      <c r="C501" s="6" t="s">
        <v>33</v>
      </c>
      <c r="D501" s="7" t="s">
        <v>34</v>
      </c>
      <c r="E501" s="42">
        <f t="shared" si="154"/>
        <v>-0.66289601698871869</v>
      </c>
      <c r="F501" s="8">
        <v>25.64162322260886</v>
      </c>
      <c r="G501" s="9">
        <f t="shared" si="155"/>
        <v>199</v>
      </c>
      <c r="H501" s="10">
        <f t="shared" si="166"/>
        <v>154</v>
      </c>
      <c r="I501" s="39">
        <f t="shared" si="156"/>
        <v>-0.37441284447312478</v>
      </c>
      <c r="J501" s="11">
        <v>-1.8944012004126431E-2</v>
      </c>
      <c r="K501" s="10">
        <f t="shared" si="167"/>
        <v>335</v>
      </c>
      <c r="L501" s="39">
        <f t="shared" si="157"/>
        <v>0.36370166417286398</v>
      </c>
      <c r="M501" s="11">
        <v>4.0379403794037941E-2</v>
      </c>
      <c r="N501" s="10">
        <f t="shared" si="168"/>
        <v>403</v>
      </c>
      <c r="O501" s="39">
        <f t="shared" si="158"/>
        <v>0.56358619010133348</v>
      </c>
      <c r="P501" s="11">
        <v>9.036995199096301E-3</v>
      </c>
      <c r="Q501" s="10">
        <f t="shared" si="169"/>
        <v>370</v>
      </c>
      <c r="R501" s="39">
        <f t="shared" si="159"/>
        <v>0.45161625916683157</v>
      </c>
      <c r="S501" s="12">
        <v>0.94</v>
      </c>
      <c r="T501" s="10">
        <f t="shared" si="170"/>
        <v>77</v>
      </c>
      <c r="U501" s="39">
        <f t="shared" si="160"/>
        <v>-0.87841663810420711</v>
      </c>
      <c r="V501" s="11">
        <v>0.11342136381553015</v>
      </c>
      <c r="W501" s="10">
        <f t="shared" si="171"/>
        <v>227</v>
      </c>
      <c r="X501" s="39">
        <f t="shared" si="161"/>
        <v>-0.41968273163433228</v>
      </c>
      <c r="Y501" s="13">
        <v>68818</v>
      </c>
      <c r="Z501" s="10">
        <f t="shared" si="172"/>
        <v>345</v>
      </c>
      <c r="AA501" s="39">
        <f t="shared" si="162"/>
        <v>0.37781718275388826</v>
      </c>
      <c r="AB501" s="11">
        <v>3.2490974729241874E-2</v>
      </c>
      <c r="AC501" s="10">
        <f t="shared" si="173"/>
        <v>81</v>
      </c>
      <c r="AD501" s="39">
        <f t="shared" si="163"/>
        <v>-0.84061888093964288</v>
      </c>
      <c r="AE501" s="11">
        <v>0.83299999999999996</v>
      </c>
      <c r="AF501" s="10">
        <f t="shared" si="174"/>
        <v>390</v>
      </c>
      <c r="AG501" s="39">
        <f t="shared" si="164"/>
        <v>0.41396625335595777</v>
      </c>
      <c r="AH501" s="14">
        <v>2.0230000000000001</v>
      </c>
      <c r="AI501" s="10">
        <f t="shared" si="175"/>
        <v>434</v>
      </c>
      <c r="AJ501" s="39">
        <f t="shared" si="165"/>
        <v>-7.2044666386055861E-2</v>
      </c>
      <c r="AK501" s="13">
        <v>223500.19100997984</v>
      </c>
      <c r="AL501" s="44"/>
    </row>
    <row r="502" spans="1:38" x14ac:dyDescent="0.25">
      <c r="A502" t="s">
        <v>1127</v>
      </c>
      <c r="B502" s="5" t="s">
        <v>37</v>
      </c>
      <c r="C502" s="6" t="s">
        <v>38</v>
      </c>
      <c r="D502" s="7" t="s">
        <v>39</v>
      </c>
      <c r="E502" s="42">
        <f t="shared" si="154"/>
        <v>-18.811053260124194</v>
      </c>
      <c r="F502" s="8">
        <v>71.634493803358907</v>
      </c>
      <c r="G502" s="9">
        <f t="shared" si="155"/>
        <v>6</v>
      </c>
      <c r="H502" s="10">
        <f t="shared" si="166"/>
        <v>198</v>
      </c>
      <c r="I502" s="39">
        <f t="shared" si="156"/>
        <v>-0.2717431888738413</v>
      </c>
      <c r="J502" s="11">
        <v>3.5429687959791512E-3</v>
      </c>
      <c r="K502" s="10">
        <f t="shared" si="167"/>
        <v>2</v>
      </c>
      <c r="L502" s="39">
        <f t="shared" si="157"/>
        <v>-4.7081210648770897</v>
      </c>
      <c r="M502" s="11">
        <v>0.19834514665322223</v>
      </c>
      <c r="N502" s="10">
        <f t="shared" si="168"/>
        <v>17</v>
      </c>
      <c r="O502" s="39">
        <f t="shared" si="158"/>
        <v>-2.8078072563614271</v>
      </c>
      <c r="P502" s="11">
        <v>0.13422195819255189</v>
      </c>
      <c r="Q502" s="10">
        <f t="shared" si="169"/>
        <v>5</v>
      </c>
      <c r="R502" s="39">
        <f t="shared" si="159"/>
        <v>-5.0595103017985688</v>
      </c>
      <c r="S502" s="12">
        <v>48.33</v>
      </c>
      <c r="T502" s="10">
        <f t="shared" si="170"/>
        <v>15</v>
      </c>
      <c r="U502" s="39">
        <f t="shared" si="160"/>
        <v>-3.0504888258277156</v>
      </c>
      <c r="V502" s="11">
        <v>0.23417151998400279</v>
      </c>
      <c r="W502" s="10">
        <f t="shared" si="171"/>
        <v>12</v>
      </c>
      <c r="X502" s="39">
        <f t="shared" si="161"/>
        <v>-1.6140830019145045</v>
      </c>
      <c r="Y502" s="13">
        <v>35372</v>
      </c>
      <c r="Z502" s="10">
        <f t="shared" si="172"/>
        <v>32</v>
      </c>
      <c r="AA502" s="39">
        <f t="shared" si="162"/>
        <v>-1.6638999499945939</v>
      </c>
      <c r="AB502" s="11">
        <v>7.2000000000000008E-2</v>
      </c>
      <c r="AC502" s="10">
        <f t="shared" si="173"/>
        <v>12</v>
      </c>
      <c r="AD502" s="39">
        <f t="shared" si="163"/>
        <v>-2.8566108605684013</v>
      </c>
      <c r="AE502" s="11">
        <v>0.68400000000000005</v>
      </c>
      <c r="AF502" s="10">
        <f t="shared" si="174"/>
        <v>19</v>
      </c>
      <c r="AG502" s="39">
        <f t="shared" si="164"/>
        <v>-1.688603023927943</v>
      </c>
      <c r="AH502" s="14">
        <v>3.74</v>
      </c>
      <c r="AI502" s="10">
        <f t="shared" si="175"/>
        <v>9</v>
      </c>
      <c r="AJ502" s="39">
        <f t="shared" si="165"/>
        <v>-0.36614497695705156</v>
      </c>
      <c r="AK502" s="13">
        <v>36832.034649699781</v>
      </c>
      <c r="AL502" s="44">
        <v>1</v>
      </c>
    </row>
    <row r="503" spans="1:38" x14ac:dyDescent="0.25">
      <c r="A503" t="s">
        <v>1128</v>
      </c>
      <c r="B503" s="5" t="s">
        <v>201</v>
      </c>
      <c r="C503" s="6" t="s">
        <v>30</v>
      </c>
      <c r="D503" s="7" t="s">
        <v>20</v>
      </c>
      <c r="E503" s="42">
        <f t="shared" si="154"/>
        <v>-3.6400885150988942</v>
      </c>
      <c r="F503" s="8">
        <v>33.186721461789851</v>
      </c>
      <c r="G503" s="9">
        <f t="shared" si="155"/>
        <v>99</v>
      </c>
      <c r="H503" s="10">
        <f t="shared" si="166"/>
        <v>163</v>
      </c>
      <c r="I503" s="39">
        <f t="shared" si="156"/>
        <v>-0.35620198577989198</v>
      </c>
      <c r="J503" s="11">
        <v>-1.4955421340235864E-2</v>
      </c>
      <c r="K503" s="10">
        <f t="shared" si="167"/>
        <v>127</v>
      </c>
      <c r="L503" s="39">
        <f t="shared" si="157"/>
        <v>-0.58157808819429258</v>
      </c>
      <c r="M503" s="11">
        <v>6.9820854386770784E-2</v>
      </c>
      <c r="N503" s="10">
        <f t="shared" si="168"/>
        <v>102</v>
      </c>
      <c r="O503" s="39">
        <f t="shared" si="158"/>
        <v>-0.53358538086302187</v>
      </c>
      <c r="P503" s="11">
        <v>4.9776643267389918E-2</v>
      </c>
      <c r="Q503" s="10">
        <f t="shared" si="169"/>
        <v>131</v>
      </c>
      <c r="R503" s="39">
        <f t="shared" si="159"/>
        <v>-0.1077532018638411</v>
      </c>
      <c r="S503" s="12">
        <v>5.75</v>
      </c>
      <c r="T503" s="10">
        <f t="shared" si="170"/>
        <v>160</v>
      </c>
      <c r="U503" s="39">
        <f t="shared" si="160"/>
        <v>-0.18374632309122788</v>
      </c>
      <c r="V503" s="11">
        <v>7.4803149606299218E-2</v>
      </c>
      <c r="W503" s="10">
        <f t="shared" si="171"/>
        <v>82</v>
      </c>
      <c r="X503" s="39">
        <f t="shared" si="161"/>
        <v>-0.93617531995766334</v>
      </c>
      <c r="Y503" s="13">
        <v>54355</v>
      </c>
      <c r="Z503" s="10">
        <f t="shared" si="172"/>
        <v>60</v>
      </c>
      <c r="AA503" s="39">
        <f t="shared" si="162"/>
        <v>-1.2506937637757476</v>
      </c>
      <c r="AB503" s="11">
        <v>6.4004096262160776E-2</v>
      </c>
      <c r="AC503" s="10">
        <f t="shared" si="173"/>
        <v>162</v>
      </c>
      <c r="AD503" s="39">
        <f t="shared" si="163"/>
        <v>-0.32647327539673732</v>
      </c>
      <c r="AE503" s="11">
        <v>0.871</v>
      </c>
      <c r="AF503" s="10">
        <f t="shared" si="174"/>
        <v>234</v>
      </c>
      <c r="AG503" s="39">
        <f t="shared" si="164"/>
        <v>-8.687872882756871E-2</v>
      </c>
      <c r="AH503" s="14">
        <v>2.4319999999999999</v>
      </c>
      <c r="AI503" s="10">
        <f t="shared" si="175"/>
        <v>296</v>
      </c>
      <c r="AJ503" s="39">
        <f t="shared" si="165"/>
        <v>-0.18198619780086603</v>
      </c>
      <c r="AK503" s="13">
        <v>153719.29572026106</v>
      </c>
      <c r="AL503" s="44"/>
    </row>
    <row r="504" spans="1:38" x14ac:dyDescent="0.25">
      <c r="A504" t="s">
        <v>1129</v>
      </c>
      <c r="B504" s="5" t="s">
        <v>145</v>
      </c>
      <c r="C504" s="6" t="s">
        <v>54</v>
      </c>
      <c r="D504" s="7" t="s">
        <v>39</v>
      </c>
      <c r="E504" s="42">
        <f t="shared" si="154"/>
        <v>-0.47921429109451624</v>
      </c>
      <c r="F504" s="8">
        <v>25.176118668404257</v>
      </c>
      <c r="G504" s="9">
        <f t="shared" si="155"/>
        <v>204</v>
      </c>
      <c r="H504" s="10">
        <f t="shared" si="166"/>
        <v>225</v>
      </c>
      <c r="I504" s="39">
        <f t="shared" si="156"/>
        <v>-0.22391038761764809</v>
      </c>
      <c r="J504" s="11">
        <v>1.4019436036323052E-2</v>
      </c>
      <c r="K504" s="10">
        <f t="shared" si="167"/>
        <v>551</v>
      </c>
      <c r="L504" s="39">
        <f t="shared" si="157"/>
        <v>1.6601674309983352</v>
      </c>
      <c r="M504" s="11">
        <v>0</v>
      </c>
      <c r="N504" s="10">
        <f t="shared" si="168"/>
        <v>195</v>
      </c>
      <c r="O504" s="39">
        <f t="shared" si="158"/>
        <v>6.3690121384159373E-2</v>
      </c>
      <c r="P504" s="11">
        <v>2.7598896044158234E-2</v>
      </c>
      <c r="Q504" s="10">
        <f t="shared" si="169"/>
        <v>178</v>
      </c>
      <c r="R504" s="39">
        <f t="shared" si="159"/>
        <v>0.12250699207394099</v>
      </c>
      <c r="S504" s="12">
        <v>3.77</v>
      </c>
      <c r="T504" s="10">
        <f t="shared" si="170"/>
        <v>344</v>
      </c>
      <c r="U504" s="39">
        <f t="shared" si="160"/>
        <v>0.43625612470529868</v>
      </c>
      <c r="V504" s="11">
        <v>4.0335882441145596E-2</v>
      </c>
      <c r="W504" s="10">
        <f t="shared" si="171"/>
        <v>127</v>
      </c>
      <c r="X504" s="39">
        <f t="shared" si="161"/>
        <v>-0.75219068225858277</v>
      </c>
      <c r="Y504" s="13">
        <v>59507</v>
      </c>
      <c r="Z504" s="10">
        <f t="shared" si="172"/>
        <v>146</v>
      </c>
      <c r="AA504" s="39">
        <f t="shared" si="162"/>
        <v>-0.43652646747442803</v>
      </c>
      <c r="AB504" s="11">
        <v>4.8249241797628892E-2</v>
      </c>
      <c r="AC504" s="10">
        <f t="shared" si="173"/>
        <v>192</v>
      </c>
      <c r="AD504" s="39">
        <f t="shared" si="163"/>
        <v>-0.13705121019671951</v>
      </c>
      <c r="AE504" s="11">
        <v>0.88500000000000001</v>
      </c>
      <c r="AF504" s="10">
        <f t="shared" si="174"/>
        <v>182</v>
      </c>
      <c r="AG504" s="39">
        <f t="shared" si="164"/>
        <v>-0.28280830620987762</v>
      </c>
      <c r="AH504" s="14">
        <v>2.5920000000000001</v>
      </c>
      <c r="AI504" s="10">
        <f t="shared" si="175"/>
        <v>157</v>
      </c>
      <c r="AJ504" s="39">
        <f t="shared" si="165"/>
        <v>-0.25704541448354939</v>
      </c>
      <c r="AK504" s="13">
        <v>106078.52455344179</v>
      </c>
      <c r="AL504" s="44"/>
    </row>
    <row r="505" spans="1:38" x14ac:dyDescent="0.25">
      <c r="A505" t="s">
        <v>1130</v>
      </c>
      <c r="B505" s="5" t="s">
        <v>51</v>
      </c>
      <c r="C505" s="6" t="s">
        <v>52</v>
      </c>
      <c r="D505" s="7" t="s">
        <v>34</v>
      </c>
      <c r="E505" s="42">
        <f t="shared" si="154"/>
        <v>-13.361884748879399</v>
      </c>
      <c r="F505" s="8">
        <v>57.824667342593685</v>
      </c>
      <c r="G505" s="9">
        <f t="shared" si="155"/>
        <v>16</v>
      </c>
      <c r="H505" s="10">
        <f t="shared" si="166"/>
        <v>453</v>
      </c>
      <c r="I505" s="39">
        <f t="shared" si="156"/>
        <v>0.33075776964762188</v>
      </c>
      <c r="J505" s="11">
        <v>0.13550432979631655</v>
      </c>
      <c r="K505" s="10">
        <f t="shared" si="167"/>
        <v>67</v>
      </c>
      <c r="L505" s="39">
        <f t="shared" si="157"/>
        <v>-1.1215839320077532</v>
      </c>
      <c r="M505" s="11">
        <v>8.6639743536367039E-2</v>
      </c>
      <c r="N505" s="10">
        <f t="shared" si="168"/>
        <v>18</v>
      </c>
      <c r="O505" s="39">
        <f t="shared" si="158"/>
        <v>-2.7568896722520688</v>
      </c>
      <c r="P505" s="11">
        <v>0.13233131090273947</v>
      </c>
      <c r="Q505" s="10">
        <f t="shared" si="169"/>
        <v>39</v>
      </c>
      <c r="R505" s="39">
        <f t="shared" si="159"/>
        <v>-1.5218764131180986</v>
      </c>
      <c r="S505" s="12">
        <v>17.91</v>
      </c>
      <c r="T505" s="10">
        <f t="shared" si="170"/>
        <v>22</v>
      </c>
      <c r="U505" s="39">
        <f t="shared" si="160"/>
        <v>-2.363100587381064</v>
      </c>
      <c r="V505" s="11">
        <v>0.19595813204508858</v>
      </c>
      <c r="W505" s="10">
        <f t="shared" si="171"/>
        <v>19</v>
      </c>
      <c r="X505" s="39">
        <f t="shared" si="161"/>
        <v>-1.4844866800569805</v>
      </c>
      <c r="Y505" s="13">
        <v>39001</v>
      </c>
      <c r="Z505" s="10">
        <f t="shared" si="172"/>
        <v>57</v>
      </c>
      <c r="AA505" s="39">
        <f t="shared" si="162"/>
        <v>-1.3021593139931951</v>
      </c>
      <c r="AB505" s="11">
        <v>6.5000000000000002E-2</v>
      </c>
      <c r="AC505" s="10">
        <f t="shared" si="173"/>
        <v>6</v>
      </c>
      <c r="AD505" s="39">
        <f t="shared" si="163"/>
        <v>-3.3978167611398806</v>
      </c>
      <c r="AE505" s="11">
        <v>0.64400000000000002</v>
      </c>
      <c r="AF505" s="10">
        <f t="shared" si="174"/>
        <v>56</v>
      </c>
      <c r="AG505" s="39">
        <f t="shared" si="164"/>
        <v>-1.0163196615348957</v>
      </c>
      <c r="AH505" s="14">
        <v>3.1909999999999998</v>
      </c>
      <c r="AI505" s="10">
        <f t="shared" si="175"/>
        <v>26</v>
      </c>
      <c r="AJ505" s="39">
        <f t="shared" si="165"/>
        <v>-0.33507545985742132</v>
      </c>
      <c r="AK505" s="13">
        <v>56552.141251192581</v>
      </c>
      <c r="AL505" s="44">
        <v>1</v>
      </c>
    </row>
    <row r="506" spans="1:38" x14ac:dyDescent="0.25">
      <c r="A506" t="s">
        <v>1131</v>
      </c>
      <c r="B506" s="5" t="s">
        <v>269</v>
      </c>
      <c r="C506" s="6" t="s">
        <v>61</v>
      </c>
      <c r="D506" s="7" t="s">
        <v>39</v>
      </c>
      <c r="E506" s="42">
        <f t="shared" si="154"/>
        <v>0.1507635830434487</v>
      </c>
      <c r="F506" s="8">
        <v>23.57956589195512</v>
      </c>
      <c r="G506" s="9">
        <f t="shared" si="155"/>
        <v>236</v>
      </c>
      <c r="H506" s="10">
        <f t="shared" si="166"/>
        <v>385</v>
      </c>
      <c r="I506" s="39">
        <f t="shared" si="156"/>
        <v>0.12632715422963145</v>
      </c>
      <c r="J506" s="11">
        <v>9.0729393160703609E-2</v>
      </c>
      <c r="K506" s="10">
        <f t="shared" si="167"/>
        <v>344</v>
      </c>
      <c r="L506" s="39">
        <f t="shared" si="157"/>
        <v>0.39777140576109765</v>
      </c>
      <c r="M506" s="11">
        <v>3.9318276004973063E-2</v>
      </c>
      <c r="N506" s="10">
        <f t="shared" si="168"/>
        <v>284</v>
      </c>
      <c r="O506" s="39">
        <f t="shared" si="158"/>
        <v>0.32552871200494798</v>
      </c>
      <c r="P506" s="11">
        <v>1.787643119464247E-2</v>
      </c>
      <c r="Q506" s="10">
        <f t="shared" si="169"/>
        <v>264</v>
      </c>
      <c r="R506" s="39">
        <f t="shared" si="159"/>
        <v>0.33881202274276656</v>
      </c>
      <c r="S506" s="12">
        <v>1.91</v>
      </c>
      <c r="T506" s="10">
        <f t="shared" si="170"/>
        <v>260</v>
      </c>
      <c r="U506" s="39">
        <f t="shared" si="160"/>
        <v>0.24885414768817357</v>
      </c>
      <c r="V506" s="11">
        <v>5.075396067951899E-2</v>
      </c>
      <c r="W506" s="10">
        <f t="shared" si="171"/>
        <v>256</v>
      </c>
      <c r="X506" s="39">
        <f t="shared" si="161"/>
        <v>-0.29958561661453265</v>
      </c>
      <c r="Y506" s="13">
        <v>72181</v>
      </c>
      <c r="Z506" s="10">
        <f t="shared" si="172"/>
        <v>218</v>
      </c>
      <c r="AA506" s="39">
        <f t="shared" si="162"/>
        <v>-6.1905704845542475E-2</v>
      </c>
      <c r="AB506" s="11">
        <v>4.0999999999999995E-2</v>
      </c>
      <c r="AC506" s="10">
        <f t="shared" si="173"/>
        <v>130</v>
      </c>
      <c r="AD506" s="39">
        <f t="shared" si="163"/>
        <v>-0.4753048980538942</v>
      </c>
      <c r="AE506" s="11">
        <v>0.86</v>
      </c>
      <c r="AF506" s="10">
        <f t="shared" si="174"/>
        <v>249</v>
      </c>
      <c r="AG506" s="39">
        <f t="shared" si="164"/>
        <v>-2.3201616178318316E-2</v>
      </c>
      <c r="AH506" s="14">
        <v>2.38</v>
      </c>
      <c r="AI506" s="10">
        <f t="shared" si="175"/>
        <v>264</v>
      </c>
      <c r="AJ506" s="39">
        <f t="shared" si="165"/>
        <v>-0.2034372633262915</v>
      </c>
      <c r="AK506" s="13">
        <v>140104.10828363264</v>
      </c>
      <c r="AL506" s="44"/>
    </row>
    <row r="507" spans="1:38" x14ac:dyDescent="0.25">
      <c r="A507" t="s">
        <v>1132</v>
      </c>
      <c r="B507" s="5" t="s">
        <v>269</v>
      </c>
      <c r="C507" s="6" t="s">
        <v>91</v>
      </c>
      <c r="D507" s="7" t="s">
        <v>39</v>
      </c>
      <c r="E507" s="42">
        <f t="shared" si="154"/>
        <v>-0.46242501280263465</v>
      </c>
      <c r="F507" s="8">
        <v>25.13356960442616</v>
      </c>
      <c r="G507" s="9">
        <f t="shared" si="155"/>
        <v>205</v>
      </c>
      <c r="H507" s="10">
        <f t="shared" si="166"/>
        <v>451</v>
      </c>
      <c r="I507" s="39">
        <f t="shared" si="156"/>
        <v>0.32973802451883044</v>
      </c>
      <c r="J507" s="11">
        <v>0.13528098250837362</v>
      </c>
      <c r="K507" s="10">
        <f t="shared" si="167"/>
        <v>351</v>
      </c>
      <c r="L507" s="39">
        <f t="shared" si="157"/>
        <v>0.42445933314630979</v>
      </c>
      <c r="M507" s="11">
        <v>3.8487060384870604E-2</v>
      </c>
      <c r="N507" s="10">
        <f t="shared" si="168"/>
        <v>488</v>
      </c>
      <c r="O507" s="39">
        <f t="shared" si="158"/>
        <v>0.76937689832924849</v>
      </c>
      <c r="P507" s="11">
        <v>1.3956734124214933E-3</v>
      </c>
      <c r="Q507" s="10">
        <f t="shared" si="169"/>
        <v>386</v>
      </c>
      <c r="R507" s="39">
        <f t="shared" si="159"/>
        <v>0.46906021325302716</v>
      </c>
      <c r="S507" s="12">
        <v>0.79</v>
      </c>
      <c r="T507" s="10">
        <f t="shared" si="170"/>
        <v>47</v>
      </c>
      <c r="U507" s="39">
        <f t="shared" si="160"/>
        <v>-1.6256675581561266</v>
      </c>
      <c r="V507" s="11">
        <v>0.15496264674493063</v>
      </c>
      <c r="W507" s="10">
        <f t="shared" si="171"/>
        <v>488</v>
      </c>
      <c r="X507" s="39">
        <f t="shared" si="161"/>
        <v>1.0750138931511908</v>
      </c>
      <c r="Y507" s="13">
        <v>110673</v>
      </c>
      <c r="Z507" s="10">
        <f t="shared" si="172"/>
        <v>398</v>
      </c>
      <c r="AA507" s="39">
        <f t="shared" si="162"/>
        <v>0.5433017309989967</v>
      </c>
      <c r="AB507" s="11">
        <v>2.9288702928870293E-2</v>
      </c>
      <c r="AC507" s="10">
        <f t="shared" si="173"/>
        <v>25</v>
      </c>
      <c r="AD507" s="39">
        <f t="shared" si="163"/>
        <v>-1.9906814196540354</v>
      </c>
      <c r="AE507" s="11">
        <v>0.748</v>
      </c>
      <c r="AF507" s="10">
        <f t="shared" si="174"/>
        <v>446</v>
      </c>
      <c r="AG507" s="39">
        <f t="shared" si="164"/>
        <v>0.61356951031418483</v>
      </c>
      <c r="AH507" s="14">
        <v>1.86</v>
      </c>
      <c r="AI507" s="10">
        <f t="shared" si="175"/>
        <v>303</v>
      </c>
      <c r="AJ507" s="39">
        <f t="shared" si="165"/>
        <v>-0.17908195087906775</v>
      </c>
      <c r="AK507" s="13">
        <v>155562.64779783812</v>
      </c>
      <c r="AL507" s="44"/>
    </row>
    <row r="508" spans="1:38" x14ac:dyDescent="0.25">
      <c r="A508" t="s">
        <v>1133</v>
      </c>
      <c r="B508" s="5" t="s">
        <v>198</v>
      </c>
      <c r="C508" s="6" t="s">
        <v>26</v>
      </c>
      <c r="D508" s="7" t="s">
        <v>20</v>
      </c>
      <c r="E508" s="42">
        <f t="shared" si="154"/>
        <v>-6.5508514752019034</v>
      </c>
      <c r="F508" s="8">
        <v>40.563467338614153</v>
      </c>
      <c r="G508" s="9">
        <f t="shared" si="155"/>
        <v>57</v>
      </c>
      <c r="H508" s="10">
        <f t="shared" si="166"/>
        <v>252</v>
      </c>
      <c r="I508" s="39">
        <f t="shared" si="156"/>
        <v>-0.16826902522631745</v>
      </c>
      <c r="J508" s="11">
        <v>2.6206155086681893E-2</v>
      </c>
      <c r="K508" s="10">
        <f t="shared" si="167"/>
        <v>309</v>
      </c>
      <c r="L508" s="39">
        <f t="shared" si="157"/>
        <v>0.25282234946806881</v>
      </c>
      <c r="M508" s="11">
        <v>4.383282364933741E-2</v>
      </c>
      <c r="N508" s="10">
        <f t="shared" si="168"/>
        <v>50</v>
      </c>
      <c r="O508" s="39">
        <f t="shared" si="158"/>
        <v>-1.4038139365728235</v>
      </c>
      <c r="P508" s="11">
        <v>8.2089552238805971E-2</v>
      </c>
      <c r="Q508" s="10">
        <f t="shared" si="169"/>
        <v>35</v>
      </c>
      <c r="R508" s="39">
        <f t="shared" si="159"/>
        <v>-1.6056073927318375</v>
      </c>
      <c r="S508" s="12">
        <v>18.63</v>
      </c>
      <c r="T508" s="10">
        <f t="shared" si="170"/>
        <v>55</v>
      </c>
      <c r="U508" s="39">
        <f t="shared" si="160"/>
        <v>-1.2040404528708484</v>
      </c>
      <c r="V508" s="11">
        <v>0.13152349076484443</v>
      </c>
      <c r="W508" s="10">
        <f t="shared" si="171"/>
        <v>116</v>
      </c>
      <c r="X508" s="39">
        <f t="shared" si="161"/>
        <v>-0.80757891460937359</v>
      </c>
      <c r="Y508" s="13">
        <v>57956</v>
      </c>
      <c r="Z508" s="10">
        <f t="shared" si="172"/>
        <v>119</v>
      </c>
      <c r="AA508" s="39">
        <f t="shared" si="162"/>
        <v>-0.58914177977122051</v>
      </c>
      <c r="AB508" s="11">
        <v>5.120248254460822E-2</v>
      </c>
      <c r="AC508" s="10">
        <f t="shared" si="173"/>
        <v>89</v>
      </c>
      <c r="AD508" s="39">
        <f t="shared" si="163"/>
        <v>-0.78649829088249346</v>
      </c>
      <c r="AE508" s="11">
        <v>0.83700000000000008</v>
      </c>
      <c r="AF508" s="10">
        <f t="shared" si="174"/>
        <v>156</v>
      </c>
      <c r="AG508" s="39">
        <f t="shared" si="164"/>
        <v>-0.42118357023613318</v>
      </c>
      <c r="AH508" s="14">
        <v>2.7050000000000001</v>
      </c>
      <c r="AI508" s="10">
        <f t="shared" si="175"/>
        <v>114</v>
      </c>
      <c r="AJ508" s="39">
        <f t="shared" si="165"/>
        <v>-0.28005258505884834</v>
      </c>
      <c r="AK508" s="13">
        <v>91475.663012699559</v>
      </c>
      <c r="AL508" s="44"/>
    </row>
    <row r="509" spans="1:38" x14ac:dyDescent="0.25">
      <c r="A509" t="s">
        <v>1134</v>
      </c>
      <c r="B509" s="5" t="s">
        <v>537</v>
      </c>
      <c r="C509" s="6" t="s">
        <v>54</v>
      </c>
      <c r="D509" s="7" t="s">
        <v>39</v>
      </c>
      <c r="E509" s="42">
        <f t="shared" si="154"/>
        <v>5.9182802028864714</v>
      </c>
      <c r="F509" s="8">
        <v>8.9629498953584825</v>
      </c>
      <c r="G509" s="9">
        <f t="shared" si="155"/>
        <v>529</v>
      </c>
      <c r="H509" s="10">
        <f t="shared" si="166"/>
        <v>559</v>
      </c>
      <c r="I509" s="39">
        <f t="shared" si="156"/>
        <v>2.8000130998630928</v>
      </c>
      <c r="J509" s="11">
        <v>0.6763271939328277</v>
      </c>
      <c r="K509" s="10">
        <f t="shared" si="167"/>
        <v>90</v>
      </c>
      <c r="L509" s="39">
        <f t="shared" si="157"/>
        <v>-0.87044184838063854</v>
      </c>
      <c r="M509" s="11">
        <v>7.8817733990147784E-2</v>
      </c>
      <c r="N509" s="10">
        <f t="shared" si="168"/>
        <v>489</v>
      </c>
      <c r="O509" s="39">
        <f t="shared" si="158"/>
        <v>0.80696419382803874</v>
      </c>
      <c r="P509" s="11">
        <v>0</v>
      </c>
      <c r="Q509" s="10">
        <f t="shared" si="169"/>
        <v>502</v>
      </c>
      <c r="R509" s="39">
        <f t="shared" si="159"/>
        <v>0.56093170477365739</v>
      </c>
      <c r="S509" s="12">
        <v>0</v>
      </c>
      <c r="T509" s="10">
        <f t="shared" si="170"/>
        <v>511</v>
      </c>
      <c r="U509" s="39">
        <f t="shared" si="160"/>
        <v>0.85205190003192754</v>
      </c>
      <c r="V509" s="11">
        <v>1.7220902612826602E-2</v>
      </c>
      <c r="W509" s="10">
        <f t="shared" si="171"/>
        <v>474</v>
      </c>
      <c r="X509" s="39">
        <f t="shared" si="161"/>
        <v>0.95484535552358873</v>
      </c>
      <c r="Y509" s="13">
        <v>107308</v>
      </c>
      <c r="Z509" s="10">
        <f t="shared" si="172"/>
        <v>536</v>
      </c>
      <c r="AA509" s="39">
        <f t="shared" si="162"/>
        <v>1.2667544115657334</v>
      </c>
      <c r="AB509" s="11">
        <v>1.5289256198347107E-2</v>
      </c>
      <c r="AC509" s="10">
        <f t="shared" si="173"/>
        <v>489</v>
      </c>
      <c r="AD509" s="39">
        <f t="shared" si="163"/>
        <v>0.93183044343195265</v>
      </c>
      <c r="AE509" s="11">
        <v>0.96400000000000008</v>
      </c>
      <c r="AF509" s="10">
        <f t="shared" si="174"/>
        <v>366</v>
      </c>
      <c r="AG509" s="39">
        <f t="shared" si="164"/>
        <v>0.33314530268575565</v>
      </c>
      <c r="AH509" s="14">
        <v>2.089</v>
      </c>
      <c r="AI509" s="10">
        <f t="shared" si="175"/>
        <v>426</v>
      </c>
      <c r="AJ509" s="39">
        <f t="shared" si="165"/>
        <v>-8.3107779241915633E-2</v>
      </c>
      <c r="AK509" s="13">
        <v>216478.33211972704</v>
      </c>
      <c r="AL509" s="44"/>
    </row>
    <row r="510" spans="1:38" x14ac:dyDescent="0.25">
      <c r="A510" t="s">
        <v>1135</v>
      </c>
      <c r="B510" s="5" t="s">
        <v>285</v>
      </c>
      <c r="C510" s="6" t="s">
        <v>22</v>
      </c>
      <c r="D510" s="7" t="s">
        <v>20</v>
      </c>
      <c r="E510" s="42">
        <f t="shared" si="154"/>
        <v>1.7334485277611975</v>
      </c>
      <c r="F510" s="8">
        <v>19.568567813346419</v>
      </c>
      <c r="G510" s="9">
        <f t="shared" si="155"/>
        <v>316</v>
      </c>
      <c r="H510" s="10">
        <f t="shared" si="166"/>
        <v>318</v>
      </c>
      <c r="I510" s="39">
        <f t="shared" si="156"/>
        <v>-3.6177967861928777E-2</v>
      </c>
      <c r="J510" s="11">
        <v>5.5137089484784463E-2</v>
      </c>
      <c r="K510" s="10">
        <f t="shared" si="167"/>
        <v>429</v>
      </c>
      <c r="L510" s="39">
        <f t="shared" si="157"/>
        <v>0.69591183555315095</v>
      </c>
      <c r="M510" s="11">
        <v>3.0032467532467532E-2</v>
      </c>
      <c r="N510" s="10">
        <f t="shared" si="168"/>
        <v>352</v>
      </c>
      <c r="O510" s="39">
        <f t="shared" si="158"/>
        <v>0.46548536172892763</v>
      </c>
      <c r="P510" s="11">
        <v>1.2679628064243449E-2</v>
      </c>
      <c r="Q510" s="10">
        <f t="shared" si="169"/>
        <v>455</v>
      </c>
      <c r="R510" s="39">
        <f t="shared" si="159"/>
        <v>0.52836965714609219</v>
      </c>
      <c r="S510" s="12">
        <v>0.28000000000000003</v>
      </c>
      <c r="T510" s="10">
        <f t="shared" si="170"/>
        <v>219</v>
      </c>
      <c r="U510" s="39">
        <f t="shared" si="160"/>
        <v>8.9923812458331392E-2</v>
      </c>
      <c r="V510" s="11">
        <v>5.9589239224761351E-2</v>
      </c>
      <c r="W510" s="10">
        <f t="shared" si="171"/>
        <v>254</v>
      </c>
      <c r="X510" s="39">
        <f t="shared" si="161"/>
        <v>-0.30826346346252886</v>
      </c>
      <c r="Y510" s="13">
        <v>71938</v>
      </c>
      <c r="Z510" s="10">
        <f t="shared" si="172"/>
        <v>516</v>
      </c>
      <c r="AA510" s="39">
        <f t="shared" si="162"/>
        <v>1.0412389431752374</v>
      </c>
      <c r="AB510" s="11">
        <v>1.9653179190751446E-2</v>
      </c>
      <c r="AC510" s="10">
        <f t="shared" si="173"/>
        <v>181</v>
      </c>
      <c r="AD510" s="39">
        <f t="shared" si="163"/>
        <v>-0.19117180025386896</v>
      </c>
      <c r="AE510" s="11">
        <v>0.88099999999999989</v>
      </c>
      <c r="AF510" s="10">
        <f t="shared" si="174"/>
        <v>279</v>
      </c>
      <c r="AG510" s="39">
        <f t="shared" si="164"/>
        <v>5.0271975340047528E-2</v>
      </c>
      <c r="AH510" s="14">
        <v>2.3199999999999998</v>
      </c>
      <c r="AI510" s="10">
        <f t="shared" si="175"/>
        <v>116</v>
      </c>
      <c r="AJ510" s="39">
        <f t="shared" si="165"/>
        <v>-0.27854177515524237</v>
      </c>
      <c r="AK510" s="13">
        <v>92434.587873300508</v>
      </c>
      <c r="AL510" s="44"/>
    </row>
    <row r="511" spans="1:38" ht="22.5" x14ac:dyDescent="0.25">
      <c r="A511" t="s">
        <v>1136</v>
      </c>
      <c r="B511" s="5" t="s">
        <v>583</v>
      </c>
      <c r="C511" s="6" t="s">
        <v>93</v>
      </c>
      <c r="D511" s="7" t="s">
        <v>34</v>
      </c>
      <c r="E511" s="42">
        <f t="shared" si="154"/>
        <v>6.7829532245709325</v>
      </c>
      <c r="F511" s="8">
        <v>6.7716092623560868</v>
      </c>
      <c r="G511" s="9">
        <f t="shared" si="155"/>
        <v>546</v>
      </c>
      <c r="H511" s="10">
        <f t="shared" si="166"/>
        <v>297</v>
      </c>
      <c r="I511" s="39">
        <f t="shared" si="156"/>
        <v>-7.7863297104559956E-2</v>
      </c>
      <c r="J511" s="11">
        <v>4.6007057900927961E-2</v>
      </c>
      <c r="K511" s="10">
        <f t="shared" si="167"/>
        <v>551</v>
      </c>
      <c r="L511" s="39">
        <f t="shared" si="157"/>
        <v>1.6601674309983352</v>
      </c>
      <c r="M511" s="11">
        <v>0</v>
      </c>
      <c r="N511" s="10">
        <f t="shared" si="168"/>
        <v>390</v>
      </c>
      <c r="O511" s="39">
        <f t="shared" si="158"/>
        <v>0.54213298057275727</v>
      </c>
      <c r="P511" s="11">
        <v>9.8335854765506815E-3</v>
      </c>
      <c r="Q511" s="10">
        <f t="shared" si="169"/>
        <v>502</v>
      </c>
      <c r="R511" s="39">
        <f t="shared" si="159"/>
        <v>0.56093170477365739</v>
      </c>
      <c r="S511" s="12">
        <v>0</v>
      </c>
      <c r="T511" s="10">
        <f t="shared" si="170"/>
        <v>523</v>
      </c>
      <c r="U511" s="39">
        <f t="shared" si="160"/>
        <v>0.87868124933489866</v>
      </c>
      <c r="V511" s="11">
        <v>1.5740519914142617E-2</v>
      </c>
      <c r="W511" s="10">
        <f t="shared" si="171"/>
        <v>558</v>
      </c>
      <c r="X511" s="39">
        <f t="shared" si="161"/>
        <v>2.9322159638379883</v>
      </c>
      <c r="Y511" s="13">
        <v>162679</v>
      </c>
      <c r="Z511" s="10">
        <f t="shared" si="172"/>
        <v>250</v>
      </c>
      <c r="AA511" s="39">
        <f t="shared" si="162"/>
        <v>5.1059892303912127E-2</v>
      </c>
      <c r="AB511" s="11">
        <v>3.8814016172506738E-2</v>
      </c>
      <c r="AC511" s="10">
        <f t="shared" si="173"/>
        <v>541</v>
      </c>
      <c r="AD511" s="39">
        <f t="shared" si="163"/>
        <v>1.1347826561462575</v>
      </c>
      <c r="AE511" s="11">
        <v>0.97900000000000009</v>
      </c>
      <c r="AF511" s="10">
        <f t="shared" si="174"/>
        <v>506</v>
      </c>
      <c r="AG511" s="39">
        <f t="shared" si="164"/>
        <v>0.96501818974370135</v>
      </c>
      <c r="AH511" s="14">
        <v>1.573</v>
      </c>
      <c r="AI511" s="10">
        <f t="shared" si="175"/>
        <v>515</v>
      </c>
      <c r="AJ511" s="39">
        <f t="shared" si="165"/>
        <v>0.18527278676836653</v>
      </c>
      <c r="AK511" s="13">
        <v>386821.93142705981</v>
      </c>
      <c r="AL511" s="44"/>
    </row>
    <row r="512" spans="1:38" x14ac:dyDescent="0.25">
      <c r="A512" t="s">
        <v>1137</v>
      </c>
      <c r="B512" s="5" t="s">
        <v>321</v>
      </c>
      <c r="C512" s="6" t="s">
        <v>28</v>
      </c>
      <c r="D512" s="7" t="s">
        <v>20</v>
      </c>
      <c r="E512" s="42">
        <f t="shared" si="154"/>
        <v>3.6521852037817459</v>
      </c>
      <c r="F512" s="8">
        <v>14.705913912100803</v>
      </c>
      <c r="G512" s="9">
        <f t="shared" si="155"/>
        <v>432</v>
      </c>
      <c r="H512" s="10">
        <f t="shared" si="166"/>
        <v>397</v>
      </c>
      <c r="I512" s="39">
        <f t="shared" si="156"/>
        <v>0.16275798440834938</v>
      </c>
      <c r="J512" s="11">
        <v>9.870857039645986E-2</v>
      </c>
      <c r="K512" s="10">
        <f t="shared" si="167"/>
        <v>337</v>
      </c>
      <c r="L512" s="39">
        <f t="shared" si="157"/>
        <v>0.36557228693780275</v>
      </c>
      <c r="M512" s="11">
        <v>4.0321141837644958E-2</v>
      </c>
      <c r="N512" s="10">
        <f t="shared" si="168"/>
        <v>441</v>
      </c>
      <c r="O512" s="39">
        <f t="shared" si="158"/>
        <v>0.6516908594116716</v>
      </c>
      <c r="P512" s="11">
        <v>5.7655349135169766E-3</v>
      </c>
      <c r="Q512" s="10">
        <f t="shared" si="169"/>
        <v>354</v>
      </c>
      <c r="R512" s="39">
        <f t="shared" si="159"/>
        <v>0.43766109589787505</v>
      </c>
      <c r="S512" s="12">
        <v>1.06</v>
      </c>
      <c r="T512" s="10">
        <f t="shared" si="170"/>
        <v>412</v>
      </c>
      <c r="U512" s="39">
        <f t="shared" si="160"/>
        <v>0.61152656060943322</v>
      </c>
      <c r="V512" s="11">
        <v>3.0592222618622905E-2</v>
      </c>
      <c r="W512" s="10">
        <f t="shared" si="171"/>
        <v>317</v>
      </c>
      <c r="X512" s="39">
        <f t="shared" si="161"/>
        <v>-2.1358847920135055E-2</v>
      </c>
      <c r="Y512" s="13">
        <v>79972</v>
      </c>
      <c r="Z512" s="10">
        <f t="shared" si="172"/>
        <v>517</v>
      </c>
      <c r="AA512" s="39">
        <f t="shared" si="162"/>
        <v>1.048455327433667</v>
      </c>
      <c r="AB512" s="11">
        <v>1.9513535797718841E-2</v>
      </c>
      <c r="AC512" s="10">
        <f t="shared" si="173"/>
        <v>397</v>
      </c>
      <c r="AD512" s="39">
        <f t="shared" si="163"/>
        <v>0.60710690308906334</v>
      </c>
      <c r="AE512" s="11">
        <v>0.94</v>
      </c>
      <c r="AF512" s="10">
        <f t="shared" si="174"/>
        <v>495</v>
      </c>
      <c r="AG512" s="39">
        <f t="shared" si="164"/>
        <v>0.88297267921485967</v>
      </c>
      <c r="AH512" s="14">
        <v>1.64</v>
      </c>
      <c r="AI512" s="10">
        <f t="shared" si="175"/>
        <v>359</v>
      </c>
      <c r="AJ512" s="39">
        <f t="shared" si="165"/>
        <v>-0.14288972952033038</v>
      </c>
      <c r="AK512" s="13">
        <v>178534.18163437847</v>
      </c>
      <c r="AL512" s="44"/>
    </row>
    <row r="513" spans="1:38" x14ac:dyDescent="0.25">
      <c r="A513" t="s">
        <v>1138</v>
      </c>
      <c r="B513" s="5" t="s">
        <v>108</v>
      </c>
      <c r="C513" s="6" t="s">
        <v>24</v>
      </c>
      <c r="D513" s="7" t="s">
        <v>20</v>
      </c>
      <c r="E513" s="42">
        <f t="shared" si="154"/>
        <v>-4.2055382244639681</v>
      </c>
      <c r="F513" s="8">
        <v>34.61974052561726</v>
      </c>
      <c r="G513" s="9">
        <f t="shared" si="155"/>
        <v>86</v>
      </c>
      <c r="H513" s="10">
        <f t="shared" si="166"/>
        <v>287</v>
      </c>
      <c r="I513" s="39">
        <f t="shared" si="156"/>
        <v>-0.1098394963174449</v>
      </c>
      <c r="J513" s="11">
        <v>3.9003545776888915E-2</v>
      </c>
      <c r="K513" s="10">
        <f t="shared" si="167"/>
        <v>27</v>
      </c>
      <c r="L513" s="39">
        <f t="shared" si="157"/>
        <v>-1.8200008141275477</v>
      </c>
      <c r="M513" s="11">
        <v>0.10839246390995841</v>
      </c>
      <c r="N513" s="10">
        <f t="shared" si="168"/>
        <v>100</v>
      </c>
      <c r="O513" s="39">
        <f t="shared" si="158"/>
        <v>-0.55824096867335338</v>
      </c>
      <c r="P513" s="11">
        <v>5.0692142717878731E-2</v>
      </c>
      <c r="Q513" s="10">
        <f t="shared" si="169"/>
        <v>114</v>
      </c>
      <c r="R513" s="39">
        <f t="shared" si="159"/>
        <v>-0.21706864747066701</v>
      </c>
      <c r="S513" s="12">
        <v>6.69</v>
      </c>
      <c r="T513" s="10">
        <f t="shared" si="170"/>
        <v>114</v>
      </c>
      <c r="U513" s="39">
        <f t="shared" si="160"/>
        <v>-0.46505308791462879</v>
      </c>
      <c r="V513" s="11">
        <v>9.0441596604358826E-2</v>
      </c>
      <c r="W513" s="10">
        <f t="shared" si="171"/>
        <v>79</v>
      </c>
      <c r="X513" s="39">
        <f t="shared" si="161"/>
        <v>-0.95578082579943258</v>
      </c>
      <c r="Y513" s="13">
        <v>53806</v>
      </c>
      <c r="Z513" s="10">
        <f t="shared" si="172"/>
        <v>76</v>
      </c>
      <c r="AA513" s="39">
        <f t="shared" si="162"/>
        <v>-1.0046579175728307</v>
      </c>
      <c r="AB513" s="11">
        <v>5.9243085880640464E-2</v>
      </c>
      <c r="AC513" s="10">
        <f t="shared" si="173"/>
        <v>125</v>
      </c>
      <c r="AD513" s="39">
        <f t="shared" si="163"/>
        <v>-0.51589534059675524</v>
      </c>
      <c r="AE513" s="11">
        <v>0.85699999999999998</v>
      </c>
      <c r="AF513" s="10">
        <f t="shared" si="174"/>
        <v>261</v>
      </c>
      <c r="AG513" s="39">
        <f t="shared" si="164"/>
        <v>9.8615000049459053E-3</v>
      </c>
      <c r="AH513" s="14">
        <v>2.3530000000000002</v>
      </c>
      <c r="AI513" s="10">
        <f t="shared" si="175"/>
        <v>449</v>
      </c>
      <c r="AJ513" s="39">
        <f t="shared" si="165"/>
        <v>-3.538693530515493E-2</v>
      </c>
      <c r="AK513" s="13">
        <v>246767.18812377873</v>
      </c>
      <c r="AL513" s="44"/>
    </row>
    <row r="514" spans="1:38" x14ac:dyDescent="0.25">
      <c r="A514" t="s">
        <v>1139</v>
      </c>
      <c r="B514" s="5" t="s">
        <v>318</v>
      </c>
      <c r="C514" s="6" t="s">
        <v>71</v>
      </c>
      <c r="D514" s="7" t="s">
        <v>34</v>
      </c>
      <c r="E514" s="42">
        <f t="shared" si="154"/>
        <v>1.3280943057742207</v>
      </c>
      <c r="F514" s="8">
        <v>20.595856921625415</v>
      </c>
      <c r="G514" s="9">
        <f t="shared" si="155"/>
        <v>291</v>
      </c>
      <c r="H514" s="10">
        <f t="shared" si="166"/>
        <v>367</v>
      </c>
      <c r="I514" s="39">
        <f t="shared" si="156"/>
        <v>7.0502947101601099E-2</v>
      </c>
      <c r="J514" s="11">
        <v>7.8502626970227585E-2</v>
      </c>
      <c r="K514" s="10">
        <f t="shared" si="167"/>
        <v>389</v>
      </c>
      <c r="L514" s="39">
        <f t="shared" si="157"/>
        <v>0.55986218840327473</v>
      </c>
      <c r="M514" s="11">
        <v>3.4269836369249768E-2</v>
      </c>
      <c r="N514" s="10">
        <f t="shared" si="168"/>
        <v>218</v>
      </c>
      <c r="O514" s="39">
        <f t="shared" si="158"/>
        <v>0.15582362840459868</v>
      </c>
      <c r="P514" s="11">
        <v>2.4177838890798671E-2</v>
      </c>
      <c r="Q514" s="10">
        <f t="shared" si="169"/>
        <v>321</v>
      </c>
      <c r="R514" s="39">
        <f t="shared" si="159"/>
        <v>0.40509904827030996</v>
      </c>
      <c r="S514" s="12">
        <v>1.34</v>
      </c>
      <c r="T514" s="10">
        <f t="shared" si="170"/>
        <v>229</v>
      </c>
      <c r="U514" s="39">
        <f t="shared" si="160"/>
        <v>0.12909085980689863</v>
      </c>
      <c r="V514" s="11">
        <v>5.7411858974358972E-2</v>
      </c>
      <c r="W514" s="10">
        <f t="shared" si="171"/>
        <v>314</v>
      </c>
      <c r="X514" s="39">
        <f t="shared" si="161"/>
        <v>-4.0000148556571392E-2</v>
      </c>
      <c r="Y514" s="13">
        <v>79450</v>
      </c>
      <c r="Z514" s="10">
        <f t="shared" si="172"/>
        <v>218</v>
      </c>
      <c r="AA514" s="39">
        <f t="shared" si="162"/>
        <v>-6.1905704845542475E-2</v>
      </c>
      <c r="AB514" s="11">
        <v>4.0999999999999995E-2</v>
      </c>
      <c r="AC514" s="10">
        <f t="shared" si="173"/>
        <v>423</v>
      </c>
      <c r="AD514" s="39">
        <f t="shared" si="163"/>
        <v>0.7018179356890738</v>
      </c>
      <c r="AE514" s="11">
        <v>0.94700000000000006</v>
      </c>
      <c r="AF514" s="10">
        <f t="shared" si="174"/>
        <v>187</v>
      </c>
      <c r="AG514" s="39">
        <f t="shared" si="164"/>
        <v>-0.25954166889572833</v>
      </c>
      <c r="AH514" s="14">
        <v>2.573</v>
      </c>
      <c r="AI514" s="10">
        <f t="shared" si="175"/>
        <v>234</v>
      </c>
      <c r="AJ514" s="39">
        <f t="shared" si="165"/>
        <v>-0.21814871858733315</v>
      </c>
      <c r="AK514" s="13">
        <v>130766.61310852141</v>
      </c>
      <c r="AL514" s="44"/>
    </row>
    <row r="515" spans="1:38" x14ac:dyDescent="0.25">
      <c r="A515" t="s">
        <v>1140</v>
      </c>
      <c r="B515" s="5" t="s">
        <v>469</v>
      </c>
      <c r="C515" s="6" t="s">
        <v>41</v>
      </c>
      <c r="D515" s="7" t="s">
        <v>34</v>
      </c>
      <c r="E515" s="42">
        <f t="shared" si="154"/>
        <v>3.7198442078601461</v>
      </c>
      <c r="F515" s="8">
        <v>14.534445714172481</v>
      </c>
      <c r="G515" s="9">
        <f t="shared" si="155"/>
        <v>438</v>
      </c>
      <c r="H515" s="10">
        <f t="shared" si="166"/>
        <v>238</v>
      </c>
      <c r="I515" s="39">
        <f t="shared" si="156"/>
        <v>-0.19881477800204303</v>
      </c>
      <c r="J515" s="11">
        <v>1.9515943142527803E-2</v>
      </c>
      <c r="K515" s="10">
        <f t="shared" si="167"/>
        <v>452</v>
      </c>
      <c r="L515" s="39">
        <f t="shared" si="157"/>
        <v>0.79724503276295822</v>
      </c>
      <c r="M515" s="11">
        <v>2.6876368703961775E-2</v>
      </c>
      <c r="N515" s="10">
        <f t="shared" si="168"/>
        <v>470</v>
      </c>
      <c r="O515" s="39">
        <f t="shared" si="158"/>
        <v>0.70193655686728729</v>
      </c>
      <c r="P515" s="11">
        <v>3.8998357963875205E-3</v>
      </c>
      <c r="Q515" s="10">
        <f t="shared" si="169"/>
        <v>409</v>
      </c>
      <c r="R515" s="39">
        <f t="shared" si="159"/>
        <v>0.48883002788404883</v>
      </c>
      <c r="S515" s="12">
        <v>0.62</v>
      </c>
      <c r="T515" s="10">
        <f t="shared" si="170"/>
        <v>457</v>
      </c>
      <c r="U515" s="39">
        <f t="shared" si="160"/>
        <v>0.71432114651023948</v>
      </c>
      <c r="V515" s="11">
        <v>2.4877650897226752E-2</v>
      </c>
      <c r="W515" s="10">
        <f t="shared" si="171"/>
        <v>406</v>
      </c>
      <c r="X515" s="39">
        <f t="shared" si="161"/>
        <v>0.40167725809370575</v>
      </c>
      <c r="Y515" s="13">
        <v>91818</v>
      </c>
      <c r="Z515" s="10">
        <f t="shared" si="172"/>
        <v>480</v>
      </c>
      <c r="AA515" s="39">
        <f t="shared" si="162"/>
        <v>0.8582552051548612</v>
      </c>
      <c r="AB515" s="11">
        <v>2.3194075730054487E-2</v>
      </c>
      <c r="AC515" s="10">
        <f t="shared" si="173"/>
        <v>342</v>
      </c>
      <c r="AD515" s="39">
        <f t="shared" si="163"/>
        <v>0.43121498540333403</v>
      </c>
      <c r="AE515" s="11">
        <v>0.92700000000000005</v>
      </c>
      <c r="AF515" s="10">
        <f t="shared" si="174"/>
        <v>262</v>
      </c>
      <c r="AG515" s="39">
        <f t="shared" si="164"/>
        <v>1.7208859156782764E-2</v>
      </c>
      <c r="AH515" s="14">
        <v>2.347</v>
      </c>
      <c r="AI515" s="10">
        <f t="shared" si="175"/>
        <v>389</v>
      </c>
      <c r="AJ515" s="39">
        <f t="shared" si="165"/>
        <v>-0.12120300213102256</v>
      </c>
      <c r="AK515" s="13">
        <v>192298.94581089518</v>
      </c>
      <c r="AL515" s="44"/>
    </row>
    <row r="516" spans="1:38" x14ac:dyDescent="0.25">
      <c r="A516" t="s">
        <v>1141</v>
      </c>
      <c r="B516" s="5" t="s">
        <v>80</v>
      </c>
      <c r="C516" s="6" t="s">
        <v>81</v>
      </c>
      <c r="D516" s="7" t="s">
        <v>34</v>
      </c>
      <c r="E516" s="42">
        <f t="shared" si="154"/>
        <v>-5.2987752973287279</v>
      </c>
      <c r="F516" s="8">
        <v>37.390330979111688</v>
      </c>
      <c r="G516" s="9">
        <f t="shared" si="155"/>
        <v>75</v>
      </c>
      <c r="H516" s="10">
        <f t="shared" si="166"/>
        <v>446</v>
      </c>
      <c r="I516" s="39">
        <f t="shared" si="156"/>
        <v>0.30381090734195398</v>
      </c>
      <c r="J516" s="11">
        <v>0.1296023564064801</v>
      </c>
      <c r="K516" s="10">
        <f t="shared" si="167"/>
        <v>417</v>
      </c>
      <c r="L516" s="39">
        <f t="shared" si="157"/>
        <v>0.65184511792346922</v>
      </c>
      <c r="M516" s="11">
        <v>3.1404958677685953E-2</v>
      </c>
      <c r="N516" s="10">
        <f t="shared" si="168"/>
        <v>60</v>
      </c>
      <c r="O516" s="39">
        <f t="shared" si="158"/>
        <v>-1.0503666492673565</v>
      </c>
      <c r="P516" s="11">
        <v>6.8965517241379309E-2</v>
      </c>
      <c r="Q516" s="10">
        <f t="shared" si="169"/>
        <v>102</v>
      </c>
      <c r="R516" s="39">
        <f t="shared" si="159"/>
        <v>-0.27870395190855807</v>
      </c>
      <c r="S516" s="12">
        <v>7.22</v>
      </c>
      <c r="T516" s="10">
        <f t="shared" si="170"/>
        <v>42</v>
      </c>
      <c r="U516" s="39">
        <f t="shared" si="160"/>
        <v>-1.6833471176187016</v>
      </c>
      <c r="V516" s="11">
        <v>0.15816917728852839</v>
      </c>
      <c r="W516" s="10">
        <f t="shared" si="171"/>
        <v>68</v>
      </c>
      <c r="X516" s="39">
        <f t="shared" si="161"/>
        <v>-1.0057409399572381</v>
      </c>
      <c r="Y516" s="13">
        <v>52407</v>
      </c>
      <c r="Z516" s="10">
        <f t="shared" si="172"/>
        <v>285</v>
      </c>
      <c r="AA516" s="39">
        <f t="shared" si="162"/>
        <v>0.17041318654347168</v>
      </c>
      <c r="AB516" s="11">
        <v>3.6504424778761063E-2</v>
      </c>
      <c r="AC516" s="10">
        <f t="shared" si="173"/>
        <v>35</v>
      </c>
      <c r="AD516" s="39">
        <f t="shared" si="163"/>
        <v>-1.7606689119111567</v>
      </c>
      <c r="AE516" s="11">
        <v>0.76500000000000001</v>
      </c>
      <c r="AF516" s="10">
        <f t="shared" si="174"/>
        <v>444</v>
      </c>
      <c r="AG516" s="39">
        <f t="shared" si="164"/>
        <v>0.604997591303709</v>
      </c>
      <c r="AH516" s="14">
        <v>1.867</v>
      </c>
      <c r="AI516" s="10">
        <f t="shared" si="175"/>
        <v>43</v>
      </c>
      <c r="AJ516" s="39">
        <f t="shared" si="165"/>
        <v>-0.3220972694058854</v>
      </c>
      <c r="AK516" s="13">
        <v>64789.517402810008</v>
      </c>
      <c r="AL516" s="44"/>
    </row>
    <row r="517" spans="1:38" x14ac:dyDescent="0.25">
      <c r="A517" t="s">
        <v>1142</v>
      </c>
      <c r="B517" s="5" t="s">
        <v>67</v>
      </c>
      <c r="C517" s="6" t="s">
        <v>26</v>
      </c>
      <c r="D517" s="7" t="s">
        <v>20</v>
      </c>
      <c r="E517" s="42">
        <f t="shared" si="154"/>
        <v>-8.0559114797491436</v>
      </c>
      <c r="F517" s="8">
        <v>44.377740549828886</v>
      </c>
      <c r="G517" s="9">
        <f t="shared" si="155"/>
        <v>46</v>
      </c>
      <c r="H517" s="10">
        <f t="shared" si="166"/>
        <v>339</v>
      </c>
      <c r="I517" s="39">
        <f t="shared" si="156"/>
        <v>2.9142436406532223E-3</v>
      </c>
      <c r="J517" s="11">
        <v>6.3699169530355038E-2</v>
      </c>
      <c r="K517" s="10">
        <f t="shared" si="167"/>
        <v>231</v>
      </c>
      <c r="L517" s="39">
        <f t="shared" si="157"/>
        <v>-7.9411844667027776E-2</v>
      </c>
      <c r="M517" s="11">
        <v>5.4180508117718615E-2</v>
      </c>
      <c r="N517" s="10">
        <f t="shared" si="168"/>
        <v>49</v>
      </c>
      <c r="O517" s="39">
        <f t="shared" si="158"/>
        <v>-1.4289025321700597</v>
      </c>
      <c r="P517" s="11">
        <v>8.3021129926569764E-2</v>
      </c>
      <c r="Q517" s="10">
        <f t="shared" si="169"/>
        <v>41</v>
      </c>
      <c r="R517" s="39">
        <f t="shared" si="159"/>
        <v>-1.3869765015181859</v>
      </c>
      <c r="S517" s="12">
        <v>16.75</v>
      </c>
      <c r="T517" s="10">
        <f t="shared" si="170"/>
        <v>57</v>
      </c>
      <c r="U517" s="39">
        <f t="shared" si="160"/>
        <v>-1.1384638620793677</v>
      </c>
      <c r="V517" s="11">
        <v>0.12787794729542301</v>
      </c>
      <c r="W517" s="10">
        <f t="shared" si="171"/>
        <v>69</v>
      </c>
      <c r="X517" s="39">
        <f t="shared" si="161"/>
        <v>-1.0052052703987198</v>
      </c>
      <c r="Y517" s="13">
        <v>52422</v>
      </c>
      <c r="Z517" s="10">
        <f t="shared" si="172"/>
        <v>61</v>
      </c>
      <c r="AA517" s="39">
        <f t="shared" si="162"/>
        <v>-1.2504820802787093</v>
      </c>
      <c r="AB517" s="11">
        <v>6.4000000000000001E-2</v>
      </c>
      <c r="AC517" s="10">
        <f t="shared" si="173"/>
        <v>36</v>
      </c>
      <c r="AD517" s="39">
        <f t="shared" si="163"/>
        <v>-1.7200784693682958</v>
      </c>
      <c r="AE517" s="11">
        <v>0.76800000000000002</v>
      </c>
      <c r="AF517" s="10">
        <f t="shared" si="174"/>
        <v>223</v>
      </c>
      <c r="AG517" s="39">
        <f t="shared" si="164"/>
        <v>-0.11259448585899663</v>
      </c>
      <c r="AH517" s="14">
        <v>2.4529999999999998</v>
      </c>
      <c r="AI517" s="10">
        <f t="shared" si="175"/>
        <v>59</v>
      </c>
      <c r="AJ517" s="39">
        <f t="shared" si="165"/>
        <v>-0.31411896885785351</v>
      </c>
      <c r="AK517" s="13">
        <v>69853.417713890463</v>
      </c>
      <c r="AL517" s="44">
        <v>1</v>
      </c>
    </row>
    <row r="518" spans="1:38" x14ac:dyDescent="0.25">
      <c r="A518" t="s">
        <v>1143</v>
      </c>
      <c r="B518" s="5" t="s">
        <v>324</v>
      </c>
      <c r="C518" s="6" t="s">
        <v>19</v>
      </c>
      <c r="D518" s="7" t="s">
        <v>20</v>
      </c>
      <c r="E518" s="42">
        <f t="shared" si="154"/>
        <v>1.6382204763920105</v>
      </c>
      <c r="F518" s="8">
        <v>19.809904241260426</v>
      </c>
      <c r="G518" s="9">
        <f t="shared" si="155"/>
        <v>310</v>
      </c>
      <c r="H518" s="10">
        <f t="shared" si="166"/>
        <v>403</v>
      </c>
      <c r="I518" s="39">
        <f t="shared" si="156"/>
        <v>0.16981422837156676</v>
      </c>
      <c r="J518" s="11">
        <v>0.10025404770029955</v>
      </c>
      <c r="K518" s="10">
        <f t="shared" si="167"/>
        <v>394</v>
      </c>
      <c r="L518" s="39">
        <f t="shared" si="157"/>
        <v>0.57232284909882192</v>
      </c>
      <c r="M518" s="11">
        <v>3.3881739697019062E-2</v>
      </c>
      <c r="N518" s="10">
        <f t="shared" si="168"/>
        <v>220</v>
      </c>
      <c r="O518" s="39">
        <f t="shared" si="158"/>
        <v>0.17342115083078571</v>
      </c>
      <c r="P518" s="11">
        <v>2.3524416135881104E-2</v>
      </c>
      <c r="Q518" s="10">
        <f t="shared" si="169"/>
        <v>340</v>
      </c>
      <c r="R518" s="39">
        <f t="shared" si="159"/>
        <v>0.41905421153926642</v>
      </c>
      <c r="S518" s="12">
        <v>1.22</v>
      </c>
      <c r="T518" s="10">
        <f t="shared" si="170"/>
        <v>231</v>
      </c>
      <c r="U518" s="39">
        <f t="shared" si="160"/>
        <v>0.14677838584007552</v>
      </c>
      <c r="V518" s="11">
        <v>5.6428571428571425E-2</v>
      </c>
      <c r="W518" s="10">
        <f t="shared" si="171"/>
        <v>352</v>
      </c>
      <c r="X518" s="39">
        <f t="shared" si="161"/>
        <v>0.1535194072841346</v>
      </c>
      <c r="Y518" s="13">
        <v>84869</v>
      </c>
      <c r="Z518" s="10">
        <f t="shared" si="172"/>
        <v>415</v>
      </c>
      <c r="AA518" s="39">
        <f t="shared" si="162"/>
        <v>0.609898333442769</v>
      </c>
      <c r="AB518" s="11">
        <v>2.7999999999999997E-2</v>
      </c>
      <c r="AC518" s="10">
        <f t="shared" si="173"/>
        <v>295</v>
      </c>
      <c r="AD518" s="39">
        <f t="shared" si="163"/>
        <v>0.25532306771760316</v>
      </c>
      <c r="AE518" s="11">
        <v>0.91400000000000003</v>
      </c>
      <c r="AF518" s="10">
        <f t="shared" si="174"/>
        <v>57</v>
      </c>
      <c r="AG518" s="39">
        <f t="shared" si="164"/>
        <v>-1.0114214221003379</v>
      </c>
      <c r="AH518" s="14">
        <v>3.1869999999999998</v>
      </c>
      <c r="AI518" s="10">
        <f t="shared" si="175"/>
        <v>250</v>
      </c>
      <c r="AJ518" s="39">
        <f t="shared" si="165"/>
        <v>-0.20981197642054666</v>
      </c>
      <c r="AK518" s="13">
        <v>136058.0195926005</v>
      </c>
      <c r="AL518" s="44"/>
    </row>
    <row r="519" spans="1:38" x14ac:dyDescent="0.25">
      <c r="A519" t="s">
        <v>1144</v>
      </c>
      <c r="B519" s="5" t="s">
        <v>483</v>
      </c>
      <c r="C519" s="6" t="s">
        <v>93</v>
      </c>
      <c r="D519" s="7" t="s">
        <v>34</v>
      </c>
      <c r="E519" s="42">
        <f t="shared" ref="E519:E571" si="176">(I519+L519+AG519+AJ519)*0.25+(O519+R519+U519+X519+AA519+AD519)</f>
        <v>3.642818379284682</v>
      </c>
      <c r="F519" s="8">
        <v>14.729652253193754</v>
      </c>
      <c r="G519" s="9">
        <f t="shared" ref="G519:G571" si="177">RANK(E519,$E$7:$E$571,1)</f>
        <v>431</v>
      </c>
      <c r="H519" s="10">
        <f t="shared" si="166"/>
        <v>100</v>
      </c>
      <c r="I519" s="39">
        <f t="shared" ref="I519:I571" si="178">(J519-J$573)/J$574</f>
        <v>-0.51891186040935833</v>
      </c>
      <c r="J519" s="11">
        <v>-5.0592570461109432E-2</v>
      </c>
      <c r="K519" s="10">
        <f t="shared" si="167"/>
        <v>514</v>
      </c>
      <c r="L519" s="39">
        <f t="shared" ref="L519:L571" si="179">-(M519-M$573)/M$574</f>
        <v>1.134252521381288</v>
      </c>
      <c r="M519" s="11">
        <v>1.638001638001638E-2</v>
      </c>
      <c r="N519" s="10">
        <f t="shared" si="168"/>
        <v>334</v>
      </c>
      <c r="O519" s="39">
        <f t="shared" ref="O519:O571" si="180">-(P519-P$573)/P$574</f>
        <v>0.43198094090568806</v>
      </c>
      <c r="P519" s="11">
        <v>1.3923698134224449E-2</v>
      </c>
      <c r="Q519" s="10">
        <f t="shared" si="169"/>
        <v>473</v>
      </c>
      <c r="R519" s="39">
        <f t="shared" ref="R519:R571" si="181">-(S519-S$573)/S$574</f>
        <v>0.53651016905298354</v>
      </c>
      <c r="S519" s="12">
        <v>0.21</v>
      </c>
      <c r="T519" s="10">
        <f t="shared" si="170"/>
        <v>354</v>
      </c>
      <c r="U519" s="39">
        <f t="shared" ref="U519:U571" si="182">-(V519-V$573)/V$574</f>
        <v>0.47092115202642698</v>
      </c>
      <c r="V519" s="11">
        <v>3.8408779149519894E-2</v>
      </c>
      <c r="W519" s="10">
        <f t="shared" si="171"/>
        <v>396</v>
      </c>
      <c r="X519" s="39">
        <f t="shared" ref="X519:X571" si="183">(Y519-Y$573)/Y$574</f>
        <v>0.33971814582509069</v>
      </c>
      <c r="Y519" s="13">
        <v>90083</v>
      </c>
      <c r="Z519" s="10">
        <f t="shared" si="172"/>
        <v>525</v>
      </c>
      <c r="AA519" s="39">
        <f t="shared" ref="AA519:AA571" si="184">-(AB519-AB$573)/AB$574</f>
        <v>1.1295684593940436</v>
      </c>
      <c r="AB519" s="11">
        <v>1.794392523364486E-2</v>
      </c>
      <c r="AC519" s="10">
        <f t="shared" si="173"/>
        <v>383</v>
      </c>
      <c r="AD519" s="39">
        <f t="shared" ref="AD519:AD571" si="185">(AE519-AE$573)/AE$574</f>
        <v>0.58004660806048947</v>
      </c>
      <c r="AE519" s="11">
        <v>0.93799999999999994</v>
      </c>
      <c r="AF519" s="10">
        <f t="shared" si="174"/>
        <v>311</v>
      </c>
      <c r="AG519" s="39">
        <f t="shared" ref="AG519:AG571" si="186">-(AH519-AH$573)/AH$574</f>
        <v>0.14456308445528357</v>
      </c>
      <c r="AH519" s="14">
        <v>2.2429999999999999</v>
      </c>
      <c r="AI519" s="10">
        <f t="shared" si="175"/>
        <v>356</v>
      </c>
      <c r="AJ519" s="39">
        <f t="shared" ref="AJ519:AJ571" si="187">(AK519-AK$573)/AK$574</f>
        <v>-0.14361212934737502</v>
      </c>
      <c r="AK519" s="13">
        <v>178075.66785855961</v>
      </c>
      <c r="AL519" s="44"/>
    </row>
    <row r="520" spans="1:38" x14ac:dyDescent="0.25">
      <c r="A520" t="s">
        <v>1145</v>
      </c>
      <c r="B520" s="5" t="s">
        <v>425</v>
      </c>
      <c r="C520" s="6" t="s">
        <v>54</v>
      </c>
      <c r="D520" s="7" t="s">
        <v>39</v>
      </c>
      <c r="E520" s="42">
        <f t="shared" si="176"/>
        <v>2.6000385729674038</v>
      </c>
      <c r="F520" s="8">
        <v>17.372368868089247</v>
      </c>
      <c r="G520" s="9">
        <f t="shared" si="177"/>
        <v>377</v>
      </c>
      <c r="H520" s="10">
        <f t="shared" ref="H520:H571" si="188">RANK(I520,I$7:I$571,1)</f>
        <v>417</v>
      </c>
      <c r="I520" s="39">
        <f t="shared" si="178"/>
        <v>0.2054363614188815</v>
      </c>
      <c r="J520" s="11">
        <v>0.10805610194133242</v>
      </c>
      <c r="K520" s="10">
        <f t="shared" ref="K520:K571" si="189">RANK(L520,L$7:L$571,1)</f>
        <v>195</v>
      </c>
      <c r="L520" s="39">
        <f t="shared" si="179"/>
        <v>-0.21038833568711929</v>
      </c>
      <c r="M520" s="11">
        <v>5.8259869681870448E-2</v>
      </c>
      <c r="N520" s="10">
        <f t="shared" ref="N520:N571" si="190">RANK(O520,O$7:O$571,1)</f>
        <v>328</v>
      </c>
      <c r="O520" s="39">
        <f t="shared" si="180"/>
        <v>0.42045804258050029</v>
      </c>
      <c r="P520" s="11">
        <v>1.435156086318877E-2</v>
      </c>
      <c r="Q520" s="10">
        <f t="shared" ref="Q520:Q571" si="191">RANK(R520,R$7:R$571,1)</f>
        <v>409</v>
      </c>
      <c r="R520" s="39">
        <f t="shared" si="181"/>
        <v>0.48883002788404883</v>
      </c>
      <c r="S520" s="12">
        <v>0.62</v>
      </c>
      <c r="T520" s="10">
        <f t="shared" ref="T520:T571" si="192">RANK(U520,U$7:U$571,1)</f>
        <v>334</v>
      </c>
      <c r="U520" s="39">
        <f t="shared" si="182"/>
        <v>0.41882164865691701</v>
      </c>
      <c r="V520" s="11">
        <v>4.1305102395001736E-2</v>
      </c>
      <c r="W520" s="10">
        <f t="shared" ref="W520:W571" si="193">RANK(X520,X$7:X$571,1)</f>
        <v>402</v>
      </c>
      <c r="X520" s="39">
        <f t="shared" si="183"/>
        <v>0.37471522364828536</v>
      </c>
      <c r="Y520" s="13">
        <v>91063</v>
      </c>
      <c r="Z520" s="10">
        <f t="shared" ref="Z520:Z571" si="194">RANK(AA520,AA$7:AA$571,1)</f>
        <v>327</v>
      </c>
      <c r="AA520" s="39">
        <f t="shared" si="184"/>
        <v>0.29983493115585569</v>
      </c>
      <c r="AB520" s="11">
        <v>3.4000000000000002E-2</v>
      </c>
      <c r="AC520" s="10">
        <f t="shared" ref="AC520:AC571" si="195">RANK(AD520,AD$7:AD$571,1)</f>
        <v>345</v>
      </c>
      <c r="AD520" s="39">
        <f t="shared" si="185"/>
        <v>0.44474513291761952</v>
      </c>
      <c r="AE520" s="11">
        <v>0.92799999999999994</v>
      </c>
      <c r="AF520" s="10">
        <f t="shared" ref="AF520:AF571" si="196">RANK(AG520,AG$7:AG$571,1)</f>
        <v>451</v>
      </c>
      <c r="AG520" s="39">
        <f t="shared" si="186"/>
        <v>0.62703966875921879</v>
      </c>
      <c r="AH520" s="14">
        <v>1.849</v>
      </c>
      <c r="AI520" s="10">
        <f t="shared" ref="AI520:AI571" si="197">RANK(AJ520,AJ$7:AJ$571,1)</f>
        <v>462</v>
      </c>
      <c r="AJ520" s="39">
        <f t="shared" si="187"/>
        <v>-1.1553429994270205E-2</v>
      </c>
      <c r="AK520" s="13">
        <v>261894.53187716732</v>
      </c>
      <c r="AL520" s="44"/>
    </row>
    <row r="521" spans="1:38" x14ac:dyDescent="0.25">
      <c r="A521" t="s">
        <v>1146</v>
      </c>
      <c r="B521" s="5" t="s">
        <v>207</v>
      </c>
      <c r="C521" s="6" t="s">
        <v>93</v>
      </c>
      <c r="D521" s="7" t="s">
        <v>34</v>
      </c>
      <c r="E521" s="42">
        <f t="shared" si="176"/>
        <v>-2.5842037909011331</v>
      </c>
      <c r="F521" s="8">
        <v>30.510793056629733</v>
      </c>
      <c r="G521" s="9">
        <f t="shared" si="177"/>
        <v>124</v>
      </c>
      <c r="H521" s="10">
        <f t="shared" si="188"/>
        <v>226</v>
      </c>
      <c r="I521" s="39">
        <f t="shared" si="178"/>
        <v>-0.223128135289615</v>
      </c>
      <c r="J521" s="11">
        <v>1.4190767019938821E-2</v>
      </c>
      <c r="K521" s="10">
        <f t="shared" si="189"/>
        <v>184</v>
      </c>
      <c r="L521" s="39">
        <f t="shared" si="179"/>
        <v>-0.24533571117174693</v>
      </c>
      <c r="M521" s="11">
        <v>5.9348332040341352E-2</v>
      </c>
      <c r="N521" s="10">
        <f t="shared" si="190"/>
        <v>134</v>
      </c>
      <c r="O521" s="39">
        <f t="shared" si="180"/>
        <v>-0.26178248598760573</v>
      </c>
      <c r="P521" s="11">
        <v>3.9684188655724081E-2</v>
      </c>
      <c r="Q521" s="10">
        <f t="shared" si="191"/>
        <v>314</v>
      </c>
      <c r="R521" s="39">
        <f t="shared" si="181"/>
        <v>0.3981214666358317</v>
      </c>
      <c r="S521" s="12">
        <v>1.4</v>
      </c>
      <c r="T521" s="10">
        <f t="shared" si="192"/>
        <v>120</v>
      </c>
      <c r="U521" s="39">
        <f t="shared" si="182"/>
        <v>-0.41585939740359551</v>
      </c>
      <c r="V521" s="11">
        <v>8.7706813734210992E-2</v>
      </c>
      <c r="W521" s="10">
        <f t="shared" si="193"/>
        <v>104</v>
      </c>
      <c r="X521" s="39">
        <f t="shared" si="183"/>
        <v>-0.84675421498901082</v>
      </c>
      <c r="Y521" s="13">
        <v>56859</v>
      </c>
      <c r="Z521" s="10">
        <f t="shared" si="194"/>
        <v>96</v>
      </c>
      <c r="AA521" s="39">
        <f t="shared" si="184"/>
        <v>-0.73629045760680623</v>
      </c>
      <c r="AB521" s="11">
        <v>5.4049939098660162E-2</v>
      </c>
      <c r="AC521" s="10">
        <f t="shared" si="195"/>
        <v>108</v>
      </c>
      <c r="AD521" s="39">
        <f t="shared" si="185"/>
        <v>-0.62413652071104964</v>
      </c>
      <c r="AE521" s="11">
        <v>0.84900000000000009</v>
      </c>
      <c r="AF521" s="10">
        <f t="shared" si="196"/>
        <v>367</v>
      </c>
      <c r="AG521" s="39">
        <f t="shared" si="186"/>
        <v>0.33559442240303422</v>
      </c>
      <c r="AH521" s="14">
        <v>2.0870000000000002</v>
      </c>
      <c r="AI521" s="10">
        <f t="shared" si="197"/>
        <v>156</v>
      </c>
      <c r="AJ521" s="39">
        <f t="shared" si="187"/>
        <v>-0.25713929929725887</v>
      </c>
      <c r="AK521" s="13">
        <v>106018.93500370158</v>
      </c>
      <c r="AL521" s="44"/>
    </row>
    <row r="522" spans="1:38" x14ac:dyDescent="0.25">
      <c r="A522" t="s">
        <v>1147</v>
      </c>
      <c r="B522" s="5" t="s">
        <v>347</v>
      </c>
      <c r="C522" s="6" t="s">
        <v>71</v>
      </c>
      <c r="D522" s="7" t="s">
        <v>34</v>
      </c>
      <c r="E522" s="42">
        <f t="shared" si="176"/>
        <v>0.20069104246189681</v>
      </c>
      <c r="F522" s="8">
        <v>23.453034743437165</v>
      </c>
      <c r="G522" s="9">
        <f t="shared" si="177"/>
        <v>238</v>
      </c>
      <c r="H522" s="10">
        <f t="shared" si="188"/>
        <v>2</v>
      </c>
      <c r="I522" s="39">
        <f t="shared" si="178"/>
        <v>-3.4776813974130447</v>
      </c>
      <c r="J522" s="11">
        <v>-0.69863013698630139</v>
      </c>
      <c r="K522" s="10">
        <f t="shared" si="189"/>
        <v>551</v>
      </c>
      <c r="L522" s="39">
        <f t="shared" si="179"/>
        <v>1.6601674309983352</v>
      </c>
      <c r="M522" s="11">
        <v>0</v>
      </c>
      <c r="N522" s="10">
        <f t="shared" si="190"/>
        <v>489</v>
      </c>
      <c r="O522" s="39">
        <f t="shared" si="180"/>
        <v>0.80696419382803874</v>
      </c>
      <c r="P522" s="11">
        <v>0</v>
      </c>
      <c r="Q522" s="10">
        <f t="shared" si="191"/>
        <v>502</v>
      </c>
      <c r="R522" s="39">
        <f t="shared" si="181"/>
        <v>0.56093170477365739</v>
      </c>
      <c r="S522" s="12">
        <v>0</v>
      </c>
      <c r="T522" s="10">
        <f t="shared" si="192"/>
        <v>19</v>
      </c>
      <c r="U522" s="39">
        <f t="shared" si="182"/>
        <v>-2.748643752960978</v>
      </c>
      <c r="V522" s="11">
        <v>0.21739130434782608</v>
      </c>
      <c r="W522" s="10">
        <f t="shared" si="193"/>
        <v>469</v>
      </c>
      <c r="X522" s="39">
        <f t="shared" si="183"/>
        <v>0.89474323105783715</v>
      </c>
      <c r="Y522" s="13">
        <v>105625</v>
      </c>
      <c r="Z522" s="10">
        <f t="shared" si="194"/>
        <v>555</v>
      </c>
      <c r="AA522" s="39">
        <f t="shared" si="184"/>
        <v>2.0568608774483628</v>
      </c>
      <c r="AB522" s="11">
        <v>0</v>
      </c>
      <c r="AC522" s="10">
        <f t="shared" si="195"/>
        <v>61</v>
      </c>
      <c r="AD522" s="39">
        <f t="shared" si="185"/>
        <v>-1.1518122737682421</v>
      </c>
      <c r="AE522" s="11">
        <v>0.81</v>
      </c>
      <c r="AF522" s="10">
        <f t="shared" si="196"/>
        <v>528</v>
      </c>
      <c r="AG522" s="39">
        <f t="shared" si="186"/>
        <v>1.2099301614715872</v>
      </c>
      <c r="AH522" s="14">
        <v>1.373</v>
      </c>
      <c r="AI522" s="10">
        <f t="shared" si="197"/>
        <v>141</v>
      </c>
      <c r="AJ522" s="39">
        <f t="shared" si="187"/>
        <v>-0.26582794672399379</v>
      </c>
      <c r="AK522" s="13">
        <v>100504.17103332635</v>
      </c>
      <c r="AL522" s="44"/>
    </row>
    <row r="523" spans="1:38" x14ac:dyDescent="0.25">
      <c r="A523" t="s">
        <v>1148</v>
      </c>
      <c r="B523" s="5" t="s">
        <v>336</v>
      </c>
      <c r="C523" s="6" t="s">
        <v>33</v>
      </c>
      <c r="D523" s="7" t="s">
        <v>34</v>
      </c>
      <c r="E523" s="42">
        <f t="shared" si="176"/>
        <v>1.5447893757160849</v>
      </c>
      <c r="F523" s="8">
        <v>20.046686657460299</v>
      </c>
      <c r="G523" s="9">
        <f t="shared" si="177"/>
        <v>308</v>
      </c>
      <c r="H523" s="10">
        <f t="shared" si="188"/>
        <v>265</v>
      </c>
      <c r="I523" s="39">
        <f t="shared" si="178"/>
        <v>-0.1526577308632103</v>
      </c>
      <c r="J523" s="11">
        <v>2.9625382262997046E-2</v>
      </c>
      <c r="K523" s="10">
        <f t="shared" si="189"/>
        <v>499</v>
      </c>
      <c r="L523" s="39">
        <f t="shared" si="179"/>
        <v>1.0418199630954739</v>
      </c>
      <c r="M523" s="11">
        <v>1.9258898098488544E-2</v>
      </c>
      <c r="N523" s="10">
        <f t="shared" si="190"/>
        <v>420</v>
      </c>
      <c r="O523" s="39">
        <f t="shared" si="180"/>
        <v>0.60613423689378654</v>
      </c>
      <c r="P523" s="11">
        <v>7.4571215510812828E-3</v>
      </c>
      <c r="Q523" s="10">
        <f t="shared" si="191"/>
        <v>284</v>
      </c>
      <c r="R523" s="39">
        <f t="shared" si="181"/>
        <v>0.36323355846344041</v>
      </c>
      <c r="S523" s="12">
        <v>1.7</v>
      </c>
      <c r="T523" s="10">
        <f t="shared" si="192"/>
        <v>442</v>
      </c>
      <c r="U523" s="39">
        <f t="shared" si="182"/>
        <v>0.67420817252033449</v>
      </c>
      <c r="V523" s="11">
        <v>2.7107617240444564E-2</v>
      </c>
      <c r="W523" s="10">
        <f t="shared" si="193"/>
        <v>336</v>
      </c>
      <c r="X523" s="39">
        <f t="shared" si="183"/>
        <v>7.3954622192218572E-2</v>
      </c>
      <c r="Y523" s="13">
        <v>82641</v>
      </c>
      <c r="Z523" s="10">
        <f t="shared" si="194"/>
        <v>281</v>
      </c>
      <c r="AA523" s="39">
        <f t="shared" si="184"/>
        <v>0.15001360654648641</v>
      </c>
      <c r="AB523" s="11">
        <v>3.6899174623725522E-2</v>
      </c>
      <c r="AC523" s="10">
        <f t="shared" si="195"/>
        <v>157</v>
      </c>
      <c r="AD523" s="39">
        <f t="shared" si="185"/>
        <v>-0.35353357042530981</v>
      </c>
      <c r="AE523" s="11">
        <v>0.86900000000000011</v>
      </c>
      <c r="AF523" s="10">
        <f t="shared" si="196"/>
        <v>123</v>
      </c>
      <c r="AG523" s="39">
        <f t="shared" si="186"/>
        <v>-0.54608867581735487</v>
      </c>
      <c r="AH523" s="14">
        <v>2.8069999999999999</v>
      </c>
      <c r="AI523" s="10">
        <f t="shared" si="197"/>
        <v>228</v>
      </c>
      <c r="AJ523" s="39">
        <f t="shared" si="187"/>
        <v>-0.21995855831439551</v>
      </c>
      <c r="AK523" s="13">
        <v>129617.89128465659</v>
      </c>
      <c r="AL523" s="44"/>
    </row>
    <row r="524" spans="1:38" x14ac:dyDescent="0.25">
      <c r="A524" t="s">
        <v>1149</v>
      </c>
      <c r="B524" s="5" t="s">
        <v>370</v>
      </c>
      <c r="C524" s="6" t="s">
        <v>71</v>
      </c>
      <c r="D524" s="7" t="s">
        <v>34</v>
      </c>
      <c r="E524" s="42">
        <f t="shared" si="176"/>
        <v>1.1255056045203529</v>
      </c>
      <c r="F524" s="8">
        <v>21.109277418982842</v>
      </c>
      <c r="G524" s="9">
        <f t="shared" si="177"/>
        <v>278</v>
      </c>
      <c r="H524" s="10">
        <f t="shared" si="188"/>
        <v>382</v>
      </c>
      <c r="I524" s="39">
        <f t="shared" si="178"/>
        <v>0.1197828683982914</v>
      </c>
      <c r="J524" s="11">
        <v>8.9296046287367314E-2</v>
      </c>
      <c r="K524" s="10">
        <f t="shared" si="189"/>
        <v>252</v>
      </c>
      <c r="L524" s="39">
        <f t="shared" si="179"/>
        <v>-2.2136250101975639E-2</v>
      </c>
      <c r="M524" s="11">
        <v>5.2396616541353386E-2</v>
      </c>
      <c r="N524" s="10">
        <f t="shared" si="190"/>
        <v>377</v>
      </c>
      <c r="O524" s="39">
        <f t="shared" si="180"/>
        <v>0.51900225812409384</v>
      </c>
      <c r="P524" s="11">
        <v>1.0692464358452138E-2</v>
      </c>
      <c r="Q524" s="10">
        <f t="shared" si="191"/>
        <v>425</v>
      </c>
      <c r="R524" s="39">
        <f t="shared" si="181"/>
        <v>0.50045933060817926</v>
      </c>
      <c r="S524" s="12">
        <v>0.52</v>
      </c>
      <c r="T524" s="10">
        <f t="shared" si="192"/>
        <v>417</v>
      </c>
      <c r="U524" s="39">
        <f t="shared" si="182"/>
        <v>0.62188045705559813</v>
      </c>
      <c r="V524" s="11">
        <v>3.001662728625186E-2</v>
      </c>
      <c r="W524" s="10">
        <f t="shared" si="193"/>
        <v>303</v>
      </c>
      <c r="X524" s="39">
        <f t="shared" si="183"/>
        <v>-8.1960930640503776E-2</v>
      </c>
      <c r="Y524" s="13">
        <v>78275</v>
      </c>
      <c r="Z524" s="10">
        <f t="shared" si="194"/>
        <v>109</v>
      </c>
      <c r="AA524" s="39">
        <f t="shared" si="184"/>
        <v>-0.67645126237257303</v>
      </c>
      <c r="AB524" s="11">
        <v>5.2891997952567819E-2</v>
      </c>
      <c r="AC524" s="10">
        <f t="shared" si="195"/>
        <v>307</v>
      </c>
      <c r="AD524" s="39">
        <f t="shared" si="185"/>
        <v>0.32297380528903813</v>
      </c>
      <c r="AE524" s="11">
        <v>0.91900000000000004</v>
      </c>
      <c r="AF524" s="10">
        <f t="shared" si="196"/>
        <v>200</v>
      </c>
      <c r="AG524" s="39">
        <f t="shared" si="186"/>
        <v>-0.19096631681192019</v>
      </c>
      <c r="AH524" s="14">
        <v>2.5169999999999999</v>
      </c>
      <c r="AI524" s="10">
        <f t="shared" si="197"/>
        <v>212</v>
      </c>
      <c r="AJ524" s="39">
        <f t="shared" si="187"/>
        <v>-0.22827251565831427</v>
      </c>
      <c r="AK524" s="13">
        <v>124340.9465359951</v>
      </c>
      <c r="AL524" s="44"/>
    </row>
    <row r="525" spans="1:38" x14ac:dyDescent="0.25">
      <c r="A525" t="s">
        <v>1150</v>
      </c>
      <c r="B525" s="5" t="s">
        <v>553</v>
      </c>
      <c r="C525" s="6" t="s">
        <v>172</v>
      </c>
      <c r="D525" s="7" t="s">
        <v>39</v>
      </c>
      <c r="E525" s="42">
        <f t="shared" si="176"/>
        <v>6.82701970571543</v>
      </c>
      <c r="F525" s="8">
        <v>6.6599315896824862</v>
      </c>
      <c r="G525" s="9">
        <f t="shared" si="177"/>
        <v>548</v>
      </c>
      <c r="H525" s="10">
        <f t="shared" si="188"/>
        <v>515</v>
      </c>
      <c r="I525" s="39">
        <f t="shared" si="178"/>
        <v>0.81568671847321295</v>
      </c>
      <c r="J525" s="11">
        <v>0.24171475680131915</v>
      </c>
      <c r="K525" s="10">
        <f t="shared" si="189"/>
        <v>409</v>
      </c>
      <c r="L525" s="39">
        <f t="shared" si="179"/>
        <v>0.63335615033886761</v>
      </c>
      <c r="M525" s="11">
        <v>3.1980811513092143E-2</v>
      </c>
      <c r="N525" s="10">
        <f t="shared" si="190"/>
        <v>489</v>
      </c>
      <c r="O525" s="39">
        <f t="shared" si="180"/>
        <v>0.80696419382803874</v>
      </c>
      <c r="P525" s="11">
        <v>0</v>
      </c>
      <c r="Q525" s="10">
        <f t="shared" si="191"/>
        <v>460</v>
      </c>
      <c r="R525" s="39">
        <f t="shared" si="181"/>
        <v>0.53185844796333137</v>
      </c>
      <c r="S525" s="12">
        <v>0.25</v>
      </c>
      <c r="T525" s="10">
        <f t="shared" si="192"/>
        <v>536</v>
      </c>
      <c r="U525" s="39">
        <f t="shared" si="182"/>
        <v>0.9280927128843619</v>
      </c>
      <c r="V525" s="11">
        <v>1.2993630573248408E-2</v>
      </c>
      <c r="W525" s="10">
        <f t="shared" si="193"/>
        <v>533</v>
      </c>
      <c r="X525" s="39">
        <f t="shared" si="183"/>
        <v>1.8126665865347715</v>
      </c>
      <c r="Y525" s="13">
        <v>131329</v>
      </c>
      <c r="Z525" s="10">
        <f t="shared" si="194"/>
        <v>527</v>
      </c>
      <c r="AA525" s="39">
        <f t="shared" si="184"/>
        <v>1.1465394257507628</v>
      </c>
      <c r="AB525" s="11">
        <v>1.7615522083226958E-2</v>
      </c>
      <c r="AC525" s="10">
        <f t="shared" si="195"/>
        <v>511</v>
      </c>
      <c r="AD525" s="39">
        <f t="shared" si="185"/>
        <v>1.0130113285176729</v>
      </c>
      <c r="AE525" s="11">
        <v>0.97</v>
      </c>
      <c r="AF525" s="10">
        <f t="shared" si="196"/>
        <v>479</v>
      </c>
      <c r="AG525" s="39">
        <f t="shared" si="186"/>
        <v>0.80949908769649381</v>
      </c>
      <c r="AH525" s="14">
        <v>1.7</v>
      </c>
      <c r="AI525" s="10">
        <f t="shared" si="197"/>
        <v>498</v>
      </c>
      <c r="AJ525" s="39">
        <f t="shared" si="187"/>
        <v>9.3006084437381495E-2</v>
      </c>
      <c r="AK525" s="13">
        <v>328259.41177473852</v>
      </c>
      <c r="AL525" s="44"/>
    </row>
    <row r="526" spans="1:38" x14ac:dyDescent="0.25">
      <c r="A526" t="s">
        <v>1151</v>
      </c>
      <c r="B526" s="5" t="s">
        <v>178</v>
      </c>
      <c r="C526" s="6" t="s">
        <v>63</v>
      </c>
      <c r="D526" s="7" t="s">
        <v>34</v>
      </c>
      <c r="E526" s="42">
        <f t="shared" si="176"/>
        <v>-2.650743406133091</v>
      </c>
      <c r="F526" s="8">
        <v>30.679424387671013</v>
      </c>
      <c r="G526" s="9">
        <f t="shared" si="177"/>
        <v>121</v>
      </c>
      <c r="H526" s="10">
        <f t="shared" si="188"/>
        <v>258</v>
      </c>
      <c r="I526" s="39">
        <f t="shared" si="178"/>
        <v>-0.16421720253770694</v>
      </c>
      <c r="J526" s="11">
        <v>2.7093596059113212E-2</v>
      </c>
      <c r="K526" s="10">
        <f t="shared" si="189"/>
        <v>94</v>
      </c>
      <c r="L526" s="39">
        <f t="shared" si="179"/>
        <v>-0.8360954422764667</v>
      </c>
      <c r="M526" s="11">
        <v>7.7747989276139406E-2</v>
      </c>
      <c r="N526" s="10">
        <f t="shared" si="190"/>
        <v>108</v>
      </c>
      <c r="O526" s="39">
        <f t="shared" si="180"/>
        <v>-0.48479860910967432</v>
      </c>
      <c r="P526" s="11">
        <v>4.7965116279069769E-2</v>
      </c>
      <c r="Q526" s="10">
        <f t="shared" si="191"/>
        <v>127</v>
      </c>
      <c r="R526" s="39">
        <f t="shared" si="181"/>
        <v>-0.13566352840175411</v>
      </c>
      <c r="S526" s="12">
        <v>5.99</v>
      </c>
      <c r="T526" s="10">
        <f t="shared" si="192"/>
        <v>132</v>
      </c>
      <c r="U526" s="39">
        <f t="shared" si="182"/>
        <v>-0.35404655868792029</v>
      </c>
      <c r="V526" s="11">
        <v>8.4270505323136902E-2</v>
      </c>
      <c r="W526" s="10">
        <f t="shared" si="193"/>
        <v>123</v>
      </c>
      <c r="X526" s="39">
        <f t="shared" si="183"/>
        <v>-0.77922413931180567</v>
      </c>
      <c r="Y526" s="13">
        <v>58750</v>
      </c>
      <c r="Z526" s="10">
        <f t="shared" si="194"/>
        <v>298</v>
      </c>
      <c r="AA526" s="39">
        <f t="shared" si="184"/>
        <v>0.21538457015421203</v>
      </c>
      <c r="AB526" s="11">
        <v>3.5634188886120112E-2</v>
      </c>
      <c r="AC526" s="10">
        <f t="shared" si="195"/>
        <v>110</v>
      </c>
      <c r="AD526" s="39">
        <f t="shared" si="185"/>
        <v>-0.59707622568247709</v>
      </c>
      <c r="AE526" s="11">
        <v>0.85099999999999998</v>
      </c>
      <c r="AF526" s="10">
        <f t="shared" si="196"/>
        <v>87</v>
      </c>
      <c r="AG526" s="39">
        <f t="shared" si="186"/>
        <v>-0.7738568095242887</v>
      </c>
      <c r="AH526" s="14">
        <v>2.9929999999999999</v>
      </c>
      <c r="AI526" s="10">
        <f t="shared" si="197"/>
        <v>102</v>
      </c>
      <c r="AJ526" s="39">
        <f t="shared" si="187"/>
        <v>-0.28710620603622478</v>
      </c>
      <c r="AK526" s="13">
        <v>86998.66528034526</v>
      </c>
      <c r="AL526" s="44"/>
    </row>
    <row r="527" spans="1:38" x14ac:dyDescent="0.25">
      <c r="A527" t="s">
        <v>1152</v>
      </c>
      <c r="B527" s="5" t="s">
        <v>152</v>
      </c>
      <c r="C527" s="6" t="s">
        <v>44</v>
      </c>
      <c r="D527" s="7" t="s">
        <v>20</v>
      </c>
      <c r="E527" s="42">
        <f t="shared" si="176"/>
        <v>-12.018327160309214</v>
      </c>
      <c r="F527" s="8">
        <v>54.419689665740755</v>
      </c>
      <c r="G527" s="9">
        <f t="shared" si="177"/>
        <v>20</v>
      </c>
      <c r="H527" s="10">
        <f t="shared" si="188"/>
        <v>18</v>
      </c>
      <c r="I527" s="39">
        <f t="shared" si="178"/>
        <v>-1.1523066861200555</v>
      </c>
      <c r="J527" s="11">
        <v>-0.18932038834951459</v>
      </c>
      <c r="K527" s="10">
        <f t="shared" si="189"/>
        <v>524</v>
      </c>
      <c r="L527" s="39">
        <f t="shared" si="179"/>
        <v>1.1687321468332221</v>
      </c>
      <c r="M527" s="11">
        <v>1.5306122448979591E-2</v>
      </c>
      <c r="N527" s="10">
        <f t="shared" si="190"/>
        <v>385</v>
      </c>
      <c r="O527" s="39">
        <f t="shared" si="180"/>
        <v>0.52788339357018144</v>
      </c>
      <c r="P527" s="11">
        <v>1.0362694300518135E-2</v>
      </c>
      <c r="Q527" s="10">
        <f t="shared" si="191"/>
        <v>123</v>
      </c>
      <c r="R527" s="39">
        <f t="shared" si="181"/>
        <v>-0.15310748248794967</v>
      </c>
      <c r="S527" s="12">
        <v>6.14</v>
      </c>
      <c r="T527" s="10">
        <f t="shared" si="192"/>
        <v>6</v>
      </c>
      <c r="U527" s="39">
        <f t="shared" si="182"/>
        <v>-3.8795781101945854</v>
      </c>
      <c r="V527" s="11">
        <v>0.28026237328562909</v>
      </c>
      <c r="W527" s="10">
        <f t="shared" si="193"/>
        <v>294</v>
      </c>
      <c r="X527" s="39">
        <f t="shared" si="183"/>
        <v>-0.10406622775535836</v>
      </c>
      <c r="Y527" s="13">
        <v>77656</v>
      </c>
      <c r="Z527" s="10">
        <f t="shared" si="194"/>
        <v>63</v>
      </c>
      <c r="AA527" s="39">
        <f t="shared" si="184"/>
        <v>-1.1898763192732393</v>
      </c>
      <c r="AB527" s="11">
        <v>6.2827225130890049E-2</v>
      </c>
      <c r="AC527" s="10">
        <f t="shared" si="195"/>
        <v>1</v>
      </c>
      <c r="AD527" s="39">
        <f t="shared" si="185"/>
        <v>-7.4027404253688269</v>
      </c>
      <c r="AE527" s="11">
        <v>0.34799999999999998</v>
      </c>
      <c r="AF527" s="10">
        <f t="shared" si="196"/>
        <v>482</v>
      </c>
      <c r="AG527" s="39">
        <f t="shared" si="186"/>
        <v>0.82541836585880624</v>
      </c>
      <c r="AH527" s="14">
        <v>1.6870000000000001</v>
      </c>
      <c r="AI527" s="10">
        <f t="shared" si="197"/>
        <v>409</v>
      </c>
      <c r="AJ527" s="39">
        <f t="shared" si="187"/>
        <v>-0.10921178176971766</v>
      </c>
      <c r="AK527" s="13">
        <v>199909.88302143</v>
      </c>
      <c r="AL527" s="44"/>
    </row>
    <row r="528" spans="1:38" x14ac:dyDescent="0.25">
      <c r="A528" t="s">
        <v>1153</v>
      </c>
      <c r="B528" s="5" t="s">
        <v>152</v>
      </c>
      <c r="C528" s="6" t="s">
        <v>47</v>
      </c>
      <c r="D528" s="7" t="s">
        <v>20</v>
      </c>
      <c r="E528" s="42">
        <f t="shared" si="176"/>
        <v>1.8062840089040837</v>
      </c>
      <c r="F528" s="8">
        <v>19.38398087082593</v>
      </c>
      <c r="G528" s="9">
        <f t="shared" si="177"/>
        <v>320</v>
      </c>
      <c r="H528" s="10">
        <f t="shared" si="188"/>
        <v>396</v>
      </c>
      <c r="I528" s="39">
        <f t="shared" si="178"/>
        <v>0.1576546159518854</v>
      </c>
      <c r="J528" s="11">
        <v>9.7590817075612346E-2</v>
      </c>
      <c r="K528" s="10">
        <f t="shared" si="189"/>
        <v>456</v>
      </c>
      <c r="L528" s="39">
        <f t="shared" si="179"/>
        <v>0.83522523114552616</v>
      </c>
      <c r="M528" s="11">
        <v>2.5693446789700519E-2</v>
      </c>
      <c r="N528" s="10">
        <f t="shared" si="190"/>
        <v>225</v>
      </c>
      <c r="O528" s="39">
        <f t="shared" si="180"/>
        <v>0.18839813155402366</v>
      </c>
      <c r="P528" s="11">
        <v>2.2968298077468384E-2</v>
      </c>
      <c r="Q528" s="10">
        <f t="shared" si="191"/>
        <v>213</v>
      </c>
      <c r="R528" s="39">
        <f t="shared" si="181"/>
        <v>0.22833364686352772</v>
      </c>
      <c r="S528" s="12">
        <v>2.86</v>
      </c>
      <c r="T528" s="10">
        <f t="shared" si="192"/>
        <v>385</v>
      </c>
      <c r="U528" s="39">
        <f t="shared" si="182"/>
        <v>0.53593958150408361</v>
      </c>
      <c r="V528" s="11">
        <v>3.479426506585849E-2</v>
      </c>
      <c r="W528" s="10">
        <f t="shared" si="193"/>
        <v>322</v>
      </c>
      <c r="X528" s="39">
        <f t="shared" si="183"/>
        <v>-1.1062209890972298E-4</v>
      </c>
      <c r="Y528" s="13">
        <v>80567</v>
      </c>
      <c r="Z528" s="10">
        <f t="shared" si="194"/>
        <v>340</v>
      </c>
      <c r="AA528" s="39">
        <f t="shared" si="184"/>
        <v>0.3515121648703412</v>
      </c>
      <c r="AB528" s="11">
        <v>3.3000000000000002E-2</v>
      </c>
      <c r="AC528" s="10">
        <f t="shared" si="195"/>
        <v>352</v>
      </c>
      <c r="AD528" s="39">
        <f t="shared" si="185"/>
        <v>0.47180542794619501</v>
      </c>
      <c r="AE528" s="11">
        <v>0.93</v>
      </c>
      <c r="AF528" s="10">
        <f t="shared" si="196"/>
        <v>114</v>
      </c>
      <c r="AG528" s="39">
        <f t="shared" si="186"/>
        <v>-0.61099034832524457</v>
      </c>
      <c r="AH528" s="14">
        <v>2.86</v>
      </c>
      <c r="AI528" s="10">
        <f t="shared" si="197"/>
        <v>152</v>
      </c>
      <c r="AJ528" s="39">
        <f t="shared" si="187"/>
        <v>-0.26026678571287754</v>
      </c>
      <c r="AK528" s="13">
        <v>104033.89077810418</v>
      </c>
      <c r="AL528" s="44"/>
    </row>
    <row r="529" spans="1:38" x14ac:dyDescent="0.25">
      <c r="A529" t="s">
        <v>1154</v>
      </c>
      <c r="B529" s="5" t="s">
        <v>152</v>
      </c>
      <c r="C529" s="6" t="s">
        <v>63</v>
      </c>
      <c r="D529" s="7" t="s">
        <v>34</v>
      </c>
      <c r="E529" s="42">
        <f t="shared" si="176"/>
        <v>1.1157093115955508</v>
      </c>
      <c r="F529" s="8">
        <v>21.134104161809965</v>
      </c>
      <c r="G529" s="9">
        <f t="shared" si="177"/>
        <v>277</v>
      </c>
      <c r="H529" s="10">
        <f t="shared" si="188"/>
        <v>433</v>
      </c>
      <c r="I529" s="39">
        <f t="shared" si="178"/>
        <v>0.25048579261049503</v>
      </c>
      <c r="J529" s="11">
        <v>0.11792294807370185</v>
      </c>
      <c r="K529" s="10">
        <f t="shared" si="189"/>
        <v>358</v>
      </c>
      <c r="L529" s="39">
        <f t="shared" si="179"/>
        <v>0.44062172285601436</v>
      </c>
      <c r="M529" s="11">
        <v>3.7983670571529994E-2</v>
      </c>
      <c r="N529" s="10">
        <f t="shared" si="190"/>
        <v>354</v>
      </c>
      <c r="O529" s="39">
        <f t="shared" si="180"/>
        <v>0.46908076001031557</v>
      </c>
      <c r="P529" s="11">
        <v>1.2546125461254613E-2</v>
      </c>
      <c r="Q529" s="10">
        <f t="shared" si="191"/>
        <v>311</v>
      </c>
      <c r="R529" s="39">
        <f t="shared" si="181"/>
        <v>0.39463267581859257</v>
      </c>
      <c r="S529" s="12">
        <v>1.43</v>
      </c>
      <c r="T529" s="10">
        <f t="shared" si="192"/>
        <v>213</v>
      </c>
      <c r="U529" s="39">
        <f t="shared" si="182"/>
        <v>7.0431894605793896E-2</v>
      </c>
      <c r="V529" s="11">
        <v>6.0672836785661821E-2</v>
      </c>
      <c r="W529" s="10">
        <f t="shared" si="193"/>
        <v>375</v>
      </c>
      <c r="X529" s="39">
        <f t="shared" si="183"/>
        <v>0.26761702324852943</v>
      </c>
      <c r="Y529" s="13">
        <v>88064</v>
      </c>
      <c r="Z529" s="10">
        <f t="shared" si="194"/>
        <v>140</v>
      </c>
      <c r="AA529" s="39">
        <f t="shared" si="184"/>
        <v>-0.47787254806236157</v>
      </c>
      <c r="AB529" s="11">
        <v>4.9049324882887844E-2</v>
      </c>
      <c r="AC529" s="10">
        <f t="shared" si="195"/>
        <v>312</v>
      </c>
      <c r="AD529" s="39">
        <f t="shared" si="185"/>
        <v>0.33650395280332512</v>
      </c>
      <c r="AE529" s="11">
        <v>0.92</v>
      </c>
      <c r="AF529" s="10">
        <f t="shared" si="196"/>
        <v>187</v>
      </c>
      <c r="AG529" s="39">
        <f t="shared" si="186"/>
        <v>-0.25954166889572833</v>
      </c>
      <c r="AH529" s="14">
        <v>2.573</v>
      </c>
      <c r="AI529" s="10">
        <f t="shared" si="197"/>
        <v>249</v>
      </c>
      <c r="AJ529" s="39">
        <f t="shared" si="187"/>
        <v>-0.2103036338853588</v>
      </c>
      <c r="AK529" s="13">
        <v>135745.96010398905</v>
      </c>
      <c r="AL529" s="44"/>
    </row>
    <row r="530" spans="1:38" x14ac:dyDescent="0.25">
      <c r="A530" t="s">
        <v>1155</v>
      </c>
      <c r="B530" s="5" t="s">
        <v>152</v>
      </c>
      <c r="C530" s="6" t="s">
        <v>93</v>
      </c>
      <c r="D530" s="7" t="s">
        <v>34</v>
      </c>
      <c r="E530" s="42">
        <f t="shared" si="176"/>
        <v>4.0303096789412018</v>
      </c>
      <c r="F530" s="8">
        <v>13.747633144724212</v>
      </c>
      <c r="G530" s="9">
        <f t="shared" si="177"/>
        <v>456</v>
      </c>
      <c r="H530" s="10">
        <f t="shared" si="188"/>
        <v>75</v>
      </c>
      <c r="I530" s="39">
        <f t="shared" si="178"/>
        <v>-0.60975024426702173</v>
      </c>
      <c r="J530" s="11">
        <v>-7.0488234684357831E-2</v>
      </c>
      <c r="K530" s="10">
        <f t="shared" si="189"/>
        <v>539</v>
      </c>
      <c r="L530" s="39">
        <f t="shared" si="179"/>
        <v>1.3570969296653876</v>
      </c>
      <c r="M530" s="11">
        <v>9.4393592677345546E-3</v>
      </c>
      <c r="N530" s="10">
        <f t="shared" si="190"/>
        <v>489</v>
      </c>
      <c r="O530" s="39">
        <f t="shared" si="180"/>
        <v>0.80696419382803874</v>
      </c>
      <c r="P530" s="11">
        <v>0</v>
      </c>
      <c r="Q530" s="10">
        <f t="shared" si="191"/>
        <v>425</v>
      </c>
      <c r="R530" s="39">
        <f t="shared" si="181"/>
        <v>0.50045933060817926</v>
      </c>
      <c r="S530" s="12">
        <v>0.52</v>
      </c>
      <c r="T530" s="10">
        <f t="shared" si="192"/>
        <v>501</v>
      </c>
      <c r="U530" s="39">
        <f t="shared" si="182"/>
        <v>0.84043731930169496</v>
      </c>
      <c r="V530" s="11">
        <v>1.7866582091130141E-2</v>
      </c>
      <c r="W530" s="10">
        <f t="shared" si="193"/>
        <v>449</v>
      </c>
      <c r="X530" s="39">
        <f t="shared" si="183"/>
        <v>0.75136234589444262</v>
      </c>
      <c r="Y530" s="13">
        <v>101610</v>
      </c>
      <c r="Z530" s="10">
        <f t="shared" si="194"/>
        <v>318</v>
      </c>
      <c r="AA530" s="39">
        <f t="shared" si="184"/>
        <v>0.2741766436286236</v>
      </c>
      <c r="AB530" s="11">
        <v>3.449651046859422E-2</v>
      </c>
      <c r="AC530" s="10">
        <f t="shared" si="195"/>
        <v>365</v>
      </c>
      <c r="AD530" s="39">
        <f t="shared" si="185"/>
        <v>0.52592601800334293</v>
      </c>
      <c r="AE530" s="11">
        <v>0.93400000000000005</v>
      </c>
      <c r="AF530" s="10">
        <f t="shared" si="196"/>
        <v>455</v>
      </c>
      <c r="AG530" s="39">
        <f t="shared" si="186"/>
        <v>0.65030630607336781</v>
      </c>
      <c r="AH530" s="14">
        <v>1.83</v>
      </c>
      <c r="AI530" s="10">
        <f t="shared" si="197"/>
        <v>433</v>
      </c>
      <c r="AJ530" s="39">
        <f t="shared" si="187"/>
        <v>-7.3717680764215726E-2</v>
      </c>
      <c r="AK530" s="13">
        <v>222438.31348618868</v>
      </c>
      <c r="AL530" s="44"/>
    </row>
    <row r="531" spans="1:38" x14ac:dyDescent="0.25">
      <c r="A531" t="s">
        <v>1156</v>
      </c>
      <c r="B531" s="5" t="s">
        <v>152</v>
      </c>
      <c r="C531" s="6" t="s">
        <v>81</v>
      </c>
      <c r="D531" s="7" t="s">
        <v>34</v>
      </c>
      <c r="E531" s="42">
        <f t="shared" si="176"/>
        <v>5.2503704708386287</v>
      </c>
      <c r="F531" s="8">
        <v>10.655633370278192</v>
      </c>
      <c r="G531" s="9">
        <f t="shared" si="177"/>
        <v>501</v>
      </c>
      <c r="H531" s="10">
        <f t="shared" si="188"/>
        <v>336</v>
      </c>
      <c r="I531" s="39">
        <f t="shared" si="178"/>
        <v>-6.0446585670334467E-3</v>
      </c>
      <c r="J531" s="11">
        <v>6.1736966961754236E-2</v>
      </c>
      <c r="K531" s="10">
        <f t="shared" si="189"/>
        <v>543</v>
      </c>
      <c r="L531" s="39">
        <f t="shared" si="179"/>
        <v>1.4354595005000945</v>
      </c>
      <c r="M531" s="11">
        <v>6.998697916666667E-3</v>
      </c>
      <c r="N531" s="10">
        <f t="shared" si="190"/>
        <v>433</v>
      </c>
      <c r="O531" s="39">
        <f t="shared" si="180"/>
        <v>0.64363719869270364</v>
      </c>
      <c r="P531" s="11">
        <v>6.0645795771185054E-3</v>
      </c>
      <c r="Q531" s="10">
        <f t="shared" si="191"/>
        <v>483</v>
      </c>
      <c r="R531" s="39">
        <f t="shared" si="181"/>
        <v>0.5423248204150487</v>
      </c>
      <c r="S531" s="12">
        <v>0.16</v>
      </c>
      <c r="T531" s="10">
        <f t="shared" si="192"/>
        <v>546</v>
      </c>
      <c r="U531" s="39">
        <f t="shared" si="182"/>
        <v>0.96404452090897119</v>
      </c>
      <c r="V531" s="11">
        <v>1.0994992379708251E-2</v>
      </c>
      <c r="W531" s="10">
        <f t="shared" si="193"/>
        <v>490</v>
      </c>
      <c r="X531" s="39">
        <f t="shared" si="183"/>
        <v>1.103725781487771</v>
      </c>
      <c r="Y531" s="13">
        <v>111477</v>
      </c>
      <c r="Z531" s="10">
        <f t="shared" si="194"/>
        <v>422</v>
      </c>
      <c r="AA531" s="39">
        <f t="shared" si="184"/>
        <v>0.62006641731448553</v>
      </c>
      <c r="AB531" s="11">
        <v>2.7803238619003971E-2</v>
      </c>
      <c r="AC531" s="10">
        <f t="shared" si="195"/>
        <v>507</v>
      </c>
      <c r="AD531" s="39">
        <f t="shared" si="185"/>
        <v>0.98595103348909907</v>
      </c>
      <c r="AE531" s="11">
        <v>0.96799999999999997</v>
      </c>
      <c r="AF531" s="10">
        <f t="shared" si="196"/>
        <v>350</v>
      </c>
      <c r="AG531" s="39">
        <f t="shared" si="186"/>
        <v>0.27069274989514452</v>
      </c>
      <c r="AH531" s="14">
        <v>2.14</v>
      </c>
      <c r="AI531" s="10">
        <f t="shared" si="197"/>
        <v>363</v>
      </c>
      <c r="AJ531" s="39">
        <f t="shared" si="187"/>
        <v>-0.13762479770600833</v>
      </c>
      <c r="AK531" s="13">
        <v>181875.88199924372</v>
      </c>
      <c r="AL531" s="44"/>
    </row>
    <row r="532" spans="1:38" x14ac:dyDescent="0.25">
      <c r="A532" t="s">
        <v>1157</v>
      </c>
      <c r="B532" s="5" t="s">
        <v>532</v>
      </c>
      <c r="C532" s="6" t="s">
        <v>172</v>
      </c>
      <c r="D532" s="7" t="s">
        <v>39</v>
      </c>
      <c r="E532" s="42">
        <f t="shared" si="176"/>
        <v>4.2857545618759234</v>
      </c>
      <c r="F532" s="8">
        <v>13.100259238716459</v>
      </c>
      <c r="G532" s="9">
        <f t="shared" si="177"/>
        <v>468</v>
      </c>
      <c r="H532" s="10">
        <f t="shared" si="188"/>
        <v>29</v>
      </c>
      <c r="I532" s="39">
        <f t="shared" si="178"/>
        <v>-0.97501990319573428</v>
      </c>
      <c r="J532" s="11">
        <v>-0.15049056603773581</v>
      </c>
      <c r="K532" s="10">
        <f t="shared" si="189"/>
        <v>76</v>
      </c>
      <c r="L532" s="39">
        <f t="shared" si="179"/>
        <v>-1.0382372718230171</v>
      </c>
      <c r="M532" s="11">
        <v>8.4043848964677217E-2</v>
      </c>
      <c r="N532" s="10">
        <f t="shared" si="190"/>
        <v>489</v>
      </c>
      <c r="O532" s="39">
        <f t="shared" si="180"/>
        <v>0.80696419382803874</v>
      </c>
      <c r="P532" s="11">
        <v>0</v>
      </c>
      <c r="Q532" s="10">
        <f t="shared" si="191"/>
        <v>406</v>
      </c>
      <c r="R532" s="39">
        <f t="shared" si="181"/>
        <v>0.4865041673392228</v>
      </c>
      <c r="S532" s="12">
        <v>0.64</v>
      </c>
      <c r="T532" s="10">
        <f t="shared" si="192"/>
        <v>557</v>
      </c>
      <c r="U532" s="39">
        <f t="shared" si="182"/>
        <v>1.0694702388223016</v>
      </c>
      <c r="V532" s="11">
        <v>5.1341503809208345E-3</v>
      </c>
      <c r="W532" s="10">
        <f t="shared" si="193"/>
        <v>439</v>
      </c>
      <c r="X532" s="39">
        <f t="shared" si="183"/>
        <v>0.69386714661347992</v>
      </c>
      <c r="Y532" s="13">
        <v>100000</v>
      </c>
      <c r="Z532" s="10">
        <f t="shared" si="194"/>
        <v>428</v>
      </c>
      <c r="AA532" s="39">
        <f t="shared" si="184"/>
        <v>0.66528643234419882</v>
      </c>
      <c r="AB532" s="11">
        <v>2.6928191489361701E-2</v>
      </c>
      <c r="AC532" s="10">
        <f t="shared" si="195"/>
        <v>461</v>
      </c>
      <c r="AD532" s="39">
        <f t="shared" si="185"/>
        <v>0.8100591158033682</v>
      </c>
      <c r="AE532" s="11">
        <v>0.95499999999999996</v>
      </c>
      <c r="AF532" s="10">
        <f t="shared" si="196"/>
        <v>497</v>
      </c>
      <c r="AG532" s="39">
        <f t="shared" si="186"/>
        <v>0.90379019681172978</v>
      </c>
      <c r="AH532" s="14">
        <v>1.623</v>
      </c>
      <c r="AI532" s="10">
        <f t="shared" si="197"/>
        <v>506</v>
      </c>
      <c r="AJ532" s="39">
        <f t="shared" si="187"/>
        <v>0.12388004670827256</v>
      </c>
      <c r="AK532" s="13">
        <v>347855.39793828543</v>
      </c>
      <c r="AL532" s="44"/>
    </row>
    <row r="533" spans="1:38" x14ac:dyDescent="0.25">
      <c r="A533" t="s">
        <v>1158</v>
      </c>
      <c r="B533" s="5" t="s">
        <v>206</v>
      </c>
      <c r="C533" s="6" t="s">
        <v>19</v>
      </c>
      <c r="D533" s="7" t="s">
        <v>20</v>
      </c>
      <c r="E533" s="42">
        <f t="shared" si="176"/>
        <v>-0.3039115156233223</v>
      </c>
      <c r="F533" s="8">
        <v>24.731848886261908</v>
      </c>
      <c r="G533" s="9">
        <f t="shared" si="177"/>
        <v>214</v>
      </c>
      <c r="H533" s="10">
        <f t="shared" si="188"/>
        <v>190</v>
      </c>
      <c r="I533" s="39">
        <f t="shared" si="178"/>
        <v>-0.29048423603448487</v>
      </c>
      <c r="J533" s="11">
        <v>-5.6174515494800126E-4</v>
      </c>
      <c r="K533" s="10">
        <f t="shared" si="189"/>
        <v>442</v>
      </c>
      <c r="L533" s="39">
        <f t="shared" si="179"/>
        <v>0.75574193150197666</v>
      </c>
      <c r="M533" s="11">
        <v>2.8169014084507043E-2</v>
      </c>
      <c r="N533" s="10">
        <f t="shared" si="190"/>
        <v>426</v>
      </c>
      <c r="O533" s="39">
        <f t="shared" si="180"/>
        <v>0.61868610920217726</v>
      </c>
      <c r="P533" s="11">
        <v>6.9910514541387022E-3</v>
      </c>
      <c r="Q533" s="10">
        <f t="shared" si="191"/>
        <v>151</v>
      </c>
      <c r="R533" s="39">
        <f t="shared" si="181"/>
        <v>-4.2524076190805088E-3</v>
      </c>
      <c r="S533" s="12">
        <v>4.8600000000000003</v>
      </c>
      <c r="T533" s="10">
        <f t="shared" si="192"/>
        <v>216</v>
      </c>
      <c r="U533" s="39">
        <f t="shared" si="182"/>
        <v>7.9969589040946337E-2</v>
      </c>
      <c r="V533" s="11">
        <v>6.0142615875398764E-2</v>
      </c>
      <c r="W533" s="10">
        <f t="shared" si="193"/>
        <v>282</v>
      </c>
      <c r="X533" s="39">
        <f t="shared" si="183"/>
        <v>-0.17013213997261359</v>
      </c>
      <c r="Y533" s="13">
        <v>75806</v>
      </c>
      <c r="Z533" s="10">
        <f t="shared" si="194"/>
        <v>172</v>
      </c>
      <c r="AA533" s="39">
        <f t="shared" si="184"/>
        <v>-0.32746175139406364</v>
      </c>
      <c r="AB533" s="11">
        <v>4.6138743455497379E-2</v>
      </c>
      <c r="AC533" s="10">
        <f t="shared" si="195"/>
        <v>175</v>
      </c>
      <c r="AD533" s="39">
        <f t="shared" si="185"/>
        <v>-0.21823209528244142</v>
      </c>
      <c r="AE533" s="11">
        <v>0.879</v>
      </c>
      <c r="AF533" s="10">
        <f t="shared" si="196"/>
        <v>34</v>
      </c>
      <c r="AG533" s="39">
        <f t="shared" si="186"/>
        <v>-1.3004175487392438</v>
      </c>
      <c r="AH533" s="14">
        <v>3.423</v>
      </c>
      <c r="AI533" s="10">
        <f t="shared" si="197"/>
        <v>93</v>
      </c>
      <c r="AJ533" s="39">
        <f t="shared" si="187"/>
        <v>-0.29479542512123497</v>
      </c>
      <c r="AK533" s="13">
        <v>82118.247617193396</v>
      </c>
      <c r="AL533" s="44"/>
    </row>
    <row r="534" spans="1:38" x14ac:dyDescent="0.25">
      <c r="A534" t="s">
        <v>1159</v>
      </c>
      <c r="B534" s="5" t="s">
        <v>433</v>
      </c>
      <c r="C534" s="6" t="s">
        <v>33</v>
      </c>
      <c r="D534" s="7" t="s">
        <v>34</v>
      </c>
      <c r="E534" s="42">
        <f t="shared" si="176"/>
        <v>2.8330396811514693</v>
      </c>
      <c r="F534" s="8">
        <v>16.781874215088898</v>
      </c>
      <c r="G534" s="9">
        <f t="shared" si="177"/>
        <v>390</v>
      </c>
      <c r="H534" s="10">
        <f t="shared" si="188"/>
        <v>222</v>
      </c>
      <c r="I534" s="39">
        <f t="shared" si="178"/>
        <v>-0.22958831156921408</v>
      </c>
      <c r="J534" s="11">
        <v>1.2775842044134622E-2</v>
      </c>
      <c r="K534" s="10">
        <f t="shared" si="189"/>
        <v>245</v>
      </c>
      <c r="L534" s="39">
        <f t="shared" si="179"/>
        <v>-4.1820187162413189E-2</v>
      </c>
      <c r="M534" s="11">
        <v>5.3009687602046371E-2</v>
      </c>
      <c r="N534" s="10">
        <f t="shared" si="190"/>
        <v>444</v>
      </c>
      <c r="O534" s="39">
        <f t="shared" si="180"/>
        <v>0.65801820157151203</v>
      </c>
      <c r="P534" s="11">
        <v>5.5305910819218804E-3</v>
      </c>
      <c r="Q534" s="10">
        <f t="shared" si="191"/>
        <v>347</v>
      </c>
      <c r="R534" s="39">
        <f t="shared" si="181"/>
        <v>0.42952058399098381</v>
      </c>
      <c r="S534" s="12">
        <v>1.1299999999999999</v>
      </c>
      <c r="T534" s="10">
        <f t="shared" si="192"/>
        <v>388</v>
      </c>
      <c r="U534" s="39">
        <f t="shared" si="182"/>
        <v>0.54688660181429749</v>
      </c>
      <c r="V534" s="11">
        <v>3.4185696704498836E-2</v>
      </c>
      <c r="W534" s="10">
        <f t="shared" si="193"/>
        <v>435</v>
      </c>
      <c r="X534" s="39">
        <f t="shared" si="183"/>
        <v>0.64483552635710617</v>
      </c>
      <c r="Y534" s="13">
        <v>98627</v>
      </c>
      <c r="Z534" s="10">
        <f t="shared" si="194"/>
        <v>370</v>
      </c>
      <c r="AA534" s="39">
        <f t="shared" si="184"/>
        <v>0.45486663229931235</v>
      </c>
      <c r="AB534" s="11">
        <v>3.1E-2</v>
      </c>
      <c r="AC534" s="10">
        <f t="shared" si="195"/>
        <v>268</v>
      </c>
      <c r="AD534" s="39">
        <f t="shared" si="185"/>
        <v>0.13355174008902029</v>
      </c>
      <c r="AE534" s="11">
        <v>0.90500000000000003</v>
      </c>
      <c r="AF534" s="10">
        <f t="shared" si="196"/>
        <v>337</v>
      </c>
      <c r="AG534" s="39">
        <f t="shared" si="186"/>
        <v>0.23028227456004344</v>
      </c>
      <c r="AH534" s="14">
        <v>2.173</v>
      </c>
      <c r="AI534" s="10">
        <f t="shared" si="197"/>
        <v>413</v>
      </c>
      <c r="AJ534" s="39">
        <f t="shared" si="187"/>
        <v>-9.7432195711469091E-2</v>
      </c>
      <c r="AK534" s="13">
        <v>207386.4940046398</v>
      </c>
      <c r="AL534" s="44"/>
    </row>
    <row r="535" spans="1:38" x14ac:dyDescent="0.25">
      <c r="A535" t="s">
        <v>1160</v>
      </c>
      <c r="B535" s="5" t="s">
        <v>259</v>
      </c>
      <c r="C535" s="6" t="s">
        <v>52</v>
      </c>
      <c r="D535" s="7" t="s">
        <v>34</v>
      </c>
      <c r="E535" s="42">
        <f t="shared" si="176"/>
        <v>-2.2771717415783188</v>
      </c>
      <c r="F535" s="8">
        <v>29.732681807125985</v>
      </c>
      <c r="G535" s="9">
        <f t="shared" si="177"/>
        <v>135</v>
      </c>
      <c r="H535" s="10">
        <f t="shared" si="188"/>
        <v>158</v>
      </c>
      <c r="I535" s="39">
        <f t="shared" si="178"/>
        <v>-0.36305501752932146</v>
      </c>
      <c r="J535" s="11">
        <v>-1.6456390565002699E-2</v>
      </c>
      <c r="K535" s="10">
        <f t="shared" si="189"/>
        <v>85</v>
      </c>
      <c r="L535" s="39">
        <f t="shared" si="179"/>
        <v>-0.92010099012866031</v>
      </c>
      <c r="M535" s="11">
        <v>8.0364405401008629E-2</v>
      </c>
      <c r="N535" s="10">
        <f t="shared" si="190"/>
        <v>145</v>
      </c>
      <c r="O535" s="39">
        <f t="shared" si="180"/>
        <v>-0.17919864458533971</v>
      </c>
      <c r="P535" s="11">
        <v>3.6617725101715903E-2</v>
      </c>
      <c r="Q535" s="10">
        <f t="shared" si="191"/>
        <v>109</v>
      </c>
      <c r="R535" s="39">
        <f t="shared" si="181"/>
        <v>-0.23916432264651472</v>
      </c>
      <c r="S535" s="12">
        <v>6.88</v>
      </c>
      <c r="T535" s="10">
        <f t="shared" si="192"/>
        <v>88</v>
      </c>
      <c r="U535" s="39">
        <f t="shared" si="182"/>
        <v>-0.74179894298920235</v>
      </c>
      <c r="V535" s="11">
        <v>0.10582649283759858</v>
      </c>
      <c r="W535" s="10">
        <f t="shared" si="193"/>
        <v>205</v>
      </c>
      <c r="X535" s="39">
        <f t="shared" si="183"/>
        <v>-0.49846186804042147</v>
      </c>
      <c r="Y535" s="13">
        <v>66612</v>
      </c>
      <c r="Z535" s="10">
        <f t="shared" si="194"/>
        <v>263</v>
      </c>
      <c r="AA535" s="39">
        <f t="shared" si="184"/>
        <v>0.10639190374276847</v>
      </c>
      <c r="AB535" s="11">
        <v>3.7743293003682274E-2</v>
      </c>
      <c r="AC535" s="10">
        <f t="shared" si="195"/>
        <v>142</v>
      </c>
      <c r="AD535" s="39">
        <f t="shared" si="185"/>
        <v>-0.44824460302532027</v>
      </c>
      <c r="AE535" s="11">
        <v>0.86199999999999999</v>
      </c>
      <c r="AF535" s="10">
        <f t="shared" si="196"/>
        <v>362</v>
      </c>
      <c r="AG535" s="39">
        <f t="shared" si="186"/>
        <v>0.32334882381664021</v>
      </c>
      <c r="AH535" s="14">
        <v>2.097</v>
      </c>
      <c r="AI535" s="10">
        <f t="shared" si="197"/>
        <v>354</v>
      </c>
      <c r="AJ535" s="39">
        <f t="shared" si="187"/>
        <v>-0.1469738722958126</v>
      </c>
      <c r="AK535" s="13">
        <v>175941.93886955015</v>
      </c>
      <c r="AL535" s="44">
        <v>1</v>
      </c>
    </row>
    <row r="536" spans="1:38" x14ac:dyDescent="0.25">
      <c r="A536" t="s">
        <v>1161</v>
      </c>
      <c r="B536" s="5" t="s">
        <v>390</v>
      </c>
      <c r="C536" s="6" t="s">
        <v>47</v>
      </c>
      <c r="D536" s="7" t="s">
        <v>20</v>
      </c>
      <c r="E536" s="42">
        <f t="shared" si="176"/>
        <v>2.9525371194194001</v>
      </c>
      <c r="F536" s="8">
        <v>16.479031885735214</v>
      </c>
      <c r="G536" s="9">
        <f t="shared" si="177"/>
        <v>395</v>
      </c>
      <c r="H536" s="10">
        <f t="shared" si="188"/>
        <v>185</v>
      </c>
      <c r="I536" s="39">
        <f t="shared" si="178"/>
        <v>-0.30552512730934184</v>
      </c>
      <c r="J536" s="11">
        <v>-3.856041131105381E-3</v>
      </c>
      <c r="K536" s="10">
        <f t="shared" si="189"/>
        <v>131</v>
      </c>
      <c r="L536" s="39">
        <f t="shared" si="179"/>
        <v>-0.56623767633850364</v>
      </c>
      <c r="M536" s="11">
        <v>6.9343065693430656E-2</v>
      </c>
      <c r="N536" s="10">
        <f t="shared" si="190"/>
        <v>489</v>
      </c>
      <c r="O536" s="39">
        <f t="shared" si="180"/>
        <v>0.80696419382803874</v>
      </c>
      <c r="P536" s="11">
        <v>0</v>
      </c>
      <c r="Q536" s="10">
        <f t="shared" si="191"/>
        <v>87</v>
      </c>
      <c r="R536" s="39">
        <f t="shared" si="181"/>
        <v>-0.38569353697055797</v>
      </c>
      <c r="S536" s="12">
        <v>8.14</v>
      </c>
      <c r="T536" s="10">
        <f t="shared" si="192"/>
        <v>561</v>
      </c>
      <c r="U536" s="39">
        <f t="shared" si="182"/>
        <v>1.1618241173086292</v>
      </c>
      <c r="V536" s="11">
        <v>0</v>
      </c>
      <c r="W536" s="10">
        <f t="shared" si="193"/>
        <v>465</v>
      </c>
      <c r="X536" s="39">
        <f t="shared" si="183"/>
        <v>0.86781690791631794</v>
      </c>
      <c r="Y536" s="13">
        <v>104871</v>
      </c>
      <c r="Z536" s="10">
        <f t="shared" si="194"/>
        <v>238</v>
      </c>
      <c r="AA536" s="39">
        <f t="shared" si="184"/>
        <v>1.3128470660800445E-2</v>
      </c>
      <c r="AB536" s="11">
        <v>3.954802259887006E-2</v>
      </c>
      <c r="AC536" s="10">
        <f t="shared" si="195"/>
        <v>511</v>
      </c>
      <c r="AD536" s="39">
        <f t="shared" si="185"/>
        <v>1.0130113285176729</v>
      </c>
      <c r="AE536" s="11">
        <v>0.97</v>
      </c>
      <c r="AF536" s="10">
        <f t="shared" si="196"/>
        <v>61</v>
      </c>
      <c r="AG536" s="39">
        <f t="shared" si="186"/>
        <v>-0.98693022492754934</v>
      </c>
      <c r="AH536" s="14">
        <v>3.1669999999999998</v>
      </c>
      <c r="AI536" s="10">
        <f t="shared" si="197"/>
        <v>190</v>
      </c>
      <c r="AJ536" s="39">
        <f t="shared" si="187"/>
        <v>-0.23936441879061249</v>
      </c>
      <c r="AK536" s="13">
        <v>117300.81419402975</v>
      </c>
      <c r="AL536" s="44"/>
    </row>
    <row r="537" spans="1:38" x14ac:dyDescent="0.25">
      <c r="A537" t="s">
        <v>1162</v>
      </c>
      <c r="B537" s="5" t="s">
        <v>468</v>
      </c>
      <c r="C537" s="6" t="s">
        <v>91</v>
      </c>
      <c r="D537" s="7" t="s">
        <v>39</v>
      </c>
      <c r="E537" s="42">
        <f t="shared" si="176"/>
        <v>4.862421100089847</v>
      </c>
      <c r="F537" s="8">
        <v>11.638813368207801</v>
      </c>
      <c r="G537" s="9">
        <f t="shared" si="177"/>
        <v>489</v>
      </c>
      <c r="H537" s="10">
        <f t="shared" si="188"/>
        <v>552</v>
      </c>
      <c r="I537" s="39">
        <f t="shared" si="178"/>
        <v>2.01462928991978</v>
      </c>
      <c r="J537" s="11">
        <v>0.5043103448275863</v>
      </c>
      <c r="K537" s="10">
        <f t="shared" si="189"/>
        <v>482</v>
      </c>
      <c r="L537" s="39">
        <f t="shared" si="179"/>
        <v>0.94789376543934289</v>
      </c>
      <c r="M537" s="11">
        <v>2.2184300341296929E-2</v>
      </c>
      <c r="N537" s="10">
        <f t="shared" si="190"/>
        <v>489</v>
      </c>
      <c r="O537" s="39">
        <f t="shared" si="180"/>
        <v>0.80696419382803874</v>
      </c>
      <c r="P537" s="11">
        <v>0</v>
      </c>
      <c r="Q537" s="10">
        <f t="shared" si="191"/>
        <v>502</v>
      </c>
      <c r="R537" s="39">
        <f t="shared" si="181"/>
        <v>0.56093170477365739</v>
      </c>
      <c r="S537" s="12">
        <v>0</v>
      </c>
      <c r="T537" s="10">
        <f t="shared" si="192"/>
        <v>435</v>
      </c>
      <c r="U537" s="39">
        <f t="shared" si="182"/>
        <v>0.65685031358877455</v>
      </c>
      <c r="V537" s="11">
        <v>2.8072577884286205E-2</v>
      </c>
      <c r="W537" s="10">
        <f t="shared" si="193"/>
        <v>453</v>
      </c>
      <c r="X537" s="39">
        <f t="shared" si="183"/>
        <v>0.76825379263971927</v>
      </c>
      <c r="Y537" s="13">
        <v>102083</v>
      </c>
      <c r="Z537" s="10">
        <f t="shared" si="194"/>
        <v>469</v>
      </c>
      <c r="AA537" s="39">
        <f t="shared" si="184"/>
        <v>0.79966825187189094</v>
      </c>
      <c r="AB537" s="11">
        <v>2.4327784891165175E-2</v>
      </c>
      <c r="AC537" s="10">
        <f t="shared" si="195"/>
        <v>316</v>
      </c>
      <c r="AD537" s="39">
        <f t="shared" si="185"/>
        <v>0.35003410031761062</v>
      </c>
      <c r="AE537" s="11">
        <v>0.92099999999999993</v>
      </c>
      <c r="AF537" s="10">
        <f t="shared" si="196"/>
        <v>492</v>
      </c>
      <c r="AG537" s="39">
        <f t="shared" si="186"/>
        <v>0.86705340105254691</v>
      </c>
      <c r="AH537" s="14">
        <v>1.653</v>
      </c>
      <c r="AI537" s="10">
        <f t="shared" si="197"/>
        <v>348</v>
      </c>
      <c r="AJ537" s="39">
        <f t="shared" si="187"/>
        <v>-0.150701484131049</v>
      </c>
      <c r="AK537" s="13">
        <v>173575.98955259979</v>
      </c>
      <c r="AL537" s="44"/>
    </row>
    <row r="538" spans="1:38" x14ac:dyDescent="0.25">
      <c r="A538" t="s">
        <v>1163</v>
      </c>
      <c r="B538" s="5" t="s">
        <v>467</v>
      </c>
      <c r="C538" s="6" t="s">
        <v>41</v>
      </c>
      <c r="D538" s="7" t="s">
        <v>34</v>
      </c>
      <c r="E538" s="42">
        <f t="shared" si="176"/>
        <v>3.7033412239480392</v>
      </c>
      <c r="F538" s="8">
        <v>14.576269222372069</v>
      </c>
      <c r="G538" s="9">
        <f t="shared" si="177"/>
        <v>433</v>
      </c>
      <c r="H538" s="10">
        <f t="shared" si="188"/>
        <v>310</v>
      </c>
      <c r="I538" s="39">
        <f t="shared" si="178"/>
        <v>-5.2144832412637371E-2</v>
      </c>
      <c r="J538" s="11">
        <v>5.1639984381101067E-2</v>
      </c>
      <c r="K538" s="10">
        <f t="shared" si="189"/>
        <v>547</v>
      </c>
      <c r="L538" s="39">
        <f t="shared" si="179"/>
        <v>1.4773449771277996</v>
      </c>
      <c r="M538" s="11">
        <v>5.6941431670281999E-3</v>
      </c>
      <c r="N538" s="10">
        <f t="shared" si="190"/>
        <v>391</v>
      </c>
      <c r="O538" s="39">
        <f t="shared" si="180"/>
        <v>0.54257185674164765</v>
      </c>
      <c r="P538" s="11">
        <v>9.8172893373329705E-3</v>
      </c>
      <c r="Q538" s="10">
        <f t="shared" si="191"/>
        <v>498</v>
      </c>
      <c r="R538" s="39">
        <f t="shared" si="181"/>
        <v>0.55046533232194006</v>
      </c>
      <c r="S538" s="12">
        <v>0.09</v>
      </c>
      <c r="T538" s="10">
        <f t="shared" si="192"/>
        <v>410</v>
      </c>
      <c r="U538" s="39">
        <f t="shared" si="182"/>
        <v>0.60340262865546068</v>
      </c>
      <c r="V538" s="11">
        <v>3.1043849437330229E-2</v>
      </c>
      <c r="W538" s="10">
        <f t="shared" si="193"/>
        <v>433</v>
      </c>
      <c r="X538" s="39">
        <f t="shared" si="183"/>
        <v>0.63022960306150766</v>
      </c>
      <c r="Y538" s="13">
        <v>98218</v>
      </c>
      <c r="Z538" s="10">
        <f t="shared" si="194"/>
        <v>361</v>
      </c>
      <c r="AA538" s="39">
        <f t="shared" si="184"/>
        <v>0.41823030238957698</v>
      </c>
      <c r="AB538" s="11">
        <v>3.1708945260347128E-2</v>
      </c>
      <c r="AC538" s="10">
        <f t="shared" si="195"/>
        <v>389</v>
      </c>
      <c r="AD538" s="39">
        <f t="shared" si="185"/>
        <v>0.59357675557477785</v>
      </c>
      <c r="AE538" s="11">
        <v>0.93900000000000006</v>
      </c>
      <c r="AF538" s="10">
        <f t="shared" si="196"/>
        <v>301</v>
      </c>
      <c r="AG538" s="39">
        <f t="shared" si="186"/>
        <v>0.11517364784793722</v>
      </c>
      <c r="AH538" s="14">
        <v>2.2669999999999999</v>
      </c>
      <c r="AI538" s="10">
        <f t="shared" si="197"/>
        <v>427</v>
      </c>
      <c r="AJ538" s="39">
        <f t="shared" si="187"/>
        <v>-8.0914811750585486E-2</v>
      </c>
      <c r="AK538" s="13">
        <v>217870.22863887678</v>
      </c>
      <c r="AL538" s="44"/>
    </row>
    <row r="539" spans="1:38" x14ac:dyDescent="0.25">
      <c r="A539" t="s">
        <v>1164</v>
      </c>
      <c r="B539" s="5" t="s">
        <v>140</v>
      </c>
      <c r="C539" s="6" t="s">
        <v>28</v>
      </c>
      <c r="D539" s="7" t="s">
        <v>20</v>
      </c>
      <c r="E539" s="42">
        <f t="shared" si="176"/>
        <v>-1.1650279522561393</v>
      </c>
      <c r="F539" s="8">
        <v>26.914176066614637</v>
      </c>
      <c r="G539" s="9">
        <f t="shared" si="177"/>
        <v>181</v>
      </c>
      <c r="H539" s="10">
        <f t="shared" si="188"/>
        <v>231</v>
      </c>
      <c r="I539" s="39">
        <f t="shared" si="178"/>
        <v>-0.21197274209841868</v>
      </c>
      <c r="J539" s="11">
        <v>1.6634050880626194E-2</v>
      </c>
      <c r="K539" s="10">
        <f t="shared" si="189"/>
        <v>51</v>
      </c>
      <c r="L539" s="39">
        <f t="shared" si="179"/>
        <v>-1.3428572716563134</v>
      </c>
      <c r="M539" s="11">
        <v>9.3531468531468528E-2</v>
      </c>
      <c r="N539" s="10">
        <f t="shared" si="190"/>
        <v>232</v>
      </c>
      <c r="O539" s="39">
        <f t="shared" si="180"/>
        <v>0.20333166982203535</v>
      </c>
      <c r="P539" s="11">
        <v>2.2413793103448276E-2</v>
      </c>
      <c r="Q539" s="10">
        <f t="shared" si="191"/>
        <v>502</v>
      </c>
      <c r="R539" s="39">
        <f t="shared" si="181"/>
        <v>0.56093170477365739</v>
      </c>
      <c r="S539" s="12">
        <v>0</v>
      </c>
      <c r="T539" s="10">
        <f t="shared" si="192"/>
        <v>177</v>
      </c>
      <c r="U539" s="39">
        <f t="shared" si="182"/>
        <v>-7.5082222796295783E-2</v>
      </c>
      <c r="V539" s="11">
        <v>6.8762278978389005E-2</v>
      </c>
      <c r="W539" s="10">
        <f t="shared" si="193"/>
        <v>88</v>
      </c>
      <c r="X539" s="39">
        <f t="shared" si="183"/>
        <v>-0.90628495859234293</v>
      </c>
      <c r="Y539" s="13">
        <v>55192</v>
      </c>
      <c r="Z539" s="10">
        <f t="shared" si="194"/>
        <v>28</v>
      </c>
      <c r="AA539" s="39">
        <f t="shared" si="184"/>
        <v>-1.7984248123624604</v>
      </c>
      <c r="AB539" s="11">
        <v>7.4603174603174602E-2</v>
      </c>
      <c r="AC539" s="10">
        <f t="shared" si="195"/>
        <v>470</v>
      </c>
      <c r="AD539" s="39">
        <f t="shared" si="185"/>
        <v>0.82358926331765525</v>
      </c>
      <c r="AE539" s="11">
        <v>0.95599999999999996</v>
      </c>
      <c r="AF539" s="10">
        <f t="shared" si="196"/>
        <v>534</v>
      </c>
      <c r="AG539" s="39">
        <f t="shared" si="186"/>
        <v>1.3568773445083189</v>
      </c>
      <c r="AH539" s="14">
        <v>1.2529999999999999</v>
      </c>
      <c r="AI539" s="10">
        <f t="shared" si="197"/>
        <v>525</v>
      </c>
      <c r="AJ539" s="39">
        <f t="shared" si="187"/>
        <v>0.30559828357286178</v>
      </c>
      <c r="AK539" s="13">
        <v>463193.62450015446</v>
      </c>
      <c r="AL539" s="44"/>
    </row>
    <row r="540" spans="1:38" x14ac:dyDescent="0.25">
      <c r="A540" t="s">
        <v>1165</v>
      </c>
      <c r="B540" s="5" t="s">
        <v>270</v>
      </c>
      <c r="C540" s="6" t="s">
        <v>47</v>
      </c>
      <c r="D540" s="7" t="s">
        <v>20</v>
      </c>
      <c r="E540" s="42">
        <f t="shared" si="176"/>
        <v>-0.17909542330676209</v>
      </c>
      <c r="F540" s="8">
        <v>24.415527493218992</v>
      </c>
      <c r="G540" s="9">
        <f t="shared" si="177"/>
        <v>218</v>
      </c>
      <c r="H540" s="10">
        <f t="shared" si="188"/>
        <v>343</v>
      </c>
      <c r="I540" s="39">
        <f t="shared" si="178"/>
        <v>1.6569256489203425E-2</v>
      </c>
      <c r="J540" s="11">
        <v>6.6689926730797877E-2</v>
      </c>
      <c r="K540" s="10">
        <f t="shared" si="189"/>
        <v>164</v>
      </c>
      <c r="L540" s="39">
        <f t="shared" si="179"/>
        <v>-0.34630547395178651</v>
      </c>
      <c r="M540" s="11">
        <v>6.2493111429516149E-2</v>
      </c>
      <c r="N540" s="10">
        <f t="shared" si="190"/>
        <v>230</v>
      </c>
      <c r="O540" s="39">
        <f t="shared" si="180"/>
        <v>0.197630106251138</v>
      </c>
      <c r="P540" s="11">
        <v>2.262550082488805E-2</v>
      </c>
      <c r="Q540" s="10">
        <f t="shared" si="191"/>
        <v>121</v>
      </c>
      <c r="R540" s="39">
        <f t="shared" si="181"/>
        <v>-0.15543334303277581</v>
      </c>
      <c r="S540" s="12">
        <v>6.16</v>
      </c>
      <c r="T540" s="10">
        <f t="shared" si="192"/>
        <v>299</v>
      </c>
      <c r="U540" s="39">
        <f t="shared" si="182"/>
        <v>0.34277523196850984</v>
      </c>
      <c r="V540" s="11">
        <v>4.5532685963852626E-2</v>
      </c>
      <c r="W540" s="10">
        <f t="shared" si="193"/>
        <v>224</v>
      </c>
      <c r="X540" s="39">
        <f t="shared" si="183"/>
        <v>-0.42428948983758952</v>
      </c>
      <c r="Y540" s="13">
        <v>68689</v>
      </c>
      <c r="Z540" s="10">
        <f t="shared" si="194"/>
        <v>248</v>
      </c>
      <c r="AA540" s="39">
        <f t="shared" si="184"/>
        <v>4.7413059890522101E-2</v>
      </c>
      <c r="AB540" s="11">
        <v>3.8884585592563907E-2</v>
      </c>
      <c r="AC540" s="10">
        <f t="shared" si="195"/>
        <v>248</v>
      </c>
      <c r="AD540" s="39">
        <f t="shared" si="185"/>
        <v>6.5901002517585336E-2</v>
      </c>
      <c r="AE540" s="11">
        <v>0.9</v>
      </c>
      <c r="AF540" s="10">
        <f t="shared" si="196"/>
        <v>144</v>
      </c>
      <c r="AG540" s="39">
        <f t="shared" si="186"/>
        <v>-0.45547124627803726</v>
      </c>
      <c r="AH540" s="14">
        <v>2.7330000000000001</v>
      </c>
      <c r="AI540" s="10">
        <f t="shared" si="197"/>
        <v>215</v>
      </c>
      <c r="AJ540" s="39">
        <f t="shared" si="187"/>
        <v>-0.22716050051598777</v>
      </c>
      <c r="AK540" s="13">
        <v>125046.75271504943</v>
      </c>
      <c r="AL540" s="44"/>
    </row>
    <row r="541" spans="1:38" ht="22.5" x14ac:dyDescent="0.25">
      <c r="A541" t="s">
        <v>1166</v>
      </c>
      <c r="B541" s="5" t="s">
        <v>379</v>
      </c>
      <c r="C541" s="6" t="s">
        <v>54</v>
      </c>
      <c r="D541" s="7" t="s">
        <v>39</v>
      </c>
      <c r="E541" s="42">
        <f t="shared" si="176"/>
        <v>0.7114531248084538</v>
      </c>
      <c r="F541" s="8">
        <v>22.158610519743313</v>
      </c>
      <c r="G541" s="9">
        <f t="shared" si="177"/>
        <v>259</v>
      </c>
      <c r="H541" s="10">
        <f t="shared" si="188"/>
        <v>313</v>
      </c>
      <c r="I541" s="39">
        <f t="shared" si="178"/>
        <v>-4.6931874066072701E-2</v>
      </c>
      <c r="J541" s="11">
        <v>5.2781740370898778E-2</v>
      </c>
      <c r="K541" s="10">
        <f t="shared" si="189"/>
        <v>438</v>
      </c>
      <c r="L541" s="39">
        <f t="shared" si="179"/>
        <v>0.74456557076675545</v>
      </c>
      <c r="M541" s="11">
        <v>2.8517110266159697E-2</v>
      </c>
      <c r="N541" s="10">
        <f t="shared" si="190"/>
        <v>216</v>
      </c>
      <c r="O541" s="39">
        <f t="shared" si="180"/>
        <v>0.14463161630215216</v>
      </c>
      <c r="P541" s="11">
        <v>2.459341531138437E-2</v>
      </c>
      <c r="Q541" s="10">
        <f t="shared" si="191"/>
        <v>466</v>
      </c>
      <c r="R541" s="39">
        <f t="shared" si="181"/>
        <v>0.53302137823574436</v>
      </c>
      <c r="S541" s="12">
        <v>0.24</v>
      </c>
      <c r="T541" s="10">
        <f t="shared" si="192"/>
        <v>149</v>
      </c>
      <c r="U541" s="39">
        <f t="shared" si="182"/>
        <v>-0.2415934562141811</v>
      </c>
      <c r="V541" s="11">
        <v>7.8018995929443696E-2</v>
      </c>
      <c r="W541" s="10">
        <f t="shared" si="193"/>
        <v>353</v>
      </c>
      <c r="X541" s="39">
        <f t="shared" si="183"/>
        <v>0.1559120646455163</v>
      </c>
      <c r="Y541" s="13">
        <v>84936</v>
      </c>
      <c r="Z541" s="10">
        <f t="shared" si="194"/>
        <v>255</v>
      </c>
      <c r="AA541" s="39">
        <f t="shared" si="184"/>
        <v>8.9801818974290876E-2</v>
      </c>
      <c r="AB541" s="11">
        <v>3.8064325759811155E-2</v>
      </c>
      <c r="AC541" s="10">
        <f t="shared" si="195"/>
        <v>178</v>
      </c>
      <c r="AD541" s="39">
        <f t="shared" si="185"/>
        <v>-0.20470194776815445</v>
      </c>
      <c r="AE541" s="11">
        <v>0.88</v>
      </c>
      <c r="AF541" s="10">
        <f t="shared" si="196"/>
        <v>382</v>
      </c>
      <c r="AG541" s="39">
        <f t="shared" si="186"/>
        <v>0.38090313717269358</v>
      </c>
      <c r="AH541" s="14">
        <v>2.0499999999999998</v>
      </c>
      <c r="AI541" s="10">
        <f t="shared" si="197"/>
        <v>361</v>
      </c>
      <c r="AJ541" s="39">
        <f t="shared" si="187"/>
        <v>-0.14101023134103341</v>
      </c>
      <c r="AK541" s="13">
        <v>179727.11631483055</v>
      </c>
      <c r="AL541" s="44"/>
    </row>
    <row r="542" spans="1:38" x14ac:dyDescent="0.25">
      <c r="A542" t="s">
        <v>1167</v>
      </c>
      <c r="B542" s="5" t="s">
        <v>373</v>
      </c>
      <c r="C542" s="6" t="s">
        <v>33</v>
      </c>
      <c r="D542" s="7" t="s">
        <v>34</v>
      </c>
      <c r="E542" s="42">
        <f t="shared" si="176"/>
        <v>2.1609502221944301</v>
      </c>
      <c r="F542" s="8">
        <v>18.48515037091952</v>
      </c>
      <c r="G542" s="9">
        <f t="shared" si="177"/>
        <v>343</v>
      </c>
      <c r="H542" s="10">
        <f t="shared" si="188"/>
        <v>85</v>
      </c>
      <c r="I542" s="39">
        <f t="shared" si="178"/>
        <v>-0.58010402445426268</v>
      </c>
      <c r="J542" s="11">
        <v>-6.3995040840140072E-2</v>
      </c>
      <c r="K542" s="10">
        <f t="shared" si="189"/>
        <v>229</v>
      </c>
      <c r="L542" s="39">
        <f t="shared" si="179"/>
        <v>-8.3148048401970071E-2</v>
      </c>
      <c r="M542" s="11">
        <v>5.4296875000000001E-2</v>
      </c>
      <c r="N542" s="10">
        <f t="shared" si="190"/>
        <v>430</v>
      </c>
      <c r="O542" s="39">
        <f t="shared" si="180"/>
        <v>0.6289155237552343</v>
      </c>
      <c r="P542" s="11">
        <v>6.6112177436553638E-3</v>
      </c>
      <c r="Q542" s="10">
        <f t="shared" si="191"/>
        <v>217</v>
      </c>
      <c r="R542" s="39">
        <f t="shared" si="181"/>
        <v>0.23880001931524505</v>
      </c>
      <c r="S542" s="12">
        <v>2.77</v>
      </c>
      <c r="T542" s="10">
        <f t="shared" si="192"/>
        <v>430</v>
      </c>
      <c r="U542" s="39">
        <f t="shared" si="182"/>
        <v>0.64916931855744198</v>
      </c>
      <c r="V542" s="11">
        <v>2.8499580888516344E-2</v>
      </c>
      <c r="W542" s="10">
        <f t="shared" si="193"/>
        <v>399</v>
      </c>
      <c r="X542" s="39">
        <f t="shared" si="183"/>
        <v>0.36103779425411847</v>
      </c>
      <c r="Y542" s="13">
        <v>90680</v>
      </c>
      <c r="Z542" s="10">
        <f t="shared" si="194"/>
        <v>269</v>
      </c>
      <c r="AA542" s="39">
        <f t="shared" si="184"/>
        <v>0.144803230012399</v>
      </c>
      <c r="AB542" s="11">
        <v>3.7000000000000005E-2</v>
      </c>
      <c r="AC542" s="10">
        <f t="shared" si="195"/>
        <v>352</v>
      </c>
      <c r="AD542" s="39">
        <f t="shared" si="185"/>
        <v>0.47180542794619501</v>
      </c>
      <c r="AE542" s="11">
        <v>0.93</v>
      </c>
      <c r="AF542" s="10">
        <f t="shared" si="196"/>
        <v>136</v>
      </c>
      <c r="AG542" s="39">
        <f t="shared" si="186"/>
        <v>-0.47996244345082584</v>
      </c>
      <c r="AH542" s="14">
        <v>2.7530000000000001</v>
      </c>
      <c r="AI542" s="10">
        <f t="shared" si="197"/>
        <v>284</v>
      </c>
      <c r="AJ542" s="39">
        <f t="shared" si="187"/>
        <v>-0.19110985027775823</v>
      </c>
      <c r="AK542" s="13">
        <v>147928.4300668831</v>
      </c>
      <c r="AL542" s="44"/>
    </row>
    <row r="543" spans="1:38" x14ac:dyDescent="0.25">
      <c r="A543" t="s">
        <v>1168</v>
      </c>
      <c r="B543" s="5" t="s">
        <v>72</v>
      </c>
      <c r="C543" s="6" t="s">
        <v>52</v>
      </c>
      <c r="D543" s="7" t="s">
        <v>34</v>
      </c>
      <c r="E543" s="42">
        <f t="shared" si="176"/>
        <v>-10.34959588875881</v>
      </c>
      <c r="F543" s="8">
        <v>50.190624401525099</v>
      </c>
      <c r="G543" s="9">
        <f t="shared" si="177"/>
        <v>29</v>
      </c>
      <c r="H543" s="10">
        <f t="shared" si="188"/>
        <v>514</v>
      </c>
      <c r="I543" s="39">
        <f t="shared" si="178"/>
        <v>0.80195326896326791</v>
      </c>
      <c r="J543" s="11">
        <v>0.23870682019486278</v>
      </c>
      <c r="K543" s="10">
        <f t="shared" si="189"/>
        <v>136</v>
      </c>
      <c r="L543" s="39">
        <f t="shared" si="179"/>
        <v>-0.52891466287735545</v>
      </c>
      <c r="M543" s="11">
        <v>6.8180612299039642E-2</v>
      </c>
      <c r="N543" s="10">
        <f t="shared" si="190"/>
        <v>29</v>
      </c>
      <c r="O543" s="39">
        <f t="shared" si="180"/>
        <v>-2.0402959822776765</v>
      </c>
      <c r="P543" s="11">
        <v>0.10572309801233722</v>
      </c>
      <c r="Q543" s="10">
        <f t="shared" si="191"/>
        <v>55</v>
      </c>
      <c r="R543" s="39">
        <f t="shared" si="181"/>
        <v>-0.87063546056679597</v>
      </c>
      <c r="S543" s="12">
        <v>12.31</v>
      </c>
      <c r="T543" s="10">
        <f t="shared" si="192"/>
        <v>26</v>
      </c>
      <c r="U543" s="39">
        <f t="shared" si="182"/>
        <v>-2.0338180841194888</v>
      </c>
      <c r="V543" s="11">
        <v>0.17765261074745015</v>
      </c>
      <c r="W543" s="10">
        <f t="shared" si="193"/>
        <v>27</v>
      </c>
      <c r="X543" s="39">
        <f t="shared" si="183"/>
        <v>-1.3573544381686407</v>
      </c>
      <c r="Y543" s="13">
        <v>42561</v>
      </c>
      <c r="Z543" s="10">
        <f t="shared" si="194"/>
        <v>88</v>
      </c>
      <c r="AA543" s="39">
        <f t="shared" si="184"/>
        <v>-0.83706421056282498</v>
      </c>
      <c r="AB543" s="11">
        <v>5.5999999999999994E-2</v>
      </c>
      <c r="AC543" s="10">
        <f t="shared" si="195"/>
        <v>8</v>
      </c>
      <c r="AD543" s="39">
        <f t="shared" si="185"/>
        <v>-3.0325027782541336</v>
      </c>
      <c r="AE543" s="11">
        <v>0.67099999999999993</v>
      </c>
      <c r="AF543" s="10">
        <f t="shared" si="196"/>
        <v>108</v>
      </c>
      <c r="AG543" s="39">
        <f t="shared" si="186"/>
        <v>-0.65017626380170634</v>
      </c>
      <c r="AH543" s="14">
        <v>2.8919999999999999</v>
      </c>
      <c r="AI543" s="10">
        <f t="shared" si="197"/>
        <v>27</v>
      </c>
      <c r="AJ543" s="39">
        <f t="shared" si="187"/>
        <v>-0.33456208152120342</v>
      </c>
      <c r="AK543" s="13">
        <v>56877.987175499984</v>
      </c>
      <c r="AL543" s="44">
        <v>1</v>
      </c>
    </row>
    <row r="544" spans="1:38" x14ac:dyDescent="0.25">
      <c r="A544" t="s">
        <v>1169</v>
      </c>
      <c r="B544" s="5" t="s">
        <v>331</v>
      </c>
      <c r="C544" s="6" t="s">
        <v>41</v>
      </c>
      <c r="D544" s="7" t="s">
        <v>34</v>
      </c>
      <c r="E544" s="42">
        <f t="shared" si="176"/>
        <v>1.2430453660716261</v>
      </c>
      <c r="F544" s="8">
        <v>20.811396429266118</v>
      </c>
      <c r="G544" s="9">
        <f t="shared" si="177"/>
        <v>284</v>
      </c>
      <c r="H544" s="10">
        <f t="shared" si="188"/>
        <v>469</v>
      </c>
      <c r="I544" s="39">
        <f t="shared" si="178"/>
        <v>0.41466209700618484</v>
      </c>
      <c r="J544" s="11">
        <v>0.15388127853881284</v>
      </c>
      <c r="K544" s="10">
        <f t="shared" si="189"/>
        <v>210</v>
      </c>
      <c r="L544" s="39">
        <f t="shared" si="179"/>
        <v>-0.16108312721960255</v>
      </c>
      <c r="M544" s="11">
        <v>5.6724221789883268E-2</v>
      </c>
      <c r="N544" s="10">
        <f t="shared" si="190"/>
        <v>302</v>
      </c>
      <c r="O544" s="39">
        <f t="shared" si="180"/>
        <v>0.35912180362372853</v>
      </c>
      <c r="P544" s="11">
        <v>1.6629068643248469E-2</v>
      </c>
      <c r="Q544" s="10">
        <f t="shared" si="191"/>
        <v>199</v>
      </c>
      <c r="R544" s="39">
        <f t="shared" si="181"/>
        <v>0.18181643596700608</v>
      </c>
      <c r="S544" s="12">
        <v>3.26</v>
      </c>
      <c r="T544" s="10">
        <f t="shared" si="192"/>
        <v>212</v>
      </c>
      <c r="U544" s="39">
        <f t="shared" si="182"/>
        <v>6.6855759910199333E-2</v>
      </c>
      <c r="V544" s="11">
        <v>6.0871641791044775E-2</v>
      </c>
      <c r="W544" s="10">
        <f t="shared" si="193"/>
        <v>389</v>
      </c>
      <c r="X544" s="39">
        <f t="shared" si="183"/>
        <v>0.30225698803271195</v>
      </c>
      <c r="Y544" s="13">
        <v>89034</v>
      </c>
      <c r="Z544" s="10">
        <f t="shared" si="194"/>
        <v>306</v>
      </c>
      <c r="AA544" s="39">
        <f t="shared" si="184"/>
        <v>0.24815769744137012</v>
      </c>
      <c r="AB544" s="11">
        <v>3.5000000000000003E-2</v>
      </c>
      <c r="AC544" s="10">
        <f t="shared" si="195"/>
        <v>300</v>
      </c>
      <c r="AD544" s="39">
        <f t="shared" si="185"/>
        <v>0.28238336274617565</v>
      </c>
      <c r="AE544" s="11">
        <v>0.91599999999999993</v>
      </c>
      <c r="AF544" s="10">
        <f t="shared" si="196"/>
        <v>75</v>
      </c>
      <c r="AG544" s="39">
        <f t="shared" si="186"/>
        <v>-0.85957599962904907</v>
      </c>
      <c r="AH544" s="14">
        <v>3.0630000000000002</v>
      </c>
      <c r="AI544" s="10">
        <f t="shared" si="197"/>
        <v>291</v>
      </c>
      <c r="AJ544" s="39">
        <f t="shared" si="187"/>
        <v>-0.18418969675579522</v>
      </c>
      <c r="AK544" s="13">
        <v>152320.71478486573</v>
      </c>
      <c r="AL544" s="44"/>
    </row>
    <row r="545" spans="1:38" x14ac:dyDescent="0.25">
      <c r="A545" t="s">
        <v>1170</v>
      </c>
      <c r="B545" s="5" t="s">
        <v>139</v>
      </c>
      <c r="C545" s="6" t="s">
        <v>28</v>
      </c>
      <c r="D545" s="7" t="s">
        <v>20</v>
      </c>
      <c r="E545" s="42">
        <f t="shared" si="176"/>
        <v>-7.7612538358671932</v>
      </c>
      <c r="F545" s="8">
        <v>43.630989753087945</v>
      </c>
      <c r="G545" s="9">
        <f t="shared" si="177"/>
        <v>47</v>
      </c>
      <c r="H545" s="10">
        <f t="shared" si="188"/>
        <v>495</v>
      </c>
      <c r="I545" s="39">
        <f t="shared" si="178"/>
        <v>0.58266611999435736</v>
      </c>
      <c r="J545" s="11">
        <v>0.19067796610169485</v>
      </c>
      <c r="K545" s="10">
        <f t="shared" si="189"/>
        <v>400</v>
      </c>
      <c r="L545" s="39">
        <f t="shared" si="179"/>
        <v>0.59877552249847632</v>
      </c>
      <c r="M545" s="11">
        <v>3.3057851239669422E-2</v>
      </c>
      <c r="N545" s="10">
        <f t="shared" si="190"/>
        <v>158</v>
      </c>
      <c r="O545" s="39">
        <f t="shared" si="180"/>
        <v>-0.11850993761124756</v>
      </c>
      <c r="P545" s="11">
        <v>3.4364261168384883E-2</v>
      </c>
      <c r="Q545" s="10">
        <f t="shared" si="191"/>
        <v>19</v>
      </c>
      <c r="R545" s="39">
        <f t="shared" si="181"/>
        <v>-2.574328309651901</v>
      </c>
      <c r="S545" s="12">
        <v>26.96</v>
      </c>
      <c r="T545" s="10">
        <f t="shared" si="192"/>
        <v>119</v>
      </c>
      <c r="U545" s="39">
        <f t="shared" si="182"/>
        <v>-0.42536578297727035</v>
      </c>
      <c r="V545" s="11">
        <v>8.8235294117647065E-2</v>
      </c>
      <c r="W545" s="10">
        <f t="shared" si="193"/>
        <v>40</v>
      </c>
      <c r="X545" s="39">
        <f t="shared" si="183"/>
        <v>-1.2423640396067155</v>
      </c>
      <c r="Y545" s="13">
        <v>45781</v>
      </c>
      <c r="Z545" s="10">
        <f t="shared" si="194"/>
        <v>6</v>
      </c>
      <c r="AA545" s="39">
        <f t="shared" si="184"/>
        <v>-3.1480403599818318</v>
      </c>
      <c r="AB545" s="11">
        <v>0.10071942446043165</v>
      </c>
      <c r="AC545" s="10">
        <f t="shared" si="195"/>
        <v>86</v>
      </c>
      <c r="AD545" s="39">
        <f t="shared" si="185"/>
        <v>-0.81355858591106889</v>
      </c>
      <c r="AE545" s="11">
        <v>0.83499999999999996</v>
      </c>
      <c r="AF545" s="10">
        <f t="shared" si="196"/>
        <v>447</v>
      </c>
      <c r="AG545" s="39">
        <f t="shared" si="186"/>
        <v>0.61724318989010329</v>
      </c>
      <c r="AH545" s="14">
        <v>1.857</v>
      </c>
      <c r="AI545" s="10">
        <f t="shared" si="197"/>
        <v>533</v>
      </c>
      <c r="AJ545" s="39">
        <f t="shared" si="187"/>
        <v>0.44496788710843233</v>
      </c>
      <c r="AK545" s="13">
        <v>551652.78625397349</v>
      </c>
      <c r="AL545" s="44"/>
    </row>
    <row r="546" spans="1:38" x14ac:dyDescent="0.25">
      <c r="A546" t="s">
        <v>1171</v>
      </c>
      <c r="B546" s="5" t="s">
        <v>577</v>
      </c>
      <c r="C546" s="6" t="s">
        <v>38</v>
      </c>
      <c r="D546" s="7" t="s">
        <v>39</v>
      </c>
      <c r="E546" s="42">
        <f t="shared" si="176"/>
        <v>5.5923844113494212</v>
      </c>
      <c r="F546" s="8">
        <v>9.78886752226488</v>
      </c>
      <c r="G546" s="9">
        <f t="shared" si="177"/>
        <v>520</v>
      </c>
      <c r="H546" s="10">
        <f t="shared" si="188"/>
        <v>539</v>
      </c>
      <c r="I546" s="39">
        <f t="shared" si="178"/>
        <v>1.3279886506931553</v>
      </c>
      <c r="J546" s="11">
        <v>0.35392048736936088</v>
      </c>
      <c r="K546" s="10">
        <f t="shared" si="189"/>
        <v>481</v>
      </c>
      <c r="L546" s="39">
        <f t="shared" si="179"/>
        <v>0.94000168166512865</v>
      </c>
      <c r="M546" s="11">
        <v>2.2430105240778143E-2</v>
      </c>
      <c r="N546" s="10">
        <f t="shared" si="190"/>
        <v>306</v>
      </c>
      <c r="O546" s="39">
        <f t="shared" si="180"/>
        <v>0.3672329162474729</v>
      </c>
      <c r="P546" s="11">
        <v>1.6327890703098966E-2</v>
      </c>
      <c r="Q546" s="10">
        <f t="shared" si="191"/>
        <v>477</v>
      </c>
      <c r="R546" s="39">
        <f t="shared" si="181"/>
        <v>0.53883602959780952</v>
      </c>
      <c r="S546" s="12">
        <v>0.19</v>
      </c>
      <c r="T546" s="10">
        <f t="shared" si="192"/>
        <v>309</v>
      </c>
      <c r="U546" s="39">
        <f t="shared" si="182"/>
        <v>0.36357405779223195</v>
      </c>
      <c r="V546" s="11">
        <v>4.4376434583014539E-2</v>
      </c>
      <c r="W546" s="10">
        <f t="shared" si="193"/>
        <v>534</v>
      </c>
      <c r="X546" s="39">
        <f t="shared" si="183"/>
        <v>1.8205587846969409</v>
      </c>
      <c r="Y546" s="13">
        <v>131550</v>
      </c>
      <c r="Z546" s="10">
        <f t="shared" si="194"/>
        <v>493</v>
      </c>
      <c r="AA546" s="39">
        <f t="shared" si="184"/>
        <v>0.91996173572968176</v>
      </c>
      <c r="AB546" s="11">
        <v>2.2000000000000002E-2</v>
      </c>
      <c r="AC546" s="10">
        <f t="shared" si="195"/>
        <v>539</v>
      </c>
      <c r="AD546" s="39">
        <f t="shared" si="185"/>
        <v>1.1212525086319689</v>
      </c>
      <c r="AE546" s="11">
        <v>0.97799999999999998</v>
      </c>
      <c r="AF546" s="10">
        <f t="shared" si="196"/>
        <v>161</v>
      </c>
      <c r="AG546" s="39">
        <f t="shared" si="186"/>
        <v>-0.3868958941942291</v>
      </c>
      <c r="AH546" s="14">
        <v>2.677</v>
      </c>
      <c r="AI546" s="10">
        <f t="shared" si="197"/>
        <v>448</v>
      </c>
      <c r="AJ546" s="39">
        <f t="shared" si="187"/>
        <v>-3.7220923550792082E-2</v>
      </c>
      <c r="AK546" s="13">
        <v>245603.13901436146</v>
      </c>
      <c r="AL546" s="44"/>
    </row>
    <row r="547" spans="1:38" x14ac:dyDescent="0.25">
      <c r="A547" t="s">
        <v>1172</v>
      </c>
      <c r="B547" s="5" t="s">
        <v>380</v>
      </c>
      <c r="C547" s="6" t="s">
        <v>44</v>
      </c>
      <c r="D547" s="7" t="s">
        <v>20</v>
      </c>
      <c r="E547" s="42">
        <f t="shared" si="176"/>
        <v>2.9007002474565819</v>
      </c>
      <c r="F547" s="8">
        <v>16.61040205800979</v>
      </c>
      <c r="G547" s="9">
        <f t="shared" si="177"/>
        <v>391</v>
      </c>
      <c r="H547" s="10">
        <f t="shared" si="188"/>
        <v>519</v>
      </c>
      <c r="I547" s="39">
        <f t="shared" si="178"/>
        <v>0.90098995630644263</v>
      </c>
      <c r="J547" s="11">
        <v>0.26039809863339269</v>
      </c>
      <c r="K547" s="10">
        <f t="shared" si="189"/>
        <v>396</v>
      </c>
      <c r="L547" s="39">
        <f t="shared" si="179"/>
        <v>0.58067782184922334</v>
      </c>
      <c r="M547" s="11">
        <v>3.3621517771373677E-2</v>
      </c>
      <c r="N547" s="10">
        <f t="shared" si="190"/>
        <v>260</v>
      </c>
      <c r="O547" s="39">
        <f t="shared" si="180"/>
        <v>0.28047428784125594</v>
      </c>
      <c r="P547" s="11">
        <v>1.9549370444002651E-2</v>
      </c>
      <c r="Q547" s="10">
        <f t="shared" si="191"/>
        <v>125</v>
      </c>
      <c r="R547" s="39">
        <f t="shared" si="181"/>
        <v>-0.1414781797638193</v>
      </c>
      <c r="S547" s="12">
        <v>6.04</v>
      </c>
      <c r="T547" s="10">
        <f t="shared" si="192"/>
        <v>467</v>
      </c>
      <c r="U547" s="39">
        <f t="shared" si="182"/>
        <v>0.74063404601449245</v>
      </c>
      <c r="V547" s="11">
        <v>2.3414860322244116E-2</v>
      </c>
      <c r="W547" s="10">
        <f t="shared" si="193"/>
        <v>397</v>
      </c>
      <c r="X547" s="39">
        <f t="shared" si="183"/>
        <v>0.34464630576345895</v>
      </c>
      <c r="Y547" s="13">
        <v>90221</v>
      </c>
      <c r="Z547" s="10">
        <f t="shared" si="194"/>
        <v>335</v>
      </c>
      <c r="AA547" s="39">
        <f t="shared" si="184"/>
        <v>0.33469940866066561</v>
      </c>
      <c r="AB547" s="11">
        <v>3.3325341644689525E-2</v>
      </c>
      <c r="AC547" s="10">
        <f t="shared" si="195"/>
        <v>507</v>
      </c>
      <c r="AD547" s="39">
        <f t="shared" si="185"/>
        <v>0.98595103348909907</v>
      </c>
      <c r="AE547" s="11">
        <v>0.96799999999999997</v>
      </c>
      <c r="AF547" s="10">
        <f t="shared" si="196"/>
        <v>309</v>
      </c>
      <c r="AG547" s="39">
        <f t="shared" si="186"/>
        <v>0.13966484502072585</v>
      </c>
      <c r="AH547" s="14">
        <v>2.2469999999999999</v>
      </c>
      <c r="AI547" s="10">
        <f t="shared" si="197"/>
        <v>272</v>
      </c>
      <c r="AJ547" s="39">
        <f t="shared" si="187"/>
        <v>-0.19823924137067359</v>
      </c>
      <c r="AK547" s="13">
        <v>143403.34034935746</v>
      </c>
      <c r="AL547" s="44"/>
    </row>
    <row r="548" spans="1:38" x14ac:dyDescent="0.25">
      <c r="A548" t="s">
        <v>1173</v>
      </c>
      <c r="B548" s="5" t="s">
        <v>557</v>
      </c>
      <c r="C548" s="6" t="s">
        <v>61</v>
      </c>
      <c r="D548" s="7" t="s">
        <v>39</v>
      </c>
      <c r="E548" s="42">
        <f t="shared" si="176"/>
        <v>5.4866361440017943</v>
      </c>
      <c r="F548" s="8">
        <v>10.056865331028501</v>
      </c>
      <c r="G548" s="9">
        <f t="shared" si="177"/>
        <v>514</v>
      </c>
      <c r="H548" s="10">
        <f t="shared" si="188"/>
        <v>232</v>
      </c>
      <c r="I548" s="39">
        <f t="shared" si="178"/>
        <v>-0.21195148234750577</v>
      </c>
      <c r="J548" s="11">
        <v>1.663870724776606E-2</v>
      </c>
      <c r="K548" s="10">
        <f t="shared" si="189"/>
        <v>426</v>
      </c>
      <c r="L548" s="39">
        <f t="shared" si="179"/>
        <v>0.67814766916180624</v>
      </c>
      <c r="M548" s="11">
        <v>3.0585745888236992E-2</v>
      </c>
      <c r="N548" s="10">
        <f t="shared" si="190"/>
        <v>402</v>
      </c>
      <c r="O548" s="39">
        <f t="shared" si="180"/>
        <v>0.56356881718046958</v>
      </c>
      <c r="P548" s="11">
        <v>9.0376402820538278E-3</v>
      </c>
      <c r="Q548" s="10">
        <f t="shared" si="191"/>
        <v>429</v>
      </c>
      <c r="R548" s="39">
        <f t="shared" si="181"/>
        <v>0.50278519115300535</v>
      </c>
      <c r="S548" s="12">
        <v>0.5</v>
      </c>
      <c r="T548" s="10">
        <f t="shared" si="192"/>
        <v>470</v>
      </c>
      <c r="U548" s="39">
        <f t="shared" si="182"/>
        <v>0.74563784005406897</v>
      </c>
      <c r="V548" s="11">
        <v>2.3136688668866888E-2</v>
      </c>
      <c r="W548" s="10">
        <f t="shared" si="193"/>
        <v>529</v>
      </c>
      <c r="X548" s="39">
        <f t="shared" si="183"/>
        <v>1.7087109808783227</v>
      </c>
      <c r="Y548" s="13">
        <v>128418</v>
      </c>
      <c r="Z548" s="10">
        <f t="shared" si="194"/>
        <v>473</v>
      </c>
      <c r="AA548" s="39">
        <f t="shared" si="184"/>
        <v>0.81660726830071084</v>
      </c>
      <c r="AB548" s="11">
        <v>2.4E-2</v>
      </c>
      <c r="AC548" s="10">
        <f t="shared" si="195"/>
        <v>485</v>
      </c>
      <c r="AD548" s="39">
        <f t="shared" si="185"/>
        <v>0.90477014840337866</v>
      </c>
      <c r="AE548" s="11">
        <v>0.96200000000000008</v>
      </c>
      <c r="AF548" s="10">
        <f t="shared" si="196"/>
        <v>430</v>
      </c>
      <c r="AG548" s="39">
        <f t="shared" si="186"/>
        <v>0.53642223921990084</v>
      </c>
      <c r="AH548" s="14">
        <v>1.923</v>
      </c>
      <c r="AI548" s="10">
        <f t="shared" si="197"/>
        <v>453</v>
      </c>
      <c r="AJ548" s="39">
        <f t="shared" si="187"/>
        <v>-2.4394833906849687E-2</v>
      </c>
      <c r="AK548" s="13">
        <v>253743.97539259589</v>
      </c>
      <c r="AL548" s="44"/>
    </row>
    <row r="549" spans="1:38" x14ac:dyDescent="0.25">
      <c r="A549" t="s">
        <v>1174</v>
      </c>
      <c r="B549" s="5" t="s">
        <v>98</v>
      </c>
      <c r="C549" s="6" t="s">
        <v>47</v>
      </c>
      <c r="D549" s="7" t="s">
        <v>20</v>
      </c>
      <c r="E549" s="42">
        <f t="shared" si="176"/>
        <v>-6.1177942029540615</v>
      </c>
      <c r="F549" s="8">
        <v>39.465970396654299</v>
      </c>
      <c r="G549" s="9">
        <f t="shared" si="177"/>
        <v>63</v>
      </c>
      <c r="H549" s="10">
        <f t="shared" si="188"/>
        <v>71</v>
      </c>
      <c r="I549" s="39">
        <f t="shared" si="178"/>
        <v>-0.6209474813020095</v>
      </c>
      <c r="J549" s="11">
        <v>-7.2940683294906772E-2</v>
      </c>
      <c r="K549" s="10">
        <f t="shared" si="189"/>
        <v>454</v>
      </c>
      <c r="L549" s="39">
        <f t="shared" si="179"/>
        <v>0.80214751565571818</v>
      </c>
      <c r="M549" s="11">
        <v>2.6723677177979691E-2</v>
      </c>
      <c r="N549" s="10">
        <f t="shared" si="190"/>
        <v>51</v>
      </c>
      <c r="O549" s="39">
        <f t="shared" si="180"/>
        <v>-1.3522721569863223</v>
      </c>
      <c r="P549" s="11">
        <v>8.0175727622185611E-2</v>
      </c>
      <c r="Q549" s="10">
        <f t="shared" si="191"/>
        <v>36</v>
      </c>
      <c r="R549" s="39">
        <f t="shared" si="181"/>
        <v>-1.5776970661939247</v>
      </c>
      <c r="S549" s="12">
        <v>18.39</v>
      </c>
      <c r="T549" s="10">
        <f t="shared" si="192"/>
        <v>74</v>
      </c>
      <c r="U549" s="39">
        <f t="shared" si="182"/>
        <v>-0.89097463490719075</v>
      </c>
      <c r="V549" s="11">
        <v>0.1141194898187514</v>
      </c>
      <c r="W549" s="10">
        <f t="shared" si="193"/>
        <v>71</v>
      </c>
      <c r="X549" s="39">
        <f t="shared" si="183"/>
        <v>-0.99934861655891982</v>
      </c>
      <c r="Y549" s="13">
        <v>52586</v>
      </c>
      <c r="Z549" s="10">
        <f t="shared" si="194"/>
        <v>157</v>
      </c>
      <c r="AA549" s="39">
        <f t="shared" si="184"/>
        <v>-0.37971523716847649</v>
      </c>
      <c r="AB549" s="11">
        <v>4.7149894440534836E-2</v>
      </c>
      <c r="AC549" s="10">
        <f t="shared" si="195"/>
        <v>110</v>
      </c>
      <c r="AD549" s="39">
        <f t="shared" si="185"/>
        <v>-0.59707622568247709</v>
      </c>
      <c r="AE549" s="11">
        <v>0.85099999999999998</v>
      </c>
      <c r="AF549" s="10">
        <f t="shared" si="196"/>
        <v>44</v>
      </c>
      <c r="AG549" s="39">
        <f t="shared" si="186"/>
        <v>-1.141224767116118</v>
      </c>
      <c r="AH549" s="14">
        <v>3.2930000000000001</v>
      </c>
      <c r="AI549" s="10">
        <f t="shared" si="197"/>
        <v>41</v>
      </c>
      <c r="AJ549" s="39">
        <f t="shared" si="187"/>
        <v>-0.32281632906458585</v>
      </c>
      <c r="AK549" s="13">
        <v>64333.123662381535</v>
      </c>
      <c r="AL549" s="44"/>
    </row>
    <row r="550" spans="1:38" x14ac:dyDescent="0.25">
      <c r="A550" t="s">
        <v>1175</v>
      </c>
      <c r="B550" s="5" t="s">
        <v>382</v>
      </c>
      <c r="C550" s="6" t="s">
        <v>93</v>
      </c>
      <c r="D550" s="7" t="s">
        <v>34</v>
      </c>
      <c r="E550" s="42">
        <f t="shared" si="176"/>
        <v>2.8255422704486057</v>
      </c>
      <c r="F550" s="8">
        <v>16.80087490124826</v>
      </c>
      <c r="G550" s="9">
        <f t="shared" si="177"/>
        <v>389</v>
      </c>
      <c r="H550" s="10">
        <f t="shared" si="188"/>
        <v>140</v>
      </c>
      <c r="I550" s="39">
        <f t="shared" si="178"/>
        <v>-0.39719480353538394</v>
      </c>
      <c r="J550" s="11">
        <v>-2.3933777217923335E-2</v>
      </c>
      <c r="K550" s="10">
        <f t="shared" si="189"/>
        <v>295</v>
      </c>
      <c r="L550" s="39">
        <f t="shared" si="179"/>
        <v>0.19565739312988634</v>
      </c>
      <c r="M550" s="11">
        <v>4.5613269314709735E-2</v>
      </c>
      <c r="N550" s="10">
        <f t="shared" si="190"/>
        <v>252</v>
      </c>
      <c r="O550" s="39">
        <f t="shared" si="180"/>
        <v>0.25269555668203131</v>
      </c>
      <c r="P550" s="11">
        <v>2.058083695403613E-2</v>
      </c>
      <c r="Q550" s="10">
        <f t="shared" si="191"/>
        <v>421</v>
      </c>
      <c r="R550" s="39">
        <f t="shared" si="181"/>
        <v>0.49697053979094014</v>
      </c>
      <c r="S550" s="12">
        <v>0.55000000000000004</v>
      </c>
      <c r="T550" s="10">
        <f t="shared" si="192"/>
        <v>324</v>
      </c>
      <c r="U550" s="39">
        <f t="shared" si="182"/>
        <v>0.40610580525481144</v>
      </c>
      <c r="V550" s="11">
        <v>4.2012003429551303E-2</v>
      </c>
      <c r="W550" s="10">
        <f t="shared" si="193"/>
        <v>288</v>
      </c>
      <c r="X550" s="39">
        <f t="shared" si="183"/>
        <v>-0.13138537523979094</v>
      </c>
      <c r="Y550" s="13">
        <v>76891</v>
      </c>
      <c r="Z550" s="10">
        <f t="shared" si="194"/>
        <v>512</v>
      </c>
      <c r="AA550" s="39">
        <f t="shared" si="184"/>
        <v>1.0134665608095828</v>
      </c>
      <c r="AB550" s="11">
        <v>2.0190599256985946E-2</v>
      </c>
      <c r="AC550" s="10">
        <f t="shared" si="195"/>
        <v>448</v>
      </c>
      <c r="AD550" s="39">
        <f t="shared" si="185"/>
        <v>0.76946867326050872</v>
      </c>
      <c r="AE550" s="11">
        <v>0.95200000000000007</v>
      </c>
      <c r="AF550" s="10">
        <f t="shared" si="196"/>
        <v>392</v>
      </c>
      <c r="AG550" s="39">
        <f t="shared" si="186"/>
        <v>0.41763993293187623</v>
      </c>
      <c r="AH550" s="14">
        <v>2.02</v>
      </c>
      <c r="AI550" s="10">
        <f t="shared" si="197"/>
        <v>357</v>
      </c>
      <c r="AJ550" s="39">
        <f t="shared" si="187"/>
        <v>-0.14322048296428749</v>
      </c>
      <c r="AK550" s="13">
        <v>178324.24939910331</v>
      </c>
      <c r="AL550" s="44"/>
    </row>
    <row r="551" spans="1:38" x14ac:dyDescent="0.25">
      <c r="A551" t="s">
        <v>1176</v>
      </c>
      <c r="B551" s="5" t="s">
        <v>181</v>
      </c>
      <c r="C551" s="6" t="s">
        <v>24</v>
      </c>
      <c r="D551" s="7" t="s">
        <v>20</v>
      </c>
      <c r="E551" s="42">
        <f t="shared" si="176"/>
        <v>-2.2703090083153068</v>
      </c>
      <c r="F551" s="8">
        <v>29.715289583851344</v>
      </c>
      <c r="G551" s="9">
        <f t="shared" si="177"/>
        <v>136</v>
      </c>
      <c r="H551" s="10">
        <f t="shared" si="188"/>
        <v>492</v>
      </c>
      <c r="I551" s="39">
        <f t="shared" si="178"/>
        <v>0.55888478118249174</v>
      </c>
      <c r="J551" s="11">
        <v>0.18546931407942235</v>
      </c>
      <c r="K551" s="10">
        <f t="shared" si="189"/>
        <v>448</v>
      </c>
      <c r="L551" s="39">
        <f t="shared" si="179"/>
        <v>0.79013223677128752</v>
      </c>
      <c r="M551" s="11">
        <v>2.7097902097902096E-2</v>
      </c>
      <c r="N551" s="10">
        <f t="shared" si="190"/>
        <v>62</v>
      </c>
      <c r="O551" s="39">
        <f t="shared" si="180"/>
        <v>-1.0403089010195476</v>
      </c>
      <c r="P551" s="11">
        <v>6.8592057761732855E-2</v>
      </c>
      <c r="Q551" s="10">
        <f t="shared" si="191"/>
        <v>161</v>
      </c>
      <c r="R551" s="39">
        <f t="shared" si="181"/>
        <v>5.3894106001571532E-2</v>
      </c>
      <c r="S551" s="12">
        <v>4.3600000000000003</v>
      </c>
      <c r="T551" s="10">
        <f t="shared" si="192"/>
        <v>136</v>
      </c>
      <c r="U551" s="39">
        <f t="shared" si="182"/>
        <v>-0.31536643316275664</v>
      </c>
      <c r="V551" s="11">
        <v>8.2120194102276972E-2</v>
      </c>
      <c r="W551" s="10">
        <f t="shared" si="193"/>
        <v>65</v>
      </c>
      <c r="X551" s="39">
        <f t="shared" si="183"/>
        <v>-1.0305602961685854</v>
      </c>
      <c r="Y551" s="13">
        <v>51712</v>
      </c>
      <c r="Z551" s="10">
        <f t="shared" si="194"/>
        <v>303</v>
      </c>
      <c r="AA551" s="39">
        <f t="shared" si="184"/>
        <v>0.22876201438200772</v>
      </c>
      <c r="AB551" s="11">
        <v>3.5375323554788611E-2</v>
      </c>
      <c r="AC551" s="10">
        <f t="shared" si="195"/>
        <v>110</v>
      </c>
      <c r="AD551" s="39">
        <f t="shared" si="185"/>
        <v>-0.59707622568247709</v>
      </c>
      <c r="AE551" s="11">
        <v>0.85099999999999998</v>
      </c>
      <c r="AF551" s="10">
        <f t="shared" si="196"/>
        <v>468</v>
      </c>
      <c r="AG551" s="39">
        <f t="shared" si="186"/>
        <v>0.71520797858125773</v>
      </c>
      <c r="AH551" s="14">
        <v>1.7769999999999999</v>
      </c>
      <c r="AI551" s="10">
        <f t="shared" si="197"/>
        <v>18</v>
      </c>
      <c r="AJ551" s="39">
        <f t="shared" si="187"/>
        <v>-0.34283808719711439</v>
      </c>
      <c r="AK551" s="13">
        <v>51625.130697551511</v>
      </c>
      <c r="AL551" s="44"/>
    </row>
    <row r="552" spans="1:38" x14ac:dyDescent="0.25">
      <c r="A552" t="s">
        <v>1177</v>
      </c>
      <c r="B552" s="5" t="s">
        <v>175</v>
      </c>
      <c r="C552" s="6" t="s">
        <v>81</v>
      </c>
      <c r="D552" s="7" t="s">
        <v>34</v>
      </c>
      <c r="E552" s="42">
        <f t="shared" si="176"/>
        <v>-1.7068434773898411</v>
      </c>
      <c r="F552" s="8">
        <v>28.287299022971062</v>
      </c>
      <c r="G552" s="9">
        <f t="shared" si="177"/>
        <v>161</v>
      </c>
      <c r="H552" s="10">
        <f t="shared" si="188"/>
        <v>480</v>
      </c>
      <c r="I552" s="39">
        <f t="shared" si="178"/>
        <v>0.47111591156555566</v>
      </c>
      <c r="J552" s="11">
        <v>0.1662459430219978</v>
      </c>
      <c r="K552" s="10">
        <f t="shared" si="189"/>
        <v>109</v>
      </c>
      <c r="L552" s="39">
        <f t="shared" si="179"/>
        <v>-0.73631614298189885</v>
      </c>
      <c r="M552" s="11">
        <v>7.4640287769784167E-2</v>
      </c>
      <c r="N552" s="10">
        <f t="shared" si="190"/>
        <v>176</v>
      </c>
      <c r="O552" s="39">
        <f t="shared" si="180"/>
        <v>-1.746327223981519E-2</v>
      </c>
      <c r="P552" s="11">
        <v>3.0612244897959183E-2</v>
      </c>
      <c r="Q552" s="10">
        <f t="shared" si="191"/>
        <v>146</v>
      </c>
      <c r="R552" s="39">
        <f t="shared" si="181"/>
        <v>-1.9370501160450027E-2</v>
      </c>
      <c r="S552" s="12">
        <v>4.99</v>
      </c>
      <c r="T552" s="10">
        <f t="shared" si="192"/>
        <v>373</v>
      </c>
      <c r="U552" s="39">
        <f t="shared" si="182"/>
        <v>0.51089792224755814</v>
      </c>
      <c r="V552" s="11">
        <v>3.6186384666226042E-2</v>
      </c>
      <c r="W552" s="10">
        <f t="shared" si="193"/>
        <v>260</v>
      </c>
      <c r="X552" s="39">
        <f t="shared" si="183"/>
        <v>-0.28972929673779618</v>
      </c>
      <c r="Y552" s="13">
        <v>72457</v>
      </c>
      <c r="Z552" s="10">
        <f t="shared" si="194"/>
        <v>55</v>
      </c>
      <c r="AA552" s="39">
        <f t="shared" si="184"/>
        <v>-1.3234978283233787</v>
      </c>
      <c r="AB552" s="11">
        <v>6.5412919051512669E-2</v>
      </c>
      <c r="AC552" s="10">
        <f t="shared" si="195"/>
        <v>130</v>
      </c>
      <c r="AD552" s="39">
        <f t="shared" si="185"/>
        <v>-0.4753048980538942</v>
      </c>
      <c r="AE552" s="11">
        <v>0.86</v>
      </c>
      <c r="AF552" s="10">
        <f t="shared" si="196"/>
        <v>296</v>
      </c>
      <c r="AG552" s="39">
        <f t="shared" si="186"/>
        <v>0.10782628869610036</v>
      </c>
      <c r="AH552" s="14">
        <v>2.2730000000000001</v>
      </c>
      <c r="AI552" s="10">
        <f t="shared" si="197"/>
        <v>246</v>
      </c>
      <c r="AJ552" s="39">
        <f t="shared" si="187"/>
        <v>-0.21212846976801644</v>
      </c>
      <c r="AK552" s="13">
        <v>134587.72008304371</v>
      </c>
      <c r="AL552" s="44"/>
    </row>
    <row r="553" spans="1:38" x14ac:dyDescent="0.25">
      <c r="A553" t="s">
        <v>1178</v>
      </c>
      <c r="B553" s="5" t="s">
        <v>265</v>
      </c>
      <c r="C553" s="6" t="s">
        <v>63</v>
      </c>
      <c r="D553" s="7" t="s">
        <v>34</v>
      </c>
      <c r="E553" s="42">
        <f t="shared" si="176"/>
        <v>0.83102451008535383</v>
      </c>
      <c r="F553" s="8">
        <v>21.855580786502401</v>
      </c>
      <c r="G553" s="9">
        <f t="shared" si="177"/>
        <v>262</v>
      </c>
      <c r="H553" s="10">
        <f t="shared" si="188"/>
        <v>497</v>
      </c>
      <c r="I553" s="39">
        <f t="shared" si="178"/>
        <v>0.61134077161028655</v>
      </c>
      <c r="J553" s="11">
        <v>0.1969583644976316</v>
      </c>
      <c r="K553" s="10">
        <f t="shared" si="189"/>
        <v>99</v>
      </c>
      <c r="L553" s="39">
        <f t="shared" si="179"/>
        <v>-0.80606391131100996</v>
      </c>
      <c r="M553" s="11">
        <v>7.6812634601579319E-2</v>
      </c>
      <c r="N553" s="10">
        <f t="shared" si="190"/>
        <v>262</v>
      </c>
      <c r="O553" s="39">
        <f t="shared" si="180"/>
        <v>0.28660395565008989</v>
      </c>
      <c r="P553" s="11">
        <v>1.9321766561514197E-2</v>
      </c>
      <c r="Q553" s="10">
        <f t="shared" si="191"/>
        <v>502</v>
      </c>
      <c r="R553" s="39">
        <f t="shared" si="181"/>
        <v>0.56093170477365739</v>
      </c>
      <c r="S553" s="12">
        <v>0</v>
      </c>
      <c r="T553" s="10">
        <f t="shared" si="192"/>
        <v>218</v>
      </c>
      <c r="U553" s="39">
        <f t="shared" si="182"/>
        <v>8.7811923638032752E-2</v>
      </c>
      <c r="V553" s="11">
        <v>5.970664365832614E-2</v>
      </c>
      <c r="W553" s="10">
        <f t="shared" si="193"/>
        <v>168</v>
      </c>
      <c r="X553" s="39">
        <f t="shared" si="183"/>
        <v>-0.61095247532926145</v>
      </c>
      <c r="Y553" s="13">
        <v>63462</v>
      </c>
      <c r="Z553" s="10">
        <f t="shared" si="194"/>
        <v>432</v>
      </c>
      <c r="AA553" s="39">
        <f t="shared" si="184"/>
        <v>0.67661787647296923</v>
      </c>
      <c r="AB553" s="11">
        <v>2.6708918062471707E-2</v>
      </c>
      <c r="AC553" s="10">
        <f t="shared" si="195"/>
        <v>166</v>
      </c>
      <c r="AD553" s="39">
        <f t="shared" si="185"/>
        <v>-0.28588283285387489</v>
      </c>
      <c r="AE553" s="11">
        <v>0.87400000000000011</v>
      </c>
      <c r="AF553" s="10">
        <f t="shared" si="196"/>
        <v>482</v>
      </c>
      <c r="AG553" s="39">
        <f t="shared" si="186"/>
        <v>0.82541836585880624</v>
      </c>
      <c r="AH553" s="14">
        <v>1.6870000000000001</v>
      </c>
      <c r="AI553" s="10">
        <f t="shared" si="197"/>
        <v>327</v>
      </c>
      <c r="AJ553" s="39">
        <f t="shared" si="187"/>
        <v>-0.1671177952231182</v>
      </c>
      <c r="AK553" s="13">
        <v>163156.40679240535</v>
      </c>
      <c r="AL553" s="44"/>
    </row>
    <row r="554" spans="1:38" x14ac:dyDescent="0.25">
      <c r="A554" t="s">
        <v>1179</v>
      </c>
      <c r="B554" s="5" t="s">
        <v>27</v>
      </c>
      <c r="C554" s="6" t="s">
        <v>28</v>
      </c>
      <c r="D554" s="7" t="s">
        <v>20</v>
      </c>
      <c r="E554" s="42">
        <f t="shared" si="176"/>
        <v>-18.019416692890466</v>
      </c>
      <c r="F554" s="8">
        <v>69.628249439483241</v>
      </c>
      <c r="G554" s="9">
        <f t="shared" si="177"/>
        <v>9</v>
      </c>
      <c r="H554" s="10">
        <f t="shared" si="188"/>
        <v>490</v>
      </c>
      <c r="I554" s="39">
        <f t="shared" si="178"/>
        <v>0.55407637565176238</v>
      </c>
      <c r="J554" s="11">
        <v>0.18441616432239338</v>
      </c>
      <c r="K554" s="10">
        <f t="shared" si="189"/>
        <v>38</v>
      </c>
      <c r="L554" s="39">
        <f t="shared" si="179"/>
        <v>-1.5437712271502799</v>
      </c>
      <c r="M554" s="11">
        <v>9.9789085156867921E-2</v>
      </c>
      <c r="N554" s="10">
        <f t="shared" si="190"/>
        <v>22</v>
      </c>
      <c r="O554" s="39">
        <f t="shared" si="180"/>
        <v>-2.427896939846276</v>
      </c>
      <c r="P554" s="11">
        <v>0.12011531069827033</v>
      </c>
      <c r="Q554" s="10">
        <f t="shared" si="191"/>
        <v>12</v>
      </c>
      <c r="R554" s="39">
        <f t="shared" si="181"/>
        <v>-3.4697846194099418</v>
      </c>
      <c r="S554" s="12">
        <v>34.659999999999997</v>
      </c>
      <c r="T554" s="10">
        <f t="shared" si="192"/>
        <v>21</v>
      </c>
      <c r="U554" s="39">
        <f t="shared" si="182"/>
        <v>-2.4974799880362331</v>
      </c>
      <c r="V554" s="11">
        <v>0.20342857142857143</v>
      </c>
      <c r="W554" s="10">
        <f t="shared" si="193"/>
        <v>5</v>
      </c>
      <c r="X554" s="39">
        <f t="shared" si="183"/>
        <v>-1.7711413164720657</v>
      </c>
      <c r="Y554" s="13">
        <v>30974</v>
      </c>
      <c r="Z554" s="10">
        <f t="shared" si="194"/>
        <v>1</v>
      </c>
      <c r="AA554" s="39">
        <f t="shared" si="184"/>
        <v>-6.5647554410766293</v>
      </c>
      <c r="AB554" s="11">
        <v>0.16683587140439932</v>
      </c>
      <c r="AC554" s="10">
        <f t="shared" si="195"/>
        <v>62</v>
      </c>
      <c r="AD554" s="39">
        <f t="shared" si="185"/>
        <v>-1.1247519787396683</v>
      </c>
      <c r="AE554" s="11">
        <v>0.81200000000000006</v>
      </c>
      <c r="AF554" s="10">
        <f t="shared" si="196"/>
        <v>311</v>
      </c>
      <c r="AG554" s="39">
        <f t="shared" si="186"/>
        <v>0.14456308445528357</v>
      </c>
      <c r="AH554" s="14">
        <v>2.2429999999999999</v>
      </c>
      <c r="AI554" s="10">
        <f t="shared" si="197"/>
        <v>516</v>
      </c>
      <c r="AJ554" s="39">
        <f t="shared" si="187"/>
        <v>0.19070612980463683</v>
      </c>
      <c r="AK554" s="13">
        <v>390270.52393444075</v>
      </c>
      <c r="AL554" s="44"/>
    </row>
    <row r="555" spans="1:38" x14ac:dyDescent="0.25">
      <c r="A555" t="s">
        <v>1180</v>
      </c>
      <c r="B555" s="5" t="s">
        <v>136</v>
      </c>
      <c r="C555" s="6" t="s">
        <v>28</v>
      </c>
      <c r="D555" s="7" t="s">
        <v>20</v>
      </c>
      <c r="E555" s="42">
        <f t="shared" si="176"/>
        <v>-9.3292559579440599</v>
      </c>
      <c r="F555" s="8">
        <v>47.604777157773391</v>
      </c>
      <c r="G555" s="9">
        <f t="shared" si="177"/>
        <v>38</v>
      </c>
      <c r="H555" s="10">
        <f t="shared" si="188"/>
        <v>121</v>
      </c>
      <c r="I555" s="39">
        <f t="shared" si="178"/>
        <v>-0.44118399216048554</v>
      </c>
      <c r="J555" s="11">
        <v>-3.3568406205923829E-2</v>
      </c>
      <c r="K555" s="10">
        <f t="shared" si="189"/>
        <v>223</v>
      </c>
      <c r="L555" s="39">
        <f t="shared" si="179"/>
        <v>-9.825725849651526E-2</v>
      </c>
      <c r="M555" s="11">
        <v>5.476746274016879E-2</v>
      </c>
      <c r="N555" s="10">
        <f t="shared" si="190"/>
        <v>35</v>
      </c>
      <c r="O555" s="39">
        <f t="shared" si="180"/>
        <v>-1.8173722434122384</v>
      </c>
      <c r="P555" s="11">
        <v>9.7445600756859041E-2</v>
      </c>
      <c r="Q555" s="10">
        <f t="shared" si="191"/>
        <v>117</v>
      </c>
      <c r="R555" s="39">
        <f t="shared" si="181"/>
        <v>-0.19846176311205832</v>
      </c>
      <c r="S555" s="12">
        <v>6.53</v>
      </c>
      <c r="T555" s="10">
        <f t="shared" si="192"/>
        <v>48</v>
      </c>
      <c r="U555" s="39">
        <f t="shared" si="182"/>
        <v>-1.5271497259647984</v>
      </c>
      <c r="V555" s="11">
        <v>0.14948582894406823</v>
      </c>
      <c r="W555" s="10">
        <f t="shared" si="193"/>
        <v>30</v>
      </c>
      <c r="X555" s="39">
        <f t="shared" si="183"/>
        <v>-1.3176434682304852</v>
      </c>
      <c r="Y555" s="13">
        <v>43673</v>
      </c>
      <c r="Z555" s="10">
        <f t="shared" si="194"/>
        <v>3</v>
      </c>
      <c r="AA555" s="39">
        <f t="shared" si="184"/>
        <v>-4.6172338814938314</v>
      </c>
      <c r="AB555" s="11">
        <v>0.12914961346066395</v>
      </c>
      <c r="AC555" s="10">
        <f t="shared" si="195"/>
        <v>175</v>
      </c>
      <c r="AD555" s="39">
        <f t="shared" si="185"/>
        <v>-0.21823209528244142</v>
      </c>
      <c r="AE555" s="11">
        <v>0.879</v>
      </c>
      <c r="AF555" s="10">
        <f t="shared" si="196"/>
        <v>533</v>
      </c>
      <c r="AG555" s="39">
        <f t="shared" si="186"/>
        <v>1.3360598269114485</v>
      </c>
      <c r="AH555" s="14">
        <v>1.27</v>
      </c>
      <c r="AI555" s="10">
        <f t="shared" si="197"/>
        <v>536</v>
      </c>
      <c r="AJ555" s="39">
        <f t="shared" si="187"/>
        <v>0.67073030195272609</v>
      </c>
      <c r="AK555" s="13">
        <v>694946.25531767181</v>
      </c>
      <c r="AL555" s="44"/>
    </row>
    <row r="556" spans="1:38" x14ac:dyDescent="0.25">
      <c r="A556" t="s">
        <v>1181</v>
      </c>
      <c r="B556" s="5" t="s">
        <v>128</v>
      </c>
      <c r="C556" s="6" t="s">
        <v>44</v>
      </c>
      <c r="D556" s="7" t="s">
        <v>20</v>
      </c>
      <c r="E556" s="42">
        <f t="shared" si="176"/>
        <v>-3.6353356836989525</v>
      </c>
      <c r="F556" s="8">
        <v>33.174676362304488</v>
      </c>
      <c r="G556" s="9">
        <f t="shared" si="177"/>
        <v>100</v>
      </c>
      <c r="H556" s="10">
        <f t="shared" si="188"/>
        <v>68</v>
      </c>
      <c r="I556" s="39">
        <f t="shared" si="178"/>
        <v>-0.63162469083813588</v>
      </c>
      <c r="J556" s="11">
        <v>-7.5279234100752213E-2</v>
      </c>
      <c r="K556" s="10">
        <f t="shared" si="189"/>
        <v>433</v>
      </c>
      <c r="L556" s="39">
        <f t="shared" si="179"/>
        <v>0.71022210544125441</v>
      </c>
      <c r="M556" s="11">
        <v>2.9586763387399136E-2</v>
      </c>
      <c r="N556" s="10">
        <f t="shared" si="190"/>
        <v>68</v>
      </c>
      <c r="O556" s="39">
        <f t="shared" si="180"/>
        <v>-0.8743957949016995</v>
      </c>
      <c r="P556" s="11">
        <v>6.2431451953092042E-2</v>
      </c>
      <c r="Q556" s="10">
        <f t="shared" si="191"/>
        <v>60</v>
      </c>
      <c r="R556" s="39">
        <f t="shared" si="181"/>
        <v>-0.82179238912544827</v>
      </c>
      <c r="S556" s="12">
        <v>11.89</v>
      </c>
      <c r="T556" s="10">
        <f t="shared" si="192"/>
        <v>126</v>
      </c>
      <c r="U556" s="39">
        <f t="shared" si="182"/>
        <v>-0.39221675786007965</v>
      </c>
      <c r="V556" s="11">
        <v>8.6392468643265122E-2</v>
      </c>
      <c r="W556" s="10">
        <f t="shared" si="193"/>
        <v>187</v>
      </c>
      <c r="X556" s="39">
        <f t="shared" si="183"/>
        <v>-0.57099152626379734</v>
      </c>
      <c r="Y556" s="13">
        <v>64581</v>
      </c>
      <c r="Z556" s="10">
        <f t="shared" si="194"/>
        <v>114</v>
      </c>
      <c r="AA556" s="39">
        <f t="shared" si="184"/>
        <v>-0.63035527570488359</v>
      </c>
      <c r="AB556" s="11">
        <v>5.2000000000000005E-2</v>
      </c>
      <c r="AC556" s="10">
        <f t="shared" si="195"/>
        <v>230</v>
      </c>
      <c r="AD556" s="39">
        <f t="shared" si="185"/>
        <v>1.1780412460435879E-2</v>
      </c>
      <c r="AE556" s="11">
        <v>0.89599999999999991</v>
      </c>
      <c r="AF556" s="10">
        <f t="shared" si="196"/>
        <v>41</v>
      </c>
      <c r="AG556" s="39">
        <f t="shared" si="186"/>
        <v>-1.1865334818857767</v>
      </c>
      <c r="AH556" s="14">
        <v>3.33</v>
      </c>
      <c r="AI556" s="10">
        <f t="shared" si="197"/>
        <v>46</v>
      </c>
      <c r="AJ556" s="39">
        <f t="shared" si="187"/>
        <v>-0.32152134193126242</v>
      </c>
      <c r="AK556" s="13">
        <v>65155.063837209847</v>
      </c>
      <c r="AL556" s="44">
        <v>1</v>
      </c>
    </row>
    <row r="557" spans="1:38" x14ac:dyDescent="0.25">
      <c r="A557" t="s">
        <v>1182</v>
      </c>
      <c r="B557" s="5" t="s">
        <v>135</v>
      </c>
      <c r="C557" s="6" t="s">
        <v>61</v>
      </c>
      <c r="D557" s="7" t="s">
        <v>39</v>
      </c>
      <c r="E557" s="42">
        <f t="shared" si="176"/>
        <v>-5.5147109871852589</v>
      </c>
      <c r="F557" s="8">
        <v>37.937576746507332</v>
      </c>
      <c r="G557" s="9">
        <f t="shared" si="177"/>
        <v>71</v>
      </c>
      <c r="H557" s="10">
        <f t="shared" si="188"/>
        <v>83</v>
      </c>
      <c r="I557" s="39">
        <f t="shared" si="178"/>
        <v>-0.58841209480357992</v>
      </c>
      <c r="J557" s="11">
        <v>-6.5814696485622992E-2</v>
      </c>
      <c r="K557" s="10">
        <f t="shared" si="189"/>
        <v>538</v>
      </c>
      <c r="L557" s="39">
        <f t="shared" si="179"/>
        <v>1.3522910794574514</v>
      </c>
      <c r="M557" s="11">
        <v>9.5890410958904115E-3</v>
      </c>
      <c r="N557" s="10">
        <f t="shared" si="190"/>
        <v>213</v>
      </c>
      <c r="O557" s="39">
        <f t="shared" si="180"/>
        <v>0.13647546623758494</v>
      </c>
      <c r="P557" s="11">
        <v>2.4896265560165973E-2</v>
      </c>
      <c r="Q557" s="10">
        <f t="shared" si="191"/>
        <v>196</v>
      </c>
      <c r="R557" s="39">
        <f t="shared" si="181"/>
        <v>0.17018713324287568</v>
      </c>
      <c r="S557" s="12">
        <v>3.36</v>
      </c>
      <c r="T557" s="10">
        <f t="shared" si="192"/>
        <v>127</v>
      </c>
      <c r="U557" s="39">
        <f t="shared" si="182"/>
        <v>-0.38403271265732492</v>
      </c>
      <c r="V557" s="11">
        <v>8.59375E-2</v>
      </c>
      <c r="W557" s="10">
        <f t="shared" si="193"/>
        <v>142</v>
      </c>
      <c r="X557" s="39">
        <f t="shared" si="183"/>
        <v>-0.69365985516448481</v>
      </c>
      <c r="Y557" s="13">
        <v>61146</v>
      </c>
      <c r="Z557" s="10">
        <f t="shared" si="194"/>
        <v>33</v>
      </c>
      <c r="AA557" s="39">
        <f t="shared" si="184"/>
        <v>-1.6609257207160617</v>
      </c>
      <c r="AB557" s="11">
        <v>7.1942446043165464E-2</v>
      </c>
      <c r="AC557" s="10">
        <f t="shared" si="195"/>
        <v>226</v>
      </c>
      <c r="AD557" s="39">
        <f t="shared" si="185"/>
        <v>-1.7497350538496069E-3</v>
      </c>
      <c r="AE557" s="11">
        <v>0.89500000000000002</v>
      </c>
      <c r="AF557" s="10">
        <f t="shared" si="196"/>
        <v>1</v>
      </c>
      <c r="AG557" s="39">
        <f t="shared" si="186"/>
        <v>-12.681476874934104</v>
      </c>
      <c r="AH557" s="14">
        <v>12.717000000000001</v>
      </c>
      <c r="AI557" s="10">
        <f t="shared" si="197"/>
        <v>3</v>
      </c>
      <c r="AJ557" s="39">
        <f t="shared" si="187"/>
        <v>-0.40642436201576476</v>
      </c>
      <c r="AK557" s="13">
        <v>11266.340639931825</v>
      </c>
      <c r="AL557" s="44"/>
    </row>
    <row r="558" spans="1:38" x14ac:dyDescent="0.25">
      <c r="A558" t="s">
        <v>1183</v>
      </c>
      <c r="B558" s="5" t="s">
        <v>232</v>
      </c>
      <c r="C558" s="6" t="s">
        <v>19</v>
      </c>
      <c r="D558" s="7" t="s">
        <v>20</v>
      </c>
      <c r="E558" s="42">
        <f t="shared" si="176"/>
        <v>-3.3502939266537402</v>
      </c>
      <c r="F558" s="8">
        <v>32.452295105284641</v>
      </c>
      <c r="G558" s="9">
        <f t="shared" si="177"/>
        <v>104</v>
      </c>
      <c r="H558" s="10">
        <f t="shared" si="188"/>
        <v>420</v>
      </c>
      <c r="I558" s="39">
        <f t="shared" si="178"/>
        <v>0.21095353329247779</v>
      </c>
      <c r="J558" s="11">
        <v>0.10926448758622698</v>
      </c>
      <c r="K558" s="10">
        <f t="shared" si="189"/>
        <v>123</v>
      </c>
      <c r="L558" s="39">
        <f t="shared" si="179"/>
        <v>-0.60376701983993852</v>
      </c>
      <c r="M558" s="11">
        <v>7.0511945392491462E-2</v>
      </c>
      <c r="N558" s="10">
        <f t="shared" si="190"/>
        <v>91</v>
      </c>
      <c r="O558" s="39">
        <f t="shared" si="180"/>
        <v>-0.6262484984669191</v>
      </c>
      <c r="P558" s="11">
        <v>5.321736566669124E-2</v>
      </c>
      <c r="Q558" s="10">
        <f t="shared" si="191"/>
        <v>64</v>
      </c>
      <c r="R558" s="39">
        <f t="shared" si="181"/>
        <v>-0.69852178024966582</v>
      </c>
      <c r="S558" s="12">
        <v>10.83</v>
      </c>
      <c r="T558" s="10">
        <f t="shared" si="192"/>
        <v>166</v>
      </c>
      <c r="U558" s="39">
        <f t="shared" si="182"/>
        <v>-0.14428901894389379</v>
      </c>
      <c r="V558" s="11">
        <v>7.2609633357296907E-2</v>
      </c>
      <c r="W558" s="10">
        <f t="shared" si="193"/>
        <v>209</v>
      </c>
      <c r="X558" s="39">
        <f t="shared" si="183"/>
        <v>-0.47896349611035588</v>
      </c>
      <c r="Y558" s="13">
        <v>67158</v>
      </c>
      <c r="Z558" s="10">
        <f t="shared" si="194"/>
        <v>121</v>
      </c>
      <c r="AA558" s="39">
        <f t="shared" si="184"/>
        <v>-0.57867804199039763</v>
      </c>
      <c r="AB558" s="11">
        <v>5.0999999999999997E-2</v>
      </c>
      <c r="AC558" s="10">
        <f t="shared" si="195"/>
        <v>150</v>
      </c>
      <c r="AD558" s="39">
        <f t="shared" si="185"/>
        <v>-0.39412401296817229</v>
      </c>
      <c r="AE558" s="11">
        <v>0.86599999999999999</v>
      </c>
      <c r="AF558" s="10">
        <f t="shared" si="196"/>
        <v>54</v>
      </c>
      <c r="AG558" s="39">
        <f t="shared" si="186"/>
        <v>-1.0236670206867327</v>
      </c>
      <c r="AH558" s="14">
        <v>3.1970000000000001</v>
      </c>
      <c r="AI558" s="10">
        <f t="shared" si="197"/>
        <v>82</v>
      </c>
      <c r="AJ558" s="39">
        <f t="shared" si="187"/>
        <v>-0.30139580446314873</v>
      </c>
      <c r="AK558" s="13">
        <v>77928.926495289634</v>
      </c>
      <c r="AL558" s="44">
        <v>1</v>
      </c>
    </row>
    <row r="559" spans="1:38" x14ac:dyDescent="0.25">
      <c r="A559" t="s">
        <v>1184</v>
      </c>
      <c r="B559" s="5" t="s">
        <v>35</v>
      </c>
      <c r="C559" s="6" t="s">
        <v>28</v>
      </c>
      <c r="D559" s="7" t="s">
        <v>20</v>
      </c>
      <c r="E559" s="42">
        <f t="shared" si="176"/>
        <v>-19.847910469237789</v>
      </c>
      <c r="F559" s="8">
        <v>74.26220078157111</v>
      </c>
      <c r="G559" s="9">
        <f t="shared" si="177"/>
        <v>4</v>
      </c>
      <c r="H559" s="10">
        <f t="shared" si="188"/>
        <v>203</v>
      </c>
      <c r="I559" s="39">
        <f t="shared" si="178"/>
        <v>-0.25894214326493448</v>
      </c>
      <c r="J559" s="11">
        <v>6.3466878222926404E-3</v>
      </c>
      <c r="K559" s="10">
        <f t="shared" si="189"/>
        <v>45</v>
      </c>
      <c r="L559" s="39">
        <f t="shared" si="179"/>
        <v>-1.4065025332852654</v>
      </c>
      <c r="M559" s="11">
        <v>9.5513748191027495E-2</v>
      </c>
      <c r="N559" s="10">
        <f t="shared" si="190"/>
        <v>3</v>
      </c>
      <c r="O559" s="39">
        <f t="shared" si="180"/>
        <v>-4.4204236595270316</v>
      </c>
      <c r="P559" s="11">
        <v>0.19410085632730734</v>
      </c>
      <c r="Q559" s="10">
        <f t="shared" si="191"/>
        <v>18</v>
      </c>
      <c r="R559" s="39">
        <f t="shared" si="181"/>
        <v>-2.6848066855311394</v>
      </c>
      <c r="S559" s="12">
        <v>27.91</v>
      </c>
      <c r="T559" s="10">
        <f t="shared" si="192"/>
        <v>2</v>
      </c>
      <c r="U559" s="39">
        <f t="shared" si="182"/>
        <v>-5.0248726660469547</v>
      </c>
      <c r="V559" s="11">
        <v>0.34393175649476543</v>
      </c>
      <c r="W559" s="10">
        <f t="shared" si="193"/>
        <v>14</v>
      </c>
      <c r="X559" s="39">
        <f t="shared" si="183"/>
        <v>-1.5671583485883027</v>
      </c>
      <c r="Y559" s="13">
        <v>36686</v>
      </c>
      <c r="Z559" s="10">
        <f t="shared" si="194"/>
        <v>42</v>
      </c>
      <c r="AA559" s="39">
        <f t="shared" si="184"/>
        <v>-1.4782154162518157</v>
      </c>
      <c r="AB559" s="11">
        <v>6.840684068406841E-2</v>
      </c>
      <c r="AC559" s="10">
        <f t="shared" si="195"/>
        <v>2</v>
      </c>
      <c r="AD559" s="39">
        <f t="shared" si="185"/>
        <v>-4.4125778247114047</v>
      </c>
      <c r="AE559" s="11">
        <v>0.56899999999999995</v>
      </c>
      <c r="AF559" s="10">
        <f t="shared" si="196"/>
        <v>504</v>
      </c>
      <c r="AG559" s="39">
        <f t="shared" si="186"/>
        <v>0.94787435172274936</v>
      </c>
      <c r="AH559" s="14">
        <v>1.587</v>
      </c>
      <c r="AI559" s="10">
        <f t="shared" si="197"/>
        <v>45</v>
      </c>
      <c r="AJ559" s="39">
        <f t="shared" si="187"/>
        <v>-0.32185314949711064</v>
      </c>
      <c r="AK559" s="13">
        <v>64944.46254113155</v>
      </c>
      <c r="AL559" s="44"/>
    </row>
    <row r="560" spans="1:38" x14ac:dyDescent="0.25">
      <c r="A560" t="s">
        <v>1185</v>
      </c>
      <c r="B560" s="5" t="s">
        <v>302</v>
      </c>
      <c r="C560" s="6" t="s">
        <v>49</v>
      </c>
      <c r="D560" s="7" t="s">
        <v>39</v>
      </c>
      <c r="E560" s="42">
        <f t="shared" si="176"/>
        <v>2.6311426563398743E-2</v>
      </c>
      <c r="F560" s="8">
        <v>23.89496496249421</v>
      </c>
      <c r="G560" s="9">
        <f t="shared" si="177"/>
        <v>228</v>
      </c>
      <c r="H560" s="10">
        <f t="shared" si="188"/>
        <v>284</v>
      </c>
      <c r="I560" s="39">
        <f t="shared" si="178"/>
        <v>-0.11200577878950727</v>
      </c>
      <c r="J560" s="11">
        <v>3.852908083325457E-2</v>
      </c>
      <c r="K560" s="10">
        <f t="shared" si="189"/>
        <v>287</v>
      </c>
      <c r="L560" s="39">
        <f t="shared" si="179"/>
        <v>0.14166072509546979</v>
      </c>
      <c r="M560" s="11">
        <v>4.7295036252091464E-2</v>
      </c>
      <c r="N560" s="10">
        <f t="shared" si="190"/>
        <v>189</v>
      </c>
      <c r="O560" s="39">
        <f t="shared" si="180"/>
        <v>4.0138506027862307E-2</v>
      </c>
      <c r="P560" s="11">
        <v>2.8473403319453406E-2</v>
      </c>
      <c r="Q560" s="10">
        <f t="shared" si="191"/>
        <v>246</v>
      </c>
      <c r="R560" s="39">
        <f t="shared" si="181"/>
        <v>0.3004353237531362</v>
      </c>
      <c r="S560" s="12">
        <v>2.2400000000000002</v>
      </c>
      <c r="T560" s="10">
        <f t="shared" si="192"/>
        <v>240</v>
      </c>
      <c r="U560" s="39">
        <f t="shared" si="182"/>
        <v>0.1721046013119199</v>
      </c>
      <c r="V560" s="11">
        <v>5.5020632737276476E-2</v>
      </c>
      <c r="W560" s="10">
        <f t="shared" si="193"/>
        <v>292</v>
      </c>
      <c r="X560" s="39">
        <f t="shared" si="183"/>
        <v>-0.11738654411051307</v>
      </c>
      <c r="Y560" s="13">
        <v>77283</v>
      </c>
      <c r="Z560" s="10">
        <f t="shared" si="194"/>
        <v>258</v>
      </c>
      <c r="AA560" s="39">
        <f t="shared" si="184"/>
        <v>9.3125996297913821E-2</v>
      </c>
      <c r="AB560" s="11">
        <v>3.7999999999999999E-2</v>
      </c>
      <c r="AC560" s="10">
        <f t="shared" si="195"/>
        <v>150</v>
      </c>
      <c r="AD560" s="39">
        <f t="shared" si="185"/>
        <v>-0.39412401296817229</v>
      </c>
      <c r="AE560" s="11">
        <v>0.86599999999999999</v>
      </c>
      <c r="AF560" s="10">
        <f t="shared" si="196"/>
        <v>229</v>
      </c>
      <c r="AG560" s="39">
        <f t="shared" si="186"/>
        <v>-9.3001528120765731E-2</v>
      </c>
      <c r="AH560" s="14">
        <v>2.4369999999999998</v>
      </c>
      <c r="AI560" s="10">
        <f t="shared" si="197"/>
        <v>254</v>
      </c>
      <c r="AJ560" s="39">
        <f t="shared" si="187"/>
        <v>-0.20858319318018953</v>
      </c>
      <c r="AK560" s="13">
        <v>136837.93955119743</v>
      </c>
      <c r="AL560" s="44">
        <v>1</v>
      </c>
    </row>
    <row r="561" spans="1:39" x14ac:dyDescent="0.25">
      <c r="A561" t="s">
        <v>1186</v>
      </c>
      <c r="B561" s="5" t="s">
        <v>69</v>
      </c>
      <c r="C561" s="6" t="s">
        <v>47</v>
      </c>
      <c r="D561" s="7" t="s">
        <v>20</v>
      </c>
      <c r="E561" s="42">
        <f t="shared" si="176"/>
        <v>-7.0697853581203951</v>
      </c>
      <c r="F561" s="8">
        <v>41.878601354551996</v>
      </c>
      <c r="G561" s="9">
        <f t="shared" si="177"/>
        <v>52</v>
      </c>
      <c r="H561" s="10">
        <f t="shared" si="188"/>
        <v>146</v>
      </c>
      <c r="I561" s="39">
        <f t="shared" si="178"/>
        <v>-0.38672440013058978</v>
      </c>
      <c r="J561" s="11">
        <v>-2.1640521640521659E-2</v>
      </c>
      <c r="K561" s="10">
        <f t="shared" si="189"/>
        <v>203</v>
      </c>
      <c r="L561" s="39">
        <f t="shared" si="179"/>
        <v>-0.1792275856434454</v>
      </c>
      <c r="M561" s="11">
        <v>5.7289344627730721E-2</v>
      </c>
      <c r="N561" s="10">
        <f t="shared" si="190"/>
        <v>45</v>
      </c>
      <c r="O561" s="39">
        <f t="shared" si="180"/>
        <v>-1.6065996861035632</v>
      </c>
      <c r="P561" s="11">
        <v>8.9619295341688346E-2</v>
      </c>
      <c r="Q561" s="10">
        <f t="shared" si="191"/>
        <v>38</v>
      </c>
      <c r="R561" s="39">
        <f t="shared" si="181"/>
        <v>-1.5614160423801422</v>
      </c>
      <c r="S561" s="12">
        <v>18.25</v>
      </c>
      <c r="T561" s="10">
        <f t="shared" si="192"/>
        <v>64</v>
      </c>
      <c r="U561" s="39">
        <f t="shared" si="182"/>
        <v>-1.0604094667453161</v>
      </c>
      <c r="V561" s="11">
        <v>0.1235387358827026</v>
      </c>
      <c r="W561" s="10">
        <f t="shared" si="193"/>
        <v>74</v>
      </c>
      <c r="X561" s="39">
        <f t="shared" si="183"/>
        <v>-0.96442296134352756</v>
      </c>
      <c r="Y561" s="13">
        <v>53564</v>
      </c>
      <c r="Z561" s="10">
        <f t="shared" si="194"/>
        <v>131</v>
      </c>
      <c r="AA561" s="39">
        <f t="shared" si="184"/>
        <v>-0.54003181101371489</v>
      </c>
      <c r="AB561" s="11">
        <v>5.0252161383285303E-2</v>
      </c>
      <c r="AC561" s="10">
        <f t="shared" si="195"/>
        <v>121</v>
      </c>
      <c r="AD561" s="39">
        <f t="shared" si="185"/>
        <v>-0.55648578313961461</v>
      </c>
      <c r="AE561" s="11">
        <v>0.85400000000000009</v>
      </c>
      <c r="AF561" s="10">
        <f t="shared" si="196"/>
        <v>8</v>
      </c>
      <c r="AG561" s="39">
        <f t="shared" si="186"/>
        <v>-2.2396549603156868</v>
      </c>
      <c r="AH561" s="14">
        <v>4.1900000000000004</v>
      </c>
      <c r="AI561" s="10">
        <f t="shared" si="197"/>
        <v>52</v>
      </c>
      <c r="AJ561" s="39">
        <f t="shared" si="187"/>
        <v>-0.31607148348834385</v>
      </c>
      <c r="AK561" s="13">
        <v>68614.138824206588</v>
      </c>
      <c r="AL561" s="44">
        <v>1</v>
      </c>
    </row>
    <row r="562" spans="1:39" ht="22.5" x14ac:dyDescent="0.25">
      <c r="A562" t="s">
        <v>1187</v>
      </c>
      <c r="B562" s="5" t="s">
        <v>278</v>
      </c>
      <c r="C562" s="6" t="s">
        <v>47</v>
      </c>
      <c r="D562" s="7" t="s">
        <v>20</v>
      </c>
      <c r="E562" s="42">
        <f t="shared" si="176"/>
        <v>0.59557631505679298</v>
      </c>
      <c r="F562" s="8">
        <v>22.452277091110179</v>
      </c>
      <c r="G562" s="9">
        <f t="shared" si="177"/>
        <v>258</v>
      </c>
      <c r="H562" s="10">
        <f t="shared" si="188"/>
        <v>117</v>
      </c>
      <c r="I562" s="39">
        <f t="shared" si="178"/>
        <v>-0.45812402844269517</v>
      </c>
      <c r="J562" s="11">
        <v>-3.7278657968313089E-2</v>
      </c>
      <c r="K562" s="10">
        <f t="shared" si="189"/>
        <v>360</v>
      </c>
      <c r="L562" s="39">
        <f t="shared" si="179"/>
        <v>0.44910995294465861</v>
      </c>
      <c r="M562" s="11">
        <v>3.7719298245614034E-2</v>
      </c>
      <c r="N562" s="10">
        <f t="shared" si="190"/>
        <v>180</v>
      </c>
      <c r="O562" s="39">
        <f t="shared" si="180"/>
        <v>-3.1842185886855586E-3</v>
      </c>
      <c r="P562" s="11">
        <v>3.00820419325433E-2</v>
      </c>
      <c r="Q562" s="10">
        <f t="shared" si="191"/>
        <v>197</v>
      </c>
      <c r="R562" s="39">
        <f t="shared" si="181"/>
        <v>0.17716471487735391</v>
      </c>
      <c r="S562" s="12">
        <v>3.3</v>
      </c>
      <c r="T562" s="10">
        <f t="shared" si="192"/>
        <v>250</v>
      </c>
      <c r="U562" s="39">
        <f t="shared" si="182"/>
        <v>0.20166574599893855</v>
      </c>
      <c r="V562" s="11">
        <v>5.3377265238879736E-2</v>
      </c>
      <c r="W562" s="10">
        <f t="shared" si="193"/>
        <v>331</v>
      </c>
      <c r="X562" s="39">
        <f t="shared" si="183"/>
        <v>4.8242483383340862E-2</v>
      </c>
      <c r="Y562" s="13">
        <v>81921</v>
      </c>
      <c r="Z562" s="10">
        <f t="shared" si="194"/>
        <v>375</v>
      </c>
      <c r="AA562" s="39">
        <f t="shared" si="184"/>
        <v>0.45800723766317597</v>
      </c>
      <c r="AB562" s="11">
        <v>3.0939226519337018E-2</v>
      </c>
      <c r="AC562" s="10">
        <f t="shared" si="195"/>
        <v>249</v>
      </c>
      <c r="AD562" s="39">
        <f t="shared" si="185"/>
        <v>7.9431150031870817E-2</v>
      </c>
      <c r="AE562" s="11">
        <v>0.90099999999999991</v>
      </c>
      <c r="AF562" s="10">
        <f t="shared" si="196"/>
        <v>42</v>
      </c>
      <c r="AG562" s="39">
        <f t="shared" si="186"/>
        <v>-1.1779615628753006</v>
      </c>
      <c r="AH562" s="14">
        <v>3.323</v>
      </c>
      <c r="AI562" s="10">
        <f t="shared" si="197"/>
        <v>120</v>
      </c>
      <c r="AJ562" s="39">
        <f t="shared" si="187"/>
        <v>-0.27602755486346919</v>
      </c>
      <c r="AK562" s="13">
        <v>94030.386482413494</v>
      </c>
      <c r="AL562" s="44"/>
    </row>
    <row r="563" spans="1:39" x14ac:dyDescent="0.25">
      <c r="A563" t="s">
        <v>1188</v>
      </c>
      <c r="B563" s="5" t="s">
        <v>568</v>
      </c>
      <c r="C563" s="6" t="s">
        <v>93</v>
      </c>
      <c r="D563" s="7" t="s">
        <v>34</v>
      </c>
      <c r="E563" s="42">
        <f t="shared" si="176"/>
        <v>7.7121160874105321</v>
      </c>
      <c r="F563" s="8">
        <v>4.4168320402673089</v>
      </c>
      <c r="G563" s="9">
        <f t="shared" si="177"/>
        <v>561</v>
      </c>
      <c r="H563" s="10">
        <f t="shared" si="188"/>
        <v>342</v>
      </c>
      <c r="I563" s="39">
        <f t="shared" si="178"/>
        <v>9.0251386079111279E-3</v>
      </c>
      <c r="J563" s="11">
        <v>6.5037593984962339E-2</v>
      </c>
      <c r="K563" s="10">
        <f t="shared" si="189"/>
        <v>507</v>
      </c>
      <c r="L563" s="39">
        <f t="shared" si="179"/>
        <v>1.0859214668257393</v>
      </c>
      <c r="M563" s="11">
        <v>1.7885323513940031E-2</v>
      </c>
      <c r="N563" s="10">
        <f t="shared" si="190"/>
        <v>472</v>
      </c>
      <c r="O563" s="39">
        <f t="shared" si="180"/>
        <v>0.70544611058938356</v>
      </c>
      <c r="P563" s="11">
        <v>3.7695207323640281E-3</v>
      </c>
      <c r="Q563" s="10">
        <f t="shared" si="191"/>
        <v>479</v>
      </c>
      <c r="R563" s="39">
        <f t="shared" si="181"/>
        <v>0.54116189014263572</v>
      </c>
      <c r="S563" s="12">
        <v>0.17</v>
      </c>
      <c r="T563" s="10">
        <f t="shared" si="192"/>
        <v>530</v>
      </c>
      <c r="U563" s="39">
        <f t="shared" si="182"/>
        <v>0.91381992462870343</v>
      </c>
      <c r="V563" s="11">
        <v>1.3787085514834206E-2</v>
      </c>
      <c r="W563" s="10">
        <f t="shared" si="193"/>
        <v>552</v>
      </c>
      <c r="X563" s="39">
        <f t="shared" si="183"/>
        <v>2.5141437290664173</v>
      </c>
      <c r="Y563" s="13">
        <v>150972</v>
      </c>
      <c r="Z563" s="10">
        <f t="shared" si="194"/>
        <v>546</v>
      </c>
      <c r="AA563" s="39">
        <f t="shared" si="184"/>
        <v>1.3639410181856779</v>
      </c>
      <c r="AB563" s="11">
        <v>1.3408609738884969E-2</v>
      </c>
      <c r="AC563" s="10">
        <f t="shared" si="195"/>
        <v>545</v>
      </c>
      <c r="AD563" s="39">
        <f t="shared" si="185"/>
        <v>1.148312803660543</v>
      </c>
      <c r="AE563" s="11">
        <v>0.98</v>
      </c>
      <c r="AF563" s="10">
        <f t="shared" si="196"/>
        <v>482</v>
      </c>
      <c r="AG563" s="39">
        <f t="shared" si="186"/>
        <v>0.82541836585880624</v>
      </c>
      <c r="AH563" s="14">
        <v>1.6870000000000001</v>
      </c>
      <c r="AI563" s="10">
        <f t="shared" si="197"/>
        <v>514</v>
      </c>
      <c r="AJ563" s="39">
        <f t="shared" si="187"/>
        <v>0.18079747325622936</v>
      </c>
      <c r="AK563" s="13">
        <v>383981.40901882784</v>
      </c>
      <c r="AL563" s="44"/>
    </row>
    <row r="564" spans="1:39" x14ac:dyDescent="0.25">
      <c r="A564" t="s">
        <v>1189</v>
      </c>
      <c r="B564" s="5" t="s">
        <v>226</v>
      </c>
      <c r="C564" s="6" t="s">
        <v>33</v>
      </c>
      <c r="D564" s="7" t="s">
        <v>34</v>
      </c>
      <c r="E564" s="42">
        <f t="shared" si="176"/>
        <v>6.3972852686272424E-2</v>
      </c>
      <c r="F564" s="8">
        <v>23.79951961923706</v>
      </c>
      <c r="G564" s="9">
        <f t="shared" si="177"/>
        <v>232</v>
      </c>
      <c r="H564" s="10">
        <f t="shared" si="188"/>
        <v>177</v>
      </c>
      <c r="I564" s="39">
        <f t="shared" si="178"/>
        <v>-0.31797801910243045</v>
      </c>
      <c r="J564" s="11">
        <v>-6.5835065835065931E-3</v>
      </c>
      <c r="K564" s="10">
        <f t="shared" si="189"/>
        <v>194</v>
      </c>
      <c r="L564" s="39">
        <f t="shared" si="179"/>
        <v>-0.21310048765247788</v>
      </c>
      <c r="M564" s="11">
        <v>5.8344341699691764E-2</v>
      </c>
      <c r="N564" s="10">
        <f t="shared" si="190"/>
        <v>361</v>
      </c>
      <c r="O564" s="39">
        <f t="shared" si="180"/>
        <v>0.47953200872307555</v>
      </c>
      <c r="P564" s="11">
        <v>1.2158054711246201E-2</v>
      </c>
      <c r="Q564" s="10">
        <f t="shared" si="191"/>
        <v>231</v>
      </c>
      <c r="R564" s="39">
        <f t="shared" si="181"/>
        <v>0.26089569449109284</v>
      </c>
      <c r="S564" s="12">
        <v>2.58</v>
      </c>
      <c r="T564" s="10">
        <f t="shared" si="192"/>
        <v>137</v>
      </c>
      <c r="U564" s="39">
        <f t="shared" si="182"/>
        <v>-0.31100675341226647</v>
      </c>
      <c r="V564" s="11">
        <v>8.187783014508826E-2</v>
      </c>
      <c r="W564" s="10">
        <f t="shared" si="193"/>
        <v>182</v>
      </c>
      <c r="X564" s="39">
        <f t="shared" si="183"/>
        <v>-0.57806236443623871</v>
      </c>
      <c r="Y564" s="13">
        <v>64383</v>
      </c>
      <c r="Z564" s="10">
        <f t="shared" si="194"/>
        <v>313</v>
      </c>
      <c r="AA564" s="39">
        <f t="shared" si="184"/>
        <v>0.25774509077823099</v>
      </c>
      <c r="AB564" s="11">
        <v>3.4814475492441592E-2</v>
      </c>
      <c r="AC564" s="10">
        <f t="shared" si="195"/>
        <v>260</v>
      </c>
      <c r="AD564" s="39">
        <f t="shared" si="185"/>
        <v>0.1064914450604463</v>
      </c>
      <c r="AE564" s="11">
        <v>0.90300000000000002</v>
      </c>
      <c r="AF564" s="10">
        <f t="shared" si="196"/>
        <v>292</v>
      </c>
      <c r="AG564" s="39">
        <f t="shared" si="186"/>
        <v>0.10292804926154264</v>
      </c>
      <c r="AH564" s="14">
        <v>2.2770000000000001</v>
      </c>
      <c r="AI564" s="10">
        <f t="shared" si="197"/>
        <v>304</v>
      </c>
      <c r="AJ564" s="39">
        <f t="shared" si="187"/>
        <v>-0.17833861657890665</v>
      </c>
      <c r="AK564" s="13">
        <v>156034.44887516793</v>
      </c>
      <c r="AL564" s="44"/>
    </row>
    <row r="565" spans="1:39" x14ac:dyDescent="0.25">
      <c r="A565" t="s">
        <v>1190</v>
      </c>
      <c r="B565" s="5" t="s">
        <v>291</v>
      </c>
      <c r="C565" s="6" t="s">
        <v>44</v>
      </c>
      <c r="D565" s="7" t="s">
        <v>20</v>
      </c>
      <c r="E565" s="42">
        <f t="shared" si="176"/>
        <v>-0.99966524776629673</v>
      </c>
      <c r="F565" s="8">
        <v>26.495097403993896</v>
      </c>
      <c r="G565" s="9">
        <f t="shared" si="177"/>
        <v>186</v>
      </c>
      <c r="H565" s="10">
        <f t="shared" si="188"/>
        <v>24</v>
      </c>
      <c r="I565" s="39">
        <f t="shared" si="178"/>
        <v>-1.072691058620123</v>
      </c>
      <c r="J565" s="11">
        <v>-0.1718827620466965</v>
      </c>
      <c r="K565" s="10">
        <f t="shared" si="189"/>
        <v>23</v>
      </c>
      <c r="L565" s="39">
        <f t="shared" si="179"/>
        <v>-1.9588415402522672</v>
      </c>
      <c r="M565" s="11">
        <v>0.11271676300578035</v>
      </c>
      <c r="N565" s="10">
        <f t="shared" si="190"/>
        <v>187</v>
      </c>
      <c r="O565" s="39">
        <f t="shared" si="180"/>
        <v>1.7447337072504364E-2</v>
      </c>
      <c r="P565" s="11">
        <v>2.9315960912052116E-2</v>
      </c>
      <c r="Q565" s="10">
        <f t="shared" si="191"/>
        <v>308</v>
      </c>
      <c r="R565" s="39">
        <f t="shared" si="181"/>
        <v>0.39114388500135344</v>
      </c>
      <c r="S565" s="12">
        <v>1.46</v>
      </c>
      <c r="T565" s="10">
        <f t="shared" si="192"/>
        <v>281</v>
      </c>
      <c r="U565" s="39">
        <f t="shared" si="182"/>
        <v>0.30320110044752219</v>
      </c>
      <c r="V565" s="11">
        <v>4.77326968973747E-2</v>
      </c>
      <c r="W565" s="10">
        <f t="shared" si="193"/>
        <v>208</v>
      </c>
      <c r="X565" s="39">
        <f t="shared" si="183"/>
        <v>-0.48906979511440091</v>
      </c>
      <c r="Y565" s="13">
        <v>66875</v>
      </c>
      <c r="Z565" s="10">
        <f t="shared" si="194"/>
        <v>169</v>
      </c>
      <c r="AA565" s="39">
        <f t="shared" si="184"/>
        <v>-0.34832952149710589</v>
      </c>
      <c r="AB565" s="11">
        <v>4.6542553191489359E-2</v>
      </c>
      <c r="AC565" s="10">
        <f t="shared" si="195"/>
        <v>205</v>
      </c>
      <c r="AD565" s="39">
        <f t="shared" si="185"/>
        <v>-8.2930620139571545E-2</v>
      </c>
      <c r="AE565" s="11">
        <v>0.88900000000000001</v>
      </c>
      <c r="AF565" s="10">
        <f t="shared" si="196"/>
        <v>306</v>
      </c>
      <c r="AG565" s="39">
        <f t="shared" si="186"/>
        <v>0.12374556685841337</v>
      </c>
      <c r="AH565" s="14">
        <v>2.2599999999999998</v>
      </c>
      <c r="AI565" s="10">
        <f t="shared" si="197"/>
        <v>159</v>
      </c>
      <c r="AJ565" s="39">
        <f t="shared" si="187"/>
        <v>-0.25672350213241701</v>
      </c>
      <c r="AK565" s="13">
        <v>106282.84526625853</v>
      </c>
      <c r="AL565" s="44"/>
    </row>
    <row r="566" spans="1:39" x14ac:dyDescent="0.25">
      <c r="A566" t="s">
        <v>1191</v>
      </c>
      <c r="B566" s="5" t="s">
        <v>45</v>
      </c>
      <c r="C566" s="6" t="s">
        <v>19</v>
      </c>
      <c r="D566" s="7" t="s">
        <v>20</v>
      </c>
      <c r="E566" s="42">
        <f t="shared" si="176"/>
        <v>-12.641848737699473</v>
      </c>
      <c r="F566" s="8">
        <v>55.999880250879229</v>
      </c>
      <c r="G566" s="9">
        <f t="shared" si="177"/>
        <v>18</v>
      </c>
      <c r="H566" s="10">
        <f t="shared" si="188"/>
        <v>421</v>
      </c>
      <c r="I566" s="39">
        <f t="shared" si="178"/>
        <v>0.21151210826243413</v>
      </c>
      <c r="J566" s="11">
        <v>0.1093868281604844</v>
      </c>
      <c r="K566" s="10">
        <f t="shared" si="189"/>
        <v>48</v>
      </c>
      <c r="L566" s="39">
        <f t="shared" si="179"/>
        <v>-1.3943463640574747</v>
      </c>
      <c r="M566" s="11">
        <v>9.5135135135135135E-2</v>
      </c>
      <c r="N566" s="10">
        <f t="shared" si="190"/>
        <v>10</v>
      </c>
      <c r="O566" s="39">
        <f t="shared" si="180"/>
        <v>-3.6333213701312035</v>
      </c>
      <c r="P566" s="11">
        <v>0.16487455197132617</v>
      </c>
      <c r="Q566" s="10">
        <f t="shared" si="191"/>
        <v>21</v>
      </c>
      <c r="R566" s="39">
        <f t="shared" si="181"/>
        <v>-2.4766421667692056</v>
      </c>
      <c r="S566" s="12">
        <v>26.12</v>
      </c>
      <c r="T566" s="10">
        <f t="shared" si="192"/>
        <v>49</v>
      </c>
      <c r="U566" s="39">
        <f t="shared" si="182"/>
        <v>-1.4471957212672226</v>
      </c>
      <c r="V566" s="11">
        <v>0.14504101416853094</v>
      </c>
      <c r="W566" s="10">
        <f t="shared" si="193"/>
        <v>38</v>
      </c>
      <c r="X566" s="39">
        <f t="shared" si="183"/>
        <v>-1.2479350030153056</v>
      </c>
      <c r="Y566" s="13">
        <v>45625</v>
      </c>
      <c r="Z566" s="10">
        <f t="shared" si="194"/>
        <v>80</v>
      </c>
      <c r="AA566" s="39">
        <f t="shared" si="184"/>
        <v>-0.95671430676569469</v>
      </c>
      <c r="AB566" s="11">
        <v>5.8315334773218146E-2</v>
      </c>
      <c r="AC566" s="10">
        <f t="shared" si="195"/>
        <v>42</v>
      </c>
      <c r="AD566" s="39">
        <f t="shared" si="185"/>
        <v>-1.6524277317968608</v>
      </c>
      <c r="AE566" s="11">
        <v>0.77300000000000002</v>
      </c>
      <c r="AF566" s="10">
        <f t="shared" si="196"/>
        <v>3</v>
      </c>
      <c r="AG566" s="39">
        <f t="shared" si="186"/>
        <v>-3.357678111253485</v>
      </c>
      <c r="AH566" s="14">
        <v>5.1029999999999998</v>
      </c>
      <c r="AI566" s="10">
        <f t="shared" si="197"/>
        <v>7</v>
      </c>
      <c r="AJ566" s="39">
        <f t="shared" si="187"/>
        <v>-0.3699373847673913</v>
      </c>
      <c r="AK566" s="13">
        <v>34424.958734859661</v>
      </c>
      <c r="AL566" s="44"/>
    </row>
    <row r="567" spans="1:39" x14ac:dyDescent="0.25">
      <c r="A567" t="s">
        <v>1192</v>
      </c>
      <c r="B567" s="5" t="s">
        <v>413</v>
      </c>
      <c r="C567" s="6" t="s">
        <v>93</v>
      </c>
      <c r="D567" s="7" t="s">
        <v>34</v>
      </c>
      <c r="E567" s="42">
        <f t="shared" si="176"/>
        <v>2.4518361563545312</v>
      </c>
      <c r="F567" s="8">
        <v>17.747958217228732</v>
      </c>
      <c r="G567" s="9">
        <f t="shared" si="177"/>
        <v>365</v>
      </c>
      <c r="H567" s="10">
        <f t="shared" si="188"/>
        <v>136</v>
      </c>
      <c r="I567" s="39">
        <f t="shared" si="178"/>
        <v>-0.40070474954343216</v>
      </c>
      <c r="J567" s="11">
        <v>-2.4702534919813779E-2</v>
      </c>
      <c r="K567" s="10">
        <f t="shared" si="189"/>
        <v>205</v>
      </c>
      <c r="L567" s="39">
        <f t="shared" si="179"/>
        <v>-0.17422134217104596</v>
      </c>
      <c r="M567" s="11">
        <v>5.71334214002642E-2</v>
      </c>
      <c r="N567" s="10">
        <f t="shared" si="190"/>
        <v>443</v>
      </c>
      <c r="O567" s="39">
        <f t="shared" si="180"/>
        <v>0.65603573302308893</v>
      </c>
      <c r="P567" s="11">
        <v>5.6042031523642734E-3</v>
      </c>
      <c r="Q567" s="10">
        <f t="shared" si="191"/>
        <v>422</v>
      </c>
      <c r="R567" s="39">
        <f t="shared" si="181"/>
        <v>0.49929640033576622</v>
      </c>
      <c r="S567" s="12">
        <v>0.53</v>
      </c>
      <c r="T567" s="10">
        <f t="shared" si="192"/>
        <v>441</v>
      </c>
      <c r="U567" s="39">
        <f t="shared" si="182"/>
        <v>0.67187444640325433</v>
      </c>
      <c r="V567" s="11">
        <v>2.7237354085603113E-2</v>
      </c>
      <c r="W567" s="10">
        <f t="shared" si="193"/>
        <v>393</v>
      </c>
      <c r="X567" s="39">
        <f t="shared" si="183"/>
        <v>0.32350521385393727</v>
      </c>
      <c r="Y567" s="13">
        <v>89629</v>
      </c>
      <c r="Z567" s="10">
        <f t="shared" si="194"/>
        <v>402</v>
      </c>
      <c r="AA567" s="39">
        <f t="shared" si="184"/>
        <v>0.55531410517716628</v>
      </c>
      <c r="AB567" s="11">
        <v>2.9056252905625291E-2</v>
      </c>
      <c r="AC567" s="10">
        <f t="shared" si="195"/>
        <v>178</v>
      </c>
      <c r="AD567" s="39">
        <f t="shared" si="185"/>
        <v>-0.20470194776815445</v>
      </c>
      <c r="AE567" s="11">
        <v>0.88</v>
      </c>
      <c r="AF567" s="10">
        <f t="shared" si="196"/>
        <v>426</v>
      </c>
      <c r="AG567" s="39">
        <f t="shared" si="186"/>
        <v>0.52417664063350655</v>
      </c>
      <c r="AH567" s="14">
        <v>1.9330000000000001</v>
      </c>
      <c r="AI567" s="10">
        <f t="shared" si="197"/>
        <v>352</v>
      </c>
      <c r="AJ567" s="39">
        <f t="shared" si="187"/>
        <v>-0.14720172760113553</v>
      </c>
      <c r="AK567" s="13">
        <v>175797.31702376236</v>
      </c>
      <c r="AL567" s="44"/>
    </row>
    <row r="568" spans="1:39" x14ac:dyDescent="0.25">
      <c r="A568" t="s">
        <v>1193</v>
      </c>
      <c r="B568" s="5" t="s">
        <v>200</v>
      </c>
      <c r="C568" s="6" t="s">
        <v>22</v>
      </c>
      <c r="D568" s="7" t="s">
        <v>20</v>
      </c>
      <c r="E568" s="42">
        <f t="shared" si="176"/>
        <v>-0.87706131293751666</v>
      </c>
      <c r="F568" s="8">
        <v>26.184382281145609</v>
      </c>
      <c r="G568" s="9">
        <f t="shared" si="177"/>
        <v>192</v>
      </c>
      <c r="H568" s="10">
        <f t="shared" si="188"/>
        <v>384</v>
      </c>
      <c r="I568" s="39">
        <f t="shared" si="178"/>
        <v>0.12516417090689322</v>
      </c>
      <c r="J568" s="11">
        <v>9.047467346288629E-2</v>
      </c>
      <c r="K568" s="10">
        <f t="shared" si="189"/>
        <v>531</v>
      </c>
      <c r="L568" s="39">
        <f t="shared" si="179"/>
        <v>1.2168280418920168</v>
      </c>
      <c r="M568" s="11">
        <v>1.3808139534883721E-2</v>
      </c>
      <c r="N568" s="10">
        <f t="shared" si="190"/>
        <v>93</v>
      </c>
      <c r="O568" s="39">
        <f t="shared" si="180"/>
        <v>-0.60211620629481255</v>
      </c>
      <c r="P568" s="11">
        <v>5.2321296978629327E-2</v>
      </c>
      <c r="Q568" s="10">
        <f t="shared" si="191"/>
        <v>126</v>
      </c>
      <c r="R568" s="39">
        <f t="shared" si="181"/>
        <v>-0.13682645867416712</v>
      </c>
      <c r="S568" s="12">
        <v>6</v>
      </c>
      <c r="T568" s="10">
        <f t="shared" si="192"/>
        <v>79</v>
      </c>
      <c r="U568" s="39">
        <f t="shared" si="182"/>
        <v>-0.8501517941783332</v>
      </c>
      <c r="V568" s="11">
        <v>0.11185006045949214</v>
      </c>
      <c r="W568" s="10">
        <f t="shared" si="193"/>
        <v>134</v>
      </c>
      <c r="X568" s="39">
        <f t="shared" si="183"/>
        <v>-0.72622856432239657</v>
      </c>
      <c r="Y568" s="13">
        <v>60234</v>
      </c>
      <c r="Z568" s="10">
        <f t="shared" si="194"/>
        <v>445</v>
      </c>
      <c r="AA568" s="39">
        <f t="shared" si="184"/>
        <v>0.69693367443558663</v>
      </c>
      <c r="AB568" s="11">
        <v>2.6315789473684209E-2</v>
      </c>
      <c r="AC568" s="10">
        <f t="shared" si="195"/>
        <v>420</v>
      </c>
      <c r="AD568" s="39">
        <f t="shared" si="185"/>
        <v>0.68828778817478531</v>
      </c>
      <c r="AE568" s="11">
        <v>0.94599999999999995</v>
      </c>
      <c r="AF568" s="10">
        <f t="shared" si="196"/>
        <v>80</v>
      </c>
      <c r="AG568" s="39">
        <f t="shared" si="186"/>
        <v>-0.83508480245626049</v>
      </c>
      <c r="AH568" s="14">
        <v>3.0430000000000001</v>
      </c>
      <c r="AI568" s="10">
        <f t="shared" si="197"/>
        <v>94</v>
      </c>
      <c r="AJ568" s="39">
        <f t="shared" si="187"/>
        <v>-0.29474641865536511</v>
      </c>
      <c r="AK568" s="13">
        <v>82149.352469194026</v>
      </c>
      <c r="AL568" s="44"/>
    </row>
    <row r="569" spans="1:39" x14ac:dyDescent="0.25">
      <c r="A569" t="s">
        <v>1194</v>
      </c>
      <c r="B569" s="5" t="s">
        <v>550</v>
      </c>
      <c r="C569" s="6" t="s">
        <v>47</v>
      </c>
      <c r="D569" s="7" t="s">
        <v>20</v>
      </c>
      <c r="E569" s="42">
        <f t="shared" si="176"/>
        <v>7.2910505115821298</v>
      </c>
      <c r="F569" s="8">
        <v>5.4839384288462298</v>
      </c>
      <c r="G569" s="9">
        <f t="shared" si="177"/>
        <v>555</v>
      </c>
      <c r="H569" s="10">
        <f t="shared" si="188"/>
        <v>565</v>
      </c>
      <c r="I569" s="39">
        <f t="shared" si="178"/>
        <v>15.253380375489717</v>
      </c>
      <c r="J569" s="11">
        <v>3.4038967877830437</v>
      </c>
      <c r="K569" s="10">
        <f t="shared" si="189"/>
        <v>214</v>
      </c>
      <c r="L569" s="39">
        <f t="shared" si="179"/>
        <v>-0.15123483879691055</v>
      </c>
      <c r="M569" s="11">
        <v>5.6417489421720736E-2</v>
      </c>
      <c r="N569" s="10">
        <f t="shared" si="190"/>
        <v>434</v>
      </c>
      <c r="O569" s="39">
        <f t="shared" si="180"/>
        <v>0.64491050612659773</v>
      </c>
      <c r="P569" s="11">
        <v>6.0172997367431364E-3</v>
      </c>
      <c r="Q569" s="10">
        <f t="shared" si="191"/>
        <v>435</v>
      </c>
      <c r="R569" s="39">
        <f t="shared" si="181"/>
        <v>0.50743691224265752</v>
      </c>
      <c r="S569" s="12">
        <v>0.46</v>
      </c>
      <c r="T569" s="10">
        <f t="shared" si="192"/>
        <v>311</v>
      </c>
      <c r="U569" s="39">
        <f t="shared" si="182"/>
        <v>0.36740773478485306</v>
      </c>
      <c r="V569" s="11">
        <v>4.4163312248418629E-2</v>
      </c>
      <c r="W569" s="10">
        <f t="shared" si="193"/>
        <v>482</v>
      </c>
      <c r="X569" s="39">
        <f t="shared" si="183"/>
        <v>1.0362671284183682</v>
      </c>
      <c r="Y569" s="13">
        <v>109588</v>
      </c>
      <c r="Z569" s="10">
        <f t="shared" si="194"/>
        <v>367</v>
      </c>
      <c r="AA569" s="39">
        <f t="shared" si="184"/>
        <v>0.44733635686371992</v>
      </c>
      <c r="AB569" s="11">
        <v>3.114571746384872E-2</v>
      </c>
      <c r="AC569" s="10">
        <f t="shared" si="195"/>
        <v>408</v>
      </c>
      <c r="AD569" s="39">
        <f t="shared" si="185"/>
        <v>0.64769734563192438</v>
      </c>
      <c r="AE569" s="11">
        <v>0.94299999999999995</v>
      </c>
      <c r="AF569" s="10">
        <f t="shared" si="196"/>
        <v>169</v>
      </c>
      <c r="AG569" s="39">
        <f t="shared" si="186"/>
        <v>-0.35015909843504595</v>
      </c>
      <c r="AH569" s="14">
        <v>2.6469999999999998</v>
      </c>
      <c r="AI569" s="10">
        <f t="shared" si="197"/>
        <v>280</v>
      </c>
      <c r="AJ569" s="39">
        <f t="shared" si="187"/>
        <v>-0.19200832820172289</v>
      </c>
      <c r="AK569" s="13">
        <v>147358.15791289837</v>
      </c>
      <c r="AL569" s="44"/>
    </row>
    <row r="570" spans="1:39" x14ac:dyDescent="0.25">
      <c r="A570" t="s">
        <v>1195</v>
      </c>
      <c r="B570" s="5" t="s">
        <v>43</v>
      </c>
      <c r="C570" s="6" t="s">
        <v>44</v>
      </c>
      <c r="D570" s="7" t="s">
        <v>20</v>
      </c>
      <c r="E570" s="42">
        <f t="shared" si="176"/>
        <v>-11.57705085497544</v>
      </c>
      <c r="F570" s="8">
        <v>53.301363230187931</v>
      </c>
      <c r="G570" s="9">
        <f t="shared" si="177"/>
        <v>21</v>
      </c>
      <c r="H570" s="10">
        <f t="shared" si="188"/>
        <v>1</v>
      </c>
      <c r="I570" s="39">
        <f t="shared" si="178"/>
        <v>-3.8588805017442205</v>
      </c>
      <c r="J570" s="11">
        <v>-0.78212137780207769</v>
      </c>
      <c r="K570" s="10">
        <f t="shared" si="189"/>
        <v>59</v>
      </c>
      <c r="L570" s="39">
        <f t="shared" si="179"/>
        <v>-1.2466486805516899</v>
      </c>
      <c r="M570" s="11">
        <v>9.0534979423868317E-2</v>
      </c>
      <c r="N570" s="10">
        <f t="shared" si="190"/>
        <v>47</v>
      </c>
      <c r="O570" s="39">
        <f t="shared" si="180"/>
        <v>-1.5083962010714245</v>
      </c>
      <c r="P570" s="11">
        <v>8.5972850678733032E-2</v>
      </c>
      <c r="Q570" s="10">
        <f t="shared" si="191"/>
        <v>10</v>
      </c>
      <c r="R570" s="39">
        <f t="shared" si="181"/>
        <v>-3.9907773814509846</v>
      </c>
      <c r="S570" s="12">
        <v>39.14</v>
      </c>
      <c r="T570" s="10">
        <f t="shared" si="192"/>
        <v>23</v>
      </c>
      <c r="U570" s="39">
        <f t="shared" si="182"/>
        <v>-2.255139292477172</v>
      </c>
      <c r="V570" s="11">
        <v>0.18995633187772926</v>
      </c>
      <c r="W570" s="10">
        <f t="shared" si="193"/>
        <v>35</v>
      </c>
      <c r="X570" s="39">
        <f t="shared" si="183"/>
        <v>-1.2893958268446208</v>
      </c>
      <c r="Y570" s="13">
        <v>44464</v>
      </c>
      <c r="Z570" s="10">
        <f t="shared" si="194"/>
        <v>85</v>
      </c>
      <c r="AA570" s="39">
        <f t="shared" si="184"/>
        <v>-0.88515985382185192</v>
      </c>
      <c r="AB570" s="11">
        <v>5.693069306930694E-2</v>
      </c>
      <c r="AC570" s="10">
        <f t="shared" si="195"/>
        <v>160</v>
      </c>
      <c r="AD570" s="39">
        <f t="shared" si="185"/>
        <v>-0.34000342291102431</v>
      </c>
      <c r="AE570" s="11">
        <v>0.87</v>
      </c>
      <c r="AF570" s="10">
        <f t="shared" si="196"/>
        <v>337</v>
      </c>
      <c r="AG570" s="39">
        <f t="shared" si="186"/>
        <v>0.23028227456004344</v>
      </c>
      <c r="AH570" s="14">
        <v>2.173</v>
      </c>
      <c r="AI570" s="10">
        <f t="shared" si="197"/>
        <v>10</v>
      </c>
      <c r="AJ570" s="39">
        <f t="shared" si="187"/>
        <v>-0.35746859785757784</v>
      </c>
      <c r="AK570" s="13">
        <v>42339.011800581291</v>
      </c>
      <c r="AL570" s="44"/>
    </row>
    <row r="571" spans="1:39" ht="15.75" thickBot="1" x14ac:dyDescent="0.3">
      <c r="A571" t="s">
        <v>1196</v>
      </c>
      <c r="B571" s="61" t="s">
        <v>555</v>
      </c>
      <c r="C571" s="63" t="s">
        <v>93</v>
      </c>
      <c r="D571" s="65" t="s">
        <v>34</v>
      </c>
      <c r="E571" s="43">
        <f t="shared" si="176"/>
        <v>6.0938929529156338</v>
      </c>
      <c r="F571" s="24">
        <v>8.5178945447676675</v>
      </c>
      <c r="G571" s="25">
        <f t="shared" si="177"/>
        <v>533</v>
      </c>
      <c r="H571" s="26">
        <f t="shared" si="188"/>
        <v>234</v>
      </c>
      <c r="I571" s="41">
        <f t="shared" si="178"/>
        <v>-0.20873341077651517</v>
      </c>
      <c r="J571" s="27">
        <v>1.7343537834835221E-2</v>
      </c>
      <c r="K571" s="26">
        <f t="shared" si="189"/>
        <v>312</v>
      </c>
      <c r="L571" s="41">
        <f t="shared" si="179"/>
        <v>0.25899133239839844</v>
      </c>
      <c r="M571" s="27">
        <v>4.3640686024791986E-2</v>
      </c>
      <c r="N571" s="26">
        <f t="shared" si="190"/>
        <v>483</v>
      </c>
      <c r="O571" s="41">
        <f t="shared" si="180"/>
        <v>0.75409175594231403</v>
      </c>
      <c r="P571" s="27">
        <v>1.9632339817954665E-3</v>
      </c>
      <c r="Q571" s="26">
        <f t="shared" si="191"/>
        <v>501</v>
      </c>
      <c r="R571" s="41">
        <f t="shared" si="181"/>
        <v>0.55395412313917924</v>
      </c>
      <c r="S571" s="28">
        <v>0.06</v>
      </c>
      <c r="T571" s="26">
        <f t="shared" si="192"/>
        <v>450</v>
      </c>
      <c r="U571" s="41">
        <f t="shared" si="182"/>
        <v>0.70572512952299293</v>
      </c>
      <c r="V571" s="27">
        <v>2.5355521936459909E-2</v>
      </c>
      <c r="W571" s="26">
        <f t="shared" si="193"/>
        <v>543</v>
      </c>
      <c r="X571" s="41">
        <f t="shared" si="183"/>
        <v>2.0642170112149585</v>
      </c>
      <c r="Y571" s="29">
        <v>138373</v>
      </c>
      <c r="Z571" s="26">
        <f t="shared" si="194"/>
        <v>458</v>
      </c>
      <c r="AA571" s="41">
        <f t="shared" si="184"/>
        <v>0.74644144356359354</v>
      </c>
      <c r="AB571" s="27">
        <v>2.5357770524730105E-2</v>
      </c>
      <c r="AC571" s="26">
        <f t="shared" si="195"/>
        <v>511</v>
      </c>
      <c r="AD571" s="41">
        <f t="shared" si="185"/>
        <v>1.0130113285176729</v>
      </c>
      <c r="AE571" s="27">
        <v>0.97</v>
      </c>
      <c r="AF571" s="26">
        <f t="shared" si="196"/>
        <v>505</v>
      </c>
      <c r="AG571" s="41">
        <f t="shared" si="186"/>
        <v>0.96011995030914365</v>
      </c>
      <c r="AH571" s="30">
        <v>1.577</v>
      </c>
      <c r="AI571" s="26">
        <f t="shared" si="197"/>
        <v>475</v>
      </c>
      <c r="AJ571" s="41">
        <f t="shared" si="187"/>
        <v>1.5430772128659695E-2</v>
      </c>
      <c r="AK571" s="29">
        <v>279021.6517070001</v>
      </c>
      <c r="AL571" s="46"/>
    </row>
    <row r="572" spans="1:39" x14ac:dyDescent="0.25">
      <c r="B572"/>
      <c r="C572"/>
      <c r="D572"/>
      <c r="E572"/>
      <c r="F572"/>
      <c r="G572"/>
      <c r="H572"/>
      <c r="I572"/>
      <c r="J572"/>
      <c r="K572"/>
      <c r="L572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  <c r="AH572"/>
      <c r="AI572"/>
      <c r="AJ572"/>
      <c r="AK572"/>
    </row>
    <row r="573" spans="1:39" x14ac:dyDescent="0.25">
      <c r="B573"/>
      <c r="C573"/>
      <c r="D573"/>
      <c r="E573"/>
      <c r="F573" s="48"/>
      <c r="G573" s="48"/>
      <c r="H573" s="33"/>
      <c r="I573" s="66"/>
      <c r="J573" s="67">
        <f>AVERAGE(J7:J571)</f>
        <v>6.3060884143970083E-2</v>
      </c>
      <c r="K573" s="66"/>
      <c r="L573" s="67"/>
      <c r="M573" s="67">
        <f>AVERAGE(M7:M571)</f>
        <v>5.1707166342030216E-2</v>
      </c>
      <c r="N573" s="66"/>
      <c r="O573" s="66"/>
      <c r="P573" s="67">
        <f>AVERAGE(P7:P571)</f>
        <v>2.996380705651425E-2</v>
      </c>
      <c r="Q573" s="66"/>
      <c r="R573" s="66"/>
      <c r="S573" s="68">
        <f>AVERAGE(S7:S571)</f>
        <v>4.8234336836871838</v>
      </c>
      <c r="T573" s="66"/>
      <c r="U573" s="66"/>
      <c r="V573" s="67">
        <f>AVERAGE(V7:V571)</f>
        <v>6.4588297018042279E-2</v>
      </c>
      <c r="W573" s="66"/>
      <c r="X573" s="66"/>
      <c r="Y573" s="69">
        <f>AVERAGE(Y7:Y571)</f>
        <v>80570.097677396931</v>
      </c>
      <c r="Z573" s="66"/>
      <c r="AA573" s="66"/>
      <c r="AB573" s="67">
        <f>AVERAGE(AB7:AB571)</f>
        <v>3.9802070072334578E-2</v>
      </c>
      <c r="AC573" s="66"/>
      <c r="AD573" s="66"/>
      <c r="AE573" s="67">
        <f>AVERAGE(AE7:AE571)</f>
        <v>0.89512932121043043</v>
      </c>
      <c r="AF573" s="66"/>
      <c r="AG573" s="66"/>
      <c r="AH573" s="70">
        <f>AVERAGE(AH7:AH571)</f>
        <v>2.3610530975561317</v>
      </c>
      <c r="AI573" s="66"/>
      <c r="AJ573" s="66"/>
      <c r="AK573" s="69">
        <f>AVERAGE(AK7:AK571)</f>
        <v>269227.59953860851</v>
      </c>
      <c r="AL573" s="38"/>
    </row>
    <row r="574" spans="1:39" x14ac:dyDescent="0.25">
      <c r="B574"/>
      <c r="C574"/>
      <c r="D574"/>
      <c r="E574"/>
      <c r="F574" s="48"/>
      <c r="G574" s="48"/>
      <c r="H574" s="33"/>
      <c r="I574" s="66"/>
      <c r="J574" s="67">
        <f>STDEV(J7:J571)</f>
        <v>0.21902265736501142</v>
      </c>
      <c r="K574" s="66"/>
      <c r="L574" s="67"/>
      <c r="M574" s="67">
        <f>STDEV(M7:M571)</f>
        <v>3.1145753962259284E-2</v>
      </c>
      <c r="N574" s="66"/>
      <c r="O574" s="66"/>
      <c r="P574" s="67">
        <f>STDEV(P7:P571)</f>
        <v>3.7131519943125794E-2</v>
      </c>
      <c r="Q574" s="66"/>
      <c r="R574" s="66"/>
      <c r="S574" s="68">
        <f>STDEV(S7:S571)</f>
        <v>8.5989678291290321</v>
      </c>
      <c r="T574" s="66"/>
      <c r="U574" s="66"/>
      <c r="V574" s="67">
        <f>STDEV(V7:V571)</f>
        <v>5.5592146914337906E-2</v>
      </c>
      <c r="W574" s="66"/>
      <c r="X574" s="66"/>
      <c r="Y574" s="69">
        <f>STDEV(Y7:Y571)</f>
        <v>28002.33793664039</v>
      </c>
      <c r="Z574" s="66"/>
      <c r="AA574" s="66"/>
      <c r="AB574" s="67">
        <f>STDEV(AB7:AB571)</f>
        <v>1.9350880999647872E-2</v>
      </c>
      <c r="AC574" s="66"/>
      <c r="AD574" s="66"/>
      <c r="AE574" s="67">
        <f>STDEV(AE7:AE571)</f>
        <v>7.3909024195343287E-2</v>
      </c>
      <c r="AF574" s="66"/>
      <c r="AG574" s="66"/>
      <c r="AH574" s="70">
        <f>STDEV(AH7:AH571)</f>
        <v>0.81661994139761274</v>
      </c>
      <c r="AI574" s="66"/>
      <c r="AJ574" s="66"/>
      <c r="AK574" s="69">
        <f>STDEV(AK7:AK571)</f>
        <v>634709.1439579369</v>
      </c>
      <c r="AL574" s="38"/>
    </row>
    <row r="575" spans="1:39" ht="34.5" customHeight="1" x14ac:dyDescent="0.25">
      <c r="B575" s="74"/>
      <c r="C575"/>
      <c r="D575"/>
      <c r="E575"/>
      <c r="F575"/>
      <c r="G575"/>
      <c r="H575"/>
      <c r="I575"/>
      <c r="J575"/>
      <c r="K575"/>
      <c r="L575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  <c r="AH575"/>
      <c r="AI575"/>
      <c r="AJ575"/>
      <c r="AK575"/>
    </row>
    <row r="576" spans="1:39" x14ac:dyDescent="0.25">
      <c r="B576"/>
      <c r="C576"/>
      <c r="D576"/>
      <c r="E576"/>
      <c r="F576"/>
      <c r="G576"/>
      <c r="H576"/>
      <c r="I576"/>
      <c r="J576"/>
      <c r="K576"/>
      <c r="L576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  <c r="AH576"/>
      <c r="AI576"/>
      <c r="AJ576"/>
      <c r="AK576"/>
      <c r="AM576" s="75"/>
    </row>
    <row r="577" spans="2:39" x14ac:dyDescent="0.25">
      <c r="B577"/>
      <c r="C577"/>
      <c r="D577"/>
      <c r="E577"/>
      <c r="F577"/>
      <c r="G577"/>
      <c r="H577"/>
      <c r="I577"/>
      <c r="J577"/>
      <c r="K577"/>
      <c r="L57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  <c r="AH577"/>
      <c r="AI577"/>
      <c r="AJ577"/>
      <c r="AK577"/>
      <c r="AM577" s="75"/>
    </row>
    <row r="578" spans="2:39" x14ac:dyDescent="0.25">
      <c r="B578"/>
      <c r="C578"/>
      <c r="D578"/>
      <c r="E578"/>
      <c r="F578"/>
      <c r="G578"/>
      <c r="H578"/>
      <c r="I578"/>
      <c r="J578"/>
      <c r="K578"/>
      <c r="L578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  <c r="AH578"/>
      <c r="AI578"/>
      <c r="AJ578"/>
      <c r="AK578"/>
      <c r="AM578" s="75"/>
    </row>
    <row r="579" spans="2:39" x14ac:dyDescent="0.25">
      <c r="B579"/>
      <c r="C579"/>
      <c r="D579"/>
      <c r="E579"/>
      <c r="F579"/>
      <c r="G579"/>
      <c r="H579"/>
      <c r="I579"/>
      <c r="J579"/>
      <c r="K579"/>
      <c r="L579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  <c r="AH579"/>
      <c r="AI579"/>
      <c r="AJ579"/>
      <c r="AK579"/>
      <c r="AM579" s="75"/>
    </row>
    <row r="580" spans="2:39" x14ac:dyDescent="0.25">
      <c r="B580"/>
      <c r="C580"/>
      <c r="D580"/>
      <c r="E580"/>
      <c r="F580"/>
      <c r="G580"/>
      <c r="H580"/>
      <c r="I580"/>
      <c r="J580"/>
      <c r="K580"/>
      <c r="L58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  <c r="AH580"/>
      <c r="AI580"/>
      <c r="AJ580"/>
      <c r="AK580"/>
      <c r="AM580" s="75"/>
    </row>
    <row r="581" spans="2:39" x14ac:dyDescent="0.25">
      <c r="B581"/>
      <c r="C581"/>
      <c r="D581"/>
      <c r="E581"/>
      <c r="F581"/>
      <c r="G581"/>
      <c r="H581"/>
      <c r="I581"/>
      <c r="J581"/>
      <c r="K581"/>
      <c r="L581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  <c r="AH581"/>
      <c r="AI581"/>
      <c r="AJ581"/>
      <c r="AK581"/>
      <c r="AM581" s="75"/>
    </row>
    <row r="582" spans="2:39" x14ac:dyDescent="0.25">
      <c r="B582"/>
      <c r="C582"/>
      <c r="D582"/>
      <c r="E582"/>
      <c r="F582"/>
      <c r="G582"/>
      <c r="H582"/>
      <c r="I582"/>
      <c r="J582"/>
      <c r="K582"/>
      <c r="L582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  <c r="AH582"/>
      <c r="AI582"/>
      <c r="AJ582"/>
      <c r="AK582"/>
      <c r="AM582" s="75"/>
    </row>
    <row r="583" spans="2:39" x14ac:dyDescent="0.25">
      <c r="B583"/>
      <c r="C583"/>
      <c r="D583"/>
      <c r="E583"/>
      <c r="F583"/>
      <c r="G583"/>
      <c r="H583"/>
      <c r="I583"/>
      <c r="J583"/>
      <c r="K583"/>
      <c r="L583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  <c r="AH583"/>
      <c r="AI583"/>
      <c r="AJ583"/>
      <c r="AK583"/>
      <c r="AM583" s="75"/>
    </row>
    <row r="584" spans="2:39" x14ac:dyDescent="0.25">
      <c r="B584"/>
      <c r="C584"/>
      <c r="D584"/>
      <c r="E584"/>
      <c r="F584"/>
      <c r="G584"/>
      <c r="H584"/>
      <c r="I584"/>
      <c r="J584"/>
      <c r="K584"/>
      <c r="L584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  <c r="AH584"/>
      <c r="AI584"/>
      <c r="AJ584"/>
      <c r="AK584"/>
      <c r="AM584" s="75"/>
    </row>
    <row r="585" spans="2:39" x14ac:dyDescent="0.25">
      <c r="B585"/>
      <c r="C585"/>
      <c r="D585"/>
      <c r="E585"/>
      <c r="F585"/>
      <c r="G585"/>
      <c r="H585"/>
      <c r="I585"/>
      <c r="J585"/>
      <c r="K585"/>
      <c r="L585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  <c r="AH585"/>
      <c r="AI585"/>
      <c r="AJ585"/>
      <c r="AK585"/>
      <c r="AM585" s="75"/>
    </row>
    <row r="586" spans="2:39" x14ac:dyDescent="0.25">
      <c r="B586"/>
      <c r="C586"/>
      <c r="D586"/>
      <c r="E586"/>
      <c r="F586"/>
      <c r="G586"/>
      <c r="H586"/>
      <c r="I586"/>
      <c r="J586"/>
      <c r="K586"/>
      <c r="L586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  <c r="AH586"/>
      <c r="AI586"/>
      <c r="AJ586"/>
      <c r="AK586"/>
      <c r="AM586" s="75"/>
    </row>
    <row r="587" spans="2:39" x14ac:dyDescent="0.25">
      <c r="B587"/>
      <c r="C587"/>
      <c r="D587"/>
      <c r="E587"/>
      <c r="F587"/>
      <c r="G587"/>
      <c r="H587"/>
      <c r="I587"/>
      <c r="J587"/>
      <c r="K587"/>
      <c r="L58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  <c r="AH587"/>
      <c r="AI587"/>
      <c r="AJ587"/>
      <c r="AK587"/>
      <c r="AM587" s="75"/>
    </row>
    <row r="588" spans="2:39" x14ac:dyDescent="0.25">
      <c r="B588"/>
      <c r="C588"/>
      <c r="D588"/>
      <c r="E588"/>
      <c r="F588"/>
      <c r="G588"/>
      <c r="H588"/>
      <c r="I588"/>
      <c r="J588"/>
      <c r="K588"/>
      <c r="L588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  <c r="AH588"/>
      <c r="AI588"/>
      <c r="AJ588"/>
      <c r="AK588"/>
      <c r="AM588" s="75"/>
    </row>
    <row r="589" spans="2:39" x14ac:dyDescent="0.25">
      <c r="B589"/>
      <c r="C589"/>
      <c r="D589"/>
      <c r="E589"/>
      <c r="F589"/>
      <c r="G589"/>
      <c r="H589"/>
      <c r="I589"/>
      <c r="J589"/>
      <c r="K589"/>
      <c r="L589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  <c r="AH589"/>
      <c r="AI589"/>
      <c r="AJ589"/>
      <c r="AK589"/>
      <c r="AM589" s="75"/>
    </row>
    <row r="590" spans="2:39" x14ac:dyDescent="0.25">
      <c r="B590"/>
      <c r="C590"/>
      <c r="D590"/>
      <c r="E590"/>
      <c r="F590"/>
      <c r="G590"/>
      <c r="H590"/>
      <c r="I590"/>
      <c r="J590"/>
      <c r="K590"/>
      <c r="L590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  <c r="AH590"/>
      <c r="AI590"/>
      <c r="AJ590"/>
      <c r="AK590"/>
      <c r="AM590" s="75"/>
    </row>
    <row r="591" spans="2:39" x14ac:dyDescent="0.25">
      <c r="B591"/>
      <c r="C591"/>
      <c r="D591"/>
      <c r="E591"/>
      <c r="F591"/>
      <c r="G591"/>
      <c r="H591"/>
      <c r="I591"/>
      <c r="J591"/>
      <c r="K591"/>
      <c r="L591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  <c r="AH591"/>
      <c r="AI591"/>
      <c r="AJ591"/>
      <c r="AK591"/>
      <c r="AM591" s="75"/>
    </row>
    <row r="592" spans="2:39" x14ac:dyDescent="0.25">
      <c r="B592"/>
      <c r="C592"/>
      <c r="D592"/>
      <c r="E592"/>
      <c r="F592"/>
      <c r="G592"/>
      <c r="H592"/>
      <c r="I592"/>
      <c r="J592"/>
      <c r="K592"/>
      <c r="L592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  <c r="AH592"/>
      <c r="AI592"/>
      <c r="AJ592"/>
      <c r="AK592"/>
      <c r="AM592" s="75"/>
    </row>
    <row r="593" spans="2:39" x14ac:dyDescent="0.25">
      <c r="B593"/>
      <c r="C593"/>
      <c r="D593"/>
      <c r="E593"/>
      <c r="F593"/>
      <c r="G593"/>
      <c r="H593"/>
      <c r="I593"/>
      <c r="J593"/>
      <c r="K593"/>
      <c r="L593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  <c r="AH593"/>
      <c r="AI593"/>
      <c r="AJ593"/>
      <c r="AK593"/>
      <c r="AM593" s="75"/>
    </row>
    <row r="594" spans="2:39" x14ac:dyDescent="0.25">
      <c r="B594"/>
      <c r="C594"/>
      <c r="D594"/>
      <c r="E594"/>
      <c r="F594"/>
      <c r="G594"/>
      <c r="H594"/>
      <c r="I594"/>
      <c r="J594"/>
      <c r="K594"/>
      <c r="L594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  <c r="AH594"/>
      <c r="AI594"/>
      <c r="AJ594"/>
      <c r="AK594"/>
      <c r="AM594" s="75"/>
    </row>
    <row r="595" spans="2:39" x14ac:dyDescent="0.25">
      <c r="B595"/>
      <c r="C595"/>
      <c r="D595"/>
      <c r="E595"/>
      <c r="F595"/>
      <c r="G595"/>
      <c r="H595"/>
      <c r="I595"/>
      <c r="J595"/>
      <c r="K595"/>
      <c r="L595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  <c r="AH595"/>
      <c r="AI595"/>
      <c r="AJ595"/>
      <c r="AK595"/>
      <c r="AM595" s="75"/>
    </row>
    <row r="596" spans="2:39" x14ac:dyDescent="0.25">
      <c r="B596"/>
      <c r="C596"/>
      <c r="D596"/>
      <c r="E596"/>
      <c r="F596"/>
      <c r="G596"/>
      <c r="H596"/>
      <c r="I596"/>
      <c r="J596"/>
      <c r="K596"/>
      <c r="L596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  <c r="AH596"/>
      <c r="AI596"/>
      <c r="AJ596"/>
      <c r="AK596"/>
      <c r="AM596" s="75"/>
    </row>
    <row r="597" spans="2:39" x14ac:dyDescent="0.25">
      <c r="B597"/>
      <c r="C597"/>
      <c r="D597"/>
      <c r="E597"/>
      <c r="F597"/>
      <c r="G597"/>
      <c r="H597"/>
      <c r="I597"/>
      <c r="J597"/>
      <c r="K597"/>
      <c r="L59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  <c r="AH597"/>
      <c r="AI597"/>
      <c r="AJ597"/>
      <c r="AK597"/>
    </row>
    <row r="598" spans="2:39" x14ac:dyDescent="0.25">
      <c r="B598"/>
      <c r="C598"/>
      <c r="D598"/>
      <c r="E598"/>
      <c r="F598"/>
      <c r="G598"/>
      <c r="H598"/>
      <c r="I598"/>
      <c r="J598"/>
      <c r="K598"/>
      <c r="L598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  <c r="AH598"/>
      <c r="AI598"/>
      <c r="AJ598"/>
      <c r="AK598"/>
      <c r="AM598" s="75"/>
    </row>
    <row r="599" spans="2:39" x14ac:dyDescent="0.25">
      <c r="B599"/>
      <c r="C599"/>
      <c r="D599"/>
      <c r="E599"/>
      <c r="F599"/>
      <c r="G599"/>
      <c r="H599"/>
      <c r="I599"/>
      <c r="J599"/>
      <c r="K599"/>
      <c r="L599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  <c r="AH599"/>
      <c r="AI599"/>
      <c r="AJ599"/>
      <c r="AK599"/>
    </row>
    <row r="600" spans="2:39" x14ac:dyDescent="0.25">
      <c r="B600"/>
      <c r="C600"/>
      <c r="D600"/>
      <c r="E600"/>
      <c r="F600"/>
      <c r="G600"/>
      <c r="H600"/>
      <c r="I600"/>
      <c r="J600"/>
      <c r="K600"/>
      <c r="L600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  <c r="AH600"/>
      <c r="AI600"/>
      <c r="AJ600"/>
      <c r="AK600"/>
    </row>
    <row r="601" spans="2:39" x14ac:dyDescent="0.25">
      <c r="B601"/>
      <c r="C601"/>
      <c r="D601"/>
      <c r="E601"/>
      <c r="F601"/>
      <c r="G601"/>
      <c r="H601"/>
      <c r="I601"/>
      <c r="J601"/>
      <c r="K601"/>
      <c r="L601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  <c r="AH601"/>
      <c r="AI601"/>
      <c r="AJ601"/>
      <c r="AK601"/>
    </row>
    <row r="602" spans="2:39" x14ac:dyDescent="0.25">
      <c r="B602"/>
      <c r="C602"/>
      <c r="D602"/>
      <c r="E602"/>
      <c r="F602"/>
      <c r="G602"/>
      <c r="H602"/>
      <c r="I602"/>
      <c r="J602"/>
      <c r="K602"/>
      <c r="L602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  <c r="AH602"/>
      <c r="AI602"/>
      <c r="AJ602"/>
      <c r="AK602"/>
    </row>
    <row r="603" spans="2:39" x14ac:dyDescent="0.25">
      <c r="B603"/>
      <c r="C603"/>
      <c r="D603"/>
      <c r="E603"/>
      <c r="F603"/>
      <c r="G603"/>
      <c r="H603"/>
      <c r="I603"/>
      <c r="J603"/>
      <c r="K603"/>
      <c r="L603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  <c r="AH603"/>
      <c r="AI603"/>
      <c r="AJ603"/>
      <c r="AK603"/>
    </row>
    <row r="604" spans="2:39" x14ac:dyDescent="0.25">
      <c r="B604"/>
      <c r="C604"/>
      <c r="D604"/>
      <c r="E604"/>
      <c r="F604"/>
      <c r="G604"/>
      <c r="H604"/>
      <c r="I604"/>
      <c r="J604"/>
      <c r="K604"/>
      <c r="L604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  <c r="AH604"/>
      <c r="AI604"/>
      <c r="AJ604"/>
      <c r="AK604"/>
    </row>
    <row r="605" spans="2:39" x14ac:dyDescent="0.25">
      <c r="B605"/>
      <c r="C605"/>
      <c r="D605"/>
      <c r="E605"/>
      <c r="F605"/>
      <c r="G605"/>
      <c r="H605"/>
      <c r="I605"/>
      <c r="J605"/>
      <c r="K605"/>
      <c r="L605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  <c r="AH605"/>
      <c r="AI605"/>
      <c r="AJ605"/>
      <c r="AK605"/>
    </row>
    <row r="606" spans="2:39" x14ac:dyDescent="0.25">
      <c r="B606"/>
      <c r="C606"/>
      <c r="D606"/>
      <c r="E606"/>
      <c r="F606"/>
      <c r="G606"/>
      <c r="H606"/>
      <c r="I606"/>
      <c r="J606"/>
      <c r="K606"/>
      <c r="L606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  <c r="AH606"/>
      <c r="AI606"/>
      <c r="AJ606"/>
      <c r="AK606"/>
    </row>
    <row r="607" spans="2:39" x14ac:dyDescent="0.25">
      <c r="B607"/>
      <c r="C607"/>
      <c r="D607"/>
      <c r="E607"/>
      <c r="F607"/>
      <c r="G607"/>
      <c r="H607"/>
      <c r="I607"/>
      <c r="J607"/>
      <c r="K607"/>
      <c r="L60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  <c r="AH607"/>
      <c r="AI607"/>
      <c r="AJ607"/>
      <c r="AK607"/>
    </row>
    <row r="608" spans="2:39" x14ac:dyDescent="0.25">
      <c r="B608"/>
      <c r="C608"/>
      <c r="D608"/>
      <c r="E608"/>
      <c r="F608"/>
      <c r="G608"/>
      <c r="H608"/>
      <c r="I608"/>
      <c r="J608"/>
      <c r="K608"/>
      <c r="L608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  <c r="AH608"/>
      <c r="AI608"/>
      <c r="AJ608"/>
      <c r="AK608"/>
    </row>
    <row r="609" spans="2:37" x14ac:dyDescent="0.25">
      <c r="B609"/>
      <c r="C609"/>
      <c r="D609"/>
      <c r="E609"/>
      <c r="F609"/>
      <c r="G609"/>
      <c r="H609"/>
      <c r="I609"/>
      <c r="J609"/>
      <c r="K609"/>
      <c r="L609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  <c r="AH609"/>
      <c r="AI609"/>
      <c r="AJ609"/>
      <c r="AK609"/>
    </row>
    <row r="610" spans="2:37" x14ac:dyDescent="0.25">
      <c r="B610"/>
      <c r="C610"/>
      <c r="D610"/>
      <c r="E610"/>
      <c r="F610"/>
      <c r="G610"/>
      <c r="H610"/>
      <c r="I610"/>
      <c r="J610"/>
      <c r="K610"/>
      <c r="L61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  <c r="AH610"/>
      <c r="AI610"/>
      <c r="AJ610"/>
      <c r="AK610"/>
    </row>
    <row r="611" spans="2:37" x14ac:dyDescent="0.25">
      <c r="B611"/>
      <c r="C611"/>
      <c r="D611"/>
      <c r="E611"/>
      <c r="F611"/>
      <c r="G611"/>
      <c r="H611"/>
      <c r="I611"/>
      <c r="J611"/>
      <c r="K611"/>
      <c r="L611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  <c r="AD611"/>
      <c r="AE611"/>
      <c r="AF611"/>
      <c r="AG611"/>
      <c r="AH611"/>
      <c r="AI611"/>
      <c r="AJ611"/>
      <c r="AK611"/>
    </row>
    <row r="612" spans="2:37" x14ac:dyDescent="0.25">
      <c r="B612"/>
      <c r="C612"/>
      <c r="D612"/>
      <c r="E612"/>
      <c r="F612"/>
      <c r="G612"/>
      <c r="H612"/>
      <c r="I612"/>
      <c r="J612"/>
      <c r="K612"/>
      <c r="L612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  <c r="AD612"/>
      <c r="AE612"/>
      <c r="AF612"/>
      <c r="AG612"/>
      <c r="AH612"/>
      <c r="AI612"/>
      <c r="AJ612"/>
      <c r="AK612"/>
    </row>
    <row r="613" spans="2:37" x14ac:dyDescent="0.25">
      <c r="B613"/>
      <c r="C613"/>
      <c r="D613"/>
      <c r="E613"/>
      <c r="F613"/>
      <c r="G613"/>
      <c r="H613"/>
      <c r="I613"/>
      <c r="J613"/>
      <c r="K613"/>
      <c r="L613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  <c r="AD613"/>
      <c r="AE613"/>
      <c r="AF613"/>
      <c r="AG613"/>
      <c r="AH613"/>
      <c r="AI613"/>
      <c r="AJ613"/>
      <c r="AK613"/>
    </row>
    <row r="614" spans="2:37" x14ac:dyDescent="0.25">
      <c r="B614"/>
      <c r="C614"/>
      <c r="D614"/>
      <c r="E614"/>
      <c r="F614"/>
      <c r="G614"/>
      <c r="H614"/>
      <c r="I614"/>
      <c r="J614"/>
      <c r="K614"/>
      <c r="L614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  <c r="AD614"/>
      <c r="AE614"/>
      <c r="AF614"/>
      <c r="AG614"/>
      <c r="AH614"/>
      <c r="AI614"/>
      <c r="AJ614"/>
      <c r="AK614"/>
    </row>
    <row r="615" spans="2:37" x14ac:dyDescent="0.25">
      <c r="B615"/>
      <c r="C615"/>
      <c r="D615"/>
      <c r="E615"/>
      <c r="F615"/>
      <c r="G615"/>
      <c r="H615"/>
      <c r="I615"/>
      <c r="J615"/>
      <c r="K615"/>
      <c r="L615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  <c r="AD615"/>
      <c r="AE615"/>
      <c r="AF615"/>
      <c r="AG615"/>
      <c r="AH615"/>
      <c r="AI615"/>
      <c r="AJ615"/>
      <c r="AK615"/>
    </row>
    <row r="616" spans="2:37" x14ac:dyDescent="0.25">
      <c r="B616"/>
      <c r="C616"/>
      <c r="D616"/>
      <c r="E616"/>
      <c r="F616"/>
      <c r="G616"/>
      <c r="H616"/>
      <c r="I616"/>
      <c r="J616"/>
      <c r="K616"/>
      <c r="L616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  <c r="AD616"/>
      <c r="AE616"/>
      <c r="AF616"/>
      <c r="AG616"/>
      <c r="AH616"/>
      <c r="AI616"/>
      <c r="AJ616"/>
      <c r="AK616"/>
    </row>
    <row r="617" spans="2:37" x14ac:dyDescent="0.25">
      <c r="B617"/>
      <c r="C617"/>
      <c r="D617"/>
      <c r="E617"/>
      <c r="F617"/>
      <c r="G617"/>
      <c r="H617"/>
      <c r="I617"/>
      <c r="J617"/>
      <c r="K617"/>
      <c r="L617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  <c r="AD617"/>
      <c r="AE617"/>
      <c r="AF617"/>
      <c r="AG617"/>
      <c r="AH617"/>
      <c r="AI617"/>
      <c r="AJ617"/>
      <c r="AK617"/>
    </row>
    <row r="618" spans="2:37" x14ac:dyDescent="0.25">
      <c r="B618"/>
      <c r="C618"/>
      <c r="D618"/>
      <c r="E618"/>
      <c r="F618"/>
      <c r="G618"/>
      <c r="H618"/>
      <c r="I618"/>
      <c r="J618"/>
      <c r="K618"/>
      <c r="L618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  <c r="AD618"/>
      <c r="AE618"/>
      <c r="AF618"/>
      <c r="AG618"/>
      <c r="AH618"/>
      <c r="AI618"/>
      <c r="AJ618"/>
      <c r="AK618"/>
    </row>
    <row r="619" spans="2:37" x14ac:dyDescent="0.25">
      <c r="B619"/>
      <c r="C619"/>
      <c r="D619"/>
      <c r="E619"/>
      <c r="F619"/>
      <c r="G619"/>
      <c r="H619"/>
      <c r="I619"/>
      <c r="J619"/>
      <c r="K619"/>
      <c r="L619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  <c r="AD619"/>
      <c r="AE619"/>
      <c r="AF619"/>
      <c r="AG619"/>
      <c r="AH619"/>
      <c r="AI619"/>
      <c r="AJ619"/>
      <c r="AK619"/>
    </row>
    <row r="620" spans="2:37" x14ac:dyDescent="0.25">
      <c r="B620"/>
      <c r="C620"/>
      <c r="D620"/>
      <c r="E620"/>
      <c r="F620"/>
      <c r="G620"/>
      <c r="H620"/>
      <c r="I620"/>
      <c r="J620"/>
      <c r="K620"/>
      <c r="L620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  <c r="AD620"/>
      <c r="AE620"/>
      <c r="AF620"/>
      <c r="AG620"/>
      <c r="AH620"/>
      <c r="AI620"/>
      <c r="AJ620"/>
      <c r="AK620"/>
    </row>
    <row r="621" spans="2:37" x14ac:dyDescent="0.25">
      <c r="B621"/>
      <c r="C621"/>
      <c r="D621"/>
      <c r="E621"/>
      <c r="F621"/>
      <c r="G621"/>
      <c r="H621"/>
      <c r="I621"/>
      <c r="J621"/>
      <c r="K621"/>
      <c r="L621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  <c r="AD621"/>
      <c r="AE621"/>
      <c r="AF621"/>
      <c r="AG621"/>
      <c r="AH621"/>
      <c r="AI621"/>
      <c r="AJ621"/>
      <c r="AK621"/>
    </row>
    <row r="622" spans="2:37" x14ac:dyDescent="0.25">
      <c r="B622"/>
      <c r="C622"/>
      <c r="D622"/>
      <c r="E622"/>
      <c r="F622"/>
      <c r="G622"/>
      <c r="H622"/>
      <c r="I622"/>
      <c r="J622"/>
      <c r="K622"/>
      <c r="L622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  <c r="AD622"/>
      <c r="AE622"/>
      <c r="AF622"/>
      <c r="AG622"/>
      <c r="AH622"/>
      <c r="AI622"/>
      <c r="AJ622"/>
      <c r="AK622"/>
    </row>
    <row r="623" spans="2:37" x14ac:dyDescent="0.25">
      <c r="B623"/>
      <c r="C623"/>
      <c r="D623"/>
      <c r="E623"/>
      <c r="F623"/>
      <c r="G623"/>
      <c r="H623"/>
      <c r="I623"/>
      <c r="J623"/>
      <c r="K623"/>
      <c r="L623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  <c r="AD623"/>
      <c r="AE623"/>
      <c r="AF623"/>
      <c r="AG623"/>
      <c r="AH623"/>
      <c r="AI623"/>
      <c r="AJ623"/>
      <c r="AK623"/>
    </row>
    <row r="624" spans="2:37" x14ac:dyDescent="0.25">
      <c r="B624"/>
      <c r="C624"/>
      <c r="D624"/>
      <c r="E624"/>
      <c r="F624"/>
      <c r="G624"/>
      <c r="H624"/>
      <c r="I624"/>
      <c r="J624"/>
      <c r="K624"/>
      <c r="L624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  <c r="AD624"/>
      <c r="AE624"/>
      <c r="AF624"/>
      <c r="AG624"/>
      <c r="AH624"/>
      <c r="AI624"/>
      <c r="AJ624"/>
      <c r="AK624"/>
    </row>
    <row r="625" spans="2:37" x14ac:dyDescent="0.25">
      <c r="B625"/>
      <c r="C625"/>
      <c r="D625"/>
      <c r="E625"/>
      <c r="F625"/>
      <c r="G625"/>
      <c r="H625"/>
      <c r="I625"/>
      <c r="J625"/>
      <c r="K625"/>
      <c r="L625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  <c r="AD625"/>
      <c r="AE625"/>
      <c r="AF625"/>
      <c r="AG625"/>
      <c r="AH625"/>
      <c r="AI625"/>
      <c r="AJ625"/>
      <c r="AK625"/>
    </row>
    <row r="626" spans="2:37" x14ac:dyDescent="0.25">
      <c r="B626"/>
      <c r="C626"/>
      <c r="D626"/>
      <c r="E626"/>
      <c r="F626"/>
      <c r="G626"/>
      <c r="H626"/>
      <c r="I626"/>
      <c r="J626"/>
      <c r="K626"/>
      <c r="L626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  <c r="AD626"/>
      <c r="AE626"/>
      <c r="AF626"/>
      <c r="AG626"/>
      <c r="AH626"/>
      <c r="AI626"/>
      <c r="AJ626"/>
      <c r="AK626"/>
    </row>
    <row r="627" spans="2:37" x14ac:dyDescent="0.25">
      <c r="B627"/>
      <c r="C627"/>
      <c r="D627"/>
      <c r="E627"/>
      <c r="F627"/>
      <c r="G627"/>
      <c r="H627"/>
      <c r="I627"/>
      <c r="J627"/>
      <c r="K627"/>
      <c r="L627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  <c r="AD627"/>
      <c r="AE627"/>
      <c r="AF627"/>
      <c r="AG627"/>
      <c r="AH627"/>
      <c r="AI627"/>
      <c r="AJ627"/>
      <c r="AK627"/>
    </row>
    <row r="628" spans="2:37" x14ac:dyDescent="0.25">
      <c r="B628"/>
      <c r="C628"/>
      <c r="D628"/>
      <c r="E628"/>
      <c r="F628"/>
      <c r="G628"/>
      <c r="H628"/>
      <c r="I628"/>
      <c r="J628"/>
      <c r="K628"/>
      <c r="L628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  <c r="AD628"/>
      <c r="AE628"/>
      <c r="AF628"/>
      <c r="AG628"/>
      <c r="AH628"/>
      <c r="AI628"/>
      <c r="AJ628"/>
      <c r="AK628"/>
    </row>
    <row r="629" spans="2:37" x14ac:dyDescent="0.25">
      <c r="B629"/>
      <c r="C629"/>
      <c r="D629"/>
      <c r="E629"/>
      <c r="F629"/>
      <c r="G629"/>
      <c r="H629"/>
      <c r="I629"/>
      <c r="J629"/>
      <c r="K629"/>
      <c r="L629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  <c r="AD629"/>
      <c r="AE629"/>
      <c r="AF629"/>
      <c r="AG629"/>
      <c r="AH629"/>
      <c r="AI629"/>
      <c r="AJ629"/>
      <c r="AK629"/>
    </row>
    <row r="630" spans="2:37" x14ac:dyDescent="0.25">
      <c r="B630"/>
      <c r="C630"/>
      <c r="D630"/>
      <c r="E630"/>
      <c r="F630"/>
      <c r="G630"/>
      <c r="H630"/>
      <c r="I630"/>
      <c r="J630"/>
      <c r="K630"/>
      <c r="L630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  <c r="AD630"/>
      <c r="AE630"/>
      <c r="AF630"/>
      <c r="AG630"/>
      <c r="AH630"/>
      <c r="AI630"/>
      <c r="AJ630"/>
      <c r="AK630"/>
    </row>
    <row r="631" spans="2:37" x14ac:dyDescent="0.25">
      <c r="B631"/>
      <c r="C631"/>
      <c r="D631"/>
      <c r="E631"/>
      <c r="F631"/>
      <c r="G631"/>
      <c r="H631"/>
      <c r="I631"/>
      <c r="J631"/>
      <c r="K631"/>
      <c r="L631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  <c r="AD631"/>
      <c r="AE631"/>
      <c r="AF631"/>
      <c r="AG631"/>
      <c r="AH631"/>
      <c r="AI631"/>
      <c r="AJ631"/>
      <c r="AK631"/>
    </row>
    <row r="632" spans="2:37" x14ac:dyDescent="0.25">
      <c r="B632"/>
      <c r="C632"/>
      <c r="D632"/>
      <c r="E632"/>
      <c r="F632"/>
      <c r="G632"/>
      <c r="H632"/>
      <c r="I632"/>
      <c r="J632"/>
      <c r="K632"/>
      <c r="L632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  <c r="AD632"/>
      <c r="AE632"/>
      <c r="AF632"/>
      <c r="AG632"/>
      <c r="AH632"/>
      <c r="AI632"/>
      <c r="AJ632"/>
      <c r="AK632"/>
    </row>
    <row r="633" spans="2:37" x14ac:dyDescent="0.25">
      <c r="B633"/>
      <c r="C633"/>
      <c r="D633"/>
      <c r="E633"/>
      <c r="F633"/>
      <c r="G633"/>
      <c r="H633"/>
      <c r="I633"/>
      <c r="J633"/>
      <c r="K633"/>
      <c r="L633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  <c r="AD633"/>
      <c r="AE633"/>
      <c r="AF633"/>
      <c r="AG633"/>
      <c r="AH633"/>
      <c r="AI633"/>
      <c r="AJ633"/>
      <c r="AK633"/>
    </row>
    <row r="634" spans="2:37" x14ac:dyDescent="0.25">
      <c r="B634"/>
      <c r="C634"/>
      <c r="D634"/>
      <c r="E634"/>
      <c r="F634"/>
      <c r="G634"/>
      <c r="H634"/>
      <c r="I634"/>
      <c r="J634"/>
      <c r="K634"/>
      <c r="L634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  <c r="AD634"/>
      <c r="AE634"/>
      <c r="AF634"/>
      <c r="AG634"/>
      <c r="AH634"/>
      <c r="AI634"/>
      <c r="AJ634"/>
      <c r="AK634"/>
    </row>
    <row r="635" spans="2:37" x14ac:dyDescent="0.25">
      <c r="B635"/>
      <c r="C635"/>
      <c r="D635"/>
      <c r="E635"/>
      <c r="F635"/>
      <c r="G635"/>
      <c r="H635"/>
      <c r="I635"/>
      <c r="J635"/>
      <c r="K635"/>
      <c r="L635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  <c r="AD635"/>
      <c r="AE635"/>
      <c r="AF635"/>
      <c r="AG635"/>
      <c r="AH635"/>
      <c r="AI635"/>
      <c r="AJ635"/>
      <c r="AK635"/>
    </row>
    <row r="636" spans="2:37" x14ac:dyDescent="0.25">
      <c r="B636"/>
      <c r="C636"/>
      <c r="D636"/>
      <c r="E636"/>
      <c r="F636"/>
      <c r="G636"/>
      <c r="H636"/>
      <c r="I636"/>
      <c r="J636"/>
      <c r="K636"/>
      <c r="L636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  <c r="AD636"/>
      <c r="AE636"/>
      <c r="AF636"/>
      <c r="AG636"/>
      <c r="AH636"/>
      <c r="AI636"/>
      <c r="AJ636"/>
      <c r="AK636"/>
    </row>
    <row r="637" spans="2:37" x14ac:dyDescent="0.25">
      <c r="B637"/>
      <c r="C637"/>
      <c r="D637"/>
      <c r="E637"/>
      <c r="F637"/>
      <c r="G637"/>
      <c r="H637"/>
      <c r="I637"/>
      <c r="J637"/>
      <c r="K637"/>
      <c r="L637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  <c r="AD637"/>
      <c r="AE637"/>
      <c r="AF637"/>
      <c r="AG637"/>
      <c r="AH637"/>
      <c r="AI637"/>
      <c r="AJ637"/>
      <c r="AK637"/>
    </row>
    <row r="638" spans="2:37" x14ac:dyDescent="0.25">
      <c r="B638"/>
      <c r="C638"/>
      <c r="D638"/>
      <c r="E638"/>
      <c r="F638"/>
      <c r="G638"/>
      <c r="H638"/>
      <c r="I638"/>
      <c r="J638"/>
      <c r="K638"/>
      <c r="L638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  <c r="AD638"/>
      <c r="AE638"/>
      <c r="AF638"/>
      <c r="AG638"/>
      <c r="AH638"/>
      <c r="AI638"/>
      <c r="AJ638"/>
      <c r="AK638"/>
    </row>
    <row r="639" spans="2:37" x14ac:dyDescent="0.25">
      <c r="B639"/>
      <c r="C639"/>
      <c r="D639"/>
      <c r="E639"/>
      <c r="F639"/>
      <c r="G639"/>
      <c r="H639"/>
      <c r="I639"/>
      <c r="J639"/>
      <c r="K639"/>
      <c r="L639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  <c r="AD639"/>
      <c r="AE639"/>
      <c r="AF639"/>
      <c r="AG639"/>
      <c r="AH639"/>
      <c r="AI639"/>
      <c r="AJ639"/>
      <c r="AK639"/>
    </row>
    <row r="640" spans="2:37" x14ac:dyDescent="0.25">
      <c r="B640"/>
      <c r="C640"/>
      <c r="D640"/>
      <c r="E640"/>
      <c r="F640"/>
      <c r="G640"/>
      <c r="H640"/>
      <c r="I640"/>
      <c r="J640"/>
      <c r="K640"/>
      <c r="L640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  <c r="AD640"/>
      <c r="AE640"/>
      <c r="AF640"/>
      <c r="AG640"/>
      <c r="AH640"/>
      <c r="AI640"/>
      <c r="AJ640"/>
      <c r="AK640"/>
    </row>
    <row r="641" spans="2:37" x14ac:dyDescent="0.25">
      <c r="B641"/>
      <c r="C641"/>
      <c r="D641"/>
      <c r="E641"/>
      <c r="F641"/>
      <c r="G641"/>
      <c r="H641"/>
      <c r="I641"/>
      <c r="J641"/>
      <c r="K641"/>
      <c r="L641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  <c r="AD641"/>
      <c r="AE641"/>
      <c r="AF641"/>
      <c r="AG641"/>
      <c r="AH641"/>
      <c r="AI641"/>
      <c r="AJ641"/>
      <c r="AK641"/>
    </row>
    <row r="642" spans="2:37" x14ac:dyDescent="0.25">
      <c r="B642"/>
      <c r="C642"/>
      <c r="D642"/>
      <c r="E642"/>
      <c r="F642"/>
      <c r="G642"/>
      <c r="H642"/>
      <c r="I642"/>
      <c r="J642"/>
      <c r="K642"/>
      <c r="L642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  <c r="AD642"/>
      <c r="AE642"/>
      <c r="AF642"/>
      <c r="AG642"/>
      <c r="AH642"/>
      <c r="AI642"/>
      <c r="AJ642"/>
      <c r="AK642"/>
    </row>
    <row r="643" spans="2:37" x14ac:dyDescent="0.25">
      <c r="B643"/>
      <c r="C643"/>
      <c r="D643"/>
      <c r="E643"/>
      <c r="F643"/>
      <c r="G643"/>
      <c r="H643"/>
      <c r="I643"/>
      <c r="J643"/>
      <c r="K643"/>
      <c r="L643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  <c r="AD643"/>
      <c r="AE643"/>
      <c r="AF643"/>
      <c r="AG643"/>
      <c r="AH643"/>
      <c r="AI643"/>
      <c r="AJ643"/>
      <c r="AK643"/>
    </row>
    <row r="644" spans="2:37" x14ac:dyDescent="0.25">
      <c r="B644"/>
      <c r="C644"/>
      <c r="D644"/>
      <c r="E644"/>
      <c r="F644"/>
      <c r="G644"/>
      <c r="H644"/>
      <c r="I644"/>
      <c r="J644"/>
      <c r="K644"/>
      <c r="L644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  <c r="AD644"/>
      <c r="AE644"/>
      <c r="AF644"/>
      <c r="AG644"/>
      <c r="AH644"/>
      <c r="AI644"/>
      <c r="AJ644"/>
      <c r="AK644"/>
    </row>
    <row r="645" spans="2:37" x14ac:dyDescent="0.25">
      <c r="B645"/>
      <c r="C645"/>
      <c r="D645"/>
      <c r="E645"/>
      <c r="F645"/>
      <c r="G645"/>
      <c r="H645"/>
      <c r="I645"/>
      <c r="J645"/>
      <c r="K645"/>
      <c r="L645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  <c r="AD645"/>
      <c r="AE645"/>
      <c r="AF645"/>
      <c r="AG645"/>
      <c r="AH645"/>
      <c r="AI645"/>
      <c r="AJ645"/>
      <c r="AK645"/>
    </row>
    <row r="646" spans="2:37" x14ac:dyDescent="0.25">
      <c r="B646"/>
      <c r="C646"/>
      <c r="D646"/>
      <c r="E646"/>
      <c r="F646"/>
      <c r="G646"/>
      <c r="H646"/>
      <c r="I646"/>
      <c r="J646"/>
      <c r="K646"/>
      <c r="L646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  <c r="AD646"/>
      <c r="AE646"/>
      <c r="AF646"/>
      <c r="AG646"/>
      <c r="AH646"/>
      <c r="AI646"/>
      <c r="AJ646"/>
      <c r="AK646"/>
    </row>
    <row r="647" spans="2:37" x14ac:dyDescent="0.25">
      <c r="B647"/>
      <c r="C647"/>
      <c r="D647"/>
      <c r="E647"/>
      <c r="F647"/>
      <c r="G647"/>
      <c r="H647"/>
      <c r="I647"/>
      <c r="J647"/>
      <c r="K647"/>
      <c r="L647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  <c r="AD647"/>
      <c r="AE647"/>
      <c r="AF647"/>
      <c r="AG647"/>
      <c r="AH647"/>
      <c r="AI647"/>
      <c r="AJ647"/>
      <c r="AK647"/>
    </row>
    <row r="648" spans="2:37" x14ac:dyDescent="0.25">
      <c r="B648"/>
      <c r="C648"/>
      <c r="D648"/>
      <c r="E648"/>
      <c r="F648"/>
      <c r="G648"/>
      <c r="H648"/>
      <c r="I648"/>
      <c r="J648"/>
      <c r="K648"/>
      <c r="L648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  <c r="AD648"/>
      <c r="AE648"/>
      <c r="AF648"/>
      <c r="AG648"/>
      <c r="AH648"/>
      <c r="AI648"/>
      <c r="AJ648"/>
      <c r="AK648"/>
    </row>
    <row r="649" spans="2:37" x14ac:dyDescent="0.25">
      <c r="B649"/>
      <c r="C649"/>
      <c r="D649"/>
      <c r="E649"/>
      <c r="F649"/>
      <c r="G649"/>
      <c r="H649"/>
      <c r="I649"/>
      <c r="J649"/>
      <c r="K649"/>
      <c r="L649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  <c r="AD649"/>
      <c r="AE649"/>
      <c r="AF649"/>
      <c r="AG649"/>
      <c r="AH649"/>
      <c r="AI649"/>
      <c r="AJ649"/>
      <c r="AK649"/>
    </row>
    <row r="650" spans="2:37" x14ac:dyDescent="0.25">
      <c r="B650"/>
      <c r="C650"/>
      <c r="D650"/>
      <c r="E650"/>
      <c r="F650"/>
      <c r="G650"/>
      <c r="H650"/>
      <c r="I650"/>
      <c r="J650"/>
      <c r="K650"/>
      <c r="L650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  <c r="AD650"/>
      <c r="AE650"/>
      <c r="AF650"/>
      <c r="AG650"/>
      <c r="AH650"/>
      <c r="AI650"/>
      <c r="AJ650"/>
      <c r="AK650"/>
    </row>
    <row r="651" spans="2:37" x14ac:dyDescent="0.25">
      <c r="B651"/>
      <c r="C651"/>
      <c r="D651"/>
      <c r="E651"/>
      <c r="F651"/>
      <c r="G651"/>
      <c r="H651"/>
      <c r="I651"/>
      <c r="J651"/>
      <c r="K651"/>
      <c r="L651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  <c r="AD651"/>
      <c r="AE651"/>
      <c r="AF651"/>
      <c r="AG651"/>
      <c r="AH651"/>
      <c r="AI651"/>
      <c r="AJ651"/>
      <c r="AK651"/>
    </row>
    <row r="652" spans="2:37" x14ac:dyDescent="0.25">
      <c r="B652"/>
      <c r="C652"/>
      <c r="D652"/>
      <c r="E652"/>
      <c r="F652"/>
      <c r="G652"/>
      <c r="H652"/>
      <c r="I652"/>
      <c r="J652"/>
      <c r="K652"/>
      <c r="L652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  <c r="AD652"/>
      <c r="AE652"/>
      <c r="AF652"/>
      <c r="AG652"/>
      <c r="AH652"/>
      <c r="AI652"/>
      <c r="AJ652"/>
      <c r="AK652"/>
    </row>
    <row r="653" spans="2:37" x14ac:dyDescent="0.25">
      <c r="B653"/>
      <c r="C653"/>
      <c r="D653"/>
      <c r="E653"/>
      <c r="F653"/>
      <c r="G653"/>
      <c r="H653"/>
      <c r="I653"/>
      <c r="J653"/>
      <c r="K653"/>
      <c r="L653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  <c r="AD653"/>
      <c r="AE653"/>
      <c r="AF653"/>
      <c r="AG653"/>
      <c r="AH653"/>
      <c r="AI653"/>
      <c r="AJ653"/>
      <c r="AK653"/>
    </row>
    <row r="654" spans="2:37" x14ac:dyDescent="0.25">
      <c r="B654"/>
      <c r="C654"/>
      <c r="D654"/>
      <c r="E654"/>
      <c r="F654"/>
      <c r="G654"/>
      <c r="H654"/>
      <c r="I654"/>
      <c r="J654"/>
      <c r="K654"/>
      <c r="L654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  <c r="AD654"/>
      <c r="AE654"/>
      <c r="AF654"/>
      <c r="AG654"/>
      <c r="AH654"/>
      <c r="AI654"/>
      <c r="AJ654"/>
      <c r="AK654"/>
    </row>
    <row r="655" spans="2:37" x14ac:dyDescent="0.25">
      <c r="B655"/>
      <c r="C655"/>
      <c r="D655"/>
      <c r="E655"/>
      <c r="F655"/>
      <c r="G655"/>
      <c r="H655"/>
      <c r="I655"/>
      <c r="J655"/>
      <c r="K655"/>
      <c r="L655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  <c r="AD655"/>
      <c r="AE655"/>
      <c r="AF655"/>
      <c r="AG655"/>
      <c r="AH655"/>
      <c r="AI655"/>
      <c r="AJ655"/>
      <c r="AK655"/>
    </row>
    <row r="656" spans="2:37" x14ac:dyDescent="0.25">
      <c r="B656"/>
      <c r="C656"/>
      <c r="D656"/>
      <c r="E656"/>
      <c r="F656"/>
      <c r="G656"/>
      <c r="H656"/>
      <c r="I656"/>
      <c r="J656"/>
      <c r="K656"/>
      <c r="L656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  <c r="AD656"/>
      <c r="AE656"/>
      <c r="AF656"/>
      <c r="AG656"/>
      <c r="AH656"/>
      <c r="AI656"/>
      <c r="AJ656"/>
      <c r="AK656"/>
    </row>
    <row r="657" spans="2:37" x14ac:dyDescent="0.25">
      <c r="B657"/>
      <c r="C657"/>
      <c r="D657"/>
      <c r="E657"/>
      <c r="F657"/>
      <c r="G657"/>
      <c r="H657"/>
      <c r="I657"/>
      <c r="J657"/>
      <c r="K657"/>
      <c r="L657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  <c r="AD657"/>
      <c r="AE657"/>
      <c r="AF657"/>
      <c r="AG657"/>
      <c r="AH657"/>
      <c r="AI657"/>
      <c r="AJ657"/>
      <c r="AK657"/>
    </row>
    <row r="658" spans="2:37" x14ac:dyDescent="0.25">
      <c r="B658"/>
      <c r="C658"/>
      <c r="D658"/>
      <c r="E658"/>
      <c r="F658"/>
      <c r="G658"/>
      <c r="H658"/>
      <c r="I658"/>
      <c r="J658"/>
      <c r="K658"/>
      <c r="L658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  <c r="AD658"/>
      <c r="AE658"/>
      <c r="AF658"/>
      <c r="AG658"/>
      <c r="AH658"/>
      <c r="AI658"/>
      <c r="AJ658"/>
      <c r="AK658"/>
    </row>
    <row r="659" spans="2:37" x14ac:dyDescent="0.25">
      <c r="B659"/>
      <c r="C659"/>
      <c r="D659"/>
      <c r="E659"/>
      <c r="F659"/>
      <c r="G659"/>
      <c r="H659"/>
      <c r="I659"/>
      <c r="J659"/>
      <c r="K659"/>
      <c r="L659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  <c r="AD659"/>
      <c r="AE659"/>
      <c r="AF659"/>
      <c r="AG659"/>
      <c r="AH659"/>
      <c r="AI659"/>
      <c r="AJ659"/>
      <c r="AK659"/>
    </row>
    <row r="660" spans="2:37" x14ac:dyDescent="0.25">
      <c r="B660"/>
      <c r="C660"/>
      <c r="D660"/>
      <c r="E660"/>
      <c r="F660"/>
      <c r="G660"/>
      <c r="H660"/>
      <c r="I660"/>
      <c r="J660"/>
      <c r="K660"/>
      <c r="L660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  <c r="AD660"/>
      <c r="AE660"/>
      <c r="AF660"/>
      <c r="AG660"/>
      <c r="AH660"/>
      <c r="AI660"/>
      <c r="AJ660"/>
      <c r="AK660"/>
    </row>
    <row r="661" spans="2:37" x14ac:dyDescent="0.25">
      <c r="B661"/>
      <c r="C661"/>
      <c r="D661"/>
      <c r="E661"/>
      <c r="F661"/>
      <c r="G661"/>
      <c r="H661"/>
      <c r="I661"/>
      <c r="J661"/>
      <c r="K661"/>
      <c r="L661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  <c r="AD661"/>
      <c r="AE661"/>
      <c r="AF661"/>
      <c r="AG661"/>
      <c r="AH661"/>
      <c r="AI661"/>
      <c r="AJ661"/>
      <c r="AK661"/>
    </row>
    <row r="662" spans="2:37" x14ac:dyDescent="0.25">
      <c r="B662"/>
      <c r="C662"/>
      <c r="D662"/>
      <c r="E662"/>
      <c r="F662"/>
      <c r="G662"/>
      <c r="H662"/>
      <c r="I662"/>
      <c r="J662"/>
      <c r="K662"/>
      <c r="L662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  <c r="AD662"/>
      <c r="AE662"/>
      <c r="AF662"/>
      <c r="AG662"/>
      <c r="AH662"/>
      <c r="AI662"/>
      <c r="AJ662"/>
      <c r="AK662"/>
    </row>
    <row r="663" spans="2:37" x14ac:dyDescent="0.25">
      <c r="B663"/>
      <c r="C663"/>
      <c r="D663"/>
      <c r="E663"/>
      <c r="F663"/>
      <c r="G663"/>
      <c r="H663"/>
      <c r="I663"/>
      <c r="J663"/>
      <c r="K663"/>
      <c r="L663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  <c r="AD663"/>
      <c r="AE663"/>
      <c r="AF663"/>
      <c r="AG663"/>
      <c r="AH663"/>
      <c r="AI663"/>
      <c r="AJ663"/>
      <c r="AK663"/>
    </row>
    <row r="664" spans="2:37" x14ac:dyDescent="0.25">
      <c r="B664"/>
      <c r="C664"/>
      <c r="D664"/>
      <c r="E664"/>
      <c r="F664"/>
      <c r="G664"/>
      <c r="H664"/>
      <c r="I664"/>
      <c r="J664"/>
      <c r="K664"/>
      <c r="L664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  <c r="AD664"/>
      <c r="AE664"/>
      <c r="AF664"/>
      <c r="AG664"/>
      <c r="AH664"/>
      <c r="AI664"/>
      <c r="AJ664"/>
      <c r="AK664"/>
    </row>
    <row r="665" spans="2:37" x14ac:dyDescent="0.25">
      <c r="B665"/>
      <c r="C665"/>
      <c r="D665"/>
      <c r="E665"/>
      <c r="F665"/>
      <c r="G665"/>
      <c r="H665"/>
      <c r="I665"/>
      <c r="J665"/>
      <c r="K665"/>
      <c r="L665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  <c r="AD665"/>
      <c r="AE665"/>
      <c r="AF665"/>
      <c r="AG665"/>
      <c r="AH665"/>
      <c r="AI665"/>
      <c r="AJ665"/>
      <c r="AK665"/>
    </row>
    <row r="666" spans="2:37" x14ac:dyDescent="0.25">
      <c r="B666"/>
      <c r="C666"/>
      <c r="D666"/>
      <c r="E666"/>
      <c r="F666"/>
      <c r="G666"/>
      <c r="H666"/>
      <c r="I666"/>
      <c r="J666"/>
      <c r="K666"/>
      <c r="L666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  <c r="AD666"/>
      <c r="AE666"/>
      <c r="AF666"/>
      <c r="AG666"/>
      <c r="AH666"/>
      <c r="AI666"/>
      <c r="AJ666"/>
      <c r="AK666"/>
    </row>
    <row r="667" spans="2:37" x14ac:dyDescent="0.25">
      <c r="B667"/>
      <c r="C667"/>
      <c r="D667"/>
      <c r="E667"/>
      <c r="F667"/>
      <c r="G667"/>
      <c r="H667"/>
      <c r="I667"/>
      <c r="J667"/>
      <c r="K667"/>
      <c r="L667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  <c r="AD667"/>
      <c r="AE667"/>
      <c r="AF667"/>
      <c r="AG667"/>
      <c r="AH667"/>
      <c r="AI667"/>
      <c r="AJ667"/>
      <c r="AK667"/>
    </row>
    <row r="668" spans="2:37" x14ac:dyDescent="0.25">
      <c r="B668"/>
      <c r="C668"/>
      <c r="D668"/>
      <c r="E668"/>
      <c r="F668"/>
      <c r="G668"/>
      <c r="H668"/>
      <c r="I668"/>
      <c r="J668"/>
      <c r="K668"/>
      <c r="L668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  <c r="AD668"/>
      <c r="AE668"/>
      <c r="AF668"/>
      <c r="AG668"/>
      <c r="AH668"/>
      <c r="AI668"/>
      <c r="AJ668"/>
      <c r="AK668"/>
    </row>
    <row r="669" spans="2:37" x14ac:dyDescent="0.25">
      <c r="B669"/>
      <c r="C669"/>
      <c r="D669"/>
      <c r="E669"/>
      <c r="F669"/>
      <c r="G669"/>
      <c r="H669"/>
      <c r="I669"/>
      <c r="J669"/>
      <c r="K669"/>
      <c r="L669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  <c r="AD669"/>
      <c r="AE669"/>
      <c r="AF669"/>
      <c r="AG669"/>
      <c r="AH669"/>
      <c r="AI669"/>
      <c r="AJ669"/>
      <c r="AK669"/>
    </row>
    <row r="670" spans="2:37" x14ac:dyDescent="0.25">
      <c r="B670"/>
      <c r="C670"/>
      <c r="D670"/>
      <c r="E670"/>
      <c r="F670"/>
      <c r="G670"/>
      <c r="H670"/>
      <c r="I670"/>
      <c r="J670"/>
      <c r="K670"/>
      <c r="L670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  <c r="AD670"/>
      <c r="AE670"/>
      <c r="AF670"/>
      <c r="AG670"/>
      <c r="AH670"/>
      <c r="AI670"/>
      <c r="AJ670"/>
      <c r="AK670"/>
    </row>
    <row r="671" spans="2:37" x14ac:dyDescent="0.25">
      <c r="B671"/>
      <c r="C671"/>
      <c r="D671"/>
      <c r="E671"/>
      <c r="F671"/>
      <c r="G671"/>
      <c r="H671"/>
      <c r="I671"/>
      <c r="J671"/>
      <c r="K671"/>
      <c r="L671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  <c r="AD671"/>
      <c r="AE671"/>
      <c r="AF671"/>
      <c r="AG671"/>
      <c r="AH671"/>
      <c r="AI671"/>
      <c r="AJ671"/>
      <c r="AK671"/>
    </row>
    <row r="672" spans="2:37" x14ac:dyDescent="0.25">
      <c r="B672"/>
      <c r="C672"/>
      <c r="D672"/>
      <c r="E672"/>
      <c r="F672"/>
      <c r="G672"/>
      <c r="H672"/>
      <c r="I672"/>
      <c r="J672"/>
      <c r="K672"/>
      <c r="L672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  <c r="AD672"/>
      <c r="AE672"/>
      <c r="AF672"/>
      <c r="AG672"/>
      <c r="AH672"/>
      <c r="AI672"/>
      <c r="AJ672"/>
      <c r="AK672"/>
    </row>
    <row r="673" spans="2:37" x14ac:dyDescent="0.25">
      <c r="B673"/>
      <c r="C673"/>
      <c r="D673"/>
      <c r="E673"/>
      <c r="F673"/>
      <c r="G673"/>
      <c r="H673"/>
      <c r="I673"/>
      <c r="J673"/>
      <c r="K673"/>
      <c r="L673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  <c r="AD673"/>
      <c r="AE673"/>
      <c r="AF673"/>
      <c r="AG673"/>
      <c r="AH673"/>
      <c r="AI673"/>
      <c r="AJ673"/>
      <c r="AK673"/>
    </row>
    <row r="674" spans="2:37" x14ac:dyDescent="0.25">
      <c r="B674"/>
      <c r="C674"/>
      <c r="D674"/>
      <c r="E674"/>
      <c r="F674"/>
      <c r="G674"/>
      <c r="H674"/>
      <c r="I674"/>
      <c r="J674"/>
      <c r="K674"/>
      <c r="L674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  <c r="AD674"/>
      <c r="AE674"/>
      <c r="AF674"/>
      <c r="AG674"/>
      <c r="AH674"/>
      <c r="AI674"/>
      <c r="AJ674"/>
      <c r="AK674"/>
    </row>
    <row r="675" spans="2:37" x14ac:dyDescent="0.25">
      <c r="B675"/>
      <c r="C675"/>
      <c r="D675"/>
      <c r="E675"/>
      <c r="F675"/>
      <c r="G675"/>
      <c r="H675"/>
      <c r="I675"/>
      <c r="J675"/>
      <c r="K675"/>
      <c r="L675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  <c r="AD675"/>
      <c r="AE675"/>
      <c r="AF675"/>
      <c r="AG675"/>
      <c r="AH675"/>
      <c r="AI675"/>
      <c r="AJ675"/>
      <c r="AK675"/>
    </row>
    <row r="676" spans="2:37" x14ac:dyDescent="0.25">
      <c r="B676"/>
      <c r="C676"/>
      <c r="D676"/>
      <c r="E676"/>
      <c r="F676"/>
      <c r="G676"/>
      <c r="H676"/>
      <c r="I676"/>
      <c r="J676"/>
      <c r="K676"/>
      <c r="L676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  <c r="AD676"/>
      <c r="AE676"/>
      <c r="AF676"/>
      <c r="AG676"/>
      <c r="AH676"/>
      <c r="AI676"/>
      <c r="AJ676"/>
      <c r="AK676"/>
    </row>
    <row r="677" spans="2:37" x14ac:dyDescent="0.25">
      <c r="B677"/>
      <c r="C677"/>
      <c r="D677"/>
      <c r="E677"/>
      <c r="F677"/>
      <c r="G677"/>
      <c r="H677"/>
      <c r="I677"/>
      <c r="J677"/>
      <c r="K677"/>
      <c r="L677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  <c r="AD677"/>
      <c r="AE677"/>
      <c r="AF677"/>
      <c r="AG677"/>
      <c r="AH677"/>
      <c r="AI677"/>
      <c r="AJ677"/>
      <c r="AK677"/>
    </row>
    <row r="678" spans="2:37" x14ac:dyDescent="0.25">
      <c r="B678"/>
      <c r="C678"/>
      <c r="D678"/>
      <c r="E678"/>
      <c r="F678"/>
      <c r="G678"/>
      <c r="H678"/>
      <c r="I678"/>
      <c r="J678"/>
      <c r="K678"/>
      <c r="L678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  <c r="AD678"/>
      <c r="AE678"/>
      <c r="AF678"/>
      <c r="AG678"/>
      <c r="AH678"/>
      <c r="AI678"/>
      <c r="AJ678"/>
      <c r="AK678"/>
    </row>
    <row r="679" spans="2:37" x14ac:dyDescent="0.25">
      <c r="B679"/>
      <c r="C679"/>
      <c r="D679"/>
      <c r="E679"/>
      <c r="F679"/>
      <c r="G679"/>
      <c r="H679"/>
      <c r="I679"/>
      <c r="J679"/>
      <c r="K679"/>
      <c r="L679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  <c r="AD679"/>
      <c r="AE679"/>
      <c r="AF679"/>
      <c r="AG679"/>
      <c r="AH679"/>
      <c r="AI679"/>
      <c r="AJ679"/>
      <c r="AK679"/>
    </row>
    <row r="680" spans="2:37" x14ac:dyDescent="0.25">
      <c r="B680"/>
      <c r="C680"/>
      <c r="D680"/>
      <c r="E680"/>
      <c r="F680"/>
      <c r="G680"/>
      <c r="H680"/>
      <c r="I680"/>
      <c r="J680"/>
      <c r="K680"/>
      <c r="L680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  <c r="AD680"/>
      <c r="AE680"/>
      <c r="AF680"/>
      <c r="AG680"/>
      <c r="AH680"/>
      <c r="AI680"/>
      <c r="AJ680"/>
      <c r="AK680"/>
    </row>
    <row r="681" spans="2:37" x14ac:dyDescent="0.25">
      <c r="B681"/>
      <c r="C681"/>
      <c r="D681"/>
      <c r="E681"/>
      <c r="F681"/>
      <c r="G681"/>
      <c r="H681"/>
      <c r="I681"/>
      <c r="J681"/>
      <c r="K681"/>
      <c r="L681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  <c r="AD681"/>
      <c r="AE681"/>
      <c r="AF681"/>
      <c r="AG681"/>
      <c r="AH681"/>
      <c r="AI681"/>
      <c r="AJ681"/>
      <c r="AK681"/>
    </row>
    <row r="682" spans="2:37" x14ac:dyDescent="0.25">
      <c r="B682"/>
      <c r="C682"/>
      <c r="D682"/>
      <c r="E682"/>
      <c r="F682"/>
      <c r="G682"/>
      <c r="H682"/>
      <c r="I682"/>
      <c r="J682"/>
      <c r="K682"/>
      <c r="L682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  <c r="AD682"/>
      <c r="AE682"/>
      <c r="AF682"/>
      <c r="AG682"/>
      <c r="AH682"/>
      <c r="AI682"/>
      <c r="AJ682"/>
      <c r="AK682"/>
    </row>
    <row r="683" spans="2:37" x14ac:dyDescent="0.25">
      <c r="B683"/>
      <c r="C683"/>
      <c r="D683"/>
      <c r="E683"/>
      <c r="F683"/>
      <c r="G683"/>
      <c r="H683"/>
      <c r="I683"/>
      <c r="J683"/>
      <c r="K683"/>
      <c r="L683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  <c r="AD683"/>
      <c r="AE683"/>
      <c r="AF683"/>
      <c r="AG683"/>
      <c r="AH683"/>
      <c r="AI683"/>
      <c r="AJ683"/>
      <c r="AK683"/>
    </row>
    <row r="684" spans="2:37" x14ac:dyDescent="0.25">
      <c r="B684"/>
      <c r="C684"/>
      <c r="D684"/>
      <c r="E684"/>
      <c r="F684"/>
      <c r="G684"/>
      <c r="H684"/>
      <c r="I684"/>
      <c r="J684"/>
      <c r="K684"/>
      <c r="L684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  <c r="AD684"/>
      <c r="AE684"/>
      <c r="AF684"/>
      <c r="AG684"/>
      <c r="AH684"/>
      <c r="AI684"/>
      <c r="AJ684"/>
      <c r="AK684"/>
    </row>
    <row r="685" spans="2:37" x14ac:dyDescent="0.25">
      <c r="B685"/>
      <c r="C685"/>
      <c r="D685"/>
      <c r="E685"/>
      <c r="F685"/>
      <c r="G685"/>
      <c r="H685"/>
      <c r="I685"/>
      <c r="J685"/>
      <c r="K685"/>
      <c r="L685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  <c r="AD685"/>
      <c r="AE685"/>
      <c r="AF685"/>
      <c r="AG685"/>
      <c r="AH685"/>
      <c r="AI685"/>
      <c r="AJ685"/>
      <c r="AK685"/>
    </row>
    <row r="686" spans="2:37" x14ac:dyDescent="0.25">
      <c r="B686"/>
      <c r="C686"/>
      <c r="D686"/>
      <c r="E686"/>
      <c r="F686"/>
      <c r="G686"/>
      <c r="H686"/>
      <c r="I686"/>
      <c r="J686"/>
      <c r="K686"/>
      <c r="L686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  <c r="AD686"/>
      <c r="AE686"/>
      <c r="AF686"/>
      <c r="AG686"/>
      <c r="AH686"/>
      <c r="AI686"/>
      <c r="AJ686"/>
      <c r="AK686"/>
    </row>
    <row r="687" spans="2:37" x14ac:dyDescent="0.25">
      <c r="B687"/>
      <c r="C687"/>
      <c r="D687"/>
      <c r="E687"/>
      <c r="F687"/>
      <c r="G687"/>
      <c r="H687"/>
      <c r="I687"/>
      <c r="J687"/>
      <c r="K687"/>
      <c r="L687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  <c r="AD687"/>
      <c r="AE687"/>
      <c r="AF687"/>
      <c r="AG687"/>
      <c r="AH687"/>
      <c r="AI687"/>
      <c r="AJ687"/>
      <c r="AK687"/>
    </row>
    <row r="688" spans="2:37" x14ac:dyDescent="0.25">
      <c r="B688"/>
      <c r="C688"/>
      <c r="D688"/>
      <c r="E688"/>
      <c r="F688"/>
      <c r="G688"/>
      <c r="H688"/>
      <c r="I688"/>
      <c r="J688"/>
      <c r="K688"/>
      <c r="L688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  <c r="AD688"/>
      <c r="AE688"/>
      <c r="AF688"/>
      <c r="AG688"/>
      <c r="AH688"/>
      <c r="AI688"/>
      <c r="AJ688"/>
      <c r="AK688"/>
    </row>
    <row r="689" spans="2:37" x14ac:dyDescent="0.25">
      <c r="B689"/>
      <c r="C689"/>
      <c r="D689"/>
      <c r="E689"/>
      <c r="F689"/>
      <c r="G689"/>
      <c r="H689"/>
      <c r="I689"/>
      <c r="J689"/>
      <c r="K689"/>
      <c r="L689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  <c r="AD689"/>
      <c r="AE689"/>
      <c r="AF689"/>
      <c r="AG689"/>
      <c r="AH689"/>
      <c r="AI689"/>
      <c r="AJ689"/>
      <c r="AK689"/>
    </row>
    <row r="690" spans="2:37" x14ac:dyDescent="0.25">
      <c r="B690"/>
      <c r="C690"/>
      <c r="D690"/>
      <c r="E690"/>
      <c r="F690"/>
      <c r="G690"/>
      <c r="H690"/>
      <c r="I690"/>
      <c r="J690"/>
      <c r="K690"/>
      <c r="L690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  <c r="AD690"/>
      <c r="AE690"/>
      <c r="AF690"/>
      <c r="AG690"/>
      <c r="AH690"/>
      <c r="AI690"/>
      <c r="AJ690"/>
      <c r="AK690"/>
    </row>
    <row r="691" spans="2:37" x14ac:dyDescent="0.25">
      <c r="B691"/>
      <c r="C691"/>
      <c r="D691"/>
      <c r="E691"/>
      <c r="F691"/>
      <c r="G691"/>
      <c r="H691"/>
      <c r="I691"/>
      <c r="J691"/>
      <c r="K691"/>
      <c r="L691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  <c r="AD691"/>
      <c r="AE691"/>
      <c r="AF691"/>
      <c r="AG691"/>
      <c r="AH691"/>
      <c r="AI691"/>
      <c r="AJ691"/>
      <c r="AK691"/>
    </row>
    <row r="692" spans="2:37" x14ac:dyDescent="0.25">
      <c r="B692"/>
      <c r="C692"/>
      <c r="D692"/>
      <c r="E692"/>
      <c r="F692"/>
      <c r="G692"/>
      <c r="H692"/>
      <c r="I692"/>
      <c r="J692"/>
      <c r="K692"/>
      <c r="L692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  <c r="AD692"/>
      <c r="AE692"/>
      <c r="AF692"/>
      <c r="AG692"/>
      <c r="AH692"/>
      <c r="AI692"/>
      <c r="AJ692"/>
      <c r="AK692"/>
    </row>
    <row r="693" spans="2:37" x14ac:dyDescent="0.25">
      <c r="B693"/>
      <c r="C693"/>
      <c r="D693"/>
      <c r="E693"/>
      <c r="F693"/>
      <c r="G693"/>
      <c r="H693"/>
      <c r="I693"/>
      <c r="J693"/>
      <c r="K693"/>
      <c r="L693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  <c r="AD693"/>
      <c r="AE693"/>
      <c r="AF693"/>
      <c r="AG693"/>
      <c r="AH693"/>
      <c r="AI693"/>
      <c r="AJ693"/>
      <c r="AK693"/>
    </row>
    <row r="694" spans="2:37" x14ac:dyDescent="0.25">
      <c r="B694"/>
      <c r="C694"/>
      <c r="D694"/>
      <c r="E694"/>
      <c r="F694"/>
      <c r="G694"/>
      <c r="H694"/>
      <c r="I694"/>
      <c r="J694"/>
      <c r="K694"/>
      <c r="L694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  <c r="AD694"/>
      <c r="AE694"/>
      <c r="AF694"/>
      <c r="AG694"/>
      <c r="AH694"/>
      <c r="AI694"/>
      <c r="AJ694"/>
      <c r="AK694"/>
    </row>
    <row r="695" spans="2:37" x14ac:dyDescent="0.25">
      <c r="B695"/>
      <c r="C695"/>
      <c r="D695"/>
      <c r="E695"/>
      <c r="F695"/>
      <c r="G695"/>
      <c r="H695"/>
      <c r="I695"/>
      <c r="J695"/>
      <c r="K695"/>
      <c r="L695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  <c r="AD695"/>
      <c r="AE695"/>
      <c r="AF695"/>
      <c r="AG695"/>
      <c r="AH695"/>
      <c r="AI695"/>
      <c r="AJ695"/>
      <c r="AK695"/>
    </row>
    <row r="696" spans="2:37" x14ac:dyDescent="0.25">
      <c r="B696"/>
      <c r="C696"/>
      <c r="D696"/>
      <c r="E696"/>
      <c r="F696"/>
      <c r="G696"/>
      <c r="H696"/>
      <c r="I696"/>
      <c r="J696"/>
      <c r="K696"/>
      <c r="L696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  <c r="AD696"/>
      <c r="AE696"/>
      <c r="AF696"/>
      <c r="AG696"/>
      <c r="AH696"/>
      <c r="AI696"/>
      <c r="AJ696"/>
      <c r="AK696"/>
    </row>
    <row r="697" spans="2:37" x14ac:dyDescent="0.25">
      <c r="B697"/>
      <c r="C697"/>
      <c r="D697"/>
      <c r="E697"/>
      <c r="F697"/>
      <c r="G697"/>
      <c r="H697"/>
      <c r="I697"/>
      <c r="J697"/>
      <c r="K697"/>
      <c r="L697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  <c r="AD697"/>
      <c r="AE697"/>
      <c r="AF697"/>
      <c r="AG697"/>
      <c r="AH697"/>
      <c r="AI697"/>
      <c r="AJ697"/>
      <c r="AK697"/>
    </row>
    <row r="698" spans="2:37" x14ac:dyDescent="0.25">
      <c r="B698"/>
      <c r="C698"/>
      <c r="D698"/>
      <c r="E698"/>
      <c r="F698"/>
      <c r="G698"/>
      <c r="H698"/>
      <c r="I698"/>
      <c r="J698"/>
      <c r="K698"/>
      <c r="L698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  <c r="AD698"/>
      <c r="AE698"/>
      <c r="AF698"/>
      <c r="AG698"/>
      <c r="AH698"/>
      <c r="AI698"/>
      <c r="AJ698"/>
      <c r="AK698"/>
    </row>
    <row r="699" spans="2:37" x14ac:dyDescent="0.25">
      <c r="B699"/>
      <c r="C699"/>
      <c r="D699"/>
      <c r="E699"/>
      <c r="F699"/>
      <c r="G699"/>
      <c r="H699"/>
      <c r="I699"/>
      <c r="J699"/>
      <c r="K699"/>
      <c r="L699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  <c r="AD699"/>
      <c r="AE699"/>
      <c r="AF699"/>
      <c r="AG699"/>
      <c r="AH699"/>
      <c r="AI699"/>
      <c r="AJ699"/>
      <c r="AK699"/>
    </row>
    <row r="700" spans="2:37" x14ac:dyDescent="0.25">
      <c r="B700"/>
      <c r="C700"/>
      <c r="D700"/>
      <c r="E700"/>
      <c r="F700"/>
      <c r="G700"/>
      <c r="H700"/>
      <c r="I700"/>
      <c r="J700"/>
      <c r="K700"/>
      <c r="L700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  <c r="AD700"/>
      <c r="AE700"/>
      <c r="AF700"/>
      <c r="AG700"/>
      <c r="AH700"/>
      <c r="AI700"/>
      <c r="AJ700"/>
      <c r="AK700"/>
    </row>
    <row r="701" spans="2:37" x14ac:dyDescent="0.25">
      <c r="B701"/>
      <c r="C701"/>
      <c r="D701"/>
      <c r="E701"/>
      <c r="F701"/>
      <c r="G701"/>
      <c r="H701"/>
      <c r="I701"/>
      <c r="J701"/>
      <c r="K701"/>
      <c r="L701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  <c r="AD701"/>
      <c r="AE701"/>
      <c r="AF701"/>
      <c r="AG701"/>
      <c r="AH701"/>
      <c r="AI701"/>
      <c r="AJ701"/>
      <c r="AK701"/>
    </row>
    <row r="702" spans="2:37" x14ac:dyDescent="0.25">
      <c r="B702"/>
      <c r="C702"/>
      <c r="D702"/>
      <c r="E702"/>
      <c r="F702"/>
      <c r="G702"/>
      <c r="H702"/>
      <c r="I702"/>
      <c r="J702"/>
      <c r="K702"/>
      <c r="L702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  <c r="AD702"/>
      <c r="AE702"/>
      <c r="AF702"/>
      <c r="AG702"/>
      <c r="AH702"/>
      <c r="AI702"/>
      <c r="AJ702"/>
      <c r="AK702"/>
    </row>
    <row r="703" spans="2:37" x14ac:dyDescent="0.25">
      <c r="B703"/>
      <c r="C703"/>
      <c r="D703"/>
      <c r="E703"/>
      <c r="F703"/>
      <c r="G703"/>
      <c r="H703"/>
      <c r="I703"/>
      <c r="J703"/>
      <c r="K703"/>
      <c r="L703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  <c r="AD703"/>
      <c r="AE703"/>
      <c r="AF703"/>
      <c r="AG703"/>
      <c r="AH703"/>
      <c r="AI703"/>
      <c r="AJ703"/>
      <c r="AK703"/>
    </row>
    <row r="704" spans="2:37" x14ac:dyDescent="0.25">
      <c r="B704"/>
      <c r="C704"/>
      <c r="D704"/>
      <c r="E704"/>
      <c r="F704"/>
      <c r="G704"/>
      <c r="H704"/>
      <c r="I704"/>
      <c r="J704"/>
      <c r="K704"/>
      <c r="L704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  <c r="AD704"/>
      <c r="AE704"/>
      <c r="AF704"/>
      <c r="AG704"/>
      <c r="AH704"/>
      <c r="AI704"/>
      <c r="AJ704"/>
      <c r="AK704"/>
    </row>
    <row r="705" spans="2:37" x14ac:dyDescent="0.25">
      <c r="B705"/>
      <c r="C705"/>
      <c r="D705"/>
      <c r="E705"/>
      <c r="F705"/>
      <c r="G705"/>
      <c r="H705"/>
      <c r="I705"/>
      <c r="J705"/>
      <c r="K705"/>
      <c r="L705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  <c r="AD705"/>
      <c r="AE705"/>
      <c r="AF705"/>
      <c r="AG705"/>
      <c r="AH705"/>
      <c r="AI705"/>
      <c r="AJ705"/>
      <c r="AK705"/>
    </row>
    <row r="706" spans="2:37" x14ac:dyDescent="0.25">
      <c r="B706"/>
      <c r="C706"/>
      <c r="D706"/>
      <c r="E706"/>
      <c r="F706"/>
      <c r="G706"/>
      <c r="H706"/>
      <c r="I706"/>
      <c r="J706"/>
      <c r="K706"/>
      <c r="L706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  <c r="AD706"/>
      <c r="AE706"/>
      <c r="AF706"/>
      <c r="AG706"/>
      <c r="AH706"/>
      <c r="AI706"/>
      <c r="AJ706"/>
      <c r="AK706"/>
    </row>
    <row r="707" spans="2:37" x14ac:dyDescent="0.25">
      <c r="B707"/>
      <c r="C707"/>
      <c r="D707"/>
      <c r="E707"/>
      <c r="F707"/>
      <c r="G707"/>
      <c r="H707"/>
      <c r="I707"/>
      <c r="J707"/>
      <c r="K707"/>
      <c r="L707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  <c r="AD707"/>
      <c r="AE707"/>
      <c r="AF707"/>
      <c r="AG707"/>
      <c r="AH707"/>
      <c r="AI707"/>
      <c r="AJ707"/>
      <c r="AK707"/>
    </row>
    <row r="708" spans="2:37" x14ac:dyDescent="0.25">
      <c r="B708"/>
      <c r="C708"/>
      <c r="D708"/>
      <c r="E708"/>
      <c r="F708"/>
      <c r="G708"/>
      <c r="H708"/>
      <c r="I708"/>
      <c r="J708"/>
      <c r="K708"/>
      <c r="L708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  <c r="AD708"/>
      <c r="AE708"/>
      <c r="AF708"/>
      <c r="AG708"/>
      <c r="AH708"/>
      <c r="AI708"/>
      <c r="AJ708"/>
      <c r="AK708"/>
    </row>
    <row r="709" spans="2:37" x14ac:dyDescent="0.25">
      <c r="B709"/>
      <c r="C709"/>
      <c r="D709"/>
      <c r="E709"/>
      <c r="F709"/>
      <c r="G709"/>
      <c r="H709"/>
      <c r="I709"/>
      <c r="J709"/>
      <c r="K709"/>
      <c r="L709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  <c r="AD709"/>
      <c r="AE709"/>
      <c r="AF709"/>
      <c r="AG709"/>
      <c r="AH709"/>
      <c r="AI709"/>
      <c r="AJ709"/>
      <c r="AK709"/>
    </row>
    <row r="710" spans="2:37" x14ac:dyDescent="0.25">
      <c r="B710"/>
      <c r="C710"/>
      <c r="D710"/>
      <c r="E710"/>
      <c r="F710"/>
      <c r="G710"/>
      <c r="H710"/>
      <c r="I710"/>
      <c r="J710"/>
      <c r="K710"/>
      <c r="L710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  <c r="AD710"/>
      <c r="AE710"/>
      <c r="AF710"/>
      <c r="AG710"/>
      <c r="AH710"/>
      <c r="AI710"/>
      <c r="AJ710"/>
      <c r="AK710"/>
    </row>
    <row r="711" spans="2:37" x14ac:dyDescent="0.25">
      <c r="B711"/>
      <c r="C711"/>
      <c r="D711"/>
      <c r="E711"/>
      <c r="F711"/>
      <c r="G711"/>
      <c r="H711"/>
      <c r="I711"/>
      <c r="J711"/>
      <c r="K711"/>
      <c r="L711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  <c r="AD711"/>
      <c r="AE711"/>
      <c r="AF711"/>
      <c r="AG711"/>
      <c r="AH711"/>
      <c r="AI711"/>
      <c r="AJ711"/>
      <c r="AK711"/>
    </row>
    <row r="712" spans="2:37" x14ac:dyDescent="0.25">
      <c r="B712"/>
      <c r="C712"/>
      <c r="D712"/>
      <c r="E712"/>
      <c r="F712"/>
      <c r="G712"/>
      <c r="H712"/>
      <c r="I712"/>
      <c r="J712"/>
      <c r="K712"/>
      <c r="L712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  <c r="AD712"/>
      <c r="AE712"/>
      <c r="AF712"/>
      <c r="AG712"/>
      <c r="AH712"/>
      <c r="AI712"/>
      <c r="AJ712"/>
      <c r="AK712"/>
    </row>
    <row r="713" spans="2:37" x14ac:dyDescent="0.25">
      <c r="B713"/>
      <c r="C713"/>
      <c r="D713"/>
      <c r="E713"/>
      <c r="F713"/>
      <c r="G713"/>
      <c r="H713"/>
      <c r="I713"/>
      <c r="J713"/>
      <c r="K713"/>
      <c r="L713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  <c r="AD713"/>
      <c r="AE713"/>
      <c r="AF713"/>
      <c r="AG713"/>
      <c r="AH713"/>
      <c r="AI713"/>
      <c r="AJ713"/>
      <c r="AK713"/>
    </row>
    <row r="714" spans="2:37" x14ac:dyDescent="0.25">
      <c r="B714"/>
      <c r="C714"/>
      <c r="D714"/>
      <c r="E714"/>
      <c r="F714"/>
      <c r="G714"/>
      <c r="H714"/>
      <c r="I714"/>
      <c r="J714"/>
      <c r="K714"/>
      <c r="L714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  <c r="AD714"/>
      <c r="AE714"/>
      <c r="AF714"/>
      <c r="AG714"/>
      <c r="AH714"/>
      <c r="AI714"/>
      <c r="AJ714"/>
      <c r="AK714"/>
    </row>
    <row r="715" spans="2:37" x14ac:dyDescent="0.25">
      <c r="B715"/>
      <c r="C715"/>
      <c r="D715"/>
      <c r="E715"/>
      <c r="F715"/>
      <c r="G715"/>
      <c r="H715"/>
      <c r="I715"/>
      <c r="J715"/>
      <c r="K715"/>
      <c r="L715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  <c r="AD715"/>
      <c r="AE715"/>
      <c r="AF715"/>
      <c r="AG715"/>
      <c r="AH715"/>
      <c r="AI715"/>
      <c r="AJ715"/>
      <c r="AK715"/>
    </row>
    <row r="716" spans="2:37" x14ac:dyDescent="0.25">
      <c r="B716"/>
      <c r="C716"/>
      <c r="D716"/>
      <c r="E716"/>
      <c r="F716"/>
      <c r="G716"/>
      <c r="H716"/>
      <c r="I716"/>
      <c r="J716"/>
      <c r="K716"/>
      <c r="L716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  <c r="AD716"/>
      <c r="AE716"/>
      <c r="AF716"/>
      <c r="AG716"/>
      <c r="AH716"/>
      <c r="AI716"/>
      <c r="AJ716"/>
      <c r="AK716"/>
    </row>
    <row r="717" spans="2:37" x14ac:dyDescent="0.25">
      <c r="B717"/>
      <c r="C717"/>
      <c r="D717"/>
      <c r="E717"/>
      <c r="F717"/>
      <c r="G717"/>
      <c r="H717"/>
      <c r="I717"/>
      <c r="J717"/>
      <c r="K717"/>
      <c r="L717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  <c r="AD717"/>
      <c r="AE717"/>
      <c r="AF717"/>
      <c r="AG717"/>
      <c r="AH717"/>
      <c r="AI717"/>
      <c r="AJ717"/>
      <c r="AK717"/>
    </row>
    <row r="718" spans="2:37" x14ac:dyDescent="0.25">
      <c r="B718"/>
      <c r="C718"/>
      <c r="D718"/>
      <c r="E718"/>
      <c r="F718"/>
      <c r="G718"/>
      <c r="H718"/>
      <c r="I718"/>
      <c r="J718"/>
      <c r="K718"/>
      <c r="L718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  <c r="AD718"/>
      <c r="AE718"/>
      <c r="AF718"/>
      <c r="AG718"/>
      <c r="AH718"/>
      <c r="AI718"/>
      <c r="AJ718"/>
      <c r="AK718"/>
    </row>
    <row r="719" spans="2:37" x14ac:dyDescent="0.25">
      <c r="B719"/>
      <c r="C719"/>
      <c r="D719"/>
      <c r="E719"/>
      <c r="F719"/>
      <c r="G719"/>
      <c r="H719"/>
      <c r="I719"/>
      <c r="J719"/>
      <c r="K719"/>
      <c r="L719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  <c r="AD719"/>
      <c r="AE719"/>
      <c r="AF719"/>
      <c r="AG719"/>
      <c r="AH719"/>
      <c r="AI719"/>
      <c r="AJ719"/>
      <c r="AK719"/>
    </row>
    <row r="720" spans="2:37" x14ac:dyDescent="0.25">
      <c r="B720"/>
      <c r="C720"/>
      <c r="D720"/>
      <c r="E720"/>
      <c r="F720"/>
      <c r="G720"/>
      <c r="H720"/>
      <c r="I720"/>
      <c r="J720"/>
      <c r="K720"/>
      <c r="L720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  <c r="AD720"/>
      <c r="AE720"/>
      <c r="AF720"/>
      <c r="AG720"/>
      <c r="AH720"/>
      <c r="AI720"/>
      <c r="AJ720"/>
      <c r="AK720"/>
    </row>
    <row r="721" spans="2:37" x14ac:dyDescent="0.25">
      <c r="B721"/>
      <c r="C721"/>
      <c r="D721"/>
      <c r="E721"/>
      <c r="F721"/>
      <c r="G721"/>
      <c r="H721"/>
      <c r="I721"/>
      <c r="J721"/>
      <c r="K721"/>
      <c r="L721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  <c r="AD721"/>
      <c r="AE721"/>
      <c r="AF721"/>
      <c r="AG721"/>
      <c r="AH721"/>
      <c r="AI721"/>
      <c r="AJ721"/>
      <c r="AK721"/>
    </row>
    <row r="722" spans="2:37" x14ac:dyDescent="0.25">
      <c r="B722"/>
      <c r="C722"/>
      <c r="D722"/>
      <c r="E722"/>
      <c r="F722"/>
      <c r="G722"/>
      <c r="H722"/>
      <c r="I722"/>
      <c r="J722"/>
      <c r="K722"/>
      <c r="L722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  <c r="AD722"/>
      <c r="AE722"/>
      <c r="AF722"/>
      <c r="AG722"/>
      <c r="AH722"/>
      <c r="AI722"/>
      <c r="AJ722"/>
      <c r="AK722"/>
    </row>
    <row r="723" spans="2:37" x14ac:dyDescent="0.25">
      <c r="B723"/>
      <c r="C723"/>
      <c r="D723"/>
      <c r="E723"/>
      <c r="F723"/>
      <c r="G723"/>
      <c r="H723"/>
      <c r="I723"/>
      <c r="J723"/>
      <c r="K723"/>
      <c r="L723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  <c r="AD723"/>
      <c r="AE723"/>
      <c r="AF723"/>
      <c r="AG723"/>
      <c r="AH723"/>
      <c r="AI723"/>
      <c r="AJ723"/>
      <c r="AK723"/>
    </row>
    <row r="724" spans="2:37" x14ac:dyDescent="0.25">
      <c r="B724"/>
      <c r="C724"/>
      <c r="D724"/>
      <c r="E724"/>
      <c r="F724"/>
      <c r="G724"/>
      <c r="H724"/>
      <c r="I724"/>
      <c r="J724"/>
      <c r="K724"/>
      <c r="L724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  <c r="AD724"/>
      <c r="AE724"/>
      <c r="AF724"/>
      <c r="AG724"/>
      <c r="AH724"/>
      <c r="AI724"/>
      <c r="AJ724"/>
      <c r="AK724"/>
    </row>
    <row r="725" spans="2:37" x14ac:dyDescent="0.25">
      <c r="B725"/>
      <c r="C725"/>
      <c r="D725"/>
      <c r="E725"/>
      <c r="F725"/>
      <c r="G725"/>
      <c r="H725"/>
      <c r="I725"/>
      <c r="J725"/>
      <c r="K725"/>
      <c r="L725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  <c r="AD725"/>
      <c r="AE725"/>
      <c r="AF725"/>
      <c r="AG725"/>
      <c r="AH725"/>
      <c r="AI725"/>
      <c r="AJ725"/>
      <c r="AK725"/>
    </row>
    <row r="726" spans="2:37" x14ac:dyDescent="0.25">
      <c r="B726"/>
      <c r="C726"/>
      <c r="D726"/>
      <c r="E726"/>
      <c r="F726"/>
      <c r="G726"/>
      <c r="H726"/>
      <c r="I726"/>
      <c r="J726"/>
      <c r="K726"/>
      <c r="L726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  <c r="AD726"/>
      <c r="AE726"/>
      <c r="AF726"/>
      <c r="AG726"/>
      <c r="AH726"/>
      <c r="AI726"/>
      <c r="AJ726"/>
      <c r="AK726"/>
    </row>
    <row r="727" spans="2:37" x14ac:dyDescent="0.25">
      <c r="B727"/>
      <c r="C727"/>
      <c r="D727"/>
      <c r="E727"/>
      <c r="F727"/>
      <c r="G727"/>
      <c r="H727"/>
      <c r="I727"/>
      <c r="J727"/>
      <c r="K727"/>
      <c r="L727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  <c r="AD727"/>
      <c r="AE727"/>
      <c r="AF727"/>
      <c r="AG727"/>
      <c r="AH727"/>
      <c r="AI727"/>
      <c r="AJ727"/>
      <c r="AK727"/>
    </row>
    <row r="728" spans="2:37" x14ac:dyDescent="0.25">
      <c r="B728"/>
      <c r="C728"/>
      <c r="D728"/>
      <c r="E728"/>
      <c r="F728"/>
      <c r="G728"/>
      <c r="H728"/>
      <c r="I728"/>
      <c r="J728"/>
      <c r="K728"/>
      <c r="L728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  <c r="AD728"/>
      <c r="AE728"/>
      <c r="AF728"/>
      <c r="AG728"/>
      <c r="AH728"/>
      <c r="AI728"/>
      <c r="AJ728"/>
      <c r="AK728"/>
    </row>
    <row r="729" spans="2:37" x14ac:dyDescent="0.25">
      <c r="B729"/>
      <c r="C729"/>
      <c r="D729"/>
      <c r="E729"/>
      <c r="F729"/>
      <c r="G729"/>
      <c r="H729"/>
      <c r="I729"/>
      <c r="J729"/>
      <c r="K729"/>
      <c r="L729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  <c r="AD729"/>
      <c r="AE729"/>
      <c r="AF729"/>
      <c r="AG729"/>
      <c r="AH729"/>
      <c r="AI729"/>
      <c r="AJ729"/>
      <c r="AK729"/>
    </row>
    <row r="730" spans="2:37" x14ac:dyDescent="0.25">
      <c r="B730"/>
      <c r="C730"/>
      <c r="D730"/>
      <c r="E730"/>
      <c r="F730"/>
      <c r="G730"/>
      <c r="H730"/>
      <c r="I730"/>
      <c r="J730"/>
      <c r="K730"/>
      <c r="L730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  <c r="AD730"/>
      <c r="AE730"/>
      <c r="AF730"/>
      <c r="AG730"/>
      <c r="AH730"/>
      <c r="AI730"/>
      <c r="AJ730"/>
      <c r="AK730"/>
    </row>
    <row r="731" spans="2:37" x14ac:dyDescent="0.25">
      <c r="B731"/>
      <c r="C731"/>
      <c r="D731"/>
      <c r="E731"/>
      <c r="F731"/>
      <c r="G731"/>
      <c r="H731"/>
      <c r="I731"/>
      <c r="J731"/>
      <c r="K731"/>
      <c r="L731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  <c r="AD731"/>
      <c r="AE731"/>
      <c r="AF731"/>
      <c r="AG731"/>
      <c r="AH731"/>
      <c r="AI731"/>
      <c r="AJ731"/>
      <c r="AK731"/>
    </row>
    <row r="732" spans="2:37" x14ac:dyDescent="0.25">
      <c r="B732"/>
      <c r="C732"/>
      <c r="D732"/>
      <c r="E732"/>
      <c r="F732"/>
      <c r="G732"/>
      <c r="H732"/>
      <c r="I732"/>
      <c r="J732"/>
      <c r="K732"/>
      <c r="L732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  <c r="AD732"/>
      <c r="AE732"/>
      <c r="AF732"/>
      <c r="AG732"/>
      <c r="AH732"/>
      <c r="AI732"/>
      <c r="AJ732"/>
      <c r="AK732"/>
    </row>
    <row r="733" spans="2:37" x14ac:dyDescent="0.25">
      <c r="B733"/>
      <c r="C733"/>
      <c r="D733"/>
      <c r="E733"/>
      <c r="F733"/>
      <c r="G733"/>
      <c r="H733"/>
      <c r="I733"/>
      <c r="J733"/>
      <c r="K733"/>
      <c r="L733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  <c r="AD733"/>
      <c r="AE733"/>
      <c r="AF733"/>
      <c r="AG733"/>
      <c r="AH733"/>
      <c r="AI733"/>
      <c r="AJ733"/>
      <c r="AK733"/>
    </row>
    <row r="734" spans="2:37" x14ac:dyDescent="0.25">
      <c r="B734"/>
      <c r="C734"/>
      <c r="D734"/>
      <c r="E734"/>
      <c r="F734"/>
      <c r="G734"/>
      <c r="H734"/>
      <c r="I734"/>
      <c r="J734"/>
      <c r="K734"/>
      <c r="L734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  <c r="AD734"/>
      <c r="AE734"/>
      <c r="AF734"/>
      <c r="AG734"/>
      <c r="AH734"/>
      <c r="AI734"/>
      <c r="AJ734"/>
      <c r="AK734"/>
    </row>
    <row r="735" spans="2:37" x14ac:dyDescent="0.25">
      <c r="B735"/>
      <c r="C735"/>
      <c r="D735"/>
      <c r="E735"/>
      <c r="F735"/>
      <c r="G735"/>
      <c r="H735"/>
      <c r="I735"/>
      <c r="J735"/>
      <c r="K735"/>
      <c r="L735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  <c r="AD735"/>
      <c r="AE735"/>
      <c r="AF735"/>
      <c r="AG735"/>
      <c r="AH735"/>
      <c r="AI735"/>
      <c r="AJ735"/>
      <c r="AK735"/>
    </row>
    <row r="736" spans="2:37" x14ac:dyDescent="0.25">
      <c r="B736"/>
      <c r="C736"/>
      <c r="D736"/>
      <c r="E736"/>
      <c r="F736"/>
      <c r="G736"/>
      <c r="H736"/>
      <c r="I736"/>
      <c r="J736"/>
      <c r="K736"/>
      <c r="L736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  <c r="AD736"/>
      <c r="AE736"/>
      <c r="AF736"/>
      <c r="AG736"/>
      <c r="AH736"/>
      <c r="AI736"/>
      <c r="AJ736"/>
      <c r="AK736"/>
    </row>
    <row r="737" spans="2:37" x14ac:dyDescent="0.25">
      <c r="B737"/>
      <c r="C737"/>
      <c r="D737"/>
      <c r="E737"/>
      <c r="F737"/>
      <c r="G737"/>
      <c r="H737"/>
      <c r="I737"/>
      <c r="J737"/>
      <c r="K737"/>
      <c r="L737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  <c r="AD737"/>
      <c r="AE737"/>
      <c r="AF737"/>
      <c r="AG737"/>
      <c r="AH737"/>
      <c r="AI737"/>
      <c r="AJ737"/>
      <c r="AK737"/>
    </row>
    <row r="738" spans="2:37" x14ac:dyDescent="0.25">
      <c r="B738"/>
      <c r="C738"/>
      <c r="D738"/>
      <c r="E738"/>
      <c r="F738"/>
      <c r="G738"/>
      <c r="H738"/>
      <c r="I738"/>
      <c r="J738"/>
      <c r="K738"/>
      <c r="L738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  <c r="AD738"/>
      <c r="AE738"/>
      <c r="AF738"/>
      <c r="AG738"/>
      <c r="AH738"/>
      <c r="AI738"/>
      <c r="AJ738"/>
      <c r="AK738"/>
    </row>
    <row r="739" spans="2:37" x14ac:dyDescent="0.25">
      <c r="B739"/>
      <c r="C739"/>
      <c r="D739"/>
      <c r="E739"/>
      <c r="F739"/>
      <c r="G739"/>
      <c r="H739"/>
      <c r="I739"/>
      <c r="J739"/>
      <c r="K739"/>
      <c r="L739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  <c r="AD739"/>
      <c r="AE739"/>
      <c r="AF739"/>
      <c r="AG739"/>
      <c r="AH739"/>
      <c r="AI739"/>
      <c r="AJ739"/>
      <c r="AK739"/>
    </row>
    <row r="740" spans="2:37" x14ac:dyDescent="0.25">
      <c r="B740"/>
      <c r="C740"/>
      <c r="D740"/>
      <c r="E740"/>
      <c r="F740"/>
      <c r="G740"/>
      <c r="H740"/>
      <c r="I740"/>
      <c r="J740"/>
      <c r="K740"/>
      <c r="L740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  <c r="AD740"/>
      <c r="AE740"/>
      <c r="AF740"/>
      <c r="AG740"/>
      <c r="AH740"/>
      <c r="AI740"/>
      <c r="AJ740"/>
      <c r="AK740"/>
    </row>
    <row r="741" spans="2:37" x14ac:dyDescent="0.25">
      <c r="B741"/>
      <c r="C741"/>
      <c r="D741"/>
      <c r="E741"/>
      <c r="F741"/>
      <c r="G741"/>
      <c r="H741"/>
      <c r="I741"/>
      <c r="J741"/>
      <c r="K741"/>
      <c r="L741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  <c r="AD741"/>
      <c r="AE741"/>
      <c r="AF741"/>
      <c r="AG741"/>
      <c r="AH741"/>
      <c r="AI741"/>
      <c r="AJ741"/>
      <c r="AK741"/>
    </row>
    <row r="742" spans="2:37" x14ac:dyDescent="0.25">
      <c r="B742"/>
      <c r="C742"/>
      <c r="D742"/>
      <c r="E742"/>
      <c r="F742"/>
      <c r="G742"/>
      <c r="H742"/>
      <c r="I742"/>
      <c r="J742"/>
      <c r="K742"/>
      <c r="L742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  <c r="AD742"/>
      <c r="AE742"/>
      <c r="AF742"/>
      <c r="AG742"/>
      <c r="AH742"/>
      <c r="AI742"/>
      <c r="AJ742"/>
      <c r="AK742"/>
    </row>
    <row r="743" spans="2:37" x14ac:dyDescent="0.25">
      <c r="B743"/>
      <c r="C743"/>
      <c r="D743"/>
      <c r="E743"/>
      <c r="F743"/>
      <c r="G743"/>
      <c r="H743"/>
      <c r="I743"/>
      <c r="J743"/>
      <c r="K743"/>
      <c r="L743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  <c r="AD743"/>
      <c r="AE743"/>
      <c r="AF743"/>
      <c r="AG743"/>
      <c r="AH743"/>
      <c r="AI743"/>
      <c r="AJ743"/>
      <c r="AK743"/>
    </row>
    <row r="744" spans="2:37" x14ac:dyDescent="0.25">
      <c r="B744"/>
      <c r="C744"/>
      <c r="D744"/>
      <c r="E744"/>
      <c r="F744"/>
      <c r="G744"/>
      <c r="H744"/>
      <c r="I744"/>
      <c r="J744"/>
      <c r="K744"/>
      <c r="L744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  <c r="AD744"/>
      <c r="AE744"/>
      <c r="AF744"/>
      <c r="AG744"/>
      <c r="AH744"/>
      <c r="AI744"/>
      <c r="AJ744"/>
      <c r="AK744"/>
    </row>
    <row r="745" spans="2:37" x14ac:dyDescent="0.25">
      <c r="B745"/>
      <c r="C745"/>
      <c r="D745"/>
      <c r="E745"/>
      <c r="F745"/>
      <c r="G745"/>
      <c r="H745"/>
      <c r="I745"/>
      <c r="J745"/>
      <c r="K745"/>
      <c r="L745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  <c r="AD745"/>
      <c r="AE745"/>
      <c r="AF745"/>
      <c r="AG745"/>
      <c r="AH745"/>
      <c r="AI745"/>
      <c r="AJ745"/>
      <c r="AK745"/>
    </row>
    <row r="746" spans="2:37" x14ac:dyDescent="0.25">
      <c r="B746"/>
      <c r="C746"/>
      <c r="D746"/>
      <c r="E746"/>
      <c r="F746"/>
      <c r="G746"/>
      <c r="H746"/>
      <c r="I746"/>
      <c r="J746"/>
      <c r="K746"/>
      <c r="L746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  <c r="AD746"/>
      <c r="AE746"/>
      <c r="AF746"/>
      <c r="AG746"/>
      <c r="AH746"/>
      <c r="AI746"/>
      <c r="AJ746"/>
      <c r="AK746"/>
    </row>
    <row r="747" spans="2:37" x14ac:dyDescent="0.25">
      <c r="B747"/>
      <c r="C747"/>
      <c r="D747"/>
      <c r="E747"/>
      <c r="F747"/>
      <c r="G747"/>
      <c r="H747"/>
      <c r="I747"/>
      <c r="J747"/>
      <c r="K747"/>
      <c r="L747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  <c r="AD747"/>
      <c r="AE747"/>
      <c r="AF747"/>
      <c r="AG747"/>
      <c r="AH747"/>
      <c r="AI747"/>
      <c r="AJ747"/>
      <c r="AK747"/>
    </row>
    <row r="748" spans="2:37" x14ac:dyDescent="0.25">
      <c r="B748"/>
      <c r="C748"/>
      <c r="D748"/>
      <c r="E748"/>
      <c r="F748"/>
      <c r="G748"/>
      <c r="H748"/>
      <c r="I748"/>
      <c r="J748"/>
      <c r="K748"/>
      <c r="L748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  <c r="AD748"/>
      <c r="AE748"/>
      <c r="AF748"/>
      <c r="AG748"/>
      <c r="AH748"/>
      <c r="AI748"/>
      <c r="AJ748"/>
      <c r="AK748"/>
    </row>
    <row r="749" spans="2:37" x14ac:dyDescent="0.25">
      <c r="B749"/>
      <c r="C749"/>
      <c r="D749"/>
      <c r="E749"/>
      <c r="F749"/>
      <c r="G749"/>
      <c r="H749"/>
      <c r="I749"/>
      <c r="J749"/>
      <c r="K749"/>
      <c r="L749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  <c r="AD749"/>
      <c r="AE749"/>
      <c r="AF749"/>
      <c r="AG749"/>
      <c r="AH749"/>
      <c r="AI749"/>
      <c r="AJ749"/>
      <c r="AK749"/>
    </row>
    <row r="750" spans="2:37" x14ac:dyDescent="0.25">
      <c r="B750"/>
      <c r="C750"/>
      <c r="D750"/>
      <c r="E750"/>
      <c r="F750"/>
      <c r="G750"/>
      <c r="H750"/>
      <c r="I750"/>
      <c r="J750"/>
      <c r="K750"/>
      <c r="L750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  <c r="AD750"/>
      <c r="AE750"/>
      <c r="AF750"/>
      <c r="AG750"/>
      <c r="AH750"/>
      <c r="AI750"/>
      <c r="AJ750"/>
      <c r="AK750"/>
    </row>
    <row r="751" spans="2:37" x14ac:dyDescent="0.25">
      <c r="B751"/>
      <c r="C751"/>
      <c r="D751"/>
      <c r="E751"/>
      <c r="F751"/>
      <c r="G751"/>
      <c r="H751"/>
      <c r="I751"/>
      <c r="J751"/>
      <c r="K751"/>
      <c r="L751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  <c r="AD751"/>
      <c r="AE751"/>
      <c r="AF751"/>
      <c r="AG751"/>
      <c r="AH751"/>
      <c r="AI751"/>
      <c r="AJ751"/>
      <c r="AK751"/>
    </row>
    <row r="752" spans="2:37" x14ac:dyDescent="0.25">
      <c r="B752"/>
      <c r="C752"/>
      <c r="D752"/>
      <c r="E752"/>
      <c r="F752"/>
      <c r="G752"/>
      <c r="H752"/>
      <c r="I752"/>
      <c r="J752"/>
      <c r="K752"/>
      <c r="L752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  <c r="AD752"/>
      <c r="AE752"/>
      <c r="AF752"/>
      <c r="AG752"/>
      <c r="AH752"/>
      <c r="AI752"/>
      <c r="AJ752"/>
      <c r="AK752"/>
    </row>
    <row r="753" spans="2:37" x14ac:dyDescent="0.25">
      <c r="B753"/>
      <c r="C753"/>
      <c r="D753"/>
      <c r="E753"/>
      <c r="F753"/>
      <c r="G753"/>
      <c r="H753"/>
      <c r="I753"/>
      <c r="J753"/>
      <c r="K753"/>
      <c r="L753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  <c r="AD753"/>
      <c r="AE753"/>
      <c r="AF753"/>
      <c r="AG753"/>
      <c r="AH753"/>
      <c r="AI753"/>
      <c r="AJ753"/>
      <c r="AK753"/>
    </row>
    <row r="754" spans="2:37" x14ac:dyDescent="0.25">
      <c r="B754"/>
      <c r="C754"/>
      <c r="D754"/>
      <c r="E754"/>
      <c r="F754"/>
      <c r="G754"/>
      <c r="H754"/>
      <c r="I754"/>
      <c r="J754"/>
      <c r="K754"/>
      <c r="L754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  <c r="AD754"/>
      <c r="AE754"/>
      <c r="AF754"/>
      <c r="AG754"/>
      <c r="AH754"/>
      <c r="AI754"/>
      <c r="AJ754"/>
      <c r="AK754"/>
    </row>
    <row r="755" spans="2:37" x14ac:dyDescent="0.25">
      <c r="B755"/>
      <c r="C755"/>
      <c r="D755"/>
      <c r="E755"/>
      <c r="F755"/>
      <c r="G755"/>
      <c r="H755"/>
      <c r="I755"/>
      <c r="J755"/>
      <c r="K755"/>
      <c r="L755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  <c r="AD755"/>
      <c r="AE755"/>
      <c r="AF755"/>
      <c r="AG755"/>
      <c r="AH755"/>
      <c r="AI755"/>
      <c r="AJ755"/>
      <c r="AK755"/>
    </row>
    <row r="756" spans="2:37" x14ac:dyDescent="0.25">
      <c r="B756"/>
      <c r="C756"/>
      <c r="D756"/>
      <c r="E756"/>
      <c r="F756"/>
      <c r="G756"/>
      <c r="H756"/>
      <c r="I756"/>
      <c r="J756"/>
      <c r="K756"/>
      <c r="L756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  <c r="AD756"/>
      <c r="AE756"/>
      <c r="AF756"/>
      <c r="AG756"/>
      <c r="AH756"/>
      <c r="AI756"/>
      <c r="AJ756"/>
      <c r="AK756"/>
    </row>
    <row r="757" spans="2:37" x14ac:dyDescent="0.25">
      <c r="B757"/>
      <c r="C757"/>
      <c r="D757"/>
      <c r="E757"/>
      <c r="F757"/>
      <c r="G757"/>
      <c r="H757"/>
      <c r="I757"/>
      <c r="J757"/>
      <c r="K757"/>
      <c r="L757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  <c r="AD757"/>
      <c r="AE757"/>
      <c r="AF757"/>
      <c r="AG757"/>
      <c r="AH757"/>
      <c r="AI757"/>
      <c r="AJ757"/>
      <c r="AK757"/>
    </row>
    <row r="758" spans="2:37" x14ac:dyDescent="0.25">
      <c r="B758"/>
      <c r="C758"/>
      <c r="D758"/>
      <c r="E758"/>
      <c r="F758"/>
      <c r="G758"/>
      <c r="H758"/>
      <c r="I758"/>
      <c r="J758"/>
      <c r="K758"/>
      <c r="L758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  <c r="AD758"/>
      <c r="AE758"/>
      <c r="AF758"/>
      <c r="AG758"/>
      <c r="AH758"/>
      <c r="AI758"/>
      <c r="AJ758"/>
      <c r="AK758"/>
    </row>
    <row r="759" spans="2:37" x14ac:dyDescent="0.25">
      <c r="B759"/>
      <c r="C759"/>
      <c r="D759"/>
      <c r="E759"/>
      <c r="F759"/>
      <c r="G759"/>
      <c r="H759"/>
      <c r="I759"/>
      <c r="J759"/>
      <c r="K759"/>
      <c r="L759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  <c r="AD759"/>
      <c r="AE759"/>
      <c r="AF759"/>
      <c r="AG759"/>
      <c r="AH759"/>
      <c r="AI759"/>
      <c r="AJ759"/>
      <c r="AK759"/>
    </row>
    <row r="760" spans="2:37" x14ac:dyDescent="0.25">
      <c r="B760"/>
      <c r="C760"/>
      <c r="D760"/>
      <c r="E760"/>
      <c r="F760"/>
      <c r="G760"/>
      <c r="H760"/>
      <c r="I760"/>
      <c r="J760"/>
      <c r="K760"/>
      <c r="L760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  <c r="AD760"/>
      <c r="AE760"/>
      <c r="AF760"/>
      <c r="AG760"/>
      <c r="AH760"/>
      <c r="AI760"/>
      <c r="AJ760"/>
      <c r="AK760"/>
    </row>
    <row r="761" spans="2:37" x14ac:dyDescent="0.25">
      <c r="B761"/>
      <c r="C761"/>
      <c r="D761"/>
      <c r="E761"/>
      <c r="F761"/>
      <c r="G761"/>
      <c r="H761"/>
      <c r="I761"/>
      <c r="J761"/>
      <c r="K761"/>
      <c r="L761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  <c r="AD761"/>
      <c r="AE761"/>
      <c r="AF761"/>
      <c r="AG761"/>
      <c r="AH761"/>
      <c r="AI761"/>
      <c r="AJ761"/>
      <c r="AK761"/>
    </row>
    <row r="762" spans="2:37" x14ac:dyDescent="0.25">
      <c r="B762"/>
      <c r="C762"/>
      <c r="D762"/>
      <c r="E762"/>
      <c r="F762"/>
      <c r="G762"/>
      <c r="H762"/>
      <c r="I762"/>
      <c r="J762"/>
      <c r="K762"/>
      <c r="L762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  <c r="AD762"/>
      <c r="AE762"/>
      <c r="AF762"/>
      <c r="AG762"/>
      <c r="AH762"/>
      <c r="AI762"/>
      <c r="AJ762"/>
      <c r="AK762"/>
    </row>
    <row r="763" spans="2:37" x14ac:dyDescent="0.25">
      <c r="B763"/>
      <c r="C763"/>
      <c r="D763"/>
      <c r="E763"/>
      <c r="F763"/>
      <c r="G763"/>
      <c r="H763"/>
      <c r="I763"/>
      <c r="J763"/>
      <c r="K763"/>
      <c r="L763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  <c r="AD763"/>
      <c r="AE763"/>
      <c r="AF763"/>
      <c r="AG763"/>
      <c r="AH763"/>
      <c r="AI763"/>
      <c r="AJ763"/>
      <c r="AK763"/>
    </row>
    <row r="764" spans="2:37" x14ac:dyDescent="0.25">
      <c r="B764"/>
      <c r="C764"/>
      <c r="D764"/>
      <c r="E764"/>
      <c r="F764"/>
      <c r="G764"/>
      <c r="H764"/>
      <c r="I764"/>
      <c r="J764"/>
      <c r="K764"/>
      <c r="L764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  <c r="AD764"/>
      <c r="AE764"/>
      <c r="AF764"/>
      <c r="AG764"/>
      <c r="AH764"/>
      <c r="AI764"/>
      <c r="AJ764"/>
      <c r="AK764"/>
    </row>
    <row r="765" spans="2:37" x14ac:dyDescent="0.25">
      <c r="B765"/>
      <c r="C765"/>
      <c r="D765"/>
      <c r="E765"/>
      <c r="F765"/>
      <c r="G765"/>
      <c r="H765"/>
      <c r="I765"/>
      <c r="J765"/>
      <c r="K765"/>
      <c r="L765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  <c r="AD765"/>
      <c r="AE765"/>
      <c r="AF765"/>
      <c r="AG765"/>
      <c r="AH765"/>
      <c r="AI765"/>
      <c r="AJ765"/>
      <c r="AK765"/>
    </row>
    <row r="766" spans="2:37" x14ac:dyDescent="0.25">
      <c r="B766"/>
      <c r="C766"/>
      <c r="D766"/>
      <c r="E766"/>
      <c r="F766"/>
      <c r="G766"/>
      <c r="H766"/>
      <c r="I766"/>
      <c r="J766"/>
      <c r="K766"/>
      <c r="L766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  <c r="AD766"/>
      <c r="AE766"/>
      <c r="AF766"/>
      <c r="AG766"/>
      <c r="AH766"/>
      <c r="AI766"/>
      <c r="AJ766"/>
      <c r="AK766"/>
    </row>
    <row r="767" spans="2:37" x14ac:dyDescent="0.25">
      <c r="B767"/>
      <c r="C767"/>
      <c r="D767"/>
      <c r="E767"/>
      <c r="F767"/>
      <c r="G767"/>
      <c r="H767"/>
      <c r="I767"/>
      <c r="J767"/>
      <c r="K767"/>
      <c r="L767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  <c r="AD767"/>
      <c r="AE767"/>
      <c r="AF767"/>
      <c r="AG767"/>
      <c r="AH767"/>
      <c r="AI767"/>
      <c r="AJ767"/>
      <c r="AK767"/>
    </row>
    <row r="768" spans="2:37" x14ac:dyDescent="0.25">
      <c r="B768"/>
      <c r="C768"/>
      <c r="D768"/>
      <c r="E768"/>
      <c r="F768"/>
      <c r="G768"/>
      <c r="H768"/>
      <c r="I768"/>
      <c r="J768"/>
      <c r="K768"/>
      <c r="L768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  <c r="AD768"/>
      <c r="AE768"/>
      <c r="AF768"/>
      <c r="AG768"/>
      <c r="AH768"/>
      <c r="AI768"/>
      <c r="AJ768"/>
      <c r="AK768"/>
    </row>
    <row r="769" spans="2:37" x14ac:dyDescent="0.25">
      <c r="B769"/>
      <c r="C769"/>
      <c r="D769"/>
      <c r="E769"/>
      <c r="F769"/>
      <c r="G769"/>
      <c r="H769"/>
      <c r="I769"/>
      <c r="J769"/>
      <c r="K769"/>
      <c r="L769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  <c r="AD769"/>
      <c r="AE769"/>
      <c r="AF769"/>
      <c r="AG769"/>
      <c r="AH769"/>
      <c r="AI769"/>
      <c r="AJ769"/>
      <c r="AK769"/>
    </row>
    <row r="770" spans="2:37" x14ac:dyDescent="0.25">
      <c r="B770"/>
      <c r="C770"/>
      <c r="D770"/>
      <c r="E770"/>
      <c r="F770"/>
      <c r="G770"/>
      <c r="H770"/>
      <c r="I770"/>
      <c r="J770"/>
      <c r="K770"/>
      <c r="L770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  <c r="AD770"/>
      <c r="AE770"/>
      <c r="AF770"/>
      <c r="AG770"/>
      <c r="AH770"/>
      <c r="AI770"/>
      <c r="AJ770"/>
      <c r="AK770"/>
    </row>
    <row r="771" spans="2:37" x14ac:dyDescent="0.25">
      <c r="B771"/>
      <c r="C771"/>
      <c r="D771"/>
      <c r="E771"/>
      <c r="F771"/>
      <c r="G771"/>
      <c r="H771"/>
      <c r="I771"/>
      <c r="J771"/>
      <c r="K771"/>
      <c r="L771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  <c r="AD771"/>
      <c r="AE771"/>
      <c r="AF771"/>
      <c r="AG771"/>
      <c r="AH771"/>
      <c r="AI771"/>
      <c r="AJ771"/>
      <c r="AK771"/>
    </row>
    <row r="772" spans="2:37" x14ac:dyDescent="0.25">
      <c r="B772"/>
      <c r="C772"/>
      <c r="D772"/>
      <c r="E772"/>
      <c r="F772"/>
      <c r="G772"/>
      <c r="H772"/>
      <c r="I772"/>
      <c r="J772"/>
      <c r="K772"/>
      <c r="L772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  <c r="AD772"/>
      <c r="AE772"/>
      <c r="AF772"/>
      <c r="AG772"/>
      <c r="AH772"/>
      <c r="AI772"/>
      <c r="AJ772"/>
      <c r="AK772"/>
    </row>
    <row r="773" spans="2:37" x14ac:dyDescent="0.25">
      <c r="B773"/>
      <c r="C773"/>
      <c r="D773"/>
      <c r="E773"/>
      <c r="F773"/>
      <c r="G773"/>
      <c r="H773"/>
      <c r="I773"/>
      <c r="J773"/>
      <c r="K773"/>
      <c r="L773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  <c r="AD773"/>
      <c r="AE773"/>
      <c r="AF773"/>
      <c r="AG773"/>
      <c r="AH773"/>
      <c r="AI773"/>
      <c r="AJ773"/>
      <c r="AK773"/>
    </row>
    <row r="774" spans="2:37" x14ac:dyDescent="0.25">
      <c r="B774"/>
      <c r="C774"/>
      <c r="D774"/>
      <c r="E774"/>
      <c r="F774"/>
      <c r="G774"/>
      <c r="H774"/>
      <c r="I774"/>
      <c r="J774"/>
      <c r="K774"/>
      <c r="L774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  <c r="AD774"/>
      <c r="AE774"/>
      <c r="AF774"/>
      <c r="AG774"/>
      <c r="AH774"/>
      <c r="AI774"/>
      <c r="AJ774"/>
      <c r="AK774"/>
    </row>
    <row r="775" spans="2:37" x14ac:dyDescent="0.25">
      <c r="B775"/>
      <c r="C775"/>
      <c r="D775"/>
      <c r="E775"/>
      <c r="F775"/>
      <c r="G775"/>
      <c r="H775"/>
      <c r="I775"/>
      <c r="J775"/>
      <c r="K775"/>
      <c r="L775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  <c r="AD775"/>
      <c r="AE775"/>
      <c r="AF775"/>
      <c r="AG775"/>
      <c r="AH775"/>
      <c r="AI775"/>
      <c r="AJ775"/>
      <c r="AK775"/>
    </row>
    <row r="776" spans="2:37" x14ac:dyDescent="0.25">
      <c r="B776"/>
      <c r="C776"/>
      <c r="D776"/>
      <c r="E776"/>
      <c r="F776"/>
      <c r="G776"/>
      <c r="H776"/>
      <c r="I776"/>
      <c r="J776"/>
      <c r="K776"/>
      <c r="L776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  <c r="AD776"/>
      <c r="AE776"/>
      <c r="AF776"/>
      <c r="AG776"/>
      <c r="AH776"/>
      <c r="AI776"/>
      <c r="AJ776"/>
      <c r="AK776"/>
    </row>
    <row r="777" spans="2:37" x14ac:dyDescent="0.25">
      <c r="B777"/>
      <c r="C777"/>
      <c r="D777"/>
      <c r="E777"/>
      <c r="F777"/>
      <c r="G777"/>
      <c r="H777"/>
      <c r="I777"/>
      <c r="J777"/>
      <c r="K777"/>
      <c r="L777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  <c r="AD777"/>
      <c r="AE777"/>
      <c r="AF777"/>
      <c r="AG777"/>
      <c r="AH777"/>
      <c r="AI777"/>
      <c r="AJ777"/>
      <c r="AK777"/>
    </row>
    <row r="778" spans="2:37" x14ac:dyDescent="0.25">
      <c r="B778"/>
      <c r="C778"/>
      <c r="D778"/>
      <c r="E778"/>
      <c r="F778"/>
      <c r="G778"/>
      <c r="H778"/>
      <c r="I778"/>
      <c r="J778"/>
      <c r="K778"/>
      <c r="L778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  <c r="AD778"/>
      <c r="AE778"/>
      <c r="AF778"/>
      <c r="AG778"/>
      <c r="AH778"/>
      <c r="AI778"/>
      <c r="AJ778"/>
      <c r="AK778"/>
    </row>
    <row r="779" spans="2:37" x14ac:dyDescent="0.25">
      <c r="B779"/>
      <c r="C779"/>
      <c r="D779"/>
      <c r="E779"/>
      <c r="F779"/>
      <c r="G779"/>
      <c r="H779"/>
      <c r="I779"/>
      <c r="J779"/>
      <c r="K779"/>
      <c r="L779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  <c r="AD779"/>
      <c r="AE779"/>
      <c r="AF779"/>
      <c r="AG779"/>
      <c r="AH779"/>
      <c r="AI779"/>
      <c r="AJ779"/>
      <c r="AK779"/>
    </row>
    <row r="780" spans="2:37" x14ac:dyDescent="0.25">
      <c r="B780"/>
      <c r="C780"/>
      <c r="D780"/>
      <c r="E780"/>
      <c r="F780"/>
      <c r="G780"/>
      <c r="H780"/>
      <c r="I780"/>
      <c r="J780"/>
      <c r="K780"/>
      <c r="L780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  <c r="AD780"/>
      <c r="AE780"/>
      <c r="AF780"/>
      <c r="AG780"/>
      <c r="AH780"/>
      <c r="AI780"/>
      <c r="AJ780"/>
      <c r="AK780"/>
    </row>
    <row r="781" spans="2:37" x14ac:dyDescent="0.25">
      <c r="B781"/>
      <c r="C781"/>
      <c r="D781"/>
      <c r="E781"/>
      <c r="F781"/>
      <c r="G781"/>
      <c r="H781"/>
      <c r="I781"/>
      <c r="J781"/>
      <c r="K781"/>
      <c r="L781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  <c r="AD781"/>
      <c r="AE781"/>
      <c r="AF781"/>
      <c r="AG781"/>
      <c r="AH781"/>
      <c r="AI781"/>
      <c r="AJ781"/>
      <c r="AK781"/>
    </row>
    <row r="782" spans="2:37" x14ac:dyDescent="0.25">
      <c r="B782"/>
      <c r="C782"/>
      <c r="D782"/>
      <c r="E782"/>
      <c r="F782"/>
      <c r="G782"/>
      <c r="H782"/>
      <c r="I782"/>
      <c r="J782"/>
      <c r="K782"/>
      <c r="L782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  <c r="AD782"/>
      <c r="AE782"/>
      <c r="AF782"/>
      <c r="AG782"/>
      <c r="AH782"/>
      <c r="AI782"/>
      <c r="AJ782"/>
      <c r="AK782"/>
    </row>
    <row r="783" spans="2:37" x14ac:dyDescent="0.25">
      <c r="B783"/>
      <c r="C783"/>
      <c r="D783"/>
      <c r="E783"/>
      <c r="F783"/>
      <c r="G783"/>
      <c r="H783"/>
      <c r="I783"/>
      <c r="J783"/>
      <c r="K783"/>
      <c r="L783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  <c r="AD783"/>
      <c r="AE783"/>
      <c r="AF783"/>
      <c r="AG783"/>
      <c r="AH783"/>
      <c r="AI783"/>
      <c r="AJ783"/>
      <c r="AK783"/>
    </row>
    <row r="784" spans="2:37" x14ac:dyDescent="0.25">
      <c r="B784"/>
      <c r="C784"/>
      <c r="D784"/>
      <c r="E784"/>
      <c r="F784"/>
      <c r="G784"/>
      <c r="H784"/>
      <c r="I784"/>
      <c r="J784"/>
      <c r="K784"/>
      <c r="L784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  <c r="AD784"/>
      <c r="AE784"/>
      <c r="AF784"/>
      <c r="AG784"/>
      <c r="AH784"/>
      <c r="AI784"/>
      <c r="AJ784"/>
      <c r="AK784"/>
    </row>
    <row r="785" spans="2:37" x14ac:dyDescent="0.25">
      <c r="B785"/>
      <c r="C785"/>
      <c r="D785"/>
      <c r="E785"/>
      <c r="F785"/>
      <c r="G785"/>
      <c r="H785"/>
      <c r="I785"/>
      <c r="J785"/>
      <c r="K785"/>
      <c r="L785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  <c r="AD785"/>
      <c r="AE785"/>
      <c r="AF785"/>
      <c r="AG785"/>
      <c r="AH785"/>
      <c r="AI785"/>
      <c r="AJ785"/>
      <c r="AK785"/>
    </row>
    <row r="786" spans="2:37" x14ac:dyDescent="0.25">
      <c r="B786"/>
      <c r="C786"/>
      <c r="D786"/>
      <c r="E786"/>
      <c r="F786"/>
      <c r="G786"/>
      <c r="H786"/>
      <c r="I786"/>
      <c r="J786"/>
      <c r="K786"/>
      <c r="L786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  <c r="AD786"/>
      <c r="AE786"/>
      <c r="AF786"/>
      <c r="AG786"/>
      <c r="AH786"/>
      <c r="AI786"/>
      <c r="AJ786"/>
      <c r="AK786"/>
    </row>
    <row r="787" spans="2:37" x14ac:dyDescent="0.25">
      <c r="B787"/>
      <c r="C787"/>
      <c r="D787"/>
      <c r="E787"/>
      <c r="F787"/>
      <c r="G787"/>
      <c r="H787"/>
      <c r="I787"/>
      <c r="J787"/>
      <c r="K787"/>
      <c r="L787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  <c r="AD787"/>
      <c r="AE787"/>
      <c r="AF787"/>
      <c r="AG787"/>
      <c r="AH787"/>
      <c r="AI787"/>
      <c r="AJ787"/>
      <c r="AK787"/>
    </row>
    <row r="788" spans="2:37" x14ac:dyDescent="0.25">
      <c r="B788"/>
      <c r="C788"/>
      <c r="D788"/>
      <c r="E788"/>
      <c r="F788"/>
      <c r="G788"/>
      <c r="H788"/>
      <c r="I788"/>
      <c r="J788"/>
      <c r="K788"/>
      <c r="L788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  <c r="AD788"/>
      <c r="AE788"/>
      <c r="AF788"/>
      <c r="AG788"/>
      <c r="AH788"/>
      <c r="AI788"/>
      <c r="AJ788"/>
      <c r="AK788"/>
    </row>
    <row r="789" spans="2:37" x14ac:dyDescent="0.25">
      <c r="B789"/>
      <c r="C789"/>
      <c r="D789"/>
      <c r="E789"/>
      <c r="F789"/>
      <c r="G789"/>
      <c r="H789"/>
      <c r="I789"/>
      <c r="J789"/>
      <c r="K789"/>
      <c r="L789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  <c r="AD789"/>
      <c r="AE789"/>
      <c r="AF789"/>
      <c r="AG789"/>
      <c r="AH789"/>
      <c r="AI789"/>
      <c r="AJ789"/>
      <c r="AK789"/>
    </row>
    <row r="790" spans="2:37" x14ac:dyDescent="0.25">
      <c r="B790"/>
      <c r="C790"/>
      <c r="D790"/>
      <c r="E790"/>
      <c r="F790"/>
      <c r="G790"/>
      <c r="H790"/>
      <c r="I790"/>
      <c r="J790"/>
      <c r="K790"/>
      <c r="L790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  <c r="AD790"/>
      <c r="AE790"/>
      <c r="AF790"/>
      <c r="AG790"/>
      <c r="AH790"/>
      <c r="AI790"/>
      <c r="AJ790"/>
      <c r="AK790"/>
    </row>
    <row r="791" spans="2:37" x14ac:dyDescent="0.25">
      <c r="B791"/>
      <c r="C791"/>
      <c r="D791"/>
      <c r="E791"/>
      <c r="F791"/>
      <c r="G791"/>
      <c r="H791"/>
      <c r="I791"/>
      <c r="J791"/>
      <c r="K791"/>
      <c r="L791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  <c r="AD791"/>
      <c r="AE791"/>
      <c r="AF791"/>
      <c r="AG791"/>
      <c r="AH791"/>
      <c r="AI791"/>
      <c r="AJ791"/>
      <c r="AK791"/>
    </row>
    <row r="792" spans="2:37" x14ac:dyDescent="0.25">
      <c r="B792"/>
      <c r="C792"/>
      <c r="D792"/>
      <c r="E792"/>
      <c r="F792"/>
      <c r="G792"/>
      <c r="H792"/>
      <c r="I792"/>
      <c r="J792"/>
      <c r="K792"/>
      <c r="L792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  <c r="AD792"/>
      <c r="AE792"/>
      <c r="AF792"/>
      <c r="AG792"/>
      <c r="AH792"/>
      <c r="AI792"/>
      <c r="AJ792"/>
      <c r="AK792"/>
    </row>
    <row r="793" spans="2:37" x14ac:dyDescent="0.25">
      <c r="B793"/>
      <c r="C793"/>
      <c r="D793"/>
      <c r="E793"/>
      <c r="F793"/>
      <c r="G793"/>
      <c r="H793"/>
      <c r="I793"/>
      <c r="J793"/>
      <c r="K793"/>
      <c r="L793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  <c r="AD793"/>
      <c r="AE793"/>
      <c r="AF793"/>
      <c r="AG793"/>
      <c r="AH793"/>
      <c r="AI793"/>
      <c r="AJ793"/>
      <c r="AK793"/>
    </row>
    <row r="794" spans="2:37" x14ac:dyDescent="0.25">
      <c r="B794"/>
      <c r="C794"/>
      <c r="D794"/>
      <c r="E794"/>
      <c r="F794"/>
      <c r="G794"/>
      <c r="H794"/>
      <c r="I794"/>
      <c r="J794"/>
      <c r="K794"/>
      <c r="L794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  <c r="AD794"/>
      <c r="AE794"/>
      <c r="AF794"/>
      <c r="AG794"/>
      <c r="AH794"/>
      <c r="AI794"/>
      <c r="AJ794"/>
      <c r="AK794"/>
    </row>
    <row r="795" spans="2:37" x14ac:dyDescent="0.25">
      <c r="B795"/>
      <c r="C795"/>
      <c r="D795"/>
      <c r="E795"/>
      <c r="F795"/>
      <c r="G795"/>
      <c r="H795"/>
      <c r="I795"/>
      <c r="J795"/>
      <c r="K795"/>
      <c r="L795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  <c r="AD795"/>
      <c r="AE795"/>
      <c r="AF795"/>
      <c r="AG795"/>
      <c r="AH795"/>
      <c r="AI795"/>
      <c r="AJ795"/>
      <c r="AK795"/>
    </row>
    <row r="796" spans="2:37" x14ac:dyDescent="0.25">
      <c r="B796"/>
      <c r="C796"/>
      <c r="D796"/>
      <c r="E796"/>
      <c r="F796"/>
      <c r="G796"/>
      <c r="H796"/>
      <c r="I796"/>
      <c r="J796"/>
      <c r="K796"/>
      <c r="L796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  <c r="AD796"/>
      <c r="AE796"/>
      <c r="AF796"/>
      <c r="AG796"/>
      <c r="AH796"/>
      <c r="AI796"/>
      <c r="AJ796"/>
      <c r="AK796"/>
    </row>
    <row r="797" spans="2:37" x14ac:dyDescent="0.25">
      <c r="B797"/>
      <c r="C797"/>
      <c r="D797"/>
      <c r="E797"/>
      <c r="F797"/>
      <c r="G797"/>
      <c r="H797"/>
      <c r="I797"/>
      <c r="J797"/>
      <c r="K797"/>
      <c r="L797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  <c r="AD797"/>
      <c r="AE797"/>
      <c r="AF797"/>
      <c r="AG797"/>
      <c r="AH797"/>
      <c r="AI797"/>
      <c r="AJ797"/>
      <c r="AK797"/>
    </row>
    <row r="798" spans="2:37" x14ac:dyDescent="0.25">
      <c r="B798"/>
      <c r="C798"/>
      <c r="D798"/>
      <c r="E798"/>
      <c r="F798"/>
      <c r="G798"/>
      <c r="H798"/>
      <c r="I798"/>
      <c r="J798"/>
      <c r="K798"/>
      <c r="L798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  <c r="AD798"/>
      <c r="AE798"/>
      <c r="AF798"/>
      <c r="AG798"/>
      <c r="AH798"/>
      <c r="AI798"/>
      <c r="AJ798"/>
      <c r="AK798"/>
    </row>
    <row r="799" spans="2:37" x14ac:dyDescent="0.25">
      <c r="B799"/>
      <c r="C799"/>
      <c r="D799"/>
      <c r="E799"/>
      <c r="F799"/>
      <c r="G799"/>
      <c r="H799"/>
      <c r="I799"/>
      <c r="J799"/>
      <c r="K799"/>
      <c r="L799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  <c r="AD799"/>
      <c r="AE799"/>
      <c r="AF799"/>
      <c r="AG799"/>
      <c r="AH799"/>
      <c r="AI799"/>
      <c r="AJ799"/>
      <c r="AK799"/>
    </row>
    <row r="800" spans="2:37" x14ac:dyDescent="0.25">
      <c r="B800"/>
      <c r="C800"/>
      <c r="D800"/>
      <c r="E800"/>
      <c r="F800"/>
      <c r="G800"/>
      <c r="H800"/>
      <c r="I800"/>
      <c r="J800"/>
      <c r="K800"/>
      <c r="L800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  <c r="AD800"/>
      <c r="AE800"/>
      <c r="AF800"/>
      <c r="AG800"/>
      <c r="AH800"/>
      <c r="AI800"/>
      <c r="AJ800"/>
      <c r="AK800"/>
    </row>
    <row r="801" spans="2:37" x14ac:dyDescent="0.25">
      <c r="B801"/>
      <c r="C801"/>
      <c r="D801"/>
      <c r="E801"/>
      <c r="F801"/>
      <c r="G801"/>
      <c r="H801"/>
      <c r="I801"/>
      <c r="J801"/>
      <c r="K801"/>
      <c r="L801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  <c r="AD801"/>
      <c r="AE801"/>
      <c r="AF801"/>
      <c r="AG801"/>
      <c r="AH801"/>
      <c r="AI801"/>
      <c r="AJ801"/>
      <c r="AK801"/>
    </row>
    <row r="802" spans="2:37" x14ac:dyDescent="0.25">
      <c r="B802"/>
      <c r="C802"/>
      <c r="D802"/>
      <c r="E802"/>
      <c r="F802"/>
      <c r="G802"/>
      <c r="H802"/>
      <c r="I802"/>
      <c r="J802"/>
      <c r="K802"/>
      <c r="L802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  <c r="AD802"/>
      <c r="AE802"/>
      <c r="AF802"/>
      <c r="AG802"/>
      <c r="AH802"/>
      <c r="AI802"/>
      <c r="AJ802"/>
      <c r="AK802"/>
    </row>
    <row r="803" spans="2:37" x14ac:dyDescent="0.25">
      <c r="B803"/>
      <c r="C803"/>
      <c r="D803"/>
      <c r="E803"/>
      <c r="F803"/>
      <c r="G803"/>
      <c r="H803"/>
      <c r="I803"/>
      <c r="J803"/>
      <c r="K803"/>
      <c r="L803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  <c r="AD803"/>
      <c r="AE803"/>
      <c r="AF803"/>
      <c r="AG803"/>
      <c r="AH803"/>
      <c r="AI803"/>
      <c r="AJ803"/>
      <c r="AK803"/>
    </row>
    <row r="804" spans="2:37" x14ac:dyDescent="0.25">
      <c r="B804"/>
      <c r="C804"/>
      <c r="D804"/>
      <c r="E804"/>
      <c r="F804"/>
      <c r="G804"/>
      <c r="H804"/>
      <c r="I804"/>
      <c r="J804"/>
      <c r="K804"/>
      <c r="L804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  <c r="AD804"/>
      <c r="AE804"/>
      <c r="AF804"/>
      <c r="AG804"/>
      <c r="AH804"/>
      <c r="AI804"/>
      <c r="AJ804"/>
      <c r="AK804"/>
    </row>
    <row r="805" spans="2:37" x14ac:dyDescent="0.25">
      <c r="B805"/>
      <c r="C805"/>
      <c r="D805"/>
      <c r="E805"/>
      <c r="F805"/>
      <c r="G805"/>
      <c r="H805"/>
      <c r="I805"/>
      <c r="J805"/>
      <c r="K805"/>
      <c r="L805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  <c r="AD805"/>
      <c r="AE805"/>
      <c r="AF805"/>
      <c r="AG805"/>
      <c r="AH805"/>
      <c r="AI805"/>
      <c r="AJ805"/>
      <c r="AK805"/>
    </row>
    <row r="806" spans="2:37" x14ac:dyDescent="0.25">
      <c r="B806"/>
      <c r="C806"/>
      <c r="D806"/>
      <c r="E806"/>
      <c r="F806"/>
      <c r="G806"/>
      <c r="H806"/>
      <c r="I806"/>
      <c r="J806"/>
      <c r="K806"/>
      <c r="L806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  <c r="AD806"/>
      <c r="AE806"/>
      <c r="AF806"/>
      <c r="AG806"/>
      <c r="AH806"/>
      <c r="AI806"/>
      <c r="AJ806"/>
      <c r="AK806"/>
    </row>
    <row r="807" spans="2:37" x14ac:dyDescent="0.25">
      <c r="B807"/>
      <c r="C807"/>
      <c r="D807"/>
      <c r="E807"/>
      <c r="F807"/>
      <c r="G807"/>
      <c r="H807"/>
      <c r="I807"/>
      <c r="J807"/>
      <c r="K807"/>
      <c r="L807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  <c r="AD807"/>
      <c r="AE807"/>
      <c r="AF807"/>
      <c r="AG807"/>
      <c r="AH807"/>
      <c r="AI807"/>
      <c r="AJ807"/>
      <c r="AK807"/>
    </row>
    <row r="808" spans="2:37" x14ac:dyDescent="0.25">
      <c r="B808"/>
      <c r="C808"/>
      <c r="D808"/>
      <c r="E808"/>
      <c r="F808"/>
      <c r="G808"/>
      <c r="H808"/>
      <c r="I808"/>
      <c r="J808"/>
      <c r="K808"/>
      <c r="L808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  <c r="AD808"/>
      <c r="AE808"/>
      <c r="AF808"/>
      <c r="AG808"/>
      <c r="AH808"/>
      <c r="AI808"/>
      <c r="AJ808"/>
      <c r="AK808"/>
    </row>
    <row r="809" spans="2:37" x14ac:dyDescent="0.25">
      <c r="B809"/>
      <c r="C809"/>
      <c r="D809"/>
      <c r="E809"/>
      <c r="F809"/>
      <c r="G809"/>
      <c r="H809"/>
      <c r="I809"/>
      <c r="J809"/>
      <c r="K809"/>
      <c r="L809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  <c r="AD809"/>
      <c r="AE809"/>
      <c r="AF809"/>
      <c r="AG809"/>
      <c r="AH809"/>
      <c r="AI809"/>
      <c r="AJ809"/>
      <c r="AK809"/>
    </row>
    <row r="810" spans="2:37" x14ac:dyDescent="0.25">
      <c r="B810"/>
      <c r="C810"/>
      <c r="D810"/>
      <c r="E810"/>
      <c r="F810"/>
      <c r="G810"/>
      <c r="H810"/>
      <c r="I810"/>
      <c r="J810"/>
      <c r="K810"/>
      <c r="L810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  <c r="AD810"/>
      <c r="AE810"/>
      <c r="AF810"/>
      <c r="AG810"/>
      <c r="AH810"/>
      <c r="AI810"/>
      <c r="AJ810"/>
      <c r="AK810"/>
    </row>
    <row r="811" spans="2:37" x14ac:dyDescent="0.25">
      <c r="B811"/>
      <c r="C811"/>
      <c r="D811"/>
      <c r="E811"/>
      <c r="F811"/>
      <c r="G811"/>
      <c r="H811"/>
      <c r="I811"/>
      <c r="J811"/>
      <c r="K811"/>
      <c r="L811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  <c r="AD811"/>
      <c r="AE811"/>
      <c r="AF811"/>
      <c r="AG811"/>
      <c r="AH811"/>
      <c r="AI811"/>
      <c r="AJ811"/>
      <c r="AK811"/>
    </row>
    <row r="812" spans="2:37" x14ac:dyDescent="0.25">
      <c r="B812"/>
      <c r="C812"/>
      <c r="D812"/>
      <c r="E812"/>
      <c r="F812"/>
      <c r="G812"/>
      <c r="H812"/>
      <c r="I812"/>
      <c r="J812"/>
      <c r="K812"/>
      <c r="L812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  <c r="AD812"/>
      <c r="AE812"/>
      <c r="AF812"/>
      <c r="AG812"/>
      <c r="AH812"/>
      <c r="AI812"/>
      <c r="AJ812"/>
      <c r="AK812"/>
    </row>
    <row r="813" spans="2:37" x14ac:dyDescent="0.25">
      <c r="B813"/>
      <c r="C813"/>
      <c r="D813"/>
      <c r="E813"/>
      <c r="F813"/>
      <c r="G813"/>
      <c r="H813"/>
      <c r="I813"/>
      <c r="J813"/>
      <c r="K813"/>
      <c r="L813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  <c r="AD813"/>
      <c r="AE813"/>
      <c r="AF813"/>
      <c r="AG813"/>
      <c r="AH813"/>
      <c r="AI813"/>
      <c r="AJ813"/>
      <c r="AK813"/>
    </row>
    <row r="814" spans="2:37" x14ac:dyDescent="0.25">
      <c r="B814"/>
      <c r="C814"/>
      <c r="D814"/>
      <c r="E814"/>
      <c r="F814"/>
      <c r="G814"/>
      <c r="H814"/>
      <c r="I814"/>
      <c r="J814"/>
      <c r="K814"/>
      <c r="L814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  <c r="AD814"/>
      <c r="AE814"/>
      <c r="AF814"/>
      <c r="AG814"/>
      <c r="AH814"/>
      <c r="AI814"/>
      <c r="AJ814"/>
      <c r="AK814"/>
    </row>
    <row r="815" spans="2:37" x14ac:dyDescent="0.25">
      <c r="B815"/>
      <c r="C815"/>
      <c r="D815"/>
      <c r="E815"/>
      <c r="F815"/>
      <c r="G815"/>
      <c r="H815"/>
      <c r="I815"/>
      <c r="J815"/>
      <c r="K815"/>
      <c r="L815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  <c r="AD815"/>
      <c r="AE815"/>
      <c r="AF815"/>
      <c r="AG815"/>
      <c r="AH815"/>
      <c r="AI815"/>
      <c r="AJ815"/>
      <c r="AK815"/>
    </row>
    <row r="816" spans="2:37" x14ac:dyDescent="0.25">
      <c r="B816"/>
      <c r="C816"/>
      <c r="D816"/>
      <c r="E816"/>
      <c r="F816"/>
      <c r="G816"/>
      <c r="H816"/>
      <c r="I816"/>
      <c r="J816"/>
      <c r="K816"/>
      <c r="L816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  <c r="AD816"/>
      <c r="AE816"/>
      <c r="AF816"/>
      <c r="AG816"/>
      <c r="AH816"/>
      <c r="AI816"/>
      <c r="AJ816"/>
      <c r="AK816"/>
    </row>
    <row r="817" spans="2:37" x14ac:dyDescent="0.25">
      <c r="B817"/>
      <c r="C817"/>
      <c r="D817"/>
      <c r="E817"/>
      <c r="F817"/>
      <c r="G817"/>
      <c r="H817"/>
      <c r="I817"/>
      <c r="J817"/>
      <c r="K817"/>
      <c r="L817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  <c r="AD817"/>
      <c r="AE817"/>
      <c r="AF817"/>
      <c r="AG817"/>
      <c r="AH817"/>
      <c r="AI817"/>
      <c r="AJ817"/>
      <c r="AK817"/>
    </row>
    <row r="818" spans="2:37" x14ac:dyDescent="0.25">
      <c r="B818"/>
      <c r="C818"/>
      <c r="D818"/>
      <c r="E818"/>
      <c r="F818"/>
      <c r="G818"/>
      <c r="H818"/>
      <c r="I818"/>
      <c r="J818"/>
      <c r="K818"/>
      <c r="L818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  <c r="AD818"/>
      <c r="AE818"/>
      <c r="AF818"/>
      <c r="AG818"/>
      <c r="AH818"/>
      <c r="AI818"/>
      <c r="AJ818"/>
      <c r="AK818"/>
    </row>
    <row r="819" spans="2:37" x14ac:dyDescent="0.25">
      <c r="B819"/>
      <c r="C819"/>
      <c r="D819"/>
      <c r="E819"/>
      <c r="F819"/>
      <c r="G819"/>
      <c r="H819"/>
      <c r="I819"/>
      <c r="J819"/>
      <c r="K819"/>
      <c r="L819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  <c r="AD819"/>
      <c r="AE819"/>
      <c r="AF819"/>
      <c r="AG819"/>
      <c r="AH819"/>
      <c r="AI819"/>
      <c r="AJ819"/>
      <c r="AK819"/>
    </row>
    <row r="820" spans="2:37" x14ac:dyDescent="0.25">
      <c r="B820"/>
      <c r="C820"/>
      <c r="D820"/>
      <c r="E820"/>
      <c r="F820"/>
      <c r="G820"/>
      <c r="H820"/>
      <c r="I820"/>
      <c r="J820"/>
      <c r="K820"/>
      <c r="L820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  <c r="AD820"/>
      <c r="AE820"/>
      <c r="AF820"/>
      <c r="AG820"/>
      <c r="AH820"/>
      <c r="AI820"/>
      <c r="AJ820"/>
      <c r="AK820"/>
    </row>
    <row r="821" spans="2:37" x14ac:dyDescent="0.25">
      <c r="B821"/>
      <c r="C821"/>
      <c r="D821"/>
      <c r="E821"/>
      <c r="F821"/>
      <c r="G821"/>
      <c r="H821"/>
      <c r="I821"/>
      <c r="J821"/>
      <c r="K821"/>
      <c r="L821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  <c r="AD821"/>
      <c r="AE821"/>
      <c r="AF821"/>
      <c r="AG821"/>
      <c r="AH821"/>
      <c r="AI821"/>
      <c r="AJ821"/>
      <c r="AK821"/>
    </row>
    <row r="822" spans="2:37" x14ac:dyDescent="0.25">
      <c r="B822"/>
      <c r="C822"/>
      <c r="D822"/>
      <c r="E822"/>
      <c r="F822"/>
      <c r="G822"/>
      <c r="H822"/>
      <c r="I822"/>
      <c r="J822"/>
      <c r="K822"/>
      <c r="L822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  <c r="AD822"/>
      <c r="AE822"/>
      <c r="AF822"/>
      <c r="AG822"/>
      <c r="AH822"/>
      <c r="AI822"/>
      <c r="AJ822"/>
      <c r="AK822"/>
    </row>
    <row r="823" spans="2:37" x14ac:dyDescent="0.25">
      <c r="B823"/>
      <c r="C823"/>
      <c r="D823"/>
      <c r="E823"/>
      <c r="F823"/>
      <c r="G823"/>
      <c r="H823"/>
      <c r="I823"/>
      <c r="J823"/>
      <c r="K823"/>
      <c r="L823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  <c r="AD823"/>
      <c r="AE823"/>
      <c r="AF823"/>
      <c r="AG823"/>
      <c r="AH823"/>
      <c r="AI823"/>
      <c r="AJ823"/>
      <c r="AK823"/>
    </row>
    <row r="824" spans="2:37" x14ac:dyDescent="0.25">
      <c r="B824"/>
      <c r="C824"/>
      <c r="D824"/>
      <c r="E824"/>
      <c r="F824"/>
      <c r="G824"/>
      <c r="H824"/>
      <c r="I824"/>
      <c r="J824"/>
      <c r="K824"/>
      <c r="L824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  <c r="AD824"/>
      <c r="AE824"/>
      <c r="AF824"/>
      <c r="AG824"/>
      <c r="AH824"/>
      <c r="AI824"/>
      <c r="AJ824"/>
      <c r="AK824"/>
    </row>
    <row r="825" spans="2:37" x14ac:dyDescent="0.25">
      <c r="B825"/>
      <c r="C825"/>
      <c r="D825"/>
      <c r="E825"/>
      <c r="F825"/>
      <c r="G825"/>
      <c r="H825"/>
      <c r="I825"/>
      <c r="J825"/>
      <c r="K825"/>
      <c r="L825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  <c r="AD825"/>
      <c r="AE825"/>
      <c r="AF825"/>
      <c r="AG825"/>
      <c r="AH825"/>
      <c r="AI825"/>
      <c r="AJ825"/>
      <c r="AK825"/>
    </row>
    <row r="826" spans="2:37" x14ac:dyDescent="0.25">
      <c r="B826"/>
      <c r="C826"/>
      <c r="D826"/>
      <c r="E826"/>
      <c r="F826"/>
      <c r="G826"/>
      <c r="H826"/>
      <c r="I826"/>
      <c r="J826"/>
      <c r="K826"/>
      <c r="L826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  <c r="AD826"/>
      <c r="AE826"/>
      <c r="AF826"/>
      <c r="AG826"/>
      <c r="AH826"/>
      <c r="AI826"/>
      <c r="AJ826"/>
      <c r="AK826"/>
    </row>
    <row r="827" spans="2:37" x14ac:dyDescent="0.25">
      <c r="B827"/>
      <c r="C827"/>
      <c r="D827"/>
      <c r="E827"/>
      <c r="F827"/>
      <c r="G827"/>
      <c r="H827"/>
      <c r="I827"/>
      <c r="J827"/>
      <c r="K827"/>
      <c r="L827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  <c r="AD827"/>
      <c r="AE827"/>
      <c r="AF827"/>
      <c r="AG827"/>
      <c r="AH827"/>
      <c r="AI827"/>
      <c r="AJ827"/>
      <c r="AK827"/>
    </row>
    <row r="828" spans="2:37" x14ac:dyDescent="0.25">
      <c r="B828"/>
      <c r="C828"/>
      <c r="D828"/>
      <c r="E828"/>
      <c r="F828"/>
      <c r="G828"/>
      <c r="H828"/>
      <c r="I828"/>
      <c r="J828"/>
      <c r="K828"/>
      <c r="L828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  <c r="AD828"/>
      <c r="AE828"/>
      <c r="AF828"/>
      <c r="AG828"/>
      <c r="AH828"/>
      <c r="AI828"/>
      <c r="AJ828"/>
      <c r="AK828"/>
    </row>
    <row r="829" spans="2:37" x14ac:dyDescent="0.25">
      <c r="B829"/>
      <c r="C829"/>
      <c r="D829"/>
      <c r="E829"/>
      <c r="F829"/>
      <c r="G829"/>
      <c r="H829"/>
      <c r="I829"/>
      <c r="J829"/>
      <c r="K829"/>
      <c r="L829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  <c r="AD829"/>
      <c r="AE829"/>
      <c r="AF829"/>
      <c r="AG829"/>
      <c r="AH829"/>
      <c r="AI829"/>
      <c r="AJ829"/>
      <c r="AK829"/>
    </row>
    <row r="830" spans="2:37" x14ac:dyDescent="0.25">
      <c r="B830"/>
      <c r="C830"/>
      <c r="D830"/>
      <c r="E830"/>
      <c r="F830"/>
      <c r="G830"/>
      <c r="H830"/>
      <c r="I830"/>
      <c r="J830"/>
      <c r="K830"/>
      <c r="L830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  <c r="AD830"/>
      <c r="AE830"/>
      <c r="AF830"/>
      <c r="AG830"/>
      <c r="AH830"/>
      <c r="AI830"/>
      <c r="AJ830"/>
      <c r="AK830"/>
    </row>
    <row r="831" spans="2:37" x14ac:dyDescent="0.25">
      <c r="B831"/>
      <c r="C831"/>
      <c r="D831"/>
      <c r="E831"/>
      <c r="F831"/>
      <c r="G831"/>
      <c r="H831"/>
      <c r="I831"/>
      <c r="J831"/>
      <c r="K831"/>
      <c r="L831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  <c r="AD831"/>
      <c r="AE831"/>
      <c r="AF831"/>
      <c r="AG831"/>
      <c r="AH831"/>
      <c r="AI831"/>
      <c r="AJ831"/>
      <c r="AK831"/>
    </row>
    <row r="832" spans="2:37" x14ac:dyDescent="0.25">
      <c r="B832"/>
      <c r="C832"/>
      <c r="D832"/>
      <c r="E832"/>
      <c r="F832"/>
      <c r="G832"/>
      <c r="H832"/>
      <c r="I832"/>
      <c r="J832"/>
      <c r="K832"/>
      <c r="L832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  <c r="AD832"/>
      <c r="AE832"/>
      <c r="AF832"/>
      <c r="AG832"/>
      <c r="AH832"/>
      <c r="AI832"/>
      <c r="AJ832"/>
      <c r="AK832"/>
    </row>
    <row r="833" spans="2:37" x14ac:dyDescent="0.25">
      <c r="B833"/>
      <c r="C833"/>
      <c r="D833"/>
      <c r="E833"/>
      <c r="F833"/>
      <c r="G833"/>
      <c r="H833"/>
      <c r="I833"/>
      <c r="J833"/>
      <c r="K833"/>
      <c r="L833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  <c r="AD833"/>
      <c r="AE833"/>
      <c r="AF833"/>
      <c r="AG833"/>
      <c r="AH833"/>
      <c r="AI833"/>
      <c r="AJ833"/>
      <c r="AK833"/>
    </row>
    <row r="834" spans="2:37" x14ac:dyDescent="0.25">
      <c r="B834"/>
      <c r="C834"/>
      <c r="D834"/>
      <c r="E834"/>
      <c r="F834"/>
      <c r="G834"/>
      <c r="H834"/>
      <c r="I834"/>
      <c r="J834"/>
      <c r="K834"/>
      <c r="L834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  <c r="AD834"/>
      <c r="AE834"/>
      <c r="AF834"/>
      <c r="AG834"/>
      <c r="AH834"/>
      <c r="AI834"/>
      <c r="AJ834"/>
      <c r="AK834"/>
    </row>
    <row r="835" spans="2:37" x14ac:dyDescent="0.25">
      <c r="B835"/>
      <c r="C835"/>
      <c r="D835"/>
      <c r="E835"/>
      <c r="F835"/>
      <c r="G835"/>
      <c r="H835"/>
      <c r="I835"/>
      <c r="J835"/>
      <c r="K835"/>
      <c r="L835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  <c r="AD835"/>
      <c r="AE835"/>
      <c r="AF835"/>
      <c r="AG835"/>
      <c r="AH835"/>
      <c r="AI835"/>
      <c r="AJ835"/>
      <c r="AK835"/>
    </row>
    <row r="836" spans="2:37" x14ac:dyDescent="0.25">
      <c r="B836"/>
      <c r="C836"/>
      <c r="D836"/>
      <c r="E836"/>
      <c r="F836"/>
      <c r="G836"/>
      <c r="H836"/>
      <c r="I836"/>
      <c r="J836"/>
      <c r="K836"/>
      <c r="L836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  <c r="AD836"/>
      <c r="AE836"/>
      <c r="AF836"/>
      <c r="AG836"/>
      <c r="AH836"/>
      <c r="AI836"/>
      <c r="AJ836"/>
      <c r="AK836"/>
    </row>
    <row r="837" spans="2:37" x14ac:dyDescent="0.25">
      <c r="B837"/>
      <c r="C837"/>
      <c r="D837"/>
      <c r="E837"/>
      <c r="F837"/>
      <c r="G837"/>
      <c r="H837"/>
      <c r="I837"/>
      <c r="J837"/>
      <c r="K837"/>
      <c r="L837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  <c r="AD837"/>
      <c r="AE837"/>
      <c r="AF837"/>
      <c r="AG837"/>
      <c r="AH837"/>
      <c r="AI837"/>
      <c r="AJ837"/>
      <c r="AK837"/>
    </row>
    <row r="838" spans="2:37" x14ac:dyDescent="0.25">
      <c r="B838"/>
      <c r="C838"/>
      <c r="D838"/>
      <c r="E838"/>
      <c r="F838"/>
      <c r="G838"/>
      <c r="H838"/>
      <c r="I838"/>
      <c r="J838"/>
      <c r="K838"/>
      <c r="L838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  <c r="AD838"/>
      <c r="AE838"/>
      <c r="AF838"/>
      <c r="AG838"/>
      <c r="AH838"/>
      <c r="AI838"/>
      <c r="AJ838"/>
      <c r="AK838"/>
    </row>
    <row r="839" spans="2:37" x14ac:dyDescent="0.25">
      <c r="B839"/>
      <c r="C839"/>
      <c r="D839"/>
      <c r="E839"/>
      <c r="F839"/>
      <c r="G839"/>
      <c r="H839"/>
      <c r="I839"/>
      <c r="J839"/>
      <c r="K839"/>
      <c r="L839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  <c r="AD839"/>
      <c r="AE839"/>
      <c r="AF839"/>
      <c r="AG839"/>
      <c r="AH839"/>
      <c r="AI839"/>
      <c r="AJ839"/>
      <c r="AK839"/>
    </row>
    <row r="840" spans="2:37" x14ac:dyDescent="0.25">
      <c r="B840"/>
      <c r="C840"/>
      <c r="D840"/>
      <c r="E840"/>
      <c r="F840"/>
      <c r="G840"/>
      <c r="H840"/>
      <c r="I840"/>
      <c r="J840"/>
      <c r="K840"/>
      <c r="L840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  <c r="AD840"/>
      <c r="AE840"/>
      <c r="AF840"/>
      <c r="AG840"/>
      <c r="AH840"/>
      <c r="AI840"/>
      <c r="AJ840"/>
      <c r="AK840"/>
    </row>
    <row r="841" spans="2:37" x14ac:dyDescent="0.25">
      <c r="B841"/>
      <c r="C841"/>
      <c r="D841"/>
      <c r="E841"/>
      <c r="F841"/>
      <c r="G841"/>
      <c r="H841"/>
      <c r="I841"/>
      <c r="J841"/>
      <c r="K841"/>
      <c r="L841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  <c r="AD841"/>
      <c r="AE841"/>
      <c r="AF841"/>
      <c r="AG841"/>
      <c r="AH841"/>
      <c r="AI841"/>
      <c r="AJ841"/>
      <c r="AK841"/>
    </row>
    <row r="842" spans="2:37" x14ac:dyDescent="0.25">
      <c r="B842"/>
      <c r="C842"/>
      <c r="D842"/>
      <c r="E842"/>
      <c r="F842"/>
      <c r="G842"/>
      <c r="H842"/>
      <c r="I842"/>
      <c r="J842"/>
      <c r="K842"/>
      <c r="L842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  <c r="AD842"/>
      <c r="AE842"/>
      <c r="AF842"/>
      <c r="AG842"/>
      <c r="AH842"/>
      <c r="AI842"/>
      <c r="AJ842"/>
      <c r="AK842"/>
    </row>
    <row r="843" spans="2:37" x14ac:dyDescent="0.25">
      <c r="B843"/>
      <c r="C843"/>
      <c r="D843"/>
      <c r="E843"/>
      <c r="F843"/>
      <c r="G843"/>
      <c r="H843"/>
      <c r="I843"/>
      <c r="J843"/>
      <c r="K843"/>
      <c r="L843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  <c r="AD843"/>
      <c r="AE843"/>
      <c r="AF843"/>
      <c r="AG843"/>
      <c r="AH843"/>
      <c r="AI843"/>
      <c r="AJ843"/>
      <c r="AK843"/>
    </row>
    <row r="844" spans="2:37" x14ac:dyDescent="0.25">
      <c r="B844"/>
      <c r="C844"/>
      <c r="D844"/>
      <c r="E844"/>
      <c r="F844"/>
      <c r="G844"/>
      <c r="H844"/>
      <c r="I844"/>
      <c r="J844"/>
      <c r="K844"/>
      <c r="L844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  <c r="AD844"/>
      <c r="AE844"/>
      <c r="AF844"/>
      <c r="AG844"/>
      <c r="AH844"/>
      <c r="AI844"/>
      <c r="AJ844"/>
      <c r="AK844"/>
    </row>
    <row r="845" spans="2:37" x14ac:dyDescent="0.25">
      <c r="B845"/>
      <c r="C845"/>
      <c r="D845"/>
      <c r="E845"/>
      <c r="F845"/>
      <c r="G845"/>
      <c r="H845"/>
      <c r="I845"/>
      <c r="J845"/>
      <c r="K845"/>
      <c r="L845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  <c r="AD845"/>
      <c r="AE845"/>
      <c r="AF845"/>
      <c r="AG845"/>
      <c r="AH845"/>
      <c r="AI845"/>
      <c r="AJ845"/>
      <c r="AK845"/>
    </row>
    <row r="846" spans="2:37" x14ac:dyDescent="0.25">
      <c r="B846"/>
      <c r="C846"/>
      <c r="D846"/>
      <c r="E846"/>
      <c r="F846"/>
      <c r="G846"/>
      <c r="H846"/>
      <c r="I846"/>
      <c r="J846"/>
      <c r="K846"/>
      <c r="L846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  <c r="AD846"/>
      <c r="AE846"/>
      <c r="AF846"/>
      <c r="AG846"/>
      <c r="AH846"/>
      <c r="AI846"/>
      <c r="AJ846"/>
      <c r="AK846"/>
    </row>
    <row r="847" spans="2:37" x14ac:dyDescent="0.25">
      <c r="B847"/>
      <c r="C847"/>
      <c r="D847"/>
      <c r="E847"/>
      <c r="F847"/>
      <c r="G847"/>
      <c r="H847"/>
      <c r="I847"/>
      <c r="J847"/>
      <c r="K847"/>
      <c r="L847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  <c r="AD847"/>
      <c r="AE847"/>
      <c r="AF847"/>
      <c r="AG847"/>
      <c r="AH847"/>
      <c r="AI847"/>
      <c r="AJ847"/>
      <c r="AK847"/>
    </row>
    <row r="848" spans="2:37" x14ac:dyDescent="0.25">
      <c r="B848"/>
      <c r="C848"/>
      <c r="D848"/>
      <c r="E848"/>
      <c r="F848"/>
      <c r="G848"/>
      <c r="H848"/>
      <c r="I848"/>
      <c r="J848"/>
      <c r="K848"/>
      <c r="L848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  <c r="AD848"/>
      <c r="AE848"/>
      <c r="AF848"/>
      <c r="AG848"/>
      <c r="AH848"/>
      <c r="AI848"/>
      <c r="AJ848"/>
      <c r="AK848"/>
    </row>
    <row r="849" spans="2:37" x14ac:dyDescent="0.25">
      <c r="B849"/>
      <c r="C849"/>
      <c r="D849"/>
      <c r="E849"/>
      <c r="F849"/>
      <c r="G849"/>
      <c r="H849"/>
      <c r="I849"/>
      <c r="J849"/>
      <c r="K849"/>
      <c r="L849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  <c r="AD849"/>
      <c r="AE849"/>
      <c r="AF849"/>
      <c r="AG849"/>
      <c r="AH849"/>
      <c r="AI849"/>
      <c r="AJ849"/>
      <c r="AK849"/>
    </row>
    <row r="850" spans="2:37" x14ac:dyDescent="0.25">
      <c r="B850"/>
      <c r="C850"/>
      <c r="D850"/>
      <c r="E850"/>
      <c r="F850"/>
      <c r="G850"/>
      <c r="H850"/>
      <c r="I850"/>
      <c r="J850"/>
      <c r="K850"/>
      <c r="L850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  <c r="AD850"/>
      <c r="AE850"/>
      <c r="AF850"/>
      <c r="AG850"/>
      <c r="AH850"/>
      <c r="AI850"/>
      <c r="AJ850"/>
      <c r="AK850"/>
    </row>
    <row r="851" spans="2:37" x14ac:dyDescent="0.25">
      <c r="B851"/>
      <c r="C851"/>
      <c r="D851"/>
      <c r="E851"/>
      <c r="F851"/>
      <c r="G851"/>
      <c r="H851"/>
      <c r="I851"/>
      <c r="J851"/>
      <c r="K851"/>
      <c r="L851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  <c r="AD851"/>
      <c r="AE851"/>
      <c r="AF851"/>
      <c r="AG851"/>
      <c r="AH851"/>
      <c r="AI851"/>
      <c r="AJ851"/>
      <c r="AK851"/>
    </row>
    <row r="852" spans="2:37" x14ac:dyDescent="0.25">
      <c r="B852"/>
      <c r="C852"/>
      <c r="D852"/>
      <c r="E852"/>
      <c r="F852"/>
      <c r="G852"/>
      <c r="H852"/>
      <c r="I852"/>
      <c r="J852"/>
      <c r="K852"/>
      <c r="L852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  <c r="AD852"/>
      <c r="AE852"/>
      <c r="AF852"/>
      <c r="AG852"/>
      <c r="AH852"/>
      <c r="AI852"/>
      <c r="AJ852"/>
      <c r="AK852"/>
    </row>
    <row r="853" spans="2:37" x14ac:dyDescent="0.25">
      <c r="B853"/>
      <c r="C853"/>
      <c r="D853"/>
      <c r="E853"/>
      <c r="F853"/>
      <c r="G853"/>
      <c r="H853"/>
      <c r="I853"/>
      <c r="J853"/>
      <c r="K853"/>
      <c r="L853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  <c r="AD853"/>
      <c r="AE853"/>
      <c r="AF853"/>
      <c r="AG853"/>
      <c r="AH853"/>
      <c r="AI853"/>
      <c r="AJ853"/>
      <c r="AK853"/>
    </row>
    <row r="854" spans="2:37" x14ac:dyDescent="0.25">
      <c r="B854"/>
      <c r="C854"/>
      <c r="D854"/>
      <c r="E854"/>
      <c r="F854"/>
      <c r="G854"/>
      <c r="H854"/>
      <c r="I854"/>
      <c r="J854"/>
      <c r="K854"/>
      <c r="L854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  <c r="AD854"/>
      <c r="AE854"/>
      <c r="AF854"/>
      <c r="AG854"/>
      <c r="AH854"/>
      <c r="AI854"/>
      <c r="AJ854"/>
      <c r="AK854"/>
    </row>
    <row r="855" spans="2:37" x14ac:dyDescent="0.25">
      <c r="B855"/>
      <c r="C855"/>
      <c r="D855"/>
      <c r="E855"/>
      <c r="F855"/>
      <c r="G855"/>
      <c r="H855"/>
      <c r="I855"/>
      <c r="J855"/>
      <c r="K855"/>
      <c r="L855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  <c r="AD855"/>
      <c r="AE855"/>
      <c r="AF855"/>
      <c r="AG855"/>
      <c r="AH855"/>
      <c r="AI855"/>
      <c r="AJ855"/>
      <c r="AK855"/>
    </row>
    <row r="856" spans="2:37" x14ac:dyDescent="0.25">
      <c r="B856"/>
      <c r="C856"/>
      <c r="D856"/>
      <c r="E856"/>
      <c r="F856"/>
      <c r="G856"/>
      <c r="H856"/>
      <c r="I856"/>
      <c r="J856"/>
      <c r="K856"/>
      <c r="L856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  <c r="AD856"/>
      <c r="AE856"/>
      <c r="AF856"/>
      <c r="AG856"/>
      <c r="AH856"/>
      <c r="AI856"/>
      <c r="AJ856"/>
      <c r="AK856"/>
    </row>
    <row r="857" spans="2:37" x14ac:dyDescent="0.25">
      <c r="B857"/>
      <c r="C857"/>
      <c r="D857"/>
      <c r="E857"/>
      <c r="F857"/>
      <c r="G857"/>
      <c r="H857"/>
      <c r="I857"/>
      <c r="J857"/>
      <c r="K857"/>
      <c r="L857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  <c r="AD857"/>
      <c r="AE857"/>
      <c r="AF857"/>
      <c r="AG857"/>
      <c r="AH857"/>
      <c r="AI857"/>
      <c r="AJ857"/>
      <c r="AK857"/>
    </row>
    <row r="858" spans="2:37" x14ac:dyDescent="0.25">
      <c r="B858"/>
      <c r="C858"/>
      <c r="D858"/>
      <c r="E858"/>
      <c r="F858"/>
      <c r="G858"/>
      <c r="H858"/>
      <c r="I858"/>
      <c r="J858"/>
      <c r="K858"/>
      <c r="L858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  <c r="AD858"/>
      <c r="AE858"/>
      <c r="AF858"/>
      <c r="AG858"/>
      <c r="AH858"/>
      <c r="AI858"/>
      <c r="AJ858"/>
      <c r="AK858"/>
    </row>
    <row r="859" spans="2:37" x14ac:dyDescent="0.25">
      <c r="B859"/>
      <c r="C859"/>
      <c r="D859"/>
      <c r="E859"/>
      <c r="F859"/>
      <c r="G859"/>
      <c r="H859"/>
      <c r="I859"/>
      <c r="J859"/>
      <c r="K859"/>
      <c r="L859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  <c r="AD859"/>
      <c r="AE859"/>
      <c r="AF859"/>
      <c r="AG859"/>
      <c r="AH859"/>
      <c r="AI859"/>
      <c r="AJ859"/>
      <c r="AK859"/>
    </row>
    <row r="860" spans="2:37" x14ac:dyDescent="0.25">
      <c r="B860"/>
      <c r="C860"/>
      <c r="D860"/>
      <c r="E860"/>
      <c r="F860"/>
      <c r="G860"/>
      <c r="H860"/>
      <c r="I860"/>
      <c r="J860"/>
      <c r="K860"/>
      <c r="L860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  <c r="AD860"/>
      <c r="AE860"/>
      <c r="AF860"/>
      <c r="AG860"/>
      <c r="AH860"/>
      <c r="AI860"/>
      <c r="AJ860"/>
      <c r="AK860"/>
    </row>
    <row r="861" spans="2:37" x14ac:dyDescent="0.25">
      <c r="B861"/>
      <c r="C861"/>
      <c r="D861"/>
      <c r="E861"/>
      <c r="F861"/>
      <c r="G861"/>
      <c r="H861"/>
      <c r="I861"/>
      <c r="J861"/>
      <c r="K861"/>
      <c r="L861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  <c r="AD861"/>
      <c r="AE861"/>
      <c r="AF861"/>
      <c r="AG861"/>
      <c r="AH861"/>
      <c r="AI861"/>
      <c r="AJ861"/>
      <c r="AK861"/>
    </row>
    <row r="862" spans="2:37" x14ac:dyDescent="0.25">
      <c r="B862"/>
      <c r="C862"/>
      <c r="D862"/>
      <c r="E862"/>
      <c r="F862"/>
      <c r="G862"/>
      <c r="H862"/>
      <c r="I862"/>
      <c r="J862"/>
      <c r="K862"/>
      <c r="L862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  <c r="AD862"/>
      <c r="AE862"/>
      <c r="AF862"/>
      <c r="AG862"/>
      <c r="AH862"/>
      <c r="AI862"/>
      <c r="AJ862"/>
      <c r="AK862"/>
    </row>
    <row r="863" spans="2:37" x14ac:dyDescent="0.25">
      <c r="B863"/>
      <c r="C863"/>
      <c r="D863"/>
      <c r="E863"/>
      <c r="F863"/>
      <c r="G863"/>
      <c r="H863"/>
      <c r="I863"/>
      <c r="J863"/>
      <c r="K863"/>
      <c r="L863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  <c r="AD863"/>
      <c r="AE863"/>
      <c r="AF863"/>
      <c r="AG863"/>
      <c r="AH863"/>
      <c r="AI863"/>
      <c r="AJ863"/>
      <c r="AK863"/>
    </row>
    <row r="864" spans="2:37" x14ac:dyDescent="0.25">
      <c r="B864"/>
      <c r="C864"/>
      <c r="D864"/>
      <c r="E864"/>
      <c r="F864"/>
      <c r="G864"/>
      <c r="H864"/>
      <c r="I864"/>
      <c r="J864"/>
      <c r="K864"/>
      <c r="L864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  <c r="AD864"/>
      <c r="AE864"/>
      <c r="AF864"/>
      <c r="AG864"/>
      <c r="AH864"/>
      <c r="AI864"/>
      <c r="AJ864"/>
      <c r="AK864"/>
    </row>
    <row r="865" spans="2:37" x14ac:dyDescent="0.25">
      <c r="B865"/>
      <c r="C865"/>
      <c r="D865"/>
      <c r="E865"/>
      <c r="F865"/>
      <c r="G865"/>
      <c r="H865"/>
      <c r="I865"/>
      <c r="J865"/>
      <c r="K865"/>
      <c r="L865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  <c r="AD865"/>
      <c r="AE865"/>
      <c r="AF865"/>
      <c r="AG865"/>
      <c r="AH865"/>
      <c r="AI865"/>
      <c r="AJ865"/>
      <c r="AK865"/>
    </row>
    <row r="866" spans="2:37" x14ac:dyDescent="0.25">
      <c r="B866"/>
      <c r="C866"/>
      <c r="D866"/>
      <c r="E866"/>
      <c r="F866"/>
      <c r="G866"/>
      <c r="H866"/>
      <c r="I866"/>
      <c r="J866"/>
      <c r="K866"/>
      <c r="L866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  <c r="AD866"/>
      <c r="AE866"/>
      <c r="AF866"/>
      <c r="AG866"/>
      <c r="AH866"/>
      <c r="AI866"/>
      <c r="AJ866"/>
      <c r="AK866"/>
    </row>
    <row r="867" spans="2:37" x14ac:dyDescent="0.25">
      <c r="B867"/>
      <c r="C867"/>
      <c r="D867"/>
      <c r="E867"/>
      <c r="F867"/>
      <c r="G867"/>
      <c r="H867"/>
      <c r="I867"/>
      <c r="J867"/>
      <c r="K867"/>
      <c r="L867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  <c r="AD867"/>
      <c r="AE867"/>
      <c r="AF867"/>
      <c r="AG867"/>
      <c r="AH867"/>
      <c r="AI867"/>
      <c r="AJ867"/>
      <c r="AK867"/>
    </row>
    <row r="868" spans="2:37" x14ac:dyDescent="0.25">
      <c r="B868"/>
      <c r="C868"/>
      <c r="D868"/>
      <c r="E868"/>
      <c r="F868"/>
      <c r="G868"/>
      <c r="H868"/>
      <c r="I868"/>
      <c r="J868"/>
      <c r="K868"/>
      <c r="L868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  <c r="AD868"/>
      <c r="AE868"/>
      <c r="AF868"/>
      <c r="AG868"/>
      <c r="AH868"/>
      <c r="AI868"/>
      <c r="AJ868"/>
      <c r="AK868"/>
    </row>
    <row r="869" spans="2:37" x14ac:dyDescent="0.25">
      <c r="B869"/>
      <c r="C869"/>
      <c r="D869"/>
      <c r="E869"/>
      <c r="F869"/>
      <c r="G869"/>
      <c r="H869"/>
      <c r="I869"/>
      <c r="J869"/>
      <c r="K869"/>
      <c r="L869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  <c r="AD869"/>
      <c r="AE869"/>
      <c r="AF869"/>
      <c r="AG869"/>
      <c r="AH869"/>
      <c r="AI869"/>
      <c r="AJ869"/>
      <c r="AK869"/>
    </row>
    <row r="870" spans="2:37" x14ac:dyDescent="0.25">
      <c r="B870"/>
      <c r="C870"/>
      <c r="D870"/>
      <c r="E870"/>
      <c r="F870"/>
      <c r="G870"/>
      <c r="H870"/>
      <c r="I870"/>
      <c r="J870"/>
      <c r="K870"/>
      <c r="L870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  <c r="AD870"/>
      <c r="AE870"/>
      <c r="AF870"/>
      <c r="AG870"/>
      <c r="AH870"/>
      <c r="AI870"/>
      <c r="AJ870"/>
      <c r="AK870"/>
    </row>
    <row r="871" spans="2:37" x14ac:dyDescent="0.25">
      <c r="B871"/>
      <c r="C871"/>
      <c r="D871"/>
      <c r="E871"/>
      <c r="F871"/>
      <c r="G871"/>
      <c r="H871"/>
      <c r="I871"/>
      <c r="J871"/>
      <c r="K871"/>
      <c r="L871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  <c r="AD871"/>
      <c r="AE871"/>
      <c r="AF871"/>
      <c r="AG871"/>
      <c r="AH871"/>
      <c r="AI871"/>
      <c r="AJ871"/>
      <c r="AK871"/>
    </row>
    <row r="872" spans="2:37" x14ac:dyDescent="0.25">
      <c r="B872"/>
      <c r="C872"/>
      <c r="D872"/>
      <c r="E872"/>
      <c r="F872"/>
      <c r="G872"/>
      <c r="H872"/>
      <c r="I872"/>
      <c r="J872"/>
      <c r="K872"/>
      <c r="L872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  <c r="AD872"/>
      <c r="AE872"/>
      <c r="AF872"/>
      <c r="AG872"/>
      <c r="AH872"/>
      <c r="AI872"/>
      <c r="AJ872"/>
      <c r="AK872"/>
    </row>
    <row r="873" spans="2:37" x14ac:dyDescent="0.25">
      <c r="B873"/>
      <c r="C873"/>
      <c r="D873"/>
      <c r="E873"/>
      <c r="F873"/>
      <c r="G873"/>
      <c r="H873"/>
      <c r="I873"/>
      <c r="J873"/>
      <c r="K873"/>
      <c r="L873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  <c r="AD873"/>
      <c r="AE873"/>
      <c r="AF873"/>
      <c r="AG873"/>
      <c r="AH873"/>
      <c r="AI873"/>
      <c r="AJ873"/>
      <c r="AK873"/>
    </row>
    <row r="874" spans="2:37" x14ac:dyDescent="0.25">
      <c r="B874"/>
      <c r="C874"/>
      <c r="D874"/>
      <c r="E874"/>
      <c r="F874"/>
      <c r="G874"/>
      <c r="K874"/>
      <c r="L874"/>
      <c r="M874"/>
    </row>
    <row r="875" spans="2:37" x14ac:dyDescent="0.25">
      <c r="B875"/>
      <c r="C875"/>
      <c r="D875"/>
      <c r="E875"/>
      <c r="F875"/>
      <c r="G875"/>
      <c r="K875"/>
      <c r="L875"/>
      <c r="M875"/>
    </row>
    <row r="876" spans="2:37" x14ac:dyDescent="0.25">
      <c r="B876"/>
      <c r="C876"/>
      <c r="D876"/>
      <c r="E876"/>
      <c r="F876"/>
      <c r="G876"/>
      <c r="K876"/>
      <c r="L876"/>
      <c r="M876"/>
    </row>
    <row r="877" spans="2:37" x14ac:dyDescent="0.25">
      <c r="B877"/>
      <c r="C877"/>
      <c r="D877"/>
      <c r="E877"/>
      <c r="F877"/>
      <c r="G877"/>
      <c r="K877"/>
      <c r="L877"/>
      <c r="M877"/>
    </row>
    <row r="878" spans="2:37" x14ac:dyDescent="0.25">
      <c r="B878"/>
      <c r="C878"/>
      <c r="D878"/>
      <c r="E878"/>
      <c r="F878"/>
      <c r="G878"/>
      <c r="K878"/>
      <c r="L878"/>
      <c r="M878"/>
    </row>
    <row r="879" spans="2:37" x14ac:dyDescent="0.25">
      <c r="B879"/>
      <c r="C879"/>
      <c r="D879"/>
      <c r="E879"/>
      <c r="F879"/>
      <c r="G879"/>
      <c r="K879"/>
      <c r="L879"/>
      <c r="M879"/>
    </row>
    <row r="880" spans="2:37" x14ac:dyDescent="0.25">
      <c r="B880"/>
      <c r="C880"/>
      <c r="D880"/>
      <c r="E880"/>
      <c r="F880"/>
      <c r="G880"/>
      <c r="K880"/>
      <c r="L880"/>
      <c r="M880"/>
    </row>
    <row r="881" spans="2:13" x14ac:dyDescent="0.25">
      <c r="B881"/>
      <c r="C881"/>
      <c r="D881"/>
      <c r="E881"/>
      <c r="F881"/>
      <c r="G881"/>
      <c r="K881"/>
      <c r="L881"/>
      <c r="M881"/>
    </row>
    <row r="882" spans="2:13" x14ac:dyDescent="0.25">
      <c r="B882"/>
      <c r="C882"/>
      <c r="D882"/>
      <c r="E882"/>
      <c r="F882"/>
      <c r="G882"/>
      <c r="K882"/>
      <c r="L882"/>
      <c r="M882"/>
    </row>
    <row r="883" spans="2:13" x14ac:dyDescent="0.25">
      <c r="B883"/>
      <c r="C883"/>
      <c r="D883"/>
      <c r="E883"/>
      <c r="F883"/>
      <c r="G883"/>
      <c r="K883"/>
      <c r="L883"/>
      <c r="M883"/>
    </row>
    <row r="884" spans="2:13" x14ac:dyDescent="0.25">
      <c r="B884"/>
      <c r="C884"/>
      <c r="D884"/>
      <c r="E884"/>
      <c r="F884"/>
      <c r="G884"/>
      <c r="K884"/>
      <c r="L884"/>
      <c r="M884"/>
    </row>
    <row r="885" spans="2:13" x14ac:dyDescent="0.25">
      <c r="B885"/>
      <c r="C885"/>
      <c r="D885"/>
      <c r="E885"/>
      <c r="F885"/>
      <c r="G885"/>
      <c r="K885"/>
      <c r="L885"/>
      <c r="M885"/>
    </row>
    <row r="886" spans="2:13" x14ac:dyDescent="0.25">
      <c r="B886"/>
      <c r="C886"/>
      <c r="D886"/>
      <c r="E886"/>
      <c r="F886"/>
      <c r="G886"/>
      <c r="K886"/>
      <c r="L886"/>
      <c r="M886"/>
    </row>
    <row r="887" spans="2:13" x14ac:dyDescent="0.25">
      <c r="B887"/>
      <c r="C887"/>
      <c r="D887"/>
      <c r="E887"/>
      <c r="F887"/>
      <c r="G887"/>
      <c r="K887"/>
      <c r="L887"/>
      <c r="M887"/>
    </row>
    <row r="888" spans="2:13" x14ac:dyDescent="0.25">
      <c r="B888"/>
      <c r="C888"/>
      <c r="D888"/>
      <c r="E888"/>
      <c r="F888"/>
      <c r="G888"/>
      <c r="K888"/>
      <c r="L888"/>
      <c r="M888"/>
    </row>
    <row r="889" spans="2:13" x14ac:dyDescent="0.25">
      <c r="B889"/>
      <c r="C889"/>
      <c r="D889"/>
      <c r="E889"/>
      <c r="F889"/>
      <c r="G889"/>
      <c r="K889"/>
      <c r="L889"/>
      <c r="M889"/>
    </row>
    <row r="890" spans="2:13" x14ac:dyDescent="0.25">
      <c r="B890"/>
      <c r="C890"/>
      <c r="D890"/>
      <c r="E890"/>
      <c r="F890"/>
      <c r="G890"/>
      <c r="K890"/>
      <c r="L890"/>
      <c r="M890"/>
    </row>
    <row r="891" spans="2:13" x14ac:dyDescent="0.25">
      <c r="B891"/>
      <c r="C891"/>
      <c r="D891"/>
      <c r="E891"/>
      <c r="F891"/>
      <c r="G891"/>
      <c r="K891"/>
      <c r="L891"/>
      <c r="M891"/>
    </row>
    <row r="892" spans="2:13" x14ac:dyDescent="0.25">
      <c r="B892"/>
      <c r="C892"/>
      <c r="D892"/>
      <c r="E892"/>
      <c r="F892"/>
      <c r="G892"/>
      <c r="K892"/>
      <c r="L892"/>
      <c r="M892"/>
    </row>
    <row r="893" spans="2:13" x14ac:dyDescent="0.25">
      <c r="B893"/>
      <c r="C893"/>
      <c r="D893"/>
      <c r="E893"/>
      <c r="F893"/>
      <c r="G893"/>
      <c r="K893"/>
      <c r="L893"/>
      <c r="M893"/>
    </row>
    <row r="894" spans="2:13" x14ac:dyDescent="0.25">
      <c r="B894"/>
      <c r="C894"/>
      <c r="D894"/>
      <c r="E894"/>
      <c r="F894"/>
      <c r="G894"/>
      <c r="K894"/>
      <c r="L894"/>
      <c r="M894"/>
    </row>
    <row r="895" spans="2:13" x14ac:dyDescent="0.25">
      <c r="B895"/>
      <c r="C895"/>
      <c r="D895"/>
      <c r="E895"/>
      <c r="F895"/>
      <c r="G895"/>
      <c r="K895"/>
      <c r="L895"/>
      <c r="M895"/>
    </row>
    <row r="896" spans="2:13" x14ac:dyDescent="0.25">
      <c r="B896"/>
      <c r="C896"/>
      <c r="D896"/>
      <c r="E896"/>
      <c r="F896"/>
      <c r="G896"/>
      <c r="K896"/>
      <c r="L896"/>
      <c r="M896"/>
    </row>
    <row r="897" spans="2:13" x14ac:dyDescent="0.25">
      <c r="B897"/>
      <c r="C897"/>
      <c r="D897"/>
      <c r="E897"/>
      <c r="F897"/>
      <c r="G897"/>
      <c r="K897"/>
      <c r="L897"/>
      <c r="M897"/>
    </row>
    <row r="898" spans="2:13" x14ac:dyDescent="0.25">
      <c r="B898"/>
      <c r="C898"/>
      <c r="D898"/>
      <c r="E898"/>
      <c r="F898"/>
      <c r="G898"/>
      <c r="K898"/>
      <c r="L898"/>
      <c r="M898"/>
    </row>
    <row r="899" spans="2:13" x14ac:dyDescent="0.25">
      <c r="B899"/>
      <c r="C899"/>
      <c r="D899"/>
      <c r="E899"/>
      <c r="F899"/>
      <c r="G899"/>
      <c r="K899"/>
      <c r="L899"/>
      <c r="M899"/>
    </row>
    <row r="900" spans="2:13" x14ac:dyDescent="0.25">
      <c r="B900"/>
      <c r="C900"/>
      <c r="D900"/>
      <c r="E900"/>
      <c r="F900"/>
      <c r="G900"/>
      <c r="K900"/>
      <c r="L900"/>
      <c r="M900"/>
    </row>
    <row r="901" spans="2:13" x14ac:dyDescent="0.25">
      <c r="B901"/>
      <c r="C901"/>
      <c r="D901"/>
      <c r="E901"/>
      <c r="F901"/>
      <c r="G901"/>
      <c r="K901"/>
      <c r="L901"/>
      <c r="M901"/>
    </row>
    <row r="902" spans="2:13" x14ac:dyDescent="0.25">
      <c r="B902"/>
      <c r="C902"/>
      <c r="D902"/>
      <c r="E902"/>
      <c r="F902"/>
      <c r="G902"/>
      <c r="K902"/>
      <c r="L902"/>
      <c r="M902"/>
    </row>
    <row r="903" spans="2:13" x14ac:dyDescent="0.25">
      <c r="B903"/>
      <c r="C903"/>
      <c r="D903"/>
      <c r="E903"/>
      <c r="F903"/>
      <c r="G903"/>
      <c r="K903"/>
      <c r="L903"/>
      <c r="M903"/>
    </row>
    <row r="904" spans="2:13" x14ac:dyDescent="0.25">
      <c r="B904"/>
      <c r="C904"/>
      <c r="D904"/>
      <c r="E904"/>
      <c r="F904"/>
      <c r="G904"/>
      <c r="K904"/>
      <c r="L904"/>
      <c r="M904"/>
    </row>
    <row r="905" spans="2:13" x14ac:dyDescent="0.25">
      <c r="B905"/>
      <c r="C905"/>
      <c r="D905"/>
      <c r="E905"/>
      <c r="F905"/>
      <c r="G905"/>
      <c r="K905"/>
      <c r="L905"/>
      <c r="M905"/>
    </row>
    <row r="906" spans="2:13" x14ac:dyDescent="0.25">
      <c r="B906"/>
      <c r="C906"/>
      <c r="D906"/>
      <c r="E906"/>
      <c r="F906"/>
      <c r="G906"/>
      <c r="K906"/>
      <c r="L906"/>
      <c r="M906"/>
    </row>
    <row r="907" spans="2:13" x14ac:dyDescent="0.25">
      <c r="B907"/>
      <c r="C907"/>
      <c r="D907"/>
      <c r="E907"/>
      <c r="F907"/>
      <c r="G907"/>
      <c r="K907"/>
      <c r="L907"/>
      <c r="M907"/>
    </row>
    <row r="908" spans="2:13" x14ac:dyDescent="0.25">
      <c r="B908"/>
      <c r="C908"/>
      <c r="D908"/>
      <c r="E908"/>
      <c r="F908"/>
      <c r="G908"/>
      <c r="K908"/>
      <c r="L908"/>
      <c r="M908"/>
    </row>
    <row r="909" spans="2:13" x14ac:dyDescent="0.25">
      <c r="B909"/>
      <c r="C909"/>
      <c r="D909"/>
      <c r="E909"/>
      <c r="F909"/>
      <c r="G909"/>
      <c r="K909"/>
      <c r="L909"/>
      <c r="M909"/>
    </row>
    <row r="910" spans="2:13" x14ac:dyDescent="0.25">
      <c r="B910"/>
      <c r="C910"/>
      <c r="D910"/>
      <c r="E910"/>
      <c r="F910"/>
      <c r="G910"/>
      <c r="K910"/>
      <c r="L910"/>
      <c r="M910"/>
    </row>
    <row r="911" spans="2:13" x14ac:dyDescent="0.25">
      <c r="B911"/>
      <c r="C911"/>
      <c r="D911"/>
      <c r="E911"/>
      <c r="F911"/>
      <c r="G911"/>
      <c r="K911"/>
      <c r="L911"/>
      <c r="M911"/>
    </row>
    <row r="912" spans="2:13" x14ac:dyDescent="0.25">
      <c r="B912"/>
      <c r="C912"/>
      <c r="D912"/>
      <c r="E912"/>
      <c r="F912"/>
      <c r="G912"/>
      <c r="K912"/>
      <c r="L912"/>
      <c r="M912"/>
    </row>
    <row r="913" spans="2:13" x14ac:dyDescent="0.25">
      <c r="B913"/>
      <c r="C913"/>
      <c r="D913"/>
      <c r="E913"/>
      <c r="F913"/>
      <c r="G913"/>
      <c r="K913"/>
      <c r="L913"/>
      <c r="M913"/>
    </row>
    <row r="914" spans="2:13" x14ac:dyDescent="0.25">
      <c r="B914"/>
      <c r="C914"/>
      <c r="D914"/>
      <c r="E914"/>
      <c r="F914"/>
      <c r="G914"/>
      <c r="K914"/>
      <c r="L914"/>
      <c r="M914"/>
    </row>
    <row r="915" spans="2:13" x14ac:dyDescent="0.25">
      <c r="B915"/>
      <c r="C915"/>
      <c r="D915"/>
      <c r="E915"/>
      <c r="F915"/>
      <c r="G915"/>
      <c r="K915"/>
      <c r="L915"/>
      <c r="M915"/>
    </row>
    <row r="916" spans="2:13" x14ac:dyDescent="0.25">
      <c r="B916"/>
      <c r="C916"/>
      <c r="D916"/>
      <c r="E916"/>
      <c r="F916"/>
      <c r="G916"/>
      <c r="K916"/>
      <c r="L916"/>
      <c r="M916"/>
    </row>
    <row r="917" spans="2:13" x14ac:dyDescent="0.25">
      <c r="B917"/>
      <c r="C917"/>
      <c r="D917"/>
      <c r="E917"/>
      <c r="F917"/>
      <c r="G917"/>
      <c r="K917"/>
      <c r="L917"/>
      <c r="M917"/>
    </row>
    <row r="918" spans="2:13" x14ac:dyDescent="0.25">
      <c r="B918"/>
      <c r="C918"/>
      <c r="D918"/>
      <c r="E918"/>
      <c r="F918"/>
      <c r="G918"/>
      <c r="K918"/>
      <c r="L918"/>
      <c r="M918"/>
    </row>
    <row r="919" spans="2:13" x14ac:dyDescent="0.25">
      <c r="B919"/>
      <c r="C919"/>
      <c r="D919"/>
      <c r="E919"/>
      <c r="F919"/>
      <c r="G919"/>
      <c r="K919"/>
      <c r="L919"/>
      <c r="M919"/>
    </row>
    <row r="920" spans="2:13" x14ac:dyDescent="0.25">
      <c r="B920"/>
      <c r="C920"/>
      <c r="D920"/>
      <c r="E920"/>
      <c r="F920"/>
      <c r="G920"/>
      <c r="K920"/>
      <c r="L920"/>
      <c r="M920"/>
    </row>
    <row r="921" spans="2:13" x14ac:dyDescent="0.25">
      <c r="B921"/>
      <c r="C921"/>
      <c r="D921"/>
      <c r="E921"/>
      <c r="F921"/>
      <c r="G921"/>
      <c r="K921"/>
      <c r="L921"/>
      <c r="M921"/>
    </row>
    <row r="922" spans="2:13" x14ac:dyDescent="0.25">
      <c r="B922"/>
      <c r="C922"/>
      <c r="D922"/>
      <c r="E922"/>
      <c r="F922"/>
      <c r="G922"/>
      <c r="K922"/>
      <c r="L922"/>
      <c r="M922"/>
    </row>
    <row r="923" spans="2:13" x14ac:dyDescent="0.25">
      <c r="B923"/>
      <c r="C923"/>
      <c r="D923"/>
      <c r="E923"/>
      <c r="F923"/>
      <c r="G923"/>
      <c r="K923"/>
      <c r="L923"/>
      <c r="M923"/>
    </row>
    <row r="924" spans="2:13" x14ac:dyDescent="0.25">
      <c r="B924"/>
      <c r="C924"/>
      <c r="D924"/>
      <c r="E924"/>
      <c r="F924"/>
      <c r="G924"/>
      <c r="K924"/>
      <c r="L924"/>
      <c r="M924"/>
    </row>
    <row r="925" spans="2:13" x14ac:dyDescent="0.25">
      <c r="B925"/>
      <c r="C925"/>
      <c r="D925"/>
      <c r="E925"/>
      <c r="F925"/>
      <c r="G925"/>
      <c r="K925"/>
      <c r="L925"/>
      <c r="M925"/>
    </row>
    <row r="926" spans="2:13" x14ac:dyDescent="0.25">
      <c r="B926"/>
      <c r="C926"/>
      <c r="D926"/>
      <c r="E926"/>
      <c r="F926"/>
      <c r="G926"/>
      <c r="K926"/>
      <c r="L926"/>
      <c r="M926"/>
    </row>
    <row r="927" spans="2:13" x14ac:dyDescent="0.25">
      <c r="B927"/>
      <c r="C927"/>
      <c r="D927"/>
      <c r="E927"/>
      <c r="F927"/>
      <c r="G927"/>
      <c r="K927"/>
      <c r="L927"/>
      <c r="M927"/>
    </row>
    <row r="928" spans="2:13" x14ac:dyDescent="0.25">
      <c r="B928"/>
      <c r="C928"/>
      <c r="D928"/>
      <c r="E928"/>
      <c r="F928"/>
      <c r="G928"/>
      <c r="K928"/>
      <c r="L928"/>
      <c r="M928"/>
    </row>
    <row r="929" spans="2:13" x14ac:dyDescent="0.25">
      <c r="B929"/>
      <c r="C929"/>
      <c r="D929"/>
      <c r="E929"/>
      <c r="F929"/>
      <c r="G929"/>
      <c r="K929"/>
      <c r="L929"/>
      <c r="M929"/>
    </row>
    <row r="930" spans="2:13" x14ac:dyDescent="0.25">
      <c r="B930"/>
      <c r="C930"/>
      <c r="D930"/>
      <c r="E930"/>
      <c r="F930"/>
      <c r="G930"/>
      <c r="K930"/>
      <c r="L930"/>
      <c r="M930"/>
    </row>
    <row r="931" spans="2:13" x14ac:dyDescent="0.25">
      <c r="B931"/>
      <c r="C931"/>
      <c r="D931"/>
      <c r="E931"/>
      <c r="F931"/>
      <c r="G931"/>
      <c r="K931"/>
      <c r="L931"/>
      <c r="M931"/>
    </row>
    <row r="932" spans="2:13" x14ac:dyDescent="0.25">
      <c r="B932"/>
      <c r="C932"/>
      <c r="D932"/>
      <c r="E932"/>
      <c r="F932"/>
      <c r="G932"/>
      <c r="K932"/>
      <c r="L932"/>
      <c r="M932"/>
    </row>
    <row r="933" spans="2:13" x14ac:dyDescent="0.25">
      <c r="B933"/>
      <c r="C933"/>
      <c r="D933"/>
      <c r="E933"/>
      <c r="F933"/>
      <c r="G933"/>
      <c r="K933"/>
      <c r="L933"/>
      <c r="M933"/>
    </row>
    <row r="934" spans="2:13" x14ac:dyDescent="0.25">
      <c r="B934"/>
      <c r="C934"/>
      <c r="D934"/>
      <c r="E934"/>
      <c r="F934"/>
      <c r="G934"/>
      <c r="K934"/>
      <c r="L934"/>
      <c r="M934"/>
    </row>
    <row r="935" spans="2:13" x14ac:dyDescent="0.25">
      <c r="B935"/>
      <c r="C935"/>
      <c r="D935"/>
      <c r="E935"/>
      <c r="F935"/>
      <c r="G935"/>
      <c r="K935"/>
      <c r="L935"/>
      <c r="M935"/>
    </row>
    <row r="936" spans="2:13" x14ac:dyDescent="0.25">
      <c r="B936"/>
      <c r="C936"/>
      <c r="D936"/>
      <c r="E936"/>
      <c r="F936"/>
      <c r="G936"/>
      <c r="K936"/>
      <c r="L936"/>
      <c r="M936"/>
    </row>
    <row r="937" spans="2:13" x14ac:dyDescent="0.25">
      <c r="B937"/>
      <c r="C937"/>
      <c r="D937"/>
      <c r="E937"/>
      <c r="F937"/>
      <c r="G937"/>
      <c r="K937"/>
      <c r="L937"/>
      <c r="M937"/>
    </row>
    <row r="938" spans="2:13" x14ac:dyDescent="0.25">
      <c r="B938"/>
      <c r="C938"/>
      <c r="D938"/>
      <c r="E938"/>
      <c r="F938"/>
      <c r="G938"/>
      <c r="K938"/>
      <c r="L938"/>
      <c r="M938"/>
    </row>
    <row r="939" spans="2:13" x14ac:dyDescent="0.25">
      <c r="B939"/>
      <c r="C939"/>
      <c r="D939"/>
      <c r="E939"/>
      <c r="F939"/>
      <c r="G939"/>
      <c r="K939"/>
      <c r="L939"/>
      <c r="M939"/>
    </row>
    <row r="940" spans="2:13" x14ac:dyDescent="0.25">
      <c r="B940"/>
      <c r="C940"/>
      <c r="D940"/>
      <c r="E940"/>
      <c r="F940"/>
      <c r="G940"/>
      <c r="K940"/>
      <c r="L940"/>
      <c r="M940"/>
    </row>
    <row r="941" spans="2:13" x14ac:dyDescent="0.25">
      <c r="B941"/>
      <c r="C941"/>
      <c r="D941"/>
      <c r="E941"/>
      <c r="F941"/>
      <c r="G941"/>
      <c r="K941"/>
      <c r="L941"/>
      <c r="M941"/>
    </row>
    <row r="942" spans="2:13" x14ac:dyDescent="0.25">
      <c r="B942"/>
      <c r="C942"/>
      <c r="D942"/>
      <c r="E942"/>
      <c r="F942"/>
      <c r="G942"/>
      <c r="K942"/>
      <c r="L942"/>
      <c r="M942"/>
    </row>
    <row r="943" spans="2:13" x14ac:dyDescent="0.25">
      <c r="B943"/>
      <c r="C943"/>
      <c r="D943"/>
      <c r="E943"/>
      <c r="F943"/>
      <c r="G943"/>
      <c r="K943"/>
      <c r="L943"/>
      <c r="M943"/>
    </row>
    <row r="944" spans="2:13" x14ac:dyDescent="0.25">
      <c r="B944"/>
      <c r="C944"/>
      <c r="D944"/>
      <c r="E944"/>
      <c r="F944"/>
      <c r="G944"/>
      <c r="K944"/>
      <c r="L944"/>
      <c r="M944"/>
    </row>
    <row r="945" spans="2:13" x14ac:dyDescent="0.25">
      <c r="B945"/>
      <c r="C945"/>
      <c r="D945"/>
      <c r="E945"/>
      <c r="F945"/>
      <c r="G945"/>
      <c r="K945"/>
      <c r="L945"/>
      <c r="M945"/>
    </row>
    <row r="946" spans="2:13" x14ac:dyDescent="0.25">
      <c r="B946"/>
      <c r="C946"/>
      <c r="D946"/>
      <c r="E946"/>
      <c r="F946"/>
      <c r="G946"/>
      <c r="K946"/>
      <c r="L946"/>
      <c r="M946"/>
    </row>
    <row r="947" spans="2:13" x14ac:dyDescent="0.25">
      <c r="B947"/>
      <c r="C947"/>
      <c r="D947"/>
      <c r="E947"/>
      <c r="F947"/>
      <c r="G947"/>
      <c r="K947"/>
      <c r="L947"/>
      <c r="M947"/>
    </row>
    <row r="948" spans="2:13" x14ac:dyDescent="0.25">
      <c r="B948"/>
      <c r="C948"/>
      <c r="D948"/>
      <c r="E948"/>
      <c r="F948"/>
      <c r="G948"/>
      <c r="K948"/>
      <c r="L948"/>
      <c r="M948"/>
    </row>
    <row r="949" spans="2:13" x14ac:dyDescent="0.25">
      <c r="B949"/>
      <c r="C949"/>
      <c r="D949"/>
      <c r="E949"/>
      <c r="F949"/>
      <c r="G949"/>
      <c r="K949"/>
      <c r="L949"/>
      <c r="M949"/>
    </row>
    <row r="950" spans="2:13" x14ac:dyDescent="0.25">
      <c r="B950"/>
      <c r="C950"/>
      <c r="D950"/>
      <c r="E950"/>
      <c r="F950"/>
      <c r="G950"/>
      <c r="K950"/>
      <c r="L950"/>
      <c r="M950"/>
    </row>
    <row r="951" spans="2:13" x14ac:dyDescent="0.25">
      <c r="B951"/>
      <c r="C951"/>
      <c r="D951"/>
      <c r="E951"/>
      <c r="F951"/>
      <c r="G951"/>
      <c r="K951"/>
      <c r="L951"/>
      <c r="M951"/>
    </row>
    <row r="952" spans="2:13" x14ac:dyDescent="0.25">
      <c r="B952"/>
      <c r="C952"/>
      <c r="D952"/>
      <c r="E952"/>
      <c r="F952"/>
      <c r="G952"/>
      <c r="K952"/>
      <c r="L952"/>
      <c r="M952"/>
    </row>
    <row r="953" spans="2:13" x14ac:dyDescent="0.25">
      <c r="B953"/>
      <c r="C953"/>
      <c r="D953"/>
      <c r="E953"/>
      <c r="F953"/>
      <c r="G953"/>
      <c r="K953"/>
      <c r="L953"/>
      <c r="M953"/>
    </row>
    <row r="954" spans="2:13" x14ac:dyDescent="0.25">
      <c r="B954"/>
      <c r="C954"/>
      <c r="D954"/>
      <c r="E954"/>
      <c r="F954"/>
      <c r="G954"/>
      <c r="K954"/>
      <c r="L954"/>
      <c r="M954"/>
    </row>
    <row r="955" spans="2:13" x14ac:dyDescent="0.25">
      <c r="B955"/>
      <c r="C955"/>
      <c r="D955"/>
      <c r="E955"/>
      <c r="F955"/>
      <c r="G955"/>
      <c r="K955"/>
      <c r="L955"/>
      <c r="M955"/>
    </row>
    <row r="956" spans="2:13" x14ac:dyDescent="0.25">
      <c r="B956"/>
      <c r="C956"/>
      <c r="D956"/>
      <c r="E956"/>
      <c r="F956"/>
      <c r="G956"/>
      <c r="K956"/>
      <c r="L956"/>
      <c r="M956"/>
    </row>
    <row r="957" spans="2:13" x14ac:dyDescent="0.25">
      <c r="B957"/>
      <c r="C957"/>
      <c r="D957"/>
      <c r="E957"/>
      <c r="F957"/>
      <c r="G957"/>
      <c r="K957"/>
      <c r="L957"/>
      <c r="M957"/>
    </row>
    <row r="958" spans="2:13" x14ac:dyDescent="0.25">
      <c r="B958"/>
      <c r="C958"/>
      <c r="D958"/>
      <c r="E958"/>
      <c r="F958"/>
      <c r="G958"/>
      <c r="K958"/>
      <c r="L958"/>
      <c r="M958"/>
    </row>
    <row r="959" spans="2:13" x14ac:dyDescent="0.25">
      <c r="B959"/>
      <c r="C959"/>
      <c r="D959"/>
      <c r="E959"/>
      <c r="F959"/>
      <c r="G959"/>
      <c r="K959"/>
      <c r="L959"/>
      <c r="M959"/>
    </row>
    <row r="960" spans="2:13" x14ac:dyDescent="0.25">
      <c r="B960"/>
      <c r="C960"/>
      <c r="D960"/>
      <c r="E960"/>
      <c r="F960"/>
      <c r="G960"/>
      <c r="K960"/>
      <c r="L960"/>
      <c r="M960"/>
    </row>
    <row r="961" spans="2:13" x14ac:dyDescent="0.25">
      <c r="B961"/>
      <c r="C961"/>
      <c r="D961"/>
      <c r="E961"/>
      <c r="F961"/>
      <c r="G961"/>
      <c r="K961"/>
      <c r="L961"/>
      <c r="M961"/>
    </row>
    <row r="962" spans="2:13" x14ac:dyDescent="0.25">
      <c r="B962"/>
      <c r="C962"/>
      <c r="D962"/>
      <c r="E962"/>
      <c r="F962"/>
      <c r="G962"/>
      <c r="K962"/>
      <c r="L962"/>
      <c r="M962"/>
    </row>
    <row r="963" spans="2:13" x14ac:dyDescent="0.25">
      <c r="B963"/>
      <c r="C963"/>
      <c r="D963"/>
      <c r="E963"/>
      <c r="F963"/>
      <c r="G963"/>
      <c r="K963"/>
      <c r="L963"/>
      <c r="M963"/>
    </row>
    <row r="964" spans="2:13" x14ac:dyDescent="0.25">
      <c r="B964"/>
      <c r="C964"/>
      <c r="D964"/>
      <c r="E964"/>
      <c r="F964"/>
      <c r="G964"/>
      <c r="K964"/>
      <c r="L964"/>
      <c r="M964"/>
    </row>
    <row r="965" spans="2:13" x14ac:dyDescent="0.25">
      <c r="B965"/>
      <c r="C965"/>
      <c r="D965"/>
      <c r="E965"/>
      <c r="F965"/>
      <c r="G965"/>
      <c r="K965"/>
      <c r="L965"/>
      <c r="M965"/>
    </row>
    <row r="966" spans="2:13" x14ac:dyDescent="0.25">
      <c r="B966"/>
      <c r="C966"/>
      <c r="D966"/>
      <c r="E966"/>
      <c r="F966"/>
      <c r="G966"/>
      <c r="K966"/>
      <c r="L966"/>
      <c r="M966"/>
    </row>
    <row r="967" spans="2:13" x14ac:dyDescent="0.25">
      <c r="B967"/>
      <c r="C967"/>
      <c r="D967"/>
      <c r="E967"/>
      <c r="F967"/>
      <c r="G967"/>
      <c r="K967"/>
      <c r="L967"/>
      <c r="M967"/>
    </row>
    <row r="968" spans="2:13" x14ac:dyDescent="0.25">
      <c r="B968"/>
      <c r="C968"/>
      <c r="D968"/>
      <c r="E968"/>
      <c r="F968"/>
      <c r="G968"/>
      <c r="K968"/>
      <c r="L968"/>
      <c r="M968"/>
    </row>
    <row r="969" spans="2:13" x14ac:dyDescent="0.25">
      <c r="B969"/>
      <c r="C969"/>
      <c r="D969"/>
      <c r="E969"/>
      <c r="F969"/>
      <c r="G969"/>
      <c r="K969"/>
      <c r="L969"/>
      <c r="M969"/>
    </row>
    <row r="970" spans="2:13" x14ac:dyDescent="0.25">
      <c r="B970"/>
      <c r="C970"/>
      <c r="D970"/>
      <c r="E970"/>
      <c r="F970"/>
      <c r="G970"/>
      <c r="K970"/>
      <c r="L970"/>
      <c r="M970"/>
    </row>
    <row r="971" spans="2:13" x14ac:dyDescent="0.25">
      <c r="B971"/>
      <c r="C971"/>
      <c r="D971"/>
      <c r="E971"/>
      <c r="F971"/>
      <c r="G971"/>
      <c r="K971"/>
      <c r="L971"/>
      <c r="M971"/>
    </row>
    <row r="972" spans="2:13" x14ac:dyDescent="0.25">
      <c r="B972"/>
      <c r="C972"/>
      <c r="D972"/>
      <c r="E972"/>
      <c r="F972"/>
      <c r="G972"/>
      <c r="K972"/>
      <c r="L972"/>
      <c r="M972"/>
    </row>
    <row r="973" spans="2:13" x14ac:dyDescent="0.25">
      <c r="B973"/>
      <c r="C973"/>
      <c r="D973"/>
      <c r="E973"/>
      <c r="F973"/>
      <c r="G973"/>
      <c r="K973"/>
      <c r="L973"/>
      <c r="M973"/>
    </row>
    <row r="974" spans="2:13" x14ac:dyDescent="0.25">
      <c r="B974"/>
      <c r="C974"/>
      <c r="D974"/>
      <c r="E974"/>
      <c r="F974"/>
      <c r="G974"/>
      <c r="K974"/>
      <c r="L974"/>
      <c r="M974"/>
    </row>
    <row r="975" spans="2:13" x14ac:dyDescent="0.25">
      <c r="B975"/>
      <c r="C975"/>
      <c r="D975"/>
      <c r="E975"/>
      <c r="F975"/>
      <c r="G975"/>
      <c r="K975"/>
      <c r="L975"/>
      <c r="M975"/>
    </row>
    <row r="976" spans="2:13" x14ac:dyDescent="0.25">
      <c r="B976"/>
      <c r="C976"/>
      <c r="D976"/>
      <c r="E976"/>
      <c r="F976"/>
      <c r="G976"/>
      <c r="K976"/>
      <c r="L976"/>
      <c r="M976"/>
    </row>
    <row r="977" spans="2:13" x14ac:dyDescent="0.25">
      <c r="B977"/>
      <c r="C977"/>
      <c r="D977"/>
      <c r="E977"/>
      <c r="F977"/>
      <c r="G977"/>
      <c r="K977"/>
      <c r="L977"/>
      <c r="M977"/>
    </row>
    <row r="978" spans="2:13" x14ac:dyDescent="0.25">
      <c r="B978"/>
      <c r="C978"/>
      <c r="D978"/>
      <c r="E978"/>
      <c r="F978"/>
      <c r="G978"/>
      <c r="K978"/>
      <c r="L978"/>
      <c r="M978"/>
    </row>
    <row r="979" spans="2:13" x14ac:dyDescent="0.25">
      <c r="B979"/>
      <c r="C979"/>
      <c r="D979"/>
      <c r="E979"/>
      <c r="F979"/>
      <c r="G979"/>
      <c r="K979"/>
      <c r="L979"/>
      <c r="M979"/>
    </row>
    <row r="980" spans="2:13" x14ac:dyDescent="0.25">
      <c r="B980"/>
      <c r="C980"/>
      <c r="D980"/>
      <c r="E980"/>
      <c r="F980"/>
      <c r="G980"/>
      <c r="K980"/>
      <c r="L980"/>
      <c r="M980"/>
    </row>
    <row r="981" spans="2:13" x14ac:dyDescent="0.25">
      <c r="B981"/>
      <c r="C981"/>
      <c r="D981"/>
      <c r="E981"/>
      <c r="F981"/>
      <c r="G981"/>
      <c r="K981"/>
      <c r="L981"/>
      <c r="M981"/>
    </row>
    <row r="982" spans="2:13" x14ac:dyDescent="0.25">
      <c r="B982"/>
      <c r="C982"/>
      <c r="D982"/>
      <c r="E982"/>
      <c r="F982"/>
      <c r="G982"/>
      <c r="K982"/>
      <c r="L982"/>
      <c r="M982"/>
    </row>
    <row r="983" spans="2:13" x14ac:dyDescent="0.25">
      <c r="B983"/>
      <c r="C983"/>
      <c r="D983"/>
      <c r="E983"/>
      <c r="F983"/>
      <c r="G983"/>
      <c r="K983"/>
      <c r="L983"/>
      <c r="M983"/>
    </row>
    <row r="984" spans="2:13" x14ac:dyDescent="0.25">
      <c r="B984"/>
      <c r="C984"/>
      <c r="D984"/>
      <c r="E984"/>
      <c r="F984"/>
      <c r="G984"/>
      <c r="K984"/>
      <c r="L984"/>
      <c r="M984"/>
    </row>
    <row r="985" spans="2:13" x14ac:dyDescent="0.25">
      <c r="B985"/>
      <c r="C985"/>
      <c r="D985"/>
      <c r="E985"/>
      <c r="F985"/>
      <c r="G985"/>
      <c r="K985"/>
      <c r="L985"/>
      <c r="M985"/>
    </row>
    <row r="986" spans="2:13" x14ac:dyDescent="0.25">
      <c r="B986"/>
      <c r="C986"/>
      <c r="D986"/>
      <c r="E986"/>
      <c r="F986"/>
      <c r="G986"/>
      <c r="K986"/>
      <c r="L986"/>
      <c r="M986"/>
    </row>
    <row r="987" spans="2:13" x14ac:dyDescent="0.25">
      <c r="B987"/>
      <c r="C987"/>
      <c r="D987"/>
      <c r="E987"/>
      <c r="F987"/>
      <c r="G987"/>
      <c r="K987"/>
      <c r="L987"/>
      <c r="M987"/>
    </row>
    <row r="988" spans="2:13" x14ac:dyDescent="0.25">
      <c r="B988"/>
      <c r="C988"/>
      <c r="D988"/>
      <c r="E988"/>
      <c r="F988"/>
      <c r="G988"/>
      <c r="K988"/>
      <c r="L988"/>
      <c r="M988"/>
    </row>
    <row r="989" spans="2:13" x14ac:dyDescent="0.25">
      <c r="B989"/>
      <c r="C989"/>
      <c r="D989"/>
      <c r="E989"/>
      <c r="F989"/>
      <c r="G989"/>
      <c r="K989"/>
      <c r="L989"/>
      <c r="M989"/>
    </row>
    <row r="990" spans="2:13" x14ac:dyDescent="0.25">
      <c r="B990"/>
      <c r="C990"/>
      <c r="D990"/>
      <c r="E990"/>
      <c r="F990"/>
      <c r="G990"/>
      <c r="K990"/>
      <c r="L990"/>
      <c r="M990"/>
    </row>
    <row r="991" spans="2:13" x14ac:dyDescent="0.25">
      <c r="B991"/>
      <c r="C991"/>
      <c r="D991"/>
      <c r="E991"/>
      <c r="F991"/>
      <c r="G991"/>
      <c r="K991"/>
      <c r="L991"/>
      <c r="M991"/>
    </row>
    <row r="992" spans="2:13" x14ac:dyDescent="0.25">
      <c r="B992"/>
      <c r="C992"/>
      <c r="D992"/>
      <c r="E992"/>
      <c r="F992"/>
      <c r="G992"/>
      <c r="K992"/>
      <c r="L992"/>
      <c r="M992"/>
    </row>
    <row r="993" spans="2:13" x14ac:dyDescent="0.25">
      <c r="B993"/>
      <c r="C993"/>
      <c r="D993"/>
      <c r="E993"/>
      <c r="F993"/>
      <c r="G993"/>
      <c r="K993"/>
      <c r="L993"/>
      <c r="M993"/>
    </row>
    <row r="994" spans="2:13" x14ac:dyDescent="0.25">
      <c r="B994"/>
      <c r="C994"/>
      <c r="D994"/>
      <c r="E994"/>
      <c r="F994"/>
      <c r="G994"/>
      <c r="K994"/>
      <c r="L994"/>
      <c r="M994"/>
    </row>
    <row r="995" spans="2:13" x14ac:dyDescent="0.25">
      <c r="B995"/>
      <c r="C995"/>
      <c r="D995"/>
      <c r="E995"/>
      <c r="F995"/>
      <c r="G995"/>
      <c r="K995"/>
      <c r="L995"/>
      <c r="M995"/>
    </row>
    <row r="996" spans="2:13" x14ac:dyDescent="0.25">
      <c r="B996"/>
      <c r="C996"/>
      <c r="D996"/>
      <c r="E996"/>
      <c r="F996"/>
      <c r="G996"/>
      <c r="K996"/>
      <c r="L996"/>
      <c r="M996"/>
    </row>
    <row r="997" spans="2:13" x14ac:dyDescent="0.25">
      <c r="B997"/>
      <c r="C997"/>
      <c r="D997"/>
      <c r="E997"/>
      <c r="F997"/>
      <c r="G997"/>
      <c r="K997"/>
      <c r="L997"/>
      <c r="M997"/>
    </row>
    <row r="998" spans="2:13" x14ac:dyDescent="0.25">
      <c r="B998"/>
      <c r="C998"/>
      <c r="D998"/>
      <c r="E998"/>
      <c r="F998"/>
      <c r="G998"/>
      <c r="K998"/>
      <c r="L998"/>
      <c r="M998"/>
    </row>
    <row r="999" spans="2:13" x14ac:dyDescent="0.25">
      <c r="B999"/>
      <c r="C999"/>
      <c r="D999"/>
      <c r="E999"/>
      <c r="F999"/>
      <c r="G999"/>
      <c r="K999"/>
      <c r="L999"/>
      <c r="M999"/>
    </row>
    <row r="1000" spans="2:13" x14ac:dyDescent="0.25">
      <c r="B1000"/>
      <c r="C1000"/>
      <c r="D1000"/>
      <c r="E1000"/>
      <c r="F1000"/>
      <c r="G1000"/>
      <c r="K1000"/>
      <c r="L1000"/>
      <c r="M1000"/>
    </row>
    <row r="1001" spans="2:13" x14ac:dyDescent="0.25">
      <c r="B1001"/>
      <c r="C1001"/>
      <c r="D1001"/>
      <c r="E1001"/>
      <c r="F1001"/>
      <c r="G1001"/>
      <c r="K1001"/>
      <c r="L1001"/>
      <c r="M1001"/>
    </row>
    <row r="1002" spans="2:13" x14ac:dyDescent="0.25">
      <c r="B1002"/>
      <c r="C1002"/>
      <c r="D1002"/>
      <c r="E1002"/>
      <c r="F1002"/>
      <c r="G1002"/>
      <c r="K1002"/>
      <c r="L1002"/>
      <c r="M1002"/>
    </row>
    <row r="1003" spans="2:13" x14ac:dyDescent="0.25">
      <c r="B1003"/>
      <c r="C1003"/>
      <c r="D1003"/>
      <c r="E1003"/>
      <c r="F1003"/>
      <c r="G1003"/>
      <c r="K1003"/>
      <c r="L1003"/>
      <c r="M1003"/>
    </row>
    <row r="1004" spans="2:13" x14ac:dyDescent="0.25">
      <c r="B1004"/>
      <c r="C1004"/>
      <c r="D1004"/>
      <c r="E1004"/>
      <c r="F1004"/>
      <c r="G1004"/>
      <c r="K1004"/>
      <c r="L1004"/>
      <c r="M1004"/>
    </row>
    <row r="1005" spans="2:13" x14ac:dyDescent="0.25">
      <c r="B1005"/>
      <c r="C1005"/>
      <c r="D1005"/>
      <c r="E1005"/>
      <c r="F1005"/>
      <c r="G1005"/>
      <c r="K1005"/>
      <c r="L1005"/>
      <c r="M1005"/>
    </row>
    <row r="1006" spans="2:13" x14ac:dyDescent="0.25">
      <c r="B1006"/>
      <c r="C1006"/>
      <c r="D1006"/>
      <c r="E1006"/>
      <c r="F1006"/>
      <c r="G1006"/>
      <c r="K1006"/>
      <c r="L1006"/>
      <c r="M1006"/>
    </row>
    <row r="1007" spans="2:13" x14ac:dyDescent="0.25">
      <c r="B1007"/>
      <c r="C1007"/>
      <c r="D1007"/>
      <c r="E1007"/>
      <c r="F1007"/>
      <c r="G1007"/>
      <c r="K1007"/>
      <c r="L1007"/>
      <c r="M1007"/>
    </row>
    <row r="1008" spans="2:13" x14ac:dyDescent="0.25">
      <c r="B1008"/>
      <c r="C1008"/>
      <c r="D1008"/>
      <c r="E1008"/>
      <c r="F1008"/>
      <c r="G1008"/>
      <c r="K1008"/>
      <c r="L1008"/>
      <c r="M1008"/>
    </row>
    <row r="1009" spans="2:13" x14ac:dyDescent="0.25">
      <c r="B1009"/>
      <c r="C1009"/>
      <c r="D1009"/>
      <c r="E1009"/>
      <c r="F1009"/>
      <c r="G1009"/>
      <c r="K1009"/>
      <c r="L1009"/>
      <c r="M1009"/>
    </row>
    <row r="1010" spans="2:13" x14ac:dyDescent="0.25">
      <c r="B1010"/>
      <c r="C1010"/>
      <c r="D1010"/>
      <c r="E1010"/>
      <c r="F1010"/>
      <c r="G1010"/>
      <c r="K1010"/>
      <c r="L1010"/>
      <c r="M1010"/>
    </row>
    <row r="1011" spans="2:13" x14ac:dyDescent="0.25">
      <c r="B1011"/>
      <c r="C1011"/>
      <c r="D1011"/>
      <c r="E1011"/>
      <c r="F1011"/>
      <c r="G1011"/>
      <c r="K1011"/>
      <c r="L1011"/>
      <c r="M1011"/>
    </row>
    <row r="1012" spans="2:13" x14ac:dyDescent="0.25">
      <c r="B1012"/>
      <c r="C1012"/>
      <c r="D1012"/>
      <c r="E1012"/>
      <c r="F1012"/>
      <c r="G1012"/>
      <c r="K1012"/>
      <c r="L1012"/>
      <c r="M1012"/>
    </row>
    <row r="1013" spans="2:13" x14ac:dyDescent="0.25">
      <c r="B1013"/>
      <c r="C1013"/>
      <c r="D1013"/>
      <c r="E1013"/>
      <c r="F1013"/>
      <c r="G1013"/>
      <c r="K1013"/>
      <c r="L1013"/>
      <c r="M1013"/>
    </row>
    <row r="1014" spans="2:13" x14ac:dyDescent="0.25">
      <c r="B1014"/>
      <c r="C1014"/>
      <c r="D1014"/>
      <c r="E1014"/>
      <c r="F1014"/>
      <c r="G1014"/>
      <c r="K1014"/>
      <c r="L1014"/>
      <c r="M1014"/>
    </row>
    <row r="1015" spans="2:13" x14ac:dyDescent="0.25">
      <c r="B1015"/>
      <c r="C1015"/>
      <c r="D1015"/>
      <c r="E1015"/>
      <c r="F1015"/>
      <c r="G1015"/>
      <c r="K1015"/>
      <c r="L1015"/>
      <c r="M1015"/>
    </row>
    <row r="1016" spans="2:13" x14ac:dyDescent="0.25">
      <c r="B1016"/>
      <c r="C1016"/>
      <c r="D1016"/>
      <c r="E1016"/>
      <c r="F1016"/>
      <c r="G1016"/>
      <c r="K1016"/>
      <c r="L1016"/>
      <c r="M1016"/>
    </row>
    <row r="1017" spans="2:13" x14ac:dyDescent="0.25">
      <c r="B1017"/>
      <c r="C1017"/>
      <c r="D1017"/>
      <c r="E1017"/>
      <c r="F1017"/>
      <c r="G1017"/>
      <c r="K1017"/>
      <c r="L1017"/>
      <c r="M1017"/>
    </row>
    <row r="1018" spans="2:13" x14ac:dyDescent="0.25">
      <c r="B1018"/>
      <c r="C1018"/>
      <c r="D1018"/>
      <c r="E1018"/>
      <c r="F1018"/>
      <c r="G1018"/>
      <c r="K1018"/>
      <c r="L1018"/>
      <c r="M1018"/>
    </row>
    <row r="1019" spans="2:13" x14ac:dyDescent="0.25">
      <c r="B1019"/>
      <c r="C1019"/>
      <c r="D1019"/>
      <c r="E1019"/>
      <c r="F1019"/>
      <c r="G1019"/>
      <c r="K1019"/>
      <c r="L1019"/>
      <c r="M1019"/>
    </row>
    <row r="1020" spans="2:13" x14ac:dyDescent="0.25">
      <c r="B1020"/>
      <c r="C1020"/>
      <c r="D1020"/>
      <c r="E1020"/>
      <c r="F1020"/>
      <c r="G1020"/>
      <c r="K1020"/>
      <c r="L1020"/>
      <c r="M1020"/>
    </row>
    <row r="1021" spans="2:13" x14ac:dyDescent="0.25">
      <c r="B1021"/>
      <c r="C1021"/>
      <c r="D1021"/>
      <c r="E1021"/>
      <c r="F1021"/>
      <c r="G1021"/>
      <c r="K1021"/>
      <c r="L1021"/>
      <c r="M1021"/>
    </row>
    <row r="1022" spans="2:13" x14ac:dyDescent="0.25">
      <c r="B1022"/>
      <c r="C1022"/>
      <c r="D1022"/>
      <c r="E1022"/>
      <c r="F1022"/>
      <c r="G1022"/>
      <c r="K1022"/>
      <c r="L1022"/>
      <c r="M1022"/>
    </row>
    <row r="1023" spans="2:13" x14ac:dyDescent="0.25">
      <c r="B1023"/>
      <c r="C1023"/>
      <c r="D1023"/>
      <c r="E1023"/>
      <c r="F1023"/>
      <c r="G1023"/>
      <c r="K1023"/>
      <c r="L1023"/>
      <c r="M1023"/>
    </row>
    <row r="1024" spans="2:13" x14ac:dyDescent="0.25">
      <c r="B1024"/>
      <c r="C1024"/>
      <c r="D1024"/>
      <c r="E1024"/>
      <c r="F1024"/>
      <c r="G1024"/>
      <c r="K1024"/>
      <c r="L1024"/>
      <c r="M1024"/>
    </row>
    <row r="1025" spans="2:13" x14ac:dyDescent="0.25">
      <c r="B1025"/>
      <c r="C1025"/>
      <c r="D1025"/>
      <c r="E1025"/>
      <c r="F1025"/>
      <c r="G1025"/>
      <c r="K1025"/>
      <c r="L1025"/>
      <c r="M1025"/>
    </row>
    <row r="1026" spans="2:13" x14ac:dyDescent="0.25">
      <c r="B1026"/>
      <c r="C1026"/>
      <c r="D1026"/>
      <c r="E1026"/>
      <c r="F1026"/>
      <c r="G1026"/>
      <c r="K1026"/>
      <c r="L1026"/>
      <c r="M1026"/>
    </row>
    <row r="1027" spans="2:13" x14ac:dyDescent="0.25">
      <c r="B1027"/>
      <c r="C1027"/>
      <c r="D1027"/>
      <c r="E1027"/>
      <c r="F1027"/>
      <c r="G1027"/>
      <c r="K1027"/>
      <c r="L1027"/>
      <c r="M1027"/>
    </row>
    <row r="1028" spans="2:13" x14ac:dyDescent="0.25">
      <c r="B1028"/>
      <c r="C1028"/>
      <c r="D1028"/>
      <c r="E1028"/>
      <c r="F1028"/>
      <c r="G1028"/>
      <c r="K1028"/>
      <c r="L1028"/>
      <c r="M1028"/>
    </row>
    <row r="1029" spans="2:13" x14ac:dyDescent="0.25">
      <c r="B1029"/>
      <c r="C1029"/>
      <c r="D1029"/>
      <c r="E1029"/>
      <c r="F1029"/>
      <c r="G1029"/>
      <c r="K1029"/>
      <c r="L1029"/>
      <c r="M1029"/>
    </row>
    <row r="1030" spans="2:13" x14ac:dyDescent="0.25">
      <c r="B1030"/>
      <c r="C1030"/>
      <c r="D1030"/>
      <c r="E1030"/>
      <c r="F1030"/>
      <c r="G1030"/>
      <c r="K1030"/>
      <c r="L1030"/>
      <c r="M1030"/>
    </row>
    <row r="1031" spans="2:13" x14ac:dyDescent="0.25">
      <c r="B1031"/>
      <c r="C1031"/>
      <c r="D1031"/>
      <c r="E1031"/>
      <c r="F1031"/>
      <c r="G1031"/>
      <c r="K1031"/>
      <c r="L1031"/>
      <c r="M1031"/>
    </row>
    <row r="1032" spans="2:13" x14ac:dyDescent="0.25">
      <c r="B1032"/>
      <c r="C1032"/>
      <c r="D1032"/>
      <c r="E1032"/>
      <c r="F1032"/>
      <c r="G1032"/>
      <c r="K1032"/>
      <c r="L1032"/>
      <c r="M1032"/>
    </row>
    <row r="1033" spans="2:13" x14ac:dyDescent="0.25">
      <c r="B1033"/>
      <c r="C1033"/>
      <c r="D1033"/>
      <c r="E1033"/>
      <c r="F1033"/>
      <c r="G1033"/>
      <c r="K1033"/>
      <c r="L1033"/>
      <c r="M1033"/>
    </row>
    <row r="1034" spans="2:13" x14ac:dyDescent="0.25">
      <c r="B1034"/>
      <c r="C1034"/>
      <c r="D1034"/>
      <c r="E1034"/>
      <c r="F1034"/>
      <c r="G1034"/>
      <c r="K1034"/>
      <c r="L1034"/>
      <c r="M1034"/>
    </row>
    <row r="1035" spans="2:13" x14ac:dyDescent="0.25">
      <c r="B1035"/>
      <c r="C1035"/>
      <c r="D1035"/>
      <c r="E1035"/>
      <c r="F1035"/>
      <c r="G1035"/>
      <c r="K1035"/>
      <c r="L1035"/>
      <c r="M1035"/>
    </row>
    <row r="1036" spans="2:13" x14ac:dyDescent="0.25">
      <c r="B1036"/>
      <c r="C1036"/>
      <c r="D1036"/>
      <c r="E1036"/>
      <c r="F1036"/>
      <c r="G1036"/>
      <c r="K1036"/>
      <c r="L1036"/>
      <c r="M1036"/>
    </row>
    <row r="1037" spans="2:13" x14ac:dyDescent="0.25">
      <c r="B1037"/>
      <c r="C1037"/>
      <c r="D1037"/>
      <c r="E1037"/>
      <c r="F1037"/>
      <c r="G1037"/>
      <c r="K1037"/>
      <c r="L1037"/>
      <c r="M1037"/>
    </row>
    <row r="1038" spans="2:13" x14ac:dyDescent="0.25">
      <c r="B1038"/>
      <c r="C1038"/>
      <c r="D1038"/>
      <c r="E1038"/>
      <c r="F1038"/>
      <c r="G1038"/>
      <c r="K1038"/>
      <c r="L1038"/>
      <c r="M1038"/>
    </row>
    <row r="1039" spans="2:13" x14ac:dyDescent="0.25">
      <c r="B1039"/>
      <c r="C1039"/>
      <c r="D1039"/>
      <c r="E1039"/>
      <c r="F1039"/>
      <c r="G1039"/>
      <c r="K1039"/>
      <c r="L1039"/>
      <c r="M1039"/>
    </row>
    <row r="1040" spans="2:13" x14ac:dyDescent="0.25">
      <c r="B1040"/>
      <c r="C1040"/>
      <c r="D1040"/>
      <c r="E1040"/>
      <c r="F1040"/>
      <c r="G1040"/>
      <c r="K1040"/>
      <c r="L1040"/>
      <c r="M1040"/>
    </row>
    <row r="1041" spans="2:13" x14ac:dyDescent="0.25">
      <c r="B1041"/>
      <c r="C1041"/>
      <c r="D1041"/>
      <c r="E1041"/>
      <c r="F1041"/>
      <c r="G1041"/>
      <c r="K1041"/>
      <c r="L1041"/>
      <c r="M1041"/>
    </row>
    <row r="1042" spans="2:13" x14ac:dyDescent="0.25">
      <c r="B1042"/>
      <c r="C1042"/>
      <c r="D1042"/>
      <c r="E1042"/>
      <c r="F1042"/>
      <c r="G1042"/>
      <c r="K1042"/>
      <c r="L1042"/>
      <c r="M1042"/>
    </row>
    <row r="1043" spans="2:13" x14ac:dyDescent="0.25">
      <c r="B1043"/>
      <c r="C1043"/>
      <c r="D1043"/>
      <c r="E1043"/>
      <c r="F1043"/>
      <c r="G1043"/>
      <c r="K1043"/>
      <c r="L1043"/>
      <c r="M1043"/>
    </row>
    <row r="1044" spans="2:13" x14ac:dyDescent="0.25">
      <c r="B1044"/>
      <c r="C1044"/>
      <c r="D1044"/>
      <c r="E1044"/>
      <c r="F1044"/>
      <c r="G1044"/>
      <c r="K1044"/>
      <c r="L1044"/>
      <c r="M1044"/>
    </row>
    <row r="1045" spans="2:13" x14ac:dyDescent="0.25">
      <c r="B1045"/>
      <c r="C1045"/>
      <c r="D1045"/>
      <c r="E1045"/>
      <c r="F1045"/>
      <c r="G1045"/>
      <c r="K1045"/>
      <c r="L1045"/>
      <c r="M1045"/>
    </row>
    <row r="1046" spans="2:13" x14ac:dyDescent="0.25">
      <c r="B1046"/>
      <c r="C1046"/>
      <c r="D1046"/>
      <c r="E1046"/>
      <c r="F1046"/>
      <c r="G1046"/>
      <c r="K1046"/>
      <c r="L1046"/>
      <c r="M1046"/>
    </row>
    <row r="1047" spans="2:13" x14ac:dyDescent="0.25">
      <c r="B1047"/>
      <c r="C1047"/>
      <c r="D1047"/>
      <c r="E1047"/>
      <c r="F1047"/>
      <c r="G1047"/>
      <c r="K1047"/>
      <c r="L1047"/>
      <c r="M1047"/>
    </row>
    <row r="1048" spans="2:13" x14ac:dyDescent="0.25">
      <c r="B1048"/>
      <c r="C1048"/>
      <c r="D1048"/>
      <c r="E1048"/>
      <c r="F1048"/>
      <c r="G1048"/>
      <c r="K1048"/>
      <c r="L1048"/>
      <c r="M1048"/>
    </row>
    <row r="1049" spans="2:13" x14ac:dyDescent="0.25">
      <c r="B1049"/>
      <c r="C1049"/>
      <c r="D1049"/>
      <c r="E1049"/>
      <c r="F1049"/>
      <c r="G1049"/>
      <c r="K1049"/>
      <c r="L1049"/>
      <c r="M1049"/>
    </row>
    <row r="1050" spans="2:13" x14ac:dyDescent="0.25">
      <c r="B1050"/>
      <c r="C1050"/>
      <c r="D1050"/>
      <c r="E1050"/>
      <c r="F1050"/>
      <c r="G1050"/>
      <c r="K1050"/>
      <c r="L1050"/>
      <c r="M1050"/>
    </row>
    <row r="1051" spans="2:13" x14ac:dyDescent="0.25">
      <c r="B1051"/>
      <c r="C1051"/>
      <c r="D1051"/>
      <c r="E1051"/>
      <c r="F1051"/>
      <c r="G1051"/>
      <c r="K1051"/>
      <c r="L1051"/>
      <c r="M1051"/>
    </row>
    <row r="1052" spans="2:13" x14ac:dyDescent="0.25">
      <c r="B1052"/>
      <c r="C1052"/>
      <c r="D1052"/>
      <c r="E1052"/>
      <c r="F1052"/>
      <c r="G1052"/>
      <c r="K1052"/>
      <c r="L1052"/>
      <c r="M1052"/>
    </row>
    <row r="1053" spans="2:13" x14ac:dyDescent="0.25">
      <c r="B1053"/>
      <c r="C1053"/>
      <c r="D1053"/>
      <c r="E1053"/>
      <c r="F1053"/>
      <c r="G1053"/>
      <c r="K1053"/>
      <c r="L1053"/>
      <c r="M1053"/>
    </row>
    <row r="1054" spans="2:13" x14ac:dyDescent="0.25">
      <c r="B1054"/>
      <c r="C1054"/>
      <c r="D1054"/>
      <c r="E1054"/>
      <c r="F1054"/>
      <c r="G1054"/>
      <c r="K1054"/>
      <c r="L1054"/>
      <c r="M1054"/>
    </row>
    <row r="1055" spans="2:13" x14ac:dyDescent="0.25">
      <c r="B1055"/>
      <c r="C1055"/>
      <c r="D1055"/>
      <c r="E1055"/>
      <c r="F1055"/>
      <c r="G1055"/>
      <c r="K1055"/>
      <c r="L1055"/>
      <c r="M1055"/>
    </row>
    <row r="1056" spans="2:13" x14ac:dyDescent="0.25">
      <c r="B1056"/>
      <c r="C1056"/>
      <c r="D1056"/>
      <c r="E1056"/>
      <c r="F1056"/>
      <c r="G1056"/>
      <c r="K1056"/>
      <c r="L1056"/>
      <c r="M1056"/>
    </row>
    <row r="1057" spans="2:13" x14ac:dyDescent="0.25">
      <c r="B1057"/>
      <c r="C1057"/>
      <c r="D1057"/>
      <c r="E1057"/>
      <c r="F1057"/>
      <c r="G1057"/>
      <c r="K1057"/>
      <c r="L1057"/>
      <c r="M1057"/>
    </row>
    <row r="1058" spans="2:13" x14ac:dyDescent="0.25">
      <c r="B1058"/>
      <c r="C1058"/>
      <c r="D1058"/>
      <c r="E1058"/>
      <c r="F1058"/>
      <c r="G1058"/>
      <c r="K1058"/>
      <c r="L1058"/>
      <c r="M1058"/>
    </row>
    <row r="1059" spans="2:13" x14ac:dyDescent="0.25">
      <c r="B1059"/>
      <c r="C1059"/>
      <c r="D1059"/>
      <c r="E1059"/>
      <c r="F1059"/>
      <c r="G1059"/>
      <c r="K1059"/>
      <c r="L1059"/>
      <c r="M1059"/>
    </row>
    <row r="1060" spans="2:13" x14ac:dyDescent="0.25">
      <c r="B1060"/>
      <c r="C1060"/>
      <c r="D1060"/>
      <c r="E1060"/>
      <c r="F1060"/>
      <c r="G1060"/>
      <c r="K1060"/>
      <c r="L1060"/>
      <c r="M1060"/>
    </row>
    <row r="1061" spans="2:13" x14ac:dyDescent="0.25">
      <c r="B1061"/>
      <c r="C1061"/>
      <c r="D1061"/>
      <c r="E1061"/>
      <c r="F1061"/>
      <c r="G1061"/>
      <c r="K1061"/>
      <c r="L1061"/>
      <c r="M1061"/>
    </row>
    <row r="1062" spans="2:13" x14ac:dyDescent="0.25">
      <c r="B1062"/>
      <c r="C1062"/>
      <c r="D1062"/>
      <c r="E1062"/>
      <c r="F1062"/>
      <c r="G1062"/>
      <c r="K1062"/>
      <c r="L1062"/>
      <c r="M1062"/>
    </row>
    <row r="1063" spans="2:13" x14ac:dyDescent="0.25">
      <c r="B1063"/>
      <c r="C1063"/>
      <c r="D1063"/>
      <c r="E1063"/>
      <c r="F1063"/>
      <c r="G1063"/>
      <c r="K1063"/>
      <c r="L1063"/>
      <c r="M1063"/>
    </row>
    <row r="1064" spans="2:13" x14ac:dyDescent="0.25">
      <c r="B1064"/>
      <c r="C1064"/>
      <c r="D1064"/>
      <c r="E1064"/>
      <c r="F1064"/>
      <c r="G1064"/>
      <c r="K1064"/>
      <c r="L1064"/>
      <c r="M1064"/>
    </row>
    <row r="1065" spans="2:13" x14ac:dyDescent="0.25">
      <c r="B1065"/>
      <c r="C1065"/>
      <c r="D1065"/>
      <c r="E1065"/>
      <c r="F1065"/>
      <c r="G1065"/>
      <c r="K1065"/>
      <c r="L1065"/>
      <c r="M1065"/>
    </row>
    <row r="1066" spans="2:13" x14ac:dyDescent="0.25">
      <c r="B1066"/>
      <c r="C1066"/>
      <c r="D1066"/>
      <c r="E1066"/>
      <c r="F1066"/>
      <c r="G1066"/>
      <c r="K1066"/>
      <c r="L1066"/>
      <c r="M1066"/>
    </row>
    <row r="1067" spans="2:13" x14ac:dyDescent="0.25">
      <c r="B1067"/>
      <c r="C1067"/>
      <c r="D1067"/>
      <c r="E1067"/>
      <c r="F1067"/>
      <c r="G1067"/>
      <c r="K1067"/>
      <c r="L1067"/>
      <c r="M1067"/>
    </row>
    <row r="1068" spans="2:13" x14ac:dyDescent="0.25">
      <c r="B1068"/>
      <c r="C1068"/>
      <c r="D1068"/>
      <c r="E1068"/>
      <c r="F1068"/>
      <c r="G1068"/>
      <c r="K1068"/>
      <c r="L1068"/>
      <c r="M1068"/>
    </row>
    <row r="1069" spans="2:13" x14ac:dyDescent="0.25">
      <c r="B1069"/>
      <c r="C1069"/>
      <c r="D1069"/>
      <c r="E1069"/>
      <c r="F1069"/>
      <c r="G1069"/>
      <c r="K1069"/>
      <c r="L1069"/>
      <c r="M1069"/>
    </row>
    <row r="1070" spans="2:13" x14ac:dyDescent="0.25">
      <c r="B1070"/>
      <c r="C1070"/>
      <c r="D1070"/>
      <c r="E1070"/>
      <c r="F1070"/>
      <c r="G1070"/>
      <c r="K1070"/>
      <c r="L1070"/>
      <c r="M1070"/>
    </row>
    <row r="1071" spans="2:13" x14ac:dyDescent="0.25">
      <c r="B1071"/>
      <c r="C1071"/>
      <c r="D1071"/>
      <c r="E1071"/>
      <c r="F1071"/>
      <c r="G1071"/>
      <c r="K1071"/>
      <c r="L1071"/>
      <c r="M1071"/>
    </row>
    <row r="1072" spans="2:13" x14ac:dyDescent="0.25">
      <c r="B1072"/>
      <c r="C1072"/>
      <c r="D1072"/>
      <c r="E1072"/>
      <c r="F1072"/>
      <c r="G1072"/>
      <c r="K1072"/>
      <c r="L1072"/>
      <c r="M1072"/>
    </row>
    <row r="1073" spans="2:13" x14ac:dyDescent="0.25">
      <c r="B1073"/>
      <c r="C1073"/>
      <c r="D1073"/>
      <c r="E1073"/>
      <c r="F1073"/>
      <c r="G1073"/>
      <c r="K1073"/>
      <c r="L1073"/>
      <c r="M1073"/>
    </row>
    <row r="1074" spans="2:13" x14ac:dyDescent="0.25">
      <c r="B1074"/>
      <c r="C1074"/>
      <c r="D1074"/>
      <c r="E1074"/>
      <c r="F1074"/>
      <c r="G1074"/>
      <c r="K1074"/>
      <c r="L1074"/>
      <c r="M1074"/>
    </row>
    <row r="1075" spans="2:13" x14ac:dyDescent="0.25">
      <c r="B1075"/>
      <c r="C1075"/>
      <c r="D1075"/>
      <c r="E1075"/>
      <c r="F1075"/>
      <c r="G1075"/>
      <c r="K1075"/>
      <c r="L1075"/>
      <c r="M1075"/>
    </row>
    <row r="1076" spans="2:13" x14ac:dyDescent="0.25">
      <c r="B1076"/>
      <c r="C1076"/>
      <c r="D1076"/>
      <c r="E1076"/>
      <c r="F1076"/>
      <c r="G1076"/>
      <c r="K1076"/>
      <c r="L1076"/>
      <c r="M1076"/>
    </row>
    <row r="1077" spans="2:13" x14ac:dyDescent="0.25">
      <c r="B1077"/>
      <c r="C1077"/>
      <c r="D1077"/>
      <c r="E1077"/>
      <c r="F1077"/>
      <c r="G1077"/>
      <c r="K1077"/>
      <c r="L1077"/>
      <c r="M1077"/>
    </row>
    <row r="1078" spans="2:13" x14ac:dyDescent="0.25">
      <c r="B1078"/>
      <c r="C1078"/>
      <c r="D1078"/>
      <c r="E1078"/>
      <c r="F1078"/>
      <c r="G1078"/>
      <c r="K1078"/>
      <c r="L1078"/>
      <c r="M1078"/>
    </row>
    <row r="1079" spans="2:13" x14ac:dyDescent="0.25">
      <c r="B1079"/>
      <c r="C1079"/>
      <c r="D1079"/>
      <c r="E1079"/>
      <c r="F1079"/>
      <c r="G1079"/>
      <c r="K1079"/>
      <c r="L1079"/>
      <c r="M1079"/>
    </row>
    <row r="1080" spans="2:13" x14ac:dyDescent="0.25">
      <c r="B1080"/>
      <c r="C1080"/>
      <c r="D1080"/>
      <c r="E1080"/>
      <c r="F1080"/>
      <c r="G1080"/>
      <c r="K1080"/>
      <c r="L1080"/>
      <c r="M1080"/>
    </row>
    <row r="1081" spans="2:13" x14ac:dyDescent="0.25">
      <c r="B1081"/>
      <c r="C1081"/>
      <c r="D1081"/>
      <c r="E1081"/>
      <c r="F1081"/>
      <c r="G1081"/>
      <c r="K1081"/>
      <c r="L1081"/>
      <c r="M1081"/>
    </row>
    <row r="1082" spans="2:13" x14ac:dyDescent="0.25">
      <c r="B1082"/>
      <c r="C1082"/>
      <c r="D1082"/>
      <c r="E1082"/>
      <c r="F1082"/>
      <c r="G1082"/>
      <c r="K1082"/>
      <c r="L1082"/>
      <c r="M1082"/>
    </row>
    <row r="1083" spans="2:13" x14ac:dyDescent="0.25">
      <c r="B1083"/>
      <c r="C1083"/>
      <c r="D1083"/>
      <c r="E1083"/>
      <c r="F1083"/>
      <c r="G1083"/>
      <c r="K1083"/>
      <c r="L1083"/>
      <c r="M1083"/>
    </row>
    <row r="1084" spans="2:13" x14ac:dyDescent="0.25">
      <c r="B1084"/>
      <c r="C1084"/>
      <c r="D1084"/>
      <c r="E1084"/>
      <c r="F1084"/>
      <c r="G1084"/>
      <c r="K1084"/>
      <c r="L1084"/>
      <c r="M1084"/>
    </row>
    <row r="1085" spans="2:13" x14ac:dyDescent="0.25">
      <c r="B1085"/>
      <c r="C1085"/>
      <c r="D1085"/>
      <c r="E1085"/>
      <c r="F1085"/>
      <c r="G1085"/>
      <c r="K1085"/>
      <c r="L1085"/>
      <c r="M1085"/>
    </row>
    <row r="1086" spans="2:13" x14ac:dyDescent="0.25">
      <c r="B1086"/>
      <c r="C1086"/>
      <c r="D1086"/>
      <c r="E1086"/>
      <c r="F1086"/>
      <c r="G1086"/>
      <c r="K1086"/>
      <c r="L1086"/>
      <c r="M1086"/>
    </row>
    <row r="1087" spans="2:13" x14ac:dyDescent="0.25">
      <c r="B1087"/>
      <c r="C1087"/>
      <c r="D1087"/>
      <c r="E1087"/>
      <c r="F1087"/>
      <c r="G1087"/>
      <c r="K1087"/>
      <c r="L1087"/>
      <c r="M1087"/>
    </row>
    <row r="1088" spans="2:13" x14ac:dyDescent="0.25">
      <c r="B1088"/>
      <c r="C1088"/>
      <c r="D1088"/>
      <c r="E1088"/>
      <c r="F1088"/>
      <c r="G1088"/>
      <c r="K1088"/>
      <c r="L1088"/>
      <c r="M1088"/>
    </row>
    <row r="1089" spans="2:13" x14ac:dyDescent="0.25">
      <c r="B1089"/>
      <c r="C1089"/>
      <c r="D1089"/>
      <c r="E1089"/>
      <c r="F1089"/>
      <c r="G1089"/>
      <c r="K1089"/>
      <c r="L1089"/>
      <c r="M1089"/>
    </row>
    <row r="1090" spans="2:13" x14ac:dyDescent="0.25">
      <c r="B1090"/>
      <c r="C1090"/>
      <c r="D1090"/>
      <c r="E1090"/>
      <c r="F1090"/>
      <c r="G1090"/>
      <c r="K1090"/>
      <c r="L1090"/>
      <c r="M1090"/>
    </row>
    <row r="1091" spans="2:13" x14ac:dyDescent="0.25">
      <c r="B1091"/>
      <c r="C1091"/>
      <c r="D1091"/>
      <c r="E1091"/>
      <c r="F1091"/>
      <c r="G1091"/>
      <c r="K1091"/>
      <c r="L1091"/>
      <c r="M1091"/>
    </row>
    <row r="1092" spans="2:13" x14ac:dyDescent="0.25">
      <c r="B1092"/>
      <c r="C1092"/>
      <c r="D1092"/>
      <c r="E1092"/>
      <c r="F1092"/>
      <c r="G1092"/>
      <c r="K1092"/>
      <c r="L1092"/>
      <c r="M1092"/>
    </row>
    <row r="1093" spans="2:13" x14ac:dyDescent="0.25">
      <c r="B1093"/>
      <c r="C1093"/>
      <c r="D1093"/>
      <c r="E1093"/>
      <c r="F1093"/>
      <c r="G1093"/>
      <c r="K1093"/>
      <c r="L1093"/>
      <c r="M1093"/>
    </row>
    <row r="1094" spans="2:13" x14ac:dyDescent="0.25">
      <c r="B1094"/>
      <c r="C1094"/>
      <c r="D1094"/>
      <c r="E1094"/>
      <c r="F1094"/>
      <c r="G1094"/>
      <c r="K1094"/>
      <c r="L1094"/>
      <c r="M1094"/>
    </row>
    <row r="1095" spans="2:13" x14ac:dyDescent="0.25">
      <c r="B1095"/>
      <c r="C1095"/>
      <c r="D1095"/>
      <c r="E1095"/>
      <c r="F1095"/>
      <c r="G1095"/>
      <c r="K1095"/>
      <c r="L1095"/>
      <c r="M1095"/>
    </row>
    <row r="1096" spans="2:13" x14ac:dyDescent="0.25">
      <c r="B1096"/>
      <c r="C1096"/>
      <c r="D1096"/>
      <c r="E1096"/>
      <c r="F1096"/>
      <c r="G1096"/>
      <c r="K1096"/>
      <c r="L1096"/>
      <c r="M1096"/>
    </row>
    <row r="1097" spans="2:13" x14ac:dyDescent="0.25">
      <c r="B1097"/>
      <c r="C1097"/>
      <c r="D1097"/>
      <c r="E1097"/>
      <c r="F1097"/>
      <c r="G1097"/>
      <c r="K1097"/>
      <c r="L1097"/>
      <c r="M1097"/>
    </row>
    <row r="1098" spans="2:13" x14ac:dyDescent="0.25">
      <c r="B1098"/>
      <c r="C1098"/>
      <c r="D1098"/>
      <c r="E1098"/>
      <c r="F1098"/>
      <c r="G1098"/>
      <c r="K1098"/>
      <c r="L1098"/>
      <c r="M1098"/>
    </row>
    <row r="1099" spans="2:13" x14ac:dyDescent="0.25">
      <c r="B1099"/>
      <c r="C1099"/>
      <c r="D1099"/>
      <c r="E1099"/>
      <c r="F1099"/>
      <c r="G1099"/>
      <c r="K1099"/>
      <c r="L1099"/>
      <c r="M1099"/>
    </row>
    <row r="1100" spans="2:13" x14ac:dyDescent="0.25">
      <c r="B1100"/>
      <c r="C1100"/>
      <c r="D1100"/>
      <c r="E1100"/>
      <c r="F1100"/>
      <c r="G1100"/>
      <c r="K1100"/>
      <c r="L1100"/>
      <c r="M1100"/>
    </row>
    <row r="1101" spans="2:13" x14ac:dyDescent="0.25">
      <c r="B1101"/>
      <c r="C1101"/>
      <c r="D1101"/>
      <c r="E1101"/>
      <c r="F1101"/>
      <c r="G1101"/>
      <c r="K1101"/>
      <c r="L1101"/>
      <c r="M1101"/>
    </row>
    <row r="1102" spans="2:13" x14ac:dyDescent="0.25">
      <c r="B1102"/>
      <c r="C1102"/>
      <c r="D1102"/>
      <c r="E1102"/>
      <c r="F1102"/>
      <c r="G1102"/>
      <c r="K1102"/>
      <c r="L1102"/>
      <c r="M1102"/>
    </row>
    <row r="1103" spans="2:13" x14ac:dyDescent="0.25">
      <c r="B1103"/>
      <c r="C1103"/>
      <c r="D1103"/>
      <c r="E1103"/>
      <c r="F1103"/>
      <c r="G1103"/>
      <c r="K1103"/>
      <c r="L1103"/>
      <c r="M1103"/>
    </row>
    <row r="1104" spans="2:13" x14ac:dyDescent="0.25">
      <c r="B1104"/>
      <c r="C1104"/>
      <c r="D1104"/>
      <c r="E1104"/>
      <c r="F1104"/>
      <c r="G1104"/>
      <c r="K1104"/>
      <c r="L1104"/>
      <c r="M1104"/>
    </row>
    <row r="1105" spans="2:13" x14ac:dyDescent="0.25">
      <c r="B1105"/>
      <c r="C1105"/>
      <c r="D1105"/>
      <c r="E1105"/>
      <c r="F1105"/>
      <c r="G1105"/>
      <c r="K1105"/>
      <c r="L1105"/>
      <c r="M1105"/>
    </row>
    <row r="1106" spans="2:13" x14ac:dyDescent="0.25">
      <c r="B1106"/>
      <c r="C1106"/>
      <c r="D1106"/>
      <c r="E1106"/>
      <c r="F1106"/>
      <c r="G1106"/>
      <c r="K1106"/>
      <c r="L1106"/>
      <c r="M1106"/>
    </row>
    <row r="1107" spans="2:13" x14ac:dyDescent="0.25">
      <c r="B1107"/>
      <c r="C1107"/>
      <c r="D1107"/>
      <c r="E1107"/>
      <c r="F1107"/>
      <c r="G1107"/>
      <c r="K1107"/>
      <c r="L1107"/>
      <c r="M1107"/>
    </row>
    <row r="1108" spans="2:13" x14ac:dyDescent="0.25">
      <c r="B1108"/>
      <c r="C1108"/>
      <c r="D1108"/>
      <c r="E1108"/>
      <c r="F1108"/>
      <c r="G1108"/>
      <c r="K1108"/>
      <c r="L1108"/>
      <c r="M1108"/>
    </row>
    <row r="1109" spans="2:13" x14ac:dyDescent="0.25">
      <c r="B1109"/>
      <c r="C1109"/>
      <c r="D1109"/>
      <c r="E1109"/>
      <c r="F1109"/>
      <c r="G1109"/>
      <c r="K1109"/>
      <c r="L1109"/>
      <c r="M1109"/>
    </row>
    <row r="1110" spans="2:13" x14ac:dyDescent="0.25">
      <c r="B1110"/>
      <c r="C1110"/>
      <c r="D1110"/>
      <c r="E1110"/>
      <c r="F1110"/>
      <c r="G1110"/>
      <c r="K1110"/>
      <c r="L1110"/>
      <c r="M1110"/>
    </row>
    <row r="1111" spans="2:13" x14ac:dyDescent="0.25">
      <c r="B1111"/>
      <c r="C1111"/>
      <c r="D1111"/>
      <c r="E1111"/>
      <c r="F1111"/>
      <c r="G1111"/>
      <c r="K1111"/>
      <c r="L1111"/>
      <c r="M1111"/>
    </row>
    <row r="1112" spans="2:13" x14ac:dyDescent="0.25">
      <c r="B1112"/>
      <c r="C1112"/>
      <c r="D1112"/>
      <c r="E1112"/>
      <c r="F1112"/>
      <c r="G1112"/>
      <c r="K1112"/>
      <c r="L1112"/>
      <c r="M1112"/>
    </row>
    <row r="1113" spans="2:13" x14ac:dyDescent="0.25">
      <c r="B1113"/>
      <c r="C1113"/>
      <c r="D1113"/>
      <c r="E1113"/>
      <c r="F1113"/>
      <c r="G1113"/>
      <c r="K1113"/>
      <c r="L1113"/>
      <c r="M1113"/>
    </row>
    <row r="1114" spans="2:13" x14ac:dyDescent="0.25">
      <c r="B1114"/>
      <c r="C1114"/>
      <c r="D1114"/>
      <c r="E1114"/>
      <c r="F1114"/>
      <c r="G1114"/>
      <c r="K1114"/>
      <c r="L1114"/>
      <c r="M1114"/>
    </row>
    <row r="1115" spans="2:13" x14ac:dyDescent="0.25">
      <c r="B1115"/>
      <c r="C1115"/>
      <c r="D1115"/>
      <c r="E1115"/>
      <c r="F1115"/>
      <c r="G1115"/>
      <c r="K1115"/>
      <c r="L1115"/>
      <c r="M1115"/>
    </row>
    <row r="1116" spans="2:13" x14ac:dyDescent="0.25">
      <c r="B1116"/>
      <c r="C1116"/>
      <c r="D1116"/>
      <c r="E1116"/>
      <c r="F1116"/>
      <c r="G1116"/>
      <c r="K1116"/>
      <c r="L1116"/>
      <c r="M1116"/>
    </row>
    <row r="1117" spans="2:13" x14ac:dyDescent="0.25">
      <c r="B1117"/>
      <c r="C1117"/>
      <c r="D1117"/>
      <c r="E1117"/>
      <c r="F1117"/>
      <c r="G1117"/>
      <c r="K1117"/>
      <c r="L1117"/>
      <c r="M1117"/>
    </row>
    <row r="1118" spans="2:13" x14ac:dyDescent="0.25">
      <c r="B1118"/>
      <c r="C1118"/>
      <c r="D1118"/>
      <c r="E1118"/>
      <c r="F1118"/>
      <c r="G1118"/>
      <c r="K1118"/>
      <c r="L1118"/>
      <c r="M1118"/>
    </row>
    <row r="1119" spans="2:13" x14ac:dyDescent="0.25">
      <c r="B1119"/>
      <c r="C1119"/>
      <c r="D1119"/>
      <c r="E1119"/>
      <c r="F1119"/>
      <c r="G1119"/>
      <c r="K1119"/>
      <c r="L1119"/>
      <c r="M1119"/>
    </row>
    <row r="1120" spans="2:13" x14ac:dyDescent="0.25">
      <c r="B1120"/>
      <c r="C1120"/>
      <c r="D1120"/>
      <c r="E1120"/>
      <c r="F1120"/>
      <c r="G1120"/>
      <c r="K1120"/>
      <c r="L1120"/>
      <c r="M1120"/>
    </row>
    <row r="1121" spans="2:13" x14ac:dyDescent="0.25">
      <c r="B1121"/>
      <c r="C1121"/>
      <c r="D1121"/>
      <c r="E1121"/>
      <c r="F1121"/>
      <c r="G1121"/>
      <c r="K1121"/>
      <c r="L1121"/>
      <c r="M1121"/>
    </row>
    <row r="1122" spans="2:13" x14ac:dyDescent="0.25">
      <c r="B1122"/>
      <c r="C1122"/>
      <c r="D1122"/>
      <c r="E1122"/>
      <c r="F1122"/>
      <c r="G1122"/>
      <c r="K1122"/>
      <c r="L1122"/>
      <c r="M1122"/>
    </row>
    <row r="1123" spans="2:13" x14ac:dyDescent="0.25">
      <c r="B1123"/>
      <c r="C1123"/>
      <c r="D1123"/>
      <c r="E1123"/>
      <c r="F1123"/>
      <c r="G1123"/>
      <c r="K1123"/>
      <c r="L1123"/>
      <c r="M1123"/>
    </row>
    <row r="1124" spans="2:13" x14ac:dyDescent="0.25">
      <c r="B1124"/>
      <c r="C1124"/>
      <c r="D1124"/>
      <c r="E1124"/>
      <c r="F1124"/>
      <c r="G1124"/>
      <c r="K1124"/>
      <c r="L1124"/>
      <c r="M1124"/>
    </row>
    <row r="1125" spans="2:13" x14ac:dyDescent="0.25">
      <c r="B1125"/>
      <c r="C1125"/>
      <c r="D1125"/>
      <c r="E1125"/>
      <c r="F1125"/>
      <c r="G1125"/>
      <c r="K1125"/>
      <c r="L1125"/>
      <c r="M1125"/>
    </row>
    <row r="1126" spans="2:13" x14ac:dyDescent="0.25">
      <c r="B1126"/>
      <c r="C1126"/>
      <c r="D1126"/>
      <c r="E1126"/>
      <c r="F1126"/>
      <c r="G1126"/>
      <c r="K1126"/>
      <c r="L1126"/>
      <c r="M1126"/>
    </row>
    <row r="1127" spans="2:13" x14ac:dyDescent="0.25">
      <c r="B1127"/>
      <c r="C1127"/>
      <c r="D1127"/>
      <c r="E1127"/>
      <c r="F1127"/>
      <c r="G1127"/>
      <c r="K1127"/>
      <c r="L1127"/>
      <c r="M1127"/>
    </row>
    <row r="1128" spans="2:13" x14ac:dyDescent="0.25">
      <c r="B1128"/>
      <c r="C1128"/>
      <c r="D1128"/>
      <c r="E1128"/>
      <c r="F1128"/>
      <c r="G1128"/>
      <c r="K1128"/>
      <c r="L1128"/>
      <c r="M1128"/>
    </row>
    <row r="1129" spans="2:13" x14ac:dyDescent="0.25">
      <c r="B1129"/>
      <c r="C1129"/>
      <c r="D1129"/>
      <c r="E1129"/>
      <c r="F1129"/>
      <c r="G1129"/>
      <c r="K1129"/>
      <c r="L1129"/>
      <c r="M1129"/>
    </row>
    <row r="1130" spans="2:13" x14ac:dyDescent="0.25">
      <c r="B1130"/>
      <c r="C1130"/>
      <c r="D1130"/>
      <c r="E1130"/>
      <c r="F1130"/>
      <c r="G1130"/>
      <c r="K1130"/>
      <c r="L1130"/>
      <c r="M1130"/>
    </row>
    <row r="1131" spans="2:13" x14ac:dyDescent="0.25">
      <c r="B1131"/>
      <c r="C1131"/>
      <c r="D1131"/>
      <c r="E1131"/>
      <c r="F1131"/>
      <c r="G1131"/>
      <c r="K1131"/>
      <c r="L1131"/>
      <c r="M1131"/>
    </row>
    <row r="1132" spans="2:13" x14ac:dyDescent="0.25">
      <c r="B1132"/>
      <c r="C1132"/>
      <c r="D1132"/>
      <c r="E1132"/>
      <c r="F1132"/>
      <c r="G1132"/>
      <c r="K1132"/>
      <c r="L1132"/>
      <c r="M1132"/>
    </row>
    <row r="1133" spans="2:13" x14ac:dyDescent="0.25">
      <c r="B1133"/>
      <c r="C1133"/>
      <c r="D1133"/>
      <c r="E1133"/>
      <c r="F1133"/>
      <c r="G1133"/>
      <c r="K1133"/>
      <c r="L1133"/>
      <c r="M1133"/>
    </row>
    <row r="1134" spans="2:13" x14ac:dyDescent="0.25">
      <c r="B1134"/>
      <c r="C1134"/>
      <c r="D1134"/>
      <c r="E1134"/>
      <c r="F1134"/>
      <c r="G1134"/>
      <c r="K1134"/>
      <c r="L1134"/>
      <c r="M1134"/>
    </row>
    <row r="1135" spans="2:13" x14ac:dyDescent="0.25">
      <c r="B1135"/>
      <c r="C1135"/>
      <c r="D1135"/>
      <c r="E1135"/>
      <c r="F1135"/>
      <c r="G1135"/>
      <c r="K1135"/>
      <c r="L1135"/>
      <c r="M1135"/>
    </row>
    <row r="1136" spans="2:13" x14ac:dyDescent="0.25">
      <c r="B1136"/>
      <c r="C1136"/>
      <c r="D1136"/>
      <c r="E1136"/>
      <c r="F1136"/>
      <c r="G1136"/>
      <c r="K1136"/>
      <c r="L1136"/>
      <c r="M1136"/>
    </row>
    <row r="1137" spans="2:13" x14ac:dyDescent="0.25">
      <c r="B1137"/>
      <c r="C1137"/>
      <c r="D1137"/>
      <c r="E1137"/>
      <c r="F1137"/>
      <c r="G1137"/>
      <c r="K1137"/>
      <c r="L1137"/>
      <c r="M1137"/>
    </row>
    <row r="1138" spans="2:13" x14ac:dyDescent="0.25">
      <c r="B1138"/>
      <c r="C1138"/>
      <c r="D1138"/>
      <c r="E1138"/>
      <c r="F1138"/>
      <c r="G1138"/>
      <c r="K1138"/>
      <c r="L1138"/>
      <c r="M1138"/>
    </row>
    <row r="1139" spans="2:13" x14ac:dyDescent="0.25">
      <c r="B1139"/>
      <c r="C1139"/>
      <c r="D1139"/>
      <c r="E1139"/>
      <c r="F1139"/>
      <c r="G1139"/>
      <c r="K1139"/>
      <c r="L1139"/>
      <c r="M1139"/>
    </row>
    <row r="1140" spans="2:13" x14ac:dyDescent="0.25">
      <c r="B1140"/>
      <c r="C1140"/>
      <c r="D1140"/>
      <c r="E1140"/>
      <c r="F1140"/>
      <c r="G1140"/>
      <c r="K1140"/>
      <c r="L1140"/>
      <c r="M1140"/>
    </row>
    <row r="1141" spans="2:13" x14ac:dyDescent="0.25">
      <c r="B1141"/>
      <c r="C1141"/>
      <c r="D1141"/>
      <c r="E1141"/>
      <c r="F1141"/>
      <c r="G1141"/>
      <c r="K1141"/>
      <c r="L1141"/>
      <c r="M1141"/>
    </row>
    <row r="1142" spans="2:13" x14ac:dyDescent="0.25">
      <c r="B1142"/>
      <c r="C1142"/>
      <c r="D1142"/>
      <c r="E1142"/>
      <c r="F1142"/>
      <c r="G1142"/>
      <c r="K1142"/>
      <c r="L1142"/>
      <c r="M1142"/>
    </row>
    <row r="1143" spans="2:13" x14ac:dyDescent="0.25">
      <c r="B1143"/>
      <c r="C1143"/>
      <c r="D1143"/>
      <c r="E1143"/>
      <c r="F1143"/>
      <c r="G1143"/>
      <c r="K1143"/>
      <c r="L1143"/>
      <c r="M1143"/>
    </row>
    <row r="1144" spans="2:13" x14ac:dyDescent="0.25">
      <c r="B1144"/>
      <c r="C1144"/>
      <c r="D1144"/>
      <c r="E1144"/>
      <c r="F1144"/>
      <c r="G1144"/>
      <c r="K1144"/>
      <c r="L1144"/>
      <c r="M1144"/>
    </row>
    <row r="1145" spans="2:13" x14ac:dyDescent="0.25">
      <c r="B1145"/>
      <c r="C1145"/>
      <c r="D1145"/>
      <c r="E1145"/>
      <c r="F1145"/>
      <c r="G1145"/>
      <c r="K1145"/>
      <c r="L1145"/>
      <c r="M1145"/>
    </row>
    <row r="1146" spans="2:13" x14ac:dyDescent="0.25">
      <c r="B1146"/>
      <c r="C1146"/>
      <c r="D1146"/>
      <c r="E1146"/>
      <c r="F1146"/>
      <c r="G1146"/>
      <c r="K1146"/>
      <c r="L1146"/>
      <c r="M1146"/>
    </row>
    <row r="1147" spans="2:13" x14ac:dyDescent="0.25">
      <c r="B1147"/>
      <c r="C1147"/>
      <c r="D1147"/>
      <c r="E1147"/>
      <c r="F1147"/>
      <c r="G1147"/>
      <c r="K1147"/>
      <c r="L1147"/>
      <c r="M1147"/>
    </row>
    <row r="1148" spans="2:13" x14ac:dyDescent="0.25">
      <c r="B1148"/>
      <c r="C1148"/>
      <c r="D1148"/>
      <c r="E1148"/>
      <c r="F1148"/>
      <c r="G1148"/>
      <c r="K1148"/>
      <c r="L1148"/>
      <c r="M1148"/>
    </row>
    <row r="1149" spans="2:13" x14ac:dyDescent="0.25">
      <c r="B1149"/>
      <c r="C1149"/>
      <c r="D1149"/>
      <c r="E1149"/>
      <c r="F1149"/>
      <c r="G1149"/>
      <c r="K1149"/>
      <c r="L1149"/>
      <c r="M1149"/>
    </row>
    <row r="1150" spans="2:13" x14ac:dyDescent="0.25">
      <c r="B1150"/>
      <c r="C1150"/>
      <c r="D1150"/>
      <c r="E1150"/>
      <c r="F1150"/>
      <c r="G1150"/>
      <c r="K1150"/>
      <c r="L1150"/>
      <c r="M1150"/>
    </row>
    <row r="1151" spans="2:13" x14ac:dyDescent="0.25">
      <c r="B1151"/>
      <c r="C1151"/>
      <c r="D1151"/>
      <c r="E1151"/>
      <c r="F1151"/>
      <c r="G1151"/>
      <c r="K1151"/>
      <c r="L1151"/>
      <c r="M1151"/>
    </row>
    <row r="1152" spans="2:13" x14ac:dyDescent="0.25">
      <c r="B1152"/>
      <c r="C1152"/>
      <c r="D1152"/>
      <c r="E1152"/>
      <c r="F1152"/>
      <c r="G1152"/>
      <c r="K1152"/>
      <c r="L1152"/>
      <c r="M1152"/>
    </row>
    <row r="1153" spans="2:13" x14ac:dyDescent="0.25">
      <c r="B1153"/>
      <c r="C1153"/>
      <c r="D1153"/>
      <c r="E1153"/>
      <c r="F1153"/>
      <c r="G1153"/>
      <c r="K1153"/>
      <c r="L1153"/>
      <c r="M1153"/>
    </row>
    <row r="1154" spans="2:13" x14ac:dyDescent="0.25">
      <c r="B1154"/>
      <c r="C1154"/>
      <c r="D1154"/>
      <c r="E1154"/>
      <c r="F1154"/>
      <c r="G1154"/>
      <c r="K1154"/>
      <c r="L1154"/>
      <c r="M1154"/>
    </row>
    <row r="1155" spans="2:13" x14ac:dyDescent="0.25">
      <c r="B1155"/>
      <c r="C1155"/>
      <c r="D1155"/>
      <c r="E1155"/>
      <c r="F1155"/>
      <c r="G1155"/>
      <c r="K1155"/>
      <c r="L1155"/>
      <c r="M1155"/>
    </row>
    <row r="1156" spans="2:13" x14ac:dyDescent="0.25">
      <c r="B1156"/>
      <c r="C1156"/>
      <c r="D1156"/>
      <c r="E1156"/>
      <c r="F1156"/>
      <c r="G1156"/>
      <c r="K1156"/>
      <c r="L1156"/>
      <c r="M1156"/>
    </row>
  </sheetData>
  <mergeCells count="29">
    <mergeCell ref="AC5:AE5"/>
    <mergeCell ref="AF5:AH5"/>
    <mergeCell ref="AI5:AK5"/>
    <mergeCell ref="H4:M4"/>
    <mergeCell ref="N4:AE4"/>
    <mergeCell ref="AF4:AK4"/>
    <mergeCell ref="H5:J5"/>
    <mergeCell ref="K5:M5"/>
    <mergeCell ref="N5:P5"/>
    <mergeCell ref="Q5:S5"/>
    <mergeCell ref="T5:V5"/>
    <mergeCell ref="W5:Y5"/>
    <mergeCell ref="Z5:AB5"/>
    <mergeCell ref="AI3:AK3"/>
    <mergeCell ref="H2:M2"/>
    <mergeCell ref="N2:S2"/>
    <mergeCell ref="T2:AB2"/>
    <mergeCell ref="AC2:AE2"/>
    <mergeCell ref="AF2:AK2"/>
    <mergeCell ref="T3:V3"/>
    <mergeCell ref="W3:Y3"/>
    <mergeCell ref="Z3:AB3"/>
    <mergeCell ref="AC3:AE3"/>
    <mergeCell ref="AF3:AH3"/>
    <mergeCell ref="B3:G3"/>
    <mergeCell ref="H3:J3"/>
    <mergeCell ref="K3:M3"/>
    <mergeCell ref="N3:P3"/>
    <mergeCell ref="Q3:S3"/>
  </mergeCells>
  <pageMargins left="0.25" right="0.25" top="0.75" bottom="0.75" header="0.3" footer="0.3"/>
  <pageSetup scale="62" orientation="landscape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A1:AL1156"/>
  <sheetViews>
    <sheetView zoomScaleNormal="100" workbookViewId="0">
      <pane xSplit="4" ySplit="6" topLeftCell="E7" activePane="bottomRight" state="frozen"/>
      <selection activeCell="E34" sqref="E34"/>
      <selection pane="topRight" activeCell="E34" sqref="E34"/>
      <selection pane="bottomLeft" activeCell="E34" sqref="E34"/>
      <selection pane="bottomRight" activeCell="N4" sqref="N4:AE4"/>
    </sheetView>
  </sheetViews>
  <sheetFormatPr defaultRowHeight="15" x14ac:dyDescent="0.25"/>
  <cols>
    <col min="1" max="1" width="0" hidden="1" customWidth="1"/>
    <col min="2" max="2" width="19.5703125" style="31" customWidth="1"/>
    <col min="3" max="3" width="10" style="31" customWidth="1"/>
    <col min="4" max="4" width="8" style="31" hidden="1" customWidth="1"/>
    <col min="5" max="5" width="5.7109375" style="31" customWidth="1"/>
    <col min="6" max="6" width="7.85546875" style="31" customWidth="1"/>
    <col min="7" max="7" width="6.5703125" style="31" customWidth="1"/>
    <col min="8" max="8" width="4" style="31" customWidth="1"/>
    <col min="9" max="9" width="4.5703125" style="31" customWidth="1"/>
    <col min="10" max="10" width="6.140625" style="31" customWidth="1"/>
    <col min="11" max="11" width="4.140625" style="31" customWidth="1"/>
    <col min="12" max="12" width="5.5703125" style="31" customWidth="1"/>
    <col min="13" max="13" width="6.28515625" style="31" customWidth="1"/>
    <col min="14" max="14" width="4" style="31" customWidth="1"/>
    <col min="15" max="15" width="5" style="31" customWidth="1"/>
    <col min="16" max="16" width="5.140625" style="31" customWidth="1"/>
    <col min="17" max="17" width="4" style="31" customWidth="1"/>
    <col min="18" max="18" width="4.7109375" style="31" customWidth="1"/>
    <col min="19" max="19" width="5" style="31" customWidth="1"/>
    <col min="20" max="20" width="4" style="31" customWidth="1"/>
    <col min="21" max="21" width="4.5703125" style="31" customWidth="1"/>
    <col min="22" max="22" width="6" style="31" customWidth="1"/>
    <col min="23" max="23" width="4" style="31" customWidth="1"/>
    <col min="24" max="24" width="4.7109375" style="31" customWidth="1"/>
    <col min="25" max="25" width="6.5703125" style="31" customWidth="1"/>
    <col min="26" max="26" width="4" style="31" customWidth="1"/>
    <col min="27" max="27" width="4.5703125" style="31" customWidth="1"/>
    <col min="28" max="28" width="5.42578125" style="31" customWidth="1"/>
    <col min="29" max="29" width="4" style="31" customWidth="1"/>
    <col min="30" max="30" width="4.42578125" style="31" customWidth="1"/>
    <col min="31" max="31" width="6.42578125" style="31" customWidth="1"/>
    <col min="32" max="32" width="4.7109375" style="31" customWidth="1"/>
    <col min="33" max="34" width="5.5703125" style="31" customWidth="1"/>
    <col min="35" max="35" width="4" style="31" customWidth="1"/>
    <col min="36" max="36" width="4.42578125" style="31" customWidth="1"/>
    <col min="37" max="37" width="8.7109375" style="31" customWidth="1"/>
    <col min="38" max="38" width="7" customWidth="1"/>
  </cols>
  <sheetData>
    <row r="1" spans="1:38" ht="24" thickBot="1" x14ac:dyDescent="0.4">
      <c r="B1" s="112" t="s">
        <v>628</v>
      </c>
    </row>
    <row r="2" spans="1:38" ht="14.25" customHeight="1" thickBot="1" x14ac:dyDescent="0.3">
      <c r="B2" s="1"/>
      <c r="C2" s="2"/>
      <c r="D2" s="2"/>
      <c r="E2" s="2"/>
      <c r="F2" s="2"/>
      <c r="G2" s="2"/>
      <c r="H2" s="130" t="s">
        <v>0</v>
      </c>
      <c r="I2" s="131"/>
      <c r="J2" s="131"/>
      <c r="K2" s="131"/>
      <c r="L2" s="131"/>
      <c r="M2" s="132"/>
      <c r="N2" s="130" t="s">
        <v>1</v>
      </c>
      <c r="O2" s="131"/>
      <c r="P2" s="131"/>
      <c r="Q2" s="131"/>
      <c r="R2" s="131"/>
      <c r="S2" s="132"/>
      <c r="T2" s="130" t="s">
        <v>2</v>
      </c>
      <c r="U2" s="131"/>
      <c r="V2" s="131"/>
      <c r="W2" s="131"/>
      <c r="X2" s="131"/>
      <c r="Y2" s="131"/>
      <c r="Z2" s="131"/>
      <c r="AA2" s="131"/>
      <c r="AB2" s="132"/>
      <c r="AC2" s="130" t="s">
        <v>3</v>
      </c>
      <c r="AD2" s="131"/>
      <c r="AE2" s="132"/>
      <c r="AF2" s="130" t="s">
        <v>4</v>
      </c>
      <c r="AG2" s="131"/>
      <c r="AH2" s="131"/>
      <c r="AI2" s="131"/>
      <c r="AJ2" s="131"/>
      <c r="AK2" s="132"/>
    </row>
    <row r="3" spans="1:38" ht="42.75" customHeight="1" thickBot="1" x14ac:dyDescent="0.3">
      <c r="B3" s="124" t="s">
        <v>5</v>
      </c>
      <c r="C3" s="125"/>
      <c r="D3" s="125"/>
      <c r="E3" s="125"/>
      <c r="F3" s="125"/>
      <c r="G3" s="126"/>
      <c r="H3" s="127" t="s">
        <v>615</v>
      </c>
      <c r="I3" s="128"/>
      <c r="J3" s="129"/>
      <c r="K3" s="127" t="s">
        <v>616</v>
      </c>
      <c r="L3" s="128"/>
      <c r="M3" s="129"/>
      <c r="N3" s="127" t="s">
        <v>617</v>
      </c>
      <c r="O3" s="128"/>
      <c r="P3" s="129"/>
      <c r="Q3" s="127" t="s">
        <v>618</v>
      </c>
      <c r="R3" s="128"/>
      <c r="S3" s="129"/>
      <c r="T3" s="127" t="s">
        <v>619</v>
      </c>
      <c r="U3" s="128"/>
      <c r="V3" s="129"/>
      <c r="W3" s="127" t="s">
        <v>1214</v>
      </c>
      <c r="X3" s="128"/>
      <c r="Y3" s="129"/>
      <c r="Z3" s="127" t="s">
        <v>620</v>
      </c>
      <c r="AA3" s="128"/>
      <c r="AB3" s="129"/>
      <c r="AC3" s="127" t="s">
        <v>621</v>
      </c>
      <c r="AD3" s="128"/>
      <c r="AE3" s="129"/>
      <c r="AF3" s="127" t="s">
        <v>622</v>
      </c>
      <c r="AG3" s="128"/>
      <c r="AH3" s="129"/>
      <c r="AI3" s="127" t="s">
        <v>623</v>
      </c>
      <c r="AJ3" s="128"/>
      <c r="AK3" s="129"/>
    </row>
    <row r="4" spans="1:38" ht="13.5" customHeight="1" thickBot="1" x14ac:dyDescent="0.3">
      <c r="B4" s="3"/>
      <c r="C4" s="4"/>
      <c r="D4" s="4"/>
      <c r="E4" s="4"/>
      <c r="F4" s="4"/>
      <c r="G4" s="32"/>
      <c r="H4" s="133" t="s">
        <v>6</v>
      </c>
      <c r="I4" s="134"/>
      <c r="J4" s="134"/>
      <c r="K4" s="134"/>
      <c r="L4" s="134"/>
      <c r="M4" s="135"/>
      <c r="N4" s="133" t="s">
        <v>7</v>
      </c>
      <c r="O4" s="134"/>
      <c r="P4" s="134"/>
      <c r="Q4" s="134"/>
      <c r="R4" s="134"/>
      <c r="S4" s="134"/>
      <c r="T4" s="134"/>
      <c r="U4" s="134"/>
      <c r="V4" s="134"/>
      <c r="W4" s="134"/>
      <c r="X4" s="134"/>
      <c r="Y4" s="134"/>
      <c r="Z4" s="134"/>
      <c r="AA4" s="134"/>
      <c r="AB4" s="134"/>
      <c r="AC4" s="134"/>
      <c r="AD4" s="134"/>
      <c r="AE4" s="135"/>
      <c r="AF4" s="133" t="s">
        <v>6</v>
      </c>
      <c r="AG4" s="134"/>
      <c r="AH4" s="134"/>
      <c r="AI4" s="134"/>
      <c r="AJ4" s="134"/>
      <c r="AK4" s="135"/>
    </row>
    <row r="5" spans="1:38" ht="13.5" customHeight="1" thickBot="1" x14ac:dyDescent="0.3">
      <c r="B5" s="3"/>
      <c r="C5" s="4"/>
      <c r="D5" s="4"/>
      <c r="E5" s="4"/>
      <c r="F5" s="4"/>
      <c r="G5" s="32"/>
      <c r="H5" s="133" t="s">
        <v>8</v>
      </c>
      <c r="I5" s="134"/>
      <c r="J5" s="134"/>
      <c r="K5" s="133" t="s">
        <v>9</v>
      </c>
      <c r="L5" s="134"/>
      <c r="M5" s="134"/>
      <c r="N5" s="133" t="s">
        <v>9</v>
      </c>
      <c r="O5" s="134"/>
      <c r="P5" s="134"/>
      <c r="Q5" s="133" t="s">
        <v>8</v>
      </c>
      <c r="R5" s="134"/>
      <c r="S5" s="134"/>
      <c r="T5" s="133" t="s">
        <v>9</v>
      </c>
      <c r="U5" s="134"/>
      <c r="V5" s="134"/>
      <c r="W5" s="133" t="s">
        <v>9</v>
      </c>
      <c r="X5" s="134"/>
      <c r="Y5" s="134"/>
      <c r="Z5" s="133" t="s">
        <v>8</v>
      </c>
      <c r="AA5" s="134"/>
      <c r="AB5" s="134"/>
      <c r="AC5" s="133" t="s">
        <v>9</v>
      </c>
      <c r="AD5" s="134"/>
      <c r="AE5" s="134"/>
      <c r="AF5" s="133" t="s">
        <v>8</v>
      </c>
      <c r="AG5" s="134"/>
      <c r="AH5" s="134"/>
      <c r="AI5" s="133" t="s">
        <v>8</v>
      </c>
      <c r="AJ5" s="134"/>
      <c r="AK5" s="135"/>
    </row>
    <row r="6" spans="1:38" ht="36" customHeight="1" x14ac:dyDescent="0.25">
      <c r="B6" s="53" t="s">
        <v>10</v>
      </c>
      <c r="C6" s="54" t="s">
        <v>11</v>
      </c>
      <c r="D6" s="55" t="s">
        <v>12</v>
      </c>
      <c r="E6" s="55" t="s">
        <v>614</v>
      </c>
      <c r="F6" s="55" t="s">
        <v>612</v>
      </c>
      <c r="G6" s="56" t="s">
        <v>613</v>
      </c>
      <c r="H6" s="57" t="s">
        <v>625</v>
      </c>
      <c r="I6" s="57" t="s">
        <v>626</v>
      </c>
      <c r="J6" s="58" t="s">
        <v>627</v>
      </c>
      <c r="K6" s="57" t="s">
        <v>625</v>
      </c>
      <c r="L6" s="57" t="s">
        <v>626</v>
      </c>
      <c r="M6" s="58" t="s">
        <v>627</v>
      </c>
      <c r="N6" s="57" t="s">
        <v>625</v>
      </c>
      <c r="O6" s="57" t="s">
        <v>626</v>
      </c>
      <c r="P6" s="58" t="s">
        <v>627</v>
      </c>
      <c r="Q6" s="57" t="s">
        <v>625</v>
      </c>
      <c r="R6" s="57" t="s">
        <v>626</v>
      </c>
      <c r="S6" s="58" t="s">
        <v>627</v>
      </c>
      <c r="T6" s="57" t="s">
        <v>625</v>
      </c>
      <c r="U6" s="57" t="s">
        <v>626</v>
      </c>
      <c r="V6" s="58" t="s">
        <v>627</v>
      </c>
      <c r="W6" s="57" t="s">
        <v>625</v>
      </c>
      <c r="X6" s="57" t="s">
        <v>626</v>
      </c>
      <c r="Y6" s="58" t="s">
        <v>627</v>
      </c>
      <c r="Z6" s="57" t="s">
        <v>625</v>
      </c>
      <c r="AA6" s="57" t="s">
        <v>626</v>
      </c>
      <c r="AB6" s="58" t="s">
        <v>627</v>
      </c>
      <c r="AC6" s="57" t="s">
        <v>625</v>
      </c>
      <c r="AD6" s="57" t="s">
        <v>626</v>
      </c>
      <c r="AE6" s="58" t="s">
        <v>627</v>
      </c>
      <c r="AF6" s="57" t="s">
        <v>625</v>
      </c>
      <c r="AG6" s="57" t="s">
        <v>626</v>
      </c>
      <c r="AH6" s="58" t="s">
        <v>627</v>
      </c>
      <c r="AI6" s="57" t="s">
        <v>625</v>
      </c>
      <c r="AJ6" s="57" t="s">
        <v>626</v>
      </c>
      <c r="AK6" s="58" t="s">
        <v>627</v>
      </c>
      <c r="AL6" s="59" t="s">
        <v>600</v>
      </c>
    </row>
    <row r="7" spans="1:38" x14ac:dyDescent="0.25">
      <c r="A7" t="s">
        <v>632</v>
      </c>
      <c r="B7" s="15" t="s">
        <v>363</v>
      </c>
      <c r="C7" s="16" t="s">
        <v>54</v>
      </c>
      <c r="D7" s="7" t="s">
        <v>39</v>
      </c>
      <c r="E7" s="50">
        <f>'2017 MRI - Alphabetical'!E7-'2007 MRI - 2017 Methodology'!E7</f>
        <v>-0.14760742178026343</v>
      </c>
      <c r="F7" s="51">
        <f>'2017 MRI - Alphabetical'!F7-'2007 MRI - 2017 Methodology'!F7</f>
        <v>3.485693147046792</v>
      </c>
      <c r="G7" s="52">
        <f>'2017 MRI - Alphabetical'!G7-'2007 MRI - 2017 Methodology'!G7</f>
        <v>1</v>
      </c>
      <c r="H7" s="17">
        <f>'2017 MRI - Alphabetical'!H7-'2007 MRI - 2017 Methodology'!H7</f>
        <v>49</v>
      </c>
      <c r="I7" s="40">
        <f>'2017 MRI - Alphabetical'!I7-'2007 MRI - 2017 Methodology'!I7</f>
        <v>0.26314918665282422</v>
      </c>
      <c r="J7" s="18">
        <f>'2017 MRI - Alphabetical'!J7-'2007 MRI - 2017 Methodology'!J7</f>
        <v>-5.4619501826933536E-3</v>
      </c>
      <c r="K7" s="17">
        <f>'2017 MRI - Alphabetical'!K7-'2007 MRI - 2017 Methodology'!K7</f>
        <v>-33</v>
      </c>
      <c r="L7" s="40">
        <f>'2017 MRI - Alphabetical'!L7-'2007 MRI - 2017 Methodology'!L7</f>
        <v>-0.22794319676969771</v>
      </c>
      <c r="M7" s="18">
        <f>'2017 MRI - Alphabetical'!M7-'2007 MRI - 2017 Methodology'!M7</f>
        <v>1.2885100691700895E-2</v>
      </c>
      <c r="N7" s="17">
        <f>'2017 MRI - Alphabetical'!N7-'2007 MRI - 2017 Methodology'!N7</f>
        <v>124</v>
      </c>
      <c r="O7" s="40">
        <f>'2017 MRI - Alphabetical'!O7-'2007 MRI - 2017 Methodology'!O7</f>
        <v>0.31452852474959891</v>
      </c>
      <c r="P7" s="18">
        <f>'2017 MRI - Alphabetical'!P7-'2007 MRI - 2017 Methodology'!P7</f>
        <v>7.1323877068557896E-3</v>
      </c>
      <c r="Q7" s="17">
        <f>'2017 MRI - Alphabetical'!Q7-'2007 MRI - 2017 Methodology'!Q7</f>
        <v>29</v>
      </c>
      <c r="R7" s="40">
        <f>'2017 MRI - Alphabetical'!R7-'2007 MRI - 2017 Methodology'!R7</f>
        <v>4.2042505571524225E-2</v>
      </c>
      <c r="S7" s="19">
        <f>'2017 MRI - Alphabetical'!S7-'2007 MRI - 2017 Methodology'!S7</f>
        <v>-1.6893206507052909</v>
      </c>
      <c r="T7" s="17">
        <f>'2017 MRI - Alphabetical'!T7-'2007 MRI - 2017 Methodology'!T7</f>
        <v>-40</v>
      </c>
      <c r="U7" s="40">
        <f>'2017 MRI - Alphabetical'!U7-'2007 MRI - 2017 Methodology'!U7</f>
        <v>-0.14006316179227365</v>
      </c>
      <c r="V7" s="18">
        <f>'2017 MRI - Alphabetical'!V7-'2007 MRI - 2017 Methodology'!V7</f>
        <v>2.129007800141821E-2</v>
      </c>
      <c r="W7" s="17">
        <f>'2017 MRI - Alphabetical'!W7-'2007 MRI - 2017 Methodology'!W7</f>
        <v>-45</v>
      </c>
      <c r="X7" s="40">
        <f>'2017 MRI - Alphabetical'!X7-'2007 MRI - 2017 Methodology'!X7</f>
        <v>-0.21047877524121419</v>
      </c>
      <c r="Y7" s="20">
        <f>'2017 MRI - Alphabetical'!Y7-'2007 MRI - 2017 Methodology'!Y7</f>
        <v>-1955</v>
      </c>
      <c r="Z7" s="17">
        <f>'2017 MRI - Alphabetical'!Z7-'2007 MRI - 2017 Methodology'!Z7</f>
        <v>-111</v>
      </c>
      <c r="AA7" s="40">
        <f>'2017 MRI - Alphabetical'!AA7-'2007 MRI - 2017 Methodology'!AA7</f>
        <v>-0.27094218763888833</v>
      </c>
      <c r="AB7" s="18">
        <f>'2017 MRI - Alphabetical'!AB7-'2007 MRI - 2017 Methodology'!AB7</f>
        <v>2.0724637681159425E-2</v>
      </c>
      <c r="AC7" s="17">
        <f>'2017 MRI - Alphabetical'!AC7-'2007 MRI - 2017 Methodology'!AC7</f>
        <v>-4</v>
      </c>
      <c r="AD7" s="40">
        <f>'2017 MRI - Alphabetical'!AD7-'2007 MRI - 2017 Methodology'!AD7</f>
        <v>1.496818834855751E-4</v>
      </c>
      <c r="AE7" s="18">
        <f>'2017 MRI - Alphabetical'!AE7-'2007 MRI - 2017 Methodology'!AE7</f>
        <v>1.2000000000000011E-2</v>
      </c>
      <c r="AF7" s="17">
        <f>'2017 MRI - Alphabetical'!AF7-'2007 MRI - 2017 Methodology'!AF7</f>
        <v>130</v>
      </c>
      <c r="AG7" s="40">
        <f>'2017 MRI - Alphabetical'!AG7-'2007 MRI - 2017 Methodology'!AG7</f>
        <v>0.43906246504168472</v>
      </c>
      <c r="AH7" s="21">
        <f>'2017 MRI - Alphabetical'!AH7-'2007 MRI - 2017 Methodology'!AH7</f>
        <v>-0.14077138108087883</v>
      </c>
      <c r="AI7" s="17">
        <f>'2017 MRI - Alphabetical'!AI7-'2007 MRI - 2017 Methodology'!AI7</f>
        <v>37</v>
      </c>
      <c r="AJ7" s="40">
        <f>'2017 MRI - Alphabetical'!AJ7-'2007 MRI - 2017 Methodology'!AJ7</f>
        <v>-5.6444921747950405E-3</v>
      </c>
      <c r="AK7" s="20">
        <f>'2017 MRI - Alphabetical'!AK7-'2007 MRI - 2017 Methodology'!AK7</f>
        <v>-10834.206930280692</v>
      </c>
      <c r="AL7" s="45"/>
    </row>
    <row r="8" spans="1:38" x14ac:dyDescent="0.25">
      <c r="A8" t="s">
        <v>633</v>
      </c>
      <c r="B8" s="5" t="s">
        <v>148</v>
      </c>
      <c r="C8" s="6" t="s">
        <v>24</v>
      </c>
      <c r="D8" s="7" t="s">
        <v>20</v>
      </c>
      <c r="E8" s="42">
        <f>'2017 MRI - Alphabetical'!E8-'2007 MRI - 2017 Methodology'!E8</f>
        <v>-1.8704723246429691</v>
      </c>
      <c r="F8" s="8">
        <f>'2017 MRI - Alphabetical'!F8-'2007 MRI - 2017 Methodology'!F8</f>
        <v>9.193290307229379</v>
      </c>
      <c r="G8" s="9">
        <f>'2017 MRI - Alphabetical'!G8-'2007 MRI - 2017 Methodology'!G8</f>
        <v>-51</v>
      </c>
      <c r="H8" s="17">
        <f>'2017 MRI - Alphabetical'!H8-'2007 MRI - 2017 Methodology'!H8</f>
        <v>-102</v>
      </c>
      <c r="I8" s="39">
        <f>'2017 MRI - Alphabetical'!I8-'2007 MRI - 2017 Methodology'!I8</f>
        <v>-0.11949053541257633</v>
      </c>
      <c r="J8" s="11">
        <f>'2017 MRI - Alphabetical'!J8-'2007 MRI - 2017 Methodology'!J8</f>
        <v>-6.8842179508598944E-2</v>
      </c>
      <c r="K8" s="10">
        <f>'2017 MRI - Alphabetical'!K8-'2007 MRI - 2017 Methodology'!K8</f>
        <v>23</v>
      </c>
      <c r="L8" s="39">
        <f>'2017 MRI - Alphabetical'!L8-'2007 MRI - 2017 Methodology'!L8</f>
        <v>0.17561203790427987</v>
      </c>
      <c r="M8" s="11">
        <f>'2017 MRI - Alphabetical'!M8-'2007 MRI - 2017 Methodology'!M8</f>
        <v>8.7866537524122698E-3</v>
      </c>
      <c r="N8" s="10">
        <f>'2017 MRI - Alphabetical'!N8-'2007 MRI - 2017 Methodology'!N8</f>
        <v>124</v>
      </c>
      <c r="O8" s="39">
        <f>'2017 MRI - Alphabetical'!O8-'2007 MRI - 2017 Methodology'!O8</f>
        <v>0.53798204307743713</v>
      </c>
      <c r="P8" s="11">
        <f>'2017 MRI - Alphabetical'!P8-'2007 MRI - 2017 Methodology'!P8</f>
        <v>1.0004890772742095E-2</v>
      </c>
      <c r="Q8" s="10">
        <f>'2017 MRI - Alphabetical'!Q8-'2007 MRI - 2017 Methodology'!Q8</f>
        <v>-130</v>
      </c>
      <c r="R8" s="39">
        <f>'2017 MRI - Alphabetical'!R8-'2007 MRI - 2017 Methodology'!R8</f>
        <v>-1.3164468384005559</v>
      </c>
      <c r="S8" s="12">
        <f>'2017 MRI - Alphabetical'!S8-'2007 MRI - 2017 Methodology'!S8</f>
        <v>1.9217830948659369</v>
      </c>
      <c r="T8" s="10">
        <f>'2017 MRI - Alphabetical'!T8-'2007 MRI - 2017 Methodology'!T8</f>
        <v>142</v>
      </c>
      <c r="U8" s="39">
        <f>'2017 MRI - Alphabetical'!U8-'2007 MRI - 2017 Methodology'!U8</f>
        <v>0.41948157788481755</v>
      </c>
      <c r="V8" s="11">
        <f>'2017 MRI - Alphabetical'!V8-'2007 MRI - 2017 Methodology'!V8</f>
        <v>-1.217054751415985E-2</v>
      </c>
      <c r="W8" s="17">
        <f>'2017 MRI - Alphabetical'!W8-'2007 MRI - 2017 Methodology'!W8</f>
        <v>-91</v>
      </c>
      <c r="X8" s="39">
        <f>'2017 MRI - Alphabetical'!X8-'2007 MRI - 2017 Methodology'!X8</f>
        <v>-0.30279198213890623</v>
      </c>
      <c r="Y8" s="13">
        <f>'2017 MRI - Alphabetical'!Y8-'2007 MRI - 2017 Methodology'!Y8</f>
        <v>-6126</v>
      </c>
      <c r="Z8" s="10">
        <f>'2017 MRI - Alphabetical'!Z8-'2007 MRI - 2017 Methodology'!Z8</f>
        <v>-29</v>
      </c>
      <c r="AA8" s="39">
        <f>'2017 MRI - Alphabetical'!AA8-'2007 MRI - 2017 Methodology'!AA8</f>
        <v>-0.41527414752782454</v>
      </c>
      <c r="AB8" s="11">
        <f>'2017 MRI - Alphabetical'!AB8-'2007 MRI - 2017 Methodology'!AB8</f>
        <v>2.6247444734965542E-2</v>
      </c>
      <c r="AC8" s="17">
        <f>'2017 MRI - Alphabetical'!AC8-'2007 MRI - 2017 Methodology'!AC8</f>
        <v>-200</v>
      </c>
      <c r="AD8" s="39">
        <f>'2017 MRI - Alphabetical'!AD8-'2007 MRI - 2017 Methodology'!AD8</f>
        <v>-0.91603372931872629</v>
      </c>
      <c r="AE8" s="11">
        <f>'2017 MRI - Alphabetical'!AE8-'2007 MRI - 2017 Methodology'!AE8</f>
        <v>-4.7000000000000042E-2</v>
      </c>
      <c r="AF8" s="10">
        <f>'2017 MRI - Alphabetical'!AF8-'2007 MRI - 2017 Methodology'!AF8</f>
        <v>89</v>
      </c>
      <c r="AG8" s="39">
        <f>'2017 MRI - Alphabetical'!AG8-'2007 MRI - 2017 Methodology'!AG8</f>
        <v>0.46791428954467523</v>
      </c>
      <c r="AH8" s="14">
        <f>'2017 MRI - Alphabetical'!AH8-'2007 MRI - 2017 Methodology'!AH8</f>
        <v>-9.0174875378125297E-2</v>
      </c>
      <c r="AI8" s="17">
        <f>'2017 MRI - Alphabetical'!AI8-'2007 MRI - 2017 Methodology'!AI8</f>
        <v>-37</v>
      </c>
      <c r="AJ8" s="39">
        <f>'2017 MRI - Alphabetical'!AJ8-'2007 MRI - 2017 Methodology'!AJ8</f>
        <v>-3.359278491322118E-2</v>
      </c>
      <c r="AK8" s="13">
        <f>'2017 MRI - Alphabetical'!AK8-'2007 MRI - 2017 Methodology'!AK8</f>
        <v>-27138.07919609634</v>
      </c>
      <c r="AL8" s="44"/>
    </row>
    <row r="9" spans="1:38" x14ac:dyDescent="0.25">
      <c r="A9" t="s">
        <v>634</v>
      </c>
      <c r="B9" s="5" t="s">
        <v>540</v>
      </c>
      <c r="C9" s="6" t="s">
        <v>91</v>
      </c>
      <c r="D9" s="7" t="s">
        <v>39</v>
      </c>
      <c r="E9" s="42">
        <f>'2017 MRI - Alphabetical'!E9-'2007 MRI - 2017 Methodology'!E9</f>
        <v>1.8548855950610927</v>
      </c>
      <c r="F9" s="8">
        <f>'2017 MRI - Alphabetical'!F9-'2007 MRI - 2017 Methodology'!F9</f>
        <v>-2.5179806740109285</v>
      </c>
      <c r="G9" s="9">
        <f>'2017 MRI - Alphabetical'!G9-'2007 MRI - 2017 Methodology'!G9</f>
        <v>79</v>
      </c>
      <c r="H9" s="17">
        <f>'2017 MRI - Alphabetical'!H9-'2007 MRI - 2017 Methodology'!H9</f>
        <v>-245</v>
      </c>
      <c r="I9" s="39">
        <f>'2017 MRI - Alphabetical'!I9-'2007 MRI - 2017 Methodology'!I9</f>
        <v>-0.61537968757910555</v>
      </c>
      <c r="J9" s="11">
        <f>'2017 MRI - Alphabetical'!J9-'2007 MRI - 2017 Methodology'!J9</f>
        <v>-0.15996967630987147</v>
      </c>
      <c r="K9" s="10">
        <f>'2017 MRI - Alphabetical'!K9-'2007 MRI - 2017 Methodology'!K9</f>
        <v>-370</v>
      </c>
      <c r="L9" s="39">
        <f>'2017 MRI - Alphabetical'!L9-'2007 MRI - 2017 Methodology'!L9</f>
        <v>-1.5175489134435465</v>
      </c>
      <c r="M9" s="11">
        <f>'2017 MRI - Alphabetical'!M9-'2007 MRI - 2017 Methodology'!M9</f>
        <v>8.0651795565378284E-2</v>
      </c>
      <c r="N9" s="10">
        <f>'2017 MRI - Alphabetical'!N9-'2007 MRI - 2017 Methodology'!N9</f>
        <v>46</v>
      </c>
      <c r="O9" s="39">
        <f>'2017 MRI - Alphabetical'!O9-'2007 MRI - 2017 Methodology'!O9</f>
        <v>0.1710899467343544</v>
      </c>
      <c r="P9" s="11">
        <f>'2017 MRI - Alphabetical'!P9-'2007 MRI - 2017 Methodology'!P9</f>
        <v>0</v>
      </c>
      <c r="Q9" s="10">
        <f>'2017 MRI - Alphabetical'!Q9-'2007 MRI - 2017 Methodology'!Q9</f>
        <v>-139</v>
      </c>
      <c r="R9" s="39">
        <f>'2017 MRI - Alphabetical'!R9-'2007 MRI - 2017 Methodology'!R9</f>
        <v>-0.10713512682132248</v>
      </c>
      <c r="S9" s="12">
        <f>'2017 MRI - Alphabetical'!S9-'2007 MRI - 2017 Methodology'!S9</f>
        <v>0.21203131437989287</v>
      </c>
      <c r="T9" s="10">
        <f>'2017 MRI - Alphabetical'!T9-'2007 MRI - 2017 Methodology'!T9</f>
        <v>179</v>
      </c>
      <c r="U9" s="39">
        <f>'2017 MRI - Alphabetical'!U9-'2007 MRI - 2017 Methodology'!U9</f>
        <v>0.5089500548375715</v>
      </c>
      <c r="V9" s="11">
        <f>'2017 MRI - Alphabetical'!V9-'2007 MRI - 2017 Methodology'!V9</f>
        <v>-2.1460567823343851E-2</v>
      </c>
      <c r="W9" s="17">
        <f>'2017 MRI - Alphabetical'!W9-'2007 MRI - 2017 Methodology'!W9</f>
        <v>38</v>
      </c>
      <c r="X9" s="39">
        <f>'2017 MRI - Alphabetical'!X9-'2007 MRI - 2017 Methodology'!X9</f>
        <v>0.52742082678929092</v>
      </c>
      <c r="Y9" s="13">
        <f>'2017 MRI - Alphabetical'!Y9-'2007 MRI - 2017 Methodology'!Y9</f>
        <v>22137</v>
      </c>
      <c r="Z9" s="10">
        <f>'2017 MRI - Alphabetical'!Z9-'2007 MRI - 2017 Methodology'!Z9</f>
        <v>298</v>
      </c>
      <c r="AA9" s="39">
        <f>'2017 MRI - Alphabetical'!AA9-'2007 MRI - 2017 Methodology'!AA9</f>
        <v>1.1899060687576528</v>
      </c>
      <c r="AB9" s="11">
        <f>'2017 MRI - Alphabetical'!AB9-'2007 MRI - 2017 Methodology'!AB9</f>
        <v>-8.1740299654245174E-3</v>
      </c>
      <c r="AC9" s="17">
        <f>'2017 MRI - Alphabetical'!AC9-'2007 MRI - 2017 Methodology'!AC9</f>
        <v>33</v>
      </c>
      <c r="AD9" s="39">
        <f>'2017 MRI - Alphabetical'!AD9-'2007 MRI - 2017 Methodology'!AD9</f>
        <v>0.14597393360896227</v>
      </c>
      <c r="AE9" s="11">
        <f>'2017 MRI - Alphabetical'!AE9-'2007 MRI - 2017 Methodology'!AE9</f>
        <v>1.6000000000000014E-2</v>
      </c>
      <c r="AF9" s="10">
        <f>'2017 MRI - Alphabetical'!AF9-'2007 MRI - 2017 Methodology'!AF9</f>
        <v>-55</v>
      </c>
      <c r="AG9" s="39">
        <f>'2017 MRI - Alphabetical'!AG9-'2007 MRI - 2017 Methodology'!AG9</f>
        <v>-0.16798317152008291</v>
      </c>
      <c r="AH9" s="14">
        <f>'2017 MRI - Alphabetical'!AH9-'2007 MRI - 2017 Methodology'!AH9</f>
        <v>0.30384997170334893</v>
      </c>
      <c r="AI9" s="17">
        <f>'2017 MRI - Alphabetical'!AI9-'2007 MRI - 2017 Methodology'!AI9</f>
        <v>-13</v>
      </c>
      <c r="AJ9" s="39">
        <f>'2017 MRI - Alphabetical'!AJ9-'2007 MRI - 2017 Methodology'!AJ9</f>
        <v>-2.4368662838934296E-2</v>
      </c>
      <c r="AK9" s="13">
        <f>'2017 MRI - Alphabetical'!AK9-'2007 MRI - 2017 Methodology'!AK9</f>
        <v>-25869.121917268494</v>
      </c>
      <c r="AL9" s="44"/>
    </row>
    <row r="10" spans="1:38" x14ac:dyDescent="0.25">
      <c r="A10" t="s">
        <v>635</v>
      </c>
      <c r="B10" s="5" t="s">
        <v>482</v>
      </c>
      <c r="C10" s="6" t="s">
        <v>63</v>
      </c>
      <c r="D10" s="7" t="s">
        <v>34</v>
      </c>
      <c r="E10" s="42">
        <f>'2017 MRI - Alphabetical'!E10-'2007 MRI - 2017 Methodology'!E10</f>
        <v>-0.31487355660540928</v>
      </c>
      <c r="F10" s="8">
        <f>'2017 MRI - Alphabetical'!F10-'2007 MRI - 2017 Methodology'!F10</f>
        <v>3.2972766085058165</v>
      </c>
      <c r="G10" s="9">
        <f>'2017 MRI - Alphabetical'!G10-'2007 MRI - 2017 Methodology'!G10</f>
        <v>-21</v>
      </c>
      <c r="H10" s="17">
        <f>'2017 MRI - Alphabetical'!H10-'2007 MRI - 2017 Methodology'!H10</f>
        <v>6</v>
      </c>
      <c r="I10" s="39">
        <f>'2017 MRI - Alphabetical'!I10-'2007 MRI - 2017 Methodology'!I10</f>
        <v>0.18170701905332265</v>
      </c>
      <c r="J10" s="11">
        <f>'2017 MRI - Alphabetical'!J10-'2007 MRI - 2017 Methodology'!J10</f>
        <v>-0.10364769552390452</v>
      </c>
      <c r="K10" s="10">
        <f>'2017 MRI - Alphabetical'!K10-'2007 MRI - 2017 Methodology'!K10</f>
        <v>-176</v>
      </c>
      <c r="L10" s="39">
        <f>'2017 MRI - Alphabetical'!L10-'2007 MRI - 2017 Methodology'!L10</f>
        <v>-1.2555993860767249</v>
      </c>
      <c r="M10" s="11">
        <f>'2017 MRI - Alphabetical'!M10-'2007 MRI - 2017 Methodology'!M10</f>
        <v>4.4260027662517291E-2</v>
      </c>
      <c r="N10" s="10">
        <f>'2017 MRI - Alphabetical'!N10-'2007 MRI - 2017 Methodology'!N10</f>
        <v>151</v>
      </c>
      <c r="O10" s="39">
        <f>'2017 MRI - Alphabetical'!O10-'2007 MRI - 2017 Methodology'!O10</f>
        <v>0.40056830368983909</v>
      </c>
      <c r="P10" s="11">
        <f>'2017 MRI - Alphabetical'!P10-'2007 MRI - 2017 Methodology'!P10</f>
        <v>-6.8024691358024685E-3</v>
      </c>
      <c r="Q10" s="10">
        <f>'2017 MRI - Alphabetical'!Q10-'2007 MRI - 2017 Methodology'!Q10</f>
        <v>-68</v>
      </c>
      <c r="R10" s="39">
        <f>'2017 MRI - Alphabetical'!R10-'2007 MRI - 2017 Methodology'!R10</f>
        <v>-8.1259968857932963E-3</v>
      </c>
      <c r="S10" s="12">
        <f>'2017 MRI - Alphabetical'!S10-'2007 MRI - 2017 Methodology'!S10</f>
        <v>0</v>
      </c>
      <c r="T10" s="10">
        <f>'2017 MRI - Alphabetical'!T10-'2007 MRI - 2017 Methodology'!T10</f>
        <v>-30</v>
      </c>
      <c r="U10" s="39">
        <f>'2017 MRI - Alphabetical'!U10-'2007 MRI - 2017 Methodology'!U10</f>
        <v>-3.9880462706075259E-2</v>
      </c>
      <c r="V10" s="11">
        <f>'2017 MRI - Alphabetical'!V10-'2007 MRI - 2017 Methodology'!V10</f>
        <v>1.2189208462086997E-2</v>
      </c>
      <c r="W10" s="17">
        <f>'2017 MRI - Alphabetical'!W10-'2007 MRI - 2017 Methodology'!W10</f>
        <v>-2</v>
      </c>
      <c r="X10" s="39">
        <f>'2017 MRI - Alphabetical'!X10-'2007 MRI - 2017 Methodology'!X10</f>
        <v>-5.7325644886565774E-2</v>
      </c>
      <c r="Y10" s="13">
        <f>'2017 MRI - Alphabetical'!Y10-'2007 MRI - 2017 Methodology'!Y10</f>
        <v>2641</v>
      </c>
      <c r="Z10" s="10">
        <f>'2017 MRI - Alphabetical'!Z10-'2007 MRI - 2017 Methodology'!Z10</f>
        <v>-38</v>
      </c>
      <c r="AA10" s="39">
        <f>'2017 MRI - Alphabetical'!AA10-'2007 MRI - 2017 Methodology'!AA10</f>
        <v>-0.2102877007129752</v>
      </c>
      <c r="AB10" s="11">
        <f>'2017 MRI - Alphabetical'!AB10-'2007 MRI - 2017 Methodology'!AB10</f>
        <v>1.8780960404380796E-2</v>
      </c>
      <c r="AC10" s="17">
        <f>'2017 MRI - Alphabetical'!AC10-'2007 MRI - 2017 Methodology'!AC10</f>
        <v>15</v>
      </c>
      <c r="AD10" s="39">
        <f>'2017 MRI - Alphabetical'!AD10-'2007 MRI - 2017 Methodology'!AD10</f>
        <v>2.0889223800483636E-2</v>
      </c>
      <c r="AE10" s="11">
        <f>'2017 MRI - Alphabetical'!AE10-'2007 MRI - 2017 Methodology'!AE10</f>
        <v>8.0000000000000071E-3</v>
      </c>
      <c r="AF10" s="10">
        <f>'2017 MRI - Alphabetical'!AF10-'2007 MRI - 2017 Methodology'!AF10</f>
        <v>-179</v>
      </c>
      <c r="AG10" s="39">
        <f>'2017 MRI - Alphabetical'!AG10-'2007 MRI - 2017 Methodology'!AG10</f>
        <v>-0.57859876453832049</v>
      </c>
      <c r="AH10" s="14">
        <f>'2017 MRI - Alphabetical'!AH10-'2007 MRI - 2017 Methodology'!AH10</f>
        <v>0.71063391978110224</v>
      </c>
      <c r="AI10" s="17">
        <f>'2017 MRI - Alphabetical'!AI10-'2007 MRI - 2017 Methodology'!AI10</f>
        <v>-16</v>
      </c>
      <c r="AJ10" s="39">
        <f>'2017 MRI - Alphabetical'!AJ10-'2007 MRI - 2017 Methodology'!AJ10</f>
        <v>-3.0353984055572603E-2</v>
      </c>
      <c r="AK10" s="13">
        <f>'2017 MRI - Alphabetical'!AK10-'2007 MRI - 2017 Methodology'!AK10</f>
        <v>-27842.854411507142</v>
      </c>
      <c r="AL10" s="44"/>
    </row>
    <row r="11" spans="1:38" x14ac:dyDescent="0.25">
      <c r="A11" t="s">
        <v>636</v>
      </c>
      <c r="B11" s="5" t="s">
        <v>539</v>
      </c>
      <c r="C11" s="6" t="s">
        <v>93</v>
      </c>
      <c r="D11" s="7" t="s">
        <v>34</v>
      </c>
      <c r="E11" s="42">
        <f>'2017 MRI - Alphabetical'!E11-'2007 MRI - 2017 Methodology'!E11</f>
        <v>-0.26929356981618113</v>
      </c>
      <c r="F11" s="8">
        <f>'2017 MRI - Alphabetical'!F11-'2007 MRI - 2017 Methodology'!F11</f>
        <v>2.8671226828265191</v>
      </c>
      <c r="G11" s="9">
        <f>'2017 MRI - Alphabetical'!G11-'2007 MRI - 2017 Methodology'!G11</f>
        <v>-12</v>
      </c>
      <c r="H11" s="17">
        <f>'2017 MRI - Alphabetical'!H11-'2007 MRI - 2017 Methodology'!H11</f>
        <v>220</v>
      </c>
      <c r="I11" s="39">
        <f>'2017 MRI - Alphabetical'!I11-'2007 MRI - 2017 Methodology'!I11</f>
        <v>0.6311671049216877</v>
      </c>
      <c r="J11" s="11">
        <f>'2017 MRI - Alphabetical'!J11-'2007 MRI - 2017 Methodology'!J11</f>
        <v>4.8251044729918036E-2</v>
      </c>
      <c r="K11" s="10">
        <f>'2017 MRI - Alphabetical'!K11-'2007 MRI - 2017 Methodology'!K11</f>
        <v>-95</v>
      </c>
      <c r="L11" s="39">
        <f>'2017 MRI - Alphabetical'!L11-'2007 MRI - 2017 Methodology'!L11</f>
        <v>-0.30846042272958379</v>
      </c>
      <c r="M11" s="11">
        <f>'2017 MRI - Alphabetical'!M11-'2007 MRI - 2017 Methodology'!M11</f>
        <v>2.5177583455896012E-2</v>
      </c>
      <c r="N11" s="10">
        <f>'2017 MRI - Alphabetical'!N11-'2007 MRI - 2017 Methodology'!N11</f>
        <v>28</v>
      </c>
      <c r="O11" s="39">
        <f>'2017 MRI - Alphabetical'!O11-'2007 MRI - 2017 Methodology'!O11</f>
        <v>7.892072157919594E-2</v>
      </c>
      <c r="P11" s="11">
        <f>'2017 MRI - Alphabetical'!P11-'2007 MRI - 2017 Methodology'!P11</f>
        <v>6.0000000000000001E-3</v>
      </c>
      <c r="Q11" s="10">
        <f>'2017 MRI - Alphabetical'!Q11-'2007 MRI - 2017 Methodology'!Q11</f>
        <v>-98</v>
      </c>
      <c r="R11" s="39">
        <f>'2017 MRI - Alphabetical'!R11-'2007 MRI - 2017 Methodology'!R11</f>
        <v>-5.1624061057071291E-2</v>
      </c>
      <c r="S11" s="12">
        <f>'2017 MRI - Alphabetical'!S11-'2007 MRI - 2017 Methodology'!S11</f>
        <v>0.14658457930225741</v>
      </c>
      <c r="T11" s="10">
        <f>'2017 MRI - Alphabetical'!T11-'2007 MRI - 2017 Methodology'!T11</f>
        <v>-144</v>
      </c>
      <c r="U11" s="39">
        <f>'2017 MRI - Alphabetical'!U11-'2007 MRI - 2017 Methodology'!U11</f>
        <v>-0.38180406334720773</v>
      </c>
      <c r="V11" s="11">
        <f>'2017 MRI - Alphabetical'!V11-'2007 MRI - 2017 Methodology'!V11</f>
        <v>3.1197475502408239E-2</v>
      </c>
      <c r="W11" s="17">
        <f>'2017 MRI - Alphabetical'!W11-'2007 MRI - 2017 Methodology'!W11</f>
        <v>7</v>
      </c>
      <c r="X11" s="39">
        <f>'2017 MRI - Alphabetical'!X11-'2007 MRI - 2017 Methodology'!X11</f>
        <v>0.1588392597971604</v>
      </c>
      <c r="Y11" s="13">
        <f>'2017 MRI - Alphabetical'!Y11-'2007 MRI - 2017 Methodology'!Y11</f>
        <v>12574</v>
      </c>
      <c r="Z11" s="10">
        <f>'2017 MRI - Alphabetical'!Z11-'2007 MRI - 2017 Methodology'!Z11</f>
        <v>-76</v>
      </c>
      <c r="AA11" s="39">
        <f>'2017 MRI - Alphabetical'!AA11-'2007 MRI - 2017 Methodology'!AA11</f>
        <v>-0.21201552609807506</v>
      </c>
      <c r="AB11" s="11">
        <f>'2017 MRI - Alphabetical'!AB11-'2007 MRI - 2017 Methodology'!AB11</f>
        <v>1.9094380627134425E-2</v>
      </c>
      <c r="AC11" s="17">
        <f>'2017 MRI - Alphabetical'!AC11-'2007 MRI - 2017 Methodology'!AC11</f>
        <v>25</v>
      </c>
      <c r="AD11" s="39">
        <f>'2017 MRI - Alphabetical'!AD11-'2007 MRI - 2017 Methodology'!AD11</f>
        <v>9.0841089090083482E-2</v>
      </c>
      <c r="AE11" s="11">
        <f>'2017 MRI - Alphabetical'!AE11-'2007 MRI - 2017 Methodology'!AE11</f>
        <v>1.4000000000000012E-2</v>
      </c>
      <c r="AF11" s="10">
        <f>'2017 MRI - Alphabetical'!AF11-'2007 MRI - 2017 Methodology'!AF11</f>
        <v>-31</v>
      </c>
      <c r="AG11" s="39">
        <f>'2017 MRI - Alphabetical'!AG11-'2007 MRI - 2017 Methodology'!AG11</f>
        <v>-0.11355481336018919</v>
      </c>
      <c r="AH11" s="14">
        <f>'2017 MRI - Alphabetical'!AH11-'2007 MRI - 2017 Methodology'!AH11</f>
        <v>0.24157483510216871</v>
      </c>
      <c r="AI11" s="17">
        <f>'2017 MRI - Alphabetical'!AI11-'2007 MRI - 2017 Methodology'!AI11</f>
        <v>-8</v>
      </c>
      <c r="AJ11" s="39">
        <f>'2017 MRI - Alphabetical'!AJ11-'2007 MRI - 2017 Methodology'!AJ11</f>
        <v>-1.895582795298047E-2</v>
      </c>
      <c r="AK11" s="13">
        <f>'2017 MRI - Alphabetical'!AK11-'2007 MRI - 2017 Methodology'!AK11</f>
        <v>-28523.852611170791</v>
      </c>
      <c r="AL11" s="44"/>
    </row>
    <row r="12" spans="1:38" x14ac:dyDescent="0.25">
      <c r="A12" t="s">
        <v>637</v>
      </c>
      <c r="B12" s="5" t="s">
        <v>470</v>
      </c>
      <c r="C12" s="6" t="s">
        <v>54</v>
      </c>
      <c r="D12" s="7" t="s">
        <v>39</v>
      </c>
      <c r="E12" s="42">
        <f>'2017 MRI - Alphabetical'!E12-'2007 MRI - 2017 Methodology'!E12</f>
        <v>0.4890792506977033</v>
      </c>
      <c r="F12" s="8">
        <f>'2017 MRI - Alphabetical'!F12-'2007 MRI - 2017 Methodology'!F12</f>
        <v>1.3517336420140165</v>
      </c>
      <c r="G12" s="9">
        <f>'2017 MRI - Alphabetical'!G12-'2007 MRI - 2017 Methodology'!G12</f>
        <v>24</v>
      </c>
      <c r="H12" s="17">
        <f>'2017 MRI - Alphabetical'!H12-'2007 MRI - 2017 Methodology'!H12</f>
        <v>2</v>
      </c>
      <c r="I12" s="39">
        <f>'2017 MRI - Alphabetical'!I12-'2007 MRI - 2017 Methodology'!I12</f>
        <v>-0.5695573995910026</v>
      </c>
      <c r="J12" s="11">
        <f>'2017 MRI - Alphabetical'!J12-'2007 MRI - 2017 Methodology'!J12</f>
        <v>0.12357879340358247</v>
      </c>
      <c r="K12" s="10">
        <f>'2017 MRI - Alphabetical'!K12-'2007 MRI - 2017 Methodology'!K12</f>
        <v>185</v>
      </c>
      <c r="L12" s="39">
        <f>'2017 MRI - Alphabetical'!L12-'2007 MRI - 2017 Methodology'!L12</f>
        <v>0.65635545211269397</v>
      </c>
      <c r="M12" s="11">
        <f>'2017 MRI - Alphabetical'!M12-'2007 MRI - 2017 Methodology'!M12</f>
        <v>-1.43349329395841E-2</v>
      </c>
      <c r="N12" s="10">
        <f>'2017 MRI - Alphabetical'!N12-'2007 MRI - 2017 Methodology'!N12</f>
        <v>-95</v>
      </c>
      <c r="O12" s="39">
        <f>'2017 MRI - Alphabetical'!O12-'2007 MRI - 2017 Methodology'!O12</f>
        <v>-0.19758695388627945</v>
      </c>
      <c r="P12" s="11">
        <f>'2017 MRI - Alphabetical'!P12-'2007 MRI - 2017 Methodology'!P12</f>
        <v>2.4E-2</v>
      </c>
      <c r="Q12" s="10">
        <f>'2017 MRI - Alphabetical'!Q12-'2007 MRI - 2017 Methodology'!Q12</f>
        <v>123</v>
      </c>
      <c r="R12" s="39">
        <f>'2017 MRI - Alphabetical'!R12-'2007 MRI - 2017 Methodology'!R12</f>
        <v>0.15817303206927152</v>
      </c>
      <c r="S12" s="12">
        <f>'2017 MRI - Alphabetical'!S12-'2007 MRI - 2017 Methodology'!S12</f>
        <v>-1.43</v>
      </c>
      <c r="T12" s="10">
        <f>'2017 MRI - Alphabetical'!T12-'2007 MRI - 2017 Methodology'!T12</f>
        <v>-6</v>
      </c>
      <c r="U12" s="39">
        <f>'2017 MRI - Alphabetical'!U12-'2007 MRI - 2017 Methodology'!U12</f>
        <v>1.6438049444013059E-3</v>
      </c>
      <c r="V12" s="11">
        <f>'2017 MRI - Alphabetical'!V12-'2007 MRI - 2017 Methodology'!V12</f>
        <v>9.2268041237113449E-3</v>
      </c>
      <c r="W12" s="17">
        <f>'2017 MRI - Alphabetical'!W12-'2007 MRI - 2017 Methodology'!W12</f>
        <v>25</v>
      </c>
      <c r="X12" s="39">
        <f>'2017 MRI - Alphabetical'!X12-'2007 MRI - 2017 Methodology'!X12</f>
        <v>8.463360898814784E-2</v>
      </c>
      <c r="Y12" s="13">
        <f>'2017 MRI - Alphabetical'!Y12-'2007 MRI - 2017 Methodology'!Y12</f>
        <v>6191</v>
      </c>
      <c r="Z12" s="10">
        <f>'2017 MRI - Alphabetical'!Z12-'2007 MRI - 2017 Methodology'!Z12</f>
        <v>-35</v>
      </c>
      <c r="AA12" s="39">
        <f>'2017 MRI - Alphabetical'!AA12-'2007 MRI - 2017 Methodology'!AA12</f>
        <v>-0.12276732796328804</v>
      </c>
      <c r="AB12" s="11">
        <f>'2017 MRI - Alphabetical'!AB12-'2007 MRI - 2017 Methodology'!AB12</f>
        <v>1.7157360406091372E-2</v>
      </c>
      <c r="AC12" s="17">
        <f>'2017 MRI - Alphabetical'!AC12-'2007 MRI - 2017 Methodology'!AC12</f>
        <v>121</v>
      </c>
      <c r="AD12" s="39">
        <f>'2017 MRI - Alphabetical'!AD12-'2007 MRI - 2017 Methodology'!AD12</f>
        <v>0.41139199841545249</v>
      </c>
      <c r="AE12" s="11">
        <f>'2017 MRI - Alphabetical'!AE12-'2007 MRI - 2017 Methodology'!AE12</f>
        <v>3.7000000000000033E-2</v>
      </c>
      <c r="AF12" s="10">
        <f>'2017 MRI - Alphabetical'!AF12-'2007 MRI - 2017 Methodology'!AF12</f>
        <v>15</v>
      </c>
      <c r="AG12" s="39">
        <f>'2017 MRI - Alphabetical'!AG12-'2007 MRI - 2017 Methodology'!AG12</f>
        <v>0.12684677560141289</v>
      </c>
      <c r="AH12" s="14">
        <f>'2017 MRI - Alphabetical'!AH12-'2007 MRI - 2017 Methodology'!AH12</f>
        <v>-0.28840370178229779</v>
      </c>
      <c r="AI12" s="17">
        <f>'2017 MRI - Alphabetical'!AI12-'2007 MRI - 2017 Methodology'!AI12</f>
        <v>2</v>
      </c>
      <c r="AJ12" s="39">
        <f>'2017 MRI - Alphabetical'!AJ12-'2007 MRI - 2017 Methodology'!AJ12</f>
        <v>0.40071952439688863</v>
      </c>
      <c r="AK12" s="13">
        <f>'2017 MRI - Alphabetical'!AK12-'2007 MRI - 2017 Methodology'!AK12</f>
        <v>180118.77418038668</v>
      </c>
      <c r="AL12" s="44"/>
    </row>
    <row r="13" spans="1:38" x14ac:dyDescent="0.25">
      <c r="A13" t="s">
        <v>638</v>
      </c>
      <c r="B13" s="5" t="s">
        <v>438</v>
      </c>
      <c r="C13" s="6" t="s">
        <v>54</v>
      </c>
      <c r="D13" s="7" t="s">
        <v>39</v>
      </c>
      <c r="E13" s="42">
        <f>'2017 MRI - Alphabetical'!E13-'2007 MRI - 2017 Methodology'!E13</f>
        <v>0.78848987647276259</v>
      </c>
      <c r="F13" s="8">
        <f>'2017 MRI - Alphabetical'!F13-'2007 MRI - 2017 Methodology'!F13</f>
        <v>0.7617157006660662</v>
      </c>
      <c r="G13" s="9">
        <f>'2017 MRI - Alphabetical'!G13-'2007 MRI - 2017 Methodology'!G13</f>
        <v>43</v>
      </c>
      <c r="H13" s="10">
        <f>'2017 MRI - Alphabetical'!H13-'2007 MRI - 2017 Methodology'!H13</f>
        <v>-36</v>
      </c>
      <c r="I13" s="39">
        <f>'2017 MRI - Alphabetical'!I13-'2007 MRI - 2017 Methodology'!I13</f>
        <v>-0.18707459466865978</v>
      </c>
      <c r="J13" s="11">
        <f>'2017 MRI - Alphabetical'!J13-'2007 MRI - 2017 Methodology'!J13</f>
        <v>-2.4382473619332323E-2</v>
      </c>
      <c r="K13" s="10">
        <f>'2017 MRI - Alphabetical'!K13-'2007 MRI - 2017 Methodology'!K13</f>
        <v>96</v>
      </c>
      <c r="L13" s="39">
        <f>'2017 MRI - Alphabetical'!L13-'2007 MRI - 2017 Methodology'!L13</f>
        <v>0.35922510921976547</v>
      </c>
      <c r="M13" s="11">
        <f>'2017 MRI - Alphabetical'!M13-'2007 MRI - 2017 Methodology'!M13</f>
        <v>-1.7279639128378668E-3</v>
      </c>
      <c r="N13" s="10">
        <f>'2017 MRI - Alphabetical'!N13-'2007 MRI - 2017 Methodology'!N13</f>
        <v>69</v>
      </c>
      <c r="O13" s="39">
        <f>'2017 MRI - Alphabetical'!O13-'2007 MRI - 2017 Methodology'!O13</f>
        <v>0.28601724641379922</v>
      </c>
      <c r="P13" s="11">
        <f>'2017 MRI - Alphabetical'!P13-'2007 MRI - 2017 Methodology'!P13</f>
        <v>-4.2674253200568994E-3</v>
      </c>
      <c r="Q13" s="10">
        <f>'2017 MRI - Alphabetical'!Q13-'2007 MRI - 2017 Methodology'!Q13</f>
        <v>284</v>
      </c>
      <c r="R13" s="39">
        <f>'2017 MRI - Alphabetical'!R13-'2007 MRI - 2017 Methodology'!R13</f>
        <v>0.55822104577935761</v>
      </c>
      <c r="S13" s="12">
        <f>'2017 MRI - Alphabetical'!S13-'2007 MRI - 2017 Methodology'!S13</f>
        <v>-4.87</v>
      </c>
      <c r="T13" s="10">
        <f>'2017 MRI - Alphabetical'!T13-'2007 MRI - 2017 Methodology'!T13</f>
        <v>-7</v>
      </c>
      <c r="U13" s="39">
        <f>'2017 MRI - Alphabetical'!U13-'2007 MRI - 2017 Methodology'!U13</f>
        <v>-6.6424376069830204E-3</v>
      </c>
      <c r="V13" s="11">
        <f>'2017 MRI - Alphabetical'!V13-'2007 MRI - 2017 Methodology'!V13</f>
        <v>8.5102880658436235E-3</v>
      </c>
      <c r="W13" s="10">
        <f>'2017 MRI - Alphabetical'!W13-'2007 MRI - 2017 Methodology'!W13</f>
        <v>77</v>
      </c>
      <c r="X13" s="39">
        <f>'2017 MRI - Alphabetical'!X13-'2007 MRI - 2017 Methodology'!X13</f>
        <v>0.4090658893786529</v>
      </c>
      <c r="Y13" s="13">
        <f>'2017 MRI - Alphabetical'!Y13-'2007 MRI - 2017 Methodology'!Y13</f>
        <v>16351</v>
      </c>
      <c r="Z13" s="10">
        <f>'2017 MRI - Alphabetical'!Z13-'2007 MRI - 2017 Methodology'!Z13</f>
        <v>-29</v>
      </c>
      <c r="AA13" s="39">
        <f>'2017 MRI - Alphabetical'!AA13-'2007 MRI - 2017 Methodology'!AA13</f>
        <v>-2.3586020753285086E-2</v>
      </c>
      <c r="AB13" s="11">
        <f>'2017 MRI - Alphabetical'!AB13-'2007 MRI - 2017 Methodology'!AB13</f>
        <v>1.5798085291557878E-2</v>
      </c>
      <c r="AC13" s="10">
        <f>'2017 MRI - Alphabetical'!AC13-'2007 MRI - 2017 Methodology'!AC13</f>
        <v>-176</v>
      </c>
      <c r="AD13" s="39">
        <f>'2017 MRI - Alphabetical'!AD13-'2007 MRI - 2017 Methodology'!AD13</f>
        <v>-0.53271095665295798</v>
      </c>
      <c r="AE13" s="11">
        <f>'2017 MRI - Alphabetical'!AE13-'2007 MRI - 2017 Methodology'!AE13</f>
        <v>-2.6000000000000134E-2</v>
      </c>
      <c r="AF13" s="10">
        <f>'2017 MRI - Alphabetical'!AF13-'2007 MRI - 2017 Methodology'!AF13</f>
        <v>41</v>
      </c>
      <c r="AG13" s="39">
        <f>'2017 MRI - Alphabetical'!AG13-'2007 MRI - 2017 Methodology'!AG13</f>
        <v>0.21407586948253823</v>
      </c>
      <c r="AH13" s="14">
        <f>'2017 MRI - Alphabetical'!AH13-'2007 MRI - 2017 Methodology'!AH13</f>
        <v>0.11720002786306827</v>
      </c>
      <c r="AI13" s="10">
        <f>'2017 MRI - Alphabetical'!AI13-'2007 MRI - 2017 Methodology'!AI13</f>
        <v>62</v>
      </c>
      <c r="AJ13" s="39">
        <f>'2017 MRI - Alphabetical'!AJ13-'2007 MRI - 2017 Methodology'!AJ13</f>
        <v>6.2740556230713729E-3</v>
      </c>
      <c r="AK13" s="13">
        <f>'2017 MRI - Alphabetical'!AK13-'2007 MRI - 2017 Methodology'!AK13</f>
        <v>-3380.7486794377473</v>
      </c>
      <c r="AL13" s="44"/>
    </row>
    <row r="14" spans="1:38" x14ac:dyDescent="0.25">
      <c r="A14" t="s">
        <v>639</v>
      </c>
      <c r="B14" s="5" t="s">
        <v>299</v>
      </c>
      <c r="C14" s="6" t="s">
        <v>22</v>
      </c>
      <c r="D14" s="7" t="s">
        <v>20</v>
      </c>
      <c r="E14" s="42">
        <f>'2017 MRI - Alphabetical'!E14-'2007 MRI - 2017 Methodology'!E14</f>
        <v>-0.149113931476206</v>
      </c>
      <c r="F14" s="8">
        <f>'2017 MRI - Alphabetical'!F14-'2007 MRI - 2017 Methodology'!F14</f>
        <v>3.7464889121316247</v>
      </c>
      <c r="G14" s="9">
        <f>'2017 MRI - Alphabetical'!G14-'2007 MRI - 2017 Methodology'!G14</f>
        <v>-7</v>
      </c>
      <c r="H14" s="10">
        <f>'2017 MRI - Alphabetical'!H14-'2007 MRI - 2017 Methodology'!H14</f>
        <v>288</v>
      </c>
      <c r="I14" s="39">
        <f>'2017 MRI - Alphabetical'!I14-'2007 MRI - 2017 Methodology'!I14</f>
        <v>0.9546596900426475</v>
      </c>
      <c r="J14" s="11">
        <f>'2017 MRI - Alphabetical'!J14-'2007 MRI - 2017 Methodology'!J14</f>
        <v>6.9002983792748607E-2</v>
      </c>
      <c r="K14" s="10">
        <f>'2017 MRI - Alphabetical'!K14-'2007 MRI - 2017 Methodology'!K14</f>
        <v>-160</v>
      </c>
      <c r="L14" s="39">
        <f>'2017 MRI - Alphabetical'!L14-'2007 MRI - 2017 Methodology'!L14</f>
        <v>-0.50314346086798489</v>
      </c>
      <c r="M14" s="11">
        <f>'2017 MRI - Alphabetical'!M14-'2007 MRI - 2017 Methodology'!M14</f>
        <v>3.6677012821021267E-2</v>
      </c>
      <c r="N14" s="10">
        <f>'2017 MRI - Alphabetical'!N14-'2007 MRI - 2017 Methodology'!N14</f>
        <v>-246</v>
      </c>
      <c r="O14" s="39">
        <f>'2017 MRI - Alphabetical'!O14-'2007 MRI - 2017 Methodology'!O14</f>
        <v>-0.69861896744958185</v>
      </c>
      <c r="P14" s="11">
        <f>'2017 MRI - Alphabetical'!P14-'2007 MRI - 2017 Methodology'!P14</f>
        <v>6.1076999012833172E-2</v>
      </c>
      <c r="Q14" s="10">
        <f>'2017 MRI - Alphabetical'!Q14-'2007 MRI - 2017 Methodology'!Q14</f>
        <v>2</v>
      </c>
      <c r="R14" s="39">
        <f>'2017 MRI - Alphabetical'!R14-'2007 MRI - 2017 Methodology'!R14</f>
        <v>-3.0124244990664531E-2</v>
      </c>
      <c r="S14" s="12">
        <f>'2017 MRI - Alphabetical'!S14-'2007 MRI - 2017 Methodology'!S14</f>
        <v>-2.1089573459715636</v>
      </c>
      <c r="T14" s="10">
        <f>'2017 MRI - Alphabetical'!T14-'2007 MRI - 2017 Methodology'!T14</f>
        <v>14</v>
      </c>
      <c r="U14" s="39">
        <f>'2017 MRI - Alphabetical'!U14-'2007 MRI - 2017 Methodology'!U14</f>
        <v>3.5003680396233527E-2</v>
      </c>
      <c r="V14" s="11">
        <f>'2017 MRI - Alphabetical'!V14-'2007 MRI - 2017 Methodology'!V14</f>
        <v>9.8573853989813304E-3</v>
      </c>
      <c r="W14" s="10">
        <f>'2017 MRI - Alphabetical'!W14-'2007 MRI - 2017 Methodology'!W14</f>
        <v>-126</v>
      </c>
      <c r="X14" s="39">
        <f>'2017 MRI - Alphabetical'!X14-'2007 MRI - 2017 Methodology'!X14</f>
        <v>-0.56954397994361305</v>
      </c>
      <c r="Y14" s="13">
        <f>'2017 MRI - Alphabetical'!Y14-'2007 MRI - 2017 Methodology'!Y14</f>
        <v>-12848</v>
      </c>
      <c r="Z14" s="10">
        <f>'2017 MRI - Alphabetical'!Z14-'2007 MRI - 2017 Methodology'!Z14</f>
        <v>104</v>
      </c>
      <c r="AA14" s="39">
        <f>'2017 MRI - Alphabetical'!AA14-'2007 MRI - 2017 Methodology'!AA14</f>
        <v>0.71920661776713035</v>
      </c>
      <c r="AB14" s="11">
        <f>'2017 MRI - Alphabetical'!AB14-'2007 MRI - 2017 Methodology'!AB14</f>
        <v>1.9843638948116513E-3</v>
      </c>
      <c r="AC14" s="10">
        <f>'2017 MRI - Alphabetical'!AC14-'2007 MRI - 2017 Methodology'!AC14</f>
        <v>77</v>
      </c>
      <c r="AD14" s="39">
        <f>'2017 MRI - Alphabetical'!AD14-'2007 MRI - 2017 Methodology'!AD14</f>
        <v>0.23304594738744888</v>
      </c>
      <c r="AE14" s="11">
        <f>'2017 MRI - Alphabetical'!AE14-'2007 MRI - 2017 Methodology'!AE14</f>
        <v>2.7000000000000024E-2</v>
      </c>
      <c r="AF14" s="10">
        <f>'2017 MRI - Alphabetical'!AF14-'2007 MRI - 2017 Methodology'!AF14</f>
        <v>64</v>
      </c>
      <c r="AG14" s="39">
        <f>'2017 MRI - Alphabetical'!AG14-'2007 MRI - 2017 Methodology'!AG14</f>
        <v>0.18882349417044136</v>
      </c>
      <c r="AH14" s="14">
        <f>'2017 MRI - Alphabetical'!AH14-'2007 MRI - 2017 Methodology'!AH14</f>
        <v>8.1967818774778323E-2</v>
      </c>
      <c r="AI14" s="10">
        <f>'2017 MRI - Alphabetical'!AI14-'2007 MRI - 2017 Methodology'!AI14</f>
        <v>36</v>
      </c>
      <c r="AJ14" s="39">
        <f>'2017 MRI - Alphabetical'!AJ14-'2007 MRI - 2017 Methodology'!AJ14</f>
        <v>7.3283380822595223E-3</v>
      </c>
      <c r="AK14" s="13">
        <f>'2017 MRI - Alphabetical'!AK14-'2007 MRI - 2017 Methodology'!AK14</f>
        <v>-922.47662005519669</v>
      </c>
      <c r="AL14" s="44"/>
    </row>
    <row r="15" spans="1:38" x14ac:dyDescent="0.25">
      <c r="A15" t="s">
        <v>640</v>
      </c>
      <c r="B15" s="5" t="s">
        <v>199</v>
      </c>
      <c r="C15" s="6" t="s">
        <v>63</v>
      </c>
      <c r="D15" s="7" t="s">
        <v>34</v>
      </c>
      <c r="E15" s="42">
        <f>'2017 MRI - Alphabetical'!E15-'2007 MRI - 2017 Methodology'!E15</f>
        <v>-1.2063196919156036</v>
      </c>
      <c r="F15" s="8">
        <f>'2017 MRI - Alphabetical'!F15-'2007 MRI - 2017 Methodology'!F15</f>
        <v>7.0947495394154885</v>
      </c>
      <c r="G15" s="9">
        <f>'2017 MRI - Alphabetical'!G15-'2007 MRI - 2017 Methodology'!G15</f>
        <v>-39</v>
      </c>
      <c r="H15" s="10">
        <f>'2017 MRI - Alphabetical'!H15-'2007 MRI - 2017 Methodology'!H15</f>
        <v>-180</v>
      </c>
      <c r="I15" s="39">
        <f>'2017 MRI - Alphabetical'!I15-'2007 MRI - 2017 Methodology'!I15</f>
        <v>-0.81124505485031317</v>
      </c>
      <c r="J15" s="11">
        <f>'2017 MRI - Alphabetical'!J15-'2007 MRI - 2017 Methodology'!J15</f>
        <v>-9.0971360628618769E-2</v>
      </c>
      <c r="K15" s="10">
        <f>'2017 MRI - Alphabetical'!K15-'2007 MRI - 2017 Methodology'!K15</f>
        <v>-269</v>
      </c>
      <c r="L15" s="39">
        <f>'2017 MRI - Alphabetical'!L15-'2007 MRI - 2017 Methodology'!L15</f>
        <v>-1.0036246600006022</v>
      </c>
      <c r="M15" s="11">
        <f>'2017 MRI - Alphabetical'!M15-'2007 MRI - 2017 Methodology'!M15</f>
        <v>4.8665547918438648E-2</v>
      </c>
      <c r="N15" s="10">
        <f>'2017 MRI - Alphabetical'!N15-'2007 MRI - 2017 Methodology'!N15</f>
        <v>-329</v>
      </c>
      <c r="O15" s="39">
        <f>'2017 MRI - Alphabetical'!O15-'2007 MRI - 2017 Methodology'!O15</f>
        <v>-1.0506224703969398</v>
      </c>
      <c r="P15" s="11">
        <f>'2017 MRI - Alphabetical'!P15-'2007 MRI - 2017 Methodology'!P15</f>
        <v>8.316908212560388E-2</v>
      </c>
      <c r="Q15" s="10">
        <f>'2017 MRI - Alphabetical'!Q15-'2007 MRI - 2017 Methodology'!Q15</f>
        <v>-51</v>
      </c>
      <c r="R15" s="39">
        <f>'2017 MRI - Alphabetical'!R15-'2007 MRI - 2017 Methodology'!R15</f>
        <v>-0.15627821389364938</v>
      </c>
      <c r="S15" s="12">
        <f>'2017 MRI - Alphabetical'!S15-'2007 MRI - 2017 Methodology'!S15</f>
        <v>-0.74735128093790681</v>
      </c>
      <c r="T15" s="10">
        <f>'2017 MRI - Alphabetical'!T15-'2007 MRI - 2017 Methodology'!T15</f>
        <v>-215</v>
      </c>
      <c r="U15" s="39">
        <f>'2017 MRI - Alphabetical'!U15-'2007 MRI - 2017 Methodology'!U15</f>
        <v>-0.75702459016456691</v>
      </c>
      <c r="V15" s="11">
        <f>'2017 MRI - Alphabetical'!V15-'2007 MRI - 2017 Methodology'!V15</f>
        <v>5.9381379041682898E-2</v>
      </c>
      <c r="W15" s="10">
        <f>'2017 MRI - Alphabetical'!W15-'2007 MRI - 2017 Methodology'!W15</f>
        <v>-48</v>
      </c>
      <c r="X15" s="39">
        <f>'2017 MRI - Alphabetical'!X15-'2007 MRI - 2017 Methodology'!X15</f>
        <v>-0.18746834510897525</v>
      </c>
      <c r="Y15" s="13">
        <f>'2017 MRI - Alphabetical'!Y15-'2007 MRI - 2017 Methodology'!Y15</f>
        <v>-3262</v>
      </c>
      <c r="Z15" s="10">
        <f>'2017 MRI - Alphabetical'!Z15-'2007 MRI - 2017 Methodology'!Z15</f>
        <v>127</v>
      </c>
      <c r="AA15" s="39">
        <f>'2017 MRI - Alphabetical'!AA15-'2007 MRI - 2017 Methodology'!AA15</f>
        <v>1.0025307610046443</v>
      </c>
      <c r="AB15" s="11">
        <f>'2017 MRI - Alphabetical'!AB15-'2007 MRI - 2017 Methodology'!AB15</f>
        <v>-3.4982078853046661E-3</v>
      </c>
      <c r="AC15" s="10">
        <f>'2017 MRI - Alphabetical'!AC15-'2007 MRI - 2017 Methodology'!AC15</f>
        <v>56</v>
      </c>
      <c r="AD15" s="39">
        <f>'2017 MRI - Alphabetical'!AD15-'2007 MRI - 2017 Methodology'!AD15</f>
        <v>0.35595314264835842</v>
      </c>
      <c r="AE15" s="11">
        <f>'2017 MRI - Alphabetical'!AE15-'2007 MRI - 2017 Methodology'!AE15</f>
        <v>4.3000000000000038E-2</v>
      </c>
      <c r="AF15" s="10">
        <f>'2017 MRI - Alphabetical'!AF15-'2007 MRI - 2017 Methodology'!AF15</f>
        <v>15</v>
      </c>
      <c r="AG15" s="39">
        <f>'2017 MRI - Alphabetical'!AG15-'2007 MRI - 2017 Methodology'!AG15</f>
        <v>0.16043960310004257</v>
      </c>
      <c r="AH15" s="14">
        <f>'2017 MRI - Alphabetical'!AH15-'2007 MRI - 2017 Methodology'!AH15</f>
        <v>0.22789124130298077</v>
      </c>
      <c r="AI15" s="10">
        <f>'2017 MRI - Alphabetical'!AI15-'2007 MRI - 2017 Methodology'!AI15</f>
        <v>23</v>
      </c>
      <c r="AJ15" s="39">
        <f>'2017 MRI - Alphabetical'!AJ15-'2007 MRI - 2017 Methodology'!AJ15</f>
        <v>7.9020773297311386E-4</v>
      </c>
      <c r="AK15" s="13">
        <f>'2017 MRI - Alphabetical'!AK15-'2007 MRI - 2017 Methodology'!AK15</f>
        <v>-5443.5968146649393</v>
      </c>
      <c r="AL15" s="44"/>
    </row>
    <row r="16" spans="1:38" x14ac:dyDescent="0.25">
      <c r="A16" t="s">
        <v>641</v>
      </c>
      <c r="B16" s="5" t="s">
        <v>455</v>
      </c>
      <c r="C16" s="6" t="s">
        <v>93</v>
      </c>
      <c r="D16" s="7" t="s">
        <v>34</v>
      </c>
      <c r="E16" s="42">
        <f>'2017 MRI - Alphabetical'!E16-'2007 MRI - 2017 Methodology'!E16</f>
        <v>-3.2556617930388829</v>
      </c>
      <c r="F16" s="8">
        <f>'2017 MRI - Alphabetical'!F16-'2007 MRI - 2017 Methodology'!F16</f>
        <v>10.914986607973503</v>
      </c>
      <c r="G16" s="9">
        <f>'2017 MRI - Alphabetical'!G16-'2007 MRI - 2017 Methodology'!G16</f>
        <v>-125</v>
      </c>
      <c r="H16" s="10">
        <f>'2017 MRI - Alphabetical'!H16-'2007 MRI - 2017 Methodology'!H16</f>
        <v>-137</v>
      </c>
      <c r="I16" s="39">
        <f>'2017 MRI - Alphabetical'!I16-'2007 MRI - 2017 Methodology'!I16</f>
        <v>-0.42971315448119046</v>
      </c>
      <c r="J16" s="11">
        <f>'2017 MRI - Alphabetical'!J16-'2007 MRI - 2017 Methodology'!J16</f>
        <v>-6.2956788750751391E-2</v>
      </c>
      <c r="K16" s="10">
        <f>'2017 MRI - Alphabetical'!K16-'2007 MRI - 2017 Methodology'!K16</f>
        <v>-206</v>
      </c>
      <c r="L16" s="39">
        <f>'2017 MRI - Alphabetical'!L16-'2007 MRI - 2017 Methodology'!L16</f>
        <v>-1.2982914199585447</v>
      </c>
      <c r="M16" s="11">
        <f>'2017 MRI - Alphabetical'!M16-'2007 MRI - 2017 Methodology'!M16</f>
        <v>8.6117511520737322E-2</v>
      </c>
      <c r="N16" s="10">
        <f>'2017 MRI - Alphabetical'!N16-'2007 MRI - 2017 Methodology'!N16</f>
        <v>-33</v>
      </c>
      <c r="O16" s="39">
        <f>'2017 MRI - Alphabetical'!O16-'2007 MRI - 2017 Methodology'!O16</f>
        <v>-7.4694653679401535E-2</v>
      </c>
      <c r="P16" s="11">
        <f>'2017 MRI - Alphabetical'!P16-'2007 MRI - 2017 Methodology'!P16</f>
        <v>1.6E-2</v>
      </c>
      <c r="Q16" s="10">
        <f>'2017 MRI - Alphabetical'!Q16-'2007 MRI - 2017 Methodology'!Q16</f>
        <v>-268</v>
      </c>
      <c r="R16" s="39">
        <f>'2017 MRI - Alphabetical'!R16-'2007 MRI - 2017 Methodology'!R16</f>
        <v>-0.31771785267761221</v>
      </c>
      <c r="S16" s="12">
        <f>'2017 MRI - Alphabetical'!S16-'2007 MRI - 2017 Methodology'!S16</f>
        <v>1.0432968179447053</v>
      </c>
      <c r="T16" s="10">
        <f>'2017 MRI - Alphabetical'!T16-'2007 MRI - 2017 Methodology'!T16</f>
        <v>-120</v>
      </c>
      <c r="U16" s="39">
        <f>'2017 MRI - Alphabetical'!U16-'2007 MRI - 2017 Methodology'!U16</f>
        <v>-0.6000271234729736</v>
      </c>
      <c r="V16" s="11">
        <f>'2017 MRI - Alphabetical'!V16-'2007 MRI - 2017 Methodology'!V16</f>
        <v>5.2223107569721129E-2</v>
      </c>
      <c r="W16" s="10">
        <f>'2017 MRI - Alphabetical'!W16-'2007 MRI - 2017 Methodology'!W16</f>
        <v>-94</v>
      </c>
      <c r="X16" s="39">
        <f>'2017 MRI - Alphabetical'!X16-'2007 MRI - 2017 Methodology'!X16</f>
        <v>-2.2390860447976184</v>
      </c>
      <c r="Y16" s="13">
        <f>'2017 MRI - Alphabetical'!Y16-'2007 MRI - 2017 Methodology'!Y16</f>
        <v>-56771</v>
      </c>
      <c r="Z16" s="10">
        <f>'2017 MRI - Alphabetical'!Z16-'2007 MRI - 2017 Methodology'!Z16</f>
        <v>105</v>
      </c>
      <c r="AA16" s="39">
        <f>'2017 MRI - Alphabetical'!AA16-'2007 MRI - 2017 Methodology'!AA16</f>
        <v>0.40308019590275146</v>
      </c>
      <c r="AB16" s="11">
        <f>'2017 MRI - Alphabetical'!AB16-'2007 MRI - 2017 Methodology'!AB16</f>
        <v>6.4917733089579557E-3</v>
      </c>
      <c r="AC16" s="10">
        <f>'2017 MRI - Alphabetical'!AC16-'2007 MRI - 2017 Methodology'!AC16</f>
        <v>-28</v>
      </c>
      <c r="AD16" s="39">
        <f>'2017 MRI - Alphabetical'!AD16-'2007 MRI - 2017 Methodology'!AD16</f>
        <v>-9.7721727272311432E-2</v>
      </c>
      <c r="AE16" s="11">
        <f>'2017 MRI - Alphabetical'!AE16-'2007 MRI - 2017 Methodology'!AE16</f>
        <v>2.0000000000000018E-3</v>
      </c>
      <c r="AF16" s="10">
        <f>'2017 MRI - Alphabetical'!AF16-'2007 MRI - 2017 Methodology'!AF16</f>
        <v>2</v>
      </c>
      <c r="AG16" s="39">
        <f>'2017 MRI - Alphabetical'!AG16-'2007 MRI - 2017 Methodology'!AG16</f>
        <v>-0.10071199240913287</v>
      </c>
      <c r="AH16" s="14">
        <f>'2017 MRI - Alphabetical'!AH16-'2007 MRI - 2017 Methodology'!AH16</f>
        <v>-0.13300312243919632</v>
      </c>
      <c r="AI16" s="10">
        <f>'2017 MRI - Alphabetical'!AI16-'2007 MRI - 2017 Methodology'!AI16</f>
        <v>2</v>
      </c>
      <c r="AJ16" s="39">
        <f>'2017 MRI - Alphabetical'!AJ16-'2007 MRI - 2017 Methodology'!AJ16</f>
        <v>0.51073821868199554</v>
      </c>
      <c r="AK16" s="13">
        <f>'2017 MRI - Alphabetical'!AK16-'2007 MRI - 2017 Methodology'!AK16</f>
        <v>242052.24845511874</v>
      </c>
      <c r="AL16" s="44"/>
    </row>
    <row r="17" spans="1:38" x14ac:dyDescent="0.25">
      <c r="A17" t="s">
        <v>642</v>
      </c>
      <c r="B17" s="5" t="s">
        <v>306</v>
      </c>
      <c r="C17" s="6" t="s">
        <v>71</v>
      </c>
      <c r="D17" s="7" t="s">
        <v>34</v>
      </c>
      <c r="E17" s="42">
        <f>'2017 MRI - Alphabetical'!E17-'2007 MRI - 2017 Methodology'!E17</f>
        <v>4.0548802481249826</v>
      </c>
      <c r="F17" s="8">
        <f>'2017 MRI - Alphabetical'!F17-'2007 MRI - 2017 Methodology'!F17</f>
        <v>-6.937696989846124</v>
      </c>
      <c r="G17" s="9">
        <f>'2017 MRI - Alphabetical'!G17-'2007 MRI - 2017 Methodology'!G17</f>
        <v>158</v>
      </c>
      <c r="H17" s="10">
        <f>'2017 MRI - Alphabetical'!H17-'2007 MRI - 2017 Methodology'!H17</f>
        <v>22</v>
      </c>
      <c r="I17" s="39">
        <f>'2017 MRI - Alphabetical'!I17-'2007 MRI - 2017 Methodology'!I17</f>
        <v>3.5629512683474696E-2</v>
      </c>
      <c r="J17" s="11">
        <f>'2017 MRI - Alphabetical'!J17-'2007 MRI - 2017 Methodology'!J17</f>
        <v>0.11029763075798882</v>
      </c>
      <c r="K17" s="10">
        <f>'2017 MRI - Alphabetical'!K17-'2007 MRI - 2017 Methodology'!K17</f>
        <v>-34</v>
      </c>
      <c r="L17" s="39">
        <f>'2017 MRI - Alphabetical'!L17-'2007 MRI - 2017 Methodology'!L17</f>
        <v>3.3500554773849223E-2</v>
      </c>
      <c r="M17" s="11">
        <f>'2017 MRI - Alphabetical'!M17-'2007 MRI - 2017 Methodology'!M17</f>
        <v>2.1961559627417804E-2</v>
      </c>
      <c r="N17" s="10">
        <f>'2017 MRI - Alphabetical'!N17-'2007 MRI - 2017 Methodology'!N17</f>
        <v>411</v>
      </c>
      <c r="O17" s="39">
        <f>'2017 MRI - Alphabetical'!O17-'2007 MRI - 2017 Methodology'!O17</f>
        <v>2.8967596668296327</v>
      </c>
      <c r="P17" s="11">
        <f>'2017 MRI - Alphabetical'!P17-'2007 MRI - 2017 Methodology'!P17</f>
        <v>-9.3475409836065573E-2</v>
      </c>
      <c r="Q17" s="10">
        <f>'2017 MRI - Alphabetical'!Q17-'2007 MRI - 2017 Methodology'!Q17</f>
        <v>-214</v>
      </c>
      <c r="R17" s="39">
        <f>'2017 MRI - Alphabetical'!R17-'2007 MRI - 2017 Methodology'!R17</f>
        <v>-0.85169093121850303</v>
      </c>
      <c r="S17" s="12">
        <f>'2017 MRI - Alphabetical'!S17-'2007 MRI - 2017 Methodology'!S17</f>
        <v>1.9123407917383821</v>
      </c>
      <c r="T17" s="10">
        <f>'2017 MRI - Alphabetical'!T17-'2007 MRI - 2017 Methodology'!T17</f>
        <v>277</v>
      </c>
      <c r="U17" s="39">
        <f>'2017 MRI - Alphabetical'!U17-'2007 MRI - 2017 Methodology'!U17</f>
        <v>1.0541167997887133</v>
      </c>
      <c r="V17" s="11">
        <f>'2017 MRI - Alphabetical'!V17-'2007 MRI - 2017 Methodology'!V17</f>
        <v>-4.8105263157894727E-2</v>
      </c>
      <c r="W17" s="10">
        <f>'2017 MRI - Alphabetical'!W17-'2007 MRI - 2017 Methodology'!W17</f>
        <v>-40</v>
      </c>
      <c r="X17" s="39">
        <f>'2017 MRI - Alphabetical'!X17-'2007 MRI - 2017 Methodology'!X17</f>
        <v>-0.15863705166245706</v>
      </c>
      <c r="Y17" s="13">
        <f>'2017 MRI - Alphabetical'!Y17-'2007 MRI - 2017 Methodology'!Y17</f>
        <v>-1094</v>
      </c>
      <c r="Z17" s="10">
        <f>'2017 MRI - Alphabetical'!Z17-'2007 MRI - 2017 Methodology'!Z17</f>
        <v>381</v>
      </c>
      <c r="AA17" s="39">
        <f>'2017 MRI - Alphabetical'!AA17-'2007 MRI - 2017 Methodology'!AA17</f>
        <v>1.5923693060322006</v>
      </c>
      <c r="AB17" s="11">
        <f>'2017 MRI - Alphabetical'!AB17-'2007 MRI - 2017 Methodology'!AB17</f>
        <v>-1.6102040816326532E-2</v>
      </c>
      <c r="AC17" s="10">
        <f>'2017 MRI - Alphabetical'!AC17-'2007 MRI - 2017 Methodology'!AC17</f>
        <v>-130</v>
      </c>
      <c r="AD17" s="39">
        <f>'2017 MRI - Alphabetical'!AD17-'2007 MRI - 2017 Methodology'!AD17</f>
        <v>-0.41195188348610429</v>
      </c>
      <c r="AE17" s="11">
        <f>'2017 MRI - Alphabetical'!AE17-'2007 MRI - 2017 Methodology'!AE17</f>
        <v>-1.5000000000000013E-2</v>
      </c>
      <c r="AF17" s="10">
        <f>'2017 MRI - Alphabetical'!AF17-'2007 MRI - 2017 Methodology'!AF17</f>
        <v>-109</v>
      </c>
      <c r="AG17" s="39">
        <f>'2017 MRI - Alphabetical'!AG17-'2007 MRI - 2017 Methodology'!AG17</f>
        <v>-0.33185904097826935</v>
      </c>
      <c r="AH17" s="14">
        <f>'2017 MRI - Alphabetical'!AH17-'2007 MRI - 2017 Methodology'!AH17</f>
        <v>0.53318050954933405</v>
      </c>
      <c r="AI17" s="10">
        <f>'2017 MRI - Alphabetical'!AI17-'2007 MRI - 2017 Methodology'!AI17</f>
        <v>47</v>
      </c>
      <c r="AJ17" s="39">
        <f>'2017 MRI - Alphabetical'!AJ17-'2007 MRI - 2017 Methodology'!AJ17</f>
        <v>-1.6136591130516131E-3</v>
      </c>
      <c r="AK17" s="13">
        <f>'2017 MRI - Alphabetical'!AK17-'2007 MRI - 2017 Methodology'!AK17</f>
        <v>-8360.4474887996912</v>
      </c>
      <c r="AL17" s="44"/>
    </row>
    <row r="18" spans="1:38" x14ac:dyDescent="0.25">
      <c r="A18" t="s">
        <v>643</v>
      </c>
      <c r="B18" s="5" t="s">
        <v>410</v>
      </c>
      <c r="C18" s="6" t="s">
        <v>71</v>
      </c>
      <c r="D18" s="7" t="s">
        <v>34</v>
      </c>
      <c r="E18" s="42">
        <f>'2017 MRI - Alphabetical'!E18-'2007 MRI - 2017 Methodology'!E18</f>
        <v>-0.23572917601075272</v>
      </c>
      <c r="F18" s="8">
        <f>'2017 MRI - Alphabetical'!F18-'2007 MRI - 2017 Methodology'!F18</f>
        <v>3.4871242438718468</v>
      </c>
      <c r="G18" s="9">
        <f>'2017 MRI - Alphabetical'!G18-'2007 MRI - 2017 Methodology'!G18</f>
        <v>-19</v>
      </c>
      <c r="H18" s="10">
        <f>'2017 MRI - Alphabetical'!H18-'2007 MRI - 2017 Methodology'!H18</f>
        <v>-268</v>
      </c>
      <c r="I18" s="39">
        <f>'2017 MRI - Alphabetical'!I18-'2007 MRI - 2017 Methodology'!I18</f>
        <v>-0.74160468478778963</v>
      </c>
      <c r="J18" s="11">
        <f>'2017 MRI - Alphabetical'!J18-'2007 MRI - 2017 Methodology'!J18</f>
        <v>-0.11979777787666868</v>
      </c>
      <c r="K18" s="10">
        <f>'2017 MRI - Alphabetical'!K18-'2007 MRI - 2017 Methodology'!K18</f>
        <v>-201</v>
      </c>
      <c r="L18" s="39">
        <f>'2017 MRI - Alphabetical'!L18-'2007 MRI - 2017 Methodology'!L18</f>
        <v>-0.91508045111810588</v>
      </c>
      <c r="M18" s="11">
        <f>'2017 MRI - Alphabetical'!M18-'2007 MRI - 2017 Methodology'!M18</f>
        <v>3.748159199231782E-2</v>
      </c>
      <c r="N18" s="10">
        <f>'2017 MRI - Alphabetical'!N18-'2007 MRI - 2017 Methodology'!N18</f>
        <v>11</v>
      </c>
      <c r="O18" s="39">
        <f>'2017 MRI - Alphabetical'!O18-'2007 MRI - 2017 Methodology'!O18</f>
        <v>8.1350842132105639E-2</v>
      </c>
      <c r="P18" s="11">
        <f>'2017 MRI - Alphabetical'!P18-'2007 MRI - 2017 Methodology'!P18</f>
        <v>1.278341013824885E-2</v>
      </c>
      <c r="Q18" s="10">
        <f>'2017 MRI - Alphabetical'!Q18-'2007 MRI - 2017 Methodology'!Q18</f>
        <v>-68</v>
      </c>
      <c r="R18" s="39">
        <f>'2017 MRI - Alphabetical'!R18-'2007 MRI - 2017 Methodology'!R18</f>
        <v>-8.1259968857932963E-3</v>
      </c>
      <c r="S18" s="12">
        <f>'2017 MRI - Alphabetical'!S18-'2007 MRI - 2017 Methodology'!S18</f>
        <v>0</v>
      </c>
      <c r="T18" s="10">
        <f>'2017 MRI - Alphabetical'!T18-'2007 MRI - 2017 Methodology'!T18</f>
        <v>58</v>
      </c>
      <c r="U18" s="39">
        <f>'2017 MRI - Alphabetical'!U18-'2007 MRI - 2017 Methodology'!U18</f>
        <v>0.16407699957334276</v>
      </c>
      <c r="V18" s="11">
        <f>'2017 MRI - Alphabetical'!V18-'2007 MRI - 2017 Methodology'!V18</f>
        <v>7.1997902464603775E-4</v>
      </c>
      <c r="W18" s="10">
        <f>'2017 MRI - Alphabetical'!W18-'2007 MRI - 2017 Methodology'!W18</f>
        <v>28</v>
      </c>
      <c r="X18" s="39">
        <f>'2017 MRI - Alphabetical'!X18-'2007 MRI - 2017 Methodology'!X18</f>
        <v>0.24061143610095653</v>
      </c>
      <c r="Y18" s="13">
        <f>'2017 MRI - Alphabetical'!Y18-'2007 MRI - 2017 Methodology'!Y18</f>
        <v>12098</v>
      </c>
      <c r="Z18" s="10">
        <f>'2017 MRI - Alphabetical'!Z18-'2007 MRI - 2017 Methodology'!Z18</f>
        <v>-86</v>
      </c>
      <c r="AA18" s="39">
        <f>'2017 MRI - Alphabetical'!AA18-'2007 MRI - 2017 Methodology'!AA18</f>
        <v>-0.22346897371065444</v>
      </c>
      <c r="AB18" s="11">
        <f>'2017 MRI - Alphabetical'!AB18-'2007 MRI - 2017 Methodology'!AB18</f>
        <v>1.9456007568590349E-2</v>
      </c>
      <c r="AC18" s="10">
        <f>'2017 MRI - Alphabetical'!AC18-'2007 MRI - 2017 Methodology'!AC18</f>
        <v>-17</v>
      </c>
      <c r="AD18" s="39">
        <f>'2017 MRI - Alphabetical'!AD18-'2007 MRI - 2017 Methodology'!AD18</f>
        <v>9.3541927561462124E-3</v>
      </c>
      <c r="AE18" s="11">
        <f>'2017 MRI - Alphabetical'!AE18-'2007 MRI - 2017 Methodology'!AE18</f>
        <v>1.6000000000000014E-2</v>
      </c>
      <c r="AF18" s="10">
        <f>'2017 MRI - Alphabetical'!AF18-'2007 MRI - 2017 Methodology'!AF18</f>
        <v>-81</v>
      </c>
      <c r="AG18" s="39">
        <f>'2017 MRI - Alphabetical'!AG18-'2007 MRI - 2017 Methodology'!AG18</f>
        <v>-0.30974719348627028</v>
      </c>
      <c r="AH18" s="14">
        <f>'2017 MRI - Alphabetical'!AH18-'2007 MRI - 2017 Methodology'!AH18</f>
        <v>0.61302424179009796</v>
      </c>
      <c r="AI18" s="10">
        <f>'2017 MRI - Alphabetical'!AI18-'2007 MRI - 2017 Methodology'!AI18</f>
        <v>-15</v>
      </c>
      <c r="AJ18" s="39">
        <f>'2017 MRI - Alphabetical'!AJ18-'2007 MRI - 2017 Methodology'!AJ18</f>
        <v>-3.1678374515256152E-2</v>
      </c>
      <c r="AK18" s="13">
        <f>'2017 MRI - Alphabetical'!AK18-'2007 MRI - 2017 Methodology'!AK18</f>
        <v>-27476.372406906841</v>
      </c>
      <c r="AL18" s="44"/>
    </row>
    <row r="19" spans="1:38" x14ac:dyDescent="0.25">
      <c r="A19" t="s">
        <v>644</v>
      </c>
      <c r="B19" s="5" t="s">
        <v>53</v>
      </c>
      <c r="C19" s="6" t="s">
        <v>54</v>
      </c>
      <c r="D19" s="7" t="s">
        <v>39</v>
      </c>
      <c r="E19" s="42">
        <f>'2017 MRI - Alphabetical'!E19-'2007 MRI - 2017 Methodology'!E19</f>
        <v>6.7532626997189542</v>
      </c>
      <c r="F19" s="8">
        <f>'2017 MRI - Alphabetical'!F19-'2007 MRI - 2017 Methodology'!F19</f>
        <v>-10.587888851006653</v>
      </c>
      <c r="G19" s="9">
        <f>'2017 MRI - Alphabetical'!G19-'2007 MRI - 2017 Methodology'!G19</f>
        <v>13</v>
      </c>
      <c r="H19" s="10">
        <f>'2017 MRI - Alphabetical'!H19-'2007 MRI - 2017 Methodology'!H19</f>
        <v>-42</v>
      </c>
      <c r="I19" s="39">
        <f>'2017 MRI - Alphabetical'!I19-'2007 MRI - 2017 Methodology'!I19</f>
        <v>-0.29611231883306349</v>
      </c>
      <c r="J19" s="11">
        <f>'2017 MRI - Alphabetical'!J19-'2007 MRI - 2017 Methodology'!J19</f>
        <v>-1.9858606860622352E-2</v>
      </c>
      <c r="K19" s="10">
        <f>'2017 MRI - Alphabetical'!K19-'2007 MRI - 2017 Methodology'!K19</f>
        <v>26</v>
      </c>
      <c r="L19" s="39">
        <f>'2017 MRI - Alphabetical'!L19-'2007 MRI - 2017 Methodology'!L19</f>
        <v>1.755702247751783</v>
      </c>
      <c r="M19" s="11">
        <f>'2017 MRI - Alphabetical'!M19-'2007 MRI - 2017 Methodology'!M19</f>
        <v>-1.5461957485414068E-2</v>
      </c>
      <c r="N19" s="10">
        <f>'2017 MRI - Alphabetical'!N19-'2007 MRI - 2017 Methodology'!N19</f>
        <v>-1</v>
      </c>
      <c r="O19" s="39">
        <f>'2017 MRI - Alphabetical'!O19-'2007 MRI - 2017 Methodology'!O19</f>
        <v>9.2266984469535629E-4</v>
      </c>
      <c r="P19" s="11">
        <f>'2017 MRI - Alphabetical'!P19-'2007 MRI - 2017 Methodology'!P19</f>
        <v>0.11414886314886316</v>
      </c>
      <c r="Q19" s="10">
        <f>'2017 MRI - Alphabetical'!Q19-'2007 MRI - 2017 Methodology'!Q19</f>
        <v>47</v>
      </c>
      <c r="R19" s="39">
        <f>'2017 MRI - Alphabetical'!R19-'2007 MRI - 2017 Methodology'!R19</f>
        <v>3.4419837051995397</v>
      </c>
      <c r="S19" s="12">
        <f>'2017 MRI - Alphabetical'!S19-'2007 MRI - 2017 Methodology'!S19</f>
        <v>-37.31890883803262</v>
      </c>
      <c r="T19" s="10">
        <f>'2017 MRI - Alphabetical'!T19-'2007 MRI - 2017 Methodology'!T19</f>
        <v>4</v>
      </c>
      <c r="U19" s="39">
        <f>'2017 MRI - Alphabetical'!U19-'2007 MRI - 2017 Methodology'!U19</f>
        <v>0.31751254292187658</v>
      </c>
      <c r="V19" s="11">
        <f>'2017 MRI - Alphabetical'!V19-'2007 MRI - 2017 Methodology'!V19</f>
        <v>2.881311219277688E-2</v>
      </c>
      <c r="W19" s="10">
        <f>'2017 MRI - Alphabetical'!W19-'2007 MRI - 2017 Methodology'!W19</f>
        <v>3</v>
      </c>
      <c r="X19" s="39">
        <f>'2017 MRI - Alphabetical'!X19-'2007 MRI - 2017 Methodology'!X19</f>
        <v>6.4487762798132398E-2</v>
      </c>
      <c r="Y19" s="13">
        <f>'2017 MRI - Alphabetical'!Y19-'2007 MRI - 2017 Methodology'!Y19</f>
        <v>1832</v>
      </c>
      <c r="Z19" s="10">
        <f>'2017 MRI - Alphabetical'!Z19-'2007 MRI - 2017 Methodology'!Z19</f>
        <v>68</v>
      </c>
      <c r="AA19" s="39">
        <f>'2017 MRI - Alphabetical'!AA19-'2007 MRI - 2017 Methodology'!AA19</f>
        <v>1.7483011667568524</v>
      </c>
      <c r="AB19" s="11">
        <f>'2017 MRI - Alphabetical'!AB19-'2007 MRI - 2017 Methodology'!AB19</f>
        <v>-1.6529595863382776E-2</v>
      </c>
      <c r="AC19" s="10">
        <f>'2017 MRI - Alphabetical'!AC19-'2007 MRI - 2017 Methodology'!AC19</f>
        <v>22</v>
      </c>
      <c r="AD19" s="39">
        <f>'2017 MRI - Alphabetical'!AD19-'2007 MRI - 2017 Methodology'!AD19</f>
        <v>0.59112114341697342</v>
      </c>
      <c r="AE19" s="11">
        <f>'2017 MRI - Alphabetical'!AE19-'2007 MRI - 2017 Methodology'!AE19</f>
        <v>7.1999999999999953E-2</v>
      </c>
      <c r="AF19" s="10">
        <f>'2017 MRI - Alphabetical'!AF19-'2007 MRI - 2017 Methodology'!AF19</f>
        <v>277</v>
      </c>
      <c r="AG19" s="39">
        <f>'2017 MRI - Alphabetical'!AG19-'2007 MRI - 2017 Methodology'!AG19</f>
        <v>0.87938689765088296</v>
      </c>
      <c r="AH19" s="14">
        <f>'2017 MRI - Alphabetical'!AH19-'2007 MRI - 2017 Methodology'!AH19</f>
        <v>-0.63353393070019171</v>
      </c>
      <c r="AI19" s="10">
        <f>'2017 MRI - Alphabetical'!AI19-'2007 MRI - 2017 Methodology'!AI19</f>
        <v>49</v>
      </c>
      <c r="AJ19" s="39">
        <f>'2017 MRI - Alphabetical'!AJ19-'2007 MRI - 2017 Methodology'!AJ19</f>
        <v>1.6758008553936665E-2</v>
      </c>
      <c r="AK19" s="13">
        <f>'2017 MRI - Alphabetical'!AK19-'2007 MRI - 2017 Methodology'!AK19</f>
        <v>4867.483735898466</v>
      </c>
      <c r="AL19" s="44">
        <v>1</v>
      </c>
    </row>
    <row r="20" spans="1:38" x14ac:dyDescent="0.25">
      <c r="A20" t="s">
        <v>645</v>
      </c>
      <c r="B20" s="5" t="s">
        <v>23</v>
      </c>
      <c r="C20" s="6" t="s">
        <v>24</v>
      </c>
      <c r="D20" s="7" t="s">
        <v>20</v>
      </c>
      <c r="E20" s="42">
        <f>'2017 MRI - Alphabetical'!E20-'2007 MRI - 2017 Methodology'!E20</f>
        <v>-4.1696666244009322</v>
      </c>
      <c r="F20" s="8">
        <f>'2017 MRI - Alphabetical'!F20-'2007 MRI - 2017 Methodology'!F20</f>
        <v>19.904098576917619</v>
      </c>
      <c r="G20" s="9">
        <f>'2017 MRI - Alphabetical'!G20-'2007 MRI - 2017 Methodology'!G20</f>
        <v>-2</v>
      </c>
      <c r="H20" s="10">
        <f>'2017 MRI - Alphabetical'!H20-'2007 MRI - 2017 Methodology'!H20</f>
        <v>-234</v>
      </c>
      <c r="I20" s="39">
        <f>'2017 MRI - Alphabetical'!I20-'2007 MRI - 2017 Methodology'!I20</f>
        <v>-0.61116926446588449</v>
      </c>
      <c r="J20" s="11">
        <f>'2017 MRI - Alphabetical'!J20-'2007 MRI - 2017 Methodology'!J20</f>
        <v>-0.10232876585519768</v>
      </c>
      <c r="K20" s="10">
        <f>'2017 MRI - Alphabetical'!K20-'2007 MRI - 2017 Methodology'!K20</f>
        <v>14</v>
      </c>
      <c r="L20" s="39">
        <f>'2017 MRI - Alphabetical'!L20-'2007 MRI - 2017 Methodology'!L20</f>
        <v>1.5367602655090413</v>
      </c>
      <c r="M20" s="11">
        <f>'2017 MRI - Alphabetical'!M20-'2007 MRI - 2017 Methodology'!M20</f>
        <v>-6.3840538750076226E-4</v>
      </c>
      <c r="N20" s="10">
        <f>'2017 MRI - Alphabetical'!N20-'2007 MRI - 2017 Methodology'!N20</f>
        <v>-6</v>
      </c>
      <c r="O20" s="39">
        <f>'2017 MRI - Alphabetical'!O20-'2007 MRI - 2017 Methodology'!O20</f>
        <v>-0.28927991909803596</v>
      </c>
      <c r="P20" s="11">
        <f>'2017 MRI - Alphabetical'!P20-'2007 MRI - 2017 Methodology'!P20</f>
        <v>0.15284870596283207</v>
      </c>
      <c r="Q20" s="10">
        <f>'2017 MRI - Alphabetical'!Q20-'2007 MRI - 2017 Methodology'!Q20</f>
        <v>0</v>
      </c>
      <c r="R20" s="39">
        <f>'2017 MRI - Alphabetical'!R20-'2007 MRI - 2017 Methodology'!R20</f>
        <v>-0.12161247053479052</v>
      </c>
      <c r="S20" s="12">
        <f>'2017 MRI - Alphabetical'!S20-'2007 MRI - 2017 Methodology'!S20</f>
        <v>-29.61527763627101</v>
      </c>
      <c r="T20" s="10">
        <f>'2017 MRI - Alphabetical'!T20-'2007 MRI - 2017 Methodology'!T20</f>
        <v>-11</v>
      </c>
      <c r="U20" s="39">
        <f>'2017 MRI - Alphabetical'!U20-'2007 MRI - 2017 Methodology'!U20</f>
        <v>-1.4082872243029558</v>
      </c>
      <c r="V20" s="11">
        <f>'2017 MRI - Alphabetical'!V20-'2007 MRI - 2017 Methodology'!V20</f>
        <v>0.1312938379034706</v>
      </c>
      <c r="W20" s="10">
        <f>'2017 MRI - Alphabetical'!W20-'2007 MRI - 2017 Methodology'!W20</f>
        <v>-1</v>
      </c>
      <c r="X20" s="39">
        <f>'2017 MRI - Alphabetical'!X20-'2007 MRI - 2017 Methodology'!X20</f>
        <v>-0.15576454384460758</v>
      </c>
      <c r="Y20" s="13">
        <f>'2017 MRI - Alphabetical'!Y20-'2007 MRI - 2017 Methodology'!Y20</f>
        <v>-4864</v>
      </c>
      <c r="Z20" s="10">
        <f>'2017 MRI - Alphabetical'!Z20-'2007 MRI - 2017 Methodology'!Z20</f>
        <v>-8</v>
      </c>
      <c r="AA20" s="39">
        <f>'2017 MRI - Alphabetical'!AA20-'2007 MRI - 2017 Methodology'!AA20</f>
        <v>-1.1771367992807327</v>
      </c>
      <c r="AB20" s="11">
        <f>'2017 MRI - Alphabetical'!AB20-'2007 MRI - 2017 Methodology'!AB20</f>
        <v>4.3999999999999997E-2</v>
      </c>
      <c r="AC20" s="10">
        <f>'2017 MRI - Alphabetical'!AC20-'2007 MRI - 2017 Methodology'!AC20</f>
        <v>-12</v>
      </c>
      <c r="AD20" s="39">
        <f>'2017 MRI - Alphabetical'!AD20-'2007 MRI - 2017 Methodology'!AD20</f>
        <v>-1.0480806071887239</v>
      </c>
      <c r="AE20" s="11">
        <f>'2017 MRI - Alphabetical'!AE20-'2007 MRI - 2017 Methodology'!AE20</f>
        <v>-3.2000000000000028E-2</v>
      </c>
      <c r="AF20" s="10">
        <f>'2017 MRI - Alphabetical'!AF20-'2007 MRI - 2017 Methodology'!AF20</f>
        <v>-56</v>
      </c>
      <c r="AG20" s="39">
        <f>'2017 MRI - Alphabetical'!AG20-'2007 MRI - 2017 Methodology'!AG20</f>
        <v>-0.2183874727878875</v>
      </c>
      <c r="AH20" s="14">
        <f>'2017 MRI - Alphabetical'!AH20-'2007 MRI - 2017 Methodology'!AH20</f>
        <v>0.57363116473693898</v>
      </c>
      <c r="AI20" s="10">
        <f>'2017 MRI - Alphabetical'!AI20-'2007 MRI - 2017 Methodology'!AI20</f>
        <v>-163</v>
      </c>
      <c r="AJ20" s="39">
        <f>'2017 MRI - Alphabetical'!AJ20-'2007 MRI - 2017 Methodology'!AJ20</f>
        <v>-0.58522376885961414</v>
      </c>
      <c r="AK20" s="13">
        <f>'2017 MRI - Alphabetical'!AK20-'2007 MRI - 2017 Methodology'!AK20</f>
        <v>-382044.33845086966</v>
      </c>
      <c r="AL20" s="44">
        <v>1</v>
      </c>
    </row>
    <row r="21" spans="1:38" ht="22.5" x14ac:dyDescent="0.25">
      <c r="A21" t="s">
        <v>646</v>
      </c>
      <c r="B21" s="5" t="s">
        <v>393</v>
      </c>
      <c r="C21" s="6" t="s">
        <v>54</v>
      </c>
      <c r="D21" s="7" t="s">
        <v>39</v>
      </c>
      <c r="E21" s="42">
        <f>'2017 MRI - Alphabetical'!E21-'2007 MRI - 2017 Methodology'!E21</f>
        <v>1.8470348351052253</v>
      </c>
      <c r="F21" s="8">
        <f>'2017 MRI - Alphabetical'!F21-'2007 MRI - 2017 Methodology'!F21</f>
        <v>-1.701045507096989</v>
      </c>
      <c r="G21" s="9">
        <f>'2017 MRI - Alphabetical'!G21-'2007 MRI - 2017 Methodology'!G21</f>
        <v>102</v>
      </c>
      <c r="H21" s="10">
        <f>'2017 MRI - Alphabetical'!H21-'2007 MRI - 2017 Methodology'!H21</f>
        <v>11</v>
      </c>
      <c r="I21" s="39">
        <f>'2017 MRI - Alphabetical'!I21-'2007 MRI - 2017 Methodology'!I21</f>
        <v>-0.16497658038112506</v>
      </c>
      <c r="J21" s="11">
        <f>'2017 MRI - Alphabetical'!J21-'2007 MRI - 2017 Methodology'!J21</f>
        <v>2.1636951178318098E-2</v>
      </c>
      <c r="K21" s="10">
        <f>'2017 MRI - Alphabetical'!K21-'2007 MRI - 2017 Methodology'!K21</f>
        <v>318</v>
      </c>
      <c r="L21" s="39">
        <f>'2017 MRI - Alphabetical'!L21-'2007 MRI - 2017 Methodology'!L21</f>
        <v>1.7055100004324033</v>
      </c>
      <c r="M21" s="11">
        <f>'2017 MRI - Alphabetical'!M21-'2007 MRI - 2017 Methodology'!M21</f>
        <v>-4.7430761857690469E-2</v>
      </c>
      <c r="N21" s="10">
        <f>'2017 MRI - Alphabetical'!N21-'2007 MRI - 2017 Methodology'!N21</f>
        <v>142</v>
      </c>
      <c r="O21" s="39">
        <f>'2017 MRI - Alphabetical'!O21-'2007 MRI - 2017 Methodology'!O21</f>
        <v>0.34077439441797064</v>
      </c>
      <c r="P21" s="11">
        <f>'2017 MRI - Alphabetical'!P21-'2007 MRI - 2017 Methodology'!P21</f>
        <v>5.730027548209362E-4</v>
      </c>
      <c r="Q21" s="10">
        <f>'2017 MRI - Alphabetical'!Q21-'2007 MRI - 2017 Methodology'!Q21</f>
        <v>-65</v>
      </c>
      <c r="R21" s="39">
        <f>'2017 MRI - Alphabetical'!R21-'2007 MRI - 2017 Methodology'!R21</f>
        <v>-0.25643690504510352</v>
      </c>
      <c r="S21" s="12">
        <f>'2017 MRI - Alphabetical'!S21-'2007 MRI - 2017 Methodology'!S21</f>
        <v>-0.744282069125493</v>
      </c>
      <c r="T21" s="10">
        <f>'2017 MRI - Alphabetical'!T21-'2007 MRI - 2017 Methodology'!T21</f>
        <v>-117</v>
      </c>
      <c r="U21" s="39">
        <f>'2017 MRI - Alphabetical'!U21-'2007 MRI - 2017 Methodology'!U21</f>
        <v>-0.30101275341920419</v>
      </c>
      <c r="V21" s="11">
        <f>'2017 MRI - Alphabetical'!V21-'2007 MRI - 2017 Methodology'!V21</f>
        <v>2.9845222654561181E-2</v>
      </c>
      <c r="W21" s="10">
        <f>'2017 MRI - Alphabetical'!W21-'2007 MRI - 2017 Methodology'!W21</f>
        <v>0</v>
      </c>
      <c r="X21" s="39">
        <f>'2017 MRI - Alphabetical'!X21-'2007 MRI - 2017 Methodology'!X21</f>
        <v>-1.9236699204792138E-2</v>
      </c>
      <c r="Y21" s="13">
        <f>'2017 MRI - Alphabetical'!Y21-'2007 MRI - 2017 Methodology'!Y21</f>
        <v>3649</v>
      </c>
      <c r="Z21" s="10">
        <f>'2017 MRI - Alphabetical'!Z21-'2007 MRI - 2017 Methodology'!Z21</f>
        <v>209</v>
      </c>
      <c r="AA21" s="39">
        <f>'2017 MRI - Alphabetical'!AA21-'2007 MRI - 2017 Methodology'!AA21</f>
        <v>0.96784828982395688</v>
      </c>
      <c r="AB21" s="11">
        <f>'2017 MRI - Alphabetical'!AB21-'2007 MRI - 2017 Methodology'!AB21</f>
        <v>-3.4570383912248606E-3</v>
      </c>
      <c r="AC21" s="10">
        <f>'2017 MRI - Alphabetical'!AC21-'2007 MRI - 2017 Methodology'!AC21</f>
        <v>191</v>
      </c>
      <c r="AD21" s="39">
        <f>'2017 MRI - Alphabetical'!AD21-'2007 MRI - 2017 Methodology'!AD21</f>
        <v>0.64974976819337049</v>
      </c>
      <c r="AE21" s="11">
        <f>'2017 MRI - Alphabetical'!AE21-'2007 MRI - 2017 Methodology'!AE21</f>
        <v>5.6000000000000161E-2</v>
      </c>
      <c r="AF21" s="10">
        <f>'2017 MRI - Alphabetical'!AF21-'2007 MRI - 2017 Methodology'!AF21</f>
        <v>108</v>
      </c>
      <c r="AG21" s="39">
        <f>'2017 MRI - Alphabetical'!AG21-'2007 MRI - 2017 Methodology'!AG21</f>
        <v>0.31642561140227532</v>
      </c>
      <c r="AH21" s="14">
        <f>'2017 MRI - Alphabetical'!AH21-'2007 MRI - 2017 Methodology'!AH21</f>
        <v>-0.13171418899058773</v>
      </c>
      <c r="AI21" s="10">
        <f>'2017 MRI - Alphabetical'!AI21-'2007 MRI - 2017 Methodology'!AI21</f>
        <v>15</v>
      </c>
      <c r="AJ21" s="39">
        <f>'2017 MRI - Alphabetical'!AJ21-'2007 MRI - 2017 Methodology'!AJ21</f>
        <v>4.4359299025546195E-3</v>
      </c>
      <c r="AK21" s="13">
        <f>'2017 MRI - Alphabetical'!AK21-'2007 MRI - 2017 Methodology'!AK21</f>
        <v>-9154.1638650956447</v>
      </c>
      <c r="AL21" s="44"/>
    </row>
    <row r="22" spans="1:38" x14ac:dyDescent="0.25">
      <c r="A22" t="s">
        <v>647</v>
      </c>
      <c r="B22" s="5" t="s">
        <v>294</v>
      </c>
      <c r="C22" s="6" t="s">
        <v>19</v>
      </c>
      <c r="D22" s="7" t="s">
        <v>20</v>
      </c>
      <c r="E22" s="42">
        <f>'2017 MRI - Alphabetical'!E22-'2007 MRI - 2017 Methodology'!E22</f>
        <v>-0.60908827844044056</v>
      </c>
      <c r="F22" s="8">
        <f>'2017 MRI - Alphabetical'!F22-'2007 MRI - 2017 Methodology'!F22</f>
        <v>4.9341949400819303</v>
      </c>
      <c r="G22" s="9">
        <f>'2017 MRI - Alphabetical'!G22-'2007 MRI - 2017 Methodology'!G22</f>
        <v>-34</v>
      </c>
      <c r="H22" s="10">
        <f>'2017 MRI - Alphabetical'!H22-'2007 MRI - 2017 Methodology'!H22</f>
        <v>11</v>
      </c>
      <c r="I22" s="39">
        <f>'2017 MRI - Alphabetical'!I22-'2007 MRI - 2017 Methodology'!I22</f>
        <v>-9.6393539065149969E-2</v>
      </c>
      <c r="J22" s="11">
        <f>'2017 MRI - Alphabetical'!J22-'2007 MRI - 2017 Methodology'!J22</f>
        <v>-3.3441182807575354E-3</v>
      </c>
      <c r="K22" s="10">
        <f>'2017 MRI - Alphabetical'!K22-'2007 MRI - 2017 Methodology'!K22</f>
        <v>122</v>
      </c>
      <c r="L22" s="39">
        <f>'2017 MRI - Alphabetical'!L22-'2007 MRI - 2017 Methodology'!L22</f>
        <v>0.43645456667828797</v>
      </c>
      <c r="M22" s="11">
        <f>'2017 MRI - Alphabetical'!M22-'2007 MRI - 2017 Methodology'!M22</f>
        <v>-5.3355930230239365E-3</v>
      </c>
      <c r="N22" s="10">
        <f>'2017 MRI - Alphabetical'!N22-'2007 MRI - 2017 Methodology'!N22</f>
        <v>-57</v>
      </c>
      <c r="O22" s="39">
        <f>'2017 MRI - Alphabetical'!O22-'2007 MRI - 2017 Methodology'!O22</f>
        <v>-0.21655163016120063</v>
      </c>
      <c r="P22" s="11">
        <f>'2017 MRI - Alphabetical'!P22-'2007 MRI - 2017 Methodology'!P22</f>
        <v>3.8451475671363991E-2</v>
      </c>
      <c r="Q22" s="10">
        <f>'2017 MRI - Alphabetical'!Q22-'2007 MRI - 2017 Methodology'!Q22</f>
        <v>-55</v>
      </c>
      <c r="R22" s="39">
        <f>'2017 MRI - Alphabetical'!R22-'2007 MRI - 2017 Methodology'!R22</f>
        <v>-0.29514727297041654</v>
      </c>
      <c r="S22" s="12">
        <f>'2017 MRI - Alphabetical'!S22-'2007 MRI - 2017 Methodology'!S22</f>
        <v>-1.2645017182130585</v>
      </c>
      <c r="T22" s="10">
        <f>'2017 MRI - Alphabetical'!T22-'2007 MRI - 2017 Methodology'!T22</f>
        <v>103</v>
      </c>
      <c r="U22" s="39">
        <f>'2017 MRI - Alphabetical'!U22-'2007 MRI - 2017 Methodology'!U22</f>
        <v>0.30470755321525189</v>
      </c>
      <c r="V22" s="11">
        <f>'2017 MRI - Alphabetical'!V22-'2007 MRI - 2017 Methodology'!V22</f>
        <v>-4.8744394618834147E-3</v>
      </c>
      <c r="W22" s="10">
        <f>'2017 MRI - Alphabetical'!W22-'2007 MRI - 2017 Methodology'!W22</f>
        <v>51</v>
      </c>
      <c r="X22" s="39">
        <f>'2017 MRI - Alphabetical'!X22-'2007 MRI - 2017 Methodology'!X22</f>
        <v>0.23686557026753607</v>
      </c>
      <c r="Y22" s="13">
        <f>'2017 MRI - Alphabetical'!Y22-'2007 MRI - 2017 Methodology'!Y22</f>
        <v>10141</v>
      </c>
      <c r="Z22" s="10">
        <f>'2017 MRI - Alphabetical'!Z22-'2007 MRI - 2017 Methodology'!Z22</f>
        <v>-180</v>
      </c>
      <c r="AA22" s="39">
        <f>'2017 MRI - Alphabetical'!AA22-'2007 MRI - 2017 Methodology'!AA22</f>
        <v>-0.75086972298263632</v>
      </c>
      <c r="AB22" s="11">
        <f>'2017 MRI - Alphabetical'!AB22-'2007 MRI - 2017 Methodology'!AB22</f>
        <v>2.9731673026712192E-2</v>
      </c>
      <c r="AC22" s="10">
        <f>'2017 MRI - Alphabetical'!AC22-'2007 MRI - 2017 Methodology'!AC22</f>
        <v>-30</v>
      </c>
      <c r="AD22" s="39">
        <f>'2017 MRI - Alphabetical'!AD22-'2007 MRI - 2017 Methodology'!AD22</f>
        <v>-9.6432854015876812E-2</v>
      </c>
      <c r="AE22" s="11">
        <f>'2017 MRI - Alphabetical'!AE22-'2007 MRI - 2017 Methodology'!AE22</f>
        <v>5.0000000000000044E-3</v>
      </c>
      <c r="AF22" s="10">
        <f>'2017 MRI - Alphabetical'!AF22-'2007 MRI - 2017 Methodology'!AF22</f>
        <v>36</v>
      </c>
      <c r="AG22" s="39">
        <f>'2017 MRI - Alphabetical'!AG22-'2007 MRI - 2017 Methodology'!AG22</f>
        <v>0.48672848324842299</v>
      </c>
      <c r="AH22" s="14">
        <f>'2017 MRI - Alphabetical'!AH22-'2007 MRI - 2017 Methodology'!AH22</f>
        <v>1.7635396549441129E-2</v>
      </c>
      <c r="AI22" s="10">
        <f>'2017 MRI - Alphabetical'!AI22-'2007 MRI - 2017 Methodology'!AI22</f>
        <v>29</v>
      </c>
      <c r="AJ22" s="39">
        <f>'2017 MRI - Alphabetical'!AJ22-'2007 MRI - 2017 Methodology'!AJ22</f>
        <v>6.5708019660459804E-3</v>
      </c>
      <c r="AK22" s="13">
        <f>'2017 MRI - Alphabetical'!AK22-'2007 MRI - 2017 Methodology'!AK22</f>
        <v>-1080.4669451930677</v>
      </c>
      <c r="AL22" s="44"/>
    </row>
    <row r="23" spans="1:38" x14ac:dyDescent="0.25">
      <c r="A23" t="s">
        <v>648</v>
      </c>
      <c r="B23" s="5" t="s">
        <v>116</v>
      </c>
      <c r="C23" s="6" t="s">
        <v>19</v>
      </c>
      <c r="D23" s="7" t="s">
        <v>20</v>
      </c>
      <c r="E23" s="42">
        <f>'2017 MRI - Alphabetical'!E23-'2007 MRI - 2017 Methodology'!E23</f>
        <v>-0.88225602447724327</v>
      </c>
      <c r="F23" s="8">
        <f>'2017 MRI - Alphabetical'!F23-'2007 MRI - 2017 Methodology'!F23</f>
        <v>7.0401713476254528</v>
      </c>
      <c r="G23" s="9">
        <f>'2017 MRI - Alphabetical'!G23-'2007 MRI - 2017 Methodology'!G23</f>
        <v>-11</v>
      </c>
      <c r="H23" s="10">
        <f>'2017 MRI - Alphabetical'!H23-'2007 MRI - 2017 Methodology'!H23</f>
        <v>-12</v>
      </c>
      <c r="I23" s="39">
        <f>'2017 MRI - Alphabetical'!I23-'2007 MRI - 2017 Methodology'!I23</f>
        <v>-0.17065330616442087</v>
      </c>
      <c r="J23" s="11">
        <f>'2017 MRI - Alphabetical'!J23-'2007 MRI - 2017 Methodology'!J23</f>
        <v>6.9880656596545965E-3</v>
      </c>
      <c r="K23" s="10">
        <f>'2017 MRI - Alphabetical'!K23-'2007 MRI - 2017 Methodology'!K23</f>
        <v>24</v>
      </c>
      <c r="L23" s="39">
        <f>'2017 MRI - Alphabetical'!L23-'2007 MRI - 2017 Methodology'!L23</f>
        <v>-0.23200700486589598</v>
      </c>
      <c r="M23" s="11">
        <f>'2017 MRI - Alphabetical'!M23-'2007 MRI - 2017 Methodology'!M23</f>
        <v>2.3023531403419673E-3</v>
      </c>
      <c r="N23" s="10">
        <f>'2017 MRI - Alphabetical'!N23-'2007 MRI - 2017 Methodology'!N23</f>
        <v>83</v>
      </c>
      <c r="O23" s="39">
        <f>'2017 MRI - Alphabetical'!O23-'2007 MRI - 2017 Methodology'!O23</f>
        <v>0.53655130726360423</v>
      </c>
      <c r="P23" s="11">
        <f>'2017 MRI - Alphabetical'!P23-'2007 MRI - 2017 Methodology'!P23</f>
        <v>1.6502057613168732E-2</v>
      </c>
      <c r="Q23" s="10">
        <f>'2017 MRI - Alphabetical'!Q23-'2007 MRI - 2017 Methodology'!Q23</f>
        <v>-130</v>
      </c>
      <c r="R23" s="39">
        <f>'2017 MRI - Alphabetical'!R23-'2007 MRI - 2017 Methodology'!R23</f>
        <v>-0.19348860892671033</v>
      </c>
      <c r="S23" s="12">
        <f>'2017 MRI - Alphabetical'!S23-'2007 MRI - 2017 Methodology'!S23</f>
        <v>5.9119683481701379E-2</v>
      </c>
      <c r="T23" s="10">
        <f>'2017 MRI - Alphabetical'!T23-'2007 MRI - 2017 Methodology'!T23</f>
        <v>63</v>
      </c>
      <c r="U23" s="39">
        <f>'2017 MRI - Alphabetical'!U23-'2007 MRI - 2017 Methodology'!U23</f>
        <v>0.31586144716072256</v>
      </c>
      <c r="V23" s="11">
        <f>'2017 MRI - Alphabetical'!V23-'2007 MRI - 2017 Methodology'!V23</f>
        <v>-1.5706214689265585E-3</v>
      </c>
      <c r="W23" s="10">
        <f>'2017 MRI - Alphabetical'!W23-'2007 MRI - 2017 Methodology'!W23</f>
        <v>12</v>
      </c>
      <c r="X23" s="39">
        <f>'2017 MRI - Alphabetical'!X23-'2007 MRI - 2017 Methodology'!X23</f>
        <v>0.11169612273608243</v>
      </c>
      <c r="Y23" s="13">
        <f>'2017 MRI - Alphabetical'!Y23-'2007 MRI - 2017 Methodology'!Y23</f>
        <v>4055</v>
      </c>
      <c r="Z23" s="10">
        <f>'2017 MRI - Alphabetical'!Z23-'2007 MRI - 2017 Methodology'!Z23</f>
        <v>-252</v>
      </c>
      <c r="AA23" s="39">
        <f>'2017 MRI - Alphabetical'!AA23-'2007 MRI - 2017 Methodology'!AA23</f>
        <v>-2.1392355622016295</v>
      </c>
      <c r="AB23" s="11">
        <f>'2017 MRI - Alphabetical'!AB23-'2007 MRI - 2017 Methodology'!AB23</f>
        <v>6.0167587476979728E-2</v>
      </c>
      <c r="AC23" s="10">
        <f>'2017 MRI - Alphabetical'!AC23-'2007 MRI - 2017 Methodology'!AC23</f>
        <v>16</v>
      </c>
      <c r="AD23" s="39">
        <f>'2017 MRI - Alphabetical'!AD23-'2007 MRI - 2017 Methodology'!AD23</f>
        <v>0.33463097068844161</v>
      </c>
      <c r="AE23" s="11">
        <f>'2017 MRI - Alphabetical'!AE23-'2007 MRI - 2017 Methodology'!AE23</f>
        <v>5.0000000000000044E-2</v>
      </c>
      <c r="AF23" s="10">
        <f>'2017 MRI - Alphabetical'!AF23-'2007 MRI - 2017 Methodology'!AF23</f>
        <v>1</v>
      </c>
      <c r="AG23" s="39">
        <f>'2017 MRI - Alphabetical'!AG23-'2007 MRI - 2017 Methodology'!AG23</f>
        <v>0.98863824413080525</v>
      </c>
      <c r="AH23" s="14">
        <f>'2017 MRI - Alphabetical'!AH23-'2007 MRI - 2017 Methodology'!AH23</f>
        <v>5.9935521290809923E-2</v>
      </c>
      <c r="AI23" s="10">
        <f>'2017 MRI - Alphabetical'!AI23-'2007 MRI - 2017 Methodology'!AI23</f>
        <v>3</v>
      </c>
      <c r="AJ23" s="39">
        <f>'2017 MRI - Alphabetical'!AJ23-'2007 MRI - 2017 Methodology'!AJ23</f>
        <v>2.0935262108490837E-2</v>
      </c>
      <c r="AK23" s="13">
        <f>'2017 MRI - Alphabetical'!AK23-'2007 MRI - 2017 Methodology'!AK23</f>
        <v>11938.738085603814</v>
      </c>
      <c r="AL23" s="44"/>
    </row>
    <row r="24" spans="1:38" x14ac:dyDescent="0.25">
      <c r="A24" t="s">
        <v>649</v>
      </c>
      <c r="B24" s="5" t="s">
        <v>430</v>
      </c>
      <c r="C24" s="6" t="s">
        <v>28</v>
      </c>
      <c r="D24" s="7" t="s">
        <v>20</v>
      </c>
      <c r="E24" s="42">
        <f>'2017 MRI - Alphabetical'!E24-'2007 MRI - 2017 Methodology'!E24</f>
        <v>-1.9879515182123515</v>
      </c>
      <c r="F24" s="8">
        <f>'2017 MRI - Alphabetical'!F24-'2007 MRI - 2017 Methodology'!F24</f>
        <v>7.8484925396908309</v>
      </c>
      <c r="G24" s="9">
        <f>'2017 MRI - Alphabetical'!G24-'2007 MRI - 2017 Methodology'!G24</f>
        <v>-97</v>
      </c>
      <c r="H24" s="10">
        <f>'2017 MRI - Alphabetical'!H24-'2007 MRI - 2017 Methodology'!H24</f>
        <v>-24</v>
      </c>
      <c r="I24" s="39">
        <f>'2017 MRI - Alphabetical'!I24-'2007 MRI - 2017 Methodology'!I24</f>
        <v>-1.9794011472746487</v>
      </c>
      <c r="J24" s="11">
        <f>'2017 MRI - Alphabetical'!J24-'2007 MRI - 2017 Methodology'!J24</f>
        <v>-8.7889462501987925E-2</v>
      </c>
      <c r="K24" s="10">
        <f>'2017 MRI - Alphabetical'!K24-'2007 MRI - 2017 Methodology'!K24</f>
        <v>-120</v>
      </c>
      <c r="L24" s="39">
        <f>'2017 MRI - Alphabetical'!L24-'2007 MRI - 2017 Methodology'!L24</f>
        <v>-0.48380918721783295</v>
      </c>
      <c r="M24" s="11">
        <f>'2017 MRI - Alphabetical'!M24-'2007 MRI - 2017 Methodology'!M24</f>
        <v>4.5588143424759503E-2</v>
      </c>
      <c r="N24" s="10">
        <f>'2017 MRI - Alphabetical'!N24-'2007 MRI - 2017 Methodology'!N24</f>
        <v>312</v>
      </c>
      <c r="O24" s="39">
        <f>'2017 MRI - Alphabetical'!O24-'2007 MRI - 2017 Methodology'!O24</f>
        <v>0.79112982278271704</v>
      </c>
      <c r="P24" s="11">
        <f>'2017 MRI - Alphabetical'!P24-'2007 MRI - 2017 Methodology'!P24</f>
        <v>-2.3023023023023025E-2</v>
      </c>
      <c r="Q24" s="10">
        <f>'2017 MRI - Alphabetical'!Q24-'2007 MRI - 2017 Methodology'!Q24</f>
        <v>-443</v>
      </c>
      <c r="R24" s="39">
        <f>'2017 MRI - Alphabetical'!R24-'2007 MRI - 2017 Methodology'!R24</f>
        <v>-1.395860028576168</v>
      </c>
      <c r="S24" s="12">
        <f>'2017 MRI - Alphabetical'!S24-'2007 MRI - 2017 Methodology'!S24</f>
        <v>4.6765393608729546</v>
      </c>
      <c r="T24" s="10">
        <f>'2017 MRI - Alphabetical'!T24-'2007 MRI - 2017 Methodology'!T24</f>
        <v>71</v>
      </c>
      <c r="U24" s="39">
        <f>'2017 MRI - Alphabetical'!U24-'2007 MRI - 2017 Methodology'!U24</f>
        <v>0.19908167763543061</v>
      </c>
      <c r="V24" s="11">
        <f>'2017 MRI - Alphabetical'!V24-'2007 MRI - 2017 Methodology'!V24</f>
        <v>-3.1043256997455304E-4</v>
      </c>
      <c r="W24" s="10">
        <f>'2017 MRI - Alphabetical'!W24-'2007 MRI - 2017 Methodology'!W24</f>
        <v>-41</v>
      </c>
      <c r="X24" s="39">
        <f>'2017 MRI - Alphabetical'!X24-'2007 MRI - 2017 Methodology'!X24</f>
        <v>-0.22072334328348309</v>
      </c>
      <c r="Y24" s="13">
        <f>'2017 MRI - Alphabetical'!Y24-'2007 MRI - 2017 Methodology'!Y24</f>
        <v>-2332</v>
      </c>
      <c r="Z24" s="10">
        <f>'2017 MRI - Alphabetical'!Z24-'2007 MRI - 2017 Methodology'!Z24</f>
        <v>-335</v>
      </c>
      <c r="AA24" s="39">
        <f>'2017 MRI - Alphabetical'!AA24-'2007 MRI - 2017 Methodology'!AA24</f>
        <v>-1.4163239197165369</v>
      </c>
      <c r="AB24" s="11">
        <f>'2017 MRI - Alphabetical'!AB24-'2007 MRI - 2017 Methodology'!AB24</f>
        <v>4.4358705994291148E-2</v>
      </c>
      <c r="AC24" s="10">
        <f>'2017 MRI - Alphabetical'!AC24-'2007 MRI - 2017 Methodology'!AC24</f>
        <v>44</v>
      </c>
      <c r="AD24" s="39">
        <f>'2017 MRI - Alphabetical'!AD24-'2007 MRI - 2017 Methodology'!AD24</f>
        <v>0.16784934315828659</v>
      </c>
      <c r="AE24" s="11">
        <f>'2017 MRI - Alphabetical'!AE24-'2007 MRI - 2017 Methodology'!AE24</f>
        <v>1.9000000000000017E-2</v>
      </c>
      <c r="AF24" s="10">
        <f>'2017 MRI - Alphabetical'!AF24-'2007 MRI - 2017 Methodology'!AF24</f>
        <v>0</v>
      </c>
      <c r="AG24" s="39">
        <f>'2017 MRI - Alphabetical'!AG24-'2007 MRI - 2017 Methodology'!AG24</f>
        <v>-0.2437182401713005</v>
      </c>
      <c r="AH24" s="14">
        <f>'2017 MRI - Alphabetical'!AH24-'2007 MRI - 2017 Methodology'!AH24</f>
        <v>-4.3714437248425941E-2</v>
      </c>
      <c r="AI24" s="10">
        <f>'2017 MRI - Alphabetical'!AI24-'2007 MRI - 2017 Methodology'!AI24</f>
        <v>1</v>
      </c>
      <c r="AJ24" s="39">
        <f>'2017 MRI - Alphabetical'!AJ24-'2007 MRI - 2017 Methodology'!AJ24</f>
        <v>2.2545082938133927</v>
      </c>
      <c r="AK24" s="13">
        <f>'2017 MRI - Alphabetical'!AK24-'2007 MRI - 2017 Methodology'!AK24</f>
        <v>1021734.6865476929</v>
      </c>
      <c r="AL24" s="44"/>
    </row>
    <row r="25" spans="1:38" x14ac:dyDescent="0.25">
      <c r="A25" t="s">
        <v>650</v>
      </c>
      <c r="B25" s="5" t="s">
        <v>450</v>
      </c>
      <c r="C25" s="6" t="s">
        <v>54</v>
      </c>
      <c r="D25" s="7" t="s">
        <v>39</v>
      </c>
      <c r="E25" s="42">
        <f>'2017 MRI - Alphabetical'!E25-'2007 MRI - 2017 Methodology'!E25</f>
        <v>0.59104733969399392</v>
      </c>
      <c r="F25" s="8">
        <f>'2017 MRI - Alphabetical'!F25-'2007 MRI - 2017 Methodology'!F25</f>
        <v>1.1903374095207901</v>
      </c>
      <c r="G25" s="9">
        <f>'2017 MRI - Alphabetical'!G25-'2007 MRI - 2017 Methodology'!G25</f>
        <v>27</v>
      </c>
      <c r="H25" s="10">
        <f>'2017 MRI - Alphabetical'!H25-'2007 MRI - 2017 Methodology'!H25</f>
        <v>-44</v>
      </c>
      <c r="I25" s="39">
        <f>'2017 MRI - Alphabetical'!I25-'2007 MRI - 2017 Methodology'!I25</f>
        <v>-1.0875706005363732</v>
      </c>
      <c r="J25" s="11">
        <f>'2017 MRI - Alphabetical'!J25-'2007 MRI - 2017 Methodology'!J25</f>
        <v>-6.1169202988623272E-2</v>
      </c>
      <c r="K25" s="10">
        <f>'2017 MRI - Alphabetical'!K25-'2007 MRI - 2017 Methodology'!K25</f>
        <v>51</v>
      </c>
      <c r="L25" s="39">
        <f>'2017 MRI - Alphabetical'!L25-'2007 MRI - 2017 Methodology'!L25</f>
        <v>0.20855438324975062</v>
      </c>
      <c r="M25" s="11">
        <f>'2017 MRI - Alphabetical'!M25-'2007 MRI - 2017 Methodology'!M25</f>
        <v>3.0522933506093725E-3</v>
      </c>
      <c r="N25" s="10">
        <f>'2017 MRI - Alphabetical'!N25-'2007 MRI - 2017 Methodology'!N25</f>
        <v>95</v>
      </c>
      <c r="O25" s="39">
        <f>'2017 MRI - Alphabetical'!O25-'2007 MRI - 2017 Methodology'!O25</f>
        <v>0.3269123029053278</v>
      </c>
      <c r="P25" s="11">
        <f>'2017 MRI - Alphabetical'!P25-'2007 MRI - 2017 Methodology'!P25</f>
        <v>-5.7859209257473485E-3</v>
      </c>
      <c r="Q25" s="10">
        <f>'2017 MRI - Alphabetical'!Q25-'2007 MRI - 2017 Methodology'!Q25</f>
        <v>-59</v>
      </c>
      <c r="R25" s="39">
        <f>'2017 MRI - Alphabetical'!R25-'2007 MRI - 2017 Methodology'!R25</f>
        <v>-6.6545438455041295E-2</v>
      </c>
      <c r="S25" s="12">
        <f>'2017 MRI - Alphabetical'!S25-'2007 MRI - 2017 Methodology'!S25</f>
        <v>-0.36258639910813828</v>
      </c>
      <c r="T25" s="10">
        <f>'2017 MRI - Alphabetical'!T25-'2007 MRI - 2017 Methodology'!T25</f>
        <v>78</v>
      </c>
      <c r="U25" s="39">
        <f>'2017 MRI - Alphabetical'!U25-'2007 MRI - 2017 Methodology'!U25</f>
        <v>0.21117036028078195</v>
      </c>
      <c r="V25" s="11">
        <f>'2017 MRI - Alphabetical'!V25-'2007 MRI - 2017 Methodology'!V25</f>
        <v>-2.6828193832599129E-3</v>
      </c>
      <c r="W25" s="10">
        <f>'2017 MRI - Alphabetical'!W25-'2007 MRI - 2017 Methodology'!W25</f>
        <v>-158</v>
      </c>
      <c r="X25" s="39">
        <f>'2017 MRI - Alphabetical'!X25-'2007 MRI - 2017 Methodology'!X25</f>
        <v>-0.68142440301560692</v>
      </c>
      <c r="Y25" s="13">
        <f>'2017 MRI - Alphabetical'!Y25-'2007 MRI - 2017 Methodology'!Y25</f>
        <v>-16137</v>
      </c>
      <c r="Z25" s="10">
        <f>'2017 MRI - Alphabetical'!Z25-'2007 MRI - 2017 Methodology'!Z25</f>
        <v>106</v>
      </c>
      <c r="AA25" s="39">
        <f>'2017 MRI - Alphabetical'!AA25-'2007 MRI - 2017 Methodology'!AA25</f>
        <v>0.41704172457206024</v>
      </c>
      <c r="AB25" s="11">
        <f>'2017 MRI - Alphabetical'!AB25-'2007 MRI - 2017 Methodology'!AB25</f>
        <v>6.9215686274509761E-3</v>
      </c>
      <c r="AC25" s="10">
        <f>'2017 MRI - Alphabetical'!AC25-'2007 MRI - 2017 Methodology'!AC25</f>
        <v>159</v>
      </c>
      <c r="AD25" s="39">
        <f>'2017 MRI - Alphabetical'!AD25-'2007 MRI - 2017 Methodology'!AD25</f>
        <v>0.56166549995315151</v>
      </c>
      <c r="AE25" s="11">
        <f>'2017 MRI - Alphabetical'!AE25-'2007 MRI - 2017 Methodology'!AE25</f>
        <v>4.7000000000000042E-2</v>
      </c>
      <c r="AF25" s="10">
        <f>'2017 MRI - Alphabetical'!AF25-'2007 MRI - 2017 Methodology'!AF25</f>
        <v>3</v>
      </c>
      <c r="AG25" s="39">
        <f>'2017 MRI - Alphabetical'!AG25-'2007 MRI - 2017 Methodology'!AG25</f>
        <v>4.9953688394089424E-2</v>
      </c>
      <c r="AH25" s="14">
        <f>'2017 MRI - Alphabetical'!AH25-'2007 MRI - 2017 Methodology'!AH25</f>
        <v>-0.16049246254742511</v>
      </c>
      <c r="AI25" s="10">
        <f>'2017 MRI - Alphabetical'!AI25-'2007 MRI - 2017 Methodology'!AI25</f>
        <v>4</v>
      </c>
      <c r="AJ25" s="39">
        <f>'2017 MRI - Alphabetical'!AJ25-'2007 MRI - 2017 Methodology'!AJ25</f>
        <v>0.11797170270581459</v>
      </c>
      <c r="AK25" s="13">
        <f>'2017 MRI - Alphabetical'!AK25-'2007 MRI - 2017 Methodology'!AK25</f>
        <v>39462.468987092958</v>
      </c>
      <c r="AL25" s="44"/>
    </row>
    <row r="26" spans="1:38" x14ac:dyDescent="0.25">
      <c r="A26" t="s">
        <v>651</v>
      </c>
      <c r="B26" s="5" t="s">
        <v>444</v>
      </c>
      <c r="C26" s="6" t="s">
        <v>30</v>
      </c>
      <c r="D26" s="7" t="s">
        <v>20</v>
      </c>
      <c r="E26" s="42">
        <f>'2017 MRI - Alphabetical'!E26-'2007 MRI - 2017 Methodology'!E26</f>
        <v>0.55483112786139177</v>
      </c>
      <c r="F26" s="8">
        <f>'2017 MRI - Alphabetical'!F26-'2007 MRI - 2017 Methodology'!F26</f>
        <v>1.3246303177029475</v>
      </c>
      <c r="G26" s="9">
        <f>'2017 MRI - Alphabetical'!G26-'2007 MRI - 2017 Methodology'!G26</f>
        <v>25</v>
      </c>
      <c r="H26" s="10">
        <f>'2017 MRI - Alphabetical'!H26-'2007 MRI - 2017 Methodology'!H26</f>
        <v>-25</v>
      </c>
      <c r="I26" s="39">
        <f>'2017 MRI - Alphabetical'!I26-'2007 MRI - 2017 Methodology'!I26</f>
        <v>-1.0366164549712749</v>
      </c>
      <c r="J26" s="11">
        <f>'2017 MRI - Alphabetical'!J26-'2007 MRI - 2017 Methodology'!J26</f>
        <v>-3.6962025316455649E-2</v>
      </c>
      <c r="K26" s="10">
        <f>'2017 MRI - Alphabetical'!K26-'2007 MRI - 2017 Methodology'!K26</f>
        <v>160</v>
      </c>
      <c r="L26" s="39">
        <f>'2017 MRI - Alphabetical'!L26-'2007 MRI - 2017 Methodology'!L26</f>
        <v>0.36110712740482287</v>
      </c>
      <c r="M26" s="11">
        <f>'2017 MRI - Alphabetical'!M26-'2007 MRI - 2017 Methodology'!M26</f>
        <v>-1.409699904002671E-2</v>
      </c>
      <c r="N26" s="10">
        <f>'2017 MRI - Alphabetical'!N26-'2007 MRI - 2017 Methodology'!N26</f>
        <v>46</v>
      </c>
      <c r="O26" s="39">
        <f>'2017 MRI - Alphabetical'!O26-'2007 MRI - 2017 Methodology'!O26</f>
        <v>0.1710899467343544</v>
      </c>
      <c r="P26" s="11">
        <f>'2017 MRI - Alphabetical'!P26-'2007 MRI - 2017 Methodology'!P26</f>
        <v>0</v>
      </c>
      <c r="Q26" s="10">
        <f>'2017 MRI - Alphabetical'!Q26-'2007 MRI - 2017 Methodology'!Q26</f>
        <v>249</v>
      </c>
      <c r="R26" s="39">
        <f>'2017 MRI - Alphabetical'!R26-'2007 MRI - 2017 Methodology'!R26</f>
        <v>0.41052890118290142</v>
      </c>
      <c r="S26" s="12">
        <f>'2017 MRI - Alphabetical'!S26-'2007 MRI - 2017 Methodology'!S26</f>
        <v>-3.6</v>
      </c>
      <c r="T26" s="10">
        <f>'2017 MRI - Alphabetical'!T26-'2007 MRI - 2017 Methodology'!T26</f>
        <v>223</v>
      </c>
      <c r="U26" s="39">
        <f>'2017 MRI - Alphabetical'!U26-'2007 MRI - 2017 Methodology'!U26</f>
        <v>0.65906493310004077</v>
      </c>
      <c r="V26" s="11">
        <f>'2017 MRI - Alphabetical'!V26-'2007 MRI - 2017 Methodology'!V26</f>
        <v>-2.6666666666666665E-2</v>
      </c>
      <c r="W26" s="10">
        <f>'2017 MRI - Alphabetical'!W26-'2007 MRI - 2017 Methodology'!W26</f>
        <v>76</v>
      </c>
      <c r="X26" s="39">
        <f>'2017 MRI - Alphabetical'!X26-'2007 MRI - 2017 Methodology'!X26</f>
        <v>0.31828529104515035</v>
      </c>
      <c r="Y26" s="13">
        <f>'2017 MRI - Alphabetical'!Y26-'2007 MRI - 2017 Methodology'!Y26</f>
        <v>12308</v>
      </c>
      <c r="Z26" s="10">
        <f>'2017 MRI - Alphabetical'!Z26-'2007 MRI - 2017 Methodology'!Z26</f>
        <v>-283</v>
      </c>
      <c r="AA26" s="39">
        <f>'2017 MRI - Alphabetical'!AA26-'2007 MRI - 2017 Methodology'!AA26</f>
        <v>-1.1125420523884268</v>
      </c>
      <c r="AB26" s="11">
        <f>'2017 MRI - Alphabetical'!AB26-'2007 MRI - 2017 Methodology'!AB26</f>
        <v>3.8270270270270274E-2</v>
      </c>
      <c r="AC26" s="10">
        <f>'2017 MRI - Alphabetical'!AC26-'2007 MRI - 2017 Methodology'!AC26</f>
        <v>59</v>
      </c>
      <c r="AD26" s="39">
        <f>'2017 MRI - Alphabetical'!AD26-'2007 MRI - 2017 Methodology'!AD26</f>
        <v>0.29063292524860029</v>
      </c>
      <c r="AE26" s="11">
        <f>'2017 MRI - Alphabetical'!AE26-'2007 MRI - 2017 Methodology'!AE26</f>
        <v>2.6000000000000023E-2</v>
      </c>
      <c r="AF26" s="10">
        <f>'2017 MRI - Alphabetical'!AF26-'2007 MRI - 2017 Methodology'!AF26</f>
        <v>7</v>
      </c>
      <c r="AG26" s="39">
        <f>'2017 MRI - Alphabetical'!AG26-'2007 MRI - 2017 Methodology'!AG26</f>
        <v>-5.7615651181338157E-2</v>
      </c>
      <c r="AH26" s="14">
        <f>'2017 MRI - Alphabetical'!AH26-'2007 MRI - 2017 Methodology'!AH26</f>
        <v>-0.11958965019844903</v>
      </c>
      <c r="AI26" s="10">
        <f>'2017 MRI - Alphabetical'!AI26-'2007 MRI - 2017 Methodology'!AI26</f>
        <v>1</v>
      </c>
      <c r="AJ26" s="39">
        <f>'2017 MRI - Alphabetical'!AJ26-'2007 MRI - 2017 Methodology'!AJ26</f>
        <v>4.209710502879549E-3</v>
      </c>
      <c r="AK26" s="13">
        <f>'2017 MRI - Alphabetical'!AK26-'2007 MRI - 2017 Methodology'!AK26</f>
        <v>-111167.67367311544</v>
      </c>
      <c r="AL26" s="44"/>
    </row>
    <row r="27" spans="1:38" x14ac:dyDescent="0.25">
      <c r="A27" t="s">
        <v>652</v>
      </c>
      <c r="B27" s="5" t="s">
        <v>215</v>
      </c>
      <c r="C27" s="6" t="s">
        <v>30</v>
      </c>
      <c r="D27" s="7" t="s">
        <v>20</v>
      </c>
      <c r="E27" s="42">
        <f>'2017 MRI - Alphabetical'!E27-'2007 MRI - 2017 Methodology'!E27</f>
        <v>-1.241268115115628</v>
      </c>
      <c r="F27" s="8">
        <f>'2017 MRI - Alphabetical'!F27-'2007 MRI - 2017 Methodology'!F27</f>
        <v>7.0468136038026259</v>
      </c>
      <c r="G27" s="9">
        <f>'2017 MRI - Alphabetical'!G27-'2007 MRI - 2017 Methodology'!G27</f>
        <v>-46</v>
      </c>
      <c r="H27" s="10">
        <f>'2017 MRI - Alphabetical'!H27-'2007 MRI - 2017 Methodology'!H27</f>
        <v>9</v>
      </c>
      <c r="I27" s="39">
        <f>'2017 MRI - Alphabetical'!I27-'2007 MRI - 2017 Methodology'!I27</f>
        <v>0.53439134739858551</v>
      </c>
      <c r="J27" s="11">
        <f>'2017 MRI - Alphabetical'!J27-'2007 MRI - 2017 Methodology'!J27</f>
        <v>-0.19323872068859771</v>
      </c>
      <c r="K27" s="10">
        <f>'2017 MRI - Alphabetical'!K27-'2007 MRI - 2017 Methodology'!K27</f>
        <v>-33</v>
      </c>
      <c r="L27" s="39">
        <f>'2017 MRI - Alphabetical'!L27-'2007 MRI - 2017 Methodology'!L27</f>
        <v>-0.17661057756141707</v>
      </c>
      <c r="M27" s="11">
        <f>'2017 MRI - Alphabetical'!M27-'2007 MRI - 2017 Methodology'!M27</f>
        <v>1.6132431619623105E-2</v>
      </c>
      <c r="N27" s="10">
        <f>'2017 MRI - Alphabetical'!N27-'2007 MRI - 2017 Methodology'!N27</f>
        <v>-39</v>
      </c>
      <c r="O27" s="39">
        <f>'2017 MRI - Alphabetical'!O27-'2007 MRI - 2017 Methodology'!O27</f>
        <v>-0.22414405417755004</v>
      </c>
      <c r="P27" s="11">
        <f>'2017 MRI - Alphabetical'!P27-'2007 MRI - 2017 Methodology'!P27</f>
        <v>4.560703812316716E-2</v>
      </c>
      <c r="Q27" s="10">
        <f>'2017 MRI - Alphabetical'!Q27-'2007 MRI - 2017 Methodology'!Q27</f>
        <v>-69</v>
      </c>
      <c r="R27" s="39">
        <f>'2017 MRI - Alphabetical'!R27-'2007 MRI - 2017 Methodology'!R27</f>
        <v>-0.43528127204612743</v>
      </c>
      <c r="S27" s="12">
        <f>'2017 MRI - Alphabetical'!S27-'2007 MRI - 2017 Methodology'!S27</f>
        <v>-1.0294228333634878</v>
      </c>
      <c r="T27" s="10">
        <f>'2017 MRI - Alphabetical'!T27-'2007 MRI - 2017 Methodology'!T27</f>
        <v>-57</v>
      </c>
      <c r="U27" s="39">
        <f>'2017 MRI - Alphabetical'!U27-'2007 MRI - 2017 Methodology'!U27</f>
        <v>-0.35600802564980871</v>
      </c>
      <c r="V27" s="11">
        <f>'2017 MRI - Alphabetical'!V27-'2007 MRI - 2017 Methodology'!V27</f>
        <v>3.8265173343247513E-2</v>
      </c>
      <c r="W27" s="10">
        <f>'2017 MRI - Alphabetical'!W27-'2007 MRI - 2017 Methodology'!W27</f>
        <v>7</v>
      </c>
      <c r="X27" s="39">
        <f>'2017 MRI - Alphabetical'!X27-'2007 MRI - 2017 Methodology'!X27</f>
        <v>1.8085118317705651E-2</v>
      </c>
      <c r="Y27" s="13">
        <f>'2017 MRI - Alphabetical'!Y27-'2007 MRI - 2017 Methodology'!Y27</f>
        <v>2991</v>
      </c>
      <c r="Z27" s="10">
        <f>'2017 MRI - Alphabetical'!Z27-'2007 MRI - 2017 Methodology'!Z27</f>
        <v>-84</v>
      </c>
      <c r="AA27" s="39">
        <f>'2017 MRI - Alphabetical'!AA27-'2007 MRI - 2017 Methodology'!AA27</f>
        <v>-0.30805220274270934</v>
      </c>
      <c r="AB27" s="11">
        <f>'2017 MRI - Alphabetical'!AB27-'2007 MRI - 2017 Methodology'!AB27</f>
        <v>2.2352701325178387E-2</v>
      </c>
      <c r="AC27" s="10">
        <f>'2017 MRI - Alphabetical'!AC27-'2007 MRI - 2017 Methodology'!AC27</f>
        <v>-22</v>
      </c>
      <c r="AD27" s="39">
        <f>'2017 MRI - Alphabetical'!AD27-'2007 MRI - 2017 Methodology'!AD27</f>
        <v>-2.3320612170490411E-2</v>
      </c>
      <c r="AE27" s="11">
        <f>'2017 MRI - Alphabetical'!AE27-'2007 MRI - 2017 Methodology'!AE27</f>
        <v>1.3999999999999901E-2</v>
      </c>
      <c r="AF27" s="10">
        <f>'2017 MRI - Alphabetical'!AF27-'2007 MRI - 2017 Methodology'!AF27</f>
        <v>25</v>
      </c>
      <c r="AG27" s="39">
        <f>'2017 MRI - Alphabetical'!AG27-'2007 MRI - 2017 Methodology'!AG27</f>
        <v>3.7499061340224245E-2</v>
      </c>
      <c r="AH27" s="14">
        <f>'2017 MRI - Alphabetical'!AH27-'2007 MRI - 2017 Methodology'!AH27</f>
        <v>0.19863344707469288</v>
      </c>
      <c r="AI27" s="10">
        <f>'2017 MRI - Alphabetical'!AI27-'2007 MRI - 2017 Methodology'!AI27</f>
        <v>-52</v>
      </c>
      <c r="AJ27" s="39">
        <f>'2017 MRI - Alphabetical'!AJ27-'2007 MRI - 2017 Methodology'!AJ27</f>
        <v>-4.5468097763982696E-2</v>
      </c>
      <c r="AK27" s="13">
        <f>'2017 MRI - Alphabetical'!AK27-'2007 MRI - 2017 Methodology'!AK27</f>
        <v>-35450.873494036205</v>
      </c>
      <c r="AL27" s="44"/>
    </row>
    <row r="28" spans="1:38" x14ac:dyDescent="0.25">
      <c r="A28" t="s">
        <v>653</v>
      </c>
      <c r="B28" s="5" t="s">
        <v>212</v>
      </c>
      <c r="C28" s="6" t="s">
        <v>19</v>
      </c>
      <c r="D28" s="7" t="s">
        <v>20</v>
      </c>
      <c r="E28" s="42">
        <f>'2017 MRI - Alphabetical'!E28-'2007 MRI - 2017 Methodology'!E28</f>
        <v>-0.40254332584930164</v>
      </c>
      <c r="F28" s="8">
        <f>'2017 MRI - Alphabetical'!F28-'2007 MRI - 2017 Methodology'!F28</f>
        <v>4.9466382783051976</v>
      </c>
      <c r="G28" s="9">
        <f>'2017 MRI - Alphabetical'!G28-'2007 MRI - 2017 Methodology'!G28</f>
        <v>-12</v>
      </c>
      <c r="H28" s="10">
        <f>'2017 MRI - Alphabetical'!H28-'2007 MRI - 2017 Methodology'!H28</f>
        <v>9</v>
      </c>
      <c r="I28" s="39">
        <f>'2017 MRI - Alphabetical'!I28-'2007 MRI - 2017 Methodology'!I28</f>
        <v>-9.403903015587628E-2</v>
      </c>
      <c r="J28" s="11">
        <f>'2017 MRI - Alphabetical'!J28-'2007 MRI - 2017 Methodology'!J28</f>
        <v>3.7837800898401497E-3</v>
      </c>
      <c r="K28" s="10">
        <f>'2017 MRI - Alphabetical'!K28-'2007 MRI - 2017 Methodology'!K28</f>
        <v>96</v>
      </c>
      <c r="L28" s="39">
        <f>'2017 MRI - Alphabetical'!L28-'2007 MRI - 2017 Methodology'!L28</f>
        <v>0.3345089491814649</v>
      </c>
      <c r="M28" s="11">
        <f>'2017 MRI - Alphabetical'!M28-'2007 MRI - 2017 Methodology'!M28</f>
        <v>-2.3997872764741079E-3</v>
      </c>
      <c r="N28" s="10">
        <f>'2017 MRI - Alphabetical'!N28-'2007 MRI - 2017 Methodology'!N28</f>
        <v>-14</v>
      </c>
      <c r="O28" s="39">
        <f>'2017 MRI - Alphabetical'!O28-'2007 MRI - 2017 Methodology'!O28</f>
        <v>-0.36506581543053396</v>
      </c>
      <c r="P28" s="11">
        <f>'2017 MRI - Alphabetical'!P28-'2007 MRI - 2017 Methodology'!P28</f>
        <v>7.833425414364642E-2</v>
      </c>
      <c r="Q28" s="10">
        <f>'2017 MRI - Alphabetical'!Q28-'2007 MRI - 2017 Methodology'!Q28</f>
        <v>31</v>
      </c>
      <c r="R28" s="39">
        <f>'2017 MRI - Alphabetical'!R28-'2007 MRI - 2017 Methodology'!R28</f>
        <v>5.2324330679889064E-2</v>
      </c>
      <c r="S28" s="12">
        <f>'2017 MRI - Alphabetical'!S28-'2007 MRI - 2017 Methodology'!S28</f>
        <v>-2.113155346926801</v>
      </c>
      <c r="T28" s="10">
        <f>'2017 MRI - Alphabetical'!T28-'2007 MRI - 2017 Methodology'!T28</f>
        <v>-200</v>
      </c>
      <c r="U28" s="39">
        <f>'2017 MRI - Alphabetical'!U28-'2007 MRI - 2017 Methodology'!U28</f>
        <v>-0.50270347127366477</v>
      </c>
      <c r="V28" s="11">
        <f>'2017 MRI - Alphabetical'!V28-'2007 MRI - 2017 Methodology'!V28</f>
        <v>4.1057642672784625E-2</v>
      </c>
      <c r="W28" s="10">
        <f>'2017 MRI - Alphabetical'!W28-'2007 MRI - 2017 Methodology'!W28</f>
        <v>46</v>
      </c>
      <c r="X28" s="39">
        <f>'2017 MRI - Alphabetical'!X28-'2007 MRI - 2017 Methodology'!X28</f>
        <v>0.20678864123137253</v>
      </c>
      <c r="Y28" s="13">
        <f>'2017 MRI - Alphabetical'!Y28-'2007 MRI - 2017 Methodology'!Y28</f>
        <v>7997</v>
      </c>
      <c r="Z28" s="10">
        <f>'2017 MRI - Alphabetical'!Z28-'2007 MRI - 2017 Methodology'!Z28</f>
        <v>-85</v>
      </c>
      <c r="AA28" s="39">
        <f>'2017 MRI - Alphabetical'!AA28-'2007 MRI - 2017 Methodology'!AA28</f>
        <v>-0.18459318671783825</v>
      </c>
      <c r="AB28" s="11">
        <f>'2017 MRI - Alphabetical'!AB28-'2007 MRI - 2017 Methodology'!AB28</f>
        <v>1.9053708439897701E-2</v>
      </c>
      <c r="AC28" s="10">
        <f>'2017 MRI - Alphabetical'!AC28-'2007 MRI - 2017 Methodology'!AC28</f>
        <v>39</v>
      </c>
      <c r="AD28" s="39">
        <f>'2017 MRI - Alphabetical'!AD28-'2007 MRI - 2017 Methodology'!AD28</f>
        <v>0.21417790876980469</v>
      </c>
      <c r="AE28" s="11">
        <f>'2017 MRI - Alphabetical'!AE28-'2007 MRI - 2017 Methodology'!AE28</f>
        <v>3.1000000000000028E-2</v>
      </c>
      <c r="AF28" s="10">
        <f>'2017 MRI - Alphabetical'!AF28-'2007 MRI - 2017 Methodology'!AF28</f>
        <v>12</v>
      </c>
      <c r="AG28" s="39">
        <f>'2017 MRI - Alphabetical'!AG28-'2007 MRI - 2017 Methodology'!AG28</f>
        <v>0.4591045624446275</v>
      </c>
      <c r="AH28" s="14">
        <f>'2017 MRI - Alphabetical'!AH28-'2007 MRI - 2017 Methodology'!AH28</f>
        <v>0.14210991670281636</v>
      </c>
      <c r="AI28" s="10">
        <f>'2017 MRI - Alphabetical'!AI28-'2007 MRI - 2017 Methodology'!AI28</f>
        <v>27</v>
      </c>
      <c r="AJ28" s="39">
        <f>'2017 MRI - Alphabetical'!AJ28-'2007 MRI - 2017 Methodology'!AJ28</f>
        <v>6.5385860964606302E-3</v>
      </c>
      <c r="AK28" s="13">
        <f>'2017 MRI - Alphabetical'!AK28-'2007 MRI - 2017 Methodology'!AK28</f>
        <v>-730.21133901261783</v>
      </c>
      <c r="AL28" s="44"/>
    </row>
    <row r="29" spans="1:38" x14ac:dyDescent="0.25">
      <c r="A29" t="s">
        <v>654</v>
      </c>
      <c r="B29" s="5" t="s">
        <v>144</v>
      </c>
      <c r="C29" s="6" t="s">
        <v>44</v>
      </c>
      <c r="D29" s="7" t="s">
        <v>20</v>
      </c>
      <c r="E29" s="42">
        <f>'2017 MRI - Alphabetical'!E29-'2007 MRI - 2017 Methodology'!E29</f>
        <v>-2.4070068270753464</v>
      </c>
      <c r="F29" s="8">
        <f>'2017 MRI - Alphabetical'!F29-'2007 MRI - 2017 Methodology'!F29</f>
        <v>10.578178879252519</v>
      </c>
      <c r="G29" s="9">
        <f>'2017 MRI - Alphabetical'!G29-'2007 MRI - 2017 Methodology'!G29</f>
        <v>-74</v>
      </c>
      <c r="H29" s="10">
        <f>'2017 MRI - Alphabetical'!H29-'2007 MRI - 2017 Methodology'!H29</f>
        <v>20</v>
      </c>
      <c r="I29" s="39">
        <f>'2017 MRI - Alphabetical'!I29-'2007 MRI - 2017 Methodology'!I29</f>
        <v>-2.385796784484584E-2</v>
      </c>
      <c r="J29" s="11">
        <f>'2017 MRI - Alphabetical'!J29-'2007 MRI - 2017 Methodology'!J29</f>
        <v>2.643745354634508E-2</v>
      </c>
      <c r="K29" s="10">
        <f>'2017 MRI - Alphabetical'!K29-'2007 MRI - 2017 Methodology'!K29</f>
        <v>410</v>
      </c>
      <c r="L29" s="39">
        <f>'2017 MRI - Alphabetical'!L29-'2007 MRI - 2017 Methodology'!L29</f>
        <v>2.4954438428969965</v>
      </c>
      <c r="M29" s="11">
        <f>'2017 MRI - Alphabetical'!M29-'2007 MRI - 2017 Methodology'!M29</f>
        <v>-7.594126759614736E-2</v>
      </c>
      <c r="N29" s="10">
        <f>'2017 MRI - Alphabetical'!N29-'2007 MRI - 2017 Methodology'!N29</f>
        <v>-160</v>
      </c>
      <c r="O29" s="39">
        <f>'2017 MRI - Alphabetical'!O29-'2007 MRI - 2017 Methodology'!O29</f>
        <v>-0.64182845130040367</v>
      </c>
      <c r="P29" s="11">
        <f>'2017 MRI - Alphabetical'!P29-'2007 MRI - 2017 Methodology'!P29</f>
        <v>6.5412322274881501E-2</v>
      </c>
      <c r="Q29" s="10">
        <f>'2017 MRI - Alphabetical'!Q29-'2007 MRI - 2017 Methodology'!Q29</f>
        <v>-47</v>
      </c>
      <c r="R29" s="39">
        <f>'2017 MRI - Alphabetical'!R29-'2007 MRI - 2017 Methodology'!R29</f>
        <v>-6.5225980499453384E-2</v>
      </c>
      <c r="S29" s="12">
        <f>'2017 MRI - Alphabetical'!S29-'2007 MRI - 2017 Methodology'!S29</f>
        <v>-0.57986887508626639</v>
      </c>
      <c r="T29" s="10">
        <f>'2017 MRI - Alphabetical'!T29-'2007 MRI - 2017 Methodology'!T29</f>
        <v>-67</v>
      </c>
      <c r="U29" s="39">
        <f>'2017 MRI - Alphabetical'!U29-'2007 MRI - 2017 Methodology'!U29</f>
        <v>-0.39394461262613389</v>
      </c>
      <c r="V29" s="11">
        <f>'2017 MRI - Alphabetical'!V29-'2007 MRI - 2017 Methodology'!V29</f>
        <v>4.0374149659863939E-2</v>
      </c>
      <c r="W29" s="10">
        <f>'2017 MRI - Alphabetical'!W29-'2007 MRI - 2017 Methodology'!W29</f>
        <v>-44</v>
      </c>
      <c r="X29" s="39">
        <f>'2017 MRI - Alphabetical'!X29-'2007 MRI - 2017 Methodology'!X29</f>
        <v>-0.13866464792679423</v>
      </c>
      <c r="Y29" s="13">
        <f>'2017 MRI - Alphabetical'!Y29-'2007 MRI - 2017 Methodology'!Y29</f>
        <v>-1600</v>
      </c>
      <c r="Z29" s="10">
        <f>'2017 MRI - Alphabetical'!Z29-'2007 MRI - 2017 Methodology'!Z29</f>
        <v>-218</v>
      </c>
      <c r="AA29" s="39">
        <f>'2017 MRI - Alphabetical'!AA29-'2007 MRI - 2017 Methodology'!AA29</f>
        <v>-2.0743012649328119</v>
      </c>
      <c r="AB29" s="11">
        <f>'2017 MRI - Alphabetical'!AB29-'2007 MRI - 2017 Methodology'!AB29</f>
        <v>5.8981047937569683E-2</v>
      </c>
      <c r="AC29" s="10">
        <f>'2017 MRI - Alphabetical'!AC29-'2007 MRI - 2017 Methodology'!AC29</f>
        <v>15</v>
      </c>
      <c r="AD29" s="39">
        <f>'2017 MRI - Alphabetical'!AD29-'2007 MRI - 2017 Methodology'!AD29</f>
        <v>9.3542448773548448E-2</v>
      </c>
      <c r="AE29" s="11">
        <f>'2017 MRI - Alphabetical'!AE29-'2007 MRI - 2017 Methodology'!AE29</f>
        <v>2.9000000000000026E-2</v>
      </c>
      <c r="AF29" s="10">
        <f>'2017 MRI - Alphabetical'!AF29-'2007 MRI - 2017 Methodology'!AF29</f>
        <v>256</v>
      </c>
      <c r="AG29" s="39">
        <f>'2017 MRI - Alphabetical'!AG29-'2007 MRI - 2017 Methodology'!AG29</f>
        <v>0.78265759723622619</v>
      </c>
      <c r="AH29" s="14">
        <f>'2017 MRI - Alphabetical'!AH29-'2007 MRI - 2017 Methodology'!AH29</f>
        <v>-0.55867453884889429</v>
      </c>
      <c r="AI29" s="10">
        <f>'2017 MRI - Alphabetical'!AI29-'2007 MRI - 2017 Methodology'!AI29</f>
        <v>42</v>
      </c>
      <c r="AJ29" s="39">
        <f>'2017 MRI - Alphabetical'!AJ29-'2007 MRI - 2017 Methodology'!AJ29</f>
        <v>-5.8074654156939354E-4</v>
      </c>
      <c r="AK29" s="13">
        <f>'2017 MRI - Alphabetical'!AK29-'2007 MRI - 2017 Methodology'!AK29</f>
        <v>-8177.3331330688525</v>
      </c>
      <c r="AL29" s="44"/>
    </row>
    <row r="30" spans="1:38" x14ac:dyDescent="0.25">
      <c r="A30" t="s">
        <v>655</v>
      </c>
      <c r="B30" s="5" t="s">
        <v>403</v>
      </c>
      <c r="C30" s="6" t="s">
        <v>30</v>
      </c>
      <c r="D30" s="7" t="s">
        <v>20</v>
      </c>
      <c r="E30" s="42">
        <f>'2017 MRI - Alphabetical'!E30-'2007 MRI - 2017 Methodology'!E30</f>
        <v>-1.2418223136398319</v>
      </c>
      <c r="F30" s="8">
        <f>'2017 MRI - Alphabetical'!F30-'2007 MRI - 2017 Methodology'!F30</f>
        <v>6.0911473471488069</v>
      </c>
      <c r="G30" s="9">
        <f>'2017 MRI - Alphabetical'!G30-'2007 MRI - 2017 Methodology'!G30</f>
        <v>-73</v>
      </c>
      <c r="H30" s="10">
        <f>'2017 MRI - Alphabetical'!H30-'2007 MRI - 2017 Methodology'!H30</f>
        <v>-19</v>
      </c>
      <c r="I30" s="39">
        <f>'2017 MRI - Alphabetical'!I30-'2007 MRI - 2017 Methodology'!I30</f>
        <v>-0.97797322472998149</v>
      </c>
      <c r="J30" s="11">
        <f>'2017 MRI - Alphabetical'!J30-'2007 MRI - 2017 Methodology'!J30</f>
        <v>-2.4187631613309502E-2</v>
      </c>
      <c r="K30" s="10">
        <f>'2017 MRI - Alphabetical'!K30-'2007 MRI - 2017 Methodology'!K30</f>
        <v>-60</v>
      </c>
      <c r="L30" s="39">
        <f>'2017 MRI - Alphabetical'!L30-'2007 MRI - 2017 Methodology'!L30</f>
        <v>-0.19593123861332673</v>
      </c>
      <c r="M30" s="11">
        <f>'2017 MRI - Alphabetical'!M30-'2007 MRI - 2017 Methodology'!M30</f>
        <v>4.2409861128806223E-2</v>
      </c>
      <c r="N30" s="10">
        <f>'2017 MRI - Alphabetical'!N30-'2007 MRI - 2017 Methodology'!N30</f>
        <v>23</v>
      </c>
      <c r="O30" s="39">
        <f>'2017 MRI - Alphabetical'!O30-'2007 MRI - 2017 Methodology'!O30</f>
        <v>6.3559184053336271E-2</v>
      </c>
      <c r="P30" s="11">
        <f>'2017 MRI - Alphabetical'!P30-'2007 MRI - 2017 Methodology'!P30</f>
        <v>6.9999999999999993E-3</v>
      </c>
      <c r="Q30" s="10">
        <f>'2017 MRI - Alphabetical'!Q30-'2007 MRI - 2017 Methodology'!Q30</f>
        <v>-452</v>
      </c>
      <c r="R30" s="39">
        <f>'2017 MRI - Alphabetical'!R30-'2007 MRI - 2017 Methodology'!R30</f>
        <v>-1.5345858414149003</v>
      </c>
      <c r="S30" s="12">
        <f>'2017 MRI - Alphabetical'!S30-'2007 MRI - 2017 Methodology'!S30</f>
        <v>5.1440329218106999</v>
      </c>
      <c r="T30" s="10">
        <f>'2017 MRI - Alphabetical'!T30-'2007 MRI - 2017 Methodology'!T30</f>
        <v>-204</v>
      </c>
      <c r="U30" s="39">
        <f>'2017 MRI - Alphabetical'!U30-'2007 MRI - 2017 Methodology'!U30</f>
        <v>-0.63850168261893092</v>
      </c>
      <c r="V30" s="11">
        <f>'2017 MRI - Alphabetical'!V30-'2007 MRI - 2017 Methodology'!V30</f>
        <v>5.1353677621283261E-2</v>
      </c>
      <c r="W30" s="10">
        <f>'2017 MRI - Alphabetical'!W30-'2007 MRI - 2017 Methodology'!W30</f>
        <v>64</v>
      </c>
      <c r="X30" s="39">
        <f>'2017 MRI - Alphabetical'!X30-'2007 MRI - 2017 Methodology'!X30</f>
        <v>0.48718875465290268</v>
      </c>
      <c r="Y30" s="13">
        <f>'2017 MRI - Alphabetical'!Y30-'2007 MRI - 2017 Methodology'!Y30</f>
        <v>19375</v>
      </c>
      <c r="Z30" s="10">
        <f>'2017 MRI - Alphabetical'!Z30-'2007 MRI - 2017 Methodology'!Z30</f>
        <v>141</v>
      </c>
      <c r="AA30" s="39">
        <f>'2017 MRI - Alphabetical'!AA30-'2007 MRI - 2017 Methodology'!AA30</f>
        <v>0.65188992610223573</v>
      </c>
      <c r="AB30" s="11">
        <f>'2017 MRI - Alphabetical'!AB30-'2007 MRI - 2017 Methodology'!AB30</f>
        <v>2.7270306258322247E-3</v>
      </c>
      <c r="AC30" s="10">
        <f>'2017 MRI - Alphabetical'!AC30-'2007 MRI - 2017 Methodology'!AC30</f>
        <v>5</v>
      </c>
      <c r="AD30" s="39">
        <f>'2017 MRI - Alphabetical'!AD30-'2007 MRI - 2017 Methodology'!AD30</f>
        <v>3.3560122477147569E-2</v>
      </c>
      <c r="AE30" s="11">
        <f>'2017 MRI - Alphabetical'!AE30-'2007 MRI - 2017 Methodology'!AE30</f>
        <v>7.0000000000000062E-3</v>
      </c>
      <c r="AF30" s="10">
        <f>'2017 MRI - Alphabetical'!AF30-'2007 MRI - 2017 Methodology'!AF30</f>
        <v>-3</v>
      </c>
      <c r="AG30" s="39">
        <f>'2017 MRI - Alphabetical'!AG30-'2007 MRI - 2017 Methodology'!AG30</f>
        <v>-0.25321470655184286</v>
      </c>
      <c r="AH30" s="14">
        <f>'2017 MRI - Alphabetical'!AH30-'2007 MRI - 2017 Methodology'!AH30</f>
        <v>3.4752052753202478E-2</v>
      </c>
      <c r="AI30" s="10">
        <f>'2017 MRI - Alphabetical'!AI30-'2007 MRI - 2017 Methodology'!AI30</f>
        <v>0</v>
      </c>
      <c r="AJ30" s="39">
        <f>'2017 MRI - Alphabetical'!AJ30-'2007 MRI - 2017 Methodology'!AJ30</f>
        <v>0.20738806232866147</v>
      </c>
      <c r="AK30" s="13">
        <f>'2017 MRI - Alphabetical'!AK30-'2007 MRI - 2017 Methodology'!AK30</f>
        <v>31463.546137392754</v>
      </c>
      <c r="AL30" s="44"/>
    </row>
    <row r="31" spans="1:38" x14ac:dyDescent="0.25">
      <c r="A31" t="s">
        <v>656</v>
      </c>
      <c r="B31" s="5" t="s">
        <v>122</v>
      </c>
      <c r="C31" s="6" t="s">
        <v>52</v>
      </c>
      <c r="D31" s="7" t="s">
        <v>34</v>
      </c>
      <c r="E31" s="42">
        <f>'2017 MRI - Alphabetical'!E31-'2007 MRI - 2017 Methodology'!E31</f>
        <v>0.92444098082511061</v>
      </c>
      <c r="F31" s="8">
        <f>'2017 MRI - Alphabetical'!F31-'2007 MRI - 2017 Methodology'!F31</f>
        <v>2.3481557343304331</v>
      </c>
      <c r="G31" s="9">
        <f>'2017 MRI - Alphabetical'!G31-'2007 MRI - 2017 Methodology'!G31</f>
        <v>10</v>
      </c>
      <c r="H31" s="10">
        <f>'2017 MRI - Alphabetical'!H31-'2007 MRI - 2017 Methodology'!H31</f>
        <v>277</v>
      </c>
      <c r="I31" s="39">
        <f>'2017 MRI - Alphabetical'!I31-'2007 MRI - 2017 Methodology'!I31</f>
        <v>0.94135386449280067</v>
      </c>
      <c r="J31" s="11">
        <f>'2017 MRI - Alphabetical'!J31-'2007 MRI - 2017 Methodology'!J31</f>
        <v>6.5227134951817423E-2</v>
      </c>
      <c r="K31" s="10">
        <f>'2017 MRI - Alphabetical'!K31-'2007 MRI - 2017 Methodology'!K31</f>
        <v>238</v>
      </c>
      <c r="L31" s="39">
        <f>'2017 MRI - Alphabetical'!L31-'2007 MRI - 2017 Methodology'!L31</f>
        <v>1.4599419942104328</v>
      </c>
      <c r="M31" s="11">
        <f>'2017 MRI - Alphabetical'!M31-'2007 MRI - 2017 Methodology'!M31</f>
        <v>-3.4572677648814595E-2</v>
      </c>
      <c r="N31" s="10">
        <f>'2017 MRI - Alphabetical'!N31-'2007 MRI - 2017 Methodology'!N31</f>
        <v>-8</v>
      </c>
      <c r="O31" s="39">
        <f>'2017 MRI - Alphabetical'!O31-'2007 MRI - 2017 Methodology'!O31</f>
        <v>-0.19729728521817502</v>
      </c>
      <c r="P31" s="11">
        <f>'2017 MRI - Alphabetical'!P31-'2007 MRI - 2017 Methodology'!P31</f>
        <v>6.5231109410213886E-2</v>
      </c>
      <c r="Q31" s="10">
        <f>'2017 MRI - Alphabetical'!Q31-'2007 MRI - 2017 Methodology'!Q31</f>
        <v>1</v>
      </c>
      <c r="R31" s="39">
        <f>'2017 MRI - Alphabetical'!R31-'2007 MRI - 2017 Methodology'!R31</f>
        <v>-2.4496458964372803E-2</v>
      </c>
      <c r="S31" s="12">
        <f>'2017 MRI - Alphabetical'!S31-'2007 MRI - 2017 Methodology'!S31</f>
        <v>-7.3940937401034521</v>
      </c>
      <c r="T31" s="10">
        <f>'2017 MRI - Alphabetical'!T31-'2007 MRI - 2017 Methodology'!T31</f>
        <v>-3</v>
      </c>
      <c r="U31" s="39">
        <f>'2017 MRI - Alphabetical'!U31-'2007 MRI - 2017 Methodology'!U31</f>
        <v>-2.4882599347114898E-2</v>
      </c>
      <c r="V31" s="11">
        <f>'2017 MRI - Alphabetical'!V31-'2007 MRI - 2017 Methodology'!V31</f>
        <v>2.5481437892659983E-2</v>
      </c>
      <c r="W31" s="10">
        <f>'2017 MRI - Alphabetical'!W31-'2007 MRI - 2017 Methodology'!W31</f>
        <v>16</v>
      </c>
      <c r="X31" s="39">
        <f>'2017 MRI - Alphabetical'!X31-'2007 MRI - 2017 Methodology'!X31</f>
        <v>8.3316918154096142E-2</v>
      </c>
      <c r="Y31" s="13">
        <f>'2017 MRI - Alphabetical'!Y31-'2007 MRI - 2017 Methodology'!Y31</f>
        <v>3990</v>
      </c>
      <c r="Z31" s="10">
        <f>'2017 MRI - Alphabetical'!Z31-'2007 MRI - 2017 Methodology'!Z31</f>
        <v>68</v>
      </c>
      <c r="AA31" s="39">
        <f>'2017 MRI - Alphabetical'!AA31-'2007 MRI - 2017 Methodology'!AA31</f>
        <v>0.52254130078472494</v>
      </c>
      <c r="AB31" s="11">
        <f>'2017 MRI - Alphabetical'!AB31-'2007 MRI - 2017 Methodology'!AB31</f>
        <v>6.0000000000000053E-3</v>
      </c>
      <c r="AC31" s="10">
        <f>'2017 MRI - Alphabetical'!AC31-'2007 MRI - 2017 Methodology'!AC31</f>
        <v>-14</v>
      </c>
      <c r="AD31" s="39">
        <f>'2017 MRI - Alphabetical'!AD31-'2007 MRI - 2017 Methodology'!AD31</f>
        <v>-0.10796788506021426</v>
      </c>
      <c r="AE31" s="11">
        <f>'2017 MRI - Alphabetical'!AE31-'2007 MRI - 2017 Methodology'!AE31</f>
        <v>1.3000000000000012E-2</v>
      </c>
      <c r="AF31" s="10">
        <f>'2017 MRI - Alphabetical'!AF31-'2007 MRI - 2017 Methodology'!AF31</f>
        <v>36</v>
      </c>
      <c r="AG31" s="39">
        <f>'2017 MRI - Alphabetical'!AG31-'2007 MRI - 2017 Methodology'!AG31</f>
        <v>0.31639964959045475</v>
      </c>
      <c r="AH31" s="14">
        <f>'2017 MRI - Alphabetical'!AH31-'2007 MRI - 2017 Methodology'!AH31</f>
        <v>0.11517157010163892</v>
      </c>
      <c r="AI31" s="10">
        <f>'2017 MRI - Alphabetical'!AI31-'2007 MRI - 2017 Methodology'!AI31</f>
        <v>-23</v>
      </c>
      <c r="AJ31" s="39">
        <f>'2017 MRI - Alphabetical'!AJ31-'2007 MRI - 2017 Methodology'!AJ31</f>
        <v>-2.4787546389021753E-2</v>
      </c>
      <c r="AK31" s="13">
        <f>'2017 MRI - Alphabetical'!AK31-'2007 MRI - 2017 Methodology'!AK31</f>
        <v>-21034.727543302011</v>
      </c>
      <c r="AL31" s="44">
        <v>1</v>
      </c>
    </row>
    <row r="32" spans="1:38" x14ac:dyDescent="0.25">
      <c r="A32" t="s">
        <v>657</v>
      </c>
      <c r="B32" s="5" t="s">
        <v>368</v>
      </c>
      <c r="C32" s="6" t="s">
        <v>30</v>
      </c>
      <c r="D32" s="7" t="s">
        <v>20</v>
      </c>
      <c r="E32" s="42">
        <f>'2017 MRI - Alphabetical'!E32-'2007 MRI - 2017 Methodology'!E32</f>
        <v>1.1361477230956576</v>
      </c>
      <c r="F32" s="8">
        <f>'2017 MRI - Alphabetical'!F32-'2007 MRI - 2017 Methodology'!F32</f>
        <v>0.2112852309444051</v>
      </c>
      <c r="G32" s="9">
        <f>'2017 MRI - Alphabetical'!G32-'2007 MRI - 2017 Methodology'!G32</f>
        <v>70</v>
      </c>
      <c r="H32" s="10">
        <f>'2017 MRI - Alphabetical'!H32-'2007 MRI - 2017 Methodology'!H32</f>
        <v>63</v>
      </c>
      <c r="I32" s="39">
        <f>'2017 MRI - Alphabetical'!I32-'2007 MRI - 2017 Methodology'!I32</f>
        <v>1.0021992508940691</v>
      </c>
      <c r="J32" s="11">
        <f>'2017 MRI - Alphabetical'!J32-'2007 MRI - 2017 Methodology'!J32</f>
        <v>0.28060443273297042</v>
      </c>
      <c r="K32" s="10">
        <f>'2017 MRI - Alphabetical'!K32-'2007 MRI - 2017 Methodology'!K32</f>
        <v>359</v>
      </c>
      <c r="L32" s="39">
        <f>'2017 MRI - Alphabetical'!L32-'2007 MRI - 2017 Methodology'!L32</f>
        <v>1.2980080650917547</v>
      </c>
      <c r="M32" s="11">
        <f>'2017 MRI - Alphabetical'!M32-'2007 MRI - 2017 Methodology'!M32</f>
        <v>-4.1639209893578284E-2</v>
      </c>
      <c r="N32" s="10">
        <f>'2017 MRI - Alphabetical'!N32-'2007 MRI - 2017 Methodology'!N32</f>
        <v>-43</v>
      </c>
      <c r="O32" s="39">
        <f>'2017 MRI - Alphabetical'!O32-'2007 MRI - 2017 Methodology'!O32</f>
        <v>-9.0056191205261205E-2</v>
      </c>
      <c r="P32" s="11">
        <f>'2017 MRI - Alphabetical'!P32-'2007 MRI - 2017 Methodology'!P32</f>
        <v>1.7000000000000001E-2</v>
      </c>
      <c r="Q32" s="10">
        <f>'2017 MRI - Alphabetical'!Q32-'2007 MRI - 2017 Methodology'!Q32</f>
        <v>-241</v>
      </c>
      <c r="R32" s="39">
        <f>'2017 MRI - Alphabetical'!R32-'2007 MRI - 2017 Methodology'!R32</f>
        <v>-0.26132036017628685</v>
      </c>
      <c r="S32" s="12">
        <f>'2017 MRI - Alphabetical'!S32-'2007 MRI - 2017 Methodology'!S32</f>
        <v>0.85324232081911267</v>
      </c>
      <c r="T32" s="10">
        <f>'2017 MRI - Alphabetical'!T32-'2007 MRI - 2017 Methodology'!T32</f>
        <v>27</v>
      </c>
      <c r="U32" s="39">
        <f>'2017 MRI - Alphabetical'!U32-'2007 MRI - 2017 Methodology'!U32</f>
        <v>5.7471433222726701E-2</v>
      </c>
      <c r="V32" s="11">
        <f>'2017 MRI - Alphabetical'!V32-'2007 MRI - 2017 Methodology'!V32</f>
        <v>1.0570298234936097E-2</v>
      </c>
      <c r="W32" s="10">
        <f>'2017 MRI - Alphabetical'!W32-'2007 MRI - 2017 Methodology'!W32</f>
        <v>-40</v>
      </c>
      <c r="X32" s="39">
        <f>'2017 MRI - Alphabetical'!X32-'2007 MRI - 2017 Methodology'!X32</f>
        <v>-0.12714775728272892</v>
      </c>
      <c r="Y32" s="13">
        <f>'2017 MRI - Alphabetical'!Y32-'2007 MRI - 2017 Methodology'!Y32</f>
        <v>-582</v>
      </c>
      <c r="Z32" s="10">
        <f>'2017 MRI - Alphabetical'!Z32-'2007 MRI - 2017 Methodology'!Z32</f>
        <v>50</v>
      </c>
      <c r="AA32" s="39">
        <f>'2017 MRI - Alphabetical'!AA32-'2007 MRI - 2017 Methodology'!AA32</f>
        <v>0.69198849190570999</v>
      </c>
      <c r="AB32" s="11">
        <f>'2017 MRI - Alphabetical'!AB32-'2007 MRI - 2017 Methodology'!AB32</f>
        <v>3.7709923664122208E-3</v>
      </c>
      <c r="AC32" s="10">
        <f>'2017 MRI - Alphabetical'!AC32-'2007 MRI - 2017 Methodology'!AC32</f>
        <v>72</v>
      </c>
      <c r="AD32" s="39">
        <f>'2017 MRI - Alphabetical'!AD32-'2007 MRI - 2017 Methodology'!AD32</f>
        <v>0.25464473814206945</v>
      </c>
      <c r="AE32" s="11">
        <f>'2017 MRI - Alphabetical'!AE32-'2007 MRI - 2017 Methodology'!AE32</f>
        <v>2.5000000000000022E-2</v>
      </c>
      <c r="AF32" s="10">
        <f>'2017 MRI - Alphabetical'!AF32-'2007 MRI - 2017 Methodology'!AF32</f>
        <v>0</v>
      </c>
      <c r="AG32" s="39">
        <f>'2017 MRI - Alphabetical'!AG32-'2007 MRI - 2017 Methodology'!AG32</f>
        <v>-8.5631548052398143E-2</v>
      </c>
      <c r="AH32" s="14">
        <f>'2017 MRI - Alphabetical'!AH32-'2007 MRI - 2017 Methodology'!AH32</f>
        <v>-4.8968164742611009E-2</v>
      </c>
      <c r="AI32" s="10">
        <f>'2017 MRI - Alphabetical'!AI32-'2007 MRI - 2017 Methodology'!AI32</f>
        <v>1</v>
      </c>
      <c r="AJ32" s="39">
        <f>'2017 MRI - Alphabetical'!AJ32-'2007 MRI - 2017 Methodology'!AJ32</f>
        <v>0.2276937060242874</v>
      </c>
      <c r="AK32" s="13">
        <f>'2017 MRI - Alphabetical'!AK32-'2007 MRI - 2017 Methodology'!AK32</f>
        <v>32034.11530690291</v>
      </c>
      <c r="AL32" s="44"/>
    </row>
    <row r="33" spans="1:38" x14ac:dyDescent="0.25">
      <c r="A33" t="s">
        <v>658</v>
      </c>
      <c r="B33" s="5" t="s">
        <v>249</v>
      </c>
      <c r="C33" s="6" t="s">
        <v>30</v>
      </c>
      <c r="D33" s="7" t="s">
        <v>20</v>
      </c>
      <c r="E33" s="42">
        <f>'2017 MRI - Alphabetical'!E33-'2007 MRI - 2017 Methodology'!E33</f>
        <v>-1.479083698356833</v>
      </c>
      <c r="F33" s="8">
        <f>'2017 MRI - Alphabetical'!F33-'2007 MRI - 2017 Methodology'!F33</f>
        <v>7.4460757925044447</v>
      </c>
      <c r="G33" s="9">
        <f>'2017 MRI - Alphabetical'!G33-'2007 MRI - 2017 Methodology'!G33</f>
        <v>-59</v>
      </c>
      <c r="H33" s="10">
        <f>'2017 MRI - Alphabetical'!H33-'2007 MRI - 2017 Methodology'!H33</f>
        <v>-82</v>
      </c>
      <c r="I33" s="39">
        <f>'2017 MRI - Alphabetical'!I33-'2007 MRI - 2017 Methodology'!I33</f>
        <v>-3.2875290835282539E-2</v>
      </c>
      <c r="J33" s="11">
        <f>'2017 MRI - Alphabetical'!J33-'2007 MRI - 2017 Methodology'!J33</f>
        <v>-7.3513823497069364E-2</v>
      </c>
      <c r="K33" s="10">
        <f>'2017 MRI - Alphabetical'!K33-'2007 MRI - 2017 Methodology'!K33</f>
        <v>-134</v>
      </c>
      <c r="L33" s="39">
        <f>'2017 MRI - Alphabetical'!L33-'2007 MRI - 2017 Methodology'!L33</f>
        <v>-0.62689892689451554</v>
      </c>
      <c r="M33" s="11">
        <f>'2017 MRI - Alphabetical'!M33-'2007 MRI - 2017 Methodology'!M33</f>
        <v>2.6901676917496897E-2</v>
      </c>
      <c r="N33" s="10">
        <f>'2017 MRI - Alphabetical'!N33-'2007 MRI - 2017 Methodology'!N33</f>
        <v>-229</v>
      </c>
      <c r="O33" s="39">
        <f>'2017 MRI - Alphabetical'!O33-'2007 MRI - 2017 Methodology'!O33</f>
        <v>-0.90644606142307493</v>
      </c>
      <c r="P33" s="11">
        <f>'2017 MRI - Alphabetical'!P33-'2007 MRI - 2017 Methodology'!P33</f>
        <v>7.9963606735469872E-2</v>
      </c>
      <c r="Q33" s="10">
        <f>'2017 MRI - Alphabetical'!Q33-'2007 MRI - 2017 Methodology'!Q33</f>
        <v>-45</v>
      </c>
      <c r="R33" s="39">
        <f>'2017 MRI - Alphabetical'!R33-'2007 MRI - 2017 Methodology'!R33</f>
        <v>-0.13582572090699435</v>
      </c>
      <c r="S33" s="12">
        <f>'2017 MRI - Alphabetical'!S33-'2007 MRI - 2017 Methodology'!S33</f>
        <v>-0.70073479579097575</v>
      </c>
      <c r="T33" s="10">
        <f>'2017 MRI - Alphabetical'!T33-'2007 MRI - 2017 Methodology'!T33</f>
        <v>-57</v>
      </c>
      <c r="U33" s="39">
        <f>'2017 MRI - Alphabetical'!U33-'2007 MRI - 2017 Methodology'!U33</f>
        <v>-0.2918569781485828</v>
      </c>
      <c r="V33" s="11">
        <f>'2017 MRI - Alphabetical'!V33-'2007 MRI - 2017 Methodology'!V33</f>
        <v>3.2475342973674465E-2</v>
      </c>
      <c r="W33" s="10">
        <f>'2017 MRI - Alphabetical'!W33-'2007 MRI - 2017 Methodology'!W33</f>
        <v>-75</v>
      </c>
      <c r="X33" s="39">
        <f>'2017 MRI - Alphabetical'!X33-'2007 MRI - 2017 Methodology'!X33</f>
        <v>-0.30674257973024044</v>
      </c>
      <c r="Y33" s="13">
        <f>'2017 MRI - Alphabetical'!Y33-'2007 MRI - 2017 Methodology'!Y33</f>
        <v>-5643</v>
      </c>
      <c r="Z33" s="10">
        <f>'2017 MRI - Alphabetical'!Z33-'2007 MRI - 2017 Methodology'!Z33</f>
        <v>4</v>
      </c>
      <c r="AA33" s="39">
        <f>'2017 MRI - Alphabetical'!AA33-'2007 MRI - 2017 Methodology'!AA33</f>
        <v>0.18560260738361697</v>
      </c>
      <c r="AB33" s="11">
        <f>'2017 MRI - Alphabetical'!AB33-'2007 MRI - 2017 Methodology'!AB33</f>
        <v>1.2520060560181685E-2</v>
      </c>
      <c r="AC33" s="10">
        <f>'2017 MRI - Alphabetical'!AC33-'2007 MRI - 2017 Methodology'!AC33</f>
        <v>17</v>
      </c>
      <c r="AD33" s="39">
        <f>'2017 MRI - Alphabetical'!AD33-'2007 MRI - 2017 Methodology'!AD33</f>
        <v>0.14379641906139143</v>
      </c>
      <c r="AE33" s="11">
        <f>'2017 MRI - Alphabetical'!AE33-'2007 MRI - 2017 Methodology'!AE33</f>
        <v>2.399999999999991E-2</v>
      </c>
      <c r="AF33" s="10">
        <f>'2017 MRI - Alphabetical'!AF33-'2007 MRI - 2017 Methodology'!AF33</f>
        <v>16</v>
      </c>
      <c r="AG33" s="39">
        <f>'2017 MRI - Alphabetical'!AG33-'2007 MRI - 2017 Methodology'!AG33</f>
        <v>7.6131858250692575E-3</v>
      </c>
      <c r="AH33" s="14">
        <f>'2017 MRI - Alphabetical'!AH33-'2007 MRI - 2017 Methodology'!AH33</f>
        <v>0.12022705480768447</v>
      </c>
      <c r="AI33" s="10">
        <f>'2017 MRI - Alphabetical'!AI33-'2007 MRI - 2017 Methodology'!AI33</f>
        <v>-11</v>
      </c>
      <c r="AJ33" s="39">
        <f>'2017 MRI - Alphabetical'!AJ33-'2007 MRI - 2017 Methodology'!AJ33</f>
        <v>-1.8284506467066863E-2</v>
      </c>
      <c r="AK33" s="13">
        <f>'2017 MRI - Alphabetical'!AK33-'2007 MRI - 2017 Methodology'!AK33</f>
        <v>-16623.198475096244</v>
      </c>
      <c r="AL33" s="44"/>
    </row>
    <row r="34" spans="1:38" x14ac:dyDescent="0.25">
      <c r="A34" t="s">
        <v>659</v>
      </c>
      <c r="B34" s="15" t="s">
        <v>496</v>
      </c>
      <c r="C34" s="16" t="s">
        <v>172</v>
      </c>
      <c r="D34" s="7" t="s">
        <v>39</v>
      </c>
      <c r="E34" s="42">
        <f>'2017 MRI - Alphabetical'!E34-'2007 MRI - 2017 Methodology'!E34</f>
        <v>-0.13332188402120515</v>
      </c>
      <c r="F34" s="8">
        <f>'2017 MRI - Alphabetical'!F34-'2007 MRI - 2017 Methodology'!F34</f>
        <v>2.7929889568907829</v>
      </c>
      <c r="G34" s="9">
        <f>'2017 MRI - Alphabetical'!G34-'2007 MRI - 2017 Methodology'!G34</f>
        <v>-6</v>
      </c>
      <c r="H34" s="17">
        <f>'2017 MRI - Alphabetical'!H34-'2007 MRI - 2017 Methodology'!H34</f>
        <v>-6</v>
      </c>
      <c r="I34" s="40">
        <f>'2017 MRI - Alphabetical'!I34-'2007 MRI - 2017 Methodology'!I34</f>
        <v>1.8191831954218168E-2</v>
      </c>
      <c r="J34" s="18">
        <f>'2017 MRI - Alphabetical'!J34-'2007 MRI - 2017 Methodology'!J34</f>
        <v>-1.9705651765963839E-2</v>
      </c>
      <c r="K34" s="17">
        <f>'2017 MRI - Alphabetical'!K34-'2007 MRI - 2017 Methodology'!K34</f>
        <v>31</v>
      </c>
      <c r="L34" s="40">
        <f>'2017 MRI - Alphabetical'!L34-'2007 MRI - 2017 Methodology'!L34</f>
        <v>0.19006708409676029</v>
      </c>
      <c r="M34" s="18">
        <f>'2017 MRI - Alphabetical'!M34-'2007 MRI - 2017 Methodology'!M34</f>
        <v>8.8819528970924683E-3</v>
      </c>
      <c r="N34" s="17">
        <f>'2017 MRI - Alphabetical'!N34-'2007 MRI - 2017 Methodology'!N34</f>
        <v>0</v>
      </c>
      <c r="O34" s="40">
        <f>'2017 MRI - Alphabetical'!O34-'2007 MRI - 2017 Methodology'!O34</f>
        <v>6.6058276432992113E-2</v>
      </c>
      <c r="P34" s="18">
        <f>'2017 MRI - Alphabetical'!P34-'2007 MRI - 2017 Methodology'!P34</f>
        <v>1.2062438057482656E-2</v>
      </c>
      <c r="Q34" s="17">
        <f>'2017 MRI - Alphabetical'!Q34-'2007 MRI - 2017 Methodology'!Q34</f>
        <v>-30</v>
      </c>
      <c r="R34" s="40">
        <f>'2017 MRI - Alphabetical'!R34-'2007 MRI - 2017 Methodology'!R34</f>
        <v>-2.2687334806297255E-3</v>
      </c>
      <c r="S34" s="19">
        <f>'2017 MRI - Alphabetical'!S34-'2007 MRI - 2017 Methodology'!S34</f>
        <v>-0.23865550297294016</v>
      </c>
      <c r="T34" s="17">
        <f>'2017 MRI - Alphabetical'!T34-'2007 MRI - 2017 Methodology'!T34</f>
        <v>-61</v>
      </c>
      <c r="U34" s="39">
        <f>'2017 MRI - Alphabetical'!U34-'2007 MRI - 2017 Methodology'!U34</f>
        <v>-0.11990177358169973</v>
      </c>
      <c r="V34" s="18">
        <f>'2017 MRI - Alphabetical'!V34-'2007 MRI - 2017 Methodology'!V34</f>
        <v>1.663776493256262E-2</v>
      </c>
      <c r="W34" s="17">
        <f>'2017 MRI - Alphabetical'!W34-'2007 MRI - 2017 Methodology'!W34</f>
        <v>-44</v>
      </c>
      <c r="X34" s="40">
        <f>'2017 MRI - Alphabetical'!X34-'2007 MRI - 2017 Methodology'!X34</f>
        <v>-0.29796496554062069</v>
      </c>
      <c r="Y34" s="20">
        <f>'2017 MRI - Alphabetical'!Y34-'2007 MRI - 2017 Methodology'!Y34</f>
        <v>-3507</v>
      </c>
      <c r="Z34" s="17">
        <f>'2017 MRI - Alphabetical'!Z34-'2007 MRI - 2017 Methodology'!Z34</f>
        <v>21</v>
      </c>
      <c r="AA34" s="40">
        <f>'2017 MRI - Alphabetical'!AA34-'2007 MRI - 2017 Methodology'!AA34</f>
        <v>7.5425328011276105E-2</v>
      </c>
      <c r="AB34" s="18">
        <f>'2017 MRI - Alphabetical'!AB34-'2007 MRI - 2017 Methodology'!AB34</f>
        <v>1.3112168945819635E-2</v>
      </c>
      <c r="AC34" s="17">
        <f>'2017 MRI - Alphabetical'!AC34-'2007 MRI - 2017 Methodology'!AC34</f>
        <v>49</v>
      </c>
      <c r="AD34" s="40">
        <f>'2017 MRI - Alphabetical'!AD34-'2007 MRI - 2017 Methodology'!AD34</f>
        <v>0.14827506132712576</v>
      </c>
      <c r="AE34" s="18">
        <f>'2017 MRI - Alphabetical'!AE34-'2007 MRI - 2017 Methodology'!AE34</f>
        <v>1.6999999999999904E-2</v>
      </c>
      <c r="AF34" s="17">
        <f>'2017 MRI - Alphabetical'!AF34-'2007 MRI - 2017 Methodology'!AF34</f>
        <v>-6</v>
      </c>
      <c r="AG34" s="39">
        <f>'2017 MRI - Alphabetical'!AG34-'2007 MRI - 2017 Methodology'!AG34</f>
        <v>-0.21132415977291541</v>
      </c>
      <c r="AH34" s="21">
        <f>'2017 MRI - Alphabetical'!AH34-'2007 MRI - 2017 Methodology'!AH34</f>
        <v>0.11668516973503684</v>
      </c>
      <c r="AI34" s="17">
        <f>'2017 MRI - Alphabetical'!AI34-'2007 MRI - 2017 Methodology'!AI34</f>
        <v>6</v>
      </c>
      <c r="AJ34" s="40">
        <f>'2017 MRI - Alphabetical'!AJ34-'2007 MRI - 2017 Methodology'!AJ34</f>
        <v>-8.715065036659031E-3</v>
      </c>
      <c r="AK34" s="20">
        <f>'2017 MRI - Alphabetical'!AK34-'2007 MRI - 2017 Methodology'!AK34</f>
        <v>-25216.080337046122</v>
      </c>
      <c r="AL34" s="44"/>
    </row>
    <row r="35" spans="1:38" x14ac:dyDescent="0.25">
      <c r="A35" t="s">
        <v>660</v>
      </c>
      <c r="B35" s="5" t="s">
        <v>160</v>
      </c>
      <c r="C35" s="6" t="s">
        <v>41</v>
      </c>
      <c r="D35" s="7" t="s">
        <v>34</v>
      </c>
      <c r="E35" s="42">
        <f>'2017 MRI - Alphabetical'!E35-'2007 MRI - 2017 Methodology'!E35</f>
        <v>-2.4291557956068299E-2</v>
      </c>
      <c r="F35" s="8">
        <f>'2017 MRI - Alphabetical'!F35-'2007 MRI - 2017 Methodology'!F35</f>
        <v>4.3821253737897123</v>
      </c>
      <c r="G35" s="9">
        <f>'2017 MRI - Alphabetical'!G35-'2007 MRI - 2017 Methodology'!G35</f>
        <v>6</v>
      </c>
      <c r="H35" s="10">
        <f>'2017 MRI - Alphabetical'!H35-'2007 MRI - 2017 Methodology'!H35</f>
        <v>-103</v>
      </c>
      <c r="I35" s="39">
        <f>'2017 MRI - Alphabetical'!I35-'2007 MRI - 2017 Methodology'!I35</f>
        <v>-0.13204438807211</v>
      </c>
      <c r="J35" s="11">
        <f>'2017 MRI - Alphabetical'!J35-'2007 MRI - 2017 Methodology'!J35</f>
        <v>-7.5280355197222537E-2</v>
      </c>
      <c r="K35" s="10">
        <f>'2017 MRI - Alphabetical'!K35-'2007 MRI - 2017 Methodology'!K35</f>
        <v>160</v>
      </c>
      <c r="L35" s="39">
        <f>'2017 MRI - Alphabetical'!L35-'2007 MRI - 2017 Methodology'!L35</f>
        <v>0.96734452946308203</v>
      </c>
      <c r="M35" s="11">
        <f>'2017 MRI - Alphabetical'!M35-'2007 MRI - 2017 Methodology'!M35</f>
        <v>-1.657416843607111E-2</v>
      </c>
      <c r="N35" s="10">
        <f>'2017 MRI - Alphabetical'!N35-'2007 MRI - 2017 Methodology'!N35</f>
        <v>9</v>
      </c>
      <c r="O35" s="39">
        <f>'2017 MRI - Alphabetical'!O35-'2007 MRI - 2017 Methodology'!O35</f>
        <v>4.21911099575763E-2</v>
      </c>
      <c r="P35" s="11">
        <f>'2017 MRI - Alphabetical'!P35-'2007 MRI - 2017 Methodology'!P35</f>
        <v>4.4739266687558774E-2</v>
      </c>
      <c r="Q35" s="10">
        <f>'2017 MRI - Alphabetical'!Q35-'2007 MRI - 2017 Methodology'!Q35</f>
        <v>-23</v>
      </c>
      <c r="R35" s="39">
        <f>'2017 MRI - Alphabetical'!R35-'2007 MRI - 2017 Methodology'!R35</f>
        <v>-0.18598323060914651</v>
      </c>
      <c r="S35" s="12">
        <f>'2017 MRI - Alphabetical'!S35-'2007 MRI - 2017 Methodology'!S35</f>
        <v>-2.824256477966661</v>
      </c>
      <c r="T35" s="10">
        <f>'2017 MRI - Alphabetical'!T35-'2007 MRI - 2017 Methodology'!T35</f>
        <v>-7</v>
      </c>
      <c r="U35" s="39">
        <f>'2017 MRI - Alphabetical'!U35-'2007 MRI - 2017 Methodology'!U35</f>
        <v>-6.8671086797172959E-2</v>
      </c>
      <c r="V35" s="11">
        <f>'2017 MRI - Alphabetical'!V35-'2007 MRI - 2017 Methodology'!V35</f>
        <v>2.1506718643867578E-2</v>
      </c>
      <c r="W35" s="10">
        <f>'2017 MRI - Alphabetical'!W35-'2007 MRI - 2017 Methodology'!W35</f>
        <v>48</v>
      </c>
      <c r="X35" s="39">
        <f>'2017 MRI - Alphabetical'!X35-'2007 MRI - 2017 Methodology'!X35</f>
        <v>0.17892438321357906</v>
      </c>
      <c r="Y35" s="13">
        <f>'2017 MRI - Alphabetical'!Y35-'2007 MRI - 2017 Methodology'!Y35</f>
        <v>7482</v>
      </c>
      <c r="Z35" s="10">
        <f>'2017 MRI - Alphabetical'!Z35-'2007 MRI - 2017 Methodology'!Z35</f>
        <v>-1</v>
      </c>
      <c r="AA35" s="39">
        <f>'2017 MRI - Alphabetical'!AA35-'2007 MRI - 2017 Methodology'!AA35</f>
        <v>0.12359229578582703</v>
      </c>
      <c r="AB35" s="11">
        <f>'2017 MRI - Alphabetical'!AB35-'2007 MRI - 2017 Methodology'!AB35</f>
        <v>1.3999999999999999E-2</v>
      </c>
      <c r="AC35" s="10">
        <f>'2017 MRI - Alphabetical'!AC35-'2007 MRI - 2017 Methodology'!AC35</f>
        <v>-47</v>
      </c>
      <c r="AD35" s="39">
        <f>'2017 MRI - Alphabetical'!AD35-'2007 MRI - 2017 Methodology'!AD35</f>
        <v>-0.30444633903883517</v>
      </c>
      <c r="AE35" s="11">
        <f>'2017 MRI - Alphabetical'!AE35-'2007 MRI - 2017 Methodology'!AE35</f>
        <v>0</v>
      </c>
      <c r="AF35" s="10">
        <f>'2017 MRI - Alphabetical'!AF35-'2007 MRI - 2017 Methodology'!AF35</f>
        <v>-18</v>
      </c>
      <c r="AG35" s="39">
        <f>'2017 MRI - Alphabetical'!AG35-'2007 MRI - 2017 Methodology'!AG35</f>
        <v>-3.9858859400126789E-2</v>
      </c>
      <c r="AH35" s="14">
        <f>'2017 MRI - Alphabetical'!AH35-'2007 MRI - 2017 Methodology'!AH35</f>
        <v>0.47922128110908346</v>
      </c>
      <c r="AI35" s="10">
        <f>'2017 MRI - Alphabetical'!AI35-'2007 MRI - 2017 Methodology'!AI35</f>
        <v>-45</v>
      </c>
      <c r="AJ35" s="39">
        <f>'2017 MRI - Alphabetical'!AJ35-'2007 MRI - 2017 Methodology'!AJ35</f>
        <v>-3.5036043862427924E-2</v>
      </c>
      <c r="AK35" s="13">
        <f>'2017 MRI - Alphabetical'!AK35-'2007 MRI - 2017 Methodology'!AK35</f>
        <v>-27051.565491543646</v>
      </c>
      <c r="AL35" s="44">
        <v>1</v>
      </c>
    </row>
    <row r="36" spans="1:38" x14ac:dyDescent="0.25">
      <c r="A36" t="s">
        <v>661</v>
      </c>
      <c r="B36" s="5" t="s">
        <v>123</v>
      </c>
      <c r="C36" s="6" t="s">
        <v>19</v>
      </c>
      <c r="D36" s="7" t="s">
        <v>20</v>
      </c>
      <c r="E36" s="42">
        <f>'2017 MRI - Alphabetical'!E36-'2007 MRI - 2017 Methodology'!E36</f>
        <v>-0.24631743973492437</v>
      </c>
      <c r="F36" s="8">
        <f>'2017 MRI - Alphabetical'!F36-'2007 MRI - 2017 Methodology'!F36</f>
        <v>5.310116491033142</v>
      </c>
      <c r="G36" s="9">
        <f>'2017 MRI - Alphabetical'!G36-'2007 MRI - 2017 Methodology'!G36</f>
        <v>-2</v>
      </c>
      <c r="H36" s="10">
        <f>'2017 MRI - Alphabetical'!H36-'2007 MRI - 2017 Methodology'!H36</f>
        <v>97</v>
      </c>
      <c r="I36" s="39">
        <f>'2017 MRI - Alphabetical'!I36-'2007 MRI - 2017 Methodology'!I36</f>
        <v>0.21949675591591117</v>
      </c>
      <c r="J36" s="11">
        <f>'2017 MRI - Alphabetical'!J36-'2007 MRI - 2017 Methodology'!J36</f>
        <v>3.7758749081639342E-2</v>
      </c>
      <c r="K36" s="10">
        <f>'2017 MRI - Alphabetical'!K36-'2007 MRI - 2017 Methodology'!K36</f>
        <v>-305</v>
      </c>
      <c r="L36" s="39">
        <f>'2017 MRI - Alphabetical'!L36-'2007 MRI - 2017 Methodology'!L36</f>
        <v>-1.118100074635366</v>
      </c>
      <c r="M36" s="11">
        <f>'2017 MRI - Alphabetical'!M36-'2007 MRI - 2017 Methodology'!M36</f>
        <v>5.3061414793532713E-2</v>
      </c>
      <c r="N36" s="10">
        <f>'2017 MRI - Alphabetical'!N36-'2007 MRI - 2017 Methodology'!N36</f>
        <v>-2</v>
      </c>
      <c r="O36" s="39">
        <f>'2017 MRI - Alphabetical'!O36-'2007 MRI - 2017 Methodology'!O36</f>
        <v>-6.6588967121514742E-2</v>
      </c>
      <c r="P36" s="11">
        <f>'2017 MRI - Alphabetical'!P36-'2007 MRI - 2017 Methodology'!P36</f>
        <v>4.8778436289035804E-2</v>
      </c>
      <c r="Q36" s="10">
        <f>'2017 MRI - Alphabetical'!Q36-'2007 MRI - 2017 Methodology'!Q36</f>
        <v>-4</v>
      </c>
      <c r="R36" s="39">
        <f>'2017 MRI - Alphabetical'!R36-'2007 MRI - 2017 Methodology'!R36</f>
        <v>-0.10826438663451887</v>
      </c>
      <c r="S36" s="12">
        <f>'2017 MRI - Alphabetical'!S36-'2007 MRI - 2017 Methodology'!S36</f>
        <v>-5.9077595533065779</v>
      </c>
      <c r="T36" s="10">
        <f>'2017 MRI - Alphabetical'!T36-'2007 MRI - 2017 Methodology'!T36</f>
        <v>-69</v>
      </c>
      <c r="U36" s="39">
        <f>'2017 MRI - Alphabetical'!U36-'2007 MRI - 2017 Methodology'!U36</f>
        <v>-0.65887204826937151</v>
      </c>
      <c r="V36" s="11">
        <f>'2017 MRI - Alphabetical'!V36-'2007 MRI - 2017 Methodology'!V36</f>
        <v>6.0072291328646124E-2</v>
      </c>
      <c r="W36" s="10">
        <f>'2017 MRI - Alphabetical'!W36-'2007 MRI - 2017 Methodology'!W36</f>
        <v>-37</v>
      </c>
      <c r="X36" s="39">
        <f>'2017 MRI - Alphabetical'!X36-'2007 MRI - 2017 Methodology'!X36</f>
        <v>-0.23325501873743848</v>
      </c>
      <c r="Y36" s="13">
        <f>'2017 MRI - Alphabetical'!Y36-'2007 MRI - 2017 Methodology'!Y36</f>
        <v>-5148</v>
      </c>
      <c r="Z36" s="10">
        <f>'2017 MRI - Alphabetical'!Z36-'2007 MRI - 2017 Methodology'!Z36</f>
        <v>-93</v>
      </c>
      <c r="AA36" s="39">
        <f>'2017 MRI - Alphabetical'!AA36-'2007 MRI - 2017 Methodology'!AA36</f>
        <v>-0.38548307883710192</v>
      </c>
      <c r="AB36" s="11">
        <f>'2017 MRI - Alphabetical'!AB36-'2007 MRI - 2017 Methodology'!AB36</f>
        <v>2.3991049633848655E-2</v>
      </c>
      <c r="AC36" s="10">
        <f>'2017 MRI - Alphabetical'!AC36-'2007 MRI - 2017 Methodology'!AC36</f>
        <v>111</v>
      </c>
      <c r="AD36" s="39">
        <f>'2017 MRI - Alphabetical'!AD36-'2007 MRI - 2017 Methodology'!AD36</f>
        <v>1.3174528650003561</v>
      </c>
      <c r="AE36" s="11">
        <f>'2017 MRI - Alphabetical'!AE36-'2007 MRI - 2017 Methodology'!AE36</f>
        <v>0.11599999999999999</v>
      </c>
      <c r="AF36" s="10">
        <f>'2017 MRI - Alphabetical'!AF36-'2007 MRI - 2017 Methodology'!AF36</f>
        <v>18</v>
      </c>
      <c r="AG36" s="39">
        <f>'2017 MRI - Alphabetical'!AG36-'2007 MRI - 2017 Methodology'!AG36</f>
        <v>0.45870993342692357</v>
      </c>
      <c r="AH36" s="14">
        <f>'2017 MRI - Alphabetical'!AH36-'2007 MRI - 2017 Methodology'!AH36</f>
        <v>0.13072993349068707</v>
      </c>
      <c r="AI36" s="10">
        <f>'2017 MRI - Alphabetical'!AI36-'2007 MRI - 2017 Methodology'!AI36</f>
        <v>7</v>
      </c>
      <c r="AJ36" s="39">
        <f>'2017 MRI - Alphabetical'!AJ36-'2007 MRI - 2017 Methodology'!AJ36</f>
        <v>-5.3338352488040419E-3</v>
      </c>
      <c r="AK36" s="13">
        <f>'2017 MRI - Alphabetical'!AK36-'2007 MRI - 2017 Methodology'!AK36</f>
        <v>-7687.4544090084091</v>
      </c>
      <c r="AL36" s="44"/>
    </row>
    <row r="37" spans="1:38" x14ac:dyDescent="0.25">
      <c r="A37" t="s">
        <v>662</v>
      </c>
      <c r="B37" s="5" t="s">
        <v>266</v>
      </c>
      <c r="C37" s="6" t="s">
        <v>54</v>
      </c>
      <c r="D37" s="7" t="s">
        <v>39</v>
      </c>
      <c r="E37" s="42">
        <f>'2017 MRI - Alphabetical'!E37-'2007 MRI - 2017 Methodology'!E37</f>
        <v>1.3110354843457896</v>
      </c>
      <c r="F37" s="8">
        <f>'2017 MRI - Alphabetical'!F37-'2007 MRI - 2017 Methodology'!F37</f>
        <v>0.2757077239562058</v>
      </c>
      <c r="G37" s="9">
        <f>'2017 MRI - Alphabetical'!G37-'2007 MRI - 2017 Methodology'!G37</f>
        <v>54</v>
      </c>
      <c r="H37" s="10">
        <f>'2017 MRI - Alphabetical'!H37-'2007 MRI - 2017 Methodology'!H37</f>
        <v>-72</v>
      </c>
      <c r="I37" s="39">
        <f>'2017 MRI - Alphabetical'!I37-'2007 MRI - 2017 Methodology'!I37</f>
        <v>-0.29234098110076101</v>
      </c>
      <c r="J37" s="11">
        <f>'2017 MRI - Alphabetical'!J37-'2007 MRI - 2017 Methodology'!J37</f>
        <v>-3.0317918754199646E-2</v>
      </c>
      <c r="K37" s="10">
        <f>'2017 MRI - Alphabetical'!K37-'2007 MRI - 2017 Methodology'!K37</f>
        <v>73</v>
      </c>
      <c r="L37" s="39">
        <f>'2017 MRI - Alphabetical'!L37-'2007 MRI - 2017 Methodology'!L37</f>
        <v>0.93296898541286777</v>
      </c>
      <c r="M37" s="11">
        <f>'2017 MRI - Alphabetical'!M37-'2007 MRI - 2017 Methodology'!M37</f>
        <v>-7.7606571365487903E-3</v>
      </c>
      <c r="N37" s="10">
        <f>'2017 MRI - Alphabetical'!N37-'2007 MRI - 2017 Methodology'!N37</f>
        <v>13</v>
      </c>
      <c r="O37" s="39">
        <f>'2017 MRI - Alphabetical'!O37-'2007 MRI - 2017 Methodology'!O37</f>
        <v>-1.3658556284263212E-2</v>
      </c>
      <c r="P37" s="11">
        <f>'2017 MRI - Alphabetical'!P37-'2007 MRI - 2017 Methodology'!P37</f>
        <v>2.6621719822365764E-2</v>
      </c>
      <c r="Q37" s="10">
        <f>'2017 MRI - Alphabetical'!Q37-'2007 MRI - 2017 Methodology'!Q37</f>
        <v>18</v>
      </c>
      <c r="R37" s="39">
        <f>'2017 MRI - Alphabetical'!R37-'2007 MRI - 2017 Methodology'!R37</f>
        <v>2.1287825169644836E-2</v>
      </c>
      <c r="S37" s="12">
        <f>'2017 MRI - Alphabetical'!S37-'2007 MRI - 2017 Methodology'!S37</f>
        <v>-2.1545098039215684</v>
      </c>
      <c r="T37" s="10">
        <f>'2017 MRI - Alphabetical'!T37-'2007 MRI - 2017 Methodology'!T37</f>
        <v>60</v>
      </c>
      <c r="U37" s="39">
        <f>'2017 MRI - Alphabetical'!U37-'2007 MRI - 2017 Methodology'!U37</f>
        <v>0.40478382555425346</v>
      </c>
      <c r="V37" s="11">
        <f>'2017 MRI - Alphabetical'!V37-'2007 MRI - 2017 Methodology'!V37</f>
        <v>-5.0752488611439245E-3</v>
      </c>
      <c r="W37" s="10">
        <f>'2017 MRI - Alphabetical'!W37-'2007 MRI - 2017 Methodology'!W37</f>
        <v>29</v>
      </c>
      <c r="X37" s="39">
        <f>'2017 MRI - Alphabetical'!X37-'2007 MRI - 2017 Methodology'!X37</f>
        <v>0.1124033168742139</v>
      </c>
      <c r="Y37" s="13">
        <f>'2017 MRI - Alphabetical'!Y37-'2007 MRI - 2017 Methodology'!Y37</f>
        <v>5382</v>
      </c>
      <c r="Z37" s="10">
        <f>'2017 MRI - Alphabetical'!Z37-'2007 MRI - 2017 Methodology'!Z37</f>
        <v>61</v>
      </c>
      <c r="AA37" s="39">
        <f>'2017 MRI - Alphabetical'!AA37-'2007 MRI - 2017 Methodology'!AA37</f>
        <v>0.35049092898497491</v>
      </c>
      <c r="AB37" s="11">
        <f>'2017 MRI - Alphabetical'!AB37-'2007 MRI - 2017 Methodology'!AB37</f>
        <v>8.7693557119653473E-3</v>
      </c>
      <c r="AC37" s="10">
        <f>'2017 MRI - Alphabetical'!AC37-'2007 MRI - 2017 Methodology'!AC37</f>
        <v>37</v>
      </c>
      <c r="AD37" s="39">
        <f>'2017 MRI - Alphabetical'!AD37-'2007 MRI - 2017 Methodology'!AD37</f>
        <v>0.204390767854225</v>
      </c>
      <c r="AE37" s="11">
        <f>'2017 MRI - Alphabetical'!AE37-'2007 MRI - 2017 Methodology'!AE37</f>
        <v>3.0000000000000027E-2</v>
      </c>
      <c r="AF37" s="10">
        <f>'2017 MRI - Alphabetical'!AF37-'2007 MRI - 2017 Methodology'!AF37</f>
        <v>32</v>
      </c>
      <c r="AG37" s="39">
        <f>'2017 MRI - Alphabetical'!AG37-'2007 MRI - 2017 Methodology'!AG37</f>
        <v>0.29145170617286131</v>
      </c>
      <c r="AH37" s="14">
        <f>'2017 MRI - Alphabetical'!AH37-'2007 MRI - 2017 Methodology'!AH37</f>
        <v>-0.30172998371941229</v>
      </c>
      <c r="AI37" s="10">
        <f>'2017 MRI - Alphabetical'!AI37-'2007 MRI - 2017 Methodology'!AI37</f>
        <v>-4</v>
      </c>
      <c r="AJ37" s="39">
        <f>'2017 MRI - Alphabetical'!AJ37-'2007 MRI - 2017 Methodology'!AJ37</f>
        <v>-6.7302057140050317E-3</v>
      </c>
      <c r="AK37" s="13">
        <f>'2017 MRI - Alphabetical'!AK37-'2007 MRI - 2017 Methodology'!AK37</f>
        <v>-21972.979502693575</v>
      </c>
      <c r="AL37" s="44"/>
    </row>
    <row r="38" spans="1:38" x14ac:dyDescent="0.25">
      <c r="A38" t="s">
        <v>663</v>
      </c>
      <c r="B38" s="5" t="s">
        <v>185</v>
      </c>
      <c r="C38" s="6" t="s">
        <v>63</v>
      </c>
      <c r="D38" s="7" t="s">
        <v>34</v>
      </c>
      <c r="E38" s="42">
        <f>'2017 MRI - Alphabetical'!E38-'2007 MRI - 2017 Methodology'!E38</f>
        <v>-1.9893435414800829</v>
      </c>
      <c r="F38" s="8">
        <f>'2017 MRI - Alphabetical'!F38-'2007 MRI - 2017 Methodology'!F38</f>
        <v>9.1799740999290833</v>
      </c>
      <c r="G38" s="9">
        <f>'2017 MRI - Alphabetical'!G38-'2007 MRI - 2017 Methodology'!G38</f>
        <v>-66</v>
      </c>
      <c r="H38" s="10">
        <f>'2017 MRI - Alphabetical'!H38-'2007 MRI - 2017 Methodology'!H38</f>
        <v>-113</v>
      </c>
      <c r="I38" s="39">
        <f>'2017 MRI - Alphabetical'!I38-'2007 MRI - 2017 Methodology'!I38</f>
        <v>-0.60007048895035675</v>
      </c>
      <c r="J38" s="11">
        <f>'2017 MRI - Alphabetical'!J38-'2007 MRI - 2017 Methodology'!J38</f>
        <v>-5.673861686249293E-2</v>
      </c>
      <c r="K38" s="10">
        <f>'2017 MRI - Alphabetical'!K38-'2007 MRI - 2017 Methodology'!K38</f>
        <v>88</v>
      </c>
      <c r="L38" s="39">
        <f>'2017 MRI - Alphabetical'!L38-'2007 MRI - 2017 Methodology'!L38</f>
        <v>1.2832515067823342</v>
      </c>
      <c r="M38" s="11">
        <f>'2017 MRI - Alphabetical'!M38-'2007 MRI - 2017 Methodology'!M38</f>
        <v>-1.7172414817455364E-2</v>
      </c>
      <c r="N38" s="10">
        <f>'2017 MRI - Alphabetical'!N38-'2007 MRI - 2017 Methodology'!N38</f>
        <v>-228</v>
      </c>
      <c r="O38" s="39">
        <f>'2017 MRI - Alphabetical'!O38-'2007 MRI - 2017 Methodology'!O38</f>
        <v>-1.3340297466807827</v>
      </c>
      <c r="P38" s="11">
        <f>'2017 MRI - Alphabetical'!P38-'2007 MRI - 2017 Methodology'!P38</f>
        <v>0.11044693281402143</v>
      </c>
      <c r="Q38" s="10">
        <f>'2017 MRI - Alphabetical'!Q38-'2007 MRI - 2017 Methodology'!Q38</f>
        <v>-121</v>
      </c>
      <c r="R38" s="39">
        <f>'2017 MRI - Alphabetical'!R38-'2007 MRI - 2017 Methodology'!R38</f>
        <v>-0.22051805975088984</v>
      </c>
      <c r="S38" s="12">
        <f>'2017 MRI - Alphabetical'!S38-'2007 MRI - 2017 Methodology'!S38</f>
        <v>4.0747986191024044E-2</v>
      </c>
      <c r="T38" s="10">
        <f>'2017 MRI - Alphabetical'!T38-'2007 MRI - 2017 Methodology'!T38</f>
        <v>-240</v>
      </c>
      <c r="U38" s="39">
        <f>'2017 MRI - Alphabetical'!U38-'2007 MRI - 2017 Methodology'!U38</f>
        <v>-0.71996158819158873</v>
      </c>
      <c r="V38" s="11">
        <f>'2017 MRI - Alphabetical'!V38-'2007 MRI - 2017 Methodology'!V38</f>
        <v>5.5751412429378533E-2</v>
      </c>
      <c r="W38" s="10">
        <f>'2017 MRI - Alphabetical'!W38-'2007 MRI - 2017 Methodology'!W38</f>
        <v>-28</v>
      </c>
      <c r="X38" s="39">
        <f>'2017 MRI - Alphabetical'!X38-'2007 MRI - 2017 Methodology'!X38</f>
        <v>-0.12645604496736551</v>
      </c>
      <c r="Y38" s="13">
        <f>'2017 MRI - Alphabetical'!Y38-'2007 MRI - 2017 Methodology'!Y38</f>
        <v>-1748</v>
      </c>
      <c r="Z38" s="10">
        <f>'2017 MRI - Alphabetical'!Z38-'2007 MRI - 2017 Methodology'!Z38</f>
        <v>121</v>
      </c>
      <c r="AA38" s="39">
        <f>'2017 MRI - Alphabetical'!AA38-'2007 MRI - 2017 Methodology'!AA38</f>
        <v>0.7460793397657699</v>
      </c>
      <c r="AB38" s="11">
        <f>'2017 MRI - Alphabetical'!AB38-'2007 MRI - 2017 Methodology'!AB38</f>
        <v>1.2543640897755629E-3</v>
      </c>
      <c r="AC38" s="10">
        <f>'2017 MRI - Alphabetical'!AC38-'2007 MRI - 2017 Methodology'!AC38</f>
        <v>-106</v>
      </c>
      <c r="AD38" s="39">
        <f>'2017 MRI - Alphabetical'!AD38-'2007 MRI - 2017 Methodology'!AD38</f>
        <v>-0.3461726492140228</v>
      </c>
      <c r="AE38" s="11">
        <f>'2017 MRI - Alphabetical'!AE38-'2007 MRI - 2017 Methodology'!AE38</f>
        <v>-1.0000000000000009E-2</v>
      </c>
      <c r="AF38" s="10">
        <f>'2017 MRI - Alphabetical'!AF38-'2007 MRI - 2017 Methodology'!AF38</f>
        <v>-76</v>
      </c>
      <c r="AG38" s="39">
        <f>'2017 MRI - Alphabetical'!AG38-'2007 MRI - 2017 Methodology'!AG38</f>
        <v>-0.58788195665876153</v>
      </c>
      <c r="AH38" s="14">
        <f>'2017 MRI - Alphabetical'!AH38-'2007 MRI - 2017 Methodology'!AH38</f>
        <v>1.0103690097615678</v>
      </c>
      <c r="AI38" s="10">
        <f>'2017 MRI - Alphabetical'!AI38-'2007 MRI - 2017 Methodology'!AI38</f>
        <v>-66</v>
      </c>
      <c r="AJ38" s="39">
        <f>'2017 MRI - Alphabetical'!AJ38-'2007 MRI - 2017 Methodology'!AJ38</f>
        <v>-4.8438230938028848E-2</v>
      </c>
      <c r="AK38" s="13">
        <f>'2017 MRI - Alphabetical'!AK38-'2007 MRI - 2017 Methodology'!AK38</f>
        <v>-35271.347987343441</v>
      </c>
      <c r="AL38" s="44"/>
    </row>
    <row r="39" spans="1:38" x14ac:dyDescent="0.25">
      <c r="A39" t="s">
        <v>664</v>
      </c>
      <c r="B39" s="5" t="s">
        <v>295</v>
      </c>
      <c r="C39" s="6" t="s">
        <v>93</v>
      </c>
      <c r="D39" s="7" t="s">
        <v>34</v>
      </c>
      <c r="E39" s="42">
        <f>'2017 MRI - Alphabetical'!E39-'2007 MRI - 2017 Methodology'!E39</f>
        <v>-0.75372294940196538</v>
      </c>
      <c r="F39" s="8">
        <f>'2017 MRI - Alphabetical'!F39-'2007 MRI - 2017 Methodology'!F39</f>
        <v>5.2989412815028025</v>
      </c>
      <c r="G39" s="9">
        <f>'2017 MRI - Alphabetical'!G39-'2007 MRI - 2017 Methodology'!G39</f>
        <v>-44</v>
      </c>
      <c r="H39" s="10">
        <f>'2017 MRI - Alphabetical'!H39-'2007 MRI - 2017 Methodology'!H39</f>
        <v>65</v>
      </c>
      <c r="I39" s="39">
        <f>'2017 MRI - Alphabetical'!I39-'2007 MRI - 2017 Methodology'!I39</f>
        <v>0.32691820302709079</v>
      </c>
      <c r="J39" s="11">
        <f>'2017 MRI - Alphabetical'!J39-'2007 MRI - 2017 Methodology'!J39</f>
        <v>-2.5606043782114618E-2</v>
      </c>
      <c r="K39" s="10">
        <f>'2017 MRI - Alphabetical'!K39-'2007 MRI - 2017 Methodology'!K39</f>
        <v>-18</v>
      </c>
      <c r="L39" s="39">
        <f>'2017 MRI - Alphabetical'!L39-'2007 MRI - 2017 Methodology'!L39</f>
        <v>-0.17537842367849765</v>
      </c>
      <c r="M39" s="11">
        <f>'2017 MRI - Alphabetical'!M39-'2007 MRI - 2017 Methodology'!M39</f>
        <v>9.334038981887692E-3</v>
      </c>
      <c r="N39" s="10">
        <f>'2017 MRI - Alphabetical'!N39-'2007 MRI - 2017 Methodology'!N39</f>
        <v>-79</v>
      </c>
      <c r="O39" s="39">
        <f>'2017 MRI - Alphabetical'!O39-'2007 MRI - 2017 Methodology'!O39</f>
        <v>-0.28942954014505518</v>
      </c>
      <c r="P39" s="11">
        <f>'2017 MRI - Alphabetical'!P39-'2007 MRI - 2017 Methodology'!P39</f>
        <v>4.3735159817351599E-2</v>
      </c>
      <c r="Q39" s="10">
        <f>'2017 MRI - Alphabetical'!Q39-'2007 MRI - 2017 Methodology'!Q39</f>
        <v>32</v>
      </c>
      <c r="R39" s="39">
        <f>'2017 MRI - Alphabetical'!R39-'2007 MRI - 2017 Methodology'!R39</f>
        <v>2.1443381857253752E-2</v>
      </c>
      <c r="S39" s="12">
        <f>'2017 MRI - Alphabetical'!S39-'2007 MRI - 2017 Methodology'!S39</f>
        <v>-1.0969349408059084</v>
      </c>
      <c r="T39" s="10">
        <f>'2017 MRI - Alphabetical'!T39-'2007 MRI - 2017 Methodology'!T39</f>
        <v>-101</v>
      </c>
      <c r="U39" s="39">
        <f>'2017 MRI - Alphabetical'!U39-'2007 MRI - 2017 Methodology'!U39</f>
        <v>-0.33238981014159846</v>
      </c>
      <c r="V39" s="11">
        <f>'2017 MRI - Alphabetical'!V39-'2007 MRI - 2017 Methodology'!V39</f>
        <v>3.3159095363148199E-2</v>
      </c>
      <c r="W39" s="10">
        <f>'2017 MRI - Alphabetical'!W39-'2007 MRI - 2017 Methodology'!W39</f>
        <v>-49</v>
      </c>
      <c r="X39" s="39">
        <f>'2017 MRI - Alphabetical'!X39-'2007 MRI - 2017 Methodology'!X39</f>
        <v>-0.2082758328611593</v>
      </c>
      <c r="Y39" s="13">
        <f>'2017 MRI - Alphabetical'!Y39-'2007 MRI - 2017 Methodology'!Y39</f>
        <v>-2324</v>
      </c>
      <c r="Z39" s="10">
        <f>'2017 MRI - Alphabetical'!Z39-'2007 MRI - 2017 Methodology'!Z39</f>
        <v>66</v>
      </c>
      <c r="AA39" s="39">
        <f>'2017 MRI - Alphabetical'!AA39-'2007 MRI - 2017 Methodology'!AA39</f>
        <v>0.25433969087959346</v>
      </c>
      <c r="AB39" s="11">
        <f>'2017 MRI - Alphabetical'!AB39-'2007 MRI - 2017 Methodology'!AB39</f>
        <v>1.0000000000000002E-2</v>
      </c>
      <c r="AC39" s="10">
        <f>'2017 MRI - Alphabetical'!AC39-'2007 MRI - 2017 Methodology'!AC39</f>
        <v>-53</v>
      </c>
      <c r="AD39" s="39">
        <f>'2017 MRI - Alphabetical'!AD39-'2007 MRI - 2017 Methodology'!AD39</f>
        <v>-0.23289958924458518</v>
      </c>
      <c r="AE39" s="11">
        <f>'2017 MRI - Alphabetical'!AE39-'2007 MRI - 2017 Methodology'!AE39</f>
        <v>1.0000000000000009E-3</v>
      </c>
      <c r="AF39" s="10">
        <f>'2017 MRI - Alphabetical'!AF39-'2007 MRI - 2017 Methodology'!AF39</f>
        <v>-7</v>
      </c>
      <c r="AG39" s="39">
        <f>'2017 MRI - Alphabetical'!AG39-'2007 MRI - 2017 Methodology'!AG39</f>
        <v>1.1537186062255123E-2</v>
      </c>
      <c r="AH39" s="14">
        <f>'2017 MRI - Alphabetical'!AH39-'2007 MRI - 2017 Methodology'!AH39</f>
        <v>0.33816154715651026</v>
      </c>
      <c r="AI39" s="10">
        <f>'2017 MRI - Alphabetical'!AI39-'2007 MRI - 2017 Methodology'!AI39</f>
        <v>-23</v>
      </c>
      <c r="AJ39" s="39">
        <f>'2017 MRI - Alphabetical'!AJ39-'2007 MRI - 2017 Methodology'!AJ39</f>
        <v>-2.9121964396505245E-2</v>
      </c>
      <c r="AK39" s="13">
        <f>'2017 MRI - Alphabetical'!AK39-'2007 MRI - 2017 Methodology'!AK39</f>
        <v>-24919.958940172015</v>
      </c>
      <c r="AL39" s="44">
        <v>1</v>
      </c>
    </row>
    <row r="40" spans="1:38" ht="22.5" x14ac:dyDescent="0.25">
      <c r="A40" t="s">
        <v>665</v>
      </c>
      <c r="B40" s="5" t="s">
        <v>549</v>
      </c>
      <c r="C40" s="6" t="s">
        <v>61</v>
      </c>
      <c r="D40" s="7" t="s">
        <v>39</v>
      </c>
      <c r="E40" s="42">
        <f>'2017 MRI - Alphabetical'!E40-'2007 MRI - 2017 Methodology'!E40</f>
        <v>-7.7967863366007251E-2</v>
      </c>
      <c r="F40" s="8">
        <f>'2017 MRI - Alphabetical'!F40-'2007 MRI - 2017 Methodology'!F40</f>
        <v>2.3053040071005544</v>
      </c>
      <c r="G40" s="9">
        <f>'2017 MRI - Alphabetical'!G40-'2007 MRI - 2017 Methodology'!G40</f>
        <v>-6</v>
      </c>
      <c r="H40" s="10">
        <f>'2017 MRI - Alphabetical'!H40-'2007 MRI - 2017 Methodology'!H40</f>
        <v>120</v>
      </c>
      <c r="I40" s="39">
        <f>'2017 MRI - Alphabetical'!I40-'2007 MRI - 2017 Methodology'!I40</f>
        <v>0.40344283597900932</v>
      </c>
      <c r="J40" s="11">
        <f>'2017 MRI - Alphabetical'!J40-'2007 MRI - 2017 Methodology'!J40</f>
        <v>2.027534795354935E-2</v>
      </c>
      <c r="K40" s="10">
        <f>'2017 MRI - Alphabetical'!K40-'2007 MRI - 2017 Methodology'!K40</f>
        <v>-136</v>
      </c>
      <c r="L40" s="39">
        <f>'2017 MRI - Alphabetical'!L40-'2007 MRI - 2017 Methodology'!L40</f>
        <v>-0.61435190914219706</v>
      </c>
      <c r="M40" s="11">
        <f>'2017 MRI - Alphabetical'!M40-'2007 MRI - 2017 Methodology'!M40</f>
        <v>2.7264093930760597E-2</v>
      </c>
      <c r="N40" s="10">
        <f>'2017 MRI - Alphabetical'!N40-'2007 MRI - 2017 Methodology'!N40</f>
        <v>40</v>
      </c>
      <c r="O40" s="39">
        <f>'2017 MRI - Alphabetical'!O40-'2007 MRI - 2017 Methodology'!O40</f>
        <v>0.12500533415677517</v>
      </c>
      <c r="P40" s="11">
        <f>'2017 MRI - Alphabetical'!P40-'2007 MRI - 2017 Methodology'!P40</f>
        <v>3.0000000000000001E-3</v>
      </c>
      <c r="Q40" s="10">
        <f>'2017 MRI - Alphabetical'!Q40-'2007 MRI - 2017 Methodology'!Q40</f>
        <v>-104</v>
      </c>
      <c r="R40" s="39">
        <f>'2017 MRI - Alphabetical'!R40-'2007 MRI - 2017 Methodology'!R40</f>
        <v>-5.6386624785675965E-2</v>
      </c>
      <c r="S40" s="12">
        <f>'2017 MRI - Alphabetical'!S40-'2007 MRI - 2017 Methodology'!S40</f>
        <v>7.1418554874898538E-2</v>
      </c>
      <c r="T40" s="10">
        <f>'2017 MRI - Alphabetical'!T40-'2007 MRI - 2017 Methodology'!T40</f>
        <v>-68</v>
      </c>
      <c r="U40" s="39">
        <f>'2017 MRI - Alphabetical'!U40-'2007 MRI - 2017 Methodology'!U40</f>
        <v>-0.15518556278382545</v>
      </c>
      <c r="V40" s="11">
        <f>'2017 MRI - Alphabetical'!V40-'2007 MRI - 2017 Methodology'!V40</f>
        <v>1.7814489144813636E-2</v>
      </c>
      <c r="W40" s="10">
        <f>'2017 MRI - Alphabetical'!W40-'2007 MRI - 2017 Methodology'!W40</f>
        <v>-2</v>
      </c>
      <c r="X40" s="39">
        <f>'2017 MRI - Alphabetical'!X40-'2007 MRI - 2017 Methodology'!X40</f>
        <v>4.6090560959610061E-2</v>
      </c>
      <c r="Y40" s="13">
        <f>'2017 MRI - Alphabetical'!Y40-'2007 MRI - 2017 Methodology'!Y40</f>
        <v>9328</v>
      </c>
      <c r="Z40" s="10">
        <f>'2017 MRI - Alphabetical'!Z40-'2007 MRI - 2017 Methodology'!Z40</f>
        <v>-17</v>
      </c>
      <c r="AA40" s="39">
        <f>'2017 MRI - Alphabetical'!AA40-'2007 MRI - 2017 Methodology'!AA40</f>
        <v>-0.1178570438024259</v>
      </c>
      <c r="AB40" s="11">
        <f>'2017 MRI - Alphabetical'!AB40-'2007 MRI - 2017 Methodology'!AB40</f>
        <v>1.6852353122116276E-2</v>
      </c>
      <c r="AC40" s="10">
        <f>'2017 MRI - Alphabetical'!AC40-'2007 MRI - 2017 Methodology'!AC40</f>
        <v>59</v>
      </c>
      <c r="AD40" s="39">
        <f>'2017 MRI - Alphabetical'!AD40-'2007 MRI - 2017 Methodology'!AD40</f>
        <v>0.19951189362318933</v>
      </c>
      <c r="AE40" s="11">
        <f>'2017 MRI - Alphabetical'!AE40-'2007 MRI - 2017 Methodology'!AE40</f>
        <v>2.2999999999999909E-2</v>
      </c>
      <c r="AF40" s="10">
        <f>'2017 MRI - Alphabetical'!AF40-'2007 MRI - 2017 Methodology'!AF40</f>
        <v>-55</v>
      </c>
      <c r="AG40" s="39">
        <f>'2017 MRI - Alphabetical'!AG40-'2007 MRI - 2017 Methodology'!AG40</f>
        <v>-0.26755060551923421</v>
      </c>
      <c r="AH40" s="14">
        <f>'2017 MRI - Alphabetical'!AH40-'2007 MRI - 2017 Methodology'!AH40</f>
        <v>0.35221737116693941</v>
      </c>
      <c r="AI40" s="10">
        <f>'2017 MRI - Alphabetical'!AI40-'2007 MRI - 2017 Methodology'!AI40</f>
        <v>3</v>
      </c>
      <c r="AJ40" s="39">
        <f>'2017 MRI - Alphabetical'!AJ40-'2007 MRI - 2017 Methodology'!AJ40</f>
        <v>1.8739957478039852E-3</v>
      </c>
      <c r="AK40" s="13">
        <f>'2017 MRI - Alphabetical'!AK40-'2007 MRI - 2017 Methodology'!AK40</f>
        <v>-14755.420213731006</v>
      </c>
      <c r="AL40" s="44"/>
    </row>
    <row r="41" spans="1:38" x14ac:dyDescent="0.25">
      <c r="A41" t="s">
        <v>666</v>
      </c>
      <c r="B41" s="5" t="s">
        <v>179</v>
      </c>
      <c r="C41" s="6" t="s">
        <v>30</v>
      </c>
      <c r="D41" s="7" t="s">
        <v>20</v>
      </c>
      <c r="E41" s="42">
        <f>'2017 MRI - Alphabetical'!E41-'2007 MRI - 2017 Methodology'!E41</f>
        <v>0.59639363635954412</v>
      </c>
      <c r="F41" s="8">
        <f>'2017 MRI - Alphabetical'!F41-'2007 MRI - 2017 Methodology'!F41</f>
        <v>2.6695531364554448</v>
      </c>
      <c r="G41" s="9">
        <f>'2017 MRI - Alphabetical'!G41-'2007 MRI - 2017 Methodology'!G41</f>
        <v>26</v>
      </c>
      <c r="H41" s="10">
        <f>'2017 MRI - Alphabetical'!H41-'2007 MRI - 2017 Methodology'!H41</f>
        <v>96</v>
      </c>
      <c r="I41" s="39">
        <f>'2017 MRI - Alphabetical'!I41-'2007 MRI - 2017 Methodology'!I41</f>
        <v>0.28734014690410292</v>
      </c>
      <c r="J41" s="11">
        <f>'2017 MRI - Alphabetical'!J41-'2007 MRI - 2017 Methodology'!J41</f>
        <v>2.5312189712009991E-2</v>
      </c>
      <c r="K41" s="10">
        <f>'2017 MRI - Alphabetical'!K41-'2007 MRI - 2017 Methodology'!K41</f>
        <v>-43</v>
      </c>
      <c r="L41" s="39">
        <f>'2017 MRI - Alphabetical'!L41-'2007 MRI - 2017 Methodology'!L41</f>
        <v>-6.3962463382635115E-2</v>
      </c>
      <c r="M41" s="11">
        <f>'2017 MRI - Alphabetical'!M41-'2007 MRI - 2017 Methodology'!M41</f>
        <v>2.0057318507909191E-2</v>
      </c>
      <c r="N41" s="10">
        <f>'2017 MRI - Alphabetical'!N41-'2007 MRI - 2017 Methodology'!N41</f>
        <v>-65</v>
      </c>
      <c r="O41" s="39">
        <f>'2017 MRI - Alphabetical'!O41-'2007 MRI - 2017 Methodology'!O41</f>
        <v>-0.24451609021972975</v>
      </c>
      <c r="P41" s="11">
        <f>'2017 MRI - Alphabetical'!P41-'2007 MRI - 2017 Methodology'!P41</f>
        <v>4.0349044103728943E-2</v>
      </c>
      <c r="Q41" s="10">
        <f>'2017 MRI - Alphabetical'!Q41-'2007 MRI - 2017 Methodology'!Q41</f>
        <v>-133</v>
      </c>
      <c r="R41" s="39">
        <f>'2017 MRI - Alphabetical'!R41-'2007 MRI - 2017 Methodology'!R41</f>
        <v>-0.22992796024335121</v>
      </c>
      <c r="S41" s="12">
        <f>'2017 MRI - Alphabetical'!S41-'2007 MRI - 2017 Methodology'!S41</f>
        <v>0.12110674116885289</v>
      </c>
      <c r="T41" s="10">
        <f>'2017 MRI - Alphabetical'!T41-'2007 MRI - 2017 Methodology'!T41</f>
        <v>49</v>
      </c>
      <c r="U41" s="39">
        <f>'2017 MRI - Alphabetical'!U41-'2007 MRI - 2017 Methodology'!U41</f>
        <v>0.18649307720101391</v>
      </c>
      <c r="V41" s="11">
        <f>'2017 MRI - Alphabetical'!V41-'2007 MRI - 2017 Methodology'!V41</f>
        <v>4.3132816586618494E-3</v>
      </c>
      <c r="W41" s="10">
        <f>'2017 MRI - Alphabetical'!W41-'2007 MRI - 2017 Methodology'!W41</f>
        <v>6</v>
      </c>
      <c r="X41" s="39">
        <f>'2017 MRI - Alphabetical'!X41-'2007 MRI - 2017 Methodology'!X41</f>
        <v>3.1728875487391006E-2</v>
      </c>
      <c r="Y41" s="13">
        <f>'2017 MRI - Alphabetical'!Y41-'2007 MRI - 2017 Methodology'!Y41</f>
        <v>1757</v>
      </c>
      <c r="Z41" s="10">
        <f>'2017 MRI - Alphabetical'!Z41-'2007 MRI - 2017 Methodology'!Z41</f>
        <v>32</v>
      </c>
      <c r="AA41" s="39">
        <f>'2017 MRI - Alphabetical'!AA41-'2007 MRI - 2017 Methodology'!AA41</f>
        <v>0.48067950840294416</v>
      </c>
      <c r="AB41" s="11">
        <f>'2017 MRI - Alphabetical'!AB41-'2007 MRI - 2017 Methodology'!AB41</f>
        <v>7.9999999999999932E-3</v>
      </c>
      <c r="AC41" s="10">
        <f>'2017 MRI - Alphabetical'!AC41-'2007 MRI - 2017 Methodology'!AC41</f>
        <v>44</v>
      </c>
      <c r="AD41" s="39">
        <f>'2017 MRI - Alphabetical'!AD41-'2007 MRI - 2017 Methodology'!AD41</f>
        <v>0.35392863372489725</v>
      </c>
      <c r="AE41" s="11">
        <f>'2017 MRI - Alphabetical'!AE41-'2007 MRI - 2017 Methodology'!AE41</f>
        <v>4.7000000000000042E-2</v>
      </c>
      <c r="AF41" s="10">
        <f>'2017 MRI - Alphabetical'!AF41-'2007 MRI - 2017 Methodology'!AF41</f>
        <v>-8</v>
      </c>
      <c r="AG41" s="39">
        <f>'2017 MRI - Alphabetical'!AG41-'2007 MRI - 2017 Methodology'!AG41</f>
        <v>-0.12257636065411015</v>
      </c>
      <c r="AH41" s="14">
        <f>'2017 MRI - Alphabetical'!AH41-'2007 MRI - 2017 Methodology'!AH41</f>
        <v>0.19743715612989754</v>
      </c>
      <c r="AI41" s="10">
        <f>'2017 MRI - Alphabetical'!AI41-'2007 MRI - 2017 Methodology'!AI41</f>
        <v>-7</v>
      </c>
      <c r="AJ41" s="39">
        <f>'2017 MRI - Alphabetical'!AJ41-'2007 MRI - 2017 Methodology'!AJ41</f>
        <v>-2.8770954841843638E-2</v>
      </c>
      <c r="AK41" s="13">
        <f>'2017 MRI - Alphabetical'!AK41-'2007 MRI - 2017 Methodology'!AK41</f>
        <v>-26458.414024365586</v>
      </c>
      <c r="AL41" s="44"/>
    </row>
    <row r="42" spans="1:38" x14ac:dyDescent="0.25">
      <c r="A42" t="s">
        <v>667</v>
      </c>
      <c r="B42" s="5" t="s">
        <v>246</v>
      </c>
      <c r="C42" s="6" t="s">
        <v>19</v>
      </c>
      <c r="D42" s="7" t="s">
        <v>20</v>
      </c>
      <c r="E42" s="42">
        <f>'2017 MRI - Alphabetical'!E42-'2007 MRI - 2017 Methodology'!E42</f>
        <v>-4.2090262293049685E-2</v>
      </c>
      <c r="F42" s="8">
        <f>'2017 MRI - Alphabetical'!F42-'2007 MRI - 2017 Methodology'!F42</f>
        <v>3.8121180063070632</v>
      </c>
      <c r="G42" s="9">
        <f>'2017 MRI - Alphabetical'!G42-'2007 MRI - 2017 Methodology'!G42</f>
        <v>4</v>
      </c>
      <c r="H42" s="10">
        <f>'2017 MRI - Alphabetical'!H42-'2007 MRI - 2017 Methodology'!H42</f>
        <v>23</v>
      </c>
      <c r="I42" s="39">
        <f>'2017 MRI - Alphabetical'!I42-'2007 MRI - 2017 Methodology'!I42</f>
        <v>0.36362247579723594</v>
      </c>
      <c r="J42" s="11">
        <f>'2017 MRI - Alphabetical'!J42-'2007 MRI - 2017 Methodology'!J42</f>
        <v>-8.6659974515748583E-2</v>
      </c>
      <c r="K42" s="10">
        <f>'2017 MRI - Alphabetical'!K42-'2007 MRI - 2017 Methodology'!K42</f>
        <v>-270</v>
      </c>
      <c r="L42" s="39">
        <f>'2017 MRI - Alphabetical'!L42-'2007 MRI - 2017 Methodology'!L42</f>
        <v>-0.92879658310770963</v>
      </c>
      <c r="M42" s="11">
        <f>'2017 MRI - Alphabetical'!M42-'2007 MRI - 2017 Methodology'!M42</f>
        <v>5.1044880405847586E-2</v>
      </c>
      <c r="N42" s="10">
        <f>'2017 MRI - Alphabetical'!N42-'2007 MRI - 2017 Methodology'!N42</f>
        <v>-46</v>
      </c>
      <c r="O42" s="39">
        <f>'2017 MRI - Alphabetical'!O42-'2007 MRI - 2017 Methodology'!O42</f>
        <v>-0.14613842801463622</v>
      </c>
      <c r="P42" s="11">
        <f>'2017 MRI - Alphabetical'!P42-'2007 MRI - 2017 Methodology'!P42</f>
        <v>3.3259309873590714E-2</v>
      </c>
      <c r="Q42" s="10">
        <f>'2017 MRI - Alphabetical'!Q42-'2007 MRI - 2017 Methodology'!Q42</f>
        <v>-17</v>
      </c>
      <c r="R42" s="39">
        <f>'2017 MRI - Alphabetical'!R42-'2007 MRI - 2017 Methodology'!R42</f>
        <v>-0.20621376946941455</v>
      </c>
      <c r="S42" s="12">
        <f>'2017 MRI - Alphabetical'!S42-'2007 MRI - 2017 Methodology'!S42</f>
        <v>-4.0209354413702236</v>
      </c>
      <c r="T42" s="10">
        <f>'2017 MRI - Alphabetical'!T42-'2007 MRI - 2017 Methodology'!T42</f>
        <v>-55</v>
      </c>
      <c r="U42" s="39">
        <f>'2017 MRI - Alphabetical'!U42-'2007 MRI - 2017 Methodology'!U42</f>
        <v>-0.25002789287165528</v>
      </c>
      <c r="V42" s="11">
        <f>'2017 MRI - Alphabetical'!V42-'2007 MRI - 2017 Methodology'!V42</f>
        <v>2.9234400708771043E-2</v>
      </c>
      <c r="W42" s="10">
        <f>'2017 MRI - Alphabetical'!W42-'2007 MRI - 2017 Methodology'!W42</f>
        <v>68</v>
      </c>
      <c r="X42" s="39">
        <f>'2017 MRI - Alphabetical'!X42-'2007 MRI - 2017 Methodology'!X42</f>
        <v>0.30449611480164396</v>
      </c>
      <c r="Y42" s="13">
        <f>'2017 MRI - Alphabetical'!Y42-'2007 MRI - 2017 Methodology'!Y42</f>
        <v>12293</v>
      </c>
      <c r="Z42" s="10">
        <f>'2017 MRI - Alphabetical'!Z42-'2007 MRI - 2017 Methodology'!Z42</f>
        <v>13</v>
      </c>
      <c r="AA42" s="39">
        <f>'2017 MRI - Alphabetical'!AA42-'2007 MRI - 2017 Methodology'!AA42</f>
        <v>0.14128577695283609</v>
      </c>
      <c r="AB42" s="11">
        <f>'2017 MRI - Alphabetical'!AB42-'2007 MRI - 2017 Methodology'!AB42</f>
        <v>1.2887656033287107E-2</v>
      </c>
      <c r="AC42" s="10">
        <f>'2017 MRI - Alphabetical'!AC42-'2007 MRI - 2017 Methodology'!AC42</f>
        <v>29</v>
      </c>
      <c r="AD42" s="39">
        <f>'2017 MRI - Alphabetical'!AD42-'2007 MRI - 2017 Methodology'!AD42</f>
        <v>0.16926182958531544</v>
      </c>
      <c r="AE42" s="11">
        <f>'2017 MRI - Alphabetical'!AE42-'2007 MRI - 2017 Methodology'!AE42</f>
        <v>3.0999999999999917E-2</v>
      </c>
      <c r="AF42" s="10">
        <f>'2017 MRI - Alphabetical'!AF42-'2007 MRI - 2017 Methodology'!AF42</f>
        <v>55</v>
      </c>
      <c r="AG42" s="39">
        <f>'2017 MRI - Alphabetical'!AG42-'2007 MRI - 2017 Methodology'!AG42</f>
        <v>0.35995676072147587</v>
      </c>
      <c r="AH42" s="14">
        <f>'2017 MRI - Alphabetical'!AH42-'2007 MRI - 2017 Methodology'!AH42</f>
        <v>3.961811381412339E-2</v>
      </c>
      <c r="AI42" s="10">
        <f>'2017 MRI - Alphabetical'!AI42-'2007 MRI - 2017 Methodology'!AI42</f>
        <v>-3</v>
      </c>
      <c r="AJ42" s="39">
        <f>'2017 MRI - Alphabetical'!AJ42-'2007 MRI - 2017 Methodology'!AJ42</f>
        <v>-1.3798226519558421E-2</v>
      </c>
      <c r="AK42" s="13">
        <f>'2017 MRI - Alphabetical'!AK42-'2007 MRI - 2017 Methodology'!AK42</f>
        <v>-15029.415868047727</v>
      </c>
      <c r="AL42" s="44"/>
    </row>
    <row r="43" spans="1:38" x14ac:dyDescent="0.25">
      <c r="A43" t="s">
        <v>668</v>
      </c>
      <c r="B43" s="5" t="s">
        <v>134</v>
      </c>
      <c r="C43" s="6" t="s">
        <v>19</v>
      </c>
      <c r="D43" s="7" t="s">
        <v>20</v>
      </c>
      <c r="E43" s="42">
        <f>'2017 MRI - Alphabetical'!E43-'2007 MRI - 2017 Methodology'!E43</f>
        <v>-4.1866107198805791</v>
      </c>
      <c r="F43" s="8">
        <f>'2017 MRI - Alphabetical'!F43-'2007 MRI - 2017 Methodology'!F43</f>
        <v>15.215505563781999</v>
      </c>
      <c r="G43" s="9">
        <f>'2017 MRI - Alphabetical'!G43-'2007 MRI - 2017 Methodology'!G43</f>
        <v>-130</v>
      </c>
      <c r="H43" s="10">
        <f>'2017 MRI - Alphabetical'!H43-'2007 MRI - 2017 Methodology'!H43</f>
        <v>86</v>
      </c>
      <c r="I43" s="39">
        <f>'2017 MRI - Alphabetical'!I43-'2007 MRI - 2017 Methodology'!I43</f>
        <v>0.32786464467281867</v>
      </c>
      <c r="J43" s="11">
        <f>'2017 MRI - Alphabetical'!J43-'2007 MRI - 2017 Methodology'!J43</f>
        <v>9.87524307640264E-3</v>
      </c>
      <c r="K43" s="10">
        <f>'2017 MRI - Alphabetical'!K43-'2007 MRI - 2017 Methodology'!K43</f>
        <v>-306</v>
      </c>
      <c r="L43" s="39">
        <f>'2017 MRI - Alphabetical'!L43-'2007 MRI - 2017 Methodology'!L43</f>
        <v>-1.6204161739232048</v>
      </c>
      <c r="M43" s="11">
        <f>'2017 MRI - Alphabetical'!M43-'2007 MRI - 2017 Methodology'!M43</f>
        <v>6.398104265402843E-2</v>
      </c>
      <c r="N43" s="10">
        <f>'2017 MRI - Alphabetical'!N43-'2007 MRI - 2017 Methodology'!N43</f>
        <v>-51</v>
      </c>
      <c r="O43" s="39">
        <f>'2017 MRI - Alphabetical'!O43-'2007 MRI - 2017 Methodology'!O43</f>
        <v>-0.41673288948900822</v>
      </c>
      <c r="P43" s="11">
        <f>'2017 MRI - Alphabetical'!P43-'2007 MRI - 2017 Methodology'!P43</f>
        <v>6.5216634429400372E-2</v>
      </c>
      <c r="Q43" s="10">
        <f>'2017 MRI - Alphabetical'!Q43-'2007 MRI - 2017 Methodology'!Q43</f>
        <v>-124</v>
      </c>
      <c r="R43" s="39">
        <f>'2017 MRI - Alphabetical'!R43-'2007 MRI - 2017 Methodology'!R43</f>
        <v>-0.58066660370353085</v>
      </c>
      <c r="S43" s="12">
        <f>'2017 MRI - Alphabetical'!S43-'2007 MRI - 2017 Methodology'!S43</f>
        <v>0.35442399705557603</v>
      </c>
      <c r="T43" s="10">
        <f>'2017 MRI - Alphabetical'!T43-'2007 MRI - 2017 Methodology'!T43</f>
        <v>-161</v>
      </c>
      <c r="U43" s="39">
        <f>'2017 MRI - Alphabetical'!U43-'2007 MRI - 2017 Methodology'!U43</f>
        <v>-0.66512574784496659</v>
      </c>
      <c r="V43" s="11">
        <f>'2017 MRI - Alphabetical'!V43-'2007 MRI - 2017 Methodology'!V43</f>
        <v>5.4926506248834168E-2</v>
      </c>
      <c r="W43" s="10">
        <f>'2017 MRI - Alphabetical'!W43-'2007 MRI - 2017 Methodology'!W43</f>
        <v>-44</v>
      </c>
      <c r="X43" s="39">
        <f>'2017 MRI - Alphabetical'!X43-'2007 MRI - 2017 Methodology'!X43</f>
        <v>-0.17717282108805354</v>
      </c>
      <c r="Y43" s="13">
        <f>'2017 MRI - Alphabetical'!Y43-'2007 MRI - 2017 Methodology'!Y43</f>
        <v>-2967</v>
      </c>
      <c r="Z43" s="10">
        <f>'2017 MRI - Alphabetical'!Z43-'2007 MRI - 2017 Methodology'!Z43</f>
        <v>-309</v>
      </c>
      <c r="AA43" s="39">
        <f>'2017 MRI - Alphabetical'!AA43-'2007 MRI - 2017 Methodology'!AA43</f>
        <v>-1.2946117485224984</v>
      </c>
      <c r="AB43" s="11">
        <f>'2017 MRI - Alphabetical'!AB43-'2007 MRI - 2017 Methodology'!AB43</f>
        <v>4.1933471933471939E-2</v>
      </c>
      <c r="AC43" s="10">
        <f>'2017 MRI - Alphabetical'!AC43-'2007 MRI - 2017 Methodology'!AC43</f>
        <v>-101</v>
      </c>
      <c r="AD43" s="39">
        <f>'2017 MRI - Alphabetical'!AD43-'2007 MRI - 2017 Methodology'!AD43</f>
        <v>-0.84580524523442402</v>
      </c>
      <c r="AE43" s="11">
        <f>'2017 MRI - Alphabetical'!AE43-'2007 MRI - 2017 Methodology'!AE43</f>
        <v>-3.6000000000000143E-2</v>
      </c>
      <c r="AF43" s="10">
        <f>'2017 MRI - Alphabetical'!AF43-'2007 MRI - 2017 Methodology'!AF43</f>
        <v>23</v>
      </c>
      <c r="AG43" s="39">
        <f>'2017 MRI - Alphabetical'!AG43-'2007 MRI - 2017 Methodology'!AG43</f>
        <v>0.46300767757931938</v>
      </c>
      <c r="AH43" s="14">
        <f>'2017 MRI - Alphabetical'!AH43-'2007 MRI - 2017 Methodology'!AH43</f>
        <v>7.4277130145771864E-2</v>
      </c>
      <c r="AI43" s="10">
        <f>'2017 MRI - Alphabetical'!AI43-'2007 MRI - 2017 Methodology'!AI43</f>
        <v>47</v>
      </c>
      <c r="AJ43" s="39">
        <f>'2017 MRI - Alphabetical'!AJ43-'2007 MRI - 2017 Methodology'!AJ43</f>
        <v>3.5611956786753551E-3</v>
      </c>
      <c r="AK43" s="13">
        <f>'2017 MRI - Alphabetical'!AK43-'2007 MRI - 2017 Methodology'!AK43</f>
        <v>-4529.2835702252341</v>
      </c>
      <c r="AL43" s="44"/>
    </row>
    <row r="44" spans="1:38" x14ac:dyDescent="0.25">
      <c r="A44" t="s">
        <v>669</v>
      </c>
      <c r="B44" s="5" t="s">
        <v>545</v>
      </c>
      <c r="C44" s="6" t="s">
        <v>172</v>
      </c>
      <c r="D44" s="7" t="s">
        <v>39</v>
      </c>
      <c r="E44" s="42">
        <f>'2017 MRI - Alphabetical'!E44-'2007 MRI - 2017 Methodology'!E44</f>
        <v>-0.14412100056078181</v>
      </c>
      <c r="F44" s="8">
        <f>'2017 MRI - Alphabetical'!F44-'2007 MRI - 2017 Methodology'!F44</f>
        <v>2.4964560819915409</v>
      </c>
      <c r="G44" s="9">
        <f>'2017 MRI - Alphabetical'!G44-'2007 MRI - 2017 Methodology'!G44</f>
        <v>-9</v>
      </c>
      <c r="H44" s="10">
        <f>'2017 MRI - Alphabetical'!H44-'2007 MRI - 2017 Methodology'!H44</f>
        <v>-76</v>
      </c>
      <c r="I44" s="39">
        <f>'2017 MRI - Alphabetical'!I44-'2007 MRI - 2017 Methodology'!I44</f>
        <v>-0.24473354450599383</v>
      </c>
      <c r="J44" s="11">
        <f>'2017 MRI - Alphabetical'!J44-'2007 MRI - 2017 Methodology'!J44</f>
        <v>-0.15631966559830923</v>
      </c>
      <c r="K44" s="10">
        <f>'2017 MRI - Alphabetical'!K44-'2007 MRI - 2017 Methodology'!K44</f>
        <v>-29</v>
      </c>
      <c r="L44" s="39">
        <f>'2017 MRI - Alphabetical'!L44-'2007 MRI - 2017 Methodology'!L44</f>
        <v>-0.35580510548884214</v>
      </c>
      <c r="M44" s="11">
        <f>'2017 MRI - Alphabetical'!M44-'2007 MRI - 2017 Methodology'!M44</f>
        <v>1.173358866289935E-2</v>
      </c>
      <c r="N44" s="10">
        <f>'2017 MRI - Alphabetical'!N44-'2007 MRI - 2017 Methodology'!N44</f>
        <v>20</v>
      </c>
      <c r="O44" s="39">
        <f>'2017 MRI - Alphabetical'!O44-'2007 MRI - 2017 Methodology'!O44</f>
        <v>8.6696858371372421E-2</v>
      </c>
      <c r="P44" s="11">
        <f>'2017 MRI - Alphabetical'!P44-'2007 MRI - 2017 Methodology'!P44</f>
        <v>9.5776850886339932E-3</v>
      </c>
      <c r="Q44" s="10">
        <f>'2017 MRI - Alphabetical'!Q44-'2007 MRI - 2017 Methodology'!Q44</f>
        <v>-46</v>
      </c>
      <c r="R44" s="39">
        <f>'2017 MRI - Alphabetical'!R44-'2007 MRI - 2017 Methodology'!R44</f>
        <v>-4.5144145488678067E-3</v>
      </c>
      <c r="S44" s="12">
        <f>'2017 MRI - Alphabetical'!S44-'2007 MRI - 2017 Methodology'!S44</f>
        <v>-0.14595335061088488</v>
      </c>
      <c r="T44" s="10">
        <f>'2017 MRI - Alphabetical'!T44-'2007 MRI - 2017 Methodology'!T44</f>
        <v>-1</v>
      </c>
      <c r="U44" s="39">
        <f>'2017 MRI - Alphabetical'!U44-'2007 MRI - 2017 Methodology'!U44</f>
        <v>2.2245852841652147E-2</v>
      </c>
      <c r="V44" s="11">
        <f>'2017 MRI - Alphabetical'!V44-'2007 MRI - 2017 Methodology'!V44</f>
        <v>8.473880740655193E-3</v>
      </c>
      <c r="W44" s="10">
        <f>'2017 MRI - Alphabetical'!W44-'2007 MRI - 2017 Methodology'!W44</f>
        <v>-9</v>
      </c>
      <c r="X44" s="39">
        <f>'2017 MRI - Alphabetical'!X44-'2007 MRI - 2017 Methodology'!X44</f>
        <v>-3.9457956054452126E-2</v>
      </c>
      <c r="Y44" s="13">
        <f>'2017 MRI - Alphabetical'!Y44-'2007 MRI - 2017 Methodology'!Y44</f>
        <v>6220</v>
      </c>
      <c r="Z44" s="10">
        <f>'2017 MRI - Alphabetical'!Z44-'2007 MRI - 2017 Methodology'!Z44</f>
        <v>28</v>
      </c>
      <c r="AA44" s="39">
        <f>'2017 MRI - Alphabetical'!AA44-'2007 MRI - 2017 Methodology'!AA44</f>
        <v>7.3987476481411796E-2</v>
      </c>
      <c r="AB44" s="11">
        <f>'2017 MRI - Alphabetical'!AB44-'2007 MRI - 2017 Methodology'!AB44</f>
        <v>1.3000000000000001E-2</v>
      </c>
      <c r="AC44" s="10">
        <f>'2017 MRI - Alphabetical'!AC44-'2007 MRI - 2017 Methodology'!AC44</f>
        <v>-22</v>
      </c>
      <c r="AD44" s="39">
        <f>'2017 MRI - Alphabetical'!AD44-'2007 MRI - 2017 Methodology'!AD44</f>
        <v>-9.8580976109934326E-2</v>
      </c>
      <c r="AE44" s="11">
        <f>'2017 MRI - Alphabetical'!AE44-'2007 MRI - 2017 Methodology'!AE44</f>
        <v>0</v>
      </c>
      <c r="AF44" s="10">
        <f>'2017 MRI - Alphabetical'!AF44-'2007 MRI - 2017 Methodology'!AF44</f>
        <v>-1</v>
      </c>
      <c r="AG44" s="39">
        <f>'2017 MRI - Alphabetical'!AG44-'2007 MRI - 2017 Methodology'!AG44</f>
        <v>-0.14360071556575282</v>
      </c>
      <c r="AH44" s="14">
        <f>'2017 MRI - Alphabetical'!AH44-'2007 MRI - 2017 Methodology'!AH44</f>
        <v>0.1916511632453235</v>
      </c>
      <c r="AI44" s="10">
        <f>'2017 MRI - Alphabetical'!AI44-'2007 MRI - 2017 Methodology'!AI44</f>
        <v>4</v>
      </c>
      <c r="AJ44" s="39">
        <f>'2017 MRI - Alphabetical'!AJ44-'2007 MRI - 2017 Methodology'!AJ44</f>
        <v>6.1479993927316123E-3</v>
      </c>
      <c r="AK44" s="13">
        <f>'2017 MRI - Alphabetical'!AK44-'2007 MRI - 2017 Methodology'!AK44</f>
        <v>-13196.347391581861</v>
      </c>
      <c r="AL44" s="44"/>
    </row>
    <row r="45" spans="1:38" x14ac:dyDescent="0.25">
      <c r="A45" t="s">
        <v>670</v>
      </c>
      <c r="B45" s="5" t="s">
        <v>542</v>
      </c>
      <c r="C45" s="6" t="s">
        <v>172</v>
      </c>
      <c r="D45" s="7" t="s">
        <v>39</v>
      </c>
      <c r="E45" s="42">
        <f>'2017 MRI - Alphabetical'!E45-'2007 MRI - 2017 Methodology'!E45</f>
        <v>-0.43161702026204818</v>
      </c>
      <c r="F45" s="8">
        <f>'2017 MRI - Alphabetical'!F45-'2007 MRI - 2017 Methodology'!F45</f>
        <v>3.251190920309714</v>
      </c>
      <c r="G45" s="9">
        <f>'2017 MRI - Alphabetical'!G45-'2007 MRI - 2017 Methodology'!G45</f>
        <v>-16</v>
      </c>
      <c r="H45" s="10">
        <f>'2017 MRI - Alphabetical'!H45-'2007 MRI - 2017 Methodology'!H45</f>
        <v>-26</v>
      </c>
      <c r="I45" s="39">
        <f>'2017 MRI - Alphabetical'!I45-'2007 MRI - 2017 Methodology'!I45</f>
        <v>9.0027877838301962E-2</v>
      </c>
      <c r="J45" s="11">
        <f>'2017 MRI - Alphabetical'!J45-'2007 MRI - 2017 Methodology'!J45</f>
        <v>-5.5344904563453756E-2</v>
      </c>
      <c r="K45" s="10">
        <f>'2017 MRI - Alphabetical'!K45-'2007 MRI - 2017 Methodology'!K45</f>
        <v>-327</v>
      </c>
      <c r="L45" s="39">
        <f>'2017 MRI - Alphabetical'!L45-'2007 MRI - 2017 Methodology'!L45</f>
        <v>-1.252952301869126</v>
      </c>
      <c r="M45" s="11">
        <f>'2017 MRI - Alphabetical'!M45-'2007 MRI - 2017 Methodology'!M45</f>
        <v>5.7086920106234514E-2</v>
      </c>
      <c r="N45" s="10">
        <f>'2017 MRI - Alphabetical'!N45-'2007 MRI - 2017 Methodology'!N45</f>
        <v>-47</v>
      </c>
      <c r="O45" s="39">
        <f>'2017 MRI - Alphabetical'!O45-'2007 MRI - 2017 Methodology'!O45</f>
        <v>-3.5917374678300251E-2</v>
      </c>
      <c r="P45" s="11">
        <f>'2017 MRI - Alphabetical'!P45-'2007 MRI - 2017 Methodology'!P45</f>
        <v>1.670815450643777E-2</v>
      </c>
      <c r="Q45" s="10">
        <f>'2017 MRI - Alphabetical'!Q45-'2007 MRI - 2017 Methodology'!Q45</f>
        <v>22</v>
      </c>
      <c r="R45" s="39">
        <f>'2017 MRI - Alphabetical'!R45-'2007 MRI - 2017 Methodology'!R45</f>
        <v>4.45433650576606E-2</v>
      </c>
      <c r="S45" s="12">
        <f>'2017 MRI - Alphabetical'!S45-'2007 MRI - 2017 Methodology'!S45</f>
        <v>-0.65181130624278938</v>
      </c>
      <c r="T45" s="10">
        <f>'2017 MRI - Alphabetical'!T45-'2007 MRI - 2017 Methodology'!T45</f>
        <v>49</v>
      </c>
      <c r="U45" s="39">
        <f>'2017 MRI - Alphabetical'!U45-'2007 MRI - 2017 Methodology'!U45</f>
        <v>0.21900777240533431</v>
      </c>
      <c r="V45" s="11">
        <f>'2017 MRI - Alphabetical'!V45-'2007 MRI - 2017 Methodology'!V45</f>
        <v>-5.7344425520765088E-3</v>
      </c>
      <c r="W45" s="10">
        <f>'2017 MRI - Alphabetical'!W45-'2007 MRI - 2017 Methodology'!W45</f>
        <v>-72</v>
      </c>
      <c r="X45" s="39">
        <f>'2017 MRI - Alphabetical'!X45-'2007 MRI - 2017 Methodology'!X45</f>
        <v>-1.1096561706713761</v>
      </c>
      <c r="Y45" s="13">
        <f>'2017 MRI - Alphabetical'!Y45-'2007 MRI - 2017 Methodology'!Y45</f>
        <v>-24896</v>
      </c>
      <c r="Z45" s="10">
        <f>'2017 MRI - Alphabetical'!Z45-'2007 MRI - 2017 Methodology'!Z45</f>
        <v>-11</v>
      </c>
      <c r="AA45" s="39">
        <f>'2017 MRI - Alphabetical'!AA45-'2007 MRI - 2017 Methodology'!AA45</f>
        <v>-0.32071557650236393</v>
      </c>
      <c r="AB45" s="11">
        <f>'2017 MRI - Alphabetical'!AB45-'2007 MRI - 2017 Methodology'!AB45</f>
        <v>2.0567855488652156E-2</v>
      </c>
      <c r="AC45" s="10">
        <f>'2017 MRI - Alphabetical'!AC45-'2007 MRI - 2017 Methodology'!AC45</f>
        <v>307</v>
      </c>
      <c r="AD45" s="39">
        <f>'2017 MRI - Alphabetical'!AD45-'2007 MRI - 2017 Methodology'!AD45</f>
        <v>1.1392892120499734</v>
      </c>
      <c r="AE45" s="11">
        <f>'2017 MRI - Alphabetical'!AE45-'2007 MRI - 2017 Methodology'!AE45</f>
        <v>8.9000000000000079E-2</v>
      </c>
      <c r="AF45" s="10">
        <f>'2017 MRI - Alphabetical'!AF45-'2007 MRI - 2017 Methodology'!AF45</f>
        <v>-25</v>
      </c>
      <c r="AG45" s="39">
        <f>'2017 MRI - Alphabetical'!AG45-'2007 MRI - 2017 Methodology'!AG45</f>
        <v>-0.2586599406208957</v>
      </c>
      <c r="AH45" s="14">
        <f>'2017 MRI - Alphabetical'!AH45-'2007 MRI - 2017 Methodology'!AH45</f>
        <v>0.26701818993967597</v>
      </c>
      <c r="AI45" s="10">
        <f>'2017 MRI - Alphabetical'!AI45-'2007 MRI - 2017 Methodology'!AI45</f>
        <v>-7</v>
      </c>
      <c r="AJ45" s="39">
        <f>'2017 MRI - Alphabetical'!AJ45-'2007 MRI - 2017 Methodology'!AJ45</f>
        <v>-5.1088627040186504E-2</v>
      </c>
      <c r="AK45" s="13">
        <f>'2017 MRI - Alphabetical'!AK45-'2007 MRI - 2017 Methodology'!AK45</f>
        <v>-51582.523159293167</v>
      </c>
      <c r="AL45" s="44"/>
    </row>
    <row r="46" spans="1:38" x14ac:dyDescent="0.25">
      <c r="A46" t="s">
        <v>671</v>
      </c>
      <c r="B46" s="5" t="s">
        <v>500</v>
      </c>
      <c r="C46" s="6" t="s">
        <v>91</v>
      </c>
      <c r="D46" s="7" t="s">
        <v>39</v>
      </c>
      <c r="E46" s="42">
        <f>'2017 MRI - Alphabetical'!E46-'2007 MRI - 2017 Methodology'!E46</f>
        <v>-1.8614727428694042</v>
      </c>
      <c r="F46" s="8">
        <f>'2017 MRI - Alphabetical'!F46-'2007 MRI - 2017 Methodology'!F46</f>
        <v>7.1567468866166148</v>
      </c>
      <c r="G46" s="9">
        <f>'2017 MRI - Alphabetical'!G46-'2007 MRI - 2017 Methodology'!G46</f>
        <v>-66</v>
      </c>
      <c r="H46" s="10">
        <f>'2017 MRI - Alphabetical'!H46-'2007 MRI - 2017 Methodology'!H46</f>
        <v>-345</v>
      </c>
      <c r="I46" s="39">
        <f>'2017 MRI - Alphabetical'!I46-'2007 MRI - 2017 Methodology'!I46</f>
        <v>-1.1409763170597653</v>
      </c>
      <c r="J46" s="11">
        <f>'2017 MRI - Alphabetical'!J46-'2007 MRI - 2017 Methodology'!J46</f>
        <v>-0.24327643938004473</v>
      </c>
      <c r="K46" s="10">
        <f>'2017 MRI - Alphabetical'!K46-'2007 MRI - 2017 Methodology'!K46</f>
        <v>81</v>
      </c>
      <c r="L46" s="39">
        <f>'2017 MRI - Alphabetical'!L46-'2007 MRI - 2017 Methodology'!L46</f>
        <v>0.32428182429087155</v>
      </c>
      <c r="M46" s="11">
        <f>'2017 MRI - Alphabetical'!M46-'2007 MRI - 2017 Methodology'!M46</f>
        <v>2.2555307196787458E-3</v>
      </c>
      <c r="N46" s="10">
        <f>'2017 MRI - Alphabetical'!N46-'2007 MRI - 2017 Methodology'!N46</f>
        <v>-212</v>
      </c>
      <c r="O46" s="39">
        <f>'2017 MRI - Alphabetical'!O46-'2007 MRI - 2017 Methodology'!O46</f>
        <v>-0.52017924192933407</v>
      </c>
      <c r="P46" s="11">
        <f>'2017 MRI - Alphabetical'!P46-'2007 MRI - 2017 Methodology'!P46</f>
        <v>4.4999999999999998E-2</v>
      </c>
      <c r="Q46" s="10">
        <f>'2017 MRI - Alphabetical'!Q46-'2007 MRI - 2017 Methodology'!Q46</f>
        <v>-26</v>
      </c>
      <c r="R46" s="39">
        <f>'2017 MRI - Alphabetical'!R46-'2007 MRI - 2017 Methodology'!R46</f>
        <v>2.0947259924532724E-2</v>
      </c>
      <c r="S46" s="12">
        <f>'2017 MRI - Alphabetical'!S46-'2007 MRI - 2017 Methodology'!S46</f>
        <v>-0.25</v>
      </c>
      <c r="T46" s="10">
        <f>'2017 MRI - Alphabetical'!T46-'2007 MRI - 2017 Methodology'!T46</f>
        <v>-192</v>
      </c>
      <c r="U46" s="39">
        <f>'2017 MRI - Alphabetical'!U46-'2007 MRI - 2017 Methodology'!U46</f>
        <v>-0.55657924694637539</v>
      </c>
      <c r="V46" s="11">
        <f>'2017 MRI - Alphabetical'!V46-'2007 MRI - 2017 Methodology'!V46</f>
        <v>4.169838056680162E-2</v>
      </c>
      <c r="W46" s="10">
        <f>'2017 MRI - Alphabetical'!W46-'2007 MRI - 2017 Methodology'!W46</f>
        <v>-7</v>
      </c>
      <c r="X46" s="39">
        <f>'2017 MRI - Alphabetical'!X46-'2007 MRI - 2017 Methodology'!X46</f>
        <v>-9.9698752725470685E-2</v>
      </c>
      <c r="Y46" s="13">
        <f>'2017 MRI - Alphabetical'!Y46-'2007 MRI - 2017 Methodology'!Y46</f>
        <v>4599</v>
      </c>
      <c r="Z46" s="10">
        <f>'2017 MRI - Alphabetical'!Z46-'2007 MRI - 2017 Methodology'!Z46</f>
        <v>-58</v>
      </c>
      <c r="AA46" s="39">
        <f>'2017 MRI - Alphabetical'!AA46-'2007 MRI - 2017 Methodology'!AA46</f>
        <v>-0.38121542868020619</v>
      </c>
      <c r="AB46" s="11">
        <f>'2017 MRI - Alphabetical'!AB46-'2007 MRI - 2017 Methodology'!AB46</f>
        <v>2.2088562527814864E-2</v>
      </c>
      <c r="AC46" s="10">
        <f>'2017 MRI - Alphabetical'!AC46-'2007 MRI - 2017 Methodology'!AC46</f>
        <v>-17</v>
      </c>
      <c r="AD46" s="39">
        <f>'2017 MRI - Alphabetical'!AD46-'2007 MRI - 2017 Methodology'!AD46</f>
        <v>-7.7564815398232678E-2</v>
      </c>
      <c r="AE46" s="11">
        <f>'2017 MRI - Alphabetical'!AE46-'2007 MRI - 2017 Methodology'!AE46</f>
        <v>1.0000000000000009E-3</v>
      </c>
      <c r="AF46" s="10">
        <f>'2017 MRI - Alphabetical'!AF46-'2007 MRI - 2017 Methodology'!AF46</f>
        <v>-39</v>
      </c>
      <c r="AG46" s="39">
        <f>'2017 MRI - Alphabetical'!AG46-'2007 MRI - 2017 Methodology'!AG46</f>
        <v>-0.13695475123863063</v>
      </c>
      <c r="AH46" s="14">
        <f>'2017 MRI - Alphabetical'!AH46-'2007 MRI - 2017 Methodology'!AH46</f>
        <v>0.37043059848228088</v>
      </c>
      <c r="AI46" s="10">
        <f>'2017 MRI - Alphabetical'!AI46-'2007 MRI - 2017 Methodology'!AI46</f>
        <v>-21</v>
      </c>
      <c r="AJ46" s="39">
        <f>'2017 MRI - Alphabetical'!AJ46-'2007 MRI - 2017 Methodology'!AJ46</f>
        <v>-3.5080824449745474E-2</v>
      </c>
      <c r="AK46" s="13">
        <f>'2017 MRI - Alphabetical'!AK46-'2007 MRI - 2017 Methodology'!AK46</f>
        <v>-31467.708131238207</v>
      </c>
      <c r="AL46" s="44"/>
    </row>
    <row r="47" spans="1:38" x14ac:dyDescent="0.25">
      <c r="A47" t="s">
        <v>672</v>
      </c>
      <c r="B47" s="5" t="s">
        <v>77</v>
      </c>
      <c r="C47" s="6" t="s">
        <v>44</v>
      </c>
      <c r="D47" s="7" t="s">
        <v>20</v>
      </c>
      <c r="E47" s="42">
        <f>'2017 MRI - Alphabetical'!E47-'2007 MRI - 2017 Methodology'!E47</f>
        <v>2.2085791231036573</v>
      </c>
      <c r="F47" s="8">
        <f>'2017 MRI - Alphabetical'!F47-'2007 MRI - 2017 Methodology'!F47</f>
        <v>-3.7797428029740843E-2</v>
      </c>
      <c r="G47" s="9">
        <f>'2017 MRI - Alphabetical'!G47-'2007 MRI - 2017 Methodology'!G47</f>
        <v>10</v>
      </c>
      <c r="H47" s="10">
        <f>'2017 MRI - Alphabetical'!H47-'2007 MRI - 2017 Methodology'!H47</f>
        <v>-11</v>
      </c>
      <c r="I47" s="39">
        <f>'2017 MRI - Alphabetical'!I47-'2007 MRI - 2017 Methodology'!I47</f>
        <v>-0.30602833575326804</v>
      </c>
      <c r="J47" s="11">
        <f>'2017 MRI - Alphabetical'!J47-'2007 MRI - 2017 Methodology'!J47</f>
        <v>8.4560770794261941E-3</v>
      </c>
      <c r="K47" s="10">
        <f>'2017 MRI - Alphabetical'!K47-'2007 MRI - 2017 Methodology'!K47</f>
        <v>-35</v>
      </c>
      <c r="L47" s="39">
        <f>'2017 MRI - Alphabetical'!L47-'2007 MRI - 2017 Methodology'!L47</f>
        <v>5.1928039247283841E-2</v>
      </c>
      <c r="M47" s="11">
        <f>'2017 MRI - Alphabetical'!M47-'2007 MRI - 2017 Methodology'!M47</f>
        <v>2.9058617526890679E-2</v>
      </c>
      <c r="N47" s="10">
        <f>'2017 MRI - Alphabetical'!N47-'2007 MRI - 2017 Methodology'!N47</f>
        <v>-8</v>
      </c>
      <c r="O47" s="39">
        <f>'2017 MRI - Alphabetical'!O47-'2007 MRI - 2017 Methodology'!O47</f>
        <v>-0.30214336334189063</v>
      </c>
      <c r="P47" s="11">
        <f>'2017 MRI - Alphabetical'!P47-'2007 MRI - 2017 Methodology'!P47</f>
        <v>0.10134441087613294</v>
      </c>
      <c r="Q47" s="10">
        <f>'2017 MRI - Alphabetical'!Q47-'2007 MRI - 2017 Methodology'!Q47</f>
        <v>-4</v>
      </c>
      <c r="R47" s="39">
        <f>'2017 MRI - Alphabetical'!R47-'2007 MRI - 2017 Methodology'!R47</f>
        <v>-0.13405633606875211</v>
      </c>
      <c r="S47" s="12">
        <f>'2017 MRI - Alphabetical'!S47-'2007 MRI - 2017 Methodology'!S47</f>
        <v>-11.044447049628761</v>
      </c>
      <c r="T47" s="10">
        <f>'2017 MRI - Alphabetical'!T47-'2007 MRI - 2017 Methodology'!T47</f>
        <v>42</v>
      </c>
      <c r="U47" s="39">
        <f>'2017 MRI - Alphabetical'!U47-'2007 MRI - 2017 Methodology'!U47</f>
        <v>0.9803997680200065</v>
      </c>
      <c r="V47" s="11">
        <f>'2017 MRI - Alphabetical'!V47-'2007 MRI - 2017 Methodology'!V47</f>
        <v>-3.1450737005430551E-2</v>
      </c>
      <c r="W47" s="10">
        <f>'2017 MRI - Alphabetical'!W47-'2007 MRI - 2017 Methodology'!W47</f>
        <v>-58</v>
      </c>
      <c r="X47" s="39">
        <f>'2017 MRI - Alphabetical'!X47-'2007 MRI - 2017 Methodology'!X47</f>
        <v>-0.30618565499073414</v>
      </c>
      <c r="Y47" s="13">
        <f>'2017 MRI - Alphabetical'!Y47-'2007 MRI - 2017 Methodology'!Y47</f>
        <v>-7183</v>
      </c>
      <c r="Z47" s="10">
        <f>'2017 MRI - Alphabetical'!Z47-'2007 MRI - 2017 Methodology'!Z47</f>
        <v>56</v>
      </c>
      <c r="AA47" s="39">
        <f>'2017 MRI - Alphabetical'!AA47-'2007 MRI - 2017 Methodology'!AA47</f>
        <v>1.5379120552851282</v>
      </c>
      <c r="AB47" s="11">
        <f>'2017 MRI - Alphabetical'!AB47-'2007 MRI - 2017 Methodology'!AB47</f>
        <v>-1.2318388564002594E-2</v>
      </c>
      <c r="AC47" s="10">
        <f>'2017 MRI - Alphabetical'!AC47-'2007 MRI - 2017 Methodology'!AC47</f>
        <v>76</v>
      </c>
      <c r="AD47" s="39">
        <f>'2017 MRI - Alphabetical'!AD47-'2007 MRI - 2017 Methodology'!AD47</f>
        <v>0.50147138312561945</v>
      </c>
      <c r="AE47" s="11">
        <f>'2017 MRI - Alphabetical'!AE47-'2007 MRI - 2017 Methodology'!AE47</f>
        <v>5.5000000000000049E-2</v>
      </c>
      <c r="AF47" s="10">
        <f>'2017 MRI - Alphabetical'!AF47-'2007 MRI - 2017 Methodology'!AF47</f>
        <v>-8</v>
      </c>
      <c r="AG47" s="39">
        <f>'2017 MRI - Alphabetical'!AG47-'2007 MRI - 2017 Methodology'!AG47</f>
        <v>-1.6209342954616179E-2</v>
      </c>
      <c r="AH47" s="14">
        <f>'2017 MRI - Alphabetical'!AH47-'2007 MRI - 2017 Methodology'!AH47</f>
        <v>0.64680345450987886</v>
      </c>
      <c r="AI47" s="10">
        <f>'2017 MRI - Alphabetical'!AI47-'2007 MRI - 2017 Methodology'!AI47</f>
        <v>4</v>
      </c>
      <c r="AJ47" s="39">
        <f>'2017 MRI - Alphabetical'!AJ47-'2007 MRI - 2017 Methodology'!AJ47</f>
        <v>-4.9652762422784935E-3</v>
      </c>
      <c r="AK47" s="13">
        <f>'2017 MRI - Alphabetical'!AK47-'2007 MRI - 2017 Methodology'!AK47</f>
        <v>-6309.660625488119</v>
      </c>
      <c r="AL47" s="44"/>
    </row>
    <row r="48" spans="1:38" x14ac:dyDescent="0.25">
      <c r="A48" t="s">
        <v>673</v>
      </c>
      <c r="B48" s="5" t="s">
        <v>399</v>
      </c>
      <c r="C48" s="6" t="s">
        <v>63</v>
      </c>
      <c r="D48" s="7" t="s">
        <v>34</v>
      </c>
      <c r="E48" s="42">
        <f>'2017 MRI - Alphabetical'!E48-'2007 MRI - 2017 Methodology'!E48</f>
        <v>0.96163648081480524</v>
      </c>
      <c r="F48" s="8">
        <f>'2017 MRI - Alphabetical'!F48-'2007 MRI - 2017 Methodology'!F48</f>
        <v>0.52660397093040245</v>
      </c>
      <c r="G48" s="9">
        <f>'2017 MRI - Alphabetical'!G48-'2007 MRI - 2017 Methodology'!G48</f>
        <v>61</v>
      </c>
      <c r="H48" s="10">
        <f>'2017 MRI - Alphabetical'!H48-'2007 MRI - 2017 Methodology'!H48</f>
        <v>-154</v>
      </c>
      <c r="I48" s="39">
        <f>'2017 MRI - Alphabetical'!I48-'2007 MRI - 2017 Methodology'!I48</f>
        <v>-0.43619455150304065</v>
      </c>
      <c r="J48" s="11">
        <f>'2017 MRI - Alphabetical'!J48-'2007 MRI - 2017 Methodology'!J48</f>
        <v>-7.1216546378204515E-2</v>
      </c>
      <c r="K48" s="10">
        <f>'2017 MRI - Alphabetical'!K48-'2007 MRI - 2017 Methodology'!K48</f>
        <v>-6</v>
      </c>
      <c r="L48" s="39">
        <f>'2017 MRI - Alphabetical'!L48-'2007 MRI - 2017 Methodology'!L48</f>
        <v>-9.3935899420158175E-2</v>
      </c>
      <c r="M48" s="11">
        <f>'2017 MRI - Alphabetical'!M48-'2007 MRI - 2017 Methodology'!M48</f>
        <v>1.1529099743526089E-2</v>
      </c>
      <c r="N48" s="10">
        <f>'2017 MRI - Alphabetical'!N48-'2007 MRI - 2017 Methodology'!N48</f>
        <v>116</v>
      </c>
      <c r="O48" s="39">
        <f>'2017 MRI - Alphabetical'!O48-'2007 MRI - 2017 Methodology'!O48</f>
        <v>0.2939193355319159</v>
      </c>
      <c r="P48" s="11">
        <f>'2017 MRI - Alphabetical'!P48-'2007 MRI - 2017 Methodology'!P48</f>
        <v>7.4680354643023757E-3</v>
      </c>
      <c r="Q48" s="10">
        <f>'2017 MRI - Alphabetical'!Q48-'2007 MRI - 2017 Methodology'!Q48</f>
        <v>52</v>
      </c>
      <c r="R48" s="39">
        <f>'2017 MRI - Alphabetical'!R48-'2007 MRI - 2017 Methodology'!R48</f>
        <v>8.9560145996902096E-2</v>
      </c>
      <c r="S48" s="12">
        <f>'2017 MRI - Alphabetical'!S48-'2007 MRI - 2017 Methodology'!S48</f>
        <v>-0.84</v>
      </c>
      <c r="T48" s="10">
        <f>'2017 MRI - Alphabetical'!T48-'2007 MRI - 2017 Methodology'!T48</f>
        <v>214</v>
      </c>
      <c r="U48" s="39">
        <f>'2017 MRI - Alphabetical'!U48-'2007 MRI - 2017 Methodology'!U48</f>
        <v>0.55511710336600939</v>
      </c>
      <c r="V48" s="11">
        <f>'2017 MRI - Alphabetical'!V48-'2007 MRI - 2017 Methodology'!V48</f>
        <v>-2.2195945945945948E-2</v>
      </c>
      <c r="W48" s="10">
        <f>'2017 MRI - Alphabetical'!W48-'2007 MRI - 2017 Methodology'!W48</f>
        <v>2</v>
      </c>
      <c r="X48" s="39">
        <f>'2017 MRI - Alphabetical'!X48-'2007 MRI - 2017 Methodology'!X48</f>
        <v>1.2224982537235094E-2</v>
      </c>
      <c r="Y48" s="13">
        <f>'2017 MRI - Alphabetical'!Y48-'2007 MRI - 2017 Methodology'!Y48</f>
        <v>4281</v>
      </c>
      <c r="Z48" s="10">
        <f>'2017 MRI - Alphabetical'!Z48-'2007 MRI - 2017 Methodology'!Z48</f>
        <v>105</v>
      </c>
      <c r="AA48" s="39">
        <f>'2017 MRI - Alphabetical'!AA48-'2007 MRI - 2017 Methodology'!AA48</f>
        <v>0.4914465284410014</v>
      </c>
      <c r="AB48" s="11">
        <f>'2017 MRI - Alphabetical'!AB48-'2007 MRI - 2017 Methodology'!AB48</f>
        <v>5.9017480409885512E-3</v>
      </c>
      <c r="AC48" s="10">
        <f>'2017 MRI - Alphabetical'!AC48-'2007 MRI - 2017 Methodology'!AC48</f>
        <v>-94</v>
      </c>
      <c r="AD48" s="39">
        <f>'2017 MRI - Alphabetical'!AD48-'2007 MRI - 2017 Methodology'!AD48</f>
        <v>-0.28916830139579075</v>
      </c>
      <c r="AE48" s="11">
        <f>'2017 MRI - Alphabetical'!AE48-'2007 MRI - 2017 Methodology'!AE48</f>
        <v>-8.0000000000000071E-3</v>
      </c>
      <c r="AF48" s="10">
        <f>'2017 MRI - Alphabetical'!AF48-'2007 MRI - 2017 Methodology'!AF48</f>
        <v>-53</v>
      </c>
      <c r="AG48" s="39">
        <f>'2017 MRI - Alphabetical'!AG48-'2007 MRI - 2017 Methodology'!AG48</f>
        <v>-0.19057176297821454</v>
      </c>
      <c r="AH48" s="14">
        <f>'2017 MRI - Alphabetical'!AH48-'2007 MRI - 2017 Methodology'!AH48</f>
        <v>0.31299006004337149</v>
      </c>
      <c r="AI48" s="10">
        <f>'2017 MRI - Alphabetical'!AI48-'2007 MRI - 2017 Methodology'!AI48</f>
        <v>-39</v>
      </c>
      <c r="AJ48" s="39">
        <f>'2017 MRI - Alphabetical'!AJ48-'2007 MRI - 2017 Methodology'!AJ48</f>
        <v>-4.5151040748458243E-2</v>
      </c>
      <c r="AK48" s="13">
        <f>'2017 MRI - Alphabetical'!AK48-'2007 MRI - 2017 Methodology'!AK48</f>
        <v>-36533.592930302038</v>
      </c>
      <c r="AL48" s="44"/>
    </row>
    <row r="49" spans="1:38" x14ac:dyDescent="0.25">
      <c r="A49" t="s">
        <v>674</v>
      </c>
      <c r="B49" s="5" t="s">
        <v>236</v>
      </c>
      <c r="C49" s="6" t="s">
        <v>41</v>
      </c>
      <c r="D49" s="7" t="s">
        <v>34</v>
      </c>
      <c r="E49" s="42">
        <f>'2017 MRI - Alphabetical'!E49-'2007 MRI - 2017 Methodology'!E49</f>
        <v>-0.15294252599542679</v>
      </c>
      <c r="F49" s="8">
        <f>'2017 MRI - Alphabetical'!F49-'2007 MRI - 2017 Methodology'!F49</f>
        <v>4.1488882089134691</v>
      </c>
      <c r="G49" s="9">
        <f>'2017 MRI - Alphabetical'!G49-'2007 MRI - 2017 Methodology'!G49</f>
        <v>-4</v>
      </c>
      <c r="H49" s="10">
        <f>'2017 MRI - Alphabetical'!H49-'2007 MRI - 2017 Methodology'!H49</f>
        <v>-84</v>
      </c>
      <c r="I49" s="39">
        <f>'2017 MRI - Alphabetical'!I49-'2007 MRI - 2017 Methodology'!I49</f>
        <v>-5.3191794999296493E-2</v>
      </c>
      <c r="J49" s="11">
        <f>'2017 MRI - Alphabetical'!J49-'2007 MRI - 2017 Methodology'!J49</f>
        <v>-6.8046686172644089E-2</v>
      </c>
      <c r="K49" s="10">
        <f>'2017 MRI - Alphabetical'!K49-'2007 MRI - 2017 Methodology'!K49</f>
        <v>102</v>
      </c>
      <c r="L49" s="39">
        <f>'2017 MRI - Alphabetical'!L49-'2007 MRI - 2017 Methodology'!L49</f>
        <v>0.37733673879798924</v>
      </c>
      <c r="M49" s="11">
        <f>'2017 MRI - Alphabetical'!M49-'2007 MRI - 2017 Methodology'!M49</f>
        <v>-2.3134344156638398E-3</v>
      </c>
      <c r="N49" s="10">
        <f>'2017 MRI - Alphabetical'!N49-'2007 MRI - 2017 Methodology'!N49</f>
        <v>-61</v>
      </c>
      <c r="O49" s="39">
        <f>'2017 MRI - Alphabetical'!O49-'2007 MRI - 2017 Methodology'!O49</f>
        <v>-0.25023501505686796</v>
      </c>
      <c r="P49" s="11">
        <f>'2017 MRI - Alphabetical'!P49-'2007 MRI - 2017 Methodology'!P49</f>
        <v>4.1850204764376765E-2</v>
      </c>
      <c r="Q49" s="10">
        <f>'2017 MRI - Alphabetical'!Q49-'2007 MRI - 2017 Methodology'!Q49</f>
        <v>0</v>
      </c>
      <c r="R49" s="39">
        <f>'2017 MRI - Alphabetical'!R49-'2007 MRI - 2017 Methodology'!R49</f>
        <v>-5.9118105240135159E-2</v>
      </c>
      <c r="S49" s="12">
        <f>'2017 MRI - Alphabetical'!S49-'2007 MRI - 2017 Methodology'!S49</f>
        <v>-3.0328635346756148</v>
      </c>
      <c r="T49" s="10">
        <f>'2017 MRI - Alphabetical'!T49-'2007 MRI - 2017 Methodology'!T49</f>
        <v>26</v>
      </c>
      <c r="U49" s="39">
        <f>'2017 MRI - Alphabetical'!U49-'2007 MRI - 2017 Methodology'!U49</f>
        <v>5.0405084161794775E-2</v>
      </c>
      <c r="V49" s="11">
        <f>'2017 MRI - Alphabetical'!V49-'2007 MRI - 2017 Methodology'!V49</f>
        <v>1.2401890281487568E-2</v>
      </c>
      <c r="W49" s="10">
        <f>'2017 MRI - Alphabetical'!W49-'2007 MRI - 2017 Methodology'!W49</f>
        <v>29</v>
      </c>
      <c r="X49" s="39">
        <f>'2017 MRI - Alphabetical'!X49-'2007 MRI - 2017 Methodology'!X49</f>
        <v>0.12601116019986858</v>
      </c>
      <c r="Y49" s="13">
        <f>'2017 MRI - Alphabetical'!Y49-'2007 MRI - 2017 Methodology'!Y49</f>
        <v>6573</v>
      </c>
      <c r="Z49" s="10">
        <f>'2017 MRI - Alphabetical'!Z49-'2007 MRI - 2017 Methodology'!Z49</f>
        <v>-6</v>
      </c>
      <c r="AA49" s="39">
        <f>'2017 MRI - Alphabetical'!AA49-'2007 MRI - 2017 Methodology'!AA49</f>
        <v>9.8271782531102206E-2</v>
      </c>
      <c r="AB49" s="11">
        <f>'2017 MRI - Alphabetical'!AB49-'2007 MRI - 2017 Methodology'!AB49</f>
        <v>1.3999999999999992E-2</v>
      </c>
      <c r="AC49" s="10">
        <f>'2017 MRI - Alphabetical'!AC49-'2007 MRI - 2017 Methodology'!AC49</f>
        <v>-40</v>
      </c>
      <c r="AD49" s="39">
        <f>'2017 MRI - Alphabetical'!AD49-'2007 MRI - 2017 Methodology'!AD49</f>
        <v>-0.1292606645666195</v>
      </c>
      <c r="AE49" s="11">
        <f>'2017 MRI - Alphabetical'!AE49-'2007 MRI - 2017 Methodology'!AE49</f>
        <v>7.0000000000000062E-3</v>
      </c>
      <c r="AF49" s="10">
        <f>'2017 MRI - Alphabetical'!AF49-'2007 MRI - 2017 Methodology'!AF49</f>
        <v>-44</v>
      </c>
      <c r="AG49" s="39">
        <f>'2017 MRI - Alphabetical'!AG49-'2007 MRI - 2017 Methodology'!AG49</f>
        <v>-0.2560646614933062</v>
      </c>
      <c r="AH49" s="14">
        <f>'2017 MRI - Alphabetical'!AH49-'2007 MRI - 2017 Methodology'!AH49</f>
        <v>0.67334481733402063</v>
      </c>
      <c r="AI49" s="10">
        <f>'2017 MRI - Alphabetical'!AI49-'2007 MRI - 2017 Methodology'!AI49</f>
        <v>-24</v>
      </c>
      <c r="AJ49" s="39">
        <f>'2017 MRI - Alphabetical'!AJ49-'2007 MRI - 2017 Methodology'!AJ49</f>
        <v>-2.4147354403665777E-2</v>
      </c>
      <c r="AK49" s="13">
        <f>'2017 MRI - Alphabetical'!AK49-'2007 MRI - 2017 Methodology'!AK49</f>
        <v>-21147.201788151942</v>
      </c>
      <c r="AL49" s="44">
        <v>1</v>
      </c>
    </row>
    <row r="50" spans="1:38" x14ac:dyDescent="0.25">
      <c r="A50" t="s">
        <v>675</v>
      </c>
      <c r="B50" s="5" t="s">
        <v>296</v>
      </c>
      <c r="C50" s="6" t="s">
        <v>33</v>
      </c>
      <c r="D50" s="7" t="s">
        <v>34</v>
      </c>
      <c r="E50" s="42">
        <f>'2017 MRI - Alphabetical'!E50-'2007 MRI - 2017 Methodology'!E50</f>
        <v>-0.2190039234409159</v>
      </c>
      <c r="F50" s="8">
        <f>'2017 MRI - Alphabetical'!F50-'2007 MRI - 2017 Methodology'!F50</f>
        <v>3.9350798022547799</v>
      </c>
      <c r="G50" s="9">
        <f>'2017 MRI - Alphabetical'!G50-'2007 MRI - 2017 Methodology'!G50</f>
        <v>-12</v>
      </c>
      <c r="H50" s="10">
        <f>'2017 MRI - Alphabetical'!H50-'2007 MRI - 2017 Methodology'!H50</f>
        <v>405</v>
      </c>
      <c r="I50" s="39">
        <f>'2017 MRI - Alphabetical'!I50-'2007 MRI - 2017 Methodology'!I50</f>
        <v>1.3186028289624137</v>
      </c>
      <c r="J50" s="11">
        <f>'2017 MRI - Alphabetical'!J50-'2007 MRI - 2017 Methodology'!J50</f>
        <v>0.13685428630622221</v>
      </c>
      <c r="K50" s="10">
        <f>'2017 MRI - Alphabetical'!K50-'2007 MRI - 2017 Methodology'!K50</f>
        <v>150</v>
      </c>
      <c r="L50" s="39">
        <f>'2017 MRI - Alphabetical'!L50-'2007 MRI - 2017 Methodology'!L50</f>
        <v>0.36481590340087511</v>
      </c>
      <c r="M50" s="11">
        <f>'2017 MRI - Alphabetical'!M50-'2007 MRI - 2017 Methodology'!M50</f>
        <v>-1.8167030024196045E-2</v>
      </c>
      <c r="N50" s="10">
        <f>'2017 MRI - Alphabetical'!N50-'2007 MRI - 2017 Methodology'!N50</f>
        <v>53</v>
      </c>
      <c r="O50" s="39">
        <f>'2017 MRI - Alphabetical'!O50-'2007 MRI - 2017 Methodology'!O50</f>
        <v>0.10949246084020151</v>
      </c>
      <c r="P50" s="11">
        <f>'2017 MRI - Alphabetical'!P50-'2007 MRI - 2017 Methodology'!P50</f>
        <v>2.0760127084988082E-2</v>
      </c>
      <c r="Q50" s="10">
        <f>'2017 MRI - Alphabetical'!Q50-'2007 MRI - 2017 Methodology'!Q50</f>
        <v>-311</v>
      </c>
      <c r="R50" s="39">
        <f>'2017 MRI - Alphabetical'!R50-'2007 MRI - 2017 Methodology'!R50</f>
        <v>-0.87054954816860419</v>
      </c>
      <c r="S50" s="12">
        <f>'2017 MRI - Alphabetical'!S50-'2007 MRI - 2017 Methodology'!S50</f>
        <v>2.5049421789409614</v>
      </c>
      <c r="T50" s="10">
        <f>'2017 MRI - Alphabetical'!T50-'2007 MRI - 2017 Methodology'!T50</f>
        <v>304</v>
      </c>
      <c r="U50" s="39">
        <f>'2017 MRI - Alphabetical'!U50-'2007 MRI - 2017 Methodology'!U50</f>
        <v>0.92905934392505518</v>
      </c>
      <c r="V50" s="11">
        <f>'2017 MRI - Alphabetical'!V50-'2007 MRI - 2017 Methodology'!V50</f>
        <v>-4.2853401690453097E-2</v>
      </c>
      <c r="W50" s="10">
        <f>'2017 MRI - Alphabetical'!W50-'2007 MRI - 2017 Methodology'!W50</f>
        <v>-123</v>
      </c>
      <c r="X50" s="39">
        <f>'2017 MRI - Alphabetical'!X50-'2007 MRI - 2017 Methodology'!X50</f>
        <v>-0.57198208270916895</v>
      </c>
      <c r="Y50" s="13">
        <f>'2017 MRI - Alphabetical'!Y50-'2007 MRI - 2017 Methodology'!Y50</f>
        <v>-12751</v>
      </c>
      <c r="Z50" s="10">
        <f>'2017 MRI - Alphabetical'!Z50-'2007 MRI - 2017 Methodology'!Z50</f>
        <v>-134</v>
      </c>
      <c r="AA50" s="39">
        <f>'2017 MRI - Alphabetical'!AA50-'2007 MRI - 2017 Methodology'!AA50</f>
        <v>-0.35272382222511456</v>
      </c>
      <c r="AB50" s="11">
        <f>'2017 MRI - Alphabetical'!AB50-'2007 MRI - 2017 Methodology'!AB50</f>
        <v>2.2657165959167169E-2</v>
      </c>
      <c r="AC50" s="10">
        <f>'2017 MRI - Alphabetical'!AC50-'2007 MRI - 2017 Methodology'!AC50</f>
        <v>59</v>
      </c>
      <c r="AD50" s="39">
        <f>'2017 MRI - Alphabetical'!AD50-'2007 MRI - 2017 Methodology'!AD50</f>
        <v>0.28514202852113546</v>
      </c>
      <c r="AE50" s="11">
        <f>'2017 MRI - Alphabetical'!AE50-'2007 MRI - 2017 Methodology'!AE50</f>
        <v>3.5000000000000031E-2</v>
      </c>
      <c r="AF50" s="10">
        <f>'2017 MRI - Alphabetical'!AF50-'2007 MRI - 2017 Methodology'!AF50</f>
        <v>-103</v>
      </c>
      <c r="AG50" s="39">
        <f>'2017 MRI - Alphabetical'!AG50-'2007 MRI - 2017 Methodology'!AG50</f>
        <v>-0.62965771881905308</v>
      </c>
      <c r="AH50" s="14">
        <f>'2017 MRI - Alphabetical'!AH50-'2007 MRI - 2017 Methodology'!AH50</f>
        <v>1.0064715618462512</v>
      </c>
      <c r="AI50" s="10">
        <f>'2017 MRI - Alphabetical'!AI50-'2007 MRI - 2017 Methodology'!AI50</f>
        <v>-47</v>
      </c>
      <c r="AJ50" s="39">
        <f>'2017 MRI - Alphabetical'!AJ50-'2007 MRI - 2017 Methodology'!AJ50</f>
        <v>-4.3530228041917612E-2</v>
      </c>
      <c r="AK50" s="13">
        <f>'2017 MRI - Alphabetical'!AK50-'2007 MRI - 2017 Methodology'!AK50</f>
        <v>-34178.906774084462</v>
      </c>
      <c r="AL50" s="44"/>
    </row>
    <row r="51" spans="1:38" x14ac:dyDescent="0.25">
      <c r="A51" t="s">
        <v>676</v>
      </c>
      <c r="B51" s="5" t="s">
        <v>279</v>
      </c>
      <c r="C51" s="6" t="s">
        <v>91</v>
      </c>
      <c r="D51" s="7" t="s">
        <v>39</v>
      </c>
      <c r="E51" s="42">
        <f>'2017 MRI - Alphabetical'!E51-'2007 MRI - 2017 Methodology'!E51</f>
        <v>-2.3523716424672916</v>
      </c>
      <c r="F51" s="8">
        <f>'2017 MRI - Alphabetical'!F51-'2007 MRI - 2017 Methodology'!F51</f>
        <v>9.4606894156088757</v>
      </c>
      <c r="G51" s="9">
        <f>'2017 MRI - Alphabetical'!G51-'2007 MRI - 2017 Methodology'!G51</f>
        <v>-138</v>
      </c>
      <c r="H51" s="10">
        <f>'2017 MRI - Alphabetical'!H51-'2007 MRI - 2017 Methodology'!H51</f>
        <v>39</v>
      </c>
      <c r="I51" s="39">
        <f>'2017 MRI - Alphabetical'!I51-'2007 MRI - 2017 Methodology'!I51</f>
        <v>8.9875243111478098E-2</v>
      </c>
      <c r="J51" s="11">
        <f>'2017 MRI - Alphabetical'!J51-'2007 MRI - 2017 Methodology'!J51</f>
        <v>6.7830155532131564E-2</v>
      </c>
      <c r="K51" s="10">
        <f>'2017 MRI - Alphabetical'!K51-'2007 MRI - 2017 Methodology'!K51</f>
        <v>-95</v>
      </c>
      <c r="L51" s="39">
        <f>'2017 MRI - Alphabetical'!L51-'2007 MRI - 2017 Methodology'!L51</f>
        <v>-0.39980652905330838</v>
      </c>
      <c r="M51" s="11">
        <f>'2017 MRI - Alphabetical'!M51-'2007 MRI - 2017 Methodology'!M51</f>
        <v>2.3933620896237719E-2</v>
      </c>
      <c r="N51" s="10">
        <f>'2017 MRI - Alphabetical'!N51-'2007 MRI - 2017 Methodology'!N51</f>
        <v>-252</v>
      </c>
      <c r="O51" s="39">
        <f>'2017 MRI - Alphabetical'!O51-'2007 MRI - 2017 Methodology'!O51</f>
        <v>-1.1932976250687179</v>
      </c>
      <c r="P51" s="11">
        <f>'2017 MRI - Alphabetical'!P51-'2007 MRI - 2017 Methodology'!P51</f>
        <v>9.9206896551724141E-2</v>
      </c>
      <c r="Q51" s="10">
        <f>'2017 MRI - Alphabetical'!Q51-'2007 MRI - 2017 Methodology'!Q51</f>
        <v>-68</v>
      </c>
      <c r="R51" s="39">
        <f>'2017 MRI - Alphabetical'!R51-'2007 MRI - 2017 Methodology'!R51</f>
        <v>-8.1259968857932963E-3</v>
      </c>
      <c r="S51" s="12">
        <f>'2017 MRI - Alphabetical'!S51-'2007 MRI - 2017 Methodology'!S51</f>
        <v>0</v>
      </c>
      <c r="T51" s="10">
        <f>'2017 MRI - Alphabetical'!T51-'2007 MRI - 2017 Methodology'!T51</f>
        <v>10</v>
      </c>
      <c r="U51" s="39">
        <f>'2017 MRI - Alphabetical'!U51-'2007 MRI - 2017 Methodology'!U51</f>
        <v>2.4523858028946688E-2</v>
      </c>
      <c r="V51" s="11">
        <f>'2017 MRI - Alphabetical'!V51-'2007 MRI - 2017 Methodology'!V51</f>
        <v>1.0309184993531693E-2</v>
      </c>
      <c r="W51" s="10">
        <f>'2017 MRI - Alphabetical'!W51-'2007 MRI - 2017 Methodology'!W51</f>
        <v>-201</v>
      </c>
      <c r="X51" s="39">
        <f>'2017 MRI - Alphabetical'!X51-'2007 MRI - 2017 Methodology'!X51</f>
        <v>-1.0767554908769834</v>
      </c>
      <c r="Y51" s="13">
        <f>'2017 MRI - Alphabetical'!Y51-'2007 MRI - 2017 Methodology'!Y51</f>
        <v>-26864</v>
      </c>
      <c r="Z51" s="10">
        <f>'2017 MRI - Alphabetical'!Z51-'2007 MRI - 2017 Methodology'!Z51</f>
        <v>187</v>
      </c>
      <c r="AA51" s="39">
        <f>'2017 MRI - Alphabetical'!AA51-'2007 MRI - 2017 Methodology'!AA51</f>
        <v>0.8323134005282673</v>
      </c>
      <c r="AB51" s="11">
        <f>'2017 MRI - Alphabetical'!AB51-'2007 MRI - 2017 Methodology'!AB51</f>
        <v>-9.0431519699812196E-4</v>
      </c>
      <c r="AC51" s="10">
        <f>'2017 MRI - Alphabetical'!AC51-'2007 MRI - 2017 Methodology'!AC51</f>
        <v>-251</v>
      </c>
      <c r="AD51" s="39">
        <f>'2017 MRI - Alphabetical'!AD51-'2007 MRI - 2017 Methodology'!AD51</f>
        <v>-0.81411330231600487</v>
      </c>
      <c r="AE51" s="11">
        <f>'2017 MRI - Alphabetical'!AE51-'2007 MRI - 2017 Methodology'!AE51</f>
        <v>-4.4999999999999929E-2</v>
      </c>
      <c r="AF51" s="10">
        <f>'2017 MRI - Alphabetical'!AF51-'2007 MRI - 2017 Methodology'!AF51</f>
        <v>-42</v>
      </c>
      <c r="AG51" s="39">
        <f>'2017 MRI - Alphabetical'!AG51-'2007 MRI - 2017 Methodology'!AG51</f>
        <v>-0.13843475294190946</v>
      </c>
      <c r="AH51" s="14">
        <f>'2017 MRI - Alphabetical'!AH51-'2007 MRI - 2017 Methodology'!AH51</f>
        <v>0.34338722254931042</v>
      </c>
      <c r="AI51" s="10">
        <f>'2017 MRI - Alphabetical'!AI51-'2007 MRI - 2017 Methodology'!AI51</f>
        <v>7</v>
      </c>
      <c r="AJ51" s="39">
        <f>'2017 MRI - Alphabetical'!AJ51-'2007 MRI - 2017 Methodology'!AJ51</f>
        <v>-1.9299904624283742E-2</v>
      </c>
      <c r="AK51" s="13">
        <f>'2017 MRI - Alphabetical'!AK51-'2007 MRI - 2017 Methodology'!AK51</f>
        <v>-19569.471962578769</v>
      </c>
      <c r="AL51" s="44"/>
    </row>
    <row r="52" spans="1:38" x14ac:dyDescent="0.25">
      <c r="A52" t="s">
        <v>677</v>
      </c>
      <c r="B52" s="5" t="s">
        <v>222</v>
      </c>
      <c r="C52" s="6" t="s">
        <v>93</v>
      </c>
      <c r="D52" s="7" t="s">
        <v>34</v>
      </c>
      <c r="E52" s="42">
        <f>'2017 MRI - Alphabetical'!E52-'2007 MRI - 2017 Methodology'!E52</f>
        <v>0.99625987714341968</v>
      </c>
      <c r="F52" s="8">
        <f>'2017 MRI - Alphabetical'!F52-'2007 MRI - 2017 Methodology'!F52</f>
        <v>1.3277159106962451</v>
      </c>
      <c r="G52" s="9">
        <f>'2017 MRI - Alphabetical'!G52-'2007 MRI - 2017 Methodology'!G52</f>
        <v>41</v>
      </c>
      <c r="H52" s="10">
        <f>'2017 MRI - Alphabetical'!H52-'2007 MRI - 2017 Methodology'!H52</f>
        <v>82</v>
      </c>
      <c r="I52" s="39">
        <f>'2017 MRI - Alphabetical'!I52-'2007 MRI - 2017 Methodology'!I52</f>
        <v>0.33640961545068249</v>
      </c>
      <c r="J52" s="11">
        <f>'2017 MRI - Alphabetical'!J52-'2007 MRI - 2017 Methodology'!J52</f>
        <v>5.4046918712153946E-3</v>
      </c>
      <c r="K52" s="10">
        <f>'2017 MRI - Alphabetical'!K52-'2007 MRI - 2017 Methodology'!K52</f>
        <v>29</v>
      </c>
      <c r="L52" s="39">
        <f>'2017 MRI - Alphabetical'!L52-'2007 MRI - 2017 Methodology'!L52</f>
        <v>-0.17552022344207352</v>
      </c>
      <c r="M52" s="11">
        <f>'2017 MRI - Alphabetical'!M52-'2007 MRI - 2017 Methodology'!M52</f>
        <v>1.6441505587828052E-3</v>
      </c>
      <c r="N52" s="10">
        <f>'2017 MRI - Alphabetical'!N52-'2007 MRI - 2017 Methodology'!N52</f>
        <v>37</v>
      </c>
      <c r="O52" s="39">
        <f>'2017 MRI - Alphabetical'!O52-'2007 MRI - 2017 Methodology'!O52</f>
        <v>0.27367838871167843</v>
      </c>
      <c r="P52" s="11">
        <f>'2017 MRI - Alphabetical'!P52-'2007 MRI - 2017 Methodology'!P52</f>
        <v>3.5714189416919444E-2</v>
      </c>
      <c r="Q52" s="10">
        <f>'2017 MRI - Alphabetical'!Q52-'2007 MRI - 2017 Methodology'!Q52</f>
        <v>13</v>
      </c>
      <c r="R52" s="39">
        <f>'2017 MRI - Alphabetical'!R52-'2007 MRI - 2017 Methodology'!R52</f>
        <v>-1.7615014879087676E-3</v>
      </c>
      <c r="S52" s="12">
        <f>'2017 MRI - Alphabetical'!S52-'2007 MRI - 2017 Methodology'!S52</f>
        <v>-2.2714285714285714</v>
      </c>
      <c r="T52" s="10">
        <f>'2017 MRI - Alphabetical'!T52-'2007 MRI - 2017 Methodology'!T52</f>
        <v>-35</v>
      </c>
      <c r="U52" s="39">
        <f>'2017 MRI - Alphabetical'!U52-'2007 MRI - 2017 Methodology'!U52</f>
        <v>-0.22529697224563622</v>
      </c>
      <c r="V52" s="11">
        <f>'2017 MRI - Alphabetical'!V52-'2007 MRI - 2017 Methodology'!V52</f>
        <v>3.1914238869970982E-2</v>
      </c>
      <c r="W52" s="10">
        <f>'2017 MRI - Alphabetical'!W52-'2007 MRI - 2017 Methodology'!W52</f>
        <v>-11</v>
      </c>
      <c r="X52" s="39">
        <f>'2017 MRI - Alphabetical'!X52-'2007 MRI - 2017 Methodology'!X52</f>
        <v>-2.1183647445952358E-2</v>
      </c>
      <c r="Y52" s="13">
        <f>'2017 MRI - Alphabetical'!Y52-'2007 MRI - 2017 Methodology'!Y52</f>
        <v>2738</v>
      </c>
      <c r="Z52" s="10">
        <f>'2017 MRI - Alphabetical'!Z52-'2007 MRI - 2017 Methodology'!Z52</f>
        <v>224</v>
      </c>
      <c r="AA52" s="39">
        <f>'2017 MRI - Alphabetical'!AA52-'2007 MRI - 2017 Methodology'!AA52</f>
        <v>1.4298390831942203</v>
      </c>
      <c r="AB52" s="11">
        <f>'2017 MRI - Alphabetical'!AB52-'2007 MRI - 2017 Methodology'!AB52</f>
        <v>-1.2186978297161935E-2</v>
      </c>
      <c r="AC52" s="10">
        <f>'2017 MRI - Alphabetical'!AC52-'2007 MRI - 2017 Methodology'!AC52</f>
        <v>-84</v>
      </c>
      <c r="AD52" s="39">
        <f>'2017 MRI - Alphabetical'!AD52-'2007 MRI - 2017 Methodology'!AD52</f>
        <v>-0.37943008418357543</v>
      </c>
      <c r="AE52" s="11">
        <f>'2017 MRI - Alphabetical'!AE52-'2007 MRI - 2017 Methodology'!AE52</f>
        <v>-8.999999999999897E-3</v>
      </c>
      <c r="AF52" s="10">
        <f>'2017 MRI - Alphabetical'!AF52-'2007 MRI - 2017 Methodology'!AF52</f>
        <v>-106</v>
      </c>
      <c r="AG52" s="39">
        <f>'2017 MRI - Alphabetical'!AG52-'2007 MRI - 2017 Methodology'!AG52</f>
        <v>-0.44797570231840539</v>
      </c>
      <c r="AH52" s="14">
        <f>'2017 MRI - Alphabetical'!AH52-'2007 MRI - 2017 Methodology'!AH52</f>
        <v>0.76715956995924017</v>
      </c>
      <c r="AI52" s="10">
        <f>'2017 MRI - Alphabetical'!AI52-'2007 MRI - 2017 Methodology'!AI52</f>
        <v>-39</v>
      </c>
      <c r="AJ52" s="39">
        <f>'2017 MRI - Alphabetical'!AJ52-'2007 MRI - 2017 Methodology'!AJ52</f>
        <v>-3.1255247287829052E-2</v>
      </c>
      <c r="AK52" s="13">
        <f>'2017 MRI - Alphabetical'!AK52-'2007 MRI - 2017 Methodology'!AK52</f>
        <v>-25406.671506779749</v>
      </c>
      <c r="AL52" s="44"/>
    </row>
    <row r="53" spans="1:38" x14ac:dyDescent="0.25">
      <c r="A53" t="s">
        <v>678</v>
      </c>
      <c r="B53" s="5" t="s">
        <v>338</v>
      </c>
      <c r="C53" s="6" t="s">
        <v>81</v>
      </c>
      <c r="D53" s="7" t="s">
        <v>34</v>
      </c>
      <c r="E53" s="42">
        <f>'2017 MRI - Alphabetical'!E53-'2007 MRI - 2017 Methodology'!E53</f>
        <v>3.0566641588799062</v>
      </c>
      <c r="F53" s="8">
        <f>'2017 MRI - Alphabetical'!F53-'2007 MRI - 2017 Methodology'!F53</f>
        <v>-4.5419544144283002</v>
      </c>
      <c r="G53" s="9">
        <f>'2017 MRI - Alphabetical'!G53-'2007 MRI - 2017 Methodology'!G53</f>
        <v>135</v>
      </c>
      <c r="H53" s="10">
        <f>'2017 MRI - Alphabetical'!H53-'2007 MRI - 2017 Methodology'!H53</f>
        <v>62</v>
      </c>
      <c r="I53" s="39">
        <f>'2017 MRI - Alphabetical'!I53-'2007 MRI - 2017 Methodology'!I53</f>
        <v>0.14790582549779377</v>
      </c>
      <c r="J53" s="11">
        <f>'2017 MRI - Alphabetical'!J53-'2007 MRI - 2017 Methodology'!J53</f>
        <v>1.1392060956537664E-2</v>
      </c>
      <c r="K53" s="10">
        <f>'2017 MRI - Alphabetical'!K53-'2007 MRI - 2017 Methodology'!K53</f>
        <v>-3</v>
      </c>
      <c r="L53" s="39">
        <f>'2017 MRI - Alphabetical'!L53-'2007 MRI - 2017 Methodology'!L53</f>
        <v>-1.968297637571724E-2</v>
      </c>
      <c r="M53" s="11">
        <f>'2017 MRI - Alphabetical'!M53-'2007 MRI - 2017 Methodology'!M53</f>
        <v>1.228552239199289E-2</v>
      </c>
      <c r="N53" s="10">
        <f>'2017 MRI - Alphabetical'!N53-'2007 MRI - 2017 Methodology'!N53</f>
        <v>88</v>
      </c>
      <c r="O53" s="39">
        <f>'2017 MRI - Alphabetical'!O53-'2007 MRI - 2017 Methodology'!O53</f>
        <v>0.32127090444731515</v>
      </c>
      <c r="P53" s="11">
        <f>'2017 MRI - Alphabetical'!P53-'2007 MRI - 2017 Methodology'!P53</f>
        <v>1.8910910264686893E-2</v>
      </c>
      <c r="Q53" s="10">
        <f>'2017 MRI - Alphabetical'!Q53-'2007 MRI - 2017 Methodology'!Q53</f>
        <v>62</v>
      </c>
      <c r="R53" s="39">
        <f>'2017 MRI - Alphabetical'!R53-'2007 MRI - 2017 Methodology'!R53</f>
        <v>7.5966481572813049E-2</v>
      </c>
      <c r="S53" s="12">
        <f>'2017 MRI - Alphabetical'!S53-'2007 MRI - 2017 Methodology'!S53</f>
        <v>-1.2745918730008292</v>
      </c>
      <c r="T53" s="10">
        <f>'2017 MRI - Alphabetical'!T53-'2007 MRI - 2017 Methodology'!T53</f>
        <v>255</v>
      </c>
      <c r="U53" s="39">
        <f>'2017 MRI - Alphabetical'!U53-'2007 MRI - 2017 Methodology'!U53</f>
        <v>1.4894145153453568</v>
      </c>
      <c r="V53" s="11">
        <f>'2017 MRI - Alphabetical'!V53-'2007 MRI - 2017 Methodology'!V53</f>
        <v>-7.0734842951059168E-2</v>
      </c>
      <c r="W53" s="10">
        <f>'2017 MRI - Alphabetical'!W53-'2007 MRI - 2017 Methodology'!W53</f>
        <v>59</v>
      </c>
      <c r="X53" s="39">
        <f>'2017 MRI - Alphabetical'!X53-'2007 MRI - 2017 Methodology'!X53</f>
        <v>0.2404798598670887</v>
      </c>
      <c r="Y53" s="13">
        <f>'2017 MRI - Alphabetical'!Y53-'2007 MRI - 2017 Methodology'!Y53</f>
        <v>11095</v>
      </c>
      <c r="Z53" s="10">
        <f>'2017 MRI - Alphabetical'!Z53-'2007 MRI - 2017 Methodology'!Z53</f>
        <v>210</v>
      </c>
      <c r="AA53" s="39">
        <f>'2017 MRI - Alphabetical'!AA53-'2007 MRI - 2017 Methodology'!AA53</f>
        <v>1.1024485098676977</v>
      </c>
      <c r="AB53" s="11">
        <f>'2017 MRI - Alphabetical'!AB53-'2007 MRI - 2017 Methodology'!AB53</f>
        <v>-5.9216785921485104E-3</v>
      </c>
      <c r="AC53" s="10">
        <f>'2017 MRI - Alphabetical'!AC53-'2007 MRI - 2017 Methodology'!AC53</f>
        <v>-37</v>
      </c>
      <c r="AD53" s="39">
        <f>'2017 MRI - Alphabetical'!AD53-'2007 MRI - 2017 Methodology'!AD53</f>
        <v>-7.9742329945800272E-2</v>
      </c>
      <c r="AE53" s="11">
        <f>'2017 MRI - Alphabetical'!AE53-'2007 MRI - 2017 Methodology'!AE53</f>
        <v>9.000000000000119E-3</v>
      </c>
      <c r="AF53" s="10">
        <f>'2017 MRI - Alphabetical'!AF53-'2007 MRI - 2017 Methodology'!AF53</f>
        <v>-148</v>
      </c>
      <c r="AG53" s="39">
        <f>'2017 MRI - Alphabetical'!AG53-'2007 MRI - 2017 Methodology'!AG53</f>
        <v>-0.48417329848417184</v>
      </c>
      <c r="AH53" s="14">
        <f>'2017 MRI - Alphabetical'!AH53-'2007 MRI - 2017 Methodology'!AH53</f>
        <v>0.64027528376513976</v>
      </c>
      <c r="AI53" s="10">
        <f>'2017 MRI - Alphabetical'!AI53-'2007 MRI - 2017 Methodology'!AI53</f>
        <v>4</v>
      </c>
      <c r="AJ53" s="39">
        <f>'2017 MRI - Alphabetical'!AJ53-'2007 MRI - 2017 Methodology'!AJ53</f>
        <v>-1.6744679736164281E-2</v>
      </c>
      <c r="AK53" s="13">
        <f>'2017 MRI - Alphabetical'!AK53-'2007 MRI - 2017 Methodology'!AK53</f>
        <v>-19491.070139470045</v>
      </c>
      <c r="AL53" s="44"/>
    </row>
    <row r="54" spans="1:38" x14ac:dyDescent="0.25">
      <c r="A54" t="s">
        <v>679</v>
      </c>
      <c r="B54" s="5" t="s">
        <v>499</v>
      </c>
      <c r="C54" s="6" t="s">
        <v>81</v>
      </c>
      <c r="D54" s="7" t="s">
        <v>34</v>
      </c>
      <c r="E54" s="42">
        <f>'2017 MRI - Alphabetical'!E54-'2007 MRI - 2017 Methodology'!E54</f>
        <v>-0.16118073985383052</v>
      </c>
      <c r="F54" s="8">
        <f>'2017 MRI - Alphabetical'!F54-'2007 MRI - 2017 Methodology'!F54</f>
        <v>2.8516008306286462</v>
      </c>
      <c r="G54" s="9">
        <f>'2017 MRI - Alphabetical'!G54-'2007 MRI - 2017 Methodology'!G54</f>
        <v>-9</v>
      </c>
      <c r="H54" s="10">
        <f>'2017 MRI - Alphabetical'!H54-'2007 MRI - 2017 Methodology'!H54</f>
        <v>-61</v>
      </c>
      <c r="I54" s="39">
        <f>'2017 MRI - Alphabetical'!I54-'2007 MRI - 2017 Methodology'!I54</f>
        <v>8.5612326628493676E-3</v>
      </c>
      <c r="J54" s="11">
        <f>'2017 MRI - Alphabetical'!J54-'2007 MRI - 2017 Methodology'!J54</f>
        <v>-5.3110533256376824E-2</v>
      </c>
      <c r="K54" s="10">
        <f>'2017 MRI - Alphabetical'!K54-'2007 MRI - 2017 Methodology'!K54</f>
        <v>49</v>
      </c>
      <c r="L54" s="39">
        <f>'2017 MRI - Alphabetical'!L54-'2007 MRI - 2017 Methodology'!L54</f>
        <v>1.7856202361457241E-2</v>
      </c>
      <c r="M54" s="11">
        <f>'2017 MRI - Alphabetical'!M54-'2007 MRI - 2017 Methodology'!M54</f>
        <v>1.5262293300306734E-3</v>
      </c>
      <c r="N54" s="10">
        <f>'2017 MRI - Alphabetical'!N54-'2007 MRI - 2017 Methodology'!N54</f>
        <v>-57</v>
      </c>
      <c r="O54" s="39">
        <f>'2017 MRI - Alphabetical'!O54-'2007 MRI - 2017 Methodology'!O54</f>
        <v>-8.8229465113740302E-2</v>
      </c>
      <c r="P54" s="11">
        <f>'2017 MRI - Alphabetical'!P54-'2007 MRI - 2017 Methodology'!P54</f>
        <v>2.2517006802721087E-2</v>
      </c>
      <c r="Q54" s="10">
        <f>'2017 MRI - Alphabetical'!Q54-'2007 MRI - 2017 Methodology'!Q54</f>
        <v>26</v>
      </c>
      <c r="R54" s="39">
        <f>'2017 MRI - Alphabetical'!R54-'2007 MRI - 2017 Methodology'!R54</f>
        <v>2.6233594741741584E-2</v>
      </c>
      <c r="S54" s="12">
        <f>'2017 MRI - Alphabetical'!S54-'2007 MRI - 2017 Methodology'!S54</f>
        <v>-1.3623997249598898</v>
      </c>
      <c r="T54" s="10">
        <f>'2017 MRI - Alphabetical'!T54-'2007 MRI - 2017 Methodology'!T54</f>
        <v>24</v>
      </c>
      <c r="U54" s="39">
        <f>'2017 MRI - Alphabetical'!U54-'2007 MRI - 2017 Methodology'!U54</f>
        <v>0.10103497970876618</v>
      </c>
      <c r="V54" s="11">
        <f>'2017 MRI - Alphabetical'!V54-'2007 MRI - 2017 Methodology'!V54</f>
        <v>1.6086956521739124E-3</v>
      </c>
      <c r="W54" s="10">
        <f>'2017 MRI - Alphabetical'!W54-'2007 MRI - 2017 Methodology'!W54</f>
        <v>3</v>
      </c>
      <c r="X54" s="39">
        <f>'2017 MRI - Alphabetical'!X54-'2007 MRI - 2017 Methodology'!X54</f>
        <v>3.3425416755082482E-2</v>
      </c>
      <c r="Y54" s="13">
        <f>'2017 MRI - Alphabetical'!Y54-'2007 MRI - 2017 Methodology'!Y54</f>
        <v>7175</v>
      </c>
      <c r="Z54" s="10">
        <f>'2017 MRI - Alphabetical'!Z54-'2007 MRI - 2017 Methodology'!Z54</f>
        <v>4</v>
      </c>
      <c r="AA54" s="39">
        <f>'2017 MRI - Alphabetical'!AA54-'2007 MRI - 2017 Methodology'!AA54</f>
        <v>8.9531719618614114E-2</v>
      </c>
      <c r="AB54" s="11">
        <f>'2017 MRI - Alphabetical'!AB54-'2007 MRI - 2017 Methodology'!AB54</f>
        <v>1.3399168399168396E-2</v>
      </c>
      <c r="AC54" s="10">
        <f>'2017 MRI - Alphabetical'!AC54-'2007 MRI - 2017 Methodology'!AC54</f>
        <v>-61</v>
      </c>
      <c r="AD54" s="39">
        <f>'2017 MRI - Alphabetical'!AD54-'2007 MRI - 2017 Methodology'!AD54</f>
        <v>-0.2782159003943725</v>
      </c>
      <c r="AE54" s="11">
        <f>'2017 MRI - Alphabetical'!AE54-'2007 MRI - 2017 Methodology'!AE54</f>
        <v>-1.3000000000000012E-2</v>
      </c>
      <c r="AF54" s="10">
        <f>'2017 MRI - Alphabetical'!AF54-'2007 MRI - 2017 Methodology'!AF54</f>
        <v>-16</v>
      </c>
      <c r="AG54" s="39">
        <f>'2017 MRI - Alphabetical'!AG54-'2007 MRI - 2017 Methodology'!AG54</f>
        <v>-0.15388492712649848</v>
      </c>
      <c r="AH54" s="14">
        <f>'2017 MRI - Alphabetical'!AH54-'2007 MRI - 2017 Methodology'!AH54</f>
        <v>0.226120963989211</v>
      </c>
      <c r="AI54" s="10">
        <f>'2017 MRI - Alphabetical'!AI54-'2007 MRI - 2017 Methodology'!AI54</f>
        <v>-13</v>
      </c>
      <c r="AJ54" s="39">
        <f>'2017 MRI - Alphabetical'!AJ54-'2007 MRI - 2017 Methodology'!AJ54</f>
        <v>-5.2376848577498601E-2</v>
      </c>
      <c r="AK54" s="13">
        <f>'2017 MRI - Alphabetical'!AK54-'2007 MRI - 2017 Methodology'!AK54</f>
        <v>-46738.404093390651</v>
      </c>
      <c r="AL54" s="44"/>
    </row>
    <row r="55" spans="1:38" x14ac:dyDescent="0.25">
      <c r="A55" t="s">
        <v>680</v>
      </c>
      <c r="B55" s="5" t="s">
        <v>305</v>
      </c>
      <c r="C55" s="6" t="s">
        <v>44</v>
      </c>
      <c r="D55" s="7" t="s">
        <v>20</v>
      </c>
      <c r="E55" s="42">
        <f>'2017 MRI - Alphabetical'!E55-'2007 MRI - 2017 Methodology'!E55</f>
        <v>1.2647799054283273</v>
      </c>
      <c r="F55" s="8">
        <f>'2017 MRI - Alphabetical'!F55-'2007 MRI - 2017 Methodology'!F55</f>
        <v>0.13356294542672131</v>
      </c>
      <c r="G55" s="9">
        <f>'2017 MRI - Alphabetical'!G55-'2007 MRI - 2017 Methodology'!G55</f>
        <v>58</v>
      </c>
      <c r="H55" s="10">
        <f>'2017 MRI - Alphabetical'!H55-'2007 MRI - 2017 Methodology'!H55</f>
        <v>7</v>
      </c>
      <c r="I55" s="39">
        <f>'2017 MRI - Alphabetical'!I55-'2007 MRI - 2017 Methodology'!I55</f>
        <v>-8.2935783137872754E-2</v>
      </c>
      <c r="J55" s="11">
        <f>'2017 MRI - Alphabetical'!J55-'2007 MRI - 2017 Methodology'!J55</f>
        <v>2.0386828955885949E-2</v>
      </c>
      <c r="K55" s="10">
        <f>'2017 MRI - Alphabetical'!K55-'2007 MRI - 2017 Methodology'!K55</f>
        <v>-39</v>
      </c>
      <c r="L55" s="39">
        <f>'2017 MRI - Alphabetical'!L55-'2007 MRI - 2017 Methodology'!L55</f>
        <v>-7.0761543530315052E-2</v>
      </c>
      <c r="M55" s="11">
        <f>'2017 MRI - Alphabetical'!M55-'2007 MRI - 2017 Methodology'!M55</f>
        <v>4.1423890361540192E-2</v>
      </c>
      <c r="N55" s="10">
        <f>'2017 MRI - Alphabetical'!N55-'2007 MRI - 2017 Methodology'!N55</f>
        <v>138</v>
      </c>
      <c r="O55" s="39">
        <f>'2017 MRI - Alphabetical'!O55-'2007 MRI - 2017 Methodology'!O55</f>
        <v>0.45291567505424002</v>
      </c>
      <c r="P55" s="11">
        <f>'2017 MRI - Alphabetical'!P55-'2007 MRI - 2017 Methodology'!P55</f>
        <v>6.7194928684627606E-3</v>
      </c>
      <c r="Q55" s="10">
        <f>'2017 MRI - Alphabetical'!Q55-'2007 MRI - 2017 Methodology'!Q55</f>
        <v>181</v>
      </c>
      <c r="R55" s="39">
        <f>'2017 MRI - Alphabetical'!R55-'2007 MRI - 2017 Methodology'!R55</f>
        <v>0.70452465377150664</v>
      </c>
      <c r="S55" s="12">
        <f>'2017 MRI - Alphabetical'!S55-'2007 MRI - 2017 Methodology'!S55</f>
        <v>-7.3272024729520862</v>
      </c>
      <c r="T55" s="10">
        <f>'2017 MRI - Alphabetical'!T55-'2007 MRI - 2017 Methodology'!T55</f>
        <v>-39</v>
      </c>
      <c r="U55" s="39">
        <f>'2017 MRI - Alphabetical'!U55-'2007 MRI - 2017 Methodology'!U55</f>
        <v>-8.8149705923299182E-2</v>
      </c>
      <c r="V55" s="11">
        <f>'2017 MRI - Alphabetical'!V55-'2007 MRI - 2017 Methodology'!V55</f>
        <v>1.6442154083998975E-2</v>
      </c>
      <c r="W55" s="10">
        <f>'2017 MRI - Alphabetical'!W55-'2007 MRI - 2017 Methodology'!W55</f>
        <v>-2</v>
      </c>
      <c r="X55" s="39">
        <f>'2017 MRI - Alphabetical'!X55-'2007 MRI - 2017 Methodology'!X55</f>
        <v>-8.9633040400398656E-3</v>
      </c>
      <c r="Y55" s="13">
        <f>'2017 MRI - Alphabetical'!Y55-'2007 MRI - 2017 Methodology'!Y55</f>
        <v>2449</v>
      </c>
      <c r="Z55" s="10">
        <f>'2017 MRI - Alphabetical'!Z55-'2007 MRI - 2017 Methodology'!Z55</f>
        <v>32</v>
      </c>
      <c r="AA55" s="39">
        <f>'2017 MRI - Alphabetical'!AA55-'2007 MRI - 2017 Methodology'!AA55</f>
        <v>0.21631109776083157</v>
      </c>
      <c r="AB55" s="11">
        <f>'2017 MRI - Alphabetical'!AB55-'2007 MRI - 2017 Methodology'!AB55</f>
        <v>1.1365853658536582E-2</v>
      </c>
      <c r="AC55" s="10">
        <f>'2017 MRI - Alphabetical'!AC55-'2007 MRI - 2017 Methodology'!AC55</f>
        <v>-15</v>
      </c>
      <c r="AD55" s="39">
        <f>'2017 MRI - Alphabetical'!AD55-'2007 MRI - 2017 Methodology'!AD55</f>
        <v>-7.0661432243738886E-2</v>
      </c>
      <c r="AE55" s="11">
        <f>'2017 MRI - Alphabetical'!AE55-'2007 MRI - 2017 Methodology'!AE55</f>
        <v>3.9999999999998925E-3</v>
      </c>
      <c r="AF55" s="10">
        <f>'2017 MRI - Alphabetical'!AF55-'2007 MRI - 2017 Methodology'!AF55</f>
        <v>52</v>
      </c>
      <c r="AG55" s="39">
        <f>'2017 MRI - Alphabetical'!AG55-'2007 MRI - 2017 Methodology'!AG55</f>
        <v>0.38110620095376124</v>
      </c>
      <c r="AH55" s="14">
        <f>'2017 MRI - Alphabetical'!AH55-'2007 MRI - 2017 Methodology'!AH55</f>
        <v>4.4681968507313652E-2</v>
      </c>
      <c r="AI55" s="10">
        <f>'2017 MRI - Alphabetical'!AI55-'2007 MRI - 2017 Methodology'!AI55</f>
        <v>38</v>
      </c>
      <c r="AJ55" s="39">
        <f>'2017 MRI - Alphabetical'!AJ55-'2007 MRI - 2017 Methodology'!AJ55</f>
        <v>7.8028099097344206E-3</v>
      </c>
      <c r="AK55" s="13">
        <f>'2017 MRI - Alphabetical'!AK55-'2007 MRI - 2017 Methodology'!AK55</f>
        <v>-815.94870816035836</v>
      </c>
      <c r="AL55" s="44"/>
    </row>
    <row r="56" spans="1:38" x14ac:dyDescent="0.25">
      <c r="A56" t="s">
        <v>681</v>
      </c>
      <c r="B56" s="5" t="s">
        <v>427</v>
      </c>
      <c r="C56" s="6" t="s">
        <v>44</v>
      </c>
      <c r="D56" s="7" t="s">
        <v>20</v>
      </c>
      <c r="E56" s="42">
        <f>'2017 MRI - Alphabetical'!E56-'2007 MRI - 2017 Methodology'!E56</f>
        <v>0.67419295393236123</v>
      </c>
      <c r="F56" s="8">
        <f>'2017 MRI - Alphabetical'!F56-'2007 MRI - 2017 Methodology'!F56</f>
        <v>1.120461965718242</v>
      </c>
      <c r="G56" s="9">
        <f>'2017 MRI - Alphabetical'!G56-'2007 MRI - 2017 Methodology'!G56</f>
        <v>40</v>
      </c>
      <c r="H56" s="10">
        <f>'2017 MRI - Alphabetical'!H56-'2007 MRI - 2017 Methodology'!H56</f>
        <v>9</v>
      </c>
      <c r="I56" s="39">
        <f>'2017 MRI - Alphabetical'!I56-'2007 MRI - 2017 Methodology'!I56</f>
        <v>0.39607624340269476</v>
      </c>
      <c r="J56" s="11">
        <f>'2017 MRI - Alphabetical'!J56-'2007 MRI - 2017 Methodology'!J56</f>
        <v>-0.19162260710735568</v>
      </c>
      <c r="K56" s="10">
        <f>'2017 MRI - Alphabetical'!K56-'2007 MRI - 2017 Methodology'!K56</f>
        <v>121</v>
      </c>
      <c r="L56" s="39">
        <f>'2017 MRI - Alphabetical'!L56-'2007 MRI - 2017 Methodology'!L56</f>
        <v>0.50191292831541612</v>
      </c>
      <c r="M56" s="11">
        <f>'2017 MRI - Alphabetical'!M56-'2007 MRI - 2017 Methodology'!M56</f>
        <v>-3.5480923827557673E-3</v>
      </c>
      <c r="N56" s="10">
        <f>'2017 MRI - Alphabetical'!N56-'2007 MRI - 2017 Methodology'!N56</f>
        <v>-8</v>
      </c>
      <c r="O56" s="39">
        <f>'2017 MRI - Alphabetical'!O56-'2007 MRI - 2017 Methodology'!O56</f>
        <v>1.1802127982364186E-2</v>
      </c>
      <c r="P56" s="11">
        <f>'2017 MRI - Alphabetical'!P56-'2007 MRI - 2017 Methodology'!P56</f>
        <v>1.9232284471731899E-2</v>
      </c>
      <c r="Q56" s="10">
        <f>'2017 MRI - Alphabetical'!Q56-'2007 MRI - 2017 Methodology'!Q56</f>
        <v>-8</v>
      </c>
      <c r="R56" s="39">
        <f>'2017 MRI - Alphabetical'!R56-'2007 MRI - 2017 Methodology'!R56</f>
        <v>-4.294252511235791E-2</v>
      </c>
      <c r="S56" s="12">
        <f>'2017 MRI - Alphabetical'!S56-'2007 MRI - 2017 Methodology'!S56</f>
        <v>-1.3907666527021365</v>
      </c>
      <c r="T56" s="10">
        <f>'2017 MRI - Alphabetical'!T56-'2007 MRI - 2017 Methodology'!T56</f>
        <v>-89</v>
      </c>
      <c r="U56" s="39">
        <f>'2017 MRI - Alphabetical'!U56-'2007 MRI - 2017 Methodology'!U56</f>
        <v>-0.18633251736412626</v>
      </c>
      <c r="V56" s="11">
        <f>'2017 MRI - Alphabetical'!V56-'2007 MRI - 2017 Methodology'!V56</f>
        <v>2.1115569981312088E-2</v>
      </c>
      <c r="W56" s="10">
        <f>'2017 MRI - Alphabetical'!W56-'2007 MRI - 2017 Methodology'!W56</f>
        <v>-9</v>
      </c>
      <c r="X56" s="39">
        <f>'2017 MRI - Alphabetical'!X56-'2007 MRI - 2017 Methodology'!X56</f>
        <v>-5.0892397240648084E-2</v>
      </c>
      <c r="Y56" s="13">
        <f>'2017 MRI - Alphabetical'!Y56-'2007 MRI - 2017 Methodology'!Y56</f>
        <v>2618</v>
      </c>
      <c r="Z56" s="10">
        <f>'2017 MRI - Alphabetical'!Z56-'2007 MRI - 2017 Methodology'!Z56</f>
        <v>131</v>
      </c>
      <c r="AA56" s="39">
        <f>'2017 MRI - Alphabetical'!AA56-'2007 MRI - 2017 Methodology'!AA56</f>
        <v>0.47655084362719508</v>
      </c>
      <c r="AB56" s="11">
        <f>'2017 MRI - Alphabetical'!AB56-'2007 MRI - 2017 Methodology'!AB56</f>
        <v>5.7000184263865869E-3</v>
      </c>
      <c r="AC56" s="10">
        <f>'2017 MRI - Alphabetical'!AC56-'2007 MRI - 2017 Methodology'!AC56</f>
        <v>74</v>
      </c>
      <c r="AD56" s="39">
        <f>'2017 MRI - Alphabetical'!AD56-'2007 MRI - 2017 Methodology'!AD56</f>
        <v>0.22555993419003412</v>
      </c>
      <c r="AE56" s="11">
        <f>'2017 MRI - Alphabetical'!AE56-'2007 MRI - 2017 Methodology'!AE56</f>
        <v>2.7000000000000024E-2</v>
      </c>
      <c r="AF56" s="10">
        <f>'2017 MRI - Alphabetical'!AF56-'2007 MRI - 2017 Methodology'!AF56</f>
        <v>31</v>
      </c>
      <c r="AG56" s="39">
        <f>'2017 MRI - Alphabetical'!AG56-'2007 MRI - 2017 Methodology'!AG56</f>
        <v>8.6633967726858593E-2</v>
      </c>
      <c r="AH56" s="14">
        <f>'2017 MRI - Alphabetical'!AH56-'2007 MRI - 2017 Methodology'!AH56</f>
        <v>0.17616810641162228</v>
      </c>
      <c r="AI56" s="10">
        <f>'2017 MRI - Alphabetical'!AI56-'2007 MRI - 2017 Methodology'!AI56</f>
        <v>0</v>
      </c>
      <c r="AJ56" s="39">
        <f>'2017 MRI - Alphabetical'!AJ56-'2007 MRI - 2017 Methodology'!AJ56</f>
        <v>-2.2833188045369407E-2</v>
      </c>
      <c r="AK56" s="13">
        <f>'2017 MRI - Alphabetical'!AK56-'2007 MRI - 2017 Methodology'!AK56</f>
        <v>-21740.871336285607</v>
      </c>
      <c r="AL56" s="44"/>
    </row>
    <row r="57" spans="1:38" x14ac:dyDescent="0.25">
      <c r="A57" t="s">
        <v>682</v>
      </c>
      <c r="B57" s="5" t="s">
        <v>174</v>
      </c>
      <c r="C57" s="6" t="s">
        <v>172</v>
      </c>
      <c r="D57" s="7" t="s">
        <v>39</v>
      </c>
      <c r="E57" s="42">
        <f>'2017 MRI - Alphabetical'!E57-'2007 MRI - 2017 Methodology'!E57</f>
        <v>-0.15035546649518539</v>
      </c>
      <c r="F57" s="8">
        <f>'2017 MRI - Alphabetical'!F57-'2007 MRI - 2017 Methodology'!F57</f>
        <v>4.5936308688844463</v>
      </c>
      <c r="G57" s="9">
        <f>'2017 MRI - Alphabetical'!G57-'2007 MRI - 2017 Methodology'!G57</f>
        <v>5</v>
      </c>
      <c r="H57" s="10">
        <f>'2017 MRI - Alphabetical'!H57-'2007 MRI - 2017 Methodology'!H57</f>
        <v>-89</v>
      </c>
      <c r="I57" s="39">
        <f>'2017 MRI - Alphabetical'!I57-'2007 MRI - 2017 Methodology'!I57</f>
        <v>-8.9315492279851139E-2</v>
      </c>
      <c r="J57" s="11">
        <f>'2017 MRI - Alphabetical'!J57-'2007 MRI - 2017 Methodology'!J57</f>
        <v>-6.3617207120180375E-2</v>
      </c>
      <c r="K57" s="10">
        <f>'2017 MRI - Alphabetical'!K57-'2007 MRI - 2017 Methodology'!K57</f>
        <v>0</v>
      </c>
      <c r="L57" s="39">
        <f>'2017 MRI - Alphabetical'!L57-'2007 MRI - 2017 Methodology'!L57</f>
        <v>1.0522809721058533</v>
      </c>
      <c r="M57" s="11">
        <f>'2017 MRI - Alphabetical'!M57-'2007 MRI - 2017 Methodology'!M57</f>
        <v>3.0749675881907329E-2</v>
      </c>
      <c r="N57" s="10">
        <f>'2017 MRI - Alphabetical'!N57-'2007 MRI - 2017 Methodology'!N57</f>
        <v>120</v>
      </c>
      <c r="O57" s="39">
        <f>'2017 MRI - Alphabetical'!O57-'2007 MRI - 2017 Methodology'!O57</f>
        <v>0.42592488112161531</v>
      </c>
      <c r="P57" s="11">
        <f>'2017 MRI - Alphabetical'!P57-'2007 MRI - 2017 Methodology'!P57</f>
        <v>1.0728921412663059E-2</v>
      </c>
      <c r="Q57" s="10">
        <f>'2017 MRI - Alphabetical'!Q57-'2007 MRI - 2017 Methodology'!Q57</f>
        <v>-46</v>
      </c>
      <c r="R57" s="39">
        <f>'2017 MRI - Alphabetical'!R57-'2007 MRI - 2017 Methodology'!R57</f>
        <v>-0.34318399080257378</v>
      </c>
      <c r="S57" s="12">
        <f>'2017 MRI - Alphabetical'!S57-'2007 MRI - 2017 Methodology'!S57</f>
        <v>-2.4404486996284653</v>
      </c>
      <c r="T57" s="10">
        <f>'2017 MRI - Alphabetical'!T57-'2007 MRI - 2017 Methodology'!T57</f>
        <v>-148</v>
      </c>
      <c r="U57" s="39">
        <f>'2017 MRI - Alphabetical'!U57-'2007 MRI - 2017 Methodology'!U57</f>
        <v>-0.65930702814056286</v>
      </c>
      <c r="V57" s="11">
        <f>'2017 MRI - Alphabetical'!V57-'2007 MRI - 2017 Methodology'!V57</f>
        <v>5.4733827358301616E-2</v>
      </c>
      <c r="W57" s="10">
        <f>'2017 MRI - Alphabetical'!W57-'2007 MRI - 2017 Methodology'!W57</f>
        <v>-104</v>
      </c>
      <c r="X57" s="39">
        <f>'2017 MRI - Alphabetical'!X57-'2007 MRI - 2017 Methodology'!X57</f>
        <v>-0.34432830079460136</v>
      </c>
      <c r="Y57" s="13">
        <f>'2017 MRI - Alphabetical'!Y57-'2007 MRI - 2017 Methodology'!Y57</f>
        <v>-7394</v>
      </c>
      <c r="Z57" s="10">
        <f>'2017 MRI - Alphabetical'!Z57-'2007 MRI - 2017 Methodology'!Z57</f>
        <v>187</v>
      </c>
      <c r="AA57" s="39">
        <f>'2017 MRI - Alphabetical'!AA57-'2007 MRI - 2017 Methodology'!AA57</f>
        <v>0.8401736613256654</v>
      </c>
      <c r="AB57" s="11">
        <f>'2017 MRI - Alphabetical'!AB57-'2007 MRI - 2017 Methodology'!AB57</f>
        <v>-9.8642184848016928E-4</v>
      </c>
      <c r="AC57" s="10">
        <f>'2017 MRI - Alphabetical'!AC57-'2007 MRI - 2017 Methodology'!AC57</f>
        <v>-34</v>
      </c>
      <c r="AD57" s="39">
        <f>'2017 MRI - Alphabetical'!AD57-'2007 MRI - 2017 Methodology'!AD57</f>
        <v>-0.30358709020121233</v>
      </c>
      <c r="AE57" s="11">
        <f>'2017 MRI - Alphabetical'!AE57-'2007 MRI - 2017 Methodology'!AE57</f>
        <v>2.0000000000000018E-3</v>
      </c>
      <c r="AF57" s="10">
        <f>'2017 MRI - Alphabetical'!AF57-'2007 MRI - 2017 Methodology'!AF57</f>
        <v>-16</v>
      </c>
      <c r="AG57" s="39">
        <f>'2017 MRI - Alphabetical'!AG57-'2007 MRI - 2017 Methodology'!AG57</f>
        <v>-1.3724280023433844E-3</v>
      </c>
      <c r="AH57" s="14">
        <f>'2017 MRI - Alphabetical'!AH57-'2007 MRI - 2017 Methodology'!AH57</f>
        <v>0.39221876482054485</v>
      </c>
      <c r="AI57" s="10">
        <f>'2017 MRI - Alphabetical'!AI57-'2007 MRI - 2017 Methodology'!AI57</f>
        <v>-22</v>
      </c>
      <c r="AJ57" s="39">
        <f>'2017 MRI - Alphabetical'!AJ57-'2007 MRI - 2017 Methodology'!AJ57</f>
        <v>-2.5783447837723683E-2</v>
      </c>
      <c r="AK57" s="13">
        <f>'2017 MRI - Alphabetical'!AK57-'2007 MRI - 2017 Methodology'!AK57</f>
        <v>-20926.395155643942</v>
      </c>
      <c r="AL57" s="44"/>
    </row>
    <row r="58" spans="1:38" x14ac:dyDescent="0.25">
      <c r="A58" t="s">
        <v>683</v>
      </c>
      <c r="B58" s="5" t="s">
        <v>218</v>
      </c>
      <c r="C58" s="6" t="s">
        <v>54</v>
      </c>
      <c r="D58" s="7" t="s">
        <v>39</v>
      </c>
      <c r="E58" s="42">
        <f>'2017 MRI - Alphabetical'!E58-'2007 MRI - 2017 Methodology'!E58</f>
        <v>0.72876662213045162</v>
      </c>
      <c r="F58" s="8">
        <f>'2017 MRI - Alphabetical'!F58-'2007 MRI - 2017 Methodology'!F58</f>
        <v>2.0429776676924689</v>
      </c>
      <c r="G58" s="9">
        <f>'2017 MRI - Alphabetical'!G58-'2007 MRI - 2017 Methodology'!G58</f>
        <v>32</v>
      </c>
      <c r="H58" s="10">
        <f>'2017 MRI - Alphabetical'!H58-'2007 MRI - 2017 Methodology'!H58</f>
        <v>-75</v>
      </c>
      <c r="I58" s="39">
        <f>'2017 MRI - Alphabetical'!I58-'2007 MRI - 2017 Methodology'!I58</f>
        <v>-0.5009288202971327</v>
      </c>
      <c r="J58" s="11">
        <f>'2017 MRI - Alphabetical'!J58-'2007 MRI - 2017 Methodology'!J58</f>
        <v>-3.9761589238685779E-2</v>
      </c>
      <c r="K58" s="10">
        <f>'2017 MRI - Alphabetical'!K58-'2007 MRI - 2017 Methodology'!K58</f>
        <v>499</v>
      </c>
      <c r="L58" s="39">
        <f>'2017 MRI - Alphabetical'!L58-'2007 MRI - 2017 Methodology'!L58</f>
        <v>2.4909862770667535</v>
      </c>
      <c r="M58" s="11">
        <f>'2017 MRI - Alphabetical'!M58-'2007 MRI - 2017 Methodology'!M58</f>
        <v>-8.3706658573844628E-2</v>
      </c>
      <c r="N58" s="10">
        <f>'2017 MRI - Alphabetical'!N58-'2007 MRI - 2017 Methodology'!N58</f>
        <v>-149</v>
      </c>
      <c r="O58" s="39">
        <f>'2017 MRI - Alphabetical'!O58-'2007 MRI - 2017 Methodology'!O58</f>
        <v>-0.34213128890341737</v>
      </c>
      <c r="P58" s="11">
        <f>'2017 MRI - Alphabetical'!P58-'2007 MRI - 2017 Methodology'!P58</f>
        <v>3.9677617170389839E-2</v>
      </c>
      <c r="Q58" s="10">
        <f>'2017 MRI - Alphabetical'!Q58-'2007 MRI - 2017 Methodology'!Q58</f>
        <v>-39</v>
      </c>
      <c r="R58" s="39">
        <f>'2017 MRI - Alphabetical'!R58-'2007 MRI - 2017 Methodology'!R58</f>
        <v>-0.30377225520429763</v>
      </c>
      <c r="S58" s="12">
        <f>'2017 MRI - Alphabetical'!S58-'2007 MRI - 2017 Methodology'!S58</f>
        <v>-2.1840768509840678</v>
      </c>
      <c r="T58" s="10">
        <f>'2017 MRI - Alphabetical'!T58-'2007 MRI - 2017 Methodology'!T58</f>
        <v>68</v>
      </c>
      <c r="U58" s="39">
        <f>'2017 MRI - Alphabetical'!U58-'2007 MRI - 2017 Methodology'!U58</f>
        <v>0.51116647585523056</v>
      </c>
      <c r="V58" s="11">
        <f>'2017 MRI - Alphabetical'!V58-'2007 MRI - 2017 Methodology'!V58</f>
        <v>-1.1120085015940487E-2</v>
      </c>
      <c r="W58" s="10">
        <f>'2017 MRI - Alphabetical'!W58-'2007 MRI - 2017 Methodology'!W58</f>
        <v>-42</v>
      </c>
      <c r="X58" s="39">
        <f>'2017 MRI - Alphabetical'!X58-'2007 MRI - 2017 Methodology'!X58</f>
        <v>-0.12310582919490043</v>
      </c>
      <c r="Y58" s="13">
        <f>'2017 MRI - Alphabetical'!Y58-'2007 MRI - 2017 Methodology'!Y58</f>
        <v>-1243</v>
      </c>
      <c r="Z58" s="10">
        <f>'2017 MRI - Alphabetical'!Z58-'2007 MRI - 2017 Methodology'!Z58</f>
        <v>107</v>
      </c>
      <c r="AA58" s="39">
        <f>'2017 MRI - Alphabetical'!AA58-'2007 MRI - 2017 Methodology'!AA58</f>
        <v>0.73578632927427412</v>
      </c>
      <c r="AB58" s="11">
        <f>'2017 MRI - Alphabetical'!AB58-'2007 MRI - 2017 Methodology'!AB58</f>
        <v>1.6635318704284197E-3</v>
      </c>
      <c r="AC58" s="10">
        <f>'2017 MRI - Alphabetical'!AC58-'2007 MRI - 2017 Methodology'!AC58</f>
        <v>-69</v>
      </c>
      <c r="AD58" s="39">
        <f>'2017 MRI - Alphabetical'!AD58-'2007 MRI - 2017 Methodology'!AD58</f>
        <v>-0.37900045976476548</v>
      </c>
      <c r="AE58" s="11">
        <f>'2017 MRI - Alphabetical'!AE58-'2007 MRI - 2017 Methodology'!AE58</f>
        <v>-8.0000000000000071E-3</v>
      </c>
      <c r="AF58" s="10">
        <f>'2017 MRI - Alphabetical'!AF58-'2007 MRI - 2017 Methodology'!AF58</f>
        <v>69</v>
      </c>
      <c r="AG58" s="39">
        <f>'2017 MRI - Alphabetical'!AG58-'2007 MRI - 2017 Methodology'!AG58</f>
        <v>0.46236776645216626</v>
      </c>
      <c r="AH58" s="14">
        <f>'2017 MRI - Alphabetical'!AH58-'2007 MRI - 2017 Methodology'!AH58</f>
        <v>-0.41138948865700153</v>
      </c>
      <c r="AI58" s="10">
        <f>'2017 MRI - Alphabetical'!AI58-'2007 MRI - 2017 Methodology'!AI58</f>
        <v>35</v>
      </c>
      <c r="AJ58" s="39">
        <f>'2017 MRI - Alphabetical'!AJ58-'2007 MRI - 2017 Methodology'!AJ58</f>
        <v>6.6869377051524612E-2</v>
      </c>
      <c r="AK58" s="13">
        <f>'2017 MRI - Alphabetical'!AK58-'2007 MRI - 2017 Methodology'!AK58</f>
        <v>24519.461705401598</v>
      </c>
      <c r="AL58" s="44"/>
    </row>
    <row r="59" spans="1:38" x14ac:dyDescent="0.25">
      <c r="A59" t="s">
        <v>684</v>
      </c>
      <c r="B59" s="5" t="s">
        <v>525</v>
      </c>
      <c r="C59" s="6" t="s">
        <v>172</v>
      </c>
      <c r="D59" s="7" t="s">
        <v>39</v>
      </c>
      <c r="E59" s="42">
        <f>'2017 MRI - Alphabetical'!E59-'2007 MRI - 2017 Methodology'!E59</f>
        <v>-0.67616569374975644</v>
      </c>
      <c r="F59" s="8">
        <f>'2017 MRI - Alphabetical'!F59-'2007 MRI - 2017 Methodology'!F59</f>
        <v>4.0314125664942946</v>
      </c>
      <c r="G59" s="9">
        <f>'2017 MRI - Alphabetical'!G59-'2007 MRI - 2017 Methodology'!G59</f>
        <v>-24</v>
      </c>
      <c r="H59" s="10">
        <f>'2017 MRI - Alphabetical'!H59-'2007 MRI - 2017 Methodology'!H59</f>
        <v>56</v>
      </c>
      <c r="I59" s="39">
        <f>'2017 MRI - Alphabetical'!I59-'2007 MRI - 2017 Methodology'!I59</f>
        <v>0.19456128429892428</v>
      </c>
      <c r="J59" s="11">
        <f>'2017 MRI - Alphabetical'!J59-'2007 MRI - 2017 Methodology'!J59</f>
        <v>2.0745331638427622E-3</v>
      </c>
      <c r="K59" s="10">
        <f>'2017 MRI - Alphabetical'!K59-'2007 MRI - 2017 Methodology'!K59</f>
        <v>39</v>
      </c>
      <c r="L59" s="39">
        <f>'2017 MRI - Alphabetical'!L59-'2007 MRI - 2017 Methodology'!L59</f>
        <v>-0.12777040032362452</v>
      </c>
      <c r="M59" s="11">
        <f>'2017 MRI - Alphabetical'!M59-'2007 MRI - 2017 Methodology'!M59</f>
        <v>1.0262968120605016E-3</v>
      </c>
      <c r="N59" s="10">
        <f>'2017 MRI - Alphabetical'!N59-'2007 MRI - 2017 Methodology'!N59</f>
        <v>22</v>
      </c>
      <c r="O59" s="39">
        <f>'2017 MRI - Alphabetical'!O59-'2007 MRI - 2017 Methodology'!O59</f>
        <v>8.893740054830912E-2</v>
      </c>
      <c r="P59" s="11">
        <f>'2017 MRI - Alphabetical'!P59-'2007 MRI - 2017 Methodology'!P59</f>
        <v>9.064887589106195E-3</v>
      </c>
      <c r="Q59" s="10">
        <f>'2017 MRI - Alphabetical'!Q59-'2007 MRI - 2017 Methodology'!Q59</f>
        <v>-37</v>
      </c>
      <c r="R59" s="39">
        <f>'2017 MRI - Alphabetical'!R59-'2007 MRI - 2017 Methodology'!R59</f>
        <v>-2.0508703199644263E-3</v>
      </c>
      <c r="S59" s="12">
        <f>'2017 MRI - Alphabetical'!S59-'2007 MRI - 2017 Methodology'!S59</f>
        <v>-0.26371379897785352</v>
      </c>
      <c r="T59" s="10">
        <f>'2017 MRI - Alphabetical'!T59-'2007 MRI - 2017 Methodology'!T59</f>
        <v>-121</v>
      </c>
      <c r="U59" s="39">
        <f>'2017 MRI - Alphabetical'!U59-'2007 MRI - 2017 Methodology'!U59</f>
        <v>-0.28758973026906176</v>
      </c>
      <c r="V59" s="11">
        <f>'2017 MRI - Alphabetical'!V59-'2007 MRI - 2017 Methodology'!V59</f>
        <v>2.5698305996235547E-2</v>
      </c>
      <c r="W59" s="10">
        <f>'2017 MRI - Alphabetical'!W59-'2007 MRI - 2017 Methodology'!W59</f>
        <v>-5</v>
      </c>
      <c r="X59" s="39">
        <f>'2017 MRI - Alphabetical'!X59-'2007 MRI - 2017 Methodology'!X59</f>
        <v>2.240789289196754E-2</v>
      </c>
      <c r="Y59" s="13">
        <f>'2017 MRI - Alphabetical'!Y59-'2007 MRI - 2017 Methodology'!Y59</f>
        <v>7547</v>
      </c>
      <c r="Z59" s="10">
        <f>'2017 MRI - Alphabetical'!Z59-'2007 MRI - 2017 Methodology'!Z59</f>
        <v>-79</v>
      </c>
      <c r="AA59" s="39">
        <f>'2017 MRI - Alphabetical'!AA59-'2007 MRI - 2017 Methodology'!AA59</f>
        <v>-0.28223265838879974</v>
      </c>
      <c r="AB59" s="11">
        <f>'2017 MRI - Alphabetical'!AB59-'2007 MRI - 2017 Methodology'!AB59</f>
        <v>2.0383147678394175E-2</v>
      </c>
      <c r="AC59" s="10">
        <f>'2017 MRI - Alphabetical'!AC59-'2007 MRI - 2017 Methodology'!AC59</f>
        <v>-63</v>
      </c>
      <c r="AD59" s="39">
        <f>'2017 MRI - Alphabetical'!AD59-'2007 MRI - 2017 Methodology'!AD59</f>
        <v>-0.25677011526385773</v>
      </c>
      <c r="AE59" s="11">
        <f>'2017 MRI - Alphabetical'!AE59-'2007 MRI - 2017 Methodology'!AE59</f>
        <v>-1.0999999999999899E-2</v>
      </c>
      <c r="AF59" s="10">
        <f>'2017 MRI - Alphabetical'!AF59-'2007 MRI - 2017 Methodology'!AF59</f>
        <v>46</v>
      </c>
      <c r="AG59" s="39">
        <f>'2017 MRI - Alphabetical'!AG59-'2007 MRI - 2017 Methodology'!AG59</f>
        <v>9.4745626117005488E-2</v>
      </c>
      <c r="AH59" s="14">
        <f>'2017 MRI - Alphabetical'!AH59-'2007 MRI - 2017 Methodology'!AH59</f>
        <v>5.1681911295609506E-2</v>
      </c>
      <c r="AI59" s="10">
        <f>'2017 MRI - Alphabetical'!AI59-'2007 MRI - 2017 Methodology'!AI59</f>
        <v>10</v>
      </c>
      <c r="AJ59" s="39">
        <f>'2017 MRI - Alphabetical'!AJ59-'2007 MRI - 2017 Methodology'!AJ59</f>
        <v>2.9930381142972001E-3</v>
      </c>
      <c r="AK59" s="13">
        <f>'2017 MRI - Alphabetical'!AK59-'2007 MRI - 2017 Methodology'!AK59</f>
        <v>-11570.092948476289</v>
      </c>
      <c r="AL59" s="44"/>
    </row>
    <row r="60" spans="1:38" x14ac:dyDescent="0.25">
      <c r="A60" t="s">
        <v>685</v>
      </c>
      <c r="B60" s="5" t="s">
        <v>255</v>
      </c>
      <c r="C60" s="6" t="s">
        <v>71</v>
      </c>
      <c r="D60" s="7" t="s">
        <v>34</v>
      </c>
      <c r="E60" s="42">
        <f>'2017 MRI - Alphabetical'!E60-'2007 MRI - 2017 Methodology'!E60</f>
        <v>-0.60992858083507262</v>
      </c>
      <c r="F60" s="8">
        <f>'2017 MRI - Alphabetical'!F60-'2007 MRI - 2017 Methodology'!F60</f>
        <v>5.2213294903937992</v>
      </c>
      <c r="G60" s="9">
        <f>'2017 MRI - Alphabetical'!G60-'2007 MRI - 2017 Methodology'!G60</f>
        <v>-20</v>
      </c>
      <c r="H60" s="10">
        <f>'2017 MRI - Alphabetical'!H60-'2007 MRI - 2017 Methodology'!H60</f>
        <v>32</v>
      </c>
      <c r="I60" s="39">
        <f>'2017 MRI - Alphabetical'!I60-'2007 MRI - 2017 Methodology'!I60</f>
        <v>0.14340028388534876</v>
      </c>
      <c r="J60" s="11">
        <f>'2017 MRI - Alphabetical'!J60-'2007 MRI - 2017 Methodology'!J60</f>
        <v>0.10176816444189518</v>
      </c>
      <c r="K60" s="10">
        <f>'2017 MRI - Alphabetical'!K60-'2007 MRI - 2017 Methodology'!K60</f>
        <v>-370</v>
      </c>
      <c r="L60" s="39">
        <f>'2017 MRI - Alphabetical'!L60-'2007 MRI - 2017 Methodology'!L60</f>
        <v>-1.7484351839823509</v>
      </c>
      <c r="M60" s="11">
        <f>'2017 MRI - Alphabetical'!M60-'2007 MRI - 2017 Methodology'!M60</f>
        <v>9.4576655334304677E-2</v>
      </c>
      <c r="N60" s="10">
        <f>'2017 MRI - Alphabetical'!N60-'2007 MRI - 2017 Methodology'!N60</f>
        <v>-125</v>
      </c>
      <c r="O60" s="39">
        <f>'2017 MRI - Alphabetical'!O60-'2007 MRI - 2017 Methodology'!O60</f>
        <v>-0.27439464151557813</v>
      </c>
      <c r="P60" s="11">
        <f>'2017 MRI - Alphabetical'!P60-'2007 MRI - 2017 Methodology'!P60</f>
        <v>2.8999999999999998E-2</v>
      </c>
      <c r="Q60" s="10">
        <f>'2017 MRI - Alphabetical'!Q60-'2007 MRI - 2017 Methodology'!Q60</f>
        <v>92</v>
      </c>
      <c r="R60" s="39">
        <f>'2017 MRI - Alphabetical'!R60-'2007 MRI - 2017 Methodology'!R60</f>
        <v>0.13026270553135855</v>
      </c>
      <c r="S60" s="12">
        <f>'2017 MRI - Alphabetical'!S60-'2007 MRI - 2017 Methodology'!S60</f>
        <v>-1.19</v>
      </c>
      <c r="T60" s="10">
        <f>'2017 MRI - Alphabetical'!T60-'2007 MRI - 2017 Methodology'!T60</f>
        <v>-236</v>
      </c>
      <c r="U60" s="39">
        <f>'2017 MRI - Alphabetical'!U60-'2007 MRI - 2017 Methodology'!U60</f>
        <v>-0.59556926413259659</v>
      </c>
      <c r="V60" s="11">
        <f>'2017 MRI - Alphabetical'!V60-'2007 MRI - 2017 Methodology'!V60</f>
        <v>4.6612640163098878E-2</v>
      </c>
      <c r="W60" s="10">
        <f>'2017 MRI - Alphabetical'!W60-'2007 MRI - 2017 Methodology'!W60</f>
        <v>82</v>
      </c>
      <c r="X60" s="39">
        <f>'2017 MRI - Alphabetical'!X60-'2007 MRI - 2017 Methodology'!X60</f>
        <v>0.27130374547202496</v>
      </c>
      <c r="Y60" s="13">
        <f>'2017 MRI - Alphabetical'!Y60-'2007 MRI - 2017 Methodology'!Y60</f>
        <v>10225</v>
      </c>
      <c r="Z60" s="10">
        <f>'2017 MRI - Alphabetical'!Z60-'2007 MRI - 2017 Methodology'!Z60</f>
        <v>64</v>
      </c>
      <c r="AA60" s="39">
        <f>'2017 MRI - Alphabetical'!AA60-'2007 MRI - 2017 Methodology'!AA60</f>
        <v>0.55238082642841335</v>
      </c>
      <c r="AB60" s="11">
        <f>'2017 MRI - Alphabetical'!AB60-'2007 MRI - 2017 Methodology'!AB60</f>
        <v>5.6325678496868467E-3</v>
      </c>
      <c r="AC60" s="10">
        <f>'2017 MRI - Alphabetical'!AC60-'2007 MRI - 2017 Methodology'!AC60</f>
        <v>-39</v>
      </c>
      <c r="AD60" s="39">
        <f>'2017 MRI - Alphabetical'!AD60-'2007 MRI - 2017 Methodology'!AD60</f>
        <v>-0.22829733380825667</v>
      </c>
      <c r="AE60" s="11">
        <f>'2017 MRI - Alphabetical'!AE60-'2007 MRI - 2017 Methodology'!AE60</f>
        <v>2.9999999999998916E-3</v>
      </c>
      <c r="AF60" s="10">
        <f>'2017 MRI - Alphabetical'!AF60-'2007 MRI - 2017 Methodology'!AF60</f>
        <v>-33</v>
      </c>
      <c r="AG60" s="39">
        <f>'2017 MRI - Alphabetical'!AG60-'2007 MRI - 2017 Methodology'!AG60</f>
        <v>-0.23606891668254359</v>
      </c>
      <c r="AH60" s="14">
        <f>'2017 MRI - Alphabetical'!AH60-'2007 MRI - 2017 Methodology'!AH60</f>
        <v>0.30123057220062499</v>
      </c>
      <c r="AI60" s="10">
        <f>'2017 MRI - Alphabetical'!AI60-'2007 MRI - 2017 Methodology'!AI60</f>
        <v>-16</v>
      </c>
      <c r="AJ60" s="39">
        <f>'2017 MRI - Alphabetical'!AJ60-'2007 MRI - 2017 Methodology'!AJ60</f>
        <v>-2.1354658462207021E-2</v>
      </c>
      <c r="AK60" s="13">
        <f>'2017 MRI - Alphabetical'!AK60-'2007 MRI - 2017 Methodology'!AK60</f>
        <v>-24834.594069979648</v>
      </c>
      <c r="AL60" s="44"/>
    </row>
    <row r="61" spans="1:38" x14ac:dyDescent="0.25">
      <c r="A61" t="s">
        <v>686</v>
      </c>
      <c r="B61" s="5" t="s">
        <v>281</v>
      </c>
      <c r="C61" s="6" t="s">
        <v>30</v>
      </c>
      <c r="D61" s="7" t="s">
        <v>20</v>
      </c>
      <c r="E61" s="42">
        <f>'2017 MRI - Alphabetical'!E61-'2007 MRI - 2017 Methodology'!E61</f>
        <v>-0.2114301853236738</v>
      </c>
      <c r="F61" s="8">
        <f>'2017 MRI - Alphabetical'!F61-'2007 MRI - 2017 Methodology'!F61</f>
        <v>4.0280644491961155</v>
      </c>
      <c r="G61" s="9">
        <f>'2017 MRI - Alphabetical'!G61-'2007 MRI - 2017 Methodology'!G61</f>
        <v>-8</v>
      </c>
      <c r="H61" s="10">
        <f>'2017 MRI - Alphabetical'!H61-'2007 MRI - 2017 Methodology'!H61</f>
        <v>-93</v>
      </c>
      <c r="I61" s="39">
        <f>'2017 MRI - Alphabetical'!I61-'2007 MRI - 2017 Methodology'!I61</f>
        <v>-0.29017022779836288</v>
      </c>
      <c r="J61" s="11">
        <f>'2017 MRI - Alphabetical'!J61-'2007 MRI - 2017 Methodology'!J61</f>
        <v>-5.211714972718573E-2</v>
      </c>
      <c r="K61" s="10">
        <f>'2017 MRI - Alphabetical'!K61-'2007 MRI - 2017 Methodology'!K61</f>
        <v>-135</v>
      </c>
      <c r="L61" s="39">
        <f>'2017 MRI - Alphabetical'!L61-'2007 MRI - 2017 Methodology'!L61</f>
        <v>-0.45938330072222061</v>
      </c>
      <c r="M61" s="11">
        <f>'2017 MRI - Alphabetical'!M61-'2007 MRI - 2017 Methodology'!M61</f>
        <v>2.8154740169547089E-2</v>
      </c>
      <c r="N61" s="10">
        <f>'2017 MRI - Alphabetical'!N61-'2007 MRI - 2017 Methodology'!N61</f>
        <v>36</v>
      </c>
      <c r="O61" s="39">
        <f>'2017 MRI - Alphabetical'!O61-'2007 MRI - 2017 Methodology'!O61</f>
        <v>4.6886029624444769E-2</v>
      </c>
      <c r="P61" s="11">
        <f>'2017 MRI - Alphabetical'!P61-'2007 MRI - 2017 Methodology'!P61</f>
        <v>2.5232812849251208E-2</v>
      </c>
      <c r="Q61" s="10">
        <f>'2017 MRI - Alphabetical'!Q61-'2007 MRI - 2017 Methodology'!Q61</f>
        <v>-70</v>
      </c>
      <c r="R61" s="39">
        <f>'2017 MRI - Alphabetical'!R61-'2007 MRI - 2017 Methodology'!R61</f>
        <v>-0.17762557998993686</v>
      </c>
      <c r="S61" s="12">
        <f>'2017 MRI - Alphabetical'!S61-'2007 MRI - 2017 Methodology'!S61</f>
        <v>-0.38352316962619315</v>
      </c>
      <c r="T61" s="10">
        <f>'2017 MRI - Alphabetical'!T61-'2007 MRI - 2017 Methodology'!T61</f>
        <v>4</v>
      </c>
      <c r="U61" s="39">
        <f>'2017 MRI - Alphabetical'!U61-'2007 MRI - 2017 Methodology'!U61</f>
        <v>-2.3720145678667121E-2</v>
      </c>
      <c r="V61" s="11">
        <f>'2017 MRI - Alphabetical'!V61-'2007 MRI - 2017 Methodology'!V61</f>
        <v>1.4560727496917385E-2</v>
      </c>
      <c r="W61" s="10">
        <f>'2017 MRI - Alphabetical'!W61-'2007 MRI - 2017 Methodology'!W61</f>
        <v>3</v>
      </c>
      <c r="X61" s="39">
        <f>'2017 MRI - Alphabetical'!X61-'2007 MRI - 2017 Methodology'!X61</f>
        <v>3.298756987050111E-2</v>
      </c>
      <c r="Y61" s="13">
        <f>'2017 MRI - Alphabetical'!Y61-'2007 MRI - 2017 Methodology'!Y61</f>
        <v>3803</v>
      </c>
      <c r="Z61" s="10">
        <f>'2017 MRI - Alphabetical'!Z61-'2007 MRI - 2017 Methodology'!Z61</f>
        <v>-25</v>
      </c>
      <c r="AA61" s="39">
        <f>'2017 MRI - Alphabetical'!AA61-'2007 MRI - 2017 Methodology'!AA61</f>
        <v>2.1517474606240067E-3</v>
      </c>
      <c r="AB61" s="11">
        <f>'2017 MRI - Alphabetical'!AB61-'2007 MRI - 2017 Methodology'!AB61</f>
        <v>1.5999999999999993E-2</v>
      </c>
      <c r="AC61" s="10">
        <f>'2017 MRI - Alphabetical'!AC61-'2007 MRI - 2017 Methodology'!AC61</f>
        <v>15</v>
      </c>
      <c r="AD61" s="39">
        <f>'2017 MRI - Alphabetical'!AD61-'2007 MRI - 2017 Methodology'!AD61</f>
        <v>0.12278025834969311</v>
      </c>
      <c r="AE61" s="11">
        <f>'2017 MRI - Alphabetical'!AE61-'2007 MRI - 2017 Methodology'!AE61</f>
        <v>2.3000000000000131E-2</v>
      </c>
      <c r="AF61" s="10">
        <f>'2017 MRI - Alphabetical'!AF61-'2007 MRI - 2017 Methodology'!AF61</f>
        <v>-3</v>
      </c>
      <c r="AG61" s="39">
        <f>'2017 MRI - Alphabetical'!AG61-'2007 MRI - 2017 Methodology'!AG61</f>
        <v>-8.4252618572340232E-2</v>
      </c>
      <c r="AH61" s="14">
        <f>'2017 MRI - Alphabetical'!AH61-'2007 MRI - 2017 Methodology'!AH61</f>
        <v>0.17431204762201724</v>
      </c>
      <c r="AI61" s="10">
        <f>'2017 MRI - Alphabetical'!AI61-'2007 MRI - 2017 Methodology'!AI61</f>
        <v>-4</v>
      </c>
      <c r="AJ61" s="39">
        <f>'2017 MRI - Alphabetical'!AJ61-'2007 MRI - 2017 Methodology'!AJ61</f>
        <v>-2.5754112748407665E-2</v>
      </c>
      <c r="AK61" s="13">
        <f>'2017 MRI - Alphabetical'!AK61-'2007 MRI - 2017 Methodology'!AK61</f>
        <v>-25557.340141919587</v>
      </c>
      <c r="AL61" s="44">
        <v>1</v>
      </c>
    </row>
    <row r="62" spans="1:38" x14ac:dyDescent="0.25">
      <c r="A62" t="s">
        <v>687</v>
      </c>
      <c r="B62" s="5" t="s">
        <v>25</v>
      </c>
      <c r="C62" s="6" t="s">
        <v>26</v>
      </c>
      <c r="D62" s="7" t="s">
        <v>20</v>
      </c>
      <c r="E62" s="42">
        <f>'2017 MRI - Alphabetical'!E62-'2007 MRI - 2017 Methodology'!E62</f>
        <v>-1.1461301000904136</v>
      </c>
      <c r="F62" s="8">
        <f>'2017 MRI - Alphabetical'!F62-'2007 MRI - 2017 Methodology'!F62</f>
        <v>11.693917830001112</v>
      </c>
      <c r="G62" s="9">
        <f>'2017 MRI - Alphabetical'!G62-'2007 MRI - 2017 Methodology'!G62</f>
        <v>1</v>
      </c>
      <c r="H62" s="10">
        <f>'2017 MRI - Alphabetical'!H62-'2007 MRI - 2017 Methodology'!H62</f>
        <v>-196</v>
      </c>
      <c r="I62" s="39">
        <f>'2017 MRI - Alphabetical'!I62-'2007 MRI - 2017 Methodology'!I62</f>
        <v>-1.0092799350035122</v>
      </c>
      <c r="J62" s="11">
        <f>'2017 MRI - Alphabetical'!J62-'2007 MRI - 2017 Methodology'!J62</f>
        <v>-0.29332096028750465</v>
      </c>
      <c r="K62" s="10">
        <f>'2017 MRI - Alphabetical'!K62-'2007 MRI - 2017 Methodology'!K62</f>
        <v>-7</v>
      </c>
      <c r="L62" s="39">
        <f>'2017 MRI - Alphabetical'!L62-'2007 MRI - 2017 Methodology'!L62</f>
        <v>0.28356639951006923</v>
      </c>
      <c r="M62" s="11">
        <f>'2017 MRI - Alphabetical'!M62-'2007 MRI - 2017 Methodology'!M62</f>
        <v>3.4885848048926998E-2</v>
      </c>
      <c r="N62" s="10">
        <f>'2017 MRI - Alphabetical'!N62-'2007 MRI - 2017 Methodology'!N62</f>
        <v>0</v>
      </c>
      <c r="O62" s="39">
        <f>'2017 MRI - Alphabetical'!O62-'2007 MRI - 2017 Methodology'!O62</f>
        <v>0.42272612263294773</v>
      </c>
      <c r="P62" s="11">
        <f>'2017 MRI - Alphabetical'!P62-'2007 MRI - 2017 Methodology'!P62</f>
        <v>0.11953719521664855</v>
      </c>
      <c r="Q62" s="10">
        <f>'2017 MRI - Alphabetical'!Q62-'2007 MRI - 2017 Methodology'!Q62</f>
        <v>-4</v>
      </c>
      <c r="R62" s="39">
        <f>'2017 MRI - Alphabetical'!R62-'2007 MRI - 2017 Methodology'!R62</f>
        <v>-1.0159297441603261</v>
      </c>
      <c r="S62" s="12">
        <f>'2017 MRI - Alphabetical'!S62-'2007 MRI - 2017 Methodology'!S62</f>
        <v>-18.671846510327192</v>
      </c>
      <c r="T62" s="10">
        <f>'2017 MRI - Alphabetical'!T62-'2007 MRI - 2017 Methodology'!T62</f>
        <v>-4</v>
      </c>
      <c r="U62" s="39">
        <f>'2017 MRI - Alphabetical'!U62-'2007 MRI - 2017 Methodology'!U62</f>
        <v>-0.51382179574589282</v>
      </c>
      <c r="V62" s="11">
        <f>'2017 MRI - Alphabetical'!V62-'2007 MRI - 2017 Methodology'!V62</f>
        <v>7.5159569113057489E-2</v>
      </c>
      <c r="W62" s="10">
        <f>'2017 MRI - Alphabetical'!W62-'2007 MRI - 2017 Methodology'!W62</f>
        <v>7</v>
      </c>
      <c r="X62" s="39">
        <f>'2017 MRI - Alphabetical'!X62-'2007 MRI - 2017 Methodology'!X62</f>
        <v>0.12348306119236896</v>
      </c>
      <c r="Y62" s="13">
        <f>'2017 MRI - Alphabetical'!Y62-'2007 MRI - 2017 Methodology'!Y62</f>
        <v>3744</v>
      </c>
      <c r="Z62" s="10">
        <f>'2017 MRI - Alphabetical'!Z62-'2007 MRI - 2017 Methodology'!Z62</f>
        <v>14</v>
      </c>
      <c r="AA62" s="39">
        <f>'2017 MRI - Alphabetical'!AA62-'2007 MRI - 2017 Methodology'!AA62</f>
        <v>0.70098442408989436</v>
      </c>
      <c r="AB62" s="11">
        <f>'2017 MRI - Alphabetical'!AB62-'2007 MRI - 2017 Methodology'!AB62</f>
        <v>5.4168174689347426E-3</v>
      </c>
      <c r="AC62" s="10">
        <f>'2017 MRI - Alphabetical'!AC62-'2007 MRI - 2017 Methodology'!AC62</f>
        <v>-2</v>
      </c>
      <c r="AD62" s="39">
        <f>'2017 MRI - Alphabetical'!AD62-'2007 MRI - 2017 Methodology'!AD62</f>
        <v>-0.55022529375059293</v>
      </c>
      <c r="AE62" s="11">
        <f>'2017 MRI - Alphabetical'!AE62-'2007 MRI - 2017 Methodology'!AE62</f>
        <v>1.6000000000000014E-2</v>
      </c>
      <c r="AF62" s="10">
        <f>'2017 MRI - Alphabetical'!AF62-'2007 MRI - 2017 Methodology'!AF62</f>
        <v>-32</v>
      </c>
      <c r="AG62" s="39">
        <f>'2017 MRI - Alphabetical'!AG62-'2007 MRI - 2017 Methodology'!AG62</f>
        <v>-0.5244219893548101</v>
      </c>
      <c r="AH62" s="14">
        <f>'2017 MRI - Alphabetical'!AH62-'2007 MRI - 2017 Methodology'!AH62</f>
        <v>1.0482580422928929</v>
      </c>
      <c r="AI62" s="10">
        <f>'2017 MRI - Alphabetical'!AI62-'2007 MRI - 2017 Methodology'!AI62</f>
        <v>-2</v>
      </c>
      <c r="AJ62" s="39">
        <f>'2017 MRI - Alphabetical'!AJ62-'2007 MRI - 2017 Methodology'!AJ62</f>
        <v>-3.2519725470059324E-3</v>
      </c>
      <c r="AK62" s="13">
        <f>'2017 MRI - Alphabetical'!AK62-'2007 MRI - 2017 Methodology'!AK62</f>
        <v>-3317.7512652792539</v>
      </c>
      <c r="AL62" s="44">
        <v>1</v>
      </c>
    </row>
    <row r="63" spans="1:38" x14ac:dyDescent="0.25">
      <c r="A63" t="s">
        <v>688</v>
      </c>
      <c r="B63" s="5" t="s">
        <v>484</v>
      </c>
      <c r="C63" s="6" t="s">
        <v>172</v>
      </c>
      <c r="D63" s="7" t="s">
        <v>39</v>
      </c>
      <c r="E63" s="42">
        <f>'2017 MRI - Alphabetical'!E63-'2007 MRI - 2017 Methodology'!E63</f>
        <v>0.23361671413766061</v>
      </c>
      <c r="F63" s="8">
        <f>'2017 MRI - Alphabetical'!F63-'2007 MRI - 2017 Methodology'!F63</f>
        <v>1.8971656930538696</v>
      </c>
      <c r="G63" s="9">
        <f>'2017 MRI - Alphabetical'!G63-'2007 MRI - 2017 Methodology'!G63</f>
        <v>-1</v>
      </c>
      <c r="H63" s="10">
        <f>'2017 MRI - Alphabetical'!H63-'2007 MRI - 2017 Methodology'!H63</f>
        <v>-49</v>
      </c>
      <c r="I63" s="39">
        <f>'2017 MRI - Alphabetical'!I63-'2007 MRI - 2017 Methodology'!I63</f>
        <v>3.6209808695138707E-2</v>
      </c>
      <c r="J63" s="11">
        <f>'2017 MRI - Alphabetical'!J63-'2007 MRI - 2017 Methodology'!J63</f>
        <v>-6.5438287061438505E-2</v>
      </c>
      <c r="K63" s="10">
        <f>'2017 MRI - Alphabetical'!K63-'2007 MRI - 2017 Methodology'!K63</f>
        <v>-51</v>
      </c>
      <c r="L63" s="39">
        <f>'2017 MRI - Alphabetical'!L63-'2007 MRI - 2017 Methodology'!L63</f>
        <v>-0.45260750449292098</v>
      </c>
      <c r="M63" s="11">
        <f>'2017 MRI - Alphabetical'!M63-'2007 MRI - 2017 Methodology'!M63</f>
        <v>1.5208494982664855E-2</v>
      </c>
      <c r="N63" s="10">
        <f>'2017 MRI - Alphabetical'!N63-'2007 MRI - 2017 Methodology'!N63</f>
        <v>-20</v>
      </c>
      <c r="O63" s="39">
        <f>'2017 MRI - Alphabetical'!O63-'2007 MRI - 2017 Methodology'!O63</f>
        <v>-1.9931146752351747E-2</v>
      </c>
      <c r="P63" s="11">
        <f>'2017 MRI - Alphabetical'!P63-'2007 MRI - 2017 Methodology'!P63</f>
        <v>2.1269794721407626E-2</v>
      </c>
      <c r="Q63" s="10">
        <f>'2017 MRI - Alphabetical'!Q63-'2007 MRI - 2017 Methodology'!Q63</f>
        <v>-25</v>
      </c>
      <c r="R63" s="39">
        <f>'2017 MRI - Alphabetical'!R63-'2007 MRI - 2017 Methodology'!R63</f>
        <v>-2.4292741817332764E-3</v>
      </c>
      <c r="S63" s="12">
        <f>'2017 MRI - Alphabetical'!S63-'2007 MRI - 2017 Methodology'!S63</f>
        <v>-0.42662639939820352</v>
      </c>
      <c r="T63" s="10">
        <f>'2017 MRI - Alphabetical'!T63-'2007 MRI - 2017 Methodology'!T63</f>
        <v>61</v>
      </c>
      <c r="U63" s="39">
        <f>'2017 MRI - Alphabetical'!U63-'2007 MRI - 2017 Methodology'!U63</f>
        <v>0.17061425354245618</v>
      </c>
      <c r="V63" s="11">
        <f>'2017 MRI - Alphabetical'!V63-'2007 MRI - 2017 Methodology'!V63</f>
        <v>-3.5829648805295322E-5</v>
      </c>
      <c r="W63" s="10">
        <f>'2017 MRI - Alphabetical'!W63-'2007 MRI - 2017 Methodology'!W63</f>
        <v>5</v>
      </c>
      <c r="X63" s="39">
        <f>'2017 MRI - Alphabetical'!X63-'2007 MRI - 2017 Methodology'!X63</f>
        <v>8.3495294181918034E-2</v>
      </c>
      <c r="Y63" s="13">
        <f>'2017 MRI - Alphabetical'!Y63-'2007 MRI - 2017 Methodology'!Y63</f>
        <v>8520</v>
      </c>
      <c r="Z63" s="10">
        <f>'2017 MRI - Alphabetical'!Z63-'2007 MRI - 2017 Methodology'!Z63</f>
        <v>22</v>
      </c>
      <c r="AA63" s="39">
        <f>'2017 MRI - Alphabetical'!AA63-'2007 MRI - 2017 Methodology'!AA63</f>
        <v>9.5690773556890596E-2</v>
      </c>
      <c r="AB63" s="11">
        <f>'2017 MRI - Alphabetical'!AB63-'2007 MRI - 2017 Methodology'!AB63</f>
        <v>1.2999999999999998E-2</v>
      </c>
      <c r="AC63" s="10">
        <f>'2017 MRI - Alphabetical'!AC63-'2007 MRI - 2017 Methodology'!AC63</f>
        <v>28</v>
      </c>
      <c r="AD63" s="39">
        <f>'2017 MRI - Alphabetical'!AD63-'2007 MRI - 2017 Methodology'!AD63</f>
        <v>7.2555680515358545E-2</v>
      </c>
      <c r="AE63" s="11">
        <f>'2017 MRI - Alphabetical'!AE63-'2007 MRI - 2017 Methodology'!AE63</f>
        <v>1.5000000000000013E-2</v>
      </c>
      <c r="AF63" s="10">
        <f>'2017 MRI - Alphabetical'!AF63-'2007 MRI - 2017 Methodology'!AF63</f>
        <v>-29</v>
      </c>
      <c r="AG63" s="39">
        <f>'2017 MRI - Alphabetical'!AG63-'2007 MRI - 2017 Methodology'!AG63</f>
        <v>-0.25065002735903286</v>
      </c>
      <c r="AH63" s="14">
        <f>'2017 MRI - Alphabetical'!AH63-'2007 MRI - 2017 Methodology'!AH63</f>
        <v>0.29305504184542763</v>
      </c>
      <c r="AI63" s="10">
        <f>'2017 MRI - Alphabetical'!AI63-'2007 MRI - 2017 Methodology'!AI63</f>
        <v>9</v>
      </c>
      <c r="AJ63" s="39">
        <f>'2017 MRI - Alphabetical'!AJ63-'2007 MRI - 2017 Methodology'!AJ63</f>
        <v>1.5322562573041182E-3</v>
      </c>
      <c r="AK63" s="13">
        <f>'2017 MRI - Alphabetical'!AK63-'2007 MRI - 2017 Methodology'!AK63</f>
        <v>-12434.17938670711</v>
      </c>
      <c r="AL63" s="44"/>
    </row>
    <row r="64" spans="1:38" x14ac:dyDescent="0.25">
      <c r="A64" t="s">
        <v>689</v>
      </c>
      <c r="B64" s="5" t="s">
        <v>522</v>
      </c>
      <c r="C64" s="6" t="s">
        <v>54</v>
      </c>
      <c r="D64" s="7" t="s">
        <v>39</v>
      </c>
      <c r="E64" s="42">
        <f>'2017 MRI - Alphabetical'!E64-'2007 MRI - 2017 Methodology'!E64</f>
        <v>1.3226092605460158</v>
      </c>
      <c r="F64" s="8">
        <f>'2017 MRI - Alphabetical'!F64-'2007 MRI - 2017 Methodology'!F64</f>
        <v>-1.0085405510061261</v>
      </c>
      <c r="G64" s="9">
        <f>'2017 MRI - Alphabetical'!G64-'2007 MRI - 2017 Methodology'!G64</f>
        <v>70</v>
      </c>
      <c r="H64" s="10">
        <f>'2017 MRI - Alphabetical'!H64-'2007 MRI - 2017 Methodology'!H64</f>
        <v>-161</v>
      </c>
      <c r="I64" s="39">
        <f>'2017 MRI - Alphabetical'!I64-'2007 MRI - 2017 Methodology'!I64</f>
        <v>-0.40130535274427076</v>
      </c>
      <c r="J64" s="11">
        <f>'2017 MRI - Alphabetical'!J64-'2007 MRI - 2017 Methodology'!J64</f>
        <v>-8.0370112847515274E-2</v>
      </c>
      <c r="K64" s="10">
        <f>'2017 MRI - Alphabetical'!K64-'2007 MRI - 2017 Methodology'!K64</f>
        <v>177</v>
      </c>
      <c r="L64" s="39">
        <f>'2017 MRI - Alphabetical'!L64-'2007 MRI - 2017 Methodology'!L64</f>
        <v>0.46909566650316548</v>
      </c>
      <c r="M64" s="11">
        <f>'2017 MRI - Alphabetical'!M64-'2007 MRI - 2017 Methodology'!M64</f>
        <v>-1.5063069249595974E-2</v>
      </c>
      <c r="N64" s="10">
        <f>'2017 MRI - Alphabetical'!N64-'2007 MRI - 2017 Methodology'!N64</f>
        <v>35</v>
      </c>
      <c r="O64" s="39">
        <f>'2017 MRI - Alphabetical'!O64-'2007 MRI - 2017 Methodology'!O64</f>
        <v>0.12458555834404728</v>
      </c>
      <c r="P64" s="11">
        <f>'2017 MRI - Alphabetical'!P64-'2007 MRI - 2017 Methodology'!P64</f>
        <v>8.6004228329809723E-3</v>
      </c>
      <c r="Q64" s="10">
        <f>'2017 MRI - Alphabetical'!Q64-'2007 MRI - 2017 Methodology'!Q64</f>
        <v>96</v>
      </c>
      <c r="R64" s="39">
        <f>'2017 MRI - Alphabetical'!R64-'2007 MRI - 2017 Methodology'!R64</f>
        <v>0.13607735689342382</v>
      </c>
      <c r="S64" s="12">
        <f>'2017 MRI - Alphabetical'!S64-'2007 MRI - 2017 Methodology'!S64</f>
        <v>-1.24</v>
      </c>
      <c r="T64" s="10">
        <f>'2017 MRI - Alphabetical'!T64-'2007 MRI - 2017 Methodology'!T64</f>
        <v>142</v>
      </c>
      <c r="U64" s="39">
        <f>'2017 MRI - Alphabetical'!U64-'2007 MRI - 2017 Methodology'!U64</f>
        <v>0.36646206789276753</v>
      </c>
      <c r="V64" s="11">
        <f>'2017 MRI - Alphabetical'!V64-'2007 MRI - 2017 Methodology'!V64</f>
        <v>-1.2362188648427926E-2</v>
      </c>
      <c r="W64" s="10">
        <f>'2017 MRI - Alphabetical'!W64-'2007 MRI - 2017 Methodology'!W64</f>
        <v>72</v>
      </c>
      <c r="X64" s="39">
        <f>'2017 MRI - Alphabetical'!X64-'2007 MRI - 2017 Methodology'!X64</f>
        <v>0.67632856325504387</v>
      </c>
      <c r="Y64" s="13">
        <f>'2017 MRI - Alphabetical'!Y64-'2007 MRI - 2017 Methodology'!Y64</f>
        <v>25716</v>
      </c>
      <c r="Z64" s="10">
        <f>'2017 MRI - Alphabetical'!Z64-'2007 MRI - 2017 Methodology'!Z64</f>
        <v>-63</v>
      </c>
      <c r="AA64" s="39">
        <f>'2017 MRI - Alphabetical'!AA64-'2007 MRI - 2017 Methodology'!AA64</f>
        <v>-0.12491490305564379</v>
      </c>
      <c r="AB64" s="11">
        <f>'2017 MRI - Alphabetical'!AB64-'2007 MRI - 2017 Methodology'!AB64</f>
        <v>1.7758888434818147E-2</v>
      </c>
      <c r="AC64" s="10">
        <f>'2017 MRI - Alphabetical'!AC64-'2007 MRI - 2017 Methodology'!AC64</f>
        <v>41</v>
      </c>
      <c r="AD64" s="39">
        <f>'2017 MRI - Alphabetical'!AD64-'2007 MRI - 2017 Methodology'!AD64</f>
        <v>0.13747566594981686</v>
      </c>
      <c r="AE64" s="11">
        <f>'2017 MRI - Alphabetical'!AE64-'2007 MRI - 2017 Methodology'!AE64</f>
        <v>1.8000000000000016E-2</v>
      </c>
      <c r="AF64" s="10">
        <f>'2017 MRI - Alphabetical'!AF64-'2007 MRI - 2017 Methodology'!AF64</f>
        <v>6</v>
      </c>
      <c r="AG64" s="39">
        <f>'2017 MRI - Alphabetical'!AG64-'2007 MRI - 2017 Methodology'!AG64</f>
        <v>-5.1885421968765111E-2</v>
      </c>
      <c r="AH64" s="14">
        <f>'2017 MRI - Alphabetical'!AH64-'2007 MRI - 2017 Methodology'!AH64</f>
        <v>7.8738877828278486E-2</v>
      </c>
      <c r="AI64" s="10">
        <f>'2017 MRI - Alphabetical'!AI64-'2007 MRI - 2017 Methodology'!AI64</f>
        <v>11</v>
      </c>
      <c r="AJ64" s="39">
        <f>'2017 MRI - Alphabetical'!AJ64-'2007 MRI - 2017 Methodology'!AJ64</f>
        <v>1.0474913276107806E-2</v>
      </c>
      <c r="AK64" s="13">
        <f>'2017 MRI - Alphabetical'!AK64-'2007 MRI - 2017 Methodology'!AK64</f>
        <v>-13281.152409549744</v>
      </c>
      <c r="AL64" s="44"/>
    </row>
    <row r="65" spans="1:38" x14ac:dyDescent="0.25">
      <c r="A65" t="s">
        <v>690</v>
      </c>
      <c r="B65" s="5" t="s">
        <v>137</v>
      </c>
      <c r="C65" s="6" t="s">
        <v>24</v>
      </c>
      <c r="D65" s="7" t="s">
        <v>20</v>
      </c>
      <c r="E65" s="42">
        <f>'2017 MRI - Alphabetical'!E65-'2007 MRI - 2017 Methodology'!E65</f>
        <v>-3.3777700740991308</v>
      </c>
      <c r="F65" s="8">
        <f>'2017 MRI - Alphabetical'!F65-'2007 MRI - 2017 Methodology'!F65</f>
        <v>13.106060835284062</v>
      </c>
      <c r="G65" s="9">
        <f>'2017 MRI - Alphabetical'!G65-'2007 MRI - 2017 Methodology'!G65</f>
        <v>-104</v>
      </c>
      <c r="H65" s="10">
        <f>'2017 MRI - Alphabetical'!H65-'2007 MRI - 2017 Methodology'!H65</f>
        <v>-35</v>
      </c>
      <c r="I65" s="39">
        <f>'2017 MRI - Alphabetical'!I65-'2007 MRI - 2017 Methodology'!I65</f>
        <v>-1.4545061243398636</v>
      </c>
      <c r="J65" s="11">
        <f>'2017 MRI - Alphabetical'!J65-'2007 MRI - 2017 Methodology'!J65</f>
        <v>-8.1570118532915181E-2</v>
      </c>
      <c r="K65" s="10">
        <f>'2017 MRI - Alphabetical'!K65-'2007 MRI - 2017 Methodology'!K65</f>
        <v>194</v>
      </c>
      <c r="L65" s="39">
        <f>'2017 MRI - Alphabetical'!L65-'2007 MRI - 2017 Methodology'!L65</f>
        <v>0.71175864626089613</v>
      </c>
      <c r="M65" s="11">
        <f>'2017 MRI - Alphabetical'!M65-'2007 MRI - 2017 Methodology'!M65</f>
        <v>-1.5569471038698511E-2</v>
      </c>
      <c r="N65" s="10">
        <f>'2017 MRI - Alphabetical'!N65-'2007 MRI - 2017 Methodology'!N65</f>
        <v>-155</v>
      </c>
      <c r="O65" s="39">
        <f>'2017 MRI - Alphabetical'!O65-'2007 MRI - 2017 Methodology'!O65</f>
        <v>-0.63724506198009856</v>
      </c>
      <c r="P65" s="11">
        <f>'2017 MRI - Alphabetical'!P65-'2007 MRI - 2017 Methodology'!P65</f>
        <v>6.524213406292749E-2</v>
      </c>
      <c r="Q65" s="10">
        <f>'2017 MRI - Alphabetical'!Q65-'2007 MRI - 2017 Methodology'!Q65</f>
        <v>-79</v>
      </c>
      <c r="R65" s="39">
        <f>'2017 MRI - Alphabetical'!R65-'2007 MRI - 2017 Methodology'!R65</f>
        <v>-0.5301449917473926</v>
      </c>
      <c r="S65" s="12">
        <f>'2017 MRI - Alphabetical'!S65-'2007 MRI - 2017 Methodology'!S65</f>
        <v>-1.0746023468057371</v>
      </c>
      <c r="T65" s="10">
        <f>'2017 MRI - Alphabetical'!T65-'2007 MRI - 2017 Methodology'!T65</f>
        <v>-78</v>
      </c>
      <c r="U65" s="39">
        <f>'2017 MRI - Alphabetical'!U65-'2007 MRI - 2017 Methodology'!U65</f>
        <v>-0.49219117285637054</v>
      </c>
      <c r="V65" s="11">
        <f>'2017 MRI - Alphabetical'!V65-'2007 MRI - 2017 Methodology'!V65</f>
        <v>4.7667034091803798E-2</v>
      </c>
      <c r="W65" s="10">
        <f>'2017 MRI - Alphabetical'!W65-'2007 MRI - 2017 Methodology'!W65</f>
        <v>-87</v>
      </c>
      <c r="X65" s="39">
        <f>'2017 MRI - Alphabetical'!X65-'2007 MRI - 2017 Methodology'!X65</f>
        <v>-0.3284744972193705</v>
      </c>
      <c r="Y65" s="13">
        <f>'2017 MRI - Alphabetical'!Y65-'2007 MRI - 2017 Methodology'!Y65</f>
        <v>-7344</v>
      </c>
      <c r="Z65" s="10">
        <f>'2017 MRI - Alphabetical'!Z65-'2007 MRI - 2017 Methodology'!Z65</f>
        <v>-139</v>
      </c>
      <c r="AA65" s="39">
        <f>'2017 MRI - Alphabetical'!AA65-'2007 MRI - 2017 Methodology'!AA65</f>
        <v>-1.1611796211351513</v>
      </c>
      <c r="AB65" s="11">
        <f>'2017 MRI - Alphabetical'!AB65-'2007 MRI - 2017 Methodology'!AB65</f>
        <v>4.0401387512388511E-2</v>
      </c>
      <c r="AC65" s="10">
        <f>'2017 MRI - Alphabetical'!AC65-'2007 MRI - 2017 Methodology'!AC65</f>
        <v>-21</v>
      </c>
      <c r="AD65" s="39">
        <f>'2017 MRI - Alphabetical'!AD65-'2007 MRI - 2017 Methodology'!AD65</f>
        <v>-4.4336772882190276E-2</v>
      </c>
      <c r="AE65" s="11">
        <f>'2017 MRI - Alphabetical'!AE65-'2007 MRI - 2017 Methodology'!AE65</f>
        <v>1.3000000000000012E-2</v>
      </c>
      <c r="AF65" s="10">
        <f>'2017 MRI - Alphabetical'!AF65-'2007 MRI - 2017 Methodology'!AF65</f>
        <v>22</v>
      </c>
      <c r="AG65" s="39">
        <f>'2017 MRI - Alphabetical'!AG65-'2007 MRI - 2017 Methodology'!AG65</f>
        <v>6.4298003086196265E-2</v>
      </c>
      <c r="AH65" s="14">
        <f>'2017 MRI - Alphabetical'!AH65-'2007 MRI - 2017 Methodology'!AH65</f>
        <v>-3.4978419157442708E-2</v>
      </c>
      <c r="AI65" s="10">
        <f>'2017 MRI - Alphabetical'!AI65-'2007 MRI - 2017 Methodology'!AI65</f>
        <v>1</v>
      </c>
      <c r="AJ65" s="39">
        <f>'2017 MRI - Alphabetical'!AJ65-'2007 MRI - 2017 Methodology'!AJ65</f>
        <v>-5.8342350121456443E-2</v>
      </c>
      <c r="AK65" s="13">
        <f>'2017 MRI - Alphabetical'!AK65-'2007 MRI - 2017 Methodology'!AK65</f>
        <v>-60229.077934078756</v>
      </c>
      <c r="AL65" s="44"/>
    </row>
    <row r="66" spans="1:38" x14ac:dyDescent="0.25">
      <c r="A66" t="s">
        <v>691</v>
      </c>
      <c r="B66" s="5" t="s">
        <v>97</v>
      </c>
      <c r="C66" s="6" t="s">
        <v>19</v>
      </c>
      <c r="D66" s="7" t="s">
        <v>20</v>
      </c>
      <c r="E66" s="42">
        <f>'2017 MRI - Alphabetical'!E66-'2007 MRI - 2017 Methodology'!E66</f>
        <v>-4.8324322676654949</v>
      </c>
      <c r="F66" s="8">
        <f>'2017 MRI - Alphabetical'!F66-'2007 MRI - 2017 Methodology'!F66</f>
        <v>17.327796657257572</v>
      </c>
      <c r="G66" s="9">
        <f>'2017 MRI - Alphabetical'!G66-'2007 MRI - 2017 Methodology'!G66</f>
        <v>-120</v>
      </c>
      <c r="H66" s="10">
        <f>'2017 MRI - Alphabetical'!H66-'2007 MRI - 2017 Methodology'!H66</f>
        <v>-293</v>
      </c>
      <c r="I66" s="39">
        <f>'2017 MRI - Alphabetical'!I66-'2007 MRI - 2017 Methodology'!I66</f>
        <v>-0.76507388743614135</v>
      </c>
      <c r="J66" s="11">
        <f>'2017 MRI - Alphabetical'!J66-'2007 MRI - 2017 Methodology'!J66</f>
        <v>-0.14546760233328715</v>
      </c>
      <c r="K66" s="10">
        <f>'2017 MRI - Alphabetical'!K66-'2007 MRI - 2017 Methodology'!K66</f>
        <v>-98</v>
      </c>
      <c r="L66" s="39">
        <f>'2017 MRI - Alphabetical'!L66-'2007 MRI - 2017 Methodology'!L66</f>
        <v>-0.31524112277470934</v>
      </c>
      <c r="M66" s="11">
        <f>'2017 MRI - Alphabetical'!M66-'2007 MRI - 2017 Methodology'!M66</f>
        <v>2.6562995155959987E-2</v>
      </c>
      <c r="N66" s="10">
        <f>'2017 MRI - Alphabetical'!N66-'2007 MRI - 2017 Methodology'!N66</f>
        <v>-75</v>
      </c>
      <c r="O66" s="39">
        <f>'2017 MRI - Alphabetical'!O66-'2007 MRI - 2017 Methodology'!O66</f>
        <v>-0.99895942245462443</v>
      </c>
      <c r="P66" s="11">
        <f>'2017 MRI - Alphabetical'!P66-'2007 MRI - 2017 Methodology'!P66</f>
        <v>0.10616771488469601</v>
      </c>
      <c r="Q66" s="10">
        <f>'2017 MRI - Alphabetical'!Q66-'2007 MRI - 2017 Methodology'!Q66</f>
        <v>17</v>
      </c>
      <c r="R66" s="39">
        <f>'2017 MRI - Alphabetical'!R66-'2007 MRI - 2017 Methodology'!R66</f>
        <v>0.33487570325924443</v>
      </c>
      <c r="S66" s="12">
        <f>'2017 MRI - Alphabetical'!S66-'2007 MRI - 2017 Methodology'!S66</f>
        <v>-9.3713554061045006</v>
      </c>
      <c r="T66" s="10">
        <f>'2017 MRI - Alphabetical'!T66-'2007 MRI - 2017 Methodology'!T66</f>
        <v>-371</v>
      </c>
      <c r="U66" s="39">
        <f>'2017 MRI - Alphabetical'!U66-'2007 MRI - 2017 Methodology'!U66</f>
        <v>-1.7602756269568367</v>
      </c>
      <c r="V66" s="11">
        <f>'2017 MRI - Alphabetical'!V66-'2007 MRI - 2017 Methodology'!V66</f>
        <v>0.12234805072804134</v>
      </c>
      <c r="W66" s="10">
        <f>'2017 MRI - Alphabetical'!W66-'2007 MRI - 2017 Methodology'!W66</f>
        <v>11</v>
      </c>
      <c r="X66" s="39">
        <f>'2017 MRI - Alphabetical'!X66-'2007 MRI - 2017 Methodology'!X66</f>
        <v>5.0307722069512839E-2</v>
      </c>
      <c r="Y66" s="13">
        <f>'2017 MRI - Alphabetical'!Y66-'2007 MRI - 2017 Methodology'!Y66</f>
        <v>3502</v>
      </c>
      <c r="Z66" s="10">
        <f>'2017 MRI - Alphabetical'!Z66-'2007 MRI - 2017 Methodology'!Z66</f>
        <v>-307</v>
      </c>
      <c r="AA66" s="39">
        <f>'2017 MRI - Alphabetical'!AA66-'2007 MRI - 2017 Methodology'!AA66</f>
        <v>-1.5118884772074994</v>
      </c>
      <c r="AB66" s="11">
        <f>'2017 MRI - Alphabetical'!AB66-'2007 MRI - 2017 Methodology'!AB66</f>
        <v>4.6627942293090363E-2</v>
      </c>
      <c r="AC66" s="10">
        <f>'2017 MRI - Alphabetical'!AC66-'2007 MRI - 2017 Methodology'!AC66</f>
        <v>-126</v>
      </c>
      <c r="AD66" s="39">
        <f>'2017 MRI - Alphabetical'!AD66-'2007 MRI - 2017 Methodology'!AD66</f>
        <v>-0.75468421360901317</v>
      </c>
      <c r="AE66" s="11">
        <f>'2017 MRI - Alphabetical'!AE66-'2007 MRI - 2017 Methodology'!AE66</f>
        <v>-3.3000000000000029E-2</v>
      </c>
      <c r="AF66" s="10">
        <f>'2017 MRI - Alphabetical'!AF66-'2007 MRI - 2017 Methodology'!AF66</f>
        <v>17</v>
      </c>
      <c r="AG66" s="39">
        <f>'2017 MRI - Alphabetical'!AG66-'2007 MRI - 2017 Methodology'!AG66</f>
        <v>0.32338386691249388</v>
      </c>
      <c r="AH66" s="14">
        <f>'2017 MRI - Alphabetical'!AH66-'2007 MRI - 2017 Methodology'!AH66</f>
        <v>0.19036702123927141</v>
      </c>
      <c r="AI66" s="10">
        <f>'2017 MRI - Alphabetical'!AI66-'2007 MRI - 2017 Methodology'!AI66</f>
        <v>-4</v>
      </c>
      <c r="AJ66" s="39">
        <f>'2017 MRI - Alphabetical'!AJ66-'2007 MRI - 2017 Methodology'!AJ66</f>
        <v>-1.0300667766757976E-2</v>
      </c>
      <c r="AK66" s="13">
        <f>'2017 MRI - Alphabetical'!AK66-'2007 MRI - 2017 Methodology'!AK66</f>
        <v>-10370.336990207456</v>
      </c>
      <c r="AL66" s="44"/>
    </row>
    <row r="67" spans="1:38" x14ac:dyDescent="0.25">
      <c r="A67" t="s">
        <v>692</v>
      </c>
      <c r="B67" s="5" t="s">
        <v>73</v>
      </c>
      <c r="C67" s="6" t="s">
        <v>24</v>
      </c>
      <c r="D67" s="7" t="s">
        <v>20</v>
      </c>
      <c r="E67" s="42">
        <f>'2017 MRI - Alphabetical'!E67-'2007 MRI - 2017 Methodology'!E67</f>
        <v>0.39661457530669075</v>
      </c>
      <c r="F67" s="8">
        <f>'2017 MRI - Alphabetical'!F67-'2007 MRI - 2017 Methodology'!F67</f>
        <v>4.6331740143558235</v>
      </c>
      <c r="G67" s="9">
        <f>'2017 MRI - Alphabetical'!G67-'2007 MRI - 2017 Methodology'!G67</f>
        <v>-6</v>
      </c>
      <c r="H67" s="10">
        <f>'2017 MRI - Alphabetical'!H67-'2007 MRI - 2017 Methodology'!H67</f>
        <v>243</v>
      </c>
      <c r="I67" s="39">
        <f>'2017 MRI - Alphabetical'!I67-'2007 MRI - 2017 Methodology'!I67</f>
        <v>0.6803356845554982</v>
      </c>
      <c r="J67" s="11">
        <f>'2017 MRI - Alphabetical'!J67-'2007 MRI - 2017 Methodology'!J67</f>
        <v>6.2734534831955346E-2</v>
      </c>
      <c r="K67" s="10">
        <f>'2017 MRI - Alphabetical'!K67-'2007 MRI - 2017 Methodology'!K67</f>
        <v>-89</v>
      </c>
      <c r="L67" s="39">
        <f>'2017 MRI - Alphabetical'!L67-'2007 MRI - 2017 Methodology'!L67</f>
        <v>-0.2310674844816023</v>
      </c>
      <c r="M67" s="11">
        <f>'2017 MRI - Alphabetical'!M67-'2007 MRI - 2017 Methodology'!M67</f>
        <v>2.4702421761245291E-2</v>
      </c>
      <c r="N67" s="10">
        <f>'2017 MRI - Alphabetical'!N67-'2007 MRI - 2017 Methodology'!N67</f>
        <v>37</v>
      </c>
      <c r="O67" s="39">
        <f>'2017 MRI - Alphabetical'!O67-'2007 MRI - 2017 Methodology'!O67</f>
        <v>0.78667342995968226</v>
      </c>
      <c r="P67" s="11">
        <f>'2017 MRI - Alphabetical'!P67-'2007 MRI - 2017 Methodology'!P67</f>
        <v>3.4709219858156032E-2</v>
      </c>
      <c r="Q67" s="10">
        <f>'2017 MRI - Alphabetical'!Q67-'2007 MRI - 2017 Methodology'!Q67</f>
        <v>-2</v>
      </c>
      <c r="R67" s="39">
        <f>'2017 MRI - Alphabetical'!R67-'2007 MRI - 2017 Methodology'!R67</f>
        <v>9.3916165245730765E-2</v>
      </c>
      <c r="S67" s="12">
        <f>'2017 MRI - Alphabetical'!S67-'2007 MRI - 2017 Methodology'!S67</f>
        <v>-9.7755491839435376</v>
      </c>
      <c r="T67" s="10">
        <f>'2017 MRI - Alphabetical'!T67-'2007 MRI - 2017 Methodology'!T67</f>
        <v>33</v>
      </c>
      <c r="U67" s="39">
        <f>'2017 MRI - Alphabetical'!U67-'2007 MRI - 2017 Methodology'!U67</f>
        <v>0.37223411214078334</v>
      </c>
      <c r="V67" s="11">
        <f>'2017 MRI - Alphabetical'!V67-'2007 MRI - 2017 Methodology'!V67</f>
        <v>-1.6961856495065347E-3</v>
      </c>
      <c r="W67" s="10">
        <f>'2017 MRI - Alphabetical'!W67-'2007 MRI - 2017 Methodology'!W67</f>
        <v>-48</v>
      </c>
      <c r="X67" s="39">
        <f>'2017 MRI - Alphabetical'!X67-'2007 MRI - 2017 Methodology'!X67</f>
        <v>-0.34147860604425717</v>
      </c>
      <c r="Y67" s="13">
        <f>'2017 MRI - Alphabetical'!Y67-'2007 MRI - 2017 Methodology'!Y67</f>
        <v>-8526</v>
      </c>
      <c r="Z67" s="10">
        <f>'2017 MRI - Alphabetical'!Z67-'2007 MRI - 2017 Methodology'!Z67</f>
        <v>-30</v>
      </c>
      <c r="AA67" s="39">
        <f>'2017 MRI - Alphabetical'!AA67-'2007 MRI - 2017 Methodology'!AA67</f>
        <v>-0.83778392579925187</v>
      </c>
      <c r="AB67" s="11">
        <f>'2017 MRI - Alphabetical'!AB67-'2007 MRI - 2017 Methodology'!AB67</f>
        <v>3.5333333333333328E-2</v>
      </c>
      <c r="AC67" s="10">
        <f>'2017 MRI - Alphabetical'!AC67-'2007 MRI - 2017 Methodology'!AC67</f>
        <v>6</v>
      </c>
      <c r="AD67" s="39">
        <f>'2017 MRI - Alphabetical'!AD67-'2007 MRI - 2017 Methodology'!AD67</f>
        <v>0.2013246120155201</v>
      </c>
      <c r="AE67" s="11">
        <f>'2017 MRI - Alphabetical'!AE67-'2007 MRI - 2017 Methodology'!AE67</f>
        <v>4.8999999999999932E-2</v>
      </c>
      <c r="AF67" s="10">
        <f>'2017 MRI - Alphabetical'!AF67-'2007 MRI - 2017 Methodology'!AF67</f>
        <v>0</v>
      </c>
      <c r="AG67" s="39">
        <f>'2017 MRI - Alphabetical'!AG67-'2007 MRI - 2017 Methodology'!AG67</f>
        <v>4.9394110909888322E-2</v>
      </c>
      <c r="AH67" s="14">
        <f>'2017 MRI - Alphabetical'!AH67-'2007 MRI - 2017 Methodology'!AH67</f>
        <v>0.30815677609627823</v>
      </c>
      <c r="AI67" s="10">
        <f>'2017 MRI - Alphabetical'!AI67-'2007 MRI - 2017 Methodology'!AI67</f>
        <v>-8</v>
      </c>
      <c r="AJ67" s="39">
        <f>'2017 MRI - Alphabetical'!AJ67-'2007 MRI - 2017 Methodology'!AJ67</f>
        <v>-1.174715982985336E-2</v>
      </c>
      <c r="AK67" s="13">
        <f>'2017 MRI - Alphabetical'!AK67-'2007 MRI - 2017 Methodology'!AK67</f>
        <v>-11350.308692566097</v>
      </c>
      <c r="AL67" s="44"/>
    </row>
    <row r="68" spans="1:38" x14ac:dyDescent="0.25">
      <c r="A68" t="s">
        <v>693</v>
      </c>
      <c r="B68" s="5" t="s">
        <v>86</v>
      </c>
      <c r="C68" s="6" t="s">
        <v>24</v>
      </c>
      <c r="D68" s="7" t="s">
        <v>20</v>
      </c>
      <c r="E68" s="42">
        <f>'2017 MRI - Alphabetical'!E68-'2007 MRI - 2017 Methodology'!E68</f>
        <v>-2.8147884364750886</v>
      </c>
      <c r="F68" s="8">
        <f>'2017 MRI - Alphabetical'!F68-'2007 MRI - 2017 Methodology'!F68</f>
        <v>12.373707570915869</v>
      </c>
      <c r="G68" s="9">
        <f>'2017 MRI - Alphabetical'!G68-'2007 MRI - 2017 Methodology'!G68</f>
        <v>-45</v>
      </c>
      <c r="H68" s="10">
        <f>'2017 MRI - Alphabetical'!H68-'2007 MRI - 2017 Methodology'!H68</f>
        <v>72</v>
      </c>
      <c r="I68" s="39">
        <f>'2017 MRI - Alphabetical'!I68-'2007 MRI - 2017 Methodology'!I68</f>
        <v>0.13106796253018405</v>
      </c>
      <c r="J68" s="11">
        <f>'2017 MRI - Alphabetical'!J68-'2007 MRI - 2017 Methodology'!J68</f>
        <v>3.2403532435197668E-2</v>
      </c>
      <c r="K68" s="10">
        <f>'2017 MRI - Alphabetical'!K68-'2007 MRI - 2017 Methodology'!K68</f>
        <v>-464</v>
      </c>
      <c r="L68" s="39">
        <f>'2017 MRI - Alphabetical'!L68-'2007 MRI - 2017 Methodology'!L68</f>
        <v>-2.2719363793255543</v>
      </c>
      <c r="M68" s="11">
        <f>'2017 MRI - Alphabetical'!M68-'2007 MRI - 2017 Methodology'!M68</f>
        <v>9.9200473793307667E-2</v>
      </c>
      <c r="N68" s="10">
        <f>'2017 MRI - Alphabetical'!N68-'2007 MRI - 2017 Methodology'!N68</f>
        <v>84</v>
      </c>
      <c r="O68" s="39">
        <f>'2017 MRI - Alphabetical'!O68-'2007 MRI - 2017 Methodology'!O68</f>
        <v>0.60530809300789756</v>
      </c>
      <c r="P68" s="11">
        <f>'2017 MRI - Alphabetical'!P68-'2007 MRI - 2017 Methodology'!P68</f>
        <v>1.4808219178082199E-2</v>
      </c>
      <c r="Q68" s="10">
        <f>'2017 MRI - Alphabetical'!Q68-'2007 MRI - 2017 Methodology'!Q68</f>
        <v>-87</v>
      </c>
      <c r="R68" s="39">
        <f>'2017 MRI - Alphabetical'!R68-'2007 MRI - 2017 Methodology'!R68</f>
        <v>-0.69059812549227273</v>
      </c>
      <c r="S68" s="12">
        <f>'2017 MRI - Alphabetical'!S68-'2007 MRI - 2017 Methodology'!S68</f>
        <v>-0.53997069011457466</v>
      </c>
      <c r="T68" s="10">
        <f>'2017 MRI - Alphabetical'!T68-'2007 MRI - 2017 Methodology'!T68</f>
        <v>-38</v>
      </c>
      <c r="U68" s="39">
        <f>'2017 MRI - Alphabetical'!U68-'2007 MRI - 2017 Methodology'!U68</f>
        <v>-0.63570057739541341</v>
      </c>
      <c r="V68" s="11">
        <f>'2017 MRI - Alphabetical'!V68-'2007 MRI - 2017 Methodology'!V68</f>
        <v>6.2969618879696182E-2</v>
      </c>
      <c r="W68" s="10">
        <f>'2017 MRI - Alphabetical'!W68-'2007 MRI - 2017 Methodology'!W68</f>
        <v>-39</v>
      </c>
      <c r="X68" s="39">
        <f>'2017 MRI - Alphabetical'!X68-'2007 MRI - 2017 Methodology'!X68</f>
        <v>-0.23127903752407541</v>
      </c>
      <c r="Y68" s="13">
        <f>'2017 MRI - Alphabetical'!Y68-'2007 MRI - 2017 Methodology'!Y68</f>
        <v>-5120</v>
      </c>
      <c r="Z68" s="10">
        <f>'2017 MRI - Alphabetical'!Z68-'2007 MRI - 2017 Methodology'!Z68</f>
        <v>-135</v>
      </c>
      <c r="AA68" s="39">
        <f>'2017 MRI - Alphabetical'!AA68-'2007 MRI - 2017 Methodology'!AA68</f>
        <v>-1.8072957275980635</v>
      </c>
      <c r="AB68" s="11">
        <f>'2017 MRI - Alphabetical'!AB68-'2007 MRI - 2017 Methodology'!AB68</f>
        <v>5.4094240837696324E-2</v>
      </c>
      <c r="AC68" s="10">
        <f>'2017 MRI - Alphabetical'!AC68-'2007 MRI - 2017 Methodology'!AC68</f>
        <v>30</v>
      </c>
      <c r="AD68" s="39">
        <f>'2017 MRI - Alphabetical'!AD68-'2007 MRI - 2017 Methodology'!AD68</f>
        <v>0.44201290196511278</v>
      </c>
      <c r="AE68" s="11">
        <f>'2017 MRI - Alphabetical'!AE68-'2007 MRI - 2017 Methodology'!AE68</f>
        <v>5.5999999999999939E-2</v>
      </c>
      <c r="AF68" s="10">
        <f>'2017 MRI - Alphabetical'!AF68-'2007 MRI - 2017 Methodology'!AF68</f>
        <v>55</v>
      </c>
      <c r="AG68" s="39">
        <f>'2017 MRI - Alphabetical'!AG68-'2007 MRI - 2017 Methodology'!AG68</f>
        <v>0.13959473505564826</v>
      </c>
      <c r="AH68" s="14">
        <f>'2017 MRI - Alphabetical'!AH68-'2007 MRI - 2017 Methodology'!AH68</f>
        <v>8.6836469783377446E-2</v>
      </c>
      <c r="AI68" s="10">
        <f>'2017 MRI - Alphabetical'!AI68-'2007 MRI - 2017 Methodology'!AI68</f>
        <v>40</v>
      </c>
      <c r="AJ68" s="39">
        <f>'2017 MRI - Alphabetical'!AJ68-'2007 MRI - 2017 Methodology'!AJ68</f>
        <v>1.2329827986622577E-2</v>
      </c>
      <c r="AK68" s="13">
        <f>'2017 MRI - Alphabetical'!AK68-'2007 MRI - 2017 Methodology'!AK68</f>
        <v>2731.7792699775309</v>
      </c>
      <c r="AL68" s="44"/>
    </row>
    <row r="69" spans="1:38" x14ac:dyDescent="0.25">
      <c r="A69" t="s">
        <v>694</v>
      </c>
      <c r="B69" s="5" t="s">
        <v>100</v>
      </c>
      <c r="C69" s="6" t="s">
        <v>44</v>
      </c>
      <c r="D69" s="7" t="s">
        <v>20</v>
      </c>
      <c r="E69" s="42">
        <f>'2017 MRI - Alphabetical'!E69-'2007 MRI - 2017 Methodology'!E69</f>
        <v>0.84871408754453714</v>
      </c>
      <c r="F69" s="8">
        <f>'2017 MRI - Alphabetical'!F69-'2007 MRI - 2017 Methodology'!F69</f>
        <v>2.9018275694251017</v>
      </c>
      <c r="G69" s="9">
        <f>'2017 MRI - Alphabetical'!G69-'2007 MRI - 2017 Methodology'!G69</f>
        <v>5</v>
      </c>
      <c r="H69" s="10">
        <f>'2017 MRI - Alphabetical'!H69-'2007 MRI - 2017 Methodology'!H69</f>
        <v>-85</v>
      </c>
      <c r="I69" s="39">
        <f>'2017 MRI - Alphabetical'!I69-'2007 MRI - 2017 Methodology'!I69</f>
        <v>-0.25162619566616351</v>
      </c>
      <c r="J69" s="11">
        <f>'2017 MRI - Alphabetical'!J69-'2007 MRI - 2017 Methodology'!J69</f>
        <v>-4.9223136243838117E-2</v>
      </c>
      <c r="K69" s="10">
        <f>'2017 MRI - Alphabetical'!K69-'2007 MRI - 2017 Methodology'!K69</f>
        <v>-146</v>
      </c>
      <c r="L69" s="39">
        <f>'2017 MRI - Alphabetical'!L69-'2007 MRI - 2017 Methodology'!L69</f>
        <v>-1.1391322705335427</v>
      </c>
      <c r="M69" s="11">
        <f>'2017 MRI - Alphabetical'!M69-'2007 MRI - 2017 Methodology'!M69</f>
        <v>8.364859940682931E-2</v>
      </c>
      <c r="N69" s="10">
        <f>'2017 MRI - Alphabetical'!N69-'2007 MRI - 2017 Methodology'!N69</f>
        <v>29</v>
      </c>
      <c r="O69" s="39">
        <f>'2017 MRI - Alphabetical'!O69-'2007 MRI - 2017 Methodology'!O69</f>
        <v>0.57687711255899532</v>
      </c>
      <c r="P69" s="11">
        <f>'2017 MRI - Alphabetical'!P69-'2007 MRI - 2017 Methodology'!P69</f>
        <v>4.1640070475711055E-2</v>
      </c>
      <c r="Q69" s="10">
        <f>'2017 MRI - Alphabetical'!Q69-'2007 MRI - 2017 Methodology'!Q69</f>
        <v>-17</v>
      </c>
      <c r="R69" s="39">
        <f>'2017 MRI - Alphabetical'!R69-'2007 MRI - 2017 Methodology'!R69</f>
        <v>-0.50281230198436599</v>
      </c>
      <c r="S69" s="12">
        <f>'2017 MRI - Alphabetical'!S69-'2007 MRI - 2017 Methodology'!S69</f>
        <v>-9.0355628058727575</v>
      </c>
      <c r="T69" s="10">
        <f>'2017 MRI - Alphabetical'!T69-'2007 MRI - 2017 Methodology'!T69</f>
        <v>73</v>
      </c>
      <c r="U69" s="39">
        <f>'2017 MRI - Alphabetical'!U69-'2007 MRI - 2017 Methodology'!U69</f>
        <v>0.70383967480028109</v>
      </c>
      <c r="V69" s="11">
        <f>'2017 MRI - Alphabetical'!V69-'2007 MRI - 2017 Methodology'!V69</f>
        <v>-2.1308016877637129E-2</v>
      </c>
      <c r="W69" s="10">
        <f>'2017 MRI - Alphabetical'!W69-'2007 MRI - 2017 Methodology'!W69</f>
        <v>34</v>
      </c>
      <c r="X69" s="39">
        <f>'2017 MRI - Alphabetical'!X69-'2007 MRI - 2017 Methodology'!X69</f>
        <v>0.17807259838415779</v>
      </c>
      <c r="Y69" s="13">
        <f>'2017 MRI - Alphabetical'!Y69-'2007 MRI - 2017 Methodology'!Y69</f>
        <v>6693</v>
      </c>
      <c r="Z69" s="10">
        <f>'2017 MRI - Alphabetical'!Z69-'2007 MRI - 2017 Methodology'!Z69</f>
        <v>10</v>
      </c>
      <c r="AA69" s="39">
        <f>'2017 MRI - Alphabetical'!AA69-'2007 MRI - 2017 Methodology'!AA69</f>
        <v>5.3458622364390362E-2</v>
      </c>
      <c r="AB69" s="11">
        <f>'2017 MRI - Alphabetical'!AB69-'2007 MRI - 2017 Methodology'!AB69</f>
        <v>1.5987115246957777E-2</v>
      </c>
      <c r="AC69" s="10">
        <f>'2017 MRI - Alphabetical'!AC69-'2007 MRI - 2017 Methodology'!AC69</f>
        <v>29</v>
      </c>
      <c r="AD69" s="39">
        <f>'2017 MRI - Alphabetical'!AD69-'2007 MRI - 2017 Methodology'!AD69</f>
        <v>0.20942264770936669</v>
      </c>
      <c r="AE69" s="11">
        <f>'2017 MRI - Alphabetical'!AE69-'2007 MRI - 2017 Methodology'!AE69</f>
        <v>3.3000000000000029E-2</v>
      </c>
      <c r="AF69" s="10">
        <f>'2017 MRI - Alphabetical'!AF69-'2007 MRI - 2017 Methodology'!AF69</f>
        <v>-29</v>
      </c>
      <c r="AG69" s="39">
        <f>'2017 MRI - Alphabetical'!AG69-'2007 MRI - 2017 Methodology'!AG69</f>
        <v>-8.1273345445003642E-2</v>
      </c>
      <c r="AH69" s="14">
        <f>'2017 MRI - Alphabetical'!AH69-'2007 MRI - 2017 Methodology'!AH69</f>
        <v>0.45518133372346314</v>
      </c>
      <c r="AI69" s="10">
        <f>'2017 MRI - Alphabetical'!AI69-'2007 MRI - 2017 Methodology'!AI69</f>
        <v>-1</v>
      </c>
      <c r="AJ69" s="39">
        <f>'2017 MRI - Alphabetical'!AJ69-'2007 MRI - 2017 Methodology'!AJ69</f>
        <v>-8.5452535084435399E-3</v>
      </c>
      <c r="AK69" s="13">
        <f>'2017 MRI - Alphabetical'!AK69-'2007 MRI - 2017 Methodology'!AK69</f>
        <v>-9694.3382731279562</v>
      </c>
      <c r="AL69" s="44"/>
    </row>
    <row r="70" spans="1:38" x14ac:dyDescent="0.25">
      <c r="A70" t="s">
        <v>695</v>
      </c>
      <c r="B70" s="5" t="s">
        <v>272</v>
      </c>
      <c r="C70" s="6" t="s">
        <v>44</v>
      </c>
      <c r="D70" s="7" t="s">
        <v>20</v>
      </c>
      <c r="E70" s="42">
        <f>'2017 MRI - Alphabetical'!E70-'2007 MRI - 2017 Methodology'!E70</f>
        <v>-1.0772043581461641</v>
      </c>
      <c r="F70" s="8">
        <f>'2017 MRI - Alphabetical'!F70-'2007 MRI - 2017 Methodology'!F70</f>
        <v>6.2825751547622026</v>
      </c>
      <c r="G70" s="9">
        <f>'2017 MRI - Alphabetical'!G70-'2007 MRI - 2017 Methodology'!G70</f>
        <v>-44</v>
      </c>
      <c r="H70" s="10">
        <f>'2017 MRI - Alphabetical'!H70-'2007 MRI - 2017 Methodology'!H70</f>
        <v>-175</v>
      </c>
      <c r="I70" s="39">
        <f>'2017 MRI - Alphabetical'!I70-'2007 MRI - 2017 Methodology'!I70</f>
        <v>-1.4725352249108687</v>
      </c>
      <c r="J70" s="11">
        <f>'2017 MRI - Alphabetical'!J70-'2007 MRI - 2017 Methodology'!J70</f>
        <v>-0.40487007134303399</v>
      </c>
      <c r="K70" s="10">
        <f>'2017 MRI - Alphabetical'!K70-'2007 MRI - 2017 Methodology'!K70</f>
        <v>26</v>
      </c>
      <c r="L70" s="39">
        <f>'2017 MRI - Alphabetical'!L70-'2007 MRI - 2017 Methodology'!L70</f>
        <v>-1.6541756293429744E-2</v>
      </c>
      <c r="M70" s="11">
        <f>'2017 MRI - Alphabetical'!M70-'2007 MRI - 2017 Methodology'!M70</f>
        <v>5.6521468895214255E-3</v>
      </c>
      <c r="N70" s="10">
        <f>'2017 MRI - Alphabetical'!N70-'2007 MRI - 2017 Methodology'!N70</f>
        <v>8</v>
      </c>
      <c r="O70" s="39">
        <f>'2017 MRI - Alphabetical'!O70-'2007 MRI - 2017 Methodology'!O70</f>
        <v>-5.9995534077102071E-2</v>
      </c>
      <c r="P70" s="11">
        <f>'2017 MRI - Alphabetical'!P70-'2007 MRI - 2017 Methodology'!P70</f>
        <v>3.7793543023416934E-2</v>
      </c>
      <c r="Q70" s="10">
        <f>'2017 MRI - Alphabetical'!Q70-'2007 MRI - 2017 Methodology'!Q70</f>
        <v>-55</v>
      </c>
      <c r="R70" s="39">
        <f>'2017 MRI - Alphabetical'!R70-'2007 MRI - 2017 Methodology'!R70</f>
        <v>-0.4016798974458714</v>
      </c>
      <c r="S70" s="12">
        <f>'2017 MRI - Alphabetical'!S70-'2007 MRI - 2017 Methodology'!S70</f>
        <v>-1.7142731972312277</v>
      </c>
      <c r="T70" s="10">
        <f>'2017 MRI - Alphabetical'!T70-'2007 MRI - 2017 Methodology'!T70</f>
        <v>-130</v>
      </c>
      <c r="U70" s="39">
        <f>'2017 MRI - Alphabetical'!U70-'2007 MRI - 2017 Methodology'!U70</f>
        <v>-0.37899412185135489</v>
      </c>
      <c r="V70" s="11">
        <f>'2017 MRI - Alphabetical'!V70-'2007 MRI - 2017 Methodology'!V70</f>
        <v>3.5226744186046523E-2</v>
      </c>
      <c r="W70" s="10">
        <f>'2017 MRI - Alphabetical'!W70-'2007 MRI - 2017 Methodology'!W70</f>
        <v>-44</v>
      </c>
      <c r="X70" s="39">
        <f>'2017 MRI - Alphabetical'!X70-'2007 MRI - 2017 Methodology'!X70</f>
        <v>-0.21454943320850722</v>
      </c>
      <c r="Y70" s="13">
        <f>'2017 MRI - Alphabetical'!Y70-'2007 MRI - 2017 Methodology'!Y70</f>
        <v>-2289</v>
      </c>
      <c r="Z70" s="10">
        <f>'2017 MRI - Alphabetical'!Z70-'2007 MRI - 2017 Methodology'!Z70</f>
        <v>17</v>
      </c>
      <c r="AA70" s="39">
        <f>'2017 MRI - Alphabetical'!AA70-'2007 MRI - 2017 Methodology'!AA70</f>
        <v>0.15834043070661749</v>
      </c>
      <c r="AB70" s="11">
        <f>'2017 MRI - Alphabetical'!AB70-'2007 MRI - 2017 Methodology'!AB70</f>
        <v>1.2557633458007485E-2</v>
      </c>
      <c r="AC70" s="10">
        <f>'2017 MRI - Alphabetical'!AC70-'2007 MRI - 2017 Methodology'!AC70</f>
        <v>59</v>
      </c>
      <c r="AD70" s="39">
        <f>'2017 MRI - Alphabetical'!AD70-'2007 MRI - 2017 Methodology'!AD70</f>
        <v>0.26182474009126705</v>
      </c>
      <c r="AE70" s="11">
        <f>'2017 MRI - Alphabetical'!AE70-'2007 MRI - 2017 Methodology'!AE70</f>
        <v>3.2999999999999918E-2</v>
      </c>
      <c r="AF70" s="10">
        <f>'2017 MRI - Alphabetical'!AF70-'2007 MRI - 2017 Methodology'!AF70</f>
        <v>-81</v>
      </c>
      <c r="AG70" s="39">
        <f>'2017 MRI - Alphabetical'!AG70-'2007 MRI - 2017 Methodology'!AG70</f>
        <v>-0.24777058033050867</v>
      </c>
      <c r="AH70" s="14">
        <f>'2017 MRI - Alphabetical'!AH70-'2007 MRI - 2017 Methodology'!AH70</f>
        <v>0.45222286559745317</v>
      </c>
      <c r="AI70" s="10">
        <f>'2017 MRI - Alphabetical'!AI70-'2007 MRI - 2017 Methodology'!AI70</f>
        <v>-25</v>
      </c>
      <c r="AJ70" s="39">
        <f>'2017 MRI - Alphabetical'!AJ70-'2007 MRI - 2017 Methodology'!AJ70</f>
        <v>-3.1754607910043725E-2</v>
      </c>
      <c r="AK70" s="13">
        <f>'2017 MRI - Alphabetical'!AK70-'2007 MRI - 2017 Methodology'!AK70</f>
        <v>-26938.032945188694</v>
      </c>
      <c r="AL70" s="44"/>
    </row>
    <row r="71" spans="1:38" x14ac:dyDescent="0.25">
      <c r="A71" t="s">
        <v>696</v>
      </c>
      <c r="B71" s="5" t="s">
        <v>408</v>
      </c>
      <c r="C71" s="6" t="s">
        <v>81</v>
      </c>
      <c r="D71" s="7" t="s">
        <v>34</v>
      </c>
      <c r="E71" s="42">
        <f>'2017 MRI - Alphabetical'!E71-'2007 MRI - 2017 Methodology'!E71</f>
        <v>0.5154611741563877</v>
      </c>
      <c r="F71" s="8">
        <f>'2017 MRI - Alphabetical'!F71-'2007 MRI - 2017 Methodology'!F71</f>
        <v>1.6014466147567283</v>
      </c>
      <c r="G71" s="9">
        <f>'2017 MRI - Alphabetical'!G71-'2007 MRI - 2017 Methodology'!G71</f>
        <v>33</v>
      </c>
      <c r="H71" s="10">
        <f>'2017 MRI - Alphabetical'!H71-'2007 MRI - 2017 Methodology'!H71</f>
        <v>265</v>
      </c>
      <c r="I71" s="39">
        <f>'2017 MRI - Alphabetical'!I71-'2007 MRI - 2017 Methodology'!I71</f>
        <v>0.75862649077731503</v>
      </c>
      <c r="J71" s="11">
        <f>'2017 MRI - Alphabetical'!J71-'2007 MRI - 2017 Methodology'!J71</f>
        <v>8.902696222697426E-2</v>
      </c>
      <c r="K71" s="10">
        <f>'2017 MRI - Alphabetical'!K71-'2007 MRI - 2017 Methodology'!K71</f>
        <v>-327</v>
      </c>
      <c r="L71" s="39">
        <f>'2017 MRI - Alphabetical'!L71-'2007 MRI - 2017 Methodology'!L71</f>
        <v>-1.2287006752743928</v>
      </c>
      <c r="M71" s="11">
        <f>'2017 MRI - Alphabetical'!M71-'2007 MRI - 2017 Methodology'!M71</f>
        <v>5.6659069235026435E-2</v>
      </c>
      <c r="N71" s="10">
        <f>'2017 MRI - Alphabetical'!N71-'2007 MRI - 2017 Methodology'!N71</f>
        <v>105</v>
      </c>
      <c r="O71" s="39">
        <f>'2017 MRI - Alphabetical'!O71-'2007 MRI - 2017 Methodology'!O71</f>
        <v>0.27106666000746099</v>
      </c>
      <c r="P71" s="11">
        <f>'2017 MRI - Alphabetical'!P71-'2007 MRI - 2017 Methodology'!P71</f>
        <v>7.4573845152895273E-3</v>
      </c>
      <c r="Q71" s="10">
        <f>'2017 MRI - Alphabetical'!Q71-'2007 MRI - 2017 Methodology'!Q71</f>
        <v>86</v>
      </c>
      <c r="R71" s="39">
        <f>'2017 MRI - Alphabetical'!R71-'2007 MRI - 2017 Methodology'!R71</f>
        <v>0.12095926335205426</v>
      </c>
      <c r="S71" s="12">
        <f>'2017 MRI - Alphabetical'!S71-'2007 MRI - 2017 Methodology'!S71</f>
        <v>-1.1100000000000001</v>
      </c>
      <c r="T71" s="10">
        <f>'2017 MRI - Alphabetical'!T71-'2007 MRI - 2017 Methodology'!T71</f>
        <v>101</v>
      </c>
      <c r="U71" s="39">
        <f>'2017 MRI - Alphabetical'!U71-'2007 MRI - 2017 Methodology'!U71</f>
        <v>0.24625483900606632</v>
      </c>
      <c r="V71" s="11">
        <f>'2017 MRI - Alphabetical'!V71-'2007 MRI - 2017 Methodology'!V71</f>
        <v>-3.325278577688745E-3</v>
      </c>
      <c r="W71" s="10">
        <f>'2017 MRI - Alphabetical'!W71-'2007 MRI - 2017 Methodology'!W71</f>
        <v>75</v>
      </c>
      <c r="X71" s="39">
        <f>'2017 MRI - Alphabetical'!X71-'2007 MRI - 2017 Methodology'!X71</f>
        <v>0.32317188048059808</v>
      </c>
      <c r="Y71" s="13">
        <f>'2017 MRI - Alphabetical'!Y71-'2007 MRI - 2017 Methodology'!Y71</f>
        <v>13565</v>
      </c>
      <c r="Z71" s="10">
        <f>'2017 MRI - Alphabetical'!Z71-'2007 MRI - 2017 Methodology'!Z71</f>
        <v>-66</v>
      </c>
      <c r="AA71" s="39">
        <f>'2017 MRI - Alphabetical'!AA71-'2007 MRI - 2017 Methodology'!AA71</f>
        <v>-0.16759259369854373</v>
      </c>
      <c r="AB71" s="11">
        <f>'2017 MRI - Alphabetical'!AB71-'2007 MRI - 2017 Methodology'!AB71</f>
        <v>1.8374750388284893E-2</v>
      </c>
      <c r="AC71" s="10">
        <f>'2017 MRI - Alphabetical'!AC71-'2007 MRI - 2017 Methodology'!AC71</f>
        <v>-40</v>
      </c>
      <c r="AD71" s="39">
        <f>'2017 MRI - Alphabetical'!AD71-'2007 MRI - 2017 Methodology'!AD71</f>
        <v>-0.10723224939318571</v>
      </c>
      <c r="AE71" s="11">
        <f>'2017 MRI - Alphabetical'!AE71-'2007 MRI - 2017 Methodology'!AE71</f>
        <v>6.0000000000001164E-3</v>
      </c>
      <c r="AF71" s="10">
        <f>'2017 MRI - Alphabetical'!AF71-'2007 MRI - 2017 Methodology'!AF71</f>
        <v>-58</v>
      </c>
      <c r="AG71" s="39">
        <f>'2017 MRI - Alphabetical'!AG71-'2007 MRI - 2017 Methodology'!AG71</f>
        <v>-0.20114482691114829</v>
      </c>
      <c r="AH71" s="14">
        <f>'2017 MRI - Alphabetical'!AH71-'2007 MRI - 2017 Methodology'!AH71</f>
        <v>0.39112035565577408</v>
      </c>
      <c r="AI71" s="10">
        <f>'2017 MRI - Alphabetical'!AI71-'2007 MRI - 2017 Methodology'!AI71</f>
        <v>13</v>
      </c>
      <c r="AJ71" s="39">
        <f>'2017 MRI - Alphabetical'!AJ71-'2007 MRI - 2017 Methodology'!AJ71</f>
        <v>-1.3447490984023647E-2</v>
      </c>
      <c r="AK71" s="13">
        <f>'2017 MRI - Alphabetical'!AK71-'2007 MRI - 2017 Methodology'!AK71</f>
        <v>-16448.747402830864</v>
      </c>
      <c r="AL71" s="44"/>
    </row>
    <row r="72" spans="1:38" x14ac:dyDescent="0.25">
      <c r="A72" t="s">
        <v>697</v>
      </c>
      <c r="B72" s="5" t="s">
        <v>459</v>
      </c>
      <c r="C72" s="6" t="s">
        <v>71</v>
      </c>
      <c r="D72" s="7" t="s">
        <v>34</v>
      </c>
      <c r="E72" s="42">
        <f>'2017 MRI - Alphabetical'!E72-'2007 MRI - 2017 Methodology'!E72</f>
        <v>0.2012371182937378</v>
      </c>
      <c r="F72" s="8">
        <f>'2017 MRI - Alphabetical'!F72-'2007 MRI - 2017 Methodology'!F72</f>
        <v>2.1369484573972528</v>
      </c>
      <c r="G72" s="9">
        <f>'2017 MRI - Alphabetical'!G72-'2007 MRI - 2017 Methodology'!G72</f>
        <v>10</v>
      </c>
      <c r="H72" s="10">
        <f>'2017 MRI - Alphabetical'!H72-'2007 MRI - 2017 Methodology'!H72</f>
        <v>-113</v>
      </c>
      <c r="I72" s="39">
        <f>'2017 MRI - Alphabetical'!I72-'2007 MRI - 2017 Methodology'!I72</f>
        <v>-0.51820849562392657</v>
      </c>
      <c r="J72" s="11">
        <f>'2017 MRI - Alphabetical'!J72-'2007 MRI - 2017 Methodology'!J72</f>
        <v>-5.3536369582780408E-2</v>
      </c>
      <c r="K72" s="10">
        <f>'2017 MRI - Alphabetical'!K72-'2007 MRI - 2017 Methodology'!K72</f>
        <v>-201</v>
      </c>
      <c r="L72" s="39">
        <f>'2017 MRI - Alphabetical'!L72-'2007 MRI - 2017 Methodology'!L72</f>
        <v>-0.8315376145750768</v>
      </c>
      <c r="M72" s="11">
        <f>'2017 MRI - Alphabetical'!M72-'2007 MRI - 2017 Methodology'!M72</f>
        <v>3.7857226336710716E-2</v>
      </c>
      <c r="N72" s="10">
        <f>'2017 MRI - Alphabetical'!N72-'2007 MRI - 2017 Methodology'!N72</f>
        <v>80</v>
      </c>
      <c r="O72" s="39">
        <f>'2017 MRI - Alphabetical'!O72-'2007 MRI - 2017 Methodology'!O72</f>
        <v>0.2161107023787513</v>
      </c>
      <c r="P72" s="11">
        <f>'2017 MRI - Alphabetical'!P72-'2007 MRI - 2017 Methodology'!P72</f>
        <v>4.772352358957439E-3</v>
      </c>
      <c r="Q72" s="10">
        <f>'2017 MRI - Alphabetical'!Q72-'2007 MRI - 2017 Methodology'!Q72</f>
        <v>-91</v>
      </c>
      <c r="R72" s="39">
        <f>'2017 MRI - Alphabetical'!R72-'2007 MRI - 2017 Methodology'!R72</f>
        <v>-4.5075790656987302E-2</v>
      </c>
      <c r="S72" s="12">
        <f>'2017 MRI - Alphabetical'!S72-'2007 MRI - 2017 Methodology'!S72</f>
        <v>0.12451749470800647</v>
      </c>
      <c r="T72" s="10">
        <f>'2017 MRI - Alphabetical'!T72-'2007 MRI - 2017 Methodology'!T72</f>
        <v>36</v>
      </c>
      <c r="U72" s="39">
        <f>'2017 MRI - Alphabetical'!U72-'2007 MRI - 2017 Methodology'!U72</f>
        <v>0.13983349640387877</v>
      </c>
      <c r="V72" s="11">
        <f>'2017 MRI - Alphabetical'!V72-'2007 MRI - 2017 Methodology'!V72</f>
        <v>-2.866047277431498E-4</v>
      </c>
      <c r="W72" s="10">
        <f>'2017 MRI - Alphabetical'!W72-'2007 MRI - 2017 Methodology'!W72</f>
        <v>-18</v>
      </c>
      <c r="X72" s="39">
        <f>'2017 MRI - Alphabetical'!X72-'2007 MRI - 2017 Methodology'!X72</f>
        <v>-0.14408596044252509</v>
      </c>
      <c r="Y72" s="13">
        <f>'2017 MRI - Alphabetical'!Y72-'2007 MRI - 2017 Methodology'!Y72</f>
        <v>1377</v>
      </c>
      <c r="Z72" s="10">
        <f>'2017 MRI - Alphabetical'!Z72-'2007 MRI - 2017 Methodology'!Z72</f>
        <v>55</v>
      </c>
      <c r="AA72" s="39">
        <f>'2017 MRI - Alphabetical'!AA72-'2007 MRI - 2017 Methodology'!AA72</f>
        <v>0.33136109340992748</v>
      </c>
      <c r="AB72" s="11">
        <f>'2017 MRI - Alphabetical'!AB72-'2007 MRI - 2017 Methodology'!AB72</f>
        <v>9.1395348837209206E-3</v>
      </c>
      <c r="AC72" s="10">
        <f>'2017 MRI - Alphabetical'!AC72-'2007 MRI - 2017 Methodology'!AC72</f>
        <v>30</v>
      </c>
      <c r="AD72" s="39">
        <f>'2017 MRI - Alphabetical'!AD72-'2007 MRI - 2017 Methodology'!AD72</f>
        <v>0.10019860558685167</v>
      </c>
      <c r="AE72" s="11">
        <f>'2017 MRI - Alphabetical'!AE72-'2007 MRI - 2017 Methodology'!AE72</f>
        <v>1.4000000000000012E-2</v>
      </c>
      <c r="AF72" s="10">
        <f>'2017 MRI - Alphabetical'!AF72-'2007 MRI - 2017 Methodology'!AF72</f>
        <v>-62</v>
      </c>
      <c r="AG72" s="39">
        <f>'2017 MRI - Alphabetical'!AG72-'2007 MRI - 2017 Methodology'!AG72</f>
        <v>-0.21748847080891726</v>
      </c>
      <c r="AH72" s="14">
        <f>'2017 MRI - Alphabetical'!AH72-'2007 MRI - 2017 Methodology'!AH72</f>
        <v>0.54997071499249861</v>
      </c>
      <c r="AI72" s="10">
        <f>'2017 MRI - Alphabetical'!AI72-'2007 MRI - 2017 Methodology'!AI72</f>
        <v>-1</v>
      </c>
      <c r="AJ72" s="39">
        <f>'2017 MRI - Alphabetical'!AJ72-'2007 MRI - 2017 Methodology'!AJ72</f>
        <v>-2.1185532536718482E-2</v>
      </c>
      <c r="AK72" s="13">
        <f>'2017 MRI - Alphabetical'!AK72-'2007 MRI - 2017 Methodology'!AK72</f>
        <v>-21221.276415404442</v>
      </c>
      <c r="AL72" s="44"/>
    </row>
    <row r="73" spans="1:38" x14ac:dyDescent="0.25">
      <c r="A73" t="s">
        <v>698</v>
      </c>
      <c r="B73" s="5" t="s">
        <v>346</v>
      </c>
      <c r="C73" s="6" t="s">
        <v>41</v>
      </c>
      <c r="D73" s="7" t="s">
        <v>34</v>
      </c>
      <c r="E73" s="42">
        <f>'2017 MRI - Alphabetical'!E73-'2007 MRI - 2017 Methodology'!E73</f>
        <v>-2.0312124446018229</v>
      </c>
      <c r="F73" s="8">
        <f>'2017 MRI - Alphabetical'!F73-'2007 MRI - 2017 Methodology'!F73</f>
        <v>8.3259930638356412</v>
      </c>
      <c r="G73" s="9">
        <f>'2017 MRI - Alphabetical'!G73-'2007 MRI - 2017 Methodology'!G73</f>
        <v>-117</v>
      </c>
      <c r="H73" s="10">
        <f>'2017 MRI - Alphabetical'!H73-'2007 MRI - 2017 Methodology'!H73</f>
        <v>-2</v>
      </c>
      <c r="I73" s="39">
        <f>'2017 MRI - Alphabetical'!I73-'2007 MRI - 2017 Methodology'!I73</f>
        <v>0.17006320255539922</v>
      </c>
      <c r="J73" s="11">
        <f>'2017 MRI - Alphabetical'!J73-'2007 MRI - 2017 Methodology'!J73</f>
        <v>-3.5138082272085924E-2</v>
      </c>
      <c r="K73" s="10">
        <f>'2017 MRI - Alphabetical'!K73-'2007 MRI - 2017 Methodology'!K73</f>
        <v>-286</v>
      </c>
      <c r="L73" s="39">
        <f>'2017 MRI - Alphabetical'!L73-'2007 MRI - 2017 Methodology'!L73</f>
        <v>-1.1613593476137842</v>
      </c>
      <c r="M73" s="11">
        <f>'2017 MRI - Alphabetical'!M73-'2007 MRI - 2017 Methodology'!M73</f>
        <v>4.9906440437513272E-2</v>
      </c>
      <c r="N73" s="10">
        <f>'2017 MRI - Alphabetical'!N73-'2007 MRI - 2017 Methodology'!N73</f>
        <v>-110</v>
      </c>
      <c r="O73" s="39">
        <f>'2017 MRI - Alphabetical'!O73-'2007 MRI - 2017 Methodology'!O73</f>
        <v>-0.22831002893799901</v>
      </c>
      <c r="P73" s="11">
        <f>'2017 MRI - Alphabetical'!P73-'2007 MRI - 2017 Methodology'!P73</f>
        <v>2.6000000000000002E-2</v>
      </c>
      <c r="Q73" s="10">
        <f>'2017 MRI - Alphabetical'!Q73-'2007 MRI - 2017 Methodology'!Q73</f>
        <v>-56</v>
      </c>
      <c r="R73" s="39">
        <f>'2017 MRI - Alphabetical'!R73-'2007 MRI - 2017 Methodology'!R73</f>
        <v>-6.8044877122602321E-2</v>
      </c>
      <c r="S73" s="12">
        <f>'2017 MRI - Alphabetical'!S73-'2007 MRI - 2017 Methodology'!S73</f>
        <v>-0.46091092098641173</v>
      </c>
      <c r="T73" s="10">
        <f>'2017 MRI - Alphabetical'!T73-'2007 MRI - 2017 Methodology'!T73</f>
        <v>-101</v>
      </c>
      <c r="U73" s="39">
        <f>'2017 MRI - Alphabetical'!U73-'2007 MRI - 2017 Methodology'!U73</f>
        <v>-0.21882168699016508</v>
      </c>
      <c r="V73" s="11">
        <f>'2017 MRI - Alphabetical'!V73-'2007 MRI - 2017 Methodology'!V73</f>
        <v>2.3183305132543713E-2</v>
      </c>
      <c r="W73" s="10">
        <f>'2017 MRI - Alphabetical'!W73-'2007 MRI - 2017 Methodology'!W73</f>
        <v>-85</v>
      </c>
      <c r="X73" s="39">
        <f>'2017 MRI - Alphabetical'!X73-'2007 MRI - 2017 Methodology'!X73</f>
        <v>-0.358450568943398</v>
      </c>
      <c r="Y73" s="13">
        <f>'2017 MRI - Alphabetical'!Y73-'2007 MRI - 2017 Methodology'!Y73</f>
        <v>-7003</v>
      </c>
      <c r="Z73" s="10">
        <f>'2017 MRI - Alphabetical'!Z73-'2007 MRI - 2017 Methodology'!Z73</f>
        <v>-224</v>
      </c>
      <c r="AA73" s="39">
        <f>'2017 MRI - Alphabetical'!AA73-'2007 MRI - 2017 Methodology'!AA73</f>
        <v>-0.68697054587662498</v>
      </c>
      <c r="AB73" s="11">
        <f>'2017 MRI - Alphabetical'!AB73-'2007 MRI - 2017 Methodology'!AB73</f>
        <v>2.8845149253731339E-2</v>
      </c>
      <c r="AC73" s="10">
        <f>'2017 MRI - Alphabetical'!AC73-'2007 MRI - 2017 Methodology'!AC73</f>
        <v>-75</v>
      </c>
      <c r="AD73" s="39">
        <f>'2017 MRI - Alphabetical'!AD73-'2007 MRI - 2017 Methodology'!AD73</f>
        <v>-0.23879071793735154</v>
      </c>
      <c r="AE73" s="11">
        <f>'2017 MRI - Alphabetical'!AE73-'2007 MRI - 2017 Methodology'!AE73</f>
        <v>-4.0000000000001146E-3</v>
      </c>
      <c r="AF73" s="10">
        <f>'2017 MRI - Alphabetical'!AF73-'2007 MRI - 2017 Methodology'!AF73</f>
        <v>30</v>
      </c>
      <c r="AG73" s="39">
        <f>'2017 MRI - Alphabetical'!AG73-'2007 MRI - 2017 Methodology'!AG73</f>
        <v>6.7962813373600578E-2</v>
      </c>
      <c r="AH73" s="14">
        <f>'2017 MRI - Alphabetical'!AH73-'2007 MRI - 2017 Methodology'!AH73</f>
        <v>0.14105484433007343</v>
      </c>
      <c r="AI73" s="10">
        <f>'2017 MRI - Alphabetical'!AI73-'2007 MRI - 2017 Methodology'!AI73</f>
        <v>27</v>
      </c>
      <c r="AJ73" s="39">
        <f>'2017 MRI - Alphabetical'!AJ73-'2007 MRI - 2017 Methodology'!AJ73</f>
        <v>-3.9627434899435765E-3</v>
      </c>
      <c r="AK73" s="13">
        <f>'2017 MRI - Alphabetical'!AK73-'2007 MRI - 2017 Methodology'!AK73</f>
        <v>-11322.68061090479</v>
      </c>
      <c r="AL73" s="44"/>
    </row>
    <row r="74" spans="1:38" x14ac:dyDescent="0.25">
      <c r="A74" t="s">
        <v>699</v>
      </c>
      <c r="B74" s="5" t="s">
        <v>501</v>
      </c>
      <c r="C74" s="6" t="s">
        <v>91</v>
      </c>
      <c r="D74" s="7" t="s">
        <v>39</v>
      </c>
      <c r="E74" s="42">
        <f>'2017 MRI - Alphabetical'!E74-'2007 MRI - 2017 Methodology'!E74</f>
        <v>-0.82773854143778181</v>
      </c>
      <c r="F74" s="8">
        <f>'2017 MRI - Alphabetical'!F74-'2007 MRI - 2017 Methodology'!F74</f>
        <v>4.5279188284994145</v>
      </c>
      <c r="G74" s="9">
        <f>'2017 MRI - Alphabetical'!G74-'2007 MRI - 2017 Methodology'!G74</f>
        <v>-33</v>
      </c>
      <c r="H74" s="10">
        <f>'2017 MRI - Alphabetical'!H74-'2007 MRI - 2017 Methodology'!H74</f>
        <v>99</v>
      </c>
      <c r="I74" s="39">
        <f>'2017 MRI - Alphabetical'!I74-'2007 MRI - 2017 Methodology'!I74</f>
        <v>0.23271245190787382</v>
      </c>
      <c r="J74" s="11">
        <f>'2017 MRI - Alphabetical'!J74-'2007 MRI - 2017 Methodology'!J74</f>
        <v>3.8792648399635365E-2</v>
      </c>
      <c r="K74" s="10">
        <f>'2017 MRI - Alphabetical'!K74-'2007 MRI - 2017 Methodology'!K74</f>
        <v>13</v>
      </c>
      <c r="L74" s="39">
        <f>'2017 MRI - Alphabetical'!L74-'2007 MRI - 2017 Methodology'!L74</f>
        <v>-0.28648889298320945</v>
      </c>
      <c r="M74" s="11">
        <f>'2017 MRI - Alphabetical'!M74-'2007 MRI - 2017 Methodology'!M74</f>
        <v>1.2038994597134128E-3</v>
      </c>
      <c r="N74" s="10">
        <f>'2017 MRI - Alphabetical'!N74-'2007 MRI - 2017 Methodology'!N74</f>
        <v>272</v>
      </c>
      <c r="O74" s="39">
        <f>'2017 MRI - Alphabetical'!O74-'2007 MRI - 2017 Methodology'!O74</f>
        <v>0.6901085228027678</v>
      </c>
      <c r="P74" s="11">
        <f>'2017 MRI - Alphabetical'!P74-'2007 MRI - 2017 Methodology'!P74</f>
        <v>-1.9271948608137045E-2</v>
      </c>
      <c r="Q74" s="10">
        <f>'2017 MRI - Alphabetical'!Q74-'2007 MRI - 2017 Methodology'!Q74</f>
        <v>-68</v>
      </c>
      <c r="R74" s="39">
        <f>'2017 MRI - Alphabetical'!R74-'2007 MRI - 2017 Methodology'!R74</f>
        <v>-8.1259968857932963E-3</v>
      </c>
      <c r="S74" s="12">
        <f>'2017 MRI - Alphabetical'!S74-'2007 MRI - 2017 Methodology'!S74</f>
        <v>0</v>
      </c>
      <c r="T74" s="10">
        <f>'2017 MRI - Alphabetical'!T74-'2007 MRI - 2017 Methodology'!T74</f>
        <v>6</v>
      </c>
      <c r="U74" s="39">
        <f>'2017 MRI - Alphabetical'!U74-'2007 MRI - 2017 Methodology'!U74</f>
        <v>3.4311127357568916E-2</v>
      </c>
      <c r="V74" s="11">
        <f>'2017 MRI - Alphabetical'!V74-'2007 MRI - 2017 Methodology'!V74</f>
        <v>7.0183688464364458E-3</v>
      </c>
      <c r="W74" s="10">
        <f>'2017 MRI - Alphabetical'!W74-'2007 MRI - 2017 Methodology'!W74</f>
        <v>-20</v>
      </c>
      <c r="X74" s="39">
        <f>'2017 MRI - Alphabetical'!X74-'2007 MRI - 2017 Methodology'!X74</f>
        <v>-0.11238799134507749</v>
      </c>
      <c r="Y74" s="13">
        <f>'2017 MRI - Alphabetical'!Y74-'2007 MRI - 2017 Methodology'!Y74</f>
        <v>2005</v>
      </c>
      <c r="Z74" s="10">
        <f>'2017 MRI - Alphabetical'!Z74-'2007 MRI - 2017 Methodology'!Z74</f>
        <v>-118</v>
      </c>
      <c r="AA74" s="39">
        <f>'2017 MRI - Alphabetical'!AA74-'2007 MRI - 2017 Methodology'!AA74</f>
        <v>-1.3512717704487032</v>
      </c>
      <c r="AB74" s="11">
        <f>'2017 MRI - Alphabetical'!AB74-'2007 MRI - 2017 Methodology'!AB74</f>
        <v>4.0999999999999995E-2</v>
      </c>
      <c r="AC74" s="10">
        <f>'2017 MRI - Alphabetical'!AC74-'2007 MRI - 2017 Methodology'!AC74</f>
        <v>8</v>
      </c>
      <c r="AD74" s="39">
        <f>'2017 MRI - Alphabetical'!AD74-'2007 MRI - 2017 Methodology'!AD74</f>
        <v>-5.565613300295702E-4</v>
      </c>
      <c r="AE74" s="11">
        <f>'2017 MRI - Alphabetical'!AE74-'2007 MRI - 2017 Methodology'!AE74</f>
        <v>6.0000000000000053E-3</v>
      </c>
      <c r="AF74" s="10">
        <f>'2017 MRI - Alphabetical'!AF74-'2007 MRI - 2017 Methodology'!AF74</f>
        <v>-68</v>
      </c>
      <c r="AG74" s="39">
        <f>'2017 MRI - Alphabetical'!AG74-'2007 MRI - 2017 Methodology'!AG74</f>
        <v>-0.24993469817263136</v>
      </c>
      <c r="AH74" s="14">
        <f>'2017 MRI - Alphabetical'!AH74-'2007 MRI - 2017 Methodology'!AH74</f>
        <v>0.58133222360375658</v>
      </c>
      <c r="AI74" s="10">
        <f>'2017 MRI - Alphabetical'!AI74-'2007 MRI - 2017 Methodology'!AI74</f>
        <v>10</v>
      </c>
      <c r="AJ74" s="39">
        <f>'2017 MRI - Alphabetical'!AJ74-'2007 MRI - 2017 Methodology'!AJ74</f>
        <v>-1.5552347106092795E-2</v>
      </c>
      <c r="AK74" s="13">
        <f>'2017 MRI - Alphabetical'!AK74-'2007 MRI - 2017 Methodology'!AK74</f>
        <v>-18383.782979371812</v>
      </c>
      <c r="AL74" s="44"/>
    </row>
    <row r="75" spans="1:38" x14ac:dyDescent="0.25">
      <c r="A75" t="s">
        <v>700</v>
      </c>
      <c r="B75" s="5" t="s">
        <v>18</v>
      </c>
      <c r="C75" s="6" t="s">
        <v>19</v>
      </c>
      <c r="D75" s="7" t="s">
        <v>20</v>
      </c>
      <c r="E75" s="42">
        <f>'2017 MRI - Alphabetical'!E75-'2007 MRI - 2017 Methodology'!E75</f>
        <v>3.9500021187302501</v>
      </c>
      <c r="F75" s="8">
        <f>'2017 MRI - Alphabetical'!F75-'2007 MRI - 2017 Methodology'!F75</f>
        <v>0</v>
      </c>
      <c r="G75" s="9">
        <f>'2017 MRI - Alphabetical'!G75-'2007 MRI - 2017 Methodology'!G75</f>
        <v>0</v>
      </c>
      <c r="H75" s="10">
        <f>'2017 MRI - Alphabetical'!H75-'2007 MRI - 2017 Methodology'!H75</f>
        <v>49</v>
      </c>
      <c r="I75" s="39">
        <f>'2017 MRI - Alphabetical'!I75-'2007 MRI - 2017 Methodology'!I75</f>
        <v>5.5053539165081045E-2</v>
      </c>
      <c r="J75" s="11">
        <f>'2017 MRI - Alphabetical'!J75-'2007 MRI - 2017 Methodology'!J75</f>
        <v>3.5076638461887577E-2</v>
      </c>
      <c r="K75" s="10">
        <f>'2017 MRI - Alphabetical'!K75-'2007 MRI - 2017 Methodology'!K75</f>
        <v>2</v>
      </c>
      <c r="L75" s="39">
        <f>'2017 MRI - Alphabetical'!L75-'2007 MRI - 2017 Methodology'!L75</f>
        <v>1.3388736925382885</v>
      </c>
      <c r="M75" s="11">
        <f>'2017 MRI - Alphabetical'!M75-'2007 MRI - 2017 Methodology'!M75</f>
        <v>2.2371033719477795E-2</v>
      </c>
      <c r="N75" s="10">
        <f>'2017 MRI - Alphabetical'!N75-'2007 MRI - 2017 Methodology'!N75</f>
        <v>0</v>
      </c>
      <c r="O75" s="39">
        <f>'2017 MRI - Alphabetical'!O75-'2007 MRI - 2017 Methodology'!O75</f>
        <v>0.93830936196787995</v>
      </c>
      <c r="P75" s="11">
        <f>'2017 MRI - Alphabetical'!P75-'2007 MRI - 2017 Methodology'!P75</f>
        <v>0.15710037059913534</v>
      </c>
      <c r="Q75" s="10">
        <f>'2017 MRI - Alphabetical'!Q75-'2007 MRI - 2017 Methodology'!Q75</f>
        <v>1</v>
      </c>
      <c r="R75" s="39">
        <f>'2017 MRI - Alphabetical'!R75-'2007 MRI - 2017 Methodology'!R75</f>
        <v>0.93604580757044431</v>
      </c>
      <c r="S75" s="12">
        <f>'2017 MRI - Alphabetical'!S75-'2007 MRI - 2017 Methodology'!S75</f>
        <v>-44.180073043523961</v>
      </c>
      <c r="T75" s="10">
        <f>'2017 MRI - Alphabetical'!T75-'2007 MRI - 2017 Methodology'!T75</f>
        <v>0</v>
      </c>
      <c r="U75" s="39">
        <f>'2017 MRI - Alphabetical'!U75-'2007 MRI - 2017 Methodology'!U75</f>
        <v>0.7374503843174427</v>
      </c>
      <c r="V75" s="11">
        <f>'2017 MRI - Alphabetical'!V75-'2007 MRI - 2017 Methodology'!V75</f>
        <v>1.5931564429265688E-2</v>
      </c>
      <c r="W75" s="10">
        <f>'2017 MRI - Alphabetical'!W75-'2007 MRI - 2017 Methodology'!W75</f>
        <v>0</v>
      </c>
      <c r="X75" s="39">
        <f>'2017 MRI - Alphabetical'!X75-'2007 MRI - 2017 Methodology'!X75</f>
        <v>6.3765620843652115E-3</v>
      </c>
      <c r="Y75" s="13">
        <f>'2017 MRI - Alphabetical'!Y75-'2007 MRI - 2017 Methodology'!Y75</f>
        <v>-376</v>
      </c>
      <c r="Z75" s="10">
        <f>'2017 MRI - Alphabetical'!Z75-'2007 MRI - 2017 Methodology'!Z75</f>
        <v>5</v>
      </c>
      <c r="AA75" s="39">
        <f>'2017 MRI - Alphabetical'!AA75-'2007 MRI - 2017 Methodology'!AA75</f>
        <v>0.24554143867517109</v>
      </c>
      <c r="AB75" s="11">
        <f>'2017 MRI - Alphabetical'!AB75-'2007 MRI - 2017 Methodology'!AB75</f>
        <v>1.4999999999999999E-2</v>
      </c>
      <c r="AC75" s="10">
        <f>'2017 MRI - Alphabetical'!AC75-'2007 MRI - 2017 Methodology'!AC75</f>
        <v>4</v>
      </c>
      <c r="AD75" s="39">
        <f>'2017 MRI - Alphabetical'!AD75-'2007 MRI - 2017 Methodology'!AD75</f>
        <v>0.45692614345291815</v>
      </c>
      <c r="AE75" s="11">
        <f>'2017 MRI - Alphabetical'!AE75-'2007 MRI - 2017 Methodology'!AE75</f>
        <v>8.1999999999999962E-2</v>
      </c>
      <c r="AF75" s="10">
        <f>'2017 MRI - Alphabetical'!AF75-'2007 MRI - 2017 Methodology'!AF75</f>
        <v>168</v>
      </c>
      <c r="AG75" s="39">
        <f>'2017 MRI - Alphabetical'!AG75-'2007 MRI - 2017 Methodology'!AG75</f>
        <v>1.1122067382701761</v>
      </c>
      <c r="AH75" s="14">
        <f>'2017 MRI - Alphabetical'!AH75-'2007 MRI - 2017 Methodology'!AH75</f>
        <v>-0.63287504249190496</v>
      </c>
      <c r="AI75" s="10">
        <f>'2017 MRI - Alphabetical'!AI75-'2007 MRI - 2017 Methodology'!AI75</f>
        <v>1</v>
      </c>
      <c r="AJ75" s="39">
        <f>'2017 MRI - Alphabetical'!AJ75-'2007 MRI - 2017 Methodology'!AJ75</f>
        <v>1.1275712674594651E-2</v>
      </c>
      <c r="AK75" s="13">
        <f>'2017 MRI - Alphabetical'!AK75-'2007 MRI - 2017 Methodology'!AK75</f>
        <v>5717.3427579344097</v>
      </c>
      <c r="AL75" s="44">
        <v>1</v>
      </c>
    </row>
    <row r="76" spans="1:38" x14ac:dyDescent="0.25">
      <c r="A76" t="s">
        <v>701</v>
      </c>
      <c r="B76" s="5" t="s">
        <v>126</v>
      </c>
      <c r="C76" s="6" t="s">
        <v>28</v>
      </c>
      <c r="D76" s="7" t="s">
        <v>20</v>
      </c>
      <c r="E76" s="42">
        <f>'2017 MRI - Alphabetical'!E76-'2007 MRI - 2017 Methodology'!E76</f>
        <v>-1.9289045048709257</v>
      </c>
      <c r="F76" s="8">
        <f>'2017 MRI - Alphabetical'!F76-'2007 MRI - 2017 Methodology'!F76</f>
        <v>9.5660970062552479</v>
      </c>
      <c r="G76" s="9">
        <f>'2017 MRI - Alphabetical'!G76-'2007 MRI - 2017 Methodology'!G76</f>
        <v>-39</v>
      </c>
      <c r="H76" s="10">
        <f>'2017 MRI - Alphabetical'!H76-'2007 MRI - 2017 Methodology'!H76</f>
        <v>26</v>
      </c>
      <c r="I76" s="39">
        <f>'2017 MRI - Alphabetical'!I76-'2007 MRI - 2017 Methodology'!I76</f>
        <v>0.12308629740651078</v>
      </c>
      <c r="J76" s="11">
        <f>'2017 MRI - Alphabetical'!J76-'2007 MRI - 2017 Methodology'!J76</f>
        <v>0.10841660557110511</v>
      </c>
      <c r="K76" s="10">
        <f>'2017 MRI - Alphabetical'!K76-'2007 MRI - 2017 Methodology'!K76</f>
        <v>19</v>
      </c>
      <c r="L76" s="39">
        <f>'2017 MRI - Alphabetical'!L76-'2007 MRI - 2017 Methodology'!L76</f>
        <v>0.87497354874092115</v>
      </c>
      <c r="M76" s="11">
        <f>'2017 MRI - Alphabetical'!M76-'2007 MRI - 2017 Methodology'!M76</f>
        <v>9.6544547459036373E-3</v>
      </c>
      <c r="N76" s="10">
        <f>'2017 MRI - Alphabetical'!N76-'2007 MRI - 2017 Methodology'!N76</f>
        <v>-18</v>
      </c>
      <c r="O76" s="39">
        <f>'2017 MRI - Alphabetical'!O76-'2007 MRI - 2017 Methodology'!O76</f>
        <v>-1.608029676253192E-2</v>
      </c>
      <c r="P76" s="11">
        <f>'2017 MRI - Alphabetical'!P76-'2007 MRI - 2017 Methodology'!P76</f>
        <v>2.0697204045211186E-2</v>
      </c>
      <c r="Q76" s="10">
        <f>'2017 MRI - Alphabetical'!Q76-'2007 MRI - 2017 Methodology'!Q76</f>
        <v>-100</v>
      </c>
      <c r="R76" s="39">
        <f>'2017 MRI - Alphabetical'!R76-'2007 MRI - 2017 Methodology'!R76</f>
        <v>-0.30082376548084627</v>
      </c>
      <c r="S76" s="12">
        <f>'2017 MRI - Alphabetical'!S76-'2007 MRI - 2017 Methodology'!S76</f>
        <v>-0.13254410927717708</v>
      </c>
      <c r="T76" s="10">
        <f>'2017 MRI - Alphabetical'!T76-'2007 MRI - 2017 Methodology'!T76</f>
        <v>-120</v>
      </c>
      <c r="U76" s="39">
        <f>'2017 MRI - Alphabetical'!U76-'2007 MRI - 2017 Methodology'!U76</f>
        <v>-0.79585100460347347</v>
      </c>
      <c r="V76" s="11">
        <f>'2017 MRI - Alphabetical'!V76-'2007 MRI - 2017 Methodology'!V76</f>
        <v>6.5856098371552013E-2</v>
      </c>
      <c r="W76" s="10">
        <f>'2017 MRI - Alphabetical'!W76-'2007 MRI - 2017 Methodology'!W76</f>
        <v>45</v>
      </c>
      <c r="X76" s="39">
        <f>'2017 MRI - Alphabetical'!X76-'2007 MRI - 2017 Methodology'!X76</f>
        <v>0.51411014613416839</v>
      </c>
      <c r="Y76" s="13">
        <f>'2017 MRI - Alphabetical'!Y76-'2007 MRI - 2017 Methodology'!Y76</f>
        <v>15768</v>
      </c>
      <c r="Z76" s="10">
        <f>'2017 MRI - Alphabetical'!Z76-'2007 MRI - 2017 Methodology'!Z76</f>
        <v>-29</v>
      </c>
      <c r="AA76" s="39">
        <f>'2017 MRI - Alphabetical'!AA76-'2007 MRI - 2017 Methodology'!AA76</f>
        <v>-1.7352674118675668</v>
      </c>
      <c r="AB76" s="11">
        <f>'2017 MRI - Alphabetical'!AB76-'2007 MRI - 2017 Methodology'!AB76</f>
        <v>5.4310344827586204E-2</v>
      </c>
      <c r="AC76" s="10">
        <f>'2017 MRI - Alphabetical'!AC76-'2007 MRI - 2017 Methodology'!AC76</f>
        <v>10</v>
      </c>
      <c r="AD76" s="39">
        <f>'2017 MRI - Alphabetical'!AD76-'2007 MRI - 2017 Methodology'!AD76</f>
        <v>0.11572386957108677</v>
      </c>
      <c r="AE76" s="11">
        <f>'2017 MRI - Alphabetical'!AE76-'2007 MRI - 2017 Methodology'!AE76</f>
        <v>2.399999999999991E-2</v>
      </c>
      <c r="AF76" s="10">
        <f>'2017 MRI - Alphabetical'!AF76-'2007 MRI - 2017 Methodology'!AF76</f>
        <v>1</v>
      </c>
      <c r="AG76" s="39">
        <f>'2017 MRI - Alphabetical'!AG76-'2007 MRI - 2017 Methodology'!AG76</f>
        <v>-9.4038043169987207E-2</v>
      </c>
      <c r="AH76" s="14">
        <f>'2017 MRI - Alphabetical'!AH76-'2007 MRI - 2017 Methodology'!AH76</f>
        <v>-8.2843747624689046E-2</v>
      </c>
      <c r="AI76" s="10">
        <f>'2017 MRI - Alphabetical'!AI76-'2007 MRI - 2017 Methodology'!AI76</f>
        <v>5</v>
      </c>
      <c r="AJ76" s="39">
        <f>'2017 MRI - Alphabetical'!AJ76-'2007 MRI - 2017 Methodology'!AJ76</f>
        <v>0.25311402957550821</v>
      </c>
      <c r="AK76" s="13">
        <f>'2017 MRI - Alphabetical'!AK76-'2007 MRI - 2017 Methodology'!AK76</f>
        <v>108216.98589686991</v>
      </c>
      <c r="AL76" s="44"/>
    </row>
    <row r="77" spans="1:38" x14ac:dyDescent="0.25">
      <c r="A77" t="s">
        <v>702</v>
      </c>
      <c r="B77" s="5" t="s">
        <v>262</v>
      </c>
      <c r="C77" s="6" t="s">
        <v>28</v>
      </c>
      <c r="D77" s="7" t="s">
        <v>20</v>
      </c>
      <c r="E77" s="42">
        <f>'2017 MRI - Alphabetical'!E77-'2007 MRI - 2017 Methodology'!E77</f>
        <v>-2.6537346384176552</v>
      </c>
      <c r="F77" s="8">
        <f>'2017 MRI - Alphabetical'!F77-'2007 MRI - 2017 Methodology'!F77</f>
        <v>10.371568864339373</v>
      </c>
      <c r="G77" s="9">
        <f>'2017 MRI - Alphabetical'!G77-'2007 MRI - 2017 Methodology'!G77</f>
        <v>-135</v>
      </c>
      <c r="H77" s="10">
        <f>'2017 MRI - Alphabetical'!H77-'2007 MRI - 2017 Methodology'!H77</f>
        <v>389</v>
      </c>
      <c r="I77" s="39">
        <f>'2017 MRI - Alphabetical'!I77-'2007 MRI - 2017 Methodology'!I77</f>
        <v>1.143122415087132</v>
      </c>
      <c r="J77" s="11">
        <f>'2017 MRI - Alphabetical'!J77-'2007 MRI - 2017 Methodology'!J77</f>
        <v>0.13180592991913742</v>
      </c>
      <c r="K77" s="10">
        <f>'2017 MRI - Alphabetical'!K77-'2007 MRI - 2017 Methodology'!K77</f>
        <v>270</v>
      </c>
      <c r="L77" s="39">
        <f>'2017 MRI - Alphabetical'!L77-'2007 MRI - 2017 Methodology'!L77</f>
        <v>1.1696128450985515</v>
      </c>
      <c r="M77" s="11">
        <f>'2017 MRI - Alphabetical'!M77-'2007 MRI - 2017 Methodology'!M77</f>
        <v>-3.1034482758620689E-2</v>
      </c>
      <c r="N77" s="10">
        <f>'2017 MRI - Alphabetical'!N77-'2007 MRI - 2017 Methodology'!N77</f>
        <v>-212</v>
      </c>
      <c r="O77" s="39">
        <f>'2017 MRI - Alphabetical'!O77-'2007 MRI - 2017 Methodology'!O77</f>
        <v>-0.52017924192933407</v>
      </c>
      <c r="P77" s="11">
        <f>'2017 MRI - Alphabetical'!P77-'2007 MRI - 2017 Methodology'!P77</f>
        <v>4.4999999999999998E-2</v>
      </c>
      <c r="Q77" s="10">
        <f>'2017 MRI - Alphabetical'!Q77-'2007 MRI - 2017 Methodology'!Q77</f>
        <v>-68</v>
      </c>
      <c r="R77" s="39">
        <f>'2017 MRI - Alphabetical'!R77-'2007 MRI - 2017 Methodology'!R77</f>
        <v>-8.1259968857932963E-3</v>
      </c>
      <c r="S77" s="12">
        <f>'2017 MRI - Alphabetical'!S77-'2007 MRI - 2017 Methodology'!S77</f>
        <v>0</v>
      </c>
      <c r="T77" s="10">
        <f>'2017 MRI - Alphabetical'!T77-'2007 MRI - 2017 Methodology'!T77</f>
        <v>-2</v>
      </c>
      <c r="U77" s="39">
        <f>'2017 MRI - Alphabetical'!U77-'2007 MRI - 2017 Methodology'!U77</f>
        <v>3.8682685616008849E-2</v>
      </c>
      <c r="V77" s="11">
        <f>'2017 MRI - Alphabetical'!V77-'2007 MRI - 2017 Methodology'!V77</f>
        <v>1.8939393939393936E-2</v>
      </c>
      <c r="W77" s="10">
        <f>'2017 MRI - Alphabetical'!W77-'2007 MRI - 2017 Methodology'!W77</f>
        <v>50</v>
      </c>
      <c r="X77" s="39">
        <f>'2017 MRI - Alphabetical'!X77-'2007 MRI - 2017 Methodology'!X77</f>
        <v>0.50228122097017325</v>
      </c>
      <c r="Y77" s="13">
        <f>'2017 MRI - Alphabetical'!Y77-'2007 MRI - 2017 Methodology'!Y77</f>
        <v>15625</v>
      </c>
      <c r="Z77" s="10">
        <f>'2017 MRI - Alphabetical'!Z77-'2007 MRI - 2017 Methodology'!Z77</f>
        <v>-529</v>
      </c>
      <c r="AA77" s="39">
        <f>'2017 MRI - Alphabetical'!AA77-'2007 MRI - 2017 Methodology'!AA77</f>
        <v>-4.0906927699573297</v>
      </c>
      <c r="AB77" s="11">
        <f>'2017 MRI - Alphabetical'!AB77-'2007 MRI - 2017 Methodology'!AB77</f>
        <v>9.8000000000000004E-2</v>
      </c>
      <c r="AC77" s="10">
        <f>'2017 MRI - Alphabetical'!AC77-'2007 MRI - 2017 Methodology'!AC77</f>
        <v>258</v>
      </c>
      <c r="AD77" s="39">
        <f>'2017 MRI - Alphabetical'!AD77-'2007 MRI - 2017 Methodology'!AD77</f>
        <v>1.0152167567032238</v>
      </c>
      <c r="AE77" s="11">
        <f>'2017 MRI - Alphabetical'!AE77-'2007 MRI - 2017 Methodology'!AE77</f>
        <v>7.8999999999999959E-2</v>
      </c>
      <c r="AF77" s="10">
        <f>'2017 MRI - Alphabetical'!AF77-'2007 MRI - 2017 Methodology'!AF77</f>
        <v>1</v>
      </c>
      <c r="AG77" s="39">
        <f>'2017 MRI - Alphabetical'!AG77-'2007 MRI - 2017 Methodology'!AG77</f>
        <v>-0.2260544150901338</v>
      </c>
      <c r="AH77" s="14">
        <f>'2017 MRI - Alphabetical'!AH77-'2007 MRI - 2017 Methodology'!AH77</f>
        <v>-4.7646745151035619E-2</v>
      </c>
      <c r="AI77" s="10">
        <f>'2017 MRI - Alphabetical'!AI77-'2007 MRI - 2017 Methodology'!AI77</f>
        <v>-3</v>
      </c>
      <c r="AJ77" s="39">
        <f>'2017 MRI - Alphabetical'!AJ77-'2007 MRI - 2017 Methodology'!AJ77</f>
        <v>-0.45035001683396692</v>
      </c>
      <c r="AK77" s="13">
        <f>'2017 MRI - Alphabetical'!AK77-'2007 MRI - 2017 Methodology'!AK77</f>
        <v>-390431.42584727472</v>
      </c>
      <c r="AL77" s="44"/>
    </row>
    <row r="78" spans="1:38" x14ac:dyDescent="0.25">
      <c r="A78" t="s">
        <v>703</v>
      </c>
      <c r="B78" s="5" t="s">
        <v>292</v>
      </c>
      <c r="C78" s="6" t="s">
        <v>93</v>
      </c>
      <c r="D78" s="7" t="s">
        <v>34</v>
      </c>
      <c r="E78" s="42">
        <f>'2017 MRI - Alphabetical'!E78-'2007 MRI - 2017 Methodology'!E78</f>
        <v>0.19760122907839656</v>
      </c>
      <c r="F78" s="8">
        <f>'2017 MRI - Alphabetical'!F78-'2007 MRI - 2017 Methodology'!F78</f>
        <v>2.8936862877945515</v>
      </c>
      <c r="G78" s="9">
        <f>'2017 MRI - Alphabetical'!G78-'2007 MRI - 2017 Methodology'!G78</f>
        <v>6</v>
      </c>
      <c r="H78" s="10">
        <f>'2017 MRI - Alphabetical'!H78-'2007 MRI - 2017 Methodology'!H78</f>
        <v>63</v>
      </c>
      <c r="I78" s="39">
        <f>'2017 MRI - Alphabetical'!I78-'2007 MRI - 2017 Methodology'!I78</f>
        <v>0.31139934811033787</v>
      </c>
      <c r="J78" s="11">
        <f>'2017 MRI - Alphabetical'!J78-'2007 MRI - 2017 Methodology'!J78</f>
        <v>-2.6818206270460276E-2</v>
      </c>
      <c r="K78" s="10">
        <f>'2017 MRI - Alphabetical'!K78-'2007 MRI - 2017 Methodology'!K78</f>
        <v>-36</v>
      </c>
      <c r="L78" s="39">
        <f>'2017 MRI - Alphabetical'!L78-'2007 MRI - 2017 Methodology'!L78</f>
        <v>-0.11094783517690363</v>
      </c>
      <c r="M78" s="11">
        <f>'2017 MRI - Alphabetical'!M78-'2007 MRI - 2017 Methodology'!M78</f>
        <v>1.6468590716009063E-2</v>
      </c>
      <c r="N78" s="10">
        <f>'2017 MRI - Alphabetical'!N78-'2007 MRI - 2017 Methodology'!N78</f>
        <v>193</v>
      </c>
      <c r="O78" s="39">
        <f>'2017 MRI - Alphabetical'!O78-'2007 MRI - 2017 Methodology'!O78</f>
        <v>0.5616746896585757</v>
      </c>
      <c r="P78" s="11">
        <f>'2017 MRI - Alphabetical'!P78-'2007 MRI - 2017 Methodology'!P78</f>
        <v>-3.3333333333333305E-3</v>
      </c>
      <c r="Q78" s="10">
        <f>'2017 MRI - Alphabetical'!Q78-'2007 MRI - 2017 Methodology'!Q78</f>
        <v>-119</v>
      </c>
      <c r="R78" s="39">
        <f>'2017 MRI - Alphabetical'!R78-'2007 MRI - 2017 Methodology'!R78</f>
        <v>-0.30744660524267226</v>
      </c>
      <c r="S78" s="12">
        <f>'2017 MRI - Alphabetical'!S78-'2007 MRI - 2017 Methodology'!S78</f>
        <v>0.10261028826246221</v>
      </c>
      <c r="T78" s="10">
        <f>'2017 MRI - Alphabetical'!T78-'2007 MRI - 2017 Methodology'!T78</f>
        <v>113</v>
      </c>
      <c r="U78" s="39">
        <f>'2017 MRI - Alphabetical'!U78-'2007 MRI - 2017 Methodology'!U78</f>
        <v>0.27234572546695862</v>
      </c>
      <c r="V78" s="11">
        <f>'2017 MRI - Alphabetical'!V78-'2007 MRI - 2017 Methodology'!V78</f>
        <v>-4.9065232010759921E-3</v>
      </c>
      <c r="W78" s="10">
        <f>'2017 MRI - Alphabetical'!W78-'2007 MRI - 2017 Methodology'!W78</f>
        <v>30</v>
      </c>
      <c r="X78" s="39">
        <f>'2017 MRI - Alphabetical'!X78-'2007 MRI - 2017 Methodology'!X78</f>
        <v>0.11849826417649284</v>
      </c>
      <c r="Y78" s="13">
        <f>'2017 MRI - Alphabetical'!Y78-'2007 MRI - 2017 Methodology'!Y78</f>
        <v>6153</v>
      </c>
      <c r="Z78" s="10">
        <f>'2017 MRI - Alphabetical'!Z78-'2007 MRI - 2017 Methodology'!Z78</f>
        <v>-183</v>
      </c>
      <c r="AA78" s="39">
        <f>'2017 MRI - Alphabetical'!AA78-'2007 MRI - 2017 Methodology'!AA78</f>
        <v>-0.51288174775697504</v>
      </c>
      <c r="AB78" s="11">
        <f>'2017 MRI - Alphabetical'!AB78-'2007 MRI - 2017 Methodology'!AB78</f>
        <v>2.5826359237119265E-2</v>
      </c>
      <c r="AC78" s="10">
        <f>'2017 MRI - Alphabetical'!AC78-'2007 MRI - 2017 Methodology'!AC78</f>
        <v>16</v>
      </c>
      <c r="AD78" s="39">
        <f>'2017 MRI - Alphabetical'!AD78-'2007 MRI - 2017 Methodology'!AD78</f>
        <v>0.10765522633075464</v>
      </c>
      <c r="AE78" s="11">
        <f>'2017 MRI - Alphabetical'!AE78-'2007 MRI - 2017 Methodology'!AE78</f>
        <v>2.7000000000000024E-2</v>
      </c>
      <c r="AF78" s="10">
        <f>'2017 MRI - Alphabetical'!AF78-'2007 MRI - 2017 Methodology'!AF78</f>
        <v>-48</v>
      </c>
      <c r="AG78" s="39">
        <f>'2017 MRI - Alphabetical'!AG78-'2007 MRI - 2017 Methodology'!AG78</f>
        <v>-0.36372306550589983</v>
      </c>
      <c r="AH78" s="14">
        <f>'2017 MRI - Alphabetical'!AH78-'2007 MRI - 2017 Methodology'!AH78</f>
        <v>0.39699469591542336</v>
      </c>
      <c r="AI78" s="10">
        <f>'2017 MRI - Alphabetical'!AI78-'2007 MRI - 2017 Methodology'!AI78</f>
        <v>4</v>
      </c>
      <c r="AJ78" s="39">
        <f>'2017 MRI - Alphabetical'!AJ78-'2007 MRI - 2017 Methodology'!AJ78</f>
        <v>-5.7057416464865729E-3</v>
      </c>
      <c r="AK78" s="13">
        <f>'2017 MRI - Alphabetical'!AK78-'2007 MRI - 2017 Methodology'!AK78</f>
        <v>-27209.333906306652</v>
      </c>
      <c r="AL78" s="44"/>
    </row>
    <row r="79" spans="1:38" x14ac:dyDescent="0.25">
      <c r="A79" t="s">
        <v>704</v>
      </c>
      <c r="B79" s="5" t="s">
        <v>94</v>
      </c>
      <c r="C79" s="6" t="s">
        <v>22</v>
      </c>
      <c r="D79" s="7" t="s">
        <v>20</v>
      </c>
      <c r="E79" s="42">
        <f>'2017 MRI - Alphabetical'!E79-'2007 MRI - 2017 Methodology'!E79</f>
        <v>3.8407496291073144</v>
      </c>
      <c r="F79" s="8">
        <f>'2017 MRI - Alphabetical'!F79-'2007 MRI - 2017 Methodology'!F79</f>
        <v>-4.6183981125715832</v>
      </c>
      <c r="G79" s="9">
        <f>'2017 MRI - Alphabetical'!G79-'2007 MRI - 2017 Methodology'!G79</f>
        <v>22</v>
      </c>
      <c r="H79" s="10">
        <f>'2017 MRI - Alphabetical'!H79-'2007 MRI - 2017 Methodology'!H79</f>
        <v>51</v>
      </c>
      <c r="I79" s="39">
        <f>'2017 MRI - Alphabetical'!I79-'2007 MRI - 2017 Methodology'!I79</f>
        <v>0.11744162863185575</v>
      </c>
      <c r="J79" s="11">
        <f>'2017 MRI - Alphabetical'!J79-'2007 MRI - 2017 Methodology'!J79</f>
        <v>8.6646271527193175E-3</v>
      </c>
      <c r="K79" s="10">
        <f>'2017 MRI - Alphabetical'!K79-'2007 MRI - 2017 Methodology'!K79</f>
        <v>-17</v>
      </c>
      <c r="L79" s="39">
        <f>'2017 MRI - Alphabetical'!L79-'2007 MRI - 2017 Methodology'!L79</f>
        <v>0.23712704465065215</v>
      </c>
      <c r="M79" s="11">
        <f>'2017 MRI - Alphabetical'!M79-'2007 MRI - 2017 Methodology'!M79</f>
        <v>2.9549181521737272E-2</v>
      </c>
      <c r="N79" s="10">
        <f>'2017 MRI - Alphabetical'!N79-'2007 MRI - 2017 Methodology'!N79</f>
        <v>26</v>
      </c>
      <c r="O79" s="39">
        <f>'2017 MRI - Alphabetical'!O79-'2007 MRI - 2017 Methodology'!O79</f>
        <v>0.44211486011394829</v>
      </c>
      <c r="P79" s="11">
        <f>'2017 MRI - Alphabetical'!P79-'2007 MRI - 2017 Methodology'!P79</f>
        <v>4.1918367346938767E-2</v>
      </c>
      <c r="Q79" s="10">
        <f>'2017 MRI - Alphabetical'!Q79-'2007 MRI - 2017 Methodology'!Q79</f>
        <v>47</v>
      </c>
      <c r="R79" s="39">
        <f>'2017 MRI - Alphabetical'!R79-'2007 MRI - 2017 Methodology'!R79</f>
        <v>3.5442014385505978</v>
      </c>
      <c r="S79" s="12">
        <f>'2017 MRI - Alphabetical'!S79-'2007 MRI - 2017 Methodology'!S79</f>
        <v>-38.259314300280394</v>
      </c>
      <c r="T79" s="10">
        <f>'2017 MRI - Alphabetical'!T79-'2007 MRI - 2017 Methodology'!T79</f>
        <v>-28</v>
      </c>
      <c r="U79" s="39">
        <f>'2017 MRI - Alphabetical'!U79-'2007 MRI - 2017 Methodology'!U79</f>
        <v>-0.2267220104762348</v>
      </c>
      <c r="V79" s="11">
        <f>'2017 MRI - Alphabetical'!V79-'2007 MRI - 2017 Methodology'!V79</f>
        <v>3.3563014566181132E-2</v>
      </c>
      <c r="W79" s="10">
        <f>'2017 MRI - Alphabetical'!W79-'2007 MRI - 2017 Methodology'!W79</f>
        <v>2</v>
      </c>
      <c r="X79" s="39">
        <f>'2017 MRI - Alphabetical'!X79-'2007 MRI - 2017 Methodology'!X79</f>
        <v>5.3127894468663062E-3</v>
      </c>
      <c r="Y79" s="13">
        <f>'2017 MRI - Alphabetical'!Y79-'2007 MRI - 2017 Methodology'!Y79</f>
        <v>1735</v>
      </c>
      <c r="Z79" s="10">
        <f>'2017 MRI - Alphabetical'!Z79-'2007 MRI - 2017 Methodology'!Z79</f>
        <v>42</v>
      </c>
      <c r="AA79" s="39">
        <f>'2017 MRI - Alphabetical'!AA79-'2007 MRI - 2017 Methodology'!AA79</f>
        <v>0.581065191936047</v>
      </c>
      <c r="AB79" s="11">
        <f>'2017 MRI - Alphabetical'!AB79-'2007 MRI - 2017 Methodology'!AB79</f>
        <v>5.9874522640480099E-3</v>
      </c>
      <c r="AC79" s="10">
        <f>'2017 MRI - Alphabetical'!AC79-'2007 MRI - 2017 Methodology'!AC79</f>
        <v>-54</v>
      </c>
      <c r="AD79" s="39">
        <f>'2017 MRI - Alphabetical'!AD79-'2007 MRI - 2017 Methodology'!AD79</f>
        <v>-0.69049986384158013</v>
      </c>
      <c r="AE79" s="11">
        <f>'2017 MRI - Alphabetical'!AE79-'2007 MRI - 2017 Methodology'!AE79</f>
        <v>-2.2999999999999909E-2</v>
      </c>
      <c r="AF79" s="10">
        <f>'2017 MRI - Alphabetical'!AF79-'2007 MRI - 2017 Methodology'!AF79</f>
        <v>63</v>
      </c>
      <c r="AG79" s="39">
        <f>'2017 MRI - Alphabetical'!AG79-'2007 MRI - 2017 Methodology'!AG79</f>
        <v>0.38402991425769673</v>
      </c>
      <c r="AH79" s="14">
        <f>'2017 MRI - Alphabetical'!AH79-'2007 MRI - 2017 Methodology'!AH79</f>
        <v>-7.3685192135730659E-3</v>
      </c>
      <c r="AI79" s="10">
        <f>'2017 MRI - Alphabetical'!AI79-'2007 MRI - 2017 Methodology'!AI79</f>
        <v>23</v>
      </c>
      <c r="AJ79" s="39">
        <f>'2017 MRI - Alphabetical'!AJ79-'2007 MRI - 2017 Methodology'!AJ79</f>
        <v>2.5103059704726371E-3</v>
      </c>
      <c r="AK79" s="13">
        <f>'2017 MRI - Alphabetical'!AK79-'2007 MRI - 2017 Methodology'!AK79</f>
        <v>-3107.5478675798367</v>
      </c>
      <c r="AL79" s="44"/>
    </row>
    <row r="80" spans="1:38" x14ac:dyDescent="0.25">
      <c r="A80" t="s">
        <v>705</v>
      </c>
      <c r="B80" s="5" t="s">
        <v>141</v>
      </c>
      <c r="C80" s="6" t="s">
        <v>49</v>
      </c>
      <c r="D80" s="7" t="s">
        <v>39</v>
      </c>
      <c r="E80" s="42">
        <f>'2017 MRI - Alphabetical'!E80-'2007 MRI - 2017 Methodology'!E80</f>
        <v>3.1544905082854915</v>
      </c>
      <c r="F80" s="8">
        <f>'2017 MRI - Alphabetical'!F80-'2007 MRI - 2017 Methodology'!F80</f>
        <v>-3.4920082912244723</v>
      </c>
      <c r="G80" s="9">
        <f>'2017 MRI - Alphabetical'!G80-'2007 MRI - 2017 Methodology'!G80</f>
        <v>48</v>
      </c>
      <c r="H80" s="10">
        <f>'2017 MRI - Alphabetical'!H80-'2007 MRI - 2017 Methodology'!H80</f>
        <v>37</v>
      </c>
      <c r="I80" s="39">
        <f>'2017 MRI - Alphabetical'!I80-'2007 MRI - 2017 Methodology'!I80</f>
        <v>0.51504930961417417</v>
      </c>
      <c r="J80" s="11">
        <f>'2017 MRI - Alphabetical'!J80-'2007 MRI - 2017 Methodology'!J80</f>
        <v>-6.6146519946520765E-2</v>
      </c>
      <c r="K80" s="10">
        <f>'2017 MRI - Alphabetical'!K80-'2007 MRI - 2017 Methodology'!K80</f>
        <v>43</v>
      </c>
      <c r="L80" s="39">
        <f>'2017 MRI - Alphabetical'!L80-'2007 MRI - 2017 Methodology'!L80</f>
        <v>0.18068240421162107</v>
      </c>
      <c r="M80" s="11">
        <f>'2017 MRI - Alphabetical'!M80-'2007 MRI - 2017 Methodology'!M80</f>
        <v>5.1640964386522464E-3</v>
      </c>
      <c r="N80" s="10">
        <f>'2017 MRI - Alphabetical'!N80-'2007 MRI - 2017 Methodology'!N80</f>
        <v>22</v>
      </c>
      <c r="O80" s="39">
        <f>'2017 MRI - Alphabetical'!O80-'2007 MRI - 2017 Methodology'!O80</f>
        <v>0.16669875454990812</v>
      </c>
      <c r="P80" s="11">
        <f>'2017 MRI - Alphabetical'!P80-'2007 MRI - 2017 Methodology'!P80</f>
        <v>4.784895833333333E-2</v>
      </c>
      <c r="Q80" s="10">
        <f>'2017 MRI - Alphabetical'!Q80-'2007 MRI - 2017 Methodology'!Q80</f>
        <v>80</v>
      </c>
      <c r="R80" s="39">
        <f>'2017 MRI - Alphabetical'!R80-'2007 MRI - 2017 Methodology'!R80</f>
        <v>0.62983384379071627</v>
      </c>
      <c r="S80" s="12">
        <f>'2017 MRI - Alphabetical'!S80-'2007 MRI - 2017 Methodology'!S80</f>
        <v>-8.7599462143152671</v>
      </c>
      <c r="T80" s="10">
        <f>'2017 MRI - Alphabetical'!T80-'2007 MRI - 2017 Methodology'!T80</f>
        <v>24</v>
      </c>
      <c r="U80" s="39">
        <f>'2017 MRI - Alphabetical'!U80-'2007 MRI - 2017 Methodology'!U80</f>
        <v>0.72330851018582587</v>
      </c>
      <c r="V80" s="11">
        <f>'2017 MRI - Alphabetical'!V80-'2007 MRI - 2017 Methodology'!V80</f>
        <v>-1.5719723498112709E-2</v>
      </c>
      <c r="W80" s="10">
        <f>'2017 MRI - Alphabetical'!W80-'2007 MRI - 2017 Methodology'!W80</f>
        <v>93</v>
      </c>
      <c r="X80" s="39">
        <f>'2017 MRI - Alphabetical'!X80-'2007 MRI - 2017 Methodology'!X80</f>
        <v>0.32423042641919719</v>
      </c>
      <c r="Y80" s="13">
        <f>'2017 MRI - Alphabetical'!Y80-'2007 MRI - 2017 Methodology'!Y80</f>
        <v>11689</v>
      </c>
      <c r="Z80" s="10">
        <f>'2017 MRI - Alphabetical'!Z80-'2007 MRI - 2017 Methodology'!Z80</f>
        <v>77</v>
      </c>
      <c r="AA80" s="39">
        <f>'2017 MRI - Alphabetical'!AA80-'2007 MRI - 2017 Methodology'!AA80</f>
        <v>0.98900182565150052</v>
      </c>
      <c r="AB80" s="11">
        <f>'2017 MRI - Alphabetical'!AB80-'2007 MRI - 2017 Methodology'!AB80</f>
        <v>-2.6064441887226619E-3</v>
      </c>
      <c r="AC80" s="10">
        <f>'2017 MRI - Alphabetical'!AC80-'2007 MRI - 2017 Methodology'!AC80</f>
        <v>5</v>
      </c>
      <c r="AD80" s="39">
        <f>'2017 MRI - Alphabetical'!AD80-'2007 MRI - 2017 Methodology'!AD80</f>
        <v>7.9429671216340703E-2</v>
      </c>
      <c r="AE80" s="11">
        <f>'2017 MRI - Alphabetical'!AE80-'2007 MRI - 2017 Methodology'!AE80</f>
        <v>3.0999999999999917E-2</v>
      </c>
      <c r="AF80" s="10">
        <f>'2017 MRI - Alphabetical'!AF80-'2007 MRI - 2017 Methodology'!AF80</f>
        <v>57</v>
      </c>
      <c r="AG80" s="39">
        <f>'2017 MRI - Alphabetical'!AG80-'2007 MRI - 2017 Methodology'!AG80</f>
        <v>0.27703914698125687</v>
      </c>
      <c r="AH80" s="14">
        <f>'2017 MRI - Alphabetical'!AH80-'2007 MRI - 2017 Methodology'!AH80</f>
        <v>4.501469456833318E-2</v>
      </c>
      <c r="AI80" s="10">
        <f>'2017 MRI - Alphabetical'!AI80-'2007 MRI - 2017 Methodology'!AI80</f>
        <v>25</v>
      </c>
      <c r="AJ80" s="39">
        <f>'2017 MRI - Alphabetical'!AJ80-'2007 MRI - 2017 Methodology'!AJ80</f>
        <v>-4.820954919045578E-3</v>
      </c>
      <c r="AK80" s="13">
        <f>'2017 MRI - Alphabetical'!AK80-'2007 MRI - 2017 Methodology'!AK80</f>
        <v>-9639.6543019562669</v>
      </c>
      <c r="AL80" s="44">
        <v>1</v>
      </c>
    </row>
    <row r="81" spans="1:38" x14ac:dyDescent="0.25">
      <c r="A81" t="s">
        <v>706</v>
      </c>
      <c r="B81" s="5" t="s">
        <v>442</v>
      </c>
      <c r="C81" s="6" t="s">
        <v>41</v>
      </c>
      <c r="D81" s="7" t="s">
        <v>34</v>
      </c>
      <c r="E81" s="42">
        <f>'2017 MRI - Alphabetical'!E81-'2007 MRI - 2017 Methodology'!E81</f>
        <v>-1.4490780257397233</v>
      </c>
      <c r="F81" s="8">
        <f>'2017 MRI - Alphabetical'!F81-'2007 MRI - 2017 Methodology'!F81</f>
        <v>6.4140206121472847</v>
      </c>
      <c r="G81" s="9">
        <f>'2017 MRI - Alphabetical'!G81-'2007 MRI - 2017 Methodology'!G81</f>
        <v>-74</v>
      </c>
      <c r="H81" s="10">
        <f>'2017 MRI - Alphabetical'!H81-'2007 MRI - 2017 Methodology'!H81</f>
        <v>29</v>
      </c>
      <c r="I81" s="39">
        <f>'2017 MRI - Alphabetical'!I81-'2007 MRI - 2017 Methodology'!I81</f>
        <v>0.24042585024477953</v>
      </c>
      <c r="J81" s="11">
        <f>'2017 MRI - Alphabetical'!J81-'2007 MRI - 2017 Methodology'!J81</f>
        <v>-1.3921181842461161E-2</v>
      </c>
      <c r="K81" s="10">
        <f>'2017 MRI - Alphabetical'!K81-'2007 MRI - 2017 Methodology'!K81</f>
        <v>68</v>
      </c>
      <c r="L81" s="39">
        <f>'2017 MRI - Alphabetical'!L81-'2007 MRI - 2017 Methodology'!L81</f>
        <v>-5.0933585658091696E-3</v>
      </c>
      <c r="M81" s="11">
        <f>'2017 MRI - Alphabetical'!M81-'2007 MRI - 2017 Methodology'!M81</f>
        <v>-4.5768825102822965E-3</v>
      </c>
      <c r="N81" s="10">
        <f>'2017 MRI - Alphabetical'!N81-'2007 MRI - 2017 Methodology'!N81</f>
        <v>65</v>
      </c>
      <c r="O81" s="39">
        <f>'2017 MRI - Alphabetical'!O81-'2007 MRI - 2017 Methodology'!O81</f>
        <v>0.26318213606124163</v>
      </c>
      <c r="P81" s="11">
        <f>'2017 MRI - Alphabetical'!P81-'2007 MRI - 2017 Methodology'!P81</f>
        <v>-2.9899202015959683E-3</v>
      </c>
      <c r="Q81" s="10">
        <f>'2017 MRI - Alphabetical'!Q81-'2007 MRI - 2017 Methodology'!Q81</f>
        <v>-39</v>
      </c>
      <c r="R81" s="39">
        <f>'2017 MRI - Alphabetical'!R81-'2007 MRI - 2017 Methodology'!R81</f>
        <v>-2.5636288023205833E-2</v>
      </c>
      <c r="S81" s="12">
        <f>'2017 MRI - Alphabetical'!S81-'2007 MRI - 2017 Methodology'!S81</f>
        <v>-0.46396039603960393</v>
      </c>
      <c r="T81" s="10">
        <f>'2017 MRI - Alphabetical'!T81-'2007 MRI - 2017 Methodology'!T81</f>
        <v>-209</v>
      </c>
      <c r="U81" s="39">
        <f>'2017 MRI - Alphabetical'!U81-'2007 MRI - 2017 Methodology'!U81</f>
        <v>-0.61479647844909935</v>
      </c>
      <c r="V81" s="11">
        <f>'2017 MRI - Alphabetical'!V81-'2007 MRI - 2017 Methodology'!V81</f>
        <v>4.5457986373959126E-2</v>
      </c>
      <c r="W81" s="10">
        <f>'2017 MRI - Alphabetical'!W81-'2007 MRI - 2017 Methodology'!W81</f>
        <v>45</v>
      </c>
      <c r="X81" s="39">
        <f>'2017 MRI - Alphabetical'!X81-'2007 MRI - 2017 Methodology'!X81</f>
        <v>0.28432070249615521</v>
      </c>
      <c r="Y81" s="13">
        <f>'2017 MRI - Alphabetical'!Y81-'2007 MRI - 2017 Methodology'!Y81</f>
        <v>13185</v>
      </c>
      <c r="Z81" s="10">
        <f>'2017 MRI - Alphabetical'!Z81-'2007 MRI - 2017 Methodology'!Z81</f>
        <v>-210</v>
      </c>
      <c r="AA81" s="39">
        <f>'2017 MRI - Alphabetical'!AA81-'2007 MRI - 2017 Methodology'!AA81</f>
        <v>-1.0369571723538846</v>
      </c>
      <c r="AB81" s="11">
        <f>'2017 MRI - Alphabetical'!AB81-'2007 MRI - 2017 Methodology'!AB81</f>
        <v>3.5337713534822603E-2</v>
      </c>
      <c r="AC81" s="10">
        <f>'2017 MRI - Alphabetical'!AC81-'2007 MRI - 2017 Methodology'!AC81</f>
        <v>-111</v>
      </c>
      <c r="AD81" s="39">
        <f>'2017 MRI - Alphabetical'!AD81-'2007 MRI - 2017 Methodology'!AD81</f>
        <v>-0.35826091784776759</v>
      </c>
      <c r="AE81" s="11">
        <f>'2017 MRI - Alphabetical'!AE81-'2007 MRI - 2017 Methodology'!AE81</f>
        <v>-1.2000000000000011E-2</v>
      </c>
      <c r="AF81" s="10">
        <f>'2017 MRI - Alphabetical'!AF81-'2007 MRI - 2017 Methodology'!AF81</f>
        <v>-7</v>
      </c>
      <c r="AG81" s="39">
        <f>'2017 MRI - Alphabetical'!AG81-'2007 MRI - 2017 Methodology'!AG81</f>
        <v>-7.3126310660361793E-2</v>
      </c>
      <c r="AH81" s="14">
        <f>'2017 MRI - Alphabetical'!AH81-'2007 MRI - 2017 Methodology'!AH81</f>
        <v>0.18584598738932456</v>
      </c>
      <c r="AI81" s="10">
        <f>'2017 MRI - Alphabetical'!AI81-'2007 MRI - 2017 Methodology'!AI81</f>
        <v>4</v>
      </c>
      <c r="AJ81" s="39">
        <f>'2017 MRI - Alphabetical'!AJ81-'2007 MRI - 2017 Methodology'!AJ81</f>
        <v>-5.9262115112587027E-3</v>
      </c>
      <c r="AK81" s="13">
        <f>'2017 MRI - Alphabetical'!AK81-'2007 MRI - 2017 Methodology'!AK81</f>
        <v>-15480.836195876152</v>
      </c>
      <c r="AL81" s="44"/>
    </row>
    <row r="82" spans="1:38" x14ac:dyDescent="0.25">
      <c r="A82" t="s">
        <v>707</v>
      </c>
      <c r="B82" s="5" t="s">
        <v>565</v>
      </c>
      <c r="C82" s="6" t="s">
        <v>81</v>
      </c>
      <c r="D82" s="7" t="s">
        <v>34</v>
      </c>
      <c r="E82" s="42">
        <f>'2017 MRI - Alphabetical'!E82-'2007 MRI - 2017 Methodology'!E82</f>
        <v>-0.28304887848490878</v>
      </c>
      <c r="F82" s="8">
        <f>'2017 MRI - Alphabetical'!F82-'2007 MRI - 2017 Methodology'!F82</f>
        <v>2.7031521763912103</v>
      </c>
      <c r="G82" s="9">
        <f>'2017 MRI - Alphabetical'!G82-'2007 MRI - 2017 Methodology'!G82</f>
        <v>-2</v>
      </c>
      <c r="H82" s="10">
        <f>'2017 MRI - Alphabetical'!H82-'2007 MRI - 2017 Methodology'!H82</f>
        <v>-88</v>
      </c>
      <c r="I82" s="39">
        <f>'2017 MRI - Alphabetical'!I82-'2007 MRI - 2017 Methodology'!I82</f>
        <v>-4.2540399018044156E-2</v>
      </c>
      <c r="J82" s="11">
        <f>'2017 MRI - Alphabetical'!J82-'2007 MRI - 2017 Methodology'!J82</f>
        <v>-7.8050131323512684E-2</v>
      </c>
      <c r="K82" s="10">
        <f>'2017 MRI - Alphabetical'!K82-'2007 MRI - 2017 Methodology'!K82</f>
        <v>14</v>
      </c>
      <c r="L82" s="39">
        <f>'2017 MRI - Alphabetical'!L82-'2007 MRI - 2017 Methodology'!L82</f>
        <v>-1.8601999759355781E-2</v>
      </c>
      <c r="M82" s="11">
        <f>'2017 MRI - Alphabetical'!M82-'2007 MRI - 2017 Methodology'!M82</f>
        <v>8.1169463530572361E-3</v>
      </c>
      <c r="N82" s="10">
        <f>'2017 MRI - Alphabetical'!N82-'2007 MRI - 2017 Methodology'!N82</f>
        <v>-53</v>
      </c>
      <c r="O82" s="39">
        <f>'2017 MRI - Alphabetical'!O82-'2007 MRI - 2017 Methodology'!O82</f>
        <v>-0.10541772873112099</v>
      </c>
      <c r="P82" s="11">
        <f>'2017 MRI - Alphabetical'!P82-'2007 MRI - 2017 Methodology'!P82</f>
        <v>1.8000000000000002E-2</v>
      </c>
      <c r="Q82" s="10">
        <f>'2017 MRI - Alphabetical'!Q82-'2007 MRI - 2017 Methodology'!Q82</f>
        <v>-83</v>
      </c>
      <c r="R82" s="39">
        <f>'2017 MRI - Alphabetical'!R82-'2007 MRI - 2017 Methodology'!R82</f>
        <v>-4.1123194014277442E-2</v>
      </c>
      <c r="S82" s="12">
        <f>'2017 MRI - Alphabetical'!S82-'2007 MRI - 2017 Methodology'!S82</f>
        <v>0.11119759813188035</v>
      </c>
      <c r="T82" s="10">
        <f>'2017 MRI - Alphabetical'!T82-'2007 MRI - 2017 Methodology'!T82</f>
        <v>3</v>
      </c>
      <c r="U82" s="39">
        <f>'2017 MRI - Alphabetical'!U82-'2007 MRI - 2017 Methodology'!U82</f>
        <v>2.2573042380703012E-2</v>
      </c>
      <c r="V82" s="11">
        <f>'2017 MRI - Alphabetical'!V82-'2007 MRI - 2017 Methodology'!V82</f>
        <v>6.6245443499392473E-3</v>
      </c>
      <c r="W82" s="10">
        <f>'2017 MRI - Alphabetical'!W82-'2007 MRI - 2017 Methodology'!W82</f>
        <v>-3</v>
      </c>
      <c r="X82" s="39">
        <f>'2017 MRI - Alphabetical'!X82-'2007 MRI - 2017 Methodology'!X82</f>
        <v>-8.4685695287608498E-2</v>
      </c>
      <c r="Y82" s="13">
        <f>'2017 MRI - Alphabetical'!Y82-'2007 MRI - 2017 Methodology'!Y82</f>
        <v>5938</v>
      </c>
      <c r="Z82" s="10">
        <f>'2017 MRI - Alphabetical'!Z82-'2007 MRI - 2017 Methodology'!Z82</f>
        <v>45</v>
      </c>
      <c r="AA82" s="39">
        <f>'2017 MRI - Alphabetical'!AA82-'2007 MRI - 2017 Methodology'!AA82</f>
        <v>0.14357208481228789</v>
      </c>
      <c r="AB82" s="11">
        <f>'2017 MRI - Alphabetical'!AB82-'2007 MRI - 2017 Methodology'!AB82</f>
        <v>1.1513483885112915E-2</v>
      </c>
      <c r="AC82" s="10">
        <f>'2017 MRI - Alphabetical'!AC82-'2007 MRI - 2017 Methodology'!AC82</f>
        <v>-43</v>
      </c>
      <c r="AD82" s="39">
        <f>'2017 MRI - Alphabetical'!AD82-'2007 MRI - 2017 Methodology'!AD82</f>
        <v>-0.18163336449501</v>
      </c>
      <c r="AE82" s="11">
        <f>'2017 MRI - Alphabetical'!AE82-'2007 MRI - 2017 Methodology'!AE82</f>
        <v>-6.0000000000000053E-3</v>
      </c>
      <c r="AF82" s="10">
        <f>'2017 MRI - Alphabetical'!AF82-'2007 MRI - 2017 Methodology'!AF82</f>
        <v>-8</v>
      </c>
      <c r="AG82" s="39">
        <f>'2017 MRI - Alphabetical'!AG82-'2007 MRI - 2017 Methodology'!AG82</f>
        <v>-0.12431209270691523</v>
      </c>
      <c r="AH82" s="14">
        <f>'2017 MRI - Alphabetical'!AH82-'2007 MRI - 2017 Methodology'!AH82</f>
        <v>0.12789902839190992</v>
      </c>
      <c r="AI82" s="10">
        <f>'2017 MRI - Alphabetical'!AI82-'2007 MRI - 2017 Methodology'!AI82</f>
        <v>20</v>
      </c>
      <c r="AJ82" s="39">
        <f>'2017 MRI - Alphabetical'!AJ82-'2007 MRI - 2017 Methodology'!AJ82</f>
        <v>4.0118398884784849E-2</v>
      </c>
      <c r="AK82" s="13">
        <f>'2017 MRI - Alphabetical'!AK82-'2007 MRI - 2017 Methodology'!AK82</f>
        <v>7864.7557339143823</v>
      </c>
      <c r="AL82" s="44"/>
    </row>
    <row r="83" spans="1:38" x14ac:dyDescent="0.25">
      <c r="A83" t="s">
        <v>708</v>
      </c>
      <c r="B83" s="5" t="s">
        <v>574</v>
      </c>
      <c r="C83" s="6" t="s">
        <v>81</v>
      </c>
      <c r="D83" s="7" t="s">
        <v>34</v>
      </c>
      <c r="E83" s="42">
        <f>'2017 MRI - Alphabetical'!E83-'2007 MRI - 2017 Methodology'!E83</f>
        <v>0.12964727182740976</v>
      </c>
      <c r="F83" s="8">
        <f>'2017 MRI - Alphabetical'!F83-'2007 MRI - 2017 Methodology'!F83</f>
        <v>1.5119124254585756</v>
      </c>
      <c r="G83" s="9">
        <f>'2017 MRI - Alphabetical'!G83-'2007 MRI - 2017 Methodology'!G83</f>
        <v>4</v>
      </c>
      <c r="H83" s="10">
        <f>'2017 MRI - Alphabetical'!H83-'2007 MRI - 2017 Methodology'!H83</f>
        <v>-5</v>
      </c>
      <c r="I83" s="39">
        <f>'2017 MRI - Alphabetical'!I83-'2007 MRI - 2017 Methodology'!I83</f>
        <v>0.13502319426627318</v>
      </c>
      <c r="J83" s="11">
        <f>'2017 MRI - Alphabetical'!J83-'2007 MRI - 2017 Methodology'!J83</f>
        <v>-2.8718947706177556E-2</v>
      </c>
      <c r="K83" s="10">
        <f>'2017 MRI - Alphabetical'!K83-'2007 MRI - 2017 Methodology'!K83</f>
        <v>-121</v>
      </c>
      <c r="L83" s="39">
        <f>'2017 MRI - Alphabetical'!L83-'2007 MRI - 2017 Methodology'!L83</f>
        <v>-0.40857234427895156</v>
      </c>
      <c r="M83" s="11">
        <f>'2017 MRI - Alphabetical'!M83-'2007 MRI - 2017 Methodology'!M83</f>
        <v>2.9539629982976975E-2</v>
      </c>
      <c r="N83" s="10">
        <f>'2017 MRI - Alphabetical'!N83-'2007 MRI - 2017 Methodology'!N83</f>
        <v>44</v>
      </c>
      <c r="O83" s="39">
        <f>'2017 MRI - Alphabetical'!O83-'2007 MRI - 2017 Methodology'!O83</f>
        <v>0.14036687168263495</v>
      </c>
      <c r="P83" s="11">
        <f>'2017 MRI - Alphabetical'!P83-'2007 MRI - 2017 Methodology'!P83</f>
        <v>2E-3</v>
      </c>
      <c r="Q83" s="10">
        <f>'2017 MRI - Alphabetical'!Q83-'2007 MRI - 2017 Methodology'!Q83</f>
        <v>-68</v>
      </c>
      <c r="R83" s="39">
        <f>'2017 MRI - Alphabetical'!R83-'2007 MRI - 2017 Methodology'!R83</f>
        <v>-8.1259968857932963E-3</v>
      </c>
      <c r="S83" s="12">
        <f>'2017 MRI - Alphabetical'!S83-'2007 MRI - 2017 Methodology'!S83</f>
        <v>0</v>
      </c>
      <c r="T83" s="10">
        <f>'2017 MRI - Alphabetical'!T83-'2007 MRI - 2017 Methodology'!T83</f>
        <v>41</v>
      </c>
      <c r="U83" s="39">
        <f>'2017 MRI - Alphabetical'!U83-'2007 MRI - 2017 Methodology'!U83</f>
        <v>0.14691872076225276</v>
      </c>
      <c r="V83" s="11">
        <f>'2017 MRI - Alphabetical'!V83-'2007 MRI - 2017 Methodology'!V83</f>
        <v>-6.8048756119492432E-4</v>
      </c>
      <c r="W83" s="10">
        <f>'2017 MRI - Alphabetical'!W83-'2007 MRI - 2017 Methodology'!W83</f>
        <v>9</v>
      </c>
      <c r="X83" s="39">
        <f>'2017 MRI - Alphabetical'!X83-'2007 MRI - 2017 Methodology'!X83</f>
        <v>0.35208789769920545</v>
      </c>
      <c r="Y83" s="13">
        <f>'2017 MRI - Alphabetical'!Y83-'2007 MRI - 2017 Methodology'!Y83</f>
        <v>18805</v>
      </c>
      <c r="Z83" s="10">
        <f>'2017 MRI - Alphabetical'!Z83-'2007 MRI - 2017 Methodology'!Z83</f>
        <v>-14</v>
      </c>
      <c r="AA83" s="39">
        <f>'2017 MRI - Alphabetical'!AA83-'2007 MRI - 2017 Methodology'!AA83</f>
        <v>-0.39510622492683534</v>
      </c>
      <c r="AB83" s="11">
        <f>'2017 MRI - Alphabetical'!AB83-'2007 MRI - 2017 Methodology'!AB83</f>
        <v>2.2007380073800743E-2</v>
      </c>
      <c r="AC83" s="10">
        <f>'2017 MRI - Alphabetical'!AC83-'2007 MRI - 2017 Methodology'!AC83</f>
        <v>0</v>
      </c>
      <c r="AD83" s="39">
        <f>'2017 MRI - Alphabetical'!AD83-'2007 MRI - 2017 Methodology'!AD83</f>
        <v>-3.3231366256665895E-2</v>
      </c>
      <c r="AE83" s="11">
        <f>'2017 MRI - Alphabetical'!AE83-'2007 MRI - 2017 Methodology'!AE83</f>
        <v>3.9999999999998925E-3</v>
      </c>
      <c r="AF83" s="10">
        <f>'2017 MRI - Alphabetical'!AF83-'2007 MRI - 2017 Methodology'!AF83</f>
        <v>-5</v>
      </c>
      <c r="AG83" s="39">
        <f>'2017 MRI - Alphabetical'!AG83-'2007 MRI - 2017 Methodology'!AG83</f>
        <v>-8.1699593788792435E-2</v>
      </c>
      <c r="AH83" s="14">
        <f>'2017 MRI - Alphabetical'!AH83-'2007 MRI - 2017 Methodology'!AH83</f>
        <v>7.3104930545129676E-2</v>
      </c>
      <c r="AI83" s="10">
        <f>'2017 MRI - Alphabetical'!AI83-'2007 MRI - 2017 Methodology'!AI83</f>
        <v>18</v>
      </c>
      <c r="AJ83" s="39">
        <f>'2017 MRI - Alphabetical'!AJ83-'2007 MRI - 2017 Methodology'!AJ83</f>
        <v>6.2198222811913007E-2</v>
      </c>
      <c r="AK83" s="13">
        <f>'2017 MRI - Alphabetical'!AK83-'2007 MRI - 2017 Methodology'!AK83</f>
        <v>18323.380510828982</v>
      </c>
      <c r="AL83" s="44"/>
    </row>
    <row r="84" spans="1:38" x14ac:dyDescent="0.25">
      <c r="A84" t="s">
        <v>709</v>
      </c>
      <c r="B84" s="5" t="s">
        <v>378</v>
      </c>
      <c r="C84" s="6" t="s">
        <v>19</v>
      </c>
      <c r="D84" s="7" t="s">
        <v>20</v>
      </c>
      <c r="E84" s="42">
        <f>'2017 MRI - Alphabetical'!E84-'2007 MRI - 2017 Methodology'!E84</f>
        <v>-0.1110360781312405</v>
      </c>
      <c r="F84" s="8">
        <f>'2017 MRI - Alphabetical'!F84-'2007 MRI - 2017 Methodology'!F84</f>
        <v>3.3342228053134662</v>
      </c>
      <c r="G84" s="9">
        <f>'2017 MRI - Alphabetical'!G84-'2007 MRI - 2017 Methodology'!G84</f>
        <v>-3</v>
      </c>
      <c r="H84" s="10">
        <f>'2017 MRI - Alphabetical'!H84-'2007 MRI - 2017 Methodology'!H84</f>
        <v>-16</v>
      </c>
      <c r="I84" s="39">
        <f>'2017 MRI - Alphabetical'!I84-'2007 MRI - 2017 Methodology'!I84</f>
        <v>6.609202477815096E-2</v>
      </c>
      <c r="J84" s="11">
        <f>'2017 MRI - Alphabetical'!J84-'2007 MRI - 2017 Methodology'!J84</f>
        <v>-2.8322021161593547E-2</v>
      </c>
      <c r="K84" s="10">
        <f>'2017 MRI - Alphabetical'!K84-'2007 MRI - 2017 Methodology'!K84</f>
        <v>9</v>
      </c>
      <c r="L84" s="39">
        <f>'2017 MRI - Alphabetical'!L84-'2007 MRI - 2017 Methodology'!L84</f>
        <v>-6.5372420829315048E-2</v>
      </c>
      <c r="M84" s="11">
        <f>'2017 MRI - Alphabetical'!M84-'2007 MRI - 2017 Methodology'!M84</f>
        <v>9.1861382049168994E-3</v>
      </c>
      <c r="N84" s="10">
        <f>'2017 MRI - Alphabetical'!N84-'2007 MRI - 2017 Methodology'!N84</f>
        <v>-63</v>
      </c>
      <c r="O84" s="39">
        <f>'2017 MRI - Alphabetical'!O84-'2007 MRI - 2017 Methodology'!O84</f>
        <v>-0.17639893333420628</v>
      </c>
      <c r="P84" s="11">
        <f>'2017 MRI - Alphabetical'!P84-'2007 MRI - 2017 Methodology'!P84</f>
        <v>3.3523722904350461E-2</v>
      </c>
      <c r="Q84" s="10">
        <f>'2017 MRI - Alphabetical'!Q84-'2007 MRI - 2017 Methodology'!Q84</f>
        <v>-58</v>
      </c>
      <c r="R84" s="39">
        <f>'2017 MRI - Alphabetical'!R84-'2007 MRI - 2017 Methodology'!R84</f>
        <v>-0.15303286139046449</v>
      </c>
      <c r="S84" s="12">
        <f>'2017 MRI - Alphabetical'!S84-'2007 MRI - 2017 Methodology'!S84</f>
        <v>-0.62450518643117481</v>
      </c>
      <c r="T84" s="10">
        <f>'2017 MRI - Alphabetical'!T84-'2007 MRI - 2017 Methodology'!T84</f>
        <v>33</v>
      </c>
      <c r="U84" s="39">
        <f>'2017 MRI - Alphabetical'!U84-'2007 MRI - 2017 Methodology'!U84</f>
        <v>7.5985897426171956E-2</v>
      </c>
      <c r="V84" s="11">
        <f>'2017 MRI - Alphabetical'!V84-'2007 MRI - 2017 Methodology'!V84</f>
        <v>7.3175035087216858E-3</v>
      </c>
      <c r="W84" s="10">
        <f>'2017 MRI - Alphabetical'!W84-'2007 MRI - 2017 Methodology'!W84</f>
        <v>9</v>
      </c>
      <c r="X84" s="39">
        <f>'2017 MRI - Alphabetical'!X84-'2007 MRI - 2017 Methodology'!X84</f>
        <v>1.0428588287734714E-2</v>
      </c>
      <c r="Y84" s="13">
        <f>'2017 MRI - Alphabetical'!Y84-'2007 MRI - 2017 Methodology'!Y84</f>
        <v>4793</v>
      </c>
      <c r="Z84" s="10">
        <f>'2017 MRI - Alphabetical'!Z84-'2007 MRI - 2017 Methodology'!Z84</f>
        <v>10</v>
      </c>
      <c r="AA84" s="39">
        <f>'2017 MRI - Alphabetical'!AA84-'2007 MRI - 2017 Methodology'!AA84</f>
        <v>0.10292520591538357</v>
      </c>
      <c r="AB84" s="11">
        <f>'2017 MRI - Alphabetical'!AB84-'2007 MRI - 2017 Methodology'!AB84</f>
        <v>1.2999999999999998E-2</v>
      </c>
      <c r="AC84" s="10">
        <f>'2017 MRI - Alphabetical'!AC84-'2007 MRI - 2017 Methodology'!AC84</f>
        <v>5</v>
      </c>
      <c r="AD84" s="39">
        <f>'2017 MRI - Alphabetical'!AD84-'2007 MRI - 2017 Methodology'!AD84</f>
        <v>-4.0229491340347256E-3</v>
      </c>
      <c r="AE84" s="11">
        <f>'2017 MRI - Alphabetical'!AE84-'2007 MRI - 2017 Methodology'!AE84</f>
        <v>1.0999999999999899E-2</v>
      </c>
      <c r="AF84" s="10">
        <f>'2017 MRI - Alphabetical'!AF84-'2007 MRI - 2017 Methodology'!AF84</f>
        <v>8</v>
      </c>
      <c r="AG84" s="39">
        <f>'2017 MRI - Alphabetical'!AG84-'2007 MRI - 2017 Methodology'!AG84</f>
        <v>0.16041858308355028</v>
      </c>
      <c r="AH84" s="14">
        <f>'2017 MRI - Alphabetical'!AH84-'2007 MRI - 2017 Methodology'!AH84</f>
        <v>0.27510263159471471</v>
      </c>
      <c r="AI84" s="10">
        <f>'2017 MRI - Alphabetical'!AI84-'2007 MRI - 2017 Methodology'!AI84</f>
        <v>-12</v>
      </c>
      <c r="AJ84" s="39">
        <f>'2017 MRI - Alphabetical'!AJ84-'2007 MRI - 2017 Methodology'!AJ84</f>
        <v>-2.8822290639686582E-2</v>
      </c>
      <c r="AK84" s="13">
        <f>'2017 MRI - Alphabetical'!AK84-'2007 MRI - 2017 Methodology'!AK84</f>
        <v>-25723.522931893342</v>
      </c>
      <c r="AL84" s="44"/>
    </row>
    <row r="85" spans="1:38" x14ac:dyDescent="0.25">
      <c r="A85" t="s">
        <v>710</v>
      </c>
      <c r="B85" s="5" t="s">
        <v>87</v>
      </c>
      <c r="C85" s="6" t="s">
        <v>19</v>
      </c>
      <c r="D85" s="7" t="s">
        <v>20</v>
      </c>
      <c r="E85" s="42">
        <f>'2017 MRI - Alphabetical'!E85-'2007 MRI - 2017 Methodology'!E85</f>
        <v>-0.14137455648921193</v>
      </c>
      <c r="F85" s="8">
        <f>'2017 MRI - Alphabetical'!F85-'2007 MRI - 2017 Methodology'!F85</f>
        <v>5.5624479415183572</v>
      </c>
      <c r="G85" s="9">
        <f>'2017 MRI - Alphabetical'!G85-'2007 MRI - 2017 Methodology'!G85</f>
        <v>-9</v>
      </c>
      <c r="H85" s="10">
        <f>'2017 MRI - Alphabetical'!H85-'2007 MRI - 2017 Methodology'!H85</f>
        <v>44</v>
      </c>
      <c r="I85" s="39">
        <f>'2017 MRI - Alphabetical'!I85-'2007 MRI - 2017 Methodology'!I85</f>
        <v>0.25696173729272442</v>
      </c>
      <c r="J85" s="11">
        <f>'2017 MRI - Alphabetical'!J85-'2007 MRI - 2017 Methodology'!J85</f>
        <v>-2.2251191561206696E-2</v>
      </c>
      <c r="K85" s="10">
        <f>'2017 MRI - Alphabetical'!K85-'2007 MRI - 2017 Methodology'!K85</f>
        <v>37</v>
      </c>
      <c r="L85" s="39">
        <f>'2017 MRI - Alphabetical'!L85-'2007 MRI - 2017 Methodology'!L85</f>
        <v>0.1668626031024722</v>
      </c>
      <c r="M85" s="11">
        <f>'2017 MRI - Alphabetical'!M85-'2007 MRI - 2017 Methodology'!M85</f>
        <v>7.5140384792414666E-3</v>
      </c>
      <c r="N85" s="10">
        <f>'2017 MRI - Alphabetical'!N85-'2007 MRI - 2017 Methodology'!N85</f>
        <v>27</v>
      </c>
      <c r="O85" s="39">
        <f>'2017 MRI - Alphabetical'!O85-'2007 MRI - 2017 Methodology'!O85</f>
        <v>0.33633402186792161</v>
      </c>
      <c r="P85" s="11">
        <f>'2017 MRI - Alphabetical'!P85-'2007 MRI - 2017 Methodology'!P85</f>
        <v>4.2838951310861434E-2</v>
      </c>
      <c r="Q85" s="10">
        <f>'2017 MRI - Alphabetical'!Q85-'2007 MRI - 2017 Methodology'!Q85</f>
        <v>-20</v>
      </c>
      <c r="R85" s="39">
        <f>'2017 MRI - Alphabetical'!R85-'2007 MRI - 2017 Methodology'!R85</f>
        <v>-0.17304229753986514</v>
      </c>
      <c r="S85" s="12">
        <f>'2017 MRI - Alphabetical'!S85-'2007 MRI - 2017 Methodology'!S85</f>
        <v>-3.3300244798041612</v>
      </c>
      <c r="T85" s="10">
        <f>'2017 MRI - Alphabetical'!T85-'2007 MRI - 2017 Methodology'!T85</f>
        <v>-55</v>
      </c>
      <c r="U85" s="39">
        <f>'2017 MRI - Alphabetical'!U85-'2007 MRI - 2017 Methodology'!U85</f>
        <v>-0.82814391251725095</v>
      </c>
      <c r="V85" s="11">
        <f>'2017 MRI - Alphabetical'!V85-'2007 MRI - 2017 Methodology'!V85</f>
        <v>7.3144772117962484E-2</v>
      </c>
      <c r="W85" s="10">
        <f>'2017 MRI - Alphabetical'!W85-'2007 MRI - 2017 Methodology'!W85</f>
        <v>18</v>
      </c>
      <c r="X85" s="39">
        <f>'2017 MRI - Alphabetical'!X85-'2007 MRI - 2017 Methodology'!X85</f>
        <v>9.2621128290787391E-2</v>
      </c>
      <c r="Y85" s="13">
        <f>'2017 MRI - Alphabetical'!Y85-'2007 MRI - 2017 Methodology'!Y85</f>
        <v>4183</v>
      </c>
      <c r="Z85" s="10">
        <f>'2017 MRI - Alphabetical'!Z85-'2007 MRI - 2017 Methodology'!Z85</f>
        <v>21</v>
      </c>
      <c r="AA85" s="39">
        <f>'2017 MRI - Alphabetical'!AA85-'2007 MRI - 2017 Methodology'!AA85</f>
        <v>0.44121292924275313</v>
      </c>
      <c r="AB85" s="11">
        <f>'2017 MRI - Alphabetical'!AB85-'2007 MRI - 2017 Methodology'!AB85</f>
        <v>9.2536873156342236E-3</v>
      </c>
      <c r="AC85" s="10">
        <f>'2017 MRI - Alphabetical'!AC85-'2007 MRI - 2017 Methodology'!AC85</f>
        <v>-6</v>
      </c>
      <c r="AD85" s="39">
        <f>'2017 MRI - Alphabetical'!AD85-'2007 MRI - 2017 Methodology'!AD85</f>
        <v>-0.1330330636188386</v>
      </c>
      <c r="AE85" s="11">
        <f>'2017 MRI - Alphabetical'!AE85-'2007 MRI - 2017 Methodology'!AE85</f>
        <v>2.0000000000000018E-2</v>
      </c>
      <c r="AF85" s="10">
        <f>'2017 MRI - Alphabetical'!AF85-'2007 MRI - 2017 Methodology'!AF85</f>
        <v>-5</v>
      </c>
      <c r="AG85" s="39">
        <f>'2017 MRI - Alphabetical'!AG85-'2007 MRI - 2017 Methodology'!AG85</f>
        <v>5.7602186210654827E-2</v>
      </c>
      <c r="AH85" s="14">
        <f>'2017 MRI - Alphabetical'!AH85-'2007 MRI - 2017 Methodology'!AH85</f>
        <v>0.34460163960332491</v>
      </c>
      <c r="AI85" s="10">
        <f>'2017 MRI - Alphabetical'!AI85-'2007 MRI - 2017 Methodology'!AI85</f>
        <v>18</v>
      </c>
      <c r="AJ85" s="39">
        <f>'2017 MRI - Alphabetical'!AJ85-'2007 MRI - 2017 Methodology'!AJ85</f>
        <v>9.2800245352711586E-3</v>
      </c>
      <c r="AK85" s="13">
        <f>'2017 MRI - Alphabetical'!AK85-'2007 MRI - 2017 Methodology'!AK85</f>
        <v>2517.7218097613149</v>
      </c>
      <c r="AL85" s="44"/>
    </row>
    <row r="86" spans="1:38" x14ac:dyDescent="0.25">
      <c r="A86" t="s">
        <v>711</v>
      </c>
      <c r="B86" s="5" t="s">
        <v>452</v>
      </c>
      <c r="C86" s="6" t="s">
        <v>81</v>
      </c>
      <c r="D86" s="7" t="s">
        <v>34</v>
      </c>
      <c r="E86" s="42">
        <f>'2017 MRI - Alphabetical'!E86-'2007 MRI - 2017 Methodology'!E86</f>
        <v>0.26590086871994867</v>
      </c>
      <c r="F86" s="8">
        <f>'2017 MRI - Alphabetical'!F86-'2007 MRI - 2017 Methodology'!F86</f>
        <v>2.0126365525177867</v>
      </c>
      <c r="G86" s="9">
        <f>'2017 MRI - Alphabetical'!G86-'2007 MRI - 2017 Methodology'!G86</f>
        <v>13</v>
      </c>
      <c r="H86" s="10">
        <f>'2017 MRI - Alphabetical'!H86-'2007 MRI - 2017 Methodology'!H86</f>
        <v>-128</v>
      </c>
      <c r="I86" s="39">
        <f>'2017 MRI - Alphabetical'!I86-'2007 MRI - 2017 Methodology'!I86</f>
        <v>-0.19510127249816395</v>
      </c>
      <c r="J86" s="11">
        <f>'2017 MRI - Alphabetical'!J86-'2007 MRI - 2017 Methodology'!J86</f>
        <v>-8.839341425603231E-2</v>
      </c>
      <c r="K86" s="10">
        <f>'2017 MRI - Alphabetical'!K86-'2007 MRI - 2017 Methodology'!K86</f>
        <v>-75</v>
      </c>
      <c r="L86" s="39">
        <f>'2017 MRI - Alphabetical'!L86-'2007 MRI - 2017 Methodology'!L86</f>
        <v>-0.33668217914108189</v>
      </c>
      <c r="M86" s="11">
        <f>'2017 MRI - Alphabetical'!M86-'2007 MRI - 2017 Methodology'!M86</f>
        <v>2.0278576730376689E-2</v>
      </c>
      <c r="N86" s="10">
        <f>'2017 MRI - Alphabetical'!N86-'2007 MRI - 2017 Methodology'!N86</f>
        <v>-160</v>
      </c>
      <c r="O86" s="39">
        <f>'2017 MRI - Alphabetical'!O86-'2007 MRI - 2017 Methodology'!O86</f>
        <v>-0.38192540419659643</v>
      </c>
      <c r="P86" s="11">
        <f>'2017 MRI - Alphabetical'!P86-'2007 MRI - 2017 Methodology'!P86</f>
        <v>3.6000000000000004E-2</v>
      </c>
      <c r="Q86" s="10">
        <f>'2017 MRI - Alphabetical'!Q86-'2007 MRI - 2017 Methodology'!Q86</f>
        <v>-68</v>
      </c>
      <c r="R86" s="39">
        <f>'2017 MRI - Alphabetical'!R86-'2007 MRI - 2017 Methodology'!R86</f>
        <v>-8.1259968857932963E-3</v>
      </c>
      <c r="S86" s="12">
        <f>'2017 MRI - Alphabetical'!S86-'2007 MRI - 2017 Methodology'!S86</f>
        <v>0</v>
      </c>
      <c r="T86" s="10">
        <f>'2017 MRI - Alphabetical'!T86-'2007 MRI - 2017 Methodology'!T86</f>
        <v>89</v>
      </c>
      <c r="U86" s="39">
        <f>'2017 MRI - Alphabetical'!U86-'2007 MRI - 2017 Methodology'!U86</f>
        <v>0.23902002583993842</v>
      </c>
      <c r="V86" s="11">
        <f>'2017 MRI - Alphabetical'!V86-'2007 MRI - 2017 Methodology'!V86</f>
        <v>-3.5770609318996407E-3</v>
      </c>
      <c r="W86" s="10">
        <f>'2017 MRI - Alphabetical'!W86-'2007 MRI - 2017 Methodology'!W86</f>
        <v>-21</v>
      </c>
      <c r="X86" s="39">
        <f>'2017 MRI - Alphabetical'!X86-'2007 MRI - 2017 Methodology'!X86</f>
        <v>-0.13864358224819018</v>
      </c>
      <c r="Y86" s="13">
        <f>'2017 MRI - Alphabetical'!Y86-'2007 MRI - 2017 Methodology'!Y86</f>
        <v>1000</v>
      </c>
      <c r="Z86" s="10">
        <f>'2017 MRI - Alphabetical'!Z86-'2007 MRI - 2017 Methodology'!Z86</f>
        <v>219</v>
      </c>
      <c r="AA86" s="39">
        <f>'2017 MRI - Alphabetical'!AA86-'2007 MRI - 2017 Methodology'!AA86</f>
        <v>0.75065330817827891</v>
      </c>
      <c r="AB86" s="11">
        <f>'2017 MRI - Alphabetical'!AB86-'2007 MRI - 2017 Methodology'!AB86</f>
        <v>4.5912653975369033E-5</v>
      </c>
      <c r="AC86" s="10">
        <f>'2017 MRI - Alphabetical'!AC86-'2007 MRI - 2017 Methodology'!AC86</f>
        <v>-8</v>
      </c>
      <c r="AD86" s="39">
        <f>'2017 MRI - Alphabetical'!AD86-'2007 MRI - 2017 Methodology'!AD86</f>
        <v>-5.4400532592473905E-2</v>
      </c>
      <c r="AE86" s="11">
        <f>'2017 MRI - Alphabetical'!AE86-'2007 MRI - 2017 Methodology'!AE86</f>
        <v>7.0000000000000062E-3</v>
      </c>
      <c r="AF86" s="10">
        <f>'2017 MRI - Alphabetical'!AF86-'2007 MRI - 2017 Methodology'!AF86</f>
        <v>12</v>
      </c>
      <c r="AG86" s="39">
        <f>'2017 MRI - Alphabetical'!AG86-'2007 MRI - 2017 Methodology'!AG86</f>
        <v>6.4038407464828279E-3</v>
      </c>
      <c r="AH86" s="14">
        <f>'2017 MRI - Alphabetical'!AH86-'2007 MRI - 2017 Methodology'!AH86</f>
        <v>0.20408693197419181</v>
      </c>
      <c r="AI86" s="10">
        <f>'2017 MRI - Alphabetical'!AI86-'2007 MRI - 2017 Methodology'!AI86</f>
        <v>-12</v>
      </c>
      <c r="AJ86" s="39">
        <f>'2017 MRI - Alphabetical'!AJ86-'2007 MRI - 2017 Methodology'!AJ86</f>
        <v>-3.7328186608095358E-2</v>
      </c>
      <c r="AK86" s="13">
        <f>'2017 MRI - Alphabetical'!AK86-'2007 MRI - 2017 Methodology'!AK86</f>
        <v>-39086.391361034621</v>
      </c>
      <c r="AL86" s="44"/>
    </row>
    <row r="87" spans="1:38" x14ac:dyDescent="0.25">
      <c r="A87" t="s">
        <v>712</v>
      </c>
      <c r="B87" s="5" t="s">
        <v>570</v>
      </c>
      <c r="C87" s="6" t="s">
        <v>81</v>
      </c>
      <c r="D87" s="7" t="s">
        <v>34</v>
      </c>
      <c r="E87" s="42">
        <f>'2017 MRI - Alphabetical'!E87-'2007 MRI - 2017 Methodology'!E87</f>
        <v>-0.6457337620082928</v>
      </c>
      <c r="F87" s="8">
        <f>'2017 MRI - Alphabetical'!F87-'2007 MRI - 2017 Methodology'!F87</f>
        <v>3.5241654595391054</v>
      </c>
      <c r="G87" s="9">
        <f>'2017 MRI - Alphabetical'!G87-'2007 MRI - 2017 Methodology'!G87</f>
        <v>-9</v>
      </c>
      <c r="H87" s="10">
        <f>'2017 MRI - Alphabetical'!H87-'2007 MRI - 2017 Methodology'!H87</f>
        <v>-59</v>
      </c>
      <c r="I87" s="39">
        <f>'2017 MRI - Alphabetical'!I87-'2007 MRI - 2017 Methodology'!I87</f>
        <v>-8.091890870140378E-2</v>
      </c>
      <c r="J87" s="11">
        <f>'2017 MRI - Alphabetical'!J87-'2007 MRI - 2017 Methodology'!J87</f>
        <v>-0.11215744777696224</v>
      </c>
      <c r="K87" s="10">
        <f>'2017 MRI - Alphabetical'!K87-'2007 MRI - 2017 Methodology'!K87</f>
        <v>-101</v>
      </c>
      <c r="L87" s="39">
        <f>'2017 MRI - Alphabetical'!L87-'2007 MRI - 2017 Methodology'!L87</f>
        <v>-0.24743654658562594</v>
      </c>
      <c r="M87" s="11">
        <f>'2017 MRI - Alphabetical'!M87-'2007 MRI - 2017 Methodology'!M87</f>
        <v>2.969851010837006E-2</v>
      </c>
      <c r="N87" s="10">
        <f>'2017 MRI - Alphabetical'!N87-'2007 MRI - 2017 Methodology'!N87</f>
        <v>46</v>
      </c>
      <c r="O87" s="39">
        <f>'2017 MRI - Alphabetical'!O87-'2007 MRI - 2017 Methodology'!O87</f>
        <v>0.1710899467343544</v>
      </c>
      <c r="P87" s="11">
        <f>'2017 MRI - Alphabetical'!P87-'2007 MRI - 2017 Methodology'!P87</f>
        <v>0</v>
      </c>
      <c r="Q87" s="10">
        <f>'2017 MRI - Alphabetical'!Q87-'2007 MRI - 2017 Methodology'!Q87</f>
        <v>-68</v>
      </c>
      <c r="R87" s="39">
        <f>'2017 MRI - Alphabetical'!R87-'2007 MRI - 2017 Methodology'!R87</f>
        <v>-8.1259968857932963E-3</v>
      </c>
      <c r="S87" s="12">
        <f>'2017 MRI - Alphabetical'!S87-'2007 MRI - 2017 Methodology'!S87</f>
        <v>0</v>
      </c>
      <c r="T87" s="10">
        <f>'2017 MRI - Alphabetical'!T87-'2007 MRI - 2017 Methodology'!T87</f>
        <v>-14</v>
      </c>
      <c r="U87" s="39">
        <f>'2017 MRI - Alphabetical'!U87-'2007 MRI - 2017 Methodology'!U87</f>
        <v>1.0615175720204095E-2</v>
      </c>
      <c r="V87" s="11">
        <f>'2017 MRI - Alphabetical'!V87-'2007 MRI - 2017 Methodology'!V87</f>
        <v>7.9432889807518371E-3</v>
      </c>
      <c r="W87" s="10">
        <f>'2017 MRI - Alphabetical'!W87-'2007 MRI - 2017 Methodology'!W87</f>
        <v>-10</v>
      </c>
      <c r="X87" s="39">
        <f>'2017 MRI - Alphabetical'!X87-'2007 MRI - 2017 Methodology'!X87</f>
        <v>-0.52436388766433506</v>
      </c>
      <c r="Y87" s="13">
        <f>'2017 MRI - Alphabetical'!Y87-'2007 MRI - 2017 Methodology'!Y87</f>
        <v>-5521</v>
      </c>
      <c r="Z87" s="10">
        <f>'2017 MRI - Alphabetical'!Z87-'2007 MRI - 2017 Methodology'!Z87</f>
        <v>-18</v>
      </c>
      <c r="AA87" s="39">
        <f>'2017 MRI - Alphabetical'!AA87-'2007 MRI - 2017 Methodology'!AA87</f>
        <v>-0.11919326708008071</v>
      </c>
      <c r="AB87" s="11">
        <f>'2017 MRI - Alphabetical'!AB87-'2007 MRI - 2017 Methodology'!AB87</f>
        <v>1.6878210219751132E-2</v>
      </c>
      <c r="AC87" s="10">
        <f>'2017 MRI - Alphabetical'!AC87-'2007 MRI - 2017 Methodology'!AC87</f>
        <v>0</v>
      </c>
      <c r="AD87" s="39">
        <f>'2017 MRI - Alphabetical'!AD87-'2007 MRI - 2017 Methodology'!AD87</f>
        <v>-4.7291923475483166E-3</v>
      </c>
      <c r="AE87" s="11">
        <f>'2017 MRI - Alphabetical'!AE87-'2007 MRI - 2017 Methodology'!AE87</f>
        <v>5.0000000000000044E-3</v>
      </c>
      <c r="AF87" s="10">
        <f>'2017 MRI - Alphabetical'!AF87-'2007 MRI - 2017 Methodology'!AF87</f>
        <v>-71</v>
      </c>
      <c r="AG87" s="39">
        <f>'2017 MRI - Alphabetical'!AG87-'2007 MRI - 2017 Methodology'!AG87</f>
        <v>-0.2986125787889245</v>
      </c>
      <c r="AH87" s="14">
        <f>'2017 MRI - Alphabetical'!AH87-'2007 MRI - 2017 Methodology'!AH87</f>
        <v>0.39007824718768846</v>
      </c>
      <c r="AI87" s="10">
        <f>'2017 MRI - Alphabetical'!AI87-'2007 MRI - 2017 Methodology'!AI87</f>
        <v>-24</v>
      </c>
      <c r="AJ87" s="39">
        <f>'2017 MRI - Alphabetical'!AJ87-'2007 MRI - 2017 Methodology'!AJ87</f>
        <v>-5.7138127864424432E-2</v>
      </c>
      <c r="AK87" s="13">
        <f>'2017 MRI - Alphabetical'!AK87-'2007 MRI - 2017 Methodology'!AK87</f>
        <v>-51612.060443899594</v>
      </c>
      <c r="AL87" s="44"/>
    </row>
    <row r="88" spans="1:38" x14ac:dyDescent="0.25">
      <c r="A88" t="s">
        <v>713</v>
      </c>
      <c r="B88" s="5" t="s">
        <v>505</v>
      </c>
      <c r="C88" s="6" t="s">
        <v>44</v>
      </c>
      <c r="D88" s="7" t="s">
        <v>20</v>
      </c>
      <c r="E88" s="42">
        <f>'2017 MRI - Alphabetical'!E88-'2007 MRI - 2017 Methodology'!E88</f>
        <v>2.5712593789827967</v>
      </c>
      <c r="F88" s="8">
        <f>'2017 MRI - Alphabetical'!F88-'2007 MRI - 2017 Methodology'!F88</f>
        <v>-4.0902328653200541</v>
      </c>
      <c r="G88" s="9">
        <f>'2017 MRI - Alphabetical'!G88-'2007 MRI - 2017 Methodology'!G88</f>
        <v>149</v>
      </c>
      <c r="H88" s="10">
        <f>'2017 MRI - Alphabetical'!H88-'2007 MRI - 2017 Methodology'!H88</f>
        <v>430</v>
      </c>
      <c r="I88" s="39">
        <f>'2017 MRI - Alphabetical'!I88-'2007 MRI - 2017 Methodology'!I88</f>
        <v>1.5046316888384439</v>
      </c>
      <c r="J88" s="11">
        <f>'2017 MRI - Alphabetical'!J88-'2007 MRI - 2017 Methodology'!J88</f>
        <v>0.16147766540094455</v>
      </c>
      <c r="K88" s="10">
        <f>'2017 MRI - Alphabetical'!K88-'2007 MRI - 2017 Methodology'!K88</f>
        <v>95</v>
      </c>
      <c r="L88" s="39">
        <f>'2017 MRI - Alphabetical'!L88-'2007 MRI - 2017 Methodology'!L88</f>
        <v>0.25378629307487294</v>
      </c>
      <c r="M88" s="11">
        <f>'2017 MRI - Alphabetical'!M88-'2007 MRI - 2017 Methodology'!M88</f>
        <v>-4.9554966252195187E-3</v>
      </c>
      <c r="N88" s="10">
        <f>'2017 MRI - Alphabetical'!N88-'2007 MRI - 2017 Methodology'!N88</f>
        <v>90</v>
      </c>
      <c r="O88" s="39">
        <f>'2017 MRI - Alphabetical'!O88-'2007 MRI - 2017 Methodology'!O88</f>
        <v>0.3198816441093999</v>
      </c>
      <c r="P88" s="11">
        <f>'2017 MRI - Alphabetical'!P88-'2007 MRI - 2017 Methodology'!P88</f>
        <v>-5.5248618784530384E-3</v>
      </c>
      <c r="Q88" s="10">
        <f>'2017 MRI - Alphabetical'!Q88-'2007 MRI - 2017 Methodology'!Q88</f>
        <v>-77</v>
      </c>
      <c r="R88" s="39">
        <f>'2017 MRI - Alphabetical'!R88-'2007 MRI - 2017 Methodology'!R88</f>
        <v>-2.8708731356616557E-2</v>
      </c>
      <c r="S88" s="12">
        <f>'2017 MRI - Alphabetical'!S88-'2007 MRI - 2017 Methodology'!S88</f>
        <v>-2.7934495509772839E-2</v>
      </c>
      <c r="T88" s="10">
        <f>'2017 MRI - Alphabetical'!T88-'2007 MRI - 2017 Methodology'!T88</f>
        <v>15</v>
      </c>
      <c r="U88" s="39">
        <f>'2017 MRI - Alphabetical'!U88-'2007 MRI - 2017 Methodology'!U88</f>
        <v>0.1740205192069173</v>
      </c>
      <c r="V88" s="11">
        <f>'2017 MRI - Alphabetical'!V88-'2007 MRI - 2017 Methodology'!V88</f>
        <v>-3.7566894835096443E-3</v>
      </c>
      <c r="W88" s="10">
        <f>'2017 MRI - Alphabetical'!W88-'2007 MRI - 2017 Methodology'!W88</f>
        <v>2</v>
      </c>
      <c r="X88" s="39">
        <f>'2017 MRI - Alphabetical'!X88-'2007 MRI - 2017 Methodology'!X88</f>
        <v>8.1204534783488436E-2</v>
      </c>
      <c r="Y88" s="13">
        <f>'2017 MRI - Alphabetical'!Y88-'2007 MRI - 2017 Methodology'!Y88</f>
        <v>8908</v>
      </c>
      <c r="Z88" s="10">
        <f>'2017 MRI - Alphabetical'!Z88-'2007 MRI - 2017 Methodology'!Z88</f>
        <v>60</v>
      </c>
      <c r="AA88" s="39">
        <f>'2017 MRI - Alphabetical'!AA88-'2007 MRI - 2017 Methodology'!AA88</f>
        <v>0.26946338258200164</v>
      </c>
      <c r="AB88" s="11">
        <f>'2017 MRI - Alphabetical'!AB88-'2007 MRI - 2017 Methodology'!AB88</f>
        <v>1.0057324840764333E-2</v>
      </c>
      <c r="AC88" s="10">
        <f>'2017 MRI - Alphabetical'!AC88-'2007 MRI - 2017 Methodology'!AC88</f>
        <v>178</v>
      </c>
      <c r="AD88" s="39">
        <f>'2017 MRI - Alphabetical'!AD88-'2007 MRI - 2017 Methodology'!AD88</f>
        <v>1.3273930115400434</v>
      </c>
      <c r="AE88" s="11">
        <f>'2017 MRI - Alphabetical'!AE88-'2007 MRI - 2017 Methodology'!AE88</f>
        <v>0.11299999999999999</v>
      </c>
      <c r="AF88" s="10">
        <f>'2017 MRI - Alphabetical'!AF88-'2007 MRI - 2017 Methodology'!AF88</f>
        <v>-19</v>
      </c>
      <c r="AG88" s="39">
        <f>'2017 MRI - Alphabetical'!AG88-'2007 MRI - 2017 Methodology'!AG88</f>
        <v>-8.1236027882807024E-2</v>
      </c>
      <c r="AH88" s="14">
        <f>'2017 MRI - Alphabetical'!AH88-'2007 MRI - 2017 Methodology'!AH88</f>
        <v>0.29676324562023115</v>
      </c>
      <c r="AI88" s="10">
        <f>'2017 MRI - Alphabetical'!AI88-'2007 MRI - 2017 Methodology'!AI88</f>
        <v>94</v>
      </c>
      <c r="AJ88" s="39">
        <f>'2017 MRI - Alphabetical'!AJ88-'2007 MRI - 2017 Methodology'!AJ88</f>
        <v>3.4838118439741439E-2</v>
      </c>
      <c r="AK88" s="13">
        <f>'2017 MRI - Alphabetical'!AK88-'2007 MRI - 2017 Methodology'!AK88</f>
        <v>15624.357462237676</v>
      </c>
      <c r="AL88" s="44"/>
    </row>
    <row r="89" spans="1:38" x14ac:dyDescent="0.25">
      <c r="A89" t="s">
        <v>714</v>
      </c>
      <c r="B89" s="5" t="s">
        <v>405</v>
      </c>
      <c r="C89" s="6" t="s">
        <v>44</v>
      </c>
      <c r="D89" s="7" t="s">
        <v>20</v>
      </c>
      <c r="E89" s="42">
        <f>'2017 MRI - Alphabetical'!E89-'2007 MRI - 2017 Methodology'!E89</f>
        <v>0.55424656274698325</v>
      </c>
      <c r="F89" s="8">
        <f>'2017 MRI - Alphabetical'!F89-'2007 MRI - 2017 Methodology'!F89</f>
        <v>1.5278194889143073</v>
      </c>
      <c r="G89" s="9">
        <f>'2017 MRI - Alphabetical'!G89-'2007 MRI - 2017 Methodology'!G89</f>
        <v>41</v>
      </c>
      <c r="H89" s="10">
        <f>'2017 MRI - Alphabetical'!H89-'2007 MRI - 2017 Methodology'!H89</f>
        <v>171</v>
      </c>
      <c r="I89" s="39">
        <f>'2017 MRI - Alphabetical'!I89-'2007 MRI - 2017 Methodology'!I89</f>
        <v>0.7321874405065647</v>
      </c>
      <c r="J89" s="11">
        <f>'2017 MRI - Alphabetical'!J89-'2007 MRI - 2017 Methodology'!J89</f>
        <v>2.0592889741898546E-2</v>
      </c>
      <c r="K89" s="10">
        <f>'2017 MRI - Alphabetical'!K89-'2007 MRI - 2017 Methodology'!K89</f>
        <v>-81</v>
      </c>
      <c r="L89" s="39">
        <f>'2017 MRI - Alphabetical'!L89-'2007 MRI - 2017 Methodology'!L89</f>
        <v>-0.41565932102708586</v>
      </c>
      <c r="M89" s="11">
        <f>'2017 MRI - Alphabetical'!M89-'2007 MRI - 2017 Methodology'!M89</f>
        <v>1.871858975079339E-2</v>
      </c>
      <c r="N89" s="10">
        <f>'2017 MRI - Alphabetical'!N89-'2007 MRI - 2017 Methodology'!N89</f>
        <v>64</v>
      </c>
      <c r="O89" s="39">
        <f>'2017 MRI - Alphabetical'!O89-'2007 MRI - 2017 Methodology'!O89</f>
        <v>0.15055058982286468</v>
      </c>
      <c r="P89" s="11">
        <f>'2017 MRI - Alphabetical'!P89-'2007 MRI - 2017 Methodology'!P89</f>
        <v>1.7946768060836504E-2</v>
      </c>
      <c r="Q89" s="10">
        <f>'2017 MRI - Alphabetical'!Q89-'2007 MRI - 2017 Methodology'!Q89</f>
        <v>-47</v>
      </c>
      <c r="R89" s="39">
        <f>'2017 MRI - Alphabetical'!R89-'2007 MRI - 2017 Methodology'!R89</f>
        <v>-0.1130138802382139</v>
      </c>
      <c r="S89" s="12">
        <f>'2017 MRI - Alphabetical'!S89-'2007 MRI - 2017 Methodology'!S89</f>
        <v>-0.5890967509458892</v>
      </c>
      <c r="T89" s="10">
        <f>'2017 MRI - Alphabetical'!T89-'2007 MRI - 2017 Methodology'!T89</f>
        <v>-76</v>
      </c>
      <c r="U89" s="39">
        <f>'2017 MRI - Alphabetical'!U89-'2007 MRI - 2017 Methodology'!U89</f>
        <v>-0.17155833758792849</v>
      </c>
      <c r="V89" s="11">
        <f>'2017 MRI - Alphabetical'!V89-'2007 MRI - 2017 Methodology'!V89</f>
        <v>2.1209815219550961E-2</v>
      </c>
      <c r="W89" s="10">
        <f>'2017 MRI - Alphabetical'!W89-'2007 MRI - 2017 Methodology'!W89</f>
        <v>-9</v>
      </c>
      <c r="X89" s="39">
        <f>'2017 MRI - Alphabetical'!X89-'2007 MRI - 2017 Methodology'!X89</f>
        <v>-8.2528462491843285E-2</v>
      </c>
      <c r="Y89" s="13">
        <f>'2017 MRI - Alphabetical'!Y89-'2007 MRI - 2017 Methodology'!Y89</f>
        <v>2047</v>
      </c>
      <c r="Z89" s="10">
        <f>'2017 MRI - Alphabetical'!Z89-'2007 MRI - 2017 Methodology'!Z89</f>
        <v>136</v>
      </c>
      <c r="AA89" s="39">
        <f>'2017 MRI - Alphabetical'!AA89-'2007 MRI - 2017 Methodology'!AA89</f>
        <v>0.51964310094284738</v>
      </c>
      <c r="AB89" s="11">
        <f>'2017 MRI - Alphabetical'!AB89-'2007 MRI - 2017 Methodology'!AB89</f>
        <v>5.0061379227343897E-3</v>
      </c>
      <c r="AC89" s="10">
        <f>'2017 MRI - Alphabetical'!AC89-'2007 MRI - 2017 Methodology'!AC89</f>
        <v>50</v>
      </c>
      <c r="AD89" s="39">
        <f>'2017 MRI - Alphabetical'!AD89-'2007 MRI - 2017 Methodology'!AD89</f>
        <v>0.14250754580496028</v>
      </c>
      <c r="AE89" s="11">
        <f>'2017 MRI - Alphabetical'!AE89-'2007 MRI - 2017 Methodology'!AE89</f>
        <v>2.100000000000013E-2</v>
      </c>
      <c r="AF89" s="10">
        <f>'2017 MRI - Alphabetical'!AF89-'2007 MRI - 2017 Methodology'!AF89</f>
        <v>23</v>
      </c>
      <c r="AG89" s="39">
        <f>'2017 MRI - Alphabetical'!AG89-'2007 MRI - 2017 Methodology'!AG89</f>
        <v>0.12522850211352277</v>
      </c>
      <c r="AH89" s="14">
        <f>'2017 MRI - Alphabetical'!AH89-'2007 MRI - 2017 Methodology'!AH89</f>
        <v>0.18077520895931087</v>
      </c>
      <c r="AI89" s="10">
        <f>'2017 MRI - Alphabetical'!AI89-'2007 MRI - 2017 Methodology'!AI89</f>
        <v>29</v>
      </c>
      <c r="AJ89" s="39">
        <f>'2017 MRI - Alphabetical'!AJ89-'2007 MRI - 2017 Methodology'!AJ89</f>
        <v>-7.1725956158147641E-3</v>
      </c>
      <c r="AK89" s="13">
        <f>'2017 MRI - Alphabetical'!AK89-'2007 MRI - 2017 Methodology'!AK89</f>
        <v>-11543.915070153074</v>
      </c>
      <c r="AL89" s="44"/>
    </row>
    <row r="90" spans="1:38" x14ac:dyDescent="0.25">
      <c r="A90" t="s">
        <v>715</v>
      </c>
      <c r="B90" s="5" t="s">
        <v>56</v>
      </c>
      <c r="C90" s="6" t="s">
        <v>41</v>
      </c>
      <c r="D90" s="7" t="s">
        <v>34</v>
      </c>
      <c r="E90" s="42">
        <f>'2017 MRI - Alphabetical'!E90-'2007 MRI - 2017 Methodology'!E90</f>
        <v>-1.0120403472060957</v>
      </c>
      <c r="F90" s="8">
        <f>'2017 MRI - Alphabetical'!F90-'2007 MRI - 2017 Methodology'!F90</f>
        <v>9.0353229914259501</v>
      </c>
      <c r="G90" s="9">
        <f>'2017 MRI - Alphabetical'!G90-'2007 MRI - 2017 Methodology'!G90</f>
        <v>-3</v>
      </c>
      <c r="H90" s="10">
        <f>'2017 MRI - Alphabetical'!H90-'2007 MRI - 2017 Methodology'!H90</f>
        <v>-152</v>
      </c>
      <c r="I90" s="39">
        <f>'2017 MRI - Alphabetical'!I90-'2007 MRI - 2017 Methodology'!I90</f>
        <v>-0.36797596933885079</v>
      </c>
      <c r="J90" s="11">
        <f>'2017 MRI - Alphabetical'!J90-'2007 MRI - 2017 Methodology'!J90</f>
        <v>-7.7735529026016992E-2</v>
      </c>
      <c r="K90" s="10">
        <f>'2017 MRI - Alphabetical'!K90-'2007 MRI - 2017 Methodology'!K90</f>
        <v>3</v>
      </c>
      <c r="L90" s="39">
        <f>'2017 MRI - Alphabetical'!L90-'2007 MRI - 2017 Methodology'!L90</f>
        <v>0.5834611111200747</v>
      </c>
      <c r="M90" s="11">
        <f>'2017 MRI - Alphabetical'!M90-'2007 MRI - 2017 Methodology'!M90</f>
        <v>2.8312929254251051E-2</v>
      </c>
      <c r="N90" s="10">
        <f>'2017 MRI - Alphabetical'!N90-'2007 MRI - 2017 Methodology'!N90</f>
        <v>-16</v>
      </c>
      <c r="O90" s="39">
        <f>'2017 MRI - Alphabetical'!O90-'2007 MRI - 2017 Methodology'!O90</f>
        <v>-0.83431566089158138</v>
      </c>
      <c r="P90" s="11">
        <f>'2017 MRI - Alphabetical'!P90-'2007 MRI - 2017 Methodology'!P90</f>
        <v>0.13614087386082957</v>
      </c>
      <c r="Q90" s="10">
        <f>'2017 MRI - Alphabetical'!Q90-'2007 MRI - 2017 Methodology'!Q90</f>
        <v>20</v>
      </c>
      <c r="R90" s="39">
        <f>'2017 MRI - Alphabetical'!R90-'2007 MRI - 2017 Methodology'!R90</f>
        <v>0.91502974914321467</v>
      </c>
      <c r="S90" s="12">
        <f>'2017 MRI - Alphabetical'!S90-'2007 MRI - 2017 Methodology'!S90</f>
        <v>-16.112192520367763</v>
      </c>
      <c r="T90" s="10">
        <f>'2017 MRI - Alphabetical'!T90-'2007 MRI - 2017 Methodology'!T90</f>
        <v>-19</v>
      </c>
      <c r="U90" s="39">
        <f>'2017 MRI - Alphabetical'!U90-'2007 MRI - 2017 Methodology'!U90</f>
        <v>-0.92714716629429716</v>
      </c>
      <c r="V90" s="11">
        <f>'2017 MRI - Alphabetical'!V90-'2007 MRI - 2017 Methodology'!V90</f>
        <v>8.9635458877686647E-2</v>
      </c>
      <c r="W90" s="10">
        <f>'2017 MRI - Alphabetical'!W90-'2007 MRI - 2017 Methodology'!W90</f>
        <v>-13</v>
      </c>
      <c r="X90" s="39">
        <f>'2017 MRI - Alphabetical'!X90-'2007 MRI - 2017 Methodology'!X90</f>
        <v>-0.27891181488015637</v>
      </c>
      <c r="Y90" s="13">
        <f>'2017 MRI - Alphabetical'!Y90-'2007 MRI - 2017 Methodology'!Y90</f>
        <v>-7748</v>
      </c>
      <c r="Z90" s="10">
        <f>'2017 MRI - Alphabetical'!Z90-'2007 MRI - 2017 Methodology'!Z90</f>
        <v>-1</v>
      </c>
      <c r="AA90" s="39">
        <f>'2017 MRI - Alphabetical'!AA90-'2007 MRI - 2017 Methodology'!AA90</f>
        <v>7.449607104555267E-2</v>
      </c>
      <c r="AB90" s="11">
        <f>'2017 MRI - Alphabetical'!AB90-'2007 MRI - 2017 Methodology'!AB90</f>
        <v>1.6E-2</v>
      </c>
      <c r="AC90" s="10">
        <f>'2017 MRI - Alphabetical'!AC90-'2007 MRI - 2017 Methodology'!AC90</f>
        <v>-3</v>
      </c>
      <c r="AD90" s="39">
        <f>'2017 MRI - Alphabetical'!AD90-'2007 MRI - 2017 Methodology'!AD90</f>
        <v>-8.9711868939001072E-2</v>
      </c>
      <c r="AE90" s="11">
        <f>'2017 MRI - Alphabetical'!AE90-'2007 MRI - 2017 Methodology'!AE90</f>
        <v>2.5000000000000022E-2</v>
      </c>
      <c r="AF90" s="10">
        <f>'2017 MRI - Alphabetical'!AF90-'2007 MRI - 2017 Methodology'!AF90</f>
        <v>4</v>
      </c>
      <c r="AG90" s="39">
        <f>'2017 MRI - Alphabetical'!AG90-'2007 MRI - 2017 Methodology'!AG90</f>
        <v>0.30893316405966731</v>
      </c>
      <c r="AH90" s="14">
        <f>'2017 MRI - Alphabetical'!AH90-'2007 MRI - 2017 Methodology'!AH90</f>
        <v>0.34220180842769832</v>
      </c>
      <c r="AI90" s="10">
        <f>'2017 MRI - Alphabetical'!AI90-'2007 MRI - 2017 Methodology'!AI90</f>
        <v>-2</v>
      </c>
      <c r="AJ90" s="39">
        <f>'2017 MRI - Alphabetical'!AJ90-'2007 MRI - 2017 Methodology'!AJ90</f>
        <v>-1.0336931400200089E-2</v>
      </c>
      <c r="AK90" s="13">
        <f>'2017 MRI - Alphabetical'!AK90-'2007 MRI - 2017 Methodology'!AK90</f>
        <v>-9658.0319017209476</v>
      </c>
      <c r="AL90" s="44">
        <v>1</v>
      </c>
    </row>
    <row r="91" spans="1:38" x14ac:dyDescent="0.25">
      <c r="A91" t="s">
        <v>716</v>
      </c>
      <c r="B91" s="5" t="s">
        <v>434</v>
      </c>
      <c r="C91" s="6" t="s">
        <v>61</v>
      </c>
      <c r="D91" s="7" t="s">
        <v>39</v>
      </c>
      <c r="E91" s="42">
        <f>'2017 MRI - Alphabetical'!E91-'2007 MRI - 2017 Methodology'!E91</f>
        <v>0.38966302567886668</v>
      </c>
      <c r="F91" s="8">
        <f>'2017 MRI - Alphabetical'!F91-'2007 MRI - 2017 Methodology'!F91</f>
        <v>1.8064979050217644</v>
      </c>
      <c r="G91" s="9">
        <f>'2017 MRI - Alphabetical'!G91-'2007 MRI - 2017 Methodology'!G91</f>
        <v>18</v>
      </c>
      <c r="H91" s="10">
        <f>'2017 MRI - Alphabetical'!H91-'2007 MRI - 2017 Methodology'!H91</f>
        <v>297</v>
      </c>
      <c r="I91" s="39">
        <f>'2017 MRI - Alphabetical'!I91-'2007 MRI - 2017 Methodology'!I91</f>
        <v>0.90955155767905049</v>
      </c>
      <c r="J91" s="11">
        <f>'2017 MRI - Alphabetical'!J91-'2007 MRI - 2017 Methodology'!J91</f>
        <v>7.2575300046240465E-2</v>
      </c>
      <c r="K91" s="10">
        <f>'2017 MRI - Alphabetical'!K91-'2007 MRI - 2017 Methodology'!K91</f>
        <v>406</v>
      </c>
      <c r="L91" s="39">
        <f>'2017 MRI - Alphabetical'!L91-'2007 MRI - 2017 Methodology'!L91</f>
        <v>1.4954665652051053</v>
      </c>
      <c r="M91" s="11">
        <f>'2017 MRI - Alphabetical'!M91-'2007 MRI - 2017 Methodology'!M91</f>
        <v>-5.130689524420657E-2</v>
      </c>
      <c r="N91" s="10">
        <f>'2017 MRI - Alphabetical'!N91-'2007 MRI - 2017 Methodology'!N91</f>
        <v>52</v>
      </c>
      <c r="O91" s="39">
        <f>'2017 MRI - Alphabetical'!O91-'2007 MRI - 2017 Methodology'!O91</f>
        <v>0.17213638344138099</v>
      </c>
      <c r="P91" s="11">
        <f>'2017 MRI - Alphabetical'!P91-'2007 MRI - 2017 Methodology'!P91</f>
        <v>8.5531994745730918E-3</v>
      </c>
      <c r="Q91" s="10">
        <f>'2017 MRI - Alphabetical'!Q91-'2007 MRI - 2017 Methodology'!Q91</f>
        <v>-20</v>
      </c>
      <c r="R91" s="39">
        <f>'2017 MRI - Alphabetical'!R91-'2007 MRI - 2017 Methodology'!R91</f>
        <v>2.6872608251439778E-3</v>
      </c>
      <c r="S91" s="12">
        <f>'2017 MRI - Alphabetical'!S91-'2007 MRI - 2017 Methodology'!S91</f>
        <v>-0.49251689732861281</v>
      </c>
      <c r="T91" s="10">
        <f>'2017 MRI - Alphabetical'!T91-'2007 MRI - 2017 Methodology'!T91</f>
        <v>30</v>
      </c>
      <c r="U91" s="39">
        <f>'2017 MRI - Alphabetical'!U91-'2007 MRI - 2017 Methodology'!U91</f>
        <v>9.1394660630361835E-2</v>
      </c>
      <c r="V91" s="11">
        <f>'2017 MRI - Alphabetical'!V91-'2007 MRI - 2017 Methodology'!V91</f>
        <v>4.4989538289859146E-3</v>
      </c>
      <c r="W91" s="10">
        <f>'2017 MRI - Alphabetical'!W91-'2007 MRI - 2017 Methodology'!W91</f>
        <v>76</v>
      </c>
      <c r="X91" s="39">
        <f>'2017 MRI - Alphabetical'!X91-'2007 MRI - 2017 Methodology'!X91</f>
        <v>0.30367330246166124</v>
      </c>
      <c r="Y91" s="13">
        <f>'2017 MRI - Alphabetical'!Y91-'2007 MRI - 2017 Methodology'!Y91</f>
        <v>12912</v>
      </c>
      <c r="Z91" s="10">
        <f>'2017 MRI - Alphabetical'!Z91-'2007 MRI - 2017 Methodology'!Z91</f>
        <v>-198</v>
      </c>
      <c r="AA91" s="39">
        <f>'2017 MRI - Alphabetical'!AA91-'2007 MRI - 2017 Methodology'!AA91</f>
        <v>-0.69199772077908084</v>
      </c>
      <c r="AB91" s="11">
        <f>'2017 MRI - Alphabetical'!AB91-'2007 MRI - 2017 Methodology'!AB91</f>
        <v>2.8732440557529382E-2</v>
      </c>
      <c r="AC91" s="10">
        <f>'2017 MRI - Alphabetical'!AC91-'2007 MRI - 2017 Methodology'!AC91</f>
        <v>-35</v>
      </c>
      <c r="AD91" s="39">
        <f>'2017 MRI - Alphabetical'!AD91-'2007 MRI - 2017 Methodology'!AD91</f>
        <v>-9.0388719699006081E-2</v>
      </c>
      <c r="AE91" s="11">
        <f>'2017 MRI - Alphabetical'!AE91-'2007 MRI - 2017 Methodology'!AE91</f>
        <v>5.9999999999998943E-3</v>
      </c>
      <c r="AF91" s="10">
        <f>'2017 MRI - Alphabetical'!AF91-'2007 MRI - 2017 Methodology'!AF91</f>
        <v>14</v>
      </c>
      <c r="AG91" s="39">
        <f>'2017 MRI - Alphabetical'!AG91-'2007 MRI - 2017 Methodology'!AG91</f>
        <v>2.2033076140524077E-2</v>
      </c>
      <c r="AH91" s="14">
        <f>'2017 MRI - Alphabetical'!AH91-'2007 MRI - 2017 Methodology'!AH91</f>
        <v>0.17369770691290221</v>
      </c>
      <c r="AI91" s="10">
        <f>'2017 MRI - Alphabetical'!AI91-'2007 MRI - 2017 Methodology'!AI91</f>
        <v>-6</v>
      </c>
      <c r="AJ91" s="39">
        <f>'2017 MRI - Alphabetical'!AJ91-'2007 MRI - 2017 Methodology'!AJ91</f>
        <v>-1.8419763831060462E-2</v>
      </c>
      <c r="AK91" s="13">
        <f>'2017 MRI - Alphabetical'!AK91-'2007 MRI - 2017 Methodology'!AK91</f>
        <v>-22581.390443321958</v>
      </c>
      <c r="AL91" s="44"/>
    </row>
    <row r="92" spans="1:38" x14ac:dyDescent="0.25">
      <c r="A92" t="s">
        <v>717</v>
      </c>
      <c r="B92" s="5" t="s">
        <v>129</v>
      </c>
      <c r="C92" s="6" t="s">
        <v>47</v>
      </c>
      <c r="D92" s="7" t="s">
        <v>20</v>
      </c>
      <c r="E92" s="42">
        <f>'2017 MRI - Alphabetical'!E92-'2007 MRI - 2017 Methodology'!E92</f>
        <v>0.39437777003720509</v>
      </c>
      <c r="F92" s="8">
        <f>'2017 MRI - Alphabetical'!F92-'2007 MRI - 2017 Methodology'!F92</f>
        <v>3.6581447750163818</v>
      </c>
      <c r="G92" s="9">
        <f>'2017 MRI - Alphabetical'!G92-'2007 MRI - 2017 Methodology'!G92</f>
        <v>11</v>
      </c>
      <c r="H92" s="10">
        <f>'2017 MRI - Alphabetical'!H92-'2007 MRI - 2017 Methodology'!H92</f>
        <v>37</v>
      </c>
      <c r="I92" s="39">
        <f>'2017 MRI - Alphabetical'!I92-'2007 MRI - 2017 Methodology'!I92</f>
        <v>0.49424384520087744</v>
      </c>
      <c r="J92" s="11">
        <f>'2017 MRI - Alphabetical'!J92-'2007 MRI - 2017 Methodology'!J92</f>
        <v>-6.2592009177367069E-2</v>
      </c>
      <c r="K92" s="10">
        <f>'2017 MRI - Alphabetical'!K92-'2007 MRI - 2017 Methodology'!K92</f>
        <v>-2</v>
      </c>
      <c r="L92" s="39">
        <f>'2017 MRI - Alphabetical'!L92-'2007 MRI - 2017 Methodology'!L92</f>
        <v>8.5037068543590527E-2</v>
      </c>
      <c r="M92" s="11">
        <f>'2017 MRI - Alphabetical'!M92-'2007 MRI - 2017 Methodology'!M92</f>
        <v>1.4500804934593818E-2</v>
      </c>
      <c r="N92" s="10">
        <f>'2017 MRI - Alphabetical'!N92-'2007 MRI - 2017 Methodology'!N92</f>
        <v>-17</v>
      </c>
      <c r="O92" s="39">
        <f>'2017 MRI - Alphabetical'!O92-'2007 MRI - 2017 Methodology'!O92</f>
        <v>-0.47708085297725789</v>
      </c>
      <c r="P92" s="11">
        <f>'2017 MRI - Alphabetical'!P92-'2007 MRI - 2017 Methodology'!P92</f>
        <v>9.9248050501299659E-2</v>
      </c>
      <c r="Q92" s="10">
        <f>'2017 MRI - Alphabetical'!Q92-'2007 MRI - 2017 Methodology'!Q92</f>
        <v>101</v>
      </c>
      <c r="R92" s="39">
        <f>'2017 MRI - Alphabetical'!R92-'2007 MRI - 2017 Methodology'!R92</f>
        <v>0.63535886878846726</v>
      </c>
      <c r="S92" s="12">
        <f>'2017 MRI - Alphabetical'!S92-'2007 MRI - 2017 Methodology'!S92</f>
        <v>-8.2738396326386425</v>
      </c>
      <c r="T92" s="10">
        <f>'2017 MRI - Alphabetical'!T92-'2007 MRI - 2017 Methodology'!T92</f>
        <v>97</v>
      </c>
      <c r="U92" s="39">
        <f>'2017 MRI - Alphabetical'!U92-'2007 MRI - 2017 Methodology'!U92</f>
        <v>0.70503530668582282</v>
      </c>
      <c r="V92" s="11">
        <f>'2017 MRI - Alphabetical'!V92-'2007 MRI - 2017 Methodology'!V92</f>
        <v>-2.2551650692225769E-2</v>
      </c>
      <c r="W92" s="10">
        <f>'2017 MRI - Alphabetical'!W92-'2007 MRI - 2017 Methodology'!W92</f>
        <v>-87</v>
      </c>
      <c r="X92" s="39">
        <f>'2017 MRI - Alphabetical'!X92-'2007 MRI - 2017 Methodology'!X92</f>
        <v>-0.27975432499291375</v>
      </c>
      <c r="Y92" s="13">
        <f>'2017 MRI - Alphabetical'!Y92-'2007 MRI - 2017 Methodology'!Y92</f>
        <v>-5483</v>
      </c>
      <c r="Z92" s="10">
        <f>'2017 MRI - Alphabetical'!Z92-'2007 MRI - 2017 Methodology'!Z92</f>
        <v>-142</v>
      </c>
      <c r="AA92" s="39">
        <f>'2017 MRI - Alphabetical'!AA92-'2007 MRI - 2017 Methodology'!AA92</f>
        <v>-1.0057598232615226</v>
      </c>
      <c r="AB92" s="11">
        <f>'2017 MRI - Alphabetical'!AB92-'2007 MRI - 2017 Methodology'!AB92</f>
        <v>3.6973899579739004E-2</v>
      </c>
      <c r="AC92" s="10">
        <f>'2017 MRI - Alphabetical'!AC92-'2007 MRI - 2017 Methodology'!AC92</f>
        <v>56</v>
      </c>
      <c r="AD92" s="39">
        <f>'2017 MRI - Alphabetical'!AD92-'2007 MRI - 2017 Methodology'!AD92</f>
        <v>0.61517406751386883</v>
      </c>
      <c r="AE92" s="11">
        <f>'2017 MRI - Alphabetical'!AE92-'2007 MRI - 2017 Methodology'!AE92</f>
        <v>6.700000000000006E-2</v>
      </c>
      <c r="AF92" s="10">
        <f>'2017 MRI - Alphabetical'!AF92-'2007 MRI - 2017 Methodology'!AF92</f>
        <v>10</v>
      </c>
      <c r="AG92" s="39">
        <f>'2017 MRI - Alphabetical'!AG92-'2007 MRI - 2017 Methodology'!AG92</f>
        <v>0.23333072403244592</v>
      </c>
      <c r="AH92" s="14">
        <f>'2017 MRI - Alphabetical'!AH92-'2007 MRI - 2017 Methodology'!AH92</f>
        <v>0.267014561339455</v>
      </c>
      <c r="AI92" s="10">
        <f>'2017 MRI - Alphabetical'!AI92-'2007 MRI - 2017 Methodology'!AI92</f>
        <v>4</v>
      </c>
      <c r="AJ92" s="39">
        <f>'2017 MRI - Alphabetical'!AJ92-'2007 MRI - 2017 Methodology'!AJ92</f>
        <v>-6.9935246539537532E-3</v>
      </c>
      <c r="AK92" s="13">
        <f>'2017 MRI - Alphabetical'!AK92-'2007 MRI - 2017 Methodology'!AK92</f>
        <v>-7961.8560757062223</v>
      </c>
      <c r="AL92" s="44"/>
    </row>
    <row r="93" spans="1:38" x14ac:dyDescent="0.25">
      <c r="A93" t="s">
        <v>718</v>
      </c>
      <c r="B93" s="5" t="s">
        <v>79</v>
      </c>
      <c r="C93" s="6" t="s">
        <v>19</v>
      </c>
      <c r="D93" s="7" t="s">
        <v>20</v>
      </c>
      <c r="E93" s="42">
        <f>'2017 MRI - Alphabetical'!E93-'2007 MRI - 2017 Methodology'!E93</f>
        <v>3.2210528626316384</v>
      </c>
      <c r="F93" s="8">
        <f>'2017 MRI - Alphabetical'!F93-'2007 MRI - 2017 Methodology'!F93</f>
        <v>-2.6945408685900389</v>
      </c>
      <c r="G93" s="9">
        <f>'2017 MRI - Alphabetical'!G93-'2007 MRI - 2017 Methodology'!G93</f>
        <v>18</v>
      </c>
      <c r="H93" s="10">
        <f>'2017 MRI - Alphabetical'!H93-'2007 MRI - 2017 Methodology'!H93</f>
        <v>132</v>
      </c>
      <c r="I93" s="39">
        <f>'2017 MRI - Alphabetical'!I93-'2007 MRI - 2017 Methodology'!I93</f>
        <v>0.34102082688005564</v>
      </c>
      <c r="J93" s="11">
        <f>'2017 MRI - Alphabetical'!J93-'2007 MRI - 2017 Methodology'!J93</f>
        <v>7.1896422435108409E-2</v>
      </c>
      <c r="K93" s="10">
        <f>'2017 MRI - Alphabetical'!K93-'2007 MRI - 2017 Methodology'!K93</f>
        <v>79</v>
      </c>
      <c r="L93" s="39">
        <f>'2017 MRI - Alphabetical'!L93-'2007 MRI - 2017 Methodology'!L93</f>
        <v>0.46681725079246567</v>
      </c>
      <c r="M93" s="11">
        <f>'2017 MRI - Alphabetical'!M93-'2007 MRI - 2017 Methodology'!M93</f>
        <v>1.0236145496096E-3</v>
      </c>
      <c r="N93" s="10">
        <f>'2017 MRI - Alphabetical'!N93-'2007 MRI - 2017 Methodology'!N93</f>
        <v>72</v>
      </c>
      <c r="O93" s="39">
        <f>'2017 MRI - Alphabetical'!O93-'2007 MRI - 2017 Methodology'!O93</f>
        <v>2.2699453502760485</v>
      </c>
      <c r="P93" s="11">
        <f>'2017 MRI - Alphabetical'!P93-'2007 MRI - 2017 Methodology'!P93</f>
        <v>-2.9818181818181827E-2</v>
      </c>
      <c r="Q93" s="10">
        <f>'2017 MRI - Alphabetical'!Q93-'2007 MRI - 2017 Methodology'!Q93</f>
        <v>4</v>
      </c>
      <c r="R93" s="39">
        <f>'2017 MRI - Alphabetical'!R93-'2007 MRI - 2017 Methodology'!R93</f>
        <v>0.52056123748451899</v>
      </c>
      <c r="S93" s="12">
        <f>'2017 MRI - Alphabetical'!S93-'2007 MRI - 2017 Methodology'!S93</f>
        <v>-17.720006064281385</v>
      </c>
      <c r="T93" s="10">
        <f>'2017 MRI - Alphabetical'!T93-'2007 MRI - 2017 Methodology'!T93</f>
        <v>-55</v>
      </c>
      <c r="U93" s="39">
        <f>'2017 MRI - Alphabetical'!U93-'2007 MRI - 2017 Methodology'!U93</f>
        <v>-0.99037534812752792</v>
      </c>
      <c r="V93" s="11">
        <f>'2017 MRI - Alphabetical'!V93-'2007 MRI - 2017 Methodology'!V93</f>
        <v>8.4125509372453167E-2</v>
      </c>
      <c r="W93" s="10">
        <f>'2017 MRI - Alphabetical'!W93-'2007 MRI - 2017 Methodology'!W93</f>
        <v>25</v>
      </c>
      <c r="X93" s="39">
        <f>'2017 MRI - Alphabetical'!X93-'2007 MRI - 2017 Methodology'!X93</f>
        <v>0.18237710692236631</v>
      </c>
      <c r="Y93" s="13">
        <f>'2017 MRI - Alphabetical'!Y93-'2007 MRI - 2017 Methodology'!Y93</f>
        <v>6632</v>
      </c>
      <c r="Z93" s="10">
        <f>'2017 MRI - Alphabetical'!Z93-'2007 MRI - 2017 Methodology'!Z93</f>
        <v>21</v>
      </c>
      <c r="AA93" s="39">
        <f>'2017 MRI - Alphabetical'!AA93-'2007 MRI - 2017 Methodology'!AA93</f>
        <v>0.6458954145397664</v>
      </c>
      <c r="AB93" s="11">
        <f>'2017 MRI - Alphabetical'!AB93-'2007 MRI - 2017 Methodology'!AB93</f>
        <v>5.6428824991125448E-3</v>
      </c>
      <c r="AC93" s="10">
        <f>'2017 MRI - Alphabetical'!AC93-'2007 MRI - 2017 Methodology'!AC93</f>
        <v>52</v>
      </c>
      <c r="AD93" s="39">
        <f>'2017 MRI - Alphabetical'!AD93-'2007 MRI - 2017 Methodology'!AD93</f>
        <v>0.31766382782366265</v>
      </c>
      <c r="AE93" s="11">
        <f>'2017 MRI - Alphabetical'!AE93-'2007 MRI - 2017 Methodology'!AE93</f>
        <v>4.1000000000000036E-2</v>
      </c>
      <c r="AF93" s="10">
        <f>'2017 MRI - Alphabetical'!AF93-'2007 MRI - 2017 Methodology'!AF93</f>
        <v>4</v>
      </c>
      <c r="AG93" s="39">
        <f>'2017 MRI - Alphabetical'!AG93-'2007 MRI - 2017 Methodology'!AG93</f>
        <v>0.29483117309008788</v>
      </c>
      <c r="AH93" s="14">
        <f>'2017 MRI - Alphabetical'!AH93-'2007 MRI - 2017 Methodology'!AH93</f>
        <v>0.32378685982323097</v>
      </c>
      <c r="AI93" s="10">
        <f>'2017 MRI - Alphabetical'!AI93-'2007 MRI - 2017 Methodology'!AI93</f>
        <v>7</v>
      </c>
      <c r="AJ93" s="39">
        <f>'2017 MRI - Alphabetical'!AJ93-'2007 MRI - 2017 Methodology'!AJ93</f>
        <v>-2.7281559113952469E-3</v>
      </c>
      <c r="AK93" s="13">
        <f>'2017 MRI - Alphabetical'!AK93-'2007 MRI - 2017 Methodology'!AK93</f>
        <v>-5056.7850259435581</v>
      </c>
      <c r="AL93" s="44"/>
    </row>
    <row r="94" spans="1:38" x14ac:dyDescent="0.25">
      <c r="A94" t="s">
        <v>719</v>
      </c>
      <c r="B94" s="5" t="s">
        <v>230</v>
      </c>
      <c r="C94" s="6" t="s">
        <v>93</v>
      </c>
      <c r="D94" s="7" t="s">
        <v>34</v>
      </c>
      <c r="E94" s="42">
        <f>'2017 MRI - Alphabetical'!E94-'2007 MRI - 2017 Methodology'!E94</f>
        <v>1.1269136260579327</v>
      </c>
      <c r="F94" s="8">
        <f>'2017 MRI - Alphabetical'!F94-'2007 MRI - 2017 Methodology'!F94</f>
        <v>0.94096358350499898</v>
      </c>
      <c r="G94" s="9">
        <f>'2017 MRI - Alphabetical'!G94-'2007 MRI - 2017 Methodology'!G94</f>
        <v>48</v>
      </c>
      <c r="H94" s="10">
        <f>'2017 MRI - Alphabetical'!H94-'2007 MRI - 2017 Methodology'!H94</f>
        <v>81</v>
      </c>
      <c r="I94" s="39">
        <f>'2017 MRI - Alphabetical'!I94-'2007 MRI - 2017 Methodology'!I94</f>
        <v>0.48395253058585785</v>
      </c>
      <c r="J94" s="11">
        <f>'2017 MRI - Alphabetical'!J94-'2007 MRI - 2017 Methodology'!J94</f>
        <v>-2.8275343201383807E-2</v>
      </c>
      <c r="K94" s="10">
        <f>'2017 MRI - Alphabetical'!K94-'2007 MRI - 2017 Methodology'!K94</f>
        <v>116</v>
      </c>
      <c r="L94" s="39">
        <f>'2017 MRI - Alphabetical'!L94-'2007 MRI - 2017 Methodology'!L94</f>
        <v>0.49619502769027535</v>
      </c>
      <c r="M94" s="11">
        <f>'2017 MRI - Alphabetical'!M94-'2007 MRI - 2017 Methodology'!M94</f>
        <v>-2.8620116667404313E-3</v>
      </c>
      <c r="N94" s="10">
        <f>'2017 MRI - Alphabetical'!N94-'2007 MRI - 2017 Methodology'!N94</f>
        <v>41</v>
      </c>
      <c r="O94" s="39">
        <f>'2017 MRI - Alphabetical'!O94-'2007 MRI - 2017 Methodology'!O94</f>
        <v>0.18656401131920217</v>
      </c>
      <c r="P94" s="11">
        <f>'2017 MRI - Alphabetical'!P94-'2007 MRI - 2017 Methodology'!P94</f>
        <v>3.121602892437482E-2</v>
      </c>
      <c r="Q94" s="10">
        <f>'2017 MRI - Alphabetical'!Q94-'2007 MRI - 2017 Methodology'!Q94</f>
        <v>12</v>
      </c>
      <c r="R94" s="39">
        <f>'2017 MRI - Alphabetical'!R94-'2007 MRI - 2017 Methodology'!R94</f>
        <v>3.5447100049099955E-3</v>
      </c>
      <c r="S94" s="12">
        <f>'2017 MRI - Alphabetical'!S94-'2007 MRI - 2017 Methodology'!S94</f>
        <v>-1.9730965120489199</v>
      </c>
      <c r="T94" s="10">
        <f>'2017 MRI - Alphabetical'!T94-'2007 MRI - 2017 Methodology'!T94</f>
        <v>13</v>
      </c>
      <c r="U94" s="39">
        <f>'2017 MRI - Alphabetical'!U94-'2007 MRI - 2017 Methodology'!U94</f>
        <v>0.20490733222269197</v>
      </c>
      <c r="V94" s="11">
        <f>'2017 MRI - Alphabetical'!V94-'2007 MRI - 2017 Methodology'!V94</f>
        <v>9.6986089644513079E-3</v>
      </c>
      <c r="W94" s="10">
        <f>'2017 MRI - Alphabetical'!W94-'2007 MRI - 2017 Methodology'!W94</f>
        <v>-103</v>
      </c>
      <c r="X94" s="39">
        <f>'2017 MRI - Alphabetical'!X94-'2007 MRI - 2017 Methodology'!X94</f>
        <v>-0.33780460226763281</v>
      </c>
      <c r="Y94" s="13">
        <f>'2017 MRI - Alphabetical'!Y94-'2007 MRI - 2017 Methodology'!Y94</f>
        <v>-7308</v>
      </c>
      <c r="Z94" s="10">
        <f>'2017 MRI - Alphabetical'!Z94-'2007 MRI - 2017 Methodology'!Z94</f>
        <v>219</v>
      </c>
      <c r="AA94" s="39">
        <f>'2017 MRI - Alphabetical'!AA94-'2007 MRI - 2017 Methodology'!AA94</f>
        <v>0.76522841373397021</v>
      </c>
      <c r="AB94" s="11">
        <f>'2017 MRI - Alphabetical'!AB94-'2007 MRI - 2017 Methodology'!AB94</f>
        <v>-2.6139519686323165E-5</v>
      </c>
      <c r="AC94" s="10">
        <f>'2017 MRI - Alphabetical'!AC94-'2007 MRI - 2017 Methodology'!AC94</f>
        <v>15</v>
      </c>
      <c r="AD94" s="39">
        <f>'2017 MRI - Alphabetical'!AD94-'2007 MRI - 2017 Methodology'!AD94</f>
        <v>0.10621334745021244</v>
      </c>
      <c r="AE94" s="11">
        <f>'2017 MRI - Alphabetical'!AE94-'2007 MRI - 2017 Methodology'!AE94</f>
        <v>2.8000000000000025E-2</v>
      </c>
      <c r="AF94" s="10">
        <f>'2017 MRI - Alphabetical'!AF94-'2007 MRI - 2017 Methodology'!AF94</f>
        <v>-30</v>
      </c>
      <c r="AG94" s="39">
        <f>'2017 MRI - Alphabetical'!AG94-'2007 MRI - 2017 Methodology'!AG94</f>
        <v>-0.1501049591286166</v>
      </c>
      <c r="AH94" s="14">
        <f>'2017 MRI - Alphabetical'!AH94-'2007 MRI - 2017 Methodology'!AH94</f>
        <v>0.25073220029180865</v>
      </c>
      <c r="AI94" s="10">
        <f>'2017 MRI - Alphabetical'!AI94-'2007 MRI - 2017 Methodology'!AI94</f>
        <v>-24</v>
      </c>
      <c r="AJ94" s="39">
        <f>'2017 MRI - Alphabetical'!AJ94-'2007 MRI - 2017 Methodology'!AJ94</f>
        <v>-3.7000944769202265E-2</v>
      </c>
      <c r="AK94" s="13">
        <f>'2017 MRI - Alphabetical'!AK94-'2007 MRI - 2017 Methodology'!AK94</f>
        <v>-31443.867309023131</v>
      </c>
      <c r="AL94" s="44"/>
    </row>
    <row r="95" spans="1:38" x14ac:dyDescent="0.25">
      <c r="A95" t="s">
        <v>720</v>
      </c>
      <c r="B95" s="5" t="s">
        <v>189</v>
      </c>
      <c r="C95" s="6" t="s">
        <v>33</v>
      </c>
      <c r="D95" s="7" t="s">
        <v>34</v>
      </c>
      <c r="E95" s="42">
        <f>'2017 MRI - Alphabetical'!E95-'2007 MRI - 2017 Methodology'!E95</f>
        <v>1.1000728840510288E-2</v>
      </c>
      <c r="F95" s="8">
        <f>'2017 MRI - Alphabetical'!F95-'2007 MRI - 2017 Methodology'!F95</f>
        <v>4.0705720964088528</v>
      </c>
      <c r="G95" s="9">
        <f>'2017 MRI - Alphabetical'!G95-'2007 MRI - 2017 Methodology'!G95</f>
        <v>9</v>
      </c>
      <c r="H95" s="10">
        <f>'2017 MRI - Alphabetical'!H95-'2007 MRI - 2017 Methodology'!H95</f>
        <v>86</v>
      </c>
      <c r="I95" s="39">
        <f>'2017 MRI - Alphabetical'!I95-'2007 MRI - 2017 Methodology'!I95</f>
        <v>0.41264609573766653</v>
      </c>
      <c r="J95" s="11">
        <f>'2017 MRI - Alphabetical'!J95-'2007 MRI - 2017 Methodology'!J95</f>
        <v>-2.6656232488811993E-2</v>
      </c>
      <c r="K95" s="10">
        <f>'2017 MRI - Alphabetical'!K95-'2007 MRI - 2017 Methodology'!K95</f>
        <v>-91</v>
      </c>
      <c r="L95" s="39">
        <f>'2017 MRI - Alphabetical'!L95-'2007 MRI - 2017 Methodology'!L95</f>
        <v>-0.22513605071779966</v>
      </c>
      <c r="M95" s="11">
        <f>'2017 MRI - Alphabetical'!M95-'2007 MRI - 2017 Methodology'!M95</f>
        <v>3.084336359675962E-2</v>
      </c>
      <c r="N95" s="10">
        <f>'2017 MRI - Alphabetical'!N95-'2007 MRI - 2017 Methodology'!N95</f>
        <v>-58</v>
      </c>
      <c r="O95" s="39">
        <f>'2017 MRI - Alphabetical'!O95-'2007 MRI - 2017 Methodology'!O95</f>
        <v>-0.41683492300845343</v>
      </c>
      <c r="P95" s="11">
        <f>'2017 MRI - Alphabetical'!P95-'2007 MRI - 2017 Methodology'!P95</f>
        <v>6.1783600985050827E-2</v>
      </c>
      <c r="Q95" s="10">
        <f>'2017 MRI - Alphabetical'!Q95-'2007 MRI - 2017 Methodology'!Q95</f>
        <v>-89</v>
      </c>
      <c r="R95" s="39">
        <f>'2017 MRI - Alphabetical'!R95-'2007 MRI - 2017 Methodology'!R95</f>
        <v>-0.43361601197106925</v>
      </c>
      <c r="S95" s="12">
        <f>'2017 MRI - Alphabetical'!S95-'2007 MRI - 2017 Methodology'!S95</f>
        <v>-0.43909375217179791</v>
      </c>
      <c r="T95" s="10">
        <f>'2017 MRI - Alphabetical'!T95-'2007 MRI - 2017 Methodology'!T95</f>
        <v>56</v>
      </c>
      <c r="U95" s="39">
        <f>'2017 MRI - Alphabetical'!U95-'2007 MRI - 2017 Methodology'!U95</f>
        <v>0.27576537710994042</v>
      </c>
      <c r="V95" s="11">
        <f>'2017 MRI - Alphabetical'!V95-'2007 MRI - 2017 Methodology'!V95</f>
        <v>1.3123862986641754E-3</v>
      </c>
      <c r="W95" s="10">
        <f>'2017 MRI - Alphabetical'!W95-'2007 MRI - 2017 Methodology'!W95</f>
        <v>59</v>
      </c>
      <c r="X95" s="39">
        <f>'2017 MRI - Alphabetical'!X95-'2007 MRI - 2017 Methodology'!X95</f>
        <v>0.1750081503513059</v>
      </c>
      <c r="Y95" s="13">
        <f>'2017 MRI - Alphabetical'!Y95-'2007 MRI - 2017 Methodology'!Y95</f>
        <v>7580</v>
      </c>
      <c r="Z95" s="10">
        <f>'2017 MRI - Alphabetical'!Z95-'2007 MRI - 2017 Methodology'!Z95</f>
        <v>23</v>
      </c>
      <c r="AA95" s="39">
        <f>'2017 MRI - Alphabetical'!AA95-'2007 MRI - 2017 Methodology'!AA95</f>
        <v>0.26053791603305143</v>
      </c>
      <c r="AB95" s="11">
        <f>'2017 MRI - Alphabetical'!AB95-'2007 MRI - 2017 Methodology'!AB95</f>
        <v>1.0999999999999996E-2</v>
      </c>
      <c r="AC95" s="10">
        <f>'2017 MRI - Alphabetical'!AC95-'2007 MRI - 2017 Methodology'!AC95</f>
        <v>18</v>
      </c>
      <c r="AD95" s="39">
        <f>'2017 MRI - Alphabetical'!AD95-'2007 MRI - 2017 Methodology'!AD95</f>
        <v>0.12578762928137188</v>
      </c>
      <c r="AE95" s="11">
        <f>'2017 MRI - Alphabetical'!AE95-'2007 MRI - 2017 Methodology'!AE95</f>
        <v>3.0000000000000027E-2</v>
      </c>
      <c r="AF95" s="10">
        <f>'2017 MRI - Alphabetical'!AF95-'2007 MRI - 2017 Methodology'!AF95</f>
        <v>-25</v>
      </c>
      <c r="AG95" s="39">
        <f>'2017 MRI - Alphabetical'!AG95-'2007 MRI - 2017 Methodology'!AG95</f>
        <v>-6.1696755458779839E-2</v>
      </c>
      <c r="AH95" s="14">
        <f>'2017 MRI - Alphabetical'!AH95-'2007 MRI - 2017 Methodology'!AH95</f>
        <v>0.3489493691768315</v>
      </c>
      <c r="AI95" s="10">
        <f>'2017 MRI - Alphabetical'!AI95-'2007 MRI - 2017 Methodology'!AI95</f>
        <v>-13</v>
      </c>
      <c r="AJ95" s="39">
        <f>'2017 MRI - Alphabetical'!AJ95-'2007 MRI - 2017 Methodology'!AJ95</f>
        <v>-2.8402925383631789E-2</v>
      </c>
      <c r="AK95" s="13">
        <f>'2017 MRI - Alphabetical'!AK95-'2007 MRI - 2017 Methodology'!AK95</f>
        <v>-25212.582880148577</v>
      </c>
      <c r="AL95" s="44">
        <v>1</v>
      </c>
    </row>
    <row r="96" spans="1:38" x14ac:dyDescent="0.25">
      <c r="A96" t="s">
        <v>721</v>
      </c>
      <c r="B96" s="5" t="s">
        <v>371</v>
      </c>
      <c r="C96" s="6" t="s">
        <v>91</v>
      </c>
      <c r="D96" s="7" t="s">
        <v>39</v>
      </c>
      <c r="E96" s="42">
        <f>'2017 MRI - Alphabetical'!E96-'2007 MRI - 2017 Methodology'!E96</f>
        <v>-2.0156501722467359</v>
      </c>
      <c r="F96" s="8">
        <f>'2017 MRI - Alphabetical'!F96-'2007 MRI - 2017 Methodology'!F96</f>
        <v>8.1840697294833582</v>
      </c>
      <c r="G96" s="9">
        <f>'2017 MRI - Alphabetical'!G96-'2007 MRI - 2017 Methodology'!G96</f>
        <v>-121</v>
      </c>
      <c r="H96" s="10">
        <f>'2017 MRI - Alphabetical'!H96-'2007 MRI - 2017 Methodology'!H96</f>
        <v>-372</v>
      </c>
      <c r="I96" s="39">
        <f>'2017 MRI - Alphabetical'!I96-'2007 MRI - 2017 Methodology'!I96</f>
        <v>-1.4310350457182552</v>
      </c>
      <c r="J96" s="11">
        <f>'2017 MRI - Alphabetical'!J96-'2007 MRI - 2017 Methodology'!J96</f>
        <v>-0.2989438745742935</v>
      </c>
      <c r="K96" s="10">
        <f>'2017 MRI - Alphabetical'!K96-'2007 MRI - 2017 Methodology'!K96</f>
        <v>158</v>
      </c>
      <c r="L96" s="39">
        <f>'2017 MRI - Alphabetical'!L96-'2007 MRI - 2017 Methodology'!L96</f>
        <v>0.36158032790370015</v>
      </c>
      <c r="M96" s="11">
        <f>'2017 MRI - Alphabetical'!M96-'2007 MRI - 2017 Methodology'!M96</f>
        <v>-1.3735408560311285E-2</v>
      </c>
      <c r="N96" s="10">
        <f>'2017 MRI - Alphabetical'!N96-'2007 MRI - 2017 Methodology'!N96</f>
        <v>-271</v>
      </c>
      <c r="O96" s="39">
        <f>'2017 MRI - Alphabetical'!O96-'2007 MRI - 2017 Methodology'!O96</f>
        <v>-0.75526835869638065</v>
      </c>
      <c r="P96" s="11">
        <f>'2017 MRI - Alphabetical'!P96-'2007 MRI - 2017 Methodology'!P96</f>
        <v>6.4039682539682549E-2</v>
      </c>
      <c r="Q96" s="10">
        <f>'2017 MRI - Alphabetical'!Q96-'2007 MRI - 2017 Methodology'!Q96</f>
        <v>47</v>
      </c>
      <c r="R96" s="39">
        <f>'2017 MRI - Alphabetical'!R96-'2007 MRI - 2017 Methodology'!R96</f>
        <v>5.9281488710354491E-2</v>
      </c>
      <c r="S96" s="12">
        <f>'2017 MRI - Alphabetical'!S96-'2007 MRI - 2017 Methodology'!S96</f>
        <v>-1.1636356793375988</v>
      </c>
      <c r="T96" s="10">
        <f>'2017 MRI - Alphabetical'!T96-'2007 MRI - 2017 Methodology'!T96</f>
        <v>-253</v>
      </c>
      <c r="U96" s="39">
        <f>'2017 MRI - Alphabetical'!U96-'2007 MRI - 2017 Methodology'!U96</f>
        <v>-0.67115195843815878</v>
      </c>
      <c r="V96" s="11">
        <f>'2017 MRI - Alphabetical'!V96-'2007 MRI - 2017 Methodology'!V96</f>
        <v>5.1599221789883264E-2</v>
      </c>
      <c r="W96" s="10">
        <f>'2017 MRI - Alphabetical'!W96-'2007 MRI - 2017 Methodology'!W96</f>
        <v>93</v>
      </c>
      <c r="X96" s="39">
        <f>'2017 MRI - Alphabetical'!X96-'2007 MRI - 2017 Methodology'!X96</f>
        <v>0.54075930200871036</v>
      </c>
      <c r="Y96" s="13">
        <f>'2017 MRI - Alphabetical'!Y96-'2007 MRI - 2017 Methodology'!Y96</f>
        <v>20339</v>
      </c>
      <c r="Z96" s="10">
        <f>'2017 MRI - Alphabetical'!Z96-'2007 MRI - 2017 Methodology'!Z96</f>
        <v>8</v>
      </c>
      <c r="AA96" s="39">
        <f>'2017 MRI - Alphabetical'!AA96-'2007 MRI - 2017 Methodology'!AA96</f>
        <v>7.0816495440630955E-3</v>
      </c>
      <c r="AB96" s="11">
        <f>'2017 MRI - Alphabetical'!AB96-'2007 MRI - 2017 Methodology'!AB96</f>
        <v>1.4434679334916871E-2</v>
      </c>
      <c r="AC96" s="10">
        <f>'2017 MRI - Alphabetical'!AC96-'2007 MRI - 2017 Methodology'!AC96</f>
        <v>-270</v>
      </c>
      <c r="AD96" s="39">
        <f>'2017 MRI - Alphabetical'!AD96-'2007 MRI - 2017 Methodology'!AD96</f>
        <v>-0.87802103328873415</v>
      </c>
      <c r="AE96" s="11">
        <f>'2017 MRI - Alphabetical'!AE96-'2007 MRI - 2017 Methodology'!AE96</f>
        <v>-5.0000000000000044E-2</v>
      </c>
      <c r="AF96" s="10">
        <f>'2017 MRI - Alphabetical'!AF96-'2007 MRI - 2017 Methodology'!AF96</f>
        <v>-65</v>
      </c>
      <c r="AG96" s="39">
        <f>'2017 MRI - Alphabetical'!AG96-'2007 MRI - 2017 Methodology'!AG96</f>
        <v>-0.19816682603933378</v>
      </c>
      <c r="AH96" s="14">
        <f>'2017 MRI - Alphabetical'!AH96-'2007 MRI - 2017 Methodology'!AH96</f>
        <v>0.46170428259447815</v>
      </c>
      <c r="AI96" s="10">
        <f>'2017 MRI - Alphabetical'!AI96-'2007 MRI - 2017 Methodology'!AI96</f>
        <v>22</v>
      </c>
      <c r="AJ96" s="39">
        <f>'2017 MRI - Alphabetical'!AJ96-'2007 MRI - 2017 Methodology'!AJ96</f>
        <v>-5.7035044924723943E-3</v>
      </c>
      <c r="AK96" s="13">
        <f>'2017 MRI - Alphabetical'!AK96-'2007 MRI - 2017 Methodology'!AK96</f>
        <v>-13062.070386139763</v>
      </c>
      <c r="AL96" s="44"/>
    </row>
    <row r="97" spans="1:38" x14ac:dyDescent="0.25">
      <c r="A97" t="s">
        <v>722</v>
      </c>
      <c r="B97" s="5" t="s">
        <v>497</v>
      </c>
      <c r="C97" s="6" t="s">
        <v>91</v>
      </c>
      <c r="D97" s="7" t="s">
        <v>39</v>
      </c>
      <c r="E97" s="42">
        <f>'2017 MRI - Alphabetical'!E97-'2007 MRI - 2017 Methodology'!E97</f>
        <v>0.36571864490284778</v>
      </c>
      <c r="F97" s="8">
        <f>'2017 MRI - Alphabetical'!F97-'2007 MRI - 2017 Methodology'!F97</f>
        <v>1.5225850760288395</v>
      </c>
      <c r="G97" s="9">
        <f>'2017 MRI - Alphabetical'!G97-'2007 MRI - 2017 Methodology'!G97</f>
        <v>9</v>
      </c>
      <c r="H97" s="10">
        <f>'2017 MRI - Alphabetical'!H97-'2007 MRI - 2017 Methodology'!H97</f>
        <v>-271</v>
      </c>
      <c r="I97" s="39">
        <f>'2017 MRI - Alphabetical'!I97-'2007 MRI - 2017 Methodology'!I97</f>
        <v>-0.72174438931330831</v>
      </c>
      <c r="J97" s="11">
        <f>'2017 MRI - Alphabetical'!J97-'2007 MRI - 2017 Methodology'!J97</f>
        <v>-0.13151459370910035</v>
      </c>
      <c r="K97" s="10">
        <f>'2017 MRI - Alphabetical'!K97-'2007 MRI - 2017 Methodology'!K97</f>
        <v>-132</v>
      </c>
      <c r="L97" s="39">
        <f>'2017 MRI - Alphabetical'!L97-'2007 MRI - 2017 Methodology'!L97</f>
        <v>-0.70311719330310485</v>
      </c>
      <c r="M97" s="11">
        <f>'2017 MRI - Alphabetical'!M97-'2007 MRI - 2017 Methodology'!M97</f>
        <v>2.5982702113411721E-2</v>
      </c>
      <c r="N97" s="10">
        <f>'2017 MRI - Alphabetical'!N97-'2007 MRI - 2017 Methodology'!N97</f>
        <v>65</v>
      </c>
      <c r="O97" s="39">
        <f>'2017 MRI - Alphabetical'!O97-'2007 MRI - 2017 Methodology'!O97</f>
        <v>0.18414718951794939</v>
      </c>
      <c r="P97" s="11">
        <f>'2017 MRI - Alphabetical'!P97-'2007 MRI - 2017 Methodology'!P97</f>
        <v>5.9592061742006607E-3</v>
      </c>
      <c r="Q97" s="10">
        <f>'2017 MRI - Alphabetical'!Q97-'2007 MRI - 2017 Methodology'!Q97</f>
        <v>-56</v>
      </c>
      <c r="R97" s="39">
        <f>'2017 MRI - Alphabetical'!R97-'2007 MRI - 2017 Methodology'!R97</f>
        <v>8.1550269279891952E-3</v>
      </c>
      <c r="S97" s="12">
        <f>'2017 MRI - Alphabetical'!S97-'2007 MRI - 2017 Methodology'!S97</f>
        <v>-0.14000000000000001</v>
      </c>
      <c r="T97" s="10">
        <f>'2017 MRI - Alphabetical'!T97-'2007 MRI - 2017 Methodology'!T97</f>
        <v>7</v>
      </c>
      <c r="U97" s="39">
        <f>'2017 MRI - Alphabetical'!U97-'2007 MRI - 2017 Methodology'!U97</f>
        <v>4.8670216174845238E-2</v>
      </c>
      <c r="V97" s="11">
        <f>'2017 MRI - Alphabetical'!V97-'2007 MRI - 2017 Methodology'!V97</f>
        <v>5.6969313508383398E-3</v>
      </c>
      <c r="W97" s="10">
        <f>'2017 MRI - Alphabetical'!W97-'2007 MRI - 2017 Methodology'!W97</f>
        <v>-10</v>
      </c>
      <c r="X97" s="39">
        <f>'2017 MRI - Alphabetical'!X97-'2007 MRI - 2017 Methodology'!X97</f>
        <v>-2.1257499262471669E-2</v>
      </c>
      <c r="Y97" s="13">
        <f>'2017 MRI - Alphabetical'!Y97-'2007 MRI - 2017 Methodology'!Y97</f>
        <v>6237</v>
      </c>
      <c r="Z97" s="10">
        <f>'2017 MRI - Alphabetical'!Z97-'2007 MRI - 2017 Methodology'!Z97</f>
        <v>156</v>
      </c>
      <c r="AA97" s="39">
        <f>'2017 MRI - Alphabetical'!AA97-'2007 MRI - 2017 Methodology'!AA97</f>
        <v>0.57709271947454988</v>
      </c>
      <c r="AB97" s="11">
        <f>'2017 MRI - Alphabetical'!AB97-'2007 MRI - 2017 Methodology'!AB97</f>
        <v>3.824440871217652E-3</v>
      </c>
      <c r="AC97" s="10">
        <f>'2017 MRI - Alphabetical'!AC97-'2007 MRI - 2017 Methodology'!AC97</f>
        <v>10</v>
      </c>
      <c r="AD97" s="39">
        <f>'2017 MRI - Alphabetical'!AD97-'2007 MRI - 2017 Methodology'!AD97</f>
        <v>-2.7994253532737101E-4</v>
      </c>
      <c r="AE97" s="11">
        <f>'2017 MRI - Alphabetical'!AE97-'2007 MRI - 2017 Methodology'!AE97</f>
        <v>1.0999999999999899E-2</v>
      </c>
      <c r="AF97" s="10">
        <f>'2017 MRI - Alphabetical'!AF97-'2007 MRI - 2017 Methodology'!AF97</f>
        <v>-78</v>
      </c>
      <c r="AG97" s="39">
        <f>'2017 MRI - Alphabetical'!AG97-'2007 MRI - 2017 Methodology'!AG97</f>
        <v>-0.27915528802832618</v>
      </c>
      <c r="AH97" s="14">
        <f>'2017 MRI - Alphabetical'!AH97-'2007 MRI - 2017 Methodology'!AH97</f>
        <v>0.42347539876687668</v>
      </c>
      <c r="AI97" s="10">
        <f>'2017 MRI - Alphabetical'!AI97-'2007 MRI - 2017 Methodology'!AI97</f>
        <v>-14</v>
      </c>
      <c r="AJ97" s="39">
        <f>'2017 MRI - Alphabetical'!AJ97-'2007 MRI - 2017 Methodology'!AJ97</f>
        <v>-1.9219390934008207E-2</v>
      </c>
      <c r="AK97" s="13">
        <f>'2017 MRI - Alphabetical'!AK97-'2007 MRI - 2017 Methodology'!AK97</f>
        <v>-23466.92786167853</v>
      </c>
      <c r="AL97" s="44"/>
    </row>
    <row r="98" spans="1:38" x14ac:dyDescent="0.25">
      <c r="A98" t="s">
        <v>723</v>
      </c>
      <c r="B98" s="5" t="s">
        <v>534</v>
      </c>
      <c r="C98" s="6" t="s">
        <v>93</v>
      </c>
      <c r="D98" s="7" t="s">
        <v>34</v>
      </c>
      <c r="E98" s="42">
        <f>'2017 MRI - Alphabetical'!E98-'2007 MRI - 2017 Methodology'!E98</f>
        <v>1.1338404611523902</v>
      </c>
      <c r="F98" s="8">
        <f>'2017 MRI - Alphabetical'!F98-'2007 MRI - 2017 Methodology'!F98</f>
        <v>-0.64142923421207954</v>
      </c>
      <c r="G98" s="9">
        <f>'2017 MRI - Alphabetical'!G98-'2007 MRI - 2017 Methodology'!G98</f>
        <v>44</v>
      </c>
      <c r="H98" s="10">
        <f>'2017 MRI - Alphabetical'!H98-'2007 MRI - 2017 Methodology'!H98</f>
        <v>204</v>
      </c>
      <c r="I98" s="39">
        <f>'2017 MRI - Alphabetical'!I98-'2007 MRI - 2017 Methodology'!I98</f>
        <v>0.60829645053431958</v>
      </c>
      <c r="J98" s="11">
        <f>'2017 MRI - Alphabetical'!J98-'2007 MRI - 2017 Methodology'!J98</f>
        <v>4.4327559105149961E-2</v>
      </c>
      <c r="K98" s="10">
        <f>'2017 MRI - Alphabetical'!K98-'2007 MRI - 2017 Methodology'!K98</f>
        <v>-14</v>
      </c>
      <c r="L98" s="39">
        <f>'2017 MRI - Alphabetical'!L98-'2007 MRI - 2017 Methodology'!L98</f>
        <v>-0.30240551808964211</v>
      </c>
      <c r="M98" s="11">
        <f>'2017 MRI - Alphabetical'!M98-'2007 MRI - 2017 Methodology'!M98</f>
        <v>8.8094760280190733E-3</v>
      </c>
      <c r="N98" s="10">
        <f>'2017 MRI - Alphabetical'!N98-'2007 MRI - 2017 Methodology'!N98</f>
        <v>249</v>
      </c>
      <c r="O98" s="39">
        <f>'2017 MRI - Alphabetical'!O98-'2007 MRI - 2017 Methodology'!O98</f>
        <v>0.56686014583649413</v>
      </c>
      <c r="P98" s="11">
        <f>'2017 MRI - Alphabetical'!P98-'2007 MRI - 2017 Methodology'!P98</f>
        <v>-8.6811103588354775E-3</v>
      </c>
      <c r="Q98" s="10">
        <f>'2017 MRI - Alphabetical'!Q98-'2007 MRI - 2017 Methodology'!Q98</f>
        <v>-78</v>
      </c>
      <c r="R98" s="39">
        <f>'2017 MRI - Alphabetical'!R98-'2007 MRI - 2017 Methodology'!R98</f>
        <v>-2.9591879079328143E-2</v>
      </c>
      <c r="S98" s="12">
        <f>'2017 MRI - Alphabetical'!S98-'2007 MRI - 2017 Methodology'!S98</f>
        <v>5.4467790348649153E-3</v>
      </c>
      <c r="T98" s="10">
        <f>'2017 MRI - Alphabetical'!T98-'2007 MRI - 2017 Methodology'!T98</f>
        <v>217</v>
      </c>
      <c r="U98" s="39">
        <f>'2017 MRI - Alphabetical'!U98-'2007 MRI - 2017 Methodology'!U98</f>
        <v>0.54059090823702394</v>
      </c>
      <c r="V98" s="11">
        <f>'2017 MRI - Alphabetical'!V98-'2007 MRI - 2017 Methodology'!V98</f>
        <v>-2.2042384722869117E-2</v>
      </c>
      <c r="W98" s="10">
        <f>'2017 MRI - Alphabetical'!W98-'2007 MRI - 2017 Methodology'!W98</f>
        <v>-1</v>
      </c>
      <c r="X98" s="39">
        <f>'2017 MRI - Alphabetical'!X98-'2007 MRI - 2017 Methodology'!X98</f>
        <v>4.438136143482474E-2</v>
      </c>
      <c r="Y98" s="13">
        <f>'2017 MRI - Alphabetical'!Y98-'2007 MRI - 2017 Methodology'!Y98</f>
        <v>8141</v>
      </c>
      <c r="Z98" s="10">
        <f>'2017 MRI - Alphabetical'!Z98-'2007 MRI - 2017 Methodology'!Z98</f>
        <v>-24</v>
      </c>
      <c r="AA98" s="39">
        <f>'2017 MRI - Alphabetical'!AA98-'2007 MRI - 2017 Methodology'!AA98</f>
        <v>-0.1901622101652144</v>
      </c>
      <c r="AB98" s="11">
        <f>'2017 MRI - Alphabetical'!AB98-'2007 MRI - 2017 Methodology'!AB98</f>
        <v>1.8251521792062339E-2</v>
      </c>
      <c r="AC98" s="10">
        <f>'2017 MRI - Alphabetical'!AC98-'2007 MRI - 2017 Methodology'!AC98</f>
        <v>56</v>
      </c>
      <c r="AD98" s="39">
        <f>'2017 MRI - Alphabetical'!AD98-'2007 MRI - 2017 Methodology'!AD98</f>
        <v>0.14207792138614705</v>
      </c>
      <c r="AE98" s="11">
        <f>'2017 MRI - Alphabetical'!AE98-'2007 MRI - 2017 Methodology'!AE98</f>
        <v>2.0000000000000018E-2</v>
      </c>
      <c r="AF98" s="10">
        <f>'2017 MRI - Alphabetical'!AF98-'2007 MRI - 2017 Methodology'!AF98</f>
        <v>-3</v>
      </c>
      <c r="AG98" s="39">
        <f>'2017 MRI - Alphabetical'!AG98-'2007 MRI - 2017 Methodology'!AG98</f>
        <v>-4.600577956575147E-2</v>
      </c>
      <c r="AH98" s="14">
        <f>'2017 MRI - Alphabetical'!AH98-'2007 MRI - 2017 Methodology'!AH98</f>
        <v>0.17309324918464797</v>
      </c>
      <c r="AI98" s="10">
        <f>'2017 MRI - Alphabetical'!AI98-'2007 MRI - 2017 Methodology'!AI98</f>
        <v>-8</v>
      </c>
      <c r="AJ98" s="39">
        <f>'2017 MRI - Alphabetical'!AJ98-'2007 MRI - 2017 Methodology'!AJ98</f>
        <v>-2.1148298869156465E-2</v>
      </c>
      <c r="AK98" s="13">
        <f>'2017 MRI - Alphabetical'!AK98-'2007 MRI - 2017 Methodology'!AK98</f>
        <v>-29279.72853799662</v>
      </c>
      <c r="AL98" s="44"/>
    </row>
    <row r="99" spans="1:38" x14ac:dyDescent="0.25">
      <c r="A99" t="s">
        <v>724</v>
      </c>
      <c r="B99" s="5" t="s">
        <v>250</v>
      </c>
      <c r="C99" s="6" t="s">
        <v>19</v>
      </c>
      <c r="D99" s="7" t="s">
        <v>20</v>
      </c>
      <c r="E99" s="42">
        <f>'2017 MRI - Alphabetical'!E99-'2007 MRI - 2017 Methodology'!E99</f>
        <v>1.4315744040521852</v>
      </c>
      <c r="F99" s="8">
        <f>'2017 MRI - Alphabetical'!F99-'2007 MRI - 2017 Methodology'!F99</f>
        <v>6.8313603005488943E-2</v>
      </c>
      <c r="G99" s="9">
        <f>'2017 MRI - Alphabetical'!G99-'2007 MRI - 2017 Methodology'!G99</f>
        <v>60</v>
      </c>
      <c r="H99" s="10">
        <f>'2017 MRI - Alphabetical'!H99-'2007 MRI - 2017 Methodology'!H99</f>
        <v>93</v>
      </c>
      <c r="I99" s="39">
        <f>'2017 MRI - Alphabetical'!I99-'2007 MRI - 2017 Methodology'!I99</f>
        <v>0.19769743424245984</v>
      </c>
      <c r="J99" s="11">
        <f>'2017 MRI - Alphabetical'!J99-'2007 MRI - 2017 Methodology'!J99</f>
        <v>3.189851609922667E-2</v>
      </c>
      <c r="K99" s="10">
        <f>'2017 MRI - Alphabetical'!K99-'2007 MRI - 2017 Methodology'!K99</f>
        <v>-302</v>
      </c>
      <c r="L99" s="39">
        <f>'2017 MRI - Alphabetical'!L99-'2007 MRI - 2017 Methodology'!L99</f>
        <v>-1.6436907569854704</v>
      </c>
      <c r="M99" s="11">
        <f>'2017 MRI - Alphabetical'!M99-'2007 MRI - 2017 Methodology'!M99</f>
        <v>9.5310204850479779E-2</v>
      </c>
      <c r="N99" s="10">
        <f>'2017 MRI - Alphabetical'!N99-'2007 MRI - 2017 Methodology'!N99</f>
        <v>-11</v>
      </c>
      <c r="O99" s="39">
        <f>'2017 MRI - Alphabetical'!O99-'2007 MRI - 2017 Methodology'!O99</f>
        <v>-0.12643411617189593</v>
      </c>
      <c r="P99" s="11">
        <f>'2017 MRI - Alphabetical'!P99-'2007 MRI - 2017 Methodology'!P99</f>
        <v>4.6274947241483261E-2</v>
      </c>
      <c r="Q99" s="10">
        <f>'2017 MRI - Alphabetical'!Q99-'2007 MRI - 2017 Methodology'!Q99</f>
        <v>25</v>
      </c>
      <c r="R99" s="39">
        <f>'2017 MRI - Alphabetical'!R99-'2007 MRI - 2017 Methodology'!R99</f>
        <v>4.4602437849464389E-2</v>
      </c>
      <c r="S99" s="12">
        <f>'2017 MRI - Alphabetical'!S99-'2007 MRI - 2017 Methodology'!S99</f>
        <v>-3.2242857142857142</v>
      </c>
      <c r="T99" s="10">
        <f>'2017 MRI - Alphabetical'!T99-'2007 MRI - 2017 Methodology'!T99</f>
        <v>199</v>
      </c>
      <c r="U99" s="39">
        <f>'2017 MRI - Alphabetical'!U99-'2007 MRI - 2017 Methodology'!U99</f>
        <v>0.90711911986476212</v>
      </c>
      <c r="V99" s="11">
        <f>'2017 MRI - Alphabetical'!V99-'2007 MRI - 2017 Methodology'!V99</f>
        <v>-3.8102199317703422E-2</v>
      </c>
      <c r="W99" s="10">
        <f>'2017 MRI - Alphabetical'!W99-'2007 MRI - 2017 Methodology'!W99</f>
        <v>12</v>
      </c>
      <c r="X99" s="39">
        <f>'2017 MRI - Alphabetical'!X99-'2007 MRI - 2017 Methodology'!X99</f>
        <v>6.7490470612238451E-2</v>
      </c>
      <c r="Y99" s="13">
        <f>'2017 MRI - Alphabetical'!Y99-'2007 MRI - 2017 Methodology'!Y99</f>
        <v>4026</v>
      </c>
      <c r="Z99" s="10">
        <f>'2017 MRI - Alphabetical'!Z99-'2007 MRI - 2017 Methodology'!Z99</f>
        <v>170</v>
      </c>
      <c r="AA99" s="39">
        <f>'2017 MRI - Alphabetical'!AA99-'2007 MRI - 2017 Methodology'!AA99</f>
        <v>0.73780677335583744</v>
      </c>
      <c r="AB99" s="11">
        <f>'2017 MRI - Alphabetical'!AB99-'2007 MRI - 2017 Methodology'!AB99</f>
        <v>9.2447129909365572E-4</v>
      </c>
      <c r="AC99" s="10">
        <f>'2017 MRI - Alphabetical'!AC99-'2007 MRI - 2017 Methodology'!AC99</f>
        <v>-13</v>
      </c>
      <c r="AD99" s="39">
        <f>'2017 MRI - Alphabetical'!AD99-'2007 MRI - 2017 Methodology'!AD99</f>
        <v>-2.2737982127571166E-2</v>
      </c>
      <c r="AE99" s="11">
        <f>'2017 MRI - Alphabetical'!AE99-'2007 MRI - 2017 Methodology'!AE99</f>
        <v>1.0999999999999899E-2</v>
      </c>
      <c r="AF99" s="10">
        <f>'2017 MRI - Alphabetical'!AF99-'2007 MRI - 2017 Methodology'!AF99</f>
        <v>54</v>
      </c>
      <c r="AG99" s="39">
        <f>'2017 MRI - Alphabetical'!AG99-'2007 MRI - 2017 Methodology'!AG99</f>
        <v>0.73302764694908984</v>
      </c>
      <c r="AH99" s="14">
        <f>'2017 MRI - Alphabetical'!AH99-'2007 MRI - 2017 Methodology'!AH99</f>
        <v>-0.19562880446855635</v>
      </c>
      <c r="AI99" s="10">
        <f>'2017 MRI - Alphabetical'!AI99-'2007 MRI - 2017 Methodology'!AI99</f>
        <v>32</v>
      </c>
      <c r="AJ99" s="39">
        <f>'2017 MRI - Alphabetical'!AJ99-'2007 MRI - 2017 Methodology'!AJ99</f>
        <v>7.87647847131967E-3</v>
      </c>
      <c r="AK99" s="13">
        <f>'2017 MRI - Alphabetical'!AK99-'2007 MRI - 2017 Methodology'!AK99</f>
        <v>86.22121582122054</v>
      </c>
      <c r="AL99" s="44"/>
    </row>
    <row r="100" spans="1:38" x14ac:dyDescent="0.25">
      <c r="A100" t="s">
        <v>725</v>
      </c>
      <c r="B100" s="5" t="s">
        <v>562</v>
      </c>
      <c r="C100" s="6" t="s">
        <v>54</v>
      </c>
      <c r="D100" s="7" t="s">
        <v>39</v>
      </c>
      <c r="E100" s="42">
        <f>'2017 MRI - Alphabetical'!E100-'2007 MRI - 2017 Methodology'!E100</f>
        <v>-0.25662721760143103</v>
      </c>
      <c r="F100" s="8">
        <f>'2017 MRI - Alphabetical'!F100-'2007 MRI - 2017 Methodology'!F100</f>
        <v>2.6620470283984794</v>
      </c>
      <c r="G100" s="9">
        <f>'2017 MRI - Alphabetical'!G100-'2007 MRI - 2017 Methodology'!G100</f>
        <v>-4</v>
      </c>
      <c r="H100" s="10">
        <f>'2017 MRI - Alphabetical'!H100-'2007 MRI - 2017 Methodology'!H100</f>
        <v>-117</v>
      </c>
      <c r="I100" s="39">
        <f>'2017 MRI - Alphabetical'!I100-'2007 MRI - 2017 Methodology'!I100</f>
        <v>-0.29447819073056536</v>
      </c>
      <c r="J100" s="11">
        <f>'2017 MRI - Alphabetical'!J100-'2007 MRI - 2017 Methodology'!J100</f>
        <v>-6.0519187631747462E-2</v>
      </c>
      <c r="K100" s="10">
        <f>'2017 MRI - Alphabetical'!K100-'2007 MRI - 2017 Methodology'!K100</f>
        <v>144</v>
      </c>
      <c r="L100" s="39">
        <f>'2017 MRI - Alphabetical'!L100-'2007 MRI - 2017 Methodology'!L100</f>
        <v>0.30751831017936165</v>
      </c>
      <c r="M100" s="11">
        <f>'2017 MRI - Alphabetical'!M100-'2007 MRI - 2017 Methodology'!M100</f>
        <v>-1.1953534526875163E-2</v>
      </c>
      <c r="N100" s="10">
        <f>'2017 MRI - Alphabetical'!N100-'2007 MRI - 2017 Methodology'!N100</f>
        <v>127</v>
      </c>
      <c r="O100" s="39">
        <f>'2017 MRI - Alphabetical'!O100-'2007 MRI - 2017 Methodology'!O100</f>
        <v>0.40371909219846203</v>
      </c>
      <c r="P100" s="11">
        <f>'2017 MRI - Alphabetical'!P100-'2007 MRI - 2017 Methodology'!P100</f>
        <v>-8.6378737541528243E-3</v>
      </c>
      <c r="Q100" s="10">
        <f>'2017 MRI - Alphabetical'!Q100-'2007 MRI - 2017 Methodology'!Q100</f>
        <v>-45</v>
      </c>
      <c r="R100" s="39">
        <f>'2017 MRI - Alphabetical'!R100-'2007 MRI - 2017 Methodology'!R100</f>
        <v>1.164381774522838E-2</v>
      </c>
      <c r="S100" s="12">
        <f>'2017 MRI - Alphabetical'!S100-'2007 MRI - 2017 Methodology'!S100</f>
        <v>-0.17</v>
      </c>
      <c r="T100" s="10">
        <f>'2017 MRI - Alphabetical'!T100-'2007 MRI - 2017 Methodology'!T100</f>
        <v>-74</v>
      </c>
      <c r="U100" s="39">
        <f>'2017 MRI - Alphabetical'!U100-'2007 MRI - 2017 Methodology'!U100</f>
        <v>-0.18404103772287894</v>
      </c>
      <c r="V100" s="11">
        <f>'2017 MRI - Alphabetical'!V100-'2007 MRI - 2017 Methodology'!V100</f>
        <v>2.2688532700108836E-2</v>
      </c>
      <c r="W100" s="10">
        <f>'2017 MRI - Alphabetical'!W100-'2007 MRI - 2017 Methodology'!W100</f>
        <v>-9</v>
      </c>
      <c r="X100" s="39">
        <f>'2017 MRI - Alphabetical'!X100-'2007 MRI - 2017 Methodology'!X100</f>
        <v>-0.70155239323348173</v>
      </c>
      <c r="Y100" s="13">
        <f>'2017 MRI - Alphabetical'!Y100-'2007 MRI - 2017 Methodology'!Y100</f>
        <v>-10038</v>
      </c>
      <c r="Z100" s="10">
        <f>'2017 MRI - Alphabetical'!Z100-'2007 MRI - 2017 Methodology'!Z100</f>
        <v>53</v>
      </c>
      <c r="AA100" s="39">
        <f>'2017 MRI - Alphabetical'!AA100-'2007 MRI - 2017 Methodology'!AA100</f>
        <v>0.23456534607761775</v>
      </c>
      <c r="AB100" s="11">
        <f>'2017 MRI - Alphabetical'!AB100-'2007 MRI - 2017 Methodology'!AB100</f>
        <v>1.038265099310904E-2</v>
      </c>
      <c r="AC100" s="10">
        <f>'2017 MRI - Alphabetical'!AC100-'2007 MRI - 2017 Methodology'!AC100</f>
        <v>0</v>
      </c>
      <c r="AD100" s="39">
        <f>'2017 MRI - Alphabetical'!AD100-'2007 MRI - 2017 Methodology'!AD100</f>
        <v>-1.7400091024212361E-2</v>
      </c>
      <c r="AE100" s="11">
        <f>'2017 MRI - Alphabetical'!AE100-'2007 MRI - 2017 Methodology'!AE100</f>
        <v>6.0000000000000053E-3</v>
      </c>
      <c r="AF100" s="10">
        <f>'2017 MRI - Alphabetical'!AF100-'2007 MRI - 2017 Methodology'!AF100</f>
        <v>11</v>
      </c>
      <c r="AG100" s="39">
        <f>'2017 MRI - Alphabetical'!AG100-'2007 MRI - 2017 Methodology'!AG100</f>
        <v>-7.8743831813895548E-3</v>
      </c>
      <c r="AH100" s="14">
        <f>'2017 MRI - Alphabetical'!AH100-'2007 MRI - 2017 Methodology'!AH100</f>
        <v>3.2788498763193008E-2</v>
      </c>
      <c r="AI100" s="10">
        <f>'2017 MRI - Alphabetical'!AI100-'2007 MRI - 2017 Methodology'!AI100</f>
        <v>2</v>
      </c>
      <c r="AJ100" s="39">
        <f>'2017 MRI - Alphabetical'!AJ100-'2007 MRI - 2017 Methodology'!AJ100</f>
        <v>-1.9413542836074257E-2</v>
      </c>
      <c r="AK100" s="13">
        <f>'2017 MRI - Alphabetical'!AK100-'2007 MRI - 2017 Methodology'!AK100</f>
        <v>-31729.793902462057</v>
      </c>
      <c r="AL100" s="44"/>
    </row>
    <row r="101" spans="1:38" x14ac:dyDescent="0.25">
      <c r="A101" t="s">
        <v>726</v>
      </c>
      <c r="B101" s="5" t="s">
        <v>58</v>
      </c>
      <c r="C101" s="6" t="s">
        <v>26</v>
      </c>
      <c r="D101" s="7" t="s">
        <v>20</v>
      </c>
      <c r="E101" s="42">
        <f>'2017 MRI - Alphabetical'!E101-'2007 MRI - 2017 Methodology'!E101</f>
        <v>-1.9336349738881484</v>
      </c>
      <c r="F101" s="8">
        <f>'2017 MRI - Alphabetical'!F101-'2007 MRI - 2017 Methodology'!F101</f>
        <v>11.30692067170159</v>
      </c>
      <c r="G101" s="9">
        <f>'2017 MRI - Alphabetical'!G101-'2007 MRI - 2017 Methodology'!G101</f>
        <v>-12</v>
      </c>
      <c r="H101" s="10">
        <f>'2017 MRI - Alphabetical'!H101-'2007 MRI - 2017 Methodology'!H101</f>
        <v>-70</v>
      </c>
      <c r="I101" s="39">
        <f>'2017 MRI - Alphabetical'!I101-'2007 MRI - 2017 Methodology'!I101</f>
        <v>-0.20748506579320788</v>
      </c>
      <c r="J101" s="11">
        <f>'2017 MRI - Alphabetical'!J101-'2007 MRI - 2017 Methodology'!J101</f>
        <v>-4.1563983190040843E-2</v>
      </c>
      <c r="K101" s="10">
        <f>'2017 MRI - Alphabetical'!K101-'2007 MRI - 2017 Methodology'!K101</f>
        <v>-1</v>
      </c>
      <c r="L101" s="39">
        <f>'2017 MRI - Alphabetical'!L101-'2007 MRI - 2017 Methodology'!L101</f>
        <v>0.50030776224959372</v>
      </c>
      <c r="M101" s="11">
        <f>'2017 MRI - Alphabetical'!M101-'2007 MRI - 2017 Methodology'!M101</f>
        <v>3.208070309030818E-2</v>
      </c>
      <c r="N101" s="10">
        <f>'2017 MRI - Alphabetical'!N101-'2007 MRI - 2017 Methodology'!N101</f>
        <v>-22</v>
      </c>
      <c r="O101" s="39">
        <f>'2017 MRI - Alphabetical'!O101-'2007 MRI - 2017 Methodology'!O101</f>
        <v>-0.97089075798682667</v>
      </c>
      <c r="P101" s="11">
        <f>'2017 MRI - Alphabetical'!P101-'2007 MRI - 2017 Methodology'!P101</f>
        <v>0.14336012861736333</v>
      </c>
      <c r="Q101" s="10">
        <f>'2017 MRI - Alphabetical'!Q101-'2007 MRI - 2017 Methodology'!Q101</f>
        <v>159</v>
      </c>
      <c r="R101" s="39">
        <f>'2017 MRI - Alphabetical'!R101-'2007 MRI - 2017 Methodology'!R101</f>
        <v>0.99387711413160673</v>
      </c>
      <c r="S101" s="12">
        <f>'2017 MRI - Alphabetical'!S101-'2007 MRI - 2017 Methodology'!S101</f>
        <v>-10.448897637795277</v>
      </c>
      <c r="T101" s="10">
        <f>'2017 MRI - Alphabetical'!T101-'2007 MRI - 2017 Methodology'!T101</f>
        <v>-6</v>
      </c>
      <c r="U101" s="39">
        <f>'2017 MRI - Alphabetical'!U101-'2007 MRI - 2017 Methodology'!U101</f>
        <v>-0.32959827414641918</v>
      </c>
      <c r="V101" s="11">
        <f>'2017 MRI - Alphabetical'!V101-'2007 MRI - 2017 Methodology'!V101</f>
        <v>5.1838565022421512E-2</v>
      </c>
      <c r="W101" s="10">
        <f>'2017 MRI - Alphabetical'!W101-'2007 MRI - 2017 Methodology'!W101</f>
        <v>-9</v>
      </c>
      <c r="X101" s="39">
        <f>'2017 MRI - Alphabetical'!X101-'2007 MRI - 2017 Methodology'!X101</f>
        <v>-0.12288820322763661</v>
      </c>
      <c r="Y101" s="13">
        <f>'2017 MRI - Alphabetical'!Y101-'2007 MRI - 2017 Methodology'!Y101</f>
        <v>-2403</v>
      </c>
      <c r="Z101" s="10">
        <f>'2017 MRI - Alphabetical'!Z101-'2007 MRI - 2017 Methodology'!Z101</f>
        <v>-38</v>
      </c>
      <c r="AA101" s="39">
        <f>'2017 MRI - Alphabetical'!AA101-'2007 MRI - 2017 Methodology'!AA101</f>
        <v>-1.5445720407853001</v>
      </c>
      <c r="AB101" s="11">
        <f>'2017 MRI - Alphabetical'!AB101-'2007 MRI - 2017 Methodology'!AB101</f>
        <v>5.0130247155747362E-2</v>
      </c>
      <c r="AC101" s="10">
        <f>'2017 MRI - Alphabetical'!AC101-'2007 MRI - 2017 Methodology'!AC101</f>
        <v>2</v>
      </c>
      <c r="AD101" s="39">
        <f>'2017 MRI - Alphabetical'!AD101-'2007 MRI - 2017 Methodology'!AD101</f>
        <v>-7.1149841569572381E-2</v>
      </c>
      <c r="AE101" s="11">
        <f>'2017 MRI - Alphabetical'!AE101-'2007 MRI - 2017 Methodology'!AE101</f>
        <v>2.9000000000000026E-2</v>
      </c>
      <c r="AF101" s="10">
        <f>'2017 MRI - Alphabetical'!AF101-'2007 MRI - 2017 Methodology'!AF101</f>
        <v>54</v>
      </c>
      <c r="AG101" s="39">
        <f>'2017 MRI - Alphabetical'!AG101-'2007 MRI - 2017 Methodology'!AG101</f>
        <v>0.14744857460193964</v>
      </c>
      <c r="AH101" s="14">
        <f>'2017 MRI - Alphabetical'!AH101-'2007 MRI - 2017 Methodology'!AH101</f>
        <v>0.10979410966387038</v>
      </c>
      <c r="AI101" s="10">
        <f>'2017 MRI - Alphabetical'!AI101-'2007 MRI - 2017 Methodology'!AI101</f>
        <v>6</v>
      </c>
      <c r="AJ101" s="39">
        <f>'2017 MRI - Alphabetical'!AJ101-'2007 MRI - 2017 Methodology'!AJ101</f>
        <v>6.0768477256676889E-3</v>
      </c>
      <c r="AK101" s="13">
        <f>'2017 MRI - Alphabetical'!AK101-'2007 MRI - 2017 Methodology'!AK101</f>
        <v>897.56808050779364</v>
      </c>
      <c r="AL101" s="44"/>
    </row>
    <row r="102" spans="1:38" x14ac:dyDescent="0.25">
      <c r="A102" t="s">
        <v>727</v>
      </c>
      <c r="B102" s="5" t="s">
        <v>203</v>
      </c>
      <c r="C102" s="6" t="s">
        <v>24</v>
      </c>
      <c r="D102" s="7" t="s">
        <v>20</v>
      </c>
      <c r="E102" s="42">
        <f>'2017 MRI - Alphabetical'!E102-'2007 MRI - 2017 Methodology'!E102</f>
        <v>0.15175549836437319</v>
      </c>
      <c r="F102" s="8">
        <f>'2017 MRI - Alphabetical'!F102-'2007 MRI - 2017 Methodology'!F102</f>
        <v>3.6192223482820047</v>
      </c>
      <c r="G102" s="9">
        <f>'2017 MRI - Alphabetical'!G102-'2007 MRI - 2017 Methodology'!G102</f>
        <v>11</v>
      </c>
      <c r="H102" s="10">
        <f>'2017 MRI - Alphabetical'!H102-'2007 MRI - 2017 Methodology'!H102</f>
        <v>-112</v>
      </c>
      <c r="I102" s="39">
        <f>'2017 MRI - Alphabetical'!I102-'2007 MRI - 2017 Methodology'!I102</f>
        <v>-0.15028463726671185</v>
      </c>
      <c r="J102" s="11">
        <f>'2017 MRI - Alphabetical'!J102-'2007 MRI - 2017 Methodology'!J102</f>
        <v>-7.0619416639758903E-2</v>
      </c>
      <c r="K102" s="10">
        <f>'2017 MRI - Alphabetical'!K102-'2007 MRI - 2017 Methodology'!K102</f>
        <v>-358</v>
      </c>
      <c r="L102" s="39">
        <f>'2017 MRI - Alphabetical'!L102-'2007 MRI - 2017 Methodology'!L102</f>
        <v>-1.3539466324656579</v>
      </c>
      <c r="M102" s="11">
        <f>'2017 MRI - Alphabetical'!M102-'2007 MRI - 2017 Methodology'!M102</f>
        <v>6.1010982472667771E-2</v>
      </c>
      <c r="N102" s="10">
        <f>'2017 MRI - Alphabetical'!N102-'2007 MRI - 2017 Methodology'!N102</f>
        <v>-33</v>
      </c>
      <c r="O102" s="39">
        <f>'2017 MRI - Alphabetical'!O102-'2007 MRI - 2017 Methodology'!O102</f>
        <v>-0.30616220297472824</v>
      </c>
      <c r="P102" s="11">
        <f>'2017 MRI - Alphabetical'!P102-'2007 MRI - 2017 Methodology'!P102</f>
        <v>5.8962962962962967E-2</v>
      </c>
      <c r="Q102" s="10">
        <f>'2017 MRI - Alphabetical'!Q102-'2007 MRI - 2017 Methodology'!Q102</f>
        <v>401</v>
      </c>
      <c r="R102" s="39">
        <f>'2017 MRI - Alphabetical'!R102-'2007 MRI - 2017 Methodology'!R102</f>
        <v>2.1863234271576149</v>
      </c>
      <c r="S102" s="12">
        <f>'2017 MRI - Alphabetical'!S102-'2007 MRI - 2017 Methodology'!S102</f>
        <v>-18.87</v>
      </c>
      <c r="T102" s="10">
        <f>'2017 MRI - Alphabetical'!T102-'2007 MRI - 2017 Methodology'!T102</f>
        <v>-51</v>
      </c>
      <c r="U102" s="39">
        <f>'2017 MRI - Alphabetical'!U102-'2007 MRI - 2017 Methodology'!U102</f>
        <v>-0.33726162099555757</v>
      </c>
      <c r="V102" s="11">
        <f>'2017 MRI - Alphabetical'!V102-'2007 MRI - 2017 Methodology'!V102</f>
        <v>3.7092224231464743E-2</v>
      </c>
      <c r="W102" s="10">
        <f>'2017 MRI - Alphabetical'!W102-'2007 MRI - 2017 Methodology'!W102</f>
        <v>-152</v>
      </c>
      <c r="X102" s="39">
        <f>'2017 MRI - Alphabetical'!X102-'2007 MRI - 2017 Methodology'!X102</f>
        <v>-0.5592857241565018</v>
      </c>
      <c r="Y102" s="13">
        <f>'2017 MRI - Alphabetical'!Y102-'2007 MRI - 2017 Methodology'!Y102</f>
        <v>-13819</v>
      </c>
      <c r="Z102" s="10">
        <f>'2017 MRI - Alphabetical'!Z102-'2007 MRI - 2017 Methodology'!Z102</f>
        <v>-132</v>
      </c>
      <c r="AA102" s="39">
        <f>'2017 MRI - Alphabetical'!AA102-'2007 MRI - 2017 Methodology'!AA102</f>
        <v>-0.84988948588296742</v>
      </c>
      <c r="AB102" s="11">
        <f>'2017 MRI - Alphabetical'!AB102-'2007 MRI - 2017 Methodology'!AB102</f>
        <v>3.3677685950413219E-2</v>
      </c>
      <c r="AC102" s="10">
        <f>'2017 MRI - Alphabetical'!AC102-'2007 MRI - 2017 Methodology'!AC102</f>
        <v>-8</v>
      </c>
      <c r="AD102" s="39">
        <f>'2017 MRI - Alphabetical'!AD102-'2007 MRI - 2017 Methodology'!AD102</f>
        <v>5.793063022970224E-4</v>
      </c>
      <c r="AE102" s="11">
        <f>'2017 MRI - Alphabetical'!AE102-'2007 MRI - 2017 Methodology'!AE102</f>
        <v>1.3000000000000012E-2</v>
      </c>
      <c r="AF102" s="10">
        <f>'2017 MRI - Alphabetical'!AF102-'2007 MRI - 2017 Methodology'!AF102</f>
        <v>412</v>
      </c>
      <c r="AG102" s="39">
        <f>'2017 MRI - Alphabetical'!AG102-'2007 MRI - 2017 Methodology'!AG102</f>
        <v>1.6096920966718145</v>
      </c>
      <c r="AH102" s="14">
        <f>'2017 MRI - Alphabetical'!AH102-'2007 MRI - 2017 Methodology'!AH102</f>
        <v>-1.2739732287688821</v>
      </c>
      <c r="AI102" s="10">
        <f>'2017 MRI - Alphabetical'!AI102-'2007 MRI - 2017 Methodology'!AI102</f>
        <v>-32</v>
      </c>
      <c r="AJ102" s="39">
        <f>'2017 MRI - Alphabetical'!AJ102-'2007 MRI - 2017 Methodology'!AJ102</f>
        <v>-3.5653631282579479E-2</v>
      </c>
      <c r="AK102" s="13">
        <f>'2017 MRI - Alphabetical'!AK102-'2007 MRI - 2017 Methodology'!AK102</f>
        <v>-29608.311312480655</v>
      </c>
      <c r="AL102" s="44"/>
    </row>
    <row r="103" spans="1:38" x14ac:dyDescent="0.25">
      <c r="A103" t="s">
        <v>728</v>
      </c>
      <c r="B103" s="5" t="s">
        <v>535</v>
      </c>
      <c r="C103" s="6" t="s">
        <v>49</v>
      </c>
      <c r="D103" s="7" t="s">
        <v>39</v>
      </c>
      <c r="E103" s="42">
        <f>'2017 MRI - Alphabetical'!E103-'2007 MRI - 2017 Methodology'!E103</f>
        <v>-1.0082506757685001</v>
      </c>
      <c r="F103" s="8">
        <f>'2017 MRI - Alphabetical'!F103-'2007 MRI - 2017 Methodology'!F103</f>
        <v>4.7871091149476861</v>
      </c>
      <c r="G103" s="9">
        <f>'2017 MRI - Alphabetical'!G103-'2007 MRI - 2017 Methodology'!G103</f>
        <v>-28</v>
      </c>
      <c r="H103" s="10">
        <f>'2017 MRI - Alphabetical'!H103-'2007 MRI - 2017 Methodology'!H103</f>
        <v>-14</v>
      </c>
      <c r="I103" s="39">
        <f>'2017 MRI - Alphabetical'!I103-'2007 MRI - 2017 Methodology'!I103</f>
        <v>-0.20973985728005506</v>
      </c>
      <c r="J103" s="11">
        <f>'2017 MRI - Alphabetical'!J103-'2007 MRI - 2017 Methodology'!J103</f>
        <v>-0.23466262185962949</v>
      </c>
      <c r="K103" s="10">
        <f>'2017 MRI - Alphabetical'!K103-'2007 MRI - 2017 Methodology'!K103</f>
        <v>-422</v>
      </c>
      <c r="L103" s="39">
        <f>'2017 MRI - Alphabetical'!L103-'2007 MRI - 2017 Methodology'!L103</f>
        <v>-1.8251462332940813</v>
      </c>
      <c r="M103" s="11">
        <f>'2017 MRI - Alphabetical'!M103-'2007 MRI - 2017 Methodology'!M103</f>
        <v>7.9086918349429325E-2</v>
      </c>
      <c r="N103" s="10">
        <f>'2017 MRI - Alphabetical'!N103-'2007 MRI - 2017 Methodology'!N103</f>
        <v>-125</v>
      </c>
      <c r="O103" s="39">
        <f>'2017 MRI - Alphabetical'!O103-'2007 MRI - 2017 Methodology'!O103</f>
        <v>-0.27439464151557813</v>
      </c>
      <c r="P103" s="11">
        <f>'2017 MRI - Alphabetical'!P103-'2007 MRI - 2017 Methodology'!P103</f>
        <v>2.8999999999999998E-2</v>
      </c>
      <c r="Q103" s="10">
        <f>'2017 MRI - Alphabetical'!Q103-'2007 MRI - 2017 Methodology'!Q103</f>
        <v>-229</v>
      </c>
      <c r="R103" s="39">
        <f>'2017 MRI - Alphabetical'!R103-'2007 MRI - 2017 Methodology'!R103</f>
        <v>-0.23304549696901089</v>
      </c>
      <c r="S103" s="12">
        <f>'2017 MRI - Alphabetical'!S103-'2007 MRI - 2017 Methodology'!S103</f>
        <v>0.75795856493178371</v>
      </c>
      <c r="T103" s="10">
        <f>'2017 MRI - Alphabetical'!T103-'2007 MRI - 2017 Methodology'!T103</f>
        <v>259</v>
      </c>
      <c r="U103" s="39">
        <f>'2017 MRI - Alphabetical'!U103-'2007 MRI - 2017 Methodology'!U103</f>
        <v>0.7688869388346633</v>
      </c>
      <c r="V103" s="11">
        <f>'2017 MRI - Alphabetical'!V103-'2007 MRI - 2017 Methodology'!V103</f>
        <v>-3.6695794647733475E-2</v>
      </c>
      <c r="W103" s="10">
        <f>'2017 MRI - Alphabetical'!W103-'2007 MRI - 2017 Methodology'!W103</f>
        <v>-30</v>
      </c>
      <c r="X103" s="39">
        <f>'2017 MRI - Alphabetical'!X103-'2007 MRI - 2017 Methodology'!X103</f>
        <v>-0.4599308002908904</v>
      </c>
      <c r="Y103" s="13">
        <f>'2017 MRI - Alphabetical'!Y103-'2007 MRI - 2017 Methodology'!Y103</f>
        <v>-5625</v>
      </c>
      <c r="Z103" s="10">
        <f>'2017 MRI - Alphabetical'!Z103-'2007 MRI - 2017 Methodology'!Z103</f>
        <v>-79</v>
      </c>
      <c r="AA103" s="39">
        <f>'2017 MRI - Alphabetical'!AA103-'2007 MRI - 2017 Methodology'!AA103</f>
        <v>-0.40956847460691725</v>
      </c>
      <c r="AB103" s="11">
        <f>'2017 MRI - Alphabetical'!AB103-'2007 MRI - 2017 Methodology'!AB103</f>
        <v>2.27072152653548E-2</v>
      </c>
      <c r="AC103" s="10">
        <f>'2017 MRI - Alphabetical'!AC103-'2007 MRI - 2017 Methodology'!AC103</f>
        <v>43</v>
      </c>
      <c r="AD103" s="39">
        <f>'2017 MRI - Alphabetical'!AD103-'2007 MRI - 2017 Methodology'!AD103</f>
        <v>0.14351980026669098</v>
      </c>
      <c r="AE103" s="11">
        <f>'2017 MRI - Alphabetical'!AE103-'2007 MRI - 2017 Methodology'!AE103</f>
        <v>1.9000000000000128E-2</v>
      </c>
      <c r="AF103" s="10">
        <f>'2017 MRI - Alphabetical'!AF103-'2007 MRI - 2017 Methodology'!AF103</f>
        <v>24</v>
      </c>
      <c r="AG103" s="39">
        <f>'2017 MRI - Alphabetical'!AG103-'2007 MRI - 2017 Methodology'!AG103</f>
        <v>3.1278448652190538E-2</v>
      </c>
      <c r="AH103" s="14">
        <f>'2017 MRI - Alphabetical'!AH103-'2007 MRI - 2017 Methodology'!AH103</f>
        <v>5.5091020293970505E-2</v>
      </c>
      <c r="AI103" s="10">
        <f>'2017 MRI - Alphabetical'!AI103-'2007 MRI - 2017 Methodology'!AI103</f>
        <v>-6</v>
      </c>
      <c r="AJ103" s="39">
        <f>'2017 MRI - Alphabetical'!AJ103-'2007 MRI - 2017 Methodology'!AJ103</f>
        <v>-0.17126436402788189</v>
      </c>
      <c r="AK103" s="13">
        <f>'2017 MRI - Alphabetical'!AK103-'2007 MRI - 2017 Methodology'!AK103</f>
        <v>-132887.55827485153</v>
      </c>
      <c r="AL103" s="44"/>
    </row>
    <row r="104" spans="1:38" x14ac:dyDescent="0.25">
      <c r="A104" t="s">
        <v>729</v>
      </c>
      <c r="B104" s="5" t="s">
        <v>529</v>
      </c>
      <c r="C104" s="6" t="s">
        <v>61</v>
      </c>
      <c r="D104" s="7" t="s">
        <v>39</v>
      </c>
      <c r="E104" s="42">
        <f>'2017 MRI - Alphabetical'!E104-'2007 MRI - 2017 Methodology'!E104</f>
        <v>1.2231345580994168</v>
      </c>
      <c r="F104" s="8">
        <f>'2017 MRI - Alphabetical'!F104-'2007 MRI - 2017 Methodology'!F104</f>
        <v>-0.82437716270406369</v>
      </c>
      <c r="G104" s="9">
        <f>'2017 MRI - Alphabetical'!G104-'2007 MRI - 2017 Methodology'!G104</f>
        <v>51</v>
      </c>
      <c r="H104" s="10">
        <f>'2017 MRI - Alphabetical'!H104-'2007 MRI - 2017 Methodology'!H104</f>
        <v>340</v>
      </c>
      <c r="I104" s="39">
        <f>'2017 MRI - Alphabetical'!I104-'2007 MRI - 2017 Methodology'!I104</f>
        <v>1.0936665323435768</v>
      </c>
      <c r="J104" s="11">
        <f>'2017 MRI - Alphabetical'!J104-'2007 MRI - 2017 Methodology'!J104</f>
        <v>9.6559567460539175E-2</v>
      </c>
      <c r="K104" s="10">
        <f>'2017 MRI - Alphabetical'!K104-'2007 MRI - 2017 Methodology'!K104</f>
        <v>44</v>
      </c>
      <c r="L104" s="39">
        <f>'2017 MRI - Alphabetical'!L104-'2007 MRI - 2017 Methodology'!L104</f>
        <v>2.9157511919773116E-2</v>
      </c>
      <c r="M104" s="11">
        <f>'2017 MRI - Alphabetical'!M104-'2007 MRI - 2017 Methodology'!M104</f>
        <v>1.3886314411340819E-3</v>
      </c>
      <c r="N104" s="10">
        <f>'2017 MRI - Alphabetical'!N104-'2007 MRI - 2017 Methodology'!N104</f>
        <v>138</v>
      </c>
      <c r="O104" s="39">
        <f>'2017 MRI - Alphabetical'!O104-'2007 MRI - 2017 Methodology'!O104</f>
        <v>0.33210735918091999</v>
      </c>
      <c r="P104" s="11">
        <f>'2017 MRI - Alphabetical'!P104-'2007 MRI - 2017 Methodology'!P104</f>
        <v>-3.9398534243113327E-4</v>
      </c>
      <c r="Q104" s="10">
        <f>'2017 MRI - Alphabetical'!Q104-'2007 MRI - 2017 Methodology'!Q104</f>
        <v>-49</v>
      </c>
      <c r="R104" s="39">
        <f>'2017 MRI - Alphabetical'!R104-'2007 MRI - 2017 Methodology'!R104</f>
        <v>-1.7249586264629024E-2</v>
      </c>
      <c r="S104" s="12">
        <f>'2017 MRI - Alphabetical'!S104-'2007 MRI - 2017 Methodology'!S104</f>
        <v>-0.24290063372406082</v>
      </c>
      <c r="T104" s="10">
        <f>'2017 MRI - Alphabetical'!T104-'2007 MRI - 2017 Methodology'!T104</f>
        <v>121</v>
      </c>
      <c r="U104" s="39">
        <f>'2017 MRI - Alphabetical'!U104-'2007 MRI - 2017 Methodology'!U104</f>
        <v>0.33608922605961389</v>
      </c>
      <c r="V104" s="11">
        <f>'2017 MRI - Alphabetical'!V104-'2007 MRI - 2017 Methodology'!V104</f>
        <v>-1.119688208354536E-2</v>
      </c>
      <c r="W104" s="10">
        <f>'2017 MRI - Alphabetical'!W104-'2007 MRI - 2017 Methodology'!W104</f>
        <v>16</v>
      </c>
      <c r="X104" s="39">
        <f>'2017 MRI - Alphabetical'!X104-'2007 MRI - 2017 Methodology'!X104</f>
        <v>0.1661302207258305</v>
      </c>
      <c r="Y104" s="13">
        <f>'2017 MRI - Alphabetical'!Y104-'2007 MRI - 2017 Methodology'!Y104</f>
        <v>10886</v>
      </c>
      <c r="Z104" s="10">
        <f>'2017 MRI - Alphabetical'!Z104-'2007 MRI - 2017 Methodology'!Z104</f>
        <v>7</v>
      </c>
      <c r="AA104" s="39">
        <f>'2017 MRI - Alphabetical'!AA104-'2007 MRI - 2017 Methodology'!AA104</f>
        <v>1.852168734136761E-2</v>
      </c>
      <c r="AB104" s="11">
        <f>'2017 MRI - Alphabetical'!AB104-'2007 MRI - 2017 Methodology'!AB104</f>
        <v>1.4283300844704354E-2</v>
      </c>
      <c r="AC104" s="10">
        <f>'2017 MRI - Alphabetical'!AC104-'2007 MRI - 2017 Methodology'!AC104</f>
        <v>57</v>
      </c>
      <c r="AD104" s="39">
        <f>'2017 MRI - Alphabetical'!AD104-'2007 MRI - 2017 Methodology'!AD104</f>
        <v>0.18598174610890383</v>
      </c>
      <c r="AE104" s="11">
        <f>'2017 MRI - Alphabetical'!AE104-'2007 MRI - 2017 Methodology'!AE104</f>
        <v>2.200000000000002E-2</v>
      </c>
      <c r="AF104" s="10">
        <f>'2017 MRI - Alphabetical'!AF104-'2007 MRI - 2017 Methodology'!AF104</f>
        <v>-95</v>
      </c>
      <c r="AG104" s="39">
        <f>'2017 MRI - Alphabetical'!AG104-'2007 MRI - 2017 Methodology'!AG104</f>
        <v>-0.31461192995598497</v>
      </c>
      <c r="AH104" s="14">
        <f>'2017 MRI - Alphabetical'!AH104-'2007 MRI - 2017 Methodology'!AH104</f>
        <v>0.45713552617752939</v>
      </c>
      <c r="AI104" s="10">
        <f>'2017 MRI - Alphabetical'!AI104-'2007 MRI - 2017 Methodology'!AI104</f>
        <v>16</v>
      </c>
      <c r="AJ104" s="39">
        <f>'2017 MRI - Alphabetical'!AJ104-'2007 MRI - 2017 Methodology'!AJ104</f>
        <v>-1.9964945177255167E-3</v>
      </c>
      <c r="AK104" s="13">
        <f>'2017 MRI - Alphabetical'!AK104-'2007 MRI - 2017 Methodology'!AK104</f>
        <v>-12603.546317598346</v>
      </c>
      <c r="AL104" s="44"/>
    </row>
    <row r="105" spans="1:38" x14ac:dyDescent="0.25">
      <c r="A105" t="s">
        <v>730</v>
      </c>
      <c r="B105" s="5" t="s">
        <v>504</v>
      </c>
      <c r="C105" s="6" t="s">
        <v>93</v>
      </c>
      <c r="D105" s="7" t="s">
        <v>34</v>
      </c>
      <c r="E105" s="42">
        <f>'2017 MRI - Alphabetical'!E105-'2007 MRI - 2017 Methodology'!E105</f>
        <v>-0.20469795891874121</v>
      </c>
      <c r="F105" s="8">
        <f>'2017 MRI - Alphabetical'!F105-'2007 MRI - 2017 Methodology'!F105</f>
        <v>2.9465128268797347</v>
      </c>
      <c r="G105" s="9">
        <f>'2017 MRI - Alphabetical'!G105-'2007 MRI - 2017 Methodology'!G105</f>
        <v>-9</v>
      </c>
      <c r="H105" s="10">
        <f>'2017 MRI - Alphabetical'!H105-'2007 MRI - 2017 Methodology'!H105</f>
        <v>151</v>
      </c>
      <c r="I105" s="39">
        <f>'2017 MRI - Alphabetical'!I105-'2007 MRI - 2017 Methodology'!I105</f>
        <v>0.72211933223435076</v>
      </c>
      <c r="J105" s="11">
        <f>'2017 MRI - Alphabetical'!J105-'2007 MRI - 2017 Methodology'!J105</f>
        <v>1.1082672347966671E-2</v>
      </c>
      <c r="K105" s="10">
        <f>'2017 MRI - Alphabetical'!K105-'2007 MRI - 2017 Methodology'!K105</f>
        <v>24</v>
      </c>
      <c r="L105" s="39">
        <f>'2017 MRI - Alphabetical'!L105-'2007 MRI - 2017 Methodology'!L105</f>
        <v>9.0992576256802016E-3</v>
      </c>
      <c r="M105" s="11">
        <f>'2017 MRI - Alphabetical'!M105-'2007 MRI - 2017 Methodology'!M105</f>
        <v>6.944357763801888E-3</v>
      </c>
      <c r="N105" s="10">
        <f>'2017 MRI - Alphabetical'!N105-'2007 MRI - 2017 Methodology'!N105</f>
        <v>45</v>
      </c>
      <c r="O105" s="39">
        <f>'2017 MRI - Alphabetical'!O105-'2007 MRI - 2017 Methodology'!O105</f>
        <v>0.14383618535725151</v>
      </c>
      <c r="P105" s="11">
        <f>'2017 MRI - Alphabetical'!P105-'2007 MRI - 2017 Methodology'!P105</f>
        <v>6.1672067401166561E-3</v>
      </c>
      <c r="Q105" s="10">
        <f>'2017 MRI - Alphabetical'!Q105-'2007 MRI - 2017 Methodology'!Q105</f>
        <v>-9</v>
      </c>
      <c r="R105" s="39">
        <f>'2017 MRI - Alphabetical'!R105-'2007 MRI - 2017 Methodology'!R105</f>
        <v>3.3739492921076253E-2</v>
      </c>
      <c r="S105" s="12">
        <f>'2017 MRI - Alphabetical'!S105-'2007 MRI - 2017 Methodology'!S105</f>
        <v>-0.36</v>
      </c>
      <c r="T105" s="10">
        <f>'2017 MRI - Alphabetical'!T105-'2007 MRI - 2017 Methodology'!T105</f>
        <v>30</v>
      </c>
      <c r="U105" s="39">
        <f>'2017 MRI - Alphabetical'!U105-'2007 MRI - 2017 Methodology'!U105</f>
        <v>9.2563241687185438E-2</v>
      </c>
      <c r="V105" s="11">
        <f>'2017 MRI - Alphabetical'!V105-'2007 MRI - 2017 Methodology'!V105</f>
        <v>4.1723974389376375E-3</v>
      </c>
      <c r="W105" s="10">
        <f>'2017 MRI - Alphabetical'!W105-'2007 MRI - 2017 Methodology'!W105</f>
        <v>-32</v>
      </c>
      <c r="X105" s="39">
        <f>'2017 MRI - Alphabetical'!X105-'2007 MRI - 2017 Methodology'!X105</f>
        <v>-0.26726704173287497</v>
      </c>
      <c r="Y105" s="13">
        <f>'2017 MRI - Alphabetical'!Y105-'2007 MRI - 2017 Methodology'!Y105</f>
        <v>-1630</v>
      </c>
      <c r="Z105" s="10">
        <f>'2017 MRI - Alphabetical'!Z105-'2007 MRI - 2017 Methodology'!Z105</f>
        <v>1</v>
      </c>
      <c r="AA105" s="39">
        <f>'2017 MRI - Alphabetical'!AA105-'2007 MRI - 2017 Methodology'!AA105</f>
        <v>-2.7029127855950907E-2</v>
      </c>
      <c r="AB105" s="11">
        <f>'2017 MRI - Alphabetical'!AB105-'2007 MRI - 2017 Methodology'!AB105</f>
        <v>1.509475292919002E-2</v>
      </c>
      <c r="AC105" s="10">
        <f>'2017 MRI - Alphabetical'!AC105-'2007 MRI - 2017 Methodology'!AC105</f>
        <v>-100</v>
      </c>
      <c r="AD105" s="39">
        <f>'2017 MRI - Alphabetical'!AD105-'2007 MRI - 2017 Methodology'!AD105</f>
        <v>-0.29564206013147437</v>
      </c>
      <c r="AE105" s="11">
        <f>'2017 MRI - Alphabetical'!AE105-'2007 MRI - 2017 Methodology'!AE105</f>
        <v>-1.0000000000000009E-2</v>
      </c>
      <c r="AF105" s="10">
        <f>'2017 MRI - Alphabetical'!AF105-'2007 MRI - 2017 Methodology'!AF105</f>
        <v>-45</v>
      </c>
      <c r="AG105" s="39">
        <f>'2017 MRI - Alphabetical'!AG105-'2007 MRI - 2017 Methodology'!AG105</f>
        <v>-0.20415592786836978</v>
      </c>
      <c r="AH105" s="14">
        <f>'2017 MRI - Alphabetical'!AH105-'2007 MRI - 2017 Methodology'!AH105</f>
        <v>0.30877414040515316</v>
      </c>
      <c r="AI105" s="10">
        <f>'2017 MRI - Alphabetical'!AI105-'2007 MRI - 2017 Methodology'!AI105</f>
        <v>-27</v>
      </c>
      <c r="AJ105" s="39">
        <f>'2017 MRI - Alphabetical'!AJ105-'2007 MRI - 2017 Methodology'!AJ105</f>
        <v>-6.665725864747539E-2</v>
      </c>
      <c r="AK105" s="13">
        <f>'2017 MRI - Alphabetical'!AK105-'2007 MRI - 2017 Methodology'!AK105</f>
        <v>-58452.444599753537</v>
      </c>
      <c r="AL105" s="44"/>
    </row>
    <row r="106" spans="1:38" x14ac:dyDescent="0.25">
      <c r="A106" t="s">
        <v>731</v>
      </c>
      <c r="B106" s="5" t="s">
        <v>357</v>
      </c>
      <c r="C106" s="6" t="s">
        <v>54</v>
      </c>
      <c r="D106" s="7" t="s">
        <v>39</v>
      </c>
      <c r="E106" s="42">
        <f>'2017 MRI - Alphabetical'!E106-'2007 MRI - 2017 Methodology'!E106</f>
        <v>-1.7538401579321685</v>
      </c>
      <c r="F106" s="8">
        <f>'2017 MRI - Alphabetical'!F106-'2007 MRI - 2017 Methodology'!F106</f>
        <v>7.5816116803113811</v>
      </c>
      <c r="G106" s="9">
        <f>'2017 MRI - Alphabetical'!G106-'2007 MRI - 2017 Methodology'!G106</f>
        <v>-99</v>
      </c>
      <c r="H106" s="10">
        <f>'2017 MRI - Alphabetical'!H106-'2007 MRI - 2017 Methodology'!H106</f>
        <v>4</v>
      </c>
      <c r="I106" s="39">
        <f>'2017 MRI - Alphabetical'!I106-'2007 MRI - 2017 Methodology'!I106</f>
        <v>-0.49003864681871834</v>
      </c>
      <c r="J106" s="11">
        <f>'2017 MRI - Alphabetical'!J106-'2007 MRI - 2017 Methodology'!J106</f>
        <v>0.13379819920712588</v>
      </c>
      <c r="K106" s="10">
        <f>'2017 MRI - Alphabetical'!K106-'2007 MRI - 2017 Methodology'!K106</f>
        <v>445</v>
      </c>
      <c r="L106" s="39">
        <f>'2017 MRI - Alphabetical'!L106-'2007 MRI - 2017 Methodology'!L106</f>
        <v>1.8335501869657405</v>
      </c>
      <c r="M106" s="11">
        <f>'2017 MRI - Alphabetical'!M106-'2007 MRI - 2017 Methodology'!M106</f>
        <v>-6.1742836563716805E-2</v>
      </c>
      <c r="N106" s="10">
        <f>'2017 MRI - Alphabetical'!N106-'2007 MRI - 2017 Methodology'!N106</f>
        <v>-151</v>
      </c>
      <c r="O106" s="39">
        <f>'2017 MRI - Alphabetical'!O106-'2007 MRI - 2017 Methodology'!O106</f>
        <v>-0.35120232914487692</v>
      </c>
      <c r="P106" s="11">
        <f>'2017 MRI - Alphabetical'!P106-'2007 MRI - 2017 Methodology'!P106</f>
        <v>3.4000000000000002E-2</v>
      </c>
      <c r="Q106" s="10">
        <f>'2017 MRI - Alphabetical'!Q106-'2007 MRI - 2017 Methodology'!Q106</f>
        <v>171</v>
      </c>
      <c r="R106" s="39">
        <f>'2017 MRI - Alphabetical'!R106-'2007 MRI - 2017 Methodology'!R106</f>
        <v>0.21515661541751052</v>
      </c>
      <c r="S106" s="12">
        <f>'2017 MRI - Alphabetical'!S106-'2007 MRI - 2017 Methodology'!S106</f>
        <v>-1.92</v>
      </c>
      <c r="T106" s="10">
        <f>'2017 MRI - Alphabetical'!T106-'2007 MRI - 2017 Methodology'!T106</f>
        <v>-88</v>
      </c>
      <c r="U106" s="39">
        <f>'2017 MRI - Alphabetical'!U106-'2007 MRI - 2017 Methodology'!U106</f>
        <v>-0.37960233093854734</v>
      </c>
      <c r="V106" s="11">
        <f>'2017 MRI - Alphabetical'!V106-'2007 MRI - 2017 Methodology'!V106</f>
        <v>3.7091703056768552E-2</v>
      </c>
      <c r="W106" s="10">
        <f>'2017 MRI - Alphabetical'!W106-'2007 MRI - 2017 Methodology'!W106</f>
        <v>-10</v>
      </c>
      <c r="X106" s="39">
        <f>'2017 MRI - Alphabetical'!X106-'2007 MRI - 2017 Methodology'!X106</f>
        <v>-4.3005906491976831E-2</v>
      </c>
      <c r="Y106" s="13">
        <f>'2017 MRI - Alphabetical'!Y106-'2007 MRI - 2017 Methodology'!Y106</f>
        <v>2433</v>
      </c>
      <c r="Z106" s="10">
        <f>'2017 MRI - Alphabetical'!Z106-'2007 MRI - 2017 Methodology'!Z106</f>
        <v>-108</v>
      </c>
      <c r="AA106" s="39">
        <f>'2017 MRI - Alphabetical'!AA106-'2007 MRI - 2017 Methodology'!AA106</f>
        <v>-0.32916431205083607</v>
      </c>
      <c r="AB106" s="11">
        <f>'2017 MRI - Alphabetical'!AB106-'2007 MRI - 2017 Methodology'!AB106</f>
        <v>2.1501305483028723E-2</v>
      </c>
      <c r="AC106" s="10">
        <f>'2017 MRI - Alphabetical'!AC106-'2007 MRI - 2017 Methodology'!AC106</f>
        <v>-243</v>
      </c>
      <c r="AD106" s="39">
        <f>'2017 MRI - Alphabetical'!AD106-'2007 MRI - 2017 Methodology'!AD106</f>
        <v>-1.2067935914785433</v>
      </c>
      <c r="AE106" s="11">
        <f>'2017 MRI - Alphabetical'!AE106-'2007 MRI - 2017 Methodology'!AE106</f>
        <v>-6.5999999999999948E-2</v>
      </c>
      <c r="AF106" s="10">
        <f>'2017 MRI - Alphabetical'!AF106-'2007 MRI - 2017 Methodology'!AF106</f>
        <v>-1</v>
      </c>
      <c r="AG106" s="39">
        <f>'2017 MRI - Alphabetical'!AG106-'2007 MRI - 2017 Methodology'!AG106</f>
        <v>-0.15651480180643529</v>
      </c>
      <c r="AH106" s="14">
        <f>'2017 MRI - Alphabetical'!AH106-'2007 MRI - 2017 Methodology'!AH106</f>
        <v>-7.3698532276838757E-2</v>
      </c>
      <c r="AI106" s="10">
        <f>'2017 MRI - Alphabetical'!AI106-'2007 MRI - 2017 Methodology'!AI106</f>
        <v>-2</v>
      </c>
      <c r="AJ106" s="39">
        <f>'2017 MRI - Alphabetical'!AJ106-'2007 MRI - 2017 Methodology'!AJ106</f>
        <v>0.17609004867982136</v>
      </c>
      <c r="AK106" s="13">
        <f>'2017 MRI - Alphabetical'!AK106-'2007 MRI - 2017 Methodology'!AK106</f>
        <v>-80646.893436545972</v>
      </c>
      <c r="AL106" s="44"/>
    </row>
    <row r="107" spans="1:38" x14ac:dyDescent="0.25">
      <c r="A107" t="s">
        <v>732</v>
      </c>
      <c r="B107" s="5" t="s">
        <v>165</v>
      </c>
      <c r="C107" s="6" t="s">
        <v>26</v>
      </c>
      <c r="D107" s="7" t="s">
        <v>20</v>
      </c>
      <c r="E107" s="42">
        <f>'2017 MRI - Alphabetical'!E107-'2007 MRI - 2017 Methodology'!E107</f>
        <v>-1.0371525767602332</v>
      </c>
      <c r="F107" s="8">
        <f>'2017 MRI - Alphabetical'!F107-'2007 MRI - 2017 Methodology'!F107</f>
        <v>6.899369672747433</v>
      </c>
      <c r="G107" s="9">
        <f>'2017 MRI - Alphabetical'!G107-'2007 MRI - 2017 Methodology'!G107</f>
        <v>-31</v>
      </c>
      <c r="H107" s="10">
        <f>'2017 MRI - Alphabetical'!H107-'2007 MRI - 2017 Methodology'!H107</f>
        <v>-129</v>
      </c>
      <c r="I107" s="39">
        <f>'2017 MRI - Alphabetical'!I107-'2007 MRI - 2017 Methodology'!I107</f>
        <v>-0.40045492165147889</v>
      </c>
      <c r="J107" s="11">
        <f>'2017 MRI - Alphabetical'!J107-'2007 MRI - 2017 Methodology'!J107</f>
        <v>-0.16803136461030865</v>
      </c>
      <c r="K107" s="10">
        <f>'2017 MRI - Alphabetical'!K107-'2007 MRI - 2017 Methodology'!K107</f>
        <v>98</v>
      </c>
      <c r="L107" s="39">
        <f>'2017 MRI - Alphabetical'!L107-'2007 MRI - 2017 Methodology'!L107</f>
        <v>0.8444470344437931</v>
      </c>
      <c r="M107" s="11">
        <f>'2017 MRI - Alphabetical'!M107-'2007 MRI - 2017 Methodology'!M107</f>
        <v>-7.960853052877595E-3</v>
      </c>
      <c r="N107" s="10">
        <f>'2017 MRI - Alphabetical'!N107-'2007 MRI - 2017 Methodology'!N107</f>
        <v>45</v>
      </c>
      <c r="O107" s="39">
        <f>'2017 MRI - Alphabetical'!O107-'2007 MRI - 2017 Methodology'!O107</f>
        <v>0.1554392885180175</v>
      </c>
      <c r="P107" s="11">
        <f>'2017 MRI - Alphabetical'!P107-'2007 MRI - 2017 Methodology'!P107</f>
        <v>2.678690127077224E-2</v>
      </c>
      <c r="Q107" s="10">
        <f>'2017 MRI - Alphabetical'!Q107-'2007 MRI - 2017 Methodology'!Q107</f>
        <v>50</v>
      </c>
      <c r="R107" s="39">
        <f>'2017 MRI - Alphabetical'!R107-'2007 MRI - 2017 Methodology'!R107</f>
        <v>0.10000621657059569</v>
      </c>
      <c r="S107" s="12">
        <f>'2017 MRI - Alphabetical'!S107-'2007 MRI - 2017 Methodology'!S107</f>
        <v>-2.4319457889641818</v>
      </c>
      <c r="T107" s="10">
        <f>'2017 MRI - Alphabetical'!T107-'2007 MRI - 2017 Methodology'!T107</f>
        <v>-43</v>
      </c>
      <c r="U107" s="39">
        <f>'2017 MRI - Alphabetical'!U107-'2007 MRI - 2017 Methodology'!U107</f>
        <v>-0.2176303615730214</v>
      </c>
      <c r="V107" s="11">
        <f>'2017 MRI - Alphabetical'!V107-'2007 MRI - 2017 Methodology'!V107</f>
        <v>2.8087333539795596E-2</v>
      </c>
      <c r="W107" s="10">
        <f>'2017 MRI - Alphabetical'!W107-'2007 MRI - 2017 Methodology'!W107</f>
        <v>-39</v>
      </c>
      <c r="X107" s="39">
        <f>'2017 MRI - Alphabetical'!X107-'2007 MRI - 2017 Methodology'!X107</f>
        <v>-0.14536548762242102</v>
      </c>
      <c r="Y107" s="13">
        <f>'2017 MRI - Alphabetical'!Y107-'2007 MRI - 2017 Methodology'!Y107</f>
        <v>-1465</v>
      </c>
      <c r="Z107" s="10">
        <f>'2017 MRI - Alphabetical'!Z107-'2007 MRI - 2017 Methodology'!Z107</f>
        <v>-71</v>
      </c>
      <c r="AA107" s="39">
        <f>'2017 MRI - Alphabetical'!AA107-'2007 MRI - 2017 Methodology'!AA107</f>
        <v>-0.5869018766866978</v>
      </c>
      <c r="AB107" s="11">
        <f>'2017 MRI - Alphabetical'!AB107-'2007 MRI - 2017 Methodology'!AB107</f>
        <v>2.8728636660143504E-2</v>
      </c>
      <c r="AC107" s="10">
        <f>'2017 MRI - Alphabetical'!AC107-'2007 MRI - 2017 Methodology'!AC107</f>
        <v>-38</v>
      </c>
      <c r="AD107" s="39">
        <f>'2017 MRI - Alphabetical'!AD107-'2007 MRI - 2017 Methodology'!AD107</f>
        <v>-0.53418222798701021</v>
      </c>
      <c r="AE107" s="11">
        <f>'2017 MRI - Alphabetical'!AE107-'2007 MRI - 2017 Methodology'!AE107</f>
        <v>-1.2000000000000011E-2</v>
      </c>
      <c r="AF107" s="10">
        <f>'2017 MRI - Alphabetical'!AF107-'2007 MRI - 2017 Methodology'!AF107</f>
        <v>52</v>
      </c>
      <c r="AG107" s="39">
        <f>'2017 MRI - Alphabetical'!AG107-'2007 MRI - 2017 Methodology'!AG107</f>
        <v>0.34395339936886254</v>
      </c>
      <c r="AH107" s="14">
        <f>'2017 MRI - Alphabetical'!AH107-'2007 MRI - 2017 Methodology'!AH107</f>
        <v>4.8872909618530969E-2</v>
      </c>
      <c r="AI107" s="10">
        <f>'2017 MRI - Alphabetical'!AI107-'2007 MRI - 2017 Methodology'!AI107</f>
        <v>-25</v>
      </c>
      <c r="AJ107" s="39">
        <f>'2017 MRI - Alphabetical'!AJ107-'2007 MRI - 2017 Methodology'!AJ107</f>
        <v>-2.2018024079961118E-2</v>
      </c>
      <c r="AK107" s="13">
        <f>'2017 MRI - Alphabetical'!AK107-'2007 MRI - 2017 Methodology'!AK107</f>
        <v>-18035.544090435389</v>
      </c>
      <c r="AL107" s="44"/>
    </row>
    <row r="108" spans="1:38" x14ac:dyDescent="0.25">
      <c r="A108" t="s">
        <v>733</v>
      </c>
      <c r="B108" s="5" t="s">
        <v>309</v>
      </c>
      <c r="C108" s="6" t="s">
        <v>44</v>
      </c>
      <c r="D108" s="7" t="s">
        <v>20</v>
      </c>
      <c r="E108" s="42">
        <f>'2017 MRI - Alphabetical'!E108-'2007 MRI - 2017 Methodology'!E108</f>
        <v>1.7243753897596825</v>
      </c>
      <c r="F108" s="8">
        <f>'2017 MRI - Alphabetical'!F108-'2007 MRI - 2017 Methodology'!F108</f>
        <v>-1.0387748279854634</v>
      </c>
      <c r="G108" s="9">
        <f>'2017 MRI - Alphabetical'!G108-'2007 MRI - 2017 Methodology'!G108</f>
        <v>77</v>
      </c>
      <c r="H108" s="10">
        <f>'2017 MRI - Alphabetical'!H108-'2007 MRI - 2017 Methodology'!H108</f>
        <v>18</v>
      </c>
      <c r="I108" s="39">
        <f>'2017 MRI - Alphabetical'!I108-'2007 MRI - 2017 Methodology'!I108</f>
        <v>0.58224119988028145</v>
      </c>
      <c r="J108" s="11">
        <f>'2017 MRI - Alphabetical'!J108-'2007 MRI - 2017 Methodology'!J108</f>
        <v>-0.14693760047335025</v>
      </c>
      <c r="K108" s="10">
        <f>'2017 MRI - Alphabetical'!K108-'2007 MRI - 2017 Methodology'!K108</f>
        <v>-418</v>
      </c>
      <c r="L108" s="39">
        <f>'2017 MRI - Alphabetical'!L108-'2007 MRI - 2017 Methodology'!L108</f>
        <v>-1.6359119261956019</v>
      </c>
      <c r="M108" s="11">
        <f>'2017 MRI - Alphabetical'!M108-'2007 MRI - 2017 Methodology'!M108</f>
        <v>7.6535121569165504E-2</v>
      </c>
      <c r="N108" s="10">
        <f>'2017 MRI - Alphabetical'!N108-'2007 MRI - 2017 Methodology'!N108</f>
        <v>154</v>
      </c>
      <c r="O108" s="39">
        <f>'2017 MRI - Alphabetical'!O108-'2007 MRI - 2017 Methodology'!O108</f>
        <v>0.41118026588921935</v>
      </c>
      <c r="P108" s="11">
        <f>'2017 MRI - Alphabetical'!P108-'2007 MRI - 2017 Methodology'!P108</f>
        <v>4.8323699421965322E-3</v>
      </c>
      <c r="Q108" s="10">
        <f>'2017 MRI - Alphabetical'!Q108-'2007 MRI - 2017 Methodology'!Q108</f>
        <v>88</v>
      </c>
      <c r="R108" s="39">
        <f>'2017 MRI - Alphabetical'!R108-'2007 MRI - 2017 Methodology'!R108</f>
        <v>0.38803109559671345</v>
      </c>
      <c r="S108" s="12">
        <f>'2017 MRI - Alphabetical'!S108-'2007 MRI - 2017 Methodology'!S108</f>
        <v>-5.7984893195331422</v>
      </c>
      <c r="T108" s="10">
        <f>'2017 MRI - Alphabetical'!T108-'2007 MRI - 2017 Methodology'!T108</f>
        <v>-10</v>
      </c>
      <c r="U108" s="39">
        <f>'2017 MRI - Alphabetical'!U108-'2007 MRI - 2017 Methodology'!U108</f>
        <v>-6.9546630797393538E-3</v>
      </c>
      <c r="V108" s="11">
        <f>'2017 MRI - Alphabetical'!V108-'2007 MRI - 2017 Methodology'!V108</f>
        <v>1.1012773722627739E-2</v>
      </c>
      <c r="W108" s="10">
        <f>'2017 MRI - Alphabetical'!W108-'2007 MRI - 2017 Methodology'!W108</f>
        <v>-92</v>
      </c>
      <c r="X108" s="39">
        <f>'2017 MRI - Alphabetical'!X108-'2007 MRI - 2017 Methodology'!X108</f>
        <v>-0.37961794944252975</v>
      </c>
      <c r="Y108" s="13">
        <f>'2017 MRI - Alphabetical'!Y108-'2007 MRI - 2017 Methodology'!Y108</f>
        <v>-8014</v>
      </c>
      <c r="Z108" s="10">
        <f>'2017 MRI - Alphabetical'!Z108-'2007 MRI - 2017 Methodology'!Z108</f>
        <v>50</v>
      </c>
      <c r="AA108" s="39">
        <f>'2017 MRI - Alphabetical'!AA108-'2007 MRI - 2017 Methodology'!AA108</f>
        <v>0.5820844672433132</v>
      </c>
      <c r="AB108" s="11">
        <f>'2017 MRI - Alphabetical'!AB108-'2007 MRI - 2017 Methodology'!AB108</f>
        <v>5.2677651905252351E-3</v>
      </c>
      <c r="AC108" s="10">
        <f>'2017 MRI - Alphabetical'!AC108-'2007 MRI - 2017 Methodology'!AC108</f>
        <v>242</v>
      </c>
      <c r="AD108" s="39">
        <f>'2017 MRI - Alphabetical'!AD108-'2007 MRI - 2017 Methodology'!AD108</f>
        <v>0.91746896071802264</v>
      </c>
      <c r="AE108" s="11">
        <f>'2017 MRI - Alphabetical'!AE108-'2007 MRI - 2017 Methodology'!AE108</f>
        <v>7.7999999999999958E-2</v>
      </c>
      <c r="AF108" s="10">
        <f>'2017 MRI - Alphabetical'!AF108-'2007 MRI - 2017 Methodology'!AF108</f>
        <v>72</v>
      </c>
      <c r="AG108" s="39">
        <f>'2017 MRI - Alphabetical'!AG108-'2007 MRI - 2017 Methodology'!AG108</f>
        <v>0.32134325808883274</v>
      </c>
      <c r="AH108" s="14">
        <f>'2017 MRI - Alphabetical'!AH108-'2007 MRI - 2017 Methodology'!AH108</f>
        <v>-6.5869895729875338E-5</v>
      </c>
      <c r="AI108" s="10">
        <f>'2017 MRI - Alphabetical'!AI108-'2007 MRI - 2017 Methodology'!AI108</f>
        <v>-10</v>
      </c>
      <c r="AJ108" s="39">
        <f>'2017 MRI - Alphabetical'!AJ108-'2007 MRI - 2017 Methodology'!AJ108</f>
        <v>-1.8939680434780226E-2</v>
      </c>
      <c r="AK108" s="13">
        <f>'2017 MRI - Alphabetical'!AK108-'2007 MRI - 2017 Methodology'!AK108</f>
        <v>-17937.979447507503</v>
      </c>
      <c r="AL108" s="44"/>
    </row>
    <row r="109" spans="1:38" x14ac:dyDescent="0.25">
      <c r="A109" t="s">
        <v>734</v>
      </c>
      <c r="B109" s="5" t="s">
        <v>490</v>
      </c>
      <c r="C109" s="6" t="s">
        <v>91</v>
      </c>
      <c r="D109" s="7" t="s">
        <v>39</v>
      </c>
      <c r="E109" s="42">
        <f>'2017 MRI - Alphabetical'!E109-'2007 MRI - 2017 Methodology'!E109</f>
        <v>-0.15665833787012673</v>
      </c>
      <c r="F109" s="8">
        <f>'2017 MRI - Alphabetical'!F109-'2007 MRI - 2017 Methodology'!F109</f>
        <v>2.8713382253769204</v>
      </c>
      <c r="G109" s="9">
        <f>'2017 MRI - Alphabetical'!G109-'2007 MRI - 2017 Methodology'!G109</f>
        <v>-11</v>
      </c>
      <c r="H109" s="10">
        <f>'2017 MRI - Alphabetical'!H109-'2007 MRI - 2017 Methodology'!H109</f>
        <v>75</v>
      </c>
      <c r="I109" s="39">
        <f>'2017 MRI - Alphabetical'!I109-'2007 MRI - 2017 Methodology'!I109</f>
        <v>0.2360864866831105</v>
      </c>
      <c r="J109" s="11">
        <f>'2017 MRI - Alphabetical'!J109-'2007 MRI - 2017 Methodology'!J109</f>
        <v>7.9981948383521573E-2</v>
      </c>
      <c r="K109" s="10">
        <f>'2017 MRI - Alphabetical'!K109-'2007 MRI - 2017 Methodology'!K109</f>
        <v>39</v>
      </c>
      <c r="L109" s="39">
        <f>'2017 MRI - Alphabetical'!L109-'2007 MRI - 2017 Methodology'!L109</f>
        <v>-0.12820856244533141</v>
      </c>
      <c r="M109" s="11">
        <f>'2017 MRI - Alphabetical'!M109-'2007 MRI - 2017 Methodology'!M109</f>
        <v>-1.5521876065718448E-3</v>
      </c>
      <c r="N109" s="10">
        <f>'2017 MRI - Alphabetical'!N109-'2007 MRI - 2017 Methodology'!N109</f>
        <v>-180</v>
      </c>
      <c r="O109" s="39">
        <f>'2017 MRI - Alphabetical'!O109-'2007 MRI - 2017 Methodology'!O109</f>
        <v>-0.42801001677417561</v>
      </c>
      <c r="P109" s="11">
        <f>'2017 MRI - Alphabetical'!P109-'2007 MRI - 2017 Methodology'!P109</f>
        <v>3.9E-2</v>
      </c>
      <c r="Q109" s="10">
        <f>'2017 MRI - Alphabetical'!Q109-'2007 MRI - 2017 Methodology'!Q109</f>
        <v>26</v>
      </c>
      <c r="R109" s="39">
        <f>'2017 MRI - Alphabetical'!R109-'2007 MRI - 2017 Methodology'!R109</f>
        <v>6.5138610276228248E-2</v>
      </c>
      <c r="S109" s="12">
        <f>'2017 MRI - Alphabetical'!S109-'2007 MRI - 2017 Methodology'!S109</f>
        <v>-0.63</v>
      </c>
      <c r="T109" s="10">
        <f>'2017 MRI - Alphabetical'!T109-'2007 MRI - 2017 Methodology'!T109</f>
        <v>-12</v>
      </c>
      <c r="U109" s="39">
        <f>'2017 MRI - Alphabetical'!U109-'2007 MRI - 2017 Methodology'!U109</f>
        <v>-5.806787728557139E-3</v>
      </c>
      <c r="V109" s="11">
        <f>'2017 MRI - Alphabetical'!V109-'2007 MRI - 2017 Methodology'!V109</f>
        <v>8.0714438046491782E-3</v>
      </c>
      <c r="W109" s="10">
        <f>'2017 MRI - Alphabetical'!W109-'2007 MRI - 2017 Methodology'!W109</f>
        <v>27</v>
      </c>
      <c r="X109" s="39">
        <f>'2017 MRI - Alphabetical'!X109-'2007 MRI - 2017 Methodology'!X109</f>
        <v>0.20062608550062894</v>
      </c>
      <c r="Y109" s="13">
        <f>'2017 MRI - Alphabetical'!Y109-'2007 MRI - 2017 Methodology'!Y109</f>
        <v>11057</v>
      </c>
      <c r="Z109" s="10">
        <f>'2017 MRI - Alphabetical'!Z109-'2007 MRI - 2017 Methodology'!Z109</f>
        <v>22</v>
      </c>
      <c r="AA109" s="39">
        <f>'2017 MRI - Alphabetical'!AA109-'2007 MRI - 2017 Methodology'!AA109</f>
        <v>-7.3671964431796244E-3</v>
      </c>
      <c r="AB109" s="11">
        <f>'2017 MRI - Alphabetical'!AB109-'2007 MRI - 2017 Methodology'!AB109</f>
        <v>1.4434291954859849E-2</v>
      </c>
      <c r="AC109" s="10">
        <f>'2017 MRI - Alphabetical'!AC109-'2007 MRI - 2017 Methodology'!AC109</f>
        <v>17</v>
      </c>
      <c r="AD109" s="39">
        <f>'2017 MRI - Alphabetical'!AD109-'2007 MRI - 2017 Methodology'!AD109</f>
        <v>3.1965237972497507E-2</v>
      </c>
      <c r="AE109" s="11">
        <f>'2017 MRI - Alphabetical'!AE109-'2007 MRI - 2017 Methodology'!AE109</f>
        <v>1.2000000000000011E-2</v>
      </c>
      <c r="AF109" s="10">
        <f>'2017 MRI - Alphabetical'!AF109-'2007 MRI - 2017 Methodology'!AF109</f>
        <v>-28</v>
      </c>
      <c r="AG109" s="39">
        <f>'2017 MRI - Alphabetical'!AG109-'2007 MRI - 2017 Methodology'!AG109</f>
        <v>-0.13963322591763055</v>
      </c>
      <c r="AH109" s="14">
        <f>'2017 MRI - Alphabetical'!AH109-'2007 MRI - 2017 Methodology'!AH109</f>
        <v>0.25617488945654276</v>
      </c>
      <c r="AI109" s="10">
        <f>'2017 MRI - Alphabetical'!AI109-'2007 MRI - 2017 Methodology'!AI109</f>
        <v>-9</v>
      </c>
      <c r="AJ109" s="39">
        <f>'2017 MRI - Alphabetical'!AJ109-'2007 MRI - 2017 Methodology'!AJ109</f>
        <v>-2.106178101442617E-2</v>
      </c>
      <c r="AK109" s="13">
        <f>'2017 MRI - Alphabetical'!AK109-'2007 MRI - 2017 Methodology'!AK109</f>
        <v>-26047.159723361925</v>
      </c>
      <c r="AL109" s="44"/>
    </row>
    <row r="110" spans="1:38" x14ac:dyDescent="0.25">
      <c r="A110" t="s">
        <v>735</v>
      </c>
      <c r="B110" s="5" t="s">
        <v>349</v>
      </c>
      <c r="C110" s="6" t="s">
        <v>44</v>
      </c>
      <c r="D110" s="7" t="s">
        <v>20</v>
      </c>
      <c r="E110" s="42">
        <f>'2017 MRI - Alphabetical'!E110-'2007 MRI - 2017 Methodology'!E110</f>
        <v>0.10943402467119001</v>
      </c>
      <c r="F110" s="8">
        <f>'2017 MRI - Alphabetical'!F110-'2007 MRI - 2017 Methodology'!F110</f>
        <v>2.8868133751101759</v>
      </c>
      <c r="G110" s="9">
        <f>'2017 MRI - Alphabetical'!G110-'2007 MRI - 2017 Methodology'!G110</f>
        <v>8</v>
      </c>
      <c r="H110" s="10">
        <f>'2017 MRI - Alphabetical'!H110-'2007 MRI - 2017 Methodology'!H110</f>
        <v>-234</v>
      </c>
      <c r="I110" s="39">
        <f>'2017 MRI - Alphabetical'!I110-'2007 MRI - 2017 Methodology'!I110</f>
        <v>-0.64105911446469011</v>
      </c>
      <c r="J110" s="11">
        <f>'2017 MRI - Alphabetical'!J110-'2007 MRI - 2017 Methodology'!J110</f>
        <v>-0.18269280970638824</v>
      </c>
      <c r="K110" s="10">
        <f>'2017 MRI - Alphabetical'!K110-'2007 MRI - 2017 Methodology'!K110</f>
        <v>-38</v>
      </c>
      <c r="L110" s="39">
        <f>'2017 MRI - Alphabetical'!L110-'2007 MRI - 2017 Methodology'!L110</f>
        <v>-0.12933989843969718</v>
      </c>
      <c r="M110" s="11">
        <f>'2017 MRI - Alphabetical'!M110-'2007 MRI - 2017 Methodology'!M110</f>
        <v>1.6916871123117155E-2</v>
      </c>
      <c r="N110" s="10">
        <f>'2017 MRI - Alphabetical'!N110-'2007 MRI - 2017 Methodology'!N110</f>
        <v>-98</v>
      </c>
      <c r="O110" s="39">
        <f>'2017 MRI - Alphabetical'!O110-'2007 MRI - 2017 Methodology'!O110</f>
        <v>-0.19343862706469728</v>
      </c>
      <c r="P110" s="11">
        <f>'2017 MRI - Alphabetical'!P110-'2007 MRI - 2017 Methodology'!P110</f>
        <v>3.0719610527917239E-2</v>
      </c>
      <c r="Q110" s="10">
        <f>'2017 MRI - Alphabetical'!Q110-'2007 MRI - 2017 Methodology'!Q110</f>
        <v>-129</v>
      </c>
      <c r="R110" s="39">
        <f>'2017 MRI - Alphabetical'!R110-'2007 MRI - 2017 Methodology'!R110</f>
        <v>-0.37534951416213946</v>
      </c>
      <c r="S110" s="12">
        <f>'2017 MRI - Alphabetical'!S110-'2007 MRI - 2017 Methodology'!S110</f>
        <v>0.28886980378123694</v>
      </c>
      <c r="T110" s="10">
        <f>'2017 MRI - Alphabetical'!T110-'2007 MRI - 2017 Methodology'!T110</f>
        <v>93</v>
      </c>
      <c r="U110" s="39">
        <f>'2017 MRI - Alphabetical'!U110-'2007 MRI - 2017 Methodology'!U110</f>
        <v>0.23928199564715164</v>
      </c>
      <c r="V110" s="11">
        <f>'2017 MRI - Alphabetical'!V110-'2007 MRI - 2017 Methodology'!V110</f>
        <v>-2.1528658645012105E-3</v>
      </c>
      <c r="W110" s="10">
        <f>'2017 MRI - Alphabetical'!W110-'2007 MRI - 2017 Methodology'!W110</f>
        <v>98</v>
      </c>
      <c r="X110" s="39">
        <f>'2017 MRI - Alphabetical'!X110-'2007 MRI - 2017 Methodology'!X110</f>
        <v>0.42460716870865578</v>
      </c>
      <c r="Y110" s="13">
        <f>'2017 MRI - Alphabetical'!Y110-'2007 MRI - 2017 Methodology'!Y110</f>
        <v>16265</v>
      </c>
      <c r="Z110" s="10">
        <f>'2017 MRI - Alphabetical'!Z110-'2007 MRI - 2017 Methodology'!Z110</f>
        <v>68</v>
      </c>
      <c r="AA110" s="39">
        <f>'2017 MRI - Alphabetical'!AA110-'2007 MRI - 2017 Methodology'!AA110</f>
        <v>0.252816849543061</v>
      </c>
      <c r="AB110" s="11">
        <f>'2017 MRI - Alphabetical'!AB110-'2007 MRI - 2017 Methodology'!AB110</f>
        <v>9.9594720016499862E-3</v>
      </c>
      <c r="AC110" s="10">
        <f>'2017 MRI - Alphabetical'!AC110-'2007 MRI - 2017 Methodology'!AC110</f>
        <v>-36</v>
      </c>
      <c r="AD110" s="39">
        <f>'2017 MRI - Alphabetical'!AD110-'2007 MRI - 2017 Methodology'!AD110</f>
        <v>-4.4766397301001737E-2</v>
      </c>
      <c r="AE110" s="11">
        <f>'2017 MRI - Alphabetical'!AE110-'2007 MRI - 2017 Methodology'!AE110</f>
        <v>1.2000000000000011E-2</v>
      </c>
      <c r="AF110" s="10">
        <f>'2017 MRI - Alphabetical'!AF110-'2007 MRI - 2017 Methodology'!AF110</f>
        <v>-5</v>
      </c>
      <c r="AG110" s="39">
        <f>'2017 MRI - Alphabetical'!AG110-'2007 MRI - 2017 Methodology'!AG110</f>
        <v>2.2280013841698865E-2</v>
      </c>
      <c r="AH110" s="14">
        <f>'2017 MRI - Alphabetical'!AH110-'2007 MRI - 2017 Methodology'!AH110</f>
        <v>0.33771384959900974</v>
      </c>
      <c r="AI110" s="10">
        <f>'2017 MRI - Alphabetical'!AI110-'2007 MRI - 2017 Methodology'!AI110</f>
        <v>-27</v>
      </c>
      <c r="AJ110" s="39">
        <f>'2017 MRI - Alphabetical'!AJ110-'2007 MRI - 2017 Methodology'!AJ110</f>
        <v>-2.6750803736670103E-2</v>
      </c>
      <c r="AK110" s="13">
        <f>'2017 MRI - Alphabetical'!AK110-'2007 MRI - 2017 Methodology'!AK110</f>
        <v>-22652.094053245135</v>
      </c>
      <c r="AL110" s="44"/>
    </row>
    <row r="111" spans="1:38" x14ac:dyDescent="0.25">
      <c r="A111" t="s">
        <v>736</v>
      </c>
      <c r="B111" s="5" t="s">
        <v>578</v>
      </c>
      <c r="C111" s="6" t="s">
        <v>93</v>
      </c>
      <c r="D111" s="7" t="s">
        <v>34</v>
      </c>
      <c r="E111" s="42">
        <f>'2017 MRI - Alphabetical'!E111-'2007 MRI - 2017 Methodology'!E111</f>
        <v>1.9672927485519578</v>
      </c>
      <c r="F111" s="8">
        <f>'2017 MRI - Alphabetical'!F111-'2007 MRI - 2017 Methodology'!F111</f>
        <v>-3.2679513909384124</v>
      </c>
      <c r="G111" s="9">
        <f>'2017 MRI - Alphabetical'!G111-'2007 MRI - 2017 Methodology'!G111</f>
        <v>42</v>
      </c>
      <c r="H111" s="10">
        <f>'2017 MRI - Alphabetical'!H111-'2007 MRI - 2017 Methodology'!H111</f>
        <v>260</v>
      </c>
      <c r="I111" s="39">
        <f>'2017 MRI - Alphabetical'!I111-'2007 MRI - 2017 Methodology'!I111</f>
        <v>0.72119275238256231</v>
      </c>
      <c r="J111" s="11">
        <f>'2017 MRI - Alphabetical'!J111-'2007 MRI - 2017 Methodology'!J111</f>
        <v>6.6003866266034938E-2</v>
      </c>
      <c r="K111" s="10">
        <f>'2017 MRI - Alphabetical'!K111-'2007 MRI - 2017 Methodology'!K111</f>
        <v>-194</v>
      </c>
      <c r="L111" s="39">
        <f>'2017 MRI - Alphabetical'!L111-'2007 MRI - 2017 Methodology'!L111</f>
        <v>-1.313318282690074</v>
      </c>
      <c r="M111" s="11">
        <f>'2017 MRI - Alphabetical'!M111-'2007 MRI - 2017 Methodology'!M111</f>
        <v>4.7380156075808248E-2</v>
      </c>
      <c r="N111" s="10">
        <f>'2017 MRI - Alphabetical'!N111-'2007 MRI - 2017 Methodology'!N111</f>
        <v>50</v>
      </c>
      <c r="O111" s="39">
        <f>'2017 MRI - Alphabetical'!O111-'2007 MRI - 2017 Methodology'!O111</f>
        <v>0.22026456126548632</v>
      </c>
      <c r="P111" s="11">
        <f>'2017 MRI - Alphabetical'!P111-'2007 MRI - 2017 Methodology'!P111</f>
        <v>-1.8259281801582471E-3</v>
      </c>
      <c r="Q111" s="10">
        <f>'2017 MRI - Alphabetical'!Q111-'2007 MRI - 2017 Methodology'!Q111</f>
        <v>-41</v>
      </c>
      <c r="R111" s="39">
        <f>'2017 MRI - Alphabetical'!R111-'2007 MRI - 2017 Methodology'!R111</f>
        <v>1.5132608562467564E-2</v>
      </c>
      <c r="S111" s="12">
        <f>'2017 MRI - Alphabetical'!S111-'2007 MRI - 2017 Methodology'!S111</f>
        <v>-0.2</v>
      </c>
      <c r="T111" s="10">
        <f>'2017 MRI - Alphabetical'!T111-'2007 MRI - 2017 Methodology'!T111</f>
        <v>244</v>
      </c>
      <c r="U111" s="39">
        <f>'2017 MRI - Alphabetical'!U111-'2007 MRI - 2017 Methodology'!U111</f>
        <v>0.62032064065062831</v>
      </c>
      <c r="V111" s="11">
        <f>'2017 MRI - Alphabetical'!V111-'2007 MRI - 2017 Methodology'!V111</f>
        <v>-2.7128712871287129E-2</v>
      </c>
      <c r="W111" s="10">
        <f>'2017 MRI - Alphabetical'!W111-'2007 MRI - 2017 Methodology'!W111</f>
        <v>8</v>
      </c>
      <c r="X111" s="39">
        <f>'2017 MRI - Alphabetical'!X111-'2007 MRI - 2017 Methodology'!X111</f>
        <v>0.30740341372126467</v>
      </c>
      <c r="Y111" s="13">
        <f>'2017 MRI - Alphabetical'!Y111-'2007 MRI - 2017 Methodology'!Y111</f>
        <v>18484</v>
      </c>
      <c r="Z111" s="10">
        <f>'2017 MRI - Alphabetical'!Z111-'2007 MRI - 2017 Methodology'!Z111</f>
        <v>240</v>
      </c>
      <c r="AA111" s="39">
        <f>'2017 MRI - Alphabetical'!AA111-'2007 MRI - 2017 Methodology'!AA111</f>
        <v>0.84778125231714541</v>
      </c>
      <c r="AB111" s="11">
        <f>'2017 MRI - Alphabetical'!AB111-'2007 MRI - 2017 Methodology'!AB111</f>
        <v>-2.0435875943000809E-3</v>
      </c>
      <c r="AC111" s="10">
        <f>'2017 MRI - Alphabetical'!AC111-'2007 MRI - 2017 Methodology'!AC111</f>
        <v>14</v>
      </c>
      <c r="AD111" s="39">
        <f>'2017 MRI - Alphabetical'!AD111-'2007 MRI - 2017 Methodology'!AD111</f>
        <v>4.6078015529702254E-2</v>
      </c>
      <c r="AE111" s="11">
        <f>'2017 MRI - Alphabetical'!AE111-'2007 MRI - 2017 Methodology'!AE111</f>
        <v>9.9999999999998979E-3</v>
      </c>
      <c r="AF111" s="10">
        <f>'2017 MRI - Alphabetical'!AF111-'2007 MRI - 2017 Methodology'!AF111</f>
        <v>72</v>
      </c>
      <c r="AG111" s="39">
        <f>'2017 MRI - Alphabetical'!AG111-'2007 MRI - 2017 Methodology'!AG111</f>
        <v>0.16866258655429217</v>
      </c>
      <c r="AH111" s="14">
        <f>'2017 MRI - Alphabetical'!AH111-'2007 MRI - 2017 Methodology'!AH111</f>
        <v>-2.3533550152053273E-2</v>
      </c>
      <c r="AI111" s="10">
        <f>'2017 MRI - Alphabetical'!AI111-'2007 MRI - 2017 Methodology'!AI111</f>
        <v>27</v>
      </c>
      <c r="AJ111" s="39">
        <f>'2017 MRI - Alphabetical'!AJ111-'2007 MRI - 2017 Methodology'!AJ111</f>
        <v>6.4711969774273653E-2</v>
      </c>
      <c r="AK111" s="13">
        <f>'2017 MRI - Alphabetical'!AK111-'2007 MRI - 2017 Methodology'!AK111</f>
        <v>21187.538236625434</v>
      </c>
      <c r="AL111" s="44"/>
    </row>
    <row r="112" spans="1:38" x14ac:dyDescent="0.25">
      <c r="A112" t="s">
        <v>737</v>
      </c>
      <c r="B112" s="5" t="s">
        <v>194</v>
      </c>
      <c r="C112" s="6" t="s">
        <v>28</v>
      </c>
      <c r="D112" s="7" t="s">
        <v>20</v>
      </c>
      <c r="E112" s="42">
        <f>'2017 MRI - Alphabetical'!E112-'2007 MRI - 2017 Methodology'!E112</f>
        <v>-3.0241253319776273</v>
      </c>
      <c r="F112" s="8">
        <f>'2017 MRI - Alphabetical'!F112-'2007 MRI - 2017 Methodology'!F112</f>
        <v>11.749490646647807</v>
      </c>
      <c r="G112" s="9">
        <f>'2017 MRI - Alphabetical'!G112-'2007 MRI - 2017 Methodology'!G112</f>
        <v>-112</v>
      </c>
      <c r="H112" s="10">
        <f>'2017 MRI - Alphabetical'!H112-'2007 MRI - 2017 Methodology'!H112</f>
        <v>-1</v>
      </c>
      <c r="I112" s="39">
        <f>'2017 MRI - Alphabetical'!I112-'2007 MRI - 2017 Methodology'!I112</f>
        <v>-7.7163491203362466E-2</v>
      </c>
      <c r="J112" s="11">
        <f>'2017 MRI - Alphabetical'!J112-'2007 MRI - 2017 Methodology'!J112</f>
        <v>-9.0716605740314149E-3</v>
      </c>
      <c r="K112" s="10">
        <f>'2017 MRI - Alphabetical'!K112-'2007 MRI - 2017 Methodology'!K112</f>
        <v>-188</v>
      </c>
      <c r="L112" s="39">
        <f>'2017 MRI - Alphabetical'!L112-'2007 MRI - 2017 Methodology'!L112</f>
        <v>-0.78540578752540791</v>
      </c>
      <c r="M112" s="11">
        <f>'2017 MRI - Alphabetical'!M112-'2007 MRI - 2017 Methodology'!M112</f>
        <v>3.543329018975605E-2</v>
      </c>
      <c r="N112" s="10">
        <f>'2017 MRI - Alphabetical'!N112-'2007 MRI - 2017 Methodology'!N112</f>
        <v>93</v>
      </c>
      <c r="O112" s="39">
        <f>'2017 MRI - Alphabetical'!O112-'2007 MRI - 2017 Methodology'!O112</f>
        <v>0.24402709865960948</v>
      </c>
      <c r="P112" s="11">
        <f>'2017 MRI - Alphabetical'!P112-'2007 MRI - 2017 Methodology'!P112</f>
        <v>1.447584320875114E-2</v>
      </c>
      <c r="Q112" s="10">
        <f>'2017 MRI - Alphabetical'!Q112-'2007 MRI - 2017 Methodology'!Q112</f>
        <v>24</v>
      </c>
      <c r="R112" s="39">
        <f>'2017 MRI - Alphabetical'!R112-'2007 MRI - 2017 Methodology'!R112</f>
        <v>2.02178025707071E-2</v>
      </c>
      <c r="S112" s="12">
        <f>'2017 MRI - Alphabetical'!S112-'2007 MRI - 2017 Methodology'!S112</f>
        <v>-1.2265874901029297</v>
      </c>
      <c r="T112" s="10">
        <f>'2017 MRI - Alphabetical'!T112-'2007 MRI - 2017 Methodology'!T112</f>
        <v>-61</v>
      </c>
      <c r="U112" s="39">
        <f>'2017 MRI - Alphabetical'!U112-'2007 MRI - 2017 Methodology'!U112</f>
        <v>-0.47049575624267481</v>
      </c>
      <c r="V112" s="11">
        <f>'2017 MRI - Alphabetical'!V112-'2007 MRI - 2017 Methodology'!V112</f>
        <v>4.763810537519958E-2</v>
      </c>
      <c r="W112" s="10">
        <f>'2017 MRI - Alphabetical'!W112-'2007 MRI - 2017 Methodology'!W112</f>
        <v>-182</v>
      </c>
      <c r="X112" s="39">
        <f>'2017 MRI - Alphabetical'!X112-'2007 MRI - 2017 Methodology'!X112</f>
        <v>-0.79129515817709883</v>
      </c>
      <c r="Y112" s="13">
        <f>'2017 MRI - Alphabetical'!Y112-'2007 MRI - 2017 Methodology'!Y112</f>
        <v>-19574</v>
      </c>
      <c r="Z112" s="10">
        <f>'2017 MRI - Alphabetical'!Z112-'2007 MRI - 2017 Methodology'!Z112</f>
        <v>-198</v>
      </c>
      <c r="AA112" s="39">
        <f>'2017 MRI - Alphabetical'!AA112-'2007 MRI - 2017 Methodology'!AA112</f>
        <v>-1.3608565671328883</v>
      </c>
      <c r="AB112" s="11">
        <f>'2017 MRI - Alphabetical'!AB112-'2007 MRI - 2017 Methodology'!AB112</f>
        <v>4.4125319693094633E-2</v>
      </c>
      <c r="AC112" s="10">
        <f>'2017 MRI - Alphabetical'!AC112-'2007 MRI - 2017 Methodology'!AC112</f>
        <v>-110</v>
      </c>
      <c r="AD112" s="39">
        <f>'2017 MRI - Alphabetical'!AD112-'2007 MRI - 2017 Methodology'!AD112</f>
        <v>-0.44146631185695095</v>
      </c>
      <c r="AE112" s="11">
        <f>'2017 MRI - Alphabetical'!AE112-'2007 MRI - 2017 Methodology'!AE112</f>
        <v>-1.4000000000000012E-2</v>
      </c>
      <c r="AF112" s="10">
        <f>'2017 MRI - Alphabetical'!AF112-'2007 MRI - 2017 Methodology'!AF112</f>
        <v>2</v>
      </c>
      <c r="AG112" s="39">
        <f>'2017 MRI - Alphabetical'!AG112-'2007 MRI - 2017 Methodology'!AG112</f>
        <v>-1.9285300103343839E-2</v>
      </c>
      <c r="AH112" s="14">
        <f>'2017 MRI - Alphabetical'!AH112-'2007 MRI - 2017 Methodology'!AH112</f>
        <v>7.1038428203646919E-3</v>
      </c>
      <c r="AI112" s="10">
        <f>'2017 MRI - Alphabetical'!AI112-'2007 MRI - 2017 Methodology'!AI112</f>
        <v>7</v>
      </c>
      <c r="AJ112" s="39">
        <f>'2017 MRI - Alphabetical'!AJ112-'2007 MRI - 2017 Methodology'!AJ112</f>
        <v>-1.5171180361209097E-2</v>
      </c>
      <c r="AK112" s="13">
        <f>'2017 MRI - Alphabetical'!AK112-'2007 MRI - 2017 Methodology'!AK112</f>
        <v>-18713.88430665608</v>
      </c>
      <c r="AL112" s="44"/>
    </row>
    <row r="113" spans="1:38" x14ac:dyDescent="0.25">
      <c r="A113" t="s">
        <v>738</v>
      </c>
      <c r="B113" s="5" t="s">
        <v>508</v>
      </c>
      <c r="C113" s="6" t="s">
        <v>81</v>
      </c>
      <c r="D113" s="7" t="s">
        <v>34</v>
      </c>
      <c r="E113" s="42">
        <f>'2017 MRI - Alphabetical'!E113-'2007 MRI - 2017 Methodology'!E113</f>
        <v>0.53833416845269344</v>
      </c>
      <c r="F113" s="8">
        <f>'2017 MRI - Alphabetical'!F113-'2007 MRI - 2017 Methodology'!F113</f>
        <v>1.0524173120988713</v>
      </c>
      <c r="G113" s="9">
        <f>'2017 MRI - Alphabetical'!G113-'2007 MRI - 2017 Methodology'!G113</f>
        <v>24</v>
      </c>
      <c r="H113" s="10">
        <f>'2017 MRI - Alphabetical'!H113-'2007 MRI - 2017 Methodology'!H113</f>
        <v>-70</v>
      </c>
      <c r="I113" s="39">
        <f>'2017 MRI - Alphabetical'!I113-'2007 MRI - 2017 Methodology'!I113</f>
        <v>-5.9111885639816508E-3</v>
      </c>
      <c r="J113" s="11">
        <f>'2017 MRI - Alphabetical'!J113-'2007 MRI - 2017 Methodology'!J113</f>
        <v>-6.9714540099692801E-2</v>
      </c>
      <c r="K113" s="10">
        <f>'2017 MRI - Alphabetical'!K113-'2007 MRI - 2017 Methodology'!K113</f>
        <v>92</v>
      </c>
      <c r="L113" s="39">
        <f>'2017 MRI - Alphabetical'!L113-'2007 MRI - 2017 Methodology'!L113</f>
        <v>0.32759998510111682</v>
      </c>
      <c r="M113" s="11">
        <f>'2017 MRI - Alphabetical'!M113-'2007 MRI - 2017 Methodology'!M113</f>
        <v>-2.7643417063626038E-3</v>
      </c>
      <c r="N113" s="10">
        <f>'2017 MRI - Alphabetical'!N113-'2007 MRI - 2017 Methodology'!N113</f>
        <v>111</v>
      </c>
      <c r="O113" s="39">
        <f>'2017 MRI - Alphabetical'!O113-'2007 MRI - 2017 Methodology'!O113</f>
        <v>0.28534907066332288</v>
      </c>
      <c r="P113" s="11">
        <f>'2017 MRI - Alphabetical'!P113-'2007 MRI - 2017 Methodology'!P113</f>
        <v>6.0678513731825534E-3</v>
      </c>
      <c r="Q113" s="10">
        <f>'2017 MRI - Alphabetical'!Q113-'2007 MRI - 2017 Methodology'!Q113</f>
        <v>-55</v>
      </c>
      <c r="R113" s="39">
        <f>'2017 MRI - Alphabetical'!R113-'2007 MRI - 2017 Methodology'!R113</f>
        <v>-2.6572262172732342E-2</v>
      </c>
      <c r="S113" s="12">
        <f>'2017 MRI - Alphabetical'!S113-'2007 MRI - 2017 Methodology'!S113</f>
        <v>-0.30269948864312046</v>
      </c>
      <c r="T113" s="10">
        <f>'2017 MRI - Alphabetical'!T113-'2007 MRI - 2017 Methodology'!T113</f>
        <v>70</v>
      </c>
      <c r="U113" s="39">
        <f>'2017 MRI - Alphabetical'!U113-'2007 MRI - 2017 Methodology'!U113</f>
        <v>0.23217523784621741</v>
      </c>
      <c r="V113" s="11">
        <f>'2017 MRI - Alphabetical'!V113-'2007 MRI - 2017 Methodology'!V113</f>
        <v>-5.8124690747154845E-3</v>
      </c>
      <c r="W113" s="10">
        <f>'2017 MRI - Alphabetical'!W113-'2007 MRI - 2017 Methodology'!W113</f>
        <v>-18</v>
      </c>
      <c r="X113" s="39">
        <f>'2017 MRI - Alphabetical'!X113-'2007 MRI - 2017 Methodology'!X113</f>
        <v>-0.15841360493049261</v>
      </c>
      <c r="Y113" s="13">
        <f>'2017 MRI - Alphabetical'!Y113-'2007 MRI - 2017 Methodology'!Y113</f>
        <v>1016</v>
      </c>
      <c r="Z113" s="10">
        <f>'2017 MRI - Alphabetical'!Z113-'2007 MRI - 2017 Methodology'!Z113</f>
        <v>-12</v>
      </c>
      <c r="AA113" s="39">
        <f>'2017 MRI - Alphabetical'!AA113-'2007 MRI - 2017 Methodology'!AA113</f>
        <v>2.5878017532392494E-3</v>
      </c>
      <c r="AB113" s="11">
        <f>'2017 MRI - Alphabetical'!AB113-'2007 MRI - 2017 Methodology'!AB113</f>
        <v>1.4801624528086026E-2</v>
      </c>
      <c r="AC113" s="10">
        <f>'2017 MRI - Alphabetical'!AC113-'2007 MRI - 2017 Methodology'!AC113</f>
        <v>42</v>
      </c>
      <c r="AD113" s="39">
        <f>'2017 MRI - Alphabetical'!AD113-'2007 MRI - 2017 Methodology'!AD113</f>
        <v>0.1543191956439981</v>
      </c>
      <c r="AE113" s="11">
        <f>'2017 MRI - Alphabetical'!AE113-'2007 MRI - 2017 Methodology'!AE113</f>
        <v>1.7999999999999905E-2</v>
      </c>
      <c r="AF113" s="10">
        <f>'2017 MRI - Alphabetical'!AF113-'2007 MRI - 2017 Methodology'!AF113</f>
        <v>-23</v>
      </c>
      <c r="AG113" s="39">
        <f>'2017 MRI - Alphabetical'!AG113-'2007 MRI - 2017 Methodology'!AG113</f>
        <v>-0.11894141172945838</v>
      </c>
      <c r="AH113" s="14">
        <f>'2017 MRI - Alphabetical'!AH113-'2007 MRI - 2017 Methodology'!AH113</f>
        <v>0.22957505200125539</v>
      </c>
      <c r="AI113" s="10">
        <f>'2017 MRI - Alphabetical'!AI113-'2007 MRI - 2017 Methodology'!AI113</f>
        <v>2</v>
      </c>
      <c r="AJ113" s="39">
        <f>'2017 MRI - Alphabetical'!AJ113-'2007 MRI - 2017 Methodology'!AJ113</f>
        <v>-7.1924662111136906E-3</v>
      </c>
      <c r="AK113" s="13">
        <f>'2017 MRI - Alphabetical'!AK113-'2007 MRI - 2017 Methodology'!AK113</f>
        <v>-17168.372966797819</v>
      </c>
      <c r="AL113" s="44"/>
    </row>
    <row r="114" spans="1:38" x14ac:dyDescent="0.25">
      <c r="A114" t="s">
        <v>739</v>
      </c>
      <c r="B114" s="5" t="s">
        <v>213</v>
      </c>
      <c r="C114" s="6" t="s">
        <v>47</v>
      </c>
      <c r="D114" s="7" t="s">
        <v>20</v>
      </c>
      <c r="E114" s="42">
        <f>'2017 MRI - Alphabetical'!E114-'2007 MRI - 2017 Methodology'!E114</f>
        <v>0.48881534745264554</v>
      </c>
      <c r="F114" s="8">
        <f>'2017 MRI - Alphabetical'!F114-'2007 MRI - 2017 Methodology'!F114</f>
        <v>2.6809421001273392</v>
      </c>
      <c r="G114" s="9">
        <f>'2017 MRI - Alphabetical'!G114-'2007 MRI - 2017 Methodology'!G114</f>
        <v>21</v>
      </c>
      <c r="H114" s="10">
        <f>'2017 MRI - Alphabetical'!H114-'2007 MRI - 2017 Methodology'!H114</f>
        <v>-71</v>
      </c>
      <c r="I114" s="39">
        <f>'2017 MRI - Alphabetical'!I114-'2007 MRI - 2017 Methodology'!I114</f>
        <v>-0.27131433798692384</v>
      </c>
      <c r="J114" s="11">
        <f>'2017 MRI - Alphabetical'!J114-'2007 MRI - 2017 Methodology'!J114</f>
        <v>-0.16798518234158211</v>
      </c>
      <c r="K114" s="10">
        <f>'2017 MRI - Alphabetical'!K114-'2007 MRI - 2017 Methodology'!K114</f>
        <v>86</v>
      </c>
      <c r="L114" s="39">
        <f>'2017 MRI - Alphabetical'!L114-'2007 MRI - 2017 Methodology'!L114</f>
        <v>0.31948100188080492</v>
      </c>
      <c r="M114" s="11">
        <f>'2017 MRI - Alphabetical'!M114-'2007 MRI - 2017 Methodology'!M114</f>
        <v>-2.3957489411763275E-3</v>
      </c>
      <c r="N114" s="10">
        <f>'2017 MRI - Alphabetical'!N114-'2007 MRI - 2017 Methodology'!N114</f>
        <v>-24</v>
      </c>
      <c r="O114" s="39">
        <f>'2017 MRI - Alphabetical'!O114-'2007 MRI - 2017 Methodology'!O114</f>
        <v>-0.20468131717700289</v>
      </c>
      <c r="P114" s="11">
        <f>'2017 MRI - Alphabetical'!P114-'2007 MRI - 2017 Methodology'!P114</f>
        <v>5.0898795798104017E-2</v>
      </c>
      <c r="Q114" s="10">
        <f>'2017 MRI - Alphabetical'!Q114-'2007 MRI - 2017 Methodology'!Q114</f>
        <v>57</v>
      </c>
      <c r="R114" s="39">
        <f>'2017 MRI - Alphabetical'!R114-'2007 MRI - 2017 Methodology'!R114</f>
        <v>0.19000345915256683</v>
      </c>
      <c r="S114" s="12">
        <f>'2017 MRI - Alphabetical'!S114-'2007 MRI - 2017 Methodology'!S114</f>
        <v>-3.9879204422781251</v>
      </c>
      <c r="T114" s="10">
        <f>'2017 MRI - Alphabetical'!T114-'2007 MRI - 2017 Methodology'!T114</f>
        <v>20</v>
      </c>
      <c r="U114" s="39">
        <f>'2017 MRI - Alphabetical'!U114-'2007 MRI - 2017 Methodology'!U114</f>
        <v>0.10336412750190827</v>
      </c>
      <c r="V114" s="11">
        <f>'2017 MRI - Alphabetical'!V114-'2007 MRI - 2017 Methodology'!V114</f>
        <v>1.1942911736113448E-2</v>
      </c>
      <c r="W114" s="10">
        <f>'2017 MRI - Alphabetical'!W114-'2007 MRI - 2017 Methodology'!W114</f>
        <v>-42</v>
      </c>
      <c r="X114" s="39">
        <f>'2017 MRI - Alphabetical'!X114-'2007 MRI - 2017 Methodology'!X114</f>
        <v>-0.12830599704244194</v>
      </c>
      <c r="Y114" s="13">
        <f>'2017 MRI - Alphabetical'!Y114-'2007 MRI - 2017 Methodology'!Y114</f>
        <v>-1161</v>
      </c>
      <c r="Z114" s="10">
        <f>'2017 MRI - Alphabetical'!Z114-'2007 MRI - 2017 Methodology'!Z114</f>
        <v>0</v>
      </c>
      <c r="AA114" s="39">
        <f>'2017 MRI - Alphabetical'!AA114-'2007 MRI - 2017 Methodology'!AA114</f>
        <v>0.11997507960658055</v>
      </c>
      <c r="AB114" s="11">
        <f>'2017 MRI - Alphabetical'!AB114-'2007 MRI - 2017 Methodology'!AB114</f>
        <v>1.3999999999999999E-2</v>
      </c>
      <c r="AC114" s="10">
        <f>'2017 MRI - Alphabetical'!AC114-'2007 MRI - 2017 Methodology'!AC114</f>
        <v>53</v>
      </c>
      <c r="AD114" s="39">
        <f>'2017 MRI - Alphabetical'!AD114-'2007 MRI - 2017 Methodology'!AD114</f>
        <v>0.34012186741590483</v>
      </c>
      <c r="AE114" s="11">
        <f>'2017 MRI - Alphabetical'!AE114-'2007 MRI - 2017 Methodology'!AE114</f>
        <v>4.0999999999999925E-2</v>
      </c>
      <c r="AF114" s="10">
        <f>'2017 MRI - Alphabetical'!AF114-'2007 MRI - 2017 Methodology'!AF114</f>
        <v>42</v>
      </c>
      <c r="AG114" s="39">
        <f>'2017 MRI - Alphabetical'!AG114-'2007 MRI - 2017 Methodology'!AG114</f>
        <v>0.22527059494231194</v>
      </c>
      <c r="AH114" s="14">
        <f>'2017 MRI - Alphabetical'!AH114-'2007 MRI - 2017 Methodology'!AH114</f>
        <v>0.11332514054662424</v>
      </c>
      <c r="AI114" s="10">
        <f>'2017 MRI - Alphabetical'!AI114-'2007 MRI - 2017 Methodology'!AI114</f>
        <v>21</v>
      </c>
      <c r="AJ114" s="39">
        <f>'2017 MRI - Alphabetical'!AJ114-'2007 MRI - 2017 Methodology'!AJ114</f>
        <v>-8.4746855673112353E-5</v>
      </c>
      <c r="AK114" s="13">
        <f>'2017 MRI - Alphabetical'!AK114-'2007 MRI - 2017 Methodology'!AK114</f>
        <v>-5954.8963973642967</v>
      </c>
      <c r="AL114" s="44"/>
    </row>
    <row r="115" spans="1:38" x14ac:dyDescent="0.25">
      <c r="A115" t="s">
        <v>740</v>
      </c>
      <c r="B115" s="5" t="s">
        <v>125</v>
      </c>
      <c r="C115" s="6" t="s">
        <v>81</v>
      </c>
      <c r="D115" s="7" t="s">
        <v>34</v>
      </c>
      <c r="E115" s="42">
        <f>'2017 MRI - Alphabetical'!E115-'2007 MRI - 2017 Methodology'!E115</f>
        <v>1.8961045992443042</v>
      </c>
      <c r="F115" s="8">
        <f>'2017 MRI - Alphabetical'!F115-'2007 MRI - 2017 Methodology'!F115</f>
        <v>-0.12502071300064443</v>
      </c>
      <c r="G115" s="9">
        <f>'2017 MRI - Alphabetical'!G115-'2007 MRI - 2017 Methodology'!G115</f>
        <v>24</v>
      </c>
      <c r="H115" s="10">
        <f>'2017 MRI - Alphabetical'!H115-'2007 MRI - 2017 Methodology'!H115</f>
        <v>-221</v>
      </c>
      <c r="I115" s="39">
        <f>'2017 MRI - Alphabetical'!I115-'2007 MRI - 2017 Methodology'!I115</f>
        <v>-0.47484775081387998</v>
      </c>
      <c r="J115" s="11">
        <f>'2017 MRI - Alphabetical'!J115-'2007 MRI - 2017 Methodology'!J115</f>
        <v>-0.13900754881797361</v>
      </c>
      <c r="K115" s="10">
        <f>'2017 MRI - Alphabetical'!K115-'2007 MRI - 2017 Methodology'!K115</f>
        <v>-177</v>
      </c>
      <c r="L115" s="39">
        <f>'2017 MRI - Alphabetical'!L115-'2007 MRI - 2017 Methodology'!L115</f>
        <v>-0.69637448047690365</v>
      </c>
      <c r="M115" s="11">
        <f>'2017 MRI - Alphabetical'!M115-'2007 MRI - 2017 Methodology'!M115</f>
        <v>3.3904757482566772E-2</v>
      </c>
      <c r="N115" s="10">
        <f>'2017 MRI - Alphabetical'!N115-'2007 MRI - 2017 Methodology'!N115</f>
        <v>-4</v>
      </c>
      <c r="O115" s="39">
        <f>'2017 MRI - Alphabetical'!O115-'2007 MRI - 2017 Methodology'!O115</f>
        <v>-0.25410289685837828</v>
      </c>
      <c r="P115" s="11">
        <f>'2017 MRI - Alphabetical'!P115-'2007 MRI - 2017 Methodology'!P115</f>
        <v>8.0228471001757465E-2</v>
      </c>
      <c r="Q115" s="10">
        <f>'2017 MRI - Alphabetical'!Q115-'2007 MRI - 2017 Methodology'!Q115</f>
        <v>-33</v>
      </c>
      <c r="R115" s="39">
        <f>'2017 MRI - Alphabetical'!R115-'2007 MRI - 2017 Methodology'!R115</f>
        <v>-0.16256842220324172</v>
      </c>
      <c r="S115" s="12">
        <f>'2017 MRI - Alphabetical'!S115-'2007 MRI - 2017 Methodology'!S115</f>
        <v>-1.6322271884879538</v>
      </c>
      <c r="T115" s="10">
        <f>'2017 MRI - Alphabetical'!T115-'2007 MRI - 2017 Methodology'!T115</f>
        <v>116</v>
      </c>
      <c r="U115" s="39">
        <f>'2017 MRI - Alphabetical'!U115-'2007 MRI - 2017 Methodology'!U115</f>
        <v>0.63773719239973736</v>
      </c>
      <c r="V115" s="11">
        <f>'2017 MRI - Alphabetical'!V115-'2007 MRI - 2017 Methodology'!V115</f>
        <v>-2.0772347487696005E-2</v>
      </c>
      <c r="W115" s="10">
        <f>'2017 MRI - Alphabetical'!W115-'2007 MRI - 2017 Methodology'!W115</f>
        <v>5</v>
      </c>
      <c r="X115" s="39">
        <f>'2017 MRI - Alphabetical'!X115-'2007 MRI - 2017 Methodology'!X115</f>
        <v>4.9799509336128533E-2</v>
      </c>
      <c r="Y115" s="13">
        <f>'2017 MRI - Alphabetical'!Y115-'2007 MRI - 2017 Methodology'!Y115</f>
        <v>3534</v>
      </c>
      <c r="Z115" s="10">
        <f>'2017 MRI - Alphabetical'!Z115-'2007 MRI - 2017 Methodology'!Z115</f>
        <v>369</v>
      </c>
      <c r="AA115" s="39">
        <f>'2017 MRI - Alphabetical'!AA115-'2007 MRI - 2017 Methodology'!AA115</f>
        <v>2.3657631643346839</v>
      </c>
      <c r="AB115" s="11">
        <f>'2017 MRI - Alphabetical'!AB115-'2007 MRI - 2017 Methodology'!AB115</f>
        <v>-3.0787908054858024E-2</v>
      </c>
      <c r="AC115" s="10">
        <f>'2017 MRI - Alphabetical'!AC115-'2007 MRI - 2017 Methodology'!AC115</f>
        <v>-4</v>
      </c>
      <c r="AD115" s="39">
        <f>'2017 MRI - Alphabetical'!AD115-'2007 MRI - 2017 Methodology'!AD115</f>
        <v>-0.4904608013418712</v>
      </c>
      <c r="AE115" s="11">
        <f>'2017 MRI - Alphabetical'!AE115-'2007 MRI - 2017 Methodology'!AE115</f>
        <v>7.0000000000001172E-3</v>
      </c>
      <c r="AF115" s="10">
        <f>'2017 MRI - Alphabetical'!AF115-'2007 MRI - 2017 Methodology'!AF115</f>
        <v>65</v>
      </c>
      <c r="AG115" s="39">
        <f>'2017 MRI - Alphabetical'!AG115-'2007 MRI - 2017 Methodology'!AG115</f>
        <v>0.19528454461874303</v>
      </c>
      <c r="AH115" s="14">
        <f>'2017 MRI - Alphabetical'!AH115-'2007 MRI - 2017 Methodology'!AH115</f>
        <v>-6.6212411002464222E-4</v>
      </c>
      <c r="AI115" s="10">
        <f>'2017 MRI - Alphabetical'!AI115-'2007 MRI - 2017 Methodology'!AI115</f>
        <v>-22</v>
      </c>
      <c r="AJ115" s="39">
        <f>'2017 MRI - Alphabetical'!AJ115-'2007 MRI - 2017 Methodology'!AJ115</f>
        <v>-2.4314899018976044E-2</v>
      </c>
      <c r="AK115" s="13">
        <f>'2017 MRI - Alphabetical'!AK115-'2007 MRI - 2017 Methodology'!AK115</f>
        <v>-20124.59109685423</v>
      </c>
      <c r="AL115" s="44"/>
    </row>
    <row r="116" spans="1:38" x14ac:dyDescent="0.25">
      <c r="A116" t="s">
        <v>741</v>
      </c>
      <c r="B116" s="5" t="s">
        <v>103</v>
      </c>
      <c r="C116" s="6" t="s">
        <v>26</v>
      </c>
      <c r="D116" s="7" t="s">
        <v>20</v>
      </c>
      <c r="E116" s="42">
        <f>'2017 MRI - Alphabetical'!E116-'2007 MRI - 2017 Methodology'!E116</f>
        <v>0.58984683465019128</v>
      </c>
      <c r="F116" s="8">
        <f>'2017 MRI - Alphabetical'!F116-'2007 MRI - 2017 Methodology'!F116</f>
        <v>3.5075322028172025</v>
      </c>
      <c r="G116" s="9">
        <f>'2017 MRI - Alphabetical'!G116-'2007 MRI - 2017 Methodology'!G116</f>
        <v>1</v>
      </c>
      <c r="H116" s="10">
        <f>'2017 MRI - Alphabetical'!H116-'2007 MRI - 2017 Methodology'!H116</f>
        <v>35</v>
      </c>
      <c r="I116" s="39">
        <f>'2017 MRI - Alphabetical'!I116-'2007 MRI - 2017 Methodology'!I116</f>
        <v>-1.6124700377235457E-2</v>
      </c>
      <c r="J116" s="11">
        <f>'2017 MRI - Alphabetical'!J116-'2007 MRI - 2017 Methodology'!J116</f>
        <v>4.0719175036193489E-2</v>
      </c>
      <c r="K116" s="10">
        <f>'2017 MRI - Alphabetical'!K116-'2007 MRI - 2017 Methodology'!K116</f>
        <v>19</v>
      </c>
      <c r="L116" s="39">
        <f>'2017 MRI - Alphabetical'!L116-'2007 MRI - 2017 Methodology'!L116</f>
        <v>1.3933967878692652</v>
      </c>
      <c r="M116" s="11">
        <f>'2017 MRI - Alphabetical'!M116-'2007 MRI - 2017 Methodology'!M116</f>
        <v>-2.6877410715127614E-3</v>
      </c>
      <c r="N116" s="10">
        <f>'2017 MRI - Alphabetical'!N116-'2007 MRI - 2017 Methodology'!N116</f>
        <v>33</v>
      </c>
      <c r="O116" s="39">
        <f>'2017 MRI - Alphabetical'!O116-'2007 MRI - 2017 Methodology'!O116</f>
        <v>0.16224740567105964</v>
      </c>
      <c r="P116" s="11">
        <f>'2017 MRI - Alphabetical'!P116-'2007 MRI - 2017 Methodology'!P116</f>
        <v>3.4266955266955265E-2</v>
      </c>
      <c r="Q116" s="10">
        <f>'2017 MRI - Alphabetical'!Q116-'2007 MRI - 2017 Methodology'!Q116</f>
        <v>-116</v>
      </c>
      <c r="R116" s="39">
        <f>'2017 MRI - Alphabetical'!R116-'2007 MRI - 2017 Methodology'!R116</f>
        <v>-0.76392517704378804</v>
      </c>
      <c r="S116" s="12">
        <f>'2017 MRI - Alphabetical'!S116-'2007 MRI - 2017 Methodology'!S116</f>
        <v>0.36996708360763675</v>
      </c>
      <c r="T116" s="10">
        <f>'2017 MRI - Alphabetical'!T116-'2007 MRI - 2017 Methodology'!T116</f>
        <v>60</v>
      </c>
      <c r="U116" s="39">
        <f>'2017 MRI - Alphabetical'!U116-'2007 MRI - 2017 Methodology'!U116</f>
        <v>0.55780888194445333</v>
      </c>
      <c r="V116" s="11">
        <f>'2017 MRI - Alphabetical'!V116-'2007 MRI - 2017 Methodology'!V116</f>
        <v>-1.2666666666666659E-2</v>
      </c>
      <c r="W116" s="10">
        <f>'2017 MRI - Alphabetical'!W116-'2007 MRI - 2017 Methodology'!W116</f>
        <v>4</v>
      </c>
      <c r="X116" s="39">
        <f>'2017 MRI - Alphabetical'!X116-'2007 MRI - 2017 Methodology'!X116</f>
        <v>1.6346753491507826E-2</v>
      </c>
      <c r="Y116" s="13">
        <f>'2017 MRI - Alphabetical'!Y116-'2007 MRI - 2017 Methodology'!Y116</f>
        <v>1431</v>
      </c>
      <c r="Z116" s="10">
        <f>'2017 MRI - Alphabetical'!Z116-'2007 MRI - 2017 Methodology'!Z116</f>
        <v>-46</v>
      </c>
      <c r="AA116" s="39">
        <f>'2017 MRI - Alphabetical'!AA116-'2007 MRI - 2017 Methodology'!AA116</f>
        <v>-0.52202755978825899</v>
      </c>
      <c r="AB116" s="11">
        <f>'2017 MRI - Alphabetical'!AB116-'2007 MRI - 2017 Methodology'!AB116</f>
        <v>2.7753246753246766E-2</v>
      </c>
      <c r="AC116" s="10">
        <f>'2017 MRI - Alphabetical'!AC116-'2007 MRI - 2017 Methodology'!AC116</f>
        <v>21</v>
      </c>
      <c r="AD116" s="39">
        <f>'2017 MRI - Alphabetical'!AD116-'2007 MRI - 2017 Methodology'!AD116</f>
        <v>0.64422947901239258</v>
      </c>
      <c r="AE116" s="11">
        <f>'2017 MRI - Alphabetical'!AE116-'2007 MRI - 2017 Methodology'!AE116</f>
        <v>7.8000000000000069E-2</v>
      </c>
      <c r="AF116" s="10">
        <f>'2017 MRI - Alphabetical'!AF116-'2007 MRI - 2017 Methodology'!AF116</f>
        <v>191</v>
      </c>
      <c r="AG116" s="39">
        <f>'2017 MRI - Alphabetical'!AG116-'2007 MRI - 2017 Methodology'!AG116</f>
        <v>0.59817378396058163</v>
      </c>
      <c r="AH116" s="14">
        <f>'2017 MRI - Alphabetical'!AH116-'2007 MRI - 2017 Methodology'!AH116</f>
        <v>-0.33763486094128048</v>
      </c>
      <c r="AI116" s="10">
        <f>'2017 MRI - Alphabetical'!AI116-'2007 MRI - 2017 Methodology'!AI116</f>
        <v>38</v>
      </c>
      <c r="AJ116" s="39">
        <f>'2017 MRI - Alphabetical'!AJ116-'2007 MRI - 2017 Methodology'!AJ116</f>
        <v>5.222333998687545E-3</v>
      </c>
      <c r="AK116" s="13">
        <f>'2017 MRI - Alphabetical'!AK116-'2007 MRI - 2017 Methodology'!AK116</f>
        <v>-3069.5815614872554</v>
      </c>
      <c r="AL116" s="44"/>
    </row>
    <row r="117" spans="1:38" x14ac:dyDescent="0.25">
      <c r="A117" t="s">
        <v>742</v>
      </c>
      <c r="B117" s="5" t="s">
        <v>394</v>
      </c>
      <c r="C117" s="6" t="s">
        <v>93</v>
      </c>
      <c r="D117" s="7" t="s">
        <v>34</v>
      </c>
      <c r="E117" s="42">
        <f>'2017 MRI - Alphabetical'!E117-'2007 MRI - 2017 Methodology'!E117</f>
        <v>-0.11268288451732911</v>
      </c>
      <c r="F117" s="8">
        <f>'2017 MRI - Alphabetical'!F117-'2007 MRI - 2017 Methodology'!F117</f>
        <v>3.2650751037517907</v>
      </c>
      <c r="G117" s="9">
        <f>'2017 MRI - Alphabetical'!G117-'2007 MRI - 2017 Methodology'!G117</f>
        <v>-10</v>
      </c>
      <c r="H117" s="10">
        <f>'2017 MRI - Alphabetical'!H117-'2007 MRI - 2017 Methodology'!H117</f>
        <v>199</v>
      </c>
      <c r="I117" s="39">
        <f>'2017 MRI - Alphabetical'!I117-'2007 MRI - 2017 Methodology'!I117</f>
        <v>0.57311857294891055</v>
      </c>
      <c r="J117" s="11">
        <f>'2017 MRI - Alphabetical'!J117-'2007 MRI - 2017 Methodology'!J117</f>
        <v>4.7513904372919913E-2</v>
      </c>
      <c r="K117" s="10">
        <f>'2017 MRI - Alphabetical'!K117-'2007 MRI - 2017 Methodology'!K117</f>
        <v>-80</v>
      </c>
      <c r="L117" s="39">
        <f>'2017 MRI - Alphabetical'!L117-'2007 MRI - 2017 Methodology'!L117</f>
        <v>-0.55288662101778396</v>
      </c>
      <c r="M117" s="11">
        <f>'2017 MRI - Alphabetical'!M117-'2007 MRI - 2017 Methodology'!M117</f>
        <v>1.9149110440611711E-2</v>
      </c>
      <c r="N117" s="10">
        <f>'2017 MRI - Alphabetical'!N117-'2007 MRI - 2017 Methodology'!N117</f>
        <v>-95</v>
      </c>
      <c r="O117" s="39">
        <f>'2017 MRI - Alphabetical'!O117-'2007 MRI - 2017 Methodology'!O117</f>
        <v>-0.29358806813075655</v>
      </c>
      <c r="P117" s="11">
        <f>'2017 MRI - Alphabetical'!P117-'2007 MRI - 2017 Methodology'!P117</f>
        <v>4.0882352941176467E-2</v>
      </c>
      <c r="Q117" s="10">
        <f>'2017 MRI - Alphabetical'!Q117-'2007 MRI - 2017 Methodology'!Q117</f>
        <v>14</v>
      </c>
      <c r="R117" s="39">
        <f>'2017 MRI - Alphabetical'!R117-'2007 MRI - 2017 Methodology'!R117</f>
        <v>3.6209150327794093E-2</v>
      </c>
      <c r="S117" s="12">
        <f>'2017 MRI - Alphabetical'!S117-'2007 MRI - 2017 Methodology'!S117</f>
        <v>-0.81223765346369659</v>
      </c>
      <c r="T117" s="10">
        <f>'2017 MRI - Alphabetical'!T117-'2007 MRI - 2017 Methodology'!T117</f>
        <v>68</v>
      </c>
      <c r="U117" s="39">
        <f>'2017 MRI - Alphabetical'!U117-'2007 MRI - 2017 Methodology'!U117</f>
        <v>0.18196283928317269</v>
      </c>
      <c r="V117" s="11">
        <f>'2017 MRI - Alphabetical'!V117-'2007 MRI - 2017 Methodology'!V117</f>
        <v>-9.2831435482919333E-4</v>
      </c>
      <c r="W117" s="10">
        <f>'2017 MRI - Alphabetical'!W117-'2007 MRI - 2017 Methodology'!W117</f>
        <v>50</v>
      </c>
      <c r="X117" s="39">
        <f>'2017 MRI - Alphabetical'!X117-'2007 MRI - 2017 Methodology'!X117</f>
        <v>0.21069982051125624</v>
      </c>
      <c r="Y117" s="13">
        <f>'2017 MRI - Alphabetical'!Y117-'2007 MRI - 2017 Methodology'!Y117</f>
        <v>10468</v>
      </c>
      <c r="Z117" s="10">
        <f>'2017 MRI - Alphabetical'!Z117-'2007 MRI - 2017 Methodology'!Z117</f>
        <v>-79</v>
      </c>
      <c r="AA117" s="39">
        <f>'2017 MRI - Alphabetical'!AA117-'2007 MRI - 2017 Methodology'!AA117</f>
        <v>-0.18829224249657495</v>
      </c>
      <c r="AB117" s="11">
        <f>'2017 MRI - Alphabetical'!AB117-'2007 MRI - 2017 Methodology'!AB117</f>
        <v>1.8775306828910099E-2</v>
      </c>
      <c r="AC117" s="10">
        <f>'2017 MRI - Alphabetical'!AC117-'2007 MRI - 2017 Methodology'!AC117</f>
        <v>-4</v>
      </c>
      <c r="AD117" s="39">
        <f>'2017 MRI - Alphabetical'!AD117-'2007 MRI - 2017 Methodology'!AD117</f>
        <v>1.6410581534749308E-2</v>
      </c>
      <c r="AE117" s="11">
        <f>'2017 MRI - Alphabetical'!AE117-'2007 MRI - 2017 Methodology'!AE117</f>
        <v>1.5000000000000013E-2</v>
      </c>
      <c r="AF117" s="10">
        <f>'2017 MRI - Alphabetical'!AF117-'2007 MRI - 2017 Methodology'!AF117</f>
        <v>-80</v>
      </c>
      <c r="AG117" s="39">
        <f>'2017 MRI - Alphabetical'!AG117-'2007 MRI - 2017 Methodology'!AG117</f>
        <v>-0.30129780381925242</v>
      </c>
      <c r="AH117" s="14">
        <f>'2017 MRI - Alphabetical'!AH117-'2007 MRI - 2017 Methodology'!AH117</f>
        <v>0.58550855408039659</v>
      </c>
      <c r="AI117" s="10">
        <f>'2017 MRI - Alphabetical'!AI117-'2007 MRI - 2017 Methodology'!AI117</f>
        <v>-1</v>
      </c>
      <c r="AJ117" s="39">
        <f>'2017 MRI - Alphabetical'!AJ117-'2007 MRI - 2017 Methodology'!AJ117</f>
        <v>-2.3274010299755371E-2</v>
      </c>
      <c r="AK117" s="13">
        <f>'2017 MRI - Alphabetical'!AK117-'2007 MRI - 2017 Methodology'!AK117</f>
        <v>-21850.509749918579</v>
      </c>
      <c r="AL117" s="44"/>
    </row>
    <row r="118" spans="1:38" x14ac:dyDescent="0.25">
      <c r="A118" t="s">
        <v>743</v>
      </c>
      <c r="B118" s="5" t="s">
        <v>244</v>
      </c>
      <c r="C118" s="6" t="s">
        <v>49</v>
      </c>
      <c r="D118" s="7" t="s">
        <v>39</v>
      </c>
      <c r="E118" s="42">
        <f>'2017 MRI - Alphabetical'!E118-'2007 MRI - 2017 Methodology'!E118</f>
        <v>0.92738911744185637</v>
      </c>
      <c r="F118" s="8">
        <f>'2017 MRI - Alphabetical'!F118-'2007 MRI - 2017 Methodology'!F118</f>
        <v>1.3638494314687719</v>
      </c>
      <c r="G118" s="9">
        <f>'2017 MRI - Alphabetical'!G118-'2007 MRI - 2017 Methodology'!G118</f>
        <v>35</v>
      </c>
      <c r="H118" s="10">
        <f>'2017 MRI - Alphabetical'!H118-'2007 MRI - 2017 Methodology'!H118</f>
        <v>50</v>
      </c>
      <c r="I118" s="39">
        <f>'2017 MRI - Alphabetical'!I118-'2007 MRI - 2017 Methodology'!I118</f>
        <v>0.3030088782877956</v>
      </c>
      <c r="J118" s="11">
        <f>'2017 MRI - Alphabetical'!J118-'2007 MRI - 2017 Methodology'!J118</f>
        <v>-3.2348732613759923E-2</v>
      </c>
      <c r="K118" s="10">
        <f>'2017 MRI - Alphabetical'!K118-'2007 MRI - 2017 Methodology'!K118</f>
        <v>204</v>
      </c>
      <c r="L118" s="39">
        <f>'2017 MRI - Alphabetical'!L118-'2007 MRI - 2017 Methodology'!L118</f>
        <v>1.0750783550294742</v>
      </c>
      <c r="M118" s="11">
        <f>'2017 MRI - Alphabetical'!M118-'2007 MRI - 2017 Methodology'!M118</f>
        <v>-2.2022303784039035E-2</v>
      </c>
      <c r="N118" s="10">
        <f>'2017 MRI - Alphabetical'!N118-'2007 MRI - 2017 Methodology'!N118</f>
        <v>-43</v>
      </c>
      <c r="O118" s="39">
        <f>'2017 MRI - Alphabetical'!O118-'2007 MRI - 2017 Methodology'!O118</f>
        <v>-0.32242692905838616</v>
      </c>
      <c r="P118" s="11">
        <f>'2017 MRI - Alphabetical'!P118-'2007 MRI - 2017 Methodology'!P118</f>
        <v>5.4411663807890226E-2</v>
      </c>
      <c r="Q118" s="10">
        <f>'2017 MRI - Alphabetical'!Q118-'2007 MRI - 2017 Methodology'!Q118</f>
        <v>-38</v>
      </c>
      <c r="R118" s="39">
        <f>'2017 MRI - Alphabetical'!R118-'2007 MRI - 2017 Methodology'!R118</f>
        <v>-0.14619252955663226</v>
      </c>
      <c r="S118" s="12">
        <f>'2017 MRI - Alphabetical'!S118-'2007 MRI - 2017 Methodology'!S118</f>
        <v>-1.1097147086529402</v>
      </c>
      <c r="T118" s="10">
        <f>'2017 MRI - Alphabetical'!T118-'2007 MRI - 2017 Methodology'!T118</f>
        <v>18</v>
      </c>
      <c r="U118" s="39">
        <f>'2017 MRI - Alphabetical'!U118-'2007 MRI - 2017 Methodology'!U118</f>
        <v>1.2794316135104785E-2</v>
      </c>
      <c r="V118" s="11">
        <f>'2017 MRI - Alphabetical'!V118-'2007 MRI - 2017 Methodology'!V118</f>
        <v>1.4492753623188401E-2</v>
      </c>
      <c r="W118" s="10">
        <f>'2017 MRI - Alphabetical'!W118-'2007 MRI - 2017 Methodology'!W118</f>
        <v>94</v>
      </c>
      <c r="X118" s="39">
        <f>'2017 MRI - Alphabetical'!X118-'2007 MRI - 2017 Methodology'!X118</f>
        <v>0.35950303890658231</v>
      </c>
      <c r="Y118" s="13">
        <f>'2017 MRI - Alphabetical'!Y118-'2007 MRI - 2017 Methodology'!Y118</f>
        <v>13432</v>
      </c>
      <c r="Z118" s="10">
        <f>'2017 MRI - Alphabetical'!Z118-'2007 MRI - 2017 Methodology'!Z118</f>
        <v>222</v>
      </c>
      <c r="AA118" s="39">
        <f>'2017 MRI - Alphabetical'!AA118-'2007 MRI - 2017 Methodology'!AA118</f>
        <v>1.2667820791919076</v>
      </c>
      <c r="AB118" s="11">
        <f>'2017 MRI - Alphabetical'!AB118-'2007 MRI - 2017 Methodology'!AB118</f>
        <v>-9.1016779363886774E-3</v>
      </c>
      <c r="AC118" s="10">
        <f>'2017 MRI - Alphabetical'!AC118-'2007 MRI - 2017 Methodology'!AC118</f>
        <v>-122</v>
      </c>
      <c r="AD118" s="39">
        <f>'2017 MRI - Alphabetical'!AD118-'2007 MRI - 2017 Methodology'!AD118</f>
        <v>-0.53574772003814841</v>
      </c>
      <c r="AE118" s="11">
        <f>'2017 MRI - Alphabetical'!AE118-'2007 MRI - 2017 Methodology'!AE118</f>
        <v>-2.0000000000000018E-2</v>
      </c>
      <c r="AF118" s="10">
        <f>'2017 MRI - Alphabetical'!AF118-'2007 MRI - 2017 Methodology'!AF118</f>
        <v>-53</v>
      </c>
      <c r="AG118" s="39">
        <f>'2017 MRI - Alphabetical'!AG118-'2007 MRI - 2017 Methodology'!AG118</f>
        <v>-0.18330762925769084</v>
      </c>
      <c r="AH118" s="14">
        <f>'2017 MRI - Alphabetical'!AH118-'2007 MRI - 2017 Methodology'!AH118</f>
        <v>0.49229553028888251</v>
      </c>
      <c r="AI118" s="10">
        <f>'2017 MRI - Alphabetical'!AI118-'2007 MRI - 2017 Methodology'!AI118</f>
        <v>-23</v>
      </c>
      <c r="AJ118" s="39">
        <f>'2017 MRI - Alphabetical'!AJ118-'2007 MRI - 2017 Methodology'!AJ118</f>
        <v>-2.4072156613864526E-2</v>
      </c>
      <c r="AK118" s="13">
        <f>'2017 MRI - Alphabetical'!AK118-'2007 MRI - 2017 Methodology'!AK118</f>
        <v>-20501.927193462703</v>
      </c>
      <c r="AL118" s="44"/>
    </row>
    <row r="119" spans="1:38" x14ac:dyDescent="0.25">
      <c r="A119" t="s">
        <v>744</v>
      </c>
      <c r="B119" s="5" t="s">
        <v>360</v>
      </c>
      <c r="C119" s="6" t="s">
        <v>30</v>
      </c>
      <c r="D119" s="7" t="s">
        <v>20</v>
      </c>
      <c r="E119" s="42">
        <f>'2017 MRI - Alphabetical'!E119-'2007 MRI - 2017 Methodology'!E119</f>
        <v>2.4861152383402829</v>
      </c>
      <c r="F119" s="8">
        <f>'2017 MRI - Alphabetical'!F119-'2007 MRI - 2017 Methodology'!F119</f>
        <v>-3.1742008216260658</v>
      </c>
      <c r="G119" s="9">
        <f>'2017 MRI - Alphabetical'!G119-'2007 MRI - 2017 Methodology'!G119</f>
        <v>127</v>
      </c>
      <c r="H119" s="10">
        <f>'2017 MRI - Alphabetical'!H119-'2007 MRI - 2017 Methodology'!H119</f>
        <v>191</v>
      </c>
      <c r="I119" s="39">
        <f>'2017 MRI - Alphabetical'!I119-'2007 MRI - 2017 Methodology'!I119</f>
        <v>0.57508506772066292</v>
      </c>
      <c r="J119" s="11">
        <f>'2017 MRI - Alphabetical'!J119-'2007 MRI - 2017 Methodology'!J119</f>
        <v>3.7576801465500909E-2</v>
      </c>
      <c r="K119" s="10">
        <f>'2017 MRI - Alphabetical'!K119-'2007 MRI - 2017 Methodology'!K119</f>
        <v>404</v>
      </c>
      <c r="L119" s="39">
        <f>'2017 MRI - Alphabetical'!L119-'2007 MRI - 2017 Methodology'!L119</f>
        <v>1.6042480895217019</v>
      </c>
      <c r="M119" s="11">
        <f>'2017 MRI - Alphabetical'!M119-'2007 MRI - 2017 Methodology'!M119</f>
        <v>-5.167196913287754E-2</v>
      </c>
      <c r="N119" s="10">
        <f>'2017 MRI - Alphabetical'!N119-'2007 MRI - 2017 Methodology'!N119</f>
        <v>40</v>
      </c>
      <c r="O119" s="39">
        <f>'2017 MRI - Alphabetical'!O119-'2007 MRI - 2017 Methodology'!O119</f>
        <v>8.3550157056071161E-2</v>
      </c>
      <c r="P119" s="11">
        <f>'2017 MRI - Alphabetical'!P119-'2007 MRI - 2017 Methodology'!P119</f>
        <v>2.1723404255319146E-2</v>
      </c>
      <c r="Q119" s="10">
        <f>'2017 MRI - Alphabetical'!Q119-'2007 MRI - 2017 Methodology'!Q119</f>
        <v>-68</v>
      </c>
      <c r="R119" s="39">
        <f>'2017 MRI - Alphabetical'!R119-'2007 MRI - 2017 Methodology'!R119</f>
        <v>-8.1259968857932963E-3</v>
      </c>
      <c r="S119" s="12">
        <f>'2017 MRI - Alphabetical'!S119-'2007 MRI - 2017 Methodology'!S119</f>
        <v>0</v>
      </c>
      <c r="T119" s="10">
        <f>'2017 MRI - Alphabetical'!T119-'2007 MRI - 2017 Methodology'!T119</f>
        <v>285</v>
      </c>
      <c r="U119" s="39">
        <f>'2017 MRI - Alphabetical'!U119-'2007 MRI - 2017 Methodology'!U119</f>
        <v>0.7784148920193994</v>
      </c>
      <c r="V119" s="11">
        <f>'2017 MRI - Alphabetical'!V119-'2007 MRI - 2017 Methodology'!V119</f>
        <v>-3.6309900410076153E-2</v>
      </c>
      <c r="W119" s="10">
        <f>'2017 MRI - Alphabetical'!W119-'2007 MRI - 2017 Methodology'!W119</f>
        <v>203</v>
      </c>
      <c r="X119" s="39">
        <f>'2017 MRI - Alphabetical'!X119-'2007 MRI - 2017 Methodology'!X119</f>
        <v>0.77075777205942153</v>
      </c>
      <c r="Y119" s="13">
        <f>'2017 MRI - Alphabetical'!Y119-'2007 MRI - 2017 Methodology'!Y119</f>
        <v>25543</v>
      </c>
      <c r="Z119" s="10">
        <f>'2017 MRI - Alphabetical'!Z119-'2007 MRI - 2017 Methodology'!Z119</f>
        <v>-125</v>
      </c>
      <c r="AA119" s="39">
        <f>'2017 MRI - Alphabetical'!AA119-'2007 MRI - 2017 Methodology'!AA119</f>
        <v>-0.60346040886813601</v>
      </c>
      <c r="AB119" s="11">
        <f>'2017 MRI - Alphabetical'!AB119-'2007 MRI - 2017 Methodology'!AB119</f>
        <v>2.8419091967403963E-2</v>
      </c>
      <c r="AC119" s="10">
        <f>'2017 MRI - Alphabetical'!AC119-'2007 MRI - 2017 Methodology'!AC119</f>
        <v>159</v>
      </c>
      <c r="AD119" s="39">
        <f>'2017 MRI - Alphabetical'!AD119-'2007 MRI - 2017 Methodology'!AD119</f>
        <v>0.86693837163547594</v>
      </c>
      <c r="AE119" s="11">
        <f>'2017 MRI - Alphabetical'!AE119-'2007 MRI - 2017 Methodology'!AE119</f>
        <v>7.8000000000000069E-2</v>
      </c>
      <c r="AF119" s="10">
        <f>'2017 MRI - Alphabetical'!AF119-'2007 MRI - 2017 Methodology'!AF119</f>
        <v>91</v>
      </c>
      <c r="AG119" s="39">
        <f>'2017 MRI - Alphabetical'!AG119-'2007 MRI - 2017 Methodology'!AG119</f>
        <v>0.27599480496954465</v>
      </c>
      <c r="AH119" s="14">
        <f>'2017 MRI - Alphabetical'!AH119-'2007 MRI - 2017 Methodology'!AH119</f>
        <v>-6.6545072693599661E-2</v>
      </c>
      <c r="AI119" s="10">
        <f>'2017 MRI - Alphabetical'!AI119-'2007 MRI - 2017 Methodology'!AI119</f>
        <v>-59</v>
      </c>
      <c r="AJ119" s="39">
        <f>'2017 MRI - Alphabetical'!AJ119-'2007 MRI - 2017 Methodology'!AJ119</f>
        <v>-6.3166156916532906E-2</v>
      </c>
      <c r="AK119" s="13">
        <f>'2017 MRI - Alphabetical'!AK119-'2007 MRI - 2017 Methodology'!AK119</f>
        <v>-49416.068282335793</v>
      </c>
      <c r="AL119" s="44"/>
    </row>
    <row r="120" spans="1:38" x14ac:dyDescent="0.25">
      <c r="A120" t="s">
        <v>745</v>
      </c>
      <c r="B120" s="5" t="s">
        <v>447</v>
      </c>
      <c r="C120" s="6" t="s">
        <v>91</v>
      </c>
      <c r="D120" s="7" t="s">
        <v>39</v>
      </c>
      <c r="E120" s="42">
        <f>'2017 MRI - Alphabetical'!E120-'2007 MRI - 2017 Methodology'!E120</f>
        <v>-0.7360235759020628</v>
      </c>
      <c r="F120" s="8">
        <f>'2017 MRI - Alphabetical'!F120-'2007 MRI - 2017 Methodology'!F120</f>
        <v>4.5921176278431215</v>
      </c>
      <c r="G120" s="9">
        <f>'2017 MRI - Alphabetical'!G120-'2007 MRI - 2017 Methodology'!G120</f>
        <v>-45</v>
      </c>
      <c r="H120" s="10">
        <f>'2017 MRI - Alphabetical'!H120-'2007 MRI - 2017 Methodology'!H120</f>
        <v>-14</v>
      </c>
      <c r="I120" s="39">
        <f>'2017 MRI - Alphabetical'!I120-'2007 MRI - 2017 Methodology'!I120</f>
        <v>-0.3448279986940137</v>
      </c>
      <c r="J120" s="11">
        <f>'2017 MRI - Alphabetical'!J120-'2007 MRI - 2017 Methodology'!J120</f>
        <v>4.3837631802547961E-3</v>
      </c>
      <c r="K120" s="10">
        <f>'2017 MRI - Alphabetical'!K120-'2007 MRI - 2017 Methodology'!K120</f>
        <v>-132</v>
      </c>
      <c r="L120" s="39">
        <f>'2017 MRI - Alphabetical'!L120-'2007 MRI - 2017 Methodology'!L120</f>
        <v>-0.52494684959909699</v>
      </c>
      <c r="M120" s="11">
        <f>'2017 MRI - Alphabetical'!M120-'2007 MRI - 2017 Methodology'!M120</f>
        <v>2.868222927362616E-2</v>
      </c>
      <c r="N120" s="10">
        <f>'2017 MRI - Alphabetical'!N120-'2007 MRI - 2017 Methodology'!N120</f>
        <v>249</v>
      </c>
      <c r="O120" s="39">
        <f>'2017 MRI - Alphabetical'!O120-'2007 MRI - 2017 Methodology'!O120</f>
        <v>0.58191828592421946</v>
      </c>
      <c r="P120" s="11">
        <f>'2017 MRI - Alphabetical'!P120-'2007 MRI - 2017 Methodology'!P120</f>
        <v>-1.0099447513812154E-2</v>
      </c>
      <c r="Q120" s="10">
        <f>'2017 MRI - Alphabetical'!Q120-'2007 MRI - 2017 Methodology'!Q120</f>
        <v>110</v>
      </c>
      <c r="R120" s="39">
        <f>'2017 MRI - Alphabetical'!R120-'2007 MRI - 2017 Methodology'!R120</f>
        <v>0.14538079907272811</v>
      </c>
      <c r="S120" s="12">
        <f>'2017 MRI - Alphabetical'!S120-'2007 MRI - 2017 Methodology'!S120</f>
        <v>-1.32</v>
      </c>
      <c r="T120" s="10">
        <f>'2017 MRI - Alphabetical'!T120-'2007 MRI - 2017 Methodology'!T120</f>
        <v>-127</v>
      </c>
      <c r="U120" s="39">
        <f>'2017 MRI - Alphabetical'!U120-'2007 MRI - 2017 Methodology'!U120</f>
        <v>-0.29531095617705866</v>
      </c>
      <c r="V120" s="11">
        <f>'2017 MRI - Alphabetical'!V120-'2007 MRI - 2017 Methodology'!V120</f>
        <v>2.7827896512935879E-2</v>
      </c>
      <c r="W120" s="10">
        <f>'2017 MRI - Alphabetical'!W120-'2007 MRI - 2017 Methodology'!W120</f>
        <v>-83</v>
      </c>
      <c r="X120" s="39">
        <f>'2017 MRI - Alphabetical'!X120-'2007 MRI - 2017 Methodology'!X120</f>
        <v>-0.63308481144423223</v>
      </c>
      <c r="Y120" s="13">
        <f>'2017 MRI - Alphabetical'!Y120-'2007 MRI - 2017 Methodology'!Y120</f>
        <v>-12862</v>
      </c>
      <c r="Z120" s="10">
        <f>'2017 MRI - Alphabetical'!Z120-'2007 MRI - 2017 Methodology'!Z120</f>
        <v>63</v>
      </c>
      <c r="AA120" s="39">
        <f>'2017 MRI - Alphabetical'!AA120-'2007 MRI - 2017 Methodology'!AA120</f>
        <v>0.22134065646421752</v>
      </c>
      <c r="AB120" s="11">
        <f>'2017 MRI - Alphabetical'!AB120-'2007 MRI - 2017 Methodology'!AB120</f>
        <v>1.0428571428571429E-2</v>
      </c>
      <c r="AC120" s="10">
        <f>'2017 MRI - Alphabetical'!AC120-'2007 MRI - 2017 Methodology'!AC120</f>
        <v>-153</v>
      </c>
      <c r="AD120" s="39">
        <f>'2017 MRI - Alphabetical'!AD120-'2007 MRI - 2017 Methodology'!AD120</f>
        <v>-0.53169870219122572</v>
      </c>
      <c r="AE120" s="11">
        <f>'2017 MRI - Alphabetical'!AE120-'2007 MRI - 2017 Methodology'!AE120</f>
        <v>-2.8000000000000025E-2</v>
      </c>
      <c r="AF120" s="10">
        <f>'2017 MRI - Alphabetical'!AF120-'2007 MRI - 2017 Methodology'!AF120</f>
        <v>9</v>
      </c>
      <c r="AG120" s="39">
        <f>'2017 MRI - Alphabetical'!AG120-'2007 MRI - 2017 Methodology'!AG120</f>
        <v>-2.4874983750434621E-2</v>
      </c>
      <c r="AH120" s="14">
        <f>'2017 MRI - Alphabetical'!AH120-'2007 MRI - 2017 Methodology'!AH120</f>
        <v>0.13688630272419178</v>
      </c>
      <c r="AI120" s="10">
        <f>'2017 MRI - Alphabetical'!AI120-'2007 MRI - 2017 Methodology'!AI120</f>
        <v>4</v>
      </c>
      <c r="AJ120" s="39">
        <f>'2017 MRI - Alphabetical'!AJ120-'2007 MRI - 2017 Methodology'!AJ120</f>
        <v>-3.6255581593040292E-3</v>
      </c>
      <c r="AK120" s="13">
        <f>'2017 MRI - Alphabetical'!AK120-'2007 MRI - 2017 Methodology'!AK120</f>
        <v>-14125.981026117515</v>
      </c>
      <c r="AL120" s="44"/>
    </row>
    <row r="121" spans="1:38" x14ac:dyDescent="0.25">
      <c r="A121" t="s">
        <v>746</v>
      </c>
      <c r="B121" s="5" t="s">
        <v>415</v>
      </c>
      <c r="C121" s="6" t="s">
        <v>49</v>
      </c>
      <c r="D121" s="7" t="s">
        <v>39</v>
      </c>
      <c r="E121" s="42">
        <f>'2017 MRI - Alphabetical'!E121-'2007 MRI - 2017 Methodology'!E121</f>
        <v>-0.56714653654781344</v>
      </c>
      <c r="F121" s="8">
        <f>'2017 MRI - Alphabetical'!F121-'2007 MRI - 2017 Methodology'!F121</f>
        <v>4.3137727510165114</v>
      </c>
      <c r="G121" s="9">
        <f>'2017 MRI - Alphabetical'!G121-'2007 MRI - 2017 Methodology'!G121</f>
        <v>-31</v>
      </c>
      <c r="H121" s="10">
        <f>'2017 MRI - Alphabetical'!H121-'2007 MRI - 2017 Methodology'!H121</f>
        <v>31</v>
      </c>
      <c r="I121" s="39">
        <f>'2017 MRI - Alphabetical'!I121-'2007 MRI - 2017 Methodology'!I121</f>
        <v>0.23952201476993601</v>
      </c>
      <c r="J121" s="11">
        <f>'2017 MRI - Alphabetical'!J121-'2007 MRI - 2017 Methodology'!J121</f>
        <v>-1.9577214556883549E-2</v>
      </c>
      <c r="K121" s="10">
        <f>'2017 MRI - Alphabetical'!K121-'2007 MRI - 2017 Methodology'!K121</f>
        <v>-1</v>
      </c>
      <c r="L121" s="39">
        <f>'2017 MRI - Alphabetical'!L121-'2007 MRI - 2017 Methodology'!L121</f>
        <v>-9.6435249196697825E-2</v>
      </c>
      <c r="M121" s="11">
        <f>'2017 MRI - Alphabetical'!M121-'2007 MRI - 2017 Methodology'!M121</f>
        <v>8.7915513621240823E-3</v>
      </c>
      <c r="N121" s="10">
        <f>'2017 MRI - Alphabetical'!N121-'2007 MRI - 2017 Methodology'!N121</f>
        <v>52</v>
      </c>
      <c r="O121" s="39">
        <f>'2017 MRI - Alphabetical'!O121-'2007 MRI - 2017 Methodology'!O121</f>
        <v>0.10605582267783303</v>
      </c>
      <c r="P121" s="11">
        <f>'2017 MRI - Alphabetical'!P121-'2007 MRI - 2017 Methodology'!P121</f>
        <v>1.8310118105442596E-2</v>
      </c>
      <c r="Q121" s="10">
        <f>'2017 MRI - Alphabetical'!Q121-'2007 MRI - 2017 Methodology'!Q121</f>
        <v>-97</v>
      </c>
      <c r="R121" s="39">
        <f>'2017 MRI - Alphabetical'!R121-'2007 MRI - 2017 Methodology'!R121</f>
        <v>-6.3878228332377218E-2</v>
      </c>
      <c r="S121" s="12">
        <f>'2017 MRI - Alphabetical'!S121-'2007 MRI - 2017 Methodology'!S121</f>
        <v>3.5854295981705309E-2</v>
      </c>
      <c r="T121" s="10">
        <f>'2017 MRI - Alphabetical'!T121-'2007 MRI - 2017 Methodology'!T121</f>
        <v>-134</v>
      </c>
      <c r="U121" s="39">
        <f>'2017 MRI - Alphabetical'!U121-'2007 MRI - 2017 Methodology'!U121</f>
        <v>-0.34219728159032459</v>
      </c>
      <c r="V121" s="11">
        <f>'2017 MRI - Alphabetical'!V121-'2007 MRI - 2017 Methodology'!V121</f>
        <v>3.2134758995247793E-2</v>
      </c>
      <c r="W121" s="10">
        <f>'2017 MRI - Alphabetical'!W121-'2007 MRI - 2017 Methodology'!W121</f>
        <v>-40</v>
      </c>
      <c r="X121" s="39">
        <f>'2017 MRI - Alphabetical'!X121-'2007 MRI - 2017 Methodology'!X121</f>
        <v>-0.27188300683339645</v>
      </c>
      <c r="Y121" s="13">
        <f>'2017 MRI - Alphabetical'!Y121-'2007 MRI - 2017 Methodology'!Y121</f>
        <v>-2625</v>
      </c>
      <c r="Z121" s="10">
        <f>'2017 MRI - Alphabetical'!Z121-'2007 MRI - 2017 Methodology'!Z121</f>
        <v>66</v>
      </c>
      <c r="AA121" s="39">
        <f>'2017 MRI - Alphabetical'!AA121-'2007 MRI - 2017 Methodology'!AA121</f>
        <v>0.25433969087959346</v>
      </c>
      <c r="AB121" s="11">
        <f>'2017 MRI - Alphabetical'!AB121-'2007 MRI - 2017 Methodology'!AB121</f>
        <v>1.0000000000000002E-2</v>
      </c>
      <c r="AC121" s="10">
        <f>'2017 MRI - Alphabetical'!AC121-'2007 MRI - 2017 Methodology'!AC121</f>
        <v>-86</v>
      </c>
      <c r="AD121" s="39">
        <f>'2017 MRI - Alphabetical'!AD121-'2007 MRI - 2017 Methodology'!AD121</f>
        <v>-0.26671026180354696</v>
      </c>
      <c r="AE121" s="11">
        <f>'2017 MRI - Alphabetical'!AE121-'2007 MRI - 2017 Methodology'!AE121</f>
        <v>-8.0000000000000071E-3</v>
      </c>
      <c r="AF121" s="10">
        <f>'2017 MRI - Alphabetical'!AF121-'2007 MRI - 2017 Methodology'!AF121</f>
        <v>-10</v>
      </c>
      <c r="AG121" s="39">
        <f>'2017 MRI - Alphabetical'!AG121-'2007 MRI - 2017 Methodology'!AG121</f>
        <v>-5.3628370547833634E-2</v>
      </c>
      <c r="AH121" s="14">
        <f>'2017 MRI - Alphabetical'!AH121-'2007 MRI - 2017 Methodology'!AH121</f>
        <v>0.2973572036709089</v>
      </c>
      <c r="AI121" s="10">
        <f>'2017 MRI - Alphabetical'!AI121-'2007 MRI - 2017 Methodology'!AI121</f>
        <v>-5</v>
      </c>
      <c r="AJ121" s="39">
        <f>'2017 MRI - Alphabetical'!AJ121-'2007 MRI - 2017 Methodology'!AJ121</f>
        <v>-2.0951481207785227E-2</v>
      </c>
      <c r="AK121" s="13">
        <f>'2017 MRI - Alphabetical'!AK121-'2007 MRI - 2017 Methodology'!AK121</f>
        <v>-22845.182499738527</v>
      </c>
      <c r="AL121" s="44"/>
    </row>
    <row r="122" spans="1:38" x14ac:dyDescent="0.25">
      <c r="A122" t="s">
        <v>747</v>
      </c>
      <c r="B122" s="5" t="s">
        <v>466</v>
      </c>
      <c r="C122" s="6" t="s">
        <v>47</v>
      </c>
      <c r="D122" s="7" t="s">
        <v>20</v>
      </c>
      <c r="E122" s="42">
        <f>'2017 MRI - Alphabetical'!E122-'2007 MRI - 2017 Methodology'!E122</f>
        <v>1.7403020195949495</v>
      </c>
      <c r="F122" s="8">
        <f>'2017 MRI - Alphabetical'!F122-'2007 MRI - 2017 Methodology'!F122</f>
        <v>-1.8021150701687496</v>
      </c>
      <c r="G122" s="9">
        <f>'2017 MRI - Alphabetical'!G122-'2007 MRI - 2017 Methodology'!G122</f>
        <v>100</v>
      </c>
      <c r="H122" s="10">
        <f>'2017 MRI - Alphabetical'!H122-'2007 MRI - 2017 Methodology'!H122</f>
        <v>6</v>
      </c>
      <c r="I122" s="39">
        <f>'2017 MRI - Alphabetical'!I122-'2007 MRI - 2017 Methodology'!I122</f>
        <v>1.5236782208568425</v>
      </c>
      <c r="J122" s="11">
        <f>'2017 MRI - Alphabetical'!J122-'2007 MRI - 2017 Methodology'!J122</f>
        <v>-0.22655544290598573</v>
      </c>
      <c r="K122" s="10">
        <f>'2017 MRI - Alphabetical'!K122-'2007 MRI - 2017 Methodology'!K122</f>
        <v>318</v>
      </c>
      <c r="L122" s="39">
        <f>'2017 MRI - Alphabetical'!L122-'2007 MRI - 2017 Methodology'!L122</f>
        <v>1.8530278975734045</v>
      </c>
      <c r="M122" s="11">
        <f>'2017 MRI - Alphabetical'!M122-'2007 MRI - 2017 Methodology'!M122</f>
        <v>-5.1440892772450446E-2</v>
      </c>
      <c r="N122" s="10">
        <f>'2017 MRI - Alphabetical'!N122-'2007 MRI - 2017 Methodology'!N122</f>
        <v>-87</v>
      </c>
      <c r="O122" s="39">
        <f>'2017 MRI - Alphabetical'!O122-'2007 MRI - 2017 Methodology'!O122</f>
        <v>-0.27196509980519901</v>
      </c>
      <c r="P122" s="11">
        <f>'2017 MRI - Alphabetical'!P122-'2007 MRI - 2017 Methodology'!P122</f>
        <v>3.9649856498564992E-2</v>
      </c>
      <c r="Q122" s="10">
        <f>'2017 MRI - Alphabetical'!Q122-'2007 MRI - 2017 Methodology'!Q122</f>
        <v>61</v>
      </c>
      <c r="R122" s="39">
        <f>'2017 MRI - Alphabetical'!R122-'2007 MRI - 2017 Methodology'!R122</f>
        <v>7.7353388822426039E-2</v>
      </c>
      <c r="S122" s="12">
        <f>'2017 MRI - Alphabetical'!S122-'2007 MRI - 2017 Methodology'!S122</f>
        <v>-1.6319653179190752</v>
      </c>
      <c r="T122" s="10">
        <f>'2017 MRI - Alphabetical'!T122-'2007 MRI - 2017 Methodology'!T122</f>
        <v>-95</v>
      </c>
      <c r="U122" s="39">
        <f>'2017 MRI - Alphabetical'!U122-'2007 MRI - 2017 Methodology'!U122</f>
        <v>-0.28338069941730915</v>
      </c>
      <c r="V122" s="11">
        <f>'2017 MRI - Alphabetical'!V122-'2007 MRI - 2017 Methodology'!V122</f>
        <v>2.9780592528982387E-2</v>
      </c>
      <c r="W122" s="10">
        <f>'2017 MRI - Alphabetical'!W122-'2007 MRI - 2017 Methodology'!W122</f>
        <v>55</v>
      </c>
      <c r="X122" s="39">
        <f>'2017 MRI - Alphabetical'!X122-'2007 MRI - 2017 Methodology'!X122</f>
        <v>0.46949864524268098</v>
      </c>
      <c r="Y122" s="13">
        <f>'2017 MRI - Alphabetical'!Y122-'2007 MRI - 2017 Methodology'!Y122</f>
        <v>19247</v>
      </c>
      <c r="Z122" s="10">
        <f>'2017 MRI - Alphabetical'!Z122-'2007 MRI - 2017 Methodology'!Z122</f>
        <v>51</v>
      </c>
      <c r="AA122" s="39">
        <f>'2017 MRI - Alphabetical'!AA122-'2007 MRI - 2017 Methodology'!AA122</f>
        <v>0.22676115457381368</v>
      </c>
      <c r="AB122" s="11">
        <f>'2017 MRI - Alphabetical'!AB122-'2007 MRI - 2017 Methodology'!AB122</f>
        <v>1.0533668974197614E-2</v>
      </c>
      <c r="AC122" s="10">
        <f>'2017 MRI - Alphabetical'!AC122-'2007 MRI - 2017 Methodology'!AC122</f>
        <v>192</v>
      </c>
      <c r="AD122" s="39">
        <f>'2017 MRI - Alphabetical'!AD122-'2007 MRI - 2017 Methodology'!AD122</f>
        <v>0.66413916454527722</v>
      </c>
      <c r="AE122" s="11">
        <f>'2017 MRI - Alphabetical'!AE122-'2007 MRI - 2017 Methodology'!AE122</f>
        <v>5.8999999999999941E-2</v>
      </c>
      <c r="AF122" s="10">
        <f>'2017 MRI - Alphabetical'!AF122-'2007 MRI - 2017 Methodology'!AF122</f>
        <v>-3</v>
      </c>
      <c r="AG122" s="39">
        <f>'2017 MRI - Alphabetical'!AG122-'2007 MRI - 2017 Methodology'!AG122</f>
        <v>6.0220512038424878E-2</v>
      </c>
      <c r="AH122" s="14">
        <f>'2017 MRI - Alphabetical'!AH122-'2007 MRI - 2017 Methodology'!AH122</f>
        <v>0.25925181107250284</v>
      </c>
      <c r="AI122" s="10">
        <f>'2017 MRI - Alphabetical'!AI122-'2007 MRI - 2017 Methodology'!AI122</f>
        <v>35</v>
      </c>
      <c r="AJ122" s="39">
        <f>'2017 MRI - Alphabetical'!AJ122-'2007 MRI - 2017 Methodology'!AJ122</f>
        <v>-5.3447679356345978E-3</v>
      </c>
      <c r="AK122" s="13">
        <f>'2017 MRI - Alphabetical'!AK122-'2007 MRI - 2017 Methodology'!AK122</f>
        <v>-10465.217782707201</v>
      </c>
      <c r="AL122" s="44"/>
    </row>
    <row r="123" spans="1:38" x14ac:dyDescent="0.25">
      <c r="A123" t="s">
        <v>748</v>
      </c>
      <c r="B123" s="5" t="s">
        <v>388</v>
      </c>
      <c r="C123" s="6" t="s">
        <v>81</v>
      </c>
      <c r="D123" s="7" t="s">
        <v>34</v>
      </c>
      <c r="E123" s="42">
        <f>'2017 MRI - Alphabetical'!E123-'2007 MRI - 2017 Methodology'!E123</f>
        <v>-2.6335497369083609</v>
      </c>
      <c r="F123" s="8">
        <f>'2017 MRI - Alphabetical'!F123-'2007 MRI - 2017 Methodology'!F123</f>
        <v>9.6758919584442271</v>
      </c>
      <c r="G123" s="9">
        <f>'2017 MRI - Alphabetical'!G123-'2007 MRI - 2017 Methodology'!G123</f>
        <v>-141</v>
      </c>
      <c r="H123" s="10">
        <f>'2017 MRI - Alphabetical'!H123-'2007 MRI - 2017 Methodology'!H123</f>
        <v>156</v>
      </c>
      <c r="I123" s="39">
        <f>'2017 MRI - Alphabetical'!I123-'2007 MRI - 2017 Methodology'!I123</f>
        <v>0.44063349866770274</v>
      </c>
      <c r="J123" s="11">
        <f>'2017 MRI - Alphabetical'!J123-'2007 MRI - 2017 Methodology'!J123</f>
        <v>7.9110586628835633E-2</v>
      </c>
      <c r="K123" s="10">
        <f>'2017 MRI - Alphabetical'!K123-'2007 MRI - 2017 Methodology'!K123</f>
        <v>-52</v>
      </c>
      <c r="L123" s="39">
        <f>'2017 MRI - Alphabetical'!L123-'2007 MRI - 2017 Methodology'!L123</f>
        <v>-0.48146205484809523</v>
      </c>
      <c r="M123" s="11">
        <f>'2017 MRI - Alphabetical'!M123-'2007 MRI - 2017 Methodology'!M123</f>
        <v>1.5720011707104131E-2</v>
      </c>
      <c r="N123" s="10">
        <f>'2017 MRI - Alphabetical'!N123-'2007 MRI - 2017 Methodology'!N123</f>
        <v>-275</v>
      </c>
      <c r="O123" s="39">
        <f>'2017 MRI - Alphabetical'!O123-'2007 MRI - 2017 Methodology'!O123</f>
        <v>-0.69524506488941273</v>
      </c>
      <c r="P123" s="11">
        <f>'2017 MRI - Alphabetical'!P123-'2007 MRI - 2017 Methodology'!P123</f>
        <v>5.7944501541623838E-2</v>
      </c>
      <c r="Q123" s="10">
        <f>'2017 MRI - Alphabetical'!Q123-'2007 MRI - 2017 Methodology'!Q123</f>
        <v>-102</v>
      </c>
      <c r="R123" s="39">
        <f>'2017 MRI - Alphabetical'!R123-'2007 MRI - 2017 Methodology'!R123</f>
        <v>-5.0325130473025004E-2</v>
      </c>
      <c r="S123" s="12">
        <f>'2017 MRI - Alphabetical'!S123-'2007 MRI - 2017 Methodology'!S123</f>
        <v>8.7478037092909744E-2</v>
      </c>
      <c r="T123" s="10">
        <f>'2017 MRI - Alphabetical'!T123-'2007 MRI - 2017 Methodology'!T123</f>
        <v>-281</v>
      </c>
      <c r="U123" s="39">
        <f>'2017 MRI - Alphabetical'!U123-'2007 MRI - 2017 Methodology'!U123</f>
        <v>-0.78453102841325839</v>
      </c>
      <c r="V123" s="11">
        <f>'2017 MRI - Alphabetical'!V123-'2007 MRI - 2017 Methodology'!V123</f>
        <v>5.6725041633797879E-2</v>
      </c>
      <c r="W123" s="10">
        <f>'2017 MRI - Alphabetical'!W123-'2007 MRI - 2017 Methodology'!W123</f>
        <v>-62</v>
      </c>
      <c r="X123" s="39">
        <f>'2017 MRI - Alphabetical'!X123-'2007 MRI - 2017 Methodology'!X123</f>
        <v>-0.51840026780653614</v>
      </c>
      <c r="Y123" s="13">
        <f>'2017 MRI - Alphabetical'!Y123-'2007 MRI - 2017 Methodology'!Y123</f>
        <v>-9264</v>
      </c>
      <c r="Z123" s="10">
        <f>'2017 MRI - Alphabetical'!Z123-'2007 MRI - 2017 Methodology'!Z123</f>
        <v>55</v>
      </c>
      <c r="AA123" s="39">
        <f>'2017 MRI - Alphabetical'!AA123-'2007 MRI - 2017 Methodology'!AA123</f>
        <v>0.21785879624984961</v>
      </c>
      <c r="AB123" s="11">
        <f>'2017 MRI - Alphabetical'!AB123-'2007 MRI - 2017 Methodology'!AB123</f>
        <v>1.0635941130906268E-2</v>
      </c>
      <c r="AC123" s="10">
        <f>'2017 MRI - Alphabetical'!AC123-'2007 MRI - 2017 Methodology'!AC123</f>
        <v>-201</v>
      </c>
      <c r="AD123" s="39">
        <f>'2017 MRI - Alphabetical'!AD123-'2007 MRI - 2017 Methodology'!AD123</f>
        <v>-0.74934632250565592</v>
      </c>
      <c r="AE123" s="11">
        <f>'2017 MRI - Alphabetical'!AE123-'2007 MRI - 2017 Methodology'!AE123</f>
        <v>-3.8000000000000034E-2</v>
      </c>
      <c r="AF123" s="10">
        <f>'2017 MRI - Alphabetical'!AF123-'2007 MRI - 2017 Methodology'!AF123</f>
        <v>-10</v>
      </c>
      <c r="AG123" s="39">
        <f>'2017 MRI - Alphabetical'!AG123-'2007 MRI - 2017 Methodology'!AG123</f>
        <v>-0.15507520270263342</v>
      </c>
      <c r="AH123" s="14">
        <f>'2017 MRI - Alphabetical'!AH123-'2007 MRI - 2017 Methodology'!AH123</f>
        <v>0.11825470390329951</v>
      </c>
      <c r="AI123" s="10">
        <f>'2017 MRI - Alphabetical'!AI123-'2007 MRI - 2017 Methodology'!AI123</f>
        <v>1</v>
      </c>
      <c r="AJ123" s="39">
        <f>'2017 MRI - Alphabetical'!AJ123-'2007 MRI - 2017 Methodology'!AJ123</f>
        <v>-1.8339117398267393E-2</v>
      </c>
      <c r="AK123" s="13">
        <f>'2017 MRI - Alphabetical'!AK123-'2007 MRI - 2017 Methodology'!AK123</f>
        <v>-30404.136889135232</v>
      </c>
      <c r="AL123" s="44"/>
    </row>
    <row r="124" spans="1:38" x14ac:dyDescent="0.25">
      <c r="A124" t="s">
        <v>749</v>
      </c>
      <c r="B124" s="5" t="s">
        <v>105</v>
      </c>
      <c r="C124" s="6" t="s">
        <v>52</v>
      </c>
      <c r="D124" s="7" t="s">
        <v>34</v>
      </c>
      <c r="E124" s="42">
        <f>'2017 MRI - Alphabetical'!E124-'2007 MRI - 2017 Methodology'!E124</f>
        <v>1.2342408824214157</v>
      </c>
      <c r="F124" s="8">
        <f>'2017 MRI - Alphabetical'!F124-'2007 MRI - 2017 Methodology'!F124</f>
        <v>1.846650756766735</v>
      </c>
      <c r="G124" s="9">
        <f>'2017 MRI - Alphabetical'!G124-'2007 MRI - 2017 Methodology'!G124</f>
        <v>11</v>
      </c>
      <c r="H124" s="10">
        <f>'2017 MRI - Alphabetical'!H124-'2007 MRI - 2017 Methodology'!H124</f>
        <v>146</v>
      </c>
      <c r="I124" s="39">
        <f>'2017 MRI - Alphabetical'!I124-'2007 MRI - 2017 Methodology'!I124</f>
        <v>1.0753598822576678</v>
      </c>
      <c r="J124" s="11">
        <f>'2017 MRI - Alphabetical'!J124-'2007 MRI - 2017 Methodology'!J124</f>
        <v>2.8459669317217218E-2</v>
      </c>
      <c r="K124" s="10">
        <f>'2017 MRI - Alphabetical'!K124-'2007 MRI - 2017 Methodology'!K124</f>
        <v>192</v>
      </c>
      <c r="L124" s="39">
        <f>'2017 MRI - Alphabetical'!L124-'2007 MRI - 2017 Methodology'!L124</f>
        <v>1.0148786333209985</v>
      </c>
      <c r="M124" s="11">
        <f>'2017 MRI - Alphabetical'!M124-'2007 MRI - 2017 Methodology'!M124</f>
        <v>-1.9589768943477817E-2</v>
      </c>
      <c r="N124" s="10">
        <f>'2017 MRI - Alphabetical'!N124-'2007 MRI - 2017 Methodology'!N124</f>
        <v>68</v>
      </c>
      <c r="O124" s="39">
        <f>'2017 MRI - Alphabetical'!O124-'2007 MRI - 2017 Methodology'!O124</f>
        <v>1.6539502108438975</v>
      </c>
      <c r="P124" s="11">
        <f>'2017 MRI - Alphabetical'!P124-'2007 MRI - 2017 Methodology'!P124</f>
        <v>-7.8045515394912918E-3</v>
      </c>
      <c r="Q124" s="10">
        <f>'2017 MRI - Alphabetical'!Q124-'2007 MRI - 2017 Methodology'!Q124</f>
        <v>94</v>
      </c>
      <c r="R124" s="39">
        <f>'2017 MRI - Alphabetical'!R124-'2007 MRI - 2017 Methodology'!R124</f>
        <v>0.69458491069576933</v>
      </c>
      <c r="S124" s="12">
        <f>'2017 MRI - Alphabetical'!S124-'2007 MRI - 2017 Methodology'!S124</f>
        <v>-8.9538273921200755</v>
      </c>
      <c r="T124" s="10">
        <f>'2017 MRI - Alphabetical'!T124-'2007 MRI - 2017 Methodology'!T124</f>
        <v>-67</v>
      </c>
      <c r="U124" s="39">
        <f>'2017 MRI - Alphabetical'!U124-'2007 MRI - 2017 Methodology'!U124</f>
        <v>-1.2265539481337533</v>
      </c>
      <c r="V124" s="11">
        <f>'2017 MRI - Alphabetical'!V124-'2007 MRI - 2017 Methodology'!V124</f>
        <v>9.8955535793686059E-2</v>
      </c>
      <c r="W124" s="10">
        <f>'2017 MRI - Alphabetical'!W124-'2007 MRI - 2017 Methodology'!W124</f>
        <v>-11</v>
      </c>
      <c r="X124" s="39">
        <f>'2017 MRI - Alphabetical'!X124-'2007 MRI - 2017 Methodology'!X124</f>
        <v>-8.0335976819178034E-2</v>
      </c>
      <c r="Y124" s="13">
        <f>'2017 MRI - Alphabetical'!Y124-'2007 MRI - 2017 Methodology'!Y124</f>
        <v>-972</v>
      </c>
      <c r="Z124" s="10">
        <f>'2017 MRI - Alphabetical'!Z124-'2007 MRI - 2017 Methodology'!Z124</f>
        <v>-64</v>
      </c>
      <c r="AA124" s="39">
        <f>'2017 MRI - Alphabetical'!AA124-'2007 MRI - 2017 Methodology'!AA124</f>
        <v>-0.21327866024749745</v>
      </c>
      <c r="AB124" s="11">
        <f>'2017 MRI - Alphabetical'!AB124-'2007 MRI - 2017 Methodology'!AB124</f>
        <v>2.0448753462603872E-2</v>
      </c>
      <c r="AC124" s="10">
        <f>'2017 MRI - Alphabetical'!AC124-'2007 MRI - 2017 Methodology'!AC124</f>
        <v>3</v>
      </c>
      <c r="AD124" s="39">
        <f>'2017 MRI - Alphabetical'!AD124-'2007 MRI - 2017 Methodology'!AD124</f>
        <v>-3.3290151163687831E-2</v>
      </c>
      <c r="AE124" s="11">
        <f>'2017 MRI - Alphabetical'!AE124-'2007 MRI - 2017 Methodology'!AE124</f>
        <v>3.0000000000000027E-2</v>
      </c>
      <c r="AF124" s="10">
        <f>'2017 MRI - Alphabetical'!AF124-'2007 MRI - 2017 Methodology'!AF124</f>
        <v>-96</v>
      </c>
      <c r="AG124" s="39">
        <f>'2017 MRI - Alphabetical'!AG124-'2007 MRI - 2017 Methodology'!AG124</f>
        <v>-0.28772265676328718</v>
      </c>
      <c r="AH124" s="14">
        <f>'2017 MRI - Alphabetical'!AH124-'2007 MRI - 2017 Methodology'!AH124</f>
        <v>0.5089225693341386</v>
      </c>
      <c r="AI124" s="10">
        <f>'2017 MRI - Alphabetical'!AI124-'2007 MRI - 2017 Methodology'!AI124</f>
        <v>-66</v>
      </c>
      <c r="AJ124" s="39">
        <f>'2017 MRI - Alphabetical'!AJ124-'2007 MRI - 2017 Methodology'!AJ124</f>
        <v>-4.5857869831915254E-2</v>
      </c>
      <c r="AK124" s="13">
        <f>'2017 MRI - Alphabetical'!AK124-'2007 MRI - 2017 Methodology'!AK124</f>
        <v>-32150.271110092261</v>
      </c>
      <c r="AL124" s="44"/>
    </row>
    <row r="125" spans="1:38" x14ac:dyDescent="0.25">
      <c r="A125" t="s">
        <v>750</v>
      </c>
      <c r="B125" s="5" t="s">
        <v>55</v>
      </c>
      <c r="C125" s="6" t="s">
        <v>41</v>
      </c>
      <c r="D125" s="7" t="s">
        <v>34</v>
      </c>
      <c r="E125" s="42">
        <f>'2017 MRI - Alphabetical'!E125-'2007 MRI - 2017 Methodology'!E125</f>
        <v>5.1775587452356149</v>
      </c>
      <c r="F125" s="8">
        <f>'2017 MRI - Alphabetical'!F125-'2007 MRI - 2017 Methodology'!F125</f>
        <v>-6.6168745574581891</v>
      </c>
      <c r="G125" s="9">
        <f>'2017 MRI - Alphabetical'!G125-'2007 MRI - 2017 Methodology'!G125</f>
        <v>9</v>
      </c>
      <c r="H125" s="10">
        <f>'2017 MRI - Alphabetical'!H125-'2007 MRI - 2017 Methodology'!H125</f>
        <v>68</v>
      </c>
      <c r="I125" s="39">
        <f>'2017 MRI - Alphabetical'!I125-'2007 MRI - 2017 Methodology'!I125</f>
        <v>0.10852771281577406</v>
      </c>
      <c r="J125" s="11">
        <f>'2017 MRI - Alphabetical'!J125-'2007 MRI - 2017 Methodology'!J125</f>
        <v>3.8663930454530204E-2</v>
      </c>
      <c r="K125" s="10">
        <f>'2017 MRI - Alphabetical'!K125-'2007 MRI - 2017 Methodology'!K125</f>
        <v>5</v>
      </c>
      <c r="L125" s="39">
        <f>'2017 MRI - Alphabetical'!L125-'2007 MRI - 2017 Methodology'!L125</f>
        <v>1.3894926965846603</v>
      </c>
      <c r="M125" s="11">
        <f>'2017 MRI - Alphabetical'!M125-'2007 MRI - 2017 Methodology'!M125</f>
        <v>1.1491129443055803E-2</v>
      </c>
      <c r="N125" s="10">
        <f>'2017 MRI - Alphabetical'!N125-'2007 MRI - 2017 Methodology'!N125</f>
        <v>11</v>
      </c>
      <c r="O125" s="39">
        <f>'2017 MRI - Alphabetical'!O125-'2007 MRI - 2017 Methodology'!O125</f>
        <v>1.2451108690989194</v>
      </c>
      <c r="P125" s="11">
        <f>'2017 MRI - Alphabetical'!P125-'2007 MRI - 2017 Methodology'!P125</f>
        <v>5.9358208955223896E-2</v>
      </c>
      <c r="Q125" s="10">
        <f>'2017 MRI - Alphabetical'!Q125-'2007 MRI - 2017 Methodology'!Q125</f>
        <v>10</v>
      </c>
      <c r="R125" s="39">
        <f>'2017 MRI - Alphabetical'!R125-'2007 MRI - 2017 Methodology'!R125</f>
        <v>1.8504328768667606</v>
      </c>
      <c r="S125" s="12">
        <f>'2017 MRI - Alphabetical'!S125-'2007 MRI - 2017 Methodology'!S125</f>
        <v>-30.794048561178776</v>
      </c>
      <c r="T125" s="10">
        <f>'2017 MRI - Alphabetical'!T125-'2007 MRI - 2017 Methodology'!T125</f>
        <v>14</v>
      </c>
      <c r="U125" s="39">
        <f>'2017 MRI - Alphabetical'!U125-'2007 MRI - 2017 Methodology'!U125</f>
        <v>0.99811555186899437</v>
      </c>
      <c r="V125" s="11">
        <f>'2017 MRI - Alphabetical'!V125-'2007 MRI - 2017 Methodology'!V125</f>
        <v>-2.3149063124777186E-2</v>
      </c>
      <c r="W125" s="10">
        <f>'2017 MRI - Alphabetical'!W125-'2007 MRI - 2017 Methodology'!W125</f>
        <v>-3</v>
      </c>
      <c r="X125" s="39">
        <f>'2017 MRI - Alphabetical'!X125-'2007 MRI - 2017 Methodology'!X125</f>
        <v>-9.0523546599956761E-2</v>
      </c>
      <c r="Y125" s="13">
        <f>'2017 MRI - Alphabetical'!Y125-'2007 MRI - 2017 Methodology'!Y125</f>
        <v>-2195</v>
      </c>
      <c r="Z125" s="10">
        <f>'2017 MRI - Alphabetical'!Z125-'2007 MRI - 2017 Methodology'!Z125</f>
        <v>4</v>
      </c>
      <c r="AA125" s="39">
        <f>'2017 MRI - Alphabetical'!AA125-'2007 MRI - 2017 Methodology'!AA125</f>
        <v>0.10343380047952477</v>
      </c>
      <c r="AB125" s="11">
        <f>'2017 MRI - Alphabetical'!AB125-'2007 MRI - 2017 Methodology'!AB125</f>
        <v>1.5999999999999986E-2</v>
      </c>
      <c r="AC125" s="10">
        <f>'2017 MRI - Alphabetical'!AC125-'2007 MRI - 2017 Methodology'!AC125</f>
        <v>25</v>
      </c>
      <c r="AD125" s="39">
        <f>'2017 MRI - Alphabetical'!AD125-'2007 MRI - 2017 Methodology'!AD125</f>
        <v>0.38414930530925928</v>
      </c>
      <c r="AE125" s="11">
        <f>'2017 MRI - Alphabetical'!AE125-'2007 MRI - 2017 Methodology'!AE125</f>
        <v>5.2000000000000046E-2</v>
      </c>
      <c r="AF125" s="10">
        <f>'2017 MRI - Alphabetical'!AF125-'2007 MRI - 2017 Methodology'!AF125</f>
        <v>8</v>
      </c>
      <c r="AG125" s="39">
        <f>'2017 MRI - Alphabetical'!AG125-'2007 MRI - 2017 Methodology'!AG125</f>
        <v>1.2548449426178823</v>
      </c>
      <c r="AH125" s="14">
        <f>'2017 MRI - Alphabetical'!AH125-'2007 MRI - 2017 Methodology'!AH125</f>
        <v>-0.37670378435799101</v>
      </c>
      <c r="AI125" s="10">
        <f>'2017 MRI - Alphabetical'!AI125-'2007 MRI - 2017 Methodology'!AI125</f>
        <v>0</v>
      </c>
      <c r="AJ125" s="39">
        <f>'2017 MRI - Alphabetical'!AJ125-'2007 MRI - 2017 Methodology'!AJ125</f>
        <v>-5.5057991698634901E-3</v>
      </c>
      <c r="AK125" s="13">
        <f>'2017 MRI - Alphabetical'!AK125-'2007 MRI - 2017 Methodology'!AK125</f>
        <v>-6198.0602211884543</v>
      </c>
      <c r="AL125" s="44">
        <v>1</v>
      </c>
    </row>
    <row r="126" spans="1:38" x14ac:dyDescent="0.25">
      <c r="A126" t="s">
        <v>751</v>
      </c>
      <c r="B126" s="5" t="s">
        <v>284</v>
      </c>
      <c r="C126" s="6" t="s">
        <v>93</v>
      </c>
      <c r="D126" s="7" t="s">
        <v>34</v>
      </c>
      <c r="E126" s="42">
        <f>'2017 MRI - Alphabetical'!E126-'2007 MRI - 2017 Methodology'!E126</f>
        <v>0.79124079295714089</v>
      </c>
      <c r="F126" s="8">
        <f>'2017 MRI - Alphabetical'!F126-'2007 MRI - 2017 Methodology'!F126</f>
        <v>1.4269030685674728</v>
      </c>
      <c r="G126" s="9">
        <f>'2017 MRI - Alphabetical'!G126-'2007 MRI - 2017 Methodology'!G126</f>
        <v>30</v>
      </c>
      <c r="H126" s="10">
        <f>'2017 MRI - Alphabetical'!H126-'2007 MRI - 2017 Methodology'!H126</f>
        <v>7</v>
      </c>
      <c r="I126" s="39">
        <f>'2017 MRI - Alphabetical'!I126-'2007 MRI - 2017 Methodology'!I126</f>
        <v>0.17028494830509264</v>
      </c>
      <c r="J126" s="11">
        <f>'2017 MRI - Alphabetical'!J126-'2007 MRI - 2017 Methodology'!J126</f>
        <v>-5.4689494871161592E-2</v>
      </c>
      <c r="K126" s="10">
        <f>'2017 MRI - Alphabetical'!K126-'2007 MRI - 2017 Methodology'!K126</f>
        <v>184</v>
      </c>
      <c r="L126" s="39">
        <f>'2017 MRI - Alphabetical'!L126-'2007 MRI - 2017 Methodology'!L126</f>
        <v>0.72547928901043068</v>
      </c>
      <c r="M126" s="11">
        <f>'2017 MRI - Alphabetical'!M126-'2007 MRI - 2017 Methodology'!M126</f>
        <v>-1.4109085403607412E-2</v>
      </c>
      <c r="N126" s="10">
        <f>'2017 MRI - Alphabetical'!N126-'2007 MRI - 2017 Methodology'!N126</f>
        <v>-81</v>
      </c>
      <c r="O126" s="39">
        <f>'2017 MRI - Alphabetical'!O126-'2007 MRI - 2017 Methodology'!O126</f>
        <v>-0.39057907827642524</v>
      </c>
      <c r="P126" s="11">
        <f>'2017 MRI - Alphabetical'!P126-'2007 MRI - 2017 Methodology'!P126</f>
        <v>5.3075831828733558E-2</v>
      </c>
      <c r="Q126" s="10">
        <f>'2017 MRI - Alphabetical'!Q126-'2007 MRI - 2017 Methodology'!Q126</f>
        <v>83</v>
      </c>
      <c r="R126" s="39">
        <f>'2017 MRI - Alphabetical'!R126-'2007 MRI - 2017 Methodology'!R126</f>
        <v>0.18869090754616111</v>
      </c>
      <c r="S126" s="12">
        <f>'2017 MRI - Alphabetical'!S126-'2007 MRI - 2017 Methodology'!S126</f>
        <v>-3.0470187690964643</v>
      </c>
      <c r="T126" s="10">
        <f>'2017 MRI - Alphabetical'!T126-'2007 MRI - 2017 Methodology'!T126</f>
        <v>-68</v>
      </c>
      <c r="U126" s="39">
        <f>'2017 MRI - Alphabetical'!U126-'2007 MRI - 2017 Methodology'!U126</f>
        <v>-0.37298543796706579</v>
      </c>
      <c r="V126" s="11">
        <f>'2017 MRI - Alphabetical'!V126-'2007 MRI - 2017 Methodology'!V126</f>
        <v>3.8685799222501704E-2</v>
      </c>
      <c r="W126" s="10">
        <f>'2017 MRI - Alphabetical'!W126-'2007 MRI - 2017 Methodology'!W126</f>
        <v>86</v>
      </c>
      <c r="X126" s="39">
        <f>'2017 MRI - Alphabetical'!X126-'2007 MRI - 2017 Methodology'!X126</f>
        <v>0.37792859209810559</v>
      </c>
      <c r="Y126" s="13">
        <f>'2017 MRI - Alphabetical'!Y126-'2007 MRI - 2017 Methodology'!Y126</f>
        <v>14067</v>
      </c>
      <c r="Z126" s="10">
        <f>'2017 MRI - Alphabetical'!Z126-'2007 MRI - 2017 Methodology'!Z126</f>
        <v>139</v>
      </c>
      <c r="AA126" s="39">
        <f>'2017 MRI - Alphabetical'!AA126-'2007 MRI - 2017 Methodology'!AA126</f>
        <v>0.68842996859462702</v>
      </c>
      <c r="AB126" s="11">
        <f>'2017 MRI - Alphabetical'!AB126-'2007 MRI - 2017 Methodology'!AB126</f>
        <v>2.0899449316744839E-3</v>
      </c>
      <c r="AC126" s="10">
        <f>'2017 MRI - Alphabetical'!AC126-'2007 MRI - 2017 Methodology'!AC126</f>
        <v>9</v>
      </c>
      <c r="AD126" s="39">
        <f>'2017 MRI - Alphabetical'!AD126-'2007 MRI - 2017 Methodology'!AD126</f>
        <v>7.8017184789311855E-2</v>
      </c>
      <c r="AE126" s="11">
        <f>'2017 MRI - Alphabetical'!AE126-'2007 MRI - 2017 Methodology'!AE126</f>
        <v>1.9000000000000017E-2</v>
      </c>
      <c r="AF126" s="10">
        <f>'2017 MRI - Alphabetical'!AF126-'2007 MRI - 2017 Methodology'!AF126</f>
        <v>2</v>
      </c>
      <c r="AG126" s="39">
        <f>'2017 MRI - Alphabetical'!AG126-'2007 MRI - 2017 Methodology'!AG126</f>
        <v>-9.0182205481824096E-2</v>
      </c>
      <c r="AH126" s="14">
        <f>'2017 MRI - Alphabetical'!AH126-'2007 MRI - 2017 Methodology'!AH126</f>
        <v>0.12130100797736887</v>
      </c>
      <c r="AI126" s="10">
        <f>'2017 MRI - Alphabetical'!AI126-'2007 MRI - 2017 Methodology'!AI126</f>
        <v>64</v>
      </c>
      <c r="AJ126" s="39">
        <f>'2017 MRI - Alphabetical'!AJ126-'2007 MRI - 2017 Methodology'!AJ126</f>
        <v>8.1372592856006065E-2</v>
      </c>
      <c r="AK126" s="13">
        <f>'2017 MRI - Alphabetical'!AK126-'2007 MRI - 2017 Methodology'!AK126</f>
        <v>36769.795200183493</v>
      </c>
      <c r="AL126" s="44"/>
    </row>
    <row r="127" spans="1:38" x14ac:dyDescent="0.25">
      <c r="A127" t="s">
        <v>752</v>
      </c>
      <c r="B127" s="5" t="s">
        <v>313</v>
      </c>
      <c r="C127" s="6" t="s">
        <v>38</v>
      </c>
      <c r="D127" s="7" t="s">
        <v>39</v>
      </c>
      <c r="E127" s="42">
        <f>'2017 MRI - Alphabetical'!E127-'2007 MRI - 2017 Methodology'!E127</f>
        <v>-1.5908055428870997</v>
      </c>
      <c r="F127" s="8">
        <f>'2017 MRI - Alphabetical'!F127-'2007 MRI - 2017 Methodology'!F127</f>
        <v>7.3462775680964079</v>
      </c>
      <c r="G127" s="9">
        <f>'2017 MRI - Alphabetical'!G127-'2007 MRI - 2017 Methodology'!G127</f>
        <v>-99</v>
      </c>
      <c r="H127" s="10">
        <f>'2017 MRI - Alphabetical'!H127-'2007 MRI - 2017 Methodology'!H127</f>
        <v>-80</v>
      </c>
      <c r="I127" s="39">
        <f>'2017 MRI - Alphabetical'!I127-'2007 MRI - 2017 Methodology'!I127</f>
        <v>-0.2885772283086559</v>
      </c>
      <c r="J127" s="11">
        <f>'2017 MRI - Alphabetical'!J127-'2007 MRI - 2017 Methodology'!J127</f>
        <v>-0.16621396168903879</v>
      </c>
      <c r="K127" s="10">
        <f>'2017 MRI - Alphabetical'!K127-'2007 MRI - 2017 Methodology'!K127</f>
        <v>-159</v>
      </c>
      <c r="L127" s="39">
        <f>'2017 MRI - Alphabetical'!L127-'2007 MRI - 2017 Methodology'!L127</f>
        <v>-0.6829840395126735</v>
      </c>
      <c r="M127" s="11">
        <f>'2017 MRI - Alphabetical'!M127-'2007 MRI - 2017 Methodology'!M127</f>
        <v>3.0604601003243921E-2</v>
      </c>
      <c r="N127" s="10">
        <f>'2017 MRI - Alphabetical'!N127-'2007 MRI - 2017 Methodology'!N127</f>
        <v>-66</v>
      </c>
      <c r="O127" s="39">
        <f>'2017 MRI - Alphabetical'!O127-'2007 MRI - 2017 Methodology'!O127</f>
        <v>-0.17693234740787273</v>
      </c>
      <c r="P127" s="11">
        <f>'2017 MRI - Alphabetical'!P127-'2007 MRI - 2017 Methodology'!P127</f>
        <v>3.3113926616663292E-2</v>
      </c>
      <c r="Q127" s="10">
        <f>'2017 MRI - Alphabetical'!Q127-'2007 MRI - 2017 Methodology'!Q127</f>
        <v>6</v>
      </c>
      <c r="R127" s="39">
        <f>'2017 MRI - Alphabetical'!R127-'2007 MRI - 2017 Methodology'!R127</f>
        <v>1.1440013739725363E-2</v>
      </c>
      <c r="S127" s="12">
        <f>'2017 MRI - Alphabetical'!S127-'2007 MRI - 2017 Methodology'!S127</f>
        <v>-0.89903669890953897</v>
      </c>
      <c r="T127" s="10">
        <f>'2017 MRI - Alphabetical'!T127-'2007 MRI - 2017 Methodology'!T127</f>
        <v>-173</v>
      </c>
      <c r="U127" s="39">
        <f>'2017 MRI - Alphabetical'!U127-'2007 MRI - 2017 Methodology'!U127</f>
        <v>-0.65210040216677556</v>
      </c>
      <c r="V127" s="11">
        <f>'2017 MRI - Alphabetical'!V127-'2007 MRI - 2017 Methodology'!V127</f>
        <v>5.3417621937514051E-2</v>
      </c>
      <c r="W127" s="10">
        <f>'2017 MRI - Alphabetical'!W127-'2007 MRI - 2017 Methodology'!W127</f>
        <v>-49</v>
      </c>
      <c r="X127" s="39">
        <f>'2017 MRI - Alphabetical'!X127-'2007 MRI - 2017 Methodology'!X127</f>
        <v>-0.25557872562689343</v>
      </c>
      <c r="Y127" s="13">
        <f>'2017 MRI - Alphabetical'!Y127-'2007 MRI - 2017 Methodology'!Y127</f>
        <v>-3370</v>
      </c>
      <c r="Z127" s="10">
        <f>'2017 MRI - Alphabetical'!Z127-'2007 MRI - 2017 Methodology'!Z127</f>
        <v>68</v>
      </c>
      <c r="AA127" s="39">
        <f>'2017 MRI - Alphabetical'!AA127-'2007 MRI - 2017 Methodology'!AA127</f>
        <v>0.23987082616260758</v>
      </c>
      <c r="AB127" s="11">
        <f>'2017 MRI - Alphabetical'!AB127-'2007 MRI - 2017 Methodology'!AB127</f>
        <v>1.0000000000000002E-2</v>
      </c>
      <c r="AC127" s="10">
        <f>'2017 MRI - Alphabetical'!AC127-'2007 MRI - 2017 Methodology'!AC127</f>
        <v>-133</v>
      </c>
      <c r="AD127" s="39">
        <f>'2017 MRI - Alphabetical'!AD127-'2007 MRI - 2017 Methodology'!AD127</f>
        <v>-0.51933381476277707</v>
      </c>
      <c r="AE127" s="11">
        <f>'2017 MRI - Alphabetical'!AE127-'2007 MRI - 2017 Methodology'!AE127</f>
        <v>-2.1000000000000019E-2</v>
      </c>
      <c r="AF127" s="10">
        <f>'2017 MRI - Alphabetical'!AF127-'2007 MRI - 2017 Methodology'!AF127</f>
        <v>-9</v>
      </c>
      <c r="AG127" s="39">
        <f>'2017 MRI - Alphabetical'!AG127-'2007 MRI - 2017 Methodology'!AG127</f>
        <v>3.676579095852972E-2</v>
      </c>
      <c r="AH127" s="14">
        <f>'2017 MRI - Alphabetical'!AH127-'2007 MRI - 2017 Methodology'!AH127</f>
        <v>0.33124357887513645</v>
      </c>
      <c r="AI127" s="10">
        <f>'2017 MRI - Alphabetical'!AI127-'2007 MRI - 2017 Methodology'!AI127</f>
        <v>7</v>
      </c>
      <c r="AJ127" s="39">
        <f>'2017 MRI - Alphabetical'!AJ127-'2007 MRI - 2017 Methodology'!AJ127</f>
        <v>-1.7888894437657038E-2</v>
      </c>
      <c r="AK127" s="13">
        <f>'2017 MRI - Alphabetical'!AK127-'2007 MRI - 2017 Methodology'!AK127</f>
        <v>-17859.925530597189</v>
      </c>
      <c r="AL127" s="44"/>
    </row>
    <row r="128" spans="1:38" x14ac:dyDescent="0.25">
      <c r="A128" t="s">
        <v>753</v>
      </c>
      <c r="B128" s="5" t="s">
        <v>334</v>
      </c>
      <c r="C128" s="6" t="s">
        <v>44</v>
      </c>
      <c r="D128" s="7" t="s">
        <v>20</v>
      </c>
      <c r="E128" s="42">
        <f>'2017 MRI - Alphabetical'!E128-'2007 MRI - 2017 Methodology'!E128</f>
        <v>0.38091506829345834</v>
      </c>
      <c r="F128" s="8">
        <f>'2017 MRI - Alphabetical'!F128-'2007 MRI - 2017 Methodology'!F128</f>
        <v>2.2500563526808648</v>
      </c>
      <c r="G128" s="9">
        <f>'2017 MRI - Alphabetical'!G128-'2007 MRI - 2017 Methodology'!G128</f>
        <v>23</v>
      </c>
      <c r="H128" s="10">
        <f>'2017 MRI - Alphabetical'!H128-'2007 MRI - 2017 Methodology'!H128</f>
        <v>-260</v>
      </c>
      <c r="I128" s="39">
        <f>'2017 MRI - Alphabetical'!I128-'2007 MRI - 2017 Methodology'!I128</f>
        <v>-0.72918948356706426</v>
      </c>
      <c r="J128" s="11">
        <f>'2017 MRI - Alphabetical'!J128-'2007 MRI - 2017 Methodology'!J128</f>
        <v>-0.11583122318767669</v>
      </c>
      <c r="K128" s="10">
        <f>'2017 MRI - Alphabetical'!K128-'2007 MRI - 2017 Methodology'!K128</f>
        <v>81</v>
      </c>
      <c r="L128" s="39">
        <f>'2017 MRI - Alphabetical'!L128-'2007 MRI - 2017 Methodology'!L128</f>
        <v>7.0974350591232249E-2</v>
      </c>
      <c r="M128" s="11">
        <f>'2017 MRI - Alphabetical'!M128-'2007 MRI - 2017 Methodology'!M128</f>
        <v>-3.4542557180352457E-3</v>
      </c>
      <c r="N128" s="10">
        <f>'2017 MRI - Alphabetical'!N128-'2007 MRI - 2017 Methodology'!N128</f>
        <v>143</v>
      </c>
      <c r="O128" s="39">
        <f>'2017 MRI - Alphabetical'!O128-'2007 MRI - 2017 Methodology'!O128</f>
        <v>0.62923913435732559</v>
      </c>
      <c r="P128" s="11">
        <f>'2017 MRI - Alphabetical'!P128-'2007 MRI - 2017 Methodology'!P128</f>
        <v>4.0387596899224831E-3</v>
      </c>
      <c r="Q128" s="10">
        <f>'2017 MRI - Alphabetical'!Q128-'2007 MRI - 2017 Methodology'!Q128</f>
        <v>16</v>
      </c>
      <c r="R128" s="39">
        <f>'2017 MRI - Alphabetical'!R128-'2007 MRI - 2017 Methodology'!R128</f>
        <v>5.536418258452358E-3</v>
      </c>
      <c r="S128" s="12">
        <f>'2017 MRI - Alphabetical'!S128-'2007 MRI - 2017 Methodology'!S128</f>
        <v>-1.4081916486441526</v>
      </c>
      <c r="T128" s="10">
        <f>'2017 MRI - Alphabetical'!T128-'2007 MRI - 2017 Methodology'!T128</f>
        <v>190</v>
      </c>
      <c r="U128" s="39">
        <f>'2017 MRI - Alphabetical'!U128-'2007 MRI - 2017 Methodology'!U128</f>
        <v>0.47215635183031279</v>
      </c>
      <c r="V128" s="11">
        <f>'2017 MRI - Alphabetical'!V128-'2007 MRI - 2017 Methodology'!V128</f>
        <v>-1.7976368348833663E-2</v>
      </c>
      <c r="W128" s="10">
        <f>'2017 MRI - Alphabetical'!W128-'2007 MRI - 2017 Methodology'!W128</f>
        <v>-61</v>
      </c>
      <c r="X128" s="39">
        <f>'2017 MRI - Alphabetical'!X128-'2007 MRI - 2017 Methodology'!X128</f>
        <v>-0.22086888615411812</v>
      </c>
      <c r="Y128" s="13">
        <f>'2017 MRI - Alphabetical'!Y128-'2007 MRI - 2017 Methodology'!Y128</f>
        <v>-3293</v>
      </c>
      <c r="Z128" s="10">
        <f>'2017 MRI - Alphabetical'!Z128-'2007 MRI - 2017 Methodology'!Z128</f>
        <v>-162</v>
      </c>
      <c r="AA128" s="39">
        <f>'2017 MRI - Alphabetical'!AA128-'2007 MRI - 2017 Methodology'!AA128</f>
        <v>-0.44205236827161576</v>
      </c>
      <c r="AB128" s="11">
        <f>'2017 MRI - Alphabetical'!AB128-'2007 MRI - 2017 Methodology'!AB128</f>
        <v>2.4105766744246183E-2</v>
      </c>
      <c r="AC128" s="10">
        <f>'2017 MRI - Alphabetical'!AC128-'2007 MRI - 2017 Methodology'!AC128</f>
        <v>-15</v>
      </c>
      <c r="AD128" s="39">
        <f>'2017 MRI - Alphabetical'!AD128-'2007 MRI - 2017 Methodology'!AD128</f>
        <v>-1.7123472229510217E-2</v>
      </c>
      <c r="AE128" s="11">
        <f>'2017 MRI - Alphabetical'!AE128-'2007 MRI - 2017 Methodology'!AE128</f>
        <v>1.0999999999999899E-2</v>
      </c>
      <c r="AF128" s="10">
        <f>'2017 MRI - Alphabetical'!AF128-'2007 MRI - 2017 Methodology'!AF128</f>
        <v>107</v>
      </c>
      <c r="AG128" s="39">
        <f>'2017 MRI - Alphabetical'!AG128-'2007 MRI - 2017 Methodology'!AG128</f>
        <v>0.480260597957958</v>
      </c>
      <c r="AH128" s="14">
        <f>'2017 MRI - Alphabetical'!AH128-'2007 MRI - 2017 Methodology'!AH128</f>
        <v>-0.12594047975254563</v>
      </c>
      <c r="AI128" s="10">
        <f>'2017 MRI - Alphabetical'!AI128-'2007 MRI - 2017 Methodology'!AI128</f>
        <v>5</v>
      </c>
      <c r="AJ128" s="39">
        <f>'2017 MRI - Alphabetical'!AJ128-'2007 MRI - 2017 Methodology'!AJ128</f>
        <v>-5.9339029716788394E-3</v>
      </c>
      <c r="AK128" s="13">
        <f>'2017 MRI - Alphabetical'!AK128-'2007 MRI - 2017 Methodology'!AK128</f>
        <v>-8619.4570497899404</v>
      </c>
      <c r="AL128" s="44"/>
    </row>
    <row r="129" spans="1:38" x14ac:dyDescent="0.25">
      <c r="A129" t="s">
        <v>754</v>
      </c>
      <c r="B129" s="5" t="s">
        <v>229</v>
      </c>
      <c r="C129" s="6" t="s">
        <v>54</v>
      </c>
      <c r="D129" s="7" t="s">
        <v>39</v>
      </c>
      <c r="E129" s="42">
        <f>'2017 MRI - Alphabetical'!E129-'2007 MRI - 2017 Methodology'!E129</f>
        <v>0.90869626340742893</v>
      </c>
      <c r="F129" s="8">
        <f>'2017 MRI - Alphabetical'!F129-'2007 MRI - 2017 Methodology'!F129</f>
        <v>1.5010528479587109</v>
      </c>
      <c r="G129" s="9">
        <f>'2017 MRI - Alphabetical'!G129-'2007 MRI - 2017 Methodology'!G129</f>
        <v>35</v>
      </c>
      <c r="H129" s="10">
        <f>'2017 MRI - Alphabetical'!H129-'2007 MRI - 2017 Methodology'!H129</f>
        <v>-53</v>
      </c>
      <c r="I129" s="39">
        <f>'2017 MRI - Alphabetical'!I129-'2007 MRI - 2017 Methodology'!I129</f>
        <v>-0.52138872880033005</v>
      </c>
      <c r="J129" s="11">
        <f>'2017 MRI - Alphabetical'!J129-'2007 MRI - 2017 Methodology'!J129</f>
        <v>-2.3871390922056146E-2</v>
      </c>
      <c r="K129" s="10">
        <f>'2017 MRI - Alphabetical'!K129-'2007 MRI - 2017 Methodology'!K129</f>
        <v>299</v>
      </c>
      <c r="L129" s="39">
        <f>'2017 MRI - Alphabetical'!L129-'2007 MRI - 2017 Methodology'!L129</f>
        <v>2.5778507500323586</v>
      </c>
      <c r="M129" s="11">
        <f>'2017 MRI - Alphabetical'!M129-'2007 MRI - 2017 Methodology'!M129</f>
        <v>-7.089748791477693E-2</v>
      </c>
      <c r="N129" s="10">
        <f>'2017 MRI - Alphabetical'!N129-'2007 MRI - 2017 Methodology'!N129</f>
        <v>-23</v>
      </c>
      <c r="O129" s="39">
        <f>'2017 MRI - Alphabetical'!O129-'2007 MRI - 2017 Methodology'!O129</f>
        <v>-0.18424223932174497</v>
      </c>
      <c r="P129" s="11">
        <f>'2017 MRI - Alphabetical'!P129-'2007 MRI - 2017 Methodology'!P129</f>
        <v>4.5843834141087773E-2</v>
      </c>
      <c r="Q129" s="10">
        <f>'2017 MRI - Alphabetical'!Q129-'2007 MRI - 2017 Methodology'!Q129</f>
        <v>29</v>
      </c>
      <c r="R129" s="39">
        <f>'2017 MRI - Alphabetical'!R129-'2007 MRI - 2017 Methodology'!R129</f>
        <v>8.1564688643807323E-2</v>
      </c>
      <c r="S129" s="12">
        <f>'2017 MRI - Alphabetical'!S129-'2007 MRI - 2017 Methodology'!S129</f>
        <v>-3.2941159255345092</v>
      </c>
      <c r="T129" s="10">
        <f>'2017 MRI - Alphabetical'!T129-'2007 MRI - 2017 Methodology'!T129</f>
        <v>63</v>
      </c>
      <c r="U129" s="39">
        <f>'2017 MRI - Alphabetical'!U129-'2007 MRI - 2017 Methodology'!U129</f>
        <v>0.3717787457664522</v>
      </c>
      <c r="V129" s="11">
        <f>'2017 MRI - Alphabetical'!V129-'2007 MRI - 2017 Methodology'!V129</f>
        <v>-3.8944067673011007E-3</v>
      </c>
      <c r="W129" s="10">
        <f>'2017 MRI - Alphabetical'!W129-'2007 MRI - 2017 Methodology'!W129</f>
        <v>46</v>
      </c>
      <c r="X129" s="39">
        <f>'2017 MRI - Alphabetical'!X129-'2007 MRI - 2017 Methodology'!X129</f>
        <v>0.1754852096976186</v>
      </c>
      <c r="Y129" s="13">
        <f>'2017 MRI - Alphabetical'!Y129-'2007 MRI - 2017 Methodology'!Y129</f>
        <v>7304</v>
      </c>
      <c r="Z129" s="10">
        <f>'2017 MRI - Alphabetical'!Z129-'2007 MRI - 2017 Methodology'!Z129</f>
        <v>-78</v>
      </c>
      <c r="AA129" s="39">
        <f>'2017 MRI - Alphabetical'!AA129-'2007 MRI - 2017 Methodology'!AA129</f>
        <v>-0.13639337451583811</v>
      </c>
      <c r="AB129" s="11">
        <f>'2017 MRI - Alphabetical'!AB129-'2007 MRI - 2017 Methodology'!AB129</f>
        <v>1.8330988569275217E-2</v>
      </c>
      <c r="AC129" s="10">
        <f>'2017 MRI - Alphabetical'!AC129-'2007 MRI - 2017 Methodology'!AC129</f>
        <v>-9</v>
      </c>
      <c r="AD129" s="39">
        <f>'2017 MRI - Alphabetical'!AD129-'2007 MRI - 2017 Methodology'!AD129</f>
        <v>3.6414487784721693E-2</v>
      </c>
      <c r="AE129" s="11">
        <f>'2017 MRI - Alphabetical'!AE129-'2007 MRI - 2017 Methodology'!AE129</f>
        <v>1.8000000000000127E-2</v>
      </c>
      <c r="AF129" s="10">
        <f>'2017 MRI - Alphabetical'!AF129-'2007 MRI - 2017 Methodology'!AF129</f>
        <v>69</v>
      </c>
      <c r="AG129" s="39">
        <f>'2017 MRI - Alphabetical'!AG129-'2007 MRI - 2017 Methodology'!AG129</f>
        <v>0.21226388522423198</v>
      </c>
      <c r="AH129" s="14">
        <f>'2017 MRI - Alphabetical'!AH129-'2007 MRI - 2017 Methodology'!AH129</f>
        <v>-1.3898308908872004E-2</v>
      </c>
      <c r="AI129" s="10">
        <f>'2017 MRI - Alphabetical'!AI129-'2007 MRI - 2017 Methodology'!AI129</f>
        <v>5</v>
      </c>
      <c r="AJ129" s="39">
        <f>'2017 MRI - Alphabetical'!AJ129-'2007 MRI - 2017 Methodology'!AJ129</f>
        <v>-1.2370925046611719E-2</v>
      </c>
      <c r="AK129" s="13">
        <f>'2017 MRI - Alphabetical'!AK129-'2007 MRI - 2017 Methodology'!AK129</f>
        <v>-18504.129765297635</v>
      </c>
      <c r="AL129" s="44"/>
    </row>
    <row r="130" spans="1:38" x14ac:dyDescent="0.25">
      <c r="A130" t="s">
        <v>755</v>
      </c>
      <c r="B130" s="5" t="s">
        <v>440</v>
      </c>
      <c r="C130" s="6" t="s">
        <v>93</v>
      </c>
      <c r="D130" s="7" t="s">
        <v>34</v>
      </c>
      <c r="E130" s="42">
        <f>'2017 MRI - Alphabetical'!E130-'2007 MRI - 2017 Methodology'!E130</f>
        <v>1.0499348590479776</v>
      </c>
      <c r="F130" s="8">
        <f>'2017 MRI - Alphabetical'!F130-'2007 MRI - 2017 Methodology'!F130</f>
        <v>9.0512189397397691E-2</v>
      </c>
      <c r="G130" s="9">
        <f>'2017 MRI - Alphabetical'!G130-'2007 MRI - 2017 Methodology'!G130</f>
        <v>59</v>
      </c>
      <c r="H130" s="10">
        <f>'2017 MRI - Alphabetical'!H130-'2007 MRI - 2017 Methodology'!H130</f>
        <v>-5</v>
      </c>
      <c r="I130" s="39">
        <f>'2017 MRI - Alphabetical'!I130-'2007 MRI - 2017 Methodology'!I130</f>
        <v>-1.3899432555122981</v>
      </c>
      <c r="J130" s="11">
        <f>'2017 MRI - Alphabetical'!J130-'2007 MRI - 2017 Methodology'!J130</f>
        <v>-0.69972422217222952</v>
      </c>
      <c r="K130" s="10">
        <f>'2017 MRI - Alphabetical'!K130-'2007 MRI - 2017 Methodology'!K130</f>
        <v>139</v>
      </c>
      <c r="L130" s="39">
        <f>'2017 MRI - Alphabetical'!L130-'2007 MRI - 2017 Methodology'!L130</f>
        <v>1.9861089277262489</v>
      </c>
      <c r="M130" s="11">
        <f>'2017 MRI - Alphabetical'!M130-'2007 MRI - 2017 Methodology'!M130</f>
        <v>-4.2218298546618099E-2</v>
      </c>
      <c r="N130" s="10">
        <f>'2017 MRI - Alphabetical'!N130-'2007 MRI - 2017 Methodology'!N130</f>
        <v>-33</v>
      </c>
      <c r="O130" s="39">
        <f>'2017 MRI - Alphabetical'!O130-'2007 MRI - 2017 Methodology'!O130</f>
        <v>-0.16884342229068483</v>
      </c>
      <c r="P130" s="11">
        <f>'2017 MRI - Alphabetical'!P130-'2007 MRI - 2017 Methodology'!P130</f>
        <v>3.710960016237061E-2</v>
      </c>
      <c r="Q130" s="10">
        <f>'2017 MRI - Alphabetical'!Q130-'2007 MRI - 2017 Methodology'!Q130</f>
        <v>2</v>
      </c>
      <c r="R130" s="39">
        <f>'2017 MRI - Alphabetical'!R130-'2007 MRI - 2017 Methodology'!R130</f>
        <v>-2.5616562517797092E-2</v>
      </c>
      <c r="S130" s="12">
        <f>'2017 MRI - Alphabetical'!S130-'2007 MRI - 2017 Methodology'!S130</f>
        <v>-1.1390211068638858</v>
      </c>
      <c r="T130" s="10">
        <f>'2017 MRI - Alphabetical'!T130-'2007 MRI - 2017 Methodology'!T130</f>
        <v>18</v>
      </c>
      <c r="U130" s="39">
        <f>'2017 MRI - Alphabetical'!U130-'2007 MRI - 2017 Methodology'!U130</f>
        <v>8.3708626878310433E-2</v>
      </c>
      <c r="V130" s="11">
        <f>'2017 MRI - Alphabetical'!V130-'2007 MRI - 2017 Methodology'!V130</f>
        <v>1.2904806984327347E-2</v>
      </c>
      <c r="W130" s="10">
        <f>'2017 MRI - Alphabetical'!W130-'2007 MRI - 2017 Methodology'!W130</f>
        <v>90</v>
      </c>
      <c r="X130" s="39">
        <f>'2017 MRI - Alphabetical'!X130-'2007 MRI - 2017 Methodology'!X130</f>
        <v>0.51772634009241103</v>
      </c>
      <c r="Y130" s="13">
        <f>'2017 MRI - Alphabetical'!Y130-'2007 MRI - 2017 Methodology'!Y130</f>
        <v>19720</v>
      </c>
      <c r="Z130" s="10">
        <f>'2017 MRI - Alphabetical'!Z130-'2007 MRI - 2017 Methodology'!Z130</f>
        <v>257</v>
      </c>
      <c r="AA130" s="39">
        <f>'2017 MRI - Alphabetical'!AA130-'2007 MRI - 2017 Methodology'!AA130</f>
        <v>0.94148526554019663</v>
      </c>
      <c r="AB130" s="11">
        <f>'2017 MRI - Alphabetical'!AB130-'2007 MRI - 2017 Methodology'!AB130</f>
        <v>-3.9968354430379716E-3</v>
      </c>
      <c r="AC130" s="10">
        <f>'2017 MRI - Alphabetical'!AC130-'2007 MRI - 2017 Methodology'!AC130</f>
        <v>-132</v>
      </c>
      <c r="AD130" s="39">
        <f>'2017 MRI - Alphabetical'!AD130-'2007 MRI - 2017 Methodology'!AD130</f>
        <v>-0.46822059563730956</v>
      </c>
      <c r="AE130" s="11">
        <f>'2017 MRI - Alphabetical'!AE130-'2007 MRI - 2017 Methodology'!AE130</f>
        <v>-2.4000000000000021E-2</v>
      </c>
      <c r="AF130" s="10">
        <f>'2017 MRI - Alphabetical'!AF130-'2007 MRI - 2017 Methodology'!AF130</f>
        <v>10</v>
      </c>
      <c r="AG130" s="39">
        <f>'2017 MRI - Alphabetical'!AG130-'2007 MRI - 2017 Methodology'!AG130</f>
        <v>3.8332930576307822E-2</v>
      </c>
      <c r="AH130" s="14">
        <f>'2017 MRI - Alphabetical'!AH130-'2007 MRI - 2017 Methodology'!AH130</f>
        <v>-4.4092799374542579E-2</v>
      </c>
      <c r="AI130" s="10">
        <f>'2017 MRI - Alphabetical'!AI130-'2007 MRI - 2017 Methodology'!AI130</f>
        <v>22</v>
      </c>
      <c r="AJ130" s="39">
        <f>'2017 MRI - Alphabetical'!AJ130-'2007 MRI - 2017 Methodology'!AJ130</f>
        <v>4.4282225141145486E-2</v>
      </c>
      <c r="AK130" s="13">
        <f>'2017 MRI - Alphabetical'!AK130-'2007 MRI - 2017 Methodology'!AK130</f>
        <v>9672.7266833810136</v>
      </c>
      <c r="AL130" s="44"/>
    </row>
    <row r="131" spans="1:38" x14ac:dyDescent="0.25">
      <c r="A131" t="s">
        <v>756</v>
      </c>
      <c r="B131" s="5" t="s">
        <v>187</v>
      </c>
      <c r="C131" s="6" t="s">
        <v>44</v>
      </c>
      <c r="D131" s="7" t="s">
        <v>20</v>
      </c>
      <c r="E131" s="42">
        <f>'2017 MRI - Alphabetical'!E131-'2007 MRI - 2017 Methodology'!E131</f>
        <v>0.93080109134855737</v>
      </c>
      <c r="F131" s="8">
        <f>'2017 MRI - Alphabetical'!F131-'2007 MRI - 2017 Methodology'!F131</f>
        <v>1.7537013901823535</v>
      </c>
      <c r="G131" s="9">
        <f>'2017 MRI - Alphabetical'!G131-'2007 MRI - 2017 Methodology'!G131</f>
        <v>37</v>
      </c>
      <c r="H131" s="10">
        <f>'2017 MRI - Alphabetical'!H131-'2007 MRI - 2017 Methodology'!H131</f>
        <v>38</v>
      </c>
      <c r="I131" s="39">
        <f>'2017 MRI - Alphabetical'!I131-'2007 MRI - 2017 Methodology'!I131</f>
        <v>0.24784169073465745</v>
      </c>
      <c r="J131" s="11">
        <f>'2017 MRI - Alphabetical'!J131-'2007 MRI - 2017 Methodology'!J131</f>
        <v>-1.6847222767277348E-2</v>
      </c>
      <c r="K131" s="10">
        <f>'2017 MRI - Alphabetical'!K131-'2007 MRI - 2017 Methodology'!K131</f>
        <v>-409</v>
      </c>
      <c r="L131" s="39">
        <f>'2017 MRI - Alphabetical'!L131-'2007 MRI - 2017 Methodology'!L131</f>
        <v>-1.64789873594293</v>
      </c>
      <c r="M131" s="11">
        <f>'2017 MRI - Alphabetical'!M131-'2007 MRI - 2017 Methodology'!M131</f>
        <v>8.1367280828417765E-2</v>
      </c>
      <c r="N131" s="10">
        <f>'2017 MRI - Alphabetical'!N131-'2007 MRI - 2017 Methodology'!N131</f>
        <v>67</v>
      </c>
      <c r="O131" s="39">
        <f>'2017 MRI - Alphabetical'!O131-'2007 MRI - 2017 Methodology'!O131</f>
        <v>1.1490436861986777</v>
      </c>
      <c r="P131" s="11">
        <f>'2017 MRI - Alphabetical'!P131-'2007 MRI - 2017 Methodology'!P131</f>
        <v>5.7881619937694695E-3</v>
      </c>
      <c r="Q131" s="10">
        <f>'2017 MRI - Alphabetical'!Q131-'2007 MRI - 2017 Methodology'!Q131</f>
        <v>-66</v>
      </c>
      <c r="R131" s="39">
        <f>'2017 MRI - Alphabetical'!R131-'2007 MRI - 2017 Methodology'!R131</f>
        <v>-0.27984391465549446</v>
      </c>
      <c r="S131" s="12">
        <f>'2017 MRI - Alphabetical'!S131-'2007 MRI - 2017 Methodology'!S131</f>
        <v>-0.84175238962221233</v>
      </c>
      <c r="T131" s="10">
        <f>'2017 MRI - Alphabetical'!T131-'2007 MRI - 2017 Methodology'!T131</f>
        <v>80</v>
      </c>
      <c r="U131" s="39">
        <f>'2017 MRI - Alphabetical'!U131-'2007 MRI - 2017 Methodology'!U131</f>
        <v>0.46481524034218946</v>
      </c>
      <c r="V131" s="11">
        <f>'2017 MRI - Alphabetical'!V131-'2007 MRI - 2017 Methodology'!V131</f>
        <v>-9.9820788530465832E-3</v>
      </c>
      <c r="W131" s="10">
        <f>'2017 MRI - Alphabetical'!W131-'2007 MRI - 2017 Methodology'!W131</f>
        <v>42</v>
      </c>
      <c r="X131" s="39">
        <f>'2017 MRI - Alphabetical'!X131-'2007 MRI - 2017 Methodology'!X131</f>
        <v>0.17777229980536158</v>
      </c>
      <c r="Y131" s="13">
        <f>'2017 MRI - Alphabetical'!Y131-'2007 MRI - 2017 Methodology'!Y131</f>
        <v>7242</v>
      </c>
      <c r="Z131" s="10">
        <f>'2017 MRI - Alphabetical'!Z131-'2007 MRI - 2017 Methodology'!Z131</f>
        <v>133</v>
      </c>
      <c r="AA131" s="39">
        <f>'2017 MRI - Alphabetical'!AA131-'2007 MRI - 2017 Methodology'!AA131</f>
        <v>0.75358570143382009</v>
      </c>
      <c r="AB131" s="11">
        <f>'2017 MRI - Alphabetical'!AB131-'2007 MRI - 2017 Methodology'!AB131</f>
        <v>9.691167387276059E-4</v>
      </c>
      <c r="AC131" s="10">
        <f>'2017 MRI - Alphabetical'!AC131-'2007 MRI - 2017 Methodology'!AC131</f>
        <v>-186</v>
      </c>
      <c r="AD131" s="39">
        <f>'2017 MRI - Alphabetical'!AD131-'2007 MRI - 2017 Methodology'!AD131</f>
        <v>-0.99031123124995291</v>
      </c>
      <c r="AE131" s="11">
        <f>'2017 MRI - Alphabetical'!AE131-'2007 MRI - 2017 Methodology'!AE131</f>
        <v>-5.0000000000000044E-2</v>
      </c>
      <c r="AF131" s="10">
        <f>'2017 MRI - Alphabetical'!AF131-'2007 MRI - 2017 Methodology'!AF131</f>
        <v>17</v>
      </c>
      <c r="AG131" s="39">
        <f>'2017 MRI - Alphabetical'!AG131-'2007 MRI - 2017 Methodology'!AG131</f>
        <v>3.5815405907968598E-2</v>
      </c>
      <c r="AH131" s="14">
        <f>'2017 MRI - Alphabetical'!AH131-'2007 MRI - 2017 Methodology'!AH131</f>
        <v>0.22223884555924078</v>
      </c>
      <c r="AI131" s="10">
        <f>'2017 MRI - Alphabetical'!AI131-'2007 MRI - 2017 Methodology'!AI131</f>
        <v>-3</v>
      </c>
      <c r="AJ131" s="39">
        <f>'2017 MRI - Alphabetical'!AJ131-'2007 MRI - 2017 Methodology'!AJ131</f>
        <v>-1.280112280387341E-2</v>
      </c>
      <c r="AK131" s="13">
        <f>'2017 MRI - Alphabetical'!AK131-'2007 MRI - 2017 Methodology'!AK131</f>
        <v>-12119.008378784471</v>
      </c>
      <c r="AL131" s="44"/>
    </row>
    <row r="132" spans="1:38" x14ac:dyDescent="0.25">
      <c r="A132" t="s">
        <v>757</v>
      </c>
      <c r="B132" s="5" t="s">
        <v>398</v>
      </c>
      <c r="C132" s="6" t="s">
        <v>49</v>
      </c>
      <c r="D132" s="7" t="s">
        <v>39</v>
      </c>
      <c r="E132" s="42">
        <f>'2017 MRI - Alphabetical'!E132-'2007 MRI - 2017 Methodology'!E132</f>
        <v>1.1279455650546932</v>
      </c>
      <c r="F132" s="8">
        <f>'2017 MRI - Alphabetical'!F132-'2007 MRI - 2017 Methodology'!F132</f>
        <v>0.10606633424646716</v>
      </c>
      <c r="G132" s="9">
        <f>'2017 MRI - Alphabetical'!G132-'2007 MRI - 2017 Methodology'!G132</f>
        <v>74</v>
      </c>
      <c r="H132" s="10">
        <f>'2017 MRI - Alphabetical'!H132-'2007 MRI - 2017 Methodology'!H132</f>
        <v>51</v>
      </c>
      <c r="I132" s="39">
        <f>'2017 MRI - Alphabetical'!I132-'2007 MRI - 2017 Methodology'!I132</f>
        <v>0.27210440968575705</v>
      </c>
      <c r="J132" s="11">
        <f>'2017 MRI - Alphabetical'!J132-'2007 MRI - 2017 Methodology'!J132</f>
        <v>-1.5327653367126937E-2</v>
      </c>
      <c r="K132" s="10">
        <f>'2017 MRI - Alphabetical'!K132-'2007 MRI - 2017 Methodology'!K132</f>
        <v>-43</v>
      </c>
      <c r="L132" s="39">
        <f>'2017 MRI - Alphabetical'!L132-'2007 MRI - 2017 Methodology'!L132</f>
        <v>-0.26202068229042735</v>
      </c>
      <c r="M132" s="11">
        <f>'2017 MRI - Alphabetical'!M132-'2007 MRI - 2017 Methodology'!M132</f>
        <v>1.2219405502706841E-2</v>
      </c>
      <c r="N132" s="10">
        <f>'2017 MRI - Alphabetical'!N132-'2007 MRI - 2017 Methodology'!N132</f>
        <v>-1</v>
      </c>
      <c r="O132" s="39">
        <f>'2017 MRI - Alphabetical'!O132-'2007 MRI - 2017 Methodology'!O132</f>
        <v>1.6904245374507187E-3</v>
      </c>
      <c r="P132" s="11">
        <f>'2017 MRI - Alphabetical'!P132-'2007 MRI - 2017 Methodology'!P132</f>
        <v>2.1755761204863007E-2</v>
      </c>
      <c r="Q132" s="10">
        <f>'2017 MRI - Alphabetical'!Q132-'2007 MRI - 2017 Methodology'!Q132</f>
        <v>57</v>
      </c>
      <c r="R132" s="39">
        <f>'2017 MRI - Alphabetical'!R132-'2007 MRI - 2017 Methodology'!R132</f>
        <v>8.8945360255667072E-2</v>
      </c>
      <c r="S132" s="12">
        <f>'2017 MRI - Alphabetical'!S132-'2007 MRI - 2017 Methodology'!S132</f>
        <v>-1.7865687773244661</v>
      </c>
      <c r="T132" s="10">
        <f>'2017 MRI - Alphabetical'!T132-'2007 MRI - 2017 Methodology'!T132</f>
        <v>203</v>
      </c>
      <c r="U132" s="39">
        <f>'2017 MRI - Alphabetical'!U132-'2007 MRI - 2017 Methodology'!U132</f>
        <v>0.75069809627141559</v>
      </c>
      <c r="V132" s="11">
        <f>'2017 MRI - Alphabetical'!V132-'2007 MRI - 2017 Methodology'!V132</f>
        <v>-3.032199240450708E-2</v>
      </c>
      <c r="W132" s="10">
        <f>'2017 MRI - Alphabetical'!W132-'2007 MRI - 2017 Methodology'!W132</f>
        <v>28</v>
      </c>
      <c r="X132" s="39">
        <f>'2017 MRI - Alphabetical'!X132-'2007 MRI - 2017 Methodology'!X132</f>
        <v>8.0306421146555604E-2</v>
      </c>
      <c r="Y132" s="13">
        <f>'2017 MRI - Alphabetical'!Y132-'2007 MRI - 2017 Methodology'!Y132</f>
        <v>6624</v>
      </c>
      <c r="Z132" s="10">
        <f>'2017 MRI - Alphabetical'!Z132-'2007 MRI - 2017 Methodology'!Z132</f>
        <v>47</v>
      </c>
      <c r="AA132" s="39">
        <f>'2017 MRI - Alphabetical'!AA132-'2007 MRI - 2017 Methodology'!AA132</f>
        <v>0.20266245716510789</v>
      </c>
      <c r="AB132" s="11">
        <f>'2017 MRI - Alphabetical'!AB132-'2007 MRI - 2017 Methodology'!AB132</f>
        <v>1.1000000000000003E-2</v>
      </c>
      <c r="AC132" s="10">
        <f>'2017 MRI - Alphabetical'!AC132-'2007 MRI - 2017 Methodology'!AC132</f>
        <v>-29</v>
      </c>
      <c r="AD132" s="39">
        <f>'2017 MRI - Alphabetical'!AD132-'2007 MRI - 2017 Methodology'!AD132</f>
        <v>-4.8939028318519012E-2</v>
      </c>
      <c r="AE132" s="11">
        <f>'2017 MRI - Alphabetical'!AE132-'2007 MRI - 2017 Methodology'!AE132</f>
        <v>1.1000000000000121E-2</v>
      </c>
      <c r="AF132" s="10">
        <f>'2017 MRI - Alphabetical'!AF132-'2007 MRI - 2017 Methodology'!AF132</f>
        <v>62</v>
      </c>
      <c r="AG132" s="39">
        <f>'2017 MRI - Alphabetical'!AG132-'2007 MRI - 2017 Methodology'!AG132</f>
        <v>0.1865945003129445</v>
      </c>
      <c r="AH132" s="14">
        <f>'2017 MRI - Alphabetical'!AH132-'2007 MRI - 2017 Methodology'!AH132</f>
        <v>1.6785418806582353E-2</v>
      </c>
      <c r="AI132" s="10">
        <f>'2017 MRI - Alphabetical'!AI132-'2007 MRI - 2017 Methodology'!AI132</f>
        <v>47</v>
      </c>
      <c r="AJ132" s="39">
        <f>'2017 MRI - Alphabetical'!AJ132-'2007 MRI - 2017 Methodology'!AJ132</f>
        <v>1.3649108279788158E-2</v>
      </c>
      <c r="AK132" s="13">
        <f>'2017 MRI - Alphabetical'!AK132-'2007 MRI - 2017 Methodology'!AK132</f>
        <v>-1304.9607608368096</v>
      </c>
      <c r="AL132" s="44"/>
    </row>
    <row r="133" spans="1:38" x14ac:dyDescent="0.25">
      <c r="A133" t="s">
        <v>758</v>
      </c>
      <c r="B133" s="5" t="s">
        <v>50</v>
      </c>
      <c r="C133" s="6" t="s">
        <v>24</v>
      </c>
      <c r="D133" s="7" t="s">
        <v>20</v>
      </c>
      <c r="E133" s="42">
        <f>'2017 MRI - Alphabetical'!E133-'2007 MRI - 2017 Methodology'!E133</f>
        <v>-2.633981211349397</v>
      </c>
      <c r="F133" s="8">
        <f>'2017 MRI - Alphabetical'!F133-'2007 MRI - 2017 Methodology'!F133</f>
        <v>13.287047742790783</v>
      </c>
      <c r="G133" s="9">
        <f>'2017 MRI - Alphabetical'!G133-'2007 MRI - 2017 Methodology'!G133</f>
        <v>-16</v>
      </c>
      <c r="H133" s="10">
        <f>'2017 MRI - Alphabetical'!H133-'2007 MRI - 2017 Methodology'!H133</f>
        <v>-13</v>
      </c>
      <c r="I133" s="39">
        <f>'2017 MRI - Alphabetical'!I133-'2007 MRI - 2017 Methodology'!I133</f>
        <v>-0.17702684888022113</v>
      </c>
      <c r="J133" s="11">
        <f>'2017 MRI - Alphabetical'!J133-'2007 MRI - 2017 Methodology'!J133</f>
        <v>7.1714302368057758E-3</v>
      </c>
      <c r="K133" s="10">
        <f>'2017 MRI - Alphabetical'!K133-'2007 MRI - 2017 Methodology'!K133</f>
        <v>-328</v>
      </c>
      <c r="L133" s="39">
        <f>'2017 MRI - Alphabetical'!L133-'2007 MRI - 2017 Methodology'!L133</f>
        <v>-2.0252919377531127</v>
      </c>
      <c r="M133" s="11">
        <f>'2017 MRI - Alphabetical'!M133-'2007 MRI - 2017 Methodology'!M133</f>
        <v>0.1143857575269106</v>
      </c>
      <c r="N133" s="10">
        <f>'2017 MRI - Alphabetical'!N133-'2007 MRI - 2017 Methodology'!N133</f>
        <v>1</v>
      </c>
      <c r="O133" s="39">
        <f>'2017 MRI - Alphabetical'!O133-'2007 MRI - 2017 Methodology'!O133</f>
        <v>-5.3886116988181243E-2</v>
      </c>
      <c r="P133" s="11">
        <f>'2017 MRI - Alphabetical'!P133-'2007 MRI - 2017 Methodology'!P133</f>
        <v>7.2794117647058815E-2</v>
      </c>
      <c r="Q133" s="10">
        <f>'2017 MRI - Alphabetical'!Q133-'2007 MRI - 2017 Methodology'!Q133</f>
        <v>-12</v>
      </c>
      <c r="R133" s="39">
        <f>'2017 MRI - Alphabetical'!R133-'2007 MRI - 2017 Methodology'!R133</f>
        <v>-1.265880211006249</v>
      </c>
      <c r="S133" s="12">
        <f>'2017 MRI - Alphabetical'!S133-'2007 MRI - 2017 Methodology'!S133</f>
        <v>-10.781623024298183</v>
      </c>
      <c r="T133" s="10">
        <f>'2017 MRI - Alphabetical'!T133-'2007 MRI - 2017 Methodology'!T133</f>
        <v>-6</v>
      </c>
      <c r="U133" s="39">
        <f>'2017 MRI - Alphabetical'!U133-'2007 MRI - 2017 Methodology'!U133</f>
        <v>-0.11483768938623085</v>
      </c>
      <c r="V133" s="11">
        <f>'2017 MRI - Alphabetical'!V133-'2007 MRI - 2017 Methodology'!V133</f>
        <v>3.1659400544959138E-2</v>
      </c>
      <c r="W133" s="10">
        <f>'2017 MRI - Alphabetical'!W133-'2007 MRI - 2017 Methodology'!W133</f>
        <v>-55</v>
      </c>
      <c r="X133" s="39">
        <f>'2017 MRI - Alphabetical'!X133-'2007 MRI - 2017 Methodology'!X133</f>
        <v>-0.42665307987333034</v>
      </c>
      <c r="Y133" s="13">
        <f>'2017 MRI - Alphabetical'!Y133-'2007 MRI - 2017 Methodology'!Y133</f>
        <v>-11132</v>
      </c>
      <c r="Z133" s="10">
        <f>'2017 MRI - Alphabetical'!Z133-'2007 MRI - 2017 Methodology'!Z133</f>
        <v>11</v>
      </c>
      <c r="AA133" s="39">
        <f>'2017 MRI - Alphabetical'!AA133-'2007 MRI - 2017 Methodology'!AA133</f>
        <v>0.50510663882020568</v>
      </c>
      <c r="AB133" s="11">
        <f>'2017 MRI - Alphabetical'!AB133-'2007 MRI - 2017 Methodology'!AB133</f>
        <v>9.1372288623284698E-3</v>
      </c>
      <c r="AC133" s="10">
        <f>'2017 MRI - Alphabetical'!AC133-'2007 MRI - 2017 Methodology'!AC133</f>
        <v>-28</v>
      </c>
      <c r="AD133" s="39">
        <f>'2017 MRI - Alphabetical'!AD133-'2007 MRI - 2017 Methodology'!AD133</f>
        <v>-0.67755234637021378</v>
      </c>
      <c r="AE133" s="11">
        <f>'2017 MRI - Alphabetical'!AE133-'2007 MRI - 2017 Methodology'!AE133</f>
        <v>-1.9000000000000017E-2</v>
      </c>
      <c r="AF133" s="10">
        <f>'2017 MRI - Alphabetical'!AF133-'2007 MRI - 2017 Methodology'!AF133</f>
        <v>-12</v>
      </c>
      <c r="AG133" s="39">
        <f>'2017 MRI - Alphabetical'!AG133-'2007 MRI - 2017 Methodology'!AG133</f>
        <v>-0.17412637085981419</v>
      </c>
      <c r="AH133" s="14">
        <f>'2017 MRI - Alphabetical'!AH133-'2007 MRI - 2017 Methodology'!AH133</f>
        <v>0.75185980524893736</v>
      </c>
      <c r="AI133" s="10">
        <f>'2017 MRI - Alphabetical'!AI133-'2007 MRI - 2017 Methodology'!AI133</f>
        <v>-25</v>
      </c>
      <c r="AJ133" s="39">
        <f>'2017 MRI - Alphabetical'!AJ133-'2007 MRI - 2017 Methodology'!AJ133</f>
        <v>-2.4668468688440248E-2</v>
      </c>
      <c r="AK133" s="13">
        <f>'2017 MRI - Alphabetical'!AK133-'2007 MRI - 2017 Methodology'!AK133</f>
        <v>-19227.912154319354</v>
      </c>
      <c r="AL133" s="44"/>
    </row>
    <row r="134" spans="1:38" x14ac:dyDescent="0.25">
      <c r="A134" t="s">
        <v>759</v>
      </c>
      <c r="B134" s="5" t="s">
        <v>159</v>
      </c>
      <c r="C134" s="6" t="s">
        <v>24</v>
      </c>
      <c r="D134" s="7" t="s">
        <v>20</v>
      </c>
      <c r="E134" s="42">
        <f>'2017 MRI - Alphabetical'!E134-'2007 MRI - 2017 Methodology'!E134</f>
        <v>-2.7721569707536431</v>
      </c>
      <c r="F134" s="8">
        <f>'2017 MRI - Alphabetical'!F134-'2007 MRI - 2017 Methodology'!F134</f>
        <v>11.350916909387188</v>
      </c>
      <c r="G134" s="9">
        <f>'2017 MRI - Alphabetical'!G134-'2007 MRI - 2017 Methodology'!G134</f>
        <v>-93</v>
      </c>
      <c r="H134" s="10">
        <f>'2017 MRI - Alphabetical'!H134-'2007 MRI - 2017 Methodology'!H134</f>
        <v>-12</v>
      </c>
      <c r="I134" s="39">
        <f>'2017 MRI - Alphabetical'!I134-'2007 MRI - 2017 Methodology'!I134</f>
        <v>-0.75684510650646342</v>
      </c>
      <c r="J134" s="11">
        <f>'2017 MRI - Alphabetical'!J134-'2007 MRI - 2017 Methodology'!J134</f>
        <v>-0.41785395599250363</v>
      </c>
      <c r="K134" s="10">
        <f>'2017 MRI - Alphabetical'!K134-'2007 MRI - 2017 Methodology'!K134</f>
        <v>13</v>
      </c>
      <c r="L134" s="39">
        <f>'2017 MRI - Alphabetical'!L134-'2007 MRI - 2017 Methodology'!L134</f>
        <v>0.12088837681850931</v>
      </c>
      <c r="M134" s="11">
        <f>'2017 MRI - Alphabetical'!M134-'2007 MRI - 2017 Methodology'!M134</f>
        <v>1.2195048974694332E-2</v>
      </c>
      <c r="N134" s="10">
        <f>'2017 MRI - Alphabetical'!N134-'2007 MRI - 2017 Methodology'!N134</f>
        <v>-89</v>
      </c>
      <c r="O134" s="39">
        <f>'2017 MRI - Alphabetical'!O134-'2007 MRI - 2017 Methodology'!O134</f>
        <v>-0.6019951006558093</v>
      </c>
      <c r="P134" s="11">
        <f>'2017 MRI - Alphabetical'!P134-'2007 MRI - 2017 Methodology'!P134</f>
        <v>7.080689362904366E-2</v>
      </c>
      <c r="Q134" s="10">
        <f>'2017 MRI - Alphabetical'!Q134-'2007 MRI - 2017 Methodology'!Q134</f>
        <v>-30</v>
      </c>
      <c r="R134" s="39">
        <f>'2017 MRI - Alphabetical'!R134-'2007 MRI - 2017 Methodology'!R134</f>
        <v>-0.23908601258395634</v>
      </c>
      <c r="S134" s="12">
        <f>'2017 MRI - Alphabetical'!S134-'2007 MRI - 2017 Methodology'!S134</f>
        <v>-2.2926051684061801</v>
      </c>
      <c r="T134" s="10">
        <f>'2017 MRI - Alphabetical'!T134-'2007 MRI - 2017 Methodology'!T134</f>
        <v>-102</v>
      </c>
      <c r="U134" s="39">
        <f>'2017 MRI - Alphabetical'!U134-'2007 MRI - 2017 Methodology'!U134</f>
        <v>-0.48365218957363038</v>
      </c>
      <c r="V134" s="11">
        <f>'2017 MRI - Alphabetical'!V134-'2007 MRI - 2017 Methodology'!V134</f>
        <v>4.4053224155578302E-2</v>
      </c>
      <c r="W134" s="10">
        <f>'2017 MRI - Alphabetical'!W134-'2007 MRI - 2017 Methodology'!W134</f>
        <v>24</v>
      </c>
      <c r="X134" s="39">
        <f>'2017 MRI - Alphabetical'!X134-'2007 MRI - 2017 Methodology'!X134</f>
        <v>9.465171105098058E-2</v>
      </c>
      <c r="Y134" s="13">
        <f>'2017 MRI - Alphabetical'!Y134-'2007 MRI - 2017 Methodology'!Y134</f>
        <v>5813</v>
      </c>
      <c r="Z134" s="10">
        <f>'2017 MRI - Alphabetical'!Z134-'2007 MRI - 2017 Methodology'!Z134</f>
        <v>-79</v>
      </c>
      <c r="AA134" s="39">
        <f>'2017 MRI - Alphabetical'!AA134-'2007 MRI - 2017 Methodology'!AA134</f>
        <v>-0.92649365763093927</v>
      </c>
      <c r="AB134" s="11">
        <f>'2017 MRI - Alphabetical'!AB134-'2007 MRI - 2017 Methodology'!AB134</f>
        <v>3.5999999999999997E-2</v>
      </c>
      <c r="AC134" s="10">
        <f>'2017 MRI - Alphabetical'!AC134-'2007 MRI - 2017 Methodology'!AC134</f>
        <v>-75</v>
      </c>
      <c r="AD134" s="39">
        <f>'2017 MRI - Alphabetical'!AD134-'2007 MRI - 2017 Methodology'!AD134</f>
        <v>-0.39065910397970055</v>
      </c>
      <c r="AE134" s="11">
        <f>'2017 MRI - Alphabetical'!AE134-'2007 MRI - 2017 Methodology'!AE134</f>
        <v>-9.000000000000119E-3</v>
      </c>
      <c r="AF134" s="10">
        <f>'2017 MRI - Alphabetical'!AF134-'2007 MRI - 2017 Methodology'!AF134</f>
        <v>-62</v>
      </c>
      <c r="AG134" s="39">
        <f>'2017 MRI - Alphabetical'!AG134-'2007 MRI - 2017 Methodology'!AG134</f>
        <v>-0.21689951051832324</v>
      </c>
      <c r="AH134" s="14">
        <f>'2017 MRI - Alphabetical'!AH134-'2007 MRI - 2017 Methodology'!AH134</f>
        <v>0.46588207778965929</v>
      </c>
      <c r="AI134" s="10">
        <f>'2017 MRI - Alphabetical'!AI134-'2007 MRI - 2017 Methodology'!AI134</f>
        <v>-60</v>
      </c>
      <c r="AJ134" s="39">
        <f>'2017 MRI - Alphabetical'!AJ134-'2007 MRI - 2017 Methodology'!AJ134</f>
        <v>-4.6834229316074255E-2</v>
      </c>
      <c r="AK134" s="13">
        <f>'2017 MRI - Alphabetical'!AK134-'2007 MRI - 2017 Methodology'!AK134</f>
        <v>-35776.656402803608</v>
      </c>
      <c r="AL134" s="44"/>
    </row>
    <row r="135" spans="1:38" x14ac:dyDescent="0.25">
      <c r="A135" t="s">
        <v>760</v>
      </c>
      <c r="B135" s="5" t="s">
        <v>64</v>
      </c>
      <c r="C135" s="6" t="s">
        <v>61</v>
      </c>
      <c r="D135" s="7" t="s">
        <v>39</v>
      </c>
      <c r="E135" s="42">
        <f>'2017 MRI - Alphabetical'!E135-'2007 MRI - 2017 Methodology'!E135</f>
        <v>0.80328224507463908</v>
      </c>
      <c r="F135" s="8">
        <f>'2017 MRI - Alphabetical'!F135-'2007 MRI - 2017 Methodology'!F135</f>
        <v>3.9410736616191642</v>
      </c>
      <c r="G135" s="9">
        <f>'2017 MRI - Alphabetical'!G135-'2007 MRI - 2017 Methodology'!G135</f>
        <v>2</v>
      </c>
      <c r="H135" s="10">
        <f>'2017 MRI - Alphabetical'!H135-'2007 MRI - 2017 Methodology'!H135</f>
        <v>39</v>
      </c>
      <c r="I135" s="39">
        <f>'2017 MRI - Alphabetical'!I135-'2007 MRI - 2017 Methodology'!I135</f>
        <v>0.30436194450082377</v>
      </c>
      <c r="J135" s="11">
        <f>'2017 MRI - Alphabetical'!J135-'2007 MRI - 2017 Methodology'!J135</f>
        <v>-4.6920402938349426E-2</v>
      </c>
      <c r="K135" s="10">
        <f>'2017 MRI - Alphabetical'!K135-'2007 MRI - 2017 Methodology'!K135</f>
        <v>17</v>
      </c>
      <c r="L135" s="39">
        <f>'2017 MRI - Alphabetical'!L135-'2007 MRI - 2017 Methodology'!L135</f>
        <v>0.65529161115996504</v>
      </c>
      <c r="M135" s="11">
        <f>'2017 MRI - Alphabetical'!M135-'2007 MRI - 2017 Methodology'!M135</f>
        <v>1.1166350271520645E-2</v>
      </c>
      <c r="N135" s="10">
        <f>'2017 MRI - Alphabetical'!N135-'2007 MRI - 2017 Methodology'!N135</f>
        <v>-14</v>
      </c>
      <c r="O135" s="39">
        <f>'2017 MRI - Alphabetical'!O135-'2007 MRI - 2017 Methodology'!O135</f>
        <v>-0.31242678790638712</v>
      </c>
      <c r="P135" s="11">
        <f>'2017 MRI - Alphabetical'!P135-'2007 MRI - 2017 Methodology'!P135</f>
        <v>9.6141414141414139E-2</v>
      </c>
      <c r="Q135" s="10">
        <f>'2017 MRI - Alphabetical'!Q135-'2007 MRI - 2017 Methodology'!Q135</f>
        <v>24</v>
      </c>
      <c r="R135" s="39">
        <f>'2017 MRI - Alphabetical'!R135-'2007 MRI - 2017 Methodology'!R135</f>
        <v>0.7499804188171082</v>
      </c>
      <c r="S135" s="12">
        <f>'2017 MRI - Alphabetical'!S135-'2007 MRI - 2017 Methodology'!S135</f>
        <v>-14.096544063500431</v>
      </c>
      <c r="T135" s="10">
        <f>'2017 MRI - Alphabetical'!T135-'2007 MRI - 2017 Methodology'!T135</f>
        <v>4</v>
      </c>
      <c r="U135" s="39">
        <f>'2017 MRI - Alphabetical'!U135-'2007 MRI - 2017 Methodology'!U135</f>
        <v>0.14562193152420089</v>
      </c>
      <c r="V135" s="11">
        <f>'2017 MRI - Alphabetical'!V135-'2007 MRI - 2017 Methodology'!V135</f>
        <v>2.1496166628278107E-2</v>
      </c>
      <c r="W135" s="10">
        <f>'2017 MRI - Alphabetical'!W135-'2007 MRI - 2017 Methodology'!W135</f>
        <v>-1</v>
      </c>
      <c r="X135" s="39">
        <f>'2017 MRI - Alphabetical'!X135-'2007 MRI - 2017 Methodology'!X135</f>
        <v>-3.4974114286884683E-2</v>
      </c>
      <c r="Y135" s="13">
        <f>'2017 MRI - Alphabetical'!Y135-'2007 MRI - 2017 Methodology'!Y135</f>
        <v>-139</v>
      </c>
      <c r="Z135" s="10">
        <f>'2017 MRI - Alphabetical'!Z135-'2007 MRI - 2017 Methodology'!Z135</f>
        <v>29</v>
      </c>
      <c r="AA135" s="39">
        <f>'2017 MRI - Alphabetical'!AA135-'2007 MRI - 2017 Methodology'!AA135</f>
        <v>0.36285617625698652</v>
      </c>
      <c r="AB135" s="11">
        <f>'2017 MRI - Alphabetical'!AB135-'2007 MRI - 2017 Methodology'!AB135</f>
        <v>1.0000000000000009E-2</v>
      </c>
      <c r="AC135" s="10">
        <f>'2017 MRI - Alphabetical'!AC135-'2007 MRI - 2017 Methodology'!AC135</f>
        <v>2</v>
      </c>
      <c r="AD135" s="39">
        <f>'2017 MRI - Alphabetical'!AD135-'2007 MRI - 2017 Methodology'!AD135</f>
        <v>-0.1628535032379026</v>
      </c>
      <c r="AE135" s="11">
        <f>'2017 MRI - Alphabetical'!AE135-'2007 MRI - 2017 Methodology'!AE135</f>
        <v>2.8999999999999915E-2</v>
      </c>
      <c r="AF135" s="10">
        <f>'2017 MRI - Alphabetical'!AF135-'2007 MRI - 2017 Methodology'!AF135</f>
        <v>-144</v>
      </c>
      <c r="AG135" s="39">
        <f>'2017 MRI - Alphabetical'!AG135-'2007 MRI - 2017 Methodology'!AG135</f>
        <v>-0.71107306017433225</v>
      </c>
      <c r="AH135" s="14">
        <f>'2017 MRI - Alphabetical'!AH135-'2007 MRI - 2017 Methodology'!AH135</f>
        <v>1.0238464225257204</v>
      </c>
      <c r="AI135" s="10">
        <f>'2017 MRI - Alphabetical'!AI135-'2007 MRI - 2017 Methodology'!AI135</f>
        <v>-33</v>
      </c>
      <c r="AJ135" s="39">
        <f>'2017 MRI - Alphabetical'!AJ135-'2007 MRI - 2017 Methodology'!AJ135</f>
        <v>-2.8267999856383619E-2</v>
      </c>
      <c r="AK135" s="13">
        <f>'2017 MRI - Alphabetical'!AK135-'2007 MRI - 2017 Methodology'!AK135</f>
        <v>-21453.425334658947</v>
      </c>
      <c r="AL135" s="44">
        <v>1</v>
      </c>
    </row>
    <row r="136" spans="1:38" x14ac:dyDescent="0.25">
      <c r="A136" t="s">
        <v>761</v>
      </c>
      <c r="B136" s="5" t="s">
        <v>191</v>
      </c>
      <c r="C136" s="6" t="s">
        <v>47</v>
      </c>
      <c r="D136" s="7" t="s">
        <v>20</v>
      </c>
      <c r="E136" s="42">
        <f>'2017 MRI - Alphabetical'!E136-'2007 MRI - 2017 Methodology'!E136</f>
        <v>-0.37080135602075548</v>
      </c>
      <c r="F136" s="8">
        <f>'2017 MRI - Alphabetical'!F136-'2007 MRI - 2017 Methodology'!F136</f>
        <v>5.0292409649424457</v>
      </c>
      <c r="G136" s="9">
        <f>'2017 MRI - Alphabetical'!G136-'2007 MRI - 2017 Methodology'!G136</f>
        <v>-8</v>
      </c>
      <c r="H136" s="10">
        <f>'2017 MRI - Alphabetical'!H136-'2007 MRI - 2017 Methodology'!H136</f>
        <v>86</v>
      </c>
      <c r="I136" s="39">
        <f>'2017 MRI - Alphabetical'!I136-'2007 MRI - 2017 Methodology'!I136</f>
        <v>0.41369154755838633</v>
      </c>
      <c r="J136" s="11">
        <f>'2017 MRI - Alphabetical'!J136-'2007 MRI - 2017 Methodology'!J136</f>
        <v>-1.8877194629151717E-2</v>
      </c>
      <c r="K136" s="10">
        <f>'2017 MRI - Alphabetical'!K136-'2007 MRI - 2017 Methodology'!K136</f>
        <v>-32</v>
      </c>
      <c r="L136" s="39">
        <f>'2017 MRI - Alphabetical'!L136-'2007 MRI - 2017 Methodology'!L136</f>
        <v>-7.7822998006085248E-2</v>
      </c>
      <c r="M136" s="11">
        <f>'2017 MRI - Alphabetical'!M136-'2007 MRI - 2017 Methodology'!M136</f>
        <v>1.5342273068267062E-2</v>
      </c>
      <c r="N136" s="10">
        <f>'2017 MRI - Alphabetical'!N136-'2007 MRI - 2017 Methodology'!N136</f>
        <v>-59</v>
      </c>
      <c r="O136" s="39">
        <f>'2017 MRI - Alphabetical'!O136-'2007 MRI - 2017 Methodology'!O136</f>
        <v>-0.8844126804607213</v>
      </c>
      <c r="P136" s="11">
        <f>'2017 MRI - Alphabetical'!P136-'2007 MRI - 2017 Methodology'!P136</f>
        <v>0.1010552147239264</v>
      </c>
      <c r="Q136" s="10">
        <f>'2017 MRI - Alphabetical'!Q136-'2007 MRI - 2017 Methodology'!Q136</f>
        <v>18</v>
      </c>
      <c r="R136" s="39">
        <f>'2017 MRI - Alphabetical'!R136-'2007 MRI - 2017 Methodology'!R136</f>
        <v>7.4677523540173651E-3</v>
      </c>
      <c r="S136" s="12">
        <f>'2017 MRI - Alphabetical'!S136-'2007 MRI - 2017 Methodology'!S136</f>
        <v>-1.627536092396535</v>
      </c>
      <c r="T136" s="10">
        <f>'2017 MRI - Alphabetical'!T136-'2007 MRI - 2017 Methodology'!T136</f>
        <v>143</v>
      </c>
      <c r="U136" s="39">
        <f>'2017 MRI - Alphabetical'!U136-'2007 MRI - 2017 Methodology'!U136</f>
        <v>0.89592593550950106</v>
      </c>
      <c r="V136" s="11">
        <f>'2017 MRI - Alphabetical'!V136-'2007 MRI - 2017 Methodology'!V136</f>
        <v>-3.5256410256410256E-2</v>
      </c>
      <c r="W136" s="10">
        <f>'2017 MRI - Alphabetical'!W136-'2007 MRI - 2017 Methodology'!W136</f>
        <v>-42</v>
      </c>
      <c r="X136" s="39">
        <f>'2017 MRI - Alphabetical'!X136-'2007 MRI - 2017 Methodology'!X136</f>
        <v>-0.17197991403517765</v>
      </c>
      <c r="Y136" s="13">
        <f>'2017 MRI - Alphabetical'!Y136-'2007 MRI - 2017 Methodology'!Y136</f>
        <v>-2187</v>
      </c>
      <c r="Z136" s="10">
        <f>'2017 MRI - Alphabetical'!Z136-'2007 MRI - 2017 Methodology'!Z136</f>
        <v>-108</v>
      </c>
      <c r="AA136" s="39">
        <f>'2017 MRI - Alphabetical'!AA136-'2007 MRI - 2017 Methodology'!AA136</f>
        <v>-0.44790315936238545</v>
      </c>
      <c r="AB136" s="11">
        <f>'2017 MRI - Alphabetical'!AB136-'2007 MRI - 2017 Methodology'!AB136</f>
        <v>2.5268929503916453E-2</v>
      </c>
      <c r="AC136" s="10">
        <f>'2017 MRI - Alphabetical'!AC136-'2007 MRI - 2017 Methodology'!AC136</f>
        <v>21</v>
      </c>
      <c r="AD136" s="39">
        <f>'2017 MRI - Alphabetical'!AD136-'2007 MRI - 2017 Methodology'!AD136</f>
        <v>0.12594063490547963</v>
      </c>
      <c r="AE136" s="11">
        <f>'2017 MRI - Alphabetical'!AE136-'2007 MRI - 2017 Methodology'!AE136</f>
        <v>2.6000000000000023E-2</v>
      </c>
      <c r="AF136" s="10">
        <f>'2017 MRI - Alphabetical'!AF136-'2007 MRI - 2017 Methodology'!AF136</f>
        <v>-2</v>
      </c>
      <c r="AG136" s="39">
        <f>'2017 MRI - Alphabetical'!AG136-'2007 MRI - 2017 Methodology'!AG136</f>
        <v>7.3462511349102977E-2</v>
      </c>
      <c r="AH136" s="14">
        <f>'2017 MRI - Alphabetical'!AH136-'2007 MRI - 2017 Methodology'!AH136</f>
        <v>0.30040116048212706</v>
      </c>
      <c r="AI136" s="10">
        <f>'2017 MRI - Alphabetical'!AI136-'2007 MRI - 2017 Methodology'!AI136</f>
        <v>36</v>
      </c>
      <c r="AJ136" s="39">
        <f>'2017 MRI - Alphabetical'!AJ136-'2007 MRI - 2017 Methodology'!AJ136</f>
        <v>7.3092393727183791E-3</v>
      </c>
      <c r="AK136" s="13">
        <f>'2017 MRI - Alphabetical'!AK136-'2007 MRI - 2017 Methodology'!AK136</f>
        <v>-1125.5968303591071</v>
      </c>
      <c r="AL136" s="44"/>
    </row>
    <row r="137" spans="1:38" x14ac:dyDescent="0.25">
      <c r="A137" t="s">
        <v>762</v>
      </c>
      <c r="B137" s="5" t="s">
        <v>231</v>
      </c>
      <c r="C137" s="6" t="s">
        <v>22</v>
      </c>
      <c r="D137" s="7" t="s">
        <v>20</v>
      </c>
      <c r="E137" s="42">
        <f>'2017 MRI - Alphabetical'!E137-'2007 MRI - 2017 Methodology'!E137</f>
        <v>7.2817553855001655</v>
      </c>
      <c r="F137" s="8">
        <f>'2017 MRI - Alphabetical'!F137-'2007 MRI - 2017 Methodology'!F137</f>
        <v>-14.66628229202556</v>
      </c>
      <c r="G137" s="9">
        <f>'2017 MRI - Alphabetical'!G137-'2007 MRI - 2017 Methodology'!G137</f>
        <v>146</v>
      </c>
      <c r="H137" s="10">
        <f>'2017 MRI - Alphabetical'!H137-'2007 MRI - 2017 Methodology'!H137</f>
        <v>71</v>
      </c>
      <c r="I137" s="39">
        <f>'2017 MRI - Alphabetical'!I137-'2007 MRI - 2017 Methodology'!I137</f>
        <v>0.12418697190358408</v>
      </c>
      <c r="J137" s="11">
        <f>'2017 MRI - Alphabetical'!J137-'2007 MRI - 2017 Methodology'!J137</f>
        <v>5.0082615408186038E-2</v>
      </c>
      <c r="K137" s="10">
        <f>'2017 MRI - Alphabetical'!K137-'2007 MRI - 2017 Methodology'!K137</f>
        <v>529</v>
      </c>
      <c r="L137" s="39">
        <f>'2017 MRI - Alphabetical'!L137-'2007 MRI - 2017 Methodology'!L137</f>
        <v>3.5483228031566307</v>
      </c>
      <c r="M137" s="11">
        <f>'2017 MRI - Alphabetical'!M137-'2007 MRI - 2017 Methodology'!M137</f>
        <v>-0.11768686721248391</v>
      </c>
      <c r="N137" s="10">
        <f>'2017 MRI - Alphabetical'!N137-'2007 MRI - 2017 Methodology'!N137</f>
        <v>-72</v>
      </c>
      <c r="O137" s="39">
        <f>'2017 MRI - Alphabetical'!O137-'2007 MRI - 2017 Methodology'!O137</f>
        <v>-0.44497932434572729</v>
      </c>
      <c r="P137" s="11">
        <f>'2017 MRI - Alphabetical'!P137-'2007 MRI - 2017 Methodology'!P137</f>
        <v>6.0251028806584353E-2</v>
      </c>
      <c r="Q137" s="10">
        <f>'2017 MRI - Alphabetical'!Q137-'2007 MRI - 2017 Methodology'!Q137</f>
        <v>273</v>
      </c>
      <c r="R137" s="39">
        <f>'2017 MRI - Alphabetical'!R137-'2007 MRI - 2017 Methodology'!R137</f>
        <v>8.2591461465080265</v>
      </c>
      <c r="S137" s="12">
        <f>'2017 MRI - Alphabetical'!S137-'2007 MRI - 2017 Methodology'!S137</f>
        <v>-72.245398361876397</v>
      </c>
      <c r="T137" s="10">
        <f>'2017 MRI - Alphabetical'!T137-'2007 MRI - 2017 Methodology'!T137</f>
        <v>-261</v>
      </c>
      <c r="U137" s="39">
        <f>'2017 MRI - Alphabetical'!U137-'2007 MRI - 2017 Methodology'!U137</f>
        <v>-1.0647364187125095</v>
      </c>
      <c r="V137" s="11">
        <f>'2017 MRI - Alphabetical'!V137-'2007 MRI - 2017 Methodology'!V137</f>
        <v>7.9234461054287955E-2</v>
      </c>
      <c r="W137" s="10">
        <f>'2017 MRI - Alphabetical'!W137-'2007 MRI - 2017 Methodology'!W137</f>
        <v>18</v>
      </c>
      <c r="X137" s="39">
        <f>'2017 MRI - Alphabetical'!X137-'2007 MRI - 2017 Methodology'!X137</f>
        <v>6.7812504130012885E-2</v>
      </c>
      <c r="Y137" s="13">
        <f>'2017 MRI - Alphabetical'!Y137-'2007 MRI - 2017 Methodology'!Y137</f>
        <v>4911</v>
      </c>
      <c r="Z137" s="10">
        <f>'2017 MRI - Alphabetical'!Z137-'2007 MRI - 2017 Methodology'!Z137</f>
        <v>-165</v>
      </c>
      <c r="AA137" s="39">
        <f>'2017 MRI - Alphabetical'!AA137-'2007 MRI - 2017 Methodology'!AA137</f>
        <v>-0.53260132230170709</v>
      </c>
      <c r="AB137" s="11">
        <f>'2017 MRI - Alphabetical'!AB137-'2007 MRI - 2017 Methodology'!AB137</f>
        <v>2.6487935656836457E-2</v>
      </c>
      <c r="AC137" s="10">
        <f>'2017 MRI - Alphabetical'!AC137-'2007 MRI - 2017 Methodology'!AC137</f>
        <v>-30</v>
      </c>
      <c r="AD137" s="39">
        <f>'2017 MRI - Alphabetical'!AD137-'2007 MRI - 2017 Methodology'!AD137</f>
        <v>-7.6858572184717588E-2</v>
      </c>
      <c r="AE137" s="11">
        <f>'2017 MRI - Alphabetical'!AE137-'2007 MRI - 2017 Methodology'!AE137</f>
        <v>7.0000000000000062E-3</v>
      </c>
      <c r="AF137" s="10">
        <f>'2017 MRI - Alphabetical'!AF137-'2007 MRI - 2017 Methodology'!AF137</f>
        <v>105</v>
      </c>
      <c r="AG137" s="39">
        <f>'2017 MRI - Alphabetical'!AG137-'2007 MRI - 2017 Methodology'!AG137</f>
        <v>0.60690636862065828</v>
      </c>
      <c r="AH137" s="14">
        <f>'2017 MRI - Alphabetical'!AH137-'2007 MRI - 2017 Methodology'!AH137</f>
        <v>-0.20176261140187846</v>
      </c>
      <c r="AI137" s="10">
        <f>'2017 MRI - Alphabetical'!AI137-'2007 MRI - 2017 Methodology'!AI137</f>
        <v>51</v>
      </c>
      <c r="AJ137" s="39">
        <f>'2017 MRI - Alphabetical'!AJ137-'2007 MRI - 2017 Methodology'!AJ137</f>
        <v>1.6473345946278528E-2</v>
      </c>
      <c r="AK137" s="13">
        <f>'2017 MRI - Alphabetical'!AK137-'2007 MRI - 2017 Methodology'!AK137</f>
        <v>5273.5805557675048</v>
      </c>
      <c r="AL137" s="44"/>
    </row>
    <row r="138" spans="1:38" x14ac:dyDescent="0.25">
      <c r="A138" t="s">
        <v>763</v>
      </c>
      <c r="B138" s="5" t="s">
        <v>216</v>
      </c>
      <c r="C138" s="6" t="s">
        <v>93</v>
      </c>
      <c r="D138" s="7" t="s">
        <v>34</v>
      </c>
      <c r="E138" s="42">
        <f>'2017 MRI - Alphabetical'!E138-'2007 MRI - 2017 Methodology'!E138</f>
        <v>-0.10769441484715125</v>
      </c>
      <c r="F138" s="8">
        <f>'2017 MRI - Alphabetical'!F138-'2007 MRI - 2017 Methodology'!F138</f>
        <v>4.1693364609422083</v>
      </c>
      <c r="G138" s="9">
        <f>'2017 MRI - Alphabetical'!G138-'2007 MRI - 2017 Methodology'!G138</f>
        <v>-3</v>
      </c>
      <c r="H138" s="10">
        <f>'2017 MRI - Alphabetical'!H138-'2007 MRI - 2017 Methodology'!H138</f>
        <v>163</v>
      </c>
      <c r="I138" s="39">
        <f>'2017 MRI - Alphabetical'!I138-'2007 MRI - 2017 Methodology'!I138</f>
        <v>0.60880994180901904</v>
      </c>
      <c r="J138" s="11">
        <f>'2017 MRI - Alphabetical'!J138-'2007 MRI - 2017 Methodology'!J138</f>
        <v>1.3428990029167531E-2</v>
      </c>
      <c r="K138" s="10">
        <f>'2017 MRI - Alphabetical'!K138-'2007 MRI - 2017 Methodology'!K138</f>
        <v>117</v>
      </c>
      <c r="L138" s="39">
        <f>'2017 MRI - Alphabetical'!L138-'2007 MRI - 2017 Methodology'!L138</f>
        <v>0.21525073354176566</v>
      </c>
      <c r="M138" s="11">
        <f>'2017 MRI - Alphabetical'!M138-'2007 MRI - 2017 Methodology'!M138</f>
        <v>-6.4883440208230794E-3</v>
      </c>
      <c r="N138" s="10">
        <f>'2017 MRI - Alphabetical'!N138-'2007 MRI - 2017 Methodology'!N138</f>
        <v>34</v>
      </c>
      <c r="O138" s="39">
        <f>'2017 MRI - Alphabetical'!O138-'2007 MRI - 2017 Methodology'!O138</f>
        <v>0.22555743763586539</v>
      </c>
      <c r="P138" s="11">
        <f>'2017 MRI - Alphabetical'!P138-'2007 MRI - 2017 Methodology'!P138</f>
        <v>3.7500993471473176E-2</v>
      </c>
      <c r="Q138" s="10">
        <f>'2017 MRI - Alphabetical'!Q138-'2007 MRI - 2017 Methodology'!Q138</f>
        <v>56</v>
      </c>
      <c r="R138" s="39">
        <f>'2017 MRI - Alphabetical'!R138-'2007 MRI - 2017 Methodology'!R138</f>
        <v>0.1162197654428547</v>
      </c>
      <c r="S138" s="12">
        <f>'2017 MRI - Alphabetical'!S138-'2007 MRI - 2017 Methodology'!S138</f>
        <v>-2.5230701711129742</v>
      </c>
      <c r="T138" s="10">
        <f>'2017 MRI - Alphabetical'!T138-'2007 MRI - 2017 Methodology'!T138</f>
        <v>-87</v>
      </c>
      <c r="U138" s="39">
        <f>'2017 MRI - Alphabetical'!U138-'2007 MRI - 2017 Methodology'!U138</f>
        <v>-0.42444877731779213</v>
      </c>
      <c r="V138" s="11">
        <f>'2017 MRI - Alphabetical'!V138-'2007 MRI - 2017 Methodology'!V138</f>
        <v>4.076197936362163E-2</v>
      </c>
      <c r="W138" s="10">
        <f>'2017 MRI - Alphabetical'!W138-'2007 MRI - 2017 Methodology'!W138</f>
        <v>55</v>
      </c>
      <c r="X138" s="39">
        <f>'2017 MRI - Alphabetical'!X138-'2007 MRI - 2017 Methodology'!X138</f>
        <v>0.2141249273161448</v>
      </c>
      <c r="Y138" s="13">
        <f>'2017 MRI - Alphabetical'!Y138-'2007 MRI - 2017 Methodology'!Y138</f>
        <v>8966</v>
      </c>
      <c r="Z138" s="10">
        <f>'2017 MRI - Alphabetical'!Z138-'2007 MRI - 2017 Methodology'!Z138</f>
        <v>-23</v>
      </c>
      <c r="AA138" s="39">
        <f>'2017 MRI - Alphabetical'!AA138-'2007 MRI - 2017 Methodology'!AA138</f>
        <v>1.9691898527278928E-2</v>
      </c>
      <c r="AB138" s="11">
        <f>'2017 MRI - Alphabetical'!AB138-'2007 MRI - 2017 Methodology'!AB138</f>
        <v>1.5800575263662506E-2</v>
      </c>
      <c r="AC138" s="10">
        <f>'2017 MRI - Alphabetical'!AC138-'2007 MRI - 2017 Methodology'!AC138</f>
        <v>-58</v>
      </c>
      <c r="AD138" s="39">
        <f>'2017 MRI - Alphabetical'!AD138-'2007 MRI - 2017 Methodology'!AD138</f>
        <v>-0.33049437960567696</v>
      </c>
      <c r="AE138" s="11">
        <f>'2017 MRI - Alphabetical'!AE138-'2007 MRI - 2017 Methodology'!AE138</f>
        <v>-3.9999999999998925E-3</v>
      </c>
      <c r="AF138" s="10">
        <f>'2017 MRI - Alphabetical'!AF138-'2007 MRI - 2017 Methodology'!AF138</f>
        <v>-155</v>
      </c>
      <c r="AG138" s="39">
        <f>'2017 MRI - Alphabetical'!AG138-'2007 MRI - 2017 Methodology'!AG138</f>
        <v>-0.49876299540984603</v>
      </c>
      <c r="AH138" s="14">
        <f>'2017 MRI - Alphabetical'!AH138-'2007 MRI - 2017 Methodology'!AH138</f>
        <v>0.67133482425737734</v>
      </c>
      <c r="AI138" s="10">
        <f>'2017 MRI - Alphabetical'!AI138-'2007 MRI - 2017 Methodology'!AI138</f>
        <v>-38</v>
      </c>
      <c r="AJ138" s="39">
        <f>'2017 MRI - Alphabetical'!AJ138-'2007 MRI - 2017 Methodology'!AJ138</f>
        <v>-3.8678827324242576E-2</v>
      </c>
      <c r="AK138" s="13">
        <f>'2017 MRI - Alphabetical'!AK138-'2007 MRI - 2017 Methodology'!AK138</f>
        <v>-31221.46414224022</v>
      </c>
      <c r="AL138" s="44"/>
    </row>
    <row r="139" spans="1:38" x14ac:dyDescent="0.25">
      <c r="A139" t="s">
        <v>764</v>
      </c>
      <c r="B139" s="5" t="s">
        <v>197</v>
      </c>
      <c r="C139" s="6" t="s">
        <v>22</v>
      </c>
      <c r="D139" s="7" t="s">
        <v>20</v>
      </c>
      <c r="E139" s="42">
        <f>'2017 MRI - Alphabetical'!E139-'2007 MRI - 2017 Methodology'!E139</f>
        <v>-1.5993961970029396</v>
      </c>
      <c r="F139" s="8">
        <f>'2017 MRI - Alphabetical'!F139-'2007 MRI - 2017 Methodology'!F139</f>
        <v>8.1232023229528316</v>
      </c>
      <c r="G139" s="9">
        <f>'2017 MRI - Alphabetical'!G139-'2007 MRI - 2017 Methodology'!G139</f>
        <v>-50</v>
      </c>
      <c r="H139" s="10">
        <f>'2017 MRI - Alphabetical'!H139-'2007 MRI - 2017 Methodology'!H139</f>
        <v>-64</v>
      </c>
      <c r="I139" s="39">
        <f>'2017 MRI - Alphabetical'!I139-'2007 MRI - 2017 Methodology'!I139</f>
        <v>-0.52494372632768915</v>
      </c>
      <c r="J139" s="11">
        <f>'2017 MRI - Alphabetical'!J139-'2007 MRI - 2017 Methodology'!J139</f>
        <v>-3.2801598803743781E-2</v>
      </c>
      <c r="K139" s="10">
        <f>'2017 MRI - Alphabetical'!K139-'2007 MRI - 2017 Methodology'!K139</f>
        <v>73</v>
      </c>
      <c r="L139" s="39">
        <f>'2017 MRI - Alphabetical'!L139-'2007 MRI - 2017 Methodology'!L139</f>
        <v>0.4865757704624325</v>
      </c>
      <c r="M139" s="11">
        <f>'2017 MRI - Alphabetical'!M139-'2007 MRI - 2017 Methodology'!M139</f>
        <v>1.8685130866425981E-3</v>
      </c>
      <c r="N139" s="10">
        <f>'2017 MRI - Alphabetical'!N139-'2007 MRI - 2017 Methodology'!N139</f>
        <v>326</v>
      </c>
      <c r="O139" s="39">
        <f>'2017 MRI - Alphabetical'!O139-'2007 MRI - 2017 Methodology'!O139</f>
        <v>1.2346251892623066</v>
      </c>
      <c r="P139" s="11">
        <f>'2017 MRI - Alphabetical'!P139-'2007 MRI - 2017 Methodology'!P139</f>
        <v>-3.1328227571115974E-2</v>
      </c>
      <c r="Q139" s="10">
        <f>'2017 MRI - Alphabetical'!Q139-'2007 MRI - 2017 Methodology'!Q139</f>
        <v>351</v>
      </c>
      <c r="R139" s="39">
        <f>'2017 MRI - Alphabetical'!R139-'2007 MRI - 2017 Methodology'!R139</f>
        <v>0.96757250166874809</v>
      </c>
      <c r="S139" s="12">
        <f>'2017 MRI - Alphabetical'!S139-'2007 MRI - 2017 Methodology'!S139</f>
        <v>-8.39</v>
      </c>
      <c r="T139" s="10">
        <f>'2017 MRI - Alphabetical'!T139-'2007 MRI - 2017 Methodology'!T139</f>
        <v>-282</v>
      </c>
      <c r="U139" s="39">
        <f>'2017 MRI - Alphabetical'!U139-'2007 MRI - 2017 Methodology'!U139</f>
        <v>-1.0037893942185045</v>
      </c>
      <c r="V139" s="11">
        <f>'2017 MRI - Alphabetical'!V139-'2007 MRI - 2017 Methodology'!V139</f>
        <v>7.4538322813345353E-2</v>
      </c>
      <c r="W139" s="10">
        <f>'2017 MRI - Alphabetical'!W139-'2007 MRI - 2017 Methodology'!W139</f>
        <v>-4</v>
      </c>
      <c r="X139" s="39">
        <f>'2017 MRI - Alphabetical'!X139-'2007 MRI - 2017 Methodology'!X139</f>
        <v>-6.8727360257900827E-3</v>
      </c>
      <c r="Y139" s="13">
        <f>'2017 MRI - Alphabetical'!Y139-'2007 MRI - 2017 Methodology'!Y139</f>
        <v>2344</v>
      </c>
      <c r="Z139" s="10">
        <f>'2017 MRI - Alphabetical'!Z139-'2007 MRI - 2017 Methodology'!Z139</f>
        <v>-519</v>
      </c>
      <c r="AA139" s="39">
        <f>'2017 MRI - Alphabetical'!AA139-'2007 MRI - 2017 Methodology'!AA139</f>
        <v>-3.3951954678596836</v>
      </c>
      <c r="AB139" s="11">
        <f>'2017 MRI - Alphabetical'!AB139-'2007 MRI - 2017 Methodology'!AB139</f>
        <v>8.4611510791366917E-2</v>
      </c>
      <c r="AC139" s="10">
        <f>'2017 MRI - Alphabetical'!AC139-'2007 MRI - 2017 Methodology'!AC139</f>
        <v>98</v>
      </c>
      <c r="AD139" s="39">
        <f>'2017 MRI - Alphabetical'!AD139-'2007 MRI - 2017 Methodology'!AD139</f>
        <v>0.48809424123543882</v>
      </c>
      <c r="AE139" s="11">
        <f>'2017 MRI - Alphabetical'!AE139-'2007 MRI - 2017 Methodology'!AE139</f>
        <v>4.9999999999999933E-2</v>
      </c>
      <c r="AF139" s="10">
        <f>'2017 MRI - Alphabetical'!AF139-'2007 MRI - 2017 Methodology'!AF139</f>
        <v>104</v>
      </c>
      <c r="AG139" s="39">
        <f>'2017 MRI - Alphabetical'!AG139-'2007 MRI - 2017 Methodology'!AG139</f>
        <v>0.47737996589573778</v>
      </c>
      <c r="AH139" s="14">
        <f>'2017 MRI - Alphabetical'!AH139-'2007 MRI - 2017 Methodology'!AH139</f>
        <v>-0.12200950814555478</v>
      </c>
      <c r="AI139" s="10">
        <f>'2017 MRI - Alphabetical'!AI139-'2007 MRI - 2017 Methodology'!AI139</f>
        <v>91</v>
      </c>
      <c r="AJ139" s="39">
        <f>'2017 MRI - Alphabetical'!AJ139-'2007 MRI - 2017 Methodology'!AJ139</f>
        <v>2.5665865707699076E-2</v>
      </c>
      <c r="AK139" s="13">
        <f>'2017 MRI - Alphabetical'!AK139-'2007 MRI - 2017 Methodology'!AK139</f>
        <v>9496.376425341281</v>
      </c>
      <c r="AL139" s="44"/>
    </row>
    <row r="140" spans="1:38" x14ac:dyDescent="0.25">
      <c r="A140" t="s">
        <v>765</v>
      </c>
      <c r="B140" s="5" t="s">
        <v>392</v>
      </c>
      <c r="C140" s="6" t="s">
        <v>93</v>
      </c>
      <c r="D140" s="7" t="s">
        <v>34</v>
      </c>
      <c r="E140" s="42">
        <f>'2017 MRI - Alphabetical'!E140-'2007 MRI - 2017 Methodology'!E140</f>
        <v>-1.2845258893411846</v>
      </c>
      <c r="F140" s="8">
        <f>'2017 MRI - Alphabetical'!F140-'2007 MRI - 2017 Methodology'!F140</f>
        <v>6.2367936897326572</v>
      </c>
      <c r="G140" s="9">
        <f>'2017 MRI - Alphabetical'!G140-'2007 MRI - 2017 Methodology'!G140</f>
        <v>-74</v>
      </c>
      <c r="H140" s="10">
        <f>'2017 MRI - Alphabetical'!H140-'2007 MRI - 2017 Methodology'!H140</f>
        <v>225</v>
      </c>
      <c r="I140" s="39">
        <f>'2017 MRI - Alphabetical'!I140-'2007 MRI - 2017 Methodology'!I140</f>
        <v>0.72307473308951598</v>
      </c>
      <c r="J140" s="11">
        <f>'2017 MRI - Alphabetical'!J140-'2007 MRI - 2017 Methodology'!J140</f>
        <v>4.1820663288460125E-2</v>
      </c>
      <c r="K140" s="10">
        <f>'2017 MRI - Alphabetical'!K140-'2007 MRI - 2017 Methodology'!K140</f>
        <v>-182</v>
      </c>
      <c r="L140" s="39">
        <f>'2017 MRI - Alphabetical'!L140-'2007 MRI - 2017 Methodology'!L140</f>
        <v>-1.084337833054132</v>
      </c>
      <c r="M140" s="11">
        <f>'2017 MRI - Alphabetical'!M140-'2007 MRI - 2017 Methodology'!M140</f>
        <v>3.977679944386607E-2</v>
      </c>
      <c r="N140" s="10">
        <f>'2017 MRI - Alphabetical'!N140-'2007 MRI - 2017 Methodology'!N140</f>
        <v>168</v>
      </c>
      <c r="O140" s="39">
        <f>'2017 MRI - Alphabetical'!O140-'2007 MRI - 2017 Methodology'!O140</f>
        <v>0.86112267358597128</v>
      </c>
      <c r="P140" s="11">
        <f>'2017 MRI - Alphabetical'!P140-'2007 MRI - 2017 Methodology'!P140</f>
        <v>-4.5714285714285666E-3</v>
      </c>
      <c r="Q140" s="10">
        <f>'2017 MRI - Alphabetical'!Q140-'2007 MRI - 2017 Methodology'!Q140</f>
        <v>-50</v>
      </c>
      <c r="R140" s="39">
        <f>'2017 MRI - Alphabetical'!R140-'2007 MRI - 2017 Methodology'!R140</f>
        <v>-1.5280055284371041E-2</v>
      </c>
      <c r="S140" s="12">
        <f>'2017 MRI - Alphabetical'!S140-'2007 MRI - 2017 Methodology'!S140</f>
        <v>-0.14007925165648957</v>
      </c>
      <c r="T140" s="10">
        <f>'2017 MRI - Alphabetical'!T140-'2007 MRI - 2017 Methodology'!T140</f>
        <v>-328</v>
      </c>
      <c r="U140" s="39">
        <f>'2017 MRI - Alphabetical'!U140-'2007 MRI - 2017 Methodology'!U140</f>
        <v>-0.90885433879455768</v>
      </c>
      <c r="V140" s="11">
        <f>'2017 MRI - Alphabetical'!V140-'2007 MRI - 2017 Methodology'!V140</f>
        <v>6.5467588591184095E-2</v>
      </c>
      <c r="W140" s="10">
        <f>'2017 MRI - Alphabetical'!W140-'2007 MRI - 2017 Methodology'!W140</f>
        <v>6</v>
      </c>
      <c r="X140" s="39">
        <f>'2017 MRI - Alphabetical'!X140-'2007 MRI - 2017 Methodology'!X140</f>
        <v>3.1474396295344875E-2</v>
      </c>
      <c r="Y140" s="13">
        <f>'2017 MRI - Alphabetical'!Y140-'2007 MRI - 2017 Methodology'!Y140</f>
        <v>6159</v>
      </c>
      <c r="Z140" s="10">
        <f>'2017 MRI - Alphabetical'!Z140-'2007 MRI - 2017 Methodology'!Z140</f>
        <v>-116</v>
      </c>
      <c r="AA140" s="39">
        <f>'2017 MRI - Alphabetical'!AA140-'2007 MRI - 2017 Methodology'!AA140</f>
        <v>-0.55999279178115369</v>
      </c>
      <c r="AB140" s="11">
        <f>'2017 MRI - Alphabetical'!AB140-'2007 MRI - 2017 Methodology'!AB140</f>
        <v>2.5758050966115935E-2</v>
      </c>
      <c r="AC140" s="10">
        <f>'2017 MRI - Alphabetical'!AC140-'2007 MRI - 2017 Methodology'!AC140</f>
        <v>-191</v>
      </c>
      <c r="AD140" s="39">
        <f>'2017 MRI - Alphabetical'!AD140-'2007 MRI - 2017 Methodology'!AD140</f>
        <v>-0.6055465797036409</v>
      </c>
      <c r="AE140" s="11">
        <f>'2017 MRI - Alphabetical'!AE140-'2007 MRI - 2017 Methodology'!AE140</f>
        <v>-3.0000000000000027E-2</v>
      </c>
      <c r="AF140" s="10">
        <f>'2017 MRI - Alphabetical'!AF140-'2007 MRI - 2017 Methodology'!AF140</f>
        <v>18</v>
      </c>
      <c r="AG140" s="39">
        <f>'2017 MRI - Alphabetical'!AG140-'2007 MRI - 2017 Methodology'!AG140</f>
        <v>2.8101214938699604E-2</v>
      </c>
      <c r="AH140" s="14">
        <f>'2017 MRI - Alphabetical'!AH140-'2007 MRI - 2017 Methodology'!AH140</f>
        <v>0.17730854427864839</v>
      </c>
      <c r="AI140" s="10">
        <f>'2017 MRI - Alphabetical'!AI140-'2007 MRI - 2017 Methodology'!AI140</f>
        <v>0</v>
      </c>
      <c r="AJ140" s="39">
        <f>'2017 MRI - Alphabetical'!AJ140-'2007 MRI - 2017 Methodology'!AJ140</f>
        <v>-1.6634889609193126E-2</v>
      </c>
      <c r="AK140" s="13">
        <f>'2017 MRI - Alphabetical'!AK140-'2007 MRI - 2017 Methodology'!AK140</f>
        <v>-21180.567431315634</v>
      </c>
      <c r="AL140" s="44"/>
    </row>
    <row r="141" spans="1:38" x14ac:dyDescent="0.25">
      <c r="A141" t="s">
        <v>766</v>
      </c>
      <c r="B141" s="5" t="s">
        <v>225</v>
      </c>
      <c r="C141" s="6" t="s">
        <v>93</v>
      </c>
      <c r="D141" s="7" t="s">
        <v>34</v>
      </c>
      <c r="E141" s="42">
        <f>'2017 MRI - Alphabetical'!E141-'2007 MRI - 2017 Methodology'!E141</f>
        <v>1.220007306259844</v>
      </c>
      <c r="F141" s="8">
        <f>'2017 MRI - Alphabetical'!F141-'2007 MRI - 2017 Methodology'!F141</f>
        <v>0.7423291262380225</v>
      </c>
      <c r="G141" s="9">
        <f>'2017 MRI - Alphabetical'!G141-'2007 MRI - 2017 Methodology'!G141</f>
        <v>51</v>
      </c>
      <c r="H141" s="10">
        <f>'2017 MRI - Alphabetical'!H141-'2007 MRI - 2017 Methodology'!H141</f>
        <v>162</v>
      </c>
      <c r="I141" s="39">
        <f>'2017 MRI - Alphabetical'!I141-'2007 MRI - 2017 Methodology'!I141</f>
        <v>0.70301063562805988</v>
      </c>
      <c r="J141" s="11">
        <f>'2017 MRI - Alphabetical'!J141-'2007 MRI - 2017 Methodology'!J141</f>
        <v>1.6931959116277318E-2</v>
      </c>
      <c r="K141" s="10">
        <f>'2017 MRI - Alphabetical'!K141-'2007 MRI - 2017 Methodology'!K141</f>
        <v>-29</v>
      </c>
      <c r="L141" s="39">
        <f>'2017 MRI - Alphabetical'!L141-'2007 MRI - 2017 Methodology'!L141</f>
        <v>3.2635233276568087E-2</v>
      </c>
      <c r="M141" s="11">
        <f>'2017 MRI - Alphabetical'!M141-'2007 MRI - 2017 Methodology'!M141</f>
        <v>1.9997545369149543E-2</v>
      </c>
      <c r="N141" s="10">
        <f>'2017 MRI - Alphabetical'!N141-'2007 MRI - 2017 Methodology'!N141</f>
        <v>70</v>
      </c>
      <c r="O141" s="39">
        <f>'2017 MRI - Alphabetical'!O141-'2007 MRI - 2017 Methodology'!O141</f>
        <v>0.51352797171643494</v>
      </c>
      <c r="P141" s="11">
        <f>'2017 MRI - Alphabetical'!P141-'2007 MRI - 2017 Methodology'!P141</f>
        <v>2.0364168397205965E-2</v>
      </c>
      <c r="Q141" s="10">
        <f>'2017 MRI - Alphabetical'!Q141-'2007 MRI - 2017 Methodology'!Q141</f>
        <v>56</v>
      </c>
      <c r="R141" s="39">
        <f>'2017 MRI - Alphabetical'!R141-'2007 MRI - 2017 Methodology'!R141</f>
        <v>0.28295591554489996</v>
      </c>
      <c r="S141" s="12">
        <f>'2017 MRI - Alphabetical'!S141-'2007 MRI - 2017 Methodology'!S141</f>
        <v>-5.5477728722099577</v>
      </c>
      <c r="T141" s="10">
        <f>'2017 MRI - Alphabetical'!T141-'2007 MRI - 2017 Methodology'!T141</f>
        <v>0</v>
      </c>
      <c r="U141" s="39">
        <f>'2017 MRI - Alphabetical'!U141-'2007 MRI - 2017 Methodology'!U141</f>
        <v>4.2430627075933147E-2</v>
      </c>
      <c r="V141" s="11">
        <f>'2017 MRI - Alphabetical'!V141-'2007 MRI - 2017 Methodology'!V141</f>
        <v>1.7423075525847348E-2</v>
      </c>
      <c r="W141" s="10">
        <f>'2017 MRI - Alphabetical'!W141-'2007 MRI - 2017 Methodology'!W141</f>
        <v>11</v>
      </c>
      <c r="X141" s="39">
        <f>'2017 MRI - Alphabetical'!X141-'2007 MRI - 2017 Methodology'!X141</f>
        <v>5.3724014459416325E-2</v>
      </c>
      <c r="Y141" s="13">
        <f>'2017 MRI - Alphabetical'!Y141-'2007 MRI - 2017 Methodology'!Y141</f>
        <v>4717</v>
      </c>
      <c r="Z141" s="10">
        <f>'2017 MRI - Alphabetical'!Z141-'2007 MRI - 2017 Methodology'!Z141</f>
        <v>22</v>
      </c>
      <c r="AA141" s="39">
        <f>'2017 MRI - Alphabetical'!AA141-'2007 MRI - 2017 Methodology'!AA141</f>
        <v>0.18354016906384071</v>
      </c>
      <c r="AB141" s="11">
        <f>'2017 MRI - Alphabetical'!AB141-'2007 MRI - 2017 Methodology'!AB141</f>
        <v>1.1999999999999997E-2</v>
      </c>
      <c r="AC141" s="10">
        <f>'2017 MRI - Alphabetical'!AC141-'2007 MRI - 2017 Methodology'!AC141</f>
        <v>-15</v>
      </c>
      <c r="AD141" s="39">
        <f>'2017 MRI - Alphabetical'!AD141-'2007 MRI - 2017 Methodology'!AD141</f>
        <v>-6.6365188055624025E-2</v>
      </c>
      <c r="AE141" s="11">
        <f>'2017 MRI - Alphabetical'!AE141-'2007 MRI - 2017 Methodology'!AE141</f>
        <v>1.3999999999999901E-2</v>
      </c>
      <c r="AF141" s="10">
        <f>'2017 MRI - Alphabetical'!AF141-'2007 MRI - 2017 Methodology'!AF141</f>
        <v>34</v>
      </c>
      <c r="AG141" s="39">
        <f>'2017 MRI - Alphabetical'!AG141-'2007 MRI - 2017 Methodology'!AG141</f>
        <v>0.12449256829502828</v>
      </c>
      <c r="AH141" s="14">
        <f>'2017 MRI - Alphabetical'!AH141-'2007 MRI - 2017 Methodology'!AH141</f>
        <v>6.9479174582108616E-2</v>
      </c>
      <c r="AI141" s="10">
        <f>'2017 MRI - Alphabetical'!AI141-'2007 MRI - 2017 Methodology'!AI141</f>
        <v>-9</v>
      </c>
      <c r="AJ141" s="39">
        <f>'2017 MRI - Alphabetical'!AJ141-'2007 MRI - 2017 Methodology'!AJ141</f>
        <v>-1.9363251379882901E-2</v>
      </c>
      <c r="AK141" s="13">
        <f>'2017 MRI - Alphabetical'!AK141-'2007 MRI - 2017 Methodology'!AK141</f>
        <v>-23179.146215092129</v>
      </c>
      <c r="AL141" s="44"/>
    </row>
    <row r="142" spans="1:38" x14ac:dyDescent="0.25">
      <c r="A142" t="s">
        <v>767</v>
      </c>
      <c r="B142" s="5" t="s">
        <v>523</v>
      </c>
      <c r="C142" s="6" t="s">
        <v>93</v>
      </c>
      <c r="D142" s="7" t="s">
        <v>34</v>
      </c>
      <c r="E142" s="42">
        <f>'2017 MRI - Alphabetical'!E142-'2007 MRI - 2017 Methodology'!E142</f>
        <v>3.5887597422666224</v>
      </c>
      <c r="F142" s="8">
        <f>'2017 MRI - Alphabetical'!F142-'2007 MRI - 2017 Methodology'!F142</f>
        <v>-6.7559653613900839</v>
      </c>
      <c r="G142" s="9">
        <f>'2017 MRI - Alphabetical'!G142-'2007 MRI - 2017 Methodology'!G142</f>
        <v>203</v>
      </c>
      <c r="H142" s="10">
        <f>'2017 MRI - Alphabetical'!H142-'2007 MRI - 2017 Methodology'!H142</f>
        <v>262</v>
      </c>
      <c r="I142" s="39">
        <f>'2017 MRI - Alphabetical'!I142-'2007 MRI - 2017 Methodology'!I142</f>
        <v>0.81966019647031618</v>
      </c>
      <c r="J142" s="11">
        <f>'2017 MRI - Alphabetical'!J142-'2007 MRI - 2017 Methodology'!J142</f>
        <v>0.11334445266426141</v>
      </c>
      <c r="K142" s="10">
        <f>'2017 MRI - Alphabetical'!K142-'2007 MRI - 2017 Methodology'!K142</f>
        <v>-362</v>
      </c>
      <c r="L142" s="39">
        <f>'2017 MRI - Alphabetical'!L142-'2007 MRI - 2017 Methodology'!L142</f>
        <v>-1.3490047826588027</v>
      </c>
      <c r="M142" s="11">
        <f>'2017 MRI - Alphabetical'!M142-'2007 MRI - 2017 Methodology'!M142</f>
        <v>6.7221528948297388E-2</v>
      </c>
      <c r="N142" s="10">
        <f>'2017 MRI - Alphabetical'!N142-'2007 MRI - 2017 Methodology'!N142</f>
        <v>158</v>
      </c>
      <c r="O142" s="39">
        <f>'2017 MRI - Alphabetical'!O142-'2007 MRI - 2017 Methodology'!O142</f>
        <v>0.62559409062849336</v>
      </c>
      <c r="P142" s="11">
        <f>'2017 MRI - Alphabetical'!P142-'2007 MRI - 2017 Methodology'!P142</f>
        <v>2.0260918888258678E-3</v>
      </c>
      <c r="Q142" s="10">
        <f>'2017 MRI - Alphabetical'!Q142-'2007 MRI - 2017 Methodology'!Q142</f>
        <v>-158</v>
      </c>
      <c r="R142" s="39">
        <f>'2017 MRI - Alphabetical'!R142-'2007 MRI - 2017 Methodology'!R142</f>
        <v>-0.11797008120060304</v>
      </c>
      <c r="S142" s="12">
        <f>'2017 MRI - Alphabetical'!S142-'2007 MRI - 2017 Methodology'!S142</f>
        <v>0.37016472330186934</v>
      </c>
      <c r="T142" s="10">
        <f>'2017 MRI - Alphabetical'!T142-'2007 MRI - 2017 Methodology'!T142</f>
        <v>413</v>
      </c>
      <c r="U142" s="39">
        <f>'2017 MRI - Alphabetical'!U142-'2007 MRI - 2017 Methodology'!U142</f>
        <v>2.6523326189316334</v>
      </c>
      <c r="V142" s="11">
        <f>'2017 MRI - Alphabetical'!V142-'2007 MRI - 2017 Methodology'!V142</f>
        <v>-0.13813067784765898</v>
      </c>
      <c r="W142" s="10">
        <f>'2017 MRI - Alphabetical'!W142-'2007 MRI - 2017 Methodology'!W142</f>
        <v>40</v>
      </c>
      <c r="X142" s="39">
        <f>'2017 MRI - Alphabetical'!X142-'2007 MRI - 2017 Methodology'!X142</f>
        <v>0.72016271782425623</v>
      </c>
      <c r="Y142" s="13">
        <f>'2017 MRI - Alphabetical'!Y142-'2007 MRI - 2017 Methodology'!Y142</f>
        <v>28313</v>
      </c>
      <c r="Z142" s="10">
        <f>'2017 MRI - Alphabetical'!Z142-'2007 MRI - 2017 Methodology'!Z142</f>
        <v>172</v>
      </c>
      <c r="AA142" s="39">
        <f>'2017 MRI - Alphabetical'!AA142-'2007 MRI - 2017 Methodology'!AA142</f>
        <v>0.62327666023964046</v>
      </c>
      <c r="AB142" s="11">
        <f>'2017 MRI - Alphabetical'!AB142-'2007 MRI - 2017 Methodology'!AB142</f>
        <v>2.3007740508662056E-3</v>
      </c>
      <c r="AC142" s="10">
        <f>'2017 MRI - Alphabetical'!AC142-'2007 MRI - 2017 Methodology'!AC142</f>
        <v>-228</v>
      </c>
      <c r="AD142" s="39">
        <f>'2017 MRI - Alphabetical'!AD142-'2007 MRI - 2017 Methodology'!AD142</f>
        <v>-0.73523354494844984</v>
      </c>
      <c r="AE142" s="11">
        <f>'2017 MRI - Alphabetical'!AE142-'2007 MRI - 2017 Methodology'!AE142</f>
        <v>-4.0000000000000036E-2</v>
      </c>
      <c r="AF142" s="10">
        <f>'2017 MRI - Alphabetical'!AF142-'2007 MRI - 2017 Methodology'!AF142</f>
        <v>-6</v>
      </c>
      <c r="AG142" s="39">
        <f>'2017 MRI - Alphabetical'!AG142-'2007 MRI - 2017 Methodology'!AG142</f>
        <v>-0.22628525488206619</v>
      </c>
      <c r="AH142" s="14">
        <f>'2017 MRI - Alphabetical'!AH142-'2007 MRI - 2017 Methodology'!AH142</f>
        <v>4.8155414101074268E-2</v>
      </c>
      <c r="AI142" s="10">
        <f>'2017 MRI - Alphabetical'!AI142-'2007 MRI - 2017 Methodology'!AI142</f>
        <v>0</v>
      </c>
      <c r="AJ142" s="39">
        <f>'2017 MRI - Alphabetical'!AJ142-'2007 MRI - 2017 Methodology'!AJ142</f>
        <v>3.8018964237156228E-2</v>
      </c>
      <c r="AK142" s="13">
        <f>'2017 MRI - Alphabetical'!AK142-'2007 MRI - 2017 Methodology'!AK142</f>
        <v>-14898.474990193732</v>
      </c>
      <c r="AL142" s="44"/>
    </row>
    <row r="143" spans="1:38" x14ac:dyDescent="0.25">
      <c r="A143" t="s">
        <v>768</v>
      </c>
      <c r="B143" s="5" t="s">
        <v>372</v>
      </c>
      <c r="C143" s="6" t="s">
        <v>54</v>
      </c>
      <c r="D143" s="7" t="s">
        <v>39</v>
      </c>
      <c r="E143" s="42">
        <f>'2017 MRI - Alphabetical'!E143-'2007 MRI - 2017 Methodology'!E143</f>
        <v>0.99916729138003357</v>
      </c>
      <c r="F143" s="8">
        <f>'2017 MRI - Alphabetical'!F143-'2007 MRI - 2017 Methodology'!F143</f>
        <v>0.53991547716908528</v>
      </c>
      <c r="G143" s="9">
        <f>'2017 MRI - Alphabetical'!G143-'2007 MRI - 2017 Methodology'!G143</f>
        <v>64</v>
      </c>
      <c r="H143" s="10">
        <f>'2017 MRI - Alphabetical'!H143-'2007 MRI - 2017 Methodology'!H143</f>
        <v>-55</v>
      </c>
      <c r="I143" s="39">
        <f>'2017 MRI - Alphabetical'!I143-'2007 MRI - 2017 Methodology'!I143</f>
        <v>-0.39855125593968321</v>
      </c>
      <c r="J143" s="11">
        <f>'2017 MRI - Alphabetical'!J143-'2007 MRI - 2017 Methodology'!J143</f>
        <v>-0.20730004619048481</v>
      </c>
      <c r="K143" s="10">
        <f>'2017 MRI - Alphabetical'!K143-'2007 MRI - 2017 Methodology'!K143</f>
        <v>217</v>
      </c>
      <c r="L143" s="39">
        <f>'2017 MRI - Alphabetical'!L143-'2007 MRI - 2017 Methodology'!L143</f>
        <v>1.8075350345089389</v>
      </c>
      <c r="M143" s="11">
        <f>'2017 MRI - Alphabetical'!M143-'2007 MRI - 2017 Methodology'!M143</f>
        <v>-4.2931170440464128E-2</v>
      </c>
      <c r="N143" s="10">
        <f>'2017 MRI - Alphabetical'!N143-'2007 MRI - 2017 Methodology'!N143</f>
        <v>-120</v>
      </c>
      <c r="O143" s="39">
        <f>'2017 MRI - Alphabetical'!O143-'2007 MRI - 2017 Methodology'!O143</f>
        <v>-0.25903310398971835</v>
      </c>
      <c r="P143" s="11">
        <f>'2017 MRI - Alphabetical'!P143-'2007 MRI - 2017 Methodology'!P143</f>
        <v>2.7999999999999997E-2</v>
      </c>
      <c r="Q143" s="10">
        <f>'2017 MRI - Alphabetical'!Q143-'2007 MRI - 2017 Methodology'!Q143</f>
        <v>353</v>
      </c>
      <c r="R143" s="39">
        <f>'2017 MRI - Alphabetical'!R143-'2007 MRI - 2017 Methodology'!R143</f>
        <v>1.0024604098411392</v>
      </c>
      <c r="S143" s="12">
        <f>'2017 MRI - Alphabetical'!S143-'2007 MRI - 2017 Methodology'!S143</f>
        <v>-8.69</v>
      </c>
      <c r="T143" s="10">
        <f>'2017 MRI - Alphabetical'!T143-'2007 MRI - 2017 Methodology'!T143</f>
        <v>-39</v>
      </c>
      <c r="U143" s="39">
        <f>'2017 MRI - Alphabetical'!U143-'2007 MRI - 2017 Methodology'!U143</f>
        <v>-6.872538684295304E-2</v>
      </c>
      <c r="V143" s="11">
        <f>'2017 MRI - Alphabetical'!V143-'2007 MRI - 2017 Methodology'!V143</f>
        <v>1.470833333333333E-2</v>
      </c>
      <c r="W143" s="10">
        <f>'2017 MRI - Alphabetical'!W143-'2007 MRI - 2017 Methodology'!W143</f>
        <v>102</v>
      </c>
      <c r="X143" s="39">
        <f>'2017 MRI - Alphabetical'!X143-'2007 MRI - 2017 Methodology'!X143</f>
        <v>0.41802727873258683</v>
      </c>
      <c r="Y143" s="13">
        <f>'2017 MRI - Alphabetical'!Y143-'2007 MRI - 2017 Methodology'!Y143</f>
        <v>15539</v>
      </c>
      <c r="Z143" s="10">
        <f>'2017 MRI - Alphabetical'!Z143-'2007 MRI - 2017 Methodology'!Z143</f>
        <v>-165</v>
      </c>
      <c r="AA143" s="39">
        <f>'2017 MRI - Alphabetical'!AA143-'2007 MRI - 2017 Methodology'!AA143</f>
        <v>-0.43180168463349883</v>
      </c>
      <c r="AB143" s="11">
        <f>'2017 MRI - Alphabetical'!AB143-'2007 MRI - 2017 Methodology'!AB143</f>
        <v>2.4117395944503742E-2</v>
      </c>
      <c r="AC143" s="10">
        <f>'2017 MRI - Alphabetical'!AC143-'2007 MRI - 2017 Methodology'!AC143</f>
        <v>-32</v>
      </c>
      <c r="AD143" s="39">
        <f>'2017 MRI - Alphabetical'!AD143-'2007 MRI - 2017 Methodology'!AD143</f>
        <v>-5.87261692341004E-2</v>
      </c>
      <c r="AE143" s="11">
        <f>'2017 MRI - Alphabetical'!AE143-'2007 MRI - 2017 Methodology'!AE143</f>
        <v>1.0000000000000009E-2</v>
      </c>
      <c r="AF143" s="10">
        <f>'2017 MRI - Alphabetical'!AF143-'2007 MRI - 2017 Methodology'!AF143</f>
        <v>56</v>
      </c>
      <c r="AG143" s="39">
        <f>'2017 MRI - Alphabetical'!AG143-'2007 MRI - 2017 Methodology'!AG143</f>
        <v>0.17983437004876535</v>
      </c>
      <c r="AH143" s="14">
        <f>'2017 MRI - Alphabetical'!AH143-'2007 MRI - 2017 Methodology'!AH143</f>
        <v>1.1841814082310886E-2</v>
      </c>
      <c r="AI143" s="10">
        <f>'2017 MRI - Alphabetical'!AI143-'2007 MRI - 2017 Methodology'!AI143</f>
        <v>39</v>
      </c>
      <c r="AJ143" s="39">
        <f>'2017 MRI - Alphabetical'!AJ143-'2007 MRI - 2017 Methodology'!AJ143</f>
        <v>-9.5435859170742154E-4</v>
      </c>
      <c r="AK143" s="13">
        <f>'2017 MRI - Alphabetical'!AK143-'2007 MRI - 2017 Methodology'!AK143</f>
        <v>-8509.4124557390314</v>
      </c>
      <c r="AL143" s="44"/>
    </row>
    <row r="144" spans="1:38" x14ac:dyDescent="0.25">
      <c r="A144" t="s">
        <v>769</v>
      </c>
      <c r="B144" s="5" t="s">
        <v>584</v>
      </c>
      <c r="C144" s="6" t="s">
        <v>41</v>
      </c>
      <c r="D144" s="7" t="s">
        <v>34</v>
      </c>
      <c r="E144" s="42">
        <f>'2017 MRI - Alphabetical'!E144-'2007 MRI - 2017 Methodology'!E144</f>
        <v>0.43800721441169266</v>
      </c>
      <c r="F144" s="8">
        <f>'2017 MRI - Alphabetical'!F144-'2007 MRI - 2017 Methodology'!F144</f>
        <v>0.49509374055609356</v>
      </c>
      <c r="G144" s="9">
        <f>'2017 MRI - Alphabetical'!G144-'2007 MRI - 2017 Methodology'!G144</f>
        <v>3</v>
      </c>
      <c r="H144" s="10">
        <f>'2017 MRI - Alphabetical'!H144-'2007 MRI - 2017 Methodology'!H144</f>
        <v>-27</v>
      </c>
      <c r="I144" s="39">
        <f>'2017 MRI - Alphabetical'!I144-'2007 MRI - 2017 Methodology'!I144</f>
        <v>8.5450032876065909E-2</v>
      </c>
      <c r="J144" s="11">
        <f>'2017 MRI - Alphabetical'!J144-'2007 MRI - 2017 Methodology'!J144</f>
        <v>-3.5120981047642941E-2</v>
      </c>
      <c r="K144" s="10">
        <f>'2017 MRI - Alphabetical'!K144-'2007 MRI - 2017 Methodology'!K144</f>
        <v>134</v>
      </c>
      <c r="L144" s="39">
        <f>'2017 MRI - Alphabetical'!L144-'2007 MRI - 2017 Methodology'!L144</f>
        <v>0.43218474032544746</v>
      </c>
      <c r="M144" s="11">
        <f>'2017 MRI - Alphabetical'!M144-'2007 MRI - 2017 Methodology'!M144</f>
        <v>-1.0764903169966457E-2</v>
      </c>
      <c r="N144" s="10">
        <f>'2017 MRI - Alphabetical'!N144-'2007 MRI - 2017 Methodology'!N144</f>
        <v>98</v>
      </c>
      <c r="O144" s="39">
        <f>'2017 MRI - Alphabetical'!O144-'2007 MRI - 2017 Methodology'!O144</f>
        <v>0.33044673504727284</v>
      </c>
      <c r="P144" s="11">
        <f>'2017 MRI - Alphabetical'!P144-'2007 MRI - 2017 Methodology'!P144</f>
        <v>-5.9171597633136093E-3</v>
      </c>
      <c r="Q144" s="10">
        <f>'2017 MRI - Alphabetical'!Q144-'2007 MRI - 2017 Methodology'!Q144</f>
        <v>4</v>
      </c>
      <c r="R144" s="39">
        <f>'2017 MRI - Alphabetical'!R144-'2007 MRI - 2017 Methodology'!R144</f>
        <v>4.7694656190032658E-2</v>
      </c>
      <c r="S144" s="12">
        <f>'2017 MRI - Alphabetical'!S144-'2007 MRI - 2017 Methodology'!S144</f>
        <v>-0.48</v>
      </c>
      <c r="T144" s="10">
        <f>'2017 MRI - Alphabetical'!T144-'2007 MRI - 2017 Methodology'!T144</f>
        <v>66</v>
      </c>
      <c r="U144" s="39">
        <f>'2017 MRI - Alphabetical'!U144-'2007 MRI - 2017 Methodology'!U144</f>
        <v>0.24751495362721088</v>
      </c>
      <c r="V144" s="11">
        <f>'2017 MRI - Alphabetical'!V144-'2007 MRI - 2017 Methodology'!V144</f>
        <v>-6.9268292682926821E-3</v>
      </c>
      <c r="W144" s="10">
        <f>'2017 MRI - Alphabetical'!W144-'2007 MRI - 2017 Methodology'!W144</f>
        <v>1</v>
      </c>
      <c r="X144" s="39">
        <f>'2017 MRI - Alphabetical'!X144-'2007 MRI - 2017 Methodology'!X144</f>
        <v>-0.36828036950107412</v>
      </c>
      <c r="Y144" s="13">
        <f>'2017 MRI - Alphabetical'!Y144-'2007 MRI - 2017 Methodology'!Y144</f>
        <v>227</v>
      </c>
      <c r="Z144" s="10">
        <f>'2017 MRI - Alphabetical'!Z144-'2007 MRI - 2017 Methodology'!Z144</f>
        <v>11</v>
      </c>
      <c r="AA144" s="39">
        <f>'2017 MRI - Alphabetical'!AA144-'2007 MRI - 2017 Methodology'!AA144</f>
        <v>3.5647369479310465E-2</v>
      </c>
      <c r="AB144" s="11">
        <f>'2017 MRI - Alphabetical'!AB144-'2007 MRI - 2017 Methodology'!AB144</f>
        <v>1.3951903807615226E-2</v>
      </c>
      <c r="AC144" s="10">
        <f>'2017 MRI - Alphabetical'!AC144-'2007 MRI - 2017 Methodology'!AC144</f>
        <v>8</v>
      </c>
      <c r="AD144" s="39">
        <f>'2017 MRI - Alphabetical'!AD144-'2007 MRI - 2017 Methodology'!AD144</f>
        <v>9.5166725731710144E-2</v>
      </c>
      <c r="AE144" s="11">
        <f>'2017 MRI - Alphabetical'!AE144-'2007 MRI - 2017 Methodology'!AE144</f>
        <v>1.100000000000001E-2</v>
      </c>
      <c r="AF144" s="10">
        <f>'2017 MRI - Alphabetical'!AF144-'2007 MRI - 2017 Methodology'!AF144</f>
        <v>-29</v>
      </c>
      <c r="AG144" s="39">
        <f>'2017 MRI - Alphabetical'!AG144-'2007 MRI - 2017 Methodology'!AG144</f>
        <v>-0.22892846785869958</v>
      </c>
      <c r="AH144" s="14">
        <f>'2017 MRI - Alphabetical'!AH144-'2007 MRI - 2017 Methodology'!AH144</f>
        <v>0.28778113427501095</v>
      </c>
      <c r="AI144" s="10">
        <f>'2017 MRI - Alphabetical'!AI144-'2007 MRI - 2017 Methodology'!AI144</f>
        <v>-4</v>
      </c>
      <c r="AJ144" s="39">
        <f>'2017 MRI - Alphabetical'!AJ144-'2007 MRI - 2017 Methodology'!AJ144</f>
        <v>-8.9437729993894544E-2</v>
      </c>
      <c r="AK144" s="13">
        <f>'2017 MRI - Alphabetical'!AK144-'2007 MRI - 2017 Methodology'!AK144</f>
        <v>-79512.362184138154</v>
      </c>
      <c r="AL144" s="44"/>
    </row>
    <row r="145" spans="1:38" x14ac:dyDescent="0.25">
      <c r="A145" t="s">
        <v>770</v>
      </c>
      <c r="B145" s="5" t="s">
        <v>142</v>
      </c>
      <c r="C145" s="6" t="s">
        <v>24</v>
      </c>
      <c r="D145" s="7" t="s">
        <v>20</v>
      </c>
      <c r="E145" s="42">
        <f>'2017 MRI - Alphabetical'!E145-'2007 MRI - 2017 Methodology'!E145</f>
        <v>-1.9646267556427626</v>
      </c>
      <c r="F145" s="8">
        <f>'2017 MRI - Alphabetical'!F145-'2007 MRI - 2017 Methodology'!F145</f>
        <v>9.480995533629347</v>
      </c>
      <c r="G145" s="9">
        <f>'2017 MRI - Alphabetical'!G145-'2007 MRI - 2017 Methodology'!G145</f>
        <v>-53</v>
      </c>
      <c r="H145" s="10">
        <f>'2017 MRI - Alphabetical'!H145-'2007 MRI - 2017 Methodology'!H145</f>
        <v>-128</v>
      </c>
      <c r="I145" s="39">
        <f>'2017 MRI - Alphabetical'!I145-'2007 MRI - 2017 Methodology'!I145</f>
        <v>-0.15806649408123255</v>
      </c>
      <c r="J145" s="11">
        <f>'2017 MRI - Alphabetical'!J145-'2007 MRI - 2017 Methodology'!J145</f>
        <v>-9.0361990950226234E-2</v>
      </c>
      <c r="K145" s="10">
        <f>'2017 MRI - Alphabetical'!K145-'2007 MRI - 2017 Methodology'!K145</f>
        <v>137</v>
      </c>
      <c r="L145" s="39">
        <f>'2017 MRI - Alphabetical'!L145-'2007 MRI - 2017 Methodology'!L145</f>
        <v>1.1921494082175084</v>
      </c>
      <c r="M145" s="11">
        <f>'2017 MRI - Alphabetical'!M145-'2007 MRI - 2017 Methodology'!M145</f>
        <v>-1.9474217458539972E-2</v>
      </c>
      <c r="N145" s="10">
        <f>'2017 MRI - Alphabetical'!N145-'2007 MRI - 2017 Methodology'!N145</f>
        <v>-184</v>
      </c>
      <c r="O145" s="39">
        <f>'2017 MRI - Alphabetical'!O145-'2007 MRI - 2017 Methodology'!O145</f>
        <v>-0.38666495609561752</v>
      </c>
      <c r="P145" s="11">
        <f>'2017 MRI - Alphabetical'!P145-'2007 MRI - 2017 Methodology'!P145</f>
        <v>3.9183206106870226E-2</v>
      </c>
      <c r="Q145" s="10">
        <f>'2017 MRI - Alphabetical'!Q145-'2007 MRI - 2017 Methodology'!Q145</f>
        <v>-44</v>
      </c>
      <c r="R145" s="39">
        <f>'2017 MRI - Alphabetical'!R145-'2007 MRI - 2017 Methodology'!R145</f>
        <v>-2.1881994972421022</v>
      </c>
      <c r="S145" s="12">
        <f>'2017 MRI - Alphabetical'!S145-'2007 MRI - 2017 Methodology'!S145</f>
        <v>-7.8284228769499364E-2</v>
      </c>
      <c r="T145" s="10">
        <f>'2017 MRI - Alphabetical'!T145-'2007 MRI - 2017 Methodology'!T145</f>
        <v>139</v>
      </c>
      <c r="U145" s="39">
        <f>'2017 MRI - Alphabetical'!U145-'2007 MRI - 2017 Methodology'!U145</f>
        <v>0.40993369311979527</v>
      </c>
      <c r="V145" s="11">
        <f>'2017 MRI - Alphabetical'!V145-'2007 MRI - 2017 Methodology'!V145</f>
        <v>-1.1378167641325536E-2</v>
      </c>
      <c r="W145" s="10">
        <f>'2017 MRI - Alphabetical'!W145-'2007 MRI - 2017 Methodology'!W145</f>
        <v>13</v>
      </c>
      <c r="X145" s="39">
        <f>'2017 MRI - Alphabetical'!X145-'2007 MRI - 2017 Methodology'!X145</f>
        <v>5.8909849024250532E-2</v>
      </c>
      <c r="Y145" s="13">
        <f>'2017 MRI - Alphabetical'!Y145-'2007 MRI - 2017 Methodology'!Y145</f>
        <v>5139</v>
      </c>
      <c r="Z145" s="10">
        <f>'2017 MRI - Alphabetical'!Z145-'2007 MRI - 2017 Methodology'!Z145</f>
        <v>-11</v>
      </c>
      <c r="AA145" s="39">
        <f>'2017 MRI - Alphabetical'!AA145-'2007 MRI - 2017 Methodology'!AA145</f>
        <v>-0.12639040087281495</v>
      </c>
      <c r="AB145" s="11">
        <f>'2017 MRI - Alphabetical'!AB145-'2007 MRI - 2017 Methodology'!AB145</f>
        <v>2.0447300771208224E-2</v>
      </c>
      <c r="AC145" s="10">
        <f>'2017 MRI - Alphabetical'!AC145-'2007 MRI - 2017 Methodology'!AC145</f>
        <v>-18</v>
      </c>
      <c r="AD145" s="39">
        <f>'2017 MRI - Alphabetical'!AD145-'2007 MRI - 2017 Methodology'!AD145</f>
        <v>1.8711709252914432E-2</v>
      </c>
      <c r="AE145" s="11">
        <f>'2017 MRI - Alphabetical'!AE145-'2007 MRI - 2017 Methodology'!AE145</f>
        <v>1.6000000000000014E-2</v>
      </c>
      <c r="AF145" s="10">
        <f>'2017 MRI - Alphabetical'!AF145-'2007 MRI - 2017 Methodology'!AF145</f>
        <v>15</v>
      </c>
      <c r="AG145" s="39">
        <f>'2017 MRI - Alphabetical'!AG145-'2007 MRI - 2017 Methodology'!AG145</f>
        <v>3.2193553183537671E-3</v>
      </c>
      <c r="AH145" s="14">
        <f>'2017 MRI - Alphabetical'!AH145-'2007 MRI - 2017 Methodology'!AH145</f>
        <v>0.13962000103348782</v>
      </c>
      <c r="AI145" s="10">
        <f>'2017 MRI - Alphabetical'!AI145-'2007 MRI - 2017 Methodology'!AI145</f>
        <v>-52</v>
      </c>
      <c r="AJ145" s="39">
        <f>'2017 MRI - Alphabetical'!AJ145-'2007 MRI - 2017 Methodology'!AJ145</f>
        <v>-4.1010880771384206E-2</v>
      </c>
      <c r="AK145" s="13">
        <f>'2017 MRI - Alphabetical'!AK145-'2007 MRI - 2017 Methodology'!AK145</f>
        <v>-32024.852886764813</v>
      </c>
      <c r="AL145" s="44"/>
    </row>
    <row r="146" spans="1:38" x14ac:dyDescent="0.25">
      <c r="A146" t="s">
        <v>771</v>
      </c>
      <c r="B146" s="5" t="s">
        <v>421</v>
      </c>
      <c r="C146" s="6" t="s">
        <v>44</v>
      </c>
      <c r="D146" s="7" t="s">
        <v>20</v>
      </c>
      <c r="E146" s="42">
        <f>'2017 MRI - Alphabetical'!E146-'2007 MRI - 2017 Methodology'!E146</f>
        <v>-0.6643033806376053</v>
      </c>
      <c r="F146" s="8">
        <f>'2017 MRI - Alphabetical'!F146-'2007 MRI - 2017 Methodology'!F146</f>
        <v>4.5444177496708722</v>
      </c>
      <c r="G146" s="9">
        <f>'2017 MRI - Alphabetical'!G146-'2007 MRI - 2017 Methodology'!G146</f>
        <v>-33</v>
      </c>
      <c r="H146" s="10">
        <f>'2017 MRI - Alphabetical'!H146-'2007 MRI - 2017 Methodology'!H146</f>
        <v>-205</v>
      </c>
      <c r="I146" s="39">
        <f>'2017 MRI - Alphabetical'!I146-'2007 MRI - 2017 Methodology'!I146</f>
        <v>-0.48377808847747011</v>
      </c>
      <c r="J146" s="11">
        <f>'2017 MRI - Alphabetical'!J146-'2007 MRI - 2017 Methodology'!J146</f>
        <v>-0.15031650702099442</v>
      </c>
      <c r="K146" s="10">
        <f>'2017 MRI - Alphabetical'!K146-'2007 MRI - 2017 Methodology'!K146</f>
        <v>-110</v>
      </c>
      <c r="L146" s="39">
        <f>'2017 MRI - Alphabetical'!L146-'2007 MRI - 2017 Methodology'!L146</f>
        <v>-0.44906908007163449</v>
      </c>
      <c r="M146" s="11">
        <f>'2017 MRI - Alphabetical'!M146-'2007 MRI - 2017 Methodology'!M146</f>
        <v>2.6193005900334965E-2</v>
      </c>
      <c r="N146" s="10">
        <f>'2017 MRI - Alphabetical'!N146-'2007 MRI - 2017 Methodology'!N146</f>
        <v>-83</v>
      </c>
      <c r="O146" s="39">
        <f>'2017 MRI - Alphabetical'!O146-'2007 MRI - 2017 Methodology'!O146</f>
        <v>-0.1162411353730618</v>
      </c>
      <c r="P146" s="11">
        <f>'2017 MRI - Alphabetical'!P146-'2007 MRI - 2017 Methodology'!P146</f>
        <v>2.2268314406590963E-2</v>
      </c>
      <c r="Q146" s="10">
        <f>'2017 MRI - Alphabetical'!Q146-'2007 MRI - 2017 Methodology'!Q146</f>
        <v>-86</v>
      </c>
      <c r="R146" s="39">
        <f>'2017 MRI - Alphabetical'!R146-'2007 MRI - 2017 Methodology'!R146</f>
        <v>-8.3447395468616181E-2</v>
      </c>
      <c r="S146" s="12">
        <f>'2017 MRI - Alphabetical'!S146-'2007 MRI - 2017 Methodology'!S146</f>
        <v>-0.13535950150295106</v>
      </c>
      <c r="T146" s="10">
        <f>'2017 MRI - Alphabetical'!T146-'2007 MRI - 2017 Methodology'!T146</f>
        <v>-111</v>
      </c>
      <c r="U146" s="39">
        <f>'2017 MRI - Alphabetical'!U146-'2007 MRI - 2017 Methodology'!U146</f>
        <v>-0.25708986789877619</v>
      </c>
      <c r="V146" s="11">
        <f>'2017 MRI - Alphabetical'!V146-'2007 MRI - 2017 Methodology'!V146</f>
        <v>2.5964696618399754E-2</v>
      </c>
      <c r="W146" s="10">
        <f>'2017 MRI - Alphabetical'!W146-'2007 MRI - 2017 Methodology'!W146</f>
        <v>3</v>
      </c>
      <c r="X146" s="39">
        <f>'2017 MRI - Alphabetical'!X146-'2007 MRI - 2017 Methodology'!X146</f>
        <v>-4.3405863327392019E-2</v>
      </c>
      <c r="Y146" s="13">
        <f>'2017 MRI - Alphabetical'!Y146-'2007 MRI - 2017 Methodology'!Y146</f>
        <v>3181</v>
      </c>
      <c r="Z146" s="10">
        <f>'2017 MRI - Alphabetical'!Z146-'2007 MRI - 2017 Methodology'!Z146</f>
        <v>14</v>
      </c>
      <c r="AA146" s="39">
        <f>'2017 MRI - Alphabetical'!AA146-'2007 MRI - 2017 Methodology'!AA146</f>
        <v>9.9307989736136859E-2</v>
      </c>
      <c r="AB146" s="11">
        <f>'2017 MRI - Alphabetical'!AB146-'2007 MRI - 2017 Methodology'!AB146</f>
        <v>1.3000000000000005E-2</v>
      </c>
      <c r="AC146" s="10">
        <f>'2017 MRI - Alphabetical'!AC146-'2007 MRI - 2017 Methodology'!AC146</f>
        <v>-29</v>
      </c>
      <c r="AD146" s="39">
        <f>'2017 MRI - Alphabetical'!AD146-'2007 MRI - 2017 Methodology'!AD146</f>
        <v>-0.10895074706843155</v>
      </c>
      <c r="AE146" s="11">
        <f>'2017 MRI - Alphabetical'!AE146-'2007 MRI - 2017 Methodology'!AE146</f>
        <v>2.0000000000001128E-3</v>
      </c>
      <c r="AF146" s="10">
        <f>'2017 MRI - Alphabetical'!AF146-'2007 MRI - 2017 Methodology'!AF146</f>
        <v>85</v>
      </c>
      <c r="AG146" s="39">
        <f>'2017 MRI - Alphabetical'!AG146-'2007 MRI - 2017 Methodology'!AG146</f>
        <v>0.32623711689963397</v>
      </c>
      <c r="AH146" s="14">
        <f>'2017 MRI - Alphabetical'!AH146-'2007 MRI - 2017 Methodology'!AH146</f>
        <v>-2.5886225095530957E-2</v>
      </c>
      <c r="AI146" s="10">
        <f>'2017 MRI - Alphabetical'!AI146-'2007 MRI - 2017 Methodology'!AI146</f>
        <v>26</v>
      </c>
      <c r="AJ146" s="39">
        <f>'2017 MRI - Alphabetical'!AJ146-'2007 MRI - 2017 Methodology'!AJ146</f>
        <v>-1.1295393300386092E-2</v>
      </c>
      <c r="AK146" s="13">
        <f>'2017 MRI - Alphabetical'!AK146-'2007 MRI - 2017 Methodology'!AK146</f>
        <v>-14609.743219579934</v>
      </c>
      <c r="AL146" s="44"/>
    </row>
    <row r="147" spans="1:38" x14ac:dyDescent="0.25">
      <c r="A147" t="s">
        <v>772</v>
      </c>
      <c r="B147" s="5" t="s">
        <v>251</v>
      </c>
      <c r="C147" s="6" t="s">
        <v>38</v>
      </c>
      <c r="D147" s="7" t="s">
        <v>39</v>
      </c>
      <c r="E147" s="42">
        <f>'2017 MRI - Alphabetical'!E147-'2007 MRI - 2017 Methodology'!E147</f>
        <v>-0.3773104670588549</v>
      </c>
      <c r="F147" s="8">
        <f>'2017 MRI - Alphabetical'!F147-'2007 MRI - 2017 Methodology'!F147</f>
        <v>4.6489257241011472</v>
      </c>
      <c r="G147" s="9">
        <f>'2017 MRI - Alphabetical'!G147-'2007 MRI - 2017 Methodology'!G147</f>
        <v>-8</v>
      </c>
      <c r="H147" s="10">
        <f>'2017 MRI - Alphabetical'!H147-'2007 MRI - 2017 Methodology'!H147</f>
        <v>-41</v>
      </c>
      <c r="I147" s="39">
        <f>'2017 MRI - Alphabetical'!I147-'2007 MRI - 2017 Methodology'!I147</f>
        <v>2.4394130645830132E-2</v>
      </c>
      <c r="J147" s="11">
        <f>'2017 MRI - Alphabetical'!J147-'2007 MRI - 2017 Methodology'!J147</f>
        <v>-4.2584948326543248E-2</v>
      </c>
      <c r="K147" s="10">
        <f>'2017 MRI - Alphabetical'!K147-'2007 MRI - 2017 Methodology'!K147</f>
        <v>-47</v>
      </c>
      <c r="L147" s="39">
        <f>'2017 MRI - Alphabetical'!L147-'2007 MRI - 2017 Methodology'!L147</f>
        <v>-0.18546299443823322</v>
      </c>
      <c r="M147" s="11">
        <f>'2017 MRI - Alphabetical'!M147-'2007 MRI - 2017 Methodology'!M147</f>
        <v>1.8204638264136527E-2</v>
      </c>
      <c r="N147" s="10">
        <f>'2017 MRI - Alphabetical'!N147-'2007 MRI - 2017 Methodology'!N147</f>
        <v>-47</v>
      </c>
      <c r="O147" s="39">
        <f>'2017 MRI - Alphabetical'!O147-'2007 MRI - 2017 Methodology'!O147</f>
        <v>-0.20180561077751691</v>
      </c>
      <c r="P147" s="11">
        <f>'2017 MRI - Alphabetical'!P147-'2007 MRI - 2017 Methodology'!P147</f>
        <v>3.9622344610542877E-2</v>
      </c>
      <c r="Q147" s="10">
        <f>'2017 MRI - Alphabetical'!Q147-'2007 MRI - 2017 Methodology'!Q147</f>
        <v>38</v>
      </c>
      <c r="R147" s="39">
        <f>'2017 MRI - Alphabetical'!R147-'2007 MRI - 2017 Methodology'!R147</f>
        <v>3.3902852030989306E-2</v>
      </c>
      <c r="S147" s="12">
        <f>'2017 MRI - Alphabetical'!S147-'2007 MRI - 2017 Methodology'!S147</f>
        <v>-1.2970289974236691</v>
      </c>
      <c r="T147" s="10">
        <f>'2017 MRI - Alphabetical'!T147-'2007 MRI - 2017 Methodology'!T147</f>
        <v>-11</v>
      </c>
      <c r="U147" s="39">
        <f>'2017 MRI - Alphabetical'!U147-'2007 MRI - 2017 Methodology'!U147</f>
        <v>-7.4906384271998749E-2</v>
      </c>
      <c r="V147" s="11">
        <f>'2017 MRI - Alphabetical'!V147-'2007 MRI - 2017 Methodology'!V147</f>
        <v>2.3684499438934886E-2</v>
      </c>
      <c r="W147" s="10">
        <f>'2017 MRI - Alphabetical'!W147-'2007 MRI - 2017 Methodology'!W147</f>
        <v>25</v>
      </c>
      <c r="X147" s="39">
        <f>'2017 MRI - Alphabetical'!X147-'2007 MRI - 2017 Methodology'!X147</f>
        <v>0.12482682370591122</v>
      </c>
      <c r="Y147" s="13">
        <f>'2017 MRI - Alphabetical'!Y147-'2007 MRI - 2017 Methodology'!Y147</f>
        <v>6888</v>
      </c>
      <c r="Z147" s="10">
        <f>'2017 MRI - Alphabetical'!Z147-'2007 MRI - 2017 Methodology'!Z147</f>
        <v>-2</v>
      </c>
      <c r="AA147" s="39">
        <f>'2017 MRI - Alphabetical'!AA147-'2007 MRI - 2017 Methodology'!AA147</f>
        <v>8.3802917814115724E-2</v>
      </c>
      <c r="AB147" s="11">
        <f>'2017 MRI - Alphabetical'!AB147-'2007 MRI - 2017 Methodology'!AB147</f>
        <v>1.4000000000000005E-2</v>
      </c>
      <c r="AC147" s="10">
        <f>'2017 MRI - Alphabetical'!AC147-'2007 MRI - 2017 Methodology'!AC147</f>
        <v>-64</v>
      </c>
      <c r="AD147" s="39">
        <f>'2017 MRI - Alphabetical'!AD147-'2007 MRI - 2017 Methodology'!AD147</f>
        <v>-0.19878290543740806</v>
      </c>
      <c r="AE147" s="11">
        <f>'2017 MRI - Alphabetical'!AE147-'2007 MRI - 2017 Methodology'!AE147</f>
        <v>2.0000000000000018E-3</v>
      </c>
      <c r="AF147" s="10">
        <f>'2017 MRI - Alphabetical'!AF147-'2007 MRI - 2017 Methodology'!AF147</f>
        <v>-73</v>
      </c>
      <c r="AG147" s="39">
        <f>'2017 MRI - Alphabetical'!AG147-'2007 MRI - 2017 Methodology'!AG147</f>
        <v>-0.39357535117857023</v>
      </c>
      <c r="AH147" s="14">
        <f>'2017 MRI - Alphabetical'!AH147-'2007 MRI - 2017 Methodology'!AH147</f>
        <v>0.76950421577984995</v>
      </c>
      <c r="AI147" s="10">
        <f>'2017 MRI - Alphabetical'!AI147-'2007 MRI - 2017 Methodology'!AI147</f>
        <v>-22</v>
      </c>
      <c r="AJ147" s="39">
        <f>'2017 MRI - Alphabetical'!AJ147-'2007 MRI - 2017 Methodology'!AJ147</f>
        <v>-2.2748425520816296E-2</v>
      </c>
      <c r="AK147" s="13">
        <f>'2017 MRI - Alphabetical'!AK147-'2007 MRI - 2017 Methodology'!AK147</f>
        <v>-19524.81779444305</v>
      </c>
      <c r="AL147" s="44"/>
    </row>
    <row r="148" spans="1:38" x14ac:dyDescent="0.25">
      <c r="A148" t="s">
        <v>773</v>
      </c>
      <c r="B148" s="5" t="s">
        <v>581</v>
      </c>
      <c r="C148" s="6" t="s">
        <v>54</v>
      </c>
      <c r="D148" s="7" t="s">
        <v>39</v>
      </c>
      <c r="E148" s="42">
        <f>'2017 MRI - Alphabetical'!E148-'2007 MRI - 2017 Methodology'!E148</f>
        <v>2.1225257483892763</v>
      </c>
      <c r="F148" s="8">
        <f>'2017 MRI - Alphabetical'!F148-'2007 MRI - 2017 Methodology'!F148</f>
        <v>-3.67973636455927</v>
      </c>
      <c r="G148" s="9">
        <f>'2017 MRI - Alphabetical'!G148-'2007 MRI - 2017 Methodology'!G148</f>
        <v>49</v>
      </c>
      <c r="H148" s="10">
        <f>'2017 MRI - Alphabetical'!H148-'2007 MRI - 2017 Methodology'!H148</f>
        <v>-209</v>
      </c>
      <c r="I148" s="39">
        <f>'2017 MRI - Alphabetical'!I148-'2007 MRI - 2017 Methodology'!I148</f>
        <v>-0.46428474513103851</v>
      </c>
      <c r="J148" s="11">
        <f>'2017 MRI - Alphabetical'!J148-'2007 MRI - 2017 Methodology'!J148</f>
        <v>-0.11652803097997033</v>
      </c>
      <c r="K148" s="10">
        <f>'2017 MRI - Alphabetical'!K148-'2007 MRI - 2017 Methodology'!K148</f>
        <v>60</v>
      </c>
      <c r="L148" s="39">
        <f>'2017 MRI - Alphabetical'!L148-'2007 MRI - 2017 Methodology'!L148</f>
        <v>-6.067796114661117E-2</v>
      </c>
      <c r="M148" s="11">
        <f>'2017 MRI - Alphabetical'!M148-'2007 MRI - 2017 Methodology'!M148</f>
        <v>-2.1109738463503565E-3</v>
      </c>
      <c r="N148" s="10">
        <f>'2017 MRI - Alphabetical'!N148-'2007 MRI - 2017 Methodology'!N148</f>
        <v>46</v>
      </c>
      <c r="O148" s="39">
        <f>'2017 MRI - Alphabetical'!O148-'2007 MRI - 2017 Methodology'!O148</f>
        <v>0.1710899467343544</v>
      </c>
      <c r="P148" s="11">
        <f>'2017 MRI - Alphabetical'!P148-'2007 MRI - 2017 Methodology'!P148</f>
        <v>0</v>
      </c>
      <c r="Q148" s="10">
        <f>'2017 MRI - Alphabetical'!Q148-'2007 MRI - 2017 Methodology'!Q148</f>
        <v>-45</v>
      </c>
      <c r="R148" s="39">
        <f>'2017 MRI - Alphabetical'!R148-'2007 MRI - 2017 Methodology'!R148</f>
        <v>1.164381774522838E-2</v>
      </c>
      <c r="S148" s="12">
        <f>'2017 MRI - Alphabetical'!S148-'2007 MRI - 2017 Methodology'!S148</f>
        <v>-0.17</v>
      </c>
      <c r="T148" s="10">
        <f>'2017 MRI - Alphabetical'!T148-'2007 MRI - 2017 Methodology'!T148</f>
        <v>109</v>
      </c>
      <c r="U148" s="39">
        <f>'2017 MRI - Alphabetical'!U148-'2007 MRI - 2017 Methodology'!U148</f>
        <v>0.41959580493236348</v>
      </c>
      <c r="V148" s="11">
        <f>'2017 MRI - Alphabetical'!V148-'2007 MRI - 2017 Methodology'!V148</f>
        <v>-1.7408746846089149E-2</v>
      </c>
      <c r="W148" s="10">
        <f>'2017 MRI - Alphabetical'!W148-'2007 MRI - 2017 Methodology'!W148</f>
        <v>78</v>
      </c>
      <c r="X148" s="39">
        <f>'2017 MRI - Alphabetical'!X148-'2007 MRI - 2017 Methodology'!X148</f>
        <v>1.4510172857694377</v>
      </c>
      <c r="Y148" s="13">
        <f>'2017 MRI - Alphabetical'!Y148-'2007 MRI - 2017 Methodology'!Y148</f>
        <v>50039</v>
      </c>
      <c r="Z148" s="10">
        <f>'2017 MRI - Alphabetical'!Z148-'2007 MRI - 2017 Methodology'!Z148</f>
        <v>78</v>
      </c>
      <c r="AA148" s="39">
        <f>'2017 MRI - Alphabetical'!AA148-'2007 MRI - 2017 Methodology'!AA148</f>
        <v>0.30108616884027084</v>
      </c>
      <c r="AB148" s="11">
        <f>'2017 MRI - Alphabetical'!AB148-'2007 MRI - 2017 Methodology'!AB148</f>
        <v>8.5354439091534784E-3</v>
      </c>
      <c r="AC148" s="10">
        <f>'2017 MRI - Alphabetical'!AC148-'2007 MRI - 2017 Methodology'!AC148</f>
        <v>-16</v>
      </c>
      <c r="AD148" s="39">
        <f>'2017 MRI - Alphabetical'!AD148-'2007 MRI - 2017 Methodology'!AD148</f>
        <v>-0.1554323183040589</v>
      </c>
      <c r="AE148" s="11">
        <f>'2017 MRI - Alphabetical'!AE148-'2007 MRI - 2017 Methodology'!AE148</f>
        <v>-6.0000000000000053E-3</v>
      </c>
      <c r="AF148" s="10">
        <f>'2017 MRI - Alphabetical'!AF148-'2007 MRI - 2017 Methodology'!AF148</f>
        <v>57</v>
      </c>
      <c r="AG148" s="39">
        <f>'2017 MRI - Alphabetical'!AG148-'2007 MRI - 2017 Methodology'!AG148</f>
        <v>0.17532225664172441</v>
      </c>
      <c r="AH148" s="14">
        <f>'2017 MRI - Alphabetical'!AH148-'2007 MRI - 2017 Methodology'!AH148</f>
        <v>-6.124889039576753E-2</v>
      </c>
      <c r="AI148" s="10">
        <f>'2017 MRI - Alphabetical'!AI148-'2007 MRI - 2017 Methodology'!AI148</f>
        <v>21</v>
      </c>
      <c r="AJ148" s="39">
        <f>'2017 MRI - Alphabetical'!AJ148-'2007 MRI - 2017 Methodology'!AJ148</f>
        <v>4.3740620322645085E-2</v>
      </c>
      <c r="AK148" s="13">
        <f>'2017 MRI - Alphabetical'!AK148-'2007 MRI - 2017 Methodology'!AK148</f>
        <v>10352.702975326189</v>
      </c>
      <c r="AL148" s="44"/>
    </row>
    <row r="149" spans="1:38" x14ac:dyDescent="0.25">
      <c r="A149" t="s">
        <v>774</v>
      </c>
      <c r="B149" s="5" t="s">
        <v>395</v>
      </c>
      <c r="C149" s="6" t="s">
        <v>93</v>
      </c>
      <c r="D149" s="7" t="s">
        <v>34</v>
      </c>
      <c r="E149" s="42">
        <f>'2017 MRI - Alphabetical'!E149-'2007 MRI - 2017 Methodology'!E149</f>
        <v>-0.11478066790165142</v>
      </c>
      <c r="F149" s="8">
        <f>'2017 MRI - Alphabetical'!F149-'2007 MRI - 2017 Methodology'!F149</f>
        <v>3.2700600101355342</v>
      </c>
      <c r="G149" s="9">
        <f>'2017 MRI - Alphabetical'!G149-'2007 MRI - 2017 Methodology'!G149</f>
        <v>-10</v>
      </c>
      <c r="H149" s="10">
        <f>'2017 MRI - Alphabetical'!H149-'2007 MRI - 2017 Methodology'!H149</f>
        <v>161</v>
      </c>
      <c r="I149" s="39">
        <f>'2017 MRI - Alphabetical'!I149-'2007 MRI - 2017 Methodology'!I149</f>
        <v>0.56543362320760382</v>
      </c>
      <c r="J149" s="11">
        <f>'2017 MRI - Alphabetical'!J149-'2007 MRI - 2017 Methodology'!J149</f>
        <v>1.848820861536149E-2</v>
      </c>
      <c r="K149" s="10">
        <f>'2017 MRI - Alphabetical'!K149-'2007 MRI - 2017 Methodology'!K149</f>
        <v>42</v>
      </c>
      <c r="L149" s="39">
        <f>'2017 MRI - Alphabetical'!L149-'2007 MRI - 2017 Methodology'!L149</f>
        <v>-0.11044701203987362</v>
      </c>
      <c r="M149" s="11">
        <f>'2017 MRI - Alphabetical'!M149-'2007 MRI - 2017 Methodology'!M149</f>
        <v>-2.3637648426101318E-4</v>
      </c>
      <c r="N149" s="10">
        <f>'2017 MRI - Alphabetical'!N149-'2007 MRI - 2017 Methodology'!N149</f>
        <v>-105</v>
      </c>
      <c r="O149" s="39">
        <f>'2017 MRI - Alphabetical'!O149-'2007 MRI - 2017 Methodology'!O149</f>
        <v>-0.31726300577010824</v>
      </c>
      <c r="P149" s="11">
        <f>'2017 MRI - Alphabetical'!P149-'2007 MRI - 2017 Methodology'!P149</f>
        <v>4.1761439360284321E-2</v>
      </c>
      <c r="Q149" s="10">
        <f>'2017 MRI - Alphabetical'!Q149-'2007 MRI - 2017 Methodology'!Q149</f>
        <v>-57</v>
      </c>
      <c r="R149" s="39">
        <f>'2017 MRI - Alphabetical'!R149-'2007 MRI - 2017 Methodology'!R149</f>
        <v>-4.7578312201625061E-2</v>
      </c>
      <c r="S149" s="12">
        <f>'2017 MRI - Alphabetical'!S149-'2007 MRI - 2017 Methodology'!S149</f>
        <v>-0.35353156531833207</v>
      </c>
      <c r="T149" s="10">
        <f>'2017 MRI - Alphabetical'!T149-'2007 MRI - 2017 Methodology'!T149</f>
        <v>-84</v>
      </c>
      <c r="U149" s="39">
        <f>'2017 MRI - Alphabetical'!U149-'2007 MRI - 2017 Methodology'!U149</f>
        <v>-0.19117862645465872</v>
      </c>
      <c r="V149" s="11">
        <f>'2017 MRI - Alphabetical'!V149-'2007 MRI - 2017 Methodology'!V149</f>
        <v>2.203895674047595E-2</v>
      </c>
      <c r="W149" s="10">
        <f>'2017 MRI - Alphabetical'!W149-'2007 MRI - 2017 Methodology'!W149</f>
        <v>8</v>
      </c>
      <c r="X149" s="39">
        <f>'2017 MRI - Alphabetical'!X149-'2007 MRI - 2017 Methodology'!X149</f>
        <v>0.12461570674172934</v>
      </c>
      <c r="Y149" s="13">
        <f>'2017 MRI - Alphabetical'!Y149-'2007 MRI - 2017 Methodology'!Y149</f>
        <v>8544</v>
      </c>
      <c r="Z149" s="10">
        <f>'2017 MRI - Alphabetical'!Z149-'2007 MRI - 2017 Methodology'!Z149</f>
        <v>63</v>
      </c>
      <c r="AA149" s="39">
        <f>'2017 MRI - Alphabetical'!AA149-'2007 MRI - 2017 Methodology'!AA149</f>
        <v>0.26519133941733314</v>
      </c>
      <c r="AB149" s="11">
        <f>'2017 MRI - Alphabetical'!AB149-'2007 MRI - 2017 Methodology'!AB149</f>
        <v>9.999999999999995E-3</v>
      </c>
      <c r="AC149" s="10">
        <f>'2017 MRI - Alphabetical'!AC149-'2007 MRI - 2017 Methodology'!AC149</f>
        <v>-17</v>
      </c>
      <c r="AD149" s="39">
        <f>'2017 MRI - Alphabetical'!AD149-'2007 MRI - 2017 Methodology'!AD149</f>
        <v>2.0583212552268082E-2</v>
      </c>
      <c r="AE149" s="11">
        <f>'2017 MRI - Alphabetical'!AE149-'2007 MRI - 2017 Methodology'!AE149</f>
        <v>1.6000000000000014E-2</v>
      </c>
      <c r="AF149" s="10">
        <f>'2017 MRI - Alphabetical'!AF149-'2007 MRI - 2017 Methodology'!AF149</f>
        <v>-93</v>
      </c>
      <c r="AG149" s="39">
        <f>'2017 MRI - Alphabetical'!AG149-'2007 MRI - 2017 Methodology'!AG149</f>
        <v>-0.30422032677898764</v>
      </c>
      <c r="AH149" s="14">
        <f>'2017 MRI - Alphabetical'!AH149-'2007 MRI - 2017 Methodology'!AH149</f>
        <v>0.53551121956156811</v>
      </c>
      <c r="AI149" s="10">
        <f>'2017 MRI - Alphabetical'!AI149-'2007 MRI - 2017 Methodology'!AI149</f>
        <v>-10</v>
      </c>
      <c r="AJ149" s="39">
        <f>'2017 MRI - Alphabetical'!AJ149-'2007 MRI - 2017 Methodology'!AJ149</f>
        <v>-2.7370213135104321E-2</v>
      </c>
      <c r="AK149" s="13">
        <f>'2017 MRI - Alphabetical'!AK149-'2007 MRI - 2017 Methodology'!AK149</f>
        <v>-26473.905411863001</v>
      </c>
      <c r="AL149" s="44"/>
    </row>
    <row r="150" spans="1:38" x14ac:dyDescent="0.25">
      <c r="A150" t="s">
        <v>775</v>
      </c>
      <c r="B150" s="5" t="s">
        <v>82</v>
      </c>
      <c r="C150" s="6" t="s">
        <v>26</v>
      </c>
      <c r="D150" s="7" t="s">
        <v>20</v>
      </c>
      <c r="E150" s="42">
        <f>'2017 MRI - Alphabetical'!E150-'2007 MRI - 2017 Methodology'!E150</f>
        <v>-0.83987452491543113</v>
      </c>
      <c r="F150" s="8">
        <f>'2017 MRI - Alphabetical'!F150-'2007 MRI - 2017 Methodology'!F150</f>
        <v>7.5564196871200267</v>
      </c>
      <c r="G150" s="9">
        <f>'2017 MRI - Alphabetical'!G150-'2007 MRI - 2017 Methodology'!G150</f>
        <v>-12</v>
      </c>
      <c r="H150" s="10">
        <f>'2017 MRI - Alphabetical'!H150-'2007 MRI - 2017 Methodology'!H150</f>
        <v>-28</v>
      </c>
      <c r="I150" s="39">
        <f>'2017 MRI - Alphabetical'!I150-'2007 MRI - 2017 Methodology'!I150</f>
        <v>-1.8321213211668186E-2</v>
      </c>
      <c r="J150" s="11">
        <f>'2017 MRI - Alphabetical'!J150-'2007 MRI - 2017 Methodology'!J150</f>
        <v>-2.8827169162901067E-2</v>
      </c>
      <c r="K150" s="10">
        <f>'2017 MRI - Alphabetical'!K150-'2007 MRI - 2017 Methodology'!K150</f>
        <v>-50</v>
      </c>
      <c r="L150" s="39">
        <f>'2017 MRI - Alphabetical'!L150-'2007 MRI - 2017 Methodology'!L150</f>
        <v>-3.8427722912128814E-2</v>
      </c>
      <c r="M150" s="11">
        <f>'2017 MRI - Alphabetical'!M150-'2007 MRI - 2017 Methodology'!M150</f>
        <v>2.260673398639889E-2</v>
      </c>
      <c r="N150" s="10">
        <f>'2017 MRI - Alphabetical'!N150-'2007 MRI - 2017 Methodology'!N150</f>
        <v>-19</v>
      </c>
      <c r="O150" s="39">
        <f>'2017 MRI - Alphabetical'!O150-'2007 MRI - 2017 Methodology'!O150</f>
        <v>-0.46906671757246654</v>
      </c>
      <c r="P150" s="11">
        <f>'2017 MRI - Alphabetical'!P150-'2007 MRI - 2017 Methodology'!P150</f>
        <v>8.7351198871650229E-2</v>
      </c>
      <c r="Q150" s="10">
        <f>'2017 MRI - Alphabetical'!Q150-'2007 MRI - 2017 Methodology'!Q150</f>
        <v>88</v>
      </c>
      <c r="R150" s="39">
        <f>'2017 MRI - Alphabetical'!R150-'2007 MRI - 2017 Methodology'!R150</f>
        <v>0.1875225798687192</v>
      </c>
      <c r="S150" s="12">
        <f>'2017 MRI - Alphabetical'!S150-'2007 MRI - 2017 Methodology'!S150</f>
        <v>-2.9032179386309993</v>
      </c>
      <c r="T150" s="10">
        <f>'2017 MRI - Alphabetical'!T150-'2007 MRI - 2017 Methodology'!T150</f>
        <v>-88</v>
      </c>
      <c r="U150" s="39">
        <f>'2017 MRI - Alphabetical'!U150-'2007 MRI - 2017 Methodology'!U150</f>
        <v>-0.73142949545196501</v>
      </c>
      <c r="V150" s="11">
        <f>'2017 MRI - Alphabetical'!V150-'2007 MRI - 2017 Methodology'!V150</f>
        <v>6.3321138211382091E-2</v>
      </c>
      <c r="W150" s="10">
        <f>'2017 MRI - Alphabetical'!W150-'2007 MRI - 2017 Methodology'!W150</f>
        <v>6</v>
      </c>
      <c r="X150" s="39">
        <f>'2017 MRI - Alphabetical'!X150-'2007 MRI - 2017 Methodology'!X150</f>
        <v>5.9021857700723324E-2</v>
      </c>
      <c r="Y150" s="13">
        <f>'2017 MRI - Alphabetical'!Y150-'2007 MRI - 2017 Methodology'!Y150</f>
        <v>2989</v>
      </c>
      <c r="Z150" s="10">
        <f>'2017 MRI - Alphabetical'!Z150-'2007 MRI - 2017 Methodology'!Z150</f>
        <v>5</v>
      </c>
      <c r="AA150" s="39">
        <f>'2017 MRI - Alphabetical'!AA150-'2007 MRI - 2017 Methodology'!AA150</f>
        <v>0.25942984996218232</v>
      </c>
      <c r="AB150" s="11">
        <f>'2017 MRI - Alphabetical'!AB150-'2007 MRI - 2017 Methodology'!AB150</f>
        <v>1.4381265406737884E-2</v>
      </c>
      <c r="AC150" s="10">
        <f>'2017 MRI - Alphabetical'!AC150-'2007 MRI - 2017 Methodology'!AC150</f>
        <v>-1</v>
      </c>
      <c r="AD150" s="39">
        <f>'2017 MRI - Alphabetical'!AD150-'2007 MRI - 2017 Methodology'!AD150</f>
        <v>-0.15088884777475209</v>
      </c>
      <c r="AE150" s="11">
        <f>'2017 MRI - Alphabetical'!AE150-'2007 MRI - 2017 Methodology'!AE150</f>
        <v>2.200000000000002E-2</v>
      </c>
      <c r="AF150" s="10">
        <f>'2017 MRI - Alphabetical'!AF150-'2007 MRI - 2017 Methodology'!AF150</f>
        <v>29</v>
      </c>
      <c r="AG150" s="39">
        <f>'2017 MRI - Alphabetical'!AG150-'2007 MRI - 2017 Methodology'!AG150</f>
        <v>7.2368957558108848E-2</v>
      </c>
      <c r="AH150" s="14">
        <f>'2017 MRI - Alphabetical'!AH150-'2007 MRI - 2017 Methodology'!AH150</f>
        <v>0.1417042707706524</v>
      </c>
      <c r="AI150" s="10">
        <f>'2017 MRI - Alphabetical'!AI150-'2007 MRI - 2017 Methodology'!AI150</f>
        <v>8</v>
      </c>
      <c r="AJ150" s="39">
        <f>'2017 MRI - Alphabetical'!AJ150-'2007 MRI - 2017 Methodology'!AJ150</f>
        <v>6.5249719741978796E-3</v>
      </c>
      <c r="AK150" s="13">
        <f>'2017 MRI - Alphabetical'!AK150-'2007 MRI - 2017 Methodology'!AK150</f>
        <v>1169.275498432522</v>
      </c>
      <c r="AL150" s="44"/>
    </row>
    <row r="151" spans="1:38" x14ac:dyDescent="0.25">
      <c r="A151" t="s">
        <v>776</v>
      </c>
      <c r="B151" s="5" t="s">
        <v>82</v>
      </c>
      <c r="C151" s="6" t="s">
        <v>41</v>
      </c>
      <c r="D151" s="7" t="s">
        <v>34</v>
      </c>
      <c r="E151" s="42">
        <f>'2017 MRI - Alphabetical'!E151-'2007 MRI - 2017 Methodology'!E151</f>
        <v>0.23378823587195896</v>
      </c>
      <c r="F151" s="8">
        <f>'2017 MRI - Alphabetical'!F151-'2007 MRI - 2017 Methodology'!F151</f>
        <v>2.0656691232548887</v>
      </c>
      <c r="G151" s="9">
        <f>'2017 MRI - Alphabetical'!G151-'2007 MRI - 2017 Methodology'!G151</f>
        <v>12</v>
      </c>
      <c r="H151" s="10">
        <f>'2017 MRI - Alphabetical'!H151-'2007 MRI - 2017 Methodology'!H151</f>
        <v>130</v>
      </c>
      <c r="I151" s="39">
        <f>'2017 MRI - Alphabetical'!I151-'2007 MRI - 2017 Methodology'!I151</f>
        <v>0.46346906493683959</v>
      </c>
      <c r="J151" s="11">
        <f>'2017 MRI - Alphabetical'!J151-'2007 MRI - 2017 Methodology'!J151</f>
        <v>1.1291195732122006E-2</v>
      </c>
      <c r="K151" s="10">
        <f>'2017 MRI - Alphabetical'!K151-'2007 MRI - 2017 Methodology'!K151</f>
        <v>-277</v>
      </c>
      <c r="L151" s="39">
        <f>'2017 MRI - Alphabetical'!L151-'2007 MRI - 2017 Methodology'!L151</f>
        <v>-1.1038392975499793</v>
      </c>
      <c r="M151" s="11">
        <f>'2017 MRI - Alphabetical'!M151-'2007 MRI - 2017 Methodology'!M151</f>
        <v>4.9451559430357069E-2</v>
      </c>
      <c r="N151" s="10">
        <f>'2017 MRI - Alphabetical'!N151-'2007 MRI - 2017 Methodology'!N151</f>
        <v>58</v>
      </c>
      <c r="O151" s="39">
        <f>'2017 MRI - Alphabetical'!O151-'2007 MRI - 2017 Methodology'!O151</f>
        <v>0.22411221605661691</v>
      </c>
      <c r="P151" s="11">
        <f>'2017 MRI - Alphabetical'!P151-'2007 MRI - 2017 Methodology'!P151</f>
        <v>-2.5038639876352395E-4</v>
      </c>
      <c r="Q151" s="10">
        <f>'2017 MRI - Alphabetical'!Q151-'2007 MRI - 2017 Methodology'!Q151</f>
        <v>-108</v>
      </c>
      <c r="R151" s="39">
        <f>'2017 MRI - Alphabetical'!R151-'2007 MRI - 2017 Methodology'!R151</f>
        <v>-0.20937236999520772</v>
      </c>
      <c r="S151" s="12">
        <f>'2017 MRI - Alphabetical'!S151-'2007 MRI - 2017 Methodology'!S151</f>
        <v>-0.11235154394299296</v>
      </c>
      <c r="T151" s="10">
        <f>'2017 MRI - Alphabetical'!T151-'2007 MRI - 2017 Methodology'!T151</f>
        <v>139</v>
      </c>
      <c r="U151" s="39">
        <f>'2017 MRI - Alphabetical'!U151-'2007 MRI - 2017 Methodology'!U151</f>
        <v>0.5693434043288258</v>
      </c>
      <c r="V151" s="11">
        <f>'2017 MRI - Alphabetical'!V151-'2007 MRI - 2017 Methodology'!V151</f>
        <v>-2.6518314772574804E-2</v>
      </c>
      <c r="W151" s="10">
        <f>'2017 MRI - Alphabetical'!W151-'2007 MRI - 2017 Methodology'!W151</f>
        <v>22</v>
      </c>
      <c r="X151" s="39">
        <f>'2017 MRI - Alphabetical'!X151-'2007 MRI - 2017 Methodology'!X151</f>
        <v>0.14701612577363254</v>
      </c>
      <c r="Y151" s="13">
        <f>'2017 MRI - Alphabetical'!Y151-'2007 MRI - 2017 Methodology'!Y151</f>
        <v>9710</v>
      </c>
      <c r="Z151" s="10">
        <f>'2017 MRI - Alphabetical'!Z151-'2007 MRI - 2017 Methodology'!Z151</f>
        <v>-169</v>
      </c>
      <c r="AA151" s="39">
        <f>'2017 MRI - Alphabetical'!AA151-'2007 MRI - 2017 Methodology'!AA151</f>
        <v>-0.48383215425260978</v>
      </c>
      <c r="AB151" s="11">
        <f>'2017 MRI - Alphabetical'!AB151-'2007 MRI - 2017 Methodology'!AB151</f>
        <v>2.5334220329962749E-2</v>
      </c>
      <c r="AC151" s="10">
        <f>'2017 MRI - Alphabetical'!AC151-'2007 MRI - 2017 Methodology'!AC151</f>
        <v>40</v>
      </c>
      <c r="AD151" s="39">
        <f>'2017 MRI - Alphabetical'!AD151-'2007 MRI - 2017 Methodology'!AD151</f>
        <v>0.18582874048479459</v>
      </c>
      <c r="AE151" s="11">
        <f>'2017 MRI - Alphabetical'!AE151-'2007 MRI - 2017 Methodology'!AE151</f>
        <v>2.5999999999999912E-2</v>
      </c>
      <c r="AF151" s="10">
        <f>'2017 MRI - Alphabetical'!AF151-'2007 MRI - 2017 Methodology'!AF151</f>
        <v>-10</v>
      </c>
      <c r="AG151" s="39">
        <f>'2017 MRI - Alphabetical'!AG151-'2007 MRI - 2017 Methodology'!AG151</f>
        <v>-0.14245253162895688</v>
      </c>
      <c r="AH151" s="14">
        <f>'2017 MRI - Alphabetical'!AH151-'2007 MRI - 2017 Methodology'!AH151</f>
        <v>0.20223428661359932</v>
      </c>
      <c r="AI151" s="10">
        <f>'2017 MRI - Alphabetical'!AI151-'2007 MRI - 2017 Methodology'!AI151</f>
        <v>5</v>
      </c>
      <c r="AJ151" s="39">
        <f>'2017 MRI - Alphabetical'!AJ151-'2007 MRI - 2017 Methodology'!AJ151</f>
        <v>-1.4408141854275441E-2</v>
      </c>
      <c r="AK151" s="13">
        <f>'2017 MRI - Alphabetical'!AK151-'2007 MRI - 2017 Methodology'!AK151</f>
        <v>-33894.448652068852</v>
      </c>
      <c r="AL151" s="44"/>
    </row>
    <row r="152" spans="1:38" x14ac:dyDescent="0.25">
      <c r="A152" t="s">
        <v>777</v>
      </c>
      <c r="B152" s="5" t="s">
        <v>115</v>
      </c>
      <c r="C152" s="6" t="s">
        <v>93</v>
      </c>
      <c r="D152" s="7" t="s">
        <v>34</v>
      </c>
      <c r="E152" s="42">
        <f>'2017 MRI - Alphabetical'!E152-'2007 MRI - 2017 Methodology'!E152</f>
        <v>3.4731665868806729</v>
      </c>
      <c r="F152" s="8">
        <f>'2017 MRI - Alphabetical'!F152-'2007 MRI - 2017 Methodology'!F152</f>
        <v>-3.987853817607224</v>
      </c>
      <c r="G152" s="9">
        <f>'2017 MRI - Alphabetical'!G152-'2007 MRI - 2017 Methodology'!G152</f>
        <v>32</v>
      </c>
      <c r="H152" s="10">
        <f>'2017 MRI - Alphabetical'!H152-'2007 MRI - 2017 Methodology'!H152</f>
        <v>-22</v>
      </c>
      <c r="I152" s="39">
        <f>'2017 MRI - Alphabetical'!I152-'2007 MRI - 2017 Methodology'!I152</f>
        <v>1.839355444581825E-2</v>
      </c>
      <c r="J152" s="11">
        <f>'2017 MRI - Alphabetical'!J152-'2007 MRI - 2017 Methodology'!J152</f>
        <v>-0.12859730148936599</v>
      </c>
      <c r="K152" s="10">
        <f>'2017 MRI - Alphabetical'!K152-'2007 MRI - 2017 Methodology'!K152</f>
        <v>-168</v>
      </c>
      <c r="L152" s="39">
        <f>'2017 MRI - Alphabetical'!L152-'2007 MRI - 2017 Methodology'!L152</f>
        <v>-0.58967354431553787</v>
      </c>
      <c r="M152" s="11">
        <f>'2017 MRI - Alphabetical'!M152-'2007 MRI - 2017 Methodology'!M152</f>
        <v>3.4919856344934684E-2</v>
      </c>
      <c r="N152" s="10">
        <f>'2017 MRI - Alphabetical'!N152-'2007 MRI - 2017 Methodology'!N152</f>
        <v>4</v>
      </c>
      <c r="O152" s="39">
        <f>'2017 MRI - Alphabetical'!O152-'2007 MRI - 2017 Methodology'!O152</f>
        <v>4.0897718012299356E-3</v>
      </c>
      <c r="P152" s="11">
        <f>'2017 MRI - Alphabetical'!P152-'2007 MRI - 2017 Methodology'!P152</f>
        <v>5.6464493597206046E-2</v>
      </c>
      <c r="Q152" s="10">
        <f>'2017 MRI - Alphabetical'!Q152-'2007 MRI - 2017 Methodology'!Q152</f>
        <v>82</v>
      </c>
      <c r="R152" s="39">
        <f>'2017 MRI - Alphabetical'!R152-'2007 MRI - 2017 Methodology'!R152</f>
        <v>0.34871835066481183</v>
      </c>
      <c r="S152" s="12">
        <f>'2017 MRI - Alphabetical'!S152-'2007 MRI - 2017 Methodology'!S152</f>
        <v>-5.2160127326828594</v>
      </c>
      <c r="T152" s="10">
        <f>'2017 MRI - Alphabetical'!T152-'2007 MRI - 2017 Methodology'!T152</f>
        <v>17</v>
      </c>
      <c r="U152" s="39">
        <f>'2017 MRI - Alphabetical'!U152-'2007 MRI - 2017 Methodology'!U152</f>
        <v>0.58183620675011816</v>
      </c>
      <c r="V152" s="11">
        <f>'2017 MRI - Alphabetical'!V152-'2007 MRI - 2017 Methodology'!V152</f>
        <v>-5.1082535885167701E-3</v>
      </c>
      <c r="W152" s="10">
        <f>'2017 MRI - Alphabetical'!W152-'2007 MRI - 2017 Methodology'!W152</f>
        <v>46</v>
      </c>
      <c r="X152" s="39">
        <f>'2017 MRI - Alphabetical'!X152-'2007 MRI - 2017 Methodology'!X152</f>
        <v>0.38617349740713069</v>
      </c>
      <c r="Y152" s="13">
        <f>'2017 MRI - Alphabetical'!Y152-'2007 MRI - 2017 Methodology'!Y152</f>
        <v>12428</v>
      </c>
      <c r="Z152" s="10">
        <f>'2017 MRI - Alphabetical'!Z152-'2007 MRI - 2017 Methodology'!Z152</f>
        <v>283</v>
      </c>
      <c r="AA152" s="39">
        <f>'2017 MRI - Alphabetical'!AA152-'2007 MRI - 2017 Methodology'!AA152</f>
        <v>1.7203645859397538</v>
      </c>
      <c r="AB152" s="11">
        <f>'2017 MRI - Alphabetical'!AB152-'2007 MRI - 2017 Methodology'!AB152</f>
        <v>-1.8018891687657426E-2</v>
      </c>
      <c r="AC152" s="10">
        <f>'2017 MRI - Alphabetical'!AC152-'2007 MRI - 2017 Methodology'!AC152</f>
        <v>13</v>
      </c>
      <c r="AD152" s="39">
        <f>'2017 MRI - Alphabetical'!AD152-'2007 MRI - 2017 Methodology'!AD152</f>
        <v>0.59311625988692152</v>
      </c>
      <c r="AE152" s="11">
        <f>'2017 MRI - Alphabetical'!AE152-'2007 MRI - 2017 Methodology'!AE152</f>
        <v>8.099999999999985E-2</v>
      </c>
      <c r="AF152" s="10">
        <f>'2017 MRI - Alphabetical'!AF152-'2007 MRI - 2017 Methodology'!AF152</f>
        <v>-18</v>
      </c>
      <c r="AG152" s="39">
        <f>'2017 MRI - Alphabetical'!AG152-'2007 MRI - 2017 Methodology'!AG152</f>
        <v>-7.4188441517728576E-2</v>
      </c>
      <c r="AH152" s="14">
        <f>'2017 MRI - Alphabetical'!AH152-'2007 MRI - 2017 Methodology'!AH152</f>
        <v>0.31968867525133726</v>
      </c>
      <c r="AI152" s="10">
        <f>'2017 MRI - Alphabetical'!AI152-'2007 MRI - 2017 Methodology'!AI152</f>
        <v>24</v>
      </c>
      <c r="AJ152" s="39">
        <f>'2017 MRI - Alphabetical'!AJ152-'2007 MRI - 2017 Methodology'!AJ152</f>
        <v>9.4008911027032571E-4</v>
      </c>
      <c r="AK152" s="13">
        <f>'2017 MRI - Alphabetical'!AK152-'2007 MRI - 2017 Methodology'!AK152</f>
        <v>-5295.6003369678219</v>
      </c>
      <c r="AL152" s="44"/>
    </row>
    <row r="153" spans="1:38" x14ac:dyDescent="0.25">
      <c r="A153" t="s">
        <v>778</v>
      </c>
      <c r="B153" s="5" t="s">
        <v>544</v>
      </c>
      <c r="C153" s="6" t="s">
        <v>61</v>
      </c>
      <c r="D153" s="7" t="s">
        <v>39</v>
      </c>
      <c r="E153" s="42">
        <f>'2017 MRI - Alphabetical'!E153-'2007 MRI - 2017 Methodology'!E153</f>
        <v>0.8937530271607752</v>
      </c>
      <c r="F153" s="8">
        <f>'2017 MRI - Alphabetical'!F153-'2007 MRI - 2017 Methodology'!F153</f>
        <v>-0.12937860759893205</v>
      </c>
      <c r="G153" s="9">
        <f>'2017 MRI - Alphabetical'!G153-'2007 MRI - 2017 Methodology'!G153</f>
        <v>30</v>
      </c>
      <c r="H153" s="10">
        <f>'2017 MRI - Alphabetical'!H153-'2007 MRI - 2017 Methodology'!H153</f>
        <v>259</v>
      </c>
      <c r="I153" s="39">
        <f>'2017 MRI - Alphabetical'!I153-'2007 MRI - 2017 Methodology'!I153</f>
        <v>0.80626027315616156</v>
      </c>
      <c r="J153" s="11">
        <f>'2017 MRI - Alphabetical'!J153-'2007 MRI - 2017 Methodology'!J153</f>
        <v>5.4214035856967602E-2</v>
      </c>
      <c r="K153" s="10">
        <f>'2017 MRI - Alphabetical'!K153-'2007 MRI - 2017 Methodology'!K153</f>
        <v>73</v>
      </c>
      <c r="L153" s="39">
        <f>'2017 MRI - Alphabetical'!L153-'2007 MRI - 2017 Methodology'!L153</f>
        <v>0.15567327078090393</v>
      </c>
      <c r="M153" s="11">
        <f>'2017 MRI - Alphabetical'!M153-'2007 MRI - 2017 Methodology'!M153</f>
        <v>-2.0465261027590928E-3</v>
      </c>
      <c r="N153" s="10">
        <f>'2017 MRI - Alphabetical'!N153-'2007 MRI - 2017 Methodology'!N153</f>
        <v>46</v>
      </c>
      <c r="O153" s="39">
        <f>'2017 MRI - Alphabetical'!O153-'2007 MRI - 2017 Methodology'!O153</f>
        <v>0.1710899467343544</v>
      </c>
      <c r="P153" s="11">
        <f>'2017 MRI - Alphabetical'!P153-'2007 MRI - 2017 Methodology'!P153</f>
        <v>0</v>
      </c>
      <c r="Q153" s="10">
        <f>'2017 MRI - Alphabetical'!Q153-'2007 MRI - 2017 Methodology'!Q153</f>
        <v>-161</v>
      </c>
      <c r="R153" s="39">
        <f>'2017 MRI - Alphabetical'!R153-'2007 MRI - 2017 Methodology'!R153</f>
        <v>-0.12448090230069009</v>
      </c>
      <c r="S153" s="12">
        <f>'2017 MRI - Alphabetical'!S153-'2007 MRI - 2017 Methodology'!S153</f>
        <v>0.39210560711018166</v>
      </c>
      <c r="T153" s="10">
        <f>'2017 MRI - Alphabetical'!T153-'2007 MRI - 2017 Methodology'!T153</f>
        <v>94</v>
      </c>
      <c r="U153" s="39">
        <f>'2017 MRI - Alphabetical'!U153-'2007 MRI - 2017 Methodology'!U153</f>
        <v>0.39458486948936033</v>
      </c>
      <c r="V153" s="11">
        <f>'2017 MRI - Alphabetical'!V153-'2007 MRI - 2017 Methodology'!V153</f>
        <v>-1.6149131478604715E-2</v>
      </c>
      <c r="W153" s="10">
        <f>'2017 MRI - Alphabetical'!W153-'2007 MRI - 2017 Methodology'!W153</f>
        <v>-32</v>
      </c>
      <c r="X153" s="39">
        <f>'2017 MRI - Alphabetical'!X153-'2007 MRI - 2017 Methodology'!X153</f>
        <v>-0.33792867724922881</v>
      </c>
      <c r="Y153" s="13">
        <f>'2017 MRI - Alphabetical'!Y153-'2007 MRI - 2017 Methodology'!Y153</f>
        <v>-3477</v>
      </c>
      <c r="Z153" s="10">
        <f>'2017 MRI - Alphabetical'!Z153-'2007 MRI - 2017 Methodology'!Z153</f>
        <v>81</v>
      </c>
      <c r="AA153" s="39">
        <f>'2017 MRI - Alphabetical'!AA153-'2007 MRI - 2017 Methodology'!AA153</f>
        <v>0.26726982902126917</v>
      </c>
      <c r="AB153" s="11">
        <f>'2017 MRI - Alphabetical'!AB153-'2007 MRI - 2017 Methodology'!AB153</f>
        <v>9.3298125165038326E-3</v>
      </c>
      <c r="AC153" s="10">
        <f>'2017 MRI - Alphabetical'!AC153-'2007 MRI - 2017 Methodology'!AC153</f>
        <v>75</v>
      </c>
      <c r="AD153" s="39">
        <f>'2017 MRI - Alphabetical'!AD153-'2007 MRI - 2017 Methodology'!AD153</f>
        <v>0.31020720707975968</v>
      </c>
      <c r="AE153" s="11">
        <f>'2017 MRI - Alphabetical'!AE153-'2007 MRI - 2017 Methodology'!AE153</f>
        <v>2.8000000000000025E-2</v>
      </c>
      <c r="AF153" s="10">
        <f>'2017 MRI - Alphabetical'!AF153-'2007 MRI - 2017 Methodology'!AF153</f>
        <v>-29</v>
      </c>
      <c r="AG153" s="39">
        <f>'2017 MRI - Alphabetical'!AG153-'2007 MRI - 2017 Methodology'!AG153</f>
        <v>-0.10938233485844578</v>
      </c>
      <c r="AH153" s="14">
        <f>'2017 MRI - Alphabetical'!AH153-'2007 MRI - 2017 Methodology'!AH153</f>
        <v>0.35808480306317492</v>
      </c>
      <c r="AI153" s="10">
        <f>'2017 MRI - Alphabetical'!AI153-'2007 MRI - 2017 Methodology'!AI153</f>
        <v>17</v>
      </c>
      <c r="AJ153" s="39">
        <f>'2017 MRI - Alphabetical'!AJ153-'2007 MRI - 2017 Methodology'!AJ153</f>
        <v>-5.081915348221222E-4</v>
      </c>
      <c r="AK153" s="13">
        <f>'2017 MRI - Alphabetical'!AK153-'2007 MRI - 2017 Methodology'!AK153</f>
        <v>-10273.494307742978</v>
      </c>
      <c r="AL153" s="44"/>
    </row>
    <row r="154" spans="1:38" x14ac:dyDescent="0.25">
      <c r="A154" t="s">
        <v>779</v>
      </c>
      <c r="B154" s="5" t="s">
        <v>507</v>
      </c>
      <c r="C154" s="6" t="s">
        <v>172</v>
      </c>
      <c r="D154" s="7" t="s">
        <v>39</v>
      </c>
      <c r="E154" s="42">
        <f>'2017 MRI - Alphabetical'!E154-'2007 MRI - 2017 Methodology'!E154</f>
        <v>-0.58902224875555831</v>
      </c>
      <c r="F154" s="8">
        <f>'2017 MRI - Alphabetical'!F154-'2007 MRI - 2017 Methodology'!F154</f>
        <v>3.9117146524398176</v>
      </c>
      <c r="G154" s="9">
        <f>'2017 MRI - Alphabetical'!G154-'2007 MRI - 2017 Methodology'!G154</f>
        <v>-19</v>
      </c>
      <c r="H154" s="10">
        <f>'2017 MRI - Alphabetical'!H154-'2007 MRI - 2017 Methodology'!H154</f>
        <v>195</v>
      </c>
      <c r="I154" s="39">
        <f>'2017 MRI - Alphabetical'!I154-'2007 MRI - 2017 Methodology'!I154</f>
        <v>0.57061180460490102</v>
      </c>
      <c r="J154" s="11">
        <f>'2017 MRI - Alphabetical'!J154-'2007 MRI - 2017 Methodology'!J154</f>
        <v>4.8437813768979376E-2</v>
      </c>
      <c r="K154" s="10">
        <f>'2017 MRI - Alphabetical'!K154-'2007 MRI - 2017 Methodology'!K154</f>
        <v>238</v>
      </c>
      <c r="L154" s="39">
        <f>'2017 MRI - Alphabetical'!L154-'2007 MRI - 2017 Methodology'!L154</f>
        <v>0.71945676044370321</v>
      </c>
      <c r="M154" s="11">
        <f>'2017 MRI - Alphabetical'!M154-'2007 MRI - 2017 Methodology'!M154</f>
        <v>-2.1993583360991262E-2</v>
      </c>
      <c r="N154" s="10">
        <f>'2017 MRI - Alphabetical'!N154-'2007 MRI - 2017 Methodology'!N154</f>
        <v>32</v>
      </c>
      <c r="O154" s="39">
        <f>'2017 MRI - Alphabetical'!O154-'2007 MRI - 2017 Methodology'!O154</f>
        <v>9.4282259105055721E-2</v>
      </c>
      <c r="P154" s="11">
        <f>'2017 MRI - Alphabetical'!P154-'2007 MRI - 2017 Methodology'!P154</f>
        <v>5.0000000000000001E-3</v>
      </c>
      <c r="Q154" s="10">
        <f>'2017 MRI - Alphabetical'!Q154-'2007 MRI - 2017 Methodology'!Q154</f>
        <v>-68</v>
      </c>
      <c r="R154" s="39">
        <f>'2017 MRI - Alphabetical'!R154-'2007 MRI - 2017 Methodology'!R154</f>
        <v>-8.1259968857932963E-3</v>
      </c>
      <c r="S154" s="12">
        <f>'2017 MRI - Alphabetical'!S154-'2007 MRI - 2017 Methodology'!S154</f>
        <v>0</v>
      </c>
      <c r="T154" s="10">
        <f>'2017 MRI - Alphabetical'!T154-'2007 MRI - 2017 Methodology'!T154</f>
        <v>-67</v>
      </c>
      <c r="U154" s="39">
        <f>'2017 MRI - Alphabetical'!U154-'2007 MRI - 2017 Methodology'!U154</f>
        <v>-0.15291963279722187</v>
      </c>
      <c r="V154" s="11">
        <f>'2017 MRI - Alphabetical'!V154-'2007 MRI - 2017 Methodology'!V154</f>
        <v>1.8865687303252884E-2</v>
      </c>
      <c r="W154" s="10">
        <f>'2017 MRI - Alphabetical'!W154-'2007 MRI - 2017 Methodology'!W154</f>
        <v>-55</v>
      </c>
      <c r="X154" s="39">
        <f>'2017 MRI - Alphabetical'!X154-'2007 MRI - 2017 Methodology'!X154</f>
        <v>-0.45111819242083195</v>
      </c>
      <c r="Y154" s="13">
        <f>'2017 MRI - Alphabetical'!Y154-'2007 MRI - 2017 Methodology'!Y154</f>
        <v>-7292</v>
      </c>
      <c r="Z154" s="10">
        <f>'2017 MRI - Alphabetical'!Z154-'2007 MRI - 2017 Methodology'!Z154</f>
        <v>-20</v>
      </c>
      <c r="AA154" s="39">
        <f>'2017 MRI - Alphabetical'!AA154-'2007 MRI - 2017 Methodology'!AA154</f>
        <v>-5.7977205576464352E-2</v>
      </c>
      <c r="AB154" s="11">
        <f>'2017 MRI - Alphabetical'!AB154-'2007 MRI - 2017 Methodology'!AB154</f>
        <v>1.5903614457831325E-2</v>
      </c>
      <c r="AC154" s="10">
        <f>'2017 MRI - Alphabetical'!AC154-'2007 MRI - 2017 Methodology'!AC154</f>
        <v>-71</v>
      </c>
      <c r="AD154" s="39">
        <f>'2017 MRI - Alphabetical'!AD154-'2007 MRI - 2017 Methodology'!AD154</f>
        <v>-0.23446508129572508</v>
      </c>
      <c r="AE154" s="11">
        <f>'2017 MRI - Alphabetical'!AE154-'2007 MRI - 2017 Methodology'!AE154</f>
        <v>-7.0000000000001172E-3</v>
      </c>
      <c r="AF154" s="10">
        <f>'2017 MRI - Alphabetical'!AF154-'2007 MRI - 2017 Methodology'!AF154</f>
        <v>-11</v>
      </c>
      <c r="AG154" s="39">
        <f>'2017 MRI - Alphabetical'!AG154-'2007 MRI - 2017 Methodology'!AG154</f>
        <v>-0.38132320784469464</v>
      </c>
      <c r="AH154" s="14">
        <f>'2017 MRI - Alphabetical'!AH154-'2007 MRI - 2017 Methodology'!AH154</f>
        <v>0.24837968068177751</v>
      </c>
      <c r="AI154" s="10">
        <f>'2017 MRI - Alphabetical'!AI154-'2007 MRI - 2017 Methodology'!AI154</f>
        <v>0</v>
      </c>
      <c r="AJ154" s="39">
        <f>'2017 MRI - Alphabetical'!AJ154-'2007 MRI - 2017 Methodology'!AJ154</f>
        <v>-2.353895274222545E-2</v>
      </c>
      <c r="AK154" s="13">
        <f>'2017 MRI - Alphabetical'!AK154-'2007 MRI - 2017 Methodology'!AK154</f>
        <v>-46558.79879361589</v>
      </c>
      <c r="AL154" s="44"/>
    </row>
    <row r="155" spans="1:38" x14ac:dyDescent="0.25">
      <c r="A155" t="s">
        <v>780</v>
      </c>
      <c r="B155" s="5" t="s">
        <v>196</v>
      </c>
      <c r="C155" s="6" t="s">
        <v>54</v>
      </c>
      <c r="D155" s="7" t="s">
        <v>39</v>
      </c>
      <c r="E155" s="42">
        <f>'2017 MRI - Alphabetical'!E155-'2007 MRI - 2017 Methodology'!E155</f>
        <v>-2.1413945853149086</v>
      </c>
      <c r="F155" s="8">
        <f>'2017 MRI - Alphabetical'!F155-'2007 MRI - 2017 Methodology'!F155</f>
        <v>9.5089630159538459</v>
      </c>
      <c r="G155" s="9">
        <f>'2017 MRI - Alphabetical'!G155-'2007 MRI - 2017 Methodology'!G155</f>
        <v>-74</v>
      </c>
      <c r="H155" s="10">
        <f>'2017 MRI - Alphabetical'!H155-'2007 MRI - 2017 Methodology'!H155</f>
        <v>-450</v>
      </c>
      <c r="I155" s="39">
        <f>'2017 MRI - Alphabetical'!I155-'2007 MRI - 2017 Methodology'!I155</f>
        <v>-1.7978411501613101</v>
      </c>
      <c r="J155" s="11">
        <f>'2017 MRI - Alphabetical'!J155-'2007 MRI - 2017 Methodology'!J155</f>
        <v>-0.27520902113293411</v>
      </c>
      <c r="K155" s="10">
        <f>'2017 MRI - Alphabetical'!K155-'2007 MRI - 2017 Methodology'!K155</f>
        <v>-89</v>
      </c>
      <c r="L155" s="39">
        <f>'2017 MRI - Alphabetical'!L155-'2007 MRI - 2017 Methodology'!L155</f>
        <v>-0.3906048176345393</v>
      </c>
      <c r="M155" s="11">
        <f>'2017 MRI - Alphabetical'!M155-'2007 MRI - 2017 Methodology'!M155</f>
        <v>2.0170201119130645E-2</v>
      </c>
      <c r="N155" s="10">
        <f>'2017 MRI - Alphabetical'!N155-'2007 MRI - 2017 Methodology'!N155</f>
        <v>-53</v>
      </c>
      <c r="O155" s="39">
        <f>'2017 MRI - Alphabetical'!O155-'2007 MRI - 2017 Methodology'!O155</f>
        <v>-0.51854842868401707</v>
      </c>
      <c r="P155" s="11">
        <f>'2017 MRI - Alphabetical'!P155-'2007 MRI - 2017 Methodology'!P155</f>
        <v>7.2434022257551661E-2</v>
      </c>
      <c r="Q155" s="10">
        <f>'2017 MRI - Alphabetical'!Q155-'2007 MRI - 2017 Methodology'!Q155</f>
        <v>210</v>
      </c>
      <c r="R155" s="39">
        <f>'2017 MRI - Alphabetical'!R155-'2007 MRI - 2017 Methodology'!R155</f>
        <v>1.0299263709111892</v>
      </c>
      <c r="S155" s="12">
        <f>'2017 MRI - Alphabetical'!S155-'2007 MRI - 2017 Methodology'!S155</f>
        <v>-10.114303215926494</v>
      </c>
      <c r="T155" s="10">
        <f>'2017 MRI - Alphabetical'!T155-'2007 MRI - 2017 Methodology'!T155</f>
        <v>-188</v>
      </c>
      <c r="U155" s="39">
        <f>'2017 MRI - Alphabetical'!U155-'2007 MRI - 2017 Methodology'!U155</f>
        <v>-1.2682733735746086</v>
      </c>
      <c r="V155" s="11">
        <f>'2017 MRI - Alphabetical'!V155-'2007 MRI - 2017 Methodology'!V155</f>
        <v>9.4473404255319138E-2</v>
      </c>
      <c r="W155" s="10">
        <f>'2017 MRI - Alphabetical'!W155-'2007 MRI - 2017 Methodology'!W155</f>
        <v>-39</v>
      </c>
      <c r="X155" s="39">
        <f>'2017 MRI - Alphabetical'!X155-'2007 MRI - 2017 Methodology'!X155</f>
        <v>-0.12936436344596491</v>
      </c>
      <c r="Y155" s="13">
        <f>'2017 MRI - Alphabetical'!Y155-'2007 MRI - 2017 Methodology'!Y155</f>
        <v>-1462</v>
      </c>
      <c r="Z155" s="10">
        <f>'2017 MRI - Alphabetical'!Z155-'2007 MRI - 2017 Methodology'!Z155</f>
        <v>-391</v>
      </c>
      <c r="AA155" s="39">
        <f>'2017 MRI - Alphabetical'!AA155-'2007 MRI - 2017 Methodology'!AA155</f>
        <v>-1.4768777085753924</v>
      </c>
      <c r="AB155" s="11">
        <f>'2017 MRI - Alphabetical'!AB155-'2007 MRI - 2017 Methodology'!AB155</f>
        <v>4.5110497237569061E-2</v>
      </c>
      <c r="AC155" s="10">
        <f>'2017 MRI - Alphabetical'!AC155-'2007 MRI - 2017 Methodology'!AC155</f>
        <v>216</v>
      </c>
      <c r="AD155" s="39">
        <f>'2017 MRI - Alphabetical'!AD155-'2007 MRI - 2017 Methodology'!AD155</f>
        <v>0.72761727109919339</v>
      </c>
      <c r="AE155" s="11">
        <f>'2017 MRI - Alphabetical'!AE155-'2007 MRI - 2017 Methodology'!AE155</f>
        <v>6.2999999999999945E-2</v>
      </c>
      <c r="AF155" s="10">
        <f>'2017 MRI - Alphabetical'!AF155-'2007 MRI - 2017 Methodology'!AF155</f>
        <v>64</v>
      </c>
      <c r="AG155" s="39">
        <f>'2017 MRI - Alphabetical'!AG155-'2007 MRI - 2017 Methodology'!AG155</f>
        <v>0.1503167237603365</v>
      </c>
      <c r="AH155" s="14">
        <f>'2017 MRI - Alphabetical'!AH155-'2007 MRI - 2017 Methodology'!AH155</f>
        <v>-1.0326973859466904E-2</v>
      </c>
      <c r="AI155" s="10">
        <f>'2017 MRI - Alphabetical'!AI155-'2007 MRI - 2017 Methodology'!AI155</f>
        <v>73</v>
      </c>
      <c r="AJ155" s="39">
        <f>'2017 MRI - Alphabetical'!AJ155-'2007 MRI - 2017 Methodology'!AJ155</f>
        <v>1.4631831854279548E-2</v>
      </c>
      <c r="AK155" s="13">
        <f>'2017 MRI - Alphabetical'!AK155-'2007 MRI - 2017 Methodology'!AK155</f>
        <v>2055.2732074561645</v>
      </c>
      <c r="AL155" s="44"/>
    </row>
    <row r="156" spans="1:38" x14ac:dyDescent="0.25">
      <c r="A156" t="s">
        <v>781</v>
      </c>
      <c r="B156" s="5" t="s">
        <v>224</v>
      </c>
      <c r="C156" s="6" t="s">
        <v>44</v>
      </c>
      <c r="D156" s="7" t="s">
        <v>20</v>
      </c>
      <c r="E156" s="42">
        <f>'2017 MRI - Alphabetical'!E156-'2007 MRI - 2017 Methodology'!E156</f>
        <v>0.76528292287374411</v>
      </c>
      <c r="F156" s="8">
        <f>'2017 MRI - Alphabetical'!F156-'2007 MRI - 2017 Methodology'!F156</f>
        <v>1.9021762124675554</v>
      </c>
      <c r="G156" s="9">
        <f>'2017 MRI - Alphabetical'!G156-'2007 MRI - 2017 Methodology'!G156</f>
        <v>31</v>
      </c>
      <c r="H156" s="10">
        <f>'2017 MRI - Alphabetical'!H156-'2007 MRI - 2017 Methodology'!H156</f>
        <v>65</v>
      </c>
      <c r="I156" s="39">
        <f>'2017 MRI - Alphabetical'!I156-'2007 MRI - 2017 Methodology'!I156</f>
        <v>0.35223675410592659</v>
      </c>
      <c r="J156" s="11">
        <f>'2017 MRI - Alphabetical'!J156-'2007 MRI - 2017 Methodology'!J156</f>
        <v>-2.491713942943119E-2</v>
      </c>
      <c r="K156" s="10">
        <f>'2017 MRI - Alphabetical'!K156-'2007 MRI - 2017 Methodology'!K156</f>
        <v>-303</v>
      </c>
      <c r="L156" s="39">
        <f>'2017 MRI - Alphabetical'!L156-'2007 MRI - 2017 Methodology'!L156</f>
        <v>-1.612614812681366</v>
      </c>
      <c r="M156" s="11">
        <f>'2017 MRI - Alphabetical'!M156-'2007 MRI - 2017 Methodology'!M156</f>
        <v>6.3559322033898302E-2</v>
      </c>
      <c r="N156" s="10">
        <f>'2017 MRI - Alphabetical'!N156-'2007 MRI - 2017 Methodology'!N156</f>
        <v>-62</v>
      </c>
      <c r="O156" s="39">
        <f>'2017 MRI - Alphabetical'!O156-'2007 MRI - 2017 Methodology'!O156</f>
        <v>-0.12077926625698077</v>
      </c>
      <c r="P156" s="11">
        <f>'2017 MRI - Alphabetical'!P156-'2007 MRI - 2017 Methodology'!P156</f>
        <v>1.9E-2</v>
      </c>
      <c r="Q156" s="10">
        <f>'2017 MRI - Alphabetical'!Q156-'2007 MRI - 2017 Methodology'!Q156</f>
        <v>-345</v>
      </c>
      <c r="R156" s="39">
        <f>'2017 MRI - Alphabetical'!R156-'2007 MRI - 2017 Methodology'!R156</f>
        <v>-0.56591508293176773</v>
      </c>
      <c r="S156" s="12">
        <f>'2017 MRI - Alphabetical'!S156-'2007 MRI - 2017 Methodology'!S156</f>
        <v>1.8796992481203008</v>
      </c>
      <c r="T156" s="10">
        <f>'2017 MRI - Alphabetical'!T156-'2007 MRI - 2017 Methodology'!T156</f>
        <v>42</v>
      </c>
      <c r="U156" s="39">
        <f>'2017 MRI - Alphabetical'!U156-'2007 MRI - 2017 Methodology'!U156</f>
        <v>0.11276905940746307</v>
      </c>
      <c r="V156" s="11">
        <f>'2017 MRI - Alphabetical'!V156-'2007 MRI - 2017 Methodology'!V156</f>
        <v>6.3190184049079709E-3</v>
      </c>
      <c r="W156" s="10">
        <f>'2017 MRI - Alphabetical'!W156-'2007 MRI - 2017 Methodology'!W156</f>
        <v>138</v>
      </c>
      <c r="X156" s="39">
        <f>'2017 MRI - Alphabetical'!X156-'2007 MRI - 2017 Methodology'!X156</f>
        <v>0.50281620276861383</v>
      </c>
      <c r="Y156" s="13">
        <f>'2017 MRI - Alphabetical'!Y156-'2007 MRI - 2017 Methodology'!Y156</f>
        <v>17240</v>
      </c>
      <c r="Z156" s="10">
        <f>'2017 MRI - Alphabetical'!Z156-'2007 MRI - 2017 Methodology'!Z156</f>
        <v>-12</v>
      </c>
      <c r="AA156" s="39">
        <f>'2017 MRI - Alphabetical'!AA156-'2007 MRI - 2017 Methodology'!AA156</f>
        <v>-0.194643239911932</v>
      </c>
      <c r="AB156" s="11">
        <f>'2017 MRI - Alphabetical'!AB156-'2007 MRI - 2017 Methodology'!AB156</f>
        <v>2.19080459770115E-2</v>
      </c>
      <c r="AC156" s="10">
        <f>'2017 MRI - Alphabetical'!AC156-'2007 MRI - 2017 Methodology'!AC156</f>
        <v>125</v>
      </c>
      <c r="AD156" s="39">
        <f>'2017 MRI - Alphabetical'!AD156-'2007 MRI - 2017 Methodology'!AD156</f>
        <v>1.2862199389542632</v>
      </c>
      <c r="AE156" s="11">
        <f>'2017 MRI - Alphabetical'!AE156-'2007 MRI - 2017 Methodology'!AE156</f>
        <v>0.11299999999999999</v>
      </c>
      <c r="AF156" s="10">
        <f>'2017 MRI - Alphabetical'!AF156-'2007 MRI - 2017 Methodology'!AF156</f>
        <v>60</v>
      </c>
      <c r="AG156" s="39">
        <f>'2017 MRI - Alphabetical'!AG156-'2007 MRI - 2017 Methodology'!AG156</f>
        <v>0.2741352695171122</v>
      </c>
      <c r="AH156" s="14">
        <f>'2017 MRI - Alphabetical'!AH156-'2007 MRI - 2017 Methodology'!AH156</f>
        <v>4.2776669879788454E-2</v>
      </c>
      <c r="AI156" s="10">
        <f>'2017 MRI - Alphabetical'!AI156-'2007 MRI - 2017 Methodology'!AI156</f>
        <v>-41</v>
      </c>
      <c r="AJ156" s="39">
        <f>'2017 MRI - Alphabetical'!AJ156-'2007 MRI - 2017 Methodology'!AJ156</f>
        <v>-3.4495967565336016E-2</v>
      </c>
      <c r="AK156" s="13">
        <f>'2017 MRI - Alphabetical'!AK156-'2007 MRI - 2017 Methodology'!AK156</f>
        <v>-28172.202452089317</v>
      </c>
      <c r="AL156" s="44"/>
    </row>
    <row r="157" spans="1:38" x14ac:dyDescent="0.25">
      <c r="A157" t="s">
        <v>782</v>
      </c>
      <c r="B157" s="5" t="s">
        <v>90</v>
      </c>
      <c r="C157" s="6" t="s">
        <v>91</v>
      </c>
      <c r="D157" s="7" t="s">
        <v>39</v>
      </c>
      <c r="E157" s="42">
        <f>'2017 MRI - Alphabetical'!E157-'2007 MRI - 2017 Methodology'!E157</f>
        <v>-4.0112744656336279</v>
      </c>
      <c r="F157" s="8">
        <f>'2017 MRI - Alphabetical'!F157-'2007 MRI - 2017 Methodology'!F157</f>
        <v>15.313804542501899</v>
      </c>
      <c r="G157" s="9">
        <f>'2017 MRI - Alphabetical'!G157-'2007 MRI - 2017 Methodology'!G157</f>
        <v>-79</v>
      </c>
      <c r="H157" s="10">
        <f>'2017 MRI - Alphabetical'!H157-'2007 MRI - 2017 Methodology'!H157</f>
        <v>-25</v>
      </c>
      <c r="I157" s="39">
        <f>'2017 MRI - Alphabetical'!I157-'2007 MRI - 2017 Methodology'!I157</f>
        <v>8.8002612507105449E-2</v>
      </c>
      <c r="J157" s="11">
        <f>'2017 MRI - Alphabetical'!J157-'2007 MRI - 2017 Methodology'!J157</f>
        <v>-6.3201062057577362E-2</v>
      </c>
      <c r="K157" s="10">
        <f>'2017 MRI - Alphabetical'!K157-'2007 MRI - 2017 Methodology'!K157</f>
        <v>42</v>
      </c>
      <c r="L157" s="39">
        <f>'2017 MRI - Alphabetical'!L157-'2007 MRI - 2017 Methodology'!L157</f>
        <v>0.53034199641986035</v>
      </c>
      <c r="M157" s="11">
        <f>'2017 MRI - Alphabetical'!M157-'2007 MRI - 2017 Methodology'!M157</f>
        <v>4.6498600317212702E-3</v>
      </c>
      <c r="N157" s="10">
        <f>'2017 MRI - Alphabetical'!N157-'2007 MRI - 2017 Methodology'!N157</f>
        <v>-71</v>
      </c>
      <c r="O157" s="39">
        <f>'2017 MRI - Alphabetical'!O157-'2007 MRI - 2017 Methodology'!O157</f>
        <v>-1.0388375491727435</v>
      </c>
      <c r="P157" s="11">
        <f>'2017 MRI - Alphabetical'!P157-'2007 MRI - 2017 Methodology'!P157</f>
        <v>0.11194447797223898</v>
      </c>
      <c r="Q157" s="10">
        <f>'2017 MRI - Alphabetical'!Q157-'2007 MRI - 2017 Methodology'!Q157</f>
        <v>-48</v>
      </c>
      <c r="R157" s="39">
        <f>'2017 MRI - Alphabetical'!R157-'2007 MRI - 2017 Methodology'!R157</f>
        <v>-0.36714833241781486</v>
      </c>
      <c r="S157" s="12">
        <f>'2017 MRI - Alphabetical'!S157-'2007 MRI - 2017 Methodology'!S157</f>
        <v>-1.9279379444085327</v>
      </c>
      <c r="T157" s="10">
        <f>'2017 MRI - Alphabetical'!T157-'2007 MRI - 2017 Methodology'!T157</f>
        <v>-89</v>
      </c>
      <c r="U157" s="39">
        <f>'2017 MRI - Alphabetical'!U157-'2007 MRI - 2017 Methodology'!U157</f>
        <v>-1.1125706505734443</v>
      </c>
      <c r="V157" s="11">
        <f>'2017 MRI - Alphabetical'!V157-'2007 MRI - 2017 Methodology'!V157</f>
        <v>8.9479850046860349E-2</v>
      </c>
      <c r="W157" s="10">
        <f>'2017 MRI - Alphabetical'!W157-'2007 MRI - 2017 Methodology'!W157</f>
        <v>-23</v>
      </c>
      <c r="X157" s="39">
        <f>'2017 MRI - Alphabetical'!X157-'2007 MRI - 2017 Methodology'!X157</f>
        <v>-0.16508363747206845</v>
      </c>
      <c r="Y157" s="13">
        <f>'2017 MRI - Alphabetical'!Y157-'2007 MRI - 2017 Methodology'!Y157</f>
        <v>-3273</v>
      </c>
      <c r="Z157" s="10">
        <f>'2017 MRI - Alphabetical'!Z157-'2007 MRI - 2017 Methodology'!Z157</f>
        <v>60</v>
      </c>
      <c r="AA157" s="39">
        <f>'2017 MRI - Alphabetical'!AA157-'2007 MRI - 2017 Methodology'!AA157</f>
        <v>0.24293776321130645</v>
      </c>
      <c r="AB157" s="11">
        <f>'2017 MRI - Alphabetical'!AB157-'2007 MRI - 2017 Methodology'!AB157</f>
        <v>1.0150641025641016E-2</v>
      </c>
      <c r="AC157" s="10">
        <f>'2017 MRI - Alphabetical'!AC157-'2007 MRI - 2017 Methodology'!AC157</f>
        <v>-62</v>
      </c>
      <c r="AD157" s="39">
        <f>'2017 MRI - Alphabetical'!AD157-'2007 MRI - 2017 Methodology'!AD157</f>
        <v>-1.683261904693184</v>
      </c>
      <c r="AE157" s="11">
        <f>'2017 MRI - Alphabetical'!AE157-'2007 MRI - 2017 Methodology'!AE157</f>
        <v>-8.5999999999999965E-2</v>
      </c>
      <c r="AF157" s="10">
        <f>'2017 MRI - Alphabetical'!AF157-'2007 MRI - 2017 Methodology'!AF157</f>
        <v>-48</v>
      </c>
      <c r="AG157" s="39">
        <f>'2017 MRI - Alphabetical'!AG157-'2007 MRI - 2017 Methodology'!AG157</f>
        <v>-0.14321962405712413</v>
      </c>
      <c r="AH157" s="14">
        <f>'2017 MRI - Alphabetical'!AH157-'2007 MRI - 2017 Methodology'!AH157</f>
        <v>0.41923081175348997</v>
      </c>
      <c r="AI157" s="10">
        <f>'2017 MRI - Alphabetical'!AI157-'2007 MRI - 2017 Methodology'!AI157</f>
        <v>-17</v>
      </c>
      <c r="AJ157" s="39">
        <f>'2017 MRI - Alphabetical'!AJ157-'2007 MRI - 2017 Methodology'!AJ157</f>
        <v>-2.4365602932555741E-2</v>
      </c>
      <c r="AK157" s="13">
        <f>'2017 MRI - Alphabetical'!AK157-'2007 MRI - 2017 Methodology'!AK157</f>
        <v>-21771.703031243611</v>
      </c>
      <c r="AL157" s="44"/>
    </row>
    <row r="158" spans="1:38" x14ac:dyDescent="0.25">
      <c r="A158" t="s">
        <v>783</v>
      </c>
      <c r="B158" s="5" t="s">
        <v>263</v>
      </c>
      <c r="C158" s="6" t="s">
        <v>44</v>
      </c>
      <c r="D158" s="7" t="s">
        <v>20</v>
      </c>
      <c r="E158" s="42">
        <f>'2017 MRI - Alphabetical'!E158-'2007 MRI - 2017 Methodology'!E158</f>
        <v>0.74050448303845917</v>
      </c>
      <c r="F158" s="8">
        <f>'2017 MRI - Alphabetical'!F158-'2007 MRI - 2017 Methodology'!F158</f>
        <v>1.7463598972508763</v>
      </c>
      <c r="G158" s="9">
        <f>'2017 MRI - Alphabetical'!G158-'2007 MRI - 2017 Methodology'!G158</f>
        <v>36</v>
      </c>
      <c r="H158" s="10">
        <f>'2017 MRI - Alphabetical'!H158-'2007 MRI - 2017 Methodology'!H158</f>
        <v>68</v>
      </c>
      <c r="I158" s="39">
        <f>'2017 MRI - Alphabetical'!I158-'2007 MRI - 2017 Methodology'!I158</f>
        <v>0.49882467123170565</v>
      </c>
      <c r="J158" s="11">
        <f>'2017 MRI - Alphabetical'!J158-'2007 MRI - 2017 Methodology'!J158</f>
        <v>-3.4481145528853396E-2</v>
      </c>
      <c r="K158" s="10">
        <f>'2017 MRI - Alphabetical'!K158-'2007 MRI - 2017 Methodology'!K158</f>
        <v>77</v>
      </c>
      <c r="L158" s="39">
        <f>'2017 MRI - Alphabetical'!L158-'2007 MRI - 2017 Methodology'!L158</f>
        <v>0.63223194757973622</v>
      </c>
      <c r="M158" s="11">
        <f>'2017 MRI - Alphabetical'!M158-'2007 MRI - 2017 Methodology'!M158</f>
        <v>-1.5461811916964718E-3</v>
      </c>
      <c r="N158" s="10">
        <f>'2017 MRI - Alphabetical'!N158-'2007 MRI - 2017 Methodology'!N158</f>
        <v>-99</v>
      </c>
      <c r="O158" s="39">
        <f>'2017 MRI - Alphabetical'!O158-'2007 MRI - 2017 Methodology'!O158</f>
        <v>-0.58865115131075718</v>
      </c>
      <c r="P158" s="11">
        <f>'2017 MRI - Alphabetical'!P158-'2007 MRI - 2017 Methodology'!P158</f>
        <v>6.8163398692810476E-2</v>
      </c>
      <c r="Q158" s="10">
        <f>'2017 MRI - Alphabetical'!Q158-'2007 MRI - 2017 Methodology'!Q158</f>
        <v>2</v>
      </c>
      <c r="R158" s="39">
        <f>'2017 MRI - Alphabetical'!R158-'2007 MRI - 2017 Methodology'!R158</f>
        <v>-5.4381845946083696E-2</v>
      </c>
      <c r="S158" s="12">
        <f>'2017 MRI - Alphabetical'!S158-'2007 MRI - 2017 Methodology'!S158</f>
        <v>-4.8609709962168974</v>
      </c>
      <c r="T158" s="10">
        <f>'2017 MRI - Alphabetical'!T158-'2007 MRI - 2017 Methodology'!T158</f>
        <v>-119</v>
      </c>
      <c r="U158" s="39">
        <f>'2017 MRI - Alphabetical'!U158-'2007 MRI - 2017 Methodology'!U158</f>
        <v>-0.25916454214344009</v>
      </c>
      <c r="V158" s="11">
        <f>'2017 MRI - Alphabetical'!V158-'2007 MRI - 2017 Methodology'!V158</f>
        <v>2.5295254833040421E-2</v>
      </c>
      <c r="W158" s="10">
        <f>'2017 MRI - Alphabetical'!W158-'2007 MRI - 2017 Methodology'!W158</f>
        <v>9</v>
      </c>
      <c r="X158" s="39">
        <f>'2017 MRI - Alphabetical'!X158-'2007 MRI - 2017 Methodology'!X158</f>
        <v>5.1199317692663948E-2</v>
      </c>
      <c r="Y158" s="13">
        <f>'2017 MRI - Alphabetical'!Y158-'2007 MRI - 2017 Methodology'!Y158</f>
        <v>4920</v>
      </c>
      <c r="Z158" s="10">
        <f>'2017 MRI - Alphabetical'!Z158-'2007 MRI - 2017 Methodology'!Z158</f>
        <v>84</v>
      </c>
      <c r="AA158" s="39">
        <f>'2017 MRI - Alphabetical'!AA158-'2007 MRI - 2017 Methodology'!AA158</f>
        <v>0.60945676019123352</v>
      </c>
      <c r="AB158" s="11">
        <f>'2017 MRI - Alphabetical'!AB158-'2007 MRI - 2017 Methodology'!AB158</f>
        <v>4.1781166483257359E-3</v>
      </c>
      <c r="AC158" s="10">
        <f>'2017 MRI - Alphabetical'!AC158-'2007 MRI - 2017 Methodology'!AC158</f>
        <v>123</v>
      </c>
      <c r="AD158" s="39">
        <f>'2017 MRI - Alphabetical'!AD158-'2007 MRI - 2017 Methodology'!AD158</f>
        <v>0.57863264281793048</v>
      </c>
      <c r="AE158" s="11">
        <f>'2017 MRI - Alphabetical'!AE158-'2007 MRI - 2017 Methodology'!AE158</f>
        <v>5.600000000000005E-2</v>
      </c>
      <c r="AF158" s="10">
        <f>'2017 MRI - Alphabetical'!AF158-'2007 MRI - 2017 Methodology'!AF158</f>
        <v>150</v>
      </c>
      <c r="AG158" s="39">
        <f>'2017 MRI - Alphabetical'!AG158-'2007 MRI - 2017 Methodology'!AG158</f>
        <v>0.47457874813323842</v>
      </c>
      <c r="AH158" s="14">
        <f>'2017 MRI - Alphabetical'!AH158-'2007 MRI - 2017 Methodology'!AH158</f>
        <v>-0.19867902276706051</v>
      </c>
      <c r="AI158" s="10">
        <f>'2017 MRI - Alphabetical'!AI158-'2007 MRI - 2017 Methodology'!AI158</f>
        <v>42</v>
      </c>
      <c r="AJ158" s="39">
        <f>'2017 MRI - Alphabetical'!AJ158-'2007 MRI - 2017 Methodology'!AJ158</f>
        <v>8.0178400029690122E-3</v>
      </c>
      <c r="AK158" s="13">
        <f>'2017 MRI - Alphabetical'!AK158-'2007 MRI - 2017 Methodology'!AK158</f>
        <v>-1232.4569328660727</v>
      </c>
      <c r="AL158" s="44"/>
    </row>
    <row r="159" spans="1:38" x14ac:dyDescent="0.25">
      <c r="A159" t="s">
        <v>784</v>
      </c>
      <c r="B159" s="5" t="s">
        <v>485</v>
      </c>
      <c r="C159" s="6" t="s">
        <v>81</v>
      </c>
      <c r="D159" s="7" t="s">
        <v>34</v>
      </c>
      <c r="E159" s="42">
        <f>'2017 MRI - Alphabetical'!E159-'2007 MRI - 2017 Methodology'!E159</f>
        <v>-1.1155527416711299</v>
      </c>
      <c r="F159" s="8">
        <f>'2017 MRI - Alphabetical'!F159-'2007 MRI - 2017 Methodology'!F159</f>
        <v>5.3148324793286488</v>
      </c>
      <c r="G159" s="9">
        <f>'2017 MRI - Alphabetical'!G159-'2007 MRI - 2017 Methodology'!G159</f>
        <v>-53</v>
      </c>
      <c r="H159" s="10">
        <f>'2017 MRI - Alphabetical'!H159-'2007 MRI - 2017 Methodology'!H159</f>
        <v>-48</v>
      </c>
      <c r="I159" s="39">
        <f>'2017 MRI - Alphabetical'!I159-'2007 MRI - 2017 Methodology'!I159</f>
        <v>-0.33962693706223901</v>
      </c>
      <c r="J159" s="11">
        <f>'2017 MRI - Alphabetical'!J159-'2007 MRI - 2017 Methodology'!J159</f>
        <v>-0.19708490142053536</v>
      </c>
      <c r="K159" s="10">
        <f>'2017 MRI - Alphabetical'!K159-'2007 MRI - 2017 Methodology'!K159</f>
        <v>29</v>
      </c>
      <c r="L159" s="39">
        <f>'2017 MRI - Alphabetical'!L159-'2007 MRI - 2017 Methodology'!L159</f>
        <v>-9.3861296059475685E-2</v>
      </c>
      <c r="M159" s="11">
        <f>'2017 MRI - Alphabetical'!M159-'2007 MRI - 2017 Methodology'!M159</f>
        <v>3.2255438578800699E-3</v>
      </c>
      <c r="N159" s="10">
        <f>'2017 MRI - Alphabetical'!N159-'2007 MRI - 2017 Methodology'!N159</f>
        <v>-5</v>
      </c>
      <c r="O159" s="39">
        <f>'2017 MRI - Alphabetical'!O159-'2007 MRI - 2017 Methodology'!O159</f>
        <v>-1.3248503575962411E-2</v>
      </c>
      <c r="P159" s="11">
        <f>'2017 MRI - Alphabetical'!P159-'2007 MRI - 2017 Methodology'!P159</f>
        <v>1.2E-2</v>
      </c>
      <c r="Q159" s="10">
        <f>'2017 MRI - Alphabetical'!Q159-'2007 MRI - 2017 Methodology'!Q159</f>
        <v>-32</v>
      </c>
      <c r="R159" s="39">
        <f>'2017 MRI - Alphabetical'!R159-'2007 MRI - 2017 Methodology'!R159</f>
        <v>-2.45216151617067E-3</v>
      </c>
      <c r="S159" s="12">
        <f>'2017 MRI - Alphabetical'!S159-'2007 MRI - 2017 Methodology'!S159</f>
        <v>-0.31100971694127588</v>
      </c>
      <c r="T159" s="10">
        <f>'2017 MRI - Alphabetical'!T159-'2007 MRI - 2017 Methodology'!T159</f>
        <v>-148</v>
      </c>
      <c r="U159" s="39">
        <f>'2017 MRI - Alphabetical'!U159-'2007 MRI - 2017 Methodology'!U159</f>
        <v>-0.3695183914514778</v>
      </c>
      <c r="V159" s="11">
        <f>'2017 MRI - Alphabetical'!V159-'2007 MRI - 2017 Methodology'!V159</f>
        <v>3.2868820767743709E-2</v>
      </c>
      <c r="W159" s="10">
        <f>'2017 MRI - Alphabetical'!W159-'2007 MRI - 2017 Methodology'!W159</f>
        <v>-32</v>
      </c>
      <c r="X159" s="39">
        <f>'2017 MRI - Alphabetical'!X159-'2007 MRI - 2017 Methodology'!X159</f>
        <v>-0.248845688822941</v>
      </c>
      <c r="Y159" s="13">
        <f>'2017 MRI - Alphabetical'!Y159-'2007 MRI - 2017 Methodology'!Y159</f>
        <v>-1584</v>
      </c>
      <c r="Z159" s="10">
        <f>'2017 MRI - Alphabetical'!Z159-'2007 MRI - 2017 Methodology'!Z159</f>
        <v>-29</v>
      </c>
      <c r="AA159" s="39">
        <f>'2017 MRI - Alphabetical'!AA159-'2007 MRI - 2017 Methodology'!AA159</f>
        <v>-0.10244038755875984</v>
      </c>
      <c r="AB159" s="11">
        <f>'2017 MRI - Alphabetical'!AB159-'2007 MRI - 2017 Methodology'!AB159</f>
        <v>1.6764016201236413E-2</v>
      </c>
      <c r="AC159" s="10">
        <f>'2017 MRI - Alphabetical'!AC159-'2007 MRI - 2017 Methodology'!AC159</f>
        <v>-44</v>
      </c>
      <c r="AD159" s="39">
        <f>'2017 MRI - Alphabetical'!AD159-'2007 MRI - 2017 Methodology'!AD159</f>
        <v>-0.18868975327361304</v>
      </c>
      <c r="AE159" s="11">
        <f>'2017 MRI - Alphabetical'!AE159-'2007 MRI - 2017 Methodology'!AE159</f>
        <v>-5.0000000000000044E-3</v>
      </c>
      <c r="AF159" s="10">
        <f>'2017 MRI - Alphabetical'!AF159-'2007 MRI - 2017 Methodology'!AF159</f>
        <v>-15</v>
      </c>
      <c r="AG159" s="39">
        <f>'2017 MRI - Alphabetical'!AG159-'2007 MRI - 2017 Methodology'!AG159</f>
        <v>-0.31992462363747887</v>
      </c>
      <c r="AH159" s="14">
        <f>'2017 MRI - Alphabetical'!AH159-'2007 MRI - 2017 Methodology'!AH159</f>
        <v>0.25128709354637735</v>
      </c>
      <c r="AI159" s="10">
        <f>'2017 MRI - Alphabetical'!AI159-'2007 MRI - 2017 Methodology'!AI159</f>
        <v>-5</v>
      </c>
      <c r="AJ159" s="39">
        <f>'2017 MRI - Alphabetical'!AJ159-'2007 MRI - 2017 Methodology'!AJ159</f>
        <v>-8.0185651296284521E-3</v>
      </c>
      <c r="AK159" s="13">
        <f>'2017 MRI - Alphabetical'!AK159-'2007 MRI - 2017 Methodology'!AK159</f>
        <v>-22391.667974914075</v>
      </c>
      <c r="AL159" s="44"/>
    </row>
    <row r="160" spans="1:38" x14ac:dyDescent="0.25">
      <c r="A160" t="s">
        <v>785</v>
      </c>
      <c r="B160" s="5" t="s">
        <v>150</v>
      </c>
      <c r="C160" s="6" t="s">
        <v>24</v>
      </c>
      <c r="D160" s="7" t="s">
        <v>20</v>
      </c>
      <c r="E160" s="42">
        <f>'2017 MRI - Alphabetical'!E160-'2007 MRI - 2017 Methodology'!E160</f>
        <v>-4.9989879046661541</v>
      </c>
      <c r="F160" s="8">
        <f>'2017 MRI - Alphabetical'!F160-'2007 MRI - 2017 Methodology'!F160</f>
        <v>17.121179869144981</v>
      </c>
      <c r="G160" s="9">
        <f>'2017 MRI - Alphabetical'!G160-'2007 MRI - 2017 Methodology'!G160</f>
        <v>-186</v>
      </c>
      <c r="H160" s="10">
        <f>'2017 MRI - Alphabetical'!H160-'2007 MRI - 2017 Methodology'!H160</f>
        <v>33</v>
      </c>
      <c r="I160" s="39">
        <f>'2017 MRI - Alphabetical'!I160-'2007 MRI - 2017 Methodology'!I160</f>
        <v>9.0487450818255155E-4</v>
      </c>
      <c r="J160" s="11">
        <f>'2017 MRI - Alphabetical'!J160-'2007 MRI - 2017 Methodology'!J160</f>
        <v>4.8772455720843988E-2</v>
      </c>
      <c r="K160" s="10">
        <f>'2017 MRI - Alphabetical'!K160-'2007 MRI - 2017 Methodology'!K160</f>
        <v>-216</v>
      </c>
      <c r="L160" s="39">
        <f>'2017 MRI - Alphabetical'!L160-'2007 MRI - 2017 Methodology'!L160</f>
        <v>-0.83392458827856741</v>
      </c>
      <c r="M160" s="11">
        <f>'2017 MRI - Alphabetical'!M160-'2007 MRI - 2017 Methodology'!M160</f>
        <v>3.9085153475284386E-2</v>
      </c>
      <c r="N160" s="10">
        <f>'2017 MRI - Alphabetical'!N160-'2007 MRI - 2017 Methodology'!N160</f>
        <v>-196</v>
      </c>
      <c r="O160" s="39">
        <f>'2017 MRI - Alphabetical'!O160-'2007 MRI - 2017 Methodology'!O160</f>
        <v>-1.3071596609261653</v>
      </c>
      <c r="P160" s="11">
        <f>'2017 MRI - Alphabetical'!P160-'2007 MRI - 2017 Methodology'!P160</f>
        <v>0.11030841121495327</v>
      </c>
      <c r="Q160" s="10">
        <f>'2017 MRI - Alphabetical'!Q160-'2007 MRI - 2017 Methodology'!Q160</f>
        <v>-64</v>
      </c>
      <c r="R160" s="39">
        <f>'2017 MRI - Alphabetical'!R160-'2007 MRI - 2017 Methodology'!R160</f>
        <v>-0.29120504786417239</v>
      </c>
      <c r="S160" s="12">
        <f>'2017 MRI - Alphabetical'!S160-'2007 MRI - 2017 Methodology'!S160</f>
        <v>-0.91900594273365765</v>
      </c>
      <c r="T160" s="10">
        <f>'2017 MRI - Alphabetical'!T160-'2007 MRI - 2017 Methodology'!T160</f>
        <v>-46</v>
      </c>
      <c r="U160" s="39">
        <f>'2017 MRI - Alphabetical'!U160-'2007 MRI - 2017 Methodology'!U160</f>
        <v>-0.13634029896289254</v>
      </c>
      <c r="V160" s="11">
        <f>'2017 MRI - Alphabetical'!V160-'2007 MRI - 2017 Methodology'!V160</f>
        <v>2.0690727373681286E-2</v>
      </c>
      <c r="W160" s="10">
        <f>'2017 MRI - Alphabetical'!W160-'2007 MRI - 2017 Methodology'!W160</f>
        <v>-79</v>
      </c>
      <c r="X160" s="39">
        <f>'2017 MRI - Alphabetical'!X160-'2007 MRI - 2017 Methodology'!X160</f>
        <v>-0.26802043163185219</v>
      </c>
      <c r="Y160" s="13">
        <f>'2017 MRI - Alphabetical'!Y160-'2007 MRI - 2017 Methodology'!Y160</f>
        <v>-4957</v>
      </c>
      <c r="Z160" s="10">
        <f>'2017 MRI - Alphabetical'!Z160-'2007 MRI - 2017 Methodology'!Z160</f>
        <v>-399</v>
      </c>
      <c r="AA160" s="39">
        <f>'2017 MRI - Alphabetical'!AA160-'2007 MRI - 2017 Methodology'!AA160</f>
        <v>-2.1504571580968488</v>
      </c>
      <c r="AB160" s="11">
        <f>'2017 MRI - Alphabetical'!AB160-'2007 MRI - 2017 Methodology'!AB160</f>
        <v>5.9614775725593663E-2</v>
      </c>
      <c r="AC160" s="10">
        <f>'2017 MRI - Alphabetical'!AC160-'2007 MRI - 2017 Methodology'!AC160</f>
        <v>-131</v>
      </c>
      <c r="AD160" s="39">
        <f>'2017 MRI - Alphabetical'!AD160-'2007 MRI - 2017 Methodology'!AD160</f>
        <v>-0.66644693974468805</v>
      </c>
      <c r="AE160" s="11">
        <f>'2017 MRI - Alphabetical'!AE160-'2007 MRI - 2017 Methodology'!AE160</f>
        <v>-2.8000000000000025E-2</v>
      </c>
      <c r="AF160" s="10">
        <f>'2017 MRI - Alphabetical'!AF160-'2007 MRI - 2017 Methodology'!AF160</f>
        <v>43</v>
      </c>
      <c r="AG160" s="39">
        <f>'2017 MRI - Alphabetical'!AG160-'2007 MRI - 2017 Methodology'!AG160</f>
        <v>0.11206173543505094</v>
      </c>
      <c r="AH160" s="14">
        <f>'2017 MRI - Alphabetical'!AH160-'2007 MRI - 2017 Methodology'!AH160</f>
        <v>-1.470327080633238E-2</v>
      </c>
      <c r="AI160" s="10">
        <f>'2017 MRI - Alphabetical'!AI160-'2007 MRI - 2017 Methodology'!AI160</f>
        <v>34</v>
      </c>
      <c r="AJ160" s="39">
        <f>'2017 MRI - Alphabetical'!AJ160-'2007 MRI - 2017 Methodology'!AJ160</f>
        <v>3.5245085771949958E-3</v>
      </c>
      <c r="AK160" s="13">
        <f>'2017 MRI - Alphabetical'!AK160-'2007 MRI - 2017 Methodology'!AK160</f>
        <v>-3801.1013731006824</v>
      </c>
      <c r="AL160" s="44"/>
    </row>
    <row r="161" spans="1:38" x14ac:dyDescent="0.25">
      <c r="A161" t="s">
        <v>786</v>
      </c>
      <c r="B161" s="5" t="s">
        <v>327</v>
      </c>
      <c r="C161" s="6" t="s">
        <v>93</v>
      </c>
      <c r="D161" s="7" t="s">
        <v>34</v>
      </c>
      <c r="E161" s="42">
        <f>'2017 MRI - Alphabetical'!E161-'2007 MRI - 2017 Methodology'!E161</f>
        <v>-0.20118049384885683</v>
      </c>
      <c r="F161" s="8">
        <f>'2017 MRI - Alphabetical'!F161-'2007 MRI - 2017 Methodology'!F161</f>
        <v>3.7477599665267043</v>
      </c>
      <c r="G161" s="9">
        <f>'2017 MRI - Alphabetical'!G161-'2007 MRI - 2017 Methodology'!G161</f>
        <v>-17</v>
      </c>
      <c r="H161" s="10">
        <f>'2017 MRI - Alphabetical'!H161-'2007 MRI - 2017 Methodology'!H161</f>
        <v>72</v>
      </c>
      <c r="I161" s="39">
        <f>'2017 MRI - Alphabetical'!I161-'2007 MRI - 2017 Methodology'!I161</f>
        <v>0.33983108641966664</v>
      </c>
      <c r="J161" s="11">
        <f>'2017 MRI - Alphabetical'!J161-'2007 MRI - 2017 Methodology'!J161</f>
        <v>-1.4395654748841302E-2</v>
      </c>
      <c r="K161" s="10">
        <f>'2017 MRI - Alphabetical'!K161-'2007 MRI - 2017 Methodology'!K161</f>
        <v>27</v>
      </c>
      <c r="L161" s="39">
        <f>'2017 MRI - Alphabetical'!L161-'2007 MRI - 2017 Methodology'!L161</f>
        <v>0.34741584498526373</v>
      </c>
      <c r="M161" s="11">
        <f>'2017 MRI - Alphabetical'!M161-'2007 MRI - 2017 Methodology'!M161</f>
        <v>8.8665314863016348E-3</v>
      </c>
      <c r="N161" s="10">
        <f>'2017 MRI - Alphabetical'!N161-'2007 MRI - 2017 Methodology'!N161</f>
        <v>16</v>
      </c>
      <c r="O161" s="39">
        <f>'2017 MRI - Alphabetical'!O161-'2007 MRI - 2017 Methodology'!O161</f>
        <v>1.0523611141808775E-2</v>
      </c>
      <c r="P161" s="11">
        <f>'2017 MRI - Alphabetical'!P161-'2007 MRI - 2017 Methodology'!P161</f>
        <v>2.486459366431364E-2</v>
      </c>
      <c r="Q161" s="10">
        <f>'2017 MRI - Alphabetical'!Q161-'2007 MRI - 2017 Methodology'!Q161</f>
        <v>-65</v>
      </c>
      <c r="R161" s="39">
        <f>'2017 MRI - Alphabetical'!R161-'2007 MRI - 2017 Methodology'!R161</f>
        <v>-6.7673520522581521E-2</v>
      </c>
      <c r="S161" s="12">
        <f>'2017 MRI - Alphabetical'!S161-'2007 MRI - 2017 Methodology'!S161</f>
        <v>-0.29189354275741708</v>
      </c>
      <c r="T161" s="10">
        <f>'2017 MRI - Alphabetical'!T161-'2007 MRI - 2017 Methodology'!T161</f>
        <v>-48</v>
      </c>
      <c r="U161" s="39">
        <f>'2017 MRI - Alphabetical'!U161-'2007 MRI - 2017 Methodology'!U161</f>
        <v>-0.30173193675028642</v>
      </c>
      <c r="V161" s="11">
        <f>'2017 MRI - Alphabetical'!V161-'2007 MRI - 2017 Methodology'!V161</f>
        <v>3.433227542431351E-2</v>
      </c>
      <c r="W161" s="10">
        <f>'2017 MRI - Alphabetical'!W161-'2007 MRI - 2017 Methodology'!W161</f>
        <v>-52</v>
      </c>
      <c r="X161" s="39">
        <f>'2017 MRI - Alphabetical'!X161-'2007 MRI - 2017 Methodology'!X161</f>
        <v>-0.17397841873935715</v>
      </c>
      <c r="Y161" s="13">
        <f>'2017 MRI - Alphabetical'!Y161-'2007 MRI - 2017 Methodology'!Y161</f>
        <v>-2010</v>
      </c>
      <c r="Z161" s="10">
        <f>'2017 MRI - Alphabetical'!Z161-'2007 MRI - 2017 Methodology'!Z161</f>
        <v>96</v>
      </c>
      <c r="AA161" s="39">
        <f>'2017 MRI - Alphabetical'!AA161-'2007 MRI - 2017 Methodology'!AA161</f>
        <v>0.33237364505383937</v>
      </c>
      <c r="AB161" s="11">
        <f>'2017 MRI - Alphabetical'!AB161-'2007 MRI - 2017 Methodology'!AB161</f>
        <v>8.0000000000000002E-3</v>
      </c>
      <c r="AC161" s="10">
        <f>'2017 MRI - Alphabetical'!AC161-'2007 MRI - 2017 Methodology'!AC161</f>
        <v>-57</v>
      </c>
      <c r="AD161" s="39">
        <f>'2017 MRI - Alphabetical'!AD161-'2007 MRI - 2017 Methodology'!AD161</f>
        <v>-0.1692684770665597</v>
      </c>
      <c r="AE161" s="11">
        <f>'2017 MRI - Alphabetical'!AE161-'2007 MRI - 2017 Methodology'!AE161</f>
        <v>1.0000000000001119E-3</v>
      </c>
      <c r="AF161" s="10">
        <f>'2017 MRI - Alphabetical'!AF161-'2007 MRI - 2017 Methodology'!AF161</f>
        <v>8</v>
      </c>
      <c r="AG161" s="39">
        <f>'2017 MRI - Alphabetical'!AG161-'2007 MRI - 2017 Methodology'!AG161</f>
        <v>-2.2600937046610037E-2</v>
      </c>
      <c r="AH161" s="14">
        <f>'2017 MRI - Alphabetical'!AH161-'2007 MRI - 2017 Methodology'!AH161</f>
        <v>0.12563360428632997</v>
      </c>
      <c r="AI161" s="10">
        <f>'2017 MRI - Alphabetical'!AI161-'2007 MRI - 2017 Methodology'!AI161</f>
        <v>36</v>
      </c>
      <c r="AJ161" s="39">
        <f>'2017 MRI - Alphabetical'!AJ161-'2007 MRI - 2017 Methodology'!AJ161</f>
        <v>9.6524177787994381E-3</v>
      </c>
      <c r="AK161" s="13">
        <f>'2017 MRI - Alphabetical'!AK161-'2007 MRI - 2017 Methodology'!AK161</f>
        <v>-5246.7593127941655</v>
      </c>
      <c r="AL161" s="44"/>
    </row>
    <row r="162" spans="1:38" x14ac:dyDescent="0.25">
      <c r="A162" t="s">
        <v>787</v>
      </c>
      <c r="B162" s="5" t="s">
        <v>365</v>
      </c>
      <c r="C162" s="6" t="s">
        <v>71</v>
      </c>
      <c r="D162" s="7" t="s">
        <v>34</v>
      </c>
      <c r="E162" s="42">
        <f>'2017 MRI - Alphabetical'!E162-'2007 MRI - 2017 Methodology'!E162</f>
        <v>-1.246175493960707</v>
      </c>
      <c r="F162" s="8">
        <f>'2017 MRI - Alphabetical'!F162-'2007 MRI - 2017 Methodology'!F162</f>
        <v>6.2656896427749658</v>
      </c>
      <c r="G162" s="9">
        <f>'2017 MRI - Alphabetical'!G162-'2007 MRI - 2017 Methodology'!G162</f>
        <v>-74</v>
      </c>
      <c r="H162" s="10">
        <f>'2017 MRI - Alphabetical'!H162-'2007 MRI - 2017 Methodology'!H162</f>
        <v>-209</v>
      </c>
      <c r="I162" s="39">
        <f>'2017 MRI - Alphabetical'!I162-'2007 MRI - 2017 Methodology'!I162</f>
        <v>-0.54196336236614884</v>
      </c>
      <c r="J162" s="11">
        <f>'2017 MRI - Alphabetical'!J162-'2007 MRI - 2017 Methodology'!J162</f>
        <v>-9.3841046407590389E-2</v>
      </c>
      <c r="K162" s="10">
        <f>'2017 MRI - Alphabetical'!K162-'2007 MRI - 2017 Methodology'!K162</f>
        <v>-158</v>
      </c>
      <c r="L162" s="39">
        <f>'2017 MRI - Alphabetical'!L162-'2007 MRI - 2017 Methodology'!L162</f>
        <v>-0.57899275352765689</v>
      </c>
      <c r="M162" s="11">
        <f>'2017 MRI - Alphabetical'!M162-'2007 MRI - 2017 Methodology'!M162</f>
        <v>3.1097894714159496E-2</v>
      </c>
      <c r="N162" s="10">
        <f>'2017 MRI - Alphabetical'!N162-'2007 MRI - 2017 Methodology'!N162</f>
        <v>-56</v>
      </c>
      <c r="O162" s="39">
        <f>'2017 MRI - Alphabetical'!O162-'2007 MRI - 2017 Methodology'!O162</f>
        <v>-8.2199581234586039E-2</v>
      </c>
      <c r="P162" s="11">
        <f>'2017 MRI - Alphabetical'!P162-'2007 MRI - 2017 Methodology'!P162</f>
        <v>2.2722710812209002E-2</v>
      </c>
      <c r="Q162" s="10">
        <f>'2017 MRI - Alphabetical'!Q162-'2007 MRI - 2017 Methodology'!Q162</f>
        <v>12</v>
      </c>
      <c r="R162" s="39">
        <f>'2017 MRI - Alphabetical'!R162-'2007 MRI - 2017 Methodology'!R162</f>
        <v>5.3509307552097873E-2</v>
      </c>
      <c r="S162" s="12">
        <f>'2017 MRI - Alphabetical'!S162-'2007 MRI - 2017 Methodology'!S162</f>
        <v>-0.53</v>
      </c>
      <c r="T162" s="10">
        <f>'2017 MRI - Alphabetical'!T162-'2007 MRI - 2017 Methodology'!T162</f>
        <v>-44</v>
      </c>
      <c r="U162" s="39">
        <f>'2017 MRI - Alphabetical'!U162-'2007 MRI - 2017 Methodology'!U162</f>
        <v>-7.9538015528458406E-2</v>
      </c>
      <c r="V162" s="11">
        <f>'2017 MRI - Alphabetical'!V162-'2007 MRI - 2017 Methodology'!V162</f>
        <v>1.4263060734724015E-2</v>
      </c>
      <c r="W162" s="10">
        <f>'2017 MRI - Alphabetical'!W162-'2007 MRI - 2017 Methodology'!W162</f>
        <v>-65</v>
      </c>
      <c r="X162" s="39">
        <f>'2017 MRI - Alphabetical'!X162-'2007 MRI - 2017 Methodology'!X162</f>
        <v>-0.44429320115266158</v>
      </c>
      <c r="Y162" s="13">
        <f>'2017 MRI - Alphabetical'!Y162-'2007 MRI - 2017 Methodology'!Y162</f>
        <v>-8113</v>
      </c>
      <c r="Z162" s="10">
        <f>'2017 MRI - Alphabetical'!Z162-'2007 MRI - 2017 Methodology'!Z162</f>
        <v>-131</v>
      </c>
      <c r="AA162" s="39">
        <f>'2017 MRI - Alphabetical'!AA162-'2007 MRI - 2017 Methodology'!AA162</f>
        <v>-0.39542509059705744</v>
      </c>
      <c r="AB162" s="11">
        <f>'2017 MRI - Alphabetical'!AB162-'2007 MRI - 2017 Methodology'!AB162</f>
        <v>2.376345840130506E-2</v>
      </c>
      <c r="AC162" s="10">
        <f>'2017 MRI - Alphabetical'!AC162-'2007 MRI - 2017 Methodology'!AC162</f>
        <v>-33</v>
      </c>
      <c r="AD162" s="39">
        <f>'2017 MRI - Alphabetical'!AD162-'2007 MRI - 2017 Methodology'!AD162</f>
        <v>-0.10536074609383358</v>
      </c>
      <c r="AE162" s="11">
        <f>'2017 MRI - Alphabetical'!AE162-'2007 MRI - 2017 Methodology'!AE162</f>
        <v>6.0000000000000053E-3</v>
      </c>
      <c r="AF162" s="10">
        <f>'2017 MRI - Alphabetical'!AF162-'2007 MRI - 2017 Methodology'!AF162</f>
        <v>124</v>
      </c>
      <c r="AG162" s="39">
        <f>'2017 MRI - Alphabetical'!AG162-'2007 MRI - 2017 Methodology'!AG162</f>
        <v>0.35427492840584568</v>
      </c>
      <c r="AH162" s="14">
        <f>'2017 MRI - Alphabetical'!AH162-'2007 MRI - 2017 Methodology'!AH162</f>
        <v>-0.13221768856088056</v>
      </c>
      <c r="AI162" s="10">
        <f>'2017 MRI - Alphabetical'!AI162-'2007 MRI - 2017 Methodology'!AI162</f>
        <v>15</v>
      </c>
      <c r="AJ162" s="39">
        <f>'2017 MRI - Alphabetical'!AJ162-'2007 MRI - 2017 Methodology'!AJ162</f>
        <v>-4.7914801368712512E-3</v>
      </c>
      <c r="AK162" s="13">
        <f>'2017 MRI - Alphabetical'!AK162-'2007 MRI - 2017 Methodology'!AK162</f>
        <v>-12624.278525453439</v>
      </c>
      <c r="AL162" s="44"/>
    </row>
    <row r="163" spans="1:38" x14ac:dyDescent="0.25">
      <c r="A163" t="s">
        <v>788</v>
      </c>
      <c r="B163" s="5" t="s">
        <v>190</v>
      </c>
      <c r="C163" s="6" t="s">
        <v>71</v>
      </c>
      <c r="D163" s="7" t="s">
        <v>34</v>
      </c>
      <c r="E163" s="42">
        <f>'2017 MRI - Alphabetical'!E163-'2007 MRI - 2017 Methodology'!E163</f>
        <v>-1.7536787360654689</v>
      </c>
      <c r="F163" s="8">
        <f>'2017 MRI - Alphabetical'!F163-'2007 MRI - 2017 Methodology'!F163</f>
        <v>8.5397606579787926</v>
      </c>
      <c r="G163" s="9">
        <f>'2017 MRI - Alphabetical'!G163-'2007 MRI - 2017 Methodology'!G163</f>
        <v>-58</v>
      </c>
      <c r="H163" s="10">
        <f>'2017 MRI - Alphabetical'!H163-'2007 MRI - 2017 Methodology'!H163</f>
        <v>-76</v>
      </c>
      <c r="I163" s="39">
        <f>'2017 MRI - Alphabetical'!I163-'2007 MRI - 2017 Methodology'!I163</f>
        <v>-0.50388034735218734</v>
      </c>
      <c r="J163" s="11">
        <f>'2017 MRI - Alphabetical'!J163-'2007 MRI - 2017 Methodology'!J163</f>
        <v>-3.9748372270480004E-2</v>
      </c>
      <c r="K163" s="10">
        <f>'2017 MRI - Alphabetical'!K163-'2007 MRI - 2017 Methodology'!K163</f>
        <v>-426</v>
      </c>
      <c r="L163" s="39">
        <f>'2017 MRI - Alphabetical'!L163-'2007 MRI - 2017 Methodology'!L163</f>
        <v>-1.8741940137270037</v>
      </c>
      <c r="M163" s="11">
        <f>'2017 MRI - Alphabetical'!M163-'2007 MRI - 2017 Methodology'!M163</f>
        <v>8.1034912631041775E-2</v>
      </c>
      <c r="N163" s="10">
        <f>'2017 MRI - Alphabetical'!N163-'2007 MRI - 2017 Methodology'!N163</f>
        <v>-189</v>
      </c>
      <c r="O163" s="39">
        <f>'2017 MRI - Alphabetical'!O163-'2007 MRI - 2017 Methodology'!O163</f>
        <v>-0.5771169040651003</v>
      </c>
      <c r="P163" s="11">
        <f>'2017 MRI - Alphabetical'!P163-'2007 MRI - 2017 Methodology'!P163</f>
        <v>5.7854251012145752E-2</v>
      </c>
      <c r="Q163" s="10">
        <f>'2017 MRI - Alphabetical'!Q163-'2007 MRI - 2017 Methodology'!Q163</f>
        <v>26</v>
      </c>
      <c r="R163" s="39">
        <f>'2017 MRI - Alphabetical'!R163-'2007 MRI - 2017 Methodology'!R163</f>
        <v>0.1061948626780817</v>
      </c>
      <c r="S163" s="12">
        <f>'2017 MRI - Alphabetical'!S163-'2007 MRI - 2017 Methodology'!S163</f>
        <v>-4.8183213182286302</v>
      </c>
      <c r="T163" s="10">
        <f>'2017 MRI - Alphabetical'!T163-'2007 MRI - 2017 Methodology'!T163</f>
        <v>-148</v>
      </c>
      <c r="U163" s="39">
        <f>'2017 MRI - Alphabetical'!U163-'2007 MRI - 2017 Methodology'!U163</f>
        <v>-0.54323023916080138</v>
      </c>
      <c r="V163" s="11">
        <f>'2017 MRI - Alphabetical'!V163-'2007 MRI - 2017 Methodology'!V163</f>
        <v>4.6580518460329942E-2</v>
      </c>
      <c r="W163" s="10">
        <f>'2017 MRI - Alphabetical'!W163-'2007 MRI - 2017 Methodology'!W163</f>
        <v>-83</v>
      </c>
      <c r="X163" s="39">
        <f>'2017 MRI - Alphabetical'!X163-'2007 MRI - 2017 Methodology'!X163</f>
        <v>-0.30925351547079283</v>
      </c>
      <c r="Y163" s="13">
        <f>'2017 MRI - Alphabetical'!Y163-'2007 MRI - 2017 Methodology'!Y163</f>
        <v>-6763</v>
      </c>
      <c r="Z163" s="10">
        <f>'2017 MRI - Alphabetical'!Z163-'2007 MRI - 2017 Methodology'!Z163</f>
        <v>-15</v>
      </c>
      <c r="AA163" s="39">
        <f>'2017 MRI - Alphabetical'!AA163-'2007 MRI - 2017 Methodology'!AA163</f>
        <v>3.9276809199035256E-2</v>
      </c>
      <c r="AB163" s="11">
        <f>'2017 MRI - Alphabetical'!AB163-'2007 MRI - 2017 Methodology'!AB163</f>
        <v>1.5631578947368413E-2</v>
      </c>
      <c r="AC163" s="10">
        <f>'2017 MRI - Alphabetical'!AC163-'2007 MRI - 2017 Methodology'!AC163</f>
        <v>31</v>
      </c>
      <c r="AD163" s="39">
        <f>'2017 MRI - Alphabetical'!AD163-'2007 MRI - 2017 Methodology'!AD163</f>
        <v>0.17545896952629564</v>
      </c>
      <c r="AE163" s="11">
        <f>'2017 MRI - Alphabetical'!AE163-'2007 MRI - 2017 Methodology'!AE163</f>
        <v>2.7999999999999914E-2</v>
      </c>
      <c r="AF163" s="10">
        <f>'2017 MRI - Alphabetical'!AF163-'2007 MRI - 2017 Methodology'!AF163</f>
        <v>-43</v>
      </c>
      <c r="AG163" s="39">
        <f>'2017 MRI - Alphabetical'!AG163-'2007 MRI - 2017 Methodology'!AG163</f>
        <v>-0.18662203132256527</v>
      </c>
      <c r="AH163" s="14">
        <f>'2017 MRI - Alphabetical'!AH163-'2007 MRI - 2017 Methodology'!AH163</f>
        <v>0.56157029775289224</v>
      </c>
      <c r="AI163" s="10">
        <f>'2017 MRI - Alphabetical'!AI163-'2007 MRI - 2017 Methodology'!AI163</f>
        <v>-7</v>
      </c>
      <c r="AJ163" s="39">
        <f>'2017 MRI - Alphabetical'!AJ163-'2007 MRI - 2017 Methodology'!AJ163</f>
        <v>-1.5338482686989618E-2</v>
      </c>
      <c r="AK163" s="13">
        <f>'2017 MRI - Alphabetical'!AK163-'2007 MRI - 2017 Methodology'!AK163</f>
        <v>-15290.833861147592</v>
      </c>
      <c r="AL163" s="44"/>
    </row>
    <row r="164" spans="1:38" x14ac:dyDescent="0.25">
      <c r="A164" t="s">
        <v>789</v>
      </c>
      <c r="B164" s="5" t="s">
        <v>571</v>
      </c>
      <c r="C164" s="6" t="s">
        <v>93</v>
      </c>
      <c r="D164" s="7" t="s">
        <v>34</v>
      </c>
      <c r="E164" s="42">
        <f>'2017 MRI - Alphabetical'!E164-'2007 MRI - 2017 Methodology'!E164</f>
        <v>-6.0511428743676987E-2</v>
      </c>
      <c r="F164" s="8">
        <f>'2017 MRI - Alphabetical'!F164-'2007 MRI - 2017 Methodology'!F164</f>
        <v>2.0328753355157509</v>
      </c>
      <c r="G164" s="9">
        <f>'2017 MRI - Alphabetical'!G164-'2007 MRI - 2017 Methodology'!G164</f>
        <v>-1</v>
      </c>
      <c r="H164" s="10">
        <f>'2017 MRI - Alphabetical'!H164-'2007 MRI - 2017 Methodology'!H164</f>
        <v>187</v>
      </c>
      <c r="I164" s="39">
        <f>'2017 MRI - Alphabetical'!I164-'2007 MRI - 2017 Methodology'!I164</f>
        <v>0.56082712627287501</v>
      </c>
      <c r="J164" s="11">
        <f>'2017 MRI - Alphabetical'!J164-'2007 MRI - 2017 Methodology'!J164</f>
        <v>3.3639201235576843E-2</v>
      </c>
      <c r="K164" s="10">
        <f>'2017 MRI - Alphabetical'!K164-'2007 MRI - 2017 Methodology'!K164</f>
        <v>-46</v>
      </c>
      <c r="L164" s="39">
        <f>'2017 MRI - Alphabetical'!L164-'2007 MRI - 2017 Methodology'!L164</f>
        <v>-0.29094647328198658</v>
      </c>
      <c r="M164" s="11">
        <f>'2017 MRI - Alphabetical'!M164-'2007 MRI - 2017 Methodology'!M164</f>
        <v>1.2243924490905639E-2</v>
      </c>
      <c r="N164" s="10">
        <f>'2017 MRI - Alphabetical'!N164-'2007 MRI - 2017 Methodology'!N164</f>
        <v>82</v>
      </c>
      <c r="O164" s="39">
        <f>'2017 MRI - Alphabetical'!O164-'2007 MRI - 2017 Methodology'!O164</f>
        <v>0.26995311254688936</v>
      </c>
      <c r="P164" s="11">
        <f>'2017 MRI - Alphabetical'!P164-'2007 MRI - 2017 Methodology'!P164</f>
        <v>-2.382131324004306E-3</v>
      </c>
      <c r="Q164" s="10">
        <f>'2017 MRI - Alphabetical'!Q164-'2007 MRI - 2017 Methodology'!Q164</f>
        <v>-68</v>
      </c>
      <c r="R164" s="39">
        <f>'2017 MRI - Alphabetical'!R164-'2007 MRI - 2017 Methodology'!R164</f>
        <v>-8.1259968857932963E-3</v>
      </c>
      <c r="S164" s="12">
        <f>'2017 MRI - Alphabetical'!S164-'2007 MRI - 2017 Methodology'!S164</f>
        <v>0</v>
      </c>
      <c r="T164" s="10">
        <f>'2017 MRI - Alphabetical'!T164-'2007 MRI - 2017 Methodology'!T164</f>
        <v>-27</v>
      </c>
      <c r="U164" s="39">
        <f>'2017 MRI - Alphabetical'!U164-'2007 MRI - 2017 Methodology'!U164</f>
        <v>-2.0878997304066171E-2</v>
      </c>
      <c r="V164" s="11">
        <f>'2017 MRI - Alphabetical'!V164-'2007 MRI - 2017 Methodology'!V164</f>
        <v>9.9557101347186767E-3</v>
      </c>
      <c r="W164" s="10">
        <f>'2017 MRI - Alphabetical'!W164-'2007 MRI - 2017 Methodology'!W164</f>
        <v>-3</v>
      </c>
      <c r="X164" s="39">
        <f>'2017 MRI - Alphabetical'!X164-'2007 MRI - 2017 Methodology'!X164</f>
        <v>-0.256725713029895</v>
      </c>
      <c r="Y164" s="13">
        <f>'2017 MRI - Alphabetical'!Y164-'2007 MRI - 2017 Methodology'!Y164</f>
        <v>2128</v>
      </c>
      <c r="Z164" s="10">
        <f>'2017 MRI - Alphabetical'!Z164-'2007 MRI - 2017 Methodology'!Z164</f>
        <v>-34</v>
      </c>
      <c r="AA164" s="39">
        <f>'2017 MRI - Alphabetical'!AA164-'2007 MRI - 2017 Methodology'!AA164</f>
        <v>-0.19129724446048135</v>
      </c>
      <c r="AB164" s="11">
        <f>'2017 MRI - Alphabetical'!AB164-'2007 MRI - 2017 Methodology'!AB164</f>
        <v>1.8413478345309767E-2</v>
      </c>
      <c r="AC164" s="10">
        <f>'2017 MRI - Alphabetical'!AC164-'2007 MRI - 2017 Methodology'!AC164</f>
        <v>37</v>
      </c>
      <c r="AD164" s="39">
        <f>'2017 MRI - Alphabetical'!AD164-'2007 MRI - 2017 Methodology'!AD164</f>
        <v>0.12207401513617788</v>
      </c>
      <c r="AE164" s="11">
        <f>'2017 MRI - Alphabetical'!AE164-'2007 MRI - 2017 Methodology'!AE164</f>
        <v>1.7000000000000126E-2</v>
      </c>
      <c r="AF164" s="10">
        <f>'2017 MRI - Alphabetical'!AF164-'2007 MRI - 2017 Methodology'!AF164</f>
        <v>-7</v>
      </c>
      <c r="AG164" s="39">
        <f>'2017 MRI - Alphabetical'!AG164-'2007 MRI - 2017 Methodology'!AG164</f>
        <v>-0.14590088014916303</v>
      </c>
      <c r="AH164" s="14">
        <f>'2017 MRI - Alphabetical'!AH164-'2007 MRI - 2017 Methodology'!AH164</f>
        <v>0.1047190364403392</v>
      </c>
      <c r="AI164" s="10">
        <f>'2017 MRI - Alphabetical'!AI164-'2007 MRI - 2017 Methodology'!AI164</f>
        <v>1</v>
      </c>
      <c r="AJ164" s="39">
        <f>'2017 MRI - Alphabetical'!AJ164-'2007 MRI - 2017 Methodology'!AJ164</f>
        <v>-2.6022191827761554E-2</v>
      </c>
      <c r="AK164" s="13">
        <f>'2017 MRI - Alphabetical'!AK164-'2007 MRI - 2017 Methodology'!AK164</f>
        <v>-42538.462526275136</v>
      </c>
      <c r="AL164" s="44"/>
    </row>
    <row r="165" spans="1:38" x14ac:dyDescent="0.25">
      <c r="A165" t="s">
        <v>790</v>
      </c>
      <c r="B165" s="5" t="s">
        <v>186</v>
      </c>
      <c r="C165" s="6" t="s">
        <v>47</v>
      </c>
      <c r="D165" s="7" t="s">
        <v>20</v>
      </c>
      <c r="E165" s="42">
        <f>'2017 MRI - Alphabetical'!E165-'2007 MRI - 2017 Methodology'!E165</f>
        <v>-0.65645555591547966</v>
      </c>
      <c r="F165" s="8">
        <f>'2017 MRI - Alphabetical'!F165-'2007 MRI - 2017 Methodology'!F165</f>
        <v>5.7831042071928032</v>
      </c>
      <c r="G165" s="9">
        <f>'2017 MRI - Alphabetical'!G165-'2007 MRI - 2017 Methodology'!G165</f>
        <v>-21</v>
      </c>
      <c r="H165" s="10">
        <f>'2017 MRI - Alphabetical'!H165-'2007 MRI - 2017 Methodology'!H165</f>
        <v>-102</v>
      </c>
      <c r="I165" s="39">
        <f>'2017 MRI - Alphabetical'!I165-'2007 MRI - 2017 Methodology'!I165</f>
        <v>-9.2981494339704818E-2</v>
      </c>
      <c r="J165" s="11">
        <f>'2017 MRI - Alphabetical'!J165-'2007 MRI - 2017 Methodology'!J165</f>
        <v>-8.126855692689916E-2</v>
      </c>
      <c r="K165" s="10">
        <f>'2017 MRI - Alphabetical'!K165-'2007 MRI - 2017 Methodology'!K165</f>
        <v>-221</v>
      </c>
      <c r="L165" s="39">
        <f>'2017 MRI - Alphabetical'!L165-'2007 MRI - 2017 Methodology'!L165</f>
        <v>-0.81603021019699162</v>
      </c>
      <c r="M165" s="11">
        <f>'2017 MRI - Alphabetical'!M165-'2007 MRI - 2017 Methodology'!M165</f>
        <v>5.23601326347648E-2</v>
      </c>
      <c r="N165" s="10">
        <f>'2017 MRI - Alphabetical'!N165-'2007 MRI - 2017 Methodology'!N165</f>
        <v>-58</v>
      </c>
      <c r="O165" s="39">
        <f>'2017 MRI - Alphabetical'!O165-'2007 MRI - 2017 Methodology'!O165</f>
        <v>-0.44490580720089146</v>
      </c>
      <c r="P165" s="11">
        <f>'2017 MRI - Alphabetical'!P165-'2007 MRI - 2017 Methodology'!P165</f>
        <v>6.3685121107266429E-2</v>
      </c>
      <c r="Q165" s="10">
        <f>'2017 MRI - Alphabetical'!Q165-'2007 MRI - 2017 Methodology'!Q165</f>
        <v>17</v>
      </c>
      <c r="R165" s="39">
        <f>'2017 MRI - Alphabetical'!R165-'2007 MRI - 2017 Methodology'!R165</f>
        <v>1.8612129281414438E-2</v>
      </c>
      <c r="S165" s="12">
        <f>'2017 MRI - Alphabetical'!S165-'2007 MRI - 2017 Methodology'!S165</f>
        <v>-2.6502183694282802</v>
      </c>
      <c r="T165" s="10">
        <f>'2017 MRI - Alphabetical'!T165-'2007 MRI - 2017 Methodology'!T165</f>
        <v>60</v>
      </c>
      <c r="U165" s="39">
        <f>'2017 MRI - Alphabetical'!U165-'2007 MRI - 2017 Methodology'!U165</f>
        <v>0.25855403759041617</v>
      </c>
      <c r="V165" s="11">
        <f>'2017 MRI - Alphabetical'!V165-'2007 MRI - 2017 Methodology'!V165</f>
        <v>5.6885062216194271E-4</v>
      </c>
      <c r="W165" s="10">
        <f>'2017 MRI - Alphabetical'!W165-'2007 MRI - 2017 Methodology'!W165</f>
        <v>-14</v>
      </c>
      <c r="X165" s="39">
        <f>'2017 MRI - Alphabetical'!X165-'2007 MRI - 2017 Methodology'!X165</f>
        <v>-5.957585521573161E-2</v>
      </c>
      <c r="Y165" s="13">
        <f>'2017 MRI - Alphabetical'!Y165-'2007 MRI - 2017 Methodology'!Y165</f>
        <v>1745</v>
      </c>
      <c r="Z165" s="10">
        <f>'2017 MRI - Alphabetical'!Z165-'2007 MRI - 2017 Methodology'!Z165</f>
        <v>-23</v>
      </c>
      <c r="AA165" s="39">
        <f>'2017 MRI - Alphabetical'!AA165-'2007 MRI - 2017 Methodology'!AA165</f>
        <v>-0.26597752450950851</v>
      </c>
      <c r="AB165" s="11">
        <f>'2017 MRI - Alphabetical'!AB165-'2007 MRI - 2017 Methodology'!AB165</f>
        <v>2.258846403110823E-2</v>
      </c>
      <c r="AC165" s="10">
        <f>'2017 MRI - Alphabetical'!AC165-'2007 MRI - 2017 Methodology'!AC165</f>
        <v>-1</v>
      </c>
      <c r="AD165" s="39">
        <f>'2017 MRI - Alphabetical'!AD165-'2007 MRI - 2017 Methodology'!AD165</f>
        <v>4.5618998657380616E-2</v>
      </c>
      <c r="AE165" s="11">
        <f>'2017 MRI - Alphabetical'!AE165-'2007 MRI - 2017 Methodology'!AE165</f>
        <v>2.200000000000002E-2</v>
      </c>
      <c r="AF165" s="10">
        <f>'2017 MRI - Alphabetical'!AF165-'2007 MRI - 2017 Methodology'!AF165</f>
        <v>-1</v>
      </c>
      <c r="AG165" s="39">
        <f>'2017 MRI - Alphabetical'!AG165-'2007 MRI - 2017 Methodology'!AG165</f>
        <v>8.1748604863188967E-2</v>
      </c>
      <c r="AH165" s="14">
        <f>'2017 MRI - Alphabetical'!AH165-'2007 MRI - 2017 Methodology'!AH165</f>
        <v>0.24621931708639977</v>
      </c>
      <c r="AI165" s="10">
        <f>'2017 MRI - Alphabetical'!AI165-'2007 MRI - 2017 Methodology'!AI165</f>
        <v>5</v>
      </c>
      <c r="AJ165" s="39">
        <f>'2017 MRI - Alphabetical'!AJ165-'2007 MRI - 2017 Methodology'!AJ165</f>
        <v>-7.8630384007306042E-3</v>
      </c>
      <c r="AK165" s="13">
        <f>'2017 MRI - Alphabetical'!AK165-'2007 MRI - 2017 Methodology'!AK165</f>
        <v>-10033.501935115608</v>
      </c>
      <c r="AL165" s="44"/>
    </row>
    <row r="166" spans="1:38" x14ac:dyDescent="0.25">
      <c r="A166" t="s">
        <v>791</v>
      </c>
      <c r="B166" s="5" t="s">
        <v>186</v>
      </c>
      <c r="C166" s="6" t="s">
        <v>172</v>
      </c>
      <c r="D166" s="7" t="s">
        <v>39</v>
      </c>
      <c r="E166" s="42">
        <f>'2017 MRI - Alphabetical'!E166-'2007 MRI - 2017 Methodology'!E166</f>
        <v>1.1324352316294304</v>
      </c>
      <c r="F166" s="8">
        <f>'2017 MRI - Alphabetical'!F166-'2007 MRI - 2017 Methodology'!F166</f>
        <v>8.2600487651493637E-2</v>
      </c>
      <c r="G166" s="9">
        <f>'2017 MRI - Alphabetical'!G166-'2007 MRI - 2017 Methodology'!G166</f>
        <v>74</v>
      </c>
      <c r="H166" s="10">
        <f>'2017 MRI - Alphabetical'!H166-'2007 MRI - 2017 Methodology'!H166</f>
        <v>32</v>
      </c>
      <c r="I166" s="39">
        <f>'2017 MRI - Alphabetical'!I166-'2007 MRI - 2017 Methodology'!I166</f>
        <v>0.87435223113898974</v>
      </c>
      <c r="J166" s="11">
        <f>'2017 MRI - Alphabetical'!J166-'2007 MRI - 2017 Methodology'!J166</f>
        <v>-7.19924292965608E-2</v>
      </c>
      <c r="K166" s="10">
        <f>'2017 MRI - Alphabetical'!K166-'2007 MRI - 2017 Methodology'!K166</f>
        <v>177</v>
      </c>
      <c r="L166" s="39">
        <f>'2017 MRI - Alphabetical'!L166-'2007 MRI - 2017 Methodology'!L166</f>
        <v>0.81804503561968056</v>
      </c>
      <c r="M166" s="11">
        <f>'2017 MRI - Alphabetical'!M166-'2007 MRI - 2017 Methodology'!M166</f>
        <v>-1.4952688931817948E-2</v>
      </c>
      <c r="N166" s="10">
        <f>'2017 MRI - Alphabetical'!N166-'2007 MRI - 2017 Methodology'!N166</f>
        <v>96</v>
      </c>
      <c r="O166" s="39">
        <f>'2017 MRI - Alphabetical'!O166-'2007 MRI - 2017 Methodology'!O166</f>
        <v>0.22831406665952331</v>
      </c>
      <c r="P166" s="11">
        <f>'2017 MRI - Alphabetical'!P166-'2007 MRI - 2017 Methodology'!P166</f>
        <v>1.1622469865817605E-2</v>
      </c>
      <c r="Q166" s="10">
        <f>'2017 MRI - Alphabetical'!Q166-'2007 MRI - 2017 Methodology'!Q166</f>
        <v>47</v>
      </c>
      <c r="R166" s="39">
        <f>'2017 MRI - Alphabetical'!R166-'2007 MRI - 2017 Methodology'!R166</f>
        <v>0.13925237921652425</v>
      </c>
      <c r="S166" s="12">
        <f>'2017 MRI - Alphabetical'!S166-'2007 MRI - 2017 Methodology'!S166</f>
        <v>-3.354735632878866</v>
      </c>
      <c r="T166" s="10">
        <f>'2017 MRI - Alphabetical'!T166-'2007 MRI - 2017 Methodology'!T166</f>
        <v>54</v>
      </c>
      <c r="U166" s="39">
        <f>'2017 MRI - Alphabetical'!U166-'2007 MRI - 2017 Methodology'!U166</f>
        <v>0.11978493736313056</v>
      </c>
      <c r="V166" s="11">
        <f>'2017 MRI - Alphabetical'!V166-'2007 MRI - 2017 Methodology'!V166</f>
        <v>5.0134170759673427E-3</v>
      </c>
      <c r="W166" s="10">
        <f>'2017 MRI - Alphabetical'!W166-'2007 MRI - 2017 Methodology'!W166</f>
        <v>0</v>
      </c>
      <c r="X166" s="39">
        <f>'2017 MRI - Alphabetical'!X166-'2007 MRI - 2017 Methodology'!X166</f>
        <v>-5.6313529982150862E-2</v>
      </c>
      <c r="Y166" s="13">
        <f>'2017 MRI - Alphabetical'!Y166-'2007 MRI - 2017 Methodology'!Y166</f>
        <v>2831</v>
      </c>
      <c r="Z166" s="10">
        <f>'2017 MRI - Alphabetical'!Z166-'2007 MRI - 2017 Methodology'!Z166</f>
        <v>34</v>
      </c>
      <c r="AA166" s="39">
        <f>'2017 MRI - Alphabetical'!AA166-'2007 MRI - 2017 Methodology'!AA166</f>
        <v>0.17630573670534785</v>
      </c>
      <c r="AB166" s="11">
        <f>'2017 MRI - Alphabetical'!AB166-'2007 MRI - 2017 Methodology'!AB166</f>
        <v>1.1999999999999997E-2</v>
      </c>
      <c r="AC166" s="10">
        <f>'2017 MRI - Alphabetical'!AC166-'2007 MRI - 2017 Methodology'!AC166</f>
        <v>11</v>
      </c>
      <c r="AD166" s="39">
        <f>'2017 MRI - Alphabetical'!AD166-'2007 MRI - 2017 Methodology'!AD166</f>
        <v>6.4057412856211693E-2</v>
      </c>
      <c r="AE166" s="11">
        <f>'2017 MRI - Alphabetical'!AE166-'2007 MRI - 2017 Methodology'!AE166</f>
        <v>1.6999999999999904E-2</v>
      </c>
      <c r="AF166" s="10">
        <f>'2017 MRI - Alphabetical'!AF166-'2007 MRI - 2017 Methodology'!AF166</f>
        <v>47</v>
      </c>
      <c r="AG166" s="39">
        <f>'2017 MRI - Alphabetical'!AG166-'2007 MRI - 2017 Methodology'!AG166</f>
        <v>0.16082732890374282</v>
      </c>
      <c r="AH166" s="14">
        <f>'2017 MRI - Alphabetical'!AH166-'2007 MRI - 2017 Methodology'!AH166</f>
        <v>2.5157700470549216E-2</v>
      </c>
      <c r="AI166" s="10">
        <f>'2017 MRI - Alphabetical'!AI166-'2007 MRI - 2017 Methodology'!AI166</f>
        <v>18</v>
      </c>
      <c r="AJ166" s="39">
        <f>'2017 MRI - Alphabetical'!AJ166-'2007 MRI - 2017 Methodology'!AJ166</f>
        <v>-9.087680419037597E-3</v>
      </c>
      <c r="AK166" s="13">
        <f>'2017 MRI - Alphabetical'!AK166-'2007 MRI - 2017 Methodology'!AK166</f>
        <v>-14793.142719831958</v>
      </c>
      <c r="AL166" s="44"/>
    </row>
    <row r="167" spans="1:38" x14ac:dyDescent="0.25">
      <c r="A167" t="s">
        <v>792</v>
      </c>
      <c r="B167" s="5" t="s">
        <v>186</v>
      </c>
      <c r="C167" s="6" t="s">
        <v>63</v>
      </c>
      <c r="D167" s="7" t="s">
        <v>34</v>
      </c>
      <c r="E167" s="42">
        <f>'2017 MRI - Alphabetical'!E167-'2007 MRI - 2017 Methodology'!E167</f>
        <v>1.7778768311164637</v>
      </c>
      <c r="F167" s="8">
        <f>'2017 MRI - Alphabetical'!F167-'2007 MRI - 2017 Methodology'!F167</f>
        <v>-1.6266764669824774</v>
      </c>
      <c r="G167" s="9">
        <f>'2017 MRI - Alphabetical'!G167-'2007 MRI - 2017 Methodology'!G167</f>
        <v>108</v>
      </c>
      <c r="H167" s="10">
        <f>'2017 MRI - Alphabetical'!H167-'2007 MRI - 2017 Methodology'!H167</f>
        <v>-185</v>
      </c>
      <c r="I167" s="39">
        <f>'2017 MRI - Alphabetical'!I167-'2007 MRI - 2017 Methodology'!I167</f>
        <v>-0.36664314144157739</v>
      </c>
      <c r="J167" s="11">
        <f>'2017 MRI - Alphabetical'!J167-'2007 MRI - 2017 Methodology'!J167</f>
        <v>-0.12590644746856405</v>
      </c>
      <c r="K167" s="10">
        <f>'2017 MRI - Alphabetical'!K167-'2007 MRI - 2017 Methodology'!K167</f>
        <v>71</v>
      </c>
      <c r="L167" s="39">
        <f>'2017 MRI - Alphabetical'!L167-'2007 MRI - 2017 Methodology'!L167</f>
        <v>1.3341070792256216E-2</v>
      </c>
      <c r="M167" s="11">
        <f>'2017 MRI - Alphabetical'!M167-'2007 MRI - 2017 Methodology'!M167</f>
        <v>-4.1562759767248512E-3</v>
      </c>
      <c r="N167" s="10">
        <f>'2017 MRI - Alphabetical'!N167-'2007 MRI - 2017 Methodology'!N167</f>
        <v>272</v>
      </c>
      <c r="O167" s="39">
        <f>'2017 MRI - Alphabetical'!O167-'2007 MRI - 2017 Methodology'!O167</f>
        <v>0.9155811487475698</v>
      </c>
      <c r="P167" s="11">
        <f>'2017 MRI - Alphabetical'!P167-'2007 MRI - 2017 Methodology'!P167</f>
        <v>-1.7763226366001736E-2</v>
      </c>
      <c r="Q167" s="10">
        <f>'2017 MRI - Alphabetical'!Q167-'2007 MRI - 2017 Methodology'!Q167</f>
        <v>2</v>
      </c>
      <c r="R167" s="39">
        <f>'2017 MRI - Alphabetical'!R167-'2007 MRI - 2017 Methodology'!R167</f>
        <v>-1.7240901336880277E-2</v>
      </c>
      <c r="S167" s="12">
        <f>'2017 MRI - Alphabetical'!S167-'2007 MRI - 2017 Methodology'!S167</f>
        <v>-0.92400516795865639</v>
      </c>
      <c r="T167" s="10">
        <f>'2017 MRI - Alphabetical'!T167-'2007 MRI - 2017 Methodology'!T167</f>
        <v>243</v>
      </c>
      <c r="U167" s="39">
        <f>'2017 MRI - Alphabetical'!U167-'2007 MRI - 2017 Methodology'!U167</f>
        <v>0.61182863660961118</v>
      </c>
      <c r="V167" s="11">
        <f>'2017 MRI - Alphabetical'!V167-'2007 MRI - 2017 Methodology'!V167</f>
        <v>-2.626423544465771E-2</v>
      </c>
      <c r="W167" s="10">
        <f>'2017 MRI - Alphabetical'!W167-'2007 MRI - 2017 Methodology'!W167</f>
        <v>11</v>
      </c>
      <c r="X167" s="39">
        <f>'2017 MRI - Alphabetical'!X167-'2007 MRI - 2017 Methodology'!X167</f>
        <v>1.4613622461693593E-2</v>
      </c>
      <c r="Y167" s="13">
        <f>'2017 MRI - Alphabetical'!Y167-'2007 MRI - 2017 Methodology'!Y167</f>
        <v>4702</v>
      </c>
      <c r="Z167" s="10">
        <f>'2017 MRI - Alphabetical'!Z167-'2007 MRI - 2017 Methodology'!Z167</f>
        <v>-126</v>
      </c>
      <c r="AA167" s="39">
        <f>'2017 MRI - Alphabetical'!AA167-'2007 MRI - 2017 Methodology'!AA167</f>
        <v>-0.29404973979036586</v>
      </c>
      <c r="AB167" s="11">
        <f>'2017 MRI - Alphabetical'!AB167-'2007 MRI - 2017 Methodology'!AB167</f>
        <v>2.1241785492870421E-2</v>
      </c>
      <c r="AC167" s="10">
        <f>'2017 MRI - Alphabetical'!AC167-'2007 MRI - 2017 Methodology'!AC167</f>
        <v>184</v>
      </c>
      <c r="AD167" s="39">
        <f>'2017 MRI - Alphabetical'!AD167-'2007 MRI - 2017 Methodology'!AD167</f>
        <v>0.73826366085239925</v>
      </c>
      <c r="AE167" s="11">
        <f>'2017 MRI - Alphabetical'!AE167-'2007 MRI - 2017 Methodology'!AE167</f>
        <v>6.600000000000017E-2</v>
      </c>
      <c r="AF167" s="10">
        <f>'2017 MRI - Alphabetical'!AF167-'2007 MRI - 2017 Methodology'!AF167</f>
        <v>-101</v>
      </c>
      <c r="AG167" s="39">
        <f>'2017 MRI - Alphabetical'!AG167-'2007 MRI - 2017 Methodology'!AG167</f>
        <v>-0.39236632191310961</v>
      </c>
      <c r="AH167" s="14">
        <f>'2017 MRI - Alphabetical'!AH167-'2007 MRI - 2017 Methodology'!AH167</f>
        <v>0.67001326256119054</v>
      </c>
      <c r="AI167" s="10">
        <f>'2017 MRI - Alphabetical'!AI167-'2007 MRI - 2017 Methodology'!AI167</f>
        <v>8</v>
      </c>
      <c r="AJ167" s="39">
        <f>'2017 MRI - Alphabetical'!AJ167-'2007 MRI - 2017 Methodology'!AJ167</f>
        <v>-1.8809993147824416E-2</v>
      </c>
      <c r="AK167" s="13">
        <f>'2017 MRI - Alphabetical'!AK167-'2007 MRI - 2017 Methodology'!AK167</f>
        <v>-20470.62374574822</v>
      </c>
      <c r="AL167" s="44"/>
    </row>
    <row r="168" spans="1:38" x14ac:dyDescent="0.25">
      <c r="A168" t="s">
        <v>793</v>
      </c>
      <c r="B168" s="5" t="s">
        <v>186</v>
      </c>
      <c r="C168" s="6" t="s">
        <v>91</v>
      </c>
      <c r="D168" s="7" t="s">
        <v>39</v>
      </c>
      <c r="E168" s="42">
        <f>'2017 MRI - Alphabetical'!E168-'2007 MRI - 2017 Methodology'!E168</f>
        <v>0.19959726945240019</v>
      </c>
      <c r="F168" s="8">
        <f>'2017 MRI - Alphabetical'!F168-'2007 MRI - 2017 Methodology'!F168</f>
        <v>2.0899143691447204</v>
      </c>
      <c r="G168" s="9">
        <f>'2017 MRI - Alphabetical'!G168-'2007 MRI - 2017 Methodology'!G168</f>
        <v>6</v>
      </c>
      <c r="H168" s="10">
        <f>'2017 MRI - Alphabetical'!H168-'2007 MRI - 2017 Methodology'!H168</f>
        <v>180</v>
      </c>
      <c r="I168" s="39">
        <f>'2017 MRI - Alphabetical'!I168-'2007 MRI - 2017 Methodology'!I168</f>
        <v>0.51935619133191557</v>
      </c>
      <c r="J168" s="11">
        <f>'2017 MRI - Alphabetical'!J168-'2007 MRI - 2017 Methodology'!J168</f>
        <v>5.5048546383397401E-2</v>
      </c>
      <c r="K168" s="10">
        <f>'2017 MRI - Alphabetical'!K168-'2007 MRI - 2017 Methodology'!K168</f>
        <v>-118</v>
      </c>
      <c r="L168" s="39">
        <f>'2017 MRI - Alphabetical'!L168-'2007 MRI - 2017 Methodology'!L168</f>
        <v>-0.29124028549981723</v>
      </c>
      <c r="M168" s="11">
        <f>'2017 MRI - Alphabetical'!M168-'2007 MRI - 2017 Methodology'!M168</f>
        <v>2.9971277475866018E-2</v>
      </c>
      <c r="N168" s="10">
        <f>'2017 MRI - Alphabetical'!N168-'2007 MRI - 2017 Methodology'!N168</f>
        <v>280</v>
      </c>
      <c r="O168" s="39">
        <f>'2017 MRI - Alphabetical'!O168-'2007 MRI - 2017 Methodology'!O168</f>
        <v>0.66599053333074909</v>
      </c>
      <c r="P168" s="11">
        <f>'2017 MRI - Alphabetical'!P168-'2007 MRI - 2017 Methodology'!P168</f>
        <v>-1.3650780608052587E-2</v>
      </c>
      <c r="Q168" s="10">
        <f>'2017 MRI - Alphabetical'!Q168-'2007 MRI - 2017 Methodology'!Q168</f>
        <v>-200</v>
      </c>
      <c r="R168" s="39">
        <f>'2017 MRI - Alphabetical'!R168-'2007 MRI - 2017 Methodology'!R168</f>
        <v>-0.2466110145821328</v>
      </c>
      <c r="S168" s="12">
        <f>'2017 MRI - Alphabetical'!S168-'2007 MRI - 2017 Methodology'!S168</f>
        <v>0.60908021059151429</v>
      </c>
      <c r="T168" s="10">
        <f>'2017 MRI - Alphabetical'!T168-'2007 MRI - 2017 Methodology'!T168</f>
        <v>-52</v>
      </c>
      <c r="U168" s="39">
        <f>'2017 MRI - Alphabetical'!U168-'2007 MRI - 2017 Methodology'!U168</f>
        <v>-9.3843424930193597E-2</v>
      </c>
      <c r="V168" s="11">
        <f>'2017 MRI - Alphabetical'!V168-'2007 MRI - 2017 Methodology'!V168</f>
        <v>1.3881163084702906E-2</v>
      </c>
      <c r="W168" s="10">
        <f>'2017 MRI - Alphabetical'!W168-'2007 MRI - 2017 Methodology'!W168</f>
        <v>-70</v>
      </c>
      <c r="X168" s="39">
        <f>'2017 MRI - Alphabetical'!X168-'2007 MRI - 2017 Methodology'!X168</f>
        <v>-0.47695035508456562</v>
      </c>
      <c r="Y168" s="13">
        <f>'2017 MRI - Alphabetical'!Y168-'2007 MRI - 2017 Methodology'!Y168</f>
        <v>-8523</v>
      </c>
      <c r="Z168" s="10">
        <f>'2017 MRI - Alphabetical'!Z168-'2007 MRI - 2017 Methodology'!Z168</f>
        <v>133</v>
      </c>
      <c r="AA168" s="39">
        <f>'2017 MRI - Alphabetical'!AA168-'2007 MRI - 2017 Methodology'!AA168</f>
        <v>0.48068412504072749</v>
      </c>
      <c r="AB168" s="11">
        <f>'2017 MRI - Alphabetical'!AB168-'2007 MRI - 2017 Methodology'!AB168</f>
        <v>5.4800431499460664E-3</v>
      </c>
      <c r="AC168" s="10">
        <f>'2017 MRI - Alphabetical'!AC168-'2007 MRI - 2017 Methodology'!AC168</f>
        <v>-32</v>
      </c>
      <c r="AD168" s="39">
        <f>'2017 MRI - Alphabetical'!AD168-'2007 MRI - 2017 Methodology'!AD168</f>
        <v>-0.12938427773721561</v>
      </c>
      <c r="AE168" s="11">
        <f>'2017 MRI - Alphabetical'!AE168-'2007 MRI - 2017 Methodology'!AE168</f>
        <v>-2.0000000000000018E-3</v>
      </c>
      <c r="AF168" s="10">
        <f>'2017 MRI - Alphabetical'!AF168-'2007 MRI - 2017 Methodology'!AF168</f>
        <v>-61</v>
      </c>
      <c r="AG168" s="39">
        <f>'2017 MRI - Alphabetical'!AG168-'2007 MRI - 2017 Methodology'!AG168</f>
        <v>-0.18501784825591724</v>
      </c>
      <c r="AH168" s="14">
        <f>'2017 MRI - Alphabetical'!AH168-'2007 MRI - 2017 Methodology'!AH168</f>
        <v>0.32304331795056385</v>
      </c>
      <c r="AI168" s="10">
        <f>'2017 MRI - Alphabetical'!AI168-'2007 MRI - 2017 Methodology'!AI168</f>
        <v>-29</v>
      </c>
      <c r="AJ168" s="39">
        <f>'2017 MRI - Alphabetical'!AJ168-'2007 MRI - 2017 Methodology'!AJ168</f>
        <v>-4.4251323916055962E-2</v>
      </c>
      <c r="AK168" s="13">
        <f>'2017 MRI - Alphabetical'!AK168-'2007 MRI - 2017 Methodology'!AK168</f>
        <v>-39121.505129717669</v>
      </c>
      <c r="AL168" s="44"/>
    </row>
    <row r="169" spans="1:38" x14ac:dyDescent="0.25">
      <c r="A169" t="s">
        <v>794</v>
      </c>
      <c r="B169" s="5" t="s">
        <v>453</v>
      </c>
      <c r="C169" s="6" t="s">
        <v>71</v>
      </c>
      <c r="D169" s="7" t="s">
        <v>34</v>
      </c>
      <c r="E169" s="42">
        <f>'2017 MRI - Alphabetical'!E169-'2007 MRI - 2017 Methodology'!E169</f>
        <v>-1.2942599099804943</v>
      </c>
      <c r="F169" s="8">
        <f>'2017 MRI - Alphabetical'!F169-'2007 MRI - 2017 Methodology'!F169</f>
        <v>5.9634634272570182</v>
      </c>
      <c r="G169" s="9">
        <f>'2017 MRI - Alphabetical'!G169-'2007 MRI - 2017 Methodology'!G169</f>
        <v>-65</v>
      </c>
      <c r="H169" s="10">
        <f>'2017 MRI - Alphabetical'!H169-'2007 MRI - 2017 Methodology'!H169</f>
        <v>-64</v>
      </c>
      <c r="I169" s="39">
        <f>'2017 MRI - Alphabetical'!I169-'2007 MRI - 2017 Methodology'!I169</f>
        <v>-6.2442795924294622E-2</v>
      </c>
      <c r="J169" s="11">
        <f>'2017 MRI - Alphabetical'!J169-'2007 MRI - 2017 Methodology'!J169</f>
        <v>-4.5448297886767408E-2</v>
      </c>
      <c r="K169" s="10">
        <f>'2017 MRI - Alphabetical'!K169-'2007 MRI - 2017 Methodology'!K169</f>
        <v>187</v>
      </c>
      <c r="L169" s="39">
        <f>'2017 MRI - Alphabetical'!L169-'2007 MRI - 2017 Methodology'!L169</f>
        <v>0.57945898290318831</v>
      </c>
      <c r="M169" s="11">
        <f>'2017 MRI - Alphabetical'!M169-'2007 MRI - 2017 Methodology'!M169</f>
        <v>-1.7230385091681934E-2</v>
      </c>
      <c r="N169" s="10">
        <f>'2017 MRI - Alphabetical'!N169-'2007 MRI - 2017 Methodology'!N169</f>
        <v>147</v>
      </c>
      <c r="O169" s="39">
        <f>'2017 MRI - Alphabetical'!O169-'2007 MRI - 2017 Methodology'!O169</f>
        <v>0.37246793566395753</v>
      </c>
      <c r="P169" s="11">
        <f>'2017 MRI - Alphabetical'!P169-'2007 MRI - 2017 Methodology'!P169</f>
        <v>6.8498168498168366E-4</v>
      </c>
      <c r="Q169" s="10">
        <f>'2017 MRI - Alphabetical'!Q169-'2007 MRI - 2017 Methodology'!Q169</f>
        <v>21</v>
      </c>
      <c r="R169" s="39">
        <f>'2017 MRI - Alphabetical'!R169-'2007 MRI - 2017 Methodology'!R169</f>
        <v>6.1649819458989119E-2</v>
      </c>
      <c r="S169" s="12">
        <f>'2017 MRI - Alphabetical'!S169-'2007 MRI - 2017 Methodology'!S169</f>
        <v>-0.6</v>
      </c>
      <c r="T169" s="10">
        <f>'2017 MRI - Alphabetical'!T169-'2007 MRI - 2017 Methodology'!T169</f>
        <v>-295</v>
      </c>
      <c r="U169" s="39">
        <f>'2017 MRI - Alphabetical'!U169-'2007 MRI - 2017 Methodology'!U169</f>
        <v>-0.786055248948758</v>
      </c>
      <c r="V169" s="11">
        <f>'2017 MRI - Alphabetical'!V169-'2007 MRI - 2017 Methodology'!V169</f>
        <v>5.7594553706505305E-2</v>
      </c>
      <c r="W169" s="10">
        <f>'2017 MRI - Alphabetical'!W169-'2007 MRI - 2017 Methodology'!W169</f>
        <v>-66</v>
      </c>
      <c r="X169" s="39">
        <f>'2017 MRI - Alphabetical'!X169-'2007 MRI - 2017 Methodology'!X169</f>
        <v>-0.49564126963016442</v>
      </c>
      <c r="Y169" s="13">
        <f>'2017 MRI - Alphabetical'!Y169-'2007 MRI - 2017 Methodology'!Y169</f>
        <v>-8762</v>
      </c>
      <c r="Z169" s="10">
        <f>'2017 MRI - Alphabetical'!Z169-'2007 MRI - 2017 Methodology'!Z169</f>
        <v>-103</v>
      </c>
      <c r="AA169" s="39">
        <f>'2017 MRI - Alphabetical'!AA169-'2007 MRI - 2017 Methodology'!AA169</f>
        <v>-0.58251953337371232</v>
      </c>
      <c r="AB169" s="11">
        <f>'2017 MRI - Alphabetical'!AB169-'2007 MRI - 2017 Methodology'!AB169</f>
        <v>2.6123966942148753E-2</v>
      </c>
      <c r="AC169" s="10">
        <f>'2017 MRI - Alphabetical'!AC169-'2007 MRI - 2017 Methodology'!AC169</f>
        <v>32</v>
      </c>
      <c r="AD169" s="39">
        <f>'2017 MRI - Alphabetical'!AD169-'2007 MRI - 2017 Methodology'!AD169</f>
        <v>0.11415837751994873</v>
      </c>
      <c r="AE169" s="11">
        <f>'2017 MRI - Alphabetical'!AE169-'2007 MRI - 2017 Methodology'!AE169</f>
        <v>1.5999999999999903E-2</v>
      </c>
      <c r="AF169" s="10">
        <f>'2017 MRI - Alphabetical'!AF169-'2007 MRI - 2017 Methodology'!AF169</f>
        <v>-127</v>
      </c>
      <c r="AG169" s="39">
        <f>'2017 MRI - Alphabetical'!AG169-'2007 MRI - 2017 Methodology'!AG169</f>
        <v>-0.3873716764139975</v>
      </c>
      <c r="AH169" s="14">
        <f>'2017 MRI - Alphabetical'!AH169-'2007 MRI - 2017 Methodology'!AH169</f>
        <v>0.59394784376163345</v>
      </c>
      <c r="AI169" s="10">
        <f>'2017 MRI - Alphabetical'!AI169-'2007 MRI - 2017 Methodology'!AI169</f>
        <v>-34</v>
      </c>
      <c r="AJ169" s="39">
        <f>'2017 MRI - Alphabetical'!AJ169-'2007 MRI - 2017 Methodology'!AJ169</f>
        <v>-4.2924473247914458E-2</v>
      </c>
      <c r="AK169" s="13">
        <f>'2017 MRI - Alphabetical'!AK169-'2007 MRI - 2017 Methodology'!AK169</f>
        <v>-35760.544788895844</v>
      </c>
      <c r="AL169" s="44"/>
    </row>
    <row r="170" spans="1:38" x14ac:dyDescent="0.25">
      <c r="A170" t="s">
        <v>795</v>
      </c>
      <c r="B170" s="5" t="s">
        <v>113</v>
      </c>
      <c r="C170" s="6" t="s">
        <v>54</v>
      </c>
      <c r="D170" s="7" t="s">
        <v>39</v>
      </c>
      <c r="E170" s="42">
        <f>'2017 MRI - Alphabetical'!E170-'2007 MRI - 2017 Methodology'!E170</f>
        <v>0.59264576044342032</v>
      </c>
      <c r="F170" s="8">
        <f>'2017 MRI - Alphabetical'!F170-'2007 MRI - 2017 Methodology'!F170</f>
        <v>3.3219020280341383</v>
      </c>
      <c r="G170" s="9">
        <f>'2017 MRI - Alphabetical'!G170-'2007 MRI - 2017 Methodology'!G170</f>
        <v>4</v>
      </c>
      <c r="H170" s="10">
        <f>'2017 MRI - Alphabetical'!H170-'2007 MRI - 2017 Methodology'!H170</f>
        <v>-122</v>
      </c>
      <c r="I170" s="39">
        <f>'2017 MRI - Alphabetical'!I170-'2007 MRI - 2017 Methodology'!I170</f>
        <v>-0.14175283966217767</v>
      </c>
      <c r="J170" s="11">
        <f>'2017 MRI - Alphabetical'!J170-'2007 MRI - 2017 Methodology'!J170</f>
        <v>-8.6508477558950192E-2</v>
      </c>
      <c r="K170" s="10">
        <f>'2017 MRI - Alphabetical'!K170-'2007 MRI - 2017 Methodology'!K170</f>
        <v>-18</v>
      </c>
      <c r="L170" s="39">
        <f>'2017 MRI - Alphabetical'!L170-'2007 MRI - 2017 Methodology'!L170</f>
        <v>8.3497238027972903E-2</v>
      </c>
      <c r="M170" s="11">
        <f>'2017 MRI - Alphabetical'!M170-'2007 MRI - 2017 Methodology'!M170</f>
        <v>1.7472962785993036E-2</v>
      </c>
      <c r="N170" s="10">
        <f>'2017 MRI - Alphabetical'!N170-'2007 MRI - 2017 Methodology'!N170</f>
        <v>-78</v>
      </c>
      <c r="O170" s="39">
        <f>'2017 MRI - Alphabetical'!O170-'2007 MRI - 2017 Methodology'!O170</f>
        <v>-1.1062066802295114</v>
      </c>
      <c r="P170" s="11">
        <f>'2017 MRI - Alphabetical'!P170-'2007 MRI - 2017 Methodology'!P170</f>
        <v>0.11401639344262296</v>
      </c>
      <c r="Q170" s="10">
        <f>'2017 MRI - Alphabetical'!Q170-'2007 MRI - 2017 Methodology'!Q170</f>
        <v>173</v>
      </c>
      <c r="R170" s="39">
        <f>'2017 MRI - Alphabetical'!R170-'2007 MRI - 2017 Methodology'!R170</f>
        <v>0.45081407043431893</v>
      </c>
      <c r="S170" s="12">
        <f>'2017 MRI - Alphabetical'!S170-'2007 MRI - 2017 Methodology'!S170</f>
        <v>-4.854666778158709</v>
      </c>
      <c r="T170" s="10">
        <f>'2017 MRI - Alphabetical'!T170-'2007 MRI - 2017 Methodology'!T170</f>
        <v>5</v>
      </c>
      <c r="U170" s="39">
        <f>'2017 MRI - Alphabetical'!U170-'2007 MRI - 2017 Methodology'!U170</f>
        <v>0.20735805759856629</v>
      </c>
      <c r="V170" s="11">
        <f>'2017 MRI - Alphabetical'!V170-'2007 MRI - 2017 Methodology'!V170</f>
        <v>1.3617051013277426E-2</v>
      </c>
      <c r="W170" s="10">
        <f>'2017 MRI - Alphabetical'!W170-'2007 MRI - 2017 Methodology'!W170</f>
        <v>-25</v>
      </c>
      <c r="X170" s="39">
        <f>'2017 MRI - Alphabetical'!X170-'2007 MRI - 2017 Methodology'!X170</f>
        <v>-0.14161800365887123</v>
      </c>
      <c r="Y170" s="13">
        <f>'2017 MRI - Alphabetical'!Y170-'2007 MRI - 2017 Methodology'!Y170</f>
        <v>-2295</v>
      </c>
      <c r="Z170" s="10">
        <f>'2017 MRI - Alphabetical'!Z170-'2007 MRI - 2017 Methodology'!Z170</f>
        <v>286</v>
      </c>
      <c r="AA170" s="39">
        <f>'2017 MRI - Alphabetical'!AA170-'2007 MRI - 2017 Methodology'!AA170</f>
        <v>1.2976840945639174</v>
      </c>
      <c r="AB170" s="11">
        <f>'2017 MRI - Alphabetical'!AB170-'2007 MRI - 2017 Methodology'!AB170</f>
        <v>-1.0049640757674727E-2</v>
      </c>
      <c r="AC170" s="10">
        <f>'2017 MRI - Alphabetical'!AC170-'2007 MRI - 2017 Methodology'!AC170</f>
        <v>2</v>
      </c>
      <c r="AD170" s="39">
        <f>'2017 MRI - Alphabetical'!AD170-'2007 MRI - 2017 Methodology'!AD170</f>
        <v>-6.0503451816372511E-2</v>
      </c>
      <c r="AE170" s="11">
        <f>'2017 MRI - Alphabetical'!AE170-'2007 MRI - 2017 Methodology'!AE170</f>
        <v>3.1999999999999806E-2</v>
      </c>
      <c r="AF170" s="10">
        <f>'2017 MRI - Alphabetical'!AF170-'2007 MRI - 2017 Methodology'!AF170</f>
        <v>-41</v>
      </c>
      <c r="AG170" s="39">
        <f>'2017 MRI - Alphabetical'!AG170-'2007 MRI - 2017 Methodology'!AG170</f>
        <v>-0.13972696202214091</v>
      </c>
      <c r="AH170" s="14">
        <f>'2017 MRI - Alphabetical'!AH170-'2007 MRI - 2017 Methodology'!AH170</f>
        <v>0.37395198584523559</v>
      </c>
      <c r="AI170" s="10">
        <f>'2017 MRI - Alphabetical'!AI170-'2007 MRI - 2017 Methodology'!AI170</f>
        <v>-14</v>
      </c>
      <c r="AJ170" s="39">
        <f>'2017 MRI - Alphabetical'!AJ170-'2007 MRI - 2017 Methodology'!AJ170</f>
        <v>-2.1546742138166541E-2</v>
      </c>
      <c r="AK170" s="13">
        <f>'2017 MRI - Alphabetical'!AK170-'2007 MRI - 2017 Methodology'!AK170</f>
        <v>-19259.209155186545</v>
      </c>
      <c r="AL170" s="44"/>
    </row>
    <row r="171" spans="1:38" x14ac:dyDescent="0.25">
      <c r="A171" t="s">
        <v>796</v>
      </c>
      <c r="B171" s="5" t="s">
        <v>461</v>
      </c>
      <c r="C171" s="6" t="s">
        <v>54</v>
      </c>
      <c r="D171" s="7" t="s">
        <v>39</v>
      </c>
      <c r="E171" s="42">
        <f>'2017 MRI - Alphabetical'!E171-'2007 MRI - 2017 Methodology'!E171</f>
        <v>0.81368422030613807</v>
      </c>
      <c r="F171" s="8">
        <f>'2017 MRI - Alphabetical'!F171-'2007 MRI - 2017 Methodology'!F171</f>
        <v>0.57736625803812558</v>
      </c>
      <c r="G171" s="9">
        <f>'2017 MRI - Alphabetical'!G171-'2007 MRI - 2017 Methodology'!G171</f>
        <v>40</v>
      </c>
      <c r="H171" s="10">
        <f>'2017 MRI - Alphabetical'!H171-'2007 MRI - 2017 Methodology'!H171</f>
        <v>-22</v>
      </c>
      <c r="I171" s="39">
        <f>'2017 MRI - Alphabetical'!I171-'2007 MRI - 2017 Methodology'!I171</f>
        <v>0.10730770830791367</v>
      </c>
      <c r="J171" s="11">
        <f>'2017 MRI - Alphabetical'!J171-'2007 MRI - 2017 Methodology'!J171</f>
        <v>-6.7698211187425361E-2</v>
      </c>
      <c r="K171" s="10">
        <f>'2017 MRI - Alphabetical'!K171-'2007 MRI - 2017 Methodology'!K171</f>
        <v>-3</v>
      </c>
      <c r="L171" s="39">
        <f>'2017 MRI - Alphabetical'!L171-'2007 MRI - 2017 Methodology'!L171</f>
        <v>-0.14015564868979624</v>
      </c>
      <c r="M171" s="11">
        <f>'2017 MRI - Alphabetical'!M171-'2007 MRI - 2017 Methodology'!M171</f>
        <v>6.5686683169861003E-3</v>
      </c>
      <c r="N171" s="10">
        <f>'2017 MRI - Alphabetical'!N171-'2007 MRI - 2017 Methodology'!N171</f>
        <v>91</v>
      </c>
      <c r="O171" s="39">
        <f>'2017 MRI - Alphabetical'!O171-'2007 MRI - 2017 Methodology'!O171</f>
        <v>0.23878964032302197</v>
      </c>
      <c r="P171" s="11">
        <f>'2017 MRI - Alphabetical'!P171-'2007 MRI - 2017 Methodology'!P171</f>
        <v>3.0710433963879145E-3</v>
      </c>
      <c r="Q171" s="10">
        <f>'2017 MRI - Alphabetical'!Q171-'2007 MRI - 2017 Methodology'!Q171</f>
        <v>9</v>
      </c>
      <c r="R171" s="39">
        <f>'2017 MRI - Alphabetical'!R171-'2007 MRI - 2017 Methodology'!R171</f>
        <v>3.0092428272649629E-2</v>
      </c>
      <c r="S171" s="12">
        <f>'2017 MRI - Alphabetical'!S171-'2007 MRI - 2017 Methodology'!S171</f>
        <v>-0.71865249811489373</v>
      </c>
      <c r="T171" s="10">
        <f>'2017 MRI - Alphabetical'!T171-'2007 MRI - 2017 Methodology'!T171</f>
        <v>-20</v>
      </c>
      <c r="U171" s="39">
        <f>'2017 MRI - Alphabetical'!U171-'2007 MRI - 2017 Methodology'!U171</f>
        <v>-1.1073419895713199E-2</v>
      </c>
      <c r="V171" s="11">
        <f>'2017 MRI - Alphabetical'!V171-'2007 MRI - 2017 Methodology'!V171</f>
        <v>1.1372540486773802E-2</v>
      </c>
      <c r="W171" s="10">
        <f>'2017 MRI - Alphabetical'!W171-'2007 MRI - 2017 Methodology'!W171</f>
        <v>13</v>
      </c>
      <c r="X171" s="39">
        <f>'2017 MRI - Alphabetical'!X171-'2007 MRI - 2017 Methodology'!X171</f>
        <v>0.16175239825887489</v>
      </c>
      <c r="Y171" s="13">
        <f>'2017 MRI - Alphabetical'!Y171-'2007 MRI - 2017 Methodology'!Y171</f>
        <v>9676</v>
      </c>
      <c r="Z171" s="10">
        <f>'2017 MRI - Alphabetical'!Z171-'2007 MRI - 2017 Methodology'!Z171</f>
        <v>32</v>
      </c>
      <c r="AA171" s="39">
        <f>'2017 MRI - Alphabetical'!AA171-'2007 MRI - 2017 Methodology'!AA171</f>
        <v>0.15821965580911518</v>
      </c>
      <c r="AB171" s="11">
        <f>'2017 MRI - Alphabetical'!AB171-'2007 MRI - 2017 Methodology'!AB171</f>
        <v>1.2000000000000004E-2</v>
      </c>
      <c r="AC171" s="10">
        <f>'2017 MRI - Alphabetical'!AC171-'2007 MRI - 2017 Methodology'!AC171</f>
        <v>78</v>
      </c>
      <c r="AD171" s="39">
        <f>'2017 MRI - Alphabetical'!AD171-'2007 MRI - 2017 Methodology'!AD171</f>
        <v>0.23347557180626038</v>
      </c>
      <c r="AE171" s="11">
        <f>'2017 MRI - Alphabetical'!AE171-'2007 MRI - 2017 Methodology'!AE171</f>
        <v>2.8000000000000025E-2</v>
      </c>
      <c r="AF171" s="10">
        <f>'2017 MRI - Alphabetical'!AF171-'2007 MRI - 2017 Methodology'!AF171</f>
        <v>24</v>
      </c>
      <c r="AG171" s="39">
        <f>'2017 MRI - Alphabetical'!AG171-'2007 MRI - 2017 Methodology'!AG171</f>
        <v>3.405680228105995E-2</v>
      </c>
      <c r="AH171" s="14">
        <f>'2017 MRI - Alphabetical'!AH171-'2007 MRI - 2017 Methodology'!AH171</f>
        <v>0.10376614787401017</v>
      </c>
      <c r="AI171" s="10">
        <f>'2017 MRI - Alphabetical'!AI171-'2007 MRI - 2017 Methodology'!AI171</f>
        <v>30</v>
      </c>
      <c r="AJ171" s="39">
        <f>'2017 MRI - Alphabetical'!AJ171-'2007 MRI - 2017 Methodology'!AJ171</f>
        <v>8.5029210285393619E-3</v>
      </c>
      <c r="AK171" s="13">
        <f>'2017 MRI - Alphabetical'!AK171-'2007 MRI - 2017 Methodology'!AK171</f>
        <v>-6258.2642992006149</v>
      </c>
      <c r="AL171" s="44"/>
    </row>
    <row r="172" spans="1:38" x14ac:dyDescent="0.25">
      <c r="A172" t="s">
        <v>797</v>
      </c>
      <c r="B172" s="5" t="s">
        <v>416</v>
      </c>
      <c r="C172" s="6" t="s">
        <v>63</v>
      </c>
      <c r="D172" s="7" t="s">
        <v>34</v>
      </c>
      <c r="E172" s="42">
        <f>'2017 MRI - Alphabetical'!E172-'2007 MRI - 2017 Methodology'!E172</f>
        <v>0.3216467331759163</v>
      </c>
      <c r="F172" s="8">
        <f>'2017 MRI - Alphabetical'!F172-'2007 MRI - 2017 Methodology'!F172</f>
        <v>2.0597408966110855</v>
      </c>
      <c r="G172" s="9">
        <f>'2017 MRI - Alphabetical'!G172-'2007 MRI - 2017 Methodology'!G172</f>
        <v>17</v>
      </c>
      <c r="H172" s="10">
        <f>'2017 MRI - Alphabetical'!H172-'2007 MRI - 2017 Methodology'!H172</f>
        <v>-120</v>
      </c>
      <c r="I172" s="39">
        <f>'2017 MRI - Alphabetical'!I172-'2007 MRI - 2017 Methodology'!I172</f>
        <v>-0.3139211557014015</v>
      </c>
      <c r="J172" s="11">
        <f>'2017 MRI - Alphabetical'!J172-'2007 MRI - 2017 Methodology'!J172</f>
        <v>-6.2058300557879642E-2</v>
      </c>
      <c r="K172" s="10">
        <f>'2017 MRI - Alphabetical'!K172-'2007 MRI - 2017 Methodology'!K172</f>
        <v>324</v>
      </c>
      <c r="L172" s="39">
        <f>'2017 MRI - Alphabetical'!L172-'2007 MRI - 2017 Methodology'!L172</f>
        <v>1.0750610885827572</v>
      </c>
      <c r="M172" s="11">
        <f>'2017 MRI - Alphabetical'!M172-'2007 MRI - 2017 Methodology'!M172</f>
        <v>-4.1604278074866309E-2</v>
      </c>
      <c r="N172" s="10">
        <f>'2017 MRI - Alphabetical'!N172-'2007 MRI - 2017 Methodology'!N172</f>
        <v>175</v>
      </c>
      <c r="O172" s="39">
        <f>'2017 MRI - Alphabetical'!O172-'2007 MRI - 2017 Methodology'!O172</f>
        <v>0.4119825052379833</v>
      </c>
      <c r="P172" s="11">
        <f>'2017 MRI - Alphabetical'!P172-'2007 MRI - 2017 Methodology'!P172</f>
        <v>-3.7894736842105266E-3</v>
      </c>
      <c r="Q172" s="10">
        <f>'2017 MRI - Alphabetical'!Q172-'2007 MRI - 2017 Methodology'!Q172</f>
        <v>-68</v>
      </c>
      <c r="R172" s="39">
        <f>'2017 MRI - Alphabetical'!R172-'2007 MRI - 2017 Methodology'!R172</f>
        <v>-8.1259968857932963E-3</v>
      </c>
      <c r="S172" s="12">
        <f>'2017 MRI - Alphabetical'!S172-'2007 MRI - 2017 Methodology'!S172</f>
        <v>0</v>
      </c>
      <c r="T172" s="10">
        <f>'2017 MRI - Alphabetical'!T172-'2007 MRI - 2017 Methodology'!T172</f>
        <v>161</v>
      </c>
      <c r="U172" s="39">
        <f>'2017 MRI - Alphabetical'!U172-'2007 MRI - 2017 Methodology'!U172</f>
        <v>0.39907588714038594</v>
      </c>
      <c r="V172" s="11">
        <f>'2017 MRI - Alphabetical'!V172-'2007 MRI - 2017 Methodology'!V172</f>
        <v>-1.286729857819905E-2</v>
      </c>
      <c r="W172" s="10">
        <f>'2017 MRI - Alphabetical'!W172-'2007 MRI - 2017 Methodology'!W172</f>
        <v>6</v>
      </c>
      <c r="X172" s="39">
        <f>'2017 MRI - Alphabetical'!X172-'2007 MRI - 2017 Methodology'!X172</f>
        <v>0.10672447629473225</v>
      </c>
      <c r="Y172" s="13">
        <f>'2017 MRI - Alphabetical'!Y172-'2007 MRI - 2017 Methodology'!Y172</f>
        <v>8125</v>
      </c>
      <c r="Z172" s="10">
        <f>'2017 MRI - Alphabetical'!Z172-'2007 MRI - 2017 Methodology'!Z172</f>
        <v>3</v>
      </c>
      <c r="AA172" s="39">
        <f>'2017 MRI - Alphabetical'!AA172-'2007 MRI - 2017 Methodology'!AA172</f>
        <v>7.7143623878358547E-2</v>
      </c>
      <c r="AB172" s="11">
        <f>'2017 MRI - Alphabetical'!AB172-'2007 MRI - 2017 Methodology'!AB172</f>
        <v>1.3568892645815726E-2</v>
      </c>
      <c r="AC172" s="10">
        <f>'2017 MRI - Alphabetical'!AC172-'2007 MRI - 2017 Methodology'!AC172</f>
        <v>-202</v>
      </c>
      <c r="AD172" s="39">
        <f>'2017 MRI - Alphabetical'!AD172-'2007 MRI - 2017 Methodology'!AD172</f>
        <v>-0.86795727357844921</v>
      </c>
      <c r="AE172" s="11">
        <f>'2017 MRI - Alphabetical'!AE172-'2007 MRI - 2017 Methodology'!AE172</f>
        <v>-4.3999999999999928E-2</v>
      </c>
      <c r="AF172" s="10">
        <f>'2017 MRI - Alphabetical'!AF172-'2007 MRI - 2017 Methodology'!AF172</f>
        <v>28</v>
      </c>
      <c r="AG172" s="39">
        <f>'2017 MRI - Alphabetical'!AG172-'2007 MRI - 2017 Methodology'!AG172</f>
        <v>5.4800280469716328E-2</v>
      </c>
      <c r="AH172" s="14">
        <f>'2017 MRI - Alphabetical'!AH172-'2007 MRI - 2017 Methodology'!AH172</f>
        <v>0.14907514993531512</v>
      </c>
      <c r="AI172" s="10">
        <f>'2017 MRI - Alphabetical'!AI172-'2007 MRI - 2017 Methodology'!AI172</f>
        <v>27</v>
      </c>
      <c r="AJ172" s="39">
        <f>'2017 MRI - Alphabetical'!AJ172-'2007 MRI - 2017 Methodology'!AJ172</f>
        <v>-4.7261689962744824E-3</v>
      </c>
      <c r="AK172" s="13">
        <f>'2017 MRI - Alphabetical'!AK172-'2007 MRI - 2017 Methodology'!AK172</f>
        <v>-11172.661098639364</v>
      </c>
      <c r="AL172" s="44"/>
    </row>
    <row r="173" spans="1:38" x14ac:dyDescent="0.25">
      <c r="A173" t="s">
        <v>798</v>
      </c>
      <c r="B173" s="5" t="s">
        <v>339</v>
      </c>
      <c r="C173" s="6" t="s">
        <v>91</v>
      </c>
      <c r="D173" s="7" t="s">
        <v>39</v>
      </c>
      <c r="E173" s="42">
        <f>'2017 MRI - Alphabetical'!E173-'2007 MRI - 2017 Methodology'!E173</f>
        <v>1.0334628583039536</v>
      </c>
      <c r="F173" s="8">
        <f>'2017 MRI - Alphabetical'!F173-'2007 MRI - 2017 Methodology'!F173</f>
        <v>0.58325041568952329</v>
      </c>
      <c r="G173" s="9">
        <f>'2017 MRI - Alphabetical'!G173-'2007 MRI - 2017 Methodology'!G173</f>
        <v>56</v>
      </c>
      <c r="H173" s="10">
        <f>'2017 MRI - Alphabetical'!H173-'2007 MRI - 2017 Methodology'!H173</f>
        <v>54</v>
      </c>
      <c r="I173" s="39">
        <f>'2017 MRI - Alphabetical'!I173-'2007 MRI - 2017 Methodology'!I173</f>
        <v>0.3297668718830653</v>
      </c>
      <c r="J173" s="11">
        <f>'2017 MRI - Alphabetical'!J173-'2007 MRI - 2017 Methodology'!J173</f>
        <v>0.11728395061728392</v>
      </c>
      <c r="K173" s="10">
        <f>'2017 MRI - Alphabetical'!K173-'2007 MRI - 2017 Methodology'!K173</f>
        <v>269</v>
      </c>
      <c r="L173" s="39">
        <f>'2017 MRI - Alphabetical'!L173-'2007 MRI - 2017 Methodology'!L173</f>
        <v>0.98446936393549567</v>
      </c>
      <c r="M173" s="11">
        <f>'2017 MRI - Alphabetical'!M173-'2007 MRI - 2017 Methodology'!M173</f>
        <v>-2.8085911929656961E-2</v>
      </c>
      <c r="N173" s="10">
        <f>'2017 MRI - Alphabetical'!N173-'2007 MRI - 2017 Methodology'!N173</f>
        <v>-196</v>
      </c>
      <c r="O173" s="39">
        <f>'2017 MRI - Alphabetical'!O173-'2007 MRI - 2017 Methodology'!O173</f>
        <v>-0.87820509794043622</v>
      </c>
      <c r="P173" s="11">
        <f>'2017 MRI - Alphabetical'!P173-'2007 MRI - 2017 Methodology'!P173</f>
        <v>8.0633387888707025E-2</v>
      </c>
      <c r="Q173" s="10">
        <f>'2017 MRI - Alphabetical'!Q173-'2007 MRI - 2017 Methodology'!Q173</f>
        <v>113</v>
      </c>
      <c r="R173" s="39">
        <f>'2017 MRI - Alphabetical'!R173-'2007 MRI - 2017 Methodology'!R173</f>
        <v>0.14770665961755414</v>
      </c>
      <c r="S173" s="12">
        <f>'2017 MRI - Alphabetical'!S173-'2007 MRI - 2017 Methodology'!S173</f>
        <v>-1.34</v>
      </c>
      <c r="T173" s="10">
        <f>'2017 MRI - Alphabetical'!T173-'2007 MRI - 2017 Methodology'!T173</f>
        <v>65</v>
      </c>
      <c r="U173" s="39">
        <f>'2017 MRI - Alphabetical'!U173-'2007 MRI - 2017 Methodology'!U173</f>
        <v>0.24107174536132092</v>
      </c>
      <c r="V173" s="11">
        <f>'2017 MRI - Alphabetical'!V173-'2007 MRI - 2017 Methodology'!V173</f>
        <v>1.0175438596491393E-3</v>
      </c>
      <c r="W173" s="10">
        <f>'2017 MRI - Alphabetical'!W173-'2007 MRI - 2017 Methodology'!W173</f>
        <v>71</v>
      </c>
      <c r="X173" s="39">
        <f>'2017 MRI - Alphabetical'!X173-'2007 MRI - 2017 Methodology'!X173</f>
        <v>0.30952997504031649</v>
      </c>
      <c r="Y173" s="13">
        <f>'2017 MRI - Alphabetical'!Y173-'2007 MRI - 2017 Methodology'!Y173</f>
        <v>12055</v>
      </c>
      <c r="Z173" s="10">
        <f>'2017 MRI - Alphabetical'!Z173-'2007 MRI - 2017 Methodology'!Z173</f>
        <v>96</v>
      </c>
      <c r="AA173" s="39">
        <f>'2017 MRI - Alphabetical'!AA173-'2007 MRI - 2017 Methodology'!AA173</f>
        <v>0.38885458479872581</v>
      </c>
      <c r="AB173" s="11">
        <f>'2017 MRI - Alphabetical'!AB173-'2007 MRI - 2017 Methodology'!AB173</f>
        <v>6.7670514165792256E-3</v>
      </c>
      <c r="AC173" s="10">
        <f>'2017 MRI - Alphabetical'!AC173-'2007 MRI - 2017 Methodology'!AC173</f>
        <v>161</v>
      </c>
      <c r="AD173" s="39">
        <f>'2017 MRI - Alphabetical'!AD173-'2007 MRI - 2017 Methodology'!AD173</f>
        <v>0.55402648113163089</v>
      </c>
      <c r="AE173" s="11">
        <f>'2017 MRI - Alphabetical'!AE173-'2007 MRI - 2017 Methodology'!AE173</f>
        <v>5.1000000000000156E-2</v>
      </c>
      <c r="AF173" s="10">
        <f>'2017 MRI - Alphabetical'!AF173-'2007 MRI - 2017 Methodology'!AF173</f>
        <v>-65</v>
      </c>
      <c r="AG173" s="39">
        <f>'2017 MRI - Alphabetical'!AG173-'2007 MRI - 2017 Methodology'!AG173</f>
        <v>-0.22486250492847615</v>
      </c>
      <c r="AH173" s="14">
        <f>'2017 MRI - Alphabetical'!AH173-'2007 MRI - 2017 Methodology'!AH173</f>
        <v>0.47430268565978961</v>
      </c>
      <c r="AI173" s="10">
        <f>'2017 MRI - Alphabetical'!AI173-'2007 MRI - 2017 Methodology'!AI173</f>
        <v>26</v>
      </c>
      <c r="AJ173" s="39">
        <f>'2017 MRI - Alphabetical'!AJ173-'2007 MRI - 2017 Methodology'!AJ173</f>
        <v>-7.4596897107188087E-3</v>
      </c>
      <c r="AK173" s="13">
        <f>'2017 MRI - Alphabetical'!AK173-'2007 MRI - 2017 Methodology'!AK173</f>
        <v>-12444.718789481718</v>
      </c>
      <c r="AL173" s="44"/>
    </row>
    <row r="174" spans="1:38" x14ac:dyDescent="0.25">
      <c r="A174" t="s">
        <v>799</v>
      </c>
      <c r="B174" s="5" t="s">
        <v>167</v>
      </c>
      <c r="C174" s="6" t="s">
        <v>24</v>
      </c>
      <c r="D174" s="7" t="s">
        <v>20</v>
      </c>
      <c r="E174" s="42">
        <f>'2017 MRI - Alphabetical'!E174-'2007 MRI - 2017 Methodology'!E174</f>
        <v>-2.6513095953497188</v>
      </c>
      <c r="F174" s="8">
        <f>'2017 MRI - Alphabetical'!F174-'2007 MRI - 2017 Methodology'!F174</f>
        <v>10.987524975998227</v>
      </c>
      <c r="G174" s="9">
        <f>'2017 MRI - Alphabetical'!G174-'2007 MRI - 2017 Methodology'!G174</f>
        <v>-90</v>
      </c>
      <c r="H174" s="10">
        <f>'2017 MRI - Alphabetical'!H174-'2007 MRI - 2017 Methodology'!H174</f>
        <v>-60</v>
      </c>
      <c r="I174" s="39">
        <f>'2017 MRI - Alphabetical'!I174-'2007 MRI - 2017 Methodology'!I174</f>
        <v>-0.53920982279641116</v>
      </c>
      <c r="J174" s="11">
        <f>'2017 MRI - Alphabetical'!J174-'2007 MRI - 2017 Methodology'!J174</f>
        <v>-0.23813272738095548</v>
      </c>
      <c r="K174" s="10">
        <f>'2017 MRI - Alphabetical'!K174-'2007 MRI - 2017 Methodology'!K174</f>
        <v>117</v>
      </c>
      <c r="L174" s="39">
        <f>'2017 MRI - Alphabetical'!L174-'2007 MRI - 2017 Methodology'!L174</f>
        <v>0.42408957773032124</v>
      </c>
      <c r="M174" s="11">
        <f>'2017 MRI - Alphabetical'!M174-'2007 MRI - 2017 Methodology'!M174</f>
        <v>-2.9338513590764018E-3</v>
      </c>
      <c r="N174" s="10">
        <f>'2017 MRI - Alphabetical'!N174-'2007 MRI - 2017 Methodology'!N174</f>
        <v>-138</v>
      </c>
      <c r="O174" s="39">
        <f>'2017 MRI - Alphabetical'!O174-'2007 MRI - 2017 Methodology'!O174</f>
        <v>-0.6436998785029846</v>
      </c>
      <c r="P174" s="11">
        <f>'2017 MRI - Alphabetical'!P174-'2007 MRI - 2017 Methodology'!P174</f>
        <v>6.7200222263382098E-2</v>
      </c>
      <c r="Q174" s="10">
        <f>'2017 MRI - Alphabetical'!Q174-'2007 MRI - 2017 Methodology'!Q174</f>
        <v>-89</v>
      </c>
      <c r="R174" s="39">
        <f>'2017 MRI - Alphabetical'!R174-'2007 MRI - 2017 Methodology'!R174</f>
        <v>-0.38215313335236006</v>
      </c>
      <c r="S174" s="12">
        <f>'2017 MRI - Alphabetical'!S174-'2007 MRI - 2017 Methodology'!S174</f>
        <v>-0.32062964254109572</v>
      </c>
      <c r="T174" s="10">
        <f>'2017 MRI - Alphabetical'!T174-'2007 MRI - 2017 Methodology'!T174</f>
        <v>-9</v>
      </c>
      <c r="U174" s="39">
        <f>'2017 MRI - Alphabetical'!U174-'2007 MRI - 2017 Methodology'!U174</f>
        <v>-8.2681403209012932E-2</v>
      </c>
      <c r="V174" s="11">
        <f>'2017 MRI - Alphabetical'!V174-'2007 MRI - 2017 Methodology'!V174</f>
        <v>2.0062046299974712E-2</v>
      </c>
      <c r="W174" s="10">
        <f>'2017 MRI - Alphabetical'!W174-'2007 MRI - 2017 Methodology'!W174</f>
        <v>-66</v>
      </c>
      <c r="X174" s="39">
        <f>'2017 MRI - Alphabetical'!X174-'2007 MRI - 2017 Methodology'!X174</f>
        <v>-0.18672748680045403</v>
      </c>
      <c r="Y174" s="13">
        <f>'2017 MRI - Alphabetical'!Y174-'2007 MRI - 2017 Methodology'!Y174</f>
        <v>-3036</v>
      </c>
      <c r="Z174" s="10">
        <f>'2017 MRI - Alphabetical'!Z174-'2007 MRI - 2017 Methodology'!Z174</f>
        <v>-103</v>
      </c>
      <c r="AA174" s="39">
        <f>'2017 MRI - Alphabetical'!AA174-'2007 MRI - 2017 Methodology'!AA174</f>
        <v>-0.98540532370391798</v>
      </c>
      <c r="AB174" s="11">
        <f>'2017 MRI - Alphabetical'!AB174-'2007 MRI - 2017 Methodology'!AB174</f>
        <v>3.7000000000000005E-2</v>
      </c>
      <c r="AC174" s="10">
        <f>'2017 MRI - Alphabetical'!AC174-'2007 MRI - 2017 Methodology'!AC174</f>
        <v>-79</v>
      </c>
      <c r="AD174" s="39">
        <f>'2017 MRI - Alphabetical'!AD174-'2007 MRI - 2017 Methodology'!AD174</f>
        <v>-0.32386761524588531</v>
      </c>
      <c r="AE174" s="11">
        <f>'2017 MRI - Alphabetical'!AE174-'2007 MRI - 2017 Methodology'!AE174</f>
        <v>-5.9999999999998943E-3</v>
      </c>
      <c r="AF174" s="10">
        <f>'2017 MRI - Alphabetical'!AF174-'2007 MRI - 2017 Methodology'!AF174</f>
        <v>-7</v>
      </c>
      <c r="AG174" s="39">
        <f>'2017 MRI - Alphabetical'!AG174-'2007 MRI - 2017 Methodology'!AG174</f>
        <v>-2.3695621360804442E-2</v>
      </c>
      <c r="AH174" s="14">
        <f>'2017 MRI - Alphabetical'!AH174-'2007 MRI - 2017 Methodology'!AH174</f>
        <v>0.29578738489496015</v>
      </c>
      <c r="AI174" s="10">
        <f>'2017 MRI - Alphabetical'!AI174-'2007 MRI - 2017 Methodology'!AI174</f>
        <v>-68</v>
      </c>
      <c r="AJ174" s="39">
        <f>'2017 MRI - Alphabetical'!AJ174-'2007 MRI - 2017 Methodology'!AJ174</f>
        <v>-4.8283151713521988E-2</v>
      </c>
      <c r="AK174" s="13">
        <f>'2017 MRI - Alphabetical'!AK174-'2007 MRI - 2017 Methodology'!AK174</f>
        <v>-35453.502441355813</v>
      </c>
      <c r="AL174" s="44"/>
    </row>
    <row r="175" spans="1:38" x14ac:dyDescent="0.25">
      <c r="A175" t="s">
        <v>800</v>
      </c>
      <c r="B175" s="5" t="s">
        <v>92</v>
      </c>
      <c r="C175" s="6" t="s">
        <v>93</v>
      </c>
      <c r="D175" s="7" t="s">
        <v>34</v>
      </c>
      <c r="E175" s="42">
        <f>'2017 MRI - Alphabetical'!E175-'2007 MRI - 2017 Methodology'!E175</f>
        <v>-1.234802335566771</v>
      </c>
      <c r="F175" s="8">
        <f>'2017 MRI - Alphabetical'!F175-'2007 MRI - 2017 Methodology'!F175</f>
        <v>8.275139551763246</v>
      </c>
      <c r="G175" s="9">
        <f>'2017 MRI - Alphabetical'!G175-'2007 MRI - 2017 Methodology'!G175</f>
        <v>-23</v>
      </c>
      <c r="H175" s="10">
        <f>'2017 MRI - Alphabetical'!H175-'2007 MRI - 2017 Methodology'!H175</f>
        <v>52</v>
      </c>
      <c r="I175" s="39">
        <f>'2017 MRI - Alphabetical'!I175-'2007 MRI - 2017 Methodology'!I175</f>
        <v>0.33008098090140192</v>
      </c>
      <c r="J175" s="11">
        <f>'2017 MRI - Alphabetical'!J175-'2007 MRI - 2017 Methodology'!J175</f>
        <v>-4.3858824621499259E-2</v>
      </c>
      <c r="K175" s="10">
        <f>'2017 MRI - Alphabetical'!K175-'2007 MRI - 2017 Methodology'!K175</f>
        <v>54</v>
      </c>
      <c r="L175" s="39">
        <f>'2017 MRI - Alphabetical'!L175-'2007 MRI - 2017 Methodology'!L175</f>
        <v>0.29080358960091723</v>
      </c>
      <c r="M175" s="11">
        <f>'2017 MRI - Alphabetical'!M175-'2007 MRI - 2017 Methodology'!M175</f>
        <v>6.3760054288637194E-3</v>
      </c>
      <c r="N175" s="10">
        <f>'2017 MRI - Alphabetical'!N175-'2007 MRI - 2017 Methodology'!N175</f>
        <v>-58</v>
      </c>
      <c r="O175" s="39">
        <f>'2017 MRI - Alphabetical'!O175-'2007 MRI - 2017 Methodology'!O175</f>
        <v>-0.89258929651250629</v>
      </c>
      <c r="P175" s="11">
        <f>'2017 MRI - Alphabetical'!P175-'2007 MRI - 2017 Methodology'!P175</f>
        <v>0.1052252497729337</v>
      </c>
      <c r="Q175" s="10">
        <f>'2017 MRI - Alphabetical'!Q175-'2007 MRI - 2017 Methodology'!Q175</f>
        <v>5</v>
      </c>
      <c r="R175" s="39">
        <f>'2017 MRI - Alphabetical'!R175-'2007 MRI - 2017 Methodology'!R175</f>
        <v>1.0968166141943625E-2</v>
      </c>
      <c r="S175" s="12">
        <f>'2017 MRI - Alphabetical'!S175-'2007 MRI - 2017 Methodology'!S175</f>
        <v>-5.4825426073831833</v>
      </c>
      <c r="T175" s="10">
        <f>'2017 MRI - Alphabetical'!T175-'2007 MRI - 2017 Methodology'!T175</f>
        <v>-20</v>
      </c>
      <c r="U175" s="39">
        <f>'2017 MRI - Alphabetical'!U175-'2007 MRI - 2017 Methodology'!U175</f>
        <v>-0.33340598741427363</v>
      </c>
      <c r="V175" s="11">
        <f>'2017 MRI - Alphabetical'!V175-'2007 MRI - 2017 Methodology'!V175</f>
        <v>4.4594858860518963E-2</v>
      </c>
      <c r="W175" s="10">
        <f>'2017 MRI - Alphabetical'!W175-'2007 MRI - 2017 Methodology'!W175</f>
        <v>-24</v>
      </c>
      <c r="X175" s="39">
        <f>'2017 MRI - Alphabetical'!X175-'2007 MRI - 2017 Methodology'!X175</f>
        <v>-0.229676994198591</v>
      </c>
      <c r="Y175" s="13">
        <f>'2017 MRI - Alphabetical'!Y175-'2007 MRI - 2017 Methodology'!Y175</f>
        <v>-5448</v>
      </c>
      <c r="Z175" s="10">
        <f>'2017 MRI - Alphabetical'!Z175-'2007 MRI - 2017 Methodology'!Z175</f>
        <v>15</v>
      </c>
      <c r="AA175" s="39">
        <f>'2017 MRI - Alphabetical'!AA175-'2007 MRI - 2017 Methodology'!AA175</f>
        <v>0.16338167375753732</v>
      </c>
      <c r="AB175" s="11">
        <f>'2017 MRI - Alphabetical'!AB175-'2007 MRI - 2017 Methodology'!AB175</f>
        <v>1.4000000000000012E-2</v>
      </c>
      <c r="AC175" s="10">
        <f>'2017 MRI - Alphabetical'!AC175-'2007 MRI - 2017 Methodology'!AC175</f>
        <v>-1</v>
      </c>
      <c r="AD175" s="39">
        <f>'2017 MRI - Alphabetical'!AD175-'2007 MRI - 2017 Methodology'!AD175</f>
        <v>-5.3570676208360979E-2</v>
      </c>
      <c r="AE175" s="11">
        <f>'2017 MRI - Alphabetical'!AE175-'2007 MRI - 2017 Methodology'!AE175</f>
        <v>2.2000000000000131E-2</v>
      </c>
      <c r="AF175" s="10">
        <f>'2017 MRI - Alphabetical'!AF175-'2007 MRI - 2017 Methodology'!AF175</f>
        <v>-55</v>
      </c>
      <c r="AG175" s="39">
        <f>'2017 MRI - Alphabetical'!AG175-'2007 MRI - 2017 Methodology'!AG175</f>
        <v>-0.19167279733869699</v>
      </c>
      <c r="AH175" s="14">
        <f>'2017 MRI - Alphabetical'!AH175-'2007 MRI - 2017 Methodology'!AH175</f>
        <v>0.38316851798118101</v>
      </c>
      <c r="AI175" s="10">
        <f>'2017 MRI - Alphabetical'!AI175-'2007 MRI - 2017 Methodology'!AI175</f>
        <v>-29</v>
      </c>
      <c r="AJ175" s="39">
        <f>'2017 MRI - Alphabetical'!AJ175-'2007 MRI - 2017 Methodology'!AJ175</f>
        <v>-2.8848657693701596E-2</v>
      </c>
      <c r="AK175" s="13">
        <f>'2017 MRI - Alphabetical'!AK175-'2007 MRI - 2017 Methodology'!AK175</f>
        <v>-22849.08161696147</v>
      </c>
      <c r="AL175" s="44">
        <v>1</v>
      </c>
    </row>
    <row r="176" spans="1:38" x14ac:dyDescent="0.25">
      <c r="A176" t="s">
        <v>801</v>
      </c>
      <c r="B176" s="5" t="s">
        <v>344</v>
      </c>
      <c r="C176" s="6" t="s">
        <v>61</v>
      </c>
      <c r="D176" s="7" t="s">
        <v>39</v>
      </c>
      <c r="E176" s="42">
        <f>'2017 MRI - Alphabetical'!E176-'2007 MRI - 2017 Methodology'!E176</f>
        <v>-0.90521948750240089</v>
      </c>
      <c r="F176" s="8">
        <f>'2017 MRI - Alphabetical'!F176-'2007 MRI - 2017 Methodology'!F176</f>
        <v>5.4743247126577828</v>
      </c>
      <c r="G176" s="9">
        <f>'2017 MRI - Alphabetical'!G176-'2007 MRI - 2017 Methodology'!G176</f>
        <v>-56</v>
      </c>
      <c r="H176" s="10">
        <f>'2017 MRI - Alphabetical'!H176-'2007 MRI - 2017 Methodology'!H176</f>
        <v>260</v>
      </c>
      <c r="I176" s="39">
        <f>'2017 MRI - Alphabetical'!I176-'2007 MRI - 2017 Methodology'!I176</f>
        <v>0.72632926851584734</v>
      </c>
      <c r="J176" s="11">
        <f>'2017 MRI - Alphabetical'!J176-'2007 MRI - 2017 Methodology'!J176</f>
        <v>6.4699560752967344E-2</v>
      </c>
      <c r="K176" s="10">
        <f>'2017 MRI - Alphabetical'!K176-'2007 MRI - 2017 Methodology'!K176</f>
        <v>-206</v>
      </c>
      <c r="L176" s="39">
        <f>'2017 MRI - Alphabetical'!L176-'2007 MRI - 2017 Methodology'!L176</f>
        <v>-0.69397103565546625</v>
      </c>
      <c r="M176" s="11">
        <f>'2017 MRI - Alphabetical'!M176-'2007 MRI - 2017 Methodology'!M176</f>
        <v>4.2135213514435617E-2</v>
      </c>
      <c r="N176" s="10">
        <f>'2017 MRI - Alphabetical'!N176-'2007 MRI - 2017 Methodology'!N176</f>
        <v>6</v>
      </c>
      <c r="O176" s="39">
        <f>'2017 MRI - Alphabetical'!O176-'2007 MRI - 2017 Methodology'!O176</f>
        <v>2.1130339498971473E-3</v>
      </c>
      <c r="P176" s="11">
        <f>'2017 MRI - Alphabetical'!P176-'2007 MRI - 2017 Methodology'!P176</f>
        <v>1.1000000000000001E-2</v>
      </c>
      <c r="Q176" s="10">
        <f>'2017 MRI - Alphabetical'!Q176-'2007 MRI - 2017 Methodology'!Q176</f>
        <v>-321</v>
      </c>
      <c r="R176" s="39">
        <f>'2017 MRI - Alphabetical'!R176-'2007 MRI - 2017 Methodology'!R176</f>
        <v>-0.59402724101855953</v>
      </c>
      <c r="S176" s="12">
        <f>'2017 MRI - Alphabetical'!S176-'2007 MRI - 2017 Methodology'!S176</f>
        <v>1.8284900022983221</v>
      </c>
      <c r="T176" s="10">
        <f>'2017 MRI - Alphabetical'!T176-'2007 MRI - 2017 Methodology'!T176</f>
        <v>15</v>
      </c>
      <c r="U176" s="39">
        <f>'2017 MRI - Alphabetical'!U176-'2007 MRI - 2017 Methodology'!U176</f>
        <v>5.0846263321035923E-2</v>
      </c>
      <c r="V176" s="11">
        <f>'2017 MRI - Alphabetical'!V176-'2007 MRI - 2017 Methodology'!V176</f>
        <v>4.9219790675547083E-3</v>
      </c>
      <c r="W176" s="10">
        <f>'2017 MRI - Alphabetical'!W176-'2007 MRI - 2017 Methodology'!W176</f>
        <v>33</v>
      </c>
      <c r="X176" s="39">
        <f>'2017 MRI - Alphabetical'!X176-'2007 MRI - 2017 Methodology'!X176</f>
        <v>0.12334638963220301</v>
      </c>
      <c r="Y176" s="13">
        <f>'2017 MRI - Alphabetical'!Y176-'2007 MRI - 2017 Methodology'!Y176</f>
        <v>6580</v>
      </c>
      <c r="Z176" s="10">
        <f>'2017 MRI - Alphabetical'!Z176-'2007 MRI - 2017 Methodology'!Z176</f>
        <v>-254</v>
      </c>
      <c r="AA176" s="39">
        <f>'2017 MRI - Alphabetical'!AA176-'2007 MRI - 2017 Methodology'!AA176</f>
        <v>-0.76163887959468457</v>
      </c>
      <c r="AB176" s="11">
        <f>'2017 MRI - Alphabetical'!AB176-'2007 MRI - 2017 Methodology'!AB176</f>
        <v>3.0570032573289902E-2</v>
      </c>
      <c r="AC176" s="10">
        <f>'2017 MRI - Alphabetical'!AC176-'2007 MRI - 2017 Methodology'!AC176</f>
        <v>58</v>
      </c>
      <c r="AD176" s="39">
        <f>'2017 MRI - Alphabetical'!AD176-'2007 MRI - 2017 Methodology'!AD176</f>
        <v>0.27909789420426134</v>
      </c>
      <c r="AE176" s="11">
        <f>'2017 MRI - Alphabetical'!AE176-'2007 MRI - 2017 Methodology'!AE176</f>
        <v>3.3999999999999919E-2</v>
      </c>
      <c r="AF176" s="10">
        <f>'2017 MRI - Alphabetical'!AF176-'2007 MRI - 2017 Methodology'!AF176</f>
        <v>-12</v>
      </c>
      <c r="AG176" s="39">
        <f>'2017 MRI - Alphabetical'!AG176-'2007 MRI - 2017 Methodology'!AG176</f>
        <v>-6.5410179937110471E-2</v>
      </c>
      <c r="AH176" s="14">
        <f>'2017 MRI - Alphabetical'!AH176-'2007 MRI - 2017 Methodology'!AH176</f>
        <v>0.30362250675489921</v>
      </c>
      <c r="AI176" s="10">
        <f>'2017 MRI - Alphabetical'!AI176-'2007 MRI - 2017 Methodology'!AI176</f>
        <v>44</v>
      </c>
      <c r="AJ176" s="39">
        <f>'2017 MRI - Alphabetical'!AJ176-'2007 MRI - 2017 Methodology'!AJ176</f>
        <v>1.3224155090513084E-2</v>
      </c>
      <c r="AK176" s="13">
        <f>'2017 MRI - Alphabetical'!AK176-'2007 MRI - 2017 Methodology'!AK176</f>
        <v>-1503.479788511846</v>
      </c>
      <c r="AL176" s="44"/>
    </row>
    <row r="177" spans="1:38" x14ac:dyDescent="0.25">
      <c r="A177" t="s">
        <v>802</v>
      </c>
      <c r="B177" s="5" t="s">
        <v>286</v>
      </c>
      <c r="C177" s="6" t="s">
        <v>19</v>
      </c>
      <c r="D177" s="7" t="s">
        <v>20</v>
      </c>
      <c r="E177" s="42">
        <f>'2017 MRI - Alphabetical'!E177-'2007 MRI - 2017 Methodology'!E177</f>
        <v>-0.91949682472487115</v>
      </c>
      <c r="F177" s="8">
        <f>'2017 MRI - Alphabetical'!F177-'2007 MRI - 2017 Methodology'!F177</f>
        <v>5.7561792733219512</v>
      </c>
      <c r="G177" s="9">
        <f>'2017 MRI - Alphabetical'!G177-'2007 MRI - 2017 Methodology'!G177</f>
        <v>-55</v>
      </c>
      <c r="H177" s="10">
        <f>'2017 MRI - Alphabetical'!H177-'2007 MRI - 2017 Methodology'!H177</f>
        <v>-43</v>
      </c>
      <c r="I177" s="39">
        <f>'2017 MRI - Alphabetical'!I177-'2007 MRI - 2017 Methodology'!I177</f>
        <v>-0.23866539758562616</v>
      </c>
      <c r="J177" s="11">
        <f>'2017 MRI - Alphabetical'!J177-'2007 MRI - 2017 Methodology'!J177</f>
        <v>-1.9062975075502697E-2</v>
      </c>
      <c r="K177" s="10">
        <f>'2017 MRI - Alphabetical'!K177-'2007 MRI - 2017 Methodology'!K177</f>
        <v>-66</v>
      </c>
      <c r="L177" s="39">
        <f>'2017 MRI - Alphabetical'!L177-'2007 MRI - 2017 Methodology'!L177</f>
        <v>-0.96735487681692112</v>
      </c>
      <c r="M177" s="11">
        <f>'2017 MRI - Alphabetical'!M177-'2007 MRI - 2017 Methodology'!M177</f>
        <v>2.8678304239401497E-2</v>
      </c>
      <c r="N177" s="10">
        <f>'2017 MRI - Alphabetical'!N177-'2007 MRI - 2017 Methodology'!N177</f>
        <v>-15</v>
      </c>
      <c r="O177" s="39">
        <f>'2017 MRI - Alphabetical'!O177-'2007 MRI - 2017 Methodology'!O177</f>
        <v>-9.4438905067507323E-2</v>
      </c>
      <c r="P177" s="11">
        <f>'2017 MRI - Alphabetical'!P177-'2007 MRI - 2017 Methodology'!P177</f>
        <v>3.1769230769230765E-2</v>
      </c>
      <c r="Q177" s="10">
        <f>'2017 MRI - Alphabetical'!Q177-'2007 MRI - 2017 Methodology'!Q177</f>
        <v>-362</v>
      </c>
      <c r="R177" s="39">
        <f>'2017 MRI - Alphabetical'!R177-'2007 MRI - 2017 Methodology'!R177</f>
        <v>-0.66931983328610167</v>
      </c>
      <c r="S177" s="12">
        <f>'2017 MRI - Alphabetical'!S177-'2007 MRI - 2017 Methodology'!S177</f>
        <v>2.2281639928698751</v>
      </c>
      <c r="T177" s="10">
        <f>'2017 MRI - Alphabetical'!T177-'2007 MRI - 2017 Methodology'!T177</f>
        <v>180</v>
      </c>
      <c r="U177" s="39">
        <f>'2017 MRI - Alphabetical'!U177-'2007 MRI - 2017 Methodology'!U177</f>
        <v>0.54309640728786368</v>
      </c>
      <c r="V177" s="11">
        <f>'2017 MRI - Alphabetical'!V177-'2007 MRI - 2017 Methodology'!V177</f>
        <v>-1.9434949961508852E-2</v>
      </c>
      <c r="W177" s="10">
        <f>'2017 MRI - Alphabetical'!W177-'2007 MRI - 2017 Methodology'!W177</f>
        <v>13</v>
      </c>
      <c r="X177" s="39">
        <f>'2017 MRI - Alphabetical'!X177-'2007 MRI - 2017 Methodology'!X177</f>
        <v>4.4990035210171801E-2</v>
      </c>
      <c r="Y177" s="13">
        <f>'2017 MRI - Alphabetical'!Y177-'2007 MRI - 2017 Methodology'!Y177</f>
        <v>5065</v>
      </c>
      <c r="Z177" s="10">
        <f>'2017 MRI - Alphabetical'!Z177-'2007 MRI - 2017 Methodology'!Z177</f>
        <v>-104</v>
      </c>
      <c r="AA177" s="39">
        <f>'2017 MRI - Alphabetical'!AA177-'2007 MRI - 2017 Methodology'!AA177</f>
        <v>-0.29457075910304281</v>
      </c>
      <c r="AB177" s="11">
        <f>'2017 MRI - Alphabetical'!AB177-'2007 MRI - 2017 Methodology'!AB177</f>
        <v>2.1741841914430744E-2</v>
      </c>
      <c r="AC177" s="10">
        <f>'2017 MRI - Alphabetical'!AC177-'2007 MRI - 2017 Methodology'!AC177</f>
        <v>-47</v>
      </c>
      <c r="AD177" s="39">
        <f>'2017 MRI - Alphabetical'!AD177-'2007 MRI - 2017 Methodology'!AD177</f>
        <v>-0.14076630315744354</v>
      </c>
      <c r="AE177" s="11">
        <f>'2017 MRI - Alphabetical'!AE177-'2007 MRI - 2017 Methodology'!AE177</f>
        <v>2.0000000000001128E-3</v>
      </c>
      <c r="AF177" s="10">
        <f>'2017 MRI - Alphabetical'!AF177-'2007 MRI - 2017 Methodology'!AF177</f>
        <v>-8</v>
      </c>
      <c r="AG177" s="39">
        <f>'2017 MRI - Alphabetical'!AG177-'2007 MRI - 2017 Methodology'!AG177</f>
        <v>6.8873093096559757E-3</v>
      </c>
      <c r="AH177" s="14">
        <f>'2017 MRI - Alphabetical'!AH177-'2007 MRI - 2017 Methodology'!AH177</f>
        <v>0.44158601706370737</v>
      </c>
      <c r="AI177" s="10">
        <f>'2017 MRI - Alphabetical'!AI177-'2007 MRI - 2017 Methodology'!AI177</f>
        <v>-36</v>
      </c>
      <c r="AJ177" s="39">
        <f>'2017 MRI - Alphabetical'!AJ177-'2007 MRI - 2017 Methodology'!AJ177</f>
        <v>-3.4816901342355239E-2</v>
      </c>
      <c r="AK177" s="13">
        <f>'2017 MRI - Alphabetical'!AK177-'2007 MRI - 2017 Methodology'!AK177</f>
        <v>-28219.910309523751</v>
      </c>
      <c r="AL177" s="44"/>
    </row>
    <row r="178" spans="1:38" x14ac:dyDescent="0.25">
      <c r="A178" t="s">
        <v>803</v>
      </c>
      <c r="B178" s="5" t="s">
        <v>132</v>
      </c>
      <c r="C178" s="6" t="s">
        <v>47</v>
      </c>
      <c r="D178" s="7" t="s">
        <v>20</v>
      </c>
      <c r="E178" s="42">
        <f>'2017 MRI - Alphabetical'!E178-'2007 MRI - 2017 Methodology'!E178</f>
        <v>0.83750470052146841</v>
      </c>
      <c r="F178" s="8">
        <f>'2017 MRI - Alphabetical'!F178-'2007 MRI - 2017 Methodology'!F178</f>
        <v>2.5063518153992277</v>
      </c>
      <c r="G178" s="9">
        <f>'2017 MRI - Alphabetical'!G178-'2007 MRI - 2017 Methodology'!G178</f>
        <v>15</v>
      </c>
      <c r="H178" s="10">
        <f>'2017 MRI - Alphabetical'!H178-'2007 MRI - 2017 Methodology'!H178</f>
        <v>-78</v>
      </c>
      <c r="I178" s="39">
        <f>'2017 MRI - Alphabetical'!I178-'2007 MRI - 2017 Methodology'!I178</f>
        <v>-3.0917174579037442E-2</v>
      </c>
      <c r="J178" s="11">
        <f>'2017 MRI - Alphabetical'!J178-'2007 MRI - 2017 Methodology'!J178</f>
        <v>-6.0815458898435981E-2</v>
      </c>
      <c r="K178" s="10">
        <f>'2017 MRI - Alphabetical'!K178-'2007 MRI - 2017 Methodology'!K178</f>
        <v>-51</v>
      </c>
      <c r="L178" s="39">
        <f>'2017 MRI - Alphabetical'!L178-'2007 MRI - 2017 Methodology'!L178</f>
        <v>-7.9836301883267624E-2</v>
      </c>
      <c r="M178" s="11">
        <f>'2017 MRI - Alphabetical'!M178-'2007 MRI - 2017 Methodology'!M178</f>
        <v>3.1652429025439105E-2</v>
      </c>
      <c r="N178" s="10">
        <f>'2017 MRI - Alphabetical'!N178-'2007 MRI - 2017 Methodology'!N178</f>
        <v>44</v>
      </c>
      <c r="O178" s="39">
        <f>'2017 MRI - Alphabetical'!O178-'2007 MRI - 2017 Methodology'!O178</f>
        <v>0.40840296360284362</v>
      </c>
      <c r="P178" s="11">
        <f>'2017 MRI - Alphabetical'!P178-'2007 MRI - 2017 Methodology'!P178</f>
        <v>3.1141263940520462E-2</v>
      </c>
      <c r="Q178" s="10">
        <f>'2017 MRI - Alphabetical'!Q178-'2007 MRI - 2017 Methodology'!Q178</f>
        <v>-15</v>
      </c>
      <c r="R178" s="39">
        <f>'2017 MRI - Alphabetical'!R178-'2007 MRI - 2017 Methodology'!R178</f>
        <v>-0.22442285092059455</v>
      </c>
      <c r="S178" s="12">
        <f>'2017 MRI - Alphabetical'!S178-'2007 MRI - 2017 Methodology'!S178</f>
        <v>-5.0845628642797678</v>
      </c>
      <c r="T178" s="10">
        <f>'2017 MRI - Alphabetical'!T178-'2007 MRI - 2017 Methodology'!T178</f>
        <v>-11</v>
      </c>
      <c r="U178" s="39">
        <f>'2017 MRI - Alphabetical'!U178-'2007 MRI - 2017 Methodology'!U178</f>
        <v>-0.15281486010906353</v>
      </c>
      <c r="V178" s="11">
        <f>'2017 MRI - Alphabetical'!V178-'2007 MRI - 2017 Methodology'!V178</f>
        <v>3.8740889744038248E-2</v>
      </c>
      <c r="W178" s="10">
        <f>'2017 MRI - Alphabetical'!W178-'2007 MRI - 2017 Methodology'!W178</f>
        <v>74</v>
      </c>
      <c r="X178" s="39">
        <f>'2017 MRI - Alphabetical'!X178-'2007 MRI - 2017 Methodology'!X178</f>
        <v>0.29071474481636339</v>
      </c>
      <c r="Y178" s="13">
        <f>'2017 MRI - Alphabetical'!Y178-'2007 MRI - 2017 Methodology'!Y178</f>
        <v>10538</v>
      </c>
      <c r="Z178" s="10">
        <f>'2017 MRI - Alphabetical'!Z178-'2007 MRI - 2017 Methodology'!Z178</f>
        <v>9</v>
      </c>
      <c r="AA178" s="39">
        <f>'2017 MRI - Alphabetical'!AA178-'2007 MRI - 2017 Methodology'!AA178</f>
        <v>0.18107482585389845</v>
      </c>
      <c r="AB178" s="11">
        <f>'2017 MRI - Alphabetical'!AB178-'2007 MRI - 2017 Methodology'!AB178</f>
        <v>1.2887662401094069E-2</v>
      </c>
      <c r="AC178" s="10">
        <f>'2017 MRI - Alphabetical'!AC178-'2007 MRI - 2017 Methodology'!AC178</f>
        <v>31</v>
      </c>
      <c r="AD178" s="39">
        <f>'2017 MRI - Alphabetical'!AD178-'2007 MRI - 2017 Methodology'!AD178</f>
        <v>0.17315784180813223</v>
      </c>
      <c r="AE178" s="11">
        <f>'2017 MRI - Alphabetical'!AE178-'2007 MRI - 2017 Methodology'!AE178</f>
        <v>2.7000000000000024E-2</v>
      </c>
      <c r="AF178" s="10">
        <f>'2017 MRI - Alphabetical'!AF178-'2007 MRI - 2017 Methodology'!AF178</f>
        <v>43</v>
      </c>
      <c r="AG178" s="39">
        <f>'2017 MRI - Alphabetical'!AG178-'2007 MRI - 2017 Methodology'!AG178</f>
        <v>0.74902100940397176</v>
      </c>
      <c r="AH178" s="14">
        <f>'2017 MRI - Alphabetical'!AH178-'2007 MRI - 2017 Methodology'!AH178</f>
        <v>-0.18511256504732332</v>
      </c>
      <c r="AI178" s="10">
        <f>'2017 MRI - Alphabetical'!AI178-'2007 MRI - 2017 Methodology'!AI178</f>
        <v>22</v>
      </c>
      <c r="AJ178" s="39">
        <f>'2017 MRI - Alphabetical'!AJ178-'2007 MRI - 2017 Methodology'!AJ178</f>
        <v>7.3006089378822581E-3</v>
      </c>
      <c r="AK178" s="13">
        <f>'2017 MRI - Alphabetical'!AK178-'2007 MRI - 2017 Methodology'!AK178</f>
        <v>696.96769637539546</v>
      </c>
      <c r="AL178" s="44">
        <v>1</v>
      </c>
    </row>
    <row r="179" spans="1:38" x14ac:dyDescent="0.25">
      <c r="A179" t="s">
        <v>804</v>
      </c>
      <c r="B179" s="5" t="s">
        <v>248</v>
      </c>
      <c r="C179" s="6" t="s">
        <v>91</v>
      </c>
      <c r="D179" s="7" t="s">
        <v>39</v>
      </c>
      <c r="E179" s="42">
        <f>'2017 MRI - Alphabetical'!E179-'2007 MRI - 2017 Methodology'!E179</f>
        <v>-3.1525224310321702</v>
      </c>
      <c r="F179" s="8">
        <f>'2017 MRI - Alphabetical'!F179-'2007 MRI - 2017 Methodology'!F179</f>
        <v>11.689273487093701</v>
      </c>
      <c r="G179" s="9">
        <f>'2017 MRI - Alphabetical'!G179-'2007 MRI - 2017 Methodology'!G179</f>
        <v>-168</v>
      </c>
      <c r="H179" s="10">
        <f>'2017 MRI - Alphabetical'!H179-'2007 MRI - 2017 Methodology'!H179</f>
        <v>-171</v>
      </c>
      <c r="I179" s="39">
        <f>'2017 MRI - Alphabetical'!I179-'2007 MRI - 2017 Methodology'!I179</f>
        <v>-0.98023636953524473</v>
      </c>
      <c r="J179" s="11">
        <f>'2017 MRI - Alphabetical'!J179-'2007 MRI - 2017 Methodology'!J179</f>
        <v>-0.10205185690762753</v>
      </c>
      <c r="K179" s="10">
        <f>'2017 MRI - Alphabetical'!K179-'2007 MRI - 2017 Methodology'!K179</f>
        <v>12</v>
      </c>
      <c r="L179" s="39">
        <f>'2017 MRI - Alphabetical'!L179-'2007 MRI - 2017 Methodology'!L179</f>
        <v>0.3825027476115011</v>
      </c>
      <c r="M179" s="11">
        <f>'2017 MRI - Alphabetical'!M179-'2007 MRI - 2017 Methodology'!M179</f>
        <v>1.2687583370386835E-2</v>
      </c>
      <c r="N179" s="10">
        <f>'2017 MRI - Alphabetical'!N179-'2007 MRI - 2017 Methodology'!N179</f>
        <v>-315</v>
      </c>
      <c r="O179" s="39">
        <f>'2017 MRI - Alphabetical'!O179-'2007 MRI - 2017 Methodology'!O179</f>
        <v>-0.99964677191167772</v>
      </c>
      <c r="P179" s="11">
        <f>'2017 MRI - Alphabetical'!P179-'2007 MRI - 2017 Methodology'!P179</f>
        <v>7.9987468671679204E-2</v>
      </c>
      <c r="Q179" s="10">
        <f>'2017 MRI - Alphabetical'!Q179-'2007 MRI - 2017 Methodology'!Q179</f>
        <v>-131</v>
      </c>
      <c r="R179" s="39">
        <f>'2017 MRI - Alphabetical'!R179-'2007 MRI - 2017 Methodology'!R179</f>
        <v>-0.48813237900138762</v>
      </c>
      <c r="S179" s="12">
        <f>'2017 MRI - Alphabetical'!S179-'2007 MRI - 2017 Methodology'!S179</f>
        <v>0.39529164161154551</v>
      </c>
      <c r="T179" s="10">
        <f>'2017 MRI - Alphabetical'!T179-'2007 MRI - 2017 Methodology'!T179</f>
        <v>-173</v>
      </c>
      <c r="U179" s="39">
        <f>'2017 MRI - Alphabetical'!U179-'2007 MRI - 2017 Methodology'!U179</f>
        <v>-0.46956173892805686</v>
      </c>
      <c r="V179" s="11">
        <f>'2017 MRI - Alphabetical'!V179-'2007 MRI - 2017 Methodology'!V179</f>
        <v>4.0000000000000008E-2</v>
      </c>
      <c r="W179" s="10">
        <f>'2017 MRI - Alphabetical'!W179-'2007 MRI - 2017 Methodology'!W179</f>
        <v>-125</v>
      </c>
      <c r="X179" s="39">
        <f>'2017 MRI - Alphabetical'!X179-'2007 MRI - 2017 Methodology'!X179</f>
        <v>-0.43292618599003035</v>
      </c>
      <c r="Y179" s="13">
        <f>'2017 MRI - Alphabetical'!Y179-'2007 MRI - 2017 Methodology'!Y179</f>
        <v>-9901</v>
      </c>
      <c r="Z179" s="10">
        <f>'2017 MRI - Alphabetical'!Z179-'2007 MRI - 2017 Methodology'!Z179</f>
        <v>-103</v>
      </c>
      <c r="AA179" s="39">
        <f>'2017 MRI - Alphabetical'!AA179-'2007 MRI - 2017 Methodology'!AA179</f>
        <v>-0.36718207068461828</v>
      </c>
      <c r="AB179" s="11">
        <f>'2017 MRI - Alphabetical'!AB179-'2007 MRI - 2017 Methodology'!AB179</f>
        <v>2.2096989966555181E-2</v>
      </c>
      <c r="AC179" s="10">
        <f>'2017 MRI - Alphabetical'!AC179-'2007 MRI - 2017 Methodology'!AC179</f>
        <v>-56</v>
      </c>
      <c r="AD179" s="39">
        <f>'2017 MRI - Alphabetical'!AD179-'2007 MRI - 2017 Methodology'!AD179</f>
        <v>-0.17574223580224674</v>
      </c>
      <c r="AE179" s="11">
        <f>'2017 MRI - Alphabetical'!AE179-'2007 MRI - 2017 Methodology'!AE179</f>
        <v>-1.0000000000001119E-3</v>
      </c>
      <c r="AF179" s="10">
        <f>'2017 MRI - Alphabetical'!AF179-'2007 MRI - 2017 Methodology'!AF179</f>
        <v>-84</v>
      </c>
      <c r="AG179" s="39">
        <f>'2017 MRI - Alphabetical'!AG179-'2007 MRI - 2017 Methodology'!AG179</f>
        <v>-0.26396538186489449</v>
      </c>
      <c r="AH179" s="14">
        <f>'2017 MRI - Alphabetical'!AH179-'2007 MRI - 2017 Methodology'!AH179</f>
        <v>0.46344969676069292</v>
      </c>
      <c r="AI179" s="10">
        <f>'2017 MRI - Alphabetical'!AI179-'2007 MRI - 2017 Methodology'!AI179</f>
        <v>1</v>
      </c>
      <c r="AJ179" s="39">
        <f>'2017 MRI - Alphabetical'!AJ179-'2007 MRI - 2017 Methodology'!AJ179</f>
        <v>-1.5625191067973276E-2</v>
      </c>
      <c r="AK179" s="13">
        <f>'2017 MRI - Alphabetical'!AK179-'2007 MRI - 2017 Methodology'!AK179</f>
        <v>-15954.930379450481</v>
      </c>
      <c r="AL179" s="44"/>
    </row>
    <row r="180" spans="1:38" x14ac:dyDescent="0.25">
      <c r="A180" t="s">
        <v>805</v>
      </c>
      <c r="B180" s="5" t="s">
        <v>580</v>
      </c>
      <c r="C180" s="6" t="s">
        <v>41</v>
      </c>
      <c r="D180" s="7" t="s">
        <v>34</v>
      </c>
      <c r="E180" s="42">
        <f>'2017 MRI - Alphabetical'!E180-'2007 MRI - 2017 Methodology'!E180</f>
        <v>0.62869438470233963</v>
      </c>
      <c r="F180" s="8">
        <f>'2017 MRI - Alphabetical'!F180-'2007 MRI - 2017 Methodology'!F180</f>
        <v>0.10634889129968172</v>
      </c>
      <c r="G180" s="9">
        <f>'2017 MRI - Alphabetical'!G180-'2007 MRI - 2017 Methodology'!G180</f>
        <v>6</v>
      </c>
      <c r="H180" s="10">
        <f>'2017 MRI - Alphabetical'!H180-'2007 MRI - 2017 Methodology'!H180</f>
        <v>-11</v>
      </c>
      <c r="I180" s="39">
        <f>'2017 MRI - Alphabetical'!I180-'2007 MRI - 2017 Methodology'!I180</f>
        <v>0.11712636007765728</v>
      </c>
      <c r="J180" s="11">
        <f>'2017 MRI - Alphabetical'!J180-'2007 MRI - 2017 Methodology'!J180</f>
        <v>-5.3823112544251428E-2</v>
      </c>
      <c r="K180" s="10">
        <f>'2017 MRI - Alphabetical'!K180-'2007 MRI - 2017 Methodology'!K180</f>
        <v>-13</v>
      </c>
      <c r="L180" s="39">
        <f>'2017 MRI - Alphabetical'!L180-'2007 MRI - 2017 Methodology'!L180</f>
        <v>-0.7469991711461299</v>
      </c>
      <c r="M180" s="11">
        <f>'2017 MRI - Alphabetical'!M180-'2007 MRI - 2017 Methodology'!M180</f>
        <v>1.6766467065868262E-2</v>
      </c>
      <c r="N180" s="10">
        <f>'2017 MRI - Alphabetical'!N180-'2007 MRI - 2017 Methodology'!N180</f>
        <v>36</v>
      </c>
      <c r="O180" s="39">
        <f>'2017 MRI - Alphabetical'!O180-'2007 MRI - 2017 Methodology'!O180</f>
        <v>0.10964379663091539</v>
      </c>
      <c r="P180" s="11">
        <f>'2017 MRI - Alphabetical'!P180-'2007 MRI - 2017 Methodology'!P180</f>
        <v>4.0000000000000001E-3</v>
      </c>
      <c r="Q180" s="10">
        <f>'2017 MRI - Alphabetical'!Q180-'2007 MRI - 2017 Methodology'!Q180</f>
        <v>-126</v>
      </c>
      <c r="R180" s="39">
        <f>'2017 MRI - Alphabetical'!R180-'2007 MRI - 2017 Methodology'!R180</f>
        <v>-0.13437303441250692</v>
      </c>
      <c r="S180" s="12">
        <f>'2017 MRI - Alphabetical'!S180-'2007 MRI - 2017 Methodology'!S180</f>
        <v>7.2741514360313397E-2</v>
      </c>
      <c r="T180" s="10">
        <f>'2017 MRI - Alphabetical'!T180-'2007 MRI - 2017 Methodology'!T180</f>
        <v>33</v>
      </c>
      <c r="U180" s="39">
        <f>'2017 MRI - Alphabetical'!U180-'2007 MRI - 2017 Methodology'!U180</f>
        <v>0.21152966345328927</v>
      </c>
      <c r="V180" s="11">
        <f>'2017 MRI - Alphabetical'!V180-'2007 MRI - 2017 Methodology'!V180</f>
        <v>-5.5803108808290137E-3</v>
      </c>
      <c r="W180" s="10">
        <f>'2017 MRI - Alphabetical'!W180-'2007 MRI - 2017 Methodology'!W180</f>
        <v>6</v>
      </c>
      <c r="X180" s="39">
        <f>'2017 MRI - Alphabetical'!X180-'2007 MRI - 2017 Methodology'!X180</f>
        <v>6.6685139783516423E-2</v>
      </c>
      <c r="Y180" s="13">
        <f>'2017 MRI - Alphabetical'!Y180-'2007 MRI - 2017 Methodology'!Y180</f>
        <v>12260</v>
      </c>
      <c r="Z180" s="10">
        <f>'2017 MRI - Alphabetical'!Z180-'2007 MRI - 2017 Methodology'!Z180</f>
        <v>156</v>
      </c>
      <c r="AA180" s="39">
        <f>'2017 MRI - Alphabetical'!AA180-'2007 MRI - 2017 Methodology'!AA180</f>
        <v>0.59868441575756659</v>
      </c>
      <c r="AB180" s="11">
        <f>'2017 MRI - Alphabetical'!AB180-'2007 MRI - 2017 Methodology'!AB180</f>
        <v>2.6366630076838683E-3</v>
      </c>
      <c r="AC180" s="10">
        <f>'2017 MRI - Alphabetical'!AC180-'2007 MRI - 2017 Methodology'!AC180</f>
        <v>-20</v>
      </c>
      <c r="AD180" s="39">
        <f>'2017 MRI - Alphabetical'!AD180-'2007 MRI - 2017 Methodology'!AD180</f>
        <v>-0.15313119058589342</v>
      </c>
      <c r="AE180" s="11">
        <f>'2017 MRI - Alphabetical'!AE180-'2007 MRI - 2017 Methodology'!AE180</f>
        <v>-5.0000000000000044E-3</v>
      </c>
      <c r="AF180" s="10">
        <f>'2017 MRI - Alphabetical'!AF180-'2007 MRI - 2017 Methodology'!AF180</f>
        <v>41</v>
      </c>
      <c r="AG180" s="39">
        <f>'2017 MRI - Alphabetical'!AG180-'2007 MRI - 2017 Methodology'!AG180</f>
        <v>0.31325927954880078</v>
      </c>
      <c r="AH180" s="14">
        <f>'2017 MRI - Alphabetical'!AH180-'2007 MRI - 2017 Methodology'!AH180</f>
        <v>9.401303144282469E-2</v>
      </c>
      <c r="AI180" s="10">
        <f>'2017 MRI - Alphabetical'!AI180-'2007 MRI - 2017 Methodology'!AI180</f>
        <v>34</v>
      </c>
      <c r="AJ180" s="39">
        <f>'2017 MRI - Alphabetical'!AJ180-'2007 MRI - 2017 Methodology'!AJ180</f>
        <v>3.5235907821476356E-2</v>
      </c>
      <c r="AK180" s="13">
        <f>'2017 MRI - Alphabetical'!AK180-'2007 MRI - 2017 Methodology'!AK180</f>
        <v>8507.0121570940828</v>
      </c>
      <c r="AL180" s="44"/>
    </row>
    <row r="181" spans="1:38" x14ac:dyDescent="0.25">
      <c r="A181" t="s">
        <v>806</v>
      </c>
      <c r="B181" s="5" t="s">
        <v>572</v>
      </c>
      <c r="C181" s="6" t="s">
        <v>93</v>
      </c>
      <c r="D181" s="7" t="s">
        <v>34</v>
      </c>
      <c r="E181" s="42">
        <f>'2017 MRI - Alphabetical'!E181-'2007 MRI - 2017 Methodology'!E181</f>
        <v>0.72541415294455458</v>
      </c>
      <c r="F181" s="8">
        <f>'2017 MRI - Alphabetical'!F181-'2007 MRI - 2017 Methodology'!F181</f>
        <v>1.866381331556255E-2</v>
      </c>
      <c r="G181" s="9">
        <f>'2017 MRI - Alphabetical'!G181-'2007 MRI - 2017 Methodology'!G181</f>
        <v>14</v>
      </c>
      <c r="H181" s="10">
        <f>'2017 MRI - Alphabetical'!H181-'2007 MRI - 2017 Methodology'!H181</f>
        <v>115</v>
      </c>
      <c r="I181" s="39">
        <f>'2017 MRI - Alphabetical'!I181-'2007 MRI - 2017 Methodology'!I181</f>
        <v>0.43687787681781842</v>
      </c>
      <c r="J181" s="11">
        <f>'2017 MRI - Alphabetical'!J181-'2007 MRI - 2017 Methodology'!J181</f>
        <v>6.6253413492411983E-3</v>
      </c>
      <c r="K181" s="10">
        <f>'2017 MRI - Alphabetical'!K181-'2007 MRI - 2017 Methodology'!K181</f>
        <v>95</v>
      </c>
      <c r="L181" s="39">
        <f>'2017 MRI - Alphabetical'!L181-'2007 MRI - 2017 Methodology'!L181</f>
        <v>0.13360767467272883</v>
      </c>
      <c r="M181" s="11">
        <f>'2017 MRI - Alphabetical'!M181-'2007 MRI - 2017 Methodology'!M181</f>
        <v>-7.5488674828160622E-3</v>
      </c>
      <c r="N181" s="10">
        <f>'2017 MRI - Alphabetical'!N181-'2007 MRI - 2017 Methodology'!N181</f>
        <v>7</v>
      </c>
      <c r="O181" s="39">
        <f>'2017 MRI - Alphabetical'!O181-'2007 MRI - 2017 Methodology'!O181</f>
        <v>6.0738576712178305E-2</v>
      </c>
      <c r="P181" s="11">
        <f>'2017 MRI - Alphabetical'!P181-'2007 MRI - 2017 Methodology'!P181</f>
        <v>9.2527472527472523E-3</v>
      </c>
      <c r="Q181" s="10">
        <f>'2017 MRI - Alphabetical'!Q181-'2007 MRI - 2017 Methodology'!Q181</f>
        <v>-68</v>
      </c>
      <c r="R181" s="39">
        <f>'2017 MRI - Alphabetical'!R181-'2007 MRI - 2017 Methodology'!R181</f>
        <v>-8.1259968857932963E-3</v>
      </c>
      <c r="S181" s="12">
        <f>'2017 MRI - Alphabetical'!S181-'2007 MRI - 2017 Methodology'!S181</f>
        <v>0</v>
      </c>
      <c r="T181" s="10">
        <f>'2017 MRI - Alphabetical'!T181-'2007 MRI - 2017 Methodology'!T181</f>
        <v>-21</v>
      </c>
      <c r="U181" s="39">
        <f>'2017 MRI - Alphabetical'!U181-'2007 MRI - 2017 Methodology'!U181</f>
        <v>-5.6444712855266865E-2</v>
      </c>
      <c r="V181" s="11">
        <f>'2017 MRI - Alphabetical'!V181-'2007 MRI - 2017 Methodology'!V181</f>
        <v>1.0494126087346426E-2</v>
      </c>
      <c r="W181" s="10">
        <f>'2017 MRI - Alphabetical'!W181-'2007 MRI - 2017 Methodology'!W181</f>
        <v>1</v>
      </c>
      <c r="X181" s="39">
        <f>'2017 MRI - Alphabetical'!X181-'2007 MRI - 2017 Methodology'!X181</f>
        <v>0.25389764740181553</v>
      </c>
      <c r="Y181" s="13">
        <f>'2017 MRI - Alphabetical'!Y181-'2007 MRI - 2017 Methodology'!Y181</f>
        <v>16357</v>
      </c>
      <c r="Z181" s="10">
        <f>'2017 MRI - Alphabetical'!Z181-'2007 MRI - 2017 Methodology'!Z181</f>
        <v>67</v>
      </c>
      <c r="AA181" s="39">
        <f>'2017 MRI - Alphabetical'!AA181-'2007 MRI - 2017 Methodology'!AA181</f>
        <v>0.25928371473129141</v>
      </c>
      <c r="AB181" s="11">
        <f>'2017 MRI - Alphabetical'!AB181-'2007 MRI - 2017 Methodology'!AB181</f>
        <v>9.4143545439441811E-3</v>
      </c>
      <c r="AC181" s="10">
        <f>'2017 MRI - Alphabetical'!AC181-'2007 MRI - 2017 Methodology'!AC181</f>
        <v>19</v>
      </c>
      <c r="AD181" s="39">
        <f>'2017 MRI - Alphabetical'!AD181-'2007 MRI - 2017 Methodology'!AD181</f>
        <v>5.9608163043990747E-2</v>
      </c>
      <c r="AE181" s="11">
        <f>'2017 MRI - Alphabetical'!AE181-'2007 MRI - 2017 Methodology'!AE181</f>
        <v>1.100000000000001E-2</v>
      </c>
      <c r="AF181" s="10">
        <f>'2017 MRI - Alphabetical'!AF181-'2007 MRI - 2017 Methodology'!AF181</f>
        <v>35</v>
      </c>
      <c r="AG181" s="39">
        <f>'2017 MRI - Alphabetical'!AG181-'2007 MRI - 2017 Methodology'!AG181</f>
        <v>5.7774908480165948E-2</v>
      </c>
      <c r="AH181" s="14">
        <f>'2017 MRI - Alphabetical'!AH181-'2007 MRI - 2017 Methodology'!AH181</f>
        <v>0.17837212654649637</v>
      </c>
      <c r="AI181" s="10">
        <f>'2017 MRI - Alphabetical'!AI181-'2007 MRI - 2017 Methodology'!AI181</f>
        <v>9</v>
      </c>
      <c r="AJ181" s="39">
        <f>'2017 MRI - Alphabetical'!AJ181-'2007 MRI - 2017 Methodology'!AJ181</f>
        <v>-2.4334167853621164E-3</v>
      </c>
      <c r="AK181" s="13">
        <f>'2017 MRI - Alphabetical'!AK181-'2007 MRI - 2017 Methodology'!AK181</f>
        <v>-15072.396477727103</v>
      </c>
      <c r="AL181" s="44"/>
    </row>
    <row r="182" spans="1:38" x14ac:dyDescent="0.25">
      <c r="A182" t="s">
        <v>807</v>
      </c>
      <c r="B182" s="5" t="s">
        <v>89</v>
      </c>
      <c r="C182" s="6" t="s">
        <v>19</v>
      </c>
      <c r="D182" s="7" t="s">
        <v>20</v>
      </c>
      <c r="E182" s="42">
        <f>'2017 MRI - Alphabetical'!E182-'2007 MRI - 2017 Methodology'!E182</f>
        <v>2.7565547740635665</v>
      </c>
      <c r="F182" s="8">
        <f>'2017 MRI - Alphabetical'!F182-'2007 MRI - 2017 Methodology'!F182</f>
        <v>-1.8362701168958111</v>
      </c>
      <c r="G182" s="9">
        <f>'2017 MRI - Alphabetical'!G182-'2007 MRI - 2017 Methodology'!G182</f>
        <v>12</v>
      </c>
      <c r="H182" s="10">
        <f>'2017 MRI - Alphabetical'!H182-'2007 MRI - 2017 Methodology'!H182</f>
        <v>112</v>
      </c>
      <c r="I182" s="39">
        <f>'2017 MRI - Alphabetical'!I182-'2007 MRI - 2017 Methodology'!I182</f>
        <v>0.26812438783630349</v>
      </c>
      <c r="J182" s="11">
        <f>'2017 MRI - Alphabetical'!J182-'2007 MRI - 2017 Methodology'!J182</f>
        <v>5.3481879066438198E-2</v>
      </c>
      <c r="K182" s="10">
        <f>'2017 MRI - Alphabetical'!K182-'2007 MRI - 2017 Methodology'!K182</f>
        <v>20</v>
      </c>
      <c r="L182" s="39">
        <f>'2017 MRI - Alphabetical'!L182-'2007 MRI - 2017 Methodology'!L182</f>
        <v>0.67759812429270827</v>
      </c>
      <c r="M182" s="11">
        <f>'2017 MRI - Alphabetical'!M182-'2007 MRI - 2017 Methodology'!M182</f>
        <v>1.1287992521881993E-2</v>
      </c>
      <c r="N182" s="10">
        <f>'2017 MRI - Alphabetical'!N182-'2007 MRI - 2017 Methodology'!N182</f>
        <v>-4</v>
      </c>
      <c r="O182" s="39">
        <f>'2017 MRI - Alphabetical'!O182-'2007 MRI - 2017 Methodology'!O182</f>
        <v>-0.25144387627895259</v>
      </c>
      <c r="P182" s="11">
        <f>'2017 MRI - Alphabetical'!P182-'2007 MRI - 2017 Methodology'!P182</f>
        <v>7.5833709896068704E-2</v>
      </c>
      <c r="Q182" s="10">
        <f>'2017 MRI - Alphabetical'!Q182-'2007 MRI - 2017 Methodology'!Q182</f>
        <v>2</v>
      </c>
      <c r="R182" s="39">
        <f>'2017 MRI - Alphabetical'!R182-'2007 MRI - 2017 Methodology'!R182</f>
        <v>0.27564971292878915</v>
      </c>
      <c r="S182" s="12">
        <f>'2017 MRI - Alphabetical'!S182-'2007 MRI - 2017 Methodology'!S182</f>
        <v>-11.069050225086063</v>
      </c>
      <c r="T182" s="10">
        <f>'2017 MRI - Alphabetical'!T182-'2007 MRI - 2017 Methodology'!T182</f>
        <v>95</v>
      </c>
      <c r="U182" s="39">
        <f>'2017 MRI - Alphabetical'!U182-'2007 MRI - 2017 Methodology'!U182</f>
        <v>0.8789619127724746</v>
      </c>
      <c r="V182" s="11">
        <f>'2017 MRI - Alphabetical'!V182-'2007 MRI - 2017 Methodology'!V182</f>
        <v>-3.1566622979467024E-2</v>
      </c>
      <c r="W182" s="10">
        <f>'2017 MRI - Alphabetical'!W182-'2007 MRI - 2017 Methodology'!W182</f>
        <v>12</v>
      </c>
      <c r="X182" s="39">
        <f>'2017 MRI - Alphabetical'!X182-'2007 MRI - 2017 Methodology'!X182</f>
        <v>7.9744734314564525E-2</v>
      </c>
      <c r="Y182" s="13">
        <f>'2017 MRI - Alphabetical'!Y182-'2007 MRI - 2017 Methodology'!Y182</f>
        <v>3604</v>
      </c>
      <c r="Z182" s="10">
        <f>'2017 MRI - Alphabetical'!Z182-'2007 MRI - 2017 Methodology'!Z182</f>
        <v>33</v>
      </c>
      <c r="AA182" s="39">
        <f>'2017 MRI - Alphabetical'!AA182-'2007 MRI - 2017 Methodology'!AA182</f>
        <v>0.71214440393131384</v>
      </c>
      <c r="AB182" s="11">
        <f>'2017 MRI - Alphabetical'!AB182-'2007 MRI - 2017 Methodology'!AB182</f>
        <v>3.9409282700421794E-3</v>
      </c>
      <c r="AC182" s="10">
        <f>'2017 MRI - Alphabetical'!AC182-'2007 MRI - 2017 Methodology'!AC182</f>
        <v>38</v>
      </c>
      <c r="AD182" s="39">
        <f>'2017 MRI - Alphabetical'!AD182-'2007 MRI - 2017 Methodology'!AD182</f>
        <v>0.79796936835409338</v>
      </c>
      <c r="AE182" s="11">
        <f>'2017 MRI - Alphabetical'!AE182-'2007 MRI - 2017 Methodology'!AE182</f>
        <v>8.2999999999999963E-2</v>
      </c>
      <c r="AF182" s="10">
        <f>'2017 MRI - Alphabetical'!AF182-'2007 MRI - 2017 Methodology'!AF182</f>
        <v>3</v>
      </c>
      <c r="AG182" s="39">
        <f>'2017 MRI - Alphabetical'!AG182-'2007 MRI - 2017 Methodology'!AG182</f>
        <v>0.11161845753436528</v>
      </c>
      <c r="AH182" s="14">
        <f>'2017 MRI - Alphabetical'!AH182-'2007 MRI - 2017 Methodology'!AH182</f>
        <v>0.35236628584583274</v>
      </c>
      <c r="AI182" s="10">
        <f>'2017 MRI - Alphabetical'!AI182-'2007 MRI - 2017 Methodology'!AI182</f>
        <v>6</v>
      </c>
      <c r="AJ182" s="39">
        <f>'2017 MRI - Alphabetical'!AJ182-'2007 MRI - 2017 Methodology'!AJ182</f>
        <v>-3.2268974982511689E-3</v>
      </c>
      <c r="AK182" s="13">
        <f>'2017 MRI - Alphabetical'!AK182-'2007 MRI - 2017 Methodology'!AK182</f>
        <v>-5160.0330609644734</v>
      </c>
      <c r="AL182" s="44">
        <v>1</v>
      </c>
    </row>
    <row r="183" spans="1:38" x14ac:dyDescent="0.25">
      <c r="A183" t="s">
        <v>808</v>
      </c>
      <c r="B183" s="5" t="s">
        <v>235</v>
      </c>
      <c r="C183" s="6" t="s">
        <v>19</v>
      </c>
      <c r="D183" s="7" t="s">
        <v>20</v>
      </c>
      <c r="E183" s="42">
        <f>'2017 MRI - Alphabetical'!E183-'2007 MRI - 2017 Methodology'!E183</f>
        <v>-0.16544945730930116</v>
      </c>
      <c r="F183" s="8">
        <f>'2017 MRI - Alphabetical'!F183-'2007 MRI - 2017 Methodology'!F183</f>
        <v>4.1875721584708643</v>
      </c>
      <c r="G183" s="9">
        <f>'2017 MRI - Alphabetical'!G183-'2007 MRI - 2017 Methodology'!G183</f>
        <v>-3</v>
      </c>
      <c r="H183" s="10">
        <f>'2017 MRI - Alphabetical'!H183-'2007 MRI - 2017 Methodology'!H183</f>
        <v>-199</v>
      </c>
      <c r="I183" s="39">
        <f>'2017 MRI - Alphabetical'!I183-'2007 MRI - 2017 Methodology'!I183</f>
        <v>-0.40790313989554583</v>
      </c>
      <c r="J183" s="11">
        <f>'2017 MRI - Alphabetical'!J183-'2007 MRI - 2017 Methodology'!J183</f>
        <v>-0.11478056213218268</v>
      </c>
      <c r="K183" s="10">
        <f>'2017 MRI - Alphabetical'!K183-'2007 MRI - 2017 Methodology'!K183</f>
        <v>-148</v>
      </c>
      <c r="L183" s="39">
        <f>'2017 MRI - Alphabetical'!L183-'2007 MRI - 2017 Methodology'!L183</f>
        <v>-0.51515279147586124</v>
      </c>
      <c r="M183" s="11">
        <f>'2017 MRI - Alphabetical'!M183-'2007 MRI - 2017 Methodology'!M183</f>
        <v>3.1591884939063918E-2</v>
      </c>
      <c r="N183" s="10">
        <f>'2017 MRI - Alphabetical'!N183-'2007 MRI - 2017 Methodology'!N183</f>
        <v>57</v>
      </c>
      <c r="O183" s="39">
        <f>'2017 MRI - Alphabetical'!O183-'2007 MRI - 2017 Methodology'!O183</f>
        <v>0.20617045233559519</v>
      </c>
      <c r="P183" s="11">
        <f>'2017 MRI - Alphabetical'!P183-'2007 MRI - 2017 Methodology'!P183</f>
        <v>2.7051189864749192E-2</v>
      </c>
      <c r="Q183" s="10">
        <f>'2017 MRI - Alphabetical'!Q183-'2007 MRI - 2017 Methodology'!Q183</f>
        <v>-5</v>
      </c>
      <c r="R183" s="39">
        <f>'2017 MRI - Alphabetical'!R183-'2007 MRI - 2017 Methodology'!R183</f>
        <v>-6.6335831770185136E-2</v>
      </c>
      <c r="S183" s="12">
        <f>'2017 MRI - Alphabetical'!S183-'2007 MRI - 2017 Methodology'!S183</f>
        <v>-1.9990896010259778</v>
      </c>
      <c r="T183" s="10">
        <f>'2017 MRI - Alphabetical'!T183-'2007 MRI - 2017 Methodology'!T183</f>
        <v>-64</v>
      </c>
      <c r="U183" s="39">
        <f>'2017 MRI - Alphabetical'!U183-'2007 MRI - 2017 Methodology'!U183</f>
        <v>-0.30460073365445445</v>
      </c>
      <c r="V183" s="11">
        <f>'2017 MRI - Alphabetical'!V183-'2007 MRI - 2017 Methodology'!V183</f>
        <v>3.3052999471869265E-2</v>
      </c>
      <c r="W183" s="10">
        <f>'2017 MRI - Alphabetical'!W183-'2007 MRI - 2017 Methodology'!W183</f>
        <v>-18</v>
      </c>
      <c r="X183" s="39">
        <f>'2017 MRI - Alphabetical'!X183-'2007 MRI - 2017 Methodology'!X183</f>
        <v>-3.9009570371037861E-2</v>
      </c>
      <c r="Y183" s="13">
        <f>'2017 MRI - Alphabetical'!Y183-'2007 MRI - 2017 Methodology'!Y183</f>
        <v>1886</v>
      </c>
      <c r="Z183" s="10">
        <f>'2017 MRI - Alphabetical'!Z183-'2007 MRI - 2017 Methodology'!Z183</f>
        <v>-5</v>
      </c>
      <c r="AA183" s="39">
        <f>'2017 MRI - Alphabetical'!AA183-'2007 MRI - 2017 Methodology'!AA183</f>
        <v>0.10188899871034796</v>
      </c>
      <c r="AB183" s="11">
        <f>'2017 MRI - Alphabetical'!AB183-'2007 MRI - 2017 Methodology'!AB183</f>
        <v>1.4000000000000005E-2</v>
      </c>
      <c r="AC183" s="10">
        <f>'2017 MRI - Alphabetical'!AC183-'2007 MRI - 2017 Methodology'!AC183</f>
        <v>4</v>
      </c>
      <c r="AD183" s="39">
        <f>'2017 MRI - Alphabetical'!AD183-'2007 MRI - 2017 Methodology'!AD183</f>
        <v>8.2619440225643603E-2</v>
      </c>
      <c r="AE183" s="11">
        <f>'2017 MRI - Alphabetical'!AE183-'2007 MRI - 2017 Methodology'!AE183</f>
        <v>2.100000000000013E-2</v>
      </c>
      <c r="AF183" s="10">
        <f>'2017 MRI - Alphabetical'!AF183-'2007 MRI - 2017 Methodology'!AF183</f>
        <v>18</v>
      </c>
      <c r="AG183" s="39">
        <f>'2017 MRI - Alphabetical'!AG183-'2007 MRI - 2017 Methodology'!AG183</f>
        <v>0.34309533332297948</v>
      </c>
      <c r="AH183" s="14">
        <f>'2017 MRI - Alphabetical'!AH183-'2007 MRI - 2017 Methodology'!AH183</f>
        <v>0.18426939915901031</v>
      </c>
      <c r="AI183" s="10">
        <f>'2017 MRI - Alphabetical'!AI183-'2007 MRI - 2017 Methodology'!AI183</f>
        <v>8</v>
      </c>
      <c r="AJ183" s="39">
        <f>'2017 MRI - Alphabetical'!AJ183-'2007 MRI - 2017 Methodology'!AJ183</f>
        <v>-4.7682530924136879E-3</v>
      </c>
      <c r="AK183" s="13">
        <f>'2017 MRI - Alphabetical'!AK183-'2007 MRI - 2017 Methodology'!AK183</f>
        <v>-7353.0089386969339</v>
      </c>
      <c r="AL183" s="44">
        <v>1</v>
      </c>
    </row>
    <row r="184" spans="1:38" x14ac:dyDescent="0.25">
      <c r="A184" t="s">
        <v>809</v>
      </c>
      <c r="B184" s="5" t="s">
        <v>445</v>
      </c>
      <c r="C184" s="6" t="s">
        <v>172</v>
      </c>
      <c r="D184" s="7" t="s">
        <v>39</v>
      </c>
      <c r="E184" s="42">
        <f>'2017 MRI - Alphabetical'!E184-'2007 MRI - 2017 Methodology'!E184</f>
        <v>-0.55595369149021279</v>
      </c>
      <c r="F184" s="8">
        <f>'2017 MRI - Alphabetical'!F184-'2007 MRI - 2017 Methodology'!F184</f>
        <v>4.1369997333881692</v>
      </c>
      <c r="G184" s="9">
        <f>'2017 MRI - Alphabetical'!G184-'2007 MRI - 2017 Methodology'!G184</f>
        <v>-37</v>
      </c>
      <c r="H184" s="10">
        <f>'2017 MRI - Alphabetical'!H184-'2007 MRI - 2017 Methodology'!H184</f>
        <v>-17</v>
      </c>
      <c r="I184" s="39">
        <f>'2017 MRI - Alphabetical'!I184-'2007 MRI - 2017 Methodology'!I184</f>
        <v>-0.35950192382549506</v>
      </c>
      <c r="J184" s="11">
        <f>'2017 MRI - Alphabetical'!J184-'2007 MRI - 2017 Methodology'!J184</f>
        <v>-0.27729940330924929</v>
      </c>
      <c r="K184" s="10">
        <f>'2017 MRI - Alphabetical'!K184-'2007 MRI - 2017 Methodology'!K184</f>
        <v>-82</v>
      </c>
      <c r="L184" s="39">
        <f>'2017 MRI - Alphabetical'!L184-'2007 MRI - 2017 Methodology'!L184</f>
        <v>-0.25486968894520851</v>
      </c>
      <c r="M184" s="11">
        <f>'2017 MRI - Alphabetical'!M184-'2007 MRI - 2017 Methodology'!M184</f>
        <v>2.3645922062988087E-2</v>
      </c>
      <c r="N184" s="10">
        <f>'2017 MRI - Alphabetical'!N184-'2007 MRI - 2017 Methodology'!N184</f>
        <v>117</v>
      </c>
      <c r="O184" s="39">
        <f>'2017 MRI - Alphabetical'!O184-'2007 MRI - 2017 Methodology'!O184</f>
        <v>0.27450022197607016</v>
      </c>
      <c r="P184" s="11">
        <f>'2017 MRI - Alphabetical'!P184-'2007 MRI - 2017 Methodology'!P184</f>
        <v>1.0337110481586403E-2</v>
      </c>
      <c r="Q184" s="10">
        <f>'2017 MRI - Alphabetical'!Q184-'2007 MRI - 2017 Methodology'!Q184</f>
        <v>-52</v>
      </c>
      <c r="R184" s="39">
        <f>'2017 MRI - Alphabetical'!R184-'2007 MRI - 2017 Methodology'!R184</f>
        <v>9.3179572004024047E-3</v>
      </c>
      <c r="S184" s="12">
        <f>'2017 MRI - Alphabetical'!S184-'2007 MRI - 2017 Methodology'!S184</f>
        <v>-0.15</v>
      </c>
      <c r="T184" s="10">
        <f>'2017 MRI - Alphabetical'!T184-'2007 MRI - 2017 Methodology'!T184</f>
        <v>-211</v>
      </c>
      <c r="U184" s="39">
        <f>'2017 MRI - Alphabetical'!U184-'2007 MRI - 2017 Methodology'!U184</f>
        <v>-0.52539971435697785</v>
      </c>
      <c r="V184" s="11">
        <f>'2017 MRI - Alphabetical'!V184-'2007 MRI - 2017 Methodology'!V184</f>
        <v>4.1665394402035628E-2</v>
      </c>
      <c r="W184" s="10">
        <f>'2017 MRI - Alphabetical'!W184-'2007 MRI - 2017 Methodology'!W184</f>
        <v>13</v>
      </c>
      <c r="X184" s="39">
        <f>'2017 MRI - Alphabetical'!X184-'2007 MRI - 2017 Methodology'!X184</f>
        <v>0.25539842075911778</v>
      </c>
      <c r="Y184" s="13">
        <f>'2017 MRI - Alphabetical'!Y184-'2007 MRI - 2017 Methodology'!Y184</f>
        <v>14504</v>
      </c>
      <c r="Z184" s="10">
        <f>'2017 MRI - Alphabetical'!Z184-'2007 MRI - 2017 Methodology'!Z184</f>
        <v>-54</v>
      </c>
      <c r="AA184" s="39">
        <f>'2017 MRI - Alphabetical'!AA184-'2007 MRI - 2017 Methodology'!AA184</f>
        <v>-0.10846641296132697</v>
      </c>
      <c r="AB184" s="11">
        <f>'2017 MRI - Alphabetical'!AB184-'2007 MRI - 2017 Methodology'!AB184</f>
        <v>1.7230606700875339E-2</v>
      </c>
      <c r="AC184" s="10">
        <f>'2017 MRI - Alphabetical'!AC184-'2007 MRI - 2017 Methodology'!AC184</f>
        <v>-55</v>
      </c>
      <c r="AD184" s="39">
        <f>'2017 MRI - Alphabetical'!AD184-'2007 MRI - 2017 Methodology'!AD184</f>
        <v>-0.24830124005822582</v>
      </c>
      <c r="AE184" s="11">
        <f>'2017 MRI - Alphabetical'!AE184-'2007 MRI - 2017 Methodology'!AE184</f>
        <v>0</v>
      </c>
      <c r="AF184" s="10">
        <f>'2017 MRI - Alphabetical'!AF184-'2007 MRI - 2017 Methodology'!AF184</f>
        <v>-54</v>
      </c>
      <c r="AG184" s="39">
        <f>'2017 MRI - Alphabetical'!AG184-'2007 MRI - 2017 Methodology'!AG184</f>
        <v>-0.2056261157150531</v>
      </c>
      <c r="AH184" s="14">
        <f>'2017 MRI - Alphabetical'!AH184-'2007 MRI - 2017 Methodology'!AH184</f>
        <v>0.35545345274274265</v>
      </c>
      <c r="AI184" s="10">
        <f>'2017 MRI - Alphabetical'!AI184-'2007 MRI - 2017 Methodology'!AI184</f>
        <v>-14</v>
      </c>
      <c r="AJ184" s="39">
        <f>'2017 MRI - Alphabetical'!AJ184-'2007 MRI - 2017 Methodology'!AJ184</f>
        <v>-3.2013967711335717E-2</v>
      </c>
      <c r="AK184" s="13">
        <f>'2017 MRI - Alphabetical'!AK184-'2007 MRI - 2017 Methodology'!AK184</f>
        <v>-32989.109787494264</v>
      </c>
      <c r="AL184" s="44"/>
    </row>
    <row r="185" spans="1:38" x14ac:dyDescent="0.25">
      <c r="A185" t="s">
        <v>810</v>
      </c>
      <c r="B185" s="5" t="s">
        <v>516</v>
      </c>
      <c r="C185" s="6" t="s">
        <v>71</v>
      </c>
      <c r="D185" s="7" t="s">
        <v>34</v>
      </c>
      <c r="E185" s="42">
        <f>'2017 MRI - Alphabetical'!E185-'2007 MRI - 2017 Methodology'!E185</f>
        <v>1.0496290444023177</v>
      </c>
      <c r="F185" s="8">
        <f>'2017 MRI - Alphabetical'!F185-'2007 MRI - 2017 Methodology'!F185</f>
        <v>-0.2751236558265191</v>
      </c>
      <c r="G185" s="9">
        <f>'2017 MRI - Alphabetical'!G185-'2007 MRI - 2017 Methodology'!G185</f>
        <v>55</v>
      </c>
      <c r="H185" s="10">
        <f>'2017 MRI - Alphabetical'!H185-'2007 MRI - 2017 Methodology'!H185</f>
        <v>-197</v>
      </c>
      <c r="I185" s="39">
        <f>'2017 MRI - Alphabetical'!I185-'2007 MRI - 2017 Methodology'!I185</f>
        <v>-0.39958503496168296</v>
      </c>
      <c r="J185" s="11">
        <f>'2017 MRI - Alphabetical'!J185-'2007 MRI - 2017 Methodology'!J185</f>
        <v>-0.12376926853143999</v>
      </c>
      <c r="K185" s="10">
        <f>'2017 MRI - Alphabetical'!K185-'2007 MRI - 2017 Methodology'!K185</f>
        <v>-147</v>
      </c>
      <c r="L185" s="39">
        <f>'2017 MRI - Alphabetical'!L185-'2007 MRI - 2017 Methodology'!L185</f>
        <v>-0.69508747813261118</v>
      </c>
      <c r="M185" s="11">
        <f>'2017 MRI - Alphabetical'!M185-'2007 MRI - 2017 Methodology'!M185</f>
        <v>2.8922100692994911E-2</v>
      </c>
      <c r="N185" s="10">
        <f>'2017 MRI - Alphabetical'!N185-'2007 MRI - 2017 Methodology'!N185</f>
        <v>245</v>
      </c>
      <c r="O185" s="39">
        <f>'2017 MRI - Alphabetical'!O185-'2007 MRI - 2017 Methodology'!O185</f>
        <v>0.59082066272450073</v>
      </c>
      <c r="P185" s="11">
        <f>'2017 MRI - Alphabetical'!P185-'2007 MRI - 2017 Methodology'!P185</f>
        <v>-1.3437225636523265E-2</v>
      </c>
      <c r="Q185" s="10">
        <f>'2017 MRI - Alphabetical'!Q185-'2007 MRI - 2017 Methodology'!Q185</f>
        <v>-21</v>
      </c>
      <c r="R185" s="39">
        <f>'2017 MRI - Alphabetical'!R185-'2007 MRI - 2017 Methodology'!R185</f>
        <v>2.4436050741771909E-2</v>
      </c>
      <c r="S185" s="12">
        <f>'2017 MRI - Alphabetical'!S185-'2007 MRI - 2017 Methodology'!S185</f>
        <v>-0.28000000000000003</v>
      </c>
      <c r="T185" s="10">
        <f>'2017 MRI - Alphabetical'!T185-'2007 MRI - 2017 Methodology'!T185</f>
        <v>31</v>
      </c>
      <c r="U185" s="39">
        <f>'2017 MRI - Alphabetical'!U185-'2007 MRI - 2017 Methodology'!U185</f>
        <v>0.1036012214919676</v>
      </c>
      <c r="V185" s="11">
        <f>'2017 MRI - Alphabetical'!V185-'2007 MRI - 2017 Methodology'!V185</f>
        <v>1.5968289920724812E-3</v>
      </c>
      <c r="W185" s="10">
        <f>'2017 MRI - Alphabetical'!W185-'2007 MRI - 2017 Methodology'!W185</f>
        <v>59</v>
      </c>
      <c r="X185" s="39">
        <f>'2017 MRI - Alphabetical'!X185-'2007 MRI - 2017 Methodology'!X185</f>
        <v>0.52207977928505445</v>
      </c>
      <c r="Y185" s="13">
        <f>'2017 MRI - Alphabetical'!Y185-'2007 MRI - 2017 Methodology'!Y185</f>
        <v>21161</v>
      </c>
      <c r="Z185" s="10">
        <f>'2017 MRI - Alphabetical'!Z185-'2007 MRI - 2017 Methodology'!Z185</f>
        <v>105</v>
      </c>
      <c r="AA185" s="39">
        <f>'2017 MRI - Alphabetical'!AA185-'2007 MRI - 2017 Methodology'!AA185</f>
        <v>0.40304960653481248</v>
      </c>
      <c r="AB185" s="11">
        <f>'2017 MRI - Alphabetical'!AB185-'2007 MRI - 2017 Methodology'!AB185</f>
        <v>7.1223321186881863E-3</v>
      </c>
      <c r="AC185" s="10">
        <f>'2017 MRI - Alphabetical'!AC185-'2007 MRI - 2017 Methodology'!AC185</f>
        <v>-62</v>
      </c>
      <c r="AD185" s="39">
        <f>'2017 MRI - Alphabetical'!AD185-'2007 MRI - 2017 Methodology'!AD185</f>
        <v>-0.22697906809830726</v>
      </c>
      <c r="AE185" s="11">
        <f>'2017 MRI - Alphabetical'!AE185-'2007 MRI - 2017 Methodology'!AE185</f>
        <v>-6.9999999999998952E-3</v>
      </c>
      <c r="AF185" s="10">
        <f>'2017 MRI - Alphabetical'!AF185-'2007 MRI - 2017 Methodology'!AF185</f>
        <v>-96</v>
      </c>
      <c r="AG185" s="39">
        <f>'2017 MRI - Alphabetical'!AG185-'2007 MRI - 2017 Methodology'!AG185</f>
        <v>-0.34332268008068961</v>
      </c>
      <c r="AH185" s="14">
        <f>'2017 MRI - Alphabetical'!AH185-'2007 MRI - 2017 Methodology'!AH185</f>
        <v>0.61520188211278093</v>
      </c>
      <c r="AI185" s="10">
        <f>'2017 MRI - Alphabetical'!AI185-'2007 MRI - 2017 Methodology'!AI185</f>
        <v>-19</v>
      </c>
      <c r="AJ185" s="39">
        <f>'2017 MRI - Alphabetical'!AJ185-'2007 MRI - 2017 Methodology'!AJ185</f>
        <v>-3.1521639934946111E-2</v>
      </c>
      <c r="AK185" s="13">
        <f>'2017 MRI - Alphabetical'!AK185-'2007 MRI - 2017 Methodology'!AK185</f>
        <v>-28540.175895057939</v>
      </c>
      <c r="AL185" s="44"/>
    </row>
    <row r="186" spans="1:38" x14ac:dyDescent="0.25">
      <c r="A186" t="s">
        <v>811</v>
      </c>
      <c r="B186" s="5" t="s">
        <v>210</v>
      </c>
      <c r="C186" s="6" t="s">
        <v>47</v>
      </c>
      <c r="D186" s="7" t="s">
        <v>20</v>
      </c>
      <c r="E186" s="42">
        <f>'2017 MRI - Alphabetical'!E186-'2007 MRI - 2017 Methodology'!E186</f>
        <v>-1.1404506115549813</v>
      </c>
      <c r="F186" s="8">
        <f>'2017 MRI - Alphabetical'!F186-'2007 MRI - 2017 Methodology'!F186</f>
        <v>6.8262539511858016</v>
      </c>
      <c r="G186" s="9">
        <f>'2017 MRI - Alphabetical'!G186-'2007 MRI - 2017 Methodology'!G186</f>
        <v>-39</v>
      </c>
      <c r="H186" s="10">
        <f>'2017 MRI - Alphabetical'!H186-'2007 MRI - 2017 Methodology'!H186</f>
        <v>61</v>
      </c>
      <c r="I186" s="39">
        <f>'2017 MRI - Alphabetical'!I186-'2007 MRI - 2017 Methodology'!I186</f>
        <v>7.6668462879441013E-2</v>
      </c>
      <c r="J186" s="11">
        <f>'2017 MRI - Alphabetical'!J186-'2007 MRI - 2017 Methodology'!J186</f>
        <v>1.2092698738980889E-2</v>
      </c>
      <c r="K186" s="10">
        <f>'2017 MRI - Alphabetical'!K186-'2007 MRI - 2017 Methodology'!K186</f>
        <v>1</v>
      </c>
      <c r="L186" s="39">
        <f>'2017 MRI - Alphabetical'!L186-'2007 MRI - 2017 Methodology'!L186</f>
        <v>6.2365512267714182E-2</v>
      </c>
      <c r="M186" s="11">
        <f>'2017 MRI - Alphabetical'!M186-'2007 MRI - 2017 Methodology'!M186</f>
        <v>1.0748458832873189E-2</v>
      </c>
      <c r="N186" s="10">
        <f>'2017 MRI - Alphabetical'!N186-'2007 MRI - 2017 Methodology'!N186</f>
        <v>32</v>
      </c>
      <c r="O186" s="39">
        <f>'2017 MRI - Alphabetical'!O186-'2007 MRI - 2017 Methodology'!O186</f>
        <v>7.1115669316337671E-2</v>
      </c>
      <c r="P186" s="11">
        <f>'2017 MRI - Alphabetical'!P186-'2007 MRI - 2017 Methodology'!P186</f>
        <v>3.0777170944838887E-2</v>
      </c>
      <c r="Q186" s="10">
        <f>'2017 MRI - Alphabetical'!Q186-'2007 MRI - 2017 Methodology'!Q186</f>
        <v>-86</v>
      </c>
      <c r="R186" s="39">
        <f>'2017 MRI - Alphabetical'!R186-'2007 MRI - 2017 Methodology'!R186</f>
        <v>-0.50358684968814149</v>
      </c>
      <c r="S186" s="12">
        <f>'2017 MRI - Alphabetical'!S186-'2007 MRI - 2017 Methodology'!S186</f>
        <v>-0.53167387276096401</v>
      </c>
      <c r="T186" s="10">
        <f>'2017 MRI - Alphabetical'!T186-'2007 MRI - 2017 Methodology'!T186</f>
        <v>44</v>
      </c>
      <c r="U186" s="39">
        <f>'2017 MRI - Alphabetical'!U186-'2007 MRI - 2017 Methodology'!U186</f>
        <v>0.17040140001750145</v>
      </c>
      <c r="V186" s="11">
        <f>'2017 MRI - Alphabetical'!V186-'2007 MRI - 2017 Methodology'!V186</f>
        <v>5.4694450010017992E-3</v>
      </c>
      <c r="W186" s="10">
        <f>'2017 MRI - Alphabetical'!W186-'2007 MRI - 2017 Methodology'!W186</f>
        <v>-3</v>
      </c>
      <c r="X186" s="39">
        <f>'2017 MRI - Alphabetical'!X186-'2007 MRI - 2017 Methodology'!X186</f>
        <v>-1.3208798959848167E-2</v>
      </c>
      <c r="Y186" s="13">
        <f>'2017 MRI - Alphabetical'!Y186-'2007 MRI - 2017 Methodology'!Y186</f>
        <v>2058</v>
      </c>
      <c r="Z186" s="10">
        <f>'2017 MRI - Alphabetical'!Z186-'2007 MRI - 2017 Methodology'!Z186</f>
        <v>-226</v>
      </c>
      <c r="AA186" s="39">
        <f>'2017 MRI - Alphabetical'!AA186-'2007 MRI - 2017 Methodology'!AA186</f>
        <v>-0.76411638006699167</v>
      </c>
      <c r="AB186" s="11">
        <f>'2017 MRI - Alphabetical'!AB186-'2007 MRI - 2017 Methodology'!AB186</f>
        <v>3.1107948628948282E-2</v>
      </c>
      <c r="AC186" s="10">
        <f>'2017 MRI - Alphabetical'!AC186-'2007 MRI - 2017 Methodology'!AC186</f>
        <v>-45</v>
      </c>
      <c r="AD186" s="39">
        <f>'2017 MRI - Alphabetical'!AD186-'2007 MRI - 2017 Methodology'!AD186</f>
        <v>-0.12738916126726757</v>
      </c>
      <c r="AE186" s="11">
        <f>'2017 MRI - Alphabetical'!AE186-'2007 MRI - 2017 Methodology'!AE186</f>
        <v>6.9999999999998952E-3</v>
      </c>
      <c r="AF186" s="10">
        <f>'2017 MRI - Alphabetical'!AF186-'2007 MRI - 2017 Methodology'!AF186</f>
        <v>0</v>
      </c>
      <c r="AG186" s="39">
        <f>'2017 MRI - Alphabetical'!AG186-'2007 MRI - 2017 Methodology'!AG186</f>
        <v>4.0812891322618283E-3</v>
      </c>
      <c r="AH186" s="14">
        <f>'2017 MRI - Alphabetical'!AH186-'2007 MRI - 2017 Methodology'!AH186</f>
        <v>0.27437737566291265</v>
      </c>
      <c r="AI186" s="10">
        <f>'2017 MRI - Alphabetical'!AI186-'2007 MRI - 2017 Methodology'!AI186</f>
        <v>-32</v>
      </c>
      <c r="AJ186" s="39">
        <f>'2017 MRI - Alphabetical'!AJ186-'2007 MRI - 2017 Methodology'!AJ186</f>
        <v>-3.778122790570243E-2</v>
      </c>
      <c r="AK186" s="13">
        <f>'2017 MRI - Alphabetical'!AK186-'2007 MRI - 2017 Methodology'!AK186</f>
        <v>-34410.278721816401</v>
      </c>
      <c r="AL186" s="44"/>
    </row>
    <row r="187" spans="1:38" x14ac:dyDescent="0.25">
      <c r="A187" t="s">
        <v>812</v>
      </c>
      <c r="B187" s="5" t="s">
        <v>210</v>
      </c>
      <c r="C187" s="6" t="s">
        <v>26</v>
      </c>
      <c r="D187" s="7" t="s">
        <v>20</v>
      </c>
      <c r="E187" s="42">
        <f>'2017 MRI - Alphabetical'!E187-'2007 MRI - 2017 Methodology'!E187</f>
        <v>0.68322535065182843</v>
      </c>
      <c r="F187" s="8">
        <f>'2017 MRI - Alphabetical'!F187-'2007 MRI - 2017 Methodology'!F187</f>
        <v>2.2037858837455033</v>
      </c>
      <c r="G187" s="9">
        <f>'2017 MRI - Alphabetical'!G187-'2007 MRI - 2017 Methodology'!G187</f>
        <v>32</v>
      </c>
      <c r="H187" s="10">
        <f>'2017 MRI - Alphabetical'!H187-'2007 MRI - 2017 Methodology'!H187</f>
        <v>17</v>
      </c>
      <c r="I187" s="39">
        <f>'2017 MRI - Alphabetical'!I187-'2007 MRI - 2017 Methodology'!I187</f>
        <v>-5.0021279945230868E-2</v>
      </c>
      <c r="J187" s="11">
        <f>'2017 MRI - Alphabetical'!J187-'2007 MRI - 2017 Methodology'!J187</f>
        <v>1.8731429136053412E-2</v>
      </c>
      <c r="K187" s="10">
        <f>'2017 MRI - Alphabetical'!K187-'2007 MRI - 2017 Methodology'!K187</f>
        <v>299</v>
      </c>
      <c r="L187" s="39">
        <f>'2017 MRI - Alphabetical'!L187-'2007 MRI - 2017 Methodology'!L187</f>
        <v>1.8402738428634255</v>
      </c>
      <c r="M187" s="11">
        <f>'2017 MRI - Alphabetical'!M187-'2007 MRI - 2017 Methodology'!M187</f>
        <v>-4.973045822102426E-2</v>
      </c>
      <c r="N187" s="10">
        <f>'2017 MRI - Alphabetical'!N187-'2007 MRI - 2017 Methodology'!N187</f>
        <v>-6</v>
      </c>
      <c r="O187" s="39">
        <f>'2017 MRI - Alphabetical'!O187-'2007 MRI - 2017 Methodology'!O187</f>
        <v>-4.5985212955396704E-3</v>
      </c>
      <c r="P187" s="11">
        <f>'2017 MRI - Alphabetical'!P187-'2007 MRI - 2017 Methodology'!P187</f>
        <v>2.2848484848484847E-2</v>
      </c>
      <c r="Q187" s="10">
        <f>'2017 MRI - Alphabetical'!Q187-'2007 MRI - 2017 Methodology'!Q187</f>
        <v>-27</v>
      </c>
      <c r="R187" s="39">
        <f>'2017 MRI - Alphabetical'!R187-'2007 MRI - 2017 Methodology'!R187</f>
        <v>-0.47436814129904986</v>
      </c>
      <c r="S187" s="12">
        <f>'2017 MRI - Alphabetical'!S187-'2007 MRI - 2017 Methodology'!S187</f>
        <v>-3.8774078780177899</v>
      </c>
      <c r="T187" s="10">
        <f>'2017 MRI - Alphabetical'!T187-'2007 MRI - 2017 Methodology'!T187</f>
        <v>155</v>
      </c>
      <c r="U187" s="39">
        <f>'2017 MRI - Alphabetical'!U187-'2007 MRI - 2017 Methodology'!U187</f>
        <v>1.0130967310362609</v>
      </c>
      <c r="V187" s="11">
        <f>'2017 MRI - Alphabetical'!V187-'2007 MRI - 2017 Methodology'!V187</f>
        <v>-4.1770186335403733E-2</v>
      </c>
      <c r="W187" s="10">
        <f>'2017 MRI - Alphabetical'!W187-'2007 MRI - 2017 Methodology'!W187</f>
        <v>79</v>
      </c>
      <c r="X187" s="39">
        <f>'2017 MRI - Alphabetical'!X187-'2007 MRI - 2017 Methodology'!X187</f>
        <v>0.26499227640650014</v>
      </c>
      <c r="Y187" s="13">
        <f>'2017 MRI - Alphabetical'!Y187-'2007 MRI - 2017 Methodology'!Y187</f>
        <v>10000</v>
      </c>
      <c r="Z187" s="10">
        <f>'2017 MRI - Alphabetical'!Z187-'2007 MRI - 2017 Methodology'!Z187</f>
        <v>-163</v>
      </c>
      <c r="AA187" s="39">
        <f>'2017 MRI - Alphabetical'!AA187-'2007 MRI - 2017 Methodology'!AA187</f>
        <v>-0.51786543732350676</v>
      </c>
      <c r="AB187" s="11">
        <f>'2017 MRI - Alphabetical'!AB187-'2007 MRI - 2017 Methodology'!AB187</f>
        <v>2.6202783300198804E-2</v>
      </c>
      <c r="AC187" s="10">
        <f>'2017 MRI - Alphabetical'!AC187-'2007 MRI - 2017 Methodology'!AC187</f>
        <v>-67</v>
      </c>
      <c r="AD187" s="39">
        <f>'2017 MRI - Alphabetical'!AD187-'2007 MRI - 2017 Methodology'!AD187</f>
        <v>-0.18006787244387162</v>
      </c>
      <c r="AE187" s="11">
        <f>'2017 MRI - Alphabetical'!AE187-'2007 MRI - 2017 Methodology'!AE187</f>
        <v>2.0000000000000018E-3</v>
      </c>
      <c r="AF187" s="10">
        <f>'2017 MRI - Alphabetical'!AF187-'2007 MRI - 2017 Methodology'!AF187</f>
        <v>61</v>
      </c>
      <c r="AG187" s="39">
        <f>'2017 MRI - Alphabetical'!AG187-'2007 MRI - 2017 Methodology'!AG187</f>
        <v>0.51063367141734106</v>
      </c>
      <c r="AH187" s="14">
        <f>'2017 MRI - Alphabetical'!AH187-'2007 MRI - 2017 Methodology'!AH187</f>
        <v>-5.63073868862074E-2</v>
      </c>
      <c r="AI187" s="10">
        <f>'2017 MRI - Alphabetical'!AI187-'2007 MRI - 2017 Methodology'!AI187</f>
        <v>79</v>
      </c>
      <c r="AJ187" s="39">
        <f>'2017 MRI - Alphabetical'!AJ187-'2007 MRI - 2017 Methodology'!AJ187</f>
        <v>2.7259027948605408E-2</v>
      </c>
      <c r="AK187" s="13">
        <f>'2017 MRI - Alphabetical'!AK187-'2007 MRI - 2017 Methodology'!AK187</f>
        <v>10889.522305991297</v>
      </c>
      <c r="AL187" s="44"/>
    </row>
    <row r="188" spans="1:38" x14ac:dyDescent="0.25">
      <c r="A188" t="s">
        <v>813</v>
      </c>
      <c r="B188" s="5" t="s">
        <v>210</v>
      </c>
      <c r="C188" s="6" t="s">
        <v>63</v>
      </c>
      <c r="D188" s="7" t="s">
        <v>34</v>
      </c>
      <c r="E188" s="42">
        <f>'2017 MRI - Alphabetical'!E188-'2007 MRI - 2017 Methodology'!E188</f>
        <v>-1.2711138659230308</v>
      </c>
      <c r="F188" s="8">
        <f>'2017 MRI - Alphabetical'!F188-'2007 MRI - 2017 Methodology'!F188</f>
        <v>5.7822417106835857</v>
      </c>
      <c r="G188" s="9">
        <f>'2017 MRI - Alphabetical'!G188-'2007 MRI - 2017 Methodology'!G188</f>
        <v>-54</v>
      </c>
      <c r="H188" s="10">
        <f>'2017 MRI - Alphabetical'!H188-'2007 MRI - 2017 Methodology'!H188</f>
        <v>-96</v>
      </c>
      <c r="I188" s="39">
        <f>'2017 MRI - Alphabetical'!I188-'2007 MRI - 2017 Methodology'!I188</f>
        <v>-3.9846490997430064</v>
      </c>
      <c r="J188" s="11">
        <f>'2017 MRI - Alphabetical'!J188-'2007 MRI - 2017 Methodology'!J188</f>
        <v>-0.99420707031759559</v>
      </c>
      <c r="K188" s="10">
        <f>'2017 MRI - Alphabetical'!K188-'2007 MRI - 2017 Methodology'!K188</f>
        <v>-113</v>
      </c>
      <c r="L188" s="39">
        <f>'2017 MRI - Alphabetical'!L188-'2007 MRI - 2017 Methodology'!L188</f>
        <v>-0.40491624318817343</v>
      </c>
      <c r="M188" s="11">
        <f>'2017 MRI - Alphabetical'!M188-'2007 MRI - 2017 Methodology'!M188</f>
        <v>2.5876706299859463E-2</v>
      </c>
      <c r="N188" s="10">
        <f>'2017 MRI - Alphabetical'!N188-'2007 MRI - 2017 Methodology'!N188</f>
        <v>-11</v>
      </c>
      <c r="O188" s="39">
        <f>'2017 MRI - Alphabetical'!O188-'2007 MRI - 2017 Methodology'!O188</f>
        <v>-4.5726453454369986E-4</v>
      </c>
      <c r="P188" s="11">
        <f>'2017 MRI - Alphabetical'!P188-'2007 MRI - 2017 Methodology'!P188</f>
        <v>2.0546699875466999E-2</v>
      </c>
      <c r="Q188" s="10">
        <f>'2017 MRI - Alphabetical'!Q188-'2007 MRI - 2017 Methodology'!Q188</f>
        <v>139</v>
      </c>
      <c r="R188" s="39">
        <f>'2017 MRI - Alphabetical'!R188-'2007 MRI - 2017 Methodology'!R188</f>
        <v>0.18267975020999161</v>
      </c>
      <c r="S188" s="12">
        <f>'2017 MRI - Alphabetical'!S188-'2007 MRI - 2017 Methodology'!S188</f>
        <v>-1.9200143988480922</v>
      </c>
      <c r="T188" s="10">
        <f>'2017 MRI - Alphabetical'!T188-'2007 MRI - 2017 Methodology'!T188</f>
        <v>-63</v>
      </c>
      <c r="U188" s="39">
        <f>'2017 MRI - Alphabetical'!U188-'2007 MRI - 2017 Methodology'!U188</f>
        <v>-0.13476381898135659</v>
      </c>
      <c r="V188" s="11">
        <f>'2017 MRI - Alphabetical'!V188-'2007 MRI - 2017 Methodology'!V188</f>
        <v>1.6417608102843789E-2</v>
      </c>
      <c r="W188" s="10">
        <f>'2017 MRI - Alphabetical'!W188-'2007 MRI - 2017 Methodology'!W188</f>
        <v>-3</v>
      </c>
      <c r="X188" s="39">
        <f>'2017 MRI - Alphabetical'!X188-'2007 MRI - 2017 Methodology'!X188</f>
        <v>-8.846716833204038E-3</v>
      </c>
      <c r="Y188" s="13">
        <f>'2017 MRI - Alphabetical'!Y188-'2007 MRI - 2017 Methodology'!Y188</f>
        <v>5677</v>
      </c>
      <c r="Z188" s="10">
        <f>'2017 MRI - Alphabetical'!Z188-'2007 MRI - 2017 Methodology'!Z188</f>
        <v>-94</v>
      </c>
      <c r="AA188" s="39">
        <f>'2017 MRI - Alphabetical'!AA188-'2007 MRI - 2017 Methodology'!AA188</f>
        <v>-0.25322119769730056</v>
      </c>
      <c r="AB188" s="11">
        <f>'2017 MRI - Alphabetical'!AB188-'2007 MRI - 2017 Methodology'!AB188</f>
        <v>2.0031739314430808E-2</v>
      </c>
      <c r="AC188" s="10">
        <f>'2017 MRI - Alphabetical'!AC188-'2007 MRI - 2017 Methodology'!AC188</f>
        <v>57</v>
      </c>
      <c r="AD188" s="39">
        <f>'2017 MRI - Alphabetical'!AD188-'2007 MRI - 2017 Methodology'!AD188</f>
        <v>0.17806610849267634</v>
      </c>
      <c r="AE188" s="11">
        <f>'2017 MRI - Alphabetical'!AE188-'2007 MRI - 2017 Methodology'!AE188</f>
        <v>2.0999999999999908E-2</v>
      </c>
      <c r="AF188" s="10">
        <f>'2017 MRI - Alphabetical'!AF188-'2007 MRI - 2017 Methodology'!AF188</f>
        <v>-162</v>
      </c>
      <c r="AG188" s="39">
        <f>'2017 MRI - Alphabetical'!AG188-'2007 MRI - 2017 Methodology'!AG188</f>
        <v>-0.50896028690197226</v>
      </c>
      <c r="AH188" s="14">
        <f>'2017 MRI - Alphabetical'!AH188-'2007 MRI - 2017 Methodology'!AH188</f>
        <v>0.68624718040100774</v>
      </c>
      <c r="AI188" s="10">
        <f>'2017 MRI - Alphabetical'!AI188-'2007 MRI - 2017 Methodology'!AI188</f>
        <v>-30</v>
      </c>
      <c r="AJ188" s="39">
        <f>'2017 MRI - Alphabetical'!AJ188-'2007 MRI - 2017 Methodology'!AJ188</f>
        <v>-3.9757276484022663E-2</v>
      </c>
      <c r="AK188" s="13">
        <f>'2017 MRI - Alphabetical'!AK188-'2007 MRI - 2017 Methodology'!AK188</f>
        <v>-33108.586541640048</v>
      </c>
      <c r="AL188" s="44"/>
    </row>
    <row r="189" spans="1:38" x14ac:dyDescent="0.25">
      <c r="A189" t="s">
        <v>814</v>
      </c>
      <c r="B189" s="5" t="s">
        <v>110</v>
      </c>
      <c r="C189" s="6" t="s">
        <v>52</v>
      </c>
      <c r="D189" s="7" t="s">
        <v>34</v>
      </c>
      <c r="E189" s="42">
        <f>'2017 MRI - Alphabetical'!E189-'2007 MRI - 2017 Methodology'!E189</f>
        <v>0.98693892340043021</v>
      </c>
      <c r="F189" s="8">
        <f>'2017 MRI - Alphabetical'!F189-'2007 MRI - 2017 Methodology'!F189</f>
        <v>2.3277085431219717</v>
      </c>
      <c r="G189" s="9">
        <f>'2017 MRI - Alphabetical'!G189-'2007 MRI - 2017 Methodology'!G189</f>
        <v>6</v>
      </c>
      <c r="H189" s="10">
        <f>'2017 MRI - Alphabetical'!H189-'2007 MRI - 2017 Methodology'!H189</f>
        <v>-35</v>
      </c>
      <c r="I189" s="39">
        <f>'2017 MRI - Alphabetical'!I189-'2007 MRI - 2017 Methodology'!I189</f>
        <v>-0.40755953340943685</v>
      </c>
      <c r="J189" s="11">
        <f>'2017 MRI - Alphabetical'!J189-'2007 MRI - 2017 Methodology'!J189</f>
        <v>-0.23290653000079176</v>
      </c>
      <c r="K189" s="10">
        <f>'2017 MRI - Alphabetical'!K189-'2007 MRI - 2017 Methodology'!K189</f>
        <v>129</v>
      </c>
      <c r="L189" s="39">
        <f>'2017 MRI - Alphabetical'!L189-'2007 MRI - 2017 Methodology'!L189</f>
        <v>0.82236926227799045</v>
      </c>
      <c r="M189" s="11">
        <f>'2017 MRI - Alphabetical'!M189-'2007 MRI - 2017 Methodology'!M189</f>
        <v>-1.0174435430752471E-2</v>
      </c>
      <c r="N189" s="10">
        <f>'2017 MRI - Alphabetical'!N189-'2007 MRI - 2017 Methodology'!N189</f>
        <v>-14</v>
      </c>
      <c r="O189" s="39">
        <f>'2017 MRI - Alphabetical'!O189-'2007 MRI - 2017 Methodology'!O189</f>
        <v>-0.36880509526645433</v>
      </c>
      <c r="P189" s="11">
        <f>'2017 MRI - Alphabetical'!P189-'2007 MRI - 2017 Methodology'!P189</f>
        <v>8.7065154547476098E-2</v>
      </c>
      <c r="Q189" s="10">
        <f>'2017 MRI - Alphabetical'!Q189-'2007 MRI - 2017 Methodology'!Q189</f>
        <v>21</v>
      </c>
      <c r="R189" s="39">
        <f>'2017 MRI - Alphabetical'!R189-'2007 MRI - 2017 Methodology'!R189</f>
        <v>8.6515102286839368E-2</v>
      </c>
      <c r="S189" s="12">
        <f>'2017 MRI - Alphabetical'!S189-'2007 MRI - 2017 Methodology'!S189</f>
        <v>-4.4053836262323181</v>
      </c>
      <c r="T189" s="10">
        <f>'2017 MRI - Alphabetical'!T189-'2007 MRI - 2017 Methodology'!T189</f>
        <v>19</v>
      </c>
      <c r="U189" s="39">
        <f>'2017 MRI - Alphabetical'!U189-'2007 MRI - 2017 Methodology'!U189</f>
        <v>0.61993961566963218</v>
      </c>
      <c r="V189" s="11">
        <f>'2017 MRI - Alphabetical'!V189-'2007 MRI - 2017 Methodology'!V189</f>
        <v>-9.5808360374117219E-3</v>
      </c>
      <c r="W189" s="10">
        <f>'2017 MRI - Alphabetical'!W189-'2007 MRI - 2017 Methodology'!W189</f>
        <v>31</v>
      </c>
      <c r="X189" s="39">
        <f>'2017 MRI - Alphabetical'!X189-'2007 MRI - 2017 Methodology'!X189</f>
        <v>0.15111428801107796</v>
      </c>
      <c r="Y189" s="13">
        <f>'2017 MRI - Alphabetical'!Y189-'2007 MRI - 2017 Methodology'!Y189</f>
        <v>6071</v>
      </c>
      <c r="Z189" s="10">
        <f>'2017 MRI - Alphabetical'!Z189-'2007 MRI - 2017 Methodology'!Z189</f>
        <v>117</v>
      </c>
      <c r="AA189" s="39">
        <f>'2017 MRI - Alphabetical'!AA189-'2007 MRI - 2017 Methodology'!AA189</f>
        <v>0.51664114729640098</v>
      </c>
      <c r="AB189" s="11">
        <f>'2017 MRI - Alphabetical'!AB189-'2007 MRI - 2017 Methodology'!AB189</f>
        <v>5.3442136498516313E-3</v>
      </c>
      <c r="AC189" s="10">
        <f>'2017 MRI - Alphabetical'!AC189-'2007 MRI - 2017 Methodology'!AC189</f>
        <v>2</v>
      </c>
      <c r="AD189" s="39">
        <f>'2017 MRI - Alphabetical'!AD189-'2007 MRI - 2017 Methodology'!AD189</f>
        <v>-2.7675641265628714E-2</v>
      </c>
      <c r="AE189" s="11">
        <f>'2017 MRI - Alphabetical'!AE189-'2007 MRI - 2017 Methodology'!AE189</f>
        <v>2.9999999999999916E-2</v>
      </c>
      <c r="AF189" s="10">
        <f>'2017 MRI - Alphabetical'!AF189-'2007 MRI - 2017 Methodology'!AF189</f>
        <v>-88</v>
      </c>
      <c r="AG189" s="39">
        <f>'2017 MRI - Alphabetical'!AG189-'2007 MRI - 2017 Methodology'!AG189</f>
        <v>-0.34699898352065806</v>
      </c>
      <c r="AH189" s="14">
        <f>'2017 MRI - Alphabetical'!AH189-'2007 MRI - 2017 Methodology'!AH189</f>
        <v>0.65359652849419136</v>
      </c>
      <c r="AI189" s="10">
        <f>'2017 MRI - Alphabetical'!AI189-'2007 MRI - 2017 Methodology'!AI189</f>
        <v>-35</v>
      </c>
      <c r="AJ189" s="39">
        <f>'2017 MRI - Alphabetical'!AJ189-'2007 MRI - 2017 Methodology'!AJ189</f>
        <v>-3.0972718673646094E-2</v>
      </c>
      <c r="AK189" s="13">
        <f>'2017 MRI - Alphabetical'!AK189-'2007 MRI - 2017 Methodology'!AK189</f>
        <v>-24929.600372834757</v>
      </c>
      <c r="AL189" s="44"/>
    </row>
    <row r="190" spans="1:38" x14ac:dyDescent="0.25">
      <c r="A190" t="s">
        <v>815</v>
      </c>
      <c r="B190" s="5" t="s">
        <v>149</v>
      </c>
      <c r="C190" s="6" t="s">
        <v>93</v>
      </c>
      <c r="D190" s="7" t="s">
        <v>34</v>
      </c>
      <c r="E190" s="42">
        <f>'2017 MRI - Alphabetical'!E190-'2007 MRI - 2017 Methodology'!E190</f>
        <v>-0.13375743240594495</v>
      </c>
      <c r="F190" s="8">
        <f>'2017 MRI - Alphabetical'!F190-'2007 MRI - 2017 Methodology'!F190</f>
        <v>4.791502005415623</v>
      </c>
      <c r="G190" s="9">
        <f>'2017 MRI - Alphabetical'!G190-'2007 MRI - 2017 Methodology'!G190</f>
        <v>7</v>
      </c>
      <c r="H190" s="10">
        <f>'2017 MRI - Alphabetical'!H190-'2007 MRI - 2017 Methodology'!H190</f>
        <v>-13</v>
      </c>
      <c r="I190" s="39">
        <f>'2017 MRI - Alphabetical'!I190-'2007 MRI - 2017 Methodology'!I190</f>
        <v>0.12160640908220832</v>
      </c>
      <c r="J190" s="11">
        <f>'2017 MRI - Alphabetical'!J190-'2007 MRI - 2017 Methodology'!J190</f>
        <v>-7.8002398947809359E-2</v>
      </c>
      <c r="K190" s="10">
        <f>'2017 MRI - Alphabetical'!K190-'2007 MRI - 2017 Methodology'!K190</f>
        <v>10</v>
      </c>
      <c r="L190" s="39">
        <f>'2017 MRI - Alphabetical'!L190-'2007 MRI - 2017 Methodology'!L190</f>
        <v>0.13312080855747435</v>
      </c>
      <c r="M190" s="11">
        <f>'2017 MRI - Alphabetical'!M190-'2007 MRI - 2017 Methodology'!M190</f>
        <v>1.3442002296408004E-2</v>
      </c>
      <c r="N190" s="10">
        <f>'2017 MRI - Alphabetical'!N190-'2007 MRI - 2017 Methodology'!N190</f>
        <v>35</v>
      </c>
      <c r="O190" s="39">
        <f>'2017 MRI - Alphabetical'!O190-'2007 MRI - 2017 Methodology'!O190</f>
        <v>0.30151899301452173</v>
      </c>
      <c r="P190" s="11">
        <f>'2017 MRI - Alphabetical'!P190-'2007 MRI - 2017 Methodology'!P190</f>
        <v>3.511002822602121E-2</v>
      </c>
      <c r="Q190" s="10">
        <f>'2017 MRI - Alphabetical'!Q190-'2007 MRI - 2017 Methodology'!Q190</f>
        <v>-3</v>
      </c>
      <c r="R190" s="39">
        <f>'2017 MRI - Alphabetical'!R190-'2007 MRI - 2017 Methodology'!R190</f>
        <v>-4.5491215749892039E-2</v>
      </c>
      <c r="S190" s="12">
        <f>'2017 MRI - Alphabetical'!S190-'2007 MRI - 2017 Methodology'!S190</f>
        <v>-3.5895913815407954</v>
      </c>
      <c r="T190" s="10">
        <f>'2017 MRI - Alphabetical'!T190-'2007 MRI - 2017 Methodology'!T190</f>
        <v>-45</v>
      </c>
      <c r="U190" s="39">
        <f>'2017 MRI - Alphabetical'!U190-'2007 MRI - 2017 Methodology'!U190</f>
        <v>-0.58091600903233531</v>
      </c>
      <c r="V190" s="11">
        <f>'2017 MRI - Alphabetical'!V190-'2007 MRI - 2017 Methodology'!V190</f>
        <v>5.7700491194441123E-2</v>
      </c>
      <c r="W190" s="10">
        <f>'2017 MRI - Alphabetical'!W190-'2007 MRI - 2017 Methodology'!W190</f>
        <v>-46</v>
      </c>
      <c r="X190" s="39">
        <f>'2017 MRI - Alphabetical'!X190-'2007 MRI - 2017 Methodology'!X190</f>
        <v>-0.2238702338773344</v>
      </c>
      <c r="Y190" s="13">
        <f>'2017 MRI - Alphabetical'!Y190-'2007 MRI - 2017 Methodology'!Y190</f>
        <v>-4546</v>
      </c>
      <c r="Z190" s="10">
        <f>'2017 MRI - Alphabetical'!Z190-'2007 MRI - 2017 Methodology'!Z190</f>
        <v>39</v>
      </c>
      <c r="AA190" s="39">
        <f>'2017 MRI - Alphabetical'!AA190-'2007 MRI - 2017 Methodology'!AA190</f>
        <v>0.35304073492428278</v>
      </c>
      <c r="AB190" s="11">
        <f>'2017 MRI - Alphabetical'!AB190-'2007 MRI - 2017 Methodology'!AB190</f>
        <v>9.0000000000000011E-3</v>
      </c>
      <c r="AC190" s="10">
        <f>'2017 MRI - Alphabetical'!AC190-'2007 MRI - 2017 Methodology'!AC190</f>
        <v>10</v>
      </c>
      <c r="AD190" s="39">
        <f>'2017 MRI - Alphabetical'!AD190-'2007 MRI - 2017 Methodology'!AD190</f>
        <v>2.7763214501465683E-2</v>
      </c>
      <c r="AE190" s="11">
        <f>'2017 MRI - Alphabetical'!AE190-'2007 MRI - 2017 Methodology'!AE190</f>
        <v>2.399999999999991E-2</v>
      </c>
      <c r="AF190" s="10">
        <f>'2017 MRI - Alphabetical'!AF190-'2007 MRI - 2017 Methodology'!AF190</f>
        <v>-37</v>
      </c>
      <c r="AG190" s="39">
        <f>'2017 MRI - Alphabetical'!AG190-'2007 MRI - 2017 Methodology'!AG190</f>
        <v>-0.10622580360612616</v>
      </c>
      <c r="AH190" s="14">
        <f>'2017 MRI - Alphabetical'!AH190-'2007 MRI - 2017 Methodology'!AH190</f>
        <v>0.43821270465083506</v>
      </c>
      <c r="AI190" s="10">
        <f>'2017 MRI - Alphabetical'!AI190-'2007 MRI - 2017 Methodology'!AI190</f>
        <v>15</v>
      </c>
      <c r="AJ190" s="39">
        <f>'2017 MRI - Alphabetical'!AJ190-'2007 MRI - 2017 Methodology'!AJ190</f>
        <v>-1.1713078780168612E-2</v>
      </c>
      <c r="AK190" s="13">
        <f>'2017 MRI - Alphabetical'!AK190-'2007 MRI - 2017 Methodology'!AK190</f>
        <v>-15491.03040622898</v>
      </c>
      <c r="AL190" s="44">
        <v>1</v>
      </c>
    </row>
    <row r="191" spans="1:38" x14ac:dyDescent="0.25">
      <c r="A191" t="s">
        <v>816</v>
      </c>
      <c r="B191" s="5" t="s">
        <v>202</v>
      </c>
      <c r="C191" s="6" t="s">
        <v>63</v>
      </c>
      <c r="D191" s="7" t="s">
        <v>34</v>
      </c>
      <c r="E191" s="42">
        <f>'2017 MRI - Alphabetical'!E191-'2007 MRI - 2017 Methodology'!E191</f>
        <v>-0.33297966121802203</v>
      </c>
      <c r="F191" s="8">
        <f>'2017 MRI - Alphabetical'!F191-'2007 MRI - 2017 Methodology'!F191</f>
        <v>4.8513608021936818</v>
      </c>
      <c r="G191" s="9">
        <f>'2017 MRI - Alphabetical'!G191-'2007 MRI - 2017 Methodology'!G191</f>
        <v>-10</v>
      </c>
      <c r="H191" s="10">
        <f>'2017 MRI - Alphabetical'!H191-'2007 MRI - 2017 Methodology'!H191</f>
        <v>-228</v>
      </c>
      <c r="I191" s="39">
        <f>'2017 MRI - Alphabetical'!I191-'2007 MRI - 2017 Methodology'!I191</f>
        <v>-0.53265178286320003</v>
      </c>
      <c r="J191" s="11">
        <f>'2017 MRI - Alphabetical'!J191-'2007 MRI - 2017 Methodology'!J191</f>
        <v>-0.13825066147299736</v>
      </c>
      <c r="K191" s="10">
        <f>'2017 MRI - Alphabetical'!K191-'2007 MRI - 2017 Methodology'!K191</f>
        <v>284</v>
      </c>
      <c r="L191" s="39">
        <f>'2017 MRI - Alphabetical'!L191-'2007 MRI - 2017 Methodology'!L191</f>
        <v>0.98248480877919797</v>
      </c>
      <c r="M191" s="11">
        <f>'2017 MRI - Alphabetical'!M191-'2007 MRI - 2017 Methodology'!M191</f>
        <v>-2.870245058078949E-2</v>
      </c>
      <c r="N191" s="10">
        <f>'2017 MRI - Alphabetical'!N191-'2007 MRI - 2017 Methodology'!N191</f>
        <v>40</v>
      </c>
      <c r="O191" s="39">
        <f>'2017 MRI - Alphabetical'!O191-'2007 MRI - 2017 Methodology'!O191</f>
        <v>0.18591711113042059</v>
      </c>
      <c r="P191" s="11">
        <f>'2017 MRI - Alphabetical'!P191-'2007 MRI - 2017 Methodology'!P191</f>
        <v>3.0380843785632848E-2</v>
      </c>
      <c r="Q191" s="10">
        <f>'2017 MRI - Alphabetical'!Q191-'2007 MRI - 2017 Methodology'!Q191</f>
        <v>-119</v>
      </c>
      <c r="R191" s="39">
        <f>'2017 MRI - Alphabetical'!R191-'2007 MRI - 2017 Methodology'!R191</f>
        <v>-0.23217678216902193</v>
      </c>
      <c r="S191" s="12">
        <f>'2017 MRI - Alphabetical'!S191-'2007 MRI - 2017 Methodology'!S191</f>
        <v>-1.7259630441591067E-2</v>
      </c>
      <c r="T191" s="10">
        <f>'2017 MRI - Alphabetical'!T191-'2007 MRI - 2017 Methodology'!T191</f>
        <v>-27</v>
      </c>
      <c r="U191" s="39">
        <f>'2017 MRI - Alphabetical'!U191-'2007 MRI - 2017 Methodology'!U191</f>
        <v>-0.16421533862380405</v>
      </c>
      <c r="V191" s="11">
        <f>'2017 MRI - Alphabetical'!V191-'2007 MRI - 2017 Methodology'!V191</f>
        <v>2.8126191029514289E-2</v>
      </c>
      <c r="W191" s="10">
        <f>'2017 MRI - Alphabetical'!W191-'2007 MRI - 2017 Methodology'!W191</f>
        <v>60</v>
      </c>
      <c r="X191" s="39">
        <f>'2017 MRI - Alphabetical'!X191-'2007 MRI - 2017 Methodology'!X191</f>
        <v>0.21859882650304796</v>
      </c>
      <c r="Y191" s="13">
        <f>'2017 MRI - Alphabetical'!Y191-'2007 MRI - 2017 Methodology'!Y191</f>
        <v>8535</v>
      </c>
      <c r="Z191" s="10">
        <f>'2017 MRI - Alphabetical'!Z191-'2007 MRI - 2017 Methodology'!Z191</f>
        <v>-217</v>
      </c>
      <c r="AA191" s="39">
        <f>'2017 MRI - Alphabetical'!AA191-'2007 MRI - 2017 Methodology'!AA191</f>
        <v>-0.63466906216741592</v>
      </c>
      <c r="AB191" s="11">
        <f>'2017 MRI - Alphabetical'!AB191-'2007 MRI - 2017 Methodology'!AB191</f>
        <v>2.811305474570781E-2</v>
      </c>
      <c r="AC191" s="10">
        <f>'2017 MRI - Alphabetical'!AC191-'2007 MRI - 2017 Methodology'!AC191</f>
        <v>15</v>
      </c>
      <c r="AD191" s="39">
        <f>'2017 MRI - Alphabetical'!AD191-'2007 MRI - 2017 Methodology'!AD191</f>
        <v>9.3542448773548448E-2</v>
      </c>
      <c r="AE191" s="11">
        <f>'2017 MRI - Alphabetical'!AE191-'2007 MRI - 2017 Methodology'!AE191</f>
        <v>2.9000000000000026E-2</v>
      </c>
      <c r="AF191" s="10">
        <f>'2017 MRI - Alphabetical'!AF191-'2007 MRI - 2017 Methodology'!AF191</f>
        <v>57</v>
      </c>
      <c r="AG191" s="39">
        <f>'2017 MRI - Alphabetical'!AG191-'2007 MRI - 2017 Methodology'!AG191</f>
        <v>0.35297592413554091</v>
      </c>
      <c r="AH191" s="14">
        <f>'2017 MRI - Alphabetical'!AH191-'2007 MRI - 2017 Methodology'!AH191</f>
        <v>2.2520743748685401E-2</v>
      </c>
      <c r="AI191" s="10">
        <f>'2017 MRI - Alphabetical'!AI191-'2007 MRI - 2017 Methodology'!AI191</f>
        <v>31</v>
      </c>
      <c r="AJ191" s="39">
        <f>'2017 MRI - Alphabetical'!AJ191-'2007 MRI - 2017 Methodology'!AJ191</f>
        <v>-2.7164087107263701E-3</v>
      </c>
      <c r="AK191" s="13">
        <f>'2017 MRI - Alphabetical'!AK191-'2007 MRI - 2017 Methodology'!AK191</f>
        <v>-8311.3228137708211</v>
      </c>
      <c r="AL191" s="44"/>
    </row>
    <row r="192" spans="1:38" x14ac:dyDescent="0.25">
      <c r="A192" t="s">
        <v>817</v>
      </c>
      <c r="B192" s="5" t="s">
        <v>409</v>
      </c>
      <c r="C192" s="6" t="s">
        <v>19</v>
      </c>
      <c r="D192" s="7" t="s">
        <v>20</v>
      </c>
      <c r="E192" s="42">
        <f>'2017 MRI - Alphabetical'!E192-'2007 MRI - 2017 Methodology'!E192</f>
        <v>0.43419703684420519</v>
      </c>
      <c r="F192" s="8">
        <f>'2017 MRI - Alphabetical'!F192-'2007 MRI - 2017 Methodology'!F192</f>
        <v>1.8047292252404858</v>
      </c>
      <c r="G192" s="9">
        <f>'2017 MRI - Alphabetical'!G192-'2007 MRI - 2017 Methodology'!G192</f>
        <v>24</v>
      </c>
      <c r="H192" s="10">
        <f>'2017 MRI - Alphabetical'!H192-'2007 MRI - 2017 Methodology'!H192</f>
        <v>62</v>
      </c>
      <c r="I192" s="39">
        <f>'2017 MRI - Alphabetical'!I192-'2007 MRI - 2017 Methodology'!I192</f>
        <v>0.16716740191106155</v>
      </c>
      <c r="J192" s="11">
        <f>'2017 MRI - Alphabetical'!J192-'2007 MRI - 2017 Methodology'!J192</f>
        <v>1.0629923852065182E-2</v>
      </c>
      <c r="K192" s="10">
        <f>'2017 MRI - Alphabetical'!K192-'2007 MRI - 2017 Methodology'!K192</f>
        <v>-97</v>
      </c>
      <c r="L192" s="39">
        <f>'2017 MRI - Alphabetical'!L192-'2007 MRI - 2017 Methodology'!L192</f>
        <v>-0.40680686461642068</v>
      </c>
      <c r="M192" s="11">
        <f>'2017 MRI - Alphabetical'!M192-'2007 MRI - 2017 Methodology'!M192</f>
        <v>2.4600421263799445E-2</v>
      </c>
      <c r="N192" s="10">
        <f>'2017 MRI - Alphabetical'!N192-'2007 MRI - 2017 Methodology'!N192</f>
        <v>-199</v>
      </c>
      <c r="O192" s="39">
        <f>'2017 MRI - Alphabetical'!O192-'2007 MRI - 2017 Methodology'!O192</f>
        <v>-0.44293842770882774</v>
      </c>
      <c r="P192" s="11">
        <f>'2017 MRI - Alphabetical'!P192-'2007 MRI - 2017 Methodology'!P192</f>
        <v>4.2131931166347988E-2</v>
      </c>
      <c r="Q192" s="10">
        <f>'2017 MRI - Alphabetical'!Q192-'2007 MRI - 2017 Methodology'!Q192</f>
        <v>52</v>
      </c>
      <c r="R192" s="39">
        <f>'2017 MRI - Alphabetical'!R192-'2007 MRI - 2017 Methodology'!R192</f>
        <v>5.4862272691977243E-2</v>
      </c>
      <c r="S192" s="12">
        <f>'2017 MRI - Alphabetical'!S192-'2007 MRI - 2017 Methodology'!S192</f>
        <v>-1.3676603673143464</v>
      </c>
      <c r="T192" s="10">
        <f>'2017 MRI - Alphabetical'!T192-'2007 MRI - 2017 Methodology'!T192</f>
        <v>-102</v>
      </c>
      <c r="U192" s="39">
        <f>'2017 MRI - Alphabetical'!U192-'2007 MRI - 2017 Methodology'!U192</f>
        <v>-0.24227680028516796</v>
      </c>
      <c r="V192" s="11">
        <f>'2017 MRI - Alphabetical'!V192-'2007 MRI - 2017 Methodology'!V192</f>
        <v>2.2786874245067777E-2</v>
      </c>
      <c r="W192" s="10">
        <f>'2017 MRI - Alphabetical'!W192-'2007 MRI - 2017 Methodology'!W192</f>
        <v>39</v>
      </c>
      <c r="X192" s="39">
        <f>'2017 MRI - Alphabetical'!X192-'2007 MRI - 2017 Methodology'!X192</f>
        <v>0.16326982215277272</v>
      </c>
      <c r="Y192" s="13">
        <f>'2017 MRI - Alphabetical'!Y192-'2007 MRI - 2017 Methodology'!Y192</f>
        <v>8770</v>
      </c>
      <c r="Z192" s="10">
        <f>'2017 MRI - Alphabetical'!Z192-'2007 MRI - 2017 Methodology'!Z192</f>
        <v>106</v>
      </c>
      <c r="AA192" s="39">
        <f>'2017 MRI - Alphabetical'!AA192-'2007 MRI - 2017 Methodology'!AA192</f>
        <v>0.37870566735923133</v>
      </c>
      <c r="AB192" s="11">
        <f>'2017 MRI - Alphabetical'!AB192-'2007 MRI - 2017 Methodology'!AB192</f>
        <v>7.4534161490683246E-3</v>
      </c>
      <c r="AC192" s="10">
        <f>'2017 MRI - Alphabetical'!AC192-'2007 MRI - 2017 Methodology'!AC192</f>
        <v>110</v>
      </c>
      <c r="AD192" s="39">
        <f>'2017 MRI - Alphabetical'!AD192-'2007 MRI - 2017 Methodology'!AD192</f>
        <v>0.37252005354783913</v>
      </c>
      <c r="AE192" s="11">
        <f>'2017 MRI - Alphabetical'!AE192-'2007 MRI - 2017 Methodology'!AE192</f>
        <v>3.8000000000000145E-2</v>
      </c>
      <c r="AF192" s="10">
        <f>'2017 MRI - Alphabetical'!AF192-'2007 MRI - 2017 Methodology'!AF192</f>
        <v>96</v>
      </c>
      <c r="AG192" s="39">
        <f>'2017 MRI - Alphabetical'!AG192-'2007 MRI - 2017 Methodology'!AG192</f>
        <v>0.82558983348303139</v>
      </c>
      <c r="AH192" s="14">
        <f>'2017 MRI - Alphabetical'!AH192-'2007 MRI - 2017 Methodology'!AH192</f>
        <v>-0.33391602959765976</v>
      </c>
      <c r="AI192" s="10">
        <f>'2017 MRI - Alphabetical'!AI192-'2007 MRI - 2017 Methodology'!AI192</f>
        <v>69</v>
      </c>
      <c r="AJ192" s="39">
        <f>'2017 MRI - Alphabetical'!AJ192-'2007 MRI - 2017 Methodology'!AJ192</f>
        <v>1.426742556784974E-2</v>
      </c>
      <c r="AK192" s="13">
        <f>'2017 MRI - Alphabetical'!AK192-'2007 MRI - 2017 Methodology'!AK192</f>
        <v>2043.609954906351</v>
      </c>
      <c r="AL192" s="44"/>
    </row>
    <row r="193" spans="1:38" x14ac:dyDescent="0.25">
      <c r="A193" t="s">
        <v>818</v>
      </c>
      <c r="B193" s="5" t="s">
        <v>387</v>
      </c>
      <c r="C193" s="6" t="s">
        <v>19</v>
      </c>
      <c r="D193" s="7" t="s">
        <v>20</v>
      </c>
      <c r="E193" s="42">
        <f>'2017 MRI - Alphabetical'!E193-'2007 MRI - 2017 Methodology'!E193</f>
        <v>0.8394309541365863</v>
      </c>
      <c r="F193" s="8">
        <f>'2017 MRI - Alphabetical'!F193-'2007 MRI - 2017 Methodology'!F193</f>
        <v>0.87823526146069497</v>
      </c>
      <c r="G193" s="9">
        <f>'2017 MRI - Alphabetical'!G193-'2007 MRI - 2017 Methodology'!G193</f>
        <v>53</v>
      </c>
      <c r="H193" s="10">
        <f>'2017 MRI - Alphabetical'!H193-'2007 MRI - 2017 Methodology'!H193</f>
        <v>-73</v>
      </c>
      <c r="I193" s="39">
        <f>'2017 MRI - Alphabetical'!I193-'2007 MRI - 2017 Methodology'!I193</f>
        <v>-0.16560652336008805</v>
      </c>
      <c r="J193" s="11">
        <f>'2017 MRI - Alphabetical'!J193-'2007 MRI - 2017 Methodology'!J193</f>
        <v>-4.5305551158827839E-2</v>
      </c>
      <c r="K193" s="10">
        <f>'2017 MRI - Alphabetical'!K193-'2007 MRI - 2017 Methodology'!K193</f>
        <v>-210</v>
      </c>
      <c r="L193" s="39">
        <f>'2017 MRI - Alphabetical'!L193-'2007 MRI - 2017 Methodology'!L193</f>
        <v>-0.71278852823782779</v>
      </c>
      <c r="M193" s="11">
        <f>'2017 MRI - Alphabetical'!M193-'2007 MRI - 2017 Methodology'!M193</f>
        <v>4.3163527580290344E-2</v>
      </c>
      <c r="N193" s="10">
        <f>'2017 MRI - Alphabetical'!N193-'2007 MRI - 2017 Methodology'!N193</f>
        <v>49</v>
      </c>
      <c r="O193" s="39">
        <f>'2017 MRI - Alphabetical'!O193-'2007 MRI - 2017 Methodology'!O193</f>
        <v>9.7775865172226084E-2</v>
      </c>
      <c r="P193" s="11">
        <f>'2017 MRI - Alphabetical'!P193-'2007 MRI - 2017 Methodology'!P193</f>
        <v>2.1624784853700521E-2</v>
      </c>
      <c r="Q193" s="10">
        <f>'2017 MRI - Alphabetical'!Q193-'2007 MRI - 2017 Methodology'!Q193</f>
        <v>-48</v>
      </c>
      <c r="R193" s="39">
        <f>'2017 MRI - Alphabetical'!R193-'2007 MRI - 2017 Methodology'!R193</f>
        <v>-3.403025884463351E-2</v>
      </c>
      <c r="S193" s="12">
        <f>'2017 MRI - Alphabetical'!S193-'2007 MRI - 2017 Methodology'!S193</f>
        <v>-0.41743037887643536</v>
      </c>
      <c r="T193" s="10">
        <f>'2017 MRI - Alphabetical'!T193-'2007 MRI - 2017 Methodology'!T193</f>
        <v>44</v>
      </c>
      <c r="U193" s="39">
        <f>'2017 MRI - Alphabetical'!U193-'2007 MRI - 2017 Methodology'!U193</f>
        <v>0.12228574553094279</v>
      </c>
      <c r="V193" s="11">
        <f>'2017 MRI - Alphabetical'!V193-'2007 MRI - 2017 Methodology'!V193</f>
        <v>3.8280219398736381E-3</v>
      </c>
      <c r="W193" s="10">
        <f>'2017 MRI - Alphabetical'!W193-'2007 MRI - 2017 Methodology'!W193</f>
        <v>60</v>
      </c>
      <c r="X193" s="39">
        <f>'2017 MRI - Alphabetical'!X193-'2007 MRI - 2017 Methodology'!X193</f>
        <v>0.26048348102132907</v>
      </c>
      <c r="Y193" s="13">
        <f>'2017 MRI - Alphabetical'!Y193-'2007 MRI - 2017 Methodology'!Y193</f>
        <v>11075</v>
      </c>
      <c r="Z193" s="10">
        <f>'2017 MRI - Alphabetical'!Z193-'2007 MRI - 2017 Methodology'!Z193</f>
        <v>102</v>
      </c>
      <c r="AA193" s="39">
        <f>'2017 MRI - Alphabetical'!AA193-'2007 MRI - 2017 Methodology'!AA193</f>
        <v>0.366788618470268</v>
      </c>
      <c r="AB193" s="11">
        <f>'2017 MRI - Alphabetical'!AB193-'2007 MRI - 2017 Methodology'!AB193</f>
        <v>7.6840215439856405E-3</v>
      </c>
      <c r="AC193" s="10">
        <f>'2017 MRI - Alphabetical'!AC193-'2007 MRI - 2017 Methodology'!AC193</f>
        <v>50</v>
      </c>
      <c r="AD193" s="39">
        <f>'2017 MRI - Alphabetical'!AD193-'2007 MRI - 2017 Methodology'!AD193</f>
        <v>0.12293326397379767</v>
      </c>
      <c r="AE193" s="11">
        <f>'2017 MRI - Alphabetical'!AE193-'2007 MRI - 2017 Methodology'!AE193</f>
        <v>1.8999999999999906E-2</v>
      </c>
      <c r="AF193" s="10">
        <f>'2017 MRI - Alphabetical'!AF193-'2007 MRI - 2017 Methodology'!AF193</f>
        <v>49</v>
      </c>
      <c r="AG193" s="39">
        <f>'2017 MRI - Alphabetical'!AG193-'2007 MRI - 2017 Methodology'!AG193</f>
        <v>0.48101191556713885</v>
      </c>
      <c r="AH193" s="14">
        <f>'2017 MRI - Alphabetical'!AH193-'2007 MRI - 2017 Methodology'!AH193</f>
        <v>-1.2596187383231428E-2</v>
      </c>
      <c r="AI193" s="10">
        <f>'2017 MRI - Alphabetical'!AI193-'2007 MRI - 2017 Methodology'!AI193</f>
        <v>44</v>
      </c>
      <c r="AJ193" s="39">
        <f>'2017 MRI - Alphabetical'!AJ193-'2007 MRI - 2017 Methodology'!AJ193</f>
        <v>1.0160091281402217E-2</v>
      </c>
      <c r="AK193" s="13">
        <f>'2017 MRI - Alphabetical'!AK193-'2007 MRI - 2017 Methodology'!AK193</f>
        <v>490.14948572570574</v>
      </c>
      <c r="AL193" s="44"/>
    </row>
    <row r="194" spans="1:38" x14ac:dyDescent="0.25">
      <c r="A194" t="s">
        <v>819</v>
      </c>
      <c r="B194" s="5" t="s">
        <v>543</v>
      </c>
      <c r="C194" s="6" t="s">
        <v>19</v>
      </c>
      <c r="D194" s="7" t="s">
        <v>20</v>
      </c>
      <c r="E194" s="42">
        <f>'2017 MRI - Alphabetical'!E194-'2007 MRI - 2017 Methodology'!E194</f>
        <v>1.4760626087638853</v>
      </c>
      <c r="F194" s="8">
        <f>'2017 MRI - Alphabetical'!F194-'2007 MRI - 2017 Methodology'!F194</f>
        <v>-1.5940437442122892</v>
      </c>
      <c r="G194" s="9">
        <f>'2017 MRI - Alphabetical'!G194-'2007 MRI - 2017 Methodology'!G194</f>
        <v>52</v>
      </c>
      <c r="H194" s="10">
        <f>'2017 MRI - Alphabetical'!H194-'2007 MRI - 2017 Methodology'!H194</f>
        <v>-141</v>
      </c>
      <c r="I194" s="39">
        <f>'2017 MRI - Alphabetical'!I194-'2007 MRI - 2017 Methodology'!I194</f>
        <v>-0.31651419621108295</v>
      </c>
      <c r="J194" s="11">
        <f>'2017 MRI - Alphabetical'!J194-'2007 MRI - 2017 Methodology'!J194</f>
        <v>-7.3220751024478892E-2</v>
      </c>
      <c r="K194" s="10">
        <f>'2017 MRI - Alphabetical'!K194-'2007 MRI - 2017 Methodology'!K194</f>
        <v>192</v>
      </c>
      <c r="L194" s="39">
        <f>'2017 MRI - Alphabetical'!L194-'2007 MRI - 2017 Methodology'!L194</f>
        <v>0.54392671941621595</v>
      </c>
      <c r="M194" s="11">
        <f>'2017 MRI - Alphabetical'!M194-'2007 MRI - 2017 Methodology'!M194</f>
        <v>-1.7886185513156329E-2</v>
      </c>
      <c r="N194" s="10">
        <f>'2017 MRI - Alphabetical'!N194-'2007 MRI - 2017 Methodology'!N194</f>
        <v>68</v>
      </c>
      <c r="O194" s="39">
        <f>'2017 MRI - Alphabetical'!O194-'2007 MRI - 2017 Methodology'!O194</f>
        <v>0.21915469529456422</v>
      </c>
      <c r="P194" s="11">
        <f>'2017 MRI - Alphabetical'!P194-'2007 MRI - 2017 Methodology'!P194</f>
        <v>7.9289940828402346E-4</v>
      </c>
      <c r="Q194" s="10">
        <f>'2017 MRI - Alphabetical'!Q194-'2007 MRI - 2017 Methodology'!Q194</f>
        <v>-48</v>
      </c>
      <c r="R194" s="39">
        <f>'2017 MRI - Alphabetical'!R194-'2007 MRI - 2017 Methodology'!R194</f>
        <v>-3.6942211677385983E-2</v>
      </c>
      <c r="S194" s="12">
        <f>'2017 MRI - Alphabetical'!S194-'2007 MRI - 2017 Methodology'!S194</f>
        <v>-0.43194147538111088</v>
      </c>
      <c r="T194" s="10">
        <f>'2017 MRI - Alphabetical'!T194-'2007 MRI - 2017 Methodology'!T194</f>
        <v>102</v>
      </c>
      <c r="U194" s="39">
        <f>'2017 MRI - Alphabetical'!U194-'2007 MRI - 2017 Methodology'!U194</f>
        <v>0.27754258297428325</v>
      </c>
      <c r="V194" s="11">
        <f>'2017 MRI - Alphabetical'!V194-'2007 MRI - 2017 Methodology'!V194</f>
        <v>-7.0265748889082533E-3</v>
      </c>
      <c r="W194" s="10">
        <f>'2017 MRI - Alphabetical'!W194-'2007 MRI - 2017 Methodology'!W194</f>
        <v>27</v>
      </c>
      <c r="X194" s="39">
        <f>'2017 MRI - Alphabetical'!X194-'2007 MRI - 2017 Methodology'!X194</f>
        <v>0.42675735816230831</v>
      </c>
      <c r="Y194" s="13">
        <f>'2017 MRI - Alphabetical'!Y194-'2007 MRI - 2017 Methodology'!Y194</f>
        <v>19181</v>
      </c>
      <c r="Z194" s="10">
        <f>'2017 MRI - Alphabetical'!Z194-'2007 MRI - 2017 Methodology'!Z194</f>
        <v>75</v>
      </c>
      <c r="AA194" s="39">
        <f>'2017 MRI - Alphabetical'!AA194-'2007 MRI - 2017 Methodology'!AA194</f>
        <v>0.29501792967576579</v>
      </c>
      <c r="AB194" s="11">
        <f>'2017 MRI - Alphabetical'!AB194-'2007 MRI - 2017 Methodology'!AB194</f>
        <v>8.7228660029378194E-3</v>
      </c>
      <c r="AC194" s="10">
        <f>'2017 MRI - Alphabetical'!AC194-'2007 MRI - 2017 Methodology'!AC194</f>
        <v>23</v>
      </c>
      <c r="AD194" s="39">
        <f>'2017 MRI - Alphabetical'!AD194-'2007 MRI - 2017 Methodology'!AD194</f>
        <v>0.10538349106609979</v>
      </c>
      <c r="AE194" s="11">
        <f>'2017 MRI - Alphabetical'!AE194-'2007 MRI - 2017 Methodology'!AE194</f>
        <v>1.2999999999999901E-2</v>
      </c>
      <c r="AF194" s="10">
        <f>'2017 MRI - Alphabetical'!AF194-'2007 MRI - 2017 Methodology'!AF194</f>
        <v>79</v>
      </c>
      <c r="AG194" s="39">
        <f>'2017 MRI - Alphabetical'!AG194-'2007 MRI - 2017 Methodology'!AG194</f>
        <v>0.48693306013692839</v>
      </c>
      <c r="AH194" s="14">
        <f>'2017 MRI - Alphabetical'!AH194-'2007 MRI - 2017 Methodology'!AH194</f>
        <v>-9.1705874698909895E-2</v>
      </c>
      <c r="AI194" s="10">
        <f>'2017 MRI - Alphabetical'!AI194-'2007 MRI - 2017 Methodology'!AI194</f>
        <v>60</v>
      </c>
      <c r="AJ194" s="39">
        <f>'2017 MRI - Alphabetical'!AJ194-'2007 MRI - 2017 Methodology'!AJ194</f>
        <v>4.2249469730938072E-2</v>
      </c>
      <c r="AK194" s="13">
        <f>'2017 MRI - Alphabetical'!AK194-'2007 MRI - 2017 Methodology'!AK194</f>
        <v>13983.855254592927</v>
      </c>
      <c r="AL194" s="44"/>
    </row>
    <row r="195" spans="1:38" x14ac:dyDescent="0.25">
      <c r="A195" t="s">
        <v>820</v>
      </c>
      <c r="B195" s="5" t="s">
        <v>441</v>
      </c>
      <c r="C195" s="6" t="s">
        <v>44</v>
      </c>
      <c r="D195" s="7" t="s">
        <v>20</v>
      </c>
      <c r="E195" s="42">
        <f>'2017 MRI - Alphabetical'!E195-'2007 MRI - 2017 Methodology'!E195</f>
        <v>1.0510765600287528</v>
      </c>
      <c r="F195" s="8">
        <f>'2017 MRI - Alphabetical'!F195-'2007 MRI - 2017 Methodology'!F195</f>
        <v>8.662952507496513E-2</v>
      </c>
      <c r="G195" s="9">
        <f>'2017 MRI - Alphabetical'!G195-'2007 MRI - 2017 Methodology'!G195</f>
        <v>58</v>
      </c>
      <c r="H195" s="10">
        <f>'2017 MRI - Alphabetical'!H195-'2007 MRI - 2017 Methodology'!H195</f>
        <v>-5</v>
      </c>
      <c r="I195" s="39">
        <f>'2017 MRI - Alphabetical'!I195-'2007 MRI - 2017 Methodology'!I195</f>
        <v>-6.801420332492869E-2</v>
      </c>
      <c r="J195" s="11">
        <f>'2017 MRI - Alphabetical'!J195-'2007 MRI - 2017 Methodology'!J195</f>
        <v>-0.25524927440047485</v>
      </c>
      <c r="K195" s="10">
        <f>'2017 MRI - Alphabetical'!K195-'2007 MRI - 2017 Methodology'!K195</f>
        <v>10</v>
      </c>
      <c r="L195" s="39">
        <f>'2017 MRI - Alphabetical'!L195-'2007 MRI - 2017 Methodology'!L195</f>
        <v>-6.8291233571051491E-2</v>
      </c>
      <c r="M195" s="11">
        <f>'2017 MRI - Alphabetical'!M195-'2007 MRI - 2017 Methodology'!M195</f>
        <v>4.9519054941362384E-3</v>
      </c>
      <c r="N195" s="10">
        <f>'2017 MRI - Alphabetical'!N195-'2007 MRI - 2017 Methodology'!N195</f>
        <v>341</v>
      </c>
      <c r="O195" s="39">
        <f>'2017 MRI - Alphabetical'!O195-'2007 MRI - 2017 Methodology'!O195</f>
        <v>0.925116000627492</v>
      </c>
      <c r="P195" s="11">
        <f>'2017 MRI - Alphabetical'!P195-'2007 MRI - 2017 Methodology'!P195</f>
        <v>-2.7998133457769483E-2</v>
      </c>
      <c r="Q195" s="10">
        <f>'2017 MRI - Alphabetical'!Q195-'2007 MRI - 2017 Methodology'!Q195</f>
        <v>-79</v>
      </c>
      <c r="R195" s="39">
        <f>'2017 MRI - Alphabetical'!R195-'2007 MRI - 2017 Methodology'!R195</f>
        <v>-0.2529902234929764</v>
      </c>
      <c r="S195" s="12">
        <f>'2017 MRI - Alphabetical'!S195-'2007 MRI - 2017 Methodology'!S195</f>
        <v>-0.45792664794316851</v>
      </c>
      <c r="T195" s="10">
        <f>'2017 MRI - Alphabetical'!T195-'2007 MRI - 2017 Methodology'!T195</f>
        <v>-179</v>
      </c>
      <c r="U195" s="39">
        <f>'2017 MRI - Alphabetical'!U195-'2007 MRI - 2017 Methodology'!U195</f>
        <v>-0.4412819809912501</v>
      </c>
      <c r="V195" s="11">
        <f>'2017 MRI - Alphabetical'!V195-'2007 MRI - 2017 Methodology'!V195</f>
        <v>3.633512786002692E-2</v>
      </c>
      <c r="W195" s="10">
        <f>'2017 MRI - Alphabetical'!W195-'2007 MRI - 2017 Methodology'!W195</f>
        <v>56</v>
      </c>
      <c r="X195" s="39">
        <f>'2017 MRI - Alphabetical'!X195-'2007 MRI - 2017 Methodology'!X195</f>
        <v>0.23082436339634732</v>
      </c>
      <c r="Y195" s="13">
        <f>'2017 MRI - Alphabetical'!Y195-'2007 MRI - 2017 Methodology'!Y195</f>
        <v>10825</v>
      </c>
      <c r="Z195" s="10">
        <f>'2017 MRI - Alphabetical'!Z195-'2007 MRI - 2017 Methodology'!Z195</f>
        <v>-29</v>
      </c>
      <c r="AA195" s="39">
        <f>'2017 MRI - Alphabetical'!AA195-'2007 MRI - 2017 Methodology'!AA195</f>
        <v>-3.0306258254015006E-2</v>
      </c>
      <c r="AB195" s="11">
        <f>'2017 MRI - Alphabetical'!AB195-'2007 MRI - 2017 Methodology'!AB195</f>
        <v>1.5858131487889275E-2</v>
      </c>
      <c r="AC195" s="10">
        <f>'2017 MRI - Alphabetical'!AC195-'2007 MRI - 2017 Methodology'!AC195</f>
        <v>176</v>
      </c>
      <c r="AD195" s="39">
        <f>'2017 MRI - Alphabetical'!AD195-'2007 MRI - 2017 Methodology'!AD195</f>
        <v>0.60023143357255104</v>
      </c>
      <c r="AE195" s="11">
        <f>'2017 MRI - Alphabetical'!AE195-'2007 MRI - 2017 Methodology'!AE195</f>
        <v>5.4000000000000048E-2</v>
      </c>
      <c r="AF195" s="10">
        <f>'2017 MRI - Alphabetical'!AF195-'2007 MRI - 2017 Methodology'!AF195</f>
        <v>85</v>
      </c>
      <c r="AG195" s="39">
        <f>'2017 MRI - Alphabetical'!AG195-'2007 MRI - 2017 Methodology'!AG195</f>
        <v>0.24482998341611065</v>
      </c>
      <c r="AH195" s="14">
        <f>'2017 MRI - Alphabetical'!AH195-'2007 MRI - 2017 Methodology'!AH195</f>
        <v>-6.8686225915494781E-2</v>
      </c>
      <c r="AI195" s="10">
        <f>'2017 MRI - Alphabetical'!AI195-'2007 MRI - 2017 Methodology'!AI195</f>
        <v>-19</v>
      </c>
      <c r="AJ195" s="39">
        <f>'2017 MRI - Alphabetical'!AJ195-'2007 MRI - 2017 Methodology'!AJ195</f>
        <v>-3.0591645837714537E-2</v>
      </c>
      <c r="AK195" s="13">
        <f>'2017 MRI - Alphabetical'!AK195-'2007 MRI - 2017 Methodology'!AK195</f>
        <v>-28045.109936822468</v>
      </c>
      <c r="AL195" s="44"/>
    </row>
    <row r="196" spans="1:38" x14ac:dyDescent="0.25">
      <c r="A196" t="s">
        <v>821</v>
      </c>
      <c r="B196" s="5" t="s">
        <v>88</v>
      </c>
      <c r="C196" s="6" t="s">
        <v>33</v>
      </c>
      <c r="D196" s="7" t="s">
        <v>34</v>
      </c>
      <c r="E196" s="42">
        <f>'2017 MRI - Alphabetical'!E196-'2007 MRI - 2017 Methodology'!E196</f>
        <v>-0.15041336102677949</v>
      </c>
      <c r="F196" s="8">
        <f>'2017 MRI - Alphabetical'!F196-'2007 MRI - 2017 Methodology'!F196</f>
        <v>5.5760247633415645</v>
      </c>
      <c r="G196" s="9">
        <f>'2017 MRI - Alphabetical'!G196-'2007 MRI - 2017 Methodology'!G196</f>
        <v>-10</v>
      </c>
      <c r="H196" s="10">
        <f>'2017 MRI - Alphabetical'!H196-'2007 MRI - 2017 Methodology'!H196</f>
        <v>-45</v>
      </c>
      <c r="I196" s="39">
        <f>'2017 MRI - Alphabetical'!I196-'2007 MRI - 2017 Methodology'!I196</f>
        <v>4.4969477277976899E-2</v>
      </c>
      <c r="J196" s="11">
        <f>'2017 MRI - Alphabetical'!J196-'2007 MRI - 2017 Methodology'!J196</f>
        <v>-6.4901629959018381E-2</v>
      </c>
      <c r="K196" s="10">
        <f>'2017 MRI - Alphabetical'!K196-'2007 MRI - 2017 Methodology'!K196</f>
        <v>-139</v>
      </c>
      <c r="L196" s="39">
        <f>'2017 MRI - Alphabetical'!L196-'2007 MRI - 2017 Methodology'!L196</f>
        <v>-0.65180598151039004</v>
      </c>
      <c r="M196" s="11">
        <f>'2017 MRI - Alphabetical'!M196-'2007 MRI - 2017 Methodology'!M196</f>
        <v>2.7279090370674927E-2</v>
      </c>
      <c r="N196" s="10">
        <f>'2017 MRI - Alphabetical'!N196-'2007 MRI - 2017 Methodology'!N196</f>
        <v>-30</v>
      </c>
      <c r="O196" s="39">
        <f>'2017 MRI - Alphabetical'!O196-'2007 MRI - 2017 Methodology'!O196</f>
        <v>-0.84627862844639978</v>
      </c>
      <c r="P196" s="11">
        <f>'2017 MRI - Alphabetical'!P196-'2007 MRI - 2017 Methodology'!P196</f>
        <v>0.1163937471681015</v>
      </c>
      <c r="Q196" s="10">
        <f>'2017 MRI - Alphabetical'!Q196-'2007 MRI - 2017 Methodology'!Q196</f>
        <v>-41</v>
      </c>
      <c r="R196" s="39">
        <f>'2017 MRI - Alphabetical'!R196-'2007 MRI - 2017 Methodology'!R196</f>
        <v>-0.8331936937982285</v>
      </c>
      <c r="S196" s="12">
        <f>'2017 MRI - Alphabetical'!S196-'2007 MRI - 2017 Methodology'!S196</f>
        <v>-2.8202236421725253</v>
      </c>
      <c r="T196" s="10">
        <f>'2017 MRI - Alphabetical'!T196-'2007 MRI - 2017 Methodology'!T196</f>
        <v>-129</v>
      </c>
      <c r="U196" s="39">
        <f>'2017 MRI - Alphabetical'!U196-'2007 MRI - 2017 Methodology'!U196</f>
        <v>-0.82905119025834029</v>
      </c>
      <c r="V196" s="11">
        <f>'2017 MRI - Alphabetical'!V196-'2007 MRI - 2017 Methodology'!V196</f>
        <v>6.7701767970060667E-2</v>
      </c>
      <c r="W196" s="10">
        <f>'2017 MRI - Alphabetical'!W196-'2007 MRI - 2017 Methodology'!W196</f>
        <v>-43</v>
      </c>
      <c r="X196" s="39">
        <f>'2017 MRI - Alphabetical'!X196-'2007 MRI - 2017 Methodology'!X196</f>
        <v>-0.12433218915682154</v>
      </c>
      <c r="Y196" s="13">
        <f>'2017 MRI - Alphabetical'!Y196-'2007 MRI - 2017 Methodology'!Y196</f>
        <v>-1101</v>
      </c>
      <c r="Z196" s="10">
        <f>'2017 MRI - Alphabetical'!Z196-'2007 MRI - 2017 Methodology'!Z196</f>
        <v>95</v>
      </c>
      <c r="AA196" s="39">
        <f>'2017 MRI - Alphabetical'!AA196-'2007 MRI - 2017 Methodology'!AA196</f>
        <v>1.4837990036433713</v>
      </c>
      <c r="AB196" s="11">
        <f>'2017 MRI - Alphabetical'!AB196-'2007 MRI - 2017 Methodology'!AB196</f>
        <v>-1.2111209179170343E-2</v>
      </c>
      <c r="AC196" s="10">
        <f>'2017 MRI - Alphabetical'!AC196-'2007 MRI - 2017 Methodology'!AC196</f>
        <v>43</v>
      </c>
      <c r="AD196" s="39">
        <f>'2017 MRI - Alphabetical'!AD196-'2007 MRI - 2017 Methodology'!AD196</f>
        <v>1.3362915111644886</v>
      </c>
      <c r="AE196" s="11">
        <f>'2017 MRI - Alphabetical'!AE196-'2007 MRI - 2017 Methodology'!AE196</f>
        <v>0.125</v>
      </c>
      <c r="AF196" s="10">
        <f>'2017 MRI - Alphabetical'!AF196-'2007 MRI - 2017 Methodology'!AF196</f>
        <v>-71</v>
      </c>
      <c r="AG196" s="39">
        <f>'2017 MRI - Alphabetical'!AG196-'2007 MRI - 2017 Methodology'!AG196</f>
        <v>-0.71265610186895734</v>
      </c>
      <c r="AH196" s="14">
        <f>'2017 MRI - Alphabetical'!AH196-'2007 MRI - 2017 Methodology'!AH196</f>
        <v>1.1620740761111437</v>
      </c>
      <c r="AI196" s="10">
        <f>'2017 MRI - Alphabetical'!AI196-'2007 MRI - 2017 Methodology'!AI196</f>
        <v>-38</v>
      </c>
      <c r="AJ196" s="39">
        <f>'2017 MRI - Alphabetical'!AJ196-'2007 MRI - 2017 Methodology'!AJ196</f>
        <v>-3.1100090598027097E-2</v>
      </c>
      <c r="AK196" s="13">
        <f>'2017 MRI - Alphabetical'!AK196-'2007 MRI - 2017 Methodology'!AK196</f>
        <v>-23862.296043537805</v>
      </c>
      <c r="AL196" s="44"/>
    </row>
    <row r="197" spans="1:38" x14ac:dyDescent="0.25">
      <c r="A197" t="s">
        <v>822</v>
      </c>
      <c r="B197" s="5" t="s">
        <v>245</v>
      </c>
      <c r="C197" s="6" t="s">
        <v>71</v>
      </c>
      <c r="D197" s="7" t="s">
        <v>34</v>
      </c>
      <c r="E197" s="42">
        <f>'2017 MRI - Alphabetical'!E197-'2007 MRI - 2017 Methodology'!E197</f>
        <v>1.1156633626516657</v>
      </c>
      <c r="F197" s="8">
        <f>'2017 MRI - Alphabetical'!F197-'2007 MRI - 2017 Methodology'!F197</f>
        <v>0.87891692626838847</v>
      </c>
      <c r="G197" s="9">
        <f>'2017 MRI - Alphabetical'!G197-'2007 MRI - 2017 Methodology'!G197</f>
        <v>43</v>
      </c>
      <c r="H197" s="10">
        <f>'2017 MRI - Alphabetical'!H197-'2007 MRI - 2017 Methodology'!H197</f>
        <v>-306</v>
      </c>
      <c r="I197" s="39">
        <f>'2017 MRI - Alphabetical'!I197-'2007 MRI - 2017 Methodology'!I197</f>
        <v>-0.83240071818985117</v>
      </c>
      <c r="J197" s="11">
        <f>'2017 MRI - Alphabetical'!J197-'2007 MRI - 2017 Methodology'!J197</f>
        <v>-0.16153244166192371</v>
      </c>
      <c r="K197" s="10">
        <f>'2017 MRI - Alphabetical'!K197-'2007 MRI - 2017 Methodology'!K197</f>
        <v>-49</v>
      </c>
      <c r="L197" s="39">
        <f>'2017 MRI - Alphabetical'!L197-'2007 MRI - 2017 Methodology'!L197</f>
        <v>-0.11061750100716836</v>
      </c>
      <c r="M197" s="11">
        <f>'2017 MRI - Alphabetical'!M197-'2007 MRI - 2017 Methodology'!M197</f>
        <v>1.8649531884825994E-2</v>
      </c>
      <c r="N197" s="10">
        <f>'2017 MRI - Alphabetical'!N197-'2007 MRI - 2017 Methodology'!N197</f>
        <v>106</v>
      </c>
      <c r="O197" s="39">
        <f>'2017 MRI - Alphabetical'!O197-'2007 MRI - 2017 Methodology'!O197</f>
        <v>0.39456235385851657</v>
      </c>
      <c r="P197" s="11">
        <f>'2017 MRI - Alphabetical'!P197-'2007 MRI - 2017 Methodology'!P197</f>
        <v>1.2752665245202563E-2</v>
      </c>
      <c r="Q197" s="10">
        <f>'2017 MRI - Alphabetical'!Q197-'2007 MRI - 2017 Methodology'!Q197</f>
        <v>-24</v>
      </c>
      <c r="R197" s="39">
        <f>'2017 MRI - Alphabetical'!R197-'2007 MRI - 2017 Methodology'!R197</f>
        <v>-0.22519195247642804</v>
      </c>
      <c r="S197" s="12">
        <f>'2017 MRI - Alphabetical'!S197-'2007 MRI - 2017 Methodology'!S197</f>
        <v>-3.543470681458003</v>
      </c>
      <c r="T197" s="10">
        <f>'2017 MRI - Alphabetical'!T197-'2007 MRI - 2017 Methodology'!T197</f>
        <v>162</v>
      </c>
      <c r="U197" s="39">
        <f>'2017 MRI - Alphabetical'!U197-'2007 MRI - 2017 Methodology'!U197</f>
        <v>0.83255320996473259</v>
      </c>
      <c r="V197" s="11">
        <f>'2017 MRI - Alphabetical'!V197-'2007 MRI - 2017 Methodology'!V197</f>
        <v>-3.291055045871559E-2</v>
      </c>
      <c r="W197" s="10">
        <f>'2017 MRI - Alphabetical'!W197-'2007 MRI - 2017 Methodology'!W197</f>
        <v>115</v>
      </c>
      <c r="X197" s="39">
        <f>'2017 MRI - Alphabetical'!X197-'2007 MRI - 2017 Methodology'!X197</f>
        <v>0.40712643553143268</v>
      </c>
      <c r="Y197" s="13">
        <f>'2017 MRI - Alphabetical'!Y197-'2007 MRI - 2017 Methodology'!Y197</f>
        <v>14621</v>
      </c>
      <c r="Z197" s="10">
        <f>'2017 MRI - Alphabetical'!Z197-'2007 MRI - 2017 Methodology'!Z197</f>
        <v>-3</v>
      </c>
      <c r="AA197" s="39">
        <f>'2017 MRI - Alphabetical'!AA197-'2007 MRI - 2017 Methodology'!AA197</f>
        <v>0.11593875108796238</v>
      </c>
      <c r="AB197" s="11">
        <f>'2017 MRI - Alphabetical'!AB197-'2007 MRI - 2017 Methodology'!AB197</f>
        <v>1.365812859383167E-2</v>
      </c>
      <c r="AC197" s="10">
        <f>'2017 MRI - Alphabetical'!AC197-'2007 MRI - 2017 Methodology'!AC197</f>
        <v>-39</v>
      </c>
      <c r="AD197" s="39">
        <f>'2017 MRI - Alphabetical'!AD197-'2007 MRI - 2017 Methodology'!AD197</f>
        <v>-8.2043457663968589E-2</v>
      </c>
      <c r="AE197" s="11">
        <f>'2017 MRI - Alphabetical'!AE197-'2007 MRI - 2017 Methodology'!AE197</f>
        <v>7.9999999999998961E-3</v>
      </c>
      <c r="AF197" s="10">
        <f>'2017 MRI - Alphabetical'!AF197-'2007 MRI - 2017 Methodology'!AF197</f>
        <v>-75</v>
      </c>
      <c r="AG197" s="39">
        <f>'2017 MRI - Alphabetical'!AG197-'2007 MRI - 2017 Methodology'!AG197</f>
        <v>-0.32578005698159684</v>
      </c>
      <c r="AH197" s="14">
        <f>'2017 MRI - Alphabetical'!AH197-'2007 MRI - 2017 Methodology'!AH197</f>
        <v>0.6851308074734046</v>
      </c>
      <c r="AI197" s="10">
        <f>'2017 MRI - Alphabetical'!AI197-'2007 MRI - 2017 Methodology'!AI197</f>
        <v>-50</v>
      </c>
      <c r="AJ197" s="39">
        <f>'2017 MRI - Alphabetical'!AJ197-'2007 MRI - 2017 Methodology'!AJ197</f>
        <v>-4.0329634423710986E-2</v>
      </c>
      <c r="AK197" s="13">
        <f>'2017 MRI - Alphabetical'!AK197-'2007 MRI - 2017 Methodology'!AK197</f>
        <v>-31151.191008607071</v>
      </c>
      <c r="AL197" s="44"/>
    </row>
    <row r="198" spans="1:38" x14ac:dyDescent="0.25">
      <c r="A198" t="s">
        <v>823</v>
      </c>
      <c r="B198" s="5" t="s">
        <v>121</v>
      </c>
      <c r="C198" s="6" t="s">
        <v>24</v>
      </c>
      <c r="D198" s="7" t="s">
        <v>20</v>
      </c>
      <c r="E198" s="42">
        <f>'2017 MRI - Alphabetical'!E198-'2007 MRI - 2017 Methodology'!E198</f>
        <v>-1.721849483750669</v>
      </c>
      <c r="F198" s="8">
        <f>'2017 MRI - Alphabetical'!F198-'2007 MRI - 2017 Methodology'!F198</f>
        <v>9.0571768821049012</v>
      </c>
      <c r="G198" s="9">
        <f>'2017 MRI - Alphabetical'!G198-'2007 MRI - 2017 Methodology'!G198</f>
        <v>-37</v>
      </c>
      <c r="H198" s="10">
        <f>'2017 MRI - Alphabetical'!H198-'2007 MRI - 2017 Methodology'!H198</f>
        <v>-20</v>
      </c>
      <c r="I198" s="39">
        <f>'2017 MRI - Alphabetical'!I198-'2007 MRI - 2017 Methodology'!I198</f>
        <v>-0.39773672577053487</v>
      </c>
      <c r="J198" s="11">
        <f>'2017 MRI - Alphabetical'!J198-'2007 MRI - 2017 Methodology'!J198</f>
        <v>-0.27762560729502361</v>
      </c>
      <c r="K198" s="10">
        <f>'2017 MRI - Alphabetical'!K198-'2007 MRI - 2017 Methodology'!K198</f>
        <v>-38</v>
      </c>
      <c r="L198" s="39">
        <f>'2017 MRI - Alphabetical'!L198-'2007 MRI - 2017 Methodology'!L198</f>
        <v>-2.1688280944833604E-2</v>
      </c>
      <c r="M198" s="11">
        <f>'2017 MRI - Alphabetical'!M198-'2007 MRI - 2017 Methodology'!M198</f>
        <v>1.9362282357877077E-2</v>
      </c>
      <c r="N198" s="10">
        <f>'2017 MRI - Alphabetical'!N198-'2007 MRI - 2017 Methodology'!N198</f>
        <v>1</v>
      </c>
      <c r="O198" s="39">
        <f>'2017 MRI - Alphabetical'!O198-'2007 MRI - 2017 Methodology'!O198</f>
        <v>-6.5607527013167188E-2</v>
      </c>
      <c r="P198" s="11">
        <f>'2017 MRI - Alphabetical'!P198-'2007 MRI - 2017 Methodology'!P198</f>
        <v>5.4326829845098734E-2</v>
      </c>
      <c r="Q198" s="10">
        <f>'2017 MRI - Alphabetical'!Q198-'2007 MRI - 2017 Methodology'!Q198</f>
        <v>-49</v>
      </c>
      <c r="R198" s="39">
        <f>'2017 MRI - Alphabetical'!R198-'2007 MRI - 2017 Methodology'!R198</f>
        <v>-0.65348077229154011</v>
      </c>
      <c r="S198" s="12">
        <f>'2017 MRI - Alphabetical'!S198-'2007 MRI - 2017 Methodology'!S198</f>
        <v>-2.1549049912270881</v>
      </c>
      <c r="T198" s="10">
        <f>'2017 MRI - Alphabetical'!T198-'2007 MRI - 2017 Methodology'!T198</f>
        <v>-28</v>
      </c>
      <c r="U198" s="39">
        <f>'2017 MRI - Alphabetical'!U198-'2007 MRI - 2017 Methodology'!U198</f>
        <v>-0.19435017952314021</v>
      </c>
      <c r="V198" s="11">
        <f>'2017 MRI - Alphabetical'!V198-'2007 MRI - 2017 Methodology'!V198</f>
        <v>3.0978617603182504E-2</v>
      </c>
      <c r="W198" s="10">
        <f>'2017 MRI - Alphabetical'!W198-'2007 MRI - 2017 Methodology'!W198</f>
        <v>10</v>
      </c>
      <c r="X198" s="39">
        <f>'2017 MRI - Alphabetical'!X198-'2007 MRI - 2017 Methodology'!X198</f>
        <v>6.1148393144898172E-2</v>
      </c>
      <c r="Y198" s="13">
        <f>'2017 MRI - Alphabetical'!Y198-'2007 MRI - 2017 Methodology'!Y198</f>
        <v>3853</v>
      </c>
      <c r="Z198" s="10">
        <f>'2017 MRI - Alphabetical'!Z198-'2007 MRI - 2017 Methodology'!Z198</f>
        <v>-94</v>
      </c>
      <c r="AA198" s="39">
        <f>'2017 MRI - Alphabetical'!AA198-'2007 MRI - 2017 Methodology'!AA198</f>
        <v>-0.93680481600118126</v>
      </c>
      <c r="AB198" s="11">
        <f>'2017 MRI - Alphabetical'!AB198-'2007 MRI - 2017 Methodology'!AB198</f>
        <v>3.6129533678756473E-2</v>
      </c>
      <c r="AC198" s="10">
        <f>'2017 MRI - Alphabetical'!AC198-'2007 MRI - 2017 Methodology'!AC198</f>
        <v>23</v>
      </c>
      <c r="AD198" s="39">
        <f>'2017 MRI - Alphabetical'!AD198-'2007 MRI - 2017 Methodology'!AD198</f>
        <v>0.17113333288467081</v>
      </c>
      <c r="AE198" s="11">
        <f>'2017 MRI - Alphabetical'!AE198-'2007 MRI - 2017 Methodology'!AE198</f>
        <v>3.1000000000000028E-2</v>
      </c>
      <c r="AF198" s="10">
        <f>'2017 MRI - Alphabetical'!AF198-'2007 MRI - 2017 Methodology'!AF198</f>
        <v>16</v>
      </c>
      <c r="AG198" s="39">
        <f>'2017 MRI - Alphabetical'!AG198-'2007 MRI - 2017 Methodology'!AG198</f>
        <v>4.2028138493582154E-2</v>
      </c>
      <c r="AH198" s="14">
        <f>'2017 MRI - Alphabetical'!AH198-'2007 MRI - 2017 Methodology'!AH198</f>
        <v>0.22156772799075686</v>
      </c>
      <c r="AI198" s="10">
        <f>'2017 MRI - Alphabetical'!AI198-'2007 MRI - 2017 Methodology'!AI198</f>
        <v>-47</v>
      </c>
      <c r="AJ198" s="39">
        <f>'2017 MRI - Alphabetical'!AJ198-'2007 MRI - 2017 Methodology'!AJ198</f>
        <v>-3.8154791583050907E-2</v>
      </c>
      <c r="AK198" s="13">
        <f>'2017 MRI - Alphabetical'!AK198-'2007 MRI - 2017 Methodology'!AK198</f>
        <v>-29398.431501942949</v>
      </c>
      <c r="AL198" s="44"/>
    </row>
    <row r="199" spans="1:38" x14ac:dyDescent="0.25">
      <c r="A199" t="s">
        <v>824</v>
      </c>
      <c r="B199" s="5" t="s">
        <v>121</v>
      </c>
      <c r="C199" s="6" t="s">
        <v>38</v>
      </c>
      <c r="D199" s="7" t="s">
        <v>39</v>
      </c>
      <c r="E199" s="42">
        <f>'2017 MRI - Alphabetical'!E199-'2007 MRI - 2017 Methodology'!E199</f>
        <v>-0.36950114382339805</v>
      </c>
      <c r="F199" s="8">
        <f>'2017 MRI - Alphabetical'!F199-'2007 MRI - 2017 Methodology'!F199</f>
        <v>4.4690966933885363</v>
      </c>
      <c r="G199" s="9">
        <f>'2017 MRI - Alphabetical'!G199-'2007 MRI - 2017 Methodology'!G199</f>
        <v>-12</v>
      </c>
      <c r="H199" s="10">
        <f>'2017 MRI - Alphabetical'!H199-'2007 MRI - 2017 Methodology'!H199</f>
        <v>-22</v>
      </c>
      <c r="I199" s="39">
        <f>'2017 MRI - Alphabetical'!I199-'2007 MRI - 2017 Methodology'!I199</f>
        <v>4.6295910356964495E-2</v>
      </c>
      <c r="J199" s="11">
        <f>'2017 MRI - Alphabetical'!J199-'2007 MRI - 2017 Methodology'!J199</f>
        <v>-2.5686989798186843E-2</v>
      </c>
      <c r="K199" s="10">
        <f>'2017 MRI - Alphabetical'!K199-'2007 MRI - 2017 Methodology'!K199</f>
        <v>48</v>
      </c>
      <c r="L199" s="39">
        <f>'2017 MRI - Alphabetical'!L199-'2007 MRI - 2017 Methodology'!L199</f>
        <v>0.22141572305990961</v>
      </c>
      <c r="M199" s="11">
        <f>'2017 MRI - Alphabetical'!M199-'2007 MRI - 2017 Methodology'!M199</f>
        <v>5.8125785722120127E-3</v>
      </c>
      <c r="N199" s="10">
        <f>'2017 MRI - Alphabetical'!N199-'2007 MRI - 2017 Methodology'!N199</f>
        <v>-87</v>
      </c>
      <c r="O199" s="39">
        <f>'2017 MRI - Alphabetical'!O199-'2007 MRI - 2017 Methodology'!O199</f>
        <v>-0.29178309551359238</v>
      </c>
      <c r="P199" s="11">
        <f>'2017 MRI - Alphabetical'!P199-'2007 MRI - 2017 Methodology'!P199</f>
        <v>4.2963345379452761E-2</v>
      </c>
      <c r="Q199" s="10">
        <f>'2017 MRI - Alphabetical'!Q199-'2007 MRI - 2017 Methodology'!Q199</f>
        <v>9</v>
      </c>
      <c r="R199" s="39">
        <f>'2017 MRI - Alphabetical'!R199-'2007 MRI - 2017 Methodology'!R199</f>
        <v>-1.0163533738354324E-3</v>
      </c>
      <c r="S199" s="12">
        <f>'2017 MRI - Alphabetical'!S199-'2007 MRI - 2017 Methodology'!S199</f>
        <v>-1.5077299786588791</v>
      </c>
      <c r="T199" s="10">
        <f>'2017 MRI - Alphabetical'!T199-'2007 MRI - 2017 Methodology'!T199</f>
        <v>-57</v>
      </c>
      <c r="U199" s="39">
        <f>'2017 MRI - Alphabetical'!U199-'2007 MRI - 2017 Methodology'!U199</f>
        <v>-0.1982625245192072</v>
      </c>
      <c r="V199" s="11">
        <f>'2017 MRI - Alphabetical'!V199-'2007 MRI - 2017 Methodology'!V199</f>
        <v>2.4917894214838782E-2</v>
      </c>
      <c r="W199" s="10">
        <f>'2017 MRI - Alphabetical'!W199-'2007 MRI - 2017 Methodology'!W199</f>
        <v>-42</v>
      </c>
      <c r="X199" s="39">
        <f>'2017 MRI - Alphabetical'!X199-'2007 MRI - 2017 Methodology'!X199</f>
        <v>-0.14147207612089674</v>
      </c>
      <c r="Y199" s="13">
        <f>'2017 MRI - Alphabetical'!Y199-'2007 MRI - 2017 Methodology'!Y199</f>
        <v>-1056</v>
      </c>
      <c r="Z199" s="10">
        <f>'2017 MRI - Alphabetical'!Z199-'2007 MRI - 2017 Methodology'!Z199</f>
        <v>70</v>
      </c>
      <c r="AA199" s="39">
        <f>'2017 MRI - Alphabetical'!AA199-'2007 MRI - 2017 Methodology'!AA199</f>
        <v>0.27242577177582605</v>
      </c>
      <c r="AB199" s="11">
        <f>'2017 MRI - Alphabetical'!AB199-'2007 MRI - 2017 Methodology'!AB199</f>
        <v>9.999999999999995E-3</v>
      </c>
      <c r="AC199" s="10">
        <f>'2017 MRI - Alphabetical'!AC199-'2007 MRI - 2017 Methodology'!AC199</f>
        <v>-20</v>
      </c>
      <c r="AD199" s="39">
        <f>'2017 MRI - Alphabetical'!AD199-'2007 MRI - 2017 Methodology'!AD199</f>
        <v>-0.10925675831664863</v>
      </c>
      <c r="AE199" s="11">
        <f>'2017 MRI - Alphabetical'!AE199-'2007 MRI - 2017 Methodology'!AE199</f>
        <v>1.0000000000000009E-2</v>
      </c>
      <c r="AF199" s="10">
        <f>'2017 MRI - Alphabetical'!AF199-'2007 MRI - 2017 Methodology'!AF199</f>
        <v>52</v>
      </c>
      <c r="AG199" s="39">
        <f>'2017 MRI - Alphabetical'!AG199-'2007 MRI - 2017 Methodology'!AG199</f>
        <v>0.14629641686903563</v>
      </c>
      <c r="AH199" s="14">
        <f>'2017 MRI - Alphabetical'!AH199-'2007 MRI - 2017 Methodology'!AH199</f>
        <v>0.11897565017202494</v>
      </c>
      <c r="AI199" s="10">
        <f>'2017 MRI - Alphabetical'!AI199-'2007 MRI - 2017 Methodology'!AI199</f>
        <v>-2</v>
      </c>
      <c r="AJ199" s="39">
        <f>'2017 MRI - Alphabetical'!AJ199-'2007 MRI - 2017 Methodology'!AJ199</f>
        <v>-1.4552481306084469E-2</v>
      </c>
      <c r="AK199" s="13">
        <f>'2017 MRI - Alphabetical'!AK199-'2007 MRI - 2017 Methodology'!AK199</f>
        <v>-15523.771337300161</v>
      </c>
      <c r="AL199" s="44"/>
    </row>
    <row r="200" spans="1:38" x14ac:dyDescent="0.25">
      <c r="A200" t="s">
        <v>825</v>
      </c>
      <c r="B200" s="5" t="s">
        <v>133</v>
      </c>
      <c r="C200" s="6" t="s">
        <v>24</v>
      </c>
      <c r="D200" s="7" t="s">
        <v>20</v>
      </c>
      <c r="E200" s="42">
        <f>'2017 MRI - Alphabetical'!E200-'2007 MRI - 2017 Methodology'!E200</f>
        <v>1.2558605894311787</v>
      </c>
      <c r="F200" s="8">
        <f>'2017 MRI - Alphabetical'!F200-'2007 MRI - 2017 Methodology'!F200</f>
        <v>1.4345215758983585</v>
      </c>
      <c r="G200" s="9">
        <f>'2017 MRI - Alphabetical'!G200-'2007 MRI - 2017 Methodology'!G200</f>
        <v>23</v>
      </c>
      <c r="H200" s="10">
        <f>'2017 MRI - Alphabetical'!H200-'2007 MRI - 2017 Methodology'!H200</f>
        <v>-186</v>
      </c>
      <c r="I200" s="39">
        <f>'2017 MRI - Alphabetical'!I200-'2007 MRI - 2017 Methodology'!I200</f>
        <v>-0.36639233559190665</v>
      </c>
      <c r="J200" s="11">
        <f>'2017 MRI - Alphabetical'!J200-'2007 MRI - 2017 Methodology'!J200</f>
        <v>-0.1314793000925345</v>
      </c>
      <c r="K200" s="10">
        <f>'2017 MRI - Alphabetical'!K200-'2007 MRI - 2017 Methodology'!K200</f>
        <v>-187</v>
      </c>
      <c r="L200" s="39">
        <f>'2017 MRI - Alphabetical'!L200-'2007 MRI - 2017 Methodology'!L200</f>
        <v>-0.62596605837421448</v>
      </c>
      <c r="M200" s="11">
        <f>'2017 MRI - Alphabetical'!M200-'2007 MRI - 2017 Methodology'!M200</f>
        <v>3.8814903249786703E-2</v>
      </c>
      <c r="N200" s="10">
        <f>'2017 MRI - Alphabetical'!N200-'2007 MRI - 2017 Methodology'!N200</f>
        <v>27</v>
      </c>
      <c r="O200" s="39">
        <f>'2017 MRI - Alphabetical'!O200-'2007 MRI - 2017 Methodology'!O200</f>
        <v>8.1255044811693322E-2</v>
      </c>
      <c r="P200" s="11">
        <f>'2017 MRI - Alphabetical'!P200-'2007 MRI - 2017 Methodology'!P200</f>
        <v>3.770392749244713E-2</v>
      </c>
      <c r="Q200" s="10">
        <f>'2017 MRI - Alphabetical'!Q200-'2007 MRI - 2017 Methodology'!Q200</f>
        <v>-32</v>
      </c>
      <c r="R200" s="39">
        <f>'2017 MRI - Alphabetical'!R200-'2007 MRI - 2017 Methodology'!R200</f>
        <v>-0.35116854304562689</v>
      </c>
      <c r="S200" s="12">
        <f>'2017 MRI - Alphabetical'!S200-'2007 MRI - 2017 Methodology'!S200</f>
        <v>-3.1006977698727596</v>
      </c>
      <c r="T200" s="10">
        <f>'2017 MRI - Alphabetical'!T200-'2007 MRI - 2017 Methodology'!T200</f>
        <v>52</v>
      </c>
      <c r="U200" s="39">
        <f>'2017 MRI - Alphabetical'!U200-'2007 MRI - 2017 Methodology'!U200</f>
        <v>0.51112826878531537</v>
      </c>
      <c r="V200" s="11">
        <f>'2017 MRI - Alphabetical'!V200-'2007 MRI - 2017 Methodology'!V200</f>
        <v>-9.940794931744476E-3</v>
      </c>
      <c r="W200" s="10">
        <f>'2017 MRI - Alphabetical'!W200-'2007 MRI - 2017 Methodology'!W200</f>
        <v>24</v>
      </c>
      <c r="X200" s="39">
        <f>'2017 MRI - Alphabetical'!X200-'2007 MRI - 2017 Methodology'!X200</f>
        <v>0.11451614252510101</v>
      </c>
      <c r="Y200" s="13">
        <f>'2017 MRI - Alphabetical'!Y200-'2007 MRI - 2017 Methodology'!Y200</f>
        <v>5495</v>
      </c>
      <c r="Z200" s="10">
        <f>'2017 MRI - Alphabetical'!Z200-'2007 MRI - 2017 Methodology'!Z200</f>
        <v>32</v>
      </c>
      <c r="AA200" s="39">
        <f>'2017 MRI - Alphabetical'!AA200-'2007 MRI - 2017 Methodology'!AA200</f>
        <v>0.60728937065772803</v>
      </c>
      <c r="AB200" s="11">
        <f>'2017 MRI - Alphabetical'!AB200-'2007 MRI - 2017 Methodology'!AB200</f>
        <v>5.8999692212988591E-3</v>
      </c>
      <c r="AC200" s="10">
        <f>'2017 MRI - Alphabetical'!AC200-'2007 MRI - 2017 Methodology'!AC200</f>
        <v>21</v>
      </c>
      <c r="AD200" s="39">
        <f>'2017 MRI - Alphabetical'!AD200-'2007 MRI - 2017 Methodology'!AD200</f>
        <v>0.41163922475664294</v>
      </c>
      <c r="AE200" s="11">
        <f>'2017 MRI - Alphabetical'!AE200-'2007 MRI - 2017 Methodology'!AE200</f>
        <v>5.4999999999999938E-2</v>
      </c>
      <c r="AF200" s="10">
        <f>'2017 MRI - Alphabetical'!AF200-'2007 MRI - 2017 Methodology'!AF200</f>
        <v>146</v>
      </c>
      <c r="AG200" s="39">
        <f>'2017 MRI - Alphabetical'!AG200-'2007 MRI - 2017 Methodology'!AG200</f>
        <v>0.52124917527535086</v>
      </c>
      <c r="AH200" s="14">
        <f>'2017 MRI - Alphabetical'!AH200-'2007 MRI - 2017 Methodology'!AH200</f>
        <v>-0.21263961141185961</v>
      </c>
      <c r="AI200" s="10">
        <f>'2017 MRI - Alphabetical'!AI200-'2007 MRI - 2017 Methodology'!AI200</f>
        <v>18</v>
      </c>
      <c r="AJ200" s="39">
        <f>'2017 MRI - Alphabetical'!AJ200-'2007 MRI - 2017 Methodology'!AJ200</f>
        <v>-4.0864575479296894E-3</v>
      </c>
      <c r="AK200" s="13">
        <f>'2017 MRI - Alphabetical'!AK200-'2007 MRI - 2017 Methodology'!AK200</f>
        <v>-8575.2939012006536</v>
      </c>
      <c r="AL200" s="44"/>
    </row>
    <row r="201" spans="1:38" x14ac:dyDescent="0.25">
      <c r="A201" t="s">
        <v>826</v>
      </c>
      <c r="B201" s="5" t="s">
        <v>273</v>
      </c>
      <c r="C201" s="6" t="s">
        <v>91</v>
      </c>
      <c r="D201" s="7" t="s">
        <v>39</v>
      </c>
      <c r="E201" s="42">
        <f>'2017 MRI - Alphabetical'!E201-'2007 MRI - 2017 Methodology'!E201</f>
        <v>1.6343643973994233</v>
      </c>
      <c r="F201" s="8">
        <f>'2017 MRI - Alphabetical'!F201-'2007 MRI - 2017 Methodology'!F201</f>
        <v>-0.5983600521105501</v>
      </c>
      <c r="G201" s="9">
        <f>'2017 MRI - Alphabetical'!G201-'2007 MRI - 2017 Methodology'!G201</f>
        <v>65</v>
      </c>
      <c r="H201" s="10">
        <f>'2017 MRI - Alphabetical'!H201-'2007 MRI - 2017 Methodology'!H201</f>
        <v>29</v>
      </c>
      <c r="I201" s="39">
        <f>'2017 MRI - Alphabetical'!I201-'2007 MRI - 2017 Methodology'!I201</f>
        <v>0.41042948207124974</v>
      </c>
      <c r="J201" s="11">
        <f>'2017 MRI - Alphabetical'!J201-'2007 MRI - 2017 Methodology'!J201</f>
        <v>0.18489199978795501</v>
      </c>
      <c r="K201" s="10">
        <f>'2017 MRI - Alphabetical'!K201-'2007 MRI - 2017 Methodology'!K201</f>
        <v>-271</v>
      </c>
      <c r="L201" s="39">
        <f>'2017 MRI - Alphabetical'!L201-'2007 MRI - 2017 Methodology'!L201</f>
        <v>-1.0785149236419833</v>
      </c>
      <c r="M201" s="11">
        <f>'2017 MRI - Alphabetical'!M201-'2007 MRI - 2017 Methodology'!M201</f>
        <v>4.7204476679955809E-2</v>
      </c>
      <c r="N201" s="10">
        <f>'2017 MRI - Alphabetical'!N201-'2007 MRI - 2017 Methodology'!N201</f>
        <v>63</v>
      </c>
      <c r="O201" s="39">
        <f>'2017 MRI - Alphabetical'!O201-'2007 MRI - 2017 Methodology'!O201</f>
        <v>0.62257876824863745</v>
      </c>
      <c r="P201" s="11">
        <f>'2017 MRI - Alphabetical'!P201-'2007 MRI - 2017 Methodology'!P201</f>
        <v>2.2758988015978698E-2</v>
      </c>
      <c r="Q201" s="10">
        <f>'2017 MRI - Alphabetical'!Q201-'2007 MRI - 2017 Methodology'!Q201</f>
        <v>157</v>
      </c>
      <c r="R201" s="39">
        <f>'2017 MRI - Alphabetical'!R201-'2007 MRI - 2017 Methodology'!R201</f>
        <v>0.2023643824209671</v>
      </c>
      <c r="S201" s="12">
        <f>'2017 MRI - Alphabetical'!S201-'2007 MRI - 2017 Methodology'!S201</f>
        <v>-1.81</v>
      </c>
      <c r="T201" s="10">
        <f>'2017 MRI - Alphabetical'!T201-'2007 MRI - 2017 Methodology'!T201</f>
        <v>174</v>
      </c>
      <c r="U201" s="39">
        <f>'2017 MRI - Alphabetical'!U201-'2007 MRI - 2017 Methodology'!U201</f>
        <v>0.64816917652547279</v>
      </c>
      <c r="V201" s="11">
        <f>'2017 MRI - Alphabetical'!V201-'2007 MRI - 2017 Methodology'!V201</f>
        <v>-2.4099004714510215E-2</v>
      </c>
      <c r="W201" s="10">
        <f>'2017 MRI - Alphabetical'!W201-'2007 MRI - 2017 Methodology'!W201</f>
        <v>45</v>
      </c>
      <c r="X201" s="39">
        <f>'2017 MRI - Alphabetical'!X201-'2007 MRI - 2017 Methodology'!X201</f>
        <v>0.16903826553531082</v>
      </c>
      <c r="Y201" s="13">
        <f>'2017 MRI - Alphabetical'!Y201-'2007 MRI - 2017 Methodology'!Y201</f>
        <v>7718</v>
      </c>
      <c r="Z201" s="10">
        <f>'2017 MRI - Alphabetical'!Z201-'2007 MRI - 2017 Methodology'!Z201</f>
        <v>26</v>
      </c>
      <c r="AA201" s="39">
        <f>'2017 MRI - Alphabetical'!AA201-'2007 MRI - 2017 Methodology'!AA201</f>
        <v>0.27265392692397217</v>
      </c>
      <c r="AB201" s="11">
        <f>'2017 MRI - Alphabetical'!AB201-'2007 MRI - 2017 Methodology'!AB201</f>
        <v>1.0555555555555554E-2</v>
      </c>
      <c r="AC201" s="10">
        <f>'2017 MRI - Alphabetical'!AC201-'2007 MRI - 2017 Methodology'!AC201</f>
        <v>-83</v>
      </c>
      <c r="AD201" s="39">
        <f>'2017 MRI - Alphabetical'!AD201-'2007 MRI - 2017 Methodology'!AD201</f>
        <v>-0.23547733575745244</v>
      </c>
      <c r="AE201" s="11">
        <f>'2017 MRI - Alphabetical'!AE201-'2007 MRI - 2017 Methodology'!AE201</f>
        <v>-4.9999999999998934E-3</v>
      </c>
      <c r="AF201" s="10">
        <f>'2017 MRI - Alphabetical'!AF201-'2007 MRI - 2017 Methodology'!AF201</f>
        <v>73</v>
      </c>
      <c r="AG201" s="39">
        <f>'2017 MRI - Alphabetical'!AG201-'2007 MRI - 2017 Methodology'!AG201</f>
        <v>0.49637130901370313</v>
      </c>
      <c r="AH201" s="14">
        <f>'2017 MRI - Alphabetical'!AH201-'2007 MRI - 2017 Methodology'!AH201</f>
        <v>-8.7824699808554563E-2</v>
      </c>
      <c r="AI201" s="10">
        <f>'2017 MRI - Alphabetical'!AI201-'2007 MRI - 2017 Methodology'!AI201</f>
        <v>9</v>
      </c>
      <c r="AJ201" s="39">
        <f>'2017 MRI - Alphabetical'!AJ201-'2007 MRI - 2017 Methodology'!AJ201</f>
        <v>-8.1370134329062371E-3</v>
      </c>
      <c r="AK201" s="13">
        <f>'2017 MRI - Alphabetical'!AK201-'2007 MRI - 2017 Methodology'!AK201</f>
        <v>-10839.240265938017</v>
      </c>
      <c r="AL201" s="44"/>
    </row>
    <row r="202" spans="1:38" x14ac:dyDescent="0.25">
      <c r="A202" t="s">
        <v>827</v>
      </c>
      <c r="B202" s="5" t="s">
        <v>376</v>
      </c>
      <c r="C202" s="6" t="s">
        <v>71</v>
      </c>
      <c r="D202" s="7" t="s">
        <v>34</v>
      </c>
      <c r="E202" s="42">
        <f>'2017 MRI - Alphabetical'!E202-'2007 MRI - 2017 Methodology'!E202</f>
        <v>-0.17168525894815634</v>
      </c>
      <c r="F202" s="8">
        <f>'2017 MRI - Alphabetical'!F202-'2007 MRI - 2017 Methodology'!F202</f>
        <v>3.4946730737029696</v>
      </c>
      <c r="G202" s="9">
        <f>'2017 MRI - Alphabetical'!G202-'2007 MRI - 2017 Methodology'!G202</f>
        <v>-7</v>
      </c>
      <c r="H202" s="10">
        <f>'2017 MRI - Alphabetical'!H202-'2007 MRI - 2017 Methodology'!H202</f>
        <v>-210</v>
      </c>
      <c r="I202" s="39">
        <f>'2017 MRI - Alphabetical'!I202-'2007 MRI - 2017 Methodology'!I202</f>
        <v>-0.5468066178477986</v>
      </c>
      <c r="J202" s="11">
        <f>'2017 MRI - Alphabetical'!J202-'2007 MRI - 2017 Methodology'!J202</f>
        <v>-9.5143209804396944E-2</v>
      </c>
      <c r="K202" s="10">
        <f>'2017 MRI - Alphabetical'!K202-'2007 MRI - 2017 Methodology'!K202</f>
        <v>132</v>
      </c>
      <c r="L202" s="39">
        <f>'2017 MRI - Alphabetical'!L202-'2007 MRI - 2017 Methodology'!L202</f>
        <v>0.78751794801463015</v>
      </c>
      <c r="M202" s="11">
        <f>'2017 MRI - Alphabetical'!M202-'2007 MRI - 2017 Methodology'!M202</f>
        <v>-1.0705395812620769E-2</v>
      </c>
      <c r="N202" s="10">
        <f>'2017 MRI - Alphabetical'!N202-'2007 MRI - 2017 Methodology'!N202</f>
        <v>110</v>
      </c>
      <c r="O202" s="39">
        <f>'2017 MRI - Alphabetical'!O202-'2007 MRI - 2017 Methodology'!O202</f>
        <v>0.2756311638800551</v>
      </c>
      <c r="P202" s="11">
        <f>'2017 MRI - Alphabetical'!P202-'2007 MRI - 2017 Methodology'!P202</f>
        <v>2.9918699186991873E-3</v>
      </c>
      <c r="Q202" s="10">
        <f>'2017 MRI - Alphabetical'!Q202-'2007 MRI - 2017 Methodology'!Q202</f>
        <v>-43</v>
      </c>
      <c r="R202" s="39">
        <f>'2017 MRI - Alphabetical'!R202-'2007 MRI - 2017 Methodology'!R202</f>
        <v>1.3969678290054577E-2</v>
      </c>
      <c r="S202" s="12">
        <f>'2017 MRI - Alphabetical'!S202-'2007 MRI - 2017 Methodology'!S202</f>
        <v>-0.19</v>
      </c>
      <c r="T202" s="10">
        <f>'2017 MRI - Alphabetical'!T202-'2007 MRI - 2017 Methodology'!T202</f>
        <v>134</v>
      </c>
      <c r="U202" s="39">
        <f>'2017 MRI - Alphabetical'!U202-'2007 MRI - 2017 Methodology'!U202</f>
        <v>0.33681228442524891</v>
      </c>
      <c r="V202" s="11">
        <f>'2017 MRI - Alphabetical'!V202-'2007 MRI - 2017 Methodology'!V202</f>
        <v>-8.7519500780031192E-3</v>
      </c>
      <c r="W202" s="10">
        <f>'2017 MRI - Alphabetical'!W202-'2007 MRI - 2017 Methodology'!W202</f>
        <v>-98</v>
      </c>
      <c r="X202" s="39">
        <f>'2017 MRI - Alphabetical'!X202-'2007 MRI - 2017 Methodology'!X202</f>
        <v>-0.44578019450575623</v>
      </c>
      <c r="Y202" s="13">
        <f>'2017 MRI - Alphabetical'!Y202-'2007 MRI - 2017 Methodology'!Y202</f>
        <v>-9191</v>
      </c>
      <c r="Z202" s="10">
        <f>'2017 MRI - Alphabetical'!Z202-'2007 MRI - 2017 Methodology'!Z202</f>
        <v>-105</v>
      </c>
      <c r="AA202" s="39">
        <f>'2017 MRI - Alphabetical'!AA202-'2007 MRI - 2017 Methodology'!AA202</f>
        <v>-0.2383711220327418</v>
      </c>
      <c r="AB202" s="11">
        <f>'2017 MRI - Alphabetical'!AB202-'2007 MRI - 2017 Methodology'!AB202</f>
        <v>2.0304347826086956E-2</v>
      </c>
      <c r="AC202" s="10">
        <f>'2017 MRI - Alphabetical'!AC202-'2007 MRI - 2017 Methodology'!AC202</f>
        <v>-61</v>
      </c>
      <c r="AD202" s="39">
        <f>'2017 MRI - Alphabetical'!AD202-'2007 MRI - 2017 Methodology'!AD202</f>
        <v>-0.18552937671782654</v>
      </c>
      <c r="AE202" s="11">
        <f>'2017 MRI - Alphabetical'!AE202-'2007 MRI - 2017 Methodology'!AE202</f>
        <v>-2.0000000000001128E-3</v>
      </c>
      <c r="AF202" s="10">
        <f>'2017 MRI - Alphabetical'!AF202-'2007 MRI - 2017 Methodology'!AF202</f>
        <v>37</v>
      </c>
      <c r="AG202" s="39">
        <f>'2017 MRI - Alphabetical'!AG202-'2007 MRI - 2017 Methodology'!AG202</f>
        <v>6.7009827718837345E-2</v>
      </c>
      <c r="AH202" s="14">
        <f>'2017 MRI - Alphabetical'!AH202-'2007 MRI - 2017 Methodology'!AH202</f>
        <v>0.16949129628845272</v>
      </c>
      <c r="AI202" s="10">
        <f>'2017 MRI - Alphabetical'!AI202-'2007 MRI - 2017 Methodology'!AI202</f>
        <v>3</v>
      </c>
      <c r="AJ202" s="39">
        <f>'2017 MRI - Alphabetical'!AJ202-'2007 MRI - 2017 Methodology'!AJ202</f>
        <v>-2.1391927034430935E-2</v>
      </c>
      <c r="AK202" s="13">
        <f>'2017 MRI - Alphabetical'!AK202-'2007 MRI - 2017 Methodology'!AK202</f>
        <v>-21851.472619875931</v>
      </c>
      <c r="AL202" s="44"/>
    </row>
    <row r="203" spans="1:38" x14ac:dyDescent="0.25">
      <c r="A203" t="s">
        <v>828</v>
      </c>
      <c r="B203" s="5" t="s">
        <v>488</v>
      </c>
      <c r="C203" s="6" t="s">
        <v>81</v>
      </c>
      <c r="D203" s="7" t="s">
        <v>34</v>
      </c>
      <c r="E203" s="42">
        <f>'2017 MRI - Alphabetical'!E203-'2007 MRI - 2017 Methodology'!E203</f>
        <v>-0.26397955809843499</v>
      </c>
      <c r="F203" s="8">
        <f>'2017 MRI - Alphabetical'!F203-'2007 MRI - 2017 Methodology'!F203</f>
        <v>3.1489313095371081</v>
      </c>
      <c r="G203" s="9">
        <f>'2017 MRI - Alphabetical'!G203-'2007 MRI - 2017 Methodology'!G203</f>
        <v>-16</v>
      </c>
      <c r="H203" s="10">
        <f>'2017 MRI - Alphabetical'!H203-'2007 MRI - 2017 Methodology'!H203</f>
        <v>232</v>
      </c>
      <c r="I203" s="39">
        <f>'2017 MRI - Alphabetical'!I203-'2007 MRI - 2017 Methodology'!I203</f>
        <v>0.8199587489161243</v>
      </c>
      <c r="J203" s="11">
        <f>'2017 MRI - Alphabetical'!J203-'2007 MRI - 2017 Methodology'!J203</f>
        <v>4.6639053683840359E-2</v>
      </c>
      <c r="K203" s="10">
        <f>'2017 MRI - Alphabetical'!K203-'2007 MRI - 2017 Methodology'!K203</f>
        <v>142</v>
      </c>
      <c r="L203" s="39">
        <f>'2017 MRI - Alphabetical'!L203-'2007 MRI - 2017 Methodology'!L203</f>
        <v>0.47506240554368828</v>
      </c>
      <c r="M203" s="11">
        <f>'2017 MRI - Alphabetical'!M203-'2007 MRI - 2017 Methodology'!M203</f>
        <v>-9.5895588988286623E-3</v>
      </c>
      <c r="N203" s="10">
        <f>'2017 MRI - Alphabetical'!N203-'2007 MRI - 2017 Methodology'!N203</f>
        <v>-12</v>
      </c>
      <c r="O203" s="39">
        <f>'2017 MRI - Alphabetical'!O203-'2007 MRI - 2017 Methodology'!O203</f>
        <v>-5.3571700846531956E-3</v>
      </c>
      <c r="P203" s="11">
        <f>'2017 MRI - Alphabetical'!P203-'2007 MRI - 2017 Methodology'!P203</f>
        <v>2.1158243579121792E-2</v>
      </c>
      <c r="Q203" s="10">
        <f>'2017 MRI - Alphabetical'!Q203-'2007 MRI - 2017 Methodology'!Q203</f>
        <v>-137</v>
      </c>
      <c r="R203" s="39">
        <f>'2017 MRI - Alphabetical'!R203-'2007 MRI - 2017 Methodology'!R203</f>
        <v>-9.3653725003934651E-2</v>
      </c>
      <c r="S203" s="12">
        <f>'2017 MRI - Alphabetical'!S203-'2007 MRI - 2017 Methodology'!S203</f>
        <v>0.19700534388229576</v>
      </c>
      <c r="T203" s="10">
        <f>'2017 MRI - Alphabetical'!T203-'2007 MRI - 2017 Methodology'!T203</f>
        <v>-34</v>
      </c>
      <c r="U203" s="39">
        <f>'2017 MRI - Alphabetical'!U203-'2007 MRI - 2017 Methodology'!U203</f>
        <v>-5.4725600644500161E-2</v>
      </c>
      <c r="V203" s="11">
        <f>'2017 MRI - Alphabetical'!V203-'2007 MRI - 2017 Methodology'!V203</f>
        <v>1.1444926789787355E-2</v>
      </c>
      <c r="W203" s="10">
        <f>'2017 MRI - Alphabetical'!W203-'2007 MRI - 2017 Methodology'!W203</f>
        <v>35</v>
      </c>
      <c r="X203" s="39">
        <f>'2017 MRI - Alphabetical'!X203-'2007 MRI - 2017 Methodology'!X203</f>
        <v>0.28852298721277236</v>
      </c>
      <c r="Y203" s="13">
        <f>'2017 MRI - Alphabetical'!Y203-'2007 MRI - 2017 Methodology'!Y203</f>
        <v>14209</v>
      </c>
      <c r="Z203" s="10">
        <f>'2017 MRI - Alphabetical'!Z203-'2007 MRI - 2017 Methodology'!Z203</f>
        <v>-85</v>
      </c>
      <c r="AA203" s="39">
        <f>'2017 MRI - Alphabetical'!AA203-'2007 MRI - 2017 Methodology'!AA203</f>
        <v>-0.47999815331990825</v>
      </c>
      <c r="AB203" s="11">
        <f>'2017 MRI - Alphabetical'!AB203-'2007 MRI - 2017 Methodology'!AB203</f>
        <v>2.407009159697332E-2</v>
      </c>
      <c r="AC203" s="10">
        <f>'2017 MRI - Alphabetical'!AC203-'2007 MRI - 2017 Methodology'!AC203</f>
        <v>-68</v>
      </c>
      <c r="AD203" s="39">
        <f>'2017 MRI - Alphabetical'!AD203-'2007 MRI - 2017 Methodology'!AD203</f>
        <v>-0.20280253083081928</v>
      </c>
      <c r="AE203" s="11">
        <f>'2017 MRI - Alphabetical'!AE203-'2007 MRI - 2017 Methodology'!AE203</f>
        <v>-3.0000000000000027E-3</v>
      </c>
      <c r="AF203" s="10">
        <f>'2017 MRI - Alphabetical'!AF203-'2007 MRI - 2017 Methodology'!AF203</f>
        <v>-13</v>
      </c>
      <c r="AG203" s="39">
        <f>'2017 MRI - Alphabetical'!AG203-'2007 MRI - 2017 Methodology'!AG203</f>
        <v>-0.16247462410548652</v>
      </c>
      <c r="AH203" s="14">
        <f>'2017 MRI - Alphabetical'!AH203-'2007 MRI - 2017 Methodology'!AH203</f>
        <v>0.13197799691716683</v>
      </c>
      <c r="AI203" s="10">
        <f>'2017 MRI - Alphabetical'!AI203-'2007 MRI - 2017 Methodology'!AI203</f>
        <v>6</v>
      </c>
      <c r="AJ203" s="39">
        <f>'2017 MRI - Alphabetical'!AJ203-'2007 MRI - 2017 Methodology'!AJ203</f>
        <v>3.5920079361061036E-3</v>
      </c>
      <c r="AK203" s="13">
        <f>'2017 MRI - Alphabetical'!AK203-'2007 MRI - 2017 Methodology'!AK203</f>
        <v>-16341.663085410604</v>
      </c>
      <c r="AL203" s="44"/>
    </row>
    <row r="204" spans="1:38" x14ac:dyDescent="0.25">
      <c r="A204" t="s">
        <v>829</v>
      </c>
      <c r="B204" s="5" t="s">
        <v>585</v>
      </c>
      <c r="C204" s="6" t="s">
        <v>81</v>
      </c>
      <c r="D204" s="7" t="s">
        <v>34</v>
      </c>
      <c r="E204" s="42">
        <f>'2017 MRI - Alphabetical'!E204-'2007 MRI - 2017 Methodology'!E204</f>
        <v>-0.16556835545561732</v>
      </c>
      <c r="F204" s="8">
        <f>'2017 MRI - Alphabetical'!F204-'2007 MRI - 2017 Methodology'!F204</f>
        <v>1.9705468215511992</v>
      </c>
      <c r="G204" s="9">
        <f>'2017 MRI - Alphabetical'!G204-'2007 MRI - 2017 Methodology'!G204</f>
        <v>0</v>
      </c>
      <c r="H204" s="10">
        <f>'2017 MRI - Alphabetical'!H204-'2007 MRI - 2017 Methodology'!H204</f>
        <v>351</v>
      </c>
      <c r="I204" s="39">
        <f>'2017 MRI - Alphabetical'!I204-'2007 MRI - 2017 Methodology'!I204</f>
        <v>1.143200468543923</v>
      </c>
      <c r="J204" s="11">
        <f>'2017 MRI - Alphabetical'!J204-'2007 MRI - 2017 Methodology'!J204</f>
        <v>0.10093731191157163</v>
      </c>
      <c r="K204" s="10">
        <f>'2017 MRI - Alphabetical'!K204-'2007 MRI - 2017 Methodology'!K204</f>
        <v>368</v>
      </c>
      <c r="L204" s="39">
        <f>'2017 MRI - Alphabetical'!L204-'2007 MRI - 2017 Methodology'!L204</f>
        <v>1.2629627649566153</v>
      </c>
      <c r="M204" s="11">
        <f>'2017 MRI - Alphabetical'!M204-'2007 MRI - 2017 Methodology'!M204</f>
        <v>-4.7927307393040096E-2</v>
      </c>
      <c r="N204" s="10">
        <f>'2017 MRI - Alphabetical'!N204-'2007 MRI - 2017 Methodology'!N204</f>
        <v>46</v>
      </c>
      <c r="O204" s="39">
        <f>'2017 MRI - Alphabetical'!O204-'2007 MRI - 2017 Methodology'!O204</f>
        <v>0.1710899467343544</v>
      </c>
      <c r="P204" s="11">
        <f>'2017 MRI - Alphabetical'!P204-'2007 MRI - 2017 Methodology'!P204</f>
        <v>0</v>
      </c>
      <c r="Q204" s="10">
        <f>'2017 MRI - Alphabetical'!Q204-'2007 MRI - 2017 Methodology'!Q204</f>
        <v>-68</v>
      </c>
      <c r="R204" s="39">
        <f>'2017 MRI - Alphabetical'!R204-'2007 MRI - 2017 Methodology'!R204</f>
        <v>-8.1259968857932963E-3</v>
      </c>
      <c r="S204" s="12">
        <f>'2017 MRI - Alphabetical'!S204-'2007 MRI - 2017 Methodology'!S204</f>
        <v>0</v>
      </c>
      <c r="T204" s="10">
        <f>'2017 MRI - Alphabetical'!T204-'2007 MRI - 2017 Methodology'!T204</f>
        <v>-20</v>
      </c>
      <c r="U204" s="39">
        <f>'2017 MRI - Alphabetical'!U204-'2007 MRI - 2017 Methodology'!U204</f>
        <v>-2.7571259066555442E-2</v>
      </c>
      <c r="V204" s="11">
        <f>'2017 MRI - Alphabetical'!V204-'2007 MRI - 2017 Methodology'!V204</f>
        <v>1.0589339794064206E-2</v>
      </c>
      <c r="W204" s="10">
        <f>'2017 MRI - Alphabetical'!W204-'2007 MRI - 2017 Methodology'!W204</f>
        <v>-1</v>
      </c>
      <c r="X204" s="39">
        <f>'2017 MRI - Alphabetical'!X204-'2007 MRI - 2017 Methodology'!X204</f>
        <v>-0.57303340700487748</v>
      </c>
      <c r="Y204" s="13">
        <f>'2017 MRI - Alphabetical'!Y204-'2007 MRI - 2017 Methodology'!Y204</f>
        <v>-5586</v>
      </c>
      <c r="Z204" s="10">
        <f>'2017 MRI - Alphabetical'!Z204-'2007 MRI - 2017 Methodology'!Z204</f>
        <v>4</v>
      </c>
      <c r="AA204" s="39">
        <f>'2017 MRI - Alphabetical'!AA204-'2007 MRI - 2017 Methodology'!AA204</f>
        <v>-1.6036584638832174E-2</v>
      </c>
      <c r="AB204" s="11">
        <f>'2017 MRI - Alphabetical'!AB204-'2007 MRI - 2017 Methodology'!AB204</f>
        <v>1.4882037533512069E-2</v>
      </c>
      <c r="AC204" s="10">
        <f>'2017 MRI - Alphabetical'!AC204-'2007 MRI - 2017 Methodology'!AC204</f>
        <v>-18</v>
      </c>
      <c r="AD204" s="39">
        <f>'2017 MRI - Alphabetical'!AD204-'2007 MRI - 2017 Methodology'!AD204</f>
        <v>-0.19602276084692138</v>
      </c>
      <c r="AE204" s="11">
        <f>'2017 MRI - Alphabetical'!AE204-'2007 MRI - 2017 Methodology'!AE204</f>
        <v>-9.000000000000119E-3</v>
      </c>
      <c r="AF204" s="10">
        <f>'2017 MRI - Alphabetical'!AF204-'2007 MRI - 2017 Methodology'!AF204</f>
        <v>-9</v>
      </c>
      <c r="AG204" s="39">
        <f>'2017 MRI - Alphabetical'!AG204-'2007 MRI - 2017 Methodology'!AG204</f>
        <v>-0.25368911805120864</v>
      </c>
      <c r="AH204" s="14">
        <f>'2017 MRI - Alphabetical'!AH204-'2007 MRI - 2017 Methodology'!AH204</f>
        <v>7.0055734701683803E-2</v>
      </c>
      <c r="AI204" s="10">
        <f>'2017 MRI - Alphabetical'!AI204-'2007 MRI - 2017 Methodology'!AI204</f>
        <v>-6</v>
      </c>
      <c r="AJ204" s="39">
        <f>'2017 MRI - Alphabetical'!AJ204-'2007 MRI - 2017 Methodology'!AJ204</f>
        <v>-0.21594729043729921</v>
      </c>
      <c r="AK204" s="13">
        <f>'2017 MRI - Alphabetical'!AK204-'2007 MRI - 2017 Methodology'!AK204</f>
        <v>-173430.66184344492</v>
      </c>
      <c r="AL204" s="44"/>
    </row>
    <row r="205" spans="1:38" x14ac:dyDescent="0.25">
      <c r="A205" t="s">
        <v>830</v>
      </c>
      <c r="B205" s="5" t="s">
        <v>412</v>
      </c>
      <c r="C205" s="6" t="s">
        <v>63</v>
      </c>
      <c r="D205" s="7" t="s">
        <v>34</v>
      </c>
      <c r="E205" s="42">
        <f>'2017 MRI - Alphabetical'!E205-'2007 MRI - 2017 Methodology'!E205</f>
        <v>-0.4557088509657623</v>
      </c>
      <c r="F205" s="8">
        <f>'2017 MRI - Alphabetical'!F205-'2007 MRI - 2017 Methodology'!F205</f>
        <v>4.035997931150014</v>
      </c>
      <c r="G205" s="9">
        <f>'2017 MRI - Alphabetical'!G205-'2007 MRI - 2017 Methodology'!G205</f>
        <v>-30</v>
      </c>
      <c r="H205" s="10">
        <f>'2017 MRI - Alphabetical'!H205-'2007 MRI - 2017 Methodology'!H205</f>
        <v>-197</v>
      </c>
      <c r="I205" s="39">
        <f>'2017 MRI - Alphabetical'!I205-'2007 MRI - 2017 Methodology'!I205</f>
        <v>-0.50939028764161787</v>
      </c>
      <c r="J205" s="11">
        <f>'2017 MRI - Alphabetical'!J205-'2007 MRI - 2017 Methodology'!J205</f>
        <v>-0.16837328206521351</v>
      </c>
      <c r="K205" s="10">
        <f>'2017 MRI - Alphabetical'!K205-'2007 MRI - 2017 Methodology'!K205</f>
        <v>29</v>
      </c>
      <c r="L205" s="39">
        <f>'2017 MRI - Alphabetical'!L205-'2007 MRI - 2017 Methodology'!L205</f>
        <v>7.193832772830977E-3</v>
      </c>
      <c r="M205" s="11">
        <f>'2017 MRI - Alphabetical'!M205-'2007 MRI - 2017 Methodology'!M205</f>
        <v>5.7320535352169827E-3</v>
      </c>
      <c r="N205" s="10">
        <f>'2017 MRI - Alphabetical'!N205-'2007 MRI - 2017 Methodology'!N205</f>
        <v>149</v>
      </c>
      <c r="O205" s="39">
        <f>'2017 MRI - Alphabetical'!O205-'2007 MRI - 2017 Methodology'!O205</f>
        <v>0.36214842637673333</v>
      </c>
      <c r="P205" s="11">
        <f>'2017 MRI - Alphabetical'!P205-'2007 MRI - 2017 Methodology'!P205</f>
        <v>2.0895522388059834E-4</v>
      </c>
      <c r="Q205" s="10">
        <f>'2017 MRI - Alphabetical'!Q205-'2007 MRI - 2017 Methodology'!Q205</f>
        <v>-68</v>
      </c>
      <c r="R205" s="39">
        <f>'2017 MRI - Alphabetical'!R205-'2007 MRI - 2017 Methodology'!R205</f>
        <v>-8.1259968857932963E-3</v>
      </c>
      <c r="S205" s="12">
        <f>'2017 MRI - Alphabetical'!S205-'2007 MRI - 2017 Methodology'!S205</f>
        <v>0</v>
      </c>
      <c r="T205" s="10">
        <f>'2017 MRI - Alphabetical'!T205-'2007 MRI - 2017 Methodology'!T205</f>
        <v>-1</v>
      </c>
      <c r="U205" s="39">
        <f>'2017 MRI - Alphabetical'!U205-'2007 MRI - 2017 Methodology'!U205</f>
        <v>-1.1509520704563292E-2</v>
      </c>
      <c r="V205" s="11">
        <f>'2017 MRI - Alphabetical'!V205-'2007 MRI - 2017 Methodology'!V205</f>
        <v>1.3227931488801054E-2</v>
      </c>
      <c r="W205" s="10">
        <f>'2017 MRI - Alphabetical'!W205-'2007 MRI - 2017 Methodology'!W205</f>
        <v>57</v>
      </c>
      <c r="X205" s="39">
        <f>'2017 MRI - Alphabetical'!X205-'2007 MRI - 2017 Methodology'!X205</f>
        <v>0.39454759503395703</v>
      </c>
      <c r="Y205" s="13">
        <f>'2017 MRI - Alphabetical'!Y205-'2007 MRI - 2017 Methodology'!Y205</f>
        <v>16556</v>
      </c>
      <c r="Z205" s="10">
        <f>'2017 MRI - Alphabetical'!Z205-'2007 MRI - 2017 Methodology'!Z205</f>
        <v>-153</v>
      </c>
      <c r="AA205" s="39">
        <f>'2017 MRI - Alphabetical'!AA205-'2007 MRI - 2017 Methodology'!AA205</f>
        <v>-0.39306265444650945</v>
      </c>
      <c r="AB205" s="11">
        <f>'2017 MRI - Alphabetical'!AB205-'2007 MRI - 2017 Methodology'!AB205</f>
        <v>2.3157772621809746E-2</v>
      </c>
      <c r="AC205" s="10">
        <f>'2017 MRI - Alphabetical'!AC205-'2007 MRI - 2017 Methodology'!AC205</f>
        <v>-197</v>
      </c>
      <c r="AD205" s="39">
        <f>'2017 MRI - Alphabetical'!AD205-'2007 MRI - 2017 Methodology'!AD205</f>
        <v>-0.60784770742180427</v>
      </c>
      <c r="AE205" s="11">
        <f>'2017 MRI - Alphabetical'!AE205-'2007 MRI - 2017 Methodology'!AE205</f>
        <v>-3.0999999999999917E-2</v>
      </c>
      <c r="AF205" s="10">
        <f>'2017 MRI - Alphabetical'!AF205-'2007 MRI - 2017 Methodology'!AF205</f>
        <v>-65</v>
      </c>
      <c r="AG205" s="39">
        <f>'2017 MRI - Alphabetical'!AG205-'2007 MRI - 2017 Methodology'!AG205</f>
        <v>-0.2118404490227927</v>
      </c>
      <c r="AH205" s="14">
        <f>'2017 MRI - Alphabetical'!AH205-'2007 MRI - 2017 Methodology'!AH205</f>
        <v>0.40331542533010323</v>
      </c>
      <c r="AI205" s="10">
        <f>'2017 MRI - Alphabetical'!AI205-'2007 MRI - 2017 Methodology'!AI205</f>
        <v>-52</v>
      </c>
      <c r="AJ205" s="39">
        <f>'2017 MRI - Alphabetical'!AJ205-'2007 MRI - 2017 Methodology'!AJ205</f>
        <v>-5.3399067779549308E-2</v>
      </c>
      <c r="AK205" s="13">
        <f>'2017 MRI - Alphabetical'!AK205-'2007 MRI - 2017 Methodology'!AK205</f>
        <v>-41066.041978175184</v>
      </c>
      <c r="AL205" s="44"/>
    </row>
    <row r="206" spans="1:38" x14ac:dyDescent="0.25">
      <c r="A206" t="s">
        <v>831</v>
      </c>
      <c r="B206" s="5" t="s">
        <v>462</v>
      </c>
      <c r="C206" s="6" t="s">
        <v>71</v>
      </c>
      <c r="D206" s="7" t="s">
        <v>34</v>
      </c>
      <c r="E206" s="42">
        <f>'2017 MRI - Alphabetical'!E206-'2007 MRI - 2017 Methodology'!E206</f>
        <v>2.5182395476889425</v>
      </c>
      <c r="F206" s="8">
        <f>'2017 MRI - Alphabetical'!F206-'2007 MRI - 2017 Methodology'!F206</f>
        <v>-3.7432102348750753</v>
      </c>
      <c r="G206" s="9">
        <f>'2017 MRI - Alphabetical'!G206-'2007 MRI - 2017 Methodology'!G206</f>
        <v>150</v>
      </c>
      <c r="H206" s="10">
        <f>'2017 MRI - Alphabetical'!H206-'2007 MRI - 2017 Methodology'!H206</f>
        <v>-17</v>
      </c>
      <c r="I206" s="39">
        <f>'2017 MRI - Alphabetical'!I206-'2007 MRI - 2017 Methodology'!I206</f>
        <v>-0.1160545709728843</v>
      </c>
      <c r="J206" s="11">
        <f>'2017 MRI - Alphabetical'!J206-'2007 MRI - 2017 Methodology'!J206</f>
        <v>-0.17805242206347116</v>
      </c>
      <c r="K206" s="10">
        <f>'2017 MRI - Alphabetical'!K206-'2007 MRI - 2017 Methodology'!K206</f>
        <v>-169</v>
      </c>
      <c r="L206" s="39">
        <f>'2017 MRI - Alphabetical'!L206-'2007 MRI - 2017 Methodology'!L206</f>
        <v>-0.51639280460890746</v>
      </c>
      <c r="M206" s="11">
        <f>'2017 MRI - Alphabetical'!M206-'2007 MRI - 2017 Methodology'!M206</f>
        <v>4.0326317364067873E-2</v>
      </c>
      <c r="N206" s="10">
        <f>'2017 MRI - Alphabetical'!N206-'2007 MRI - 2017 Methodology'!N206</f>
        <v>152</v>
      </c>
      <c r="O206" s="39">
        <f>'2017 MRI - Alphabetical'!O206-'2007 MRI - 2017 Methodology'!O206</f>
        <v>0.37717838356297084</v>
      </c>
      <c r="P206" s="11">
        <f>'2017 MRI - Alphabetical'!P206-'2007 MRI - 2017 Methodology'!P206</f>
        <v>2.2284866468842736E-3</v>
      </c>
      <c r="Q206" s="10">
        <f>'2017 MRI - Alphabetical'!Q206-'2007 MRI - 2017 Methodology'!Q206</f>
        <v>-32</v>
      </c>
      <c r="R206" s="39">
        <f>'2017 MRI - Alphabetical'!R206-'2007 MRI - 2017 Methodology'!R206</f>
        <v>1.9784329652119736E-2</v>
      </c>
      <c r="S206" s="12">
        <f>'2017 MRI - Alphabetical'!S206-'2007 MRI - 2017 Methodology'!S206</f>
        <v>-0.24</v>
      </c>
      <c r="T206" s="10">
        <f>'2017 MRI - Alphabetical'!T206-'2007 MRI - 2017 Methodology'!T206</f>
        <v>251</v>
      </c>
      <c r="U206" s="39">
        <f>'2017 MRI - Alphabetical'!U206-'2007 MRI - 2017 Methodology'!U206</f>
        <v>0.63834427531424964</v>
      </c>
      <c r="V206" s="11">
        <f>'2017 MRI - Alphabetical'!V206-'2007 MRI - 2017 Methodology'!V206</f>
        <v>-2.747670426679745E-2</v>
      </c>
      <c r="W206" s="10">
        <f>'2017 MRI - Alphabetical'!W206-'2007 MRI - 2017 Methodology'!W206</f>
        <v>66</v>
      </c>
      <c r="X206" s="39">
        <f>'2017 MRI - Alphabetical'!X206-'2007 MRI - 2017 Methodology'!X206</f>
        <v>0.3299114957810963</v>
      </c>
      <c r="Y206" s="13">
        <f>'2017 MRI - Alphabetical'!Y206-'2007 MRI - 2017 Methodology'!Y206</f>
        <v>13926</v>
      </c>
      <c r="Z206" s="10">
        <f>'2017 MRI - Alphabetical'!Z206-'2007 MRI - 2017 Methodology'!Z206</f>
        <v>108</v>
      </c>
      <c r="AA206" s="39">
        <f>'2017 MRI - Alphabetical'!AA206-'2007 MRI - 2017 Methodology'!AA206</f>
        <v>0.60114282418409959</v>
      </c>
      <c r="AB206" s="11">
        <f>'2017 MRI - Alphabetical'!AB206-'2007 MRI - 2017 Methodology'!AB206</f>
        <v>3.9190207156308762E-3</v>
      </c>
      <c r="AC206" s="10">
        <f>'2017 MRI - Alphabetical'!AC206-'2007 MRI - 2017 Methodology'!AC206</f>
        <v>213</v>
      </c>
      <c r="AD206" s="39">
        <f>'2017 MRI - Alphabetical'!AD206-'2007 MRI - 2017 Methodology'!AD206</f>
        <v>0.70113960611353854</v>
      </c>
      <c r="AE206" s="11">
        <f>'2017 MRI - Alphabetical'!AE206-'2007 MRI - 2017 Methodology'!AE206</f>
        <v>5.799999999999994E-2</v>
      </c>
      <c r="AF206" s="10">
        <f>'2017 MRI - Alphabetical'!AF206-'2007 MRI - 2017 Methodology'!AF206</f>
        <v>27</v>
      </c>
      <c r="AG206" s="39">
        <f>'2017 MRI - Alphabetical'!AG206-'2007 MRI - 2017 Methodology'!AG206</f>
        <v>5.9783549037477561E-2</v>
      </c>
      <c r="AH206" s="14">
        <f>'2017 MRI - Alphabetical'!AH206-'2007 MRI - 2017 Methodology'!AH206</f>
        <v>0.15737238949520815</v>
      </c>
      <c r="AI206" s="10">
        <f>'2017 MRI - Alphabetical'!AI206-'2007 MRI - 2017 Methodology'!AI206</f>
        <v>-5</v>
      </c>
      <c r="AJ206" s="39">
        <f>'2017 MRI - Alphabetical'!AJ206-'2007 MRI - 2017 Methodology'!AJ206</f>
        <v>-2.4381641132213722E-2</v>
      </c>
      <c r="AK206" s="13">
        <f>'2017 MRI - Alphabetical'!AK206-'2007 MRI - 2017 Methodology'!AK206</f>
        <v>-24632.634443118121</v>
      </c>
      <c r="AL206" s="44"/>
    </row>
    <row r="207" spans="1:38" x14ac:dyDescent="0.25">
      <c r="A207" t="s">
        <v>832</v>
      </c>
      <c r="B207" s="5" t="s">
        <v>352</v>
      </c>
      <c r="C207" s="6" t="s">
        <v>63</v>
      </c>
      <c r="D207" s="7" t="s">
        <v>34</v>
      </c>
      <c r="E207" s="42">
        <f>'2017 MRI - Alphabetical'!E207-'2007 MRI - 2017 Methodology'!E207</f>
        <v>-1.5156157698128201</v>
      </c>
      <c r="F207" s="8">
        <f>'2017 MRI - Alphabetical'!F207-'2007 MRI - 2017 Methodology'!F207</f>
        <v>6.9939078212398442</v>
      </c>
      <c r="G207" s="9">
        <f>'2017 MRI - Alphabetical'!G207-'2007 MRI - 2017 Methodology'!G207</f>
        <v>-89</v>
      </c>
      <c r="H207" s="10">
        <f>'2017 MRI - Alphabetical'!H207-'2007 MRI - 2017 Methodology'!H207</f>
        <v>-169</v>
      </c>
      <c r="I207" s="39">
        <f>'2017 MRI - Alphabetical'!I207-'2007 MRI - 2017 Methodology'!I207</f>
        <v>-0.75325963927086781</v>
      </c>
      <c r="J207" s="11">
        <f>'2017 MRI - Alphabetical'!J207-'2007 MRI - 2017 Methodology'!J207</f>
        <v>-8.4356707195020975E-2</v>
      </c>
      <c r="K207" s="10">
        <f>'2017 MRI - Alphabetical'!K207-'2007 MRI - 2017 Methodology'!K207</f>
        <v>228</v>
      </c>
      <c r="L207" s="39">
        <f>'2017 MRI - Alphabetical'!L207-'2007 MRI - 2017 Methodology'!L207</f>
        <v>0.75501748596734586</v>
      </c>
      <c r="M207" s="11">
        <f>'2017 MRI - Alphabetical'!M207-'2007 MRI - 2017 Methodology'!M207</f>
        <v>-2.1119605906121872E-2</v>
      </c>
      <c r="N207" s="10">
        <f>'2017 MRI - Alphabetical'!N207-'2007 MRI - 2017 Methodology'!N207</f>
        <v>-209</v>
      </c>
      <c r="O207" s="39">
        <f>'2017 MRI - Alphabetical'!O207-'2007 MRI - 2017 Methodology'!O207</f>
        <v>-0.6179794510878347</v>
      </c>
      <c r="P207" s="11">
        <f>'2017 MRI - Alphabetical'!P207-'2007 MRI - 2017 Methodology'!P207</f>
        <v>5.8512333965844404E-2</v>
      </c>
      <c r="Q207" s="10">
        <f>'2017 MRI - Alphabetical'!Q207-'2007 MRI - 2017 Methodology'!Q207</f>
        <v>38</v>
      </c>
      <c r="R207" s="39">
        <f>'2017 MRI - Alphabetical'!R207-'2007 MRI - 2017 Methodology'!R207</f>
        <v>7.3279122183119605E-2</v>
      </c>
      <c r="S207" s="12">
        <f>'2017 MRI - Alphabetical'!S207-'2007 MRI - 2017 Methodology'!S207</f>
        <v>-0.7</v>
      </c>
      <c r="T207" s="10">
        <f>'2017 MRI - Alphabetical'!T207-'2007 MRI - 2017 Methodology'!T207</f>
        <v>-174</v>
      </c>
      <c r="U207" s="39">
        <f>'2017 MRI - Alphabetical'!U207-'2007 MRI - 2017 Methodology'!U207</f>
        <v>-0.42188542181290373</v>
      </c>
      <c r="V207" s="11">
        <f>'2017 MRI - Alphabetical'!V207-'2007 MRI - 2017 Methodology'!V207</f>
        <v>3.4472054111783557E-2</v>
      </c>
      <c r="W207" s="10">
        <f>'2017 MRI - Alphabetical'!W207-'2007 MRI - 2017 Methodology'!W207</f>
        <v>-25</v>
      </c>
      <c r="X207" s="39">
        <f>'2017 MRI - Alphabetical'!X207-'2007 MRI - 2017 Methodology'!X207</f>
        <v>-0.10926921116831685</v>
      </c>
      <c r="Y207" s="13">
        <f>'2017 MRI - Alphabetical'!Y207-'2007 MRI - 2017 Methodology'!Y207</f>
        <v>610</v>
      </c>
      <c r="Z207" s="10">
        <f>'2017 MRI - Alphabetical'!Z207-'2007 MRI - 2017 Methodology'!Z207</f>
        <v>-186</v>
      </c>
      <c r="AA207" s="39">
        <f>'2017 MRI - Alphabetical'!AA207-'2007 MRI - 2017 Methodology'!AA207</f>
        <v>-0.57374040934305959</v>
      </c>
      <c r="AB207" s="11">
        <f>'2017 MRI - Alphabetical'!AB207-'2007 MRI - 2017 Methodology'!AB207</f>
        <v>2.6514053716427236E-2</v>
      </c>
      <c r="AC207" s="10">
        <f>'2017 MRI - Alphabetical'!AC207-'2007 MRI - 2017 Methodology'!AC207</f>
        <v>72</v>
      </c>
      <c r="AD207" s="39">
        <f>'2017 MRI - Alphabetical'!AD207-'2007 MRI - 2017 Methodology'!AD207</f>
        <v>0.24139120942248643</v>
      </c>
      <c r="AE207" s="11">
        <f>'2017 MRI - Alphabetical'!AE207-'2007 MRI - 2017 Methodology'!AE207</f>
        <v>2.9000000000000026E-2</v>
      </c>
      <c r="AF207" s="10">
        <f>'2017 MRI - Alphabetical'!AF207-'2007 MRI - 2017 Methodology'!AF207</f>
        <v>-93</v>
      </c>
      <c r="AG207" s="39">
        <f>'2017 MRI - Alphabetical'!AG207-'2007 MRI - 2017 Methodology'!AG207</f>
        <v>-0.37426951147488946</v>
      </c>
      <c r="AH207" s="14">
        <f>'2017 MRI - Alphabetical'!AH207-'2007 MRI - 2017 Methodology'!AH207</f>
        <v>0.45710597576614198</v>
      </c>
      <c r="AI207" s="10">
        <f>'2017 MRI - Alphabetical'!AI207-'2007 MRI - 2017 Methodology'!AI207</f>
        <v>-15</v>
      </c>
      <c r="AJ207" s="39">
        <f>'2017 MRI - Alphabetical'!AJ207-'2007 MRI - 2017 Methodology'!AJ207</f>
        <v>-5.7134767246835083E-2</v>
      </c>
      <c r="AK207" s="13">
        <f>'2017 MRI - Alphabetical'!AK207-'2007 MRI - 2017 Methodology'!AK207</f>
        <v>-49762.403126115823</v>
      </c>
      <c r="AL207" s="44"/>
    </row>
    <row r="208" spans="1:38" x14ac:dyDescent="0.25">
      <c r="A208" t="s">
        <v>833</v>
      </c>
      <c r="B208" s="5" t="s">
        <v>533</v>
      </c>
      <c r="C208" s="6" t="s">
        <v>93</v>
      </c>
      <c r="D208" s="7" t="s">
        <v>34</v>
      </c>
      <c r="E208" s="42">
        <f>'2017 MRI - Alphabetical'!E208-'2007 MRI - 2017 Methodology'!E208</f>
        <v>0.12409095504204259</v>
      </c>
      <c r="F208" s="8">
        <f>'2017 MRI - Alphabetical'!F208-'2007 MRI - 2017 Methodology'!F208</f>
        <v>1.944410047313184</v>
      </c>
      <c r="G208" s="9">
        <f>'2017 MRI - Alphabetical'!G208-'2007 MRI - 2017 Methodology'!G208</f>
        <v>11</v>
      </c>
      <c r="H208" s="10">
        <f>'2017 MRI - Alphabetical'!H208-'2007 MRI - 2017 Methodology'!H208</f>
        <v>252</v>
      </c>
      <c r="I208" s="39">
        <f>'2017 MRI - Alphabetical'!I208-'2007 MRI - 2017 Methodology'!I208</f>
        <v>0.73533399959492152</v>
      </c>
      <c r="J208" s="11">
        <f>'2017 MRI - Alphabetical'!J208-'2007 MRI - 2017 Methodology'!J208</f>
        <v>8.7931080503950487E-2</v>
      </c>
      <c r="K208" s="10">
        <f>'2017 MRI - Alphabetical'!K208-'2007 MRI - 2017 Methodology'!K208</f>
        <v>282</v>
      </c>
      <c r="L208" s="39">
        <f>'2017 MRI - Alphabetical'!L208-'2007 MRI - 2017 Methodology'!L208</f>
        <v>1.1357546838098669</v>
      </c>
      <c r="M208" s="11">
        <f>'2017 MRI - Alphabetical'!M208-'2007 MRI - 2017 Methodology'!M208</f>
        <v>-4.8979591836734691E-2</v>
      </c>
      <c r="N208" s="10">
        <f>'2017 MRI - Alphabetical'!N208-'2007 MRI - 2017 Methodology'!N208</f>
        <v>205</v>
      </c>
      <c r="O208" s="39">
        <f>'2017 MRI - Alphabetical'!O208-'2007 MRI - 2017 Methodology'!O208</f>
        <v>0.4798144379973574</v>
      </c>
      <c r="P208" s="11">
        <f>'2017 MRI - Alphabetical'!P208-'2007 MRI - 2017 Methodology'!P208</f>
        <v>-7.1673819742489268E-3</v>
      </c>
      <c r="Q208" s="10">
        <f>'2017 MRI - Alphabetical'!Q208-'2007 MRI - 2017 Methodology'!Q208</f>
        <v>-106</v>
      </c>
      <c r="R208" s="39">
        <f>'2017 MRI - Alphabetical'!R208-'2007 MRI - 2017 Methodology'!R208</f>
        <v>-8.3499471216115673E-2</v>
      </c>
      <c r="S208" s="12">
        <f>'2017 MRI - Alphabetical'!S208-'2007 MRI - 2017 Methodology'!S208</f>
        <v>4.6796599626788282E-3</v>
      </c>
      <c r="T208" s="10">
        <f>'2017 MRI - Alphabetical'!T208-'2007 MRI - 2017 Methodology'!T208</f>
        <v>-201</v>
      </c>
      <c r="U208" s="39">
        <f>'2017 MRI - Alphabetical'!U208-'2007 MRI - 2017 Methodology'!U208</f>
        <v>-0.54335080737032537</v>
      </c>
      <c r="V208" s="11">
        <f>'2017 MRI - Alphabetical'!V208-'2007 MRI - 2017 Methodology'!V208</f>
        <v>4.135537190082645E-2</v>
      </c>
      <c r="W208" s="10">
        <f>'2017 MRI - Alphabetical'!W208-'2007 MRI - 2017 Methodology'!W208</f>
        <v>-8</v>
      </c>
      <c r="X208" s="39">
        <f>'2017 MRI - Alphabetical'!X208-'2007 MRI - 2017 Methodology'!X208</f>
        <v>4.8914044667899725E-2</v>
      </c>
      <c r="Y208" s="13">
        <f>'2017 MRI - Alphabetical'!Y208-'2007 MRI - 2017 Methodology'!Y208</f>
        <v>8574</v>
      </c>
      <c r="Z208" s="10">
        <f>'2017 MRI - Alphabetical'!Z208-'2007 MRI - 2017 Methodology'!Z208</f>
        <v>25</v>
      </c>
      <c r="AA208" s="39">
        <f>'2017 MRI - Alphabetical'!AA208-'2007 MRI - 2017 Methodology'!AA208</f>
        <v>8.4652762530493031E-2</v>
      </c>
      <c r="AB208" s="11">
        <f>'2017 MRI - Alphabetical'!AB208-'2007 MRI - 2017 Methodology'!AB208</f>
        <v>1.2933609958506224E-2</v>
      </c>
      <c r="AC208" s="10">
        <f>'2017 MRI - Alphabetical'!AC208-'2007 MRI - 2017 Methodology'!AC208</f>
        <v>-72</v>
      </c>
      <c r="AD208" s="39">
        <f>'2017 MRI - Alphabetical'!AD208-'2007 MRI - 2017 Methodology'!AD208</f>
        <v>-0.27404326937685386</v>
      </c>
      <c r="AE208" s="11">
        <f>'2017 MRI - Alphabetical'!AE208-'2007 MRI - 2017 Methodology'!AE208</f>
        <v>-1.2000000000000011E-2</v>
      </c>
      <c r="AF208" s="10">
        <f>'2017 MRI - Alphabetical'!AF208-'2007 MRI - 2017 Methodology'!AF208</f>
        <v>-52</v>
      </c>
      <c r="AG208" s="39">
        <f>'2017 MRI - Alphabetical'!AG208-'2007 MRI - 2017 Methodology'!AG208</f>
        <v>-0.19510500503200839</v>
      </c>
      <c r="AH208" s="14">
        <f>'2017 MRI - Alphabetical'!AH208-'2007 MRI - 2017 Methodology'!AH208</f>
        <v>0.36615270759461849</v>
      </c>
      <c r="AI208" s="10">
        <f>'2017 MRI - Alphabetical'!AI208-'2007 MRI - 2017 Methodology'!AI208</f>
        <v>-8</v>
      </c>
      <c r="AJ208" s="39">
        <f>'2017 MRI - Alphabetical'!AJ208-'2007 MRI - 2017 Methodology'!AJ208</f>
        <v>-2.9570647134431416E-2</v>
      </c>
      <c r="AK208" s="13">
        <f>'2017 MRI - Alphabetical'!AK208-'2007 MRI - 2017 Methodology'!AK208</f>
        <v>-32105.116911177349</v>
      </c>
      <c r="AL208" s="44"/>
    </row>
    <row r="209" spans="1:38" x14ac:dyDescent="0.25">
      <c r="A209" t="s">
        <v>834</v>
      </c>
      <c r="B209" s="5" t="s">
        <v>127</v>
      </c>
      <c r="C209" s="6" t="s">
        <v>52</v>
      </c>
      <c r="D209" s="7" t="s">
        <v>34</v>
      </c>
      <c r="E209" s="42">
        <f>'2017 MRI - Alphabetical'!E209-'2007 MRI - 2017 Methodology'!E209</f>
        <v>1.4112256993199814</v>
      </c>
      <c r="F209" s="8">
        <f>'2017 MRI - Alphabetical'!F209-'2007 MRI - 2017 Methodology'!F209</f>
        <v>1.0970271629935553</v>
      </c>
      <c r="G209" s="9">
        <f>'2017 MRI - Alphabetical'!G209-'2007 MRI - 2017 Methodology'!G209</f>
        <v>20</v>
      </c>
      <c r="H209" s="10">
        <f>'2017 MRI - Alphabetical'!H209-'2007 MRI - 2017 Methodology'!H209</f>
        <v>242</v>
      </c>
      <c r="I209" s="39">
        <f>'2017 MRI - Alphabetical'!I209-'2007 MRI - 2017 Methodology'!I209</f>
        <v>1.3319922474009047</v>
      </c>
      <c r="J209" s="11">
        <f>'2017 MRI - Alphabetical'!J209-'2007 MRI - 2017 Methodology'!J209</f>
        <v>8.0892960453171181E-2</v>
      </c>
      <c r="K209" s="10">
        <f>'2017 MRI - Alphabetical'!K209-'2007 MRI - 2017 Methodology'!K209</f>
        <v>214</v>
      </c>
      <c r="L209" s="39">
        <f>'2017 MRI - Alphabetical'!L209-'2007 MRI - 2017 Methodology'!L209</f>
        <v>1.0331194226649236</v>
      </c>
      <c r="M209" s="11">
        <f>'2017 MRI - Alphabetical'!M209-'2007 MRI - 2017 Methodology'!M209</f>
        <v>-2.2642122573423115E-2</v>
      </c>
      <c r="N209" s="10">
        <f>'2017 MRI - Alphabetical'!N209-'2007 MRI - 2017 Methodology'!N209</f>
        <v>1</v>
      </c>
      <c r="O209" s="39">
        <f>'2017 MRI - Alphabetical'!O209-'2007 MRI - 2017 Methodology'!O209</f>
        <v>-0.19220822806538351</v>
      </c>
      <c r="P209" s="11">
        <f>'2017 MRI - Alphabetical'!P209-'2007 MRI - 2017 Methodology'!P209</f>
        <v>7.0626980902072339E-2</v>
      </c>
      <c r="Q209" s="10">
        <f>'2017 MRI - Alphabetical'!Q209-'2007 MRI - 2017 Methodology'!Q209</f>
        <v>67</v>
      </c>
      <c r="R209" s="39">
        <f>'2017 MRI - Alphabetical'!R209-'2007 MRI - 2017 Methodology'!R209</f>
        <v>0.26833262247142026</v>
      </c>
      <c r="S209" s="12">
        <f>'2017 MRI - Alphabetical'!S209-'2007 MRI - 2017 Methodology'!S209</f>
        <v>-4.6836357761406227</v>
      </c>
      <c r="T209" s="10">
        <f>'2017 MRI - Alphabetical'!T209-'2007 MRI - 2017 Methodology'!T209</f>
        <v>18</v>
      </c>
      <c r="U209" s="39">
        <f>'2017 MRI - Alphabetical'!U209-'2007 MRI - 2017 Methodology'!U209</f>
        <v>0.32492389264961974</v>
      </c>
      <c r="V209" s="11">
        <f>'2017 MRI - Alphabetical'!V209-'2007 MRI - 2017 Methodology'!V209</f>
        <v>4.7269816967082101E-3</v>
      </c>
      <c r="W209" s="10">
        <f>'2017 MRI - Alphabetical'!W209-'2007 MRI - 2017 Methodology'!W209</f>
        <v>39</v>
      </c>
      <c r="X209" s="39">
        <f>'2017 MRI - Alphabetical'!X209-'2007 MRI - 2017 Methodology'!X209</f>
        <v>0.18880173344357665</v>
      </c>
      <c r="Y209" s="13">
        <f>'2017 MRI - Alphabetical'!Y209-'2007 MRI - 2017 Methodology'!Y209</f>
        <v>7117</v>
      </c>
      <c r="Z209" s="10">
        <f>'2017 MRI - Alphabetical'!Z209-'2007 MRI - 2017 Methodology'!Z209</f>
        <v>105</v>
      </c>
      <c r="AA209" s="39">
        <f>'2017 MRI - Alphabetical'!AA209-'2007 MRI - 2017 Methodology'!AA209</f>
        <v>0.66103300254041941</v>
      </c>
      <c r="AB209" s="11">
        <f>'2017 MRI - Alphabetical'!AB209-'2007 MRI - 2017 Methodology'!AB209</f>
        <v>2.9000856408792422E-3</v>
      </c>
      <c r="AC209" s="10">
        <f>'2017 MRI - Alphabetical'!AC209-'2007 MRI - 2017 Methodology'!AC209</f>
        <v>-10</v>
      </c>
      <c r="AD209" s="39">
        <f>'2017 MRI - Alphabetical'!AD209-'2007 MRI - 2017 Methodology'!AD209</f>
        <v>-0.35153993277089013</v>
      </c>
      <c r="AE209" s="11">
        <f>'2017 MRI - Alphabetical'!AE209-'2007 MRI - 2017 Methodology'!AE209</f>
        <v>8.0000000000001181E-3</v>
      </c>
      <c r="AF209" s="10">
        <f>'2017 MRI - Alphabetical'!AF209-'2007 MRI - 2017 Methodology'!AF209</f>
        <v>-87</v>
      </c>
      <c r="AG209" s="39">
        <f>'2017 MRI - Alphabetical'!AG209-'2007 MRI - 2017 Methodology'!AG209</f>
        <v>-0.3028428235669417</v>
      </c>
      <c r="AH209" s="14">
        <f>'2017 MRI - Alphabetical'!AH209-'2007 MRI - 2017 Methodology'!AH209</f>
        <v>0.5738704103667982</v>
      </c>
      <c r="AI209" s="10">
        <f>'2017 MRI - Alphabetical'!AI209-'2007 MRI - 2017 Methodology'!AI209</f>
        <v>-5</v>
      </c>
      <c r="AJ209" s="39">
        <f>'2017 MRI - Alphabetical'!AJ209-'2007 MRI - 2017 Methodology'!AJ209</f>
        <v>-1.4738410294009741E-2</v>
      </c>
      <c r="AK209" s="13">
        <f>'2017 MRI - Alphabetical'!AK209-'2007 MRI - 2017 Methodology'!AK209</f>
        <v>-14739.720143754719</v>
      </c>
      <c r="AL209" s="44"/>
    </row>
    <row r="210" spans="1:38" x14ac:dyDescent="0.25">
      <c r="A210" t="s">
        <v>835</v>
      </c>
      <c r="B210" s="5" t="s">
        <v>511</v>
      </c>
      <c r="C210" s="6" t="s">
        <v>47</v>
      </c>
      <c r="D210" s="7" t="s">
        <v>20</v>
      </c>
      <c r="E210" s="42">
        <f>'2017 MRI - Alphabetical'!E210-'2007 MRI - 2017 Methodology'!E210</f>
        <v>2.3913744079150305</v>
      </c>
      <c r="F210" s="8">
        <f>'2017 MRI - Alphabetical'!F210-'2007 MRI - 2017 Methodology'!F210</f>
        <v>-3.659829253489395</v>
      </c>
      <c r="G210" s="9">
        <f>'2017 MRI - Alphabetical'!G210-'2007 MRI - 2017 Methodology'!G210</f>
        <v>129</v>
      </c>
      <c r="H210" s="10">
        <f>'2017 MRI - Alphabetical'!H210-'2007 MRI - 2017 Methodology'!H210</f>
        <v>-3</v>
      </c>
      <c r="I210" s="39">
        <f>'2017 MRI - Alphabetical'!I210-'2007 MRI - 2017 Methodology'!I210</f>
        <v>-0.4295653600045557</v>
      </c>
      <c r="J210" s="11">
        <f>'2017 MRI - Alphabetical'!J210-'2007 MRI - 2017 Methodology'!J210</f>
        <v>-0.42709095371186701</v>
      </c>
      <c r="K210" s="10">
        <f>'2017 MRI - Alphabetical'!K210-'2007 MRI - 2017 Methodology'!K210</f>
        <v>191</v>
      </c>
      <c r="L210" s="39">
        <f>'2017 MRI - Alphabetical'!L210-'2007 MRI - 2017 Methodology'!L210</f>
        <v>0.5578643832003336</v>
      </c>
      <c r="M210" s="11">
        <f>'2017 MRI - Alphabetical'!M210-'2007 MRI - 2017 Methodology'!M210</f>
        <v>-2.6046433964632763E-2</v>
      </c>
      <c r="N210" s="10">
        <f>'2017 MRI - Alphabetical'!N210-'2007 MRI - 2017 Methodology'!N210</f>
        <v>271</v>
      </c>
      <c r="O210" s="39">
        <f>'2017 MRI - Alphabetical'!O210-'2007 MRI - 2017 Methodology'!O210</f>
        <v>0.7348029122793821</v>
      </c>
      <c r="P210" s="11">
        <f>'2017 MRI - Alphabetical'!P210-'2007 MRI - 2017 Methodology'!P210</f>
        <v>-1.3628272251308898E-2</v>
      </c>
      <c r="Q210" s="10">
        <f>'2017 MRI - Alphabetical'!Q210-'2007 MRI - 2017 Methodology'!Q210</f>
        <v>77</v>
      </c>
      <c r="R210" s="39">
        <f>'2017 MRI - Alphabetical'!R210-'2007 MRI - 2017 Methodology'!R210</f>
        <v>0.34266418666041221</v>
      </c>
      <c r="S210" s="12">
        <f>'2017 MRI - Alphabetical'!S210-'2007 MRI - 2017 Methodology'!S210</f>
        <v>-5.6456069008009857</v>
      </c>
      <c r="T210" s="10">
        <f>'2017 MRI - Alphabetical'!T210-'2007 MRI - 2017 Methodology'!T210</f>
        <v>214</v>
      </c>
      <c r="U210" s="39">
        <f>'2017 MRI - Alphabetical'!U210-'2007 MRI - 2017 Methodology'!U210</f>
        <v>0.53397738986986365</v>
      </c>
      <c r="V210" s="11">
        <f>'2017 MRI - Alphabetical'!V210-'2007 MRI - 2017 Methodology'!V210</f>
        <v>-2.1282336347797234E-2</v>
      </c>
      <c r="W210" s="10">
        <f>'2017 MRI - Alphabetical'!W210-'2007 MRI - 2017 Methodology'!W210</f>
        <v>87</v>
      </c>
      <c r="X210" s="39">
        <f>'2017 MRI - Alphabetical'!X210-'2007 MRI - 2017 Methodology'!X210</f>
        <v>0.93482251394774762</v>
      </c>
      <c r="Y210" s="13">
        <f>'2017 MRI - Alphabetical'!Y210-'2007 MRI - 2017 Methodology'!Y210</f>
        <v>33373</v>
      </c>
      <c r="Z210" s="10">
        <f>'2017 MRI - Alphabetical'!Z210-'2007 MRI - 2017 Methodology'!Z210</f>
        <v>-1</v>
      </c>
      <c r="AA210" s="39">
        <f>'2017 MRI - Alphabetical'!AA210-'2007 MRI - 2017 Methodology'!AA210</f>
        <v>8.9118537783649254E-2</v>
      </c>
      <c r="AB210" s="11">
        <f>'2017 MRI - Alphabetical'!AB210-'2007 MRI - 2017 Methodology'!AB210</f>
        <v>1.3617152791191814E-2</v>
      </c>
      <c r="AC210" s="10">
        <f>'2017 MRI - Alphabetical'!AC210-'2007 MRI - 2017 Methodology'!AC210</f>
        <v>-93</v>
      </c>
      <c r="AD210" s="39">
        <f>'2017 MRI - Alphabetical'!AD210-'2007 MRI - 2017 Methodology'!AD210</f>
        <v>-0.34270626141001947</v>
      </c>
      <c r="AE210" s="11">
        <f>'2017 MRI - Alphabetical'!AE210-'2007 MRI - 2017 Methodology'!AE210</f>
        <v>-1.5000000000000013E-2</v>
      </c>
      <c r="AF210" s="10">
        <f>'2017 MRI - Alphabetical'!AF210-'2007 MRI - 2017 Methodology'!AF210</f>
        <v>66</v>
      </c>
      <c r="AG210" s="39">
        <f>'2017 MRI - Alphabetical'!AG210-'2007 MRI - 2017 Methodology'!AG210</f>
        <v>0.27442677286119654</v>
      </c>
      <c r="AH210" s="14">
        <f>'2017 MRI - Alphabetical'!AH210-'2007 MRI - 2017 Methodology'!AH210</f>
        <v>3.4800175689470692E-2</v>
      </c>
      <c r="AI210" s="10">
        <f>'2017 MRI - Alphabetical'!AI210-'2007 MRI - 2017 Methodology'!AI210</f>
        <v>33</v>
      </c>
      <c r="AJ210" s="39">
        <f>'2017 MRI - Alphabetical'!AJ210-'2007 MRI - 2017 Methodology'!AJ210</f>
        <v>-7.9452809209950015E-3</v>
      </c>
      <c r="AK210" s="13">
        <f>'2017 MRI - Alphabetical'!AK210-'2007 MRI - 2017 Methodology'!AK210</f>
        <v>-12522.531347321972</v>
      </c>
      <c r="AL210" s="44"/>
    </row>
    <row r="211" spans="1:38" x14ac:dyDescent="0.25">
      <c r="A211" t="s">
        <v>836</v>
      </c>
      <c r="B211" s="5" t="s">
        <v>359</v>
      </c>
      <c r="C211" s="6" t="s">
        <v>30</v>
      </c>
      <c r="D211" s="7" t="s">
        <v>20</v>
      </c>
      <c r="E211" s="42">
        <f>'2017 MRI - Alphabetical'!E211-'2007 MRI - 2017 Methodology'!E211</f>
        <v>-4.7305823602344246</v>
      </c>
      <c r="F211" s="8">
        <f>'2017 MRI - Alphabetical'!F211-'2007 MRI - 2017 Methodology'!F211</f>
        <v>15.117745122501887</v>
      </c>
      <c r="G211" s="9">
        <f>'2017 MRI - Alphabetical'!G211-'2007 MRI - 2017 Methodology'!G211</f>
        <v>-219</v>
      </c>
      <c r="H211" s="10">
        <f>'2017 MRI - Alphabetical'!H211-'2007 MRI - 2017 Methodology'!H211</f>
        <v>99</v>
      </c>
      <c r="I211" s="39">
        <f>'2017 MRI - Alphabetical'!I211-'2007 MRI - 2017 Methodology'!I211</f>
        <v>0.57685109749370256</v>
      </c>
      <c r="J211" s="11">
        <f>'2017 MRI - Alphabetical'!J211-'2007 MRI - 2017 Methodology'!J211</f>
        <v>0.15252917260679022</v>
      </c>
      <c r="K211" s="10">
        <f>'2017 MRI - Alphabetical'!K211-'2007 MRI - 2017 Methodology'!K211</f>
        <v>377</v>
      </c>
      <c r="L211" s="39">
        <f>'2017 MRI - Alphabetical'!L211-'2007 MRI - 2017 Methodology'!L211</f>
        <v>1.2716185057895772</v>
      </c>
      <c r="M211" s="11">
        <f>'2017 MRI - Alphabetical'!M211-'2007 MRI - 2017 Methodology'!M211</f>
        <v>-4.6153083414718292E-2</v>
      </c>
      <c r="N211" s="10">
        <f>'2017 MRI - Alphabetical'!N211-'2007 MRI - 2017 Methodology'!N211</f>
        <v>-138</v>
      </c>
      <c r="O211" s="39">
        <f>'2017 MRI - Alphabetical'!O211-'2007 MRI - 2017 Methodology'!O211</f>
        <v>-0.32047925409315742</v>
      </c>
      <c r="P211" s="11">
        <f>'2017 MRI - Alphabetical'!P211-'2007 MRI - 2017 Methodology'!P211</f>
        <v>3.2000000000000001E-2</v>
      </c>
      <c r="Q211" s="10">
        <f>'2017 MRI - Alphabetical'!Q211-'2007 MRI - 2017 Methodology'!Q211</f>
        <v>202</v>
      </c>
      <c r="R211" s="39">
        <f>'2017 MRI - Alphabetical'!R211-'2007 MRI - 2017 Methodology'!R211</f>
        <v>0.29074708312435821</v>
      </c>
      <c r="S211" s="12">
        <f>'2017 MRI - Alphabetical'!S211-'2007 MRI - 2017 Methodology'!S211</f>
        <v>-2.57</v>
      </c>
      <c r="T211" s="10">
        <f>'2017 MRI - Alphabetical'!T211-'2007 MRI - 2017 Methodology'!T211</f>
        <v>-73</v>
      </c>
      <c r="U211" s="39">
        <f>'2017 MRI - Alphabetical'!U211-'2007 MRI - 2017 Methodology'!U211</f>
        <v>-0.20911412985873007</v>
      </c>
      <c r="V211" s="11">
        <f>'2017 MRI - Alphabetical'!V211-'2007 MRI - 2017 Methodology'!V211</f>
        <v>2.4605584642233856E-2</v>
      </c>
      <c r="W211" s="10">
        <f>'2017 MRI - Alphabetical'!W211-'2007 MRI - 2017 Methodology'!W211</f>
        <v>-193</v>
      </c>
      <c r="X211" s="39">
        <f>'2017 MRI - Alphabetical'!X211-'2007 MRI - 2017 Methodology'!X211</f>
        <v>-0.83642424208758936</v>
      </c>
      <c r="Y211" s="13">
        <f>'2017 MRI - Alphabetical'!Y211-'2007 MRI - 2017 Methodology'!Y211</f>
        <v>-20654</v>
      </c>
      <c r="Z211" s="10">
        <f>'2017 MRI - Alphabetical'!Z211-'2007 MRI - 2017 Methodology'!Z211</f>
        <v>-525</v>
      </c>
      <c r="AA211" s="39">
        <f>'2017 MRI - Alphabetical'!AA211-'2007 MRI - 2017 Methodology'!AA211</f>
        <v>-4.0426327524220902</v>
      </c>
      <c r="AB211" s="11">
        <f>'2017 MRI - Alphabetical'!AB211-'2007 MRI - 2017 Methodology'!AB211</f>
        <v>9.6999999999999989E-2</v>
      </c>
      <c r="AC211" s="10">
        <f>'2017 MRI - Alphabetical'!AC211-'2007 MRI - 2017 Methodology'!AC211</f>
        <v>5</v>
      </c>
      <c r="AD211" s="39">
        <f>'2017 MRI - Alphabetical'!AD211-'2007 MRI - 2017 Methodology'!AD211</f>
        <v>-6.1710712280904634E-3</v>
      </c>
      <c r="AE211" s="11">
        <f>'2017 MRI - Alphabetical'!AE211-'2007 MRI - 2017 Methodology'!AE211</f>
        <v>6.0000000000000053E-3</v>
      </c>
      <c r="AF211" s="10">
        <f>'2017 MRI - Alphabetical'!AF211-'2007 MRI - 2017 Methodology'!AF211</f>
        <v>1</v>
      </c>
      <c r="AG211" s="39">
        <f>'2017 MRI - Alphabetical'!AG211-'2007 MRI - 2017 Methodology'!AG211</f>
        <v>-0.11912688966843032</v>
      </c>
      <c r="AH211" s="14">
        <f>'2017 MRI - Alphabetical'!AH211-'2007 MRI - 2017 Methodology'!AH211</f>
        <v>-4.392595248645037E-2</v>
      </c>
      <c r="AI211" s="10">
        <f>'2017 MRI - Alphabetical'!AI211-'2007 MRI - 2017 Methodology'!AI211</f>
        <v>0</v>
      </c>
      <c r="AJ211" s="39">
        <f>'2017 MRI - Alphabetical'!AJ211-'2007 MRI - 2017 Methodology'!AJ211</f>
        <v>-0.15537468829134937</v>
      </c>
      <c r="AK211" s="13">
        <f>'2017 MRI - Alphabetical'!AK211-'2007 MRI - 2017 Methodology'!AK211</f>
        <v>-335685.90057178214</v>
      </c>
      <c r="AL211" s="44"/>
    </row>
    <row r="212" spans="1:38" ht="22.5" x14ac:dyDescent="0.25">
      <c r="A212" t="s">
        <v>837</v>
      </c>
      <c r="B212" s="5" t="s">
        <v>358</v>
      </c>
      <c r="C212" s="6" t="s">
        <v>93</v>
      </c>
      <c r="D212" s="7" t="s">
        <v>34</v>
      </c>
      <c r="E212" s="42">
        <f>'2017 MRI - Alphabetical'!E212-'2007 MRI - 2017 Methodology'!E212</f>
        <v>-0.24450230103770565</v>
      </c>
      <c r="F212" s="8">
        <f>'2017 MRI - Alphabetical'!F212-'2007 MRI - 2017 Methodology'!F212</f>
        <v>3.749638341486655</v>
      </c>
      <c r="G212" s="9">
        <f>'2017 MRI - Alphabetical'!G212-'2007 MRI - 2017 Methodology'!G212</f>
        <v>-8</v>
      </c>
      <c r="H212" s="10">
        <f>'2017 MRI - Alphabetical'!H212-'2007 MRI - 2017 Methodology'!H212</f>
        <v>233</v>
      </c>
      <c r="I212" s="39">
        <f>'2017 MRI - Alphabetical'!I212-'2007 MRI - 2017 Methodology'!I212</f>
        <v>0.66905782223244259</v>
      </c>
      <c r="J212" s="11">
        <f>'2017 MRI - Alphabetical'!J212-'2007 MRI - 2017 Methodology'!J212</f>
        <v>4.9768706465317281E-2</v>
      </c>
      <c r="K212" s="10">
        <f>'2017 MRI - Alphabetical'!K212-'2007 MRI - 2017 Methodology'!K212</f>
        <v>295</v>
      </c>
      <c r="L212" s="39">
        <f>'2017 MRI - Alphabetical'!L212-'2007 MRI - 2017 Methodology'!L212</f>
        <v>0.95527536872634644</v>
      </c>
      <c r="M212" s="11">
        <f>'2017 MRI - Alphabetical'!M212-'2007 MRI - 2017 Methodology'!M212</f>
        <v>-3.61826254780028E-2</v>
      </c>
      <c r="N212" s="10">
        <f>'2017 MRI - Alphabetical'!N212-'2007 MRI - 2017 Methodology'!N212</f>
        <v>-188</v>
      </c>
      <c r="O212" s="39">
        <f>'2017 MRI - Alphabetical'!O212-'2007 MRI - 2017 Methodology'!O212</f>
        <v>-0.48337771482015013</v>
      </c>
      <c r="P212" s="11">
        <f>'2017 MRI - Alphabetical'!P212-'2007 MRI - 2017 Methodology'!P212</f>
        <v>4.7929530992222483E-2</v>
      </c>
      <c r="Q212" s="10">
        <f>'2017 MRI - Alphabetical'!Q212-'2007 MRI - 2017 Methodology'!Q212</f>
        <v>-53</v>
      </c>
      <c r="R212" s="39">
        <f>'2017 MRI - Alphabetical'!R212-'2007 MRI - 2017 Methodology'!R212</f>
        <v>-6.2730768073848975E-2</v>
      </c>
      <c r="S212" s="12">
        <f>'2017 MRI - Alphabetical'!S212-'2007 MRI - 2017 Methodology'!S212</f>
        <v>-0.54571031324118746</v>
      </c>
      <c r="T212" s="10">
        <f>'2017 MRI - Alphabetical'!T212-'2007 MRI - 2017 Methodology'!T212</f>
        <v>-59</v>
      </c>
      <c r="U212" s="39">
        <f>'2017 MRI - Alphabetical'!U212-'2007 MRI - 2017 Methodology'!U212</f>
        <v>-0.14052873019732248</v>
      </c>
      <c r="V212" s="11">
        <f>'2017 MRI - Alphabetical'!V212-'2007 MRI - 2017 Methodology'!V212</f>
        <v>2.0400386337694261E-2</v>
      </c>
      <c r="W212" s="10">
        <f>'2017 MRI - Alphabetical'!W212-'2007 MRI - 2017 Methodology'!W212</f>
        <v>-72</v>
      </c>
      <c r="X212" s="39">
        <f>'2017 MRI - Alphabetical'!X212-'2007 MRI - 2017 Methodology'!X212</f>
        <v>-0.35852135051868533</v>
      </c>
      <c r="Y212" s="13">
        <f>'2017 MRI - Alphabetical'!Y212-'2007 MRI - 2017 Methodology'!Y212</f>
        <v>-6346</v>
      </c>
      <c r="Z212" s="10">
        <f>'2017 MRI - Alphabetical'!Z212-'2007 MRI - 2017 Methodology'!Z212</f>
        <v>9</v>
      </c>
      <c r="AA212" s="39">
        <f>'2017 MRI - Alphabetical'!AA212-'2007 MRI - 2017 Methodology'!AA212</f>
        <v>0.12340305156913633</v>
      </c>
      <c r="AB212" s="11">
        <f>'2017 MRI - Alphabetical'!AB212-'2007 MRI - 2017 Methodology'!AB212</f>
        <v>1.3093709884467265E-2</v>
      </c>
      <c r="AC212" s="10">
        <f>'2017 MRI - Alphabetical'!AC212-'2007 MRI - 2017 Methodology'!AC212</f>
        <v>92</v>
      </c>
      <c r="AD212" s="39">
        <f>'2017 MRI - Alphabetical'!AD212-'2007 MRI - 2017 Methodology'!AD212</f>
        <v>0.30904194699392135</v>
      </c>
      <c r="AE212" s="11">
        <f>'2017 MRI - Alphabetical'!AE212-'2007 MRI - 2017 Methodology'!AE212</f>
        <v>3.400000000000003E-2</v>
      </c>
      <c r="AF212" s="10">
        <f>'2017 MRI - Alphabetical'!AF212-'2007 MRI - 2017 Methodology'!AF212</f>
        <v>-43</v>
      </c>
      <c r="AG212" s="39">
        <f>'2017 MRI - Alphabetical'!AG212-'2007 MRI - 2017 Methodology'!AG212</f>
        <v>-0.14925671683603708</v>
      </c>
      <c r="AH212" s="14">
        <f>'2017 MRI - Alphabetical'!AH212-'2007 MRI - 2017 Methodology'!AH212</f>
        <v>0.36780811739498587</v>
      </c>
      <c r="AI212" s="10">
        <f>'2017 MRI - Alphabetical'!AI212-'2007 MRI - 2017 Methodology'!AI212</f>
        <v>15</v>
      </c>
      <c r="AJ212" s="39">
        <f>'2017 MRI - Alphabetical'!AJ212-'2007 MRI - 2017 Methodology'!AJ212</f>
        <v>-2.2314180857780364E-3</v>
      </c>
      <c r="AK212" s="13">
        <f>'2017 MRI - Alphabetical'!AK212-'2007 MRI - 2017 Methodology'!AK212</f>
        <v>-11166.179348118545</v>
      </c>
      <c r="AL212" s="44"/>
    </row>
    <row r="213" spans="1:38" x14ac:dyDescent="0.25">
      <c r="A213" t="s">
        <v>838</v>
      </c>
      <c r="B213" s="5" t="s">
        <v>582</v>
      </c>
      <c r="C213" s="6" t="s">
        <v>93</v>
      </c>
      <c r="D213" s="7" t="s">
        <v>34</v>
      </c>
      <c r="E213" s="42">
        <f>'2017 MRI - Alphabetical'!E213-'2007 MRI - 2017 Methodology'!E213</f>
        <v>2.1454978344529225</v>
      </c>
      <c r="F213" s="8">
        <f>'2017 MRI - Alphabetical'!F213-'2007 MRI - 2017 Methodology'!F213</f>
        <v>-3.7401605794874691</v>
      </c>
      <c r="G213" s="9">
        <f>'2017 MRI - Alphabetical'!G213-'2007 MRI - 2017 Methodology'!G213</f>
        <v>52</v>
      </c>
      <c r="H213" s="10">
        <f>'2017 MRI - Alphabetical'!H213-'2007 MRI - 2017 Methodology'!H213</f>
        <v>214</v>
      </c>
      <c r="I213" s="39">
        <f>'2017 MRI - Alphabetical'!I213-'2007 MRI - 2017 Methodology'!I213</f>
        <v>0.60069514233495069</v>
      </c>
      <c r="J213" s="11">
        <f>'2017 MRI - Alphabetical'!J213-'2007 MRI - 2017 Methodology'!J213</f>
        <v>5.786123301697188E-2</v>
      </c>
      <c r="K213" s="10">
        <f>'2017 MRI - Alphabetical'!K213-'2007 MRI - 2017 Methodology'!K213</f>
        <v>13</v>
      </c>
      <c r="L213" s="39">
        <f>'2017 MRI - Alphabetical'!L213-'2007 MRI - 2017 Methodology'!L213</f>
        <v>-0.27581585436880629</v>
      </c>
      <c r="M213" s="11">
        <f>'2017 MRI - Alphabetical'!M213-'2007 MRI - 2017 Methodology'!M213</f>
        <v>1.2448288195130407E-3</v>
      </c>
      <c r="N213" s="10">
        <f>'2017 MRI - Alphabetical'!N213-'2007 MRI - 2017 Methodology'!N213</f>
        <v>182</v>
      </c>
      <c r="O213" s="39">
        <f>'2017 MRI - Alphabetical'!O213-'2007 MRI - 2017 Methodology'!O213</f>
        <v>0.46352026732967588</v>
      </c>
      <c r="P213" s="11">
        <f>'2017 MRI - Alphabetical'!P213-'2007 MRI - 2017 Methodology'!P213</f>
        <v>-8.7103684661525294E-3</v>
      </c>
      <c r="Q213" s="10">
        <f>'2017 MRI - Alphabetical'!Q213-'2007 MRI - 2017 Methodology'!Q213</f>
        <v>-20</v>
      </c>
      <c r="R213" s="39">
        <f>'2017 MRI - Alphabetical'!R213-'2007 MRI - 2017 Methodology'!R213</f>
        <v>2.5598981014184896E-2</v>
      </c>
      <c r="S213" s="12">
        <f>'2017 MRI - Alphabetical'!S213-'2007 MRI - 2017 Methodology'!S213</f>
        <v>-0.28999999999999998</v>
      </c>
      <c r="T213" s="10">
        <f>'2017 MRI - Alphabetical'!T213-'2007 MRI - 2017 Methodology'!T213</f>
        <v>32</v>
      </c>
      <c r="U213" s="39">
        <f>'2017 MRI - Alphabetical'!U213-'2007 MRI - 2017 Methodology'!U213</f>
        <v>0.23176597779343311</v>
      </c>
      <c r="V213" s="11">
        <f>'2017 MRI - Alphabetical'!V213-'2007 MRI - 2017 Methodology'!V213</f>
        <v>-6.9668835008870472E-3</v>
      </c>
      <c r="W213" s="10">
        <f>'2017 MRI - Alphabetical'!W213-'2007 MRI - 2017 Methodology'!W213</f>
        <v>15</v>
      </c>
      <c r="X213" s="39">
        <f>'2017 MRI - Alphabetical'!X213-'2007 MRI - 2017 Methodology'!X213</f>
        <v>0.59463919260944564</v>
      </c>
      <c r="Y213" s="13">
        <f>'2017 MRI - Alphabetical'!Y213-'2007 MRI - 2017 Methodology'!Y213</f>
        <v>26298</v>
      </c>
      <c r="Z213" s="10">
        <f>'2017 MRI - Alphabetical'!Z213-'2007 MRI - 2017 Methodology'!Z213</f>
        <v>217</v>
      </c>
      <c r="AA213" s="39">
        <f>'2017 MRI - Alphabetical'!AA213-'2007 MRI - 2017 Methodology'!AA213</f>
        <v>0.79217524509151827</v>
      </c>
      <c r="AB213" s="11">
        <f>'2017 MRI - Alphabetical'!AB213-'2007 MRI - 2017 Methodology'!AB213</f>
        <v>-1.0375586854460064E-3</v>
      </c>
      <c r="AC213" s="10">
        <f>'2017 MRI - Alphabetical'!AC213-'2007 MRI - 2017 Methodology'!AC213</f>
        <v>-4</v>
      </c>
      <c r="AD213" s="39">
        <f>'2017 MRI - Alphabetical'!AD213-'2007 MRI - 2017 Methodology'!AD213</f>
        <v>-4.6761513770951391E-2</v>
      </c>
      <c r="AE213" s="11">
        <f>'2017 MRI - Alphabetical'!AE213-'2007 MRI - 2017 Methodology'!AE213</f>
        <v>3.0000000000000027E-3</v>
      </c>
      <c r="AF213" s="10">
        <f>'2017 MRI - Alphabetical'!AF213-'2007 MRI - 2017 Methodology'!AF213</f>
        <v>10</v>
      </c>
      <c r="AG213" s="39">
        <f>'2017 MRI - Alphabetical'!AG213-'2007 MRI - 2017 Methodology'!AG213</f>
        <v>2.6135919924195644E-2</v>
      </c>
      <c r="AH213" s="14">
        <f>'2017 MRI - Alphabetical'!AH213-'2007 MRI - 2017 Methodology'!AH213</f>
        <v>0.16257564083187193</v>
      </c>
      <c r="AI213" s="10">
        <f>'2017 MRI - Alphabetical'!AI213-'2007 MRI - 2017 Methodology'!AI213</f>
        <v>-5</v>
      </c>
      <c r="AJ213" s="39">
        <f>'2017 MRI - Alphabetical'!AJ213-'2007 MRI - 2017 Methodology'!AJ213</f>
        <v>-1.2776470347873301E-2</v>
      </c>
      <c r="AK213" s="13">
        <f>'2017 MRI - Alphabetical'!AK213-'2007 MRI - 2017 Methodology'!AK213</f>
        <v>-25134.987120831327</v>
      </c>
      <c r="AL213" s="44"/>
    </row>
    <row r="214" spans="1:38" x14ac:dyDescent="0.25">
      <c r="A214" t="s">
        <v>839</v>
      </c>
      <c r="B214" s="5" t="s">
        <v>342</v>
      </c>
      <c r="C214" s="6" t="s">
        <v>33</v>
      </c>
      <c r="D214" s="7" t="s">
        <v>34</v>
      </c>
      <c r="E214" s="42">
        <f>'2017 MRI - Alphabetical'!E214-'2007 MRI - 2017 Methodology'!E214</f>
        <v>0.53754219024872651</v>
      </c>
      <c r="F214" s="8">
        <f>'2017 MRI - Alphabetical'!F214-'2007 MRI - 2017 Methodology'!F214</f>
        <v>1.8293672859767334</v>
      </c>
      <c r="G214" s="9">
        <f>'2017 MRI - Alphabetical'!G214-'2007 MRI - 2017 Methodology'!G214</f>
        <v>34</v>
      </c>
      <c r="H214" s="10">
        <f>'2017 MRI - Alphabetical'!H214-'2007 MRI - 2017 Methodology'!H214</f>
        <v>167</v>
      </c>
      <c r="I214" s="39">
        <f>'2017 MRI - Alphabetical'!I214-'2007 MRI - 2017 Methodology'!I214</f>
        <v>0.49466040516156407</v>
      </c>
      <c r="J214" s="11">
        <f>'2017 MRI - Alphabetical'!J214-'2007 MRI - 2017 Methodology'!J214</f>
        <v>2.9031697500709663E-2</v>
      </c>
      <c r="K214" s="10">
        <f>'2017 MRI - Alphabetical'!K214-'2007 MRI - 2017 Methodology'!K214</f>
        <v>62</v>
      </c>
      <c r="L214" s="39">
        <f>'2017 MRI - Alphabetical'!L214-'2007 MRI - 2017 Methodology'!L214</f>
        <v>0.14925723949032585</v>
      </c>
      <c r="M214" s="11">
        <f>'2017 MRI - Alphabetical'!M214-'2007 MRI - 2017 Methodology'!M214</f>
        <v>1.9030560640711722E-3</v>
      </c>
      <c r="N214" s="10">
        <f>'2017 MRI - Alphabetical'!N214-'2007 MRI - 2017 Methodology'!N214</f>
        <v>34</v>
      </c>
      <c r="O214" s="39">
        <f>'2017 MRI - Alphabetical'!O214-'2007 MRI - 2017 Methodology'!O214</f>
        <v>0.1151256614420631</v>
      </c>
      <c r="P214" s="11">
        <f>'2017 MRI - Alphabetical'!P214-'2007 MRI - 2017 Methodology'!P214</f>
        <v>1.4106916339474477E-2</v>
      </c>
      <c r="Q214" s="10">
        <f>'2017 MRI - Alphabetical'!Q214-'2007 MRI - 2017 Methodology'!Q214</f>
        <v>-43</v>
      </c>
      <c r="R214" s="39">
        <f>'2017 MRI - Alphabetical'!R214-'2007 MRI - 2017 Methodology'!R214</f>
        <v>-0.10762272796558844</v>
      </c>
      <c r="S214" s="12">
        <f>'2017 MRI - Alphabetical'!S214-'2007 MRI - 2017 Methodology'!S214</f>
        <v>-0.77145223864947066</v>
      </c>
      <c r="T214" s="10">
        <f>'2017 MRI - Alphabetical'!T214-'2007 MRI - 2017 Methodology'!T214</f>
        <v>131</v>
      </c>
      <c r="U214" s="39">
        <f>'2017 MRI - Alphabetical'!U214-'2007 MRI - 2017 Methodology'!U214</f>
        <v>0.38839985857180037</v>
      </c>
      <c r="V214" s="11">
        <f>'2017 MRI - Alphabetical'!V214-'2007 MRI - 2017 Methodology'!V214</f>
        <v>-9.91946308724833E-3</v>
      </c>
      <c r="W214" s="10">
        <f>'2017 MRI - Alphabetical'!W214-'2007 MRI - 2017 Methodology'!W214</f>
        <v>58</v>
      </c>
      <c r="X214" s="39">
        <f>'2017 MRI - Alphabetical'!X214-'2007 MRI - 2017 Methodology'!X214</f>
        <v>0.25261632566569026</v>
      </c>
      <c r="Y214" s="13">
        <f>'2017 MRI - Alphabetical'!Y214-'2007 MRI - 2017 Methodology'!Y214</f>
        <v>10848</v>
      </c>
      <c r="Z214" s="10">
        <f>'2017 MRI - Alphabetical'!Z214-'2007 MRI - 2017 Methodology'!Z214</f>
        <v>-122</v>
      </c>
      <c r="AA214" s="39">
        <f>'2017 MRI - Alphabetical'!AA214-'2007 MRI - 2017 Methodology'!AA214</f>
        <v>-0.29568037868367969</v>
      </c>
      <c r="AB214" s="11">
        <f>'2017 MRI - Alphabetical'!AB214-'2007 MRI - 2017 Methodology'!AB214</f>
        <v>2.1343336111882934E-2</v>
      </c>
      <c r="AC214" s="10">
        <f>'2017 MRI - Alphabetical'!AC214-'2007 MRI - 2017 Methodology'!AC214</f>
        <v>8</v>
      </c>
      <c r="AD214" s="39">
        <f>'2017 MRI - Alphabetical'!AD214-'2007 MRI - 2017 Methodology'!AD214</f>
        <v>9.1976956722411823E-2</v>
      </c>
      <c r="AE214" s="11">
        <f>'2017 MRI - Alphabetical'!AE214-'2007 MRI - 2017 Methodology'!AE214</f>
        <v>2.100000000000013E-2</v>
      </c>
      <c r="AF214" s="10">
        <f>'2017 MRI - Alphabetical'!AF214-'2007 MRI - 2017 Methodology'!AF214</f>
        <v>-74</v>
      </c>
      <c r="AG214" s="39">
        <f>'2017 MRI - Alphabetical'!AG214-'2007 MRI - 2017 Methodology'!AG214</f>
        <v>-0.24691301311978286</v>
      </c>
      <c r="AH214" s="14">
        <f>'2017 MRI - Alphabetical'!AH214-'2007 MRI - 2017 Methodology'!AH214</f>
        <v>0.51531631751375695</v>
      </c>
      <c r="AI214" s="10">
        <f>'2017 MRI - Alphabetical'!AI214-'2007 MRI - 2017 Methodology'!AI214</f>
        <v>-7</v>
      </c>
      <c r="AJ214" s="39">
        <f>'2017 MRI - Alphabetical'!AJ214-'2007 MRI - 2017 Methodology'!AJ214</f>
        <v>-2.6098653547991957E-2</v>
      </c>
      <c r="AK214" s="13">
        <f>'2017 MRI - Alphabetical'!AK214-'2007 MRI - 2017 Methodology'!AK214</f>
        <v>-24541.973579478275</v>
      </c>
      <c r="AL214" s="44"/>
    </row>
    <row r="215" spans="1:38" x14ac:dyDescent="0.25">
      <c r="A215" t="s">
        <v>840</v>
      </c>
      <c r="B215" s="5" t="s">
        <v>310</v>
      </c>
      <c r="C215" s="6" t="s">
        <v>54</v>
      </c>
      <c r="D215" s="7" t="s">
        <v>39</v>
      </c>
      <c r="E215" s="42">
        <f>'2017 MRI - Alphabetical'!E215-'2007 MRI - 2017 Methodology'!E215</f>
        <v>-0.17946501049304331</v>
      </c>
      <c r="F215" s="8">
        <f>'2017 MRI - Alphabetical'!F215-'2007 MRI - 2017 Methodology'!F215</f>
        <v>3.7745825957592878</v>
      </c>
      <c r="G215" s="9">
        <f>'2017 MRI - Alphabetical'!G215-'2007 MRI - 2017 Methodology'!G215</f>
        <v>-9</v>
      </c>
      <c r="H215" s="10">
        <f>'2017 MRI - Alphabetical'!H215-'2007 MRI - 2017 Methodology'!H215</f>
        <v>29</v>
      </c>
      <c r="I215" s="39">
        <f>'2017 MRI - Alphabetical'!I215-'2007 MRI - 2017 Methodology'!I215</f>
        <v>-1.4089371224926817E-3</v>
      </c>
      <c r="J215" s="11">
        <f>'2017 MRI - Alphabetical'!J215-'2007 MRI - 2017 Methodology'!J215</f>
        <v>3.3874137350874967E-2</v>
      </c>
      <c r="K215" s="10">
        <f>'2017 MRI - Alphabetical'!K215-'2007 MRI - 2017 Methodology'!K215</f>
        <v>-97</v>
      </c>
      <c r="L215" s="39">
        <f>'2017 MRI - Alphabetical'!L215-'2007 MRI - 2017 Methodology'!L215</f>
        <v>-0.5157016895045784</v>
      </c>
      <c r="M215" s="11">
        <f>'2017 MRI - Alphabetical'!M215-'2007 MRI - 2017 Methodology'!M215</f>
        <v>1.9845376309073959E-2</v>
      </c>
      <c r="N215" s="10">
        <f>'2017 MRI - Alphabetical'!N215-'2007 MRI - 2017 Methodology'!N215</f>
        <v>57</v>
      </c>
      <c r="O215" s="39">
        <f>'2017 MRI - Alphabetical'!O215-'2007 MRI - 2017 Methodology'!O215</f>
        <v>0.17148195136923833</v>
      </c>
      <c r="P215" s="11">
        <f>'2017 MRI - Alphabetical'!P215-'2007 MRI - 2017 Methodology'!P215</f>
        <v>2.4902404526166898E-2</v>
      </c>
      <c r="Q215" s="10">
        <f>'2017 MRI - Alphabetical'!Q215-'2007 MRI - 2017 Methodology'!Q215</f>
        <v>-41</v>
      </c>
      <c r="R215" s="39">
        <f>'2017 MRI - Alphabetical'!R215-'2007 MRI - 2017 Methodology'!R215</f>
        <v>-2.937488051311965E-2</v>
      </c>
      <c r="S215" s="12">
        <f>'2017 MRI - Alphabetical'!S215-'2007 MRI - 2017 Methodology'!S215</f>
        <v>-0.51217196596506942</v>
      </c>
      <c r="T215" s="10">
        <f>'2017 MRI - Alphabetical'!T215-'2007 MRI - 2017 Methodology'!T215</f>
        <v>-93</v>
      </c>
      <c r="U215" s="39">
        <f>'2017 MRI - Alphabetical'!U215-'2007 MRI - 2017 Methodology'!U215</f>
        <v>-0.22762968944950751</v>
      </c>
      <c r="V215" s="11">
        <f>'2017 MRI - Alphabetical'!V215-'2007 MRI - 2017 Methodology'!V215</f>
        <v>2.4850126970437453E-2</v>
      </c>
      <c r="W215" s="10">
        <f>'2017 MRI - Alphabetical'!W215-'2007 MRI - 2017 Methodology'!W215</f>
        <v>-33</v>
      </c>
      <c r="X215" s="39">
        <f>'2017 MRI - Alphabetical'!X215-'2007 MRI - 2017 Methodology'!X215</f>
        <v>-0.16513861634960234</v>
      </c>
      <c r="Y215" s="13">
        <f>'2017 MRI - Alphabetical'!Y215-'2007 MRI - 2017 Methodology'!Y215</f>
        <v>-674</v>
      </c>
      <c r="Z215" s="10">
        <f>'2017 MRI - Alphabetical'!Z215-'2007 MRI - 2017 Methodology'!Z215</f>
        <v>-13</v>
      </c>
      <c r="AA215" s="39">
        <f>'2017 MRI - Alphabetical'!AA215-'2007 MRI - 2017 Methodology'!AA215</f>
        <v>7.5494618520789036E-2</v>
      </c>
      <c r="AB215" s="11">
        <f>'2017 MRI - Alphabetical'!AB215-'2007 MRI - 2017 Methodology'!AB215</f>
        <v>1.4230769230769227E-2</v>
      </c>
      <c r="AC215" s="10">
        <f>'2017 MRI - Alphabetical'!AC215-'2007 MRI - 2017 Methodology'!AC215</f>
        <v>3</v>
      </c>
      <c r="AD215" s="39">
        <f>'2017 MRI - Alphabetical'!AD215-'2007 MRI - 2017 Methodology'!AD215</f>
        <v>7.7004930327581156E-2</v>
      </c>
      <c r="AE215" s="11">
        <f>'2017 MRI - Alphabetical'!AE215-'2007 MRI - 2017 Methodology'!AE215</f>
        <v>2.1000000000000019E-2</v>
      </c>
      <c r="AF215" s="10">
        <f>'2017 MRI - Alphabetical'!AF215-'2007 MRI - 2017 Methodology'!AF215</f>
        <v>72</v>
      </c>
      <c r="AG215" s="39">
        <f>'2017 MRI - Alphabetical'!AG215-'2007 MRI - 2017 Methodology'!AG215</f>
        <v>0.19035385627507062</v>
      </c>
      <c r="AH215" s="14">
        <f>'2017 MRI - Alphabetical'!AH215-'2007 MRI - 2017 Methodology'!AH215</f>
        <v>5.351067450853364E-2</v>
      </c>
      <c r="AI215" s="10">
        <f>'2017 MRI - Alphabetical'!AI215-'2007 MRI - 2017 Methodology'!AI215</f>
        <v>46</v>
      </c>
      <c r="AJ215" s="39">
        <f>'2017 MRI - Alphabetical'!AJ215-'2007 MRI - 2017 Methodology'!AJ215</f>
        <v>1.5434727583113206E-3</v>
      </c>
      <c r="AK215" s="13">
        <f>'2017 MRI - Alphabetical'!AK215-'2007 MRI - 2017 Methodology'!AK215</f>
        <v>-6863.5337041615712</v>
      </c>
      <c r="AL215" s="44"/>
    </row>
    <row r="216" spans="1:38" x14ac:dyDescent="0.25">
      <c r="A216" t="s">
        <v>841</v>
      </c>
      <c r="B216" s="5" t="s">
        <v>322</v>
      </c>
      <c r="C216" s="6" t="s">
        <v>49</v>
      </c>
      <c r="D216" s="7" t="s">
        <v>39</v>
      </c>
      <c r="E216" s="42">
        <f>'2017 MRI - Alphabetical'!E216-'2007 MRI - 2017 Methodology'!E216</f>
        <v>-0.96664898962554791</v>
      </c>
      <c r="F216" s="8">
        <f>'2017 MRI - Alphabetical'!F216-'2007 MRI - 2017 Methodology'!F216</f>
        <v>5.7289870128877567</v>
      </c>
      <c r="G216" s="9">
        <f>'2017 MRI - Alphabetical'!G216-'2007 MRI - 2017 Methodology'!G216</f>
        <v>-52</v>
      </c>
      <c r="H216" s="10">
        <f>'2017 MRI - Alphabetical'!H216-'2007 MRI - 2017 Methodology'!H216</f>
        <v>-32</v>
      </c>
      <c r="I216" s="39">
        <f>'2017 MRI - Alphabetical'!I216-'2007 MRI - 2017 Methodology'!I216</f>
        <v>-0.72708606502779793</v>
      </c>
      <c r="J216" s="11">
        <f>'2017 MRI - Alphabetical'!J216-'2007 MRI - 2017 Methodology'!J216</f>
        <v>-0.33621704892321014</v>
      </c>
      <c r="K216" s="10">
        <f>'2017 MRI - Alphabetical'!K216-'2007 MRI - 2017 Methodology'!K216</f>
        <v>-415</v>
      </c>
      <c r="L216" s="39">
        <f>'2017 MRI - Alphabetical'!L216-'2007 MRI - 2017 Methodology'!L216</f>
        <v>-1.8424276248044076</v>
      </c>
      <c r="M216" s="11">
        <f>'2017 MRI - Alphabetical'!M216-'2007 MRI - 2017 Methodology'!M216</f>
        <v>7.8650911484242261E-2</v>
      </c>
      <c r="N216" s="10">
        <f>'2017 MRI - Alphabetical'!N216-'2007 MRI - 2017 Methodology'!N216</f>
        <v>52</v>
      </c>
      <c r="O216" s="39">
        <f>'2017 MRI - Alphabetical'!O216-'2007 MRI - 2017 Methodology'!O216</f>
        <v>0.1521301001942833</v>
      </c>
      <c r="P216" s="11">
        <f>'2017 MRI - Alphabetical'!P216-'2007 MRI - 2017 Methodology'!P216</f>
        <v>6.7184466019417459E-3</v>
      </c>
      <c r="Q216" s="10">
        <f>'2017 MRI - Alphabetical'!Q216-'2007 MRI - 2017 Methodology'!Q216</f>
        <v>-186</v>
      </c>
      <c r="R216" s="39">
        <f>'2017 MRI - Alphabetical'!R216-'2007 MRI - 2017 Methodology'!R216</f>
        <v>-0.63406823887200281</v>
      </c>
      <c r="S216" s="12">
        <f>'2017 MRI - Alphabetical'!S216-'2007 MRI - 2017 Methodology'!S216</f>
        <v>1.2093769610040344</v>
      </c>
      <c r="T216" s="10">
        <f>'2017 MRI - Alphabetical'!T216-'2007 MRI - 2017 Methodology'!T216</f>
        <v>65</v>
      </c>
      <c r="U216" s="39">
        <f>'2017 MRI - Alphabetical'!U216-'2007 MRI - 2017 Methodology'!U216</f>
        <v>0.16617349930094771</v>
      </c>
      <c r="V216" s="11">
        <f>'2017 MRI - Alphabetical'!V216-'2007 MRI - 2017 Methodology'!V216</f>
        <v>1.9113924050632933E-3</v>
      </c>
      <c r="W216" s="10">
        <f>'2017 MRI - Alphabetical'!W216-'2007 MRI - 2017 Methodology'!W216</f>
        <v>-31</v>
      </c>
      <c r="X216" s="39">
        <f>'2017 MRI - Alphabetical'!X216-'2007 MRI - 2017 Methodology'!X216</f>
        <v>-0.15025347486562121</v>
      </c>
      <c r="Y216" s="13">
        <f>'2017 MRI - Alphabetical'!Y216-'2007 MRI - 2017 Methodology'!Y216</f>
        <v>-1034</v>
      </c>
      <c r="Z216" s="10">
        <f>'2017 MRI - Alphabetical'!Z216-'2007 MRI - 2017 Methodology'!Z216</f>
        <v>-26</v>
      </c>
      <c r="AA216" s="39">
        <f>'2017 MRI - Alphabetical'!AA216-'2007 MRI - 2017 Methodology'!AA216</f>
        <v>2.4357048605530611E-2</v>
      </c>
      <c r="AB216" s="11">
        <f>'2017 MRI - Alphabetical'!AB216-'2007 MRI - 2017 Methodology'!AB216</f>
        <v>1.5290322580645166E-2</v>
      </c>
      <c r="AC216" s="10">
        <f>'2017 MRI - Alphabetical'!AC216-'2007 MRI - 2017 Methodology'!AC216</f>
        <v>9</v>
      </c>
      <c r="AD216" s="39">
        <f>'2017 MRI - Alphabetical'!AD216-'2007 MRI - 2017 Methodology'!AD216</f>
        <v>7.8017184789311855E-2</v>
      </c>
      <c r="AE216" s="11">
        <f>'2017 MRI - Alphabetical'!AE216-'2007 MRI - 2017 Methodology'!AE216</f>
        <v>1.9000000000000017E-2</v>
      </c>
      <c r="AF216" s="10">
        <f>'2017 MRI - Alphabetical'!AF216-'2007 MRI - 2017 Methodology'!AF216</f>
        <v>73</v>
      </c>
      <c r="AG216" s="39">
        <f>'2017 MRI - Alphabetical'!AG216-'2007 MRI - 2017 Methodology'!AG216</f>
        <v>0.1961966077783881</v>
      </c>
      <c r="AH216" s="14">
        <f>'2017 MRI - Alphabetical'!AH216-'2007 MRI - 2017 Methodology'!AH216</f>
        <v>6.237370011087684E-2</v>
      </c>
      <c r="AI216" s="10">
        <f>'2017 MRI - Alphabetical'!AI216-'2007 MRI - 2017 Methodology'!AI216</f>
        <v>-49</v>
      </c>
      <c r="AJ216" s="39">
        <f>'2017 MRI - Alphabetical'!AJ216-'2007 MRI - 2017 Methodology'!AJ216</f>
        <v>-3.870335305817113E-2</v>
      </c>
      <c r="AK216" s="13">
        <f>'2017 MRI - Alphabetical'!AK216-'2007 MRI - 2017 Methodology'!AK216</f>
        <v>-30558.374552093199</v>
      </c>
      <c r="AL216" s="44"/>
    </row>
    <row r="217" spans="1:38" x14ac:dyDescent="0.25">
      <c r="A217" t="s">
        <v>842</v>
      </c>
      <c r="B217" s="5" t="s">
        <v>304</v>
      </c>
      <c r="C217" s="6" t="s">
        <v>91</v>
      </c>
      <c r="D217" s="7" t="s">
        <v>39</v>
      </c>
      <c r="E217" s="42">
        <f>'2017 MRI - Alphabetical'!E217-'2007 MRI - 2017 Methodology'!E217</f>
        <v>-2.5317806442965365</v>
      </c>
      <c r="F217" s="8">
        <f>'2017 MRI - Alphabetical'!F217-'2007 MRI - 2017 Methodology'!F217</f>
        <v>9.7576251726214362</v>
      </c>
      <c r="G217" s="9">
        <f>'2017 MRI - Alphabetical'!G217-'2007 MRI - 2017 Methodology'!G217</f>
        <v>-149</v>
      </c>
      <c r="H217" s="10">
        <f>'2017 MRI - Alphabetical'!H217-'2007 MRI - 2017 Methodology'!H217</f>
        <v>2</v>
      </c>
      <c r="I217" s="39">
        <f>'2017 MRI - Alphabetical'!I217-'2007 MRI - 2017 Methodology'!I217</f>
        <v>-0.21467262981021373</v>
      </c>
      <c r="J217" s="11">
        <f>'2017 MRI - Alphabetical'!J217-'2007 MRI - 2017 Methodology'!J217</f>
        <v>1.5354702394736131E-2</v>
      </c>
      <c r="K217" s="10">
        <f>'2017 MRI - Alphabetical'!K217-'2007 MRI - 2017 Methodology'!K217</f>
        <v>236</v>
      </c>
      <c r="L217" s="39">
        <f>'2017 MRI - Alphabetical'!L217-'2007 MRI - 2017 Methodology'!L217</f>
        <v>0.66165036725440252</v>
      </c>
      <c r="M217" s="11">
        <f>'2017 MRI - Alphabetical'!M217-'2007 MRI - 2017 Methodology'!M217</f>
        <v>-2.5659227652259333E-2</v>
      </c>
      <c r="N217" s="10">
        <f>'2017 MRI - Alphabetical'!N217-'2007 MRI - 2017 Methodology'!N217</f>
        <v>-159</v>
      </c>
      <c r="O217" s="39">
        <f>'2017 MRI - Alphabetical'!O217-'2007 MRI - 2017 Methodology'!O217</f>
        <v>-0.3783005674111426</v>
      </c>
      <c r="P217" s="11">
        <f>'2017 MRI - Alphabetical'!P217-'2007 MRI - 2017 Methodology'!P217</f>
        <v>4.1450240219629376E-2</v>
      </c>
      <c r="Q217" s="10">
        <f>'2017 MRI - Alphabetical'!Q217-'2007 MRI - 2017 Methodology'!Q217</f>
        <v>-266</v>
      </c>
      <c r="R217" s="39">
        <f>'2017 MRI - Alphabetical'!R217-'2007 MRI - 2017 Methodology'!R217</f>
        <v>-0.8862405188642013</v>
      </c>
      <c r="S217" s="12">
        <f>'2017 MRI - Alphabetical'!S217-'2007 MRI - 2017 Methodology'!S217</f>
        <v>2.3145781777277841</v>
      </c>
      <c r="T217" s="10">
        <f>'2017 MRI - Alphabetical'!T217-'2007 MRI - 2017 Methodology'!T217</f>
        <v>-54</v>
      </c>
      <c r="U217" s="39">
        <f>'2017 MRI - Alphabetical'!U217-'2007 MRI - 2017 Methodology'!U217</f>
        <v>-0.14738299376703001</v>
      </c>
      <c r="V217" s="11">
        <f>'2017 MRI - Alphabetical'!V217-'2007 MRI - 2017 Methodology'!V217</f>
        <v>1.6465153970826582E-2</v>
      </c>
      <c r="W217" s="10">
        <f>'2017 MRI - Alphabetical'!W217-'2007 MRI - 2017 Methodology'!W217</f>
        <v>-28</v>
      </c>
      <c r="X217" s="39">
        <f>'2017 MRI - Alphabetical'!X217-'2007 MRI - 2017 Methodology'!X217</f>
        <v>-0.12051222534816573</v>
      </c>
      <c r="Y217" s="13">
        <f>'2017 MRI - Alphabetical'!Y217-'2007 MRI - 2017 Methodology'!Y217</f>
        <v>303</v>
      </c>
      <c r="Z217" s="10">
        <f>'2017 MRI - Alphabetical'!Z217-'2007 MRI - 2017 Methodology'!Z217</f>
        <v>-152</v>
      </c>
      <c r="AA217" s="39">
        <f>'2017 MRI - Alphabetical'!AA217-'2007 MRI - 2017 Methodology'!AA217</f>
        <v>-0.40264472437937643</v>
      </c>
      <c r="AB217" s="11">
        <f>'2017 MRI - Alphabetical'!AB217-'2007 MRI - 2017 Methodology'!AB217</f>
        <v>2.3553183076314758E-2</v>
      </c>
      <c r="AC217" s="10">
        <f>'2017 MRI - Alphabetical'!AC217-'2007 MRI - 2017 Methodology'!AC217</f>
        <v>-153</v>
      </c>
      <c r="AD217" s="39">
        <f>'2017 MRI - Alphabetical'!AD217-'2007 MRI - 2017 Methodology'!AD217</f>
        <v>-0.57459027245225003</v>
      </c>
      <c r="AE217" s="11">
        <f>'2017 MRI - Alphabetical'!AE217-'2007 MRI - 2017 Methodology'!AE217</f>
        <v>-3.1999999999999917E-2</v>
      </c>
      <c r="AF217" s="10">
        <f>'2017 MRI - Alphabetical'!AF217-'2007 MRI - 2017 Methodology'!AF217</f>
        <v>-109</v>
      </c>
      <c r="AG217" s="39">
        <f>'2017 MRI - Alphabetical'!AG217-'2007 MRI - 2017 Methodology'!AG217</f>
        <v>-0.52157945567036945</v>
      </c>
      <c r="AH217" s="14">
        <f>'2017 MRI - Alphabetical'!AH217-'2007 MRI - 2017 Methodology'!AH217</f>
        <v>0.85767523510458066</v>
      </c>
      <c r="AI217" s="10">
        <f>'2017 MRI - Alphabetical'!AI217-'2007 MRI - 2017 Methodology'!AI217</f>
        <v>14</v>
      </c>
      <c r="AJ217" s="39">
        <f>'2017 MRI - Alphabetical'!AJ217-'2007 MRI - 2017 Methodology'!AJ217</f>
        <v>-1.3835650071300581E-2</v>
      </c>
      <c r="AK217" s="13">
        <f>'2017 MRI - Alphabetical'!AK217-'2007 MRI - 2017 Methodology'!AK217</f>
        <v>-15272.557082988744</v>
      </c>
      <c r="AL217" s="44"/>
    </row>
    <row r="218" spans="1:38" x14ac:dyDescent="0.25">
      <c r="A218" t="s">
        <v>843</v>
      </c>
      <c r="B218" s="5" t="s">
        <v>307</v>
      </c>
      <c r="C218" s="6" t="s">
        <v>49</v>
      </c>
      <c r="D218" s="7" t="s">
        <v>39</v>
      </c>
      <c r="E218" s="42">
        <f>'2017 MRI - Alphabetical'!E218-'2007 MRI - 2017 Methodology'!E218</f>
        <v>0.41671276249985834</v>
      </c>
      <c r="F218" s="8">
        <f>'2017 MRI - Alphabetical'!F218-'2007 MRI - 2017 Methodology'!F218</f>
        <v>2.2791528584704785</v>
      </c>
      <c r="G218" s="9">
        <f>'2017 MRI - Alphabetical'!G218-'2007 MRI - 2017 Methodology'!G218</f>
        <v>17</v>
      </c>
      <c r="H218" s="10">
        <f>'2017 MRI - Alphabetical'!H218-'2007 MRI - 2017 Methodology'!H218</f>
        <v>-28</v>
      </c>
      <c r="I218" s="39">
        <f>'2017 MRI - Alphabetical'!I218-'2007 MRI - 2017 Methodology'!I218</f>
        <v>7.395678767769355E-2</v>
      </c>
      <c r="J218" s="11">
        <f>'2017 MRI - Alphabetical'!J218-'2007 MRI - 2017 Methodology'!J218</f>
        <v>-3.5896495789453642E-2</v>
      </c>
      <c r="K218" s="10">
        <f>'2017 MRI - Alphabetical'!K218-'2007 MRI - 2017 Methodology'!K218</f>
        <v>206</v>
      </c>
      <c r="L218" s="39">
        <f>'2017 MRI - Alphabetical'!L218-'2007 MRI - 2017 Methodology'!L218</f>
        <v>0.7102189887791418</v>
      </c>
      <c r="M218" s="11">
        <f>'2017 MRI - Alphabetical'!M218-'2007 MRI - 2017 Methodology'!M218</f>
        <v>-1.7218964432138266E-2</v>
      </c>
      <c r="N218" s="10">
        <f>'2017 MRI - Alphabetical'!N218-'2007 MRI - 2017 Methodology'!N218</f>
        <v>4</v>
      </c>
      <c r="O218" s="39">
        <f>'2017 MRI - Alphabetical'!O218-'2007 MRI - 2017 Methodology'!O218</f>
        <v>-6.4042123309104124E-2</v>
      </c>
      <c r="P218" s="11">
        <f>'2017 MRI - Alphabetical'!P218-'2007 MRI - 2017 Methodology'!P218</f>
        <v>3.4077374165173487E-2</v>
      </c>
      <c r="Q218" s="10">
        <f>'2017 MRI - Alphabetical'!Q218-'2007 MRI - 2017 Methodology'!Q218</f>
        <v>-30</v>
      </c>
      <c r="R218" s="39">
        <f>'2017 MRI - Alphabetical'!R218-'2007 MRI - 2017 Methodology'!R218</f>
        <v>-6.3528991242186861E-2</v>
      </c>
      <c r="S218" s="12">
        <f>'2017 MRI - Alphabetical'!S218-'2007 MRI - 2017 Methodology'!S218</f>
        <v>-0.71328918937757013</v>
      </c>
      <c r="T218" s="10">
        <f>'2017 MRI - Alphabetical'!T218-'2007 MRI - 2017 Methodology'!T218</f>
        <v>-12</v>
      </c>
      <c r="U218" s="39">
        <f>'2017 MRI - Alphabetical'!U218-'2007 MRI - 2017 Methodology'!U218</f>
        <v>-8.0965931105260236E-2</v>
      </c>
      <c r="V218" s="11">
        <f>'2017 MRI - Alphabetical'!V218-'2007 MRI - 2017 Methodology'!V218</f>
        <v>2.3759770196467841E-2</v>
      </c>
      <c r="W218" s="10">
        <f>'2017 MRI - Alphabetical'!W218-'2007 MRI - 2017 Methodology'!W218</f>
        <v>-50</v>
      </c>
      <c r="X218" s="39">
        <f>'2017 MRI - Alphabetical'!X218-'2007 MRI - 2017 Methodology'!X218</f>
        <v>-0.18616256039861445</v>
      </c>
      <c r="Y218" s="13">
        <f>'2017 MRI - Alphabetical'!Y218-'2007 MRI - 2017 Methodology'!Y218</f>
        <v>-2470</v>
      </c>
      <c r="Z218" s="10">
        <f>'2017 MRI - Alphabetical'!Z218-'2007 MRI - 2017 Methodology'!Z218</f>
        <v>189</v>
      </c>
      <c r="AA218" s="39">
        <f>'2017 MRI - Alphabetical'!AA218-'2007 MRI - 2017 Methodology'!AA218</f>
        <v>0.6575435139705641</v>
      </c>
      <c r="AB218" s="11">
        <f>'2017 MRI - Alphabetical'!AB218-'2007 MRI - 2017 Methodology'!AB218</f>
        <v>1.7776728817559609E-3</v>
      </c>
      <c r="AC218" s="10">
        <f>'2017 MRI - Alphabetical'!AC218-'2007 MRI - 2017 Methodology'!AC218</f>
        <v>8</v>
      </c>
      <c r="AD218" s="39">
        <f>'2017 MRI - Alphabetical'!AD218-'2007 MRI - 2017 Methodology'!AD218</f>
        <v>-6.7537012710112698E-3</v>
      </c>
      <c r="AE218" s="11">
        <f>'2017 MRI - Alphabetical'!AE218-'2007 MRI - 2017 Methodology'!AE218</f>
        <v>8.999999999999897E-3</v>
      </c>
      <c r="AF218" s="10">
        <f>'2017 MRI - Alphabetical'!AF218-'2007 MRI - 2017 Methodology'!AF218</f>
        <v>-35</v>
      </c>
      <c r="AG218" s="39">
        <f>'2017 MRI - Alphabetical'!AG218-'2007 MRI - 2017 Methodology'!AG218</f>
        <v>-0.12068747966030335</v>
      </c>
      <c r="AH218" s="14">
        <f>'2017 MRI - Alphabetical'!AH218-'2007 MRI - 2017 Methodology'!AH218</f>
        <v>0.48152402233652669</v>
      </c>
      <c r="AI218" s="10">
        <f>'2017 MRI - Alphabetical'!AI218-'2007 MRI - 2017 Methodology'!AI218</f>
        <v>-16</v>
      </c>
      <c r="AJ218" s="39">
        <f>'2017 MRI - Alphabetical'!AJ218-'2007 MRI - 2017 Methodology'!AJ218</f>
        <v>-2.0998073374648096E-2</v>
      </c>
      <c r="AK218" s="13">
        <f>'2017 MRI - Alphabetical'!AK218-'2007 MRI - 2017 Methodology'!AK218</f>
        <v>-18967.258701116996</v>
      </c>
      <c r="AL218" s="44"/>
    </row>
    <row r="219" spans="1:38" x14ac:dyDescent="0.25">
      <c r="A219" t="s">
        <v>844</v>
      </c>
      <c r="B219" s="5" t="s">
        <v>227</v>
      </c>
      <c r="C219" s="6" t="s">
        <v>54</v>
      </c>
      <c r="D219" s="7" t="s">
        <v>39</v>
      </c>
      <c r="E219" s="42">
        <f>'2017 MRI - Alphabetical'!E219-'2007 MRI - 2017 Methodology'!E219</f>
        <v>0.13010440705563786</v>
      </c>
      <c r="F219" s="8">
        <f>'2017 MRI - Alphabetical'!F219-'2007 MRI - 2017 Methodology'!F219</f>
        <v>3.5025758858551761</v>
      </c>
      <c r="G219" s="9">
        <f>'2017 MRI - Alphabetical'!G219-'2007 MRI - 2017 Methodology'!G219</f>
        <v>7</v>
      </c>
      <c r="H219" s="10">
        <f>'2017 MRI - Alphabetical'!H219-'2007 MRI - 2017 Methodology'!H219</f>
        <v>-220</v>
      </c>
      <c r="I219" s="39">
        <f>'2017 MRI - Alphabetical'!I219-'2007 MRI - 2017 Methodology'!I219</f>
        <v>-0.78179023472066045</v>
      </c>
      <c r="J219" s="11">
        <f>'2017 MRI - Alphabetical'!J219-'2007 MRI - 2017 Methodology'!J219</f>
        <v>-0.10298435556233088</v>
      </c>
      <c r="K219" s="10">
        <f>'2017 MRI - Alphabetical'!K219-'2007 MRI - 2017 Methodology'!K219</f>
        <v>-54</v>
      </c>
      <c r="L219" s="39">
        <f>'2017 MRI - Alphabetical'!L219-'2007 MRI - 2017 Methodology'!L219</f>
        <v>-0.62474800976127165</v>
      </c>
      <c r="M219" s="11">
        <f>'2017 MRI - Alphabetical'!M219-'2007 MRI - 2017 Methodology'!M219</f>
        <v>7.3394072216385567E-2</v>
      </c>
      <c r="N219" s="10">
        <f>'2017 MRI - Alphabetical'!N219-'2007 MRI - 2017 Methodology'!N219</f>
        <v>162</v>
      </c>
      <c r="O219" s="39">
        <f>'2017 MRI - Alphabetical'!O219-'2007 MRI - 2017 Methodology'!O219</f>
        <v>0.62921641575661003</v>
      </c>
      <c r="P219" s="11">
        <f>'2017 MRI - Alphabetical'!P219-'2007 MRI - 2017 Methodology'!P219</f>
        <v>1.0323839250877889E-3</v>
      </c>
      <c r="Q219" s="10">
        <f>'2017 MRI - Alphabetical'!Q219-'2007 MRI - 2017 Methodology'!Q219</f>
        <v>82</v>
      </c>
      <c r="R219" s="39">
        <f>'2017 MRI - Alphabetical'!R219-'2007 MRI - 2017 Methodology'!R219</f>
        <v>0.13574568142529247</v>
      </c>
      <c r="S219" s="12">
        <f>'2017 MRI - Alphabetical'!S219-'2007 MRI - 2017 Methodology'!S219</f>
        <v>-2.1936038627491268</v>
      </c>
      <c r="T219" s="10">
        <f>'2017 MRI - Alphabetical'!T219-'2007 MRI - 2017 Methodology'!T219</f>
        <v>-17</v>
      </c>
      <c r="U219" s="39">
        <f>'2017 MRI - Alphabetical'!U219-'2007 MRI - 2017 Methodology'!U219</f>
        <v>-8.7629043076431046E-2</v>
      </c>
      <c r="V219" s="11">
        <f>'2017 MRI - Alphabetical'!V219-'2007 MRI - 2017 Methodology'!V219</f>
        <v>2.5438149197355986E-2</v>
      </c>
      <c r="W219" s="10">
        <f>'2017 MRI - Alphabetical'!W219-'2007 MRI - 2017 Methodology'!W219</f>
        <v>-135</v>
      </c>
      <c r="X219" s="39">
        <f>'2017 MRI - Alphabetical'!X219-'2007 MRI - 2017 Methodology'!X219</f>
        <v>-0.47793052306641676</v>
      </c>
      <c r="Y219" s="13">
        <f>'2017 MRI - Alphabetical'!Y219-'2007 MRI - 2017 Methodology'!Y219</f>
        <v>-11097</v>
      </c>
      <c r="Z219" s="10">
        <f>'2017 MRI - Alphabetical'!Z219-'2007 MRI - 2017 Methodology'!Z219</f>
        <v>55</v>
      </c>
      <c r="AA219" s="39">
        <f>'2017 MRI - Alphabetical'!AA219-'2007 MRI - 2017 Methodology'!AA219</f>
        <v>0.45423508156925907</v>
      </c>
      <c r="AB219" s="11">
        <f>'2017 MRI - Alphabetical'!AB219-'2007 MRI - 2017 Methodology'!AB219</f>
        <v>7.2517891997397471E-3</v>
      </c>
      <c r="AC219" s="10">
        <f>'2017 MRI - Alphabetical'!AC219-'2007 MRI - 2017 Methodology'!AC219</f>
        <v>-96</v>
      </c>
      <c r="AD219" s="39">
        <f>'2017 MRI - Alphabetical'!AD219-'2007 MRI - 2017 Methodology'!AD219</f>
        <v>-0.27419627500096305</v>
      </c>
      <c r="AE219" s="11">
        <f>'2017 MRI - Alphabetical'!AE219-'2007 MRI - 2017 Methodology'!AE219</f>
        <v>-8.0000000000001181E-3</v>
      </c>
      <c r="AF219" s="10">
        <f>'2017 MRI - Alphabetical'!AF219-'2007 MRI - 2017 Methodology'!AF219</f>
        <v>115</v>
      </c>
      <c r="AG219" s="39">
        <f>'2017 MRI - Alphabetical'!AG219-'2007 MRI - 2017 Methodology'!AG219</f>
        <v>0.4420628275686922</v>
      </c>
      <c r="AH219" s="14">
        <f>'2017 MRI - Alphabetical'!AH219-'2007 MRI - 2017 Methodology'!AH219</f>
        <v>-0.12860768922121313</v>
      </c>
      <c r="AI219" s="10">
        <f>'2017 MRI - Alphabetical'!AI219-'2007 MRI - 2017 Methodology'!AI219</f>
        <v>-17</v>
      </c>
      <c r="AJ219" s="39">
        <f>'2017 MRI - Alphabetical'!AJ219-'2007 MRI - 2017 Methodology'!AJ219</f>
        <v>-3.2872305293612403E-2</v>
      </c>
      <c r="AK219" s="13">
        <f>'2017 MRI - Alphabetical'!AK219-'2007 MRI - 2017 Methodology'!AK219</f>
        <v>-29012.663735226597</v>
      </c>
      <c r="AL219" s="44"/>
    </row>
    <row r="220" spans="1:38" x14ac:dyDescent="0.25">
      <c r="A220" t="s">
        <v>845</v>
      </c>
      <c r="B220" s="5" t="s">
        <v>241</v>
      </c>
      <c r="C220" s="6" t="s">
        <v>38</v>
      </c>
      <c r="D220" s="7" t="s">
        <v>39</v>
      </c>
      <c r="E220" s="42">
        <f>'2017 MRI - Alphabetical'!E220-'2007 MRI - 2017 Methodology'!E220</f>
        <v>2.0685730583349287</v>
      </c>
      <c r="F220" s="8">
        <f>'2017 MRI - Alphabetical'!F220-'2007 MRI - 2017 Methodology'!F220</f>
        <v>-1.5257100258812955</v>
      </c>
      <c r="G220" s="9">
        <f>'2017 MRI - Alphabetical'!G220-'2007 MRI - 2017 Methodology'!G220</f>
        <v>81</v>
      </c>
      <c r="H220" s="10">
        <f>'2017 MRI - Alphabetical'!H220-'2007 MRI - 2017 Methodology'!H220</f>
        <v>-106</v>
      </c>
      <c r="I220" s="39">
        <f>'2017 MRI - Alphabetical'!I220-'2007 MRI - 2017 Methodology'!I220</f>
        <v>-0.14041353278581764</v>
      </c>
      <c r="J220" s="11">
        <f>'2017 MRI - Alphabetical'!J220-'2007 MRI - 2017 Methodology'!J220</f>
        <v>-7.4322803315215014E-2</v>
      </c>
      <c r="K220" s="10">
        <f>'2017 MRI - Alphabetical'!K220-'2007 MRI - 2017 Methodology'!K220</f>
        <v>-4</v>
      </c>
      <c r="L220" s="39">
        <f>'2017 MRI - Alphabetical'!L220-'2007 MRI - 2017 Methodology'!L220</f>
        <v>0.10179909011251753</v>
      </c>
      <c r="M220" s="11">
        <f>'2017 MRI - Alphabetical'!M220-'2007 MRI - 2017 Methodology'!M220</f>
        <v>1.50684713014878E-2</v>
      </c>
      <c r="N220" s="10">
        <f>'2017 MRI - Alphabetical'!N220-'2007 MRI - 2017 Methodology'!N220</f>
        <v>144</v>
      </c>
      <c r="O220" s="39">
        <f>'2017 MRI - Alphabetical'!O220-'2007 MRI - 2017 Methodology'!O220</f>
        <v>0.91855332090665109</v>
      </c>
      <c r="P220" s="11">
        <f>'2017 MRI - Alphabetical'!P220-'2007 MRI - 2017 Methodology'!P220</f>
        <v>-2.4078881677483746E-3</v>
      </c>
      <c r="Q220" s="10">
        <f>'2017 MRI - Alphabetical'!Q220-'2007 MRI - 2017 Methodology'!Q220</f>
        <v>44</v>
      </c>
      <c r="R220" s="39">
        <f>'2017 MRI - Alphabetical'!R220-'2007 MRI - 2017 Methodology'!R220</f>
        <v>8.5480045775151586E-2</v>
      </c>
      <c r="S220" s="12">
        <f>'2017 MRI - Alphabetical'!S220-'2007 MRI - 2017 Methodology'!S220</f>
        <v>-2.4924524197933664</v>
      </c>
      <c r="T220" s="10">
        <f>'2017 MRI - Alphabetical'!T220-'2007 MRI - 2017 Methodology'!T220</f>
        <v>115</v>
      </c>
      <c r="U220" s="39">
        <f>'2017 MRI - Alphabetical'!U220-'2007 MRI - 2017 Methodology'!U220</f>
        <v>0.45612519260448181</v>
      </c>
      <c r="V220" s="11">
        <f>'2017 MRI - Alphabetical'!V220-'2007 MRI - 2017 Methodology'!V220</f>
        <v>-1.2114905045079602E-2</v>
      </c>
      <c r="W220" s="10">
        <f>'2017 MRI - Alphabetical'!W220-'2007 MRI - 2017 Methodology'!W220</f>
        <v>31</v>
      </c>
      <c r="X220" s="39">
        <f>'2017 MRI - Alphabetical'!X220-'2007 MRI - 2017 Methodology'!X220</f>
        <v>0.13802592520478474</v>
      </c>
      <c r="Y220" s="13">
        <f>'2017 MRI - Alphabetical'!Y220-'2007 MRI - 2017 Methodology'!Y220</f>
        <v>6784</v>
      </c>
      <c r="Z220" s="10">
        <f>'2017 MRI - Alphabetical'!Z220-'2007 MRI - 2017 Methodology'!Z220</f>
        <v>182</v>
      </c>
      <c r="AA220" s="39">
        <f>'2017 MRI - Alphabetical'!AA220-'2007 MRI - 2017 Methodology'!AA220</f>
        <v>0.62495306982916254</v>
      </c>
      <c r="AB220" s="11">
        <f>'2017 MRI - Alphabetical'!AB220-'2007 MRI - 2017 Methodology'!AB220</f>
        <v>2.5483193277310925E-3</v>
      </c>
      <c r="AC220" s="10">
        <f>'2017 MRI - Alphabetical'!AC220-'2007 MRI - 2017 Methodology'!AC220</f>
        <v>-8</v>
      </c>
      <c r="AD220" s="39">
        <f>'2017 MRI - Alphabetical'!AD220-'2007 MRI - 2017 Methodology'!AD220</f>
        <v>-0.15015321210772514</v>
      </c>
      <c r="AE220" s="11">
        <f>'2017 MRI - Alphabetical'!AE220-'2007 MRI - 2017 Methodology'!AE220</f>
        <v>1.5000000000000013E-2</v>
      </c>
      <c r="AF220" s="10">
        <f>'2017 MRI - Alphabetical'!AF220-'2007 MRI - 2017 Methodology'!AF220</f>
        <v>-1</v>
      </c>
      <c r="AG220" s="39">
        <f>'2017 MRI - Alphabetical'!AG220-'2007 MRI - 2017 Methodology'!AG220</f>
        <v>4.8425095768914073E-2</v>
      </c>
      <c r="AH220" s="14">
        <f>'2017 MRI - Alphabetical'!AH220-'2007 MRI - 2017 Methodology'!AH220</f>
        <v>0.46932969770462707</v>
      </c>
      <c r="AI220" s="10">
        <f>'2017 MRI - Alphabetical'!AI220-'2007 MRI - 2017 Methodology'!AI220</f>
        <v>-28</v>
      </c>
      <c r="AJ220" s="39">
        <f>'2017 MRI - Alphabetical'!AJ220-'2007 MRI - 2017 Methodology'!AJ220</f>
        <v>-2.7455788605925069E-2</v>
      </c>
      <c r="AK220" s="13">
        <f>'2017 MRI - Alphabetical'!AK220-'2007 MRI - 2017 Methodology'!AK220</f>
        <v>-22218.365011530128</v>
      </c>
      <c r="AL220" s="44"/>
    </row>
    <row r="221" spans="1:38" x14ac:dyDescent="0.25">
      <c r="A221" t="s">
        <v>846</v>
      </c>
      <c r="B221" s="5" t="s">
        <v>515</v>
      </c>
      <c r="C221" s="6" t="s">
        <v>172</v>
      </c>
      <c r="D221" s="7" t="s">
        <v>39</v>
      </c>
      <c r="E221" s="42">
        <f>'2017 MRI - Alphabetical'!E221-'2007 MRI - 2017 Methodology'!E221</f>
        <v>0.91811669745688018</v>
      </c>
      <c r="F221" s="8">
        <f>'2017 MRI - Alphabetical'!F221-'2007 MRI - 2017 Methodology'!F221</f>
        <v>5.8510711125729031E-2</v>
      </c>
      <c r="G221" s="9">
        <f>'2017 MRI - Alphabetical'!G221-'2007 MRI - 2017 Methodology'!G221</f>
        <v>43</v>
      </c>
      <c r="H221" s="10">
        <f>'2017 MRI - Alphabetical'!H221-'2007 MRI - 2017 Methodology'!H221</f>
        <v>39</v>
      </c>
      <c r="I221" s="39">
        <f>'2017 MRI - Alphabetical'!I221-'2007 MRI - 2017 Methodology'!I221</f>
        <v>0.30435849072242305</v>
      </c>
      <c r="J221" s="11">
        <f>'2017 MRI - Alphabetical'!J221-'2007 MRI - 2017 Methodology'!J221</f>
        <v>-4.6558432309612652E-2</v>
      </c>
      <c r="K221" s="10">
        <f>'2017 MRI - Alphabetical'!K221-'2007 MRI - 2017 Methodology'!K221</f>
        <v>195</v>
      </c>
      <c r="L221" s="39">
        <f>'2017 MRI - Alphabetical'!L221-'2007 MRI - 2017 Methodology'!L221</f>
        <v>0.71899875792328327</v>
      </c>
      <c r="M221" s="11">
        <f>'2017 MRI - Alphabetical'!M221-'2007 MRI - 2017 Methodology'!M221</f>
        <v>-1.5046018780797303E-2</v>
      </c>
      <c r="N221" s="10">
        <f>'2017 MRI - Alphabetical'!N221-'2007 MRI - 2017 Methodology'!N221</f>
        <v>63</v>
      </c>
      <c r="O221" s="39">
        <f>'2017 MRI - Alphabetical'!O221-'2007 MRI - 2017 Methodology'!O221</f>
        <v>0.18918778875181919</v>
      </c>
      <c r="P221" s="11">
        <f>'2017 MRI - Alphabetical'!P221-'2007 MRI - 2017 Methodology'!P221</f>
        <v>6.6312465892258525E-3</v>
      </c>
      <c r="Q221" s="10">
        <f>'2017 MRI - Alphabetical'!Q221-'2007 MRI - 2017 Methodology'!Q221</f>
        <v>16</v>
      </c>
      <c r="R221" s="39">
        <f>'2017 MRI - Alphabetical'!R221-'2007 MRI - 2017 Methodology'!R221</f>
        <v>3.7610758962994095E-2</v>
      </c>
      <c r="S221" s="12">
        <f>'2017 MRI - Alphabetical'!S221-'2007 MRI - 2017 Methodology'!S221</f>
        <v>-0.74398859898043745</v>
      </c>
      <c r="T221" s="10">
        <f>'2017 MRI - Alphabetical'!T221-'2007 MRI - 2017 Methodology'!T221</f>
        <v>-77</v>
      </c>
      <c r="U221" s="39">
        <f>'2017 MRI - Alphabetical'!U221-'2007 MRI - 2017 Methodology'!U221</f>
        <v>-0.17037250463507436</v>
      </c>
      <c r="V221" s="11">
        <f>'2017 MRI - Alphabetical'!V221-'2007 MRI - 2017 Methodology'!V221</f>
        <v>1.8920356307643802E-2</v>
      </c>
      <c r="W221" s="10">
        <f>'2017 MRI - Alphabetical'!W221-'2007 MRI - 2017 Methodology'!W221</f>
        <v>14</v>
      </c>
      <c r="X221" s="39">
        <f>'2017 MRI - Alphabetical'!X221-'2007 MRI - 2017 Methodology'!X221</f>
        <v>0.13933556133304226</v>
      </c>
      <c r="Y221" s="13">
        <f>'2017 MRI - Alphabetical'!Y221-'2007 MRI - 2017 Methodology'!Y221</f>
        <v>9954</v>
      </c>
      <c r="Z221" s="10">
        <f>'2017 MRI - Alphabetical'!Z221-'2007 MRI - 2017 Methodology'!Z221</f>
        <v>47</v>
      </c>
      <c r="AA221" s="39">
        <f>'2017 MRI - Alphabetical'!AA221-'2007 MRI - 2017 Methodology'!AA221</f>
        <v>0.19542802480661503</v>
      </c>
      <c r="AB221" s="11">
        <f>'2017 MRI - Alphabetical'!AB221-'2007 MRI - 2017 Methodology'!AB221</f>
        <v>1.1000000000000003E-2</v>
      </c>
      <c r="AC221" s="10">
        <f>'2017 MRI - Alphabetical'!AC221-'2007 MRI - 2017 Methodology'!AC221</f>
        <v>76</v>
      </c>
      <c r="AD221" s="39">
        <f>'2017 MRI - Alphabetical'!AD221-'2007 MRI - 2017 Methodology'!AD221</f>
        <v>0.23967271174723892</v>
      </c>
      <c r="AE221" s="11">
        <f>'2017 MRI - Alphabetical'!AE221-'2007 MRI - 2017 Methodology'!AE221</f>
        <v>2.4999999999999911E-2</v>
      </c>
      <c r="AF221" s="10">
        <f>'2017 MRI - Alphabetical'!AF221-'2007 MRI - 2017 Methodology'!AF221</f>
        <v>41</v>
      </c>
      <c r="AG221" s="39">
        <f>'2017 MRI - Alphabetical'!AG221-'2007 MRI - 2017 Methodology'!AG221</f>
        <v>0.11842608959605699</v>
      </c>
      <c r="AH221" s="14">
        <f>'2017 MRI - Alphabetical'!AH221-'2007 MRI - 2017 Methodology'!AH221</f>
        <v>5.908313963372569E-2</v>
      </c>
      <c r="AI221" s="10">
        <f>'2017 MRI - Alphabetical'!AI221-'2007 MRI - 2017 Methodology'!AI221</f>
        <v>34</v>
      </c>
      <c r="AJ221" s="39">
        <f>'2017 MRI - Alphabetical'!AJ221-'2007 MRI - 2017 Methodology'!AJ221</f>
        <v>7.2340877192172137E-3</v>
      </c>
      <c r="AK221" s="13">
        <f>'2017 MRI - Alphabetical'!AK221-'2007 MRI - 2017 Methodology'!AK221</f>
        <v>-5419.2237763830053</v>
      </c>
      <c r="AL221" s="44"/>
    </row>
    <row r="222" spans="1:38" x14ac:dyDescent="0.25">
      <c r="A222" t="s">
        <v>847</v>
      </c>
      <c r="B222" s="5" t="s">
        <v>449</v>
      </c>
      <c r="C222" s="6" t="s">
        <v>93</v>
      </c>
      <c r="D222" s="7" t="s">
        <v>34</v>
      </c>
      <c r="E222" s="42">
        <f>'2017 MRI - Alphabetical'!E222-'2007 MRI - 2017 Methodology'!E222</f>
        <v>-2.336096391641302</v>
      </c>
      <c r="F222" s="8">
        <f>'2017 MRI - Alphabetical'!F222-'2007 MRI - 2017 Methodology'!F222</f>
        <v>8.6371319409498799</v>
      </c>
      <c r="G222" s="9">
        <f>'2017 MRI - Alphabetical'!G222-'2007 MRI - 2017 Methodology'!G222</f>
        <v>-107</v>
      </c>
      <c r="H222" s="10">
        <f>'2017 MRI - Alphabetical'!H222-'2007 MRI - 2017 Methodology'!H222</f>
        <v>213</v>
      </c>
      <c r="I222" s="39">
        <f>'2017 MRI - Alphabetical'!I222-'2007 MRI - 2017 Methodology'!I222</f>
        <v>0.61697421846905365</v>
      </c>
      <c r="J222" s="11">
        <f>'2017 MRI - Alphabetical'!J222-'2007 MRI - 2017 Methodology'!J222</f>
        <v>4.1599197015935063E-2</v>
      </c>
      <c r="K222" s="10">
        <f>'2017 MRI - Alphabetical'!K222-'2007 MRI - 2017 Methodology'!K222</f>
        <v>71</v>
      </c>
      <c r="L222" s="39">
        <f>'2017 MRI - Alphabetical'!L222-'2007 MRI - 2017 Methodology'!L222</f>
        <v>1.1998583192326273E-2</v>
      </c>
      <c r="M222" s="11">
        <f>'2017 MRI - Alphabetical'!M222-'2007 MRI - 2017 Methodology'!M222</f>
        <v>-6.1283337834292448E-3</v>
      </c>
      <c r="N222" s="10">
        <f>'2017 MRI - Alphabetical'!N222-'2007 MRI - 2017 Methodology'!N222</f>
        <v>-86</v>
      </c>
      <c r="O222" s="39">
        <f>'2017 MRI - Alphabetical'!O222-'2007 MRI - 2017 Methodology'!O222</f>
        <v>-0.13352201847174905</v>
      </c>
      <c r="P222" s="11">
        <f>'2017 MRI - Alphabetical'!P222-'2007 MRI - 2017 Methodology'!P222</f>
        <v>2.1621171573000298E-2</v>
      </c>
      <c r="Q222" s="10">
        <f>'2017 MRI - Alphabetical'!Q222-'2007 MRI - 2017 Methodology'!Q222</f>
        <v>-32</v>
      </c>
      <c r="R222" s="39">
        <f>'2017 MRI - Alphabetical'!R222-'2007 MRI - 2017 Methodology'!R222</f>
        <v>-1.3414880671722695E-3</v>
      </c>
      <c r="S222" s="12">
        <f>'2017 MRI - Alphabetical'!S222-'2007 MRI - 2017 Methodology'!S222</f>
        <v>-0.20529406193768346</v>
      </c>
      <c r="T222" s="10">
        <f>'2017 MRI - Alphabetical'!T222-'2007 MRI - 2017 Methodology'!T222</f>
        <v>-336</v>
      </c>
      <c r="U222" s="39">
        <f>'2017 MRI - Alphabetical'!U222-'2007 MRI - 2017 Methodology'!U222</f>
        <v>-0.95952002643998735</v>
      </c>
      <c r="V222" s="11">
        <f>'2017 MRI - Alphabetical'!V222-'2007 MRI - 2017 Methodology'!V222</f>
        <v>6.8807387862796818E-2</v>
      </c>
      <c r="W222" s="10">
        <f>'2017 MRI - Alphabetical'!W222-'2007 MRI - 2017 Methodology'!W222</f>
        <v>-67</v>
      </c>
      <c r="X222" s="39">
        <f>'2017 MRI - Alphabetical'!X222-'2007 MRI - 2017 Methodology'!X222</f>
        <v>-0.67460910151166709</v>
      </c>
      <c r="Y222" s="13">
        <f>'2017 MRI - Alphabetical'!Y222-'2007 MRI - 2017 Methodology'!Y222</f>
        <v>-13182</v>
      </c>
      <c r="Z222" s="10">
        <f>'2017 MRI - Alphabetical'!Z222-'2007 MRI - 2017 Methodology'!Z222</f>
        <v>-16</v>
      </c>
      <c r="AA222" s="39">
        <f>'2017 MRI - Alphabetical'!AA222-'2007 MRI - 2017 Methodology'!AA222</f>
        <v>-3.2848641972158865E-2</v>
      </c>
      <c r="AB222" s="11">
        <f>'2017 MRI - Alphabetical'!AB222-'2007 MRI - 2017 Methodology'!AB222</f>
        <v>1.5417354613832326E-2</v>
      </c>
      <c r="AC222" s="10">
        <f>'2017 MRI - Alphabetical'!AC222-'2007 MRI - 2017 Methodology'!AC222</f>
        <v>-175</v>
      </c>
      <c r="AD222" s="39">
        <f>'2017 MRI - Alphabetical'!AD222-'2007 MRI - 2017 Methodology'!AD222</f>
        <v>-0.60122094306201257</v>
      </c>
      <c r="AE222" s="11">
        <f>'2017 MRI - Alphabetical'!AE222-'2007 MRI - 2017 Methodology'!AE222</f>
        <v>-3.2999999999999918E-2</v>
      </c>
      <c r="AF222" s="10">
        <f>'2017 MRI - Alphabetical'!AF222-'2007 MRI - 2017 Methodology'!AF222</f>
        <v>-106</v>
      </c>
      <c r="AG222" s="39">
        <f>'2017 MRI - Alphabetical'!AG222-'2007 MRI - 2017 Methodology'!AG222</f>
        <v>-0.33954171401315791</v>
      </c>
      <c r="AH222" s="14">
        <f>'2017 MRI - Alphabetical'!AH222-'2007 MRI - 2017 Methodology'!AH222</f>
        <v>0.48231823378875105</v>
      </c>
      <c r="AI222" s="10">
        <f>'2017 MRI - Alphabetical'!AI222-'2007 MRI - 2017 Methodology'!AI222</f>
        <v>-12</v>
      </c>
      <c r="AJ222" s="39">
        <f>'2017 MRI - Alphabetical'!AJ222-'2007 MRI - 2017 Methodology'!AJ222</f>
        <v>-2.1567776114440551E-2</v>
      </c>
      <c r="AK222" s="13">
        <f>'2017 MRI - Alphabetical'!AK222-'2007 MRI - 2017 Methodology'!AK222</f>
        <v>-24787.494197699183</v>
      </c>
      <c r="AL222" s="44"/>
    </row>
    <row r="223" spans="1:38" x14ac:dyDescent="0.25">
      <c r="A223" t="s">
        <v>848</v>
      </c>
      <c r="B223" s="5" t="s">
        <v>154</v>
      </c>
      <c r="C223" s="6" t="s">
        <v>61</v>
      </c>
      <c r="D223" s="7" t="s">
        <v>39</v>
      </c>
      <c r="E223" s="42">
        <f>'2017 MRI - Alphabetical'!E223-'2007 MRI - 2017 Methodology'!E223</f>
        <v>0.59075551858608844</v>
      </c>
      <c r="F223" s="8">
        <f>'2017 MRI - Alphabetical'!F223-'2007 MRI - 2017 Methodology'!F223</f>
        <v>2.9003808488998928</v>
      </c>
      <c r="G223" s="9">
        <f>'2017 MRI - Alphabetical'!G223-'2007 MRI - 2017 Methodology'!G223</f>
        <v>22</v>
      </c>
      <c r="H223" s="10">
        <f>'2017 MRI - Alphabetical'!H223-'2007 MRI - 2017 Methodology'!H223</f>
        <v>107</v>
      </c>
      <c r="I223" s="39">
        <f>'2017 MRI - Alphabetical'!I223-'2007 MRI - 2017 Methodology'!I223</f>
        <v>0.38310230262008643</v>
      </c>
      <c r="J223" s="11">
        <f>'2017 MRI - Alphabetical'!J223-'2007 MRI - 2017 Methodology'!J223</f>
        <v>1.5884208823239154E-2</v>
      </c>
      <c r="K223" s="10">
        <f>'2017 MRI - Alphabetical'!K223-'2007 MRI - 2017 Methodology'!K223</f>
        <v>49</v>
      </c>
      <c r="L223" s="39">
        <f>'2017 MRI - Alphabetical'!L223-'2007 MRI - 2017 Methodology'!L223</f>
        <v>9.4373471583176105E-2</v>
      </c>
      <c r="M223" s="11">
        <f>'2017 MRI - Alphabetical'!M223-'2007 MRI - 2017 Methodology'!M223</f>
        <v>2.8470334621878146E-3</v>
      </c>
      <c r="N223" s="10">
        <f>'2017 MRI - Alphabetical'!N223-'2007 MRI - 2017 Methodology'!N223</f>
        <v>16</v>
      </c>
      <c r="O223" s="39">
        <f>'2017 MRI - Alphabetical'!O223-'2007 MRI - 2017 Methodology'!O223</f>
        <v>-1.1800235349274085E-2</v>
      </c>
      <c r="P223" s="11">
        <f>'2017 MRI - Alphabetical'!P223-'2007 MRI - 2017 Methodology'!P223</f>
        <v>3.4285567275533835E-2</v>
      </c>
      <c r="Q223" s="10">
        <f>'2017 MRI - Alphabetical'!Q223-'2007 MRI - 2017 Methodology'!Q223</f>
        <v>51</v>
      </c>
      <c r="R223" s="39">
        <f>'2017 MRI - Alphabetical'!R223-'2007 MRI - 2017 Methodology'!R223</f>
        <v>0.16557025342118475</v>
      </c>
      <c r="S223" s="12">
        <f>'2017 MRI - Alphabetical'!S223-'2007 MRI - 2017 Methodology'!S223</f>
        <v>-3.8934206695778752</v>
      </c>
      <c r="T223" s="10">
        <f>'2017 MRI - Alphabetical'!T223-'2007 MRI - 2017 Methodology'!T223</f>
        <v>-3</v>
      </c>
      <c r="U223" s="39">
        <f>'2017 MRI - Alphabetical'!U223-'2007 MRI - 2017 Methodology'!U223</f>
        <v>1.7239797708652138E-2</v>
      </c>
      <c r="V223" s="11">
        <f>'2017 MRI - Alphabetical'!V223-'2007 MRI - 2017 Methodology'!V223</f>
        <v>1.8823487812927253E-2</v>
      </c>
      <c r="W223" s="10">
        <f>'2017 MRI - Alphabetical'!W223-'2007 MRI - 2017 Methodology'!W223</f>
        <v>-30</v>
      </c>
      <c r="X223" s="39">
        <f>'2017 MRI - Alphabetical'!X223-'2007 MRI - 2017 Methodology'!X223</f>
        <v>-9.7706549022285816E-2</v>
      </c>
      <c r="Y223" s="13">
        <f>'2017 MRI - Alphabetical'!Y223-'2007 MRI - 2017 Methodology'!Y223</f>
        <v>-663</v>
      </c>
      <c r="Z223" s="10">
        <f>'2017 MRI - Alphabetical'!Z223-'2007 MRI - 2017 Methodology'!Z223</f>
        <v>23</v>
      </c>
      <c r="AA223" s="39">
        <f>'2017 MRI - Alphabetical'!AA223-'2007 MRI - 2017 Methodology'!AA223</f>
        <v>0.40133198578571605</v>
      </c>
      <c r="AB223" s="11">
        <f>'2017 MRI - Alphabetical'!AB223-'2007 MRI - 2017 Methodology'!AB223</f>
        <v>9.6754371074520423E-3</v>
      </c>
      <c r="AC223" s="10">
        <f>'2017 MRI - Alphabetical'!AC223-'2007 MRI - 2017 Methodology'!AC223</f>
        <v>16</v>
      </c>
      <c r="AD223" s="39">
        <f>'2017 MRI - Alphabetical'!AD223-'2007 MRI - 2017 Methodology'!AD223</f>
        <v>0.10145808638977294</v>
      </c>
      <c r="AE223" s="11">
        <f>'2017 MRI - Alphabetical'!AE223-'2007 MRI - 2017 Methodology'!AE223</f>
        <v>2.9999999999999916E-2</v>
      </c>
      <c r="AF223" s="10">
        <f>'2017 MRI - Alphabetical'!AF223-'2007 MRI - 2017 Methodology'!AF223</f>
        <v>-38</v>
      </c>
      <c r="AG223" s="39">
        <f>'2017 MRI - Alphabetical'!AG223-'2007 MRI - 2017 Methodology'!AG223</f>
        <v>-0.37345068224743994</v>
      </c>
      <c r="AH223" s="14">
        <f>'2017 MRI - Alphabetical'!AH223-'2007 MRI - 2017 Methodology'!AH223</f>
        <v>0.85852769913115745</v>
      </c>
      <c r="AI223" s="10">
        <f>'2017 MRI - Alphabetical'!AI223-'2007 MRI - 2017 Methodology'!AI223</f>
        <v>-62</v>
      </c>
      <c r="AJ223" s="39">
        <f>'2017 MRI - Alphabetical'!AJ223-'2007 MRI - 2017 Methodology'!AJ223</f>
        <v>-4.537637334653305E-2</v>
      </c>
      <c r="AK223" s="13">
        <f>'2017 MRI - Alphabetical'!AK223-'2007 MRI - 2017 Methodology'!AK223</f>
        <v>-33720.727674319307</v>
      </c>
      <c r="AL223" s="44">
        <v>1</v>
      </c>
    </row>
    <row r="224" spans="1:38" x14ac:dyDescent="0.25">
      <c r="A224" t="s">
        <v>849</v>
      </c>
      <c r="B224" s="5" t="s">
        <v>124</v>
      </c>
      <c r="C224" s="6" t="s">
        <v>19</v>
      </c>
      <c r="D224" s="7" t="s">
        <v>20</v>
      </c>
      <c r="E224" s="42">
        <f>'2017 MRI - Alphabetical'!E224-'2007 MRI - 2017 Methodology'!E224</f>
        <v>3.793839657811251</v>
      </c>
      <c r="F224" s="8">
        <f>'2017 MRI - Alphabetical'!F224-'2007 MRI - 2017 Methodology'!F224</f>
        <v>-4.9296908751279531</v>
      </c>
      <c r="G224" s="9">
        <f>'2017 MRI - Alphabetical'!G224-'2007 MRI - 2017 Methodology'!G224</f>
        <v>40</v>
      </c>
      <c r="H224" s="10">
        <f>'2017 MRI - Alphabetical'!H224-'2007 MRI - 2017 Methodology'!H224</f>
        <v>130</v>
      </c>
      <c r="I224" s="39">
        <f>'2017 MRI - Alphabetical'!I224-'2007 MRI - 2017 Methodology'!I224</f>
        <v>0.40624540350848337</v>
      </c>
      <c r="J224" s="11">
        <f>'2017 MRI - Alphabetical'!J224-'2007 MRI - 2017 Methodology'!J224</f>
        <v>9.2641352948416578E-2</v>
      </c>
      <c r="K224" s="10">
        <f>'2017 MRI - Alphabetical'!K224-'2007 MRI - 2017 Methodology'!K224</f>
        <v>-389</v>
      </c>
      <c r="L224" s="39">
        <f>'2017 MRI - Alphabetical'!L224-'2007 MRI - 2017 Methodology'!L224</f>
        <v>-1.4659683064638411</v>
      </c>
      <c r="M224" s="11">
        <f>'2017 MRI - Alphabetical'!M224-'2007 MRI - 2017 Methodology'!M224</f>
        <v>7.028586684191071E-2</v>
      </c>
      <c r="N224" s="10">
        <f>'2017 MRI - Alphabetical'!N224-'2007 MRI - 2017 Methodology'!N224</f>
        <v>128</v>
      </c>
      <c r="O224" s="39">
        <f>'2017 MRI - Alphabetical'!O224-'2007 MRI - 2017 Methodology'!O224</f>
        <v>1.921170294131364</v>
      </c>
      <c r="P224" s="11">
        <f>'2017 MRI - Alphabetical'!P224-'2007 MRI - 2017 Methodology'!P224</f>
        <v>-3.2333333333333339E-2</v>
      </c>
      <c r="Q224" s="10">
        <f>'2017 MRI - Alphabetical'!Q224-'2007 MRI - 2017 Methodology'!Q224</f>
        <v>26</v>
      </c>
      <c r="R224" s="39">
        <f>'2017 MRI - Alphabetical'!R224-'2007 MRI - 2017 Methodology'!R224</f>
        <v>0.11000869644950637</v>
      </c>
      <c r="S224" s="12">
        <f>'2017 MRI - Alphabetical'!S224-'2007 MRI - 2017 Methodology'!S224</f>
        <v>-4.6244186046511633</v>
      </c>
      <c r="T224" s="10">
        <f>'2017 MRI - Alphabetical'!T224-'2007 MRI - 2017 Methodology'!T224</f>
        <v>16</v>
      </c>
      <c r="U224" s="39">
        <f>'2017 MRI - Alphabetical'!U224-'2007 MRI - 2017 Methodology'!U224</f>
        <v>0.28465677455971272</v>
      </c>
      <c r="V224" s="11">
        <f>'2017 MRI - Alphabetical'!V224-'2007 MRI - 2017 Methodology'!V224</f>
        <v>6.9655172413793098E-3</v>
      </c>
      <c r="W224" s="10">
        <f>'2017 MRI - Alphabetical'!W224-'2007 MRI - 2017 Methodology'!W224</f>
        <v>24</v>
      </c>
      <c r="X224" s="39">
        <f>'2017 MRI - Alphabetical'!X224-'2007 MRI - 2017 Methodology'!X224</f>
        <v>0.28972158538214332</v>
      </c>
      <c r="Y224" s="13">
        <f>'2017 MRI - Alphabetical'!Y224-'2007 MRI - 2017 Methodology'!Y224</f>
        <v>9256</v>
      </c>
      <c r="Z224" s="10">
        <f>'2017 MRI - Alphabetical'!Z224-'2007 MRI - 2017 Methodology'!Z224</f>
        <v>41</v>
      </c>
      <c r="AA224" s="39">
        <f>'2017 MRI - Alphabetical'!AA224-'2007 MRI - 2017 Methodology'!AA224</f>
        <v>1.1876247282753878</v>
      </c>
      <c r="AB224" s="11">
        <f>'2017 MRI - Alphabetical'!AB224-'2007 MRI - 2017 Methodology'!AB224</f>
        <v>-5.2600349040139716E-3</v>
      </c>
      <c r="AC224" s="10">
        <f>'2017 MRI - Alphabetical'!AC224-'2007 MRI - 2017 Methodology'!AC224</f>
        <v>7</v>
      </c>
      <c r="AD224" s="39">
        <f>'2017 MRI - Alphabetical'!AD224-'2007 MRI - 2017 Methodology'!AD224</f>
        <v>6.3904407232107135E-2</v>
      </c>
      <c r="AE224" s="11">
        <f>'2017 MRI - Alphabetical'!AE224-'2007 MRI - 2017 Methodology'!AE224</f>
        <v>2.100000000000013E-2</v>
      </c>
      <c r="AF224" s="10">
        <f>'2017 MRI - Alphabetical'!AF224-'2007 MRI - 2017 Methodology'!AF224</f>
        <v>4</v>
      </c>
      <c r="AG224" s="39">
        <f>'2017 MRI - Alphabetical'!AG224-'2007 MRI - 2017 Methodology'!AG224</f>
        <v>0.81058828987266973</v>
      </c>
      <c r="AH224" s="14">
        <f>'2017 MRI - Alphabetical'!AH224-'2007 MRI - 2017 Methodology'!AH224</f>
        <v>1.0502157932547718E-2</v>
      </c>
      <c r="AI224" s="10">
        <f>'2017 MRI - Alphabetical'!AI224-'2007 MRI - 2017 Methodology'!AI224</f>
        <v>1</v>
      </c>
      <c r="AJ224" s="39">
        <f>'2017 MRI - Alphabetical'!AJ224-'2007 MRI - 2017 Methodology'!AJ224</f>
        <v>-3.8526997931898066E-3</v>
      </c>
      <c r="AK224" s="13">
        <f>'2017 MRI - Alphabetical'!AK224-'2007 MRI - 2017 Methodology'!AK224</f>
        <v>-5246.4430939860395</v>
      </c>
      <c r="AL224" s="44"/>
    </row>
    <row r="225" spans="1:38" x14ac:dyDescent="0.25">
      <c r="A225" t="s">
        <v>850</v>
      </c>
      <c r="B225" s="5" t="s">
        <v>457</v>
      </c>
      <c r="C225" s="6" t="s">
        <v>52</v>
      </c>
      <c r="D225" s="7" t="s">
        <v>34</v>
      </c>
      <c r="E225" s="42">
        <f>'2017 MRI - Alphabetical'!E225-'2007 MRI - 2017 Methodology'!E225</f>
        <v>1.8548962498387411</v>
      </c>
      <c r="F225" s="8">
        <f>'2017 MRI - Alphabetical'!F225-'2007 MRI - 2017 Methodology'!F225</f>
        <v>-2.0442571098947333</v>
      </c>
      <c r="G225" s="9">
        <f>'2017 MRI - Alphabetical'!G225-'2007 MRI - 2017 Methodology'!G225</f>
        <v>109</v>
      </c>
      <c r="H225" s="10">
        <f>'2017 MRI - Alphabetical'!H225-'2007 MRI - 2017 Methodology'!H225</f>
        <v>16</v>
      </c>
      <c r="I225" s="39">
        <f>'2017 MRI - Alphabetical'!I225-'2007 MRI - 2017 Methodology'!I225</f>
        <v>0.89302123125901511</v>
      </c>
      <c r="J225" s="11">
        <f>'2017 MRI - Alphabetical'!J225-'2007 MRI - 2017 Methodology'!J225</f>
        <v>-0.15717222817195498</v>
      </c>
      <c r="K225" s="10">
        <f>'2017 MRI - Alphabetical'!K225-'2007 MRI - 2017 Methodology'!K225</f>
        <v>139</v>
      </c>
      <c r="L225" s="39">
        <f>'2017 MRI - Alphabetical'!L225-'2007 MRI - 2017 Methodology'!L225</f>
        <v>1.010354904359521</v>
      </c>
      <c r="M225" s="11">
        <f>'2017 MRI - Alphabetical'!M225-'2007 MRI - 2017 Methodology'!M225</f>
        <v>-1.5460976029229551E-2</v>
      </c>
      <c r="N225" s="10">
        <f>'2017 MRI - Alphabetical'!N225-'2007 MRI - 2017 Methodology'!N225</f>
        <v>40</v>
      </c>
      <c r="O225" s="39">
        <f>'2017 MRI - Alphabetical'!O225-'2007 MRI - 2017 Methodology'!O225</f>
        <v>5.9379053455945338E-2</v>
      </c>
      <c r="P225" s="11">
        <f>'2017 MRI - Alphabetical'!P225-'2007 MRI - 2017 Methodology'!P225</f>
        <v>2.7346544463710681E-2</v>
      </c>
      <c r="Q225" s="10">
        <f>'2017 MRI - Alphabetical'!Q225-'2007 MRI - 2017 Methodology'!Q225</f>
        <v>135</v>
      </c>
      <c r="R225" s="39">
        <f>'2017 MRI - Alphabetical'!R225-'2007 MRI - 2017 Methodology'!R225</f>
        <v>0.51008677425449678</v>
      </c>
      <c r="S225" s="12">
        <f>'2017 MRI - Alphabetical'!S225-'2007 MRI - 2017 Methodology'!S225</f>
        <v>-5.9604838258599795</v>
      </c>
      <c r="T225" s="10">
        <f>'2017 MRI - Alphabetical'!T225-'2007 MRI - 2017 Methodology'!T225</f>
        <v>6</v>
      </c>
      <c r="U225" s="39">
        <f>'2017 MRI - Alphabetical'!U225-'2007 MRI - 2017 Methodology'!U225</f>
        <v>8.1724616726280563E-2</v>
      </c>
      <c r="V225" s="11">
        <f>'2017 MRI - Alphabetical'!V225-'2007 MRI - 2017 Methodology'!V225</f>
        <v>1.4323064669458666E-2</v>
      </c>
      <c r="W225" s="10">
        <f>'2017 MRI - Alphabetical'!W225-'2007 MRI - 2017 Methodology'!W225</f>
        <v>4</v>
      </c>
      <c r="X225" s="39">
        <f>'2017 MRI - Alphabetical'!X225-'2007 MRI - 2017 Methodology'!X225</f>
        <v>8.9234567040237911E-2</v>
      </c>
      <c r="Y225" s="13">
        <f>'2017 MRI - Alphabetical'!Y225-'2007 MRI - 2017 Methodology'!Y225</f>
        <v>8671</v>
      </c>
      <c r="Z225" s="10">
        <f>'2017 MRI - Alphabetical'!Z225-'2007 MRI - 2017 Methodology'!Z225</f>
        <v>79</v>
      </c>
      <c r="AA225" s="39">
        <f>'2017 MRI - Alphabetical'!AA225-'2007 MRI - 2017 Methodology'!AA225</f>
        <v>0.51014485047780966</v>
      </c>
      <c r="AB225" s="11">
        <f>'2017 MRI - Alphabetical'!AB225-'2007 MRI - 2017 Methodology'!AB225</f>
        <v>4.0000000000000036E-3</v>
      </c>
      <c r="AC225" s="10">
        <f>'2017 MRI - Alphabetical'!AC225-'2007 MRI - 2017 Methodology'!AC225</f>
        <v>12</v>
      </c>
      <c r="AD225" s="39">
        <f>'2017 MRI - Alphabetical'!AD225-'2007 MRI - 2017 Methodology'!AD225</f>
        <v>4.4483131025052303E-2</v>
      </c>
      <c r="AE225" s="11">
        <f>'2017 MRI - Alphabetical'!AE225-'2007 MRI - 2017 Methodology'!AE225</f>
        <v>1.4999999999999902E-2</v>
      </c>
      <c r="AF225" s="10">
        <f>'2017 MRI - Alphabetical'!AF225-'2007 MRI - 2017 Methodology'!AF225</f>
        <v>17</v>
      </c>
      <c r="AG225" s="39">
        <f>'2017 MRI - Alphabetical'!AG225-'2007 MRI - 2017 Methodology'!AG225</f>
        <v>0.19474563290143565</v>
      </c>
      <c r="AH225" s="14">
        <f>'2017 MRI - Alphabetical'!AH225-'2007 MRI - 2017 Methodology'!AH225</f>
        <v>-0.21362320191851913</v>
      </c>
      <c r="AI225" s="10">
        <f>'2017 MRI - Alphabetical'!AI225-'2007 MRI - 2017 Methodology'!AI225</f>
        <v>73</v>
      </c>
      <c r="AJ225" s="39">
        <f>'2017 MRI - Alphabetical'!AJ225-'2007 MRI - 2017 Methodology'!AJ225</f>
        <v>0.14125125891570148</v>
      </c>
      <c r="AK225" s="13">
        <f>'2017 MRI - Alphabetical'!AK225-'2007 MRI - 2017 Methodology'!AK225</f>
        <v>71426.731677599135</v>
      </c>
      <c r="AL225" s="44">
        <v>1</v>
      </c>
    </row>
    <row r="226" spans="1:38" x14ac:dyDescent="0.25">
      <c r="A226" t="s">
        <v>851</v>
      </c>
      <c r="B226" s="5" t="s">
        <v>579</v>
      </c>
      <c r="C226" s="6" t="s">
        <v>93</v>
      </c>
      <c r="D226" s="7" t="s">
        <v>34</v>
      </c>
      <c r="E226" s="42">
        <f>'2017 MRI - Alphabetical'!E226-'2007 MRI - 2017 Methodology'!E226</f>
        <v>-0.24881736976495539</v>
      </c>
      <c r="F226" s="8">
        <f>'2017 MRI - Alphabetical'!F226-'2007 MRI - 2017 Methodology'!F226</f>
        <v>2.345993715877821</v>
      </c>
      <c r="G226" s="9">
        <f>'2017 MRI - Alphabetical'!G226-'2007 MRI - 2017 Methodology'!G226</f>
        <v>-4</v>
      </c>
      <c r="H226" s="10">
        <f>'2017 MRI - Alphabetical'!H226-'2007 MRI - 2017 Methodology'!H226</f>
        <v>132</v>
      </c>
      <c r="I226" s="39">
        <f>'2017 MRI - Alphabetical'!I226-'2007 MRI - 2017 Methodology'!I226</f>
        <v>0.43155361490219224</v>
      </c>
      <c r="J226" s="11">
        <f>'2017 MRI - Alphabetical'!J226-'2007 MRI - 2017 Methodology'!J226</f>
        <v>2.5145450743250253E-2</v>
      </c>
      <c r="K226" s="10">
        <f>'2017 MRI - Alphabetical'!K226-'2007 MRI - 2017 Methodology'!K226</f>
        <v>295</v>
      </c>
      <c r="L226" s="39">
        <f>'2017 MRI - Alphabetical'!L226-'2007 MRI - 2017 Methodology'!L226</f>
        <v>1.2970665395916758</v>
      </c>
      <c r="M226" s="11">
        <f>'2017 MRI - Alphabetical'!M226-'2007 MRI - 2017 Methodology'!M226</f>
        <v>-3.6212320045916679E-2</v>
      </c>
      <c r="N226" s="10">
        <f>'2017 MRI - Alphabetical'!N226-'2007 MRI - 2017 Methodology'!N226</f>
        <v>113</v>
      </c>
      <c r="O226" s="39">
        <f>'2017 MRI - Alphabetical'!O226-'2007 MRI - 2017 Methodology'!O226</f>
        <v>0.3193787325156533</v>
      </c>
      <c r="P226" s="11">
        <f>'2017 MRI - Alphabetical'!P226-'2007 MRI - 2017 Methodology'!P226</f>
        <v>-2.928571428571428E-3</v>
      </c>
      <c r="Q226" s="10">
        <f>'2017 MRI - Alphabetical'!Q226-'2007 MRI - 2017 Methodology'!Q226</f>
        <v>-32</v>
      </c>
      <c r="R226" s="39">
        <f>'2017 MRI - Alphabetical'!R226-'2007 MRI - 2017 Methodology'!R226</f>
        <v>1.9784329652119736E-2</v>
      </c>
      <c r="S226" s="12">
        <f>'2017 MRI - Alphabetical'!S226-'2007 MRI - 2017 Methodology'!S226</f>
        <v>-0.24</v>
      </c>
      <c r="T226" s="10">
        <f>'2017 MRI - Alphabetical'!T226-'2007 MRI - 2017 Methodology'!T226</f>
        <v>20</v>
      </c>
      <c r="U226" s="39">
        <f>'2017 MRI - Alphabetical'!U226-'2007 MRI - 2017 Methodology'!U226</f>
        <v>0.27380418623659697</v>
      </c>
      <c r="V226" s="11">
        <f>'2017 MRI - Alphabetical'!V226-'2007 MRI - 2017 Methodology'!V226</f>
        <v>-1.0219451371571072E-2</v>
      </c>
      <c r="W226" s="10">
        <f>'2017 MRI - Alphabetical'!W226-'2007 MRI - 2017 Methodology'!W226</f>
        <v>1</v>
      </c>
      <c r="X226" s="39">
        <f>'2017 MRI - Alphabetical'!X226-'2007 MRI - 2017 Methodology'!X226</f>
        <v>-0.18058353320940101</v>
      </c>
      <c r="Y226" s="13">
        <f>'2017 MRI - Alphabetical'!Y226-'2007 MRI - 2017 Methodology'!Y226</f>
        <v>4730</v>
      </c>
      <c r="Z226" s="10">
        <f>'2017 MRI - Alphabetical'!Z226-'2007 MRI - 2017 Methodology'!Z226</f>
        <v>-33</v>
      </c>
      <c r="AA226" s="39">
        <f>'2017 MRI - Alphabetical'!AA226-'2007 MRI - 2017 Methodology'!AA226</f>
        <v>-0.80632162693297182</v>
      </c>
      <c r="AB226" s="11">
        <f>'2017 MRI - Alphabetical'!AB226-'2007 MRI - 2017 Methodology'!AB226</f>
        <v>3.0034756703078452E-2</v>
      </c>
      <c r="AC226" s="10">
        <f>'2017 MRI - Alphabetical'!AC226-'2007 MRI - 2017 Methodology'!AC226</f>
        <v>-61</v>
      </c>
      <c r="AD226" s="39">
        <f>'2017 MRI - Alphabetical'!AD226-'2007 MRI - 2017 Methodology'!AD226</f>
        <v>-0.25489861196450736</v>
      </c>
      <c r="AE226" s="11">
        <f>'2017 MRI - Alphabetical'!AE226-'2007 MRI - 2017 Methodology'!AE226</f>
        <v>-1.1000000000000121E-2</v>
      </c>
      <c r="AF226" s="10">
        <f>'2017 MRI - Alphabetical'!AF226-'2007 MRI - 2017 Methodology'!AF226</f>
        <v>-13</v>
      </c>
      <c r="AG226" s="39">
        <f>'2017 MRI - Alphabetical'!AG226-'2007 MRI - 2017 Methodology'!AG226</f>
        <v>-0.2037144929993211</v>
      </c>
      <c r="AH226" s="14">
        <f>'2017 MRI - Alphabetical'!AH226-'2007 MRI - 2017 Methodology'!AH226</f>
        <v>0.22189218389827792</v>
      </c>
      <c r="AI226" s="10">
        <f>'2017 MRI - Alphabetical'!AI226-'2007 MRI - 2017 Methodology'!AI226</f>
        <v>8</v>
      </c>
      <c r="AJ226" s="39">
        <f>'2017 MRI - Alphabetical'!AJ226-'2007 MRI - 2017 Methodology'!AJ226</f>
        <v>-4.8290457443323498E-3</v>
      </c>
      <c r="AK226" s="13">
        <f>'2017 MRI - Alphabetical'!AK226-'2007 MRI - 2017 Methodology'!AK226</f>
        <v>-23440.757443218492</v>
      </c>
      <c r="AL226" s="44"/>
    </row>
    <row r="227" spans="1:38" x14ac:dyDescent="0.25">
      <c r="A227" t="s">
        <v>852</v>
      </c>
      <c r="B227" s="5" t="s">
        <v>439</v>
      </c>
      <c r="C227" s="6" t="s">
        <v>91</v>
      </c>
      <c r="D227" s="7" t="s">
        <v>39</v>
      </c>
      <c r="E227" s="42">
        <f>'2017 MRI - Alphabetical'!E227-'2007 MRI - 2017 Methodology'!E227</f>
        <v>4.9263493621527488E-2</v>
      </c>
      <c r="F227" s="8">
        <f>'2017 MRI - Alphabetical'!F227-'2007 MRI - 2017 Methodology'!F227</f>
        <v>2.6285387863021334</v>
      </c>
      <c r="G227" s="9">
        <f>'2017 MRI - Alphabetical'!G227-'2007 MRI - 2017 Methodology'!G227</f>
        <v>0</v>
      </c>
      <c r="H227" s="10">
        <f>'2017 MRI - Alphabetical'!H227-'2007 MRI - 2017 Methodology'!H227</f>
        <v>-130</v>
      </c>
      <c r="I227" s="39">
        <f>'2017 MRI - Alphabetical'!I227-'2007 MRI - 2017 Methodology'!I227</f>
        <v>-0.38690822827123883</v>
      </c>
      <c r="J227" s="11">
        <f>'2017 MRI - Alphabetical'!J227-'2007 MRI - 2017 Methodology'!J227</f>
        <v>-6.2800125793980532E-2</v>
      </c>
      <c r="K227" s="10">
        <f>'2017 MRI - Alphabetical'!K227-'2007 MRI - 2017 Methodology'!K227</f>
        <v>-269</v>
      </c>
      <c r="L227" s="39">
        <f>'2017 MRI - Alphabetical'!L227-'2007 MRI - 2017 Methodology'!L227</f>
        <v>-0.9046608992417009</v>
      </c>
      <c r="M227" s="11">
        <f>'2017 MRI - Alphabetical'!M227-'2007 MRI - 2017 Methodology'!M227</f>
        <v>4.8036880332363863E-2</v>
      </c>
      <c r="N227" s="10">
        <f>'2017 MRI - Alphabetical'!N227-'2007 MRI - 2017 Methodology'!N227</f>
        <v>-100</v>
      </c>
      <c r="O227" s="39">
        <f>'2017 MRI - Alphabetical'!O227-'2007 MRI - 2017 Methodology'!O227</f>
        <v>-0.21294849141213923</v>
      </c>
      <c r="P227" s="11">
        <f>'2017 MRI - Alphabetical'!P227-'2007 MRI - 2017 Methodology'!P227</f>
        <v>2.5000000000000001E-2</v>
      </c>
      <c r="Q227" s="10">
        <f>'2017 MRI - Alphabetical'!Q227-'2007 MRI - 2017 Methodology'!Q227</f>
        <v>44</v>
      </c>
      <c r="R227" s="39">
        <f>'2017 MRI - Alphabetical'!R227-'2007 MRI - 2017 Methodology'!R227</f>
        <v>7.9093773545184765E-2</v>
      </c>
      <c r="S227" s="12">
        <f>'2017 MRI - Alphabetical'!S227-'2007 MRI - 2017 Methodology'!S227</f>
        <v>-0.75</v>
      </c>
      <c r="T227" s="10">
        <f>'2017 MRI - Alphabetical'!T227-'2007 MRI - 2017 Methodology'!T227</f>
        <v>68</v>
      </c>
      <c r="U227" s="39">
        <f>'2017 MRI - Alphabetical'!U227-'2007 MRI - 2017 Methodology'!U227</f>
        <v>0.18863079318507903</v>
      </c>
      <c r="V227" s="11">
        <f>'2017 MRI - Alphabetical'!V227-'2007 MRI - 2017 Methodology'!V227</f>
        <v>-2.0837776085300859E-3</v>
      </c>
      <c r="W227" s="10">
        <f>'2017 MRI - Alphabetical'!W227-'2007 MRI - 2017 Methodology'!W227</f>
        <v>-16</v>
      </c>
      <c r="X227" s="39">
        <f>'2017 MRI - Alphabetical'!X227-'2007 MRI - 2017 Methodology'!X227</f>
        <v>-9.6823249382658641E-2</v>
      </c>
      <c r="Y227" s="13">
        <f>'2017 MRI - Alphabetical'!Y227-'2007 MRI - 2017 Methodology'!Y227</f>
        <v>1484</v>
      </c>
      <c r="Z227" s="10">
        <f>'2017 MRI - Alphabetical'!Z227-'2007 MRI - 2017 Methodology'!Z227</f>
        <v>29</v>
      </c>
      <c r="AA227" s="39">
        <f>'2017 MRI - Alphabetical'!AA227-'2007 MRI - 2017 Methodology'!AA227</f>
        <v>0.18081477229793963</v>
      </c>
      <c r="AB227" s="11">
        <f>'2017 MRI - Alphabetical'!AB227-'2007 MRI - 2017 Methodology'!AB227</f>
        <v>1.1702757229320779E-2</v>
      </c>
      <c r="AC227" s="10">
        <f>'2017 MRI - Alphabetical'!AC227-'2007 MRI - 2017 Methodology'!AC227</f>
        <v>123</v>
      </c>
      <c r="AD227" s="39">
        <f>'2017 MRI - Alphabetical'!AD227-'2007 MRI - 2017 Methodology'!AD227</f>
        <v>0.3866328311050421</v>
      </c>
      <c r="AE227" s="11">
        <f>'2017 MRI - Alphabetical'!AE227-'2007 MRI - 2017 Methodology'!AE227</f>
        <v>3.5999999999999921E-2</v>
      </c>
      <c r="AF227" s="10">
        <f>'2017 MRI - Alphabetical'!AF227-'2007 MRI - 2017 Methodology'!AF227</f>
        <v>-142</v>
      </c>
      <c r="AG227" s="39">
        <f>'2017 MRI - Alphabetical'!AG227-'2007 MRI - 2017 Methodology'!AG227</f>
        <v>-0.57617050551943572</v>
      </c>
      <c r="AH227" s="14">
        <f>'2017 MRI - Alphabetical'!AH227-'2007 MRI - 2017 Methodology'!AH227</f>
        <v>0.65792762981160879</v>
      </c>
      <c r="AI227" s="10">
        <f>'2017 MRI - Alphabetical'!AI227-'2007 MRI - 2017 Methodology'!AI227</f>
        <v>-25</v>
      </c>
      <c r="AJ227" s="39">
        <f>'2017 MRI - Alphabetical'!AJ227-'2007 MRI - 2017 Methodology'!AJ227</f>
        <v>-3.6808109835302361E-2</v>
      </c>
      <c r="AK227" s="13">
        <f>'2017 MRI - Alphabetical'!AK227-'2007 MRI - 2017 Methodology'!AK227</f>
        <v>-31663.257760615918</v>
      </c>
      <c r="AL227" s="44"/>
    </row>
    <row r="228" spans="1:38" x14ac:dyDescent="0.25">
      <c r="A228" t="s">
        <v>853</v>
      </c>
      <c r="B228" s="5" t="s">
        <v>527</v>
      </c>
      <c r="C228" s="6" t="s">
        <v>54</v>
      </c>
      <c r="D228" s="7" t="s">
        <v>39</v>
      </c>
      <c r="E228" s="42">
        <f>'2017 MRI - Alphabetical'!E228-'2007 MRI - 2017 Methodology'!E228</f>
        <v>5.1730070352614455E-2</v>
      </c>
      <c r="F228" s="8">
        <f>'2017 MRI - Alphabetical'!F228-'2007 MRI - 2017 Methodology'!F228</f>
        <v>2.1506434787776385</v>
      </c>
      <c r="G228" s="9">
        <f>'2017 MRI - Alphabetical'!G228-'2007 MRI - 2017 Methodology'!G228</f>
        <v>5</v>
      </c>
      <c r="H228" s="10">
        <f>'2017 MRI - Alphabetical'!H228-'2007 MRI - 2017 Methodology'!H228</f>
        <v>-154</v>
      </c>
      <c r="I228" s="39">
        <f>'2017 MRI - Alphabetical'!I228-'2007 MRI - 2017 Methodology'!I228</f>
        <v>-0.24962498171524719</v>
      </c>
      <c r="J228" s="11">
        <f>'2017 MRI - Alphabetical'!J228-'2007 MRI - 2017 Methodology'!J228</f>
        <v>-0.10657240999935635</v>
      </c>
      <c r="K228" s="10">
        <f>'2017 MRI - Alphabetical'!K228-'2007 MRI - 2017 Methodology'!K228</f>
        <v>255</v>
      </c>
      <c r="L228" s="39">
        <f>'2017 MRI - Alphabetical'!L228-'2007 MRI - 2017 Methodology'!L228</f>
        <v>1.0083906713101662</v>
      </c>
      <c r="M228" s="11">
        <f>'2017 MRI - Alphabetical'!M228-'2007 MRI - 2017 Methodology'!M228</f>
        <v>-2.6559722874110375E-2</v>
      </c>
      <c r="N228" s="10">
        <f>'2017 MRI - Alphabetical'!N228-'2007 MRI - 2017 Methodology'!N228</f>
        <v>136</v>
      </c>
      <c r="O228" s="39">
        <f>'2017 MRI - Alphabetical'!O228-'2007 MRI - 2017 Methodology'!O228</f>
        <v>0.33462057567354137</v>
      </c>
      <c r="P228" s="11">
        <f>'2017 MRI - Alphabetical'!P228-'2007 MRI - 2017 Methodology'!P228</f>
        <v>-9.1690765374975898E-4</v>
      </c>
      <c r="Q228" s="10">
        <f>'2017 MRI - Alphabetical'!Q228-'2007 MRI - 2017 Methodology'!Q228</f>
        <v>12</v>
      </c>
      <c r="R228" s="39">
        <f>'2017 MRI - Alphabetical'!R228-'2007 MRI - 2017 Methodology'!R228</f>
        <v>5.3509307552097873E-2</v>
      </c>
      <c r="S228" s="12">
        <f>'2017 MRI - Alphabetical'!S228-'2007 MRI - 2017 Methodology'!S228</f>
        <v>-0.53</v>
      </c>
      <c r="T228" s="10">
        <f>'2017 MRI - Alphabetical'!T228-'2007 MRI - 2017 Methodology'!T228</f>
        <v>31</v>
      </c>
      <c r="U228" s="39">
        <f>'2017 MRI - Alphabetical'!U228-'2007 MRI - 2017 Methodology'!U228</f>
        <v>9.617946228540819E-2</v>
      </c>
      <c r="V228" s="11">
        <f>'2017 MRI - Alphabetical'!V228-'2007 MRI - 2017 Methodology'!V228</f>
        <v>3.7097715119105493E-3</v>
      </c>
      <c r="W228" s="10">
        <f>'2017 MRI - Alphabetical'!W228-'2007 MRI - 2017 Methodology'!W228</f>
        <v>-16</v>
      </c>
      <c r="X228" s="39">
        <f>'2017 MRI - Alphabetical'!X228-'2007 MRI - 2017 Methodology'!X228</f>
        <v>-0.3420270311028879</v>
      </c>
      <c r="Y228" s="13">
        <f>'2017 MRI - Alphabetical'!Y228-'2007 MRI - 2017 Methodology'!Y228</f>
        <v>-1738</v>
      </c>
      <c r="Z228" s="10">
        <f>'2017 MRI - Alphabetical'!Z228-'2007 MRI - 2017 Methodology'!Z228</f>
        <v>-99</v>
      </c>
      <c r="AA228" s="39">
        <f>'2017 MRI - Alphabetical'!AA228-'2007 MRI - 2017 Methodology'!AA228</f>
        <v>-0.33040993096129156</v>
      </c>
      <c r="AB228" s="11">
        <f>'2017 MRI - Alphabetical'!AB228-'2007 MRI - 2017 Methodology'!AB228</f>
        <v>2.138541666666666E-2</v>
      </c>
      <c r="AC228" s="10">
        <f>'2017 MRI - Alphabetical'!AC228-'2007 MRI - 2017 Methodology'!AC228</f>
        <v>25</v>
      </c>
      <c r="AD228" s="39">
        <f>'2017 MRI - Alphabetical'!AD228-'2007 MRI - 2017 Methodology'!AD228</f>
        <v>6.5499291736757059E-2</v>
      </c>
      <c r="AE228" s="11">
        <f>'2017 MRI - Alphabetical'!AE228-'2007 MRI - 2017 Methodology'!AE228</f>
        <v>1.6000000000000125E-2</v>
      </c>
      <c r="AF228" s="10">
        <f>'2017 MRI - Alphabetical'!AF228-'2007 MRI - 2017 Methodology'!AF228</f>
        <v>3</v>
      </c>
      <c r="AG228" s="39">
        <f>'2017 MRI - Alphabetical'!AG228-'2007 MRI - 2017 Methodology'!AG228</f>
        <v>-4.5962918195135538E-2</v>
      </c>
      <c r="AH228" s="14">
        <f>'2017 MRI - Alphabetical'!AH228-'2007 MRI - 2017 Methodology'!AH228</f>
        <v>0.12851315275033848</v>
      </c>
      <c r="AI228" s="10">
        <f>'2017 MRI - Alphabetical'!AI228-'2007 MRI - 2017 Methodology'!AI228</f>
        <v>-7</v>
      </c>
      <c r="AJ228" s="39">
        <f>'2017 MRI - Alphabetical'!AJ228-'2007 MRI - 2017 Methodology'!AJ228</f>
        <v>-1.5369190723826361E-2</v>
      </c>
      <c r="AK228" s="13">
        <f>'2017 MRI - Alphabetical'!AK228-'2007 MRI - 2017 Methodology'!AK228</f>
        <v>-26164.611499528022</v>
      </c>
      <c r="AL228" s="44"/>
    </row>
    <row r="229" spans="1:38" x14ac:dyDescent="0.25">
      <c r="A229" t="s">
        <v>854</v>
      </c>
      <c r="B229" s="5" t="s">
        <v>314</v>
      </c>
      <c r="C229" s="6" t="s">
        <v>71</v>
      </c>
      <c r="D229" s="7" t="s">
        <v>34</v>
      </c>
      <c r="E229" s="42">
        <f>'2017 MRI - Alphabetical'!E229-'2007 MRI - 2017 Methodology'!E229</f>
        <v>8.9183964463366183E-2</v>
      </c>
      <c r="F229" s="8">
        <f>'2017 MRI - Alphabetical'!F229-'2007 MRI - 2017 Methodology'!F229</f>
        <v>3.0886449033004091</v>
      </c>
      <c r="G229" s="9">
        <f>'2017 MRI - Alphabetical'!G229-'2007 MRI - 2017 Methodology'!G229</f>
        <v>10</v>
      </c>
      <c r="H229" s="10">
        <f>'2017 MRI - Alphabetical'!H229-'2007 MRI - 2017 Methodology'!H229</f>
        <v>-74</v>
      </c>
      <c r="I229" s="39">
        <f>'2017 MRI - Alphabetical'!I229-'2007 MRI - 2017 Methodology'!I229</f>
        <v>-0.64693552841597901</v>
      </c>
      <c r="J229" s="11">
        <f>'2017 MRI - Alphabetical'!J229-'2007 MRI - 2017 Methodology'!J229</f>
        <v>-4.4567042122216405E-2</v>
      </c>
      <c r="K229" s="10">
        <f>'2017 MRI - Alphabetical'!K229-'2007 MRI - 2017 Methodology'!K229</f>
        <v>-166</v>
      </c>
      <c r="L229" s="39">
        <f>'2017 MRI - Alphabetical'!L229-'2007 MRI - 2017 Methodology'!L229</f>
        <v>-0.51287416640477801</v>
      </c>
      <c r="M229" s="11">
        <f>'2017 MRI - Alphabetical'!M229-'2007 MRI - 2017 Methodology'!M229</f>
        <v>3.7250638634637213E-2</v>
      </c>
      <c r="N229" s="10">
        <f>'2017 MRI - Alphabetical'!N229-'2007 MRI - 2017 Methodology'!N229</f>
        <v>102</v>
      </c>
      <c r="O229" s="39">
        <f>'2017 MRI - Alphabetical'!O229-'2007 MRI - 2017 Methodology'!O229</f>
        <v>0.26715916003423368</v>
      </c>
      <c r="P229" s="11">
        <f>'2017 MRI - Alphabetical'!P229-'2007 MRI - 2017 Methodology'!P229</f>
        <v>7.6024759284731812E-3</v>
      </c>
      <c r="Q229" s="10">
        <f>'2017 MRI - Alphabetical'!Q229-'2007 MRI - 2017 Methodology'!Q229</f>
        <v>85</v>
      </c>
      <c r="R229" s="39">
        <f>'2017 MRI - Alphabetical'!R229-'2007 MRI - 2017 Methodology'!R229</f>
        <v>0.11474579066566726</v>
      </c>
      <c r="S229" s="12">
        <f>'2017 MRI - Alphabetical'!S229-'2007 MRI - 2017 Methodology'!S229</f>
        <v>-1.484328049620951</v>
      </c>
      <c r="T229" s="10">
        <f>'2017 MRI - Alphabetical'!T229-'2007 MRI - 2017 Methodology'!T229</f>
        <v>-158</v>
      </c>
      <c r="U229" s="39">
        <f>'2017 MRI - Alphabetical'!U229-'2007 MRI - 2017 Methodology'!U229</f>
        <v>-0.40737824476432111</v>
      </c>
      <c r="V229" s="11">
        <f>'2017 MRI - Alphabetical'!V229-'2007 MRI - 2017 Methodology'!V229</f>
        <v>3.6019901136290687E-2</v>
      </c>
      <c r="W229" s="10">
        <f>'2017 MRI - Alphabetical'!W229-'2007 MRI - 2017 Methodology'!W229</f>
        <v>-83</v>
      </c>
      <c r="X229" s="39">
        <f>'2017 MRI - Alphabetical'!X229-'2007 MRI - 2017 Methodology'!X229</f>
        <v>-0.36736962296508241</v>
      </c>
      <c r="Y229" s="13">
        <f>'2017 MRI - Alphabetical'!Y229-'2007 MRI - 2017 Methodology'!Y229</f>
        <v>-6939</v>
      </c>
      <c r="Z229" s="10">
        <f>'2017 MRI - Alphabetical'!Z229-'2007 MRI - 2017 Methodology'!Z229</f>
        <v>90</v>
      </c>
      <c r="AA229" s="39">
        <f>'2017 MRI - Alphabetical'!AA229-'2007 MRI - 2017 Methodology'!AA229</f>
        <v>0.63947408919674598</v>
      </c>
      <c r="AB229" s="11">
        <f>'2017 MRI - Alphabetical'!AB229-'2007 MRI - 2017 Methodology'!AB229</f>
        <v>3.527258566978185E-3</v>
      </c>
      <c r="AC229" s="10">
        <f>'2017 MRI - Alphabetical'!AC229-'2007 MRI - 2017 Methodology'!AC229</f>
        <v>30</v>
      </c>
      <c r="AD229" s="39">
        <f>'2017 MRI - Alphabetical'!AD229-'2007 MRI - 2017 Methodology'!AD229</f>
        <v>0.10047522438155387</v>
      </c>
      <c r="AE229" s="11">
        <f>'2017 MRI - Alphabetical'!AE229-'2007 MRI - 2017 Methodology'!AE229</f>
        <v>1.8999999999999906E-2</v>
      </c>
      <c r="AF229" s="10">
        <f>'2017 MRI - Alphabetical'!AF229-'2007 MRI - 2017 Methodology'!AF229</f>
        <v>25</v>
      </c>
      <c r="AG229" s="39">
        <f>'2017 MRI - Alphabetical'!AG229-'2007 MRI - 2017 Methodology'!AG229</f>
        <v>0.13353222712987642</v>
      </c>
      <c r="AH229" s="14">
        <f>'2017 MRI - Alphabetical'!AH229-'2007 MRI - 2017 Methodology'!AH229</f>
        <v>0.1699297636925583</v>
      </c>
      <c r="AI229" s="10">
        <f>'2017 MRI - Alphabetical'!AI229-'2007 MRI - 2017 Methodology'!AI229</f>
        <v>36</v>
      </c>
      <c r="AJ229" s="39">
        <f>'2017 MRI - Alphabetical'!AJ229-'2007 MRI - 2017 Methodology'!AJ229</f>
        <v>-5.4122606508437421E-3</v>
      </c>
      <c r="AK229" s="13">
        <f>'2017 MRI - Alphabetical'!AK229-'2007 MRI - 2017 Methodology'!AK229</f>
        <v>-10454.666495890648</v>
      </c>
      <c r="AL229" s="44"/>
    </row>
    <row r="230" spans="1:38" x14ac:dyDescent="0.25">
      <c r="A230" t="s">
        <v>855</v>
      </c>
      <c r="B230" s="5" t="s">
        <v>355</v>
      </c>
      <c r="C230" s="6" t="s">
        <v>63</v>
      </c>
      <c r="D230" s="7" t="s">
        <v>34</v>
      </c>
      <c r="E230" s="42">
        <f>'2017 MRI - Alphabetical'!E230-'2007 MRI - 2017 Methodology'!E230</f>
        <v>0.53688889841317655</v>
      </c>
      <c r="F230" s="8">
        <f>'2017 MRI - Alphabetical'!F230-'2007 MRI - 2017 Methodology'!F230</f>
        <v>1.7845430399720392</v>
      </c>
      <c r="G230" s="9">
        <f>'2017 MRI - Alphabetical'!G230-'2007 MRI - 2017 Methodology'!G230</f>
        <v>38</v>
      </c>
      <c r="H230" s="10">
        <f>'2017 MRI - Alphabetical'!H230-'2007 MRI - 2017 Methodology'!H230</f>
        <v>-337</v>
      </c>
      <c r="I230" s="39">
        <f>'2017 MRI - Alphabetical'!I230-'2007 MRI - 2017 Methodology'!I230</f>
        <v>-0.91979549557747831</v>
      </c>
      <c r="J230" s="11">
        <f>'2017 MRI - Alphabetical'!J230-'2007 MRI - 2017 Methodology'!J230</f>
        <v>-0.17299632242604457</v>
      </c>
      <c r="K230" s="10">
        <f>'2017 MRI - Alphabetical'!K230-'2007 MRI - 2017 Methodology'!K230</f>
        <v>303</v>
      </c>
      <c r="L230" s="39">
        <f>'2017 MRI - Alphabetical'!L230-'2007 MRI - 2017 Methodology'!L230</f>
        <v>1.0737937441365837</v>
      </c>
      <c r="M230" s="11">
        <f>'2017 MRI - Alphabetical'!M230-'2007 MRI - 2017 Methodology'!M230</f>
        <v>-3.2046646694902606E-2</v>
      </c>
      <c r="N230" s="10">
        <f>'2017 MRI - Alphabetical'!N230-'2007 MRI - 2017 Methodology'!N230</f>
        <v>-102</v>
      </c>
      <c r="O230" s="39">
        <f>'2017 MRI - Alphabetical'!O230-'2007 MRI - 2017 Methodology'!O230</f>
        <v>-0.22393633508299121</v>
      </c>
      <c r="P230" s="11">
        <f>'2017 MRI - Alphabetical'!P230-'2007 MRI - 2017 Methodology'!P230</f>
        <v>3.3140845070422531E-2</v>
      </c>
      <c r="Q230" s="10">
        <f>'2017 MRI - Alphabetical'!Q230-'2007 MRI - 2017 Methodology'!Q230</f>
        <v>-269</v>
      </c>
      <c r="R230" s="39">
        <f>'2017 MRI - Alphabetical'!R230-'2007 MRI - 2017 Methodology'!R230</f>
        <v>-0.3186898836220135</v>
      </c>
      <c r="S230" s="12">
        <f>'2017 MRI - Alphabetical'!S230-'2007 MRI - 2017 Methodology'!S230</f>
        <v>1.0465724751439036</v>
      </c>
      <c r="T230" s="10">
        <f>'2017 MRI - Alphabetical'!T230-'2007 MRI - 2017 Methodology'!T230</f>
        <v>145</v>
      </c>
      <c r="U230" s="39">
        <f>'2017 MRI - Alphabetical'!U230-'2007 MRI - 2017 Methodology'!U230</f>
        <v>0.41717951073947784</v>
      </c>
      <c r="V230" s="11">
        <f>'2017 MRI - Alphabetical'!V230-'2007 MRI - 2017 Methodology'!V230</f>
        <v>-1.2434959349593495E-2</v>
      </c>
      <c r="W230" s="10">
        <f>'2017 MRI - Alphabetical'!W230-'2007 MRI - 2017 Methodology'!W230</f>
        <v>81</v>
      </c>
      <c r="X230" s="39">
        <f>'2017 MRI - Alphabetical'!X230-'2007 MRI - 2017 Methodology'!X230</f>
        <v>0.33719348245516856</v>
      </c>
      <c r="Y230" s="13">
        <f>'2017 MRI - Alphabetical'!Y230-'2007 MRI - 2017 Methodology'!Y230</f>
        <v>13763</v>
      </c>
      <c r="Z230" s="10">
        <f>'2017 MRI - Alphabetical'!Z230-'2007 MRI - 2017 Methodology'!Z230</f>
        <v>9</v>
      </c>
      <c r="AA230" s="39">
        <f>'2017 MRI - Alphabetical'!AA230-'2007 MRI - 2017 Methodology'!AA230</f>
        <v>0.1931313622261851</v>
      </c>
      <c r="AB230" s="11">
        <f>'2017 MRI - Alphabetical'!AB230-'2007 MRI - 2017 Methodology'!AB230</f>
        <v>1.216438356164383E-2</v>
      </c>
      <c r="AC230" s="10">
        <f>'2017 MRI - Alphabetical'!AC230-'2007 MRI - 2017 Methodology'!AC230</f>
        <v>69</v>
      </c>
      <c r="AD230" s="39">
        <f>'2017 MRI - Alphabetical'!AD230-'2007 MRI - 2017 Methodology'!AD230</f>
        <v>0.20454377347833108</v>
      </c>
      <c r="AE230" s="11">
        <f>'2017 MRI - Alphabetical'!AE230-'2007 MRI - 2017 Methodology'!AE230</f>
        <v>2.5999999999999912E-2</v>
      </c>
      <c r="AF230" s="10">
        <f>'2017 MRI - Alphabetical'!AF230-'2007 MRI - 2017 Methodology'!AF230</f>
        <v>-130</v>
      </c>
      <c r="AG230" s="39">
        <f>'2017 MRI - Alphabetical'!AG230-'2007 MRI - 2017 Methodology'!AG230</f>
        <v>-0.39802023600760428</v>
      </c>
      <c r="AH230" s="14">
        <f>'2017 MRI - Alphabetical'!AH230-'2007 MRI - 2017 Methodology'!AH230</f>
        <v>0.59724517841959779</v>
      </c>
      <c r="AI230" s="10">
        <f>'2017 MRI - Alphabetical'!AI230-'2007 MRI - 2017 Methodology'!AI230</f>
        <v>-36</v>
      </c>
      <c r="AJ230" s="39">
        <f>'2017 MRI - Alphabetical'!AJ230-'2007 MRI - 2017 Methodology'!AJ230</f>
        <v>-4.6110059675428555E-2</v>
      </c>
      <c r="AK230" s="13">
        <f>'2017 MRI - Alphabetical'!AK230-'2007 MRI - 2017 Methodology'!AK230</f>
        <v>-36824.386918258562</v>
      </c>
      <c r="AL230" s="44"/>
    </row>
    <row r="231" spans="1:38" x14ac:dyDescent="0.25">
      <c r="A231" t="s">
        <v>856</v>
      </c>
      <c r="B231" s="5" t="s">
        <v>493</v>
      </c>
      <c r="C231" s="6" t="s">
        <v>38</v>
      </c>
      <c r="D231" s="7" t="s">
        <v>39</v>
      </c>
      <c r="E231" s="42">
        <f>'2017 MRI - Alphabetical'!E231-'2007 MRI - 2017 Methodology'!E231</f>
        <v>-0.74283645151036648</v>
      </c>
      <c r="F231" s="8">
        <f>'2017 MRI - Alphabetical'!F231-'2007 MRI - 2017 Methodology'!F231</f>
        <v>4.3433534019260698</v>
      </c>
      <c r="G231" s="9">
        <f>'2017 MRI - Alphabetical'!G231-'2007 MRI - 2017 Methodology'!G231</f>
        <v>-32</v>
      </c>
      <c r="H231" s="10">
        <f>'2017 MRI - Alphabetical'!H231-'2007 MRI - 2017 Methodology'!H231</f>
        <v>-20</v>
      </c>
      <c r="I231" s="39">
        <f>'2017 MRI - Alphabetical'!I231-'2007 MRI - 2017 Methodology'!I231</f>
        <v>-0.16339570680610266</v>
      </c>
      <c r="J231" s="11">
        <f>'2017 MRI - Alphabetical'!J231-'2007 MRI - 2017 Methodology'!J231</f>
        <v>-1.5028544279454881E-2</v>
      </c>
      <c r="K231" s="10">
        <f>'2017 MRI - Alphabetical'!K231-'2007 MRI - 2017 Methodology'!K231</f>
        <v>536</v>
      </c>
      <c r="L231" s="39">
        <f>'2017 MRI - Alphabetical'!L231-'2007 MRI - 2017 Methodology'!L231</f>
        <v>3.2698067947133014</v>
      </c>
      <c r="M231" s="11">
        <f>'2017 MRI - Alphabetical'!M231-'2007 MRI - 2017 Methodology'!M231</f>
        <v>-0.11216915372166222</v>
      </c>
      <c r="N231" s="10">
        <f>'2017 MRI - Alphabetical'!N231-'2007 MRI - 2017 Methodology'!N231</f>
        <v>-136</v>
      </c>
      <c r="O231" s="39">
        <f>'2017 MRI - Alphabetical'!O231-'2007 MRI - 2017 Methodology'!O231</f>
        <v>-0.30859164553763846</v>
      </c>
      <c r="P231" s="11">
        <f>'2017 MRI - Alphabetical'!P231-'2007 MRI - 2017 Methodology'!P231</f>
        <v>3.7573033707865168E-2</v>
      </c>
      <c r="Q231" s="10">
        <f>'2017 MRI - Alphabetical'!Q231-'2007 MRI - 2017 Methodology'!Q231</f>
        <v>133</v>
      </c>
      <c r="R231" s="39">
        <f>'2017 MRI - Alphabetical'!R231-'2007 MRI - 2017 Methodology'!R231</f>
        <v>0.16398768343133674</v>
      </c>
      <c r="S231" s="12">
        <f>'2017 MRI - Alphabetical'!S231-'2007 MRI - 2017 Methodology'!S231</f>
        <v>-1.48</v>
      </c>
      <c r="T231" s="10">
        <f>'2017 MRI - Alphabetical'!T231-'2007 MRI - 2017 Methodology'!T231</f>
        <v>4</v>
      </c>
      <c r="U231" s="39">
        <f>'2017 MRI - Alphabetical'!U231-'2007 MRI - 2017 Methodology'!U231</f>
        <v>5.7600650646063567E-2</v>
      </c>
      <c r="V231" s="11">
        <f>'2017 MRI - Alphabetical'!V231-'2007 MRI - 2017 Methodology'!V231</f>
        <v>3.7617107942973533E-3</v>
      </c>
      <c r="W231" s="10">
        <f>'2017 MRI - Alphabetical'!W231-'2007 MRI - 2017 Methodology'!W231</f>
        <v>-84</v>
      </c>
      <c r="X231" s="39">
        <f>'2017 MRI - Alphabetical'!X231-'2007 MRI - 2017 Methodology'!X231</f>
        <v>-0.71860049884984956</v>
      </c>
      <c r="Y231" s="13">
        <f>'2017 MRI - Alphabetical'!Y231-'2007 MRI - 2017 Methodology'!Y231</f>
        <v>-14934</v>
      </c>
      <c r="Z231" s="10">
        <f>'2017 MRI - Alphabetical'!Z231-'2007 MRI - 2017 Methodology'!Z231</f>
        <v>-37</v>
      </c>
      <c r="AA231" s="39">
        <f>'2017 MRI - Alphabetical'!AA231-'2007 MRI - 2017 Methodology'!AA231</f>
        <v>-0.6023374926693047</v>
      </c>
      <c r="AB231" s="11">
        <f>'2017 MRI - Alphabetical'!AB231-'2007 MRI - 2017 Methodology'!AB231</f>
        <v>2.6157480314960634E-2</v>
      </c>
      <c r="AC231" s="10">
        <f>'2017 MRI - Alphabetical'!AC231-'2007 MRI - 2017 Methodology'!AC231</f>
        <v>-8</v>
      </c>
      <c r="AD231" s="39">
        <f>'2017 MRI - Alphabetical'!AD231-'2007 MRI - 2017 Methodology'!AD231</f>
        <v>-7.0078802200819856E-2</v>
      </c>
      <c r="AE231" s="11">
        <f>'2017 MRI - Alphabetical'!AE231-'2007 MRI - 2017 Methodology'!AE231</f>
        <v>9.9999999999988987E-4</v>
      </c>
      <c r="AF231" s="10">
        <f>'2017 MRI - Alphabetical'!AF231-'2007 MRI - 2017 Methodology'!AF231</f>
        <v>-49</v>
      </c>
      <c r="AG231" s="39">
        <f>'2017 MRI - Alphabetical'!AG231-'2007 MRI - 2017 Methodology'!AG231</f>
        <v>-0.162949458544901</v>
      </c>
      <c r="AH231" s="14">
        <f>'2017 MRI - Alphabetical'!AH231-'2007 MRI - 2017 Methodology'!AH231</f>
        <v>0.3870066631040765</v>
      </c>
      <c r="AI231" s="10">
        <f>'2017 MRI - Alphabetical'!AI231-'2007 MRI - 2017 Methodology'!AI231</f>
        <v>16</v>
      </c>
      <c r="AJ231" s="39">
        <f>'2017 MRI - Alphabetical'!AJ231-'2007 MRI - 2017 Methodology'!AJ231</f>
        <v>-2.7270146829101172E-3</v>
      </c>
      <c r="AK231" s="13">
        <f>'2017 MRI - Alphabetical'!AK231-'2007 MRI - 2017 Methodology'!AK231</f>
        <v>-12396.109645684686</v>
      </c>
      <c r="AL231" s="44"/>
    </row>
    <row r="232" spans="1:38" x14ac:dyDescent="0.25">
      <c r="A232" t="s">
        <v>857</v>
      </c>
      <c r="B232" s="5" t="s">
        <v>238</v>
      </c>
      <c r="C232" s="6" t="s">
        <v>26</v>
      </c>
      <c r="D232" s="7" t="s">
        <v>20</v>
      </c>
      <c r="E232" s="42">
        <f>'2017 MRI - Alphabetical'!E232-'2007 MRI - 2017 Methodology'!E232</f>
        <v>-0.57067622171056709</v>
      </c>
      <c r="F232" s="8">
        <f>'2017 MRI - Alphabetical'!F232-'2007 MRI - 2017 Methodology'!F232</f>
        <v>5.1820079971791735</v>
      </c>
      <c r="G232" s="9">
        <f>'2017 MRI - Alphabetical'!G232-'2007 MRI - 2017 Methodology'!G232</f>
        <v>-22</v>
      </c>
      <c r="H232" s="10">
        <f>'2017 MRI - Alphabetical'!H232-'2007 MRI - 2017 Methodology'!H232</f>
        <v>-63</v>
      </c>
      <c r="I232" s="39">
        <f>'2017 MRI - Alphabetical'!I232-'2007 MRI - 2017 Methodology'!I232</f>
        <v>-0.12878333731186367</v>
      </c>
      <c r="J232" s="11">
        <f>'2017 MRI - Alphabetical'!J232-'2007 MRI - 2017 Methodology'!J232</f>
        <v>-4.1536337957576941E-2</v>
      </c>
      <c r="K232" s="10">
        <f>'2017 MRI - Alphabetical'!K232-'2007 MRI - 2017 Methodology'!K232</f>
        <v>-404</v>
      </c>
      <c r="L232" s="39">
        <f>'2017 MRI - Alphabetical'!L232-'2007 MRI - 2017 Methodology'!L232</f>
        <v>-1.9292032928541816</v>
      </c>
      <c r="M232" s="11">
        <f>'2017 MRI - Alphabetical'!M232-'2007 MRI - 2017 Methodology'!M232</f>
        <v>8.0673244341265229E-2</v>
      </c>
      <c r="N232" s="10">
        <f>'2017 MRI - Alphabetical'!N232-'2007 MRI - 2017 Methodology'!N232</f>
        <v>121</v>
      </c>
      <c r="O232" s="39">
        <f>'2017 MRI - Alphabetical'!O232-'2007 MRI - 2017 Methodology'!O232</f>
        <v>0.72467278072696018</v>
      </c>
      <c r="P232" s="11">
        <f>'2017 MRI - Alphabetical'!P232-'2007 MRI - 2017 Methodology'!P232</f>
        <v>5.2207937395192805E-3</v>
      </c>
      <c r="Q232" s="10">
        <f>'2017 MRI - Alphabetical'!Q232-'2007 MRI - 2017 Methodology'!Q232</f>
        <v>24</v>
      </c>
      <c r="R232" s="39">
        <f>'2017 MRI - Alphabetical'!R232-'2007 MRI - 2017 Methodology'!R232</f>
        <v>4.7402414547627947E-2</v>
      </c>
      <c r="S232" s="12">
        <f>'2017 MRI - Alphabetical'!S232-'2007 MRI - 2017 Methodology'!S232</f>
        <v>-0.82563383441776983</v>
      </c>
      <c r="T232" s="10">
        <f>'2017 MRI - Alphabetical'!T232-'2007 MRI - 2017 Methodology'!T232</f>
        <v>-157</v>
      </c>
      <c r="U232" s="39">
        <f>'2017 MRI - Alphabetical'!U232-'2007 MRI - 2017 Methodology'!U232</f>
        <v>-0.45878265148568098</v>
      </c>
      <c r="V232" s="11">
        <f>'2017 MRI - Alphabetical'!V232-'2007 MRI - 2017 Methodology'!V232</f>
        <v>4.0185544768069036E-2</v>
      </c>
      <c r="W232" s="10">
        <f>'2017 MRI - Alphabetical'!W232-'2007 MRI - 2017 Methodology'!W232</f>
        <v>9</v>
      </c>
      <c r="X232" s="39">
        <f>'2017 MRI - Alphabetical'!X232-'2007 MRI - 2017 Methodology'!X232</f>
        <v>3.6892593755497249E-2</v>
      </c>
      <c r="Y232" s="13">
        <f>'2017 MRI - Alphabetical'!Y232-'2007 MRI - 2017 Methodology'!Y232</f>
        <v>3587</v>
      </c>
      <c r="Z232" s="10">
        <f>'2017 MRI - Alphabetical'!Z232-'2007 MRI - 2017 Methodology'!Z232</f>
        <v>-242</v>
      </c>
      <c r="AA232" s="39">
        <f>'2017 MRI - Alphabetical'!AA232-'2007 MRI - 2017 Methodology'!AA232</f>
        <v>-0.84068920629697341</v>
      </c>
      <c r="AB232" s="11">
        <f>'2017 MRI - Alphabetical'!AB232-'2007 MRI - 2017 Methodology'!AB232</f>
        <v>3.2659696596965972E-2</v>
      </c>
      <c r="AC232" s="10">
        <f>'2017 MRI - Alphabetical'!AC232-'2007 MRI - 2017 Methodology'!AC232</f>
        <v>52</v>
      </c>
      <c r="AD232" s="39">
        <f>'2017 MRI - Alphabetical'!AD232-'2007 MRI - 2017 Methodology'!AD232</f>
        <v>0.34616600173277556</v>
      </c>
      <c r="AE232" s="11">
        <f>'2017 MRI - Alphabetical'!AE232-'2007 MRI - 2017 Methodology'!AE232</f>
        <v>4.1999999999999815E-2</v>
      </c>
      <c r="AF232" s="10">
        <f>'2017 MRI - Alphabetical'!AF232-'2007 MRI - 2017 Methodology'!AF232</f>
        <v>63</v>
      </c>
      <c r="AG232" s="39">
        <f>'2017 MRI - Alphabetical'!AG232-'2007 MRI - 2017 Methodology'!AG232</f>
        <v>0.35625581032326509</v>
      </c>
      <c r="AH232" s="14">
        <f>'2017 MRI - Alphabetical'!AH232-'2007 MRI - 2017 Methodology'!AH232</f>
        <v>4.6006897124564183E-3</v>
      </c>
      <c r="AI232" s="10">
        <f>'2017 MRI - Alphabetical'!AI232-'2007 MRI - 2017 Methodology'!AI232</f>
        <v>7</v>
      </c>
      <c r="AJ232" s="39">
        <f>'2017 MRI - Alphabetical'!AJ232-'2007 MRI - 2017 Methodology'!AJ232</f>
        <v>-3.6217989203146117E-3</v>
      </c>
      <c r="AK232" s="13">
        <f>'2017 MRI - Alphabetical'!AK232-'2007 MRI - 2017 Methodology'!AK232</f>
        <v>-7009.4413444549427</v>
      </c>
      <c r="AL232" s="44"/>
    </row>
    <row r="233" spans="1:38" x14ac:dyDescent="0.25">
      <c r="A233" t="s">
        <v>858</v>
      </c>
      <c r="B233" s="5" t="s">
        <v>238</v>
      </c>
      <c r="C233" s="6" t="s">
        <v>38</v>
      </c>
      <c r="D233" s="7" t="s">
        <v>39</v>
      </c>
      <c r="E233" s="42">
        <f>'2017 MRI - Alphabetical'!E233-'2007 MRI - 2017 Methodology'!E233</f>
        <v>0.94605059373343359</v>
      </c>
      <c r="F233" s="8">
        <f>'2017 MRI - Alphabetical'!F233-'2007 MRI - 2017 Methodology'!F233</f>
        <v>-0.38892641071409528</v>
      </c>
      <c r="G233" s="9">
        <f>'2017 MRI - Alphabetical'!G233-'2007 MRI - 2017 Methodology'!G233</f>
        <v>34</v>
      </c>
      <c r="H233" s="10">
        <f>'2017 MRI - Alphabetical'!H233-'2007 MRI - 2017 Methodology'!H233</f>
        <v>-9</v>
      </c>
      <c r="I233" s="39">
        <f>'2017 MRI - Alphabetical'!I233-'2007 MRI - 2017 Methodology'!I233</f>
        <v>-8.870749647842624E-3</v>
      </c>
      <c r="J233" s="11">
        <f>'2017 MRI - Alphabetical'!J233-'2007 MRI - 2017 Methodology'!J233</f>
        <v>-0.17749556950857426</v>
      </c>
      <c r="K233" s="10">
        <f>'2017 MRI - Alphabetical'!K233-'2007 MRI - 2017 Methodology'!K233</f>
        <v>170</v>
      </c>
      <c r="L233" s="39">
        <f>'2017 MRI - Alphabetical'!L233-'2007 MRI - 2017 Methodology'!L233</f>
        <v>0.55760219757147844</v>
      </c>
      <c r="M233" s="11">
        <f>'2017 MRI - Alphabetical'!M233-'2007 MRI - 2017 Methodology'!M233</f>
        <v>-1.4944574677762952E-2</v>
      </c>
      <c r="N233" s="10">
        <f>'2017 MRI - Alphabetical'!N233-'2007 MRI - 2017 Methodology'!N233</f>
        <v>-22</v>
      </c>
      <c r="O233" s="39">
        <f>'2017 MRI - Alphabetical'!O233-'2007 MRI - 2017 Methodology'!O233</f>
        <v>2.3140154398451185E-2</v>
      </c>
      <c r="P233" s="11">
        <f>'2017 MRI - Alphabetical'!P233-'2007 MRI - 2017 Methodology'!P233</f>
        <v>1.2796847635726796E-2</v>
      </c>
      <c r="Q233" s="10">
        <f>'2017 MRI - Alphabetical'!Q233-'2007 MRI - 2017 Methodology'!Q233</f>
        <v>-60</v>
      </c>
      <c r="R233" s="39">
        <f>'2017 MRI - Alphabetical'!R233-'2007 MRI - 2017 Methodology'!R233</f>
        <v>4.6662361107502326E-3</v>
      </c>
      <c r="S233" s="12">
        <f>'2017 MRI - Alphabetical'!S233-'2007 MRI - 2017 Methodology'!S233</f>
        <v>-0.11</v>
      </c>
      <c r="T233" s="10">
        <f>'2017 MRI - Alphabetical'!T233-'2007 MRI - 2017 Methodology'!T233</f>
        <v>52</v>
      </c>
      <c r="U233" s="39">
        <f>'2017 MRI - Alphabetical'!U233-'2007 MRI - 2017 Methodology'!U233</f>
        <v>0.18398824437828187</v>
      </c>
      <c r="V233" s="11">
        <f>'2017 MRI - Alphabetical'!V233-'2007 MRI - 2017 Methodology'!V233</f>
        <v>-3.0028544243577565E-3</v>
      </c>
      <c r="W233" s="10">
        <f>'2017 MRI - Alphabetical'!W233-'2007 MRI - 2017 Methodology'!W233</f>
        <v>8</v>
      </c>
      <c r="X233" s="39">
        <f>'2017 MRI - Alphabetical'!X233-'2007 MRI - 2017 Methodology'!X233</f>
        <v>0.17395948814613305</v>
      </c>
      <c r="Y233" s="13">
        <f>'2017 MRI - Alphabetical'!Y233-'2007 MRI - 2017 Methodology'!Y233</f>
        <v>13048</v>
      </c>
      <c r="Z233" s="10">
        <f>'2017 MRI - Alphabetical'!Z233-'2007 MRI - 2017 Methodology'!Z233</f>
        <v>118</v>
      </c>
      <c r="AA233" s="39">
        <f>'2017 MRI - Alphabetical'!AA233-'2007 MRI - 2017 Methodology'!AA233</f>
        <v>0.58862398919831294</v>
      </c>
      <c r="AB233" s="11">
        <f>'2017 MRI - Alphabetical'!AB233-'2007 MRI - 2017 Methodology'!AB233</f>
        <v>2.6213521653338859E-3</v>
      </c>
      <c r="AC233" s="10">
        <f>'2017 MRI - Alphabetical'!AC233-'2007 MRI - 2017 Methodology'!AC233</f>
        <v>-33</v>
      </c>
      <c r="AD233" s="39">
        <f>'2017 MRI - Alphabetical'!AD233-'2007 MRI - 2017 Methodology'!AD233</f>
        <v>-0.12017976686455667</v>
      </c>
      <c r="AE233" s="11">
        <f>'2017 MRI - Alphabetical'!AE233-'2007 MRI - 2017 Methodology'!AE233</f>
        <v>1.9999999999998908E-3</v>
      </c>
      <c r="AF233" s="10">
        <f>'2017 MRI - Alphabetical'!AF233-'2007 MRI - 2017 Methodology'!AF233</f>
        <v>-45</v>
      </c>
      <c r="AG233" s="39">
        <f>'2017 MRI - Alphabetical'!AG233-'2007 MRI - 2017 Methodology'!AG233</f>
        <v>-0.15169675216729953</v>
      </c>
      <c r="AH233" s="14">
        <f>'2017 MRI - Alphabetical'!AH233-'2007 MRI - 2017 Methodology'!AH233</f>
        <v>0.34974311697135096</v>
      </c>
      <c r="AI233" s="10">
        <f>'2017 MRI - Alphabetical'!AI233-'2007 MRI - 2017 Methodology'!AI233</f>
        <v>-7</v>
      </c>
      <c r="AJ233" s="39">
        <f>'2017 MRI - Alphabetical'!AJ233-'2007 MRI - 2017 Methodology'!AJ233</f>
        <v>-2.9625702292091213E-2</v>
      </c>
      <c r="AK233" s="13">
        <f>'2017 MRI - Alphabetical'!AK233-'2007 MRI - 2017 Methodology'!AK233</f>
        <v>-33283.356289602118</v>
      </c>
      <c r="AL233" s="44"/>
    </row>
    <row r="234" spans="1:38" x14ac:dyDescent="0.25">
      <c r="A234" t="s">
        <v>859</v>
      </c>
      <c r="B234" s="5" t="s">
        <v>406</v>
      </c>
      <c r="C234" s="6" t="s">
        <v>54</v>
      </c>
      <c r="D234" s="7" t="s">
        <v>39</v>
      </c>
      <c r="E234" s="42">
        <f>'2017 MRI - Alphabetical'!E234-'2007 MRI - 2017 Methodology'!E234</f>
        <v>0.56334674550855834</v>
      </c>
      <c r="F234" s="8">
        <f>'2017 MRI - Alphabetical'!F234-'2007 MRI - 2017 Methodology'!F234</f>
        <v>1.5034742991912644</v>
      </c>
      <c r="G234" s="9">
        <f>'2017 MRI - Alphabetical'!G234-'2007 MRI - 2017 Methodology'!G234</f>
        <v>44</v>
      </c>
      <c r="H234" s="10">
        <f>'2017 MRI - Alphabetical'!H234-'2007 MRI - 2017 Methodology'!H234</f>
        <v>-96</v>
      </c>
      <c r="I234" s="39">
        <f>'2017 MRI - Alphabetical'!I234-'2007 MRI - 2017 Methodology'!I234</f>
        <v>-0.10913035782655803</v>
      </c>
      <c r="J234" s="11">
        <f>'2017 MRI - Alphabetical'!J234-'2007 MRI - 2017 Methodology'!J234</f>
        <v>-9.8226809728859887E-2</v>
      </c>
      <c r="K234" s="10">
        <f>'2017 MRI - Alphabetical'!K234-'2007 MRI - 2017 Methodology'!K234</f>
        <v>139</v>
      </c>
      <c r="L234" s="39">
        <f>'2017 MRI - Alphabetical'!L234-'2007 MRI - 2017 Methodology'!L234</f>
        <v>0.28039269282234502</v>
      </c>
      <c r="M234" s="11">
        <f>'2017 MRI - Alphabetical'!M234-'2007 MRI - 2017 Methodology'!M234</f>
        <v>-1.1944206967412E-2</v>
      </c>
      <c r="N234" s="10">
        <f>'2017 MRI - Alphabetical'!N234-'2007 MRI - 2017 Methodology'!N234</f>
        <v>-8</v>
      </c>
      <c r="O234" s="39">
        <f>'2017 MRI - Alphabetical'!O234-'2007 MRI - 2017 Methodology'!O234</f>
        <v>-3.7008880225774199E-2</v>
      </c>
      <c r="P234" s="11">
        <f>'2017 MRI - Alphabetical'!P234-'2007 MRI - 2017 Methodology'!P234</f>
        <v>2.66295473154755E-2</v>
      </c>
      <c r="Q234" s="10">
        <f>'2017 MRI - Alphabetical'!Q234-'2007 MRI - 2017 Methodology'!Q234</f>
        <v>22</v>
      </c>
      <c r="R234" s="39">
        <f>'2017 MRI - Alphabetical'!R234-'2007 MRI - 2017 Methodology'!R234</f>
        <v>4.20308087932032E-2</v>
      </c>
      <c r="S234" s="12">
        <f>'2017 MRI - Alphabetical'!S234-'2007 MRI - 2017 Methodology'!S234</f>
        <v>-0.75888377091969905</v>
      </c>
      <c r="T234" s="10">
        <f>'2017 MRI - Alphabetical'!T234-'2007 MRI - 2017 Methodology'!T234</f>
        <v>82</v>
      </c>
      <c r="U234" s="39">
        <f>'2017 MRI - Alphabetical'!U234-'2007 MRI - 2017 Methodology'!U234</f>
        <v>0.20314676868776094</v>
      </c>
      <c r="V234" s="11">
        <f>'2017 MRI - Alphabetical'!V234-'2007 MRI - 2017 Methodology'!V234</f>
        <v>-9.288083993599025E-4</v>
      </c>
      <c r="W234" s="10">
        <f>'2017 MRI - Alphabetical'!W234-'2007 MRI - 2017 Methodology'!W234</f>
        <v>4</v>
      </c>
      <c r="X234" s="39">
        <f>'2017 MRI - Alphabetical'!X234-'2007 MRI - 2017 Methodology'!X234</f>
        <v>1.4515507858086252E-2</v>
      </c>
      <c r="Y234" s="13">
        <f>'2017 MRI - Alphabetical'!Y234-'2007 MRI - 2017 Methodology'!Y234</f>
        <v>5024</v>
      </c>
      <c r="Z234" s="10">
        <f>'2017 MRI - Alphabetical'!Z234-'2007 MRI - 2017 Methodology'!Z234</f>
        <v>-2</v>
      </c>
      <c r="AA234" s="39">
        <f>'2017 MRI - Alphabetical'!AA234-'2007 MRI - 2017 Methodology'!AA234</f>
        <v>8.0185701634869988E-2</v>
      </c>
      <c r="AB234" s="11">
        <f>'2017 MRI - Alphabetical'!AB234-'2007 MRI - 2017 Methodology'!AB234</f>
        <v>1.3999999999999992E-2</v>
      </c>
      <c r="AC234" s="10">
        <f>'2017 MRI - Alphabetical'!AC234-'2007 MRI - 2017 Methodology'!AC234</f>
        <v>27</v>
      </c>
      <c r="AD234" s="39">
        <f>'2017 MRI - Alphabetical'!AD234-'2007 MRI - 2017 Methodology'!AD234</f>
        <v>0.14523829794193513</v>
      </c>
      <c r="AE234" s="11">
        <f>'2017 MRI - Alphabetical'!AE234-'2007 MRI - 2017 Methodology'!AE234</f>
        <v>2.300000000000002E-2</v>
      </c>
      <c r="AF234" s="10">
        <f>'2017 MRI - Alphabetical'!AF234-'2007 MRI - 2017 Methodology'!AF234</f>
        <v>100</v>
      </c>
      <c r="AG234" s="39">
        <f>'2017 MRI - Alphabetical'!AG234-'2007 MRI - 2017 Methodology'!AG234</f>
        <v>0.29192592304229681</v>
      </c>
      <c r="AH234" s="14">
        <f>'2017 MRI - Alphabetical'!AH234-'2007 MRI - 2017 Methodology'!AH234</f>
        <v>-7.8967728485368927E-2</v>
      </c>
      <c r="AI234" s="10">
        <f>'2017 MRI - Alphabetical'!AI234-'2007 MRI - 2017 Methodology'!AI234</f>
        <v>33</v>
      </c>
      <c r="AJ234" s="39">
        <f>'2017 MRI - Alphabetical'!AJ234-'2007 MRI - 2017 Methodology'!AJ234</f>
        <v>-2.2340947641778797E-3</v>
      </c>
      <c r="AK234" s="13">
        <f>'2017 MRI - Alphabetical'!AK234-'2007 MRI - 2017 Methodology'!AK234</f>
        <v>-9806.8476186071057</v>
      </c>
      <c r="AL234" s="44"/>
    </row>
    <row r="235" spans="1:38" x14ac:dyDescent="0.25">
      <c r="A235" t="s">
        <v>860</v>
      </c>
      <c r="B235" s="5" t="s">
        <v>386</v>
      </c>
      <c r="C235" s="6" t="s">
        <v>63</v>
      </c>
      <c r="D235" s="7" t="s">
        <v>34</v>
      </c>
      <c r="E235" s="42">
        <f>'2017 MRI - Alphabetical'!E235-'2007 MRI - 2017 Methodology'!E235</f>
        <v>-1.5533187740975434</v>
      </c>
      <c r="F235" s="8">
        <f>'2017 MRI - Alphabetical'!F235-'2007 MRI - 2017 Methodology'!F235</f>
        <v>6.9440627792993759</v>
      </c>
      <c r="G235" s="9">
        <f>'2017 MRI - Alphabetical'!G235-'2007 MRI - 2017 Methodology'!G235</f>
        <v>-94</v>
      </c>
      <c r="H235" s="10">
        <f>'2017 MRI - Alphabetical'!H235-'2007 MRI - 2017 Methodology'!H235</f>
        <v>-244</v>
      </c>
      <c r="I235" s="39">
        <f>'2017 MRI - Alphabetical'!I235-'2007 MRI - 2017 Methodology'!I235</f>
        <v>-0.68940840969439643</v>
      </c>
      <c r="J235" s="11">
        <f>'2017 MRI - Alphabetical'!J235-'2007 MRI - 2017 Methodology'!J235</f>
        <v>-0.10572331430278481</v>
      </c>
      <c r="K235" s="10">
        <f>'2017 MRI - Alphabetical'!K235-'2007 MRI - 2017 Methodology'!K235</f>
        <v>292</v>
      </c>
      <c r="L235" s="39">
        <f>'2017 MRI - Alphabetical'!L235-'2007 MRI - 2017 Methodology'!L235</f>
        <v>0.97575372495258939</v>
      </c>
      <c r="M235" s="11">
        <f>'2017 MRI - Alphabetical'!M235-'2007 MRI - 2017 Methodology'!M235</f>
        <v>-2.9392976721904621E-2</v>
      </c>
      <c r="N235" s="10">
        <f>'2017 MRI - Alphabetical'!N235-'2007 MRI - 2017 Methodology'!N235</f>
        <v>41</v>
      </c>
      <c r="O235" s="39">
        <f>'2017 MRI - Alphabetical'!O235-'2007 MRI - 2017 Methodology'!O235</f>
        <v>0.12952314043543245</v>
      </c>
      <c r="P235" s="11">
        <f>'2017 MRI - Alphabetical'!P235-'2007 MRI - 2017 Methodology'!P235</f>
        <v>7.1282746160794951E-3</v>
      </c>
      <c r="Q235" s="10">
        <f>'2017 MRI - Alphabetical'!Q235-'2007 MRI - 2017 Methodology'!Q235</f>
        <v>64</v>
      </c>
      <c r="R235" s="39">
        <f>'2017 MRI - Alphabetical'!R235-'2007 MRI - 2017 Methodology'!R235</f>
        <v>8.5681242837480187E-2</v>
      </c>
      <c r="S235" s="12">
        <f>'2017 MRI - Alphabetical'!S235-'2007 MRI - 2017 Methodology'!S235</f>
        <v>-1.3681400398045955</v>
      </c>
      <c r="T235" s="10">
        <f>'2017 MRI - Alphabetical'!T235-'2007 MRI - 2017 Methodology'!T235</f>
        <v>-122</v>
      </c>
      <c r="U235" s="39">
        <f>'2017 MRI - Alphabetical'!U235-'2007 MRI - 2017 Methodology'!U235</f>
        <v>-0.29352741472775568</v>
      </c>
      <c r="V235" s="11">
        <f>'2017 MRI - Alphabetical'!V235-'2007 MRI - 2017 Methodology'!V235</f>
        <v>2.6159190853122252E-2</v>
      </c>
      <c r="W235" s="10">
        <f>'2017 MRI - Alphabetical'!W235-'2007 MRI - 2017 Methodology'!W235</f>
        <v>-65</v>
      </c>
      <c r="X235" s="39">
        <f>'2017 MRI - Alphabetical'!X235-'2007 MRI - 2017 Methodology'!X235</f>
        <v>-0.29489945006400564</v>
      </c>
      <c r="Y235" s="13">
        <f>'2017 MRI - Alphabetical'!Y235-'2007 MRI - 2017 Methodology'!Y235</f>
        <v>-4727</v>
      </c>
      <c r="Z235" s="10">
        <f>'2017 MRI - Alphabetical'!Z235-'2007 MRI - 2017 Methodology'!Z235</f>
        <v>-277</v>
      </c>
      <c r="AA235" s="39">
        <f>'2017 MRI - Alphabetical'!AA235-'2007 MRI - 2017 Methodology'!AA235</f>
        <v>-1.1273825341864094</v>
      </c>
      <c r="AB235" s="11">
        <f>'2017 MRI - Alphabetical'!AB235-'2007 MRI - 2017 Methodology'!AB235</f>
        <v>3.7367509230332288E-2</v>
      </c>
      <c r="AC235" s="10">
        <f>'2017 MRI - Alphabetical'!AC235-'2007 MRI - 2017 Methodology'!AC235</f>
        <v>0</v>
      </c>
      <c r="AD235" s="39">
        <f>'2017 MRI - Alphabetical'!AD235-'2007 MRI - 2017 Methodology'!AD235</f>
        <v>-5.8944524333851556E-3</v>
      </c>
      <c r="AE235" s="11">
        <f>'2017 MRI - Alphabetical'!AE235-'2007 MRI - 2017 Methodology'!AE235</f>
        <v>1.1000000000000121E-2</v>
      </c>
      <c r="AF235" s="10">
        <f>'2017 MRI - Alphabetical'!AF235-'2007 MRI - 2017 Methodology'!AF235</f>
        <v>-143</v>
      </c>
      <c r="AG235" s="39">
        <f>'2017 MRI - Alphabetical'!AG235-'2007 MRI - 2017 Methodology'!AG235</f>
        <v>-0.44133600044347271</v>
      </c>
      <c r="AH235" s="14">
        <f>'2017 MRI - Alphabetical'!AH235-'2007 MRI - 2017 Methodology'!AH235</f>
        <v>0.64806404047149258</v>
      </c>
      <c r="AI235" s="10">
        <f>'2017 MRI - Alphabetical'!AI235-'2007 MRI - 2017 Methodology'!AI235</f>
        <v>-23</v>
      </c>
      <c r="AJ235" s="39">
        <f>'2017 MRI - Alphabetical'!AJ235-'2007 MRI - 2017 Methodology'!AJ235</f>
        <v>-3.2286538650320162E-2</v>
      </c>
      <c r="AK235" s="13">
        <f>'2017 MRI - Alphabetical'!AK235-'2007 MRI - 2017 Methodology'!AK235</f>
        <v>-27173.560570985588</v>
      </c>
      <c r="AL235" s="44"/>
    </row>
    <row r="236" spans="1:38" x14ac:dyDescent="0.25">
      <c r="A236" t="s">
        <v>861</v>
      </c>
      <c r="B236" s="5" t="s">
        <v>547</v>
      </c>
      <c r="C236" s="6" t="s">
        <v>54</v>
      </c>
      <c r="D236" s="7" t="s">
        <v>39</v>
      </c>
      <c r="E236" s="42">
        <f>'2017 MRI - Alphabetical'!E236-'2007 MRI - 2017 Methodology'!E236</f>
        <v>1.4074888617751622</v>
      </c>
      <c r="F236" s="8">
        <f>'2017 MRI - Alphabetical'!F236-'2007 MRI - 2017 Methodology'!F236</f>
        <v>-1.4475019833152167</v>
      </c>
      <c r="G236" s="9">
        <f>'2017 MRI - Alphabetical'!G236-'2007 MRI - 2017 Methodology'!G236</f>
        <v>51</v>
      </c>
      <c r="H236" s="10">
        <f>'2017 MRI - Alphabetical'!H236-'2007 MRI - 2017 Methodology'!H236</f>
        <v>-27</v>
      </c>
      <c r="I236" s="39">
        <f>'2017 MRI - Alphabetical'!I236-'2007 MRI - 2017 Methodology'!I236</f>
        <v>-0.32349779133421486</v>
      </c>
      <c r="J236" s="11">
        <f>'2017 MRI - Alphabetical'!J236-'2007 MRI - 2017 Methodology'!J236</f>
        <v>4.2871907417085797E-4</v>
      </c>
      <c r="K236" s="10">
        <f>'2017 MRI - Alphabetical'!K236-'2007 MRI - 2017 Methodology'!K236</f>
        <v>160</v>
      </c>
      <c r="L236" s="39">
        <f>'2017 MRI - Alphabetical'!L236-'2007 MRI - 2017 Methodology'!L236</f>
        <v>0.52510832838038135</v>
      </c>
      <c r="M236" s="11">
        <f>'2017 MRI - Alphabetical'!M236-'2007 MRI - 2017 Methodology'!M236</f>
        <v>-1.4137254901960779E-2</v>
      </c>
      <c r="N236" s="10">
        <f>'2017 MRI - Alphabetical'!N236-'2007 MRI - 2017 Methodology'!N236</f>
        <v>53</v>
      </c>
      <c r="O236" s="39">
        <f>'2017 MRI - Alphabetical'!O236-'2007 MRI - 2017 Methodology'!O236</f>
        <v>0.17201593962116835</v>
      </c>
      <c r="P236" s="11">
        <f>'2017 MRI - Alphabetical'!P236-'2007 MRI - 2017 Methodology'!P236</f>
        <v>3.8320413436692515E-3</v>
      </c>
      <c r="Q236" s="10">
        <f>'2017 MRI - Alphabetical'!Q236-'2007 MRI - 2017 Methodology'!Q236</f>
        <v>189</v>
      </c>
      <c r="R236" s="39">
        <f>'2017 MRI - Alphabetical'!R236-'2007 MRI - 2017 Methodology'!R236</f>
        <v>0.25585917495196697</v>
      </c>
      <c r="S236" s="12">
        <f>'2017 MRI - Alphabetical'!S236-'2007 MRI - 2017 Methodology'!S236</f>
        <v>-2.27</v>
      </c>
      <c r="T236" s="10">
        <f>'2017 MRI - Alphabetical'!T236-'2007 MRI - 2017 Methodology'!T236</f>
        <v>34</v>
      </c>
      <c r="U236" s="39">
        <f>'2017 MRI - Alphabetical'!U236-'2007 MRI - 2017 Methodology'!U236</f>
        <v>0.2154331203483173</v>
      </c>
      <c r="V236" s="11">
        <f>'2017 MRI - Alphabetical'!V236-'2007 MRI - 2017 Methodology'!V236</f>
        <v>-5.7973124300111974E-3</v>
      </c>
      <c r="W236" s="10">
        <f>'2017 MRI - Alphabetical'!W236-'2007 MRI - 2017 Methodology'!W236</f>
        <v>19</v>
      </c>
      <c r="X236" s="39">
        <f>'2017 MRI - Alphabetical'!X236-'2007 MRI - 2017 Methodology'!X236</f>
        <v>0.40795313935915689</v>
      </c>
      <c r="Y236" s="13">
        <f>'2017 MRI - Alphabetical'!Y236-'2007 MRI - 2017 Methodology'!Y236</f>
        <v>19219</v>
      </c>
      <c r="Z236" s="10">
        <f>'2017 MRI - Alphabetical'!Z236-'2007 MRI - 2017 Methodology'!Z236</f>
        <v>59</v>
      </c>
      <c r="AA236" s="39">
        <f>'2017 MRI - Alphabetical'!AA236-'2007 MRI - 2017 Methodology'!AA236</f>
        <v>0.27253677285854627</v>
      </c>
      <c r="AB236" s="11">
        <f>'2017 MRI - Alphabetical'!AB236-'2007 MRI - 2017 Methodology'!AB236</f>
        <v>9.9278557114228436E-3</v>
      </c>
      <c r="AC236" s="10">
        <f>'2017 MRI - Alphabetical'!AC236-'2007 MRI - 2017 Methodology'!AC236</f>
        <v>26</v>
      </c>
      <c r="AD236" s="39">
        <f>'2017 MRI - Alphabetical'!AD236-'2007 MRI - 2017 Methodology'!AD236</f>
        <v>8.2925451473855882E-2</v>
      </c>
      <c r="AE236" s="11">
        <f>'2017 MRI - Alphabetical'!AE236-'2007 MRI - 2017 Methodology'!AE236</f>
        <v>1.2999999999999901E-2</v>
      </c>
      <c r="AF236" s="10">
        <f>'2017 MRI - Alphabetical'!AF236-'2007 MRI - 2017 Methodology'!AF236</f>
        <v>-5</v>
      </c>
      <c r="AG236" s="39">
        <f>'2017 MRI - Alphabetical'!AG236-'2007 MRI - 2017 Methodology'!AG236</f>
        <v>-0.16533658375379079</v>
      </c>
      <c r="AH236" s="14">
        <f>'2017 MRI - Alphabetical'!AH236-'2007 MRI - 2017 Methodology'!AH236</f>
        <v>9.3713909241018412E-2</v>
      </c>
      <c r="AI236" s="10">
        <f>'2017 MRI - Alphabetical'!AI236-'2007 MRI - 2017 Methodology'!AI236</f>
        <v>-1</v>
      </c>
      <c r="AJ236" s="39">
        <f>'2017 MRI - Alphabetical'!AJ236-'2007 MRI - 2017 Methodology'!AJ236</f>
        <v>-3.3212900643769194E-2</v>
      </c>
      <c r="AK236" s="13">
        <f>'2017 MRI - Alphabetical'!AK236-'2007 MRI - 2017 Methodology'!AK236</f>
        <v>-40643.719619483454</v>
      </c>
      <c r="AL236" s="44"/>
    </row>
    <row r="237" spans="1:38" x14ac:dyDescent="0.25">
      <c r="A237" t="s">
        <v>862</v>
      </c>
      <c r="B237" s="5" t="s">
        <v>57</v>
      </c>
      <c r="C237" s="6" t="s">
        <v>41</v>
      </c>
      <c r="D237" s="7" t="s">
        <v>34</v>
      </c>
      <c r="E237" s="42">
        <f>'2017 MRI - Alphabetical'!E237-'2007 MRI - 2017 Methodology'!E237</f>
        <v>1.4880357829180202</v>
      </c>
      <c r="F237" s="8">
        <f>'2017 MRI - Alphabetical'!F237-'2007 MRI - 2017 Methodology'!F237</f>
        <v>2.6744792047252588</v>
      </c>
      <c r="G237" s="9">
        <f>'2017 MRI - Alphabetical'!G237-'2007 MRI - 2017 Methodology'!G237</f>
        <v>6</v>
      </c>
      <c r="H237" s="10">
        <f>'2017 MRI - Alphabetical'!H237-'2007 MRI - 2017 Methodology'!H237</f>
        <v>-61</v>
      </c>
      <c r="I237" s="39">
        <f>'2017 MRI - Alphabetical'!I237-'2007 MRI - 2017 Methodology'!I237</f>
        <v>-0.27867237417553936</v>
      </c>
      <c r="J237" s="11">
        <f>'2017 MRI - Alphabetical'!J237-'2007 MRI - 2017 Methodology'!J237</f>
        <v>-2.4627716762974039E-2</v>
      </c>
      <c r="K237" s="10">
        <f>'2017 MRI - Alphabetical'!K237-'2007 MRI - 2017 Methodology'!K237</f>
        <v>10</v>
      </c>
      <c r="L237" s="39">
        <f>'2017 MRI - Alphabetical'!L237-'2007 MRI - 2017 Methodology'!L237</f>
        <v>1.5899164002316641</v>
      </c>
      <c r="M237" s="11">
        <f>'2017 MRI - Alphabetical'!M237-'2007 MRI - 2017 Methodology'!M237</f>
        <v>4.5948891043519902E-3</v>
      </c>
      <c r="N237" s="10">
        <f>'2017 MRI - Alphabetical'!N237-'2007 MRI - 2017 Methodology'!N237</f>
        <v>11</v>
      </c>
      <c r="O237" s="39">
        <f>'2017 MRI - Alphabetical'!O237-'2007 MRI - 2017 Methodology'!O237</f>
        <v>0.55268322298624151</v>
      </c>
      <c r="P237" s="11">
        <f>'2017 MRI - Alphabetical'!P237-'2007 MRI - 2017 Methodology'!P237</f>
        <v>6.1440947940947954E-2</v>
      </c>
      <c r="Q237" s="10">
        <f>'2017 MRI - Alphabetical'!Q237-'2007 MRI - 2017 Methodology'!Q237</f>
        <v>13</v>
      </c>
      <c r="R237" s="39">
        <f>'2017 MRI - Alphabetical'!R237-'2007 MRI - 2017 Methodology'!R237</f>
        <v>1.5659149529801812</v>
      </c>
      <c r="S237" s="12">
        <f>'2017 MRI - Alphabetical'!S237-'2007 MRI - 2017 Methodology'!S237</f>
        <v>-26.35689996335654</v>
      </c>
      <c r="T237" s="10">
        <f>'2017 MRI - Alphabetical'!T237-'2007 MRI - 2017 Methodology'!T237</f>
        <v>-16</v>
      </c>
      <c r="U237" s="39">
        <f>'2017 MRI - Alphabetical'!U237-'2007 MRI - 2017 Methodology'!U237</f>
        <v>-0.68969663725385133</v>
      </c>
      <c r="V237" s="11">
        <f>'2017 MRI - Alphabetical'!V237-'2007 MRI - 2017 Methodology'!V237</f>
        <v>7.4080742040078668E-2</v>
      </c>
      <c r="W237" s="10">
        <f>'2017 MRI - Alphabetical'!W237-'2007 MRI - 2017 Methodology'!W237</f>
        <v>-17</v>
      </c>
      <c r="X237" s="39">
        <f>'2017 MRI - Alphabetical'!X237-'2007 MRI - 2017 Methodology'!X237</f>
        <v>-0.2700990521541391</v>
      </c>
      <c r="Y237" s="13">
        <f>'2017 MRI - Alphabetical'!Y237-'2007 MRI - 2017 Methodology'!Y237</f>
        <v>-7234</v>
      </c>
      <c r="Z237" s="10">
        <f>'2017 MRI - Alphabetical'!Z237-'2007 MRI - 2017 Methodology'!Z237</f>
        <v>-3</v>
      </c>
      <c r="AA237" s="39">
        <f>'2017 MRI - Alphabetical'!AA237-'2007 MRI - 2017 Methodology'!AA237</f>
        <v>-5.5215116843178702E-2</v>
      </c>
      <c r="AB237" s="11">
        <f>'2017 MRI - Alphabetical'!AB237-'2007 MRI - 2017 Methodology'!AB237</f>
        <v>1.9000000000000003E-2</v>
      </c>
      <c r="AC237" s="10">
        <f>'2017 MRI - Alphabetical'!AC237-'2007 MRI - 2017 Methodology'!AC237</f>
        <v>-2</v>
      </c>
      <c r="AD237" s="39">
        <f>'2017 MRI - Alphabetical'!AD237-'2007 MRI - 2017 Methodology'!AD237</f>
        <v>3.264208873249963E-2</v>
      </c>
      <c r="AE237" s="11">
        <f>'2017 MRI - Alphabetical'!AE237-'2007 MRI - 2017 Methodology'!AE237</f>
        <v>3.0999999999999917E-2</v>
      </c>
      <c r="AF237" s="10">
        <f>'2017 MRI - Alphabetical'!AF237-'2007 MRI - 2017 Methodology'!AF237</f>
        <v>-3</v>
      </c>
      <c r="AG237" s="39">
        <f>'2017 MRI - Alphabetical'!AG237-'2007 MRI - 2017 Methodology'!AG237</f>
        <v>0.11459477705944554</v>
      </c>
      <c r="AH237" s="14">
        <f>'2017 MRI - Alphabetical'!AH237-'2007 MRI - 2017 Methodology'!AH237</f>
        <v>0.58722926203614678</v>
      </c>
      <c r="AI237" s="10">
        <f>'2017 MRI - Alphabetical'!AI237-'2007 MRI - 2017 Methodology'!AI237</f>
        <v>-8</v>
      </c>
      <c r="AJ237" s="39">
        <f>'2017 MRI - Alphabetical'!AJ237-'2007 MRI - 2017 Methodology'!AJ237</f>
        <v>-1.8613505234495842E-2</v>
      </c>
      <c r="AK237" s="13">
        <f>'2017 MRI - Alphabetical'!AK237-'2007 MRI - 2017 Methodology'!AK237</f>
        <v>-14248.645040946387</v>
      </c>
      <c r="AL237" s="44">
        <v>1</v>
      </c>
    </row>
    <row r="238" spans="1:38" x14ac:dyDescent="0.25">
      <c r="A238" t="s">
        <v>863</v>
      </c>
      <c r="B238" s="5" t="s">
        <v>341</v>
      </c>
      <c r="C238" s="6" t="s">
        <v>30</v>
      </c>
      <c r="D238" s="7" t="s">
        <v>20</v>
      </c>
      <c r="E238" s="42">
        <f>'2017 MRI - Alphabetical'!E238-'2007 MRI - 2017 Methodology'!E238</f>
        <v>-0.49709814563325483</v>
      </c>
      <c r="F238" s="8">
        <f>'2017 MRI - Alphabetical'!F238-'2007 MRI - 2017 Methodology'!F238</f>
        <v>4.4527858702631917</v>
      </c>
      <c r="G238" s="9">
        <f>'2017 MRI - Alphabetical'!G238-'2007 MRI - 2017 Methodology'!G238</f>
        <v>-24</v>
      </c>
      <c r="H238" s="10">
        <f>'2017 MRI - Alphabetical'!H238-'2007 MRI - 2017 Methodology'!H238</f>
        <v>-305</v>
      </c>
      <c r="I238" s="39">
        <f>'2017 MRI - Alphabetical'!I238-'2007 MRI - 2017 Methodology'!I238</f>
        <v>-0.96971414597721184</v>
      </c>
      <c r="J238" s="11">
        <f>'2017 MRI - Alphabetical'!J238-'2007 MRI - 2017 Methodology'!J238</f>
        <v>-0.14636520713936674</v>
      </c>
      <c r="K238" s="10">
        <f>'2017 MRI - Alphabetical'!K238-'2007 MRI - 2017 Methodology'!K238</f>
        <v>-198</v>
      </c>
      <c r="L238" s="39">
        <f>'2017 MRI - Alphabetical'!L238-'2007 MRI - 2017 Methodology'!L238</f>
        <v>-0.7064913677691117</v>
      </c>
      <c r="M238" s="11">
        <f>'2017 MRI - Alphabetical'!M238-'2007 MRI - 2017 Methodology'!M238</f>
        <v>3.5759608700920209E-2</v>
      </c>
      <c r="N238" s="10">
        <f>'2017 MRI - Alphabetical'!N238-'2007 MRI - 2017 Methodology'!N238</f>
        <v>-226</v>
      </c>
      <c r="O238" s="39">
        <f>'2017 MRI - Alphabetical'!O238-'2007 MRI - 2017 Methodology'!O238</f>
        <v>-0.53073847549393738</v>
      </c>
      <c r="P238" s="11">
        <f>'2017 MRI - Alphabetical'!P238-'2007 MRI - 2017 Methodology'!P238</f>
        <v>4.7969696969696968E-2</v>
      </c>
      <c r="Q238" s="10">
        <f>'2017 MRI - Alphabetical'!Q238-'2007 MRI - 2017 Methodology'!Q238</f>
        <v>81</v>
      </c>
      <c r="R238" s="39">
        <f>'2017 MRI - Alphabetical'!R238-'2007 MRI - 2017 Methodology'!R238</f>
        <v>0.11630754226240209</v>
      </c>
      <c r="S238" s="12">
        <f>'2017 MRI - Alphabetical'!S238-'2007 MRI - 2017 Methodology'!S238</f>
        <v>-1.07</v>
      </c>
      <c r="T238" s="10">
        <f>'2017 MRI - Alphabetical'!T238-'2007 MRI - 2017 Methodology'!T238</f>
        <v>-95</v>
      </c>
      <c r="U238" s="39">
        <f>'2017 MRI - Alphabetical'!U238-'2007 MRI - 2017 Methodology'!U238</f>
        <v>-0.35570137998135415</v>
      </c>
      <c r="V238" s="11">
        <f>'2017 MRI - Alphabetical'!V238-'2007 MRI - 2017 Methodology'!V238</f>
        <v>3.5239812959251826E-2</v>
      </c>
      <c r="W238" s="10">
        <f>'2017 MRI - Alphabetical'!W238-'2007 MRI - 2017 Methodology'!W238</f>
        <v>-59</v>
      </c>
      <c r="X238" s="39">
        <f>'2017 MRI - Alphabetical'!X238-'2007 MRI - 2017 Methodology'!X238</f>
        <v>-0.25701366852547286</v>
      </c>
      <c r="Y238" s="13">
        <f>'2017 MRI - Alphabetical'!Y238-'2007 MRI - 2017 Methodology'!Y238</f>
        <v>-3753</v>
      </c>
      <c r="Z238" s="10">
        <f>'2017 MRI - Alphabetical'!Z238-'2007 MRI - 2017 Methodology'!Z238</f>
        <v>48</v>
      </c>
      <c r="AA238" s="39">
        <f>'2017 MRI - Alphabetical'!AA238-'2007 MRI - 2017 Methodology'!AA238</f>
        <v>0.36828010303927655</v>
      </c>
      <c r="AB238" s="11">
        <f>'2017 MRI - Alphabetical'!AB238-'2007 MRI - 2017 Methodology'!AB238</f>
        <v>8.635108481262331E-3</v>
      </c>
      <c r="AC238" s="10">
        <f>'2017 MRI - Alphabetical'!AC238-'2007 MRI - 2017 Methodology'!AC238</f>
        <v>156</v>
      </c>
      <c r="AD238" s="39">
        <f>'2017 MRI - Alphabetical'!AD238-'2007 MRI - 2017 Methodology'!AD238</f>
        <v>0.49861701781804524</v>
      </c>
      <c r="AE238" s="11">
        <f>'2017 MRI - Alphabetical'!AE238-'2007 MRI - 2017 Methodology'!AE238</f>
        <v>4.3999999999999928E-2</v>
      </c>
      <c r="AF238" s="10">
        <f>'2017 MRI - Alphabetical'!AF238-'2007 MRI - 2017 Methodology'!AF238</f>
        <v>109</v>
      </c>
      <c r="AG238" s="39">
        <f>'2017 MRI - Alphabetical'!AG238-'2007 MRI - 2017 Methodology'!AG238</f>
        <v>0.37148339080363335</v>
      </c>
      <c r="AH238" s="14">
        <f>'2017 MRI - Alphabetical'!AH238-'2007 MRI - 2017 Methodology'!AH238</f>
        <v>-0.25039711608007043</v>
      </c>
      <c r="AI238" s="10">
        <f>'2017 MRI - Alphabetical'!AI238-'2007 MRI - 2017 Methodology'!AI238</f>
        <v>-19</v>
      </c>
      <c r="AJ238" s="39">
        <f>'2017 MRI - Alphabetical'!AJ238-'2007 MRI - 2017 Methodology'!AJ238</f>
        <v>-4.2675016066169046E-2</v>
      </c>
      <c r="AK238" s="13">
        <f>'2017 MRI - Alphabetical'!AK238-'2007 MRI - 2017 Methodology'!AK238</f>
        <v>-39808.02066832906</v>
      </c>
      <c r="AL238" s="44"/>
    </row>
    <row r="239" spans="1:38" x14ac:dyDescent="0.25">
      <c r="A239" t="s">
        <v>864</v>
      </c>
      <c r="B239" s="5" t="s">
        <v>383</v>
      </c>
      <c r="C239" s="6" t="s">
        <v>30</v>
      </c>
      <c r="D239" s="7" t="s">
        <v>20</v>
      </c>
      <c r="E239" s="42">
        <f>'2017 MRI - Alphabetical'!E239-'2007 MRI - 2017 Methodology'!E239</f>
        <v>0.40563981272539618</v>
      </c>
      <c r="F239" s="8">
        <f>'2017 MRI - Alphabetical'!F239-'2007 MRI - 2017 Methodology'!F239</f>
        <v>1.992435382986141</v>
      </c>
      <c r="G239" s="9">
        <f>'2017 MRI - Alphabetical'!G239-'2007 MRI - 2017 Methodology'!G239</f>
        <v>28</v>
      </c>
      <c r="H239" s="10">
        <f>'2017 MRI - Alphabetical'!H239-'2007 MRI - 2017 Methodology'!H239</f>
        <v>2</v>
      </c>
      <c r="I239" s="39">
        <f>'2017 MRI - Alphabetical'!I239-'2007 MRI - 2017 Methodology'!I239</f>
        <v>0.10358816097423529</v>
      </c>
      <c r="J239" s="11">
        <f>'2017 MRI - Alphabetical'!J239-'2007 MRI - 2017 Methodology'!J239</f>
        <v>-0.19370112893690883</v>
      </c>
      <c r="K239" s="10">
        <f>'2017 MRI - Alphabetical'!K239-'2007 MRI - 2017 Methodology'!K239</f>
        <v>-82</v>
      </c>
      <c r="L239" s="39">
        <f>'2017 MRI - Alphabetical'!L239-'2007 MRI - 2017 Methodology'!L239</f>
        <v>-0.41259137416102848</v>
      </c>
      <c r="M239" s="11">
        <f>'2017 MRI - Alphabetical'!M239-'2007 MRI - 2017 Methodology'!M239</f>
        <v>1.8648684851006889E-2</v>
      </c>
      <c r="N239" s="10">
        <f>'2017 MRI - Alphabetical'!N239-'2007 MRI - 2017 Methodology'!N239</f>
        <v>-28</v>
      </c>
      <c r="O239" s="39">
        <f>'2017 MRI - Alphabetical'!O239-'2007 MRI - 2017 Methodology'!O239</f>
        <v>-7.0719697463938136E-2</v>
      </c>
      <c r="P239" s="11">
        <f>'2017 MRI - Alphabetical'!P239-'2007 MRI - 2017 Methodology'!P239</f>
        <v>2.7022075672050526E-2</v>
      </c>
      <c r="Q239" s="10">
        <f>'2017 MRI - Alphabetical'!Q239-'2007 MRI - 2017 Methodology'!Q239</f>
        <v>-22</v>
      </c>
      <c r="R239" s="39">
        <f>'2017 MRI - Alphabetical'!R239-'2007 MRI - 2017 Methodology'!R239</f>
        <v>-2.6980243912556989E-2</v>
      </c>
      <c r="S239" s="12">
        <f>'2017 MRI - Alphabetical'!S239-'2007 MRI - 2017 Methodology'!S239</f>
        <v>-0.69051049347702775</v>
      </c>
      <c r="T239" s="10">
        <f>'2017 MRI - Alphabetical'!T239-'2007 MRI - 2017 Methodology'!T239</f>
        <v>60</v>
      </c>
      <c r="U239" s="39">
        <f>'2017 MRI - Alphabetical'!U239-'2007 MRI - 2017 Methodology'!U239</f>
        <v>0.14687737901352121</v>
      </c>
      <c r="V239" s="11">
        <f>'2017 MRI - Alphabetical'!V239-'2007 MRI - 2017 Methodology'!V239</f>
        <v>2.3301240083185779E-3</v>
      </c>
      <c r="W239" s="10">
        <f>'2017 MRI - Alphabetical'!W239-'2007 MRI - 2017 Methodology'!W239</f>
        <v>-14</v>
      </c>
      <c r="X239" s="39">
        <f>'2017 MRI - Alphabetical'!X239-'2007 MRI - 2017 Methodology'!X239</f>
        <v>-7.3431987931271814E-2</v>
      </c>
      <c r="Y239" s="13">
        <f>'2017 MRI - Alphabetical'!Y239-'2007 MRI - 2017 Methodology'!Y239</f>
        <v>1894</v>
      </c>
      <c r="Z239" s="10">
        <f>'2017 MRI - Alphabetical'!Z239-'2007 MRI - 2017 Methodology'!Z239</f>
        <v>-19</v>
      </c>
      <c r="AA239" s="39">
        <f>'2017 MRI - Alphabetical'!AA239-'2007 MRI - 2017 Methodology'!AA239</f>
        <v>4.2977332637369872E-2</v>
      </c>
      <c r="AB239" s="11">
        <f>'2017 MRI - Alphabetical'!AB239-'2007 MRI - 2017 Methodology'!AB239</f>
        <v>1.4999999999999999E-2</v>
      </c>
      <c r="AC239" s="10">
        <f>'2017 MRI - Alphabetical'!AC239-'2007 MRI - 2017 Methodology'!AC239</f>
        <v>120</v>
      </c>
      <c r="AD239" s="39">
        <f>'2017 MRI - Alphabetical'!AD239-'2007 MRI - 2017 Methodology'!AD239</f>
        <v>0.47183334158417672</v>
      </c>
      <c r="AE239" s="11">
        <f>'2017 MRI - Alphabetical'!AE239-'2007 MRI - 2017 Methodology'!AE239</f>
        <v>4.7000000000000042E-2</v>
      </c>
      <c r="AF239" s="10">
        <f>'2017 MRI - Alphabetical'!AF239-'2007 MRI - 2017 Methodology'!AF239</f>
        <v>13</v>
      </c>
      <c r="AG239" s="39">
        <f>'2017 MRI - Alphabetical'!AG239-'2007 MRI - 2017 Methodology'!AG239</f>
        <v>-9.2323352804589143E-3</v>
      </c>
      <c r="AH239" s="14">
        <f>'2017 MRI - Alphabetical'!AH239-'2007 MRI - 2017 Methodology'!AH239</f>
        <v>0.14364435908784223</v>
      </c>
      <c r="AI239" s="10">
        <f>'2017 MRI - Alphabetical'!AI239-'2007 MRI - 2017 Methodology'!AI239</f>
        <v>-1</v>
      </c>
      <c r="AJ239" s="39">
        <f>'2017 MRI - Alphabetical'!AJ239-'2007 MRI - 2017 Methodology'!AJ239</f>
        <v>-2.14296963403659E-2</v>
      </c>
      <c r="AK239" s="13">
        <f>'2017 MRI - Alphabetical'!AK239-'2007 MRI - 2017 Methodology'!AK239</f>
        <v>-21566.107642144911</v>
      </c>
      <c r="AL239" s="44"/>
    </row>
    <row r="240" spans="1:38" x14ac:dyDescent="0.25">
      <c r="A240" t="s">
        <v>865</v>
      </c>
      <c r="B240" s="5" t="s">
        <v>205</v>
      </c>
      <c r="C240" s="6" t="s">
        <v>49</v>
      </c>
      <c r="D240" s="7" t="s">
        <v>39</v>
      </c>
      <c r="E240" s="42">
        <f>'2017 MRI - Alphabetical'!E240-'2007 MRI - 2017 Methodology'!E240</f>
        <v>0.43999698105882468</v>
      </c>
      <c r="F240" s="8">
        <f>'2017 MRI - Alphabetical'!F240-'2007 MRI - 2017 Methodology'!F240</f>
        <v>2.8756748981088727</v>
      </c>
      <c r="G240" s="9">
        <f>'2017 MRI - Alphabetical'!G240-'2007 MRI - 2017 Methodology'!G240</f>
        <v>24</v>
      </c>
      <c r="H240" s="10">
        <f>'2017 MRI - Alphabetical'!H240-'2007 MRI - 2017 Methodology'!H240</f>
        <v>168</v>
      </c>
      <c r="I240" s="39">
        <f>'2017 MRI - Alphabetical'!I240-'2007 MRI - 2017 Methodology'!I240</f>
        <v>0.50669377324029197</v>
      </c>
      <c r="J240" s="11">
        <f>'2017 MRI - Alphabetical'!J240-'2007 MRI - 2017 Methodology'!J240</f>
        <v>4.6461724713968144E-2</v>
      </c>
      <c r="K240" s="10">
        <f>'2017 MRI - Alphabetical'!K240-'2007 MRI - 2017 Methodology'!K240</f>
        <v>43</v>
      </c>
      <c r="L240" s="39">
        <f>'2017 MRI - Alphabetical'!L240-'2007 MRI - 2017 Methodology'!L240</f>
        <v>9.8706894077644131E-2</v>
      </c>
      <c r="M240" s="11">
        <f>'2017 MRI - Alphabetical'!M240-'2007 MRI - 2017 Methodology'!M240</f>
        <v>4.3133719351194297E-3</v>
      </c>
      <c r="N240" s="10">
        <f>'2017 MRI - Alphabetical'!N240-'2007 MRI - 2017 Methodology'!N240</f>
        <v>26</v>
      </c>
      <c r="O240" s="39">
        <f>'2017 MRI - Alphabetical'!O240-'2007 MRI - 2017 Methodology'!O240</f>
        <v>3.5376580966614037E-2</v>
      </c>
      <c r="P240" s="11">
        <f>'2017 MRI - Alphabetical'!P240-'2007 MRI - 2017 Methodology'!P240</f>
        <v>3.3822628668651641E-2</v>
      </c>
      <c r="Q240" s="10">
        <f>'2017 MRI - Alphabetical'!Q240-'2007 MRI - 2017 Methodology'!Q240</f>
        <v>-50</v>
      </c>
      <c r="R240" s="39">
        <f>'2017 MRI - Alphabetical'!R240-'2007 MRI - 2017 Methodology'!R240</f>
        <v>-0.2940371984833629</v>
      </c>
      <c r="S240" s="12">
        <f>'2017 MRI - Alphabetical'!S240-'2007 MRI - 2017 Methodology'!S240</f>
        <v>-1.4020252114778571</v>
      </c>
      <c r="T240" s="10">
        <f>'2017 MRI - Alphabetical'!T240-'2007 MRI - 2017 Methodology'!T240</f>
        <v>15</v>
      </c>
      <c r="U240" s="39">
        <f>'2017 MRI - Alphabetical'!U240-'2007 MRI - 2017 Methodology'!U240</f>
        <v>0.16340575131742624</v>
      </c>
      <c r="V240" s="11">
        <f>'2017 MRI - Alphabetical'!V240-'2007 MRI - 2017 Methodology'!V240</f>
        <v>1.0174623725521928E-2</v>
      </c>
      <c r="W240" s="10">
        <f>'2017 MRI - Alphabetical'!W240-'2007 MRI - 2017 Methodology'!W240</f>
        <v>56</v>
      </c>
      <c r="X240" s="39">
        <f>'2017 MRI - Alphabetical'!X240-'2007 MRI - 2017 Methodology'!X240</f>
        <v>0.19816873106900984</v>
      </c>
      <c r="Y240" s="13">
        <f>'2017 MRI - Alphabetical'!Y240-'2007 MRI - 2017 Methodology'!Y240</f>
        <v>8439</v>
      </c>
      <c r="Z240" s="10">
        <f>'2017 MRI - Alphabetical'!Z240-'2007 MRI - 2017 Methodology'!Z240</f>
        <v>-37</v>
      </c>
      <c r="AA240" s="39">
        <f>'2017 MRI - Alphabetical'!AA240-'2007 MRI - 2017 Methodology'!AA240</f>
        <v>-3.4380261291436259E-2</v>
      </c>
      <c r="AB240" s="11">
        <f>'2017 MRI - Alphabetical'!AB240-'2007 MRI - 2017 Methodology'!AB240</f>
        <v>1.6426941274700811E-2</v>
      </c>
      <c r="AC240" s="10">
        <f>'2017 MRI - Alphabetical'!AC240-'2007 MRI - 2017 Methodology'!AC240</f>
        <v>26</v>
      </c>
      <c r="AD240" s="39">
        <f>'2017 MRI - Alphabetical'!AD240-'2007 MRI - 2017 Methodology'!AD240</f>
        <v>0.18177972263787023</v>
      </c>
      <c r="AE240" s="11">
        <f>'2017 MRI - Alphabetical'!AE240-'2007 MRI - 2017 Methodology'!AE240</f>
        <v>3.3999999999999808E-2</v>
      </c>
      <c r="AF240" s="10">
        <f>'2017 MRI - Alphabetical'!AF240-'2007 MRI - 2017 Methodology'!AF240</f>
        <v>20</v>
      </c>
      <c r="AG240" s="39">
        <f>'2017 MRI - Alphabetical'!AG240-'2007 MRI - 2017 Methodology'!AG240</f>
        <v>0.18071204957917386</v>
      </c>
      <c r="AH240" s="14">
        <f>'2017 MRI - Alphabetical'!AH240-'2007 MRI - 2017 Methodology'!AH240</f>
        <v>0.20910817818520444</v>
      </c>
      <c r="AI240" s="10">
        <f>'2017 MRI - Alphabetical'!AI240-'2007 MRI - 2017 Methodology'!AI240</f>
        <v>-25</v>
      </c>
      <c r="AJ240" s="39">
        <f>'2017 MRI - Alphabetical'!AJ240-'2007 MRI - 2017 Methodology'!AJ240</f>
        <v>-2.7378097526296108E-2</v>
      </c>
      <c r="AK240" s="13">
        <f>'2017 MRI - Alphabetical'!AK240-'2007 MRI - 2017 Methodology'!AK240</f>
        <v>-22119.410684000672</v>
      </c>
      <c r="AL240" s="44"/>
    </row>
    <row r="241" spans="1:38" x14ac:dyDescent="0.25">
      <c r="A241" t="s">
        <v>866</v>
      </c>
      <c r="B241" s="5" t="s">
        <v>385</v>
      </c>
      <c r="C241" s="6" t="s">
        <v>81</v>
      </c>
      <c r="D241" s="7" t="s">
        <v>34</v>
      </c>
      <c r="E241" s="42">
        <f>'2017 MRI - Alphabetical'!E241-'2007 MRI - 2017 Methodology'!E241</f>
        <v>-0.93374261165204153</v>
      </c>
      <c r="F241" s="8">
        <f>'2017 MRI - Alphabetical'!F241-'2007 MRI - 2017 Methodology'!F241</f>
        <v>5.3753986553486541</v>
      </c>
      <c r="G241" s="9">
        <f>'2017 MRI - Alphabetical'!G241-'2007 MRI - 2017 Methodology'!G241</f>
        <v>-55</v>
      </c>
      <c r="H241" s="10">
        <f>'2017 MRI - Alphabetical'!H241-'2007 MRI - 2017 Methodology'!H241</f>
        <v>-59</v>
      </c>
      <c r="I241" s="39">
        <f>'2017 MRI - Alphabetical'!I241-'2007 MRI - 2017 Methodology'!I241</f>
        <v>-8.3969824879240318E-3</v>
      </c>
      <c r="J241" s="11">
        <f>'2017 MRI - Alphabetical'!J241-'2007 MRI - 2017 Methodology'!J241</f>
        <v>-8.5411973127699437E-2</v>
      </c>
      <c r="K241" s="10">
        <f>'2017 MRI - Alphabetical'!K241-'2007 MRI - 2017 Methodology'!K241</f>
        <v>182</v>
      </c>
      <c r="L241" s="39">
        <f>'2017 MRI - Alphabetical'!L241-'2007 MRI - 2017 Methodology'!L241</f>
        <v>0.64195683177002016</v>
      </c>
      <c r="M241" s="11">
        <f>'2017 MRI - Alphabetical'!M241-'2007 MRI - 2017 Methodology'!M241</f>
        <v>-1.3973734223203298E-2</v>
      </c>
      <c r="N241" s="10">
        <f>'2017 MRI - Alphabetical'!N241-'2007 MRI - 2017 Methodology'!N241</f>
        <v>-53</v>
      </c>
      <c r="O241" s="39">
        <f>'2017 MRI - Alphabetical'!O241-'2007 MRI - 2017 Methodology'!O241</f>
        <v>-6.3603331531426277E-2</v>
      </c>
      <c r="P241" s="11">
        <f>'2017 MRI - Alphabetical'!P241-'2007 MRI - 2017 Methodology'!P241</f>
        <v>1.988418998048146E-2</v>
      </c>
      <c r="Q241" s="10">
        <f>'2017 MRI - Alphabetical'!Q241-'2007 MRI - 2017 Methodology'!Q241</f>
        <v>33</v>
      </c>
      <c r="R241" s="39">
        <f>'2017 MRI - Alphabetical'!R241-'2007 MRI - 2017 Methodology'!R241</f>
        <v>5.5418605537940757E-2</v>
      </c>
      <c r="S241" s="12">
        <f>'2017 MRI - Alphabetical'!S241-'2007 MRI - 2017 Methodology'!S241</f>
        <v>-0.90737694240253086</v>
      </c>
      <c r="T241" s="10">
        <f>'2017 MRI - Alphabetical'!T241-'2007 MRI - 2017 Methodology'!T241</f>
        <v>-116</v>
      </c>
      <c r="U241" s="39">
        <f>'2017 MRI - Alphabetical'!U241-'2007 MRI - 2017 Methodology'!U241</f>
        <v>-0.32326873746377338</v>
      </c>
      <c r="V241" s="11">
        <f>'2017 MRI - Alphabetical'!V241-'2007 MRI - 2017 Methodology'!V241</f>
        <v>3.1605665509802087E-2</v>
      </c>
      <c r="W241" s="10">
        <f>'2017 MRI - Alphabetical'!W241-'2007 MRI - 2017 Methodology'!W241</f>
        <v>-21</v>
      </c>
      <c r="X241" s="39">
        <f>'2017 MRI - Alphabetical'!X241-'2007 MRI - 2017 Methodology'!X241</f>
        <v>-9.6830519188023934E-2</v>
      </c>
      <c r="Y241" s="13">
        <f>'2017 MRI - Alphabetical'!Y241-'2007 MRI - 2017 Methodology'!Y241</f>
        <v>1976</v>
      </c>
      <c r="Z241" s="10">
        <f>'2017 MRI - Alphabetical'!Z241-'2007 MRI - 2017 Methodology'!Z241</f>
        <v>-174</v>
      </c>
      <c r="AA241" s="39">
        <f>'2017 MRI - Alphabetical'!AA241-'2007 MRI - 2017 Methodology'!AA241</f>
        <v>-0.46984233026287964</v>
      </c>
      <c r="AB241" s="11">
        <f>'2017 MRI - Alphabetical'!AB241-'2007 MRI - 2017 Methodology'!AB241</f>
        <v>2.4853515951227666E-2</v>
      </c>
      <c r="AC241" s="10">
        <f>'2017 MRI - Alphabetical'!AC241-'2007 MRI - 2017 Methodology'!AC241</f>
        <v>-39</v>
      </c>
      <c r="AD241" s="39">
        <f>'2017 MRI - Alphabetical'!AD241-'2007 MRI - 2017 Methodology'!AD241</f>
        <v>-0.12953728336132486</v>
      </c>
      <c r="AE241" s="11">
        <f>'2017 MRI - Alphabetical'!AE241-'2007 MRI - 2017 Methodology'!AE241</f>
        <v>1.9999999999998908E-3</v>
      </c>
      <c r="AF241" s="10">
        <f>'2017 MRI - Alphabetical'!AF241-'2007 MRI - 2017 Methodology'!AF241</f>
        <v>-69</v>
      </c>
      <c r="AG241" s="39">
        <f>'2017 MRI - Alphabetical'!AG241-'2007 MRI - 2017 Methodology'!AG241</f>
        <v>-0.22483051924418235</v>
      </c>
      <c r="AH241" s="14">
        <f>'2017 MRI - Alphabetical'!AH241-'2007 MRI - 2017 Methodology'!AH241</f>
        <v>0.41233308630962018</v>
      </c>
      <c r="AI241" s="10">
        <f>'2017 MRI - Alphabetical'!AI241-'2007 MRI - 2017 Methodology'!AI241</f>
        <v>-17</v>
      </c>
      <c r="AJ241" s="39">
        <f>'2017 MRI - Alphabetical'!AJ241-'2007 MRI - 2017 Methodology'!AJ241</f>
        <v>-3.3045391568130356E-2</v>
      </c>
      <c r="AK241" s="13">
        <f>'2017 MRI - Alphabetical'!AK241-'2007 MRI - 2017 Methodology'!AK241</f>
        <v>-29017.233886639719</v>
      </c>
      <c r="AL241" s="44"/>
    </row>
    <row r="242" spans="1:38" x14ac:dyDescent="0.25">
      <c r="A242" t="s">
        <v>867</v>
      </c>
      <c r="B242" s="5" t="s">
        <v>104</v>
      </c>
      <c r="C242" s="6" t="s">
        <v>52</v>
      </c>
      <c r="D242" s="7" t="s">
        <v>34</v>
      </c>
      <c r="E242" s="42">
        <f>'2017 MRI - Alphabetical'!E242-'2007 MRI - 2017 Methodology'!E242</f>
        <v>3.3430515361835882</v>
      </c>
      <c r="F242" s="8">
        <f>'2017 MRI - Alphabetical'!F242-'2007 MRI - 2017 Methodology'!F242</f>
        <v>-3.4742927906815879</v>
      </c>
      <c r="G242" s="9">
        <f>'2017 MRI - Alphabetical'!G242-'2007 MRI - 2017 Methodology'!G242</f>
        <v>24</v>
      </c>
      <c r="H242" s="10">
        <f>'2017 MRI - Alphabetical'!H242-'2007 MRI - 2017 Methodology'!H242</f>
        <v>218</v>
      </c>
      <c r="I242" s="39">
        <f>'2017 MRI - Alphabetical'!I242-'2007 MRI - 2017 Methodology'!I242</f>
        <v>1.0361319656611792</v>
      </c>
      <c r="J242" s="11">
        <f>'2017 MRI - Alphabetical'!J242-'2007 MRI - 2017 Methodology'!J242</f>
        <v>5.4703268999082288E-2</v>
      </c>
      <c r="K242" s="10">
        <f>'2017 MRI - Alphabetical'!K242-'2007 MRI - 2017 Methodology'!K242</f>
        <v>33</v>
      </c>
      <c r="L242" s="39">
        <f>'2017 MRI - Alphabetical'!L242-'2007 MRI - 2017 Methodology'!L242</f>
        <v>1.0265708202317454</v>
      </c>
      <c r="M242" s="11">
        <f>'2017 MRI - Alphabetical'!M242-'2007 MRI - 2017 Methodology'!M242</f>
        <v>-8.7258152651176202E-4</v>
      </c>
      <c r="N242" s="10">
        <f>'2017 MRI - Alphabetical'!N242-'2007 MRI - 2017 Methodology'!N242</f>
        <v>13</v>
      </c>
      <c r="O242" s="39">
        <f>'2017 MRI - Alphabetical'!O242-'2007 MRI - 2017 Methodology'!O242</f>
        <v>0.32759060303913423</v>
      </c>
      <c r="P242" s="11">
        <f>'2017 MRI - Alphabetical'!P242-'2007 MRI - 2017 Methodology'!P242</f>
        <v>5.948851273552927E-2</v>
      </c>
      <c r="Q242" s="10">
        <f>'2017 MRI - Alphabetical'!Q242-'2007 MRI - 2017 Methodology'!Q242</f>
        <v>18</v>
      </c>
      <c r="R242" s="39">
        <f>'2017 MRI - Alphabetical'!R242-'2007 MRI - 2017 Methodology'!R242</f>
        <v>1.1906661143994803</v>
      </c>
      <c r="S242" s="12">
        <f>'2017 MRI - Alphabetical'!S242-'2007 MRI - 2017 Methodology'!S242</f>
        <v>-19.467393015248405</v>
      </c>
      <c r="T242" s="10">
        <f>'2017 MRI - Alphabetical'!T242-'2007 MRI - 2017 Methodology'!T242</f>
        <v>3</v>
      </c>
      <c r="U242" s="39">
        <f>'2017 MRI - Alphabetical'!U242-'2007 MRI - 2017 Methodology'!U242</f>
        <v>0.12288978291255348</v>
      </c>
      <c r="V242" s="11">
        <f>'2017 MRI - Alphabetical'!V242-'2007 MRI - 2017 Methodology'!V242</f>
        <v>2.3152284263959405E-2</v>
      </c>
      <c r="W242" s="10">
        <f>'2017 MRI - Alphabetical'!W242-'2007 MRI - 2017 Methodology'!W242</f>
        <v>40</v>
      </c>
      <c r="X242" s="39">
        <f>'2017 MRI - Alphabetical'!X242-'2007 MRI - 2017 Methodology'!X242</f>
        <v>0.20242084100646662</v>
      </c>
      <c r="Y242" s="13">
        <f>'2017 MRI - Alphabetical'!Y242-'2007 MRI - 2017 Methodology'!Y242</f>
        <v>7711</v>
      </c>
      <c r="Z242" s="10">
        <f>'2017 MRI - Alphabetical'!Z242-'2007 MRI - 2017 Methodology'!Z242</f>
        <v>139</v>
      </c>
      <c r="AA242" s="39">
        <f>'2017 MRI - Alphabetical'!AA242-'2007 MRI - 2017 Methodology'!AA242</f>
        <v>0.86257863971064541</v>
      </c>
      <c r="AB242" s="11">
        <f>'2017 MRI - Alphabetical'!AB242-'2007 MRI - 2017 Methodology'!AB242</f>
        <v>-1.0000000000000078E-3</v>
      </c>
      <c r="AC242" s="10">
        <f>'2017 MRI - Alphabetical'!AC242-'2007 MRI - 2017 Methodology'!AC242</f>
        <v>2</v>
      </c>
      <c r="AD242" s="39">
        <f>'2017 MRI - Alphabetical'!AD242-'2007 MRI - 2017 Methodology'!AD242</f>
        <v>3.4236973237149582E-2</v>
      </c>
      <c r="AE242" s="11">
        <f>'2017 MRI - Alphabetical'!AE242-'2007 MRI - 2017 Methodology'!AE242</f>
        <v>2.5999999999999912E-2</v>
      </c>
      <c r="AF242" s="10">
        <f>'2017 MRI - Alphabetical'!AF242-'2007 MRI - 2017 Methodology'!AF242</f>
        <v>118</v>
      </c>
      <c r="AG242" s="39">
        <f>'2017 MRI - Alphabetical'!AG242-'2007 MRI - 2017 Methodology'!AG242</f>
        <v>0.32830206264924777</v>
      </c>
      <c r="AH242" s="14">
        <f>'2017 MRI - Alphabetical'!AH242-'2007 MRI - 2017 Methodology'!AH242</f>
        <v>-0.12510255312967633</v>
      </c>
      <c r="AI242" s="10">
        <f>'2017 MRI - Alphabetical'!AI242-'2007 MRI - 2017 Methodology'!AI242</f>
        <v>66</v>
      </c>
      <c r="AJ242" s="39">
        <f>'2017 MRI - Alphabetical'!AJ242-'2007 MRI - 2017 Methodology'!AJ242</f>
        <v>1.9669478970463061E-2</v>
      </c>
      <c r="AK242" s="13">
        <f>'2017 MRI - Alphabetical'!AK242-'2007 MRI - 2017 Methodology'!AK242</f>
        <v>6195.3337518048647</v>
      </c>
      <c r="AL242" s="44">
        <v>1</v>
      </c>
    </row>
    <row r="243" spans="1:38" x14ac:dyDescent="0.25">
      <c r="A243" t="s">
        <v>868</v>
      </c>
      <c r="B243" s="5" t="s">
        <v>76</v>
      </c>
      <c r="C243" s="6" t="s">
        <v>54</v>
      </c>
      <c r="D243" s="7" t="s">
        <v>39</v>
      </c>
      <c r="E243" s="42">
        <f>'2017 MRI - Alphabetical'!E243-'2007 MRI - 2017 Methodology'!E243</f>
        <v>2.1088191892653452</v>
      </c>
      <c r="F243" s="8">
        <f>'2017 MRI - Alphabetical'!F243-'2007 MRI - 2017 Methodology'!F243</f>
        <v>0.22586706991197758</v>
      </c>
      <c r="G243" s="9">
        <f>'2017 MRI - Alphabetical'!G243-'2007 MRI - 2017 Methodology'!G243</f>
        <v>8</v>
      </c>
      <c r="H243" s="10">
        <f>'2017 MRI - Alphabetical'!H243-'2007 MRI - 2017 Methodology'!H243</f>
        <v>17</v>
      </c>
      <c r="I243" s="39">
        <f>'2017 MRI - Alphabetical'!I243-'2007 MRI - 2017 Methodology'!I243</f>
        <v>-0.12271576199995826</v>
      </c>
      <c r="J243" s="11">
        <f>'2017 MRI - Alphabetical'!J243-'2007 MRI - 2017 Methodology'!J243</f>
        <v>2.9833594991363288E-2</v>
      </c>
      <c r="K243" s="10">
        <f>'2017 MRI - Alphabetical'!K243-'2007 MRI - 2017 Methodology'!K243</f>
        <v>-152</v>
      </c>
      <c r="L243" s="39">
        <f>'2017 MRI - Alphabetical'!L243-'2007 MRI - 2017 Methodology'!L243</f>
        <v>-1.7373469677398343</v>
      </c>
      <c r="M243" s="11">
        <f>'2017 MRI - Alphabetical'!M243-'2007 MRI - 2017 Methodology'!M243</f>
        <v>0.11652483786924296</v>
      </c>
      <c r="N243" s="10">
        <f>'2017 MRI - Alphabetical'!N243-'2007 MRI - 2017 Methodology'!N243</f>
        <v>-2</v>
      </c>
      <c r="O243" s="39">
        <f>'2017 MRI - Alphabetical'!O243-'2007 MRI - 2017 Methodology'!O243</f>
        <v>-7.6199024352497702E-2</v>
      </c>
      <c r="P243" s="11">
        <f>'2017 MRI - Alphabetical'!P243-'2007 MRI - 2017 Methodology'!P243</f>
        <v>0.11142767295597486</v>
      </c>
      <c r="Q243" s="10">
        <f>'2017 MRI - Alphabetical'!Q243-'2007 MRI - 2017 Methodology'!Q243</f>
        <v>44</v>
      </c>
      <c r="R243" s="39">
        <f>'2017 MRI - Alphabetical'!R243-'2007 MRI - 2017 Methodology'!R243</f>
        <v>0.8337839198579009</v>
      </c>
      <c r="S243" s="12">
        <f>'2017 MRI - Alphabetical'!S243-'2007 MRI - 2017 Methodology'!S243</f>
        <v>-12.268837232857287</v>
      </c>
      <c r="T243" s="10">
        <f>'2017 MRI - Alphabetical'!T243-'2007 MRI - 2017 Methodology'!T243</f>
        <v>5</v>
      </c>
      <c r="U243" s="39">
        <f>'2017 MRI - Alphabetical'!U243-'2007 MRI - 2017 Methodology'!U243</f>
        <v>0.34439384060334266</v>
      </c>
      <c r="V243" s="11">
        <f>'2017 MRI - Alphabetical'!V243-'2007 MRI - 2017 Methodology'!V243</f>
        <v>6.783715012722652E-3</v>
      </c>
      <c r="W243" s="10">
        <f>'2017 MRI - Alphabetical'!W243-'2007 MRI - 2017 Methodology'!W243</f>
        <v>6</v>
      </c>
      <c r="X243" s="39">
        <f>'2017 MRI - Alphabetical'!X243-'2007 MRI - 2017 Methodology'!X243</f>
        <v>4.3481302412749168E-2</v>
      </c>
      <c r="Y243" s="13">
        <f>'2017 MRI - Alphabetical'!Y243-'2007 MRI - 2017 Methodology'!Y243</f>
        <v>2368</v>
      </c>
      <c r="Z243" s="10">
        <f>'2017 MRI - Alphabetical'!Z243-'2007 MRI - 2017 Methodology'!Z243</f>
        <v>54</v>
      </c>
      <c r="AA243" s="39">
        <f>'2017 MRI - Alphabetical'!AA243-'2007 MRI - 2017 Methodology'!AA243</f>
        <v>0.70274114217469907</v>
      </c>
      <c r="AB243" s="11">
        <f>'2017 MRI - Alphabetical'!AB243-'2007 MRI - 2017 Methodology'!AB243</f>
        <v>3.2129375114531844E-3</v>
      </c>
      <c r="AC243" s="10">
        <f>'2017 MRI - Alphabetical'!AC243-'2007 MRI - 2017 Methodology'!AC243</f>
        <v>34</v>
      </c>
      <c r="AD243" s="39">
        <f>'2017 MRI - Alphabetical'!AD243-'2007 MRI - 2017 Methodology'!AD243</f>
        <v>0.74197727499759314</v>
      </c>
      <c r="AE243" s="11">
        <f>'2017 MRI - Alphabetical'!AE243-'2007 MRI - 2017 Methodology'!AE243</f>
        <v>7.900000000000007E-2</v>
      </c>
      <c r="AF243" s="10">
        <f>'2017 MRI - Alphabetical'!AF243-'2007 MRI - 2017 Methodology'!AF243</f>
        <v>-18</v>
      </c>
      <c r="AG243" s="39">
        <f>'2017 MRI - Alphabetical'!AG243-'2007 MRI - 2017 Methodology'!AG243</f>
        <v>-3.3554173401109777E-2</v>
      </c>
      <c r="AH243" s="14">
        <f>'2017 MRI - Alphabetical'!AH243-'2007 MRI - 2017 Methodology'!AH243</f>
        <v>0.39292256911163692</v>
      </c>
      <c r="AI243" s="10">
        <f>'2017 MRI - Alphabetical'!AI243-'2007 MRI - 2017 Methodology'!AI243</f>
        <v>-40</v>
      </c>
      <c r="AJ243" s="39">
        <f>'2017 MRI - Alphabetical'!AJ243-'2007 MRI - 2017 Methodology'!AJ243</f>
        <v>-3.1820162572870125E-2</v>
      </c>
      <c r="AK243" s="13">
        <f>'2017 MRI - Alphabetical'!AK243-'2007 MRI - 2017 Methodology'!AK243</f>
        <v>-23598.034645336069</v>
      </c>
      <c r="AL243" s="44"/>
    </row>
    <row r="244" spans="1:38" x14ac:dyDescent="0.25">
      <c r="A244" t="s">
        <v>869</v>
      </c>
      <c r="B244" s="5" t="s">
        <v>146</v>
      </c>
      <c r="C244" s="6" t="s">
        <v>52</v>
      </c>
      <c r="D244" s="7" t="s">
        <v>34</v>
      </c>
      <c r="E244" s="42">
        <f>'2017 MRI - Alphabetical'!E244-'2007 MRI - 2017 Methodology'!E244</f>
        <v>-0.24211763706293032</v>
      </c>
      <c r="F244" s="8">
        <f>'2017 MRI - Alphabetical'!F244-'2007 MRI - 2017 Methodology'!F244</f>
        <v>5.0835859006661011</v>
      </c>
      <c r="G244" s="9">
        <f>'2017 MRI - Alphabetical'!G244-'2007 MRI - 2017 Methodology'!G244</f>
        <v>3</v>
      </c>
      <c r="H244" s="10">
        <f>'2017 MRI - Alphabetical'!H244-'2007 MRI - 2017 Methodology'!H244</f>
        <v>-19</v>
      </c>
      <c r="I244" s="39">
        <f>'2017 MRI - Alphabetical'!I244-'2007 MRI - 2017 Methodology'!I244</f>
        <v>0.10280135923402239</v>
      </c>
      <c r="J244" s="11">
        <f>'2017 MRI - Alphabetical'!J244-'2007 MRI - 2017 Methodology'!J244</f>
        <v>-7.9622292294933006E-2</v>
      </c>
      <c r="K244" s="10">
        <f>'2017 MRI - Alphabetical'!K244-'2007 MRI - 2017 Methodology'!K244</f>
        <v>0</v>
      </c>
      <c r="L244" s="39">
        <f>'2017 MRI - Alphabetical'!L244-'2007 MRI - 2017 Methodology'!L244</f>
        <v>-5.0969953821753067E-2</v>
      </c>
      <c r="M244" s="11">
        <f>'2017 MRI - Alphabetical'!M244-'2007 MRI - 2017 Methodology'!M244</f>
        <v>1.1698112112799926E-2</v>
      </c>
      <c r="N244" s="10">
        <f>'2017 MRI - Alphabetical'!N244-'2007 MRI - 2017 Methodology'!N244</f>
        <v>-112</v>
      </c>
      <c r="O244" s="39">
        <f>'2017 MRI - Alphabetical'!O244-'2007 MRI - 2017 Methodology'!O244</f>
        <v>-0.71107927929195569</v>
      </c>
      <c r="P244" s="11">
        <f>'2017 MRI - Alphabetical'!P244-'2007 MRI - 2017 Methodology'!P244</f>
        <v>7.5716560509554137E-2</v>
      </c>
      <c r="Q244" s="10">
        <f>'2017 MRI - Alphabetical'!Q244-'2007 MRI - 2017 Methodology'!Q244</f>
        <v>11</v>
      </c>
      <c r="R244" s="39">
        <f>'2017 MRI - Alphabetical'!R244-'2007 MRI - 2017 Methodology'!R244</f>
        <v>2.9082283424152096E-3</v>
      </c>
      <c r="S244" s="12">
        <f>'2017 MRI - Alphabetical'!S244-'2007 MRI - 2017 Methodology'!S244</f>
        <v>-3.0776989344281747</v>
      </c>
      <c r="T244" s="10">
        <f>'2017 MRI - Alphabetical'!T244-'2007 MRI - 2017 Methodology'!T244</f>
        <v>-20</v>
      </c>
      <c r="U244" s="39">
        <f>'2017 MRI - Alphabetical'!U244-'2007 MRI - 2017 Methodology'!U244</f>
        <v>-0.13571526083237639</v>
      </c>
      <c r="V244" s="11">
        <f>'2017 MRI - Alphabetical'!V244-'2007 MRI - 2017 Methodology'!V244</f>
        <v>2.7980569049271334E-2</v>
      </c>
      <c r="W244" s="10">
        <f>'2017 MRI - Alphabetical'!W244-'2007 MRI - 2017 Methodology'!W244</f>
        <v>-11</v>
      </c>
      <c r="X244" s="39">
        <f>'2017 MRI - Alphabetical'!X244-'2007 MRI - 2017 Methodology'!X244</f>
        <v>-2.3309990317305407E-2</v>
      </c>
      <c r="Y244" s="13">
        <f>'2017 MRI - Alphabetical'!Y244-'2007 MRI - 2017 Methodology'!Y244</f>
        <v>1426</v>
      </c>
      <c r="Z244" s="10">
        <f>'2017 MRI - Alphabetical'!Z244-'2007 MRI - 2017 Methodology'!Z244</f>
        <v>21</v>
      </c>
      <c r="AA244" s="39">
        <f>'2017 MRI - Alphabetical'!AA244-'2007 MRI - 2017 Methodology'!AA244</f>
        <v>0.23056397939404466</v>
      </c>
      <c r="AB244" s="11">
        <f>'2017 MRI - Alphabetical'!AB244-'2007 MRI - 2017 Methodology'!AB244</f>
        <v>1.1999999999999997E-2</v>
      </c>
      <c r="AC244" s="10">
        <f>'2017 MRI - Alphabetical'!AC244-'2007 MRI - 2017 Methodology'!AC244</f>
        <v>12</v>
      </c>
      <c r="AD244" s="39">
        <f>'2017 MRI - Alphabetical'!AD244-'2007 MRI - 2017 Methodology'!AD244</f>
        <v>0.34484773602283258</v>
      </c>
      <c r="AE244" s="11">
        <f>'2017 MRI - Alphabetical'!AE244-'2007 MRI - 2017 Methodology'!AE244</f>
        <v>5.2000000000000046E-2</v>
      </c>
      <c r="AF244" s="10">
        <f>'2017 MRI - Alphabetical'!AF244-'2007 MRI - 2017 Methodology'!AF244</f>
        <v>14</v>
      </c>
      <c r="AG244" s="39">
        <f>'2017 MRI - Alphabetical'!AG244-'2007 MRI - 2017 Methodology'!AG244</f>
        <v>0.16587201839401877</v>
      </c>
      <c r="AH244" s="14">
        <f>'2017 MRI - Alphabetical'!AH244-'2007 MRI - 2017 Methodology'!AH244</f>
        <v>0.22568582580244279</v>
      </c>
      <c r="AI244" s="10">
        <f>'2017 MRI - Alphabetical'!AI244-'2007 MRI - 2017 Methodology'!AI244</f>
        <v>-15</v>
      </c>
      <c r="AJ244" s="39">
        <f>'2017 MRI - Alphabetical'!AJ244-'2007 MRI - 2017 Methodology'!AJ244</f>
        <v>-1.9035625328629069E-2</v>
      </c>
      <c r="AK244" s="13">
        <f>'2017 MRI - Alphabetical'!AK244-'2007 MRI - 2017 Methodology'!AK244</f>
        <v>-17563.30281398751</v>
      </c>
      <c r="AL244" s="44">
        <v>1</v>
      </c>
    </row>
    <row r="245" spans="1:38" x14ac:dyDescent="0.25">
      <c r="A245" t="s">
        <v>870</v>
      </c>
      <c r="B245" s="5" t="s">
        <v>350</v>
      </c>
      <c r="C245" s="6" t="s">
        <v>61</v>
      </c>
      <c r="D245" s="7" t="s">
        <v>39</v>
      </c>
      <c r="E245" s="42">
        <f>'2017 MRI - Alphabetical'!E245-'2007 MRI - 2017 Methodology'!E245</f>
        <v>0.7727460764818781</v>
      </c>
      <c r="F245" s="8">
        <f>'2017 MRI - Alphabetical'!F245-'2007 MRI - 2017 Methodology'!F245</f>
        <v>1.2049706655888919</v>
      </c>
      <c r="G245" s="9">
        <f>'2017 MRI - Alphabetical'!G245-'2007 MRI - 2017 Methodology'!G245</f>
        <v>50</v>
      </c>
      <c r="H245" s="10">
        <f>'2017 MRI - Alphabetical'!H245-'2007 MRI - 2017 Methodology'!H245</f>
        <v>234</v>
      </c>
      <c r="I245" s="39">
        <f>'2017 MRI - Alphabetical'!I245-'2007 MRI - 2017 Methodology'!I245</f>
        <v>0.74514570126164725</v>
      </c>
      <c r="J245" s="11">
        <f>'2017 MRI - Alphabetical'!J245-'2007 MRI - 2017 Methodology'!J245</f>
        <v>4.4386559426554673E-2</v>
      </c>
      <c r="K245" s="10">
        <f>'2017 MRI - Alphabetical'!K245-'2007 MRI - 2017 Methodology'!K245</f>
        <v>-63</v>
      </c>
      <c r="L245" s="39">
        <f>'2017 MRI - Alphabetical'!L245-'2007 MRI - 2017 Methodology'!L245</f>
        <v>-0.68324890409879169</v>
      </c>
      <c r="M245" s="11">
        <f>'2017 MRI - Alphabetical'!M245-'2007 MRI - 2017 Methodology'!M245</f>
        <v>2.0609048664483771E-2</v>
      </c>
      <c r="N245" s="10">
        <f>'2017 MRI - Alphabetical'!N245-'2007 MRI - 2017 Methodology'!N245</f>
        <v>-9</v>
      </c>
      <c r="O245" s="39">
        <f>'2017 MRI - Alphabetical'!O245-'2007 MRI - 2017 Methodology'!O245</f>
        <v>-1.2593307339413495E-2</v>
      </c>
      <c r="P245" s="11">
        <f>'2017 MRI - Alphabetical'!P245-'2007 MRI - 2017 Methodology'!P245</f>
        <v>2.2286137879911051E-2</v>
      </c>
      <c r="Q245" s="10">
        <f>'2017 MRI - Alphabetical'!Q245-'2007 MRI - 2017 Methodology'!Q245</f>
        <v>-123</v>
      </c>
      <c r="R245" s="39">
        <f>'2017 MRI - Alphabetical'!R245-'2007 MRI - 2017 Methodology'!R245</f>
        <v>-0.12826457450148282</v>
      </c>
      <c r="S245" s="12">
        <f>'2017 MRI - Alphabetical'!S245-'2007 MRI - 2017 Methodology'!S245</f>
        <v>8.8642726719415643E-2</v>
      </c>
      <c r="T245" s="10">
        <f>'2017 MRI - Alphabetical'!T245-'2007 MRI - 2017 Methodology'!T245</f>
        <v>112</v>
      </c>
      <c r="U245" s="39">
        <f>'2017 MRI - Alphabetical'!U245-'2007 MRI - 2017 Methodology'!U245</f>
        <v>0.30216396723157435</v>
      </c>
      <c r="V245" s="11">
        <f>'2017 MRI - Alphabetical'!V245-'2007 MRI - 2017 Methodology'!V245</f>
        <v>-9.1801078805420315E-3</v>
      </c>
      <c r="W245" s="10">
        <f>'2017 MRI - Alphabetical'!W245-'2007 MRI - 2017 Methodology'!W245</f>
        <v>177</v>
      </c>
      <c r="X245" s="39">
        <f>'2017 MRI - Alphabetical'!X245-'2007 MRI - 2017 Methodology'!X245</f>
        <v>0.84616049042253882</v>
      </c>
      <c r="Y245" s="13">
        <f>'2017 MRI - Alphabetical'!Y245-'2007 MRI - 2017 Methodology'!Y245</f>
        <v>28579</v>
      </c>
      <c r="Z245" s="10">
        <f>'2017 MRI - Alphabetical'!Z245-'2007 MRI - 2017 Methodology'!Z245</f>
        <v>11</v>
      </c>
      <c r="AA245" s="39">
        <f>'2017 MRI - Alphabetical'!AA245-'2007 MRI - 2017 Methodology'!AA245</f>
        <v>0.20087275445026301</v>
      </c>
      <c r="AB245" s="11">
        <f>'2017 MRI - Alphabetical'!AB245-'2007 MRI - 2017 Methodology'!AB245</f>
        <v>1.2014580801944098E-2</v>
      </c>
      <c r="AC245" s="10">
        <f>'2017 MRI - Alphabetical'!AC245-'2007 MRI - 2017 Methodology'!AC245</f>
        <v>-32</v>
      </c>
      <c r="AD245" s="39">
        <f>'2017 MRI - Alphabetical'!AD245-'2007 MRI - 2017 Methodology'!AD245</f>
        <v>-0.26198439319662059</v>
      </c>
      <c r="AE245" s="11">
        <f>'2017 MRI - Alphabetical'!AE245-'2007 MRI - 2017 Methodology'!AE245</f>
        <v>3.0000000000000027E-3</v>
      </c>
      <c r="AF245" s="10">
        <f>'2017 MRI - Alphabetical'!AF245-'2007 MRI - 2017 Methodology'!AF245</f>
        <v>-201</v>
      </c>
      <c r="AG245" s="39">
        <f>'2017 MRI - Alphabetical'!AG245-'2007 MRI - 2017 Methodology'!AG245</f>
        <v>-0.65452735087714031</v>
      </c>
      <c r="AH245" s="14">
        <f>'2017 MRI - Alphabetical'!AH245-'2007 MRI - 2017 Methodology'!AH245</f>
        <v>0.78797661026167898</v>
      </c>
      <c r="AI245" s="10">
        <f>'2017 MRI - Alphabetical'!AI245-'2007 MRI - 2017 Methodology'!AI245</f>
        <v>-65</v>
      </c>
      <c r="AJ245" s="39">
        <f>'2017 MRI - Alphabetical'!AJ245-'2007 MRI - 2017 Methodology'!AJ245</f>
        <v>-0.10180488862563822</v>
      </c>
      <c r="AK245" s="13">
        <f>'2017 MRI - Alphabetical'!AK245-'2007 MRI - 2017 Methodology'!AK245</f>
        <v>-75577.793509619427</v>
      </c>
      <c r="AL245" s="44"/>
    </row>
    <row r="246" spans="1:38" x14ac:dyDescent="0.25">
      <c r="A246" t="s">
        <v>871</v>
      </c>
      <c r="B246" s="5" t="s">
        <v>177</v>
      </c>
      <c r="C246" s="6" t="s">
        <v>54</v>
      </c>
      <c r="D246" s="7" t="s">
        <v>39</v>
      </c>
      <c r="E246" s="42">
        <f>'2017 MRI - Alphabetical'!E246-'2007 MRI - 2017 Methodology'!E246</f>
        <v>0.67286311771581131</v>
      </c>
      <c r="F246" s="8">
        <f>'2017 MRI - Alphabetical'!F246-'2007 MRI - 2017 Methodology'!F246</f>
        <v>2.4895745410484693</v>
      </c>
      <c r="G246" s="9">
        <f>'2017 MRI - Alphabetical'!G246-'2007 MRI - 2017 Methodology'!G246</f>
        <v>28</v>
      </c>
      <c r="H246" s="10">
        <f>'2017 MRI - Alphabetical'!H246-'2007 MRI - 2017 Methodology'!H246</f>
        <v>-8</v>
      </c>
      <c r="I246" s="39">
        <f>'2017 MRI - Alphabetical'!I246-'2007 MRI - 2017 Methodology'!I246</f>
        <v>-0.14639752954848645</v>
      </c>
      <c r="J246" s="11">
        <f>'2017 MRI - Alphabetical'!J246-'2007 MRI - 2017 Methodology'!J246</f>
        <v>1.940438660625432E-3</v>
      </c>
      <c r="K246" s="10">
        <f>'2017 MRI - Alphabetical'!K246-'2007 MRI - 2017 Methodology'!K246</f>
        <v>228</v>
      </c>
      <c r="L246" s="39">
        <f>'2017 MRI - Alphabetical'!L246-'2007 MRI - 2017 Methodology'!L246</f>
        <v>1.269356695812365</v>
      </c>
      <c r="M246" s="11">
        <f>'2017 MRI - Alphabetical'!M246-'2007 MRI - 2017 Methodology'!M246</f>
        <v>-2.9114226002499355E-2</v>
      </c>
      <c r="N246" s="10">
        <f>'2017 MRI - Alphabetical'!N246-'2007 MRI - 2017 Methodology'!N246</f>
        <v>-7</v>
      </c>
      <c r="O246" s="39">
        <f>'2017 MRI - Alphabetical'!O246-'2007 MRI - 2017 Methodology'!O246</f>
        <v>-0.13951021437668898</v>
      </c>
      <c r="P246" s="11">
        <f>'2017 MRI - Alphabetical'!P246-'2007 MRI - 2017 Methodology'!P246</f>
        <v>4.7619688168755739E-2</v>
      </c>
      <c r="Q246" s="10">
        <f>'2017 MRI - Alphabetical'!Q246-'2007 MRI - 2017 Methodology'!Q246</f>
        <v>54</v>
      </c>
      <c r="R246" s="39">
        <f>'2017 MRI - Alphabetical'!R246-'2007 MRI - 2017 Methodology'!R246</f>
        <v>0.26634728082918063</v>
      </c>
      <c r="S246" s="12">
        <f>'2017 MRI - Alphabetical'!S246-'2007 MRI - 2017 Methodology'!S246</f>
        <v>-5.4005878236529039</v>
      </c>
      <c r="T246" s="10">
        <f>'2017 MRI - Alphabetical'!T246-'2007 MRI - 2017 Methodology'!T246</f>
        <v>9</v>
      </c>
      <c r="U246" s="39">
        <f>'2017 MRI - Alphabetical'!U246-'2007 MRI - 2017 Methodology'!U246</f>
        <v>4.9754418817852031E-2</v>
      </c>
      <c r="V246" s="11">
        <f>'2017 MRI - Alphabetical'!V246-'2007 MRI - 2017 Methodology'!V246</f>
        <v>1.5315579227696399E-2</v>
      </c>
      <c r="W246" s="10">
        <f>'2017 MRI - Alphabetical'!W246-'2007 MRI - 2017 Methodology'!W246</f>
        <v>-12</v>
      </c>
      <c r="X246" s="39">
        <f>'2017 MRI - Alphabetical'!X246-'2007 MRI - 2017 Methodology'!X246</f>
        <v>-9.317574359410552E-2</v>
      </c>
      <c r="Y246" s="13">
        <f>'2017 MRI - Alphabetical'!Y246-'2007 MRI - 2017 Methodology'!Y246</f>
        <v>-944</v>
      </c>
      <c r="Z246" s="10">
        <f>'2017 MRI - Alphabetical'!Z246-'2007 MRI - 2017 Methodology'!Z246</f>
        <v>60</v>
      </c>
      <c r="AA246" s="39">
        <f>'2017 MRI - Alphabetical'!AA246-'2007 MRI - 2017 Methodology'!AA246</f>
        <v>0.36531266558110043</v>
      </c>
      <c r="AB246" s="11">
        <f>'2017 MRI - Alphabetical'!AB246-'2007 MRI - 2017 Methodology'!AB246</f>
        <v>8.552538370720196E-3</v>
      </c>
      <c r="AC246" s="10">
        <f>'2017 MRI - Alphabetical'!AC246-'2007 MRI - 2017 Methodology'!AC246</f>
        <v>-14</v>
      </c>
      <c r="AD246" s="39">
        <f>'2017 MRI - Alphabetical'!AD246-'2007 MRI - 2017 Methodology'!AD246</f>
        <v>-0.11459464942000586</v>
      </c>
      <c r="AE246" s="11">
        <f>'2017 MRI - Alphabetical'!AE246-'2007 MRI - 2017 Methodology'!AE246</f>
        <v>1.5000000000000013E-2</v>
      </c>
      <c r="AF246" s="10">
        <f>'2017 MRI - Alphabetical'!AF246-'2007 MRI - 2017 Methodology'!AF246</f>
        <v>68</v>
      </c>
      <c r="AG246" s="39">
        <f>'2017 MRI - Alphabetical'!AG246-'2007 MRI - 2017 Methodology'!AG246</f>
        <v>0.23489348349504371</v>
      </c>
      <c r="AH246" s="14">
        <f>'2017 MRI - Alphabetical'!AH246-'2007 MRI - 2017 Methodology'!AH246</f>
        <v>5.50752894503721E-2</v>
      </c>
      <c r="AI246" s="10">
        <f>'2017 MRI - Alphabetical'!AI246-'2007 MRI - 2017 Methodology'!AI246</f>
        <v>22</v>
      </c>
      <c r="AJ246" s="39">
        <f>'2017 MRI - Alphabetical'!AJ246-'2007 MRI - 2017 Methodology'!AJ246</f>
        <v>-2.9352102450075357E-3</v>
      </c>
      <c r="AK246" s="13">
        <f>'2017 MRI - Alphabetical'!AK246-'2007 MRI - 2017 Methodology'!AK246</f>
        <v>-8241.7868029401143</v>
      </c>
      <c r="AL246" s="44"/>
    </row>
    <row r="247" spans="1:38" x14ac:dyDescent="0.25">
      <c r="A247" t="s">
        <v>872</v>
      </c>
      <c r="B247" s="5" t="s">
        <v>510</v>
      </c>
      <c r="C247" s="6" t="s">
        <v>91</v>
      </c>
      <c r="D247" s="7" t="s">
        <v>39</v>
      </c>
      <c r="E247" s="42">
        <f>'2017 MRI - Alphabetical'!E247-'2007 MRI - 2017 Methodology'!E247</f>
        <v>0.60088128320818868</v>
      </c>
      <c r="F247" s="8">
        <f>'2017 MRI - Alphabetical'!F247-'2007 MRI - 2017 Methodology'!F247</f>
        <v>0.8861047726749085</v>
      </c>
      <c r="G247" s="9">
        <f>'2017 MRI - Alphabetical'!G247-'2007 MRI - 2017 Methodology'!G247</f>
        <v>27</v>
      </c>
      <c r="H247" s="10">
        <f>'2017 MRI - Alphabetical'!H247-'2007 MRI - 2017 Methodology'!H247</f>
        <v>-271</v>
      </c>
      <c r="I247" s="39">
        <f>'2017 MRI - Alphabetical'!I247-'2007 MRI - 2017 Methodology'!I247</f>
        <v>-0.69467638418332633</v>
      </c>
      <c r="J247" s="11">
        <f>'2017 MRI - Alphabetical'!J247-'2007 MRI - 2017 Methodology'!J247</f>
        <v>-0.13859735829675068</v>
      </c>
      <c r="K247" s="10">
        <f>'2017 MRI - Alphabetical'!K247-'2007 MRI - 2017 Methodology'!K247</f>
        <v>195</v>
      </c>
      <c r="L247" s="39">
        <f>'2017 MRI - Alphabetical'!L247-'2007 MRI - 2017 Methodology'!L247</f>
        <v>0.50510318795745501</v>
      </c>
      <c r="M247" s="11">
        <f>'2017 MRI - Alphabetical'!M247-'2007 MRI - 2017 Methodology'!M247</f>
        <v>-1.9368364147127486E-2</v>
      </c>
      <c r="N247" s="10">
        <f>'2017 MRI - Alphabetical'!N247-'2007 MRI - 2017 Methodology'!N247</f>
        <v>46</v>
      </c>
      <c r="O247" s="39">
        <f>'2017 MRI - Alphabetical'!O247-'2007 MRI - 2017 Methodology'!O247</f>
        <v>0.1710899467343544</v>
      </c>
      <c r="P247" s="11">
        <f>'2017 MRI - Alphabetical'!P247-'2007 MRI - 2017 Methodology'!P247</f>
        <v>0</v>
      </c>
      <c r="Q247" s="10">
        <f>'2017 MRI - Alphabetical'!Q247-'2007 MRI - 2017 Methodology'!Q247</f>
        <v>-68</v>
      </c>
      <c r="R247" s="39">
        <f>'2017 MRI - Alphabetical'!R247-'2007 MRI - 2017 Methodology'!R247</f>
        <v>-8.1259968857932963E-3</v>
      </c>
      <c r="S247" s="12">
        <f>'2017 MRI - Alphabetical'!S247-'2007 MRI - 2017 Methodology'!S247</f>
        <v>0</v>
      </c>
      <c r="T247" s="10">
        <f>'2017 MRI - Alphabetical'!T247-'2007 MRI - 2017 Methodology'!T247</f>
        <v>46</v>
      </c>
      <c r="U247" s="39">
        <f>'2017 MRI - Alphabetical'!U247-'2007 MRI - 2017 Methodology'!U247</f>
        <v>0.20594733354552264</v>
      </c>
      <c r="V247" s="11">
        <f>'2017 MRI - Alphabetical'!V247-'2007 MRI - 2017 Methodology'!V247</f>
        <v>-4.6159960258320906E-3</v>
      </c>
      <c r="W247" s="10">
        <f>'2017 MRI - Alphabetical'!W247-'2007 MRI - 2017 Methodology'!W247</f>
        <v>35</v>
      </c>
      <c r="X247" s="39">
        <f>'2017 MRI - Alphabetical'!X247-'2007 MRI - 2017 Methodology'!X247</f>
        <v>0.30082197678259415</v>
      </c>
      <c r="Y247" s="13">
        <f>'2017 MRI - Alphabetical'!Y247-'2007 MRI - 2017 Methodology'!Y247</f>
        <v>14515</v>
      </c>
      <c r="Z247" s="10">
        <f>'2017 MRI - Alphabetical'!Z247-'2007 MRI - 2017 Methodology'!Z247</f>
        <v>-3</v>
      </c>
      <c r="AA247" s="39">
        <f>'2017 MRI - Alphabetical'!AA247-'2007 MRI - 2017 Methodology'!AA247</f>
        <v>5.1463320266502022E-2</v>
      </c>
      <c r="AB247" s="11">
        <f>'2017 MRI - Alphabetical'!AB247-'2007 MRI - 2017 Methodology'!AB247</f>
        <v>1.4275818104547387E-2</v>
      </c>
      <c r="AC247" s="10">
        <f>'2017 MRI - Alphabetical'!AC247-'2007 MRI - 2017 Methodology'!AC247</f>
        <v>5</v>
      </c>
      <c r="AD247" s="39">
        <f>'2017 MRI - Alphabetical'!AD247-'2007 MRI - 2017 Methodology'!AD247</f>
        <v>-2.5810702534910801E-3</v>
      </c>
      <c r="AE247" s="11">
        <f>'2017 MRI - Alphabetical'!AE247-'2007 MRI - 2017 Methodology'!AE247</f>
        <v>1.0000000000000009E-2</v>
      </c>
      <c r="AF247" s="10">
        <f>'2017 MRI - Alphabetical'!AF247-'2007 MRI - 2017 Methodology'!AF247</f>
        <v>-52</v>
      </c>
      <c r="AG247" s="39">
        <f>'2017 MRI - Alphabetical'!AG247-'2007 MRI - 2017 Methodology'!AG247</f>
        <v>-0.26439114499323119</v>
      </c>
      <c r="AH247" s="14">
        <f>'2017 MRI - Alphabetical'!AH247-'2007 MRI - 2017 Methodology'!AH247</f>
        <v>0.3468118184609863</v>
      </c>
      <c r="AI247" s="10">
        <f>'2017 MRI - Alphabetical'!AI247-'2007 MRI - 2017 Methodology'!AI247</f>
        <v>-5</v>
      </c>
      <c r="AJ247" s="39">
        <f>'2017 MRI - Alphabetical'!AJ247-'2007 MRI - 2017 Methodology'!AJ247</f>
        <v>-1.6972566706899145E-2</v>
      </c>
      <c r="AK247" s="13">
        <f>'2017 MRI - Alphabetical'!AK247-'2007 MRI - 2017 Methodology'!AK247</f>
        <v>-21162.91019376021</v>
      </c>
      <c r="AL247" s="44"/>
    </row>
    <row r="248" spans="1:38" x14ac:dyDescent="0.25">
      <c r="A248" t="s">
        <v>873</v>
      </c>
      <c r="B248" s="5" t="s">
        <v>559</v>
      </c>
      <c r="C248" s="6" t="s">
        <v>81</v>
      </c>
      <c r="D248" s="7" t="s">
        <v>34</v>
      </c>
      <c r="E248" s="42">
        <f>'2017 MRI - Alphabetical'!E248-'2007 MRI - 2017 Methodology'!E248</f>
        <v>-0.57193599221468805</v>
      </c>
      <c r="F248" s="8">
        <f>'2017 MRI - Alphabetical'!F248-'2007 MRI - 2017 Methodology'!F248</f>
        <v>3.4782094879134426</v>
      </c>
      <c r="G248" s="9">
        <f>'2017 MRI - Alphabetical'!G248-'2007 MRI - 2017 Methodology'!G248</f>
        <v>-10</v>
      </c>
      <c r="H248" s="10">
        <f>'2017 MRI - Alphabetical'!H248-'2007 MRI - 2017 Methodology'!H248</f>
        <v>-98</v>
      </c>
      <c r="I248" s="39">
        <f>'2017 MRI - Alphabetical'!I248-'2007 MRI - 2017 Methodology'!I248</f>
        <v>-0.18014547623127589</v>
      </c>
      <c r="J248" s="11">
        <f>'2017 MRI - Alphabetical'!J248-'2007 MRI - 2017 Methodology'!J248</f>
        <v>-0.11904983400030611</v>
      </c>
      <c r="K248" s="10">
        <f>'2017 MRI - Alphabetical'!K248-'2007 MRI - 2017 Methodology'!K248</f>
        <v>240</v>
      </c>
      <c r="L248" s="39">
        <f>'2017 MRI - Alphabetical'!L248-'2007 MRI - 2017 Methodology'!L248</f>
        <v>0.82907576825719553</v>
      </c>
      <c r="M248" s="11">
        <f>'2017 MRI - Alphabetical'!M248-'2007 MRI - 2017 Methodology'!M248</f>
        <v>-3.6782450823493303E-2</v>
      </c>
      <c r="N248" s="10">
        <f>'2017 MRI - Alphabetical'!N248-'2007 MRI - 2017 Methodology'!N248</f>
        <v>57</v>
      </c>
      <c r="O248" s="39">
        <f>'2017 MRI - Alphabetical'!O248-'2007 MRI - 2017 Methodology'!O248</f>
        <v>0.2412235332574878</v>
      </c>
      <c r="P248" s="11">
        <f>'2017 MRI - Alphabetical'!P248-'2007 MRI - 2017 Methodology'!P248</f>
        <v>-2.6041666666666665E-3</v>
      </c>
      <c r="Q248" s="10">
        <f>'2017 MRI - Alphabetical'!Q248-'2007 MRI - 2017 Methodology'!Q248</f>
        <v>19</v>
      </c>
      <c r="R248" s="39">
        <f>'2017 MRI - Alphabetical'!R248-'2007 MRI - 2017 Methodology'!R248</f>
        <v>4.2916473456999338E-2</v>
      </c>
      <c r="S248" s="12">
        <f>'2017 MRI - Alphabetical'!S248-'2007 MRI - 2017 Methodology'!S248</f>
        <v>-0.73754426481909163</v>
      </c>
      <c r="T248" s="10">
        <f>'2017 MRI - Alphabetical'!T248-'2007 MRI - 2017 Methodology'!T248</f>
        <v>-35</v>
      </c>
      <c r="U248" s="39">
        <f>'2017 MRI - Alphabetical'!U248-'2007 MRI - 2017 Methodology'!U248</f>
        <v>-7.4958615596527167E-2</v>
      </c>
      <c r="V248" s="11">
        <f>'2017 MRI - Alphabetical'!V248-'2007 MRI - 2017 Methodology'!V248</f>
        <v>1.243892729939242E-2</v>
      </c>
      <c r="W248" s="10">
        <f>'2017 MRI - Alphabetical'!W248-'2007 MRI - 2017 Methodology'!W248</f>
        <v>-11</v>
      </c>
      <c r="X248" s="39">
        <f>'2017 MRI - Alphabetical'!X248-'2007 MRI - 2017 Methodology'!X248</f>
        <v>-0.22359418389065899</v>
      </c>
      <c r="Y248" s="13">
        <f>'2017 MRI - Alphabetical'!Y248-'2007 MRI - 2017 Methodology'!Y248</f>
        <v>1860</v>
      </c>
      <c r="Z248" s="10">
        <f>'2017 MRI - Alphabetical'!Z248-'2007 MRI - 2017 Methodology'!Z248</f>
        <v>-68</v>
      </c>
      <c r="AA248" s="39">
        <f>'2017 MRI - Alphabetical'!AA248-'2007 MRI - 2017 Methodology'!AA248</f>
        <v>-0.30471630653736437</v>
      </c>
      <c r="AB248" s="11">
        <f>'2017 MRI - Alphabetical'!AB248-'2007 MRI - 2017 Methodology'!AB248</f>
        <v>2.0678233438485804E-2</v>
      </c>
      <c r="AC248" s="10">
        <f>'2017 MRI - Alphabetical'!AC248-'2007 MRI - 2017 Methodology'!AC248</f>
        <v>-58</v>
      </c>
      <c r="AD248" s="39">
        <f>'2017 MRI - Alphabetical'!AD248-'2007 MRI - 2017 Methodology'!AD248</f>
        <v>-0.34212363136710011</v>
      </c>
      <c r="AE248" s="11">
        <f>'2017 MRI - Alphabetical'!AE248-'2007 MRI - 2017 Methodology'!AE248</f>
        <v>-1.8000000000000016E-2</v>
      </c>
      <c r="AF248" s="10">
        <f>'2017 MRI - Alphabetical'!AF248-'2007 MRI - 2017 Methodology'!AF248</f>
        <v>-71</v>
      </c>
      <c r="AG248" s="39">
        <f>'2017 MRI - Alphabetical'!AG248-'2007 MRI - 2017 Methodology'!AG248</f>
        <v>-0.25539759719115374</v>
      </c>
      <c r="AH248" s="14">
        <f>'2017 MRI - Alphabetical'!AH248-'2007 MRI - 2017 Methodology'!AH248</f>
        <v>0.39835241259668086</v>
      </c>
      <c r="AI248" s="10">
        <f>'2017 MRI - Alphabetical'!AI248-'2007 MRI - 2017 Methodology'!AI248</f>
        <v>-11</v>
      </c>
      <c r="AJ248" s="39">
        <f>'2017 MRI - Alphabetical'!AJ248-'2007 MRI - 2017 Methodology'!AJ248</f>
        <v>-3.6265740984862051E-2</v>
      </c>
      <c r="AK248" s="13">
        <f>'2017 MRI - Alphabetical'!AK248-'2007 MRI - 2017 Methodology'!AK248</f>
        <v>-36258.006347176997</v>
      </c>
      <c r="AL248" s="44"/>
    </row>
    <row r="249" spans="1:38" x14ac:dyDescent="0.25">
      <c r="A249" t="s">
        <v>874</v>
      </c>
      <c r="B249" s="5" t="s">
        <v>320</v>
      </c>
      <c r="C249" s="6" t="s">
        <v>63</v>
      </c>
      <c r="D249" s="7" t="s">
        <v>34</v>
      </c>
      <c r="E249" s="42">
        <f>'2017 MRI - Alphabetical'!E249-'2007 MRI - 2017 Methodology'!E249</f>
        <v>0.88341570431245531</v>
      </c>
      <c r="F249" s="8">
        <f>'2017 MRI - Alphabetical'!F249-'2007 MRI - 2017 Methodology'!F249</f>
        <v>1.0461676558270838</v>
      </c>
      <c r="G249" s="9">
        <f>'2017 MRI - Alphabetical'!G249-'2007 MRI - 2017 Methodology'!G249</f>
        <v>41</v>
      </c>
      <c r="H249" s="10">
        <f>'2017 MRI - Alphabetical'!H249-'2007 MRI - 2017 Methodology'!H249</f>
        <v>-329</v>
      </c>
      <c r="I249" s="39">
        <f>'2017 MRI - Alphabetical'!I249-'2007 MRI - 2017 Methodology'!I249</f>
        <v>-0.86076771942281283</v>
      </c>
      <c r="J249" s="11">
        <f>'2017 MRI - Alphabetical'!J249-'2007 MRI - 2017 Methodology'!J249</f>
        <v>-0.15485287385745028</v>
      </c>
      <c r="K249" s="10">
        <f>'2017 MRI - Alphabetical'!K249-'2007 MRI - 2017 Methodology'!K249</f>
        <v>50</v>
      </c>
      <c r="L249" s="39">
        <f>'2017 MRI - Alphabetical'!L249-'2007 MRI - 2017 Methodology'!L249</f>
        <v>0.49134731243965268</v>
      </c>
      <c r="M249" s="11">
        <f>'2017 MRI - Alphabetical'!M249-'2007 MRI - 2017 Methodology'!M249</f>
        <v>3.8879713735205101E-3</v>
      </c>
      <c r="N249" s="10">
        <f>'2017 MRI - Alphabetical'!N249-'2007 MRI - 2017 Methodology'!N249</f>
        <v>19</v>
      </c>
      <c r="O249" s="39">
        <f>'2017 MRI - Alphabetical'!O249-'2007 MRI - 2017 Methodology'!O249</f>
        <v>4.3679908260280231E-2</v>
      </c>
      <c r="P249" s="11">
        <f>'2017 MRI - Alphabetical'!P249-'2007 MRI - 2017 Methodology'!P249</f>
        <v>1.976702508960574E-2</v>
      </c>
      <c r="Q249" s="10">
        <f>'2017 MRI - Alphabetical'!Q249-'2007 MRI - 2017 Methodology'!Q249</f>
        <v>243</v>
      </c>
      <c r="R249" s="39">
        <f>'2017 MRI - Alphabetical'!R249-'2007 MRI - 2017 Methodology'!R249</f>
        <v>0.39424787736911882</v>
      </c>
      <c r="S249" s="12">
        <f>'2017 MRI - Alphabetical'!S249-'2007 MRI - 2017 Methodology'!S249</f>
        <v>-3.46</v>
      </c>
      <c r="T249" s="10">
        <f>'2017 MRI - Alphabetical'!T249-'2007 MRI - 2017 Methodology'!T249</f>
        <v>14</v>
      </c>
      <c r="U249" s="39">
        <f>'2017 MRI - Alphabetical'!U249-'2007 MRI - 2017 Methodology'!U249</f>
        <v>6.5678188859888631E-2</v>
      </c>
      <c r="V249" s="11">
        <f>'2017 MRI - Alphabetical'!V249-'2007 MRI - 2017 Methodology'!V249</f>
        <v>7.1057537769206036E-3</v>
      </c>
      <c r="W249" s="10">
        <f>'2017 MRI - Alphabetical'!W249-'2007 MRI - 2017 Methodology'!W249</f>
        <v>41</v>
      </c>
      <c r="X249" s="39">
        <f>'2017 MRI - Alphabetical'!X249-'2007 MRI - 2017 Methodology'!X249</f>
        <v>0.1699012821079105</v>
      </c>
      <c r="Y249" s="13">
        <f>'2017 MRI - Alphabetical'!Y249-'2007 MRI - 2017 Methodology'!Y249</f>
        <v>8963</v>
      </c>
      <c r="Z249" s="10">
        <f>'2017 MRI - Alphabetical'!Z249-'2007 MRI - 2017 Methodology'!Z249</f>
        <v>43</v>
      </c>
      <c r="AA249" s="39">
        <f>'2017 MRI - Alphabetical'!AA249-'2007 MRI - 2017 Methodology'!AA249</f>
        <v>0.36000322064081192</v>
      </c>
      <c r="AB249" s="11">
        <f>'2017 MRI - Alphabetical'!AB249-'2007 MRI - 2017 Methodology'!AB249</f>
        <v>9.2852476864452929E-3</v>
      </c>
      <c r="AC249" s="10">
        <f>'2017 MRI - Alphabetical'!AC249-'2007 MRI - 2017 Methodology'!AC249</f>
        <v>-17</v>
      </c>
      <c r="AD249" s="39">
        <f>'2017 MRI - Alphabetical'!AD249-'2007 MRI - 2017 Methodology'!AD249</f>
        <v>9.3541927561462124E-3</v>
      </c>
      <c r="AE249" s="11">
        <f>'2017 MRI - Alphabetical'!AE249-'2007 MRI - 2017 Methodology'!AE249</f>
        <v>1.6000000000000014E-2</v>
      </c>
      <c r="AF249" s="10">
        <f>'2017 MRI - Alphabetical'!AF249-'2007 MRI - 2017 Methodology'!AF249</f>
        <v>-75</v>
      </c>
      <c r="AG249" s="39">
        <f>'2017 MRI - Alphabetical'!AG249-'2007 MRI - 2017 Methodology'!AG249</f>
        <v>-0.23518485437035469</v>
      </c>
      <c r="AH249" s="14">
        <f>'2017 MRI - Alphabetical'!AH249-'2007 MRI - 2017 Methodology'!AH249</f>
        <v>0.46929189254156078</v>
      </c>
      <c r="AI249" s="10">
        <f>'2017 MRI - Alphabetical'!AI249-'2007 MRI - 2017 Methodology'!AI249</f>
        <v>-31</v>
      </c>
      <c r="AJ249" s="39">
        <f>'2017 MRI - Alphabetical'!AJ249-'2007 MRI - 2017 Methodology'!AJ249</f>
        <v>-3.3190601373289885E-2</v>
      </c>
      <c r="AK249" s="13">
        <f>'2017 MRI - Alphabetical'!AK249-'2007 MRI - 2017 Methodology'!AK249</f>
        <v>-27809.161394072275</v>
      </c>
      <c r="AL249" s="44"/>
    </row>
    <row r="250" spans="1:38" x14ac:dyDescent="0.25">
      <c r="A250" t="s">
        <v>875</v>
      </c>
      <c r="B250" s="5" t="s">
        <v>276</v>
      </c>
      <c r="C250" s="6" t="s">
        <v>30</v>
      </c>
      <c r="D250" s="7" t="s">
        <v>20</v>
      </c>
      <c r="E250" s="42">
        <f>'2017 MRI - Alphabetical'!E250-'2007 MRI - 2017 Methodology'!E250</f>
        <v>-1.3406544651319605</v>
      </c>
      <c r="F250" s="8">
        <f>'2017 MRI - Alphabetical'!F250-'2007 MRI - 2017 Methodology'!F250</f>
        <v>6.9317519425629399</v>
      </c>
      <c r="G250" s="9">
        <f>'2017 MRI - Alphabetical'!G250-'2007 MRI - 2017 Methodology'!G250</f>
        <v>-63</v>
      </c>
      <c r="H250" s="10">
        <f>'2017 MRI - Alphabetical'!H250-'2007 MRI - 2017 Methodology'!H250</f>
        <v>-3</v>
      </c>
      <c r="I250" s="39">
        <f>'2017 MRI - Alphabetical'!I250-'2007 MRI - 2017 Methodology'!I250</f>
        <v>0.17171899387113801</v>
      </c>
      <c r="J250" s="11">
        <f>'2017 MRI - Alphabetical'!J250-'2007 MRI - 2017 Methodology'!J250</f>
        <v>-6.2384114657891176E-2</v>
      </c>
      <c r="K250" s="10">
        <f>'2017 MRI - Alphabetical'!K250-'2007 MRI - 2017 Methodology'!K250</f>
        <v>-10</v>
      </c>
      <c r="L250" s="39">
        <f>'2017 MRI - Alphabetical'!L250-'2007 MRI - 2017 Methodology'!L250</f>
        <v>-0.11668280475137827</v>
      </c>
      <c r="M250" s="11">
        <f>'2017 MRI - Alphabetical'!M250-'2007 MRI - 2017 Methodology'!M250</f>
        <v>1.0191896089152296E-2</v>
      </c>
      <c r="N250" s="10">
        <f>'2017 MRI - Alphabetical'!N250-'2007 MRI - 2017 Methodology'!N250</f>
        <v>-166</v>
      </c>
      <c r="O250" s="39">
        <f>'2017 MRI - Alphabetical'!O250-'2007 MRI - 2017 Methodology'!O250</f>
        <v>-0.4862228058300872</v>
      </c>
      <c r="P250" s="11">
        <f>'2017 MRI - Alphabetical'!P250-'2007 MRI - 2017 Methodology'!P250</f>
        <v>5.1471995649809678E-2</v>
      </c>
      <c r="Q250" s="10">
        <f>'2017 MRI - Alphabetical'!Q250-'2007 MRI - 2017 Methodology'!Q250</f>
        <v>-136</v>
      </c>
      <c r="R250" s="39">
        <f>'2017 MRI - Alphabetical'!R250-'2007 MRI - 2017 Methodology'!R250</f>
        <v>-0.26954382381067915</v>
      </c>
      <c r="S250" s="12">
        <f>'2017 MRI - Alphabetical'!S250-'2007 MRI - 2017 Methodology'!S250</f>
        <v>0.12082601054481557</v>
      </c>
      <c r="T250" s="10">
        <f>'2017 MRI - Alphabetical'!T250-'2007 MRI - 2017 Methodology'!T250</f>
        <v>-205</v>
      </c>
      <c r="U250" s="39">
        <f>'2017 MRI - Alphabetical'!U250-'2007 MRI - 2017 Methodology'!U250</f>
        <v>-0.67524818471165138</v>
      </c>
      <c r="V250" s="11">
        <f>'2017 MRI - Alphabetical'!V250-'2007 MRI - 2017 Methodology'!V250</f>
        <v>5.3919679484721858E-2</v>
      </c>
      <c r="W250" s="10">
        <f>'2017 MRI - Alphabetical'!W250-'2007 MRI - 2017 Methodology'!W250</f>
        <v>-50</v>
      </c>
      <c r="X250" s="39">
        <f>'2017 MRI - Alphabetical'!X250-'2007 MRI - 2017 Methodology'!X250</f>
        <v>-0.17839977228448933</v>
      </c>
      <c r="Y250" s="13">
        <f>'2017 MRI - Alphabetical'!Y250-'2007 MRI - 2017 Methodology'!Y250</f>
        <v>-2036</v>
      </c>
      <c r="Z250" s="10">
        <f>'2017 MRI - Alphabetical'!Z250-'2007 MRI - 2017 Methodology'!Z250</f>
        <v>30</v>
      </c>
      <c r="AA250" s="39">
        <f>'2017 MRI - Alphabetical'!AA250-'2007 MRI - 2017 Methodology'!AA250</f>
        <v>0.30136350120979727</v>
      </c>
      <c r="AB250" s="11">
        <f>'2017 MRI - Alphabetical'!AB250-'2007 MRI - 2017 Methodology'!AB250</f>
        <v>1.0000000000000002E-2</v>
      </c>
      <c r="AC250" s="10">
        <f>'2017 MRI - Alphabetical'!AC250-'2007 MRI - 2017 Methodology'!AC250</f>
        <v>-27</v>
      </c>
      <c r="AD250" s="39">
        <f>'2017 MRI - Alphabetical'!AD250-'2007 MRI - 2017 Methodology'!AD250</f>
        <v>-3.9581511821750764E-2</v>
      </c>
      <c r="AE250" s="11">
        <f>'2017 MRI - Alphabetical'!AE250-'2007 MRI - 2017 Methodology'!AE250</f>
        <v>1.1000000000000121E-2</v>
      </c>
      <c r="AF250" s="10">
        <f>'2017 MRI - Alphabetical'!AF250-'2007 MRI - 2017 Methodology'!AF250</f>
        <v>18</v>
      </c>
      <c r="AG250" s="39">
        <f>'2017 MRI - Alphabetical'!AG250-'2007 MRI - 2017 Methodology'!AG250</f>
        <v>4.1248817310207686E-3</v>
      </c>
      <c r="AH250" s="14">
        <f>'2017 MRI - Alphabetical'!AH250-'2007 MRI - 2017 Methodology'!AH250</f>
        <v>7.8791186595444263E-2</v>
      </c>
      <c r="AI250" s="10">
        <f>'2017 MRI - Alphabetical'!AI250-'2007 MRI - 2017 Methodology'!AI250</f>
        <v>-18</v>
      </c>
      <c r="AJ250" s="39">
        <f>'2017 MRI - Alphabetical'!AJ250-'2007 MRI - 2017 Methodology'!AJ250</f>
        <v>-3.1248542383180866E-2</v>
      </c>
      <c r="AK250" s="13">
        <f>'2017 MRI - Alphabetical'!AK250-'2007 MRI - 2017 Methodology'!AK250</f>
        <v>-28338.063155312906</v>
      </c>
      <c r="AL250" s="44"/>
    </row>
    <row r="251" spans="1:38" x14ac:dyDescent="0.25">
      <c r="A251" t="s">
        <v>876</v>
      </c>
      <c r="B251" s="5" t="s">
        <v>407</v>
      </c>
      <c r="C251" s="6" t="s">
        <v>71</v>
      </c>
      <c r="D251" s="7" t="s">
        <v>34</v>
      </c>
      <c r="E251" s="42">
        <f>'2017 MRI - Alphabetical'!E251-'2007 MRI - 2017 Methodology'!E251</f>
        <v>0.71123586067763322</v>
      </c>
      <c r="F251" s="8">
        <f>'2017 MRI - Alphabetical'!F251-'2007 MRI - 2017 Methodology'!F251</f>
        <v>1.1083676480606002</v>
      </c>
      <c r="G251" s="9">
        <f>'2017 MRI - Alphabetical'!G251-'2007 MRI - 2017 Methodology'!G251</f>
        <v>47</v>
      </c>
      <c r="H251" s="10">
        <f>'2017 MRI - Alphabetical'!H251-'2007 MRI - 2017 Methodology'!H251</f>
        <v>-300</v>
      </c>
      <c r="I251" s="39">
        <f>'2017 MRI - Alphabetical'!I251-'2007 MRI - 2017 Methodology'!I251</f>
        <v>-0.82278097925150617</v>
      </c>
      <c r="J251" s="11">
        <f>'2017 MRI - Alphabetical'!J251-'2007 MRI - 2017 Methodology'!J251</f>
        <v>-0.18058251959476068</v>
      </c>
      <c r="K251" s="10">
        <f>'2017 MRI - Alphabetical'!K251-'2007 MRI - 2017 Methodology'!K251</f>
        <v>-403</v>
      </c>
      <c r="L251" s="39">
        <f>'2017 MRI - Alphabetical'!L251-'2007 MRI - 2017 Methodology'!L251</f>
        <v>-1.652219141756109</v>
      </c>
      <c r="M251" s="11">
        <f>'2017 MRI - Alphabetical'!M251-'2007 MRI - 2017 Methodology'!M251</f>
        <v>8.3598615175193208E-2</v>
      </c>
      <c r="N251" s="10">
        <f>'2017 MRI - Alphabetical'!N251-'2007 MRI - 2017 Methodology'!N251</f>
        <v>9</v>
      </c>
      <c r="O251" s="39">
        <f>'2017 MRI - Alphabetical'!O251-'2007 MRI - 2017 Methodology'!O251</f>
        <v>8.1965756765979614E-2</v>
      </c>
      <c r="P251" s="11">
        <f>'2017 MRI - Alphabetical'!P251-'2007 MRI - 2017 Methodology'!P251</f>
        <v>1.147176913425345E-2</v>
      </c>
      <c r="Q251" s="10">
        <f>'2017 MRI - Alphabetical'!Q251-'2007 MRI - 2017 Methodology'!Q251</f>
        <v>217</v>
      </c>
      <c r="R251" s="39">
        <f>'2017 MRI - Alphabetical'!R251-'2007 MRI - 2017 Methodology'!R251</f>
        <v>0.31400568857261901</v>
      </c>
      <c r="S251" s="12">
        <f>'2017 MRI - Alphabetical'!S251-'2007 MRI - 2017 Methodology'!S251</f>
        <v>-2.77</v>
      </c>
      <c r="T251" s="10">
        <f>'2017 MRI - Alphabetical'!T251-'2007 MRI - 2017 Methodology'!T251</f>
        <v>98</v>
      </c>
      <c r="U251" s="39">
        <f>'2017 MRI - Alphabetical'!U251-'2007 MRI - 2017 Methodology'!U251</f>
        <v>0.26067022836300513</v>
      </c>
      <c r="V251" s="11">
        <f>'2017 MRI - Alphabetical'!V251-'2007 MRI - 2017 Methodology'!V251</f>
        <v>-2.9494949494949449E-3</v>
      </c>
      <c r="W251" s="10">
        <f>'2017 MRI - Alphabetical'!W251-'2007 MRI - 2017 Methodology'!W251</f>
        <v>0</v>
      </c>
      <c r="X251" s="39">
        <f>'2017 MRI - Alphabetical'!X251-'2007 MRI - 2017 Methodology'!X251</f>
        <v>2.8631692458440994E-2</v>
      </c>
      <c r="Y251" s="13">
        <f>'2017 MRI - Alphabetical'!Y251-'2007 MRI - 2017 Methodology'!Y251</f>
        <v>5493</v>
      </c>
      <c r="Z251" s="10">
        <f>'2017 MRI - Alphabetical'!Z251-'2007 MRI - 2017 Methodology'!Z251</f>
        <v>174</v>
      </c>
      <c r="AA251" s="39">
        <f>'2017 MRI - Alphabetical'!AA251-'2007 MRI - 2017 Methodology'!AA251</f>
        <v>0.80143438924209864</v>
      </c>
      <c r="AB251" s="11">
        <f>'2017 MRI - Alphabetical'!AB251-'2007 MRI - 2017 Methodology'!AB251</f>
        <v>-1.6678648454349077E-4</v>
      </c>
      <c r="AC251" s="10">
        <f>'2017 MRI - Alphabetical'!AC251-'2007 MRI - 2017 Methodology'!AC251</f>
        <v>-25</v>
      </c>
      <c r="AD251" s="39">
        <f>'2017 MRI - Alphabetical'!AD251-'2007 MRI - 2017 Methodology'!AD251</f>
        <v>-8.9376465237275382E-2</v>
      </c>
      <c r="AE251" s="11">
        <f>'2017 MRI - Alphabetical'!AE251-'2007 MRI - 2017 Methodology'!AE251</f>
        <v>3.9999999999998925E-3</v>
      </c>
      <c r="AF251" s="10">
        <f>'2017 MRI - Alphabetical'!AF251-'2007 MRI - 2017 Methodology'!AF251</f>
        <v>-58</v>
      </c>
      <c r="AG251" s="39">
        <f>'2017 MRI - Alphabetical'!AG251-'2007 MRI - 2017 Methodology'!AG251</f>
        <v>-0.20123838108924438</v>
      </c>
      <c r="AH251" s="14">
        <f>'2017 MRI - Alphabetical'!AH251-'2007 MRI - 2017 Methodology'!AH251</f>
        <v>0.38325611502017853</v>
      </c>
      <c r="AI251" s="10">
        <f>'2017 MRI - Alphabetical'!AI251-'2007 MRI - 2017 Methodology'!AI251</f>
        <v>-71</v>
      </c>
      <c r="AJ251" s="39">
        <f>'2017 MRI - Alphabetical'!AJ251-'2007 MRI - 2017 Methodology'!AJ251</f>
        <v>-6.8143215852081135E-2</v>
      </c>
      <c r="AK251" s="13">
        <f>'2017 MRI - Alphabetical'!AK251-'2007 MRI - 2017 Methodology'!AK251</f>
        <v>-52144.915293196042</v>
      </c>
      <c r="AL251" s="44"/>
    </row>
    <row r="252" spans="1:38" x14ac:dyDescent="0.25">
      <c r="A252" t="s">
        <v>877</v>
      </c>
      <c r="B252" s="5" t="s">
        <v>192</v>
      </c>
      <c r="C252" s="6" t="s">
        <v>54</v>
      </c>
      <c r="D252" s="7" t="s">
        <v>39</v>
      </c>
      <c r="E252" s="42">
        <f>'2017 MRI - Alphabetical'!E252-'2007 MRI - 2017 Methodology'!E252</f>
        <v>-2.6965884313291353</v>
      </c>
      <c r="F252" s="8">
        <f>'2017 MRI - Alphabetical'!F252-'2007 MRI - 2017 Methodology'!F252</f>
        <v>10.922638137894864</v>
      </c>
      <c r="G252" s="9">
        <f>'2017 MRI - Alphabetical'!G252-'2007 MRI - 2017 Methodology'!G252</f>
        <v>-105</v>
      </c>
      <c r="H252" s="10">
        <f>'2017 MRI - Alphabetical'!H252-'2007 MRI - 2017 Methodology'!H252</f>
        <v>-324</v>
      </c>
      <c r="I252" s="39">
        <f>'2017 MRI - Alphabetical'!I252-'2007 MRI - 2017 Methodology'!I252</f>
        <v>-0.87523879139350869</v>
      </c>
      <c r="J252" s="11">
        <f>'2017 MRI - Alphabetical'!J252-'2007 MRI - 2017 Methodology'!J252</f>
        <v>-0.16371941993818973</v>
      </c>
      <c r="K252" s="10">
        <f>'2017 MRI - Alphabetical'!K252-'2007 MRI - 2017 Methodology'!K252</f>
        <v>-26</v>
      </c>
      <c r="L252" s="39">
        <f>'2017 MRI - Alphabetical'!L252-'2007 MRI - 2017 Methodology'!L252</f>
        <v>8.4701277302828393E-2</v>
      </c>
      <c r="M252" s="11">
        <f>'2017 MRI - Alphabetical'!M252-'2007 MRI - 2017 Methodology'!M252</f>
        <v>3.5890357267622672E-2</v>
      </c>
      <c r="N252" s="10">
        <f>'2017 MRI - Alphabetical'!N252-'2007 MRI - 2017 Methodology'!N252</f>
        <v>106</v>
      </c>
      <c r="O252" s="39">
        <f>'2017 MRI - Alphabetical'!O252-'2007 MRI - 2017 Methodology'!O252</f>
        <v>0.38671309863555303</v>
      </c>
      <c r="P252" s="11">
        <f>'2017 MRI - Alphabetical'!P252-'2007 MRI - 2017 Methodology'!P252</f>
        <v>1.4332928311057112E-2</v>
      </c>
      <c r="Q252" s="10">
        <f>'2017 MRI - Alphabetical'!Q252-'2007 MRI - 2017 Methodology'!Q252</f>
        <v>-312</v>
      </c>
      <c r="R252" s="39">
        <f>'2017 MRI - Alphabetical'!R252-'2007 MRI - 2017 Methodology'!R252</f>
        <v>-0.80196590984073812</v>
      </c>
      <c r="S252" s="12">
        <f>'2017 MRI - Alphabetical'!S252-'2007 MRI - 2017 Methodology'!S252</f>
        <v>2.3285507246376813</v>
      </c>
      <c r="T252" s="10">
        <f>'2017 MRI - Alphabetical'!T252-'2007 MRI - 2017 Methodology'!T252</f>
        <v>-316</v>
      </c>
      <c r="U252" s="39">
        <f>'2017 MRI - Alphabetical'!U252-'2007 MRI - 2017 Methodology'!U252</f>
        <v>-1.4956226787881164</v>
      </c>
      <c r="V252" s="11">
        <f>'2017 MRI - Alphabetical'!V252-'2007 MRI - 2017 Methodology'!V252</f>
        <v>0.10632746285085304</v>
      </c>
      <c r="W252" s="10">
        <f>'2017 MRI - Alphabetical'!W252-'2007 MRI - 2017 Methodology'!W252</f>
        <v>-167</v>
      </c>
      <c r="X252" s="39">
        <f>'2017 MRI - Alphabetical'!X252-'2007 MRI - 2017 Methodology'!X252</f>
        <v>-0.62238072724543558</v>
      </c>
      <c r="Y252" s="13">
        <f>'2017 MRI - Alphabetical'!Y252-'2007 MRI - 2017 Methodology'!Y252</f>
        <v>-15150</v>
      </c>
      <c r="Z252" s="10">
        <f>'2017 MRI - Alphabetical'!Z252-'2007 MRI - 2017 Methodology'!Z252</f>
        <v>-20</v>
      </c>
      <c r="AA252" s="39">
        <f>'2017 MRI - Alphabetical'!AA252-'2007 MRI - 2017 Methodology'!AA252</f>
        <v>3.897605787824672E-2</v>
      </c>
      <c r="AB252" s="11">
        <f>'2017 MRI - Alphabetical'!AB252-'2007 MRI - 2017 Methodology'!AB252</f>
        <v>1.5147424511545285E-2</v>
      </c>
      <c r="AC252" s="10">
        <f>'2017 MRI - Alphabetical'!AC252-'2007 MRI - 2017 Methodology'!AC252</f>
        <v>-45</v>
      </c>
      <c r="AD252" s="39">
        <f>'2017 MRI - Alphabetical'!AD252-'2007 MRI - 2017 Methodology'!AD252</f>
        <v>-0.12738916126726757</v>
      </c>
      <c r="AE252" s="11">
        <f>'2017 MRI - Alphabetical'!AE252-'2007 MRI - 2017 Methodology'!AE252</f>
        <v>6.9999999999998952E-3</v>
      </c>
      <c r="AF252" s="10">
        <f>'2017 MRI - Alphabetical'!AF252-'2007 MRI - 2017 Methodology'!AF252</f>
        <v>132</v>
      </c>
      <c r="AG252" s="39">
        <f>'2017 MRI - Alphabetical'!AG252-'2007 MRI - 2017 Methodology'!AG252</f>
        <v>0.4321174218989865</v>
      </c>
      <c r="AH252" s="14">
        <f>'2017 MRI - Alphabetical'!AH252-'2007 MRI - 2017 Methodology'!AH252</f>
        <v>-0.30094874979341579</v>
      </c>
      <c r="AI252" s="10">
        <f>'2017 MRI - Alphabetical'!AI252-'2007 MRI - 2017 Methodology'!AI252</f>
        <v>41</v>
      </c>
      <c r="AJ252" s="39">
        <f>'2017 MRI - Alphabetical'!AJ252-'2007 MRI - 2017 Methodology'!AJ252</f>
        <v>5.874364938618331E-2</v>
      </c>
      <c r="AK252" s="13">
        <f>'2017 MRI - Alphabetical'!AK252-'2007 MRI - 2017 Methodology'!AK252</f>
        <v>22211.08309442451</v>
      </c>
      <c r="AL252" s="44"/>
    </row>
    <row r="253" spans="1:38" x14ac:dyDescent="0.25">
      <c r="A253" t="s">
        <v>878</v>
      </c>
      <c r="B253" s="5" t="s">
        <v>147</v>
      </c>
      <c r="C253" s="6" t="s">
        <v>30</v>
      </c>
      <c r="D253" s="7" t="s">
        <v>20</v>
      </c>
      <c r="E253" s="42">
        <f>'2017 MRI - Alphabetical'!E253-'2007 MRI - 2017 Methodology'!E253</f>
        <v>-0.54254528777867117</v>
      </c>
      <c r="F253" s="8">
        <f>'2017 MRI - Alphabetical'!F253-'2007 MRI - 2017 Methodology'!F253</f>
        <v>5.8395835921776289</v>
      </c>
      <c r="G253" s="9">
        <f>'2017 MRI - Alphabetical'!G253-'2007 MRI - 2017 Methodology'!G253</f>
        <v>-4</v>
      </c>
      <c r="H253" s="10">
        <f>'2017 MRI - Alphabetical'!H253-'2007 MRI - 2017 Methodology'!H253</f>
        <v>230</v>
      </c>
      <c r="I253" s="39">
        <f>'2017 MRI - Alphabetical'!I253-'2007 MRI - 2017 Methodology'!I253</f>
        <v>0.98827800196658844</v>
      </c>
      <c r="J253" s="11">
        <f>'2017 MRI - Alphabetical'!J253-'2007 MRI - 2017 Methodology'!J253</f>
        <v>0.17618551824703121</v>
      </c>
      <c r="K253" s="10">
        <f>'2017 MRI - Alphabetical'!K253-'2007 MRI - 2017 Methodology'!K253</f>
        <v>152</v>
      </c>
      <c r="L253" s="39">
        <f>'2017 MRI - Alphabetical'!L253-'2007 MRI - 2017 Methodology'!L253</f>
        <v>1.5294982245352462</v>
      </c>
      <c r="M253" s="11">
        <f>'2017 MRI - Alphabetical'!M253-'2007 MRI - 2017 Methodology'!M253</f>
        <v>-2.9795451250397148E-2</v>
      </c>
      <c r="N253" s="10">
        <f>'2017 MRI - Alphabetical'!N253-'2007 MRI - 2017 Methodology'!N253</f>
        <v>-23</v>
      </c>
      <c r="O253" s="39">
        <f>'2017 MRI - Alphabetical'!O253-'2007 MRI - 2017 Methodology'!O253</f>
        <v>-0.31734517760524028</v>
      </c>
      <c r="P253" s="11">
        <f>'2017 MRI - Alphabetical'!P253-'2007 MRI - 2017 Methodology'!P253</f>
        <v>6.9259067357512971E-2</v>
      </c>
      <c r="Q253" s="10">
        <f>'2017 MRI - Alphabetical'!Q253-'2007 MRI - 2017 Methodology'!Q253</f>
        <v>-10</v>
      </c>
      <c r="R253" s="39">
        <f>'2017 MRI - Alphabetical'!R253-'2007 MRI - 2017 Methodology'!R253</f>
        <v>-0.10384120248071331</v>
      </c>
      <c r="S253" s="12">
        <f>'2017 MRI - Alphabetical'!S253-'2007 MRI - 2017 Methodology'!S253</f>
        <v>-2.6328285077951006</v>
      </c>
      <c r="T253" s="10">
        <f>'2017 MRI - Alphabetical'!T253-'2007 MRI - 2017 Methodology'!T253</f>
        <v>-218</v>
      </c>
      <c r="U253" s="39">
        <f>'2017 MRI - Alphabetical'!U253-'2007 MRI - 2017 Methodology'!U253</f>
        <v>-0.95733704306136125</v>
      </c>
      <c r="V253" s="11">
        <f>'2017 MRI - Alphabetical'!V253-'2007 MRI - 2017 Methodology'!V253</f>
        <v>7.3263899184581163E-2</v>
      </c>
      <c r="W253" s="10">
        <f>'2017 MRI - Alphabetical'!W253-'2007 MRI - 2017 Methodology'!W253</f>
        <v>-11</v>
      </c>
      <c r="X253" s="39">
        <f>'2017 MRI - Alphabetical'!X253-'2007 MRI - 2017 Methodology'!X253</f>
        <v>-2.8006517103493778E-2</v>
      </c>
      <c r="Y253" s="13">
        <f>'2017 MRI - Alphabetical'!Y253-'2007 MRI - 2017 Methodology'!Y253</f>
        <v>1751</v>
      </c>
      <c r="Z253" s="10">
        <f>'2017 MRI - Alphabetical'!Z253-'2007 MRI - 2017 Methodology'!Z253</f>
        <v>19</v>
      </c>
      <c r="AA253" s="39">
        <f>'2017 MRI - Alphabetical'!AA253-'2007 MRI - 2017 Methodology'!AA253</f>
        <v>0.31131343944394774</v>
      </c>
      <c r="AB253" s="11">
        <f>'2017 MRI - Alphabetical'!AB253-'2007 MRI - 2017 Methodology'!AB253</f>
        <v>1.1277382645803691E-2</v>
      </c>
      <c r="AC253" s="10">
        <f>'2017 MRI - Alphabetical'!AC253-'2007 MRI - 2017 Methodology'!AC253</f>
        <v>-37</v>
      </c>
      <c r="AD253" s="39">
        <f>'2017 MRI - Alphabetical'!AD253-'2007 MRI - 2017 Methodology'!AD253</f>
        <v>-0.17834937476862747</v>
      </c>
      <c r="AE253" s="11">
        <f>'2017 MRI - Alphabetical'!AE253-'2007 MRI - 2017 Methodology'!AE253</f>
        <v>5.9999999999998943E-3</v>
      </c>
      <c r="AF253" s="10">
        <f>'2017 MRI - Alphabetical'!AF253-'2007 MRI - 2017 Methodology'!AF253</f>
        <v>109</v>
      </c>
      <c r="AG253" s="39">
        <f>'2017 MRI - Alphabetical'!AG253-'2007 MRI - 2017 Methodology'!AG253</f>
        <v>0.41744615993755868</v>
      </c>
      <c r="AH253" s="14">
        <f>'2017 MRI - Alphabetical'!AH253-'2007 MRI - 2017 Methodology'!AH253</f>
        <v>-0.10552568564386089</v>
      </c>
      <c r="AI253" s="10">
        <f>'2017 MRI - Alphabetical'!AI253-'2007 MRI - 2017 Methodology'!AI253</f>
        <v>-9</v>
      </c>
      <c r="AJ253" s="39">
        <f>'2017 MRI - Alphabetical'!AJ253-'2007 MRI - 2017 Methodology'!AJ253</f>
        <v>-1.1140035252125535E-2</v>
      </c>
      <c r="AK253" s="13">
        <f>'2017 MRI - Alphabetical'!AK253-'2007 MRI - 2017 Methodology'!AK253</f>
        <v>-10883.803171968364</v>
      </c>
      <c r="AL253" s="44"/>
    </row>
    <row r="254" spans="1:38" x14ac:dyDescent="0.25">
      <c r="A254" t="s">
        <v>879</v>
      </c>
      <c r="B254" s="5" t="s">
        <v>74</v>
      </c>
      <c r="C254" s="6" t="s">
        <v>30</v>
      </c>
      <c r="D254" s="7" t="s">
        <v>20</v>
      </c>
      <c r="E254" s="42">
        <f>'2017 MRI - Alphabetical'!E254-'2007 MRI - 2017 Methodology'!E254</f>
        <v>-0.97731307308201032</v>
      </c>
      <c r="F254" s="8">
        <f>'2017 MRI - Alphabetical'!F254-'2007 MRI - 2017 Methodology'!F254</f>
        <v>8.0676996955837694</v>
      </c>
      <c r="G254" s="9">
        <f>'2017 MRI - Alphabetical'!G254-'2007 MRI - 2017 Methodology'!G254</f>
        <v>-14</v>
      </c>
      <c r="H254" s="10">
        <f>'2017 MRI - Alphabetical'!H254-'2007 MRI - 2017 Methodology'!H254</f>
        <v>-1</v>
      </c>
      <c r="I254" s="39">
        <f>'2017 MRI - Alphabetical'!I254-'2007 MRI - 2017 Methodology'!I254</f>
        <v>-0.20052177787011338</v>
      </c>
      <c r="J254" s="11">
        <f>'2017 MRI - Alphabetical'!J254-'2007 MRI - 2017 Methodology'!J254</f>
        <v>-0.45742952191195818</v>
      </c>
      <c r="K254" s="10">
        <f>'2017 MRI - Alphabetical'!K254-'2007 MRI - 2017 Methodology'!K254</f>
        <v>124</v>
      </c>
      <c r="L254" s="39">
        <f>'2017 MRI - Alphabetical'!L254-'2007 MRI - 2017 Methodology'!L254</f>
        <v>0.93889343267513969</v>
      </c>
      <c r="M254" s="11">
        <f>'2017 MRI - Alphabetical'!M254-'2007 MRI - 2017 Methodology'!M254</f>
        <v>-1.2241802349381256E-2</v>
      </c>
      <c r="N254" s="10">
        <f>'2017 MRI - Alphabetical'!N254-'2007 MRI - 2017 Methodology'!N254</f>
        <v>-27</v>
      </c>
      <c r="O254" s="39">
        <f>'2017 MRI - Alphabetical'!O254-'2007 MRI - 2017 Methodology'!O254</f>
        <v>-1.0857476020639611</v>
      </c>
      <c r="P254" s="11">
        <f>'2017 MRI - Alphabetical'!P254-'2007 MRI - 2017 Methodology'!P254</f>
        <v>0.14977295162882526</v>
      </c>
      <c r="Q254" s="10">
        <f>'2017 MRI - Alphabetical'!Q254-'2007 MRI - 2017 Methodology'!Q254</f>
        <v>57</v>
      </c>
      <c r="R254" s="39">
        <f>'2017 MRI - Alphabetical'!R254-'2007 MRI - 2017 Methodology'!R254</f>
        <v>0.25951025115946402</v>
      </c>
      <c r="S254" s="12">
        <f>'2017 MRI - Alphabetical'!S254-'2007 MRI - 2017 Methodology'!S254</f>
        <v>-5.1464685378090316</v>
      </c>
      <c r="T254" s="10">
        <f>'2017 MRI - Alphabetical'!T254-'2007 MRI - 2017 Methodology'!T254</f>
        <v>-4</v>
      </c>
      <c r="U254" s="39">
        <f>'2017 MRI - Alphabetical'!U254-'2007 MRI - 2017 Methodology'!U254</f>
        <v>-0.43072985774000827</v>
      </c>
      <c r="V254" s="11">
        <f>'2017 MRI - Alphabetical'!V254-'2007 MRI - 2017 Methodology'!V254</f>
        <v>7.0671106118165294E-2</v>
      </c>
      <c r="W254" s="10">
        <f>'2017 MRI - Alphabetical'!W254-'2007 MRI - 2017 Methodology'!W254</f>
        <v>-3</v>
      </c>
      <c r="X254" s="39">
        <f>'2017 MRI - Alphabetical'!X254-'2007 MRI - 2017 Methodology'!X254</f>
        <v>-8.1447461120979225E-2</v>
      </c>
      <c r="Y254" s="13">
        <f>'2017 MRI - Alphabetical'!Y254-'2007 MRI - 2017 Methodology'!Y254</f>
        <v>-1635</v>
      </c>
      <c r="Z254" s="10">
        <f>'2017 MRI - Alphabetical'!Z254-'2007 MRI - 2017 Methodology'!Z254</f>
        <v>93</v>
      </c>
      <c r="AA254" s="39">
        <f>'2017 MRI - Alphabetical'!AA254-'2007 MRI - 2017 Methodology'!AA254</f>
        <v>0.54528080506523924</v>
      </c>
      <c r="AB254" s="11">
        <f>'2017 MRI - Alphabetical'!AB254-'2007 MRI - 2017 Methodology'!AB254</f>
        <v>4.9999999999999975E-3</v>
      </c>
      <c r="AC254" s="10">
        <f>'2017 MRI - Alphabetical'!AC254-'2007 MRI - 2017 Methodology'!AC254</f>
        <v>-28</v>
      </c>
      <c r="AD254" s="39">
        <f>'2017 MRI - Alphabetical'!AD254-'2007 MRI - 2017 Methodology'!AD254</f>
        <v>-0.37225008223437939</v>
      </c>
      <c r="AE254" s="11">
        <f>'2017 MRI - Alphabetical'!AE254-'2007 MRI - 2017 Methodology'!AE254</f>
        <v>-1.0000000000001119E-3</v>
      </c>
      <c r="AF254" s="10">
        <f>'2017 MRI - Alphabetical'!AF254-'2007 MRI - 2017 Methodology'!AF254</f>
        <v>17</v>
      </c>
      <c r="AG254" s="39">
        <f>'2017 MRI - Alphabetical'!AG254-'2007 MRI - 2017 Methodology'!AG254</f>
        <v>1.4280181070448095E-2</v>
      </c>
      <c r="AH254" s="14">
        <f>'2017 MRI - Alphabetical'!AH254-'2007 MRI - 2017 Methodology'!AH254</f>
        <v>0.13677150510075853</v>
      </c>
      <c r="AI254" s="10">
        <f>'2017 MRI - Alphabetical'!AI254-'2007 MRI - 2017 Methodology'!AI254</f>
        <v>21</v>
      </c>
      <c r="AJ254" s="39">
        <f>'2017 MRI - Alphabetical'!AJ254-'2007 MRI - 2017 Methodology'!AJ254</f>
        <v>-3.6834046501937889E-4</v>
      </c>
      <c r="AK254" s="13">
        <f>'2017 MRI - Alphabetical'!AK254-'2007 MRI - 2017 Methodology'!AK254</f>
        <v>-6111.5807193396904</v>
      </c>
      <c r="AL254" s="44">
        <v>1</v>
      </c>
    </row>
    <row r="255" spans="1:38" x14ac:dyDescent="0.25">
      <c r="A255" t="s">
        <v>880</v>
      </c>
      <c r="B255" s="5" t="s">
        <v>420</v>
      </c>
      <c r="C255" s="6" t="s">
        <v>91</v>
      </c>
      <c r="D255" s="7" t="s">
        <v>39</v>
      </c>
      <c r="E255" s="42">
        <f>'2017 MRI - Alphabetical'!E255-'2007 MRI - 2017 Methodology'!E255</f>
        <v>2.2764513454014272</v>
      </c>
      <c r="F255" s="8">
        <f>'2017 MRI - Alphabetical'!F255-'2007 MRI - 2017 Methodology'!F255</f>
        <v>-2.9064551044196385</v>
      </c>
      <c r="G255" s="9">
        <f>'2017 MRI - Alphabetical'!G255-'2007 MRI - 2017 Methodology'!G255</f>
        <v>132</v>
      </c>
      <c r="H255" s="10">
        <f>'2017 MRI - Alphabetical'!H255-'2007 MRI - 2017 Methodology'!H255</f>
        <v>82</v>
      </c>
      <c r="I255" s="39">
        <f>'2017 MRI - Alphabetical'!I255-'2007 MRI - 2017 Methodology'!I255</f>
        <v>0.19328235675159833</v>
      </c>
      <c r="J255" s="11">
        <f>'2017 MRI - Alphabetical'!J255-'2007 MRI - 2017 Methodology'!J255</f>
        <v>6.521795983537737E-2</v>
      </c>
      <c r="K255" s="10">
        <f>'2017 MRI - Alphabetical'!K255-'2007 MRI - 2017 Methodology'!K255</f>
        <v>-91</v>
      </c>
      <c r="L255" s="39">
        <f>'2017 MRI - Alphabetical'!L255-'2007 MRI - 2017 Methodology'!L255</f>
        <v>-0.21550693058856543</v>
      </c>
      <c r="M255" s="11">
        <f>'2017 MRI - Alphabetical'!M255-'2007 MRI - 2017 Methodology'!M255</f>
        <v>2.9565676834786329E-2</v>
      </c>
      <c r="N255" s="10">
        <f>'2017 MRI - Alphabetical'!N255-'2007 MRI - 2017 Methodology'!N255</f>
        <v>88</v>
      </c>
      <c r="O255" s="39">
        <f>'2017 MRI - Alphabetical'!O255-'2007 MRI - 2017 Methodology'!O255</f>
        <v>0.23690613929303722</v>
      </c>
      <c r="P255" s="11">
        <f>'2017 MRI - Alphabetical'!P255-'2007 MRI - 2017 Methodology'!P255</f>
        <v>8.2962138084632514E-3</v>
      </c>
      <c r="Q255" s="10">
        <f>'2017 MRI - Alphabetical'!Q255-'2007 MRI - 2017 Methodology'!Q255</f>
        <v>147</v>
      </c>
      <c r="R255" s="39">
        <f>'2017 MRI - Alphabetical'!R255-'2007 MRI - 2017 Methodology'!R255</f>
        <v>0.22030650828180581</v>
      </c>
      <c r="S255" s="12">
        <f>'2017 MRI - Alphabetical'!S255-'2007 MRI - 2017 Methodology'!S255</f>
        <v>-2.3691077484998693</v>
      </c>
      <c r="T255" s="10">
        <f>'2017 MRI - Alphabetical'!T255-'2007 MRI - 2017 Methodology'!T255</f>
        <v>210</v>
      </c>
      <c r="U255" s="39">
        <f>'2017 MRI - Alphabetical'!U255-'2007 MRI - 2017 Methodology'!U255</f>
        <v>0.66484233509713397</v>
      </c>
      <c r="V255" s="11">
        <f>'2017 MRI - Alphabetical'!V255-'2007 MRI - 2017 Methodology'!V255</f>
        <v>-2.6333863696632195E-2</v>
      </c>
      <c r="W255" s="10">
        <f>'2017 MRI - Alphabetical'!W255-'2007 MRI - 2017 Methodology'!W255</f>
        <v>21</v>
      </c>
      <c r="X255" s="39">
        <f>'2017 MRI - Alphabetical'!X255-'2007 MRI - 2017 Methodology'!X255</f>
        <v>8.3612973989938277E-2</v>
      </c>
      <c r="Y255" s="13">
        <f>'2017 MRI - Alphabetical'!Y255-'2007 MRI - 2017 Methodology'!Y255</f>
        <v>5883</v>
      </c>
      <c r="Z255" s="10">
        <f>'2017 MRI - Alphabetical'!Z255-'2007 MRI - 2017 Methodology'!Z255</f>
        <v>198</v>
      </c>
      <c r="AA255" s="39">
        <f>'2017 MRI - Alphabetical'!AA255-'2007 MRI - 2017 Methodology'!AA255</f>
        <v>0.77427611613015701</v>
      </c>
      <c r="AB255" s="11">
        <f>'2017 MRI - Alphabetical'!AB255-'2007 MRI - 2017 Methodology'!AB255</f>
        <v>-8.3118741058655493E-4</v>
      </c>
      <c r="AC255" s="10">
        <f>'2017 MRI - Alphabetical'!AC255-'2007 MRI - 2017 Methodology'!AC255</f>
        <v>79</v>
      </c>
      <c r="AD255" s="39">
        <f>'2017 MRI - Alphabetical'!AD255-'2007 MRI - 2017 Methodology'!AD255</f>
        <v>0.34862013507505163</v>
      </c>
      <c r="AE255" s="11">
        <f>'2017 MRI - Alphabetical'!AE255-'2007 MRI - 2017 Methodology'!AE255</f>
        <v>3.9000000000000035E-2</v>
      </c>
      <c r="AF255" s="10">
        <f>'2017 MRI - Alphabetical'!AF255-'2007 MRI - 2017 Methodology'!AF255</f>
        <v>-20</v>
      </c>
      <c r="AG255" s="39">
        <f>'2017 MRI - Alphabetical'!AG255-'2007 MRI - 2017 Methodology'!AG255</f>
        <v>-0.2218388757453027</v>
      </c>
      <c r="AH255" s="14">
        <f>'2017 MRI - Alphabetical'!AH255-'2007 MRI - 2017 Methodology'!AH255</f>
        <v>0.25580474300987999</v>
      </c>
      <c r="AI255" s="10">
        <f>'2017 MRI - Alphabetical'!AI255-'2007 MRI - 2017 Methodology'!AI255</f>
        <v>39</v>
      </c>
      <c r="AJ255" s="39">
        <f>'2017 MRI - Alphabetical'!AJ255-'2007 MRI - 2017 Methodology'!AJ255</f>
        <v>3.5611999719483409E-2</v>
      </c>
      <c r="AK255" s="13">
        <f>'2017 MRI - Alphabetical'!AK255-'2007 MRI - 2017 Methodology'!AK255</f>
        <v>9466.898053331679</v>
      </c>
      <c r="AL255" s="44"/>
    </row>
    <row r="256" spans="1:38" x14ac:dyDescent="0.25">
      <c r="A256" t="s">
        <v>881</v>
      </c>
      <c r="B256" s="5" t="s">
        <v>217</v>
      </c>
      <c r="C256" s="6" t="s">
        <v>19</v>
      </c>
      <c r="D256" s="7" t="s">
        <v>20</v>
      </c>
      <c r="E256" s="42">
        <f>'2017 MRI - Alphabetical'!E256-'2007 MRI - 2017 Methodology'!E256</f>
        <v>1.2705703402684843</v>
      </c>
      <c r="F256" s="8">
        <f>'2017 MRI - Alphabetical'!F256-'2007 MRI - 2017 Methodology'!F256</f>
        <v>0.67269187288455967</v>
      </c>
      <c r="G256" s="9">
        <f>'2017 MRI - Alphabetical'!G256-'2007 MRI - 2017 Methodology'!G256</f>
        <v>54</v>
      </c>
      <c r="H256" s="10">
        <f>'2017 MRI - Alphabetical'!H256-'2007 MRI - 2017 Methodology'!H256</f>
        <v>106</v>
      </c>
      <c r="I256" s="39">
        <f>'2017 MRI - Alphabetical'!I256-'2007 MRI - 2017 Methodology'!I256</f>
        <v>0.43760970132681642</v>
      </c>
      <c r="J256" s="11">
        <f>'2017 MRI - Alphabetical'!J256-'2007 MRI - 2017 Methodology'!J256</f>
        <v>0.11478288343580567</v>
      </c>
      <c r="K256" s="10">
        <f>'2017 MRI - Alphabetical'!K256-'2007 MRI - 2017 Methodology'!K256</f>
        <v>-264</v>
      </c>
      <c r="L256" s="39">
        <f>'2017 MRI - Alphabetical'!L256-'2007 MRI - 2017 Methodology'!L256</f>
        <v>-1.0136384342189519</v>
      </c>
      <c r="M256" s="11">
        <f>'2017 MRI - Alphabetical'!M256-'2007 MRI - 2017 Methodology'!M256</f>
        <v>4.556899874930747E-2</v>
      </c>
      <c r="N256" s="10">
        <f>'2017 MRI - Alphabetical'!N256-'2007 MRI - 2017 Methodology'!N256</f>
        <v>53</v>
      </c>
      <c r="O256" s="39">
        <f>'2017 MRI - Alphabetical'!O256-'2007 MRI - 2017 Methodology'!O256</f>
        <v>0.12463425840521486</v>
      </c>
      <c r="P256" s="11">
        <f>'2017 MRI - Alphabetical'!P256-'2007 MRI - 2017 Methodology'!P256</f>
        <v>1.8049875311720698E-2</v>
      </c>
      <c r="Q256" s="10">
        <f>'2017 MRI - Alphabetical'!Q256-'2007 MRI - 2017 Methodology'!Q256</f>
        <v>-25</v>
      </c>
      <c r="R256" s="39">
        <f>'2017 MRI - Alphabetical'!R256-'2007 MRI - 2017 Methodology'!R256</f>
        <v>-0.85892646580981491</v>
      </c>
      <c r="S256" s="12">
        <f>'2017 MRI - Alphabetical'!S256-'2007 MRI - 2017 Methodology'!S256</f>
        <v>-5.0382165605095537</v>
      </c>
      <c r="T256" s="10">
        <f>'2017 MRI - Alphabetical'!T256-'2007 MRI - 2017 Methodology'!T256</f>
        <v>169</v>
      </c>
      <c r="U256" s="39">
        <f>'2017 MRI - Alphabetical'!U256-'2007 MRI - 2017 Methodology'!U256</f>
        <v>1.1854759053207418</v>
      </c>
      <c r="V256" s="11">
        <f>'2017 MRI - Alphabetical'!V256-'2007 MRI - 2017 Methodology'!V256</f>
        <v>-5.1614707177454866E-2</v>
      </c>
      <c r="W256" s="10">
        <f>'2017 MRI - Alphabetical'!W256-'2007 MRI - 2017 Methodology'!W256</f>
        <v>147</v>
      </c>
      <c r="X256" s="39">
        <f>'2017 MRI - Alphabetical'!X256-'2007 MRI - 2017 Methodology'!X256</f>
        <v>0.55314581144443031</v>
      </c>
      <c r="Y256" s="13">
        <f>'2017 MRI - Alphabetical'!Y256-'2007 MRI - 2017 Methodology'!Y256</f>
        <v>19167</v>
      </c>
      <c r="Z256" s="10">
        <f>'2017 MRI - Alphabetical'!Z256-'2007 MRI - 2017 Methodology'!Z256</f>
        <v>-35</v>
      </c>
      <c r="AA256" s="39">
        <f>'2017 MRI - Alphabetical'!AA256-'2007 MRI - 2017 Methodology'!AA256</f>
        <v>-1.4327858120250225E-2</v>
      </c>
      <c r="AB256" s="11">
        <f>'2017 MRI - Alphabetical'!AB256-'2007 MRI - 2017 Methodology'!AB256</f>
        <v>1.589891696750903E-2</v>
      </c>
      <c r="AC256" s="10">
        <f>'2017 MRI - Alphabetical'!AC256-'2007 MRI - 2017 Methodology'!AC256</f>
        <v>185</v>
      </c>
      <c r="AD256" s="39">
        <f>'2017 MRI - Alphabetical'!AD256-'2007 MRI - 2017 Methodology'!AD256</f>
        <v>0.63895037281605849</v>
      </c>
      <c r="AE256" s="11">
        <f>'2017 MRI - Alphabetical'!AE256-'2007 MRI - 2017 Methodology'!AE256</f>
        <v>5.7000000000000051E-2</v>
      </c>
      <c r="AF256" s="10">
        <f>'2017 MRI - Alphabetical'!AF256-'2007 MRI - 2017 Methodology'!AF256</f>
        <v>-27</v>
      </c>
      <c r="AG256" s="39">
        <f>'2017 MRI - Alphabetical'!AG256-'2007 MRI - 2017 Methodology'!AG256</f>
        <v>-0.83093577678759023</v>
      </c>
      <c r="AH256" s="14">
        <f>'2017 MRI - Alphabetical'!AH256-'2007 MRI - 2017 Methodology'!AH256</f>
        <v>1.4443498863533049</v>
      </c>
      <c r="AI256" s="10">
        <f>'2017 MRI - Alphabetical'!AI256-'2007 MRI - 2017 Methodology'!AI256</f>
        <v>-40</v>
      </c>
      <c r="AJ256" s="39">
        <f>'2017 MRI - Alphabetical'!AJ256-'2007 MRI - 2017 Methodology'!AJ256</f>
        <v>-2.6562225471859324E-2</v>
      </c>
      <c r="AK256" s="13">
        <f>'2017 MRI - Alphabetical'!AK256-'2007 MRI - 2017 Methodology'!AK256</f>
        <v>-20655.372011579093</v>
      </c>
      <c r="AL256" s="44"/>
    </row>
    <row r="257" spans="1:38" x14ac:dyDescent="0.25">
      <c r="A257" t="s">
        <v>882</v>
      </c>
      <c r="B257" s="5" t="s">
        <v>300</v>
      </c>
      <c r="C257" s="6" t="s">
        <v>30</v>
      </c>
      <c r="D257" s="7" t="s">
        <v>20</v>
      </c>
      <c r="E257" s="42">
        <f>'2017 MRI - Alphabetical'!E257-'2007 MRI - 2017 Methodology'!E257</f>
        <v>-1.1023375596705054</v>
      </c>
      <c r="F257" s="8">
        <f>'2017 MRI - Alphabetical'!F257-'2007 MRI - 2017 Methodology'!F257</f>
        <v>6.1612244923250969</v>
      </c>
      <c r="G257" s="9">
        <f>'2017 MRI - Alphabetical'!G257-'2007 MRI - 2017 Methodology'!G257</f>
        <v>-62</v>
      </c>
      <c r="H257" s="10">
        <f>'2017 MRI - Alphabetical'!H257-'2007 MRI - 2017 Methodology'!H257</f>
        <v>-27</v>
      </c>
      <c r="I257" s="39">
        <f>'2017 MRI - Alphabetical'!I257-'2007 MRI - 2017 Methodology'!I257</f>
        <v>-1.4750925913295214</v>
      </c>
      <c r="J257" s="11">
        <f>'2017 MRI - Alphabetical'!J257-'2007 MRI - 2017 Methodology'!J257</f>
        <v>-6.2939146724747097E-2</v>
      </c>
      <c r="K257" s="10">
        <f>'2017 MRI - Alphabetical'!K257-'2007 MRI - 2017 Methodology'!K257</f>
        <v>-344</v>
      </c>
      <c r="L257" s="39">
        <f>'2017 MRI - Alphabetical'!L257-'2007 MRI - 2017 Methodology'!L257</f>
        <v>-1.4587084332653586</v>
      </c>
      <c r="M257" s="11">
        <f>'2017 MRI - Alphabetical'!M257-'2007 MRI - 2017 Methodology'!M257</f>
        <v>7.9659501204494165E-2</v>
      </c>
      <c r="N257" s="10">
        <f>'2017 MRI - Alphabetical'!N257-'2007 MRI - 2017 Methodology'!N257</f>
        <v>49</v>
      </c>
      <c r="O257" s="39">
        <f>'2017 MRI - Alphabetical'!O257-'2007 MRI - 2017 Methodology'!O257</f>
        <v>0.13294440236644645</v>
      </c>
      <c r="P257" s="11">
        <f>'2017 MRI - Alphabetical'!P257-'2007 MRI - 2017 Methodology'!P257</f>
        <v>1.4734087694483734E-2</v>
      </c>
      <c r="Q257" s="10">
        <f>'2017 MRI - Alphabetical'!Q257-'2007 MRI - 2017 Methodology'!Q257</f>
        <v>80</v>
      </c>
      <c r="R257" s="39">
        <f>'2017 MRI - Alphabetical'!R257-'2007 MRI - 2017 Methodology'!R257</f>
        <v>0.12303925867321847</v>
      </c>
      <c r="S257" s="12">
        <f>'2017 MRI - Alphabetical'!S257-'2007 MRI - 2017 Methodology'!S257</f>
        <v>-1.9865965688987273</v>
      </c>
      <c r="T257" s="10">
        <f>'2017 MRI - Alphabetical'!T257-'2007 MRI - 2017 Methodology'!T257</f>
        <v>-52</v>
      </c>
      <c r="U257" s="39">
        <f>'2017 MRI - Alphabetical'!U257-'2007 MRI - 2017 Methodology'!U257</f>
        <v>-0.19789475169707116</v>
      </c>
      <c r="V257" s="11">
        <f>'2017 MRI - Alphabetical'!V257-'2007 MRI - 2017 Methodology'!V257</f>
        <v>2.5159041394335523E-2</v>
      </c>
      <c r="W257" s="10">
        <f>'2017 MRI - Alphabetical'!W257-'2007 MRI - 2017 Methodology'!W257</f>
        <v>-6</v>
      </c>
      <c r="X257" s="39">
        <f>'2017 MRI - Alphabetical'!X257-'2007 MRI - 2017 Methodology'!X257</f>
        <v>-1.5440375172108722E-2</v>
      </c>
      <c r="Y257" s="13">
        <f>'2017 MRI - Alphabetical'!Y257-'2007 MRI - 2017 Methodology'!Y257</f>
        <v>1795</v>
      </c>
      <c r="Z257" s="10">
        <f>'2017 MRI - Alphabetical'!Z257-'2007 MRI - 2017 Methodology'!Z257</f>
        <v>-198</v>
      </c>
      <c r="AA257" s="39">
        <f>'2017 MRI - Alphabetical'!AA257-'2007 MRI - 2017 Methodology'!AA257</f>
        <v>-0.5520906916840177</v>
      </c>
      <c r="AB257" s="11">
        <f>'2017 MRI - Alphabetical'!AB257-'2007 MRI - 2017 Methodology'!AB257</f>
        <v>2.6375097885669538E-2</v>
      </c>
      <c r="AC257" s="10">
        <f>'2017 MRI - Alphabetical'!AC257-'2007 MRI - 2017 Methodology'!AC257</f>
        <v>18</v>
      </c>
      <c r="AD257" s="39">
        <f>'2017 MRI - Alphabetical'!AD257-'2007 MRI - 2017 Methodology'!AD257</f>
        <v>0.10464785539907417</v>
      </c>
      <c r="AE257" s="11">
        <f>'2017 MRI - Alphabetical'!AE257-'2007 MRI - 2017 Methodology'!AE257</f>
        <v>2.0000000000000018E-2</v>
      </c>
      <c r="AF257" s="10">
        <f>'2017 MRI - Alphabetical'!AF257-'2007 MRI - 2017 Methodology'!AF257</f>
        <v>1</v>
      </c>
      <c r="AG257" s="39">
        <f>'2017 MRI - Alphabetical'!AG257-'2007 MRI - 2017 Methodology'!AG257</f>
        <v>-0.11354619767903551</v>
      </c>
      <c r="AH257" s="14">
        <f>'2017 MRI - Alphabetical'!AH257-'2007 MRI - 2017 Methodology'!AH257</f>
        <v>-7.2832069572686842E-2</v>
      </c>
      <c r="AI257" s="10">
        <f>'2017 MRI - Alphabetical'!AI257-'2007 MRI - 2017 Methodology'!AI257</f>
        <v>-3</v>
      </c>
      <c r="AJ257" s="39">
        <f>'2017 MRI - Alphabetical'!AJ257-'2007 MRI - 2017 Methodology'!AJ257</f>
        <v>0.25717419204972858</v>
      </c>
      <c r="AK257" s="13">
        <f>'2017 MRI - Alphabetical'!AK257-'2007 MRI - 2017 Methodology'!AK257</f>
        <v>86212.524644070771</v>
      </c>
      <c r="AL257" s="44"/>
    </row>
    <row r="258" spans="1:38" x14ac:dyDescent="0.25">
      <c r="A258" t="s">
        <v>883</v>
      </c>
      <c r="B258" s="5" t="s">
        <v>84</v>
      </c>
      <c r="C258" s="6" t="s">
        <v>19</v>
      </c>
      <c r="D258" s="7" t="s">
        <v>20</v>
      </c>
      <c r="E258" s="42">
        <f>'2017 MRI - Alphabetical'!E258-'2007 MRI - 2017 Methodology'!E258</f>
        <v>2.4917070781805535</v>
      </c>
      <c r="F258" s="8">
        <f>'2017 MRI - Alphabetical'!F258-'2007 MRI - 2017 Methodology'!F258</f>
        <v>-0.96912312334301021</v>
      </c>
      <c r="G258" s="9">
        <f>'2017 MRI - Alphabetical'!G258-'2007 MRI - 2017 Methodology'!G258</f>
        <v>13</v>
      </c>
      <c r="H258" s="10">
        <f>'2017 MRI - Alphabetical'!H258-'2007 MRI - 2017 Methodology'!H258</f>
        <v>65</v>
      </c>
      <c r="I258" s="39">
        <f>'2017 MRI - Alphabetical'!I258-'2007 MRI - 2017 Methodology'!I258</f>
        <v>0.30457842141456926</v>
      </c>
      <c r="J258" s="11">
        <f>'2017 MRI - Alphabetical'!J258-'2007 MRI - 2017 Methodology'!J258</f>
        <v>-6.2297791180698781E-4</v>
      </c>
      <c r="K258" s="10">
        <f>'2017 MRI - Alphabetical'!K258-'2007 MRI - 2017 Methodology'!K258</f>
        <v>-9</v>
      </c>
      <c r="L258" s="39">
        <f>'2017 MRI - Alphabetical'!L258-'2007 MRI - 2017 Methodology'!L258</f>
        <v>0.31465200117005387</v>
      </c>
      <c r="M258" s="11">
        <f>'2017 MRI - Alphabetical'!M258-'2007 MRI - 2017 Methodology'!M258</f>
        <v>2.308673469387755E-2</v>
      </c>
      <c r="N258" s="10">
        <f>'2017 MRI - Alphabetical'!N258-'2007 MRI - 2017 Methodology'!N258</f>
        <v>25</v>
      </c>
      <c r="O258" s="39">
        <f>'2017 MRI - Alphabetical'!O258-'2007 MRI - 2017 Methodology'!O258</f>
        <v>1.1600218911066764</v>
      </c>
      <c r="P258" s="11">
        <f>'2017 MRI - Alphabetical'!P258-'2007 MRI - 2017 Methodology'!P258</f>
        <v>3.072708757637474E-2</v>
      </c>
      <c r="Q258" s="10">
        <f>'2017 MRI - Alphabetical'!Q258-'2007 MRI - 2017 Methodology'!Q258</f>
        <v>24</v>
      </c>
      <c r="R258" s="39">
        <f>'2017 MRI - Alphabetical'!R258-'2007 MRI - 2017 Methodology'!R258</f>
        <v>0.95914255029484752</v>
      </c>
      <c r="S258" s="12">
        <f>'2017 MRI - Alphabetical'!S258-'2007 MRI - 2017 Methodology'!S258</f>
        <v>-16.291253854059608</v>
      </c>
      <c r="T258" s="10">
        <f>'2017 MRI - Alphabetical'!T258-'2007 MRI - 2017 Methodology'!T258</f>
        <v>16</v>
      </c>
      <c r="U258" s="39">
        <f>'2017 MRI - Alphabetical'!U258-'2007 MRI - 2017 Methodology'!U258</f>
        <v>0.59193089209965333</v>
      </c>
      <c r="V258" s="11">
        <f>'2017 MRI - Alphabetical'!V258-'2007 MRI - 2017 Methodology'!V258</f>
        <v>-7.369789811186328E-3</v>
      </c>
      <c r="W258" s="10">
        <f>'2017 MRI - Alphabetical'!W258-'2007 MRI - 2017 Methodology'!W258</f>
        <v>33</v>
      </c>
      <c r="X258" s="39">
        <f>'2017 MRI - Alphabetical'!X258-'2007 MRI - 2017 Methodology'!X258</f>
        <v>0.15990389522446324</v>
      </c>
      <c r="Y258" s="13">
        <f>'2017 MRI - Alphabetical'!Y258-'2007 MRI - 2017 Methodology'!Y258</f>
        <v>6501</v>
      </c>
      <c r="Z258" s="10">
        <f>'2017 MRI - Alphabetical'!Z258-'2007 MRI - 2017 Methodology'!Z258</f>
        <v>-14</v>
      </c>
      <c r="AA258" s="39">
        <f>'2017 MRI - Alphabetical'!AA258-'2007 MRI - 2017 Methodology'!AA258</f>
        <v>-0.55923859357499284</v>
      </c>
      <c r="AB258" s="11">
        <f>'2017 MRI - Alphabetical'!AB258-'2007 MRI - 2017 Methodology'!AB258</f>
        <v>2.9873239436619708E-2</v>
      </c>
      <c r="AC258" s="10">
        <f>'2017 MRI - Alphabetical'!AC258-'2007 MRI - 2017 Methodology'!AC258</f>
        <v>-10</v>
      </c>
      <c r="AD258" s="39">
        <f>'2017 MRI - Alphabetical'!AD258-'2007 MRI - 2017 Methodology'!AD258</f>
        <v>-3.746330339327808E-3</v>
      </c>
      <c r="AE258" s="11">
        <f>'2017 MRI - Alphabetical'!AE258-'2007 MRI - 2017 Methodology'!AE258</f>
        <v>1.6000000000000125E-2</v>
      </c>
      <c r="AF258" s="10">
        <f>'2017 MRI - Alphabetical'!AF258-'2007 MRI - 2017 Methodology'!AF258</f>
        <v>4</v>
      </c>
      <c r="AG258" s="39">
        <f>'2017 MRI - Alphabetical'!AG258-'2007 MRI - 2017 Methodology'!AG258</f>
        <v>0.11530938872393182</v>
      </c>
      <c r="AH258" s="14">
        <f>'2017 MRI - Alphabetical'!AH258-'2007 MRI - 2017 Methodology'!AH258</f>
        <v>0.38002099832461012</v>
      </c>
      <c r="AI258" s="10">
        <f>'2017 MRI - Alphabetical'!AI258-'2007 MRI - 2017 Methodology'!AI258</f>
        <v>16</v>
      </c>
      <c r="AJ258" s="39">
        <f>'2017 MRI - Alphabetical'!AJ258-'2007 MRI - 2017 Methodology'!AJ258</f>
        <v>2.3128216838602667E-4</v>
      </c>
      <c r="AK258" s="13">
        <f>'2017 MRI - Alphabetical'!AK258-'2007 MRI - 2017 Methodology'!AK258</f>
        <v>-4905.8879718787939</v>
      </c>
      <c r="AL258" s="44"/>
    </row>
    <row r="259" spans="1:38" x14ac:dyDescent="0.25">
      <c r="A259" t="s">
        <v>884</v>
      </c>
      <c r="B259" s="5" t="s">
        <v>85</v>
      </c>
      <c r="C259" s="6" t="s">
        <v>26</v>
      </c>
      <c r="D259" s="7" t="s">
        <v>20</v>
      </c>
      <c r="E259" s="42">
        <f>'2017 MRI - Alphabetical'!E259-'2007 MRI - 2017 Methodology'!E259</f>
        <v>-2.4437647715224795</v>
      </c>
      <c r="F259" s="8">
        <f>'2017 MRI - Alphabetical'!F259-'2007 MRI - 2017 Methodology'!F259</f>
        <v>11.437014532385795</v>
      </c>
      <c r="G259" s="9">
        <f>'2017 MRI - Alphabetical'!G259-'2007 MRI - 2017 Methodology'!G259</f>
        <v>-37</v>
      </c>
      <c r="H259" s="10">
        <f>'2017 MRI - Alphabetical'!H259-'2007 MRI - 2017 Methodology'!H259</f>
        <v>55</v>
      </c>
      <c r="I259" s="39">
        <f>'2017 MRI - Alphabetical'!I259-'2007 MRI - 2017 Methodology'!I259</f>
        <v>0.43213517078917729</v>
      </c>
      <c r="J259" s="11">
        <f>'2017 MRI - Alphabetical'!J259-'2007 MRI - 2017 Methodology'!J259</f>
        <v>-4.2975605311866394E-2</v>
      </c>
      <c r="K259" s="10">
        <f>'2017 MRI - Alphabetical'!K259-'2007 MRI - 2017 Methodology'!K259</f>
        <v>27</v>
      </c>
      <c r="L259" s="39">
        <f>'2017 MRI - Alphabetical'!L259-'2007 MRI - 2017 Methodology'!L259</f>
        <v>0.70419701039403493</v>
      </c>
      <c r="M259" s="11">
        <f>'2017 MRI - Alphabetical'!M259-'2007 MRI - 2017 Methodology'!M259</f>
        <v>8.6401802226247632E-3</v>
      </c>
      <c r="N259" s="10">
        <f>'2017 MRI - Alphabetical'!N259-'2007 MRI - 2017 Methodology'!N259</f>
        <v>-68</v>
      </c>
      <c r="O259" s="39">
        <f>'2017 MRI - Alphabetical'!O259-'2007 MRI - 2017 Methodology'!O259</f>
        <v>-0.88691188036482116</v>
      </c>
      <c r="P259" s="11">
        <f>'2017 MRI - Alphabetical'!P259-'2007 MRI - 2017 Methodology'!P259</f>
        <v>9.9000000000000005E-2</v>
      </c>
      <c r="Q259" s="10">
        <f>'2017 MRI - Alphabetical'!Q259-'2007 MRI - 2017 Methodology'!Q259</f>
        <v>-40</v>
      </c>
      <c r="R259" s="39">
        <f>'2017 MRI - Alphabetical'!R259-'2007 MRI - 2017 Methodology'!R259</f>
        <v>-0.29622038042959159</v>
      </c>
      <c r="S259" s="12">
        <f>'2017 MRI - Alphabetical'!S259-'2007 MRI - 2017 Methodology'!S259</f>
        <v>-2.3311465757669656</v>
      </c>
      <c r="T259" s="10">
        <f>'2017 MRI - Alphabetical'!T259-'2007 MRI - 2017 Methodology'!T259</f>
        <v>-133</v>
      </c>
      <c r="U259" s="39">
        <f>'2017 MRI - Alphabetical'!U259-'2007 MRI - 2017 Methodology'!U259</f>
        <v>-1.2748061150188579</v>
      </c>
      <c r="V259" s="11">
        <f>'2017 MRI - Alphabetical'!V259-'2007 MRI - 2017 Methodology'!V259</f>
        <v>9.7060109289617461E-2</v>
      </c>
      <c r="W259" s="10">
        <f>'2017 MRI - Alphabetical'!W259-'2007 MRI - 2017 Methodology'!W259</f>
        <v>-24</v>
      </c>
      <c r="X259" s="39">
        <f>'2017 MRI - Alphabetical'!X259-'2007 MRI - 2017 Methodology'!X259</f>
        <v>-4.4072229265182838E-2</v>
      </c>
      <c r="Y259" s="13">
        <f>'2017 MRI - Alphabetical'!Y259-'2007 MRI - 2017 Methodology'!Y259</f>
        <v>1289</v>
      </c>
      <c r="Z259" s="10">
        <f>'2017 MRI - Alphabetical'!Z259-'2007 MRI - 2017 Methodology'!Z259</f>
        <v>-55</v>
      </c>
      <c r="AA259" s="39">
        <f>'2017 MRI - Alphabetical'!AA259-'2007 MRI - 2017 Methodology'!AA259</f>
        <v>-1.2814198214065564</v>
      </c>
      <c r="AB259" s="11">
        <f>'2017 MRI - Alphabetical'!AB259-'2007 MRI - 2017 Methodology'!AB259</f>
        <v>4.4198064035740878E-2</v>
      </c>
      <c r="AC259" s="10">
        <f>'2017 MRI - Alphabetical'!AC259-'2007 MRI - 2017 Methodology'!AC259</f>
        <v>53</v>
      </c>
      <c r="AD259" s="39">
        <f>'2017 MRI - Alphabetical'!AD259-'2007 MRI - 2017 Methodology'!AD259</f>
        <v>0.97156015832165898</v>
      </c>
      <c r="AE259" s="11">
        <f>'2017 MRI - Alphabetical'!AE259-'2007 MRI - 2017 Methodology'!AE259</f>
        <v>9.4999999999999973E-2</v>
      </c>
      <c r="AF259" s="10">
        <f>'2017 MRI - Alphabetical'!AF259-'2007 MRI - 2017 Methodology'!AF259</f>
        <v>86</v>
      </c>
      <c r="AG259" s="39">
        <f>'2017 MRI - Alphabetical'!AG259-'2007 MRI - 2017 Methodology'!AG259</f>
        <v>0.32868654585351176</v>
      </c>
      <c r="AH259" s="14">
        <f>'2017 MRI - Alphabetical'!AH259-'2007 MRI - 2017 Methodology'!AH259</f>
        <v>-2.9066281160868179E-2</v>
      </c>
      <c r="AI259" s="10">
        <f>'2017 MRI - Alphabetical'!AI259-'2007 MRI - 2017 Methodology'!AI259</f>
        <v>31</v>
      </c>
      <c r="AJ259" s="39">
        <f>'2017 MRI - Alphabetical'!AJ259-'2007 MRI - 2017 Methodology'!AJ259</f>
        <v>7.403259526763073E-3</v>
      </c>
      <c r="AK259" s="13">
        <f>'2017 MRI - Alphabetical'!AK259-'2007 MRI - 2017 Methodology'!AK259</f>
        <v>283.77863763479399</v>
      </c>
      <c r="AL259" s="44"/>
    </row>
    <row r="260" spans="1:38" x14ac:dyDescent="0.25">
      <c r="A260" t="s">
        <v>885</v>
      </c>
      <c r="B260" s="5" t="s">
        <v>85</v>
      </c>
      <c r="C260" s="6" t="s">
        <v>38</v>
      </c>
      <c r="D260" s="7" t="s">
        <v>39</v>
      </c>
      <c r="E260" s="42">
        <f>'2017 MRI - Alphabetical'!E260-'2007 MRI - 2017 Methodology'!E260</f>
        <v>0.50145318903164071</v>
      </c>
      <c r="F260" s="8">
        <f>'2017 MRI - Alphabetical'!F260-'2007 MRI - 2017 Methodology'!F260</f>
        <v>1.6247446760469053</v>
      </c>
      <c r="G260" s="9">
        <f>'2017 MRI - Alphabetical'!G260-'2007 MRI - 2017 Methodology'!G260</f>
        <v>29</v>
      </c>
      <c r="H260" s="10">
        <f>'2017 MRI - Alphabetical'!H260-'2007 MRI - 2017 Methodology'!H260</f>
        <v>-56</v>
      </c>
      <c r="I260" s="39">
        <f>'2017 MRI - Alphabetical'!I260-'2007 MRI - 2017 Methodology'!I260</f>
        <v>-0.1074434877681153</v>
      </c>
      <c r="J260" s="11">
        <f>'2017 MRI - Alphabetical'!J260-'2007 MRI - 2017 Methodology'!J260</f>
        <v>-0.12672786558216775</v>
      </c>
      <c r="K260" s="10">
        <f>'2017 MRI - Alphabetical'!K260-'2007 MRI - 2017 Methodology'!K260</f>
        <v>128</v>
      </c>
      <c r="L260" s="39">
        <f>'2017 MRI - Alphabetical'!L260-'2007 MRI - 2017 Methodology'!L260</f>
        <v>0.4156853373118703</v>
      </c>
      <c r="M260" s="11">
        <f>'2017 MRI - Alphabetical'!M260-'2007 MRI - 2017 Methodology'!M260</f>
        <v>-9.7908895927798223E-3</v>
      </c>
      <c r="N260" s="10">
        <f>'2017 MRI - Alphabetical'!N260-'2007 MRI - 2017 Methodology'!N260</f>
        <v>1</v>
      </c>
      <c r="O260" s="39">
        <f>'2017 MRI - Alphabetical'!O260-'2007 MRI - 2017 Methodology'!O260</f>
        <v>-1.1331677454410882E-3</v>
      </c>
      <c r="P260" s="11">
        <f>'2017 MRI - Alphabetical'!P260-'2007 MRI - 2017 Methodology'!P260</f>
        <v>2.2290208241027919E-2</v>
      </c>
      <c r="Q260" s="10">
        <f>'2017 MRI - Alphabetical'!Q260-'2007 MRI - 2017 Methodology'!Q260</f>
        <v>-28</v>
      </c>
      <c r="R260" s="39">
        <f>'2017 MRI - Alphabetical'!R260-'2007 MRI - 2017 Methodology'!R260</f>
        <v>-2.4194967941322976E-2</v>
      </c>
      <c r="S260" s="12">
        <f>'2017 MRI - Alphabetical'!S260-'2007 MRI - 2017 Methodology'!S260</f>
        <v>-0.60868118645087543</v>
      </c>
      <c r="T260" s="10">
        <f>'2017 MRI - Alphabetical'!T260-'2007 MRI - 2017 Methodology'!T260</f>
        <v>95</v>
      </c>
      <c r="U260" s="39">
        <f>'2017 MRI - Alphabetical'!U260-'2007 MRI - 2017 Methodology'!U260</f>
        <v>0.29514912400605708</v>
      </c>
      <c r="V260" s="11">
        <f>'2017 MRI - Alphabetical'!V260-'2007 MRI - 2017 Methodology'!V260</f>
        <v>-3.8198809405035061E-3</v>
      </c>
      <c r="W260" s="10">
        <f>'2017 MRI - Alphabetical'!W260-'2007 MRI - 2017 Methodology'!W260</f>
        <v>-41</v>
      </c>
      <c r="X260" s="39">
        <f>'2017 MRI - Alphabetical'!X260-'2007 MRI - 2017 Methodology'!X260</f>
        <v>-0.20851613314815295</v>
      </c>
      <c r="Y260" s="13">
        <f>'2017 MRI - Alphabetical'!Y260-'2007 MRI - 2017 Methodology'!Y260</f>
        <v>-1781</v>
      </c>
      <c r="Z260" s="10">
        <f>'2017 MRI - Alphabetical'!Z260-'2007 MRI - 2017 Methodology'!Z260</f>
        <v>111</v>
      </c>
      <c r="AA260" s="39">
        <f>'2017 MRI - Alphabetical'!AA260-'2007 MRI - 2017 Methodology'!AA260</f>
        <v>0.38766809494757104</v>
      </c>
      <c r="AB260" s="11">
        <f>'2017 MRI - Alphabetical'!AB260-'2007 MRI - 2017 Methodology'!AB260</f>
        <v>7.0000000000000062E-3</v>
      </c>
      <c r="AC260" s="10">
        <f>'2017 MRI - Alphabetical'!AC260-'2007 MRI - 2017 Methodology'!AC260</f>
        <v>-22</v>
      </c>
      <c r="AD260" s="39">
        <f>'2017 MRI - Alphabetical'!AD260-'2007 MRI - 2017 Methodology'!AD260</f>
        <v>-4.7926773856789784E-2</v>
      </c>
      <c r="AE260" s="11">
        <f>'2017 MRI - Alphabetical'!AE260-'2007 MRI - 2017 Methodology'!AE260</f>
        <v>9.000000000000008E-3</v>
      </c>
      <c r="AF260" s="10">
        <f>'2017 MRI - Alphabetical'!AF260-'2007 MRI - 2017 Methodology'!AF260</f>
        <v>55</v>
      </c>
      <c r="AG260" s="39">
        <f>'2017 MRI - Alphabetical'!AG260-'2007 MRI - 2017 Methodology'!AG260</f>
        <v>0.11814087869770268</v>
      </c>
      <c r="AH260" s="14">
        <f>'2017 MRI - Alphabetical'!AH260-'2007 MRI - 2017 Methodology'!AH260</f>
        <v>0.11748639698298469</v>
      </c>
      <c r="AI260" s="10">
        <f>'2017 MRI - Alphabetical'!AI260-'2007 MRI - 2017 Methodology'!AI260</f>
        <v>-12</v>
      </c>
      <c r="AJ260" s="39">
        <f>'2017 MRI - Alphabetical'!AJ260-'2007 MRI - 2017 Methodology'!AJ260</f>
        <v>-2.4754677162578093E-2</v>
      </c>
      <c r="AK260" s="13">
        <f>'2017 MRI - Alphabetical'!AK260-'2007 MRI - 2017 Methodology'!AK260</f>
        <v>-25422.169515913149</v>
      </c>
      <c r="AL260" s="44"/>
    </row>
    <row r="261" spans="1:38" x14ac:dyDescent="0.25">
      <c r="A261" t="s">
        <v>886</v>
      </c>
      <c r="B261" s="5" t="s">
        <v>465</v>
      </c>
      <c r="C261" s="6" t="s">
        <v>91</v>
      </c>
      <c r="D261" s="7" t="s">
        <v>39</v>
      </c>
      <c r="E261" s="42">
        <f>'2017 MRI - Alphabetical'!E261-'2007 MRI - 2017 Methodology'!E261</f>
        <v>2.6541808128380984</v>
      </c>
      <c r="F261" s="8">
        <f>'2017 MRI - Alphabetical'!F261-'2007 MRI - 2017 Methodology'!F261</f>
        <v>-4.1154666429007385</v>
      </c>
      <c r="G261" s="9">
        <f>'2017 MRI - Alphabetical'!G261-'2007 MRI - 2017 Methodology'!G261</f>
        <v>154</v>
      </c>
      <c r="H261" s="10">
        <f>'2017 MRI - Alphabetical'!H261-'2007 MRI - 2017 Methodology'!H261</f>
        <v>281</v>
      </c>
      <c r="I261" s="39">
        <f>'2017 MRI - Alphabetical'!I261-'2007 MRI - 2017 Methodology'!I261</f>
        <v>3.8375978102632722</v>
      </c>
      <c r="J261" s="11">
        <f>'2017 MRI - Alphabetical'!J261-'2007 MRI - 2017 Methodology'!J261</f>
        <v>0.30349149277688592</v>
      </c>
      <c r="K261" s="10">
        <f>'2017 MRI - Alphabetical'!K261-'2007 MRI - 2017 Methodology'!K261</f>
        <v>202</v>
      </c>
      <c r="L261" s="39">
        <f>'2017 MRI - Alphabetical'!L261-'2007 MRI - 2017 Methodology'!L261</f>
        <v>1.2340305184882365</v>
      </c>
      <c r="M261" s="11">
        <f>'2017 MRI - Alphabetical'!M261-'2007 MRI - 2017 Methodology'!M261</f>
        <v>-2.5924629262241587E-2</v>
      </c>
      <c r="N261" s="10">
        <f>'2017 MRI - Alphabetical'!N261-'2007 MRI - 2017 Methodology'!N261</f>
        <v>67</v>
      </c>
      <c r="O261" s="39">
        <f>'2017 MRI - Alphabetical'!O261-'2007 MRI - 2017 Methodology'!O261</f>
        <v>0.18456143072635861</v>
      </c>
      <c r="P261" s="11">
        <f>'2017 MRI - Alphabetical'!P261-'2007 MRI - 2017 Methodology'!P261</f>
        <v>1.0239852398523987E-2</v>
      </c>
      <c r="Q261" s="10">
        <f>'2017 MRI - Alphabetical'!Q261-'2007 MRI - 2017 Methodology'!Q261</f>
        <v>-68</v>
      </c>
      <c r="R261" s="39">
        <f>'2017 MRI - Alphabetical'!R261-'2007 MRI - 2017 Methodology'!R261</f>
        <v>-8.1259968857932963E-3</v>
      </c>
      <c r="S261" s="12">
        <f>'2017 MRI - Alphabetical'!S261-'2007 MRI - 2017 Methodology'!S261</f>
        <v>0</v>
      </c>
      <c r="T261" s="10">
        <f>'2017 MRI - Alphabetical'!T261-'2007 MRI - 2017 Methodology'!T261</f>
        <v>-60</v>
      </c>
      <c r="U261" s="39">
        <f>'2017 MRI - Alphabetical'!U261-'2007 MRI - 2017 Methodology'!U261</f>
        <v>-0.17757518329903277</v>
      </c>
      <c r="V261" s="11">
        <f>'2017 MRI - Alphabetical'!V261-'2007 MRI - 2017 Methodology'!V261</f>
        <v>2.324465558194775E-2</v>
      </c>
      <c r="W261" s="10">
        <f>'2017 MRI - Alphabetical'!W261-'2007 MRI - 2017 Methodology'!W261</f>
        <v>106</v>
      </c>
      <c r="X261" s="39">
        <f>'2017 MRI - Alphabetical'!X261-'2007 MRI - 2017 Methodology'!X261</f>
        <v>0.46049875160001286</v>
      </c>
      <c r="Y261" s="13">
        <f>'2017 MRI - Alphabetical'!Y261-'2007 MRI - 2017 Methodology'!Y261</f>
        <v>16977</v>
      </c>
      <c r="Z261" s="10">
        <f>'2017 MRI - Alphabetical'!Z261-'2007 MRI - 2017 Methodology'!Z261</f>
        <v>232</v>
      </c>
      <c r="AA261" s="39">
        <f>'2017 MRI - Alphabetical'!AA261-'2007 MRI - 2017 Methodology'!AA261</f>
        <v>1.044313888385771</v>
      </c>
      <c r="AB261" s="11">
        <f>'2017 MRI - Alphabetical'!AB261-'2007 MRI - 2017 Methodology'!AB261</f>
        <v>-5.0067114093959725E-3</v>
      </c>
      <c r="AC261" s="10">
        <f>'2017 MRI - Alphabetical'!AC261-'2007 MRI - 2017 Methodology'!AC261</f>
        <v>-5</v>
      </c>
      <c r="AD261" s="39">
        <f>'2017 MRI - Alphabetical'!AD261-'2007 MRI - 2017 Methodology'!AD261</f>
        <v>-3.0930238538500854E-2</v>
      </c>
      <c r="AE261" s="11">
        <f>'2017 MRI - Alphabetical'!AE261-'2007 MRI - 2017 Methodology'!AE261</f>
        <v>4.9999999999998934E-3</v>
      </c>
      <c r="AF261" s="10">
        <f>'2017 MRI - Alphabetical'!AF261-'2007 MRI - 2017 Methodology'!AF261</f>
        <v>-56</v>
      </c>
      <c r="AG261" s="39">
        <f>'2017 MRI - Alphabetical'!AG261-'2007 MRI - 2017 Methodology'!AG261</f>
        <v>-0.22733997779251958</v>
      </c>
      <c r="AH261" s="14">
        <f>'2017 MRI - Alphabetical'!AH261-'2007 MRI - 2017 Methodology'!AH261</f>
        <v>0.33329051994748693</v>
      </c>
      <c r="AI261" s="10">
        <f>'2017 MRI - Alphabetical'!AI261-'2007 MRI - 2017 Methodology'!AI261</f>
        <v>-76</v>
      </c>
      <c r="AJ261" s="39">
        <f>'2017 MRI - Alphabetical'!AJ261-'2007 MRI - 2017 Methodology'!AJ261</f>
        <v>-0.11853570756185546</v>
      </c>
      <c r="AK261" s="13">
        <f>'2017 MRI - Alphabetical'!AK261-'2007 MRI - 2017 Methodology'!AK261</f>
        <v>-86016.138872781768</v>
      </c>
      <c r="AL261" s="44"/>
    </row>
    <row r="262" spans="1:38" x14ac:dyDescent="0.25">
      <c r="A262" t="s">
        <v>887</v>
      </c>
      <c r="B262" s="5" t="s">
        <v>479</v>
      </c>
      <c r="C262" s="6" t="s">
        <v>91</v>
      </c>
      <c r="D262" s="7" t="s">
        <v>39</v>
      </c>
      <c r="E262" s="42">
        <f>'2017 MRI - Alphabetical'!E262-'2007 MRI - 2017 Methodology'!E262</f>
        <v>2.6030755858551538</v>
      </c>
      <c r="F262" s="8">
        <f>'2017 MRI - Alphabetical'!F262-'2007 MRI - 2017 Methodology'!F262</f>
        <v>-4.0858985241227312</v>
      </c>
      <c r="G262" s="9">
        <f>'2017 MRI - Alphabetical'!G262-'2007 MRI - 2017 Methodology'!G262</f>
        <v>142</v>
      </c>
      <c r="H262" s="10">
        <f>'2017 MRI - Alphabetical'!H262-'2007 MRI - 2017 Methodology'!H262</f>
        <v>-100</v>
      </c>
      <c r="I262" s="39">
        <f>'2017 MRI - Alphabetical'!I262-'2007 MRI - 2017 Methodology'!I262</f>
        <v>-0.12208202193626774</v>
      </c>
      <c r="J262" s="11">
        <f>'2017 MRI - Alphabetical'!J262-'2007 MRI - 2017 Methodology'!J262</f>
        <v>-6.2325269164796637E-2</v>
      </c>
      <c r="K262" s="10">
        <f>'2017 MRI - Alphabetical'!K262-'2007 MRI - 2017 Methodology'!K262</f>
        <v>-209</v>
      </c>
      <c r="L262" s="39">
        <f>'2017 MRI - Alphabetical'!L262-'2007 MRI - 2017 Methodology'!L262</f>
        <v>-1.1823216983071609</v>
      </c>
      <c r="M262" s="11">
        <f>'2017 MRI - Alphabetical'!M262-'2007 MRI - 2017 Methodology'!M262</f>
        <v>4.4581461363997515E-2</v>
      </c>
      <c r="N262" s="10">
        <f>'2017 MRI - Alphabetical'!N262-'2007 MRI - 2017 Methodology'!N262</f>
        <v>255</v>
      </c>
      <c r="O262" s="39">
        <f>'2017 MRI - Alphabetical'!O262-'2007 MRI - 2017 Methodology'!O262</f>
        <v>0.66804677636182552</v>
      </c>
      <c r="P262" s="11">
        <f>'2017 MRI - Alphabetical'!P262-'2007 MRI - 2017 Methodology'!P262</f>
        <v>-1.1149515459160129E-2</v>
      </c>
      <c r="Q262" s="10">
        <f>'2017 MRI - Alphabetical'!Q262-'2007 MRI - 2017 Methodology'!Q262</f>
        <v>105</v>
      </c>
      <c r="R262" s="39">
        <f>'2017 MRI - Alphabetical'!R262-'2007 MRI - 2017 Methodology'!R262</f>
        <v>0.13956614771066289</v>
      </c>
      <c r="S262" s="12">
        <f>'2017 MRI - Alphabetical'!S262-'2007 MRI - 2017 Methodology'!S262</f>
        <v>-1.27</v>
      </c>
      <c r="T262" s="10">
        <f>'2017 MRI - Alphabetical'!T262-'2007 MRI - 2017 Methodology'!T262</f>
        <v>223</v>
      </c>
      <c r="U262" s="39">
        <f>'2017 MRI - Alphabetical'!U262-'2007 MRI - 2017 Methodology'!U262</f>
        <v>0.59077591509420746</v>
      </c>
      <c r="V262" s="11">
        <f>'2017 MRI - Alphabetical'!V262-'2007 MRI - 2017 Methodology'!V262</f>
        <v>-2.4178295846330654E-2</v>
      </c>
      <c r="W262" s="10">
        <f>'2017 MRI - Alphabetical'!W262-'2007 MRI - 2017 Methodology'!W262</f>
        <v>16</v>
      </c>
      <c r="X262" s="39">
        <f>'2017 MRI - Alphabetical'!X262-'2007 MRI - 2017 Methodology'!X262</f>
        <v>9.3887806075679703E-2</v>
      </c>
      <c r="Y262" s="13">
        <f>'2017 MRI - Alphabetical'!Y262-'2007 MRI - 2017 Methodology'!Y262</f>
        <v>8182</v>
      </c>
      <c r="Z262" s="10">
        <f>'2017 MRI - Alphabetical'!Z262-'2007 MRI - 2017 Methodology'!Z262</f>
        <v>281</v>
      </c>
      <c r="AA262" s="39">
        <f>'2017 MRI - Alphabetical'!AA262-'2007 MRI - 2017 Methodology'!AA262</f>
        <v>1.2600902315147391</v>
      </c>
      <c r="AB262" s="11">
        <f>'2017 MRI - Alphabetical'!AB262-'2007 MRI - 2017 Methodology'!AB262</f>
        <v>-9.3221663874930166E-3</v>
      </c>
      <c r="AC262" s="10">
        <f>'2017 MRI - Alphabetical'!AC262-'2007 MRI - 2017 Methodology'!AC262</f>
        <v>64</v>
      </c>
      <c r="AD262" s="39">
        <f>'2017 MRI - Alphabetical'!AD262-'2007 MRI - 2017 Methodology'!AD262</f>
        <v>0.21304204113747782</v>
      </c>
      <c r="AE262" s="11">
        <f>'2017 MRI - Alphabetical'!AE262-'2007 MRI - 2017 Methodology'!AE262</f>
        <v>2.4000000000000021E-2</v>
      </c>
      <c r="AF262" s="10">
        <f>'2017 MRI - Alphabetical'!AF262-'2007 MRI - 2017 Methodology'!AF262</f>
        <v>-31</v>
      </c>
      <c r="AG262" s="39">
        <f>'2017 MRI - Alphabetical'!AG262-'2007 MRI - 2017 Methodology'!AG262</f>
        <v>-0.11614357526574648</v>
      </c>
      <c r="AH262" s="14">
        <f>'2017 MRI - Alphabetical'!AH262-'2007 MRI - 2017 Methodology'!AH262</f>
        <v>0.24313263765044191</v>
      </c>
      <c r="AI262" s="10">
        <f>'2017 MRI - Alphabetical'!AI262-'2007 MRI - 2017 Methodology'!AI262</f>
        <v>-10</v>
      </c>
      <c r="AJ262" s="39">
        <f>'2017 MRI - Alphabetical'!AJ262-'2007 MRI - 2017 Methodology'!AJ262</f>
        <v>-2.8786032648580984E-2</v>
      </c>
      <c r="AK262" s="13">
        <f>'2017 MRI - Alphabetical'!AK262-'2007 MRI - 2017 Methodology'!AK262</f>
        <v>-27469.751255907497</v>
      </c>
      <c r="AL262" s="44"/>
    </row>
    <row r="263" spans="1:38" x14ac:dyDescent="0.25">
      <c r="A263" t="s">
        <v>888</v>
      </c>
      <c r="B263" s="5" t="s">
        <v>340</v>
      </c>
      <c r="C263" s="6" t="s">
        <v>93</v>
      </c>
      <c r="D263" s="7" t="s">
        <v>34</v>
      </c>
      <c r="E263" s="42">
        <f>'2017 MRI - Alphabetical'!E263-'2007 MRI - 2017 Methodology'!E263</f>
        <v>-2.9887615038779236E-2</v>
      </c>
      <c r="F263" s="8">
        <f>'2017 MRI - Alphabetical'!F263-'2007 MRI - 2017 Methodology'!F263</f>
        <v>3.270129420103121</v>
      </c>
      <c r="G263" s="9">
        <f>'2017 MRI - Alphabetical'!G263-'2007 MRI - 2017 Methodology'!G263</f>
        <v>-5</v>
      </c>
      <c r="H263" s="10">
        <f>'2017 MRI - Alphabetical'!H263-'2007 MRI - 2017 Methodology'!H263</f>
        <v>78</v>
      </c>
      <c r="I263" s="39">
        <f>'2017 MRI - Alphabetical'!I263-'2007 MRI - 2017 Methodology'!I263</f>
        <v>0.33603135649321275</v>
      </c>
      <c r="J263" s="11">
        <f>'2017 MRI - Alphabetical'!J263-'2007 MRI - 2017 Methodology'!J263</f>
        <v>-7.3507394674903193E-3</v>
      </c>
      <c r="K263" s="10">
        <f>'2017 MRI - Alphabetical'!K263-'2007 MRI - 2017 Methodology'!K263</f>
        <v>-104</v>
      </c>
      <c r="L263" s="39">
        <f>'2017 MRI - Alphabetical'!L263-'2007 MRI - 2017 Methodology'!L263</f>
        <v>-0.52228624508126331</v>
      </c>
      <c r="M263" s="11">
        <f>'2017 MRI - Alphabetical'!M263-'2007 MRI - 2017 Methodology'!M263</f>
        <v>2.1888243574983673E-2</v>
      </c>
      <c r="N263" s="10">
        <f>'2017 MRI - Alphabetical'!N263-'2007 MRI - 2017 Methodology'!N263</f>
        <v>44</v>
      </c>
      <c r="O263" s="39">
        <f>'2017 MRI - Alphabetical'!O263-'2007 MRI - 2017 Methodology'!O263</f>
        <v>8.9915110477966617E-2</v>
      </c>
      <c r="P263" s="11">
        <f>'2017 MRI - Alphabetical'!P263-'2007 MRI - 2017 Methodology'!P263</f>
        <v>2.4494283201407216E-2</v>
      </c>
      <c r="Q263" s="10">
        <f>'2017 MRI - Alphabetical'!Q263-'2007 MRI - 2017 Methodology'!Q263</f>
        <v>-84</v>
      </c>
      <c r="R263" s="39">
        <f>'2017 MRI - Alphabetical'!R263-'2007 MRI - 2017 Methodology'!R263</f>
        <v>-5.2358987792340994E-2</v>
      </c>
      <c r="S263" s="12">
        <f>'2017 MRI - Alphabetical'!S263-'2007 MRI - 2017 Methodology'!S263</f>
        <v>-0.12458509599739664</v>
      </c>
      <c r="T263" s="10">
        <f>'2017 MRI - Alphabetical'!T263-'2007 MRI - 2017 Methodology'!T263</f>
        <v>-74</v>
      </c>
      <c r="U263" s="39">
        <f>'2017 MRI - Alphabetical'!U263-'2007 MRI - 2017 Methodology'!U263</f>
        <v>-0.46577730939745721</v>
      </c>
      <c r="V263" s="11">
        <f>'2017 MRI - Alphabetical'!V263-'2007 MRI - 2017 Methodology'!V263</f>
        <v>4.5806242023436583E-2</v>
      </c>
      <c r="W263" s="10">
        <f>'2017 MRI - Alphabetical'!W263-'2007 MRI - 2017 Methodology'!W263</f>
        <v>115</v>
      </c>
      <c r="X263" s="39">
        <f>'2017 MRI - Alphabetical'!X263-'2007 MRI - 2017 Methodology'!X263</f>
        <v>0.49487539363123523</v>
      </c>
      <c r="Y263" s="13">
        <f>'2017 MRI - Alphabetical'!Y263-'2007 MRI - 2017 Methodology'!Y263</f>
        <v>17901</v>
      </c>
      <c r="Z263" s="10">
        <f>'2017 MRI - Alphabetical'!Z263-'2007 MRI - 2017 Methodology'!Z263</f>
        <v>36</v>
      </c>
      <c r="AA263" s="39">
        <f>'2017 MRI - Alphabetical'!AA263-'2007 MRI - 2017 Methodology'!AA263</f>
        <v>0.14700433170007443</v>
      </c>
      <c r="AB263" s="11">
        <f>'2017 MRI - Alphabetical'!AB263-'2007 MRI - 2017 Methodology'!AB263</f>
        <v>1.1727052163364341E-2</v>
      </c>
      <c r="AC263" s="10">
        <f>'2017 MRI - Alphabetical'!AC263-'2007 MRI - 2017 Methodology'!AC263</f>
        <v>-52</v>
      </c>
      <c r="AD263" s="39">
        <f>'2017 MRI - Alphabetical'!AD263-'2007 MRI - 2017 Methodology'!AD263</f>
        <v>-0.15991096056979148</v>
      </c>
      <c r="AE263" s="11">
        <f>'2017 MRI - Alphabetical'!AE263-'2007 MRI - 2017 Methodology'!AE263</f>
        <v>1.0000000000001119E-3</v>
      </c>
      <c r="AF263" s="10">
        <f>'2017 MRI - Alphabetical'!AF263-'2007 MRI - 2017 Methodology'!AF263</f>
        <v>-36</v>
      </c>
      <c r="AG263" s="39">
        <f>'2017 MRI - Alphabetical'!AG263-'2007 MRI - 2017 Methodology'!AG263</f>
        <v>-0.12594346517272317</v>
      </c>
      <c r="AH263" s="14">
        <f>'2017 MRI - Alphabetical'!AH263-'2007 MRI - 2017 Methodology'!AH263</f>
        <v>0.33902605950938236</v>
      </c>
      <c r="AI263" s="10">
        <f>'2017 MRI - Alphabetical'!AI263-'2007 MRI - 2017 Methodology'!AI263</f>
        <v>-9</v>
      </c>
      <c r="AJ263" s="39">
        <f>'2017 MRI - Alphabetical'!AJ263-'2007 MRI - 2017 Methodology'!AJ263</f>
        <v>-2.2342418593089303E-2</v>
      </c>
      <c r="AK263" s="13">
        <f>'2017 MRI - Alphabetical'!AK263-'2007 MRI - 2017 Methodology'!AK263</f>
        <v>-23803.964785975026</v>
      </c>
      <c r="AL263" s="44"/>
    </row>
    <row r="264" spans="1:38" x14ac:dyDescent="0.25">
      <c r="A264" t="s">
        <v>889</v>
      </c>
      <c r="B264" s="5" t="s">
        <v>290</v>
      </c>
      <c r="C264" s="6" t="s">
        <v>63</v>
      </c>
      <c r="D264" s="7" t="s">
        <v>34</v>
      </c>
      <c r="E264" s="42">
        <f>'2017 MRI - Alphabetical'!E264-'2007 MRI - 2017 Methodology'!E264</f>
        <v>0.41121025650436754</v>
      </c>
      <c r="F264" s="8">
        <f>'2017 MRI - Alphabetical'!F264-'2007 MRI - 2017 Methodology'!F264</f>
        <v>2.3555092060977501</v>
      </c>
      <c r="G264" s="9">
        <f>'2017 MRI - Alphabetical'!G264-'2007 MRI - 2017 Methodology'!G264</f>
        <v>9</v>
      </c>
      <c r="H264" s="10">
        <f>'2017 MRI - Alphabetical'!H264-'2007 MRI - 2017 Methodology'!H264</f>
        <v>-343</v>
      </c>
      <c r="I264" s="39">
        <f>'2017 MRI - Alphabetical'!I264-'2007 MRI - 2017 Methodology'!I264</f>
        <v>-1.0452566281459481</v>
      </c>
      <c r="J264" s="11">
        <f>'2017 MRI - Alphabetical'!J264-'2007 MRI - 2017 Methodology'!J264</f>
        <v>-0.21187434511376801</v>
      </c>
      <c r="K264" s="10">
        <f>'2017 MRI - Alphabetical'!K264-'2007 MRI - 2017 Methodology'!K264</f>
        <v>118</v>
      </c>
      <c r="L264" s="39">
        <f>'2017 MRI - Alphabetical'!L264-'2007 MRI - 2017 Methodology'!L264</f>
        <v>0.41849160780314915</v>
      </c>
      <c r="M264" s="11">
        <f>'2017 MRI - Alphabetical'!M264-'2007 MRI - 2017 Methodology'!M264</f>
        <v>-4.16362011536274E-3</v>
      </c>
      <c r="N264" s="10">
        <f>'2017 MRI - Alphabetical'!N264-'2007 MRI - 2017 Methodology'!N264</f>
        <v>87</v>
      </c>
      <c r="O264" s="39">
        <f>'2017 MRI - Alphabetical'!O264-'2007 MRI - 2017 Methodology'!O264</f>
        <v>0.34696442841826941</v>
      </c>
      <c r="P264" s="11">
        <f>'2017 MRI - Alphabetical'!P264-'2007 MRI - 2017 Methodology'!P264</f>
        <v>1.8386473429951686E-2</v>
      </c>
      <c r="Q264" s="10">
        <f>'2017 MRI - Alphabetical'!Q264-'2007 MRI - 2017 Methodology'!Q264</f>
        <v>192</v>
      </c>
      <c r="R264" s="39">
        <f>'2017 MRI - Alphabetical'!R264-'2007 MRI - 2017 Methodology'!R264</f>
        <v>0.2674884776760974</v>
      </c>
      <c r="S264" s="12">
        <f>'2017 MRI - Alphabetical'!S264-'2007 MRI - 2017 Methodology'!S264</f>
        <v>-2.37</v>
      </c>
      <c r="T264" s="10">
        <f>'2017 MRI - Alphabetical'!T264-'2007 MRI - 2017 Methodology'!T264</f>
        <v>-93</v>
      </c>
      <c r="U264" s="39">
        <f>'2017 MRI - Alphabetical'!U264-'2007 MRI - 2017 Methodology'!U264</f>
        <v>-0.26263905683570515</v>
      </c>
      <c r="V264" s="11">
        <f>'2017 MRI - Alphabetical'!V264-'2007 MRI - 2017 Methodology'!V264</f>
        <v>2.823513139695713E-2</v>
      </c>
      <c r="W264" s="10">
        <f>'2017 MRI - Alphabetical'!W264-'2007 MRI - 2017 Methodology'!W264</f>
        <v>93</v>
      </c>
      <c r="X264" s="39">
        <f>'2017 MRI - Alphabetical'!X264-'2007 MRI - 2017 Methodology'!X264</f>
        <v>0.41171343193040943</v>
      </c>
      <c r="Y264" s="13">
        <f>'2017 MRI - Alphabetical'!Y264-'2007 MRI - 2017 Methodology'!Y264</f>
        <v>16154</v>
      </c>
      <c r="Z264" s="10">
        <f>'2017 MRI - Alphabetical'!Z264-'2007 MRI - 2017 Methodology'!Z264</f>
        <v>13</v>
      </c>
      <c r="AA264" s="39">
        <f>'2017 MRI - Alphabetical'!AA264-'2007 MRI - 2017 Methodology'!AA264</f>
        <v>0.21676386855974572</v>
      </c>
      <c r="AB264" s="11">
        <f>'2017 MRI - Alphabetical'!AB264-'2007 MRI - 2017 Methodology'!AB264</f>
        <v>1.1777070063694273E-2</v>
      </c>
      <c r="AC264" s="10">
        <f>'2017 MRI - Alphabetical'!AC264-'2007 MRI - 2017 Methodology'!AC264</f>
        <v>-95</v>
      </c>
      <c r="AD264" s="39">
        <f>'2017 MRI - Alphabetical'!AD264-'2007 MRI - 2017 Methodology'!AD264</f>
        <v>-0.37050219210562019</v>
      </c>
      <c r="AE264" s="11">
        <f>'2017 MRI - Alphabetical'!AE264-'2007 MRI - 2017 Methodology'!AE264</f>
        <v>-1.0000000000000009E-2</v>
      </c>
      <c r="AF264" s="10">
        <f>'2017 MRI - Alphabetical'!AF264-'2007 MRI - 2017 Methodology'!AF264</f>
        <v>-43</v>
      </c>
      <c r="AG264" s="39">
        <f>'2017 MRI - Alphabetical'!AG264-'2007 MRI - 2017 Methodology'!AG264</f>
        <v>-0.13009176979556941</v>
      </c>
      <c r="AH264" s="14">
        <f>'2017 MRI - Alphabetical'!AH264-'2007 MRI - 2017 Methodology'!AH264</f>
        <v>0.42599379090680989</v>
      </c>
      <c r="AI264" s="10">
        <f>'2017 MRI - Alphabetical'!AI264-'2007 MRI - 2017 Methodology'!AI264</f>
        <v>-49</v>
      </c>
      <c r="AJ264" s="39">
        <f>'2017 MRI - Alphabetical'!AJ264-'2007 MRI - 2017 Methodology'!AJ264</f>
        <v>-3.7458014416948571E-2</v>
      </c>
      <c r="AK264" s="13">
        <f>'2017 MRI - Alphabetical'!AK264-'2007 MRI - 2017 Methodology'!AK264</f>
        <v>-30024.561711239992</v>
      </c>
      <c r="AL264" s="44"/>
    </row>
    <row r="265" spans="1:38" x14ac:dyDescent="0.25">
      <c r="A265" t="s">
        <v>890</v>
      </c>
      <c r="B265" s="5" t="s">
        <v>396</v>
      </c>
      <c r="C265" s="6" t="s">
        <v>81</v>
      </c>
      <c r="D265" s="7" t="s">
        <v>34</v>
      </c>
      <c r="E265" s="42">
        <f>'2017 MRI - Alphabetical'!E265-'2007 MRI - 2017 Methodology'!E265</f>
        <v>4.2512144213914027E-2</v>
      </c>
      <c r="F265" s="8">
        <f>'2017 MRI - Alphabetical'!F265-'2007 MRI - 2017 Methodology'!F265</f>
        <v>2.8707406728126159</v>
      </c>
      <c r="G265" s="9">
        <f>'2017 MRI - Alphabetical'!G265-'2007 MRI - 2017 Methodology'!G265</f>
        <v>1</v>
      </c>
      <c r="H265" s="10">
        <f>'2017 MRI - Alphabetical'!H265-'2007 MRI - 2017 Methodology'!H265</f>
        <v>15</v>
      </c>
      <c r="I265" s="39">
        <f>'2017 MRI - Alphabetical'!I265-'2007 MRI - 2017 Methodology'!I265</f>
        <v>-7.4826424352504806E-2</v>
      </c>
      <c r="J265" s="11">
        <f>'2017 MRI - Alphabetical'!J265-'2007 MRI - 2017 Methodology'!J265</f>
        <v>9.0426575892637029E-3</v>
      </c>
      <c r="K265" s="10">
        <f>'2017 MRI - Alphabetical'!K265-'2007 MRI - 2017 Methodology'!K265</f>
        <v>-191</v>
      </c>
      <c r="L265" s="39">
        <f>'2017 MRI - Alphabetical'!L265-'2007 MRI - 2017 Methodology'!L265</f>
        <v>-0.78632284141549436</v>
      </c>
      <c r="M265" s="11">
        <f>'2017 MRI - Alphabetical'!M265-'2007 MRI - 2017 Methodology'!M265</f>
        <v>3.6572130351583701E-2</v>
      </c>
      <c r="N265" s="10">
        <f>'2017 MRI - Alphabetical'!N265-'2007 MRI - 2017 Methodology'!N265</f>
        <v>123</v>
      </c>
      <c r="O265" s="39">
        <f>'2017 MRI - Alphabetical'!O265-'2007 MRI - 2017 Methodology'!O265</f>
        <v>0.31071047561280141</v>
      </c>
      <c r="P265" s="11">
        <f>'2017 MRI - Alphabetical'!P265-'2007 MRI - 2017 Methodology'!P265</f>
        <v>2.5485272815065213E-3</v>
      </c>
      <c r="Q265" s="10">
        <f>'2017 MRI - Alphabetical'!Q265-'2007 MRI - 2017 Methodology'!Q265</f>
        <v>-141</v>
      </c>
      <c r="R265" s="39">
        <f>'2017 MRI - Alphabetical'!R265-'2007 MRI - 2017 Methodology'!R265</f>
        <v>-9.368403449553625E-2</v>
      </c>
      <c r="S265" s="12">
        <f>'2017 MRI - Alphabetical'!S265-'2007 MRI - 2017 Methodology'!S265</f>
        <v>0.28832292167227297</v>
      </c>
      <c r="T265" s="10">
        <f>'2017 MRI - Alphabetical'!T265-'2007 MRI - 2017 Methodology'!T265</f>
        <v>109</v>
      </c>
      <c r="U265" s="39">
        <f>'2017 MRI - Alphabetical'!U265-'2007 MRI - 2017 Methodology'!U265</f>
        <v>0.28085154241285915</v>
      </c>
      <c r="V265" s="11">
        <f>'2017 MRI - Alphabetical'!V265-'2007 MRI - 2017 Methodology'!V265</f>
        <v>-6.4257496673830669E-3</v>
      </c>
      <c r="W265" s="10">
        <f>'2017 MRI - Alphabetical'!W265-'2007 MRI - 2017 Methodology'!W265</f>
        <v>-94</v>
      </c>
      <c r="X265" s="39">
        <f>'2017 MRI - Alphabetical'!X265-'2007 MRI - 2017 Methodology'!X265</f>
        <v>-0.44477651740307861</v>
      </c>
      <c r="Y265" s="13">
        <f>'2017 MRI - Alphabetical'!Y265-'2007 MRI - 2017 Methodology'!Y265</f>
        <v>-8724</v>
      </c>
      <c r="Z265" s="10">
        <f>'2017 MRI - Alphabetical'!Z265-'2007 MRI - 2017 Methodology'!Z265</f>
        <v>-84</v>
      </c>
      <c r="AA265" s="39">
        <f>'2017 MRI - Alphabetical'!AA265-'2007 MRI - 2017 Methodology'!AA265</f>
        <v>-0.18488101683394503</v>
      </c>
      <c r="AB265" s="11">
        <f>'2017 MRI - Alphabetical'!AB265-'2007 MRI - 2017 Methodology'!AB265</f>
        <v>1.8989281886387998E-2</v>
      </c>
      <c r="AC265" s="10">
        <f>'2017 MRI - Alphabetical'!AC265-'2007 MRI - 2017 Methodology'!AC265</f>
        <v>110</v>
      </c>
      <c r="AD265" s="39">
        <f>'2017 MRI - Alphabetical'!AD265-'2007 MRI - 2017 Methodology'!AD265</f>
        <v>0.4312428990413158</v>
      </c>
      <c r="AE265" s="11">
        <f>'2017 MRI - Alphabetical'!AE265-'2007 MRI - 2017 Methodology'!AE265</f>
        <v>4.4000000000000039E-2</v>
      </c>
      <c r="AF265" s="10">
        <f>'2017 MRI - Alphabetical'!AF265-'2007 MRI - 2017 Methodology'!AF265</f>
        <v>-42</v>
      </c>
      <c r="AG265" s="39">
        <f>'2017 MRI - Alphabetical'!AG265-'2007 MRI - 2017 Methodology'!AG265</f>
        <v>-0.13662514840898907</v>
      </c>
      <c r="AH265" s="14">
        <f>'2017 MRI - Alphabetical'!AH265-'2007 MRI - 2017 Methodology'!AH265</f>
        <v>0.34265335360768789</v>
      </c>
      <c r="AI265" s="10">
        <f>'2017 MRI - Alphabetical'!AI265-'2007 MRI - 2017 Methodology'!AI265</f>
        <v>-16</v>
      </c>
      <c r="AJ265" s="39">
        <f>'2017 MRI - Alphabetical'!AJ265-'2007 MRI - 2017 Methodology'!AJ265</f>
        <v>-3.0030402305020049E-2</v>
      </c>
      <c r="AK265" s="13">
        <f>'2017 MRI - Alphabetical'!AK265-'2007 MRI - 2017 Methodology'!AK265</f>
        <v>-27527.649978171248</v>
      </c>
      <c r="AL265" s="44"/>
    </row>
    <row r="266" spans="1:38" x14ac:dyDescent="0.25">
      <c r="A266" t="s">
        <v>891</v>
      </c>
      <c r="B266" s="5" t="s">
        <v>166</v>
      </c>
      <c r="C266" s="6" t="s">
        <v>61</v>
      </c>
      <c r="D266" s="7" t="s">
        <v>39</v>
      </c>
      <c r="E266" s="42">
        <f>'2017 MRI - Alphabetical'!E266-'2007 MRI - 2017 Methodology'!E266</f>
        <v>-0.37563133336805965</v>
      </c>
      <c r="F266" s="8">
        <f>'2017 MRI - Alphabetical'!F266-'2007 MRI - 2017 Methodology'!F266</f>
        <v>5.2220775024624189</v>
      </c>
      <c r="G266" s="9">
        <f>'2017 MRI - Alphabetical'!G266-'2007 MRI - 2017 Methodology'!G266</f>
        <v>-1</v>
      </c>
      <c r="H266" s="10">
        <f>'2017 MRI - Alphabetical'!H266-'2007 MRI - 2017 Methodology'!H266</f>
        <v>98</v>
      </c>
      <c r="I266" s="39">
        <f>'2017 MRI - Alphabetical'!I266-'2007 MRI - 2017 Methodology'!I266</f>
        <v>0.45849138534890416</v>
      </c>
      <c r="J266" s="11">
        <f>'2017 MRI - Alphabetical'!J266-'2007 MRI - 2017 Methodology'!J266</f>
        <v>-1.5449714068993536E-2</v>
      </c>
      <c r="K266" s="10">
        <f>'2017 MRI - Alphabetical'!K266-'2007 MRI - 2017 Methodology'!K266</f>
        <v>-97</v>
      </c>
      <c r="L266" s="39">
        <f>'2017 MRI - Alphabetical'!L266-'2007 MRI - 2017 Methodology'!L266</f>
        <v>-0.2275444899687783</v>
      </c>
      <c r="M266" s="11">
        <f>'2017 MRI - Alphabetical'!M266-'2007 MRI - 2017 Methodology'!M266</f>
        <v>2.9963053131717481E-2</v>
      </c>
      <c r="N266" s="10">
        <f>'2017 MRI - Alphabetical'!N266-'2007 MRI - 2017 Methodology'!N266</f>
        <v>-36</v>
      </c>
      <c r="O266" s="39">
        <f>'2017 MRI - Alphabetical'!O266-'2007 MRI - 2017 Methodology'!O266</f>
        <v>-0.30226459818865675</v>
      </c>
      <c r="P266" s="11">
        <f>'2017 MRI - Alphabetical'!P266-'2007 MRI - 2017 Methodology'!P266</f>
        <v>5.6240622395109748E-2</v>
      </c>
      <c r="Q266" s="10">
        <f>'2017 MRI - Alphabetical'!Q266-'2007 MRI - 2017 Methodology'!Q266</f>
        <v>66</v>
      </c>
      <c r="R266" s="39">
        <f>'2017 MRI - Alphabetical'!R266-'2007 MRI - 2017 Methodology'!R266</f>
        <v>0.26019387962076851</v>
      </c>
      <c r="S266" s="12">
        <f>'2017 MRI - Alphabetical'!S266-'2007 MRI - 2017 Methodology'!S266</f>
        <v>-4.4859401251755067</v>
      </c>
      <c r="T266" s="10">
        <f>'2017 MRI - Alphabetical'!T266-'2007 MRI - 2017 Methodology'!T266</f>
        <v>-6</v>
      </c>
      <c r="U266" s="39">
        <f>'2017 MRI - Alphabetical'!U266-'2007 MRI - 2017 Methodology'!U266</f>
        <v>-8.7052349800384787E-2</v>
      </c>
      <c r="V266" s="11">
        <f>'2017 MRI - Alphabetical'!V266-'2007 MRI - 2017 Methodology'!V266</f>
        <v>2.1874591366573146E-2</v>
      </c>
      <c r="W266" s="10">
        <f>'2017 MRI - Alphabetical'!W266-'2007 MRI - 2017 Methodology'!W266</f>
        <v>43</v>
      </c>
      <c r="X266" s="39">
        <f>'2017 MRI - Alphabetical'!X266-'2007 MRI - 2017 Methodology'!X266</f>
        <v>0.15929692661580452</v>
      </c>
      <c r="Y266" s="13">
        <f>'2017 MRI - Alphabetical'!Y266-'2007 MRI - 2017 Methodology'!Y266</f>
        <v>6783</v>
      </c>
      <c r="Z266" s="10">
        <f>'2017 MRI - Alphabetical'!Z266-'2007 MRI - 2017 Methodology'!Z266</f>
        <v>3</v>
      </c>
      <c r="AA266" s="39">
        <f>'2017 MRI - Alphabetical'!AA266-'2007 MRI - 2017 Methodology'!AA266</f>
        <v>0.13082672814431956</v>
      </c>
      <c r="AB266" s="11">
        <f>'2017 MRI - Alphabetical'!AB266-'2007 MRI - 2017 Methodology'!AB266</f>
        <v>1.4000000000000005E-2</v>
      </c>
      <c r="AC266" s="10">
        <f>'2017 MRI - Alphabetical'!AC266-'2007 MRI - 2017 Methodology'!AC266</f>
        <v>-42</v>
      </c>
      <c r="AD266" s="39">
        <f>'2017 MRI - Alphabetical'!AD266-'2007 MRI - 2017 Methodology'!AD266</f>
        <v>-0.43284443102720815</v>
      </c>
      <c r="AE266" s="11">
        <f>'2017 MRI - Alphabetical'!AE266-'2007 MRI - 2017 Methodology'!AE266</f>
        <v>-6.9999999999998952E-3</v>
      </c>
      <c r="AF266" s="10">
        <f>'2017 MRI - Alphabetical'!AF266-'2007 MRI - 2017 Methodology'!AF266</f>
        <v>-144</v>
      </c>
      <c r="AG266" s="39">
        <f>'2017 MRI - Alphabetical'!AG266-'2007 MRI - 2017 Methodology'!AG266</f>
        <v>-0.60435236524220404</v>
      </c>
      <c r="AH266" s="14">
        <f>'2017 MRI - Alphabetical'!AH266-'2007 MRI - 2017 Methodology'!AH266</f>
        <v>0.89329681913746217</v>
      </c>
      <c r="AI266" s="10">
        <f>'2017 MRI - Alphabetical'!AI266-'2007 MRI - 2017 Methodology'!AI266</f>
        <v>-35</v>
      </c>
      <c r="AJ266" s="39">
        <f>'2017 MRI - Alphabetical'!AJ266-'2007 MRI - 2017 Methodology'!AJ266</f>
        <v>-4.1744485068730186E-2</v>
      </c>
      <c r="AK266" s="13">
        <f>'2017 MRI - Alphabetical'!AK266-'2007 MRI - 2017 Methodology'!AK266</f>
        <v>-34844.061991277573</v>
      </c>
      <c r="AL266" s="44"/>
    </row>
    <row r="267" spans="1:38" x14ac:dyDescent="0.25">
      <c r="A267" t="s">
        <v>892</v>
      </c>
      <c r="B267" s="5" t="s">
        <v>68</v>
      </c>
      <c r="C267" s="6" t="s">
        <v>19</v>
      </c>
      <c r="D267" s="7" t="s">
        <v>20</v>
      </c>
      <c r="E267" s="42">
        <f>'2017 MRI - Alphabetical'!E267-'2007 MRI - 2017 Methodology'!E267</f>
        <v>0.54461458840909849</v>
      </c>
      <c r="F267" s="8">
        <f>'2017 MRI - Alphabetical'!F267-'2007 MRI - 2017 Methodology'!F267</f>
        <v>4.39864583792167</v>
      </c>
      <c r="G267" s="9">
        <f>'2017 MRI - Alphabetical'!G267-'2007 MRI - 2017 Methodology'!G267</f>
        <v>-5</v>
      </c>
      <c r="H267" s="10">
        <f>'2017 MRI - Alphabetical'!H267-'2007 MRI - 2017 Methodology'!H267</f>
        <v>89</v>
      </c>
      <c r="I267" s="39">
        <f>'2017 MRI - Alphabetical'!I267-'2007 MRI - 2017 Methodology'!I267</f>
        <v>0.18413149565273781</v>
      </c>
      <c r="J267" s="11">
        <f>'2017 MRI - Alphabetical'!J267-'2007 MRI - 2017 Methodology'!J267</f>
        <v>2.1441975013790082E-2</v>
      </c>
      <c r="K267" s="10">
        <f>'2017 MRI - Alphabetical'!K267-'2007 MRI - 2017 Methodology'!K267</f>
        <v>-83</v>
      </c>
      <c r="L267" s="39">
        <f>'2017 MRI - Alphabetical'!L267-'2007 MRI - 2017 Methodology'!L267</f>
        <v>-0.45504130261660092</v>
      </c>
      <c r="M267" s="11">
        <f>'2017 MRI - Alphabetical'!M267-'2007 MRI - 2017 Methodology'!M267</f>
        <v>5.4294320044620162E-2</v>
      </c>
      <c r="N267" s="10">
        <f>'2017 MRI - Alphabetical'!N267-'2007 MRI - 2017 Methodology'!N267</f>
        <v>29</v>
      </c>
      <c r="O267" s="39">
        <f>'2017 MRI - Alphabetical'!O267-'2007 MRI - 2017 Methodology'!O267</f>
        <v>0.68244550865736864</v>
      </c>
      <c r="P267" s="11">
        <f>'2017 MRI - Alphabetical'!P267-'2007 MRI - 2017 Methodology'!P267</f>
        <v>4.1156977574632214E-2</v>
      </c>
      <c r="Q267" s="10">
        <f>'2017 MRI - Alphabetical'!Q267-'2007 MRI - 2017 Methodology'!Q267</f>
        <v>-3</v>
      </c>
      <c r="R267" s="39">
        <f>'2017 MRI - Alphabetical'!R267-'2007 MRI - 2017 Methodology'!R267</f>
        <v>-0.2292127644444204</v>
      </c>
      <c r="S267" s="12">
        <f>'2017 MRI - Alphabetical'!S267-'2007 MRI - 2017 Methodology'!S267</f>
        <v>-10.808912819337838</v>
      </c>
      <c r="T267" s="10">
        <f>'2017 MRI - Alphabetical'!T267-'2007 MRI - 2017 Methodology'!T267</f>
        <v>-43</v>
      </c>
      <c r="U267" s="39">
        <f>'2017 MRI - Alphabetical'!U267-'2007 MRI - 2017 Methodology'!U267</f>
        <v>-0.68659007640596159</v>
      </c>
      <c r="V267" s="11">
        <f>'2017 MRI - Alphabetical'!V267-'2007 MRI - 2017 Methodology'!V267</f>
        <v>6.5929471615215646E-2</v>
      </c>
      <c r="W267" s="10">
        <f>'2017 MRI - Alphabetical'!W267-'2007 MRI - 2017 Methodology'!W267</f>
        <v>-25</v>
      </c>
      <c r="X267" s="39">
        <f>'2017 MRI - Alphabetical'!X267-'2007 MRI - 2017 Methodology'!X267</f>
        <v>-0.31294999672812729</v>
      </c>
      <c r="Y267" s="13">
        <f>'2017 MRI - Alphabetical'!Y267-'2007 MRI - 2017 Methodology'!Y267</f>
        <v>-8274</v>
      </c>
      <c r="Z267" s="10">
        <f>'2017 MRI - Alphabetical'!Z267-'2007 MRI - 2017 Methodology'!Z267</f>
        <v>74</v>
      </c>
      <c r="AA267" s="39">
        <f>'2017 MRI - Alphabetical'!AA267-'2007 MRI - 2017 Methodology'!AA267</f>
        <v>1.1374967656821793</v>
      </c>
      <c r="AB267" s="11">
        <f>'2017 MRI - Alphabetical'!AB267-'2007 MRI - 2017 Methodology'!AB267</f>
        <v>-5.0599741832985795E-3</v>
      </c>
      <c r="AC267" s="10">
        <f>'2017 MRI - Alphabetical'!AC267-'2007 MRI - 2017 Methodology'!AC267</f>
        <v>-8</v>
      </c>
      <c r="AD267" s="39">
        <f>'2017 MRI - Alphabetical'!AD267-'2007 MRI - 2017 Methodology'!AD267</f>
        <v>-0.15720960088632974</v>
      </c>
      <c r="AE267" s="11">
        <f>'2017 MRI - Alphabetical'!AE267-'2007 MRI - 2017 Methodology'!AE267</f>
        <v>1.5999999999999903E-2</v>
      </c>
      <c r="AF267" s="10">
        <f>'2017 MRI - Alphabetical'!AF267-'2007 MRI - 2017 Methodology'!AF267</f>
        <v>8</v>
      </c>
      <c r="AG267" s="39">
        <f>'2017 MRI - Alphabetical'!AG267-'2007 MRI - 2017 Methodology'!AG267</f>
        <v>0.73534171670916826</v>
      </c>
      <c r="AH267" s="14">
        <f>'2017 MRI - Alphabetical'!AH267-'2007 MRI - 2017 Methodology'!AH267</f>
        <v>2.4008137052983436E-2</v>
      </c>
      <c r="AI267" s="10">
        <f>'2017 MRI - Alphabetical'!AI267-'2007 MRI - 2017 Methodology'!AI267</f>
        <v>-6</v>
      </c>
      <c r="AJ267" s="39">
        <f>'2017 MRI - Alphabetical'!AJ267-'2007 MRI - 2017 Methodology'!AJ267</f>
        <v>-2.1892899607746097E-2</v>
      </c>
      <c r="AK267" s="13">
        <f>'2017 MRI - Alphabetical'!AK267-'2007 MRI - 2017 Methodology'!AK267</f>
        <v>-16062.367281402745</v>
      </c>
      <c r="AL267" s="44">
        <v>1</v>
      </c>
    </row>
    <row r="268" spans="1:38" x14ac:dyDescent="0.25">
      <c r="A268" t="s">
        <v>893</v>
      </c>
      <c r="B268" s="5" t="s">
        <v>353</v>
      </c>
      <c r="C268" s="6" t="s">
        <v>24</v>
      </c>
      <c r="D268" s="7" t="s">
        <v>20</v>
      </c>
      <c r="E268" s="42">
        <f>'2017 MRI - Alphabetical'!E268-'2007 MRI - 2017 Methodology'!E268</f>
        <v>-0.76904567191017548</v>
      </c>
      <c r="F268" s="8">
        <f>'2017 MRI - Alphabetical'!F268-'2007 MRI - 2017 Methodology'!F268</f>
        <v>5.1015021132539964</v>
      </c>
      <c r="G268" s="9">
        <f>'2017 MRI - Alphabetical'!G268-'2007 MRI - 2017 Methodology'!G268</f>
        <v>-46</v>
      </c>
      <c r="H268" s="10">
        <f>'2017 MRI - Alphabetical'!H268-'2007 MRI - 2017 Methodology'!H268</f>
        <v>-163</v>
      </c>
      <c r="I268" s="39">
        <f>'2017 MRI - Alphabetical'!I268-'2007 MRI - 2017 Methodology'!I268</f>
        <v>-0.48635046662002307</v>
      </c>
      <c r="J268" s="11">
        <f>'2017 MRI - Alphabetical'!J268-'2007 MRI - 2017 Methodology'!J268</f>
        <v>-7.0257224111249017E-2</v>
      </c>
      <c r="K268" s="10">
        <f>'2017 MRI - Alphabetical'!K268-'2007 MRI - 2017 Methodology'!K268</f>
        <v>-115</v>
      </c>
      <c r="L268" s="39">
        <f>'2017 MRI - Alphabetical'!L268-'2007 MRI - 2017 Methodology'!L268</f>
        <v>-0.43003401774754219</v>
      </c>
      <c r="M268" s="11">
        <f>'2017 MRI - Alphabetical'!M268-'2007 MRI - 2017 Methodology'!M268</f>
        <v>2.624929126465525E-2</v>
      </c>
      <c r="N268" s="10">
        <f>'2017 MRI - Alphabetical'!N268-'2007 MRI - 2017 Methodology'!N268</f>
        <v>-82</v>
      </c>
      <c r="O268" s="39">
        <f>'2017 MRI - Alphabetical'!O268-'2007 MRI - 2017 Methodology'!O268</f>
        <v>-0.16361513098962721</v>
      </c>
      <c r="P268" s="11">
        <f>'2017 MRI - Alphabetical'!P268-'2007 MRI - 2017 Methodology'!P268</f>
        <v>2.7464204973624722E-2</v>
      </c>
      <c r="Q268" s="10">
        <f>'2017 MRI - Alphabetical'!Q268-'2007 MRI - 2017 Methodology'!Q268</f>
        <v>-109</v>
      </c>
      <c r="R268" s="39">
        <f>'2017 MRI - Alphabetical'!R268-'2007 MRI - 2017 Methodology'!R268</f>
        <v>-8.8114202386781915E-2</v>
      </c>
      <c r="S268" s="12">
        <f>'2017 MRI - Alphabetical'!S268-'2007 MRI - 2017 Methodology'!S268</f>
        <v>2.0230890577943528E-2</v>
      </c>
      <c r="T268" s="10">
        <f>'2017 MRI - Alphabetical'!T268-'2007 MRI - 2017 Methodology'!T268</f>
        <v>19</v>
      </c>
      <c r="U268" s="39">
        <f>'2017 MRI - Alphabetical'!U268-'2007 MRI - 2017 Methodology'!U268</f>
        <v>7.4188282024705288E-2</v>
      </c>
      <c r="V268" s="11">
        <f>'2017 MRI - Alphabetical'!V268-'2007 MRI - 2017 Methodology'!V268</f>
        <v>4.5399197453991971E-3</v>
      </c>
      <c r="W268" s="10">
        <f>'2017 MRI - Alphabetical'!W268-'2007 MRI - 2017 Methodology'!W268</f>
        <v>-39</v>
      </c>
      <c r="X268" s="39">
        <f>'2017 MRI - Alphabetical'!X268-'2007 MRI - 2017 Methodology'!X268</f>
        <v>-0.18661455891699708</v>
      </c>
      <c r="Y268" s="13">
        <f>'2017 MRI - Alphabetical'!Y268-'2007 MRI - 2017 Methodology'!Y268</f>
        <v>-1460</v>
      </c>
      <c r="Z268" s="10">
        <f>'2017 MRI - Alphabetical'!Z268-'2007 MRI - 2017 Methodology'!Z268</f>
        <v>-71</v>
      </c>
      <c r="AA268" s="39">
        <f>'2017 MRI - Alphabetical'!AA268-'2007 MRI - 2017 Methodology'!AA268</f>
        <v>-0.19906722723365472</v>
      </c>
      <c r="AB268" s="11">
        <f>'2017 MRI - Alphabetical'!AB268-'2007 MRI - 2017 Methodology'!AB268</f>
        <v>1.9893764434180138E-2</v>
      </c>
      <c r="AC268" s="10">
        <f>'2017 MRI - Alphabetical'!AC268-'2007 MRI - 2017 Methodology'!AC268</f>
        <v>14</v>
      </c>
      <c r="AD268" s="39">
        <f>'2017 MRI - Alphabetical'!AD268-'2007 MRI - 2017 Methodology'!AD268</f>
        <v>1.3250204978961122E-2</v>
      </c>
      <c r="AE268" s="11">
        <f>'2017 MRI - Alphabetical'!AE268-'2007 MRI - 2017 Methodology'!AE268</f>
        <v>1.2000000000000011E-2</v>
      </c>
      <c r="AF268" s="10">
        <f>'2017 MRI - Alphabetical'!AF268-'2007 MRI - 2017 Methodology'!AF268</f>
        <v>-1</v>
      </c>
      <c r="AG268" s="39">
        <f>'2017 MRI - Alphabetical'!AG268-'2007 MRI - 2017 Methodology'!AG268</f>
        <v>8.523581532642599E-2</v>
      </c>
      <c r="AH268" s="14">
        <f>'2017 MRI - Alphabetical'!AH268-'2007 MRI - 2017 Methodology'!AH268</f>
        <v>0.29679924197471808</v>
      </c>
      <c r="AI268" s="10">
        <f>'2017 MRI - Alphabetical'!AI268-'2007 MRI - 2017 Methodology'!AI268</f>
        <v>-36</v>
      </c>
      <c r="AJ268" s="39">
        <f>'2017 MRI - Alphabetical'!AJ268-'2007 MRI - 2017 Methodology'!AJ268</f>
        <v>-4.514348850598407E-2</v>
      </c>
      <c r="AK268" s="13">
        <f>'2017 MRI - Alphabetical'!AK268-'2007 MRI - 2017 Methodology'!AK268</f>
        <v>-37306.048435037257</v>
      </c>
      <c r="AL268" s="44"/>
    </row>
    <row r="269" spans="1:38" x14ac:dyDescent="0.25">
      <c r="A269" t="s">
        <v>894</v>
      </c>
      <c r="B269" s="5" t="s">
        <v>180</v>
      </c>
      <c r="C269" s="6" t="s">
        <v>30</v>
      </c>
      <c r="D269" s="7" t="s">
        <v>20</v>
      </c>
      <c r="E269" s="42">
        <f>'2017 MRI - Alphabetical'!E269-'2007 MRI - 2017 Methodology'!E269</f>
        <v>-6.0591484915204497E-3</v>
      </c>
      <c r="F269" s="8">
        <f>'2017 MRI - Alphabetical'!F269-'2007 MRI - 2017 Methodology'!F269</f>
        <v>4.1889086748259672</v>
      </c>
      <c r="G269" s="9">
        <f>'2017 MRI - Alphabetical'!G269-'2007 MRI - 2017 Methodology'!G269</f>
        <v>10</v>
      </c>
      <c r="H269" s="10">
        <f>'2017 MRI - Alphabetical'!H269-'2007 MRI - 2017 Methodology'!H269</f>
        <v>-2</v>
      </c>
      <c r="I269" s="39">
        <f>'2017 MRI - Alphabetical'!I269-'2007 MRI - 2017 Methodology'!I269</f>
        <v>-1.129819136563559E-2</v>
      </c>
      <c r="J269" s="11">
        <f>'2017 MRI - Alphabetical'!J269-'2007 MRI - 2017 Methodology'!J269</f>
        <v>-0.20372703995112218</v>
      </c>
      <c r="K269" s="10">
        <f>'2017 MRI - Alphabetical'!K269-'2007 MRI - 2017 Methodology'!K269</f>
        <v>-54</v>
      </c>
      <c r="L269" s="39">
        <f>'2017 MRI - Alphabetical'!L269-'2007 MRI - 2017 Methodology'!L269</f>
        <v>-0.12850994291936196</v>
      </c>
      <c r="M269" s="11">
        <f>'2017 MRI - Alphabetical'!M269-'2007 MRI - 2017 Methodology'!M269</f>
        <v>3.1593038945203433E-2</v>
      </c>
      <c r="N269" s="10">
        <f>'2017 MRI - Alphabetical'!N269-'2007 MRI - 2017 Methodology'!N269</f>
        <v>67</v>
      </c>
      <c r="O269" s="39">
        <f>'2017 MRI - Alphabetical'!O269-'2007 MRI - 2017 Methodology'!O269</f>
        <v>0.5804955883135472</v>
      </c>
      <c r="P269" s="11">
        <f>'2017 MRI - Alphabetical'!P269-'2007 MRI - 2017 Methodology'!P269</f>
        <v>2.1743983872999861E-2</v>
      </c>
      <c r="Q269" s="10">
        <f>'2017 MRI - Alphabetical'!Q269-'2007 MRI - 2017 Methodology'!Q269</f>
        <v>-67</v>
      </c>
      <c r="R269" s="39">
        <f>'2017 MRI - Alphabetical'!R269-'2007 MRI - 2017 Methodology'!R269</f>
        <v>-0.32911113451209839</v>
      </c>
      <c r="S269" s="12">
        <f>'2017 MRI - Alphabetical'!S269-'2007 MRI - 2017 Methodology'!S269</f>
        <v>-0.92504846839860422</v>
      </c>
      <c r="T269" s="10">
        <f>'2017 MRI - Alphabetical'!T269-'2007 MRI - 2017 Methodology'!T269</f>
        <v>86</v>
      </c>
      <c r="U269" s="39">
        <f>'2017 MRI - Alphabetical'!U269-'2007 MRI - 2017 Methodology'!U269</f>
        <v>0.46169590771430524</v>
      </c>
      <c r="V269" s="11">
        <f>'2017 MRI - Alphabetical'!V269-'2007 MRI - 2017 Methodology'!V269</f>
        <v>-1.0201057145706599E-2</v>
      </c>
      <c r="W269" s="10">
        <f>'2017 MRI - Alphabetical'!W269-'2007 MRI - 2017 Methodology'!W269</f>
        <v>1</v>
      </c>
      <c r="X269" s="39">
        <f>'2017 MRI - Alphabetical'!X269-'2007 MRI - 2017 Methodology'!X269</f>
        <v>2.7117059674698352E-2</v>
      </c>
      <c r="Y269" s="13">
        <f>'2017 MRI - Alphabetical'!Y269-'2007 MRI - 2017 Methodology'!Y269</f>
        <v>2838</v>
      </c>
      <c r="Z269" s="10">
        <f>'2017 MRI - Alphabetical'!Z269-'2007 MRI - 2017 Methodology'!Z269</f>
        <v>-61</v>
      </c>
      <c r="AA269" s="39">
        <f>'2017 MRI - Alphabetical'!AA269-'2007 MRI - 2017 Methodology'!AA269</f>
        <v>-0.55097275179103766</v>
      </c>
      <c r="AB269" s="11">
        <f>'2017 MRI - Alphabetical'!AB269-'2007 MRI - 2017 Methodology'!AB269</f>
        <v>2.8173369079535299E-2</v>
      </c>
      <c r="AC269" s="10">
        <f>'2017 MRI - Alphabetical'!AC269-'2007 MRI - 2017 Methodology'!AC269</f>
        <v>-59</v>
      </c>
      <c r="AD269" s="39">
        <f>'2017 MRI - Alphabetical'!AD269-'2007 MRI - 2017 Methodology'!AD269</f>
        <v>-0.22167056944846331</v>
      </c>
      <c r="AE269" s="11">
        <f>'2017 MRI - Alphabetical'!AE269-'2007 MRI - 2017 Methodology'!AE269</f>
        <v>1.0000000000000009E-3</v>
      </c>
      <c r="AF269" s="10">
        <f>'2017 MRI - Alphabetical'!AF269-'2007 MRI - 2017 Methodology'!AF269</f>
        <v>111</v>
      </c>
      <c r="AG269" s="39">
        <f>'2017 MRI - Alphabetical'!AG269-'2007 MRI - 2017 Methodology'!AG269</f>
        <v>0.3139558665587957</v>
      </c>
      <c r="AH269" s="14">
        <f>'2017 MRI - Alphabetical'!AH269-'2007 MRI - 2017 Methodology'!AH269</f>
        <v>-0.10521300064286443</v>
      </c>
      <c r="AI269" s="10">
        <f>'2017 MRI - Alphabetical'!AI269-'2007 MRI - 2017 Methodology'!AI269</f>
        <v>-87</v>
      </c>
      <c r="AJ269" s="39">
        <f>'2017 MRI - Alphabetical'!AJ269-'2007 MRI - 2017 Methodology'!AJ269</f>
        <v>-6.8600726043686305E-2</v>
      </c>
      <c r="AK269" s="13">
        <f>'2017 MRI - Alphabetical'!AK269-'2007 MRI - 2017 Methodology'!AK269</f>
        <v>-50708.934184000551</v>
      </c>
      <c r="AL269" s="44"/>
    </row>
    <row r="270" spans="1:38" x14ac:dyDescent="0.25">
      <c r="A270" t="s">
        <v>895</v>
      </c>
      <c r="B270" s="5" t="s">
        <v>317</v>
      </c>
      <c r="C270" s="6" t="s">
        <v>33</v>
      </c>
      <c r="D270" s="7" t="s">
        <v>34</v>
      </c>
      <c r="E270" s="42">
        <f>'2017 MRI - Alphabetical'!E270-'2007 MRI - 2017 Methodology'!E270</f>
        <v>0.46582063707147592</v>
      </c>
      <c r="F270" s="8">
        <f>'2017 MRI - Alphabetical'!F270-'2007 MRI - 2017 Methodology'!F270</f>
        <v>2.1209136265112569</v>
      </c>
      <c r="G270" s="9">
        <f>'2017 MRI - Alphabetical'!G270-'2007 MRI - 2017 Methodology'!G270</f>
        <v>22</v>
      </c>
      <c r="H270" s="10">
        <f>'2017 MRI - Alphabetical'!H270-'2007 MRI - 2017 Methodology'!H270</f>
        <v>116</v>
      </c>
      <c r="I270" s="39">
        <f>'2017 MRI - Alphabetical'!I270-'2007 MRI - 2017 Methodology'!I270</f>
        <v>0.90785633881277805</v>
      </c>
      <c r="J270" s="11">
        <f>'2017 MRI - Alphabetical'!J270-'2007 MRI - 2017 Methodology'!J270</f>
        <v>6.7092012250475896E-3</v>
      </c>
      <c r="K270" s="10">
        <f>'2017 MRI - Alphabetical'!K270-'2007 MRI - 2017 Methodology'!K270</f>
        <v>159</v>
      </c>
      <c r="L270" s="39">
        <f>'2017 MRI - Alphabetical'!L270-'2007 MRI - 2017 Methodology'!L270</f>
        <v>0.53652798153684489</v>
      </c>
      <c r="M270" s="11">
        <f>'2017 MRI - Alphabetical'!M270-'2007 MRI - 2017 Methodology'!M270</f>
        <v>-1.3377884532095353E-2</v>
      </c>
      <c r="N270" s="10">
        <f>'2017 MRI - Alphabetical'!N270-'2007 MRI - 2017 Methodology'!N270</f>
        <v>-48</v>
      </c>
      <c r="O270" s="39">
        <f>'2017 MRI - Alphabetical'!O270-'2007 MRI - 2017 Methodology'!O270</f>
        <v>-0.19551984827161598</v>
      </c>
      <c r="P270" s="11">
        <f>'2017 MRI - Alphabetical'!P270-'2007 MRI - 2017 Methodology'!P270</f>
        <v>3.7670533642691406E-2</v>
      </c>
      <c r="Q270" s="10">
        <f>'2017 MRI - Alphabetical'!Q270-'2007 MRI - 2017 Methodology'!Q270</f>
        <v>-91</v>
      </c>
      <c r="R270" s="39">
        <f>'2017 MRI - Alphabetical'!R270-'2007 MRI - 2017 Methodology'!R270</f>
        <v>-0.17782831834806587</v>
      </c>
      <c r="S270" s="12">
        <f>'2017 MRI - Alphabetical'!S270-'2007 MRI - 2017 Methodology'!S270</f>
        <v>-0.24905731782839058</v>
      </c>
      <c r="T270" s="10">
        <f>'2017 MRI - Alphabetical'!T270-'2007 MRI - 2017 Methodology'!T270</f>
        <v>79</v>
      </c>
      <c r="U270" s="39">
        <f>'2017 MRI - Alphabetical'!U270-'2007 MRI - 2017 Methodology'!U270</f>
        <v>0.24094853007318762</v>
      </c>
      <c r="V270" s="11">
        <f>'2017 MRI - Alphabetical'!V270-'2007 MRI - 2017 Methodology'!V270</f>
        <v>-2.835686392309994E-4</v>
      </c>
      <c r="W270" s="10">
        <f>'2017 MRI - Alphabetical'!W270-'2007 MRI - 2017 Methodology'!W270</f>
        <v>-61</v>
      </c>
      <c r="X270" s="39">
        <f>'2017 MRI - Alphabetical'!X270-'2007 MRI - 2017 Methodology'!X270</f>
        <v>-0.27178857906357112</v>
      </c>
      <c r="Y270" s="13">
        <f>'2017 MRI - Alphabetical'!Y270-'2007 MRI - 2017 Methodology'!Y270</f>
        <v>-4535</v>
      </c>
      <c r="Z270" s="10">
        <f>'2017 MRI - Alphabetical'!Z270-'2007 MRI - 2017 Methodology'!Z270</f>
        <v>123</v>
      </c>
      <c r="AA270" s="39">
        <f>'2017 MRI - Alphabetical'!AA270-'2007 MRI - 2017 Methodology'!AA270</f>
        <v>0.63474124116405273</v>
      </c>
      <c r="AB270" s="11">
        <f>'2017 MRI - Alphabetical'!AB270-'2007 MRI - 2017 Methodology'!AB270</f>
        <v>3.198865427040655E-3</v>
      </c>
      <c r="AC270" s="10">
        <f>'2017 MRI - Alphabetical'!AC270-'2007 MRI - 2017 Methodology'!AC270</f>
        <v>-10</v>
      </c>
      <c r="AD270" s="39">
        <f>'2017 MRI - Alphabetical'!AD270-'2007 MRI - 2017 Methodology'!AD270</f>
        <v>2.2025091432810034E-2</v>
      </c>
      <c r="AE270" s="11">
        <f>'2017 MRI - Alphabetical'!AE270-'2007 MRI - 2017 Methodology'!AE270</f>
        <v>1.5000000000000013E-2</v>
      </c>
      <c r="AF270" s="10">
        <f>'2017 MRI - Alphabetical'!AF270-'2007 MRI - 2017 Methodology'!AF270</f>
        <v>-172</v>
      </c>
      <c r="AG270" s="39">
        <f>'2017 MRI - Alphabetical'!AG270-'2007 MRI - 2017 Methodology'!AG270</f>
        <v>-0.54578576817029778</v>
      </c>
      <c r="AH270" s="14">
        <f>'2017 MRI - Alphabetical'!AH270-'2007 MRI - 2017 Methodology'!AH270</f>
        <v>0.71427643659458218</v>
      </c>
      <c r="AI270" s="10">
        <f>'2017 MRI - Alphabetical'!AI270-'2007 MRI - 2017 Methodology'!AI270</f>
        <v>-40</v>
      </c>
      <c r="AJ270" s="39">
        <f>'2017 MRI - Alphabetical'!AJ270-'2007 MRI - 2017 Methodology'!AJ270</f>
        <v>-4.5628471840611584E-2</v>
      </c>
      <c r="AK270" s="13">
        <f>'2017 MRI - Alphabetical'!AK270-'2007 MRI - 2017 Methodology'!AK270</f>
        <v>-36135.939681016564</v>
      </c>
      <c r="AL270" s="44"/>
    </row>
    <row r="271" spans="1:38" x14ac:dyDescent="0.25">
      <c r="A271" t="s">
        <v>896</v>
      </c>
      <c r="B271" s="5" t="s">
        <v>242</v>
      </c>
      <c r="C271" s="6" t="s">
        <v>93</v>
      </c>
      <c r="D271" s="7" t="s">
        <v>34</v>
      </c>
      <c r="E271" s="42">
        <f>'2017 MRI - Alphabetical'!E271-'2007 MRI - 2017 Methodology'!E271</f>
        <v>0.29318983697955647</v>
      </c>
      <c r="F271" s="8">
        <f>'2017 MRI - Alphabetical'!F271-'2007 MRI - 2017 Methodology'!F271</f>
        <v>2.972772782609546</v>
      </c>
      <c r="G271" s="9">
        <f>'2017 MRI - Alphabetical'!G271-'2007 MRI - 2017 Methodology'!G271</f>
        <v>12</v>
      </c>
      <c r="H271" s="10">
        <f>'2017 MRI - Alphabetical'!H271-'2007 MRI - 2017 Methodology'!H271</f>
        <v>36</v>
      </c>
      <c r="I271" s="39">
        <f>'2017 MRI - Alphabetical'!I271-'2007 MRI - 2017 Methodology'!I271</f>
        <v>0.25663031559284882</v>
      </c>
      <c r="J271" s="11">
        <f>'2017 MRI - Alphabetical'!J271-'2007 MRI - 2017 Methodology'!J271</f>
        <v>-1.3716443837245684E-2</v>
      </c>
      <c r="K271" s="10">
        <f>'2017 MRI - Alphabetical'!K271-'2007 MRI - 2017 Methodology'!K271</f>
        <v>-90</v>
      </c>
      <c r="L271" s="39">
        <f>'2017 MRI - Alphabetical'!L271-'2007 MRI - 2017 Methodology'!L271</f>
        <v>-0.20440583215802371</v>
      </c>
      <c r="M271" s="11">
        <f>'2017 MRI - Alphabetical'!M271-'2007 MRI - 2017 Methodology'!M271</f>
        <v>2.7560264691980467E-2</v>
      </c>
      <c r="N271" s="10">
        <f>'2017 MRI - Alphabetical'!N271-'2007 MRI - 2017 Methodology'!N271</f>
        <v>-74</v>
      </c>
      <c r="O271" s="39">
        <f>'2017 MRI - Alphabetical'!O271-'2007 MRI - 2017 Methodology'!O271</f>
        <v>-0.34438711581416315</v>
      </c>
      <c r="P271" s="11">
        <f>'2017 MRI - Alphabetical'!P271-'2007 MRI - 2017 Methodology'!P271</f>
        <v>4.8783037475345174E-2</v>
      </c>
      <c r="Q271" s="10">
        <f>'2017 MRI - Alphabetical'!Q271-'2007 MRI - 2017 Methodology'!Q271</f>
        <v>-3</v>
      </c>
      <c r="R271" s="39">
        <f>'2017 MRI - Alphabetical'!R271-'2007 MRI - 2017 Methodology'!R271</f>
        <v>-3.4267827423905717E-2</v>
      </c>
      <c r="S271" s="12">
        <f>'2017 MRI - Alphabetical'!S271-'2007 MRI - 2017 Methodology'!S271</f>
        <v>-1.0490568275107179</v>
      </c>
      <c r="T271" s="10">
        <f>'2017 MRI - Alphabetical'!T271-'2007 MRI - 2017 Methodology'!T271</f>
        <v>-46</v>
      </c>
      <c r="U271" s="39">
        <f>'2017 MRI - Alphabetical'!U271-'2007 MRI - 2017 Methodology'!U271</f>
        <v>-0.29223564418669301</v>
      </c>
      <c r="V271" s="11">
        <f>'2017 MRI - Alphabetical'!V271-'2007 MRI - 2017 Methodology'!V271</f>
        <v>3.3804356132976693E-2</v>
      </c>
      <c r="W271" s="10">
        <f>'2017 MRI - Alphabetical'!W271-'2007 MRI - 2017 Methodology'!W271</f>
        <v>63</v>
      </c>
      <c r="X271" s="39">
        <f>'2017 MRI - Alphabetical'!X271-'2007 MRI - 2017 Methodology'!X271</f>
        <v>0.18478634604433608</v>
      </c>
      <c r="Y271" s="13">
        <f>'2017 MRI - Alphabetical'!Y271-'2007 MRI - 2017 Methodology'!Y271</f>
        <v>7806</v>
      </c>
      <c r="Z271" s="10">
        <f>'2017 MRI - Alphabetical'!Z271-'2007 MRI - 2017 Methodology'!Z271</f>
        <v>82</v>
      </c>
      <c r="AA271" s="39">
        <f>'2017 MRI - Alphabetical'!AA271-'2007 MRI - 2017 Methodology'!AA271</f>
        <v>0.38035931963329633</v>
      </c>
      <c r="AB271" s="11">
        <f>'2017 MRI - Alphabetical'!AB271-'2007 MRI - 2017 Methodology'!AB271</f>
        <v>8.0513833992094871E-3</v>
      </c>
      <c r="AC271" s="10">
        <f>'2017 MRI - Alphabetical'!AC271-'2007 MRI - 2017 Methodology'!AC271</f>
        <v>80</v>
      </c>
      <c r="AD271" s="39">
        <f>'2017 MRI - Alphabetical'!AD271-'2007 MRI - 2017 Methodology'!AD271</f>
        <v>0.47585296697758767</v>
      </c>
      <c r="AE271" s="11">
        <f>'2017 MRI - Alphabetical'!AE271-'2007 MRI - 2017 Methodology'!AE271</f>
        <v>5.2000000000000046E-2</v>
      </c>
      <c r="AF271" s="10">
        <f>'2017 MRI - Alphabetical'!AF271-'2007 MRI - 2017 Methodology'!AF271</f>
        <v>-92</v>
      </c>
      <c r="AG271" s="39">
        <f>'2017 MRI - Alphabetical'!AG271-'2007 MRI - 2017 Methodology'!AG271</f>
        <v>-0.31856792599691375</v>
      </c>
      <c r="AH271" s="14">
        <f>'2017 MRI - Alphabetical'!AH271-'2007 MRI - 2017 Methodology'!AH271</f>
        <v>0.58519041451653875</v>
      </c>
      <c r="AI271" s="10">
        <f>'2017 MRI - Alphabetical'!AI271-'2007 MRI - 2017 Methodology'!AI271</f>
        <v>-55</v>
      </c>
      <c r="AJ271" s="39">
        <f>'2017 MRI - Alphabetical'!AJ271-'2007 MRI - 2017 Methodology'!AJ271</f>
        <v>-4.1329390441518371E-2</v>
      </c>
      <c r="AK271" s="13">
        <f>'2017 MRI - Alphabetical'!AK271-'2007 MRI - 2017 Methodology'!AK271</f>
        <v>-32247.384673480381</v>
      </c>
      <c r="AL271" s="44"/>
    </row>
    <row r="272" spans="1:38" x14ac:dyDescent="0.25">
      <c r="A272" t="s">
        <v>897</v>
      </c>
      <c r="B272" s="5" t="s">
        <v>567</v>
      </c>
      <c r="C272" s="6" t="s">
        <v>54</v>
      </c>
      <c r="D272" s="7" t="s">
        <v>39</v>
      </c>
      <c r="E272" s="42">
        <f>'2017 MRI - Alphabetical'!E272-'2007 MRI - 2017 Methodology'!E272</f>
        <v>0.12699294001683903</v>
      </c>
      <c r="F272" s="8">
        <f>'2017 MRI - Alphabetical'!F272-'2007 MRI - 2017 Methodology'!F272</f>
        <v>1.6422614476680764</v>
      </c>
      <c r="G272" s="9">
        <f>'2017 MRI - Alphabetical'!G272-'2007 MRI - 2017 Methodology'!G272</f>
        <v>7</v>
      </c>
      <c r="H272" s="10">
        <f>'2017 MRI - Alphabetical'!H272-'2007 MRI - 2017 Methodology'!H272</f>
        <v>-44</v>
      </c>
      <c r="I272" s="39">
        <f>'2017 MRI - Alphabetical'!I272-'2007 MRI - 2017 Methodology'!I272</f>
        <v>-0.20551919450827777</v>
      </c>
      <c r="J272" s="11">
        <f>'2017 MRI - Alphabetical'!J272-'2007 MRI - 2017 Methodology'!J272</f>
        <v>-2.5979844224276794E-2</v>
      </c>
      <c r="K272" s="10">
        <f>'2017 MRI - Alphabetical'!K272-'2007 MRI - 2017 Methodology'!K272</f>
        <v>376</v>
      </c>
      <c r="L272" s="39">
        <f>'2017 MRI - Alphabetical'!L272-'2007 MRI - 2017 Methodology'!L272</f>
        <v>1.3850966849553865</v>
      </c>
      <c r="M272" s="11">
        <f>'2017 MRI - Alphabetical'!M272-'2007 MRI - 2017 Methodology'!M272</f>
        <v>-4.4849668024747255E-2</v>
      </c>
      <c r="N272" s="10">
        <f>'2017 MRI - Alphabetical'!N272-'2007 MRI - 2017 Methodology'!N272</f>
        <v>46</v>
      </c>
      <c r="O272" s="39">
        <f>'2017 MRI - Alphabetical'!O272-'2007 MRI - 2017 Methodology'!O272</f>
        <v>0.1710899467343544</v>
      </c>
      <c r="P272" s="11">
        <f>'2017 MRI - Alphabetical'!P272-'2007 MRI - 2017 Methodology'!P272</f>
        <v>0</v>
      </c>
      <c r="Q272" s="10">
        <f>'2017 MRI - Alphabetical'!Q272-'2007 MRI - 2017 Methodology'!Q272</f>
        <v>109</v>
      </c>
      <c r="R272" s="39">
        <f>'2017 MRI - Alphabetical'!R272-'2007 MRI - 2017 Methodology'!R272</f>
        <v>0.14421786880031506</v>
      </c>
      <c r="S272" s="12">
        <f>'2017 MRI - Alphabetical'!S272-'2007 MRI - 2017 Methodology'!S272</f>
        <v>-1.31</v>
      </c>
      <c r="T272" s="10">
        <f>'2017 MRI - Alphabetical'!T272-'2007 MRI - 2017 Methodology'!T272</f>
        <v>-71</v>
      </c>
      <c r="U272" s="39">
        <f>'2017 MRI - Alphabetical'!U272-'2007 MRI - 2017 Methodology'!U272</f>
        <v>-0.15243197992670476</v>
      </c>
      <c r="V272" s="11">
        <f>'2017 MRI - Alphabetical'!V272-'2007 MRI - 2017 Methodology'!V272</f>
        <v>1.7792207792207797E-2</v>
      </c>
      <c r="W272" s="10">
        <f>'2017 MRI - Alphabetical'!W272-'2007 MRI - 2017 Methodology'!W272</f>
        <v>-22</v>
      </c>
      <c r="X272" s="39">
        <f>'2017 MRI - Alphabetical'!X272-'2007 MRI - 2017 Methodology'!X272</f>
        <v>-0.73931748117848062</v>
      </c>
      <c r="Y272" s="13">
        <f>'2017 MRI - Alphabetical'!Y272-'2007 MRI - 2017 Methodology'!Y272</f>
        <v>-12841</v>
      </c>
      <c r="Z272" s="10">
        <f>'2017 MRI - Alphabetical'!Z272-'2007 MRI - 2017 Methodology'!Z272</f>
        <v>55</v>
      </c>
      <c r="AA272" s="39">
        <f>'2017 MRI - Alphabetical'!AA272-'2007 MRI - 2017 Methodology'!AA272</f>
        <v>0.20695887239999033</v>
      </c>
      <c r="AB272" s="11">
        <f>'2017 MRI - Alphabetical'!AB272-'2007 MRI - 2017 Methodology'!AB272</f>
        <v>1.0566878980891724E-2</v>
      </c>
      <c r="AC272" s="10">
        <f>'2017 MRI - Alphabetical'!AC272-'2007 MRI - 2017 Methodology'!AC272</f>
        <v>7</v>
      </c>
      <c r="AD272" s="39">
        <f>'2017 MRI - Alphabetical'!AD272-'2007 MRI - 2017 Methodology'!AD272</f>
        <v>0.11618288644341157</v>
      </c>
      <c r="AE272" s="11">
        <f>'2017 MRI - Alphabetical'!AE272-'2007 MRI - 2017 Methodology'!AE272</f>
        <v>1.2000000000000011E-2</v>
      </c>
      <c r="AF272" s="10">
        <f>'2017 MRI - Alphabetical'!AF272-'2007 MRI - 2017 Methodology'!AF272</f>
        <v>97</v>
      </c>
      <c r="AG272" s="39">
        <f>'2017 MRI - Alphabetical'!AG272-'2007 MRI - 2017 Methodology'!AG272</f>
        <v>0.29291357392598094</v>
      </c>
      <c r="AH272" s="14">
        <f>'2017 MRI - Alphabetical'!AH272-'2007 MRI - 2017 Methodology'!AH272</f>
        <v>-0.16790195200320102</v>
      </c>
      <c r="AI272" s="10">
        <f>'2017 MRI - Alphabetical'!AI272-'2007 MRI - 2017 Methodology'!AI272</f>
        <v>23</v>
      </c>
      <c r="AJ272" s="39">
        <f>'2017 MRI - Alphabetical'!AJ272-'2007 MRI - 2017 Methodology'!AJ272</f>
        <v>4.8680242602720775E-2</v>
      </c>
      <c r="AK272" s="13">
        <f>'2017 MRI - Alphabetical'!AK272-'2007 MRI - 2017 Methodology'!AK272</f>
        <v>12479.526652004395</v>
      </c>
      <c r="AL272" s="44"/>
    </row>
    <row r="273" spans="1:38" x14ac:dyDescent="0.25">
      <c r="A273" t="s">
        <v>898</v>
      </c>
      <c r="B273" s="5" t="s">
        <v>552</v>
      </c>
      <c r="C273" s="6" t="s">
        <v>41</v>
      </c>
      <c r="D273" s="7" t="s">
        <v>34</v>
      </c>
      <c r="E273" s="42">
        <f>'2017 MRI - Alphabetical'!E273-'2007 MRI - 2017 Methodology'!E273</f>
        <v>0.4167592913434639</v>
      </c>
      <c r="F273" s="8">
        <f>'2017 MRI - Alphabetical'!F273-'2007 MRI - 2017 Methodology'!F273</f>
        <v>1.0428219719605867</v>
      </c>
      <c r="G273" s="9">
        <f>'2017 MRI - Alphabetical'!G273-'2007 MRI - 2017 Methodology'!G273</f>
        <v>13</v>
      </c>
      <c r="H273" s="10">
        <f>'2017 MRI - Alphabetical'!H273-'2007 MRI - 2017 Methodology'!H273</f>
        <v>65</v>
      </c>
      <c r="I273" s="39">
        <f>'2017 MRI - Alphabetical'!I273-'2007 MRI - 2017 Methodology'!I273</f>
        <v>0.34846939123298271</v>
      </c>
      <c r="J273" s="11">
        <f>'2017 MRI - Alphabetical'!J273-'2007 MRI - 2017 Methodology'!J273</f>
        <v>-3.2497615702288485E-2</v>
      </c>
      <c r="K273" s="10">
        <f>'2017 MRI - Alphabetical'!K273-'2007 MRI - 2017 Methodology'!K273</f>
        <v>-107</v>
      </c>
      <c r="L273" s="39">
        <f>'2017 MRI - Alphabetical'!L273-'2007 MRI - 2017 Methodology'!L273</f>
        <v>-0.71735569523284726</v>
      </c>
      <c r="M273" s="11">
        <f>'2017 MRI - Alphabetical'!M273-'2007 MRI - 2017 Methodology'!M273</f>
        <v>2.4343214222117729E-2</v>
      </c>
      <c r="N273" s="10">
        <f>'2017 MRI - Alphabetical'!N273-'2007 MRI - 2017 Methodology'!N273</f>
        <v>-48</v>
      </c>
      <c r="O273" s="39">
        <f>'2017 MRI - Alphabetical'!O273-'2007 MRI - 2017 Methodology'!O273</f>
        <v>-5.441148398702389E-2</v>
      </c>
      <c r="P273" s="11">
        <f>'2017 MRI - Alphabetical'!P273-'2007 MRI - 2017 Methodology'!P273</f>
        <v>1.610606060606061E-2</v>
      </c>
      <c r="Q273" s="10">
        <f>'2017 MRI - Alphabetical'!Q273-'2007 MRI - 2017 Methodology'!Q273</f>
        <v>-104</v>
      </c>
      <c r="R273" s="39">
        <f>'2017 MRI - Alphabetical'!R273-'2007 MRI - 2017 Methodology'!R273</f>
        <v>-8.0268713529594526E-2</v>
      </c>
      <c r="S273" s="12">
        <f>'2017 MRI - Alphabetical'!S273-'2007 MRI - 2017 Methodology'!S273</f>
        <v>4.8521558511172902E-2</v>
      </c>
      <c r="T273" s="10">
        <f>'2017 MRI - Alphabetical'!T273-'2007 MRI - 2017 Methodology'!T273</f>
        <v>31</v>
      </c>
      <c r="U273" s="39">
        <f>'2017 MRI - Alphabetical'!U273-'2007 MRI - 2017 Methodology'!U273</f>
        <v>9.9272821977026693E-2</v>
      </c>
      <c r="V273" s="11">
        <f>'2017 MRI - Alphabetical'!V273-'2007 MRI - 2017 Methodology'!V273</f>
        <v>2.8838238548351373E-3</v>
      </c>
      <c r="W273" s="10">
        <f>'2017 MRI - Alphabetical'!W273-'2007 MRI - 2017 Methodology'!W273</f>
        <v>16</v>
      </c>
      <c r="X273" s="39">
        <f>'2017 MRI - Alphabetical'!X273-'2007 MRI - 2017 Methodology'!X273</f>
        <v>0.35442123954520866</v>
      </c>
      <c r="Y273" s="13">
        <f>'2017 MRI - Alphabetical'!Y273-'2007 MRI - 2017 Methodology'!Y273</f>
        <v>18267</v>
      </c>
      <c r="Z273" s="10">
        <f>'2017 MRI - Alphabetical'!Z273-'2007 MRI - 2017 Methodology'!Z273</f>
        <v>31</v>
      </c>
      <c r="AA273" s="39">
        <f>'2017 MRI - Alphabetical'!AA273-'2007 MRI - 2017 Methodology'!AA273</f>
        <v>0.13651635873363688</v>
      </c>
      <c r="AB273" s="11">
        <f>'2017 MRI - Alphabetical'!AB273-'2007 MRI - 2017 Methodology'!AB273</f>
        <v>1.1999999999999997E-2</v>
      </c>
      <c r="AC273" s="10">
        <f>'2017 MRI - Alphabetical'!AC273-'2007 MRI - 2017 Methodology'!AC273</f>
        <v>12</v>
      </c>
      <c r="AD273" s="39">
        <f>'2017 MRI - Alphabetical'!AD273-'2007 MRI - 2017 Methodology'!AD273</f>
        <v>3.9021626751100658E-2</v>
      </c>
      <c r="AE273" s="11">
        <f>'2017 MRI - Alphabetical'!AE273-'2007 MRI - 2017 Methodology'!AE273</f>
        <v>1.100000000000001E-2</v>
      </c>
      <c r="AF273" s="10">
        <f>'2017 MRI - Alphabetical'!AF273-'2007 MRI - 2017 Methodology'!AF273</f>
        <v>16</v>
      </c>
      <c r="AG273" s="39">
        <f>'2017 MRI - Alphabetical'!AG273-'2007 MRI - 2017 Methodology'!AG273</f>
        <v>6.2613964600460731E-2</v>
      </c>
      <c r="AH273" s="14">
        <f>'2017 MRI - Alphabetical'!AH273-'2007 MRI - 2017 Methodology'!AH273</f>
        <v>0.11721785168093302</v>
      </c>
      <c r="AI273" s="10">
        <f>'2017 MRI - Alphabetical'!AI273-'2007 MRI - 2017 Methodology'!AI273</f>
        <v>-4</v>
      </c>
      <c r="AJ273" s="39">
        <f>'2017 MRI - Alphabetical'!AJ273-'2007 MRI - 2017 Methodology'!AJ273</f>
        <v>-4.8978931881579757E-3</v>
      </c>
      <c r="AK273" s="13">
        <f>'2017 MRI - Alphabetical'!AK273-'2007 MRI - 2017 Methodology'!AK273</f>
        <v>-19924.357338853006</v>
      </c>
      <c r="AL273" s="44"/>
    </row>
    <row r="274" spans="1:38" x14ac:dyDescent="0.25">
      <c r="A274" t="s">
        <v>899</v>
      </c>
      <c r="B274" s="5" t="s">
        <v>460</v>
      </c>
      <c r="C274" s="6" t="s">
        <v>54</v>
      </c>
      <c r="D274" s="7" t="s">
        <v>39</v>
      </c>
      <c r="E274" s="42">
        <f>'2017 MRI - Alphabetical'!E274-'2007 MRI - 2017 Methodology'!E274</f>
        <v>1.5867205373912876</v>
      </c>
      <c r="F274" s="8">
        <f>'2017 MRI - Alphabetical'!F274-'2007 MRI - 2017 Methodology'!F274</f>
        <v>-1.3816566886619057</v>
      </c>
      <c r="G274" s="9">
        <f>'2017 MRI - Alphabetical'!G274-'2007 MRI - 2017 Methodology'!G274</f>
        <v>90</v>
      </c>
      <c r="H274" s="10">
        <f>'2017 MRI - Alphabetical'!H274-'2007 MRI - 2017 Methodology'!H274</f>
        <v>1</v>
      </c>
      <c r="I274" s="39">
        <f>'2017 MRI - Alphabetical'!I274-'2007 MRI - 2017 Methodology'!I274</f>
        <v>-0.75501851949456866</v>
      </c>
      <c r="J274" s="11">
        <f>'2017 MRI - Alphabetical'!J274-'2007 MRI - 2017 Methodology'!J274</f>
        <v>0.14009545966948889</v>
      </c>
      <c r="K274" s="10">
        <f>'2017 MRI - Alphabetical'!K274-'2007 MRI - 2017 Methodology'!K274</f>
        <v>-186</v>
      </c>
      <c r="L274" s="39">
        <f>'2017 MRI - Alphabetical'!L274-'2007 MRI - 2017 Methodology'!L274</f>
        <v>-0.60013355934544366</v>
      </c>
      <c r="M274" s="11">
        <f>'2017 MRI - Alphabetical'!M274-'2007 MRI - 2017 Methodology'!M274</f>
        <v>4.2264752791068574E-2</v>
      </c>
      <c r="N274" s="10">
        <f>'2017 MRI - Alphabetical'!N274-'2007 MRI - 2017 Methodology'!N274</f>
        <v>470</v>
      </c>
      <c r="O274" s="39">
        <f>'2017 MRI - Alphabetical'!O274-'2007 MRI - 2017 Methodology'!O274</f>
        <v>1.9006227960387823</v>
      </c>
      <c r="P274" s="11">
        <f>'2017 MRI - Alphabetical'!P274-'2007 MRI - 2017 Methodology'!P274</f>
        <v>-6.4220183486238536E-2</v>
      </c>
      <c r="Q274" s="10">
        <f>'2017 MRI - Alphabetical'!Q274-'2007 MRI - 2017 Methodology'!Q274</f>
        <v>-455</v>
      </c>
      <c r="R274" s="39">
        <f>'2017 MRI - Alphabetical'!R274-'2007 MRI - 2017 Methodology'!R274</f>
        <v>-1.5949912042465333</v>
      </c>
      <c r="S274" s="12">
        <f>'2017 MRI - Alphabetical'!S274-'2007 MRI - 2017 Methodology'!S274</f>
        <v>5.3475935828877006</v>
      </c>
      <c r="T274" s="10">
        <f>'2017 MRI - Alphabetical'!T274-'2007 MRI - 2017 Methodology'!T274</f>
        <v>106</v>
      </c>
      <c r="U274" s="39">
        <f>'2017 MRI - Alphabetical'!U274-'2007 MRI - 2017 Methodology'!U274</f>
        <v>0.45840837267669932</v>
      </c>
      <c r="V274" s="11">
        <f>'2017 MRI - Alphabetical'!V274-'2007 MRI - 2017 Methodology'!V274</f>
        <v>-2.0089605734767025E-2</v>
      </c>
      <c r="W274" s="10">
        <f>'2017 MRI - Alphabetical'!W274-'2007 MRI - 2017 Methodology'!W274</f>
        <v>-34</v>
      </c>
      <c r="X274" s="39">
        <f>'2017 MRI - Alphabetical'!X274-'2007 MRI - 2017 Methodology'!X274</f>
        <v>-0.34927774888631846</v>
      </c>
      <c r="Y274" s="13">
        <f>'2017 MRI - Alphabetical'!Y274-'2007 MRI - 2017 Methodology'!Y274</f>
        <v>-3750</v>
      </c>
      <c r="Z274" s="10">
        <f>'2017 MRI - Alphabetical'!Z274-'2007 MRI - 2017 Methodology'!Z274</f>
        <v>417</v>
      </c>
      <c r="AA274" s="39">
        <f>'2017 MRI - Alphabetical'!AA274-'2007 MRI - 2017 Methodology'!AA274</f>
        <v>1.6891303668950952</v>
      </c>
      <c r="AB274" s="11">
        <f>'2017 MRI - Alphabetical'!AB274-'2007 MRI - 2017 Methodology'!AB274</f>
        <v>-1.825443786982249E-2</v>
      </c>
      <c r="AC274" s="10">
        <f>'2017 MRI - Alphabetical'!AC274-'2007 MRI - 2017 Methodology'!AC274</f>
        <v>12</v>
      </c>
      <c r="AD274" s="39">
        <f>'2017 MRI - Alphabetical'!AD274-'2007 MRI - 2017 Methodology'!AD274</f>
        <v>6.1050041924533005E-2</v>
      </c>
      <c r="AE274" s="11">
        <f>'2017 MRI - Alphabetical'!AE274-'2007 MRI - 2017 Methodology'!AE274</f>
        <v>1.0000000000000009E-2</v>
      </c>
      <c r="AF274" s="10">
        <f>'2017 MRI - Alphabetical'!AF274-'2007 MRI - 2017 Methodology'!AF274</f>
        <v>-101</v>
      </c>
      <c r="AG274" s="39">
        <f>'2017 MRI - Alphabetical'!AG274-'2007 MRI - 2017 Methodology'!AG274</f>
        <v>-0.91041922259865204</v>
      </c>
      <c r="AH274" s="14">
        <f>'2017 MRI - Alphabetical'!AH274-'2007 MRI - 2017 Methodology'!AH274</f>
        <v>0.85212136555660911</v>
      </c>
      <c r="AI274" s="10">
        <f>'2017 MRI - Alphabetical'!AI274-'2007 MRI - 2017 Methodology'!AI274</f>
        <v>-2</v>
      </c>
      <c r="AJ274" s="39">
        <f>'2017 MRI - Alphabetical'!AJ274-'2007 MRI - 2017 Methodology'!AJ274</f>
        <v>-4.7317046605216406E-2</v>
      </c>
      <c r="AK274" s="13">
        <f>'2017 MRI - Alphabetical'!AK274-'2007 MRI - 2017 Methodology'!AK274</f>
        <v>-77352.45546439907</v>
      </c>
      <c r="AL274" s="44"/>
    </row>
    <row r="275" spans="1:38" x14ac:dyDescent="0.25">
      <c r="A275" t="s">
        <v>900</v>
      </c>
      <c r="B275" s="5" t="s">
        <v>117</v>
      </c>
      <c r="C275" s="6" t="s">
        <v>93</v>
      </c>
      <c r="D275" s="7" t="s">
        <v>34</v>
      </c>
      <c r="E275" s="42">
        <f>'2017 MRI - Alphabetical'!E275-'2007 MRI - 2017 Methodology'!E275</f>
        <v>-0.9576953584793042</v>
      </c>
      <c r="F275" s="8">
        <f>'2017 MRI - Alphabetical'!F275-'2007 MRI - 2017 Methodology'!F275</f>
        <v>7.2299377948564043</v>
      </c>
      <c r="G275" s="9">
        <f>'2017 MRI - Alphabetical'!G275-'2007 MRI - 2017 Methodology'!G275</f>
        <v>-13</v>
      </c>
      <c r="H275" s="10">
        <f>'2017 MRI - Alphabetical'!H275-'2007 MRI - 2017 Methodology'!H275</f>
        <v>65</v>
      </c>
      <c r="I275" s="39">
        <f>'2017 MRI - Alphabetical'!I275-'2007 MRI - 2017 Methodology'!I275</f>
        <v>0.3030986790392039</v>
      </c>
      <c r="J275" s="11">
        <f>'2017 MRI - Alphabetical'!J275-'2007 MRI - 2017 Methodology'!J275</f>
        <v>-1.4680261605074296E-2</v>
      </c>
      <c r="K275" s="10">
        <f>'2017 MRI - Alphabetical'!K275-'2007 MRI - 2017 Methodology'!K275</f>
        <v>-174</v>
      </c>
      <c r="L275" s="39">
        <f>'2017 MRI - Alphabetical'!L275-'2007 MRI - 2017 Methodology'!L275</f>
        <v>-0.61781844981948653</v>
      </c>
      <c r="M275" s="11">
        <f>'2017 MRI - Alphabetical'!M275-'2007 MRI - 2017 Methodology'!M275</f>
        <v>3.4782988228341152E-2</v>
      </c>
      <c r="N275" s="10">
        <f>'2017 MRI - Alphabetical'!N275-'2007 MRI - 2017 Methodology'!N275</f>
        <v>-49</v>
      </c>
      <c r="O275" s="39">
        <f>'2017 MRI - Alphabetical'!O275-'2007 MRI - 2017 Methodology'!O275</f>
        <v>-0.70411061825706978</v>
      </c>
      <c r="P275" s="11">
        <f>'2017 MRI - Alphabetical'!P275-'2007 MRI - 2017 Methodology'!P275</f>
        <v>8.8775489186405765E-2</v>
      </c>
      <c r="Q275" s="10">
        <f>'2017 MRI - Alphabetical'!Q275-'2007 MRI - 2017 Methodology'!Q275</f>
        <v>50</v>
      </c>
      <c r="R275" s="39">
        <f>'2017 MRI - Alphabetical'!R275-'2007 MRI - 2017 Methodology'!R275</f>
        <v>0.23186747875038496</v>
      </c>
      <c r="S275" s="12">
        <f>'2017 MRI - Alphabetical'!S275-'2007 MRI - 2017 Methodology'!S275</f>
        <v>-4.9377753170928127</v>
      </c>
      <c r="T275" s="10">
        <f>'2017 MRI - Alphabetical'!T275-'2007 MRI - 2017 Methodology'!T275</f>
        <v>7</v>
      </c>
      <c r="U275" s="39">
        <f>'2017 MRI - Alphabetical'!U275-'2007 MRI - 2017 Methodology'!U275</f>
        <v>0.19195408368543188</v>
      </c>
      <c r="V275" s="11">
        <f>'2017 MRI - Alphabetical'!V275-'2007 MRI - 2017 Methodology'!V275</f>
        <v>1.3557817383224924E-2</v>
      </c>
      <c r="W275" s="10">
        <f>'2017 MRI - Alphabetical'!W275-'2007 MRI - 2017 Methodology'!W275</f>
        <v>-29</v>
      </c>
      <c r="X275" s="39">
        <f>'2017 MRI - Alphabetical'!X275-'2007 MRI - 2017 Methodology'!X275</f>
        <v>-0.18787477394806562</v>
      </c>
      <c r="Y275" s="13">
        <f>'2017 MRI - Alphabetical'!Y275-'2007 MRI - 2017 Methodology'!Y275</f>
        <v>-3878</v>
      </c>
      <c r="Z275" s="10">
        <f>'2017 MRI - Alphabetical'!Z275-'2007 MRI - 2017 Methodology'!Z275</f>
        <v>-73</v>
      </c>
      <c r="AA275" s="39">
        <f>'2017 MRI - Alphabetical'!AA275-'2007 MRI - 2017 Methodology'!AA275</f>
        <v>-0.26062920775202841</v>
      </c>
      <c r="AB275" s="11">
        <f>'2017 MRI - Alphabetical'!AB275-'2007 MRI - 2017 Methodology'!AB275</f>
        <v>2.1575017232136021E-2</v>
      </c>
      <c r="AC275" s="10">
        <f>'2017 MRI - Alphabetical'!AC275-'2007 MRI - 2017 Methodology'!AC275</f>
        <v>-10</v>
      </c>
      <c r="AD275" s="39">
        <f>'2017 MRI - Alphabetical'!AD275-'2007 MRI - 2017 Methodology'!AD275</f>
        <v>-0.15763922530513952</v>
      </c>
      <c r="AE275" s="11">
        <f>'2017 MRI - Alphabetical'!AE275-'2007 MRI - 2017 Methodology'!AE275</f>
        <v>1.5000000000000013E-2</v>
      </c>
      <c r="AF275" s="10">
        <f>'2017 MRI - Alphabetical'!AF275-'2007 MRI - 2017 Methodology'!AF275</f>
        <v>-1</v>
      </c>
      <c r="AG275" s="39">
        <f>'2017 MRI - Alphabetical'!AG275-'2007 MRI - 2017 Methodology'!AG275</f>
        <v>4.9597935101001522E-2</v>
      </c>
      <c r="AH275" s="14">
        <f>'2017 MRI - Alphabetical'!AH275-'2007 MRI - 2017 Methodology'!AH275</f>
        <v>0.28906557371355301</v>
      </c>
      <c r="AI275" s="10">
        <f>'2017 MRI - Alphabetical'!AI275-'2007 MRI - 2017 Methodology'!AI275</f>
        <v>-14</v>
      </c>
      <c r="AJ275" s="39">
        <f>'2017 MRI - Alphabetical'!AJ275-'2007 MRI - 2017 Methodology'!AJ275</f>
        <v>-1.9930546931991588E-2</v>
      </c>
      <c r="AK275" s="13">
        <f>'2017 MRI - Alphabetical'!AK275-'2007 MRI - 2017 Methodology'!AK275</f>
        <v>-18022.920074712179</v>
      </c>
      <c r="AL275" s="44">
        <v>1</v>
      </c>
    </row>
    <row r="276" spans="1:38" x14ac:dyDescent="0.25">
      <c r="A276" t="s">
        <v>901</v>
      </c>
      <c r="B276" s="5" t="s">
        <v>364</v>
      </c>
      <c r="C276" s="6" t="s">
        <v>47</v>
      </c>
      <c r="D276" s="7" t="s">
        <v>20</v>
      </c>
      <c r="E276" s="42">
        <f>'2017 MRI - Alphabetical'!E276-'2007 MRI - 2017 Methodology'!E276</f>
        <v>-1.2408117155748832</v>
      </c>
      <c r="F276" s="8">
        <f>'2017 MRI - Alphabetical'!F276-'2007 MRI - 2017 Methodology'!F276</f>
        <v>6.2549435830876057</v>
      </c>
      <c r="G276" s="9">
        <f>'2017 MRI - Alphabetical'!G276-'2007 MRI - 2017 Methodology'!G276</f>
        <v>-74</v>
      </c>
      <c r="H276" s="10">
        <f>'2017 MRI - Alphabetical'!H276-'2007 MRI - 2017 Methodology'!H276</f>
        <v>-131</v>
      </c>
      <c r="I276" s="39">
        <f>'2017 MRI - Alphabetical'!I276-'2007 MRI - 2017 Methodology'!I276</f>
        <v>-0.29898210655466628</v>
      </c>
      <c r="J276" s="11">
        <f>'2017 MRI - Alphabetical'!J276-'2007 MRI - 2017 Methodology'!J276</f>
        <v>-7.1224911161987037E-2</v>
      </c>
      <c r="K276" s="10">
        <f>'2017 MRI - Alphabetical'!K276-'2007 MRI - 2017 Methodology'!K276</f>
        <v>121</v>
      </c>
      <c r="L276" s="39">
        <f>'2017 MRI - Alphabetical'!L276-'2007 MRI - 2017 Methodology'!L276</f>
        <v>0.24183103359689628</v>
      </c>
      <c r="M276" s="11">
        <f>'2017 MRI - Alphabetical'!M276-'2007 MRI - 2017 Methodology'!M276</f>
        <v>-1.3317771299259956E-2</v>
      </c>
      <c r="N276" s="10">
        <f>'2017 MRI - Alphabetical'!N276-'2007 MRI - 2017 Methodology'!N276</f>
        <v>-12</v>
      </c>
      <c r="O276" s="39">
        <f>'2017 MRI - Alphabetical'!O276-'2007 MRI - 2017 Methodology'!O276</f>
        <v>2.2701817050429507E-2</v>
      </c>
      <c r="P276" s="11">
        <f>'2017 MRI - Alphabetical'!P276-'2007 MRI - 2017 Methodology'!P276</f>
        <v>1.7538754160722772E-2</v>
      </c>
      <c r="Q276" s="10">
        <f>'2017 MRI - Alphabetical'!Q276-'2007 MRI - 2017 Methodology'!Q276</f>
        <v>2</v>
      </c>
      <c r="R276" s="39">
        <f>'2017 MRI - Alphabetical'!R276-'2007 MRI - 2017 Methodology'!R276</f>
        <v>-2.81191977183467E-2</v>
      </c>
      <c r="S276" s="12">
        <f>'2017 MRI - Alphabetical'!S276-'2007 MRI - 2017 Methodology'!S276</f>
        <v>-1.9028781547718536</v>
      </c>
      <c r="T276" s="10">
        <f>'2017 MRI - Alphabetical'!T276-'2007 MRI - 2017 Methodology'!T276</f>
        <v>17</v>
      </c>
      <c r="U276" s="39">
        <f>'2017 MRI - Alphabetical'!U276-'2007 MRI - 2017 Methodology'!U276</f>
        <v>1.8456040103164262E-2</v>
      </c>
      <c r="V276" s="11">
        <f>'2017 MRI - Alphabetical'!V276-'2007 MRI - 2017 Methodology'!V276</f>
        <v>1.1692877860135349E-2</v>
      </c>
      <c r="W276" s="10">
        <f>'2017 MRI - Alphabetical'!W276-'2007 MRI - 2017 Methodology'!W276</f>
        <v>-43</v>
      </c>
      <c r="X276" s="39">
        <f>'2017 MRI - Alphabetical'!X276-'2007 MRI - 2017 Methodology'!X276</f>
        <v>-0.20375546731472904</v>
      </c>
      <c r="Y276" s="13">
        <f>'2017 MRI - Alphabetical'!Y276-'2007 MRI - 2017 Methodology'!Y276</f>
        <v>-1580</v>
      </c>
      <c r="Z276" s="10">
        <f>'2017 MRI - Alphabetical'!Z276-'2007 MRI - 2017 Methodology'!Z276</f>
        <v>-203</v>
      </c>
      <c r="AA276" s="39">
        <f>'2017 MRI - Alphabetical'!AA276-'2007 MRI - 2017 Methodology'!AA276</f>
        <v>-0.75944131440971252</v>
      </c>
      <c r="AB276" s="11">
        <f>'2017 MRI - Alphabetical'!AB276-'2007 MRI - 2017 Methodology'!AB276</f>
        <v>3.0037533512064344E-2</v>
      </c>
      <c r="AC276" s="10">
        <f>'2017 MRI - Alphabetical'!AC276-'2007 MRI - 2017 Methodology'!AC276</f>
        <v>-147</v>
      </c>
      <c r="AD276" s="39">
        <f>'2017 MRI - Alphabetical'!AD276-'2007 MRI - 2017 Methodology'!AD276</f>
        <v>-0.46837360126141714</v>
      </c>
      <c r="AE276" s="11">
        <f>'2017 MRI - Alphabetical'!AE276-'2007 MRI - 2017 Methodology'!AE276</f>
        <v>-2.0000000000000018E-2</v>
      </c>
      <c r="AF276" s="10">
        <f>'2017 MRI - Alphabetical'!AF276-'2007 MRI - 2017 Methodology'!AF276</f>
        <v>241</v>
      </c>
      <c r="AG276" s="39">
        <f>'2017 MRI - Alphabetical'!AG276-'2007 MRI - 2017 Methodology'!AG276</f>
        <v>0.71568598430687491</v>
      </c>
      <c r="AH276" s="14">
        <f>'2017 MRI - Alphabetical'!AH276-'2007 MRI - 2017 Methodology'!AH276</f>
        <v>-0.47605694351472083</v>
      </c>
      <c r="AI276" s="10">
        <f>'2017 MRI - Alphabetical'!AI276-'2007 MRI - 2017 Methodology'!AI276</f>
        <v>70</v>
      </c>
      <c r="AJ276" s="39">
        <f>'2017 MRI - Alphabetical'!AJ276-'2007 MRI - 2017 Methodology'!AJ276</f>
        <v>5.2345120553809632E-2</v>
      </c>
      <c r="AK276" s="13">
        <f>'2017 MRI - Alphabetical'!AK276-'2007 MRI - 2017 Methodology'!AK276</f>
        <v>20378.387646286254</v>
      </c>
      <c r="AL276" s="44"/>
    </row>
    <row r="277" spans="1:38" x14ac:dyDescent="0.25">
      <c r="A277" t="s">
        <v>902</v>
      </c>
      <c r="B277" s="5" t="s">
        <v>431</v>
      </c>
      <c r="C277" s="6" t="s">
        <v>30</v>
      </c>
      <c r="D277" s="7" t="s">
        <v>20</v>
      </c>
      <c r="E277" s="42">
        <f>'2017 MRI - Alphabetical'!E277-'2007 MRI - 2017 Methodology'!E277</f>
        <v>0.37383145301186804</v>
      </c>
      <c r="F277" s="8">
        <f>'2017 MRI - Alphabetical'!F277-'2007 MRI - 2017 Methodology'!F277</f>
        <v>1.8601443735224379</v>
      </c>
      <c r="G277" s="9">
        <f>'2017 MRI - Alphabetical'!G277-'2007 MRI - 2017 Methodology'!G277</f>
        <v>17</v>
      </c>
      <c r="H277" s="10">
        <f>'2017 MRI - Alphabetical'!H277-'2007 MRI - 2017 Methodology'!H277</f>
        <v>23</v>
      </c>
      <c r="I277" s="39">
        <f>'2017 MRI - Alphabetical'!I277-'2007 MRI - 2017 Methodology'!I277</f>
        <v>1.0847224436529634E-2</v>
      </c>
      <c r="J277" s="11">
        <f>'2017 MRI - Alphabetical'!J277-'2007 MRI - 2017 Methodology'!J277</f>
        <v>7.3106882853126165E-2</v>
      </c>
      <c r="K277" s="10">
        <f>'2017 MRI - Alphabetical'!K277-'2007 MRI - 2017 Methodology'!K277</f>
        <v>333</v>
      </c>
      <c r="L277" s="39">
        <f>'2017 MRI - Alphabetical'!L277-'2007 MRI - 2017 Methodology'!L277</f>
        <v>1.1369177400702266</v>
      </c>
      <c r="M277" s="11">
        <f>'2017 MRI - Alphabetical'!M277-'2007 MRI - 2017 Methodology'!M277</f>
        <v>-3.6088822285738592E-2</v>
      </c>
      <c r="N277" s="10">
        <f>'2017 MRI - Alphabetical'!N277-'2007 MRI - 2017 Methodology'!N277</f>
        <v>191</v>
      </c>
      <c r="O277" s="39">
        <f>'2017 MRI - Alphabetical'!O277-'2007 MRI - 2017 Methodology'!O277</f>
        <v>0.4648277960000205</v>
      </c>
      <c r="P277" s="11">
        <f>'2017 MRI - Alphabetical'!P277-'2007 MRI - 2017 Methodology'!P277</f>
        <v>-7.8997134670487114E-3</v>
      </c>
      <c r="Q277" s="10">
        <f>'2017 MRI - Alphabetical'!Q277-'2007 MRI - 2017 Methodology'!Q277</f>
        <v>16</v>
      </c>
      <c r="R277" s="39">
        <f>'2017 MRI - Alphabetical'!R277-'2007 MRI - 2017 Methodology'!R277</f>
        <v>5.8161028641750045E-2</v>
      </c>
      <c r="S277" s="12">
        <f>'2017 MRI - Alphabetical'!S277-'2007 MRI - 2017 Methodology'!S277</f>
        <v>-0.56999999999999995</v>
      </c>
      <c r="T277" s="10">
        <f>'2017 MRI - Alphabetical'!T277-'2007 MRI - 2017 Methodology'!T277</f>
        <v>-292</v>
      </c>
      <c r="U277" s="39">
        <f>'2017 MRI - Alphabetical'!U277-'2007 MRI - 2017 Methodology'!U277</f>
        <v>-0.84957415296601235</v>
      </c>
      <c r="V277" s="11">
        <f>'2017 MRI - Alphabetical'!V277-'2007 MRI - 2017 Methodology'!V277</f>
        <v>6.308764940239045E-2</v>
      </c>
      <c r="W277" s="10">
        <f>'2017 MRI - Alphabetical'!W277-'2007 MRI - 2017 Methodology'!W277</f>
        <v>72</v>
      </c>
      <c r="X277" s="39">
        <f>'2017 MRI - Alphabetical'!X277-'2007 MRI - 2017 Methodology'!X277</f>
        <v>0.29969877575681814</v>
      </c>
      <c r="Y277" s="13">
        <f>'2017 MRI - Alphabetical'!Y277-'2007 MRI - 2017 Methodology'!Y277</f>
        <v>11983</v>
      </c>
      <c r="Z277" s="10">
        <f>'2017 MRI - Alphabetical'!Z277-'2007 MRI - 2017 Methodology'!Z277</f>
        <v>-22</v>
      </c>
      <c r="AA277" s="39">
        <f>'2017 MRI - Alphabetical'!AA277-'2007 MRI - 2017 Methodology'!AA277</f>
        <v>1.5040646548481473E-2</v>
      </c>
      <c r="AB277" s="11">
        <f>'2017 MRI - Alphabetical'!AB277-'2007 MRI - 2017 Methodology'!AB277</f>
        <v>1.6310559006211187E-2</v>
      </c>
      <c r="AC277" s="10">
        <f>'2017 MRI - Alphabetical'!AC277-'2007 MRI - 2017 Methodology'!AC277</f>
        <v>16</v>
      </c>
      <c r="AD277" s="39">
        <f>'2017 MRI - Alphabetical'!AD277-'2007 MRI - 2017 Methodology'!AD277</f>
        <v>2.5061854818000606E-2</v>
      </c>
      <c r="AE277" s="11">
        <f>'2017 MRI - Alphabetical'!AE277-'2007 MRI - 2017 Methodology'!AE277</f>
        <v>8.999999999999897E-3</v>
      </c>
      <c r="AF277" s="10">
        <f>'2017 MRI - Alphabetical'!AF277-'2007 MRI - 2017 Methodology'!AF277</f>
        <v>3</v>
      </c>
      <c r="AG277" s="39">
        <f>'2017 MRI - Alphabetical'!AG277-'2007 MRI - 2017 Methodology'!AG277</f>
        <v>-0.10668340545206112</v>
      </c>
      <c r="AH277" s="14">
        <f>'2017 MRI - Alphabetical'!AH277-'2007 MRI - 2017 Methodology'!AH277</f>
        <v>-6.6817297480891491E-2</v>
      </c>
      <c r="AI277" s="10">
        <f>'2017 MRI - Alphabetical'!AI277-'2007 MRI - 2017 Methodology'!AI277</f>
        <v>-2</v>
      </c>
      <c r="AJ277" s="39">
        <f>'2017 MRI - Alphabetical'!AJ277-'2007 MRI - 2017 Methodology'!AJ277</f>
        <v>0.40138045779654297</v>
      </c>
      <c r="AK277" s="13">
        <f>'2017 MRI - Alphabetical'!AK277-'2007 MRI - 2017 Methodology'!AK277</f>
        <v>76095.566686157603</v>
      </c>
      <c r="AL277" s="44"/>
    </row>
    <row r="278" spans="1:38" x14ac:dyDescent="0.25">
      <c r="A278" t="s">
        <v>903</v>
      </c>
      <c r="B278" s="5" t="s">
        <v>118</v>
      </c>
      <c r="C278" s="6" t="s">
        <v>54</v>
      </c>
      <c r="D278" s="7" t="s">
        <v>39</v>
      </c>
      <c r="E278" s="42">
        <f>'2017 MRI - Alphabetical'!E278-'2007 MRI - 2017 Methodology'!E278</f>
        <v>0.39340897787722007</v>
      </c>
      <c r="F278" s="8">
        <f>'2017 MRI - Alphabetical'!F278-'2007 MRI - 2017 Methodology'!F278</f>
        <v>3.7872484871565177</v>
      </c>
      <c r="G278" s="9">
        <f>'2017 MRI - Alphabetical'!G278-'2007 MRI - 2017 Methodology'!G278</f>
        <v>4</v>
      </c>
      <c r="H278" s="10">
        <f>'2017 MRI - Alphabetical'!H278-'2007 MRI - 2017 Methodology'!H278</f>
        <v>-123</v>
      </c>
      <c r="I278" s="39">
        <f>'2017 MRI - Alphabetical'!I278-'2007 MRI - 2017 Methodology'!I278</f>
        <v>-0.247877328772723</v>
      </c>
      <c r="J278" s="11">
        <f>'2017 MRI - Alphabetical'!J278-'2007 MRI - 2017 Methodology'!J278</f>
        <v>-6.7589337964801155E-2</v>
      </c>
      <c r="K278" s="10">
        <f>'2017 MRI - Alphabetical'!K278-'2007 MRI - 2017 Methodology'!K278</f>
        <v>15</v>
      </c>
      <c r="L278" s="39">
        <f>'2017 MRI - Alphabetical'!L278-'2007 MRI - 2017 Methodology'!L278</f>
        <v>0.47077299236222592</v>
      </c>
      <c r="M278" s="11">
        <f>'2017 MRI - Alphabetical'!M278-'2007 MRI - 2017 Methodology'!M278</f>
        <v>1.4203957290333052E-2</v>
      </c>
      <c r="N278" s="10">
        <f>'2017 MRI - Alphabetical'!N278-'2007 MRI - 2017 Methodology'!N278</f>
        <v>3</v>
      </c>
      <c r="O278" s="39">
        <f>'2017 MRI - Alphabetical'!O278-'2007 MRI - 2017 Methodology'!O278</f>
        <v>-2.7556172276875568E-2</v>
      </c>
      <c r="P278" s="11">
        <f>'2017 MRI - Alphabetical'!P278-'2007 MRI - 2017 Methodology'!P278</f>
        <v>5.7209952837859804E-2</v>
      </c>
      <c r="Q278" s="10">
        <f>'2017 MRI - Alphabetical'!Q278-'2007 MRI - 2017 Methodology'!Q278</f>
        <v>64</v>
      </c>
      <c r="R278" s="39">
        <f>'2017 MRI - Alphabetical'!R278-'2007 MRI - 2017 Methodology'!R278</f>
        <v>0.2996744475440315</v>
      </c>
      <c r="S278" s="12">
        <f>'2017 MRI - Alphabetical'!S278-'2007 MRI - 2017 Methodology'!S278</f>
        <v>-5.555464593904528</v>
      </c>
      <c r="T278" s="10">
        <f>'2017 MRI - Alphabetical'!T278-'2007 MRI - 2017 Methodology'!T278</f>
        <v>-14</v>
      </c>
      <c r="U278" s="39">
        <f>'2017 MRI - Alphabetical'!U278-'2007 MRI - 2017 Methodology'!U278</f>
        <v>-0.31643009794773858</v>
      </c>
      <c r="V278" s="11">
        <f>'2017 MRI - Alphabetical'!V278-'2007 MRI - 2017 Methodology'!V278</f>
        <v>4.6790242242366109E-2</v>
      </c>
      <c r="W278" s="10">
        <f>'2017 MRI - Alphabetical'!W278-'2007 MRI - 2017 Methodology'!W278</f>
        <v>-26</v>
      </c>
      <c r="X278" s="39">
        <f>'2017 MRI - Alphabetical'!X278-'2007 MRI - 2017 Methodology'!X278</f>
        <v>-0.19025861334572047</v>
      </c>
      <c r="Y278" s="13">
        <f>'2017 MRI - Alphabetical'!Y278-'2007 MRI - 2017 Methodology'!Y278</f>
        <v>-4129</v>
      </c>
      <c r="Z278" s="10">
        <f>'2017 MRI - Alphabetical'!Z278-'2007 MRI - 2017 Methodology'!Z278</f>
        <v>34</v>
      </c>
      <c r="AA278" s="39">
        <f>'2017 MRI - Alphabetical'!AA278-'2007 MRI - 2017 Methodology'!AA278</f>
        <v>0.30859793356829018</v>
      </c>
      <c r="AB278" s="11">
        <f>'2017 MRI - Alphabetical'!AB278-'2007 MRI - 2017 Methodology'!AB278</f>
        <v>1.0000000000000002E-2</v>
      </c>
      <c r="AC278" s="10">
        <f>'2017 MRI - Alphabetical'!AC278-'2007 MRI - 2017 Methodology'!AC278</f>
        <v>7</v>
      </c>
      <c r="AD278" s="39">
        <f>'2017 MRI - Alphabetical'!AD278-'2007 MRI - 2017 Methodology'!AD278</f>
        <v>0.14333740218906832</v>
      </c>
      <c r="AE278" s="11">
        <f>'2017 MRI - Alphabetical'!AE278-'2007 MRI - 2017 Methodology'!AE278</f>
        <v>3.5999999999999921E-2</v>
      </c>
      <c r="AF278" s="10">
        <f>'2017 MRI - Alphabetical'!AF278-'2007 MRI - 2017 Methodology'!AF278</f>
        <v>158</v>
      </c>
      <c r="AG278" s="39">
        <f>'2017 MRI - Alphabetical'!AG278-'2007 MRI - 2017 Methodology'!AG278</f>
        <v>0.47526234233978792</v>
      </c>
      <c r="AH278" s="14">
        <f>'2017 MRI - Alphabetical'!AH278-'2007 MRI - 2017 Methodology'!AH278</f>
        <v>-0.2976143454823672</v>
      </c>
      <c r="AI278" s="10">
        <f>'2017 MRI - Alphabetical'!AI278-'2007 MRI - 2017 Methodology'!AI278</f>
        <v>30</v>
      </c>
      <c r="AJ278" s="39">
        <f>'2017 MRI - Alphabetical'!AJ278-'2007 MRI - 2017 Methodology'!AJ278</f>
        <v>6.0183066553690656E-3</v>
      </c>
      <c r="AK278" s="13">
        <f>'2017 MRI - Alphabetical'!AK278-'2007 MRI - 2017 Methodology'!AK278</f>
        <v>-6117.0455198253621</v>
      </c>
      <c r="AL278" s="44">
        <v>1</v>
      </c>
    </row>
    <row r="279" spans="1:38" x14ac:dyDescent="0.25">
      <c r="A279" t="s">
        <v>904</v>
      </c>
      <c r="B279" s="5" t="s">
        <v>514</v>
      </c>
      <c r="C279" s="6" t="s">
        <v>81</v>
      </c>
      <c r="D279" s="7" t="s">
        <v>34</v>
      </c>
      <c r="E279" s="42">
        <f>'2017 MRI - Alphabetical'!E279-'2007 MRI - 2017 Methodology'!E279</f>
        <v>0.78445910377861638</v>
      </c>
      <c r="F279" s="8">
        <f>'2017 MRI - Alphabetical'!F279-'2007 MRI - 2017 Methodology'!F279</f>
        <v>0.40666241907650758</v>
      </c>
      <c r="G279" s="9">
        <f>'2017 MRI - Alphabetical'!G279-'2007 MRI - 2017 Methodology'!G279</f>
        <v>36</v>
      </c>
      <c r="H279" s="10">
        <f>'2017 MRI - Alphabetical'!H279-'2007 MRI - 2017 Methodology'!H279</f>
        <v>-164</v>
      </c>
      <c r="I279" s="39">
        <f>'2017 MRI - Alphabetical'!I279-'2007 MRI - 2017 Methodology'!I279</f>
        <v>-0.3327017191478826</v>
      </c>
      <c r="J279" s="11">
        <f>'2017 MRI - Alphabetical'!J279-'2007 MRI - 2017 Methodology'!J279</f>
        <v>-9.7363172895760131E-2</v>
      </c>
      <c r="K279" s="10">
        <f>'2017 MRI - Alphabetical'!K279-'2007 MRI - 2017 Methodology'!K279</f>
        <v>116</v>
      </c>
      <c r="L279" s="39">
        <f>'2017 MRI - Alphabetical'!L279-'2007 MRI - 2017 Methodology'!L279</f>
        <v>0.3292546248512277</v>
      </c>
      <c r="M279" s="11">
        <f>'2017 MRI - Alphabetical'!M279-'2007 MRI - 2017 Methodology'!M279</f>
        <v>-2.0586603568084873E-2</v>
      </c>
      <c r="N279" s="10">
        <f>'2017 MRI - Alphabetical'!N279-'2007 MRI - 2017 Methodology'!N279</f>
        <v>76</v>
      </c>
      <c r="O279" s="39">
        <f>'2017 MRI - Alphabetical'!O279-'2007 MRI - 2017 Methodology'!O279</f>
        <v>0.20827653409756025</v>
      </c>
      <c r="P279" s="11">
        <f>'2017 MRI - Alphabetical'!P279-'2007 MRI - 2017 Methodology'!P279</f>
        <v>8.9296718017414598E-3</v>
      </c>
      <c r="Q279" s="10">
        <f>'2017 MRI - Alphabetical'!Q279-'2007 MRI - 2017 Methodology'!Q279</f>
        <v>-68</v>
      </c>
      <c r="R279" s="39">
        <f>'2017 MRI - Alphabetical'!R279-'2007 MRI - 2017 Methodology'!R279</f>
        <v>-8.1259968857932963E-3</v>
      </c>
      <c r="S279" s="12">
        <f>'2017 MRI - Alphabetical'!S279-'2007 MRI - 2017 Methodology'!S279</f>
        <v>0</v>
      </c>
      <c r="T279" s="10">
        <f>'2017 MRI - Alphabetical'!T279-'2007 MRI - 2017 Methodology'!T279</f>
        <v>79</v>
      </c>
      <c r="U279" s="39">
        <f>'2017 MRI - Alphabetical'!U279-'2007 MRI - 2017 Methodology'!U279</f>
        <v>0.22074864627346191</v>
      </c>
      <c r="V279" s="11">
        <f>'2017 MRI - Alphabetical'!V279-'2007 MRI - 2017 Methodology'!V279</f>
        <v>-3.869278015992586E-3</v>
      </c>
      <c r="W279" s="10">
        <f>'2017 MRI - Alphabetical'!W279-'2007 MRI - 2017 Methodology'!W279</f>
        <v>-42</v>
      </c>
      <c r="X279" s="39">
        <f>'2017 MRI - Alphabetical'!X279-'2007 MRI - 2017 Methodology'!X279</f>
        <v>-0.40569107336038746</v>
      </c>
      <c r="Y279" s="13">
        <f>'2017 MRI - Alphabetical'!Y279-'2007 MRI - 2017 Methodology'!Y279</f>
        <v>-5405</v>
      </c>
      <c r="Z279" s="10">
        <f>'2017 MRI - Alphabetical'!Z279-'2007 MRI - 2017 Methodology'!Z279</f>
        <v>32</v>
      </c>
      <c r="AA279" s="39">
        <f>'2017 MRI - Alphabetical'!AA279-'2007 MRI - 2017 Methodology'!AA279</f>
        <v>0.11163962674525563</v>
      </c>
      <c r="AB279" s="11">
        <f>'2017 MRI - Alphabetical'!AB279-'2007 MRI - 2017 Methodology'!AB279</f>
        <v>1.2551383000201897E-2</v>
      </c>
      <c r="AC279" s="10">
        <f>'2017 MRI - Alphabetical'!AC279-'2007 MRI - 2017 Methodology'!AC279</f>
        <v>201</v>
      </c>
      <c r="AD279" s="39">
        <f>'2017 MRI - Alphabetical'!AD279-'2007 MRI - 2017 Methodology'!AD279</f>
        <v>0.67723968764075426</v>
      </c>
      <c r="AE279" s="11">
        <f>'2017 MRI - Alphabetical'!AE279-'2007 MRI - 2017 Methodology'!AE279</f>
        <v>5.9000000000000052E-2</v>
      </c>
      <c r="AF279" s="10">
        <f>'2017 MRI - Alphabetical'!AF279-'2007 MRI - 2017 Methodology'!AF279</f>
        <v>-11</v>
      </c>
      <c r="AG279" s="39">
        <f>'2017 MRI - Alphabetical'!AG279-'2007 MRI - 2017 Methodology'!AG279</f>
        <v>-7.1648970706666593E-2</v>
      </c>
      <c r="AH279" s="14">
        <f>'2017 MRI - Alphabetical'!AH279-'2007 MRI - 2017 Methodology'!AH279</f>
        <v>0.20021009066592943</v>
      </c>
      <c r="AI279" s="10">
        <f>'2017 MRI - Alphabetical'!AI279-'2007 MRI - 2017 Methodology'!AI279</f>
        <v>6</v>
      </c>
      <c r="AJ279" s="39">
        <f>'2017 MRI - Alphabetical'!AJ279-'2007 MRI - 2017 Methodology'!AJ279</f>
        <v>-3.4172179256134888E-3</v>
      </c>
      <c r="AK279" s="13">
        <f>'2017 MRI - Alphabetical'!AK279-'2007 MRI - 2017 Methodology'!AK279</f>
        <v>-14994.647395277192</v>
      </c>
      <c r="AL279" s="44"/>
    </row>
    <row r="280" spans="1:38" x14ac:dyDescent="0.25">
      <c r="A280" t="s">
        <v>905</v>
      </c>
      <c r="B280" s="5" t="s">
        <v>478</v>
      </c>
      <c r="C280" s="6" t="s">
        <v>24</v>
      </c>
      <c r="D280" s="7" t="s">
        <v>20</v>
      </c>
      <c r="E280" s="42">
        <f>'2017 MRI - Alphabetical'!E280-'2007 MRI - 2017 Methodology'!E280</f>
        <v>1.6928876637306178</v>
      </c>
      <c r="F280" s="8">
        <f>'2017 MRI - Alphabetical'!F280-'2007 MRI - 2017 Methodology'!F280</f>
        <v>-1.7697887821361942</v>
      </c>
      <c r="G280" s="9">
        <f>'2017 MRI - Alphabetical'!G280-'2007 MRI - 2017 Methodology'!G280</f>
        <v>80</v>
      </c>
      <c r="H280" s="10">
        <f>'2017 MRI - Alphabetical'!H280-'2007 MRI - 2017 Methodology'!H280</f>
        <v>17</v>
      </c>
      <c r="I280" s="39">
        <f>'2017 MRI - Alphabetical'!I280-'2007 MRI - 2017 Methodology'!I280</f>
        <v>-2.8914762246988523E-2</v>
      </c>
      <c r="J280" s="11">
        <f>'2017 MRI - Alphabetical'!J280-'2007 MRI - 2017 Methodology'!J280</f>
        <v>0.1257400839694286</v>
      </c>
      <c r="K280" s="10">
        <f>'2017 MRI - Alphabetical'!K280-'2007 MRI - 2017 Methodology'!K280</f>
        <v>161</v>
      </c>
      <c r="L280" s="39">
        <f>'2017 MRI - Alphabetical'!L280-'2007 MRI - 2017 Methodology'!L280</f>
        <v>0.42139852812342882</v>
      </c>
      <c r="M280" s="11">
        <f>'2017 MRI - Alphabetical'!M280-'2007 MRI - 2017 Methodology'!M280</f>
        <v>-1.3337771361751675E-2</v>
      </c>
      <c r="N280" s="10">
        <f>'2017 MRI - Alphabetical'!N280-'2007 MRI - 2017 Methodology'!N280</f>
        <v>135</v>
      </c>
      <c r="O280" s="39">
        <f>'2017 MRI - Alphabetical'!O280-'2007 MRI - 2017 Methodology'!O280</f>
        <v>0.35945506767172963</v>
      </c>
      <c r="P280" s="11">
        <f>'2017 MRI - Alphabetical'!P280-'2007 MRI - 2017 Methodology'!P280</f>
        <v>-4.416666666666666E-3</v>
      </c>
      <c r="Q280" s="10">
        <f>'2017 MRI - Alphabetical'!Q280-'2007 MRI - 2017 Methodology'!Q280</f>
        <v>61</v>
      </c>
      <c r="R280" s="39">
        <f>'2017 MRI - Alphabetical'!R280-'2007 MRI - 2017 Methodology'!R280</f>
        <v>9.8863588176206441E-2</v>
      </c>
      <c r="S280" s="12">
        <f>'2017 MRI - Alphabetical'!S280-'2007 MRI - 2017 Methodology'!S280</f>
        <v>-0.92</v>
      </c>
      <c r="T280" s="10">
        <f>'2017 MRI - Alphabetical'!T280-'2007 MRI - 2017 Methodology'!T280</f>
        <v>218</v>
      </c>
      <c r="U280" s="39">
        <f>'2017 MRI - Alphabetical'!U280-'2007 MRI - 2017 Methodology'!U280</f>
        <v>0.56075562910896304</v>
      </c>
      <c r="V280" s="11">
        <f>'2017 MRI - Alphabetical'!V280-'2007 MRI - 2017 Methodology'!V280</f>
        <v>-2.198621877691645E-2</v>
      </c>
      <c r="W280" s="10">
        <f>'2017 MRI - Alphabetical'!W280-'2007 MRI - 2017 Methodology'!W280</f>
        <v>-2</v>
      </c>
      <c r="X280" s="39">
        <f>'2017 MRI - Alphabetical'!X280-'2007 MRI - 2017 Methodology'!X280</f>
        <v>-2.0988183785522765E-2</v>
      </c>
      <c r="Y280" s="13">
        <f>'2017 MRI - Alphabetical'!Y280-'2007 MRI - 2017 Methodology'!Y280</f>
        <v>3484</v>
      </c>
      <c r="Z280" s="10">
        <f>'2017 MRI - Alphabetical'!Z280-'2007 MRI - 2017 Methodology'!Z280</f>
        <v>10</v>
      </c>
      <c r="AA280" s="39">
        <f>'2017 MRI - Alphabetical'!AA280-'2007 MRI - 2017 Methodology'!AA280</f>
        <v>0.13304188364702402</v>
      </c>
      <c r="AB280" s="11">
        <f>'2017 MRI - Alphabetical'!AB280-'2007 MRI - 2017 Methodology'!AB280</f>
        <v>1.297718631178707E-2</v>
      </c>
      <c r="AC280" s="10">
        <f>'2017 MRI - Alphabetical'!AC280-'2007 MRI - 2017 Methodology'!AC280</f>
        <v>117</v>
      </c>
      <c r="AD280" s="39">
        <f>'2017 MRI - Alphabetical'!AD280-'2007 MRI - 2017 Methodology'!AD280</f>
        <v>0.35251614729786507</v>
      </c>
      <c r="AE280" s="11">
        <f>'2017 MRI - Alphabetical'!AE280-'2007 MRI - 2017 Methodology'!AE280</f>
        <v>3.499999999999992E-2</v>
      </c>
      <c r="AF280" s="10">
        <f>'2017 MRI - Alphabetical'!AF280-'2007 MRI - 2017 Methodology'!AF280</f>
        <v>2</v>
      </c>
      <c r="AG280" s="39">
        <f>'2017 MRI - Alphabetical'!AG280-'2007 MRI - 2017 Methodology'!AG280</f>
        <v>-0.11686998517016201</v>
      </c>
      <c r="AH280" s="14">
        <f>'2017 MRI - Alphabetical'!AH280-'2007 MRI - 2017 Methodology'!AH280</f>
        <v>-6.7547678704538039E-2</v>
      </c>
      <c r="AI280" s="10">
        <f>'2017 MRI - Alphabetical'!AI280-'2007 MRI - 2017 Methodology'!AI280</f>
        <v>1</v>
      </c>
      <c r="AJ280" s="39">
        <f>'2017 MRI - Alphabetical'!AJ280-'2007 MRI - 2017 Methodology'!AJ280</f>
        <v>0.56136034575112914</v>
      </c>
      <c r="AK280" s="13">
        <f>'2017 MRI - Alphabetical'!AK280-'2007 MRI - 2017 Methodology'!AK280</f>
        <v>219529.88383567799</v>
      </c>
      <c r="AL280" s="44"/>
    </row>
    <row r="281" spans="1:38" x14ac:dyDescent="0.25">
      <c r="A281" t="s">
        <v>906</v>
      </c>
      <c r="B281" s="5" t="s">
        <v>275</v>
      </c>
      <c r="C281" s="6" t="s">
        <v>63</v>
      </c>
      <c r="D281" s="7" t="s">
        <v>34</v>
      </c>
      <c r="E281" s="42">
        <f>'2017 MRI - Alphabetical'!E281-'2007 MRI - 2017 Methodology'!E281</f>
        <v>-2.5644577085234341</v>
      </c>
      <c r="F281" s="8">
        <f>'2017 MRI - Alphabetical'!F281-'2007 MRI - 2017 Methodology'!F281</f>
        <v>10.035798198918428</v>
      </c>
      <c r="G281" s="9">
        <f>'2017 MRI - Alphabetical'!G281-'2007 MRI - 2017 Methodology'!G281</f>
        <v>-144</v>
      </c>
      <c r="H281" s="10">
        <f>'2017 MRI - Alphabetical'!H281-'2007 MRI - 2017 Methodology'!H281</f>
        <v>-4</v>
      </c>
      <c r="I281" s="39">
        <f>'2017 MRI - Alphabetical'!I281-'2007 MRI - 2017 Methodology'!I281</f>
        <v>-5.7162926839713135E-2</v>
      </c>
      <c r="J281" s="11">
        <f>'2017 MRI - Alphabetical'!J281-'2007 MRI - 2017 Methodology'!J281</f>
        <v>-0.27202562207210357</v>
      </c>
      <c r="K281" s="10">
        <f>'2017 MRI - Alphabetical'!K281-'2007 MRI - 2017 Methodology'!K281</f>
        <v>-158</v>
      </c>
      <c r="L281" s="39">
        <f>'2017 MRI - Alphabetical'!L281-'2007 MRI - 2017 Methodology'!L281</f>
        <v>-0.48335020546665042</v>
      </c>
      <c r="M281" s="11">
        <f>'2017 MRI - Alphabetical'!M281-'2007 MRI - 2017 Methodology'!M281</f>
        <v>3.6831691360455131E-2</v>
      </c>
      <c r="N281" s="10">
        <f>'2017 MRI - Alphabetical'!N281-'2007 MRI - 2017 Methodology'!N281</f>
        <v>-266</v>
      </c>
      <c r="O281" s="39">
        <f>'2017 MRI - Alphabetical'!O281-'2007 MRI - 2017 Methodology'!O281</f>
        <v>-1.06808982889166</v>
      </c>
      <c r="P281" s="11">
        <f>'2017 MRI - Alphabetical'!P281-'2007 MRI - 2017 Methodology'!P281</f>
        <v>8.8972904851921872E-2</v>
      </c>
      <c r="Q281" s="10">
        <f>'2017 MRI - Alphabetical'!Q281-'2007 MRI - 2017 Methodology'!Q281</f>
        <v>3</v>
      </c>
      <c r="R281" s="39">
        <f>'2017 MRI - Alphabetical'!R281-'2007 MRI - 2017 Methodology'!R281</f>
        <v>2.1127503417905424E-2</v>
      </c>
      <c r="S281" s="12">
        <f>'2017 MRI - Alphabetical'!S281-'2007 MRI - 2017 Methodology'!S281</f>
        <v>-0.81614311704063058</v>
      </c>
      <c r="T281" s="10">
        <f>'2017 MRI - Alphabetical'!T281-'2007 MRI - 2017 Methodology'!T281</f>
        <v>-144</v>
      </c>
      <c r="U281" s="39">
        <f>'2017 MRI - Alphabetical'!U281-'2007 MRI - 2017 Methodology'!U281</f>
        <v>-0.4932838610301003</v>
      </c>
      <c r="V281" s="11">
        <f>'2017 MRI - Alphabetical'!V281-'2007 MRI - 2017 Methodology'!V281</f>
        <v>4.3149910918808862E-2</v>
      </c>
      <c r="W281" s="10">
        <f>'2017 MRI - Alphabetical'!W281-'2007 MRI - 2017 Methodology'!W281</f>
        <v>-45</v>
      </c>
      <c r="X281" s="39">
        <f>'2017 MRI - Alphabetical'!X281-'2007 MRI - 2017 Methodology'!X281</f>
        <v>-0.20736506618993841</v>
      </c>
      <c r="Y281" s="13">
        <f>'2017 MRI - Alphabetical'!Y281-'2007 MRI - 2017 Methodology'!Y281</f>
        <v>-2695</v>
      </c>
      <c r="Z281" s="10">
        <f>'2017 MRI - Alphabetical'!Z281-'2007 MRI - 2017 Methodology'!Z281</f>
        <v>-165</v>
      </c>
      <c r="AA281" s="39">
        <f>'2017 MRI - Alphabetical'!AA281-'2007 MRI - 2017 Methodology'!AA281</f>
        <v>-0.56492028272582551</v>
      </c>
      <c r="AB281" s="11">
        <f>'2017 MRI - Alphabetical'!AB281-'2007 MRI - 2017 Methodology'!AB281</f>
        <v>2.6203383856186115E-2</v>
      </c>
      <c r="AC281" s="10">
        <f>'2017 MRI - Alphabetical'!AC281-'2007 MRI - 2017 Methodology'!AC281</f>
        <v>-29</v>
      </c>
      <c r="AD281" s="39">
        <f>'2017 MRI - Alphabetical'!AD281-'2007 MRI - 2017 Methodology'!AD281</f>
        <v>-1.9577605571783119E-2</v>
      </c>
      <c r="AE281" s="11">
        <f>'2017 MRI - Alphabetical'!AE281-'2007 MRI - 2017 Methodology'!AE281</f>
        <v>1.3999999999999901E-2</v>
      </c>
      <c r="AF281" s="10">
        <f>'2017 MRI - Alphabetical'!AF281-'2007 MRI - 2017 Methodology'!AF281</f>
        <v>-114</v>
      </c>
      <c r="AG281" s="39">
        <f>'2017 MRI - Alphabetical'!AG281-'2007 MRI - 2017 Methodology'!AG281</f>
        <v>-0.34901938363347929</v>
      </c>
      <c r="AH281" s="14">
        <f>'2017 MRI - Alphabetical'!AH281-'2007 MRI - 2017 Methodology'!AH281</f>
        <v>0.58671888609613454</v>
      </c>
      <c r="AI281" s="10">
        <f>'2017 MRI - Alphabetical'!AI281-'2007 MRI - 2017 Methodology'!AI281</f>
        <v>-39</v>
      </c>
      <c r="AJ281" s="39">
        <f>'2017 MRI - Alphabetical'!AJ281-'2007 MRI - 2017 Methodology'!AJ281</f>
        <v>-3.9861754188284498E-2</v>
      </c>
      <c r="AK281" s="13">
        <f>'2017 MRI - Alphabetical'!AK281-'2007 MRI - 2017 Methodology'!AK281</f>
        <v>-32113.278705147008</v>
      </c>
      <c r="AL281" s="44"/>
    </row>
    <row r="282" spans="1:38" ht="22.5" x14ac:dyDescent="0.25">
      <c r="A282" t="s">
        <v>907</v>
      </c>
      <c r="B282" s="5" t="s">
        <v>254</v>
      </c>
      <c r="C282" s="6" t="s">
        <v>22</v>
      </c>
      <c r="D282" s="7" t="s">
        <v>20</v>
      </c>
      <c r="E282" s="42">
        <f>'2017 MRI - Alphabetical'!E282-'2007 MRI - 2017 Methodology'!E282</f>
        <v>-1.5940877329278715</v>
      </c>
      <c r="F282" s="8">
        <f>'2017 MRI - Alphabetical'!F282-'2007 MRI - 2017 Methodology'!F282</f>
        <v>7.7163353950466949</v>
      </c>
      <c r="G282" s="9">
        <f>'2017 MRI - Alphabetical'!G282-'2007 MRI - 2017 Methodology'!G282</f>
        <v>-65</v>
      </c>
      <c r="H282" s="10">
        <f>'2017 MRI - Alphabetical'!H282-'2007 MRI - 2017 Methodology'!H282</f>
        <v>-353</v>
      </c>
      <c r="I282" s="39">
        <f>'2017 MRI - Alphabetical'!I282-'2007 MRI - 2017 Methodology'!I282</f>
        <v>-0.98020035327864496</v>
      </c>
      <c r="J282" s="11">
        <f>'2017 MRI - Alphabetical'!J282-'2007 MRI - 2017 Methodology'!J282</f>
        <v>-0.16726306142418113</v>
      </c>
      <c r="K282" s="10">
        <f>'2017 MRI - Alphabetical'!K282-'2007 MRI - 2017 Methodology'!K282</f>
        <v>-183</v>
      </c>
      <c r="L282" s="39">
        <f>'2017 MRI - Alphabetical'!L282-'2007 MRI - 2017 Methodology'!L282</f>
        <v>-0.65299708519165034</v>
      </c>
      <c r="M282" s="11">
        <f>'2017 MRI - Alphabetical'!M282-'2007 MRI - 2017 Methodology'!M282</f>
        <v>4.9312783375563794E-2</v>
      </c>
      <c r="N282" s="10">
        <f>'2017 MRI - Alphabetical'!N282-'2007 MRI - 2017 Methodology'!N282</f>
        <v>-113</v>
      </c>
      <c r="O282" s="39">
        <f>'2017 MRI - Alphabetical'!O282-'2007 MRI - 2017 Methodology'!O282</f>
        <v>-0.34918730553035282</v>
      </c>
      <c r="P282" s="11">
        <f>'2017 MRI - Alphabetical'!P282-'2007 MRI - 2017 Methodology'!P282</f>
        <v>4.5094850948509485E-2</v>
      </c>
      <c r="Q282" s="10">
        <f>'2017 MRI - Alphabetical'!Q282-'2007 MRI - 2017 Methodology'!Q282</f>
        <v>76</v>
      </c>
      <c r="R282" s="39">
        <f>'2017 MRI - Alphabetical'!R282-'2007 MRI - 2017 Methodology'!R282</f>
        <v>0.11281875144516296</v>
      </c>
      <c r="S282" s="12">
        <f>'2017 MRI - Alphabetical'!S282-'2007 MRI - 2017 Methodology'!S282</f>
        <v>-1.04</v>
      </c>
      <c r="T282" s="10">
        <f>'2017 MRI - Alphabetical'!T282-'2007 MRI - 2017 Methodology'!T282</f>
        <v>-273</v>
      </c>
      <c r="U282" s="39">
        <f>'2017 MRI - Alphabetical'!U282-'2007 MRI - 2017 Methodology'!U282</f>
        <v>-0.87017493204075536</v>
      </c>
      <c r="V282" s="11">
        <f>'2017 MRI - Alphabetical'!V282-'2007 MRI - 2017 Methodology'!V282</f>
        <v>6.5279260780287479E-2</v>
      </c>
      <c r="W282" s="10">
        <f>'2017 MRI - Alphabetical'!W282-'2007 MRI - 2017 Methodology'!W282</f>
        <v>25</v>
      </c>
      <c r="X282" s="39">
        <f>'2017 MRI - Alphabetical'!X282-'2007 MRI - 2017 Methodology'!X282</f>
        <v>0.11795554940118402</v>
      </c>
      <c r="Y282" s="13">
        <f>'2017 MRI - Alphabetical'!Y282-'2007 MRI - 2017 Methodology'!Y282</f>
        <v>6303</v>
      </c>
      <c r="Z282" s="10">
        <f>'2017 MRI - Alphabetical'!Z282-'2007 MRI - 2017 Methodology'!Z282</f>
        <v>-300</v>
      </c>
      <c r="AA282" s="39">
        <f>'2017 MRI - Alphabetical'!AA282-'2007 MRI - 2017 Methodology'!AA282</f>
        <v>-1.0133675475916042</v>
      </c>
      <c r="AB282" s="11">
        <f>'2017 MRI - Alphabetical'!AB282-'2007 MRI - 2017 Methodology'!AB282</f>
        <v>3.5931178310740358E-2</v>
      </c>
      <c r="AC282" s="10">
        <f>'2017 MRI - Alphabetical'!AC282-'2007 MRI - 2017 Methodology'!AC282</f>
        <v>116</v>
      </c>
      <c r="AD282" s="39">
        <f>'2017 MRI - Alphabetical'!AD282-'2007 MRI - 2017 Methodology'!AD282</f>
        <v>0.83742394326462599</v>
      </c>
      <c r="AE282" s="11">
        <f>'2017 MRI - Alphabetical'!AE282-'2007 MRI - 2017 Methodology'!AE282</f>
        <v>7.8999999999999848E-2</v>
      </c>
      <c r="AF282" s="10">
        <f>'2017 MRI - Alphabetical'!AF282-'2007 MRI - 2017 Methodology'!AF282</f>
        <v>-3</v>
      </c>
      <c r="AG282" s="39">
        <f>'2017 MRI - Alphabetical'!AG282-'2007 MRI - 2017 Methodology'!AG282</f>
        <v>-0.17347222810840468</v>
      </c>
      <c r="AH282" s="14">
        <f>'2017 MRI - Alphabetical'!AH282-'2007 MRI - 2017 Methodology'!AH282</f>
        <v>1.4722206285192385E-2</v>
      </c>
      <c r="AI282" s="10">
        <f>'2017 MRI - Alphabetical'!AI282-'2007 MRI - 2017 Methodology'!AI282</f>
        <v>165</v>
      </c>
      <c r="AJ282" s="39">
        <f>'2017 MRI - Alphabetical'!AJ282-'2007 MRI - 2017 Methodology'!AJ282</f>
        <v>8.8444899074172606E-2</v>
      </c>
      <c r="AK282" s="13">
        <f>'2017 MRI - Alphabetical'!AK282-'2007 MRI - 2017 Methodology'!AK282</f>
        <v>45108.628087552846</v>
      </c>
      <c r="AL282" s="44"/>
    </row>
    <row r="283" spans="1:38" x14ac:dyDescent="0.25">
      <c r="A283" t="s">
        <v>908</v>
      </c>
      <c r="B283" s="5" t="s">
        <v>114</v>
      </c>
      <c r="C283" s="6" t="s">
        <v>28</v>
      </c>
      <c r="D283" s="7" t="s">
        <v>20</v>
      </c>
      <c r="E283" s="42">
        <f>'2017 MRI - Alphabetical'!E283-'2007 MRI - 2017 Methodology'!E283</f>
        <v>-0.32237405211262171</v>
      </c>
      <c r="F283" s="8">
        <f>'2017 MRI - Alphabetical'!F283-'2007 MRI - 2017 Methodology'!F283</f>
        <v>5.6385450900748566</v>
      </c>
      <c r="G283" s="9">
        <f>'2017 MRI - Alphabetical'!G283-'2007 MRI - 2017 Methodology'!G283</f>
        <v>-5</v>
      </c>
      <c r="H283" s="10">
        <f>'2017 MRI - Alphabetical'!H283-'2007 MRI - 2017 Methodology'!H283</f>
        <v>-143</v>
      </c>
      <c r="I283" s="39">
        <f>'2017 MRI - Alphabetical'!I283-'2007 MRI - 2017 Methodology'!I283</f>
        <v>-0.39275507899042383</v>
      </c>
      <c r="J283" s="11">
        <f>'2017 MRI - Alphabetical'!J283-'2007 MRI - 2017 Methodology'!J283</f>
        <v>-6.9559622298155932E-2</v>
      </c>
      <c r="K283" s="10">
        <f>'2017 MRI - Alphabetical'!K283-'2007 MRI - 2017 Methodology'!K283</f>
        <v>64</v>
      </c>
      <c r="L283" s="39">
        <f>'2017 MRI - Alphabetical'!L283-'2007 MRI - 2017 Methodology'!L283</f>
        <v>0.23124735802140137</v>
      </c>
      <c r="M283" s="11">
        <f>'2017 MRI - Alphabetical'!M283-'2007 MRI - 2017 Methodology'!M283</f>
        <v>3.1860162524152899E-3</v>
      </c>
      <c r="N283" s="10">
        <f>'2017 MRI - Alphabetical'!N283-'2007 MRI - 2017 Methodology'!N283</f>
        <v>-10</v>
      </c>
      <c r="O283" s="39">
        <f>'2017 MRI - Alphabetical'!O283-'2007 MRI - 2017 Methodology'!O283</f>
        <v>-0.13370862299340833</v>
      </c>
      <c r="P283" s="11">
        <f>'2017 MRI - Alphabetical'!P283-'2007 MRI - 2017 Methodology'!P283</f>
        <v>4.6974663499604122E-2</v>
      </c>
      <c r="Q283" s="10">
        <f>'2017 MRI - Alphabetical'!Q283-'2007 MRI - 2017 Methodology'!Q283</f>
        <v>6</v>
      </c>
      <c r="R283" s="39">
        <f>'2017 MRI - Alphabetical'!R283-'2007 MRI - 2017 Methodology'!R283</f>
        <v>-1.5141064016560568E-3</v>
      </c>
      <c r="S283" s="12">
        <f>'2017 MRI - Alphabetical'!S283-'2007 MRI - 2017 Methodology'!S283</f>
        <v>-4.9661581920903961</v>
      </c>
      <c r="T283" s="10">
        <f>'2017 MRI - Alphabetical'!T283-'2007 MRI - 2017 Methodology'!T283</f>
        <v>29</v>
      </c>
      <c r="U283" s="39">
        <f>'2017 MRI - Alphabetical'!U283-'2007 MRI - 2017 Methodology'!U283</f>
        <v>0.2550256012108964</v>
      </c>
      <c r="V283" s="11">
        <f>'2017 MRI - Alphabetical'!V283-'2007 MRI - 2017 Methodology'!V283</f>
        <v>4.2965021892064637E-3</v>
      </c>
      <c r="W283" s="10">
        <f>'2017 MRI - Alphabetical'!W283-'2007 MRI - 2017 Methodology'!W283</f>
        <v>22</v>
      </c>
      <c r="X283" s="39">
        <f>'2017 MRI - Alphabetical'!X283-'2007 MRI - 2017 Methodology'!X283</f>
        <v>0.11080882296347561</v>
      </c>
      <c r="Y283" s="13">
        <f>'2017 MRI - Alphabetical'!Y283-'2007 MRI - 2017 Methodology'!Y283</f>
        <v>4763</v>
      </c>
      <c r="Z283" s="10">
        <f>'2017 MRI - Alphabetical'!Z283-'2007 MRI - 2017 Methodology'!Z283</f>
        <v>-6</v>
      </c>
      <c r="AA283" s="39">
        <f>'2017 MRI - Alphabetical'!AA283-'2007 MRI - 2017 Methodology'!AA283</f>
        <v>-0.51630210808995169</v>
      </c>
      <c r="AB283" s="11">
        <f>'2017 MRI - Alphabetical'!AB283-'2007 MRI - 2017 Methodology'!AB283</f>
        <v>2.9742343813801558E-2</v>
      </c>
      <c r="AC283" s="10">
        <f>'2017 MRI - Alphabetical'!AC283-'2007 MRI - 2017 Methodology'!AC283</f>
        <v>-12</v>
      </c>
      <c r="AD283" s="39">
        <f>'2017 MRI - Alphabetical'!AD283-'2007 MRI - 2017 Methodology'!AD283</f>
        <v>-2.9088127692657451E-2</v>
      </c>
      <c r="AE283" s="11">
        <f>'2017 MRI - Alphabetical'!AE283-'2007 MRI - 2017 Methodology'!AE283</f>
        <v>1.8000000000000016E-2</v>
      </c>
      <c r="AF283" s="10">
        <f>'2017 MRI - Alphabetical'!AF283-'2007 MRI - 2017 Methodology'!AF283</f>
        <v>27</v>
      </c>
      <c r="AG283" s="39">
        <f>'2017 MRI - Alphabetical'!AG283-'2007 MRI - 2017 Methodology'!AG283</f>
        <v>0.15023703827258039</v>
      </c>
      <c r="AH283" s="14">
        <f>'2017 MRI - Alphabetical'!AH283-'2007 MRI - 2017 Methodology'!AH283</f>
        <v>-0.12703588575556468</v>
      </c>
      <c r="AI283" s="10">
        <f>'2017 MRI - Alphabetical'!AI283-'2007 MRI - 2017 Methodology'!AI283</f>
        <v>-7</v>
      </c>
      <c r="AJ283" s="39">
        <f>'2017 MRI - Alphabetical'!AJ283-'2007 MRI - 2017 Methodology'!AJ283</f>
        <v>-1.9111361740842672E-2</v>
      </c>
      <c r="AK283" s="13">
        <f>'2017 MRI - Alphabetical'!AK283-'2007 MRI - 2017 Methodology'!AK283</f>
        <v>-23178.500727187347</v>
      </c>
      <c r="AL283" s="44"/>
    </row>
    <row r="284" spans="1:38" x14ac:dyDescent="0.25">
      <c r="A284" t="s">
        <v>909</v>
      </c>
      <c r="B284" s="5" t="s">
        <v>288</v>
      </c>
      <c r="C284" s="6" t="s">
        <v>44</v>
      </c>
      <c r="D284" s="7" t="s">
        <v>20</v>
      </c>
      <c r="E284" s="42">
        <f>'2017 MRI - Alphabetical'!E284-'2007 MRI - 2017 Methodology'!E284</f>
        <v>-0.45205002830953567</v>
      </c>
      <c r="F284" s="8">
        <f>'2017 MRI - Alphabetical'!F284-'2007 MRI - 2017 Methodology'!F284</f>
        <v>4.5518457048816465</v>
      </c>
      <c r="G284" s="9">
        <f>'2017 MRI - Alphabetical'!G284-'2007 MRI - 2017 Methodology'!G284</f>
        <v>-26</v>
      </c>
      <c r="H284" s="10">
        <f>'2017 MRI - Alphabetical'!H284-'2007 MRI - 2017 Methodology'!H284</f>
        <v>-122</v>
      </c>
      <c r="I284" s="39">
        <f>'2017 MRI - Alphabetical'!I284-'2007 MRI - 2017 Methodology'!I284</f>
        <v>-1.5455668810229368</v>
      </c>
      <c r="J284" s="11">
        <f>'2017 MRI - Alphabetical'!J284-'2007 MRI - 2017 Methodology'!J284</f>
        <v>-0.44203026202296725</v>
      </c>
      <c r="K284" s="10">
        <f>'2017 MRI - Alphabetical'!K284-'2007 MRI - 2017 Methodology'!K284</f>
        <v>-60</v>
      </c>
      <c r="L284" s="39">
        <f>'2017 MRI - Alphabetical'!L284-'2007 MRI - 2017 Methodology'!L284</f>
        <v>-0.291035271715119</v>
      </c>
      <c r="M284" s="11">
        <f>'2017 MRI - Alphabetical'!M284-'2007 MRI - 2017 Methodology'!M284</f>
        <v>1.7952307419737204E-2</v>
      </c>
      <c r="N284" s="10">
        <f>'2017 MRI - Alphabetical'!N284-'2007 MRI - 2017 Methodology'!N284</f>
        <v>47</v>
      </c>
      <c r="O284" s="39">
        <f>'2017 MRI - Alphabetical'!O284-'2007 MRI - 2017 Methodology'!O284</f>
        <v>0.11767568617383087</v>
      </c>
      <c r="P284" s="11">
        <f>'2017 MRI - Alphabetical'!P284-'2007 MRI - 2017 Methodology'!P284</f>
        <v>2.7329915698336753E-2</v>
      </c>
      <c r="Q284" s="10">
        <f>'2017 MRI - Alphabetical'!Q284-'2007 MRI - 2017 Methodology'!Q284</f>
        <v>-104</v>
      </c>
      <c r="R284" s="39">
        <f>'2017 MRI - Alphabetical'!R284-'2007 MRI - 2017 Methodology'!R284</f>
        <v>-0.40866452003548964</v>
      </c>
      <c r="S284" s="12">
        <f>'2017 MRI - Alphabetical'!S284-'2007 MRI - 2017 Methodology'!S284</f>
        <v>-0.17655938204055355</v>
      </c>
      <c r="T284" s="10">
        <f>'2017 MRI - Alphabetical'!T284-'2007 MRI - 2017 Methodology'!T284</f>
        <v>-4</v>
      </c>
      <c r="U284" s="39">
        <f>'2017 MRI - Alphabetical'!U284-'2007 MRI - 2017 Methodology'!U284</f>
        <v>-5.1955720298601737E-2</v>
      </c>
      <c r="V284" s="11">
        <f>'2017 MRI - Alphabetical'!V284-'2007 MRI - 2017 Methodology'!V284</f>
        <v>1.717677355042365E-2</v>
      </c>
      <c r="W284" s="10">
        <f>'2017 MRI - Alphabetical'!W284-'2007 MRI - 2017 Methodology'!W284</f>
        <v>33</v>
      </c>
      <c r="X284" s="39">
        <f>'2017 MRI - Alphabetical'!X284-'2007 MRI - 2017 Methodology'!X284</f>
        <v>0.13070367832068142</v>
      </c>
      <c r="Y284" s="13">
        <f>'2017 MRI - Alphabetical'!Y284-'2007 MRI - 2017 Methodology'!Y284</f>
        <v>7559</v>
      </c>
      <c r="Z284" s="10">
        <f>'2017 MRI - Alphabetical'!Z284-'2007 MRI - 2017 Methodology'!Z284</f>
        <v>1</v>
      </c>
      <c r="AA284" s="39">
        <f>'2017 MRI - Alphabetical'!AA284-'2007 MRI - 2017 Methodology'!AA284</f>
        <v>8.6411768067905903E-2</v>
      </c>
      <c r="AB284" s="11">
        <f>'2017 MRI - Alphabetical'!AB284-'2007 MRI - 2017 Methodology'!AB284</f>
        <v>1.3809523809523813E-2</v>
      </c>
      <c r="AC284" s="10">
        <f>'2017 MRI - Alphabetical'!AC284-'2007 MRI - 2017 Methodology'!AC284</f>
        <v>-7</v>
      </c>
      <c r="AD284" s="39">
        <f>'2017 MRI - Alphabetical'!AD284-'2007 MRI - 2017 Methodology'!AD284</f>
        <v>4.9515010880193999E-2</v>
      </c>
      <c r="AE284" s="11">
        <f>'2017 MRI - Alphabetical'!AE284-'2007 MRI - 2017 Methodology'!AE284</f>
        <v>1.7999999999999905E-2</v>
      </c>
      <c r="AF284" s="10">
        <f>'2017 MRI - Alphabetical'!AF284-'2007 MRI - 2017 Methodology'!AF284</f>
        <v>112</v>
      </c>
      <c r="AG284" s="39">
        <f>'2017 MRI - Alphabetical'!AG284-'2007 MRI - 2017 Methodology'!AG284</f>
        <v>0.34790519301414735</v>
      </c>
      <c r="AH284" s="14">
        <f>'2017 MRI - Alphabetical'!AH284-'2007 MRI - 2017 Methodology'!AH284</f>
        <v>-0.1178136614626708</v>
      </c>
      <c r="AI284" s="10">
        <f>'2017 MRI - Alphabetical'!AI284-'2007 MRI - 2017 Methodology'!AI284</f>
        <v>16</v>
      </c>
      <c r="AJ284" s="39">
        <f>'2017 MRI - Alphabetical'!AJ284-'2007 MRI - 2017 Methodology'!AJ284</f>
        <v>-1.4246765948316947E-2</v>
      </c>
      <c r="AK284" s="13">
        <f>'2017 MRI - Alphabetical'!AK284-'2007 MRI - 2017 Methodology'!AK284</f>
        <v>-16129.584621948117</v>
      </c>
      <c r="AL284" s="44"/>
    </row>
    <row r="285" spans="1:38" x14ac:dyDescent="0.25">
      <c r="A285" t="s">
        <v>910</v>
      </c>
      <c r="B285" s="5" t="s">
        <v>243</v>
      </c>
      <c r="C285" s="6" t="s">
        <v>93</v>
      </c>
      <c r="D285" s="7" t="s">
        <v>34</v>
      </c>
      <c r="E285" s="42">
        <f>'2017 MRI - Alphabetical'!E285-'2007 MRI - 2017 Methodology'!E285</f>
        <v>-0.81192791507027451</v>
      </c>
      <c r="F285" s="8">
        <f>'2017 MRI - Alphabetical'!F285-'2007 MRI - 2017 Methodology'!F285</f>
        <v>5.772454570101992</v>
      </c>
      <c r="G285" s="9">
        <f>'2017 MRI - Alphabetical'!G285-'2007 MRI - 2017 Methodology'!G285</f>
        <v>-34</v>
      </c>
      <c r="H285" s="10">
        <f>'2017 MRI - Alphabetical'!H285-'2007 MRI - 2017 Methodology'!H285</f>
        <v>171</v>
      </c>
      <c r="I285" s="39">
        <f>'2017 MRI - Alphabetical'!I285-'2007 MRI - 2017 Methodology'!I285</f>
        <v>1.1331243442409258</v>
      </c>
      <c r="J285" s="11">
        <f>'2017 MRI - Alphabetical'!J285-'2007 MRI - 2017 Methodology'!J285</f>
        <v>4.2394099434669652E-2</v>
      </c>
      <c r="K285" s="10">
        <f>'2017 MRI - Alphabetical'!K285-'2007 MRI - 2017 Methodology'!K285</f>
        <v>-297</v>
      </c>
      <c r="L285" s="39">
        <f>'2017 MRI - Alphabetical'!L285-'2007 MRI - 2017 Methodology'!L285</f>
        <v>-1.0338341202755164</v>
      </c>
      <c r="M285" s="11">
        <f>'2017 MRI - Alphabetical'!M285-'2007 MRI - 2017 Methodology'!M285</f>
        <v>5.2992493890281295E-2</v>
      </c>
      <c r="N285" s="10">
        <f>'2017 MRI - Alphabetical'!N285-'2007 MRI - 2017 Methodology'!N285</f>
        <v>-17</v>
      </c>
      <c r="O285" s="39">
        <f>'2017 MRI - Alphabetical'!O285-'2007 MRI - 2017 Methodology'!O285</f>
        <v>-0.15388814457524255</v>
      </c>
      <c r="P285" s="11">
        <f>'2017 MRI - Alphabetical'!P285-'2007 MRI - 2017 Methodology'!P285</f>
        <v>4.0850315599639322E-2</v>
      </c>
      <c r="Q285" s="10">
        <f>'2017 MRI - Alphabetical'!Q285-'2007 MRI - 2017 Methodology'!Q285</f>
        <v>-37</v>
      </c>
      <c r="R285" s="39">
        <f>'2017 MRI - Alphabetical'!R285-'2007 MRI - 2017 Methodology'!R285</f>
        <v>-9.5222969247617362E-2</v>
      </c>
      <c r="S285" s="12">
        <f>'2017 MRI - Alphabetical'!S285-'2007 MRI - 2017 Methodology'!S285</f>
        <v>-0.78283316880552822</v>
      </c>
      <c r="T285" s="10">
        <f>'2017 MRI - Alphabetical'!T285-'2007 MRI - 2017 Methodology'!T285</f>
        <v>-131</v>
      </c>
      <c r="U285" s="39">
        <f>'2017 MRI - Alphabetical'!U285-'2007 MRI - 2017 Methodology'!U285</f>
        <v>-0.49414379098175276</v>
      </c>
      <c r="V285" s="11">
        <f>'2017 MRI - Alphabetical'!V285-'2007 MRI - 2017 Methodology'!V285</f>
        <v>4.3720901191529223E-2</v>
      </c>
      <c r="W285" s="10">
        <f>'2017 MRI - Alphabetical'!W285-'2007 MRI - 2017 Methodology'!W285</f>
        <v>-39</v>
      </c>
      <c r="X285" s="39">
        <f>'2017 MRI - Alphabetical'!X285-'2007 MRI - 2017 Methodology'!X285</f>
        <v>-0.11082847923425415</v>
      </c>
      <c r="Y285" s="13">
        <f>'2017 MRI - Alphabetical'!Y285-'2007 MRI - 2017 Methodology'!Y285</f>
        <v>-247</v>
      </c>
      <c r="Z285" s="10">
        <f>'2017 MRI - Alphabetical'!Z285-'2007 MRI - 2017 Methodology'!Z285</f>
        <v>20</v>
      </c>
      <c r="AA285" s="39">
        <f>'2017 MRI - Alphabetical'!AA285-'2007 MRI - 2017 Methodology'!AA285</f>
        <v>0.25668368149124071</v>
      </c>
      <c r="AB285" s="11">
        <f>'2017 MRI - Alphabetical'!AB285-'2007 MRI - 2017 Methodology'!AB285</f>
        <v>1.1074582833963308E-2</v>
      </c>
      <c r="AC285" s="10">
        <f>'2017 MRI - Alphabetical'!AC285-'2007 MRI - 2017 Methodology'!AC285</f>
        <v>-30</v>
      </c>
      <c r="AD285" s="39">
        <f>'2017 MRI - Alphabetical'!AD285-'2007 MRI - 2017 Methodology'!AD285</f>
        <v>-0.13818855664457624</v>
      </c>
      <c r="AE285" s="11">
        <f>'2017 MRI - Alphabetical'!AE285-'2007 MRI - 2017 Methodology'!AE285</f>
        <v>8.0000000000000071E-3</v>
      </c>
      <c r="AF285" s="10">
        <f>'2017 MRI - Alphabetical'!AF285-'2007 MRI - 2017 Methodology'!AF285</f>
        <v>-121</v>
      </c>
      <c r="AG285" s="39">
        <f>'2017 MRI - Alphabetical'!AG285-'2007 MRI - 2017 Methodology'!AG285</f>
        <v>-0.37596245241839521</v>
      </c>
      <c r="AH285" s="14">
        <f>'2017 MRI - Alphabetical'!AH285-'2007 MRI - 2017 Methodology'!AH285</f>
        <v>0.56418702420807332</v>
      </c>
      <c r="AI285" s="10">
        <f>'2017 MRI - Alphabetical'!AI285-'2007 MRI - 2017 Methodology'!AI285</f>
        <v>-11</v>
      </c>
      <c r="AJ285" s="39">
        <f>'2017 MRI - Alphabetical'!AJ285-'2007 MRI - 2017 Methodology'!AJ285</f>
        <v>-2.8686395059302788E-2</v>
      </c>
      <c r="AK285" s="13">
        <f>'2017 MRI - Alphabetical'!AK285-'2007 MRI - 2017 Methodology'!AK285</f>
        <v>-27356.912366000732</v>
      </c>
      <c r="AL285" s="44"/>
    </row>
    <row r="286" spans="1:38" x14ac:dyDescent="0.25">
      <c r="A286" t="s">
        <v>911</v>
      </c>
      <c r="B286" s="5" t="s">
        <v>480</v>
      </c>
      <c r="C286" s="6" t="s">
        <v>81</v>
      </c>
      <c r="D286" s="7" t="s">
        <v>34</v>
      </c>
      <c r="E286" s="42">
        <f>'2017 MRI - Alphabetical'!E286-'2007 MRI - 2017 Methodology'!E286</f>
        <v>0.49831010850889612</v>
      </c>
      <c r="F286" s="8">
        <f>'2017 MRI - Alphabetical'!F286-'2007 MRI - 2017 Methodology'!F286</f>
        <v>1.2450599392752046</v>
      </c>
      <c r="G286" s="9">
        <f>'2017 MRI - Alphabetical'!G286-'2007 MRI - 2017 Methodology'!G286</f>
        <v>12</v>
      </c>
      <c r="H286" s="10">
        <f>'2017 MRI - Alphabetical'!H286-'2007 MRI - 2017 Methodology'!H286</f>
        <v>107</v>
      </c>
      <c r="I286" s="39">
        <f>'2017 MRI - Alphabetical'!I286-'2007 MRI - 2017 Methodology'!I286</f>
        <v>0.36261262269919525</v>
      </c>
      <c r="J286" s="11">
        <f>'2017 MRI - Alphabetical'!J286-'2007 MRI - 2017 Methodology'!J286</f>
        <v>1.8755023005757154E-2</v>
      </c>
      <c r="K286" s="10">
        <f>'2017 MRI - Alphabetical'!K286-'2007 MRI - 2017 Methodology'!K286</f>
        <v>141</v>
      </c>
      <c r="L286" s="39">
        <f>'2017 MRI - Alphabetical'!L286-'2007 MRI - 2017 Methodology'!L286</f>
        <v>0.46464481352759446</v>
      </c>
      <c r="M286" s="11">
        <f>'2017 MRI - Alphabetical'!M286-'2007 MRI - 2017 Methodology'!M286</f>
        <v>-9.4141395401867375E-3</v>
      </c>
      <c r="N286" s="10">
        <f>'2017 MRI - Alphabetical'!N286-'2007 MRI - 2017 Methodology'!N286</f>
        <v>42</v>
      </c>
      <c r="O286" s="39">
        <f>'2017 MRI - Alphabetical'!O286-'2007 MRI - 2017 Methodology'!O286</f>
        <v>0.13306382867976219</v>
      </c>
      <c r="P286" s="11">
        <f>'2017 MRI - Alphabetical'!P286-'2007 MRI - 2017 Methodology'!P286</f>
        <v>8.2856117689271633E-3</v>
      </c>
      <c r="Q286" s="10">
        <f>'2017 MRI - Alphabetical'!Q286-'2007 MRI - 2017 Methodology'!Q286</f>
        <v>-26</v>
      </c>
      <c r="R286" s="39">
        <f>'2017 MRI - Alphabetical'!R286-'2007 MRI - 2017 Methodology'!R286</f>
        <v>2.0947259924532724E-2</v>
      </c>
      <c r="S286" s="12">
        <f>'2017 MRI - Alphabetical'!S286-'2007 MRI - 2017 Methodology'!S286</f>
        <v>-0.25</v>
      </c>
      <c r="T286" s="10">
        <f>'2017 MRI - Alphabetical'!T286-'2007 MRI - 2017 Methodology'!T286</f>
        <v>43</v>
      </c>
      <c r="U286" s="39">
        <f>'2017 MRI - Alphabetical'!U286-'2007 MRI - 2017 Methodology'!U286</f>
        <v>8.4209490108635709E-2</v>
      </c>
      <c r="V286" s="11">
        <f>'2017 MRI - Alphabetical'!V286-'2007 MRI - 2017 Methodology'!V286</f>
        <v>7.5143174867945556E-3</v>
      </c>
      <c r="W286" s="10">
        <f>'2017 MRI - Alphabetical'!W286-'2007 MRI - 2017 Methodology'!W286</f>
        <v>-2</v>
      </c>
      <c r="X286" s="39">
        <f>'2017 MRI - Alphabetical'!X286-'2007 MRI - 2017 Methodology'!X286</f>
        <v>8.0576200943768272E-3</v>
      </c>
      <c r="Y286" s="13">
        <f>'2017 MRI - Alphabetical'!Y286-'2007 MRI - 2017 Methodology'!Y286</f>
        <v>6071</v>
      </c>
      <c r="Z286" s="10">
        <f>'2017 MRI - Alphabetical'!Z286-'2007 MRI - 2017 Methodology'!Z286</f>
        <v>-58</v>
      </c>
      <c r="AA286" s="39">
        <f>'2017 MRI - Alphabetical'!AA286-'2007 MRI - 2017 Methodology'!AA286</f>
        <v>-0.24686545736620991</v>
      </c>
      <c r="AB286" s="11">
        <f>'2017 MRI - Alphabetical'!AB286-'2007 MRI - 2017 Methodology'!AB286</f>
        <v>1.9558768540446216E-2</v>
      </c>
      <c r="AC286" s="10">
        <f>'2017 MRI - Alphabetical'!AC286-'2007 MRI - 2017 Methodology'!AC286</f>
        <v>98</v>
      </c>
      <c r="AD286" s="39">
        <f>'2017 MRI - Alphabetical'!AD286-'2007 MRI - 2017 Methodology'!AD286</f>
        <v>0.30256818825823734</v>
      </c>
      <c r="AE286" s="11">
        <f>'2017 MRI - Alphabetical'!AE286-'2007 MRI - 2017 Methodology'!AE286</f>
        <v>3.2000000000000028E-2</v>
      </c>
      <c r="AF286" s="10">
        <f>'2017 MRI - Alphabetical'!AF286-'2007 MRI - 2017 Methodology'!AF286</f>
        <v>-4</v>
      </c>
      <c r="AG286" s="39">
        <f>'2017 MRI - Alphabetical'!AG286-'2007 MRI - 2017 Methodology'!AG286</f>
        <v>-9.4385485356441201E-2</v>
      </c>
      <c r="AH286" s="14">
        <f>'2017 MRI - Alphabetical'!AH286-'2007 MRI - 2017 Methodology'!AH286</f>
        <v>9.9201936081908526E-2</v>
      </c>
      <c r="AI286" s="10">
        <f>'2017 MRI - Alphabetical'!AI286-'2007 MRI - 2017 Methodology'!AI286</f>
        <v>27</v>
      </c>
      <c r="AJ286" s="39">
        <f>'2017 MRI - Alphabetical'!AJ286-'2007 MRI - 2017 Methodology'!AJ286</f>
        <v>5.2444764367897044E-2</v>
      </c>
      <c r="AK286" s="13">
        <f>'2017 MRI - Alphabetical'!AK286-'2007 MRI - 2017 Methodology'!AK286</f>
        <v>17189.502269901772</v>
      </c>
      <c r="AL286" s="44"/>
    </row>
    <row r="287" spans="1:38" x14ac:dyDescent="0.25">
      <c r="A287" t="s">
        <v>912</v>
      </c>
      <c r="B287" s="5" t="s">
        <v>158</v>
      </c>
      <c r="C287" s="6" t="s">
        <v>19</v>
      </c>
      <c r="D287" s="7" t="s">
        <v>20</v>
      </c>
      <c r="E287" s="42">
        <f>'2017 MRI - Alphabetical'!E287-'2007 MRI - 2017 Methodology'!E287</f>
        <v>0.75904221081484424</v>
      </c>
      <c r="F287" s="8">
        <f>'2017 MRI - Alphabetical'!F287-'2007 MRI - 2017 Methodology'!F287</f>
        <v>2.4161541636400869</v>
      </c>
      <c r="G287" s="9">
        <f>'2017 MRI - Alphabetical'!G287-'2007 MRI - 2017 Methodology'!G287</f>
        <v>23</v>
      </c>
      <c r="H287" s="10">
        <f>'2017 MRI - Alphabetical'!H287-'2007 MRI - 2017 Methodology'!H287</f>
        <v>121</v>
      </c>
      <c r="I287" s="39">
        <f>'2017 MRI - Alphabetical'!I287-'2007 MRI - 2017 Methodology'!I287</f>
        <v>0.29978335861884242</v>
      </c>
      <c r="J287" s="11">
        <f>'2017 MRI - Alphabetical'!J287-'2007 MRI - 2017 Methodology'!J287</f>
        <v>6.7010706344919235E-2</v>
      </c>
      <c r="K287" s="10">
        <f>'2017 MRI - Alphabetical'!K287-'2007 MRI - 2017 Methodology'!K287</f>
        <v>-127</v>
      </c>
      <c r="L287" s="39">
        <f>'2017 MRI - Alphabetical'!L287-'2007 MRI - 2017 Methodology'!L287</f>
        <v>-0.41211950954389365</v>
      </c>
      <c r="M287" s="11">
        <f>'2017 MRI - Alphabetical'!M287-'2007 MRI - 2017 Methodology'!M287</f>
        <v>3.0580540195763416E-2</v>
      </c>
      <c r="N287" s="10">
        <f>'2017 MRI - Alphabetical'!N287-'2007 MRI - 2017 Methodology'!N287</f>
        <v>-46</v>
      </c>
      <c r="O287" s="39">
        <f>'2017 MRI - Alphabetical'!O287-'2007 MRI - 2017 Methodology'!O287</f>
        <v>-0.47251375167765497</v>
      </c>
      <c r="P287" s="11">
        <f>'2017 MRI - Alphabetical'!P287-'2007 MRI - 2017 Methodology'!P287</f>
        <v>7.0295081967213124E-2</v>
      </c>
      <c r="Q287" s="10">
        <f>'2017 MRI - Alphabetical'!Q287-'2007 MRI - 2017 Methodology'!Q287</f>
        <v>70</v>
      </c>
      <c r="R287" s="39">
        <f>'2017 MRI - Alphabetical'!R287-'2007 MRI - 2017 Methodology'!R287</f>
        <v>0.48574345869797658</v>
      </c>
      <c r="S287" s="12">
        <f>'2017 MRI - Alphabetical'!S287-'2007 MRI - 2017 Methodology'!S287</f>
        <v>-7.4960027919962773</v>
      </c>
      <c r="T287" s="10">
        <f>'2017 MRI - Alphabetical'!T287-'2007 MRI - 2017 Methodology'!T287</f>
        <v>-269</v>
      </c>
      <c r="U287" s="39">
        <f>'2017 MRI - Alphabetical'!U287-'2007 MRI - 2017 Methodology'!U287</f>
        <v>-1.2054555021234314</v>
      </c>
      <c r="V287" s="11">
        <f>'2017 MRI - Alphabetical'!V287-'2007 MRI - 2017 Methodology'!V287</f>
        <v>8.8496095544327052E-2</v>
      </c>
      <c r="W287" s="10">
        <f>'2017 MRI - Alphabetical'!W287-'2007 MRI - 2017 Methodology'!W287</f>
        <v>-13</v>
      </c>
      <c r="X287" s="39">
        <f>'2017 MRI - Alphabetical'!X287-'2007 MRI - 2017 Methodology'!X287</f>
        <v>-5.036026771404456E-2</v>
      </c>
      <c r="Y287" s="13">
        <f>'2017 MRI - Alphabetical'!Y287-'2007 MRI - 2017 Methodology'!Y287</f>
        <v>508</v>
      </c>
      <c r="Z287" s="10">
        <f>'2017 MRI - Alphabetical'!Z287-'2007 MRI - 2017 Methodology'!Z287</f>
        <v>93</v>
      </c>
      <c r="AA287" s="39">
        <f>'2017 MRI - Alphabetical'!AA287-'2007 MRI - 2017 Methodology'!AA287</f>
        <v>1.4807676715126967</v>
      </c>
      <c r="AB287" s="11">
        <f>'2017 MRI - Alphabetical'!AB287-'2007 MRI - 2017 Methodology'!AB287</f>
        <v>-1.2052550231839251E-2</v>
      </c>
      <c r="AC287" s="10">
        <f>'2017 MRI - Alphabetical'!AC287-'2007 MRI - 2017 Methodology'!AC287</f>
        <v>79</v>
      </c>
      <c r="AD287" s="39">
        <f>'2017 MRI - Alphabetical'!AD287-'2007 MRI - 2017 Methodology'!AD287</f>
        <v>0.34862013507505163</v>
      </c>
      <c r="AE287" s="11">
        <f>'2017 MRI - Alphabetical'!AE287-'2007 MRI - 2017 Methodology'!AE287</f>
        <v>3.9000000000000035E-2</v>
      </c>
      <c r="AF287" s="10">
        <f>'2017 MRI - Alphabetical'!AF287-'2007 MRI - 2017 Methodology'!AF287</f>
        <v>17</v>
      </c>
      <c r="AG287" s="39">
        <f>'2017 MRI - Alphabetical'!AG287-'2007 MRI - 2017 Methodology'!AG287</f>
        <v>0.80278633705296731</v>
      </c>
      <c r="AH287" s="14">
        <f>'2017 MRI - Alphabetical'!AH287-'2007 MRI - 2017 Methodology'!AH287</f>
        <v>-0.10511908150345795</v>
      </c>
      <c r="AI287" s="10">
        <f>'2017 MRI - Alphabetical'!AI287-'2007 MRI - 2017 Methodology'!AI287</f>
        <v>12</v>
      </c>
      <c r="AJ287" s="39">
        <f>'2017 MRI - Alphabetical'!AJ287-'2007 MRI - 2017 Methodology'!AJ287</f>
        <v>-1.4883179509163069E-3</v>
      </c>
      <c r="AK287" s="13">
        <f>'2017 MRI - Alphabetical'!AK287-'2007 MRI - 2017 Methodology'!AK287</f>
        <v>-4895.7808609912827</v>
      </c>
      <c r="AL287" s="44"/>
    </row>
    <row r="288" spans="1:38" x14ac:dyDescent="0.25">
      <c r="A288" t="s">
        <v>913</v>
      </c>
      <c r="B288" s="5" t="s">
        <v>513</v>
      </c>
      <c r="C288" s="6" t="s">
        <v>93</v>
      </c>
      <c r="D288" s="7" t="s">
        <v>34</v>
      </c>
      <c r="E288" s="42">
        <f>'2017 MRI - Alphabetical'!E288-'2007 MRI - 2017 Methodology'!E288</f>
        <v>0.85144766224628521</v>
      </c>
      <c r="F288" s="8">
        <f>'2017 MRI - Alphabetical'!F288-'2007 MRI - 2017 Methodology'!F288</f>
        <v>0.23698410762693989</v>
      </c>
      <c r="G288" s="9">
        <f>'2017 MRI - Alphabetical'!G288-'2007 MRI - 2017 Methodology'!G288</f>
        <v>39</v>
      </c>
      <c r="H288" s="10">
        <f>'2017 MRI - Alphabetical'!H288-'2007 MRI - 2017 Methodology'!H288</f>
        <v>-16</v>
      </c>
      <c r="I288" s="39">
        <f>'2017 MRI - Alphabetical'!I288-'2007 MRI - 2017 Methodology'!I288</f>
        <v>5.9677691304063196E-2</v>
      </c>
      <c r="J288" s="11">
        <f>'2017 MRI - Alphabetical'!J288-'2007 MRI - 2017 Methodology'!J288</f>
        <v>-0.11692041011749588</v>
      </c>
      <c r="K288" s="10">
        <f>'2017 MRI - Alphabetical'!K288-'2007 MRI - 2017 Methodology'!K288</f>
        <v>31</v>
      </c>
      <c r="L288" s="39">
        <f>'2017 MRI - Alphabetical'!L288-'2007 MRI - 2017 Methodology'!L288</f>
        <v>-0.16555398525085341</v>
      </c>
      <c r="M288" s="11">
        <f>'2017 MRI - Alphabetical'!M288-'2007 MRI - 2017 Methodology'!M288</f>
        <v>-1.8100565348660204E-3</v>
      </c>
      <c r="N288" s="10">
        <f>'2017 MRI - Alphabetical'!N288-'2007 MRI - 2017 Methodology'!N288</f>
        <v>87</v>
      </c>
      <c r="O288" s="39">
        <f>'2017 MRI - Alphabetical'!O288-'2007 MRI - 2017 Methodology'!O288</f>
        <v>0.24287798392055476</v>
      </c>
      <c r="P288" s="11">
        <f>'2017 MRI - Alphabetical'!P288-'2007 MRI - 2017 Methodology'!P288</f>
        <v>4.6376480365676303E-3</v>
      </c>
      <c r="Q288" s="10">
        <f>'2017 MRI - Alphabetical'!Q288-'2007 MRI - 2017 Methodology'!Q288</f>
        <v>34</v>
      </c>
      <c r="R288" s="39">
        <f>'2017 MRI - Alphabetical'!R288-'2007 MRI - 2017 Methodology'!R288</f>
        <v>5.9099679687870388E-2</v>
      </c>
      <c r="S288" s="12">
        <f>'2017 MRI - Alphabetical'!S288-'2007 MRI - 2017 Methodology'!S288</f>
        <v>-0.69478375329071085</v>
      </c>
      <c r="T288" s="10">
        <f>'2017 MRI - Alphabetical'!T288-'2007 MRI - 2017 Methodology'!T288</f>
        <v>-43</v>
      </c>
      <c r="U288" s="39">
        <f>'2017 MRI - Alphabetical'!U288-'2007 MRI - 2017 Methodology'!U288</f>
        <v>-0.1118408107030886</v>
      </c>
      <c r="V288" s="11">
        <f>'2017 MRI - Alphabetical'!V288-'2007 MRI - 2017 Methodology'!V288</f>
        <v>1.4227695248023631E-2</v>
      </c>
      <c r="W288" s="10">
        <f>'2017 MRI - Alphabetical'!W288-'2007 MRI - 2017 Methodology'!W288</f>
        <v>15</v>
      </c>
      <c r="X288" s="39">
        <f>'2017 MRI - Alphabetical'!X288-'2007 MRI - 2017 Methodology'!X288</f>
        <v>0.11656990759087327</v>
      </c>
      <c r="Y288" s="13">
        <f>'2017 MRI - Alphabetical'!Y288-'2007 MRI - 2017 Methodology'!Y288</f>
        <v>8906</v>
      </c>
      <c r="Z288" s="10">
        <f>'2017 MRI - Alphabetical'!Z288-'2007 MRI - 2017 Methodology'!Z288</f>
        <v>74</v>
      </c>
      <c r="AA288" s="39">
        <f>'2017 MRI - Alphabetical'!AA288-'2007 MRI - 2017 Methodology'!AA288</f>
        <v>0.31303559381173096</v>
      </c>
      <c r="AB288" s="11">
        <f>'2017 MRI - Alphabetical'!AB288-'2007 MRI - 2017 Methodology'!AB288</f>
        <v>9.0041752068625233E-3</v>
      </c>
      <c r="AC288" s="10">
        <f>'2017 MRI - Alphabetical'!AC288-'2007 MRI - 2017 Methodology'!AC288</f>
        <v>119</v>
      </c>
      <c r="AD288" s="39">
        <f>'2017 MRI - Alphabetical'!AD288-'2007 MRI - 2017 Methodology'!AD288</f>
        <v>0.35856028161473741</v>
      </c>
      <c r="AE288" s="11">
        <f>'2017 MRI - Alphabetical'!AE288-'2007 MRI - 2017 Methodology'!AE288</f>
        <v>3.5999999999999921E-2</v>
      </c>
      <c r="AF288" s="10">
        <f>'2017 MRI - Alphabetical'!AF288-'2007 MRI - 2017 Methodology'!AF288</f>
        <v>-24</v>
      </c>
      <c r="AG288" s="39">
        <f>'2017 MRI - Alphabetical'!AG288-'2007 MRI - 2017 Methodology'!AG288</f>
        <v>-0.35646265654265408</v>
      </c>
      <c r="AH288" s="14">
        <f>'2017 MRI - Alphabetical'!AH288-'2007 MRI - 2017 Methodology'!AH288</f>
        <v>0.30673601529065198</v>
      </c>
      <c r="AI288" s="10">
        <f>'2017 MRI - Alphabetical'!AI288-'2007 MRI - 2017 Methodology'!AI288</f>
        <v>-15</v>
      </c>
      <c r="AJ288" s="39">
        <f>'2017 MRI - Alphabetical'!AJ288-'2007 MRI - 2017 Methodology'!AJ288</f>
        <v>-4.5080944216129799E-2</v>
      </c>
      <c r="AK288" s="13">
        <f>'2017 MRI - Alphabetical'!AK288-'2007 MRI - 2017 Methodology'!AK288</f>
        <v>-43226.329712358245</v>
      </c>
      <c r="AL288" s="44"/>
    </row>
    <row r="289" spans="1:38" x14ac:dyDescent="0.25">
      <c r="A289" t="s">
        <v>914</v>
      </c>
      <c r="B289" s="5" t="s">
        <v>463</v>
      </c>
      <c r="C289" s="6" t="s">
        <v>54</v>
      </c>
      <c r="D289" s="7" t="s">
        <v>39</v>
      </c>
      <c r="E289" s="42">
        <f>'2017 MRI - Alphabetical'!E289-'2007 MRI - 2017 Methodology'!E289</f>
        <v>-3.3405369298147747E-2</v>
      </c>
      <c r="F289" s="8">
        <f>'2017 MRI - Alphabetical'!F289-'2007 MRI - 2017 Methodology'!F289</f>
        <v>2.7020980914542427</v>
      </c>
      <c r="G289" s="9">
        <f>'2017 MRI - Alphabetical'!G289-'2007 MRI - 2017 Methodology'!G289</f>
        <v>-13</v>
      </c>
      <c r="H289" s="10">
        <f>'2017 MRI - Alphabetical'!H289-'2007 MRI - 2017 Methodology'!H289</f>
        <v>30</v>
      </c>
      <c r="I289" s="39">
        <f>'2017 MRI - Alphabetical'!I289-'2007 MRI - 2017 Methodology'!I289</f>
        <v>0.44756785677792998</v>
      </c>
      <c r="J289" s="11">
        <f>'2017 MRI - Alphabetical'!J289-'2007 MRI - 2017 Methodology'!J289</f>
        <v>-7.6074857243282556E-2</v>
      </c>
      <c r="K289" s="10">
        <f>'2017 MRI - Alphabetical'!K289-'2007 MRI - 2017 Methodology'!K289</f>
        <v>-54</v>
      </c>
      <c r="L289" s="39">
        <f>'2017 MRI - Alphabetical'!L289-'2007 MRI - 2017 Methodology'!L289</f>
        <v>-0.26044181999390004</v>
      </c>
      <c r="M289" s="11">
        <f>'2017 MRI - Alphabetical'!M289-'2007 MRI - 2017 Methodology'!M289</f>
        <v>1.7221671475760821E-2</v>
      </c>
      <c r="N289" s="10">
        <f>'2017 MRI - Alphabetical'!N289-'2007 MRI - 2017 Methodology'!N289</f>
        <v>-42</v>
      </c>
      <c r="O289" s="39">
        <f>'2017 MRI - Alphabetical'!O289-'2007 MRI - 2017 Methodology'!O289</f>
        <v>-6.4742538189060783E-2</v>
      </c>
      <c r="P289" s="11">
        <f>'2017 MRI - Alphabetical'!P289-'2007 MRI - 2017 Methodology'!P289</f>
        <v>2.2933709796219004E-2</v>
      </c>
      <c r="Q289" s="10">
        <f>'2017 MRI - Alphabetical'!Q289-'2007 MRI - 2017 Methodology'!Q289</f>
        <v>23</v>
      </c>
      <c r="R289" s="39">
        <f>'2017 MRI - Alphabetical'!R289-'2007 MRI - 2017 Methodology'!R289</f>
        <v>4.7628181914079804E-2</v>
      </c>
      <c r="S289" s="12">
        <f>'2017 MRI - Alphabetical'!S289-'2007 MRI - 2017 Methodology'!S289</f>
        <v>-0.59531554183574398</v>
      </c>
      <c r="T289" s="10">
        <f>'2017 MRI - Alphabetical'!T289-'2007 MRI - 2017 Methodology'!T289</f>
        <v>-94</v>
      </c>
      <c r="U289" s="39">
        <f>'2017 MRI - Alphabetical'!U289-'2007 MRI - 2017 Methodology'!U289</f>
        <v>-0.20441522395550205</v>
      </c>
      <c r="V289" s="11">
        <f>'2017 MRI - Alphabetical'!V289-'2007 MRI - 2017 Methodology'!V289</f>
        <v>2.1074456621724618E-2</v>
      </c>
      <c r="W289" s="10">
        <f>'2017 MRI - Alphabetical'!W289-'2007 MRI - 2017 Methodology'!W289</f>
        <v>3</v>
      </c>
      <c r="X289" s="39">
        <f>'2017 MRI - Alphabetical'!X289-'2007 MRI - 2017 Methodology'!X289</f>
        <v>1.3630512062470235E-2</v>
      </c>
      <c r="Y289" s="13">
        <f>'2017 MRI - Alphabetical'!Y289-'2007 MRI - 2017 Methodology'!Y289</f>
        <v>6041</v>
      </c>
      <c r="Z289" s="10">
        <f>'2017 MRI - Alphabetical'!Z289-'2007 MRI - 2017 Methodology'!Z289</f>
        <v>32</v>
      </c>
      <c r="AA289" s="39">
        <f>'2017 MRI - Alphabetical'!AA289-'2007 MRI - 2017 Methodology'!AA289</f>
        <v>0.15821965580911518</v>
      </c>
      <c r="AB289" s="11">
        <f>'2017 MRI - Alphabetical'!AB289-'2007 MRI - 2017 Methodology'!AB289</f>
        <v>1.2000000000000004E-2</v>
      </c>
      <c r="AC289" s="10">
        <f>'2017 MRI - Alphabetical'!AC289-'2007 MRI - 2017 Methodology'!AC289</f>
        <v>-29</v>
      </c>
      <c r="AD289" s="39">
        <f>'2017 MRI - Alphabetical'!AD289-'2007 MRI - 2017 Methodology'!AD289</f>
        <v>-9.2689847417169513E-2</v>
      </c>
      <c r="AE289" s="11">
        <f>'2017 MRI - Alphabetical'!AE289-'2007 MRI - 2017 Methodology'!AE289</f>
        <v>5.0000000000000044E-3</v>
      </c>
      <c r="AF289" s="10">
        <f>'2017 MRI - Alphabetical'!AF289-'2007 MRI - 2017 Methodology'!AF289</f>
        <v>87</v>
      </c>
      <c r="AG289" s="39">
        <f>'2017 MRI - Alphabetical'!AG289-'2007 MRI - 2017 Methodology'!AG289</f>
        <v>0.24577976870209878</v>
      </c>
      <c r="AH289" s="14">
        <f>'2017 MRI - Alphabetical'!AH289-'2007 MRI - 2017 Methodology'!AH289</f>
        <v>-0.11009631322236468</v>
      </c>
      <c r="AI289" s="10">
        <f>'2017 MRI - Alphabetical'!AI289-'2007 MRI - 2017 Methodology'!AI289</f>
        <v>26</v>
      </c>
      <c r="AJ289" s="39">
        <f>'2017 MRI - Alphabetical'!AJ289-'2007 MRI - 2017 Methodology'!AJ289</f>
        <v>2.9497564255467901E-3</v>
      </c>
      <c r="AK289" s="13">
        <f>'2017 MRI - Alphabetical'!AK289-'2007 MRI - 2017 Methodology'!AK289</f>
        <v>-8529.8858804989723</v>
      </c>
      <c r="AL289" s="44"/>
    </row>
    <row r="290" spans="1:38" x14ac:dyDescent="0.25">
      <c r="A290" t="s">
        <v>915</v>
      </c>
      <c r="B290" s="5" t="s">
        <v>436</v>
      </c>
      <c r="C290" s="6" t="s">
        <v>54</v>
      </c>
      <c r="D290" s="7" t="s">
        <v>39</v>
      </c>
      <c r="E290" s="42">
        <f>'2017 MRI - Alphabetical'!E290-'2007 MRI - 2017 Methodology'!E290</f>
        <v>-0.44081944377316695</v>
      </c>
      <c r="F290" s="8">
        <f>'2017 MRI - Alphabetical'!F290-'2007 MRI - 2017 Methodology'!F290</f>
        <v>3.8875612813687734</v>
      </c>
      <c r="G290" s="9">
        <f>'2017 MRI - Alphabetical'!G290-'2007 MRI - 2017 Methodology'!G290</f>
        <v>-25</v>
      </c>
      <c r="H290" s="10">
        <f>'2017 MRI - Alphabetical'!H290-'2007 MRI - 2017 Methodology'!H290</f>
        <v>-312</v>
      </c>
      <c r="I290" s="39">
        <f>'2017 MRI - Alphabetical'!I290-'2007 MRI - 2017 Methodology'!I290</f>
        <v>-0.89395693799378273</v>
      </c>
      <c r="J290" s="11">
        <f>'2017 MRI - Alphabetical'!J290-'2007 MRI - 2017 Methodology'!J290</f>
        <v>-0.14613905849182829</v>
      </c>
      <c r="K290" s="10">
        <f>'2017 MRI - Alphabetical'!K290-'2007 MRI - 2017 Methodology'!K290</f>
        <v>131</v>
      </c>
      <c r="L290" s="39">
        <f>'2017 MRI - Alphabetical'!L290-'2007 MRI - 2017 Methodology'!L290</f>
        <v>1.5615753337483809</v>
      </c>
      <c r="M290" s="11">
        <f>'2017 MRI - Alphabetical'!M290-'2007 MRI - 2017 Methodology'!M290</f>
        <v>-2.91740740133246E-2</v>
      </c>
      <c r="N290" s="10">
        <f>'2017 MRI - Alphabetical'!N290-'2007 MRI - 2017 Methodology'!N290</f>
        <v>-151</v>
      </c>
      <c r="O290" s="39">
        <f>'2017 MRI - Alphabetical'!O290-'2007 MRI - 2017 Methodology'!O290</f>
        <v>-0.35120232914487692</v>
      </c>
      <c r="P290" s="11">
        <f>'2017 MRI - Alphabetical'!P290-'2007 MRI - 2017 Methodology'!P290</f>
        <v>3.4000000000000002E-2</v>
      </c>
      <c r="Q290" s="10">
        <f>'2017 MRI - Alphabetical'!Q290-'2007 MRI - 2017 Methodology'!Q290</f>
        <v>70</v>
      </c>
      <c r="R290" s="39">
        <f>'2017 MRI - Alphabetical'!R290-'2007 MRI - 2017 Methodology'!R290</f>
        <v>0.10467823953827166</v>
      </c>
      <c r="S290" s="12">
        <f>'2017 MRI - Alphabetical'!S290-'2007 MRI - 2017 Methodology'!S290</f>
        <v>-0.97</v>
      </c>
      <c r="T290" s="10">
        <f>'2017 MRI - Alphabetical'!T290-'2007 MRI - 2017 Methodology'!T290</f>
        <v>49</v>
      </c>
      <c r="U290" s="39">
        <f>'2017 MRI - Alphabetical'!U290-'2007 MRI - 2017 Methodology'!U290</f>
        <v>0.12387223354766519</v>
      </c>
      <c r="V290" s="11">
        <f>'2017 MRI - Alphabetical'!V290-'2007 MRI - 2017 Methodology'!V290</f>
        <v>5.5709728867623654E-3</v>
      </c>
      <c r="W290" s="10">
        <f>'2017 MRI - Alphabetical'!W290-'2007 MRI - 2017 Methodology'!W290</f>
        <v>-18</v>
      </c>
      <c r="X290" s="39">
        <f>'2017 MRI - Alphabetical'!X290-'2007 MRI - 2017 Methodology'!X290</f>
        <v>-9.8291778425768472E-2</v>
      </c>
      <c r="Y290" s="13">
        <f>'2017 MRI - Alphabetical'!Y290-'2007 MRI - 2017 Methodology'!Y290</f>
        <v>1825</v>
      </c>
      <c r="Z290" s="10">
        <f>'2017 MRI - Alphabetical'!Z290-'2007 MRI - 2017 Methodology'!Z290</f>
        <v>-150</v>
      </c>
      <c r="AA290" s="39">
        <f>'2017 MRI - Alphabetical'!AA290-'2007 MRI - 2017 Methodology'!AA290</f>
        <v>-0.51374905799188664</v>
      </c>
      <c r="AB290" s="11">
        <f>'2017 MRI - Alphabetical'!AB290-'2007 MRI - 2017 Methodology'!AB290</f>
        <v>2.5143179255918826E-2</v>
      </c>
      <c r="AC290" s="10">
        <f>'2017 MRI - Alphabetical'!AC290-'2007 MRI - 2017 Methodology'!AC290</f>
        <v>29</v>
      </c>
      <c r="AD290" s="39">
        <f>'2017 MRI - Alphabetical'!AD290-'2007 MRI - 2017 Methodology'!AD290</f>
        <v>8.6668458072563181E-2</v>
      </c>
      <c r="AE290" s="11">
        <f>'2017 MRI - Alphabetical'!AE290-'2007 MRI - 2017 Methodology'!AE290</f>
        <v>1.2999999999999901E-2</v>
      </c>
      <c r="AF290" s="10">
        <f>'2017 MRI - Alphabetical'!AF290-'2007 MRI - 2017 Methodology'!AF290</f>
        <v>8</v>
      </c>
      <c r="AG290" s="39">
        <f>'2017 MRI - Alphabetical'!AG290-'2007 MRI - 2017 Methodology'!AG290</f>
        <v>0.12805687222681339</v>
      </c>
      <c r="AH290" s="14">
        <f>'2017 MRI - Alphabetical'!AH290-'2007 MRI - 2017 Methodology'!AH290</f>
        <v>-0.15666888839395865</v>
      </c>
      <c r="AI290" s="10">
        <f>'2017 MRI - Alphabetical'!AI290-'2007 MRI - 2017 Methodology'!AI290</f>
        <v>10</v>
      </c>
      <c r="AJ290" s="39">
        <f>'2017 MRI - Alphabetical'!AJ290-'2007 MRI - 2017 Methodology'!AJ290</f>
        <v>3.3143894542051189E-2</v>
      </c>
      <c r="AK290" s="13">
        <f>'2017 MRI - Alphabetical'!AK290-'2007 MRI - 2017 Methodology'!AK290</f>
        <v>-1765.7142912992276</v>
      </c>
      <c r="AL290" s="44"/>
    </row>
    <row r="291" spans="1:38" x14ac:dyDescent="0.25">
      <c r="A291" t="s">
        <v>916</v>
      </c>
      <c r="B291" s="5" t="s">
        <v>168</v>
      </c>
      <c r="C291" s="6" t="s">
        <v>30</v>
      </c>
      <c r="D291" s="7" t="s">
        <v>20</v>
      </c>
      <c r="E291" s="42">
        <f>'2017 MRI - Alphabetical'!E291-'2007 MRI - 2017 Methodology'!E291</f>
        <v>-5.535045830978369E-2</v>
      </c>
      <c r="F291" s="8">
        <f>'2017 MRI - Alphabetical'!F291-'2007 MRI - 2017 Methodology'!F291</f>
        <v>4.397599675662839</v>
      </c>
      <c r="G291" s="9">
        <f>'2017 MRI - Alphabetical'!G291-'2007 MRI - 2017 Methodology'!G291</f>
        <v>9</v>
      </c>
      <c r="H291" s="10">
        <f>'2017 MRI - Alphabetical'!H291-'2007 MRI - 2017 Methodology'!H291</f>
        <v>-49</v>
      </c>
      <c r="I291" s="39">
        <f>'2017 MRI - Alphabetical'!I291-'2007 MRI - 2017 Methodology'!I291</f>
        <v>3.7136061663852138E-2</v>
      </c>
      <c r="J291" s="11">
        <f>'2017 MRI - Alphabetical'!J291-'2007 MRI - 2017 Methodology'!J291</f>
        <v>-7.9176416057961996E-2</v>
      </c>
      <c r="K291" s="10">
        <f>'2017 MRI - Alphabetical'!K291-'2007 MRI - 2017 Methodology'!K291</f>
        <v>-189</v>
      </c>
      <c r="L291" s="39">
        <f>'2017 MRI - Alphabetical'!L291-'2007 MRI - 2017 Methodology'!L291</f>
        <v>-0.71964538701869318</v>
      </c>
      <c r="M291" s="11">
        <f>'2017 MRI - Alphabetical'!M291-'2007 MRI - 2017 Methodology'!M291</f>
        <v>5.3264608919781874E-2</v>
      </c>
      <c r="N291" s="10">
        <f>'2017 MRI - Alphabetical'!N291-'2007 MRI - 2017 Methodology'!N291</f>
        <v>-132</v>
      </c>
      <c r="O291" s="39">
        <f>'2017 MRI - Alphabetical'!O291-'2007 MRI - 2017 Methodology'!O291</f>
        <v>-0.45421599630727078</v>
      </c>
      <c r="P291" s="11">
        <f>'2017 MRI - Alphabetical'!P291-'2007 MRI - 2017 Methodology'!P291</f>
        <v>5.1572342452701786E-2</v>
      </c>
      <c r="Q291" s="10">
        <f>'2017 MRI - Alphabetical'!Q291-'2007 MRI - 2017 Methodology'!Q291</f>
        <v>-51</v>
      </c>
      <c r="R291" s="39">
        <f>'2017 MRI - Alphabetical'!R291-'2007 MRI - 2017 Methodology'!R291</f>
        <v>-7.1702457476747194E-2</v>
      </c>
      <c r="S291" s="12">
        <f>'2017 MRI - Alphabetical'!S291-'2007 MRI - 2017 Methodology'!S291</f>
        <v>-0.55804372789490608</v>
      </c>
      <c r="T291" s="10">
        <f>'2017 MRI - Alphabetical'!T291-'2007 MRI - 2017 Methodology'!T291</f>
        <v>8</v>
      </c>
      <c r="U291" s="39">
        <f>'2017 MRI - Alphabetical'!U291-'2007 MRI - 2017 Methodology'!U291</f>
        <v>-3.7055063183318734E-2</v>
      </c>
      <c r="V291" s="11">
        <f>'2017 MRI - Alphabetical'!V291-'2007 MRI - 2017 Methodology'!V291</f>
        <v>1.76563763322308E-2</v>
      </c>
      <c r="W291" s="10">
        <f>'2017 MRI - Alphabetical'!W291-'2007 MRI - 2017 Methodology'!W291</f>
        <v>7</v>
      </c>
      <c r="X291" s="39">
        <f>'2017 MRI - Alphabetical'!X291-'2007 MRI - 2017 Methodology'!X291</f>
        <v>7.7625670020124327E-2</v>
      </c>
      <c r="Y291" s="13">
        <f>'2017 MRI - Alphabetical'!Y291-'2007 MRI - 2017 Methodology'!Y291</f>
        <v>2757</v>
      </c>
      <c r="Z291" s="10">
        <f>'2017 MRI - Alphabetical'!Z291-'2007 MRI - 2017 Methodology'!Z291</f>
        <v>39</v>
      </c>
      <c r="AA291" s="39">
        <f>'2017 MRI - Alphabetical'!AA291-'2007 MRI - 2017 Methodology'!AA291</f>
        <v>0.58765119201116089</v>
      </c>
      <c r="AB291" s="11">
        <f>'2017 MRI - Alphabetical'!AB291-'2007 MRI - 2017 Methodology'!AB291</f>
        <v>6.0000000000000053E-3</v>
      </c>
      <c r="AC291" s="10">
        <f>'2017 MRI - Alphabetical'!AC291-'2007 MRI - 2017 Methodology'!AC291</f>
        <v>4</v>
      </c>
      <c r="AD291" s="39">
        <f>'2017 MRI - Alphabetical'!AD291-'2007 MRI - 2017 Methodology'!AD291</f>
        <v>6.5622904907349955E-2</v>
      </c>
      <c r="AE291" s="11">
        <f>'2017 MRI - Alphabetical'!AE291-'2007 MRI - 2017 Methodology'!AE291</f>
        <v>2.4999999999999911E-2</v>
      </c>
      <c r="AF291" s="10">
        <f>'2017 MRI - Alphabetical'!AF291-'2007 MRI - 2017 Methodology'!AF291</f>
        <v>-46</v>
      </c>
      <c r="AG291" s="39">
        <f>'2017 MRI - Alphabetical'!AG291-'2007 MRI - 2017 Methodology'!AG291</f>
        <v>-0.18205058772731125</v>
      </c>
      <c r="AH291" s="14">
        <f>'2017 MRI - Alphabetical'!AH291-'2007 MRI - 2017 Methodology'!AH291</f>
        <v>0.29306670028595905</v>
      </c>
      <c r="AI291" s="10">
        <f>'2017 MRI - Alphabetical'!AI291-'2007 MRI - 2017 Methodology'!AI291</f>
        <v>-33</v>
      </c>
      <c r="AJ291" s="39">
        <f>'2017 MRI - Alphabetical'!AJ291-'2007 MRI - 2017 Methodology'!AJ291</f>
        <v>-2.8546920042176294E-2</v>
      </c>
      <c r="AK291" s="13">
        <f>'2017 MRI - Alphabetical'!AK291-'2007 MRI - 2017 Methodology'!AK291</f>
        <v>-23754.654030743754</v>
      </c>
      <c r="AL291" s="44"/>
    </row>
    <row r="292" spans="1:38" x14ac:dyDescent="0.25">
      <c r="A292" t="s">
        <v>917</v>
      </c>
      <c r="B292" s="5" t="s">
        <v>163</v>
      </c>
      <c r="C292" s="6" t="s">
        <v>22</v>
      </c>
      <c r="D292" s="7" t="s">
        <v>20</v>
      </c>
      <c r="E292" s="42">
        <f>'2017 MRI - Alphabetical'!E292-'2007 MRI - 2017 Methodology'!E292</f>
        <v>-2.7128954642365737</v>
      </c>
      <c r="F292" s="8">
        <f>'2017 MRI - Alphabetical'!F292-'2007 MRI - 2017 Methodology'!F292</f>
        <v>11.184050713263453</v>
      </c>
      <c r="G292" s="9">
        <f>'2017 MRI - Alphabetical'!G292-'2007 MRI - 2017 Methodology'!G292</f>
        <v>-90</v>
      </c>
      <c r="H292" s="10">
        <f>'2017 MRI - Alphabetical'!H292-'2007 MRI - 2017 Methodology'!H292</f>
        <v>-23</v>
      </c>
      <c r="I292" s="39">
        <f>'2017 MRI - Alphabetical'!I292-'2007 MRI - 2017 Methodology'!I292</f>
        <v>0.1028922463531716</v>
      </c>
      <c r="J292" s="11">
        <f>'2017 MRI - Alphabetical'!J292-'2007 MRI - 2017 Methodology'!J292</f>
        <v>-6.2609592109142964E-2</v>
      </c>
      <c r="K292" s="10">
        <f>'2017 MRI - Alphabetical'!K292-'2007 MRI - 2017 Methodology'!K292</f>
        <v>-71</v>
      </c>
      <c r="L292" s="39">
        <f>'2017 MRI - Alphabetical'!L292-'2007 MRI - 2017 Methodology'!L292</f>
        <v>-0.85765224846520272</v>
      </c>
      <c r="M292" s="11">
        <f>'2017 MRI - Alphabetical'!M292-'2007 MRI - 2017 Methodology'!M292</f>
        <v>8.2461924948971574E-2</v>
      </c>
      <c r="N292" s="10">
        <f>'2017 MRI - Alphabetical'!N292-'2007 MRI - 2017 Methodology'!N292</f>
        <v>-245</v>
      </c>
      <c r="O292" s="39">
        <f>'2017 MRI - Alphabetical'!O292-'2007 MRI - 2017 Methodology'!O292</f>
        <v>-0.77399628456011893</v>
      </c>
      <c r="P292" s="11">
        <f>'2017 MRI - Alphabetical'!P292-'2007 MRI - 2017 Methodology'!P292</f>
        <v>6.8601503759398497E-2</v>
      </c>
      <c r="Q292" s="10">
        <f>'2017 MRI - Alphabetical'!Q292-'2007 MRI - 2017 Methodology'!Q292</f>
        <v>110</v>
      </c>
      <c r="R292" s="39">
        <f>'2017 MRI - Alphabetical'!R292-'2007 MRI - 2017 Methodology'!R292</f>
        <v>0.19328087785599049</v>
      </c>
      <c r="S292" s="12">
        <f>'2017 MRI - Alphabetical'!S292-'2007 MRI - 2017 Methodology'!S292</f>
        <v>-2.6185714285714283</v>
      </c>
      <c r="T292" s="10">
        <f>'2017 MRI - Alphabetical'!T292-'2007 MRI - 2017 Methodology'!T292</f>
        <v>-48</v>
      </c>
      <c r="U292" s="39">
        <f>'2017 MRI - Alphabetical'!U292-'2007 MRI - 2017 Methodology'!U292</f>
        <v>-0.34156943536957662</v>
      </c>
      <c r="V292" s="11">
        <f>'2017 MRI - Alphabetical'!V292-'2007 MRI - 2017 Methodology'!V292</f>
        <v>3.9555240793201135E-2</v>
      </c>
      <c r="W292" s="10">
        <f>'2017 MRI - Alphabetical'!W292-'2007 MRI - 2017 Methodology'!W292</f>
        <v>73</v>
      </c>
      <c r="X292" s="39">
        <f>'2017 MRI - Alphabetical'!X292-'2007 MRI - 2017 Methodology'!X292</f>
        <v>0.25622179801897199</v>
      </c>
      <c r="Y292" s="13">
        <f>'2017 MRI - Alphabetical'!Y292-'2007 MRI - 2017 Methodology'!Y292</f>
        <v>10225</v>
      </c>
      <c r="Z292" s="10">
        <f>'2017 MRI - Alphabetical'!Z292-'2007 MRI - 2017 Methodology'!Z292</f>
        <v>-233</v>
      </c>
      <c r="AA292" s="39">
        <f>'2017 MRI - Alphabetical'!AA292-'2007 MRI - 2017 Methodology'!AA292</f>
        <v>-1.157733281808373</v>
      </c>
      <c r="AB292" s="11">
        <f>'2017 MRI - Alphabetical'!AB292-'2007 MRI - 2017 Methodology'!AB292</f>
        <v>3.9564738292011029E-2</v>
      </c>
      <c r="AC292" s="10">
        <f>'2017 MRI - Alphabetical'!AC292-'2007 MRI - 2017 Methodology'!AC292</f>
        <v>-93</v>
      </c>
      <c r="AD292" s="39">
        <f>'2017 MRI - Alphabetical'!AD292-'2007 MRI - 2017 Methodology'!AD292</f>
        <v>-0.62312574506484908</v>
      </c>
      <c r="AE292" s="11">
        <f>'2017 MRI - Alphabetical'!AE292-'2007 MRI - 2017 Methodology'!AE292</f>
        <v>-2.2999999999999909E-2</v>
      </c>
      <c r="AF292" s="10">
        <f>'2017 MRI - Alphabetical'!AF292-'2007 MRI - 2017 Methodology'!AF292</f>
        <v>-103</v>
      </c>
      <c r="AG292" s="39">
        <f>'2017 MRI - Alphabetical'!AG292-'2007 MRI - 2017 Methodology'!AG292</f>
        <v>-0.31504877915051321</v>
      </c>
      <c r="AH292" s="14">
        <f>'2017 MRI - Alphabetical'!AH292-'2007 MRI - 2017 Methodology'!AH292</f>
        <v>0.50773596495890061</v>
      </c>
      <c r="AI292" s="10">
        <f>'2017 MRI - Alphabetical'!AI292-'2007 MRI - 2017 Methodology'!AI292</f>
        <v>58</v>
      </c>
      <c r="AJ292" s="39">
        <f>'2017 MRI - Alphabetical'!AJ292-'2007 MRI - 2017 Methodology'!AJ292</f>
        <v>5.9152080280702457E-3</v>
      </c>
      <c r="AK292" s="13">
        <f>'2017 MRI - Alphabetical'!AK292-'2007 MRI - 2017 Methodology'!AK292</f>
        <v>-3763.3958241832588</v>
      </c>
      <c r="AL292" s="44"/>
    </row>
    <row r="293" spans="1:38" x14ac:dyDescent="0.25">
      <c r="A293" t="s">
        <v>918</v>
      </c>
      <c r="B293" s="5" t="s">
        <v>283</v>
      </c>
      <c r="C293" s="6" t="s">
        <v>63</v>
      </c>
      <c r="D293" s="7" t="s">
        <v>34</v>
      </c>
      <c r="E293" s="42">
        <f>'2017 MRI - Alphabetical'!E293-'2007 MRI - 2017 Methodology'!E293</f>
        <v>0.59647291677073722</v>
      </c>
      <c r="F293" s="8">
        <f>'2017 MRI - Alphabetical'!F293-'2007 MRI - 2017 Methodology'!F293</f>
        <v>1.9261042219338833</v>
      </c>
      <c r="G293" s="9">
        <f>'2017 MRI - Alphabetical'!G293-'2007 MRI - 2017 Methodology'!G293</f>
        <v>22</v>
      </c>
      <c r="H293" s="10">
        <f>'2017 MRI - Alphabetical'!H293-'2007 MRI - 2017 Methodology'!H293</f>
        <v>-258</v>
      </c>
      <c r="I293" s="39">
        <f>'2017 MRI - Alphabetical'!I293-'2007 MRI - 2017 Methodology'!I293</f>
        <v>-0.95709990021457936</v>
      </c>
      <c r="J293" s="11">
        <f>'2017 MRI - Alphabetical'!J293-'2007 MRI - 2017 Methodology'!J293</f>
        <v>-0.12472861091511678</v>
      </c>
      <c r="K293" s="10">
        <f>'2017 MRI - Alphabetical'!K293-'2007 MRI - 2017 Methodology'!K293</f>
        <v>120</v>
      </c>
      <c r="L293" s="39">
        <f>'2017 MRI - Alphabetical'!L293-'2007 MRI - 2017 Methodology'!L293</f>
        <v>0.46947878106834995</v>
      </c>
      <c r="M293" s="11">
        <f>'2017 MRI - Alphabetical'!M293-'2007 MRI - 2017 Methodology'!M293</f>
        <v>-3.1523572574960676E-3</v>
      </c>
      <c r="N293" s="10">
        <f>'2017 MRI - Alphabetical'!N293-'2007 MRI - 2017 Methodology'!N293</f>
        <v>163</v>
      </c>
      <c r="O293" s="39">
        <f>'2017 MRI - Alphabetical'!O293-'2007 MRI - 2017 Methodology'!O293</f>
        <v>0.63365743757690596</v>
      </c>
      <c r="P293" s="11">
        <f>'2017 MRI - Alphabetical'!P293-'2007 MRI - 2017 Methodology'!P293</f>
        <v>4.3787927179814168E-4</v>
      </c>
      <c r="Q293" s="10">
        <f>'2017 MRI - Alphabetical'!Q293-'2007 MRI - 2017 Methodology'!Q293</f>
        <v>218</v>
      </c>
      <c r="R293" s="39">
        <f>'2017 MRI - Alphabetical'!R293-'2007 MRI - 2017 Methodology'!R293</f>
        <v>0.31516861884503206</v>
      </c>
      <c r="S293" s="12">
        <f>'2017 MRI - Alphabetical'!S293-'2007 MRI - 2017 Methodology'!S293</f>
        <v>-2.78</v>
      </c>
      <c r="T293" s="10">
        <f>'2017 MRI - Alphabetical'!T293-'2007 MRI - 2017 Methodology'!T293</f>
        <v>-7</v>
      </c>
      <c r="U293" s="39">
        <f>'2017 MRI - Alphabetical'!U293-'2007 MRI - 2017 Methodology'!U293</f>
        <v>-5.9652642697695102E-2</v>
      </c>
      <c r="V293" s="11">
        <f>'2017 MRI - Alphabetical'!V293-'2007 MRI - 2017 Methodology'!V293</f>
        <v>1.6689088380326213E-2</v>
      </c>
      <c r="W293" s="10">
        <f>'2017 MRI - Alphabetical'!W293-'2007 MRI - 2017 Methodology'!W293</f>
        <v>-144</v>
      </c>
      <c r="X293" s="39">
        <f>'2017 MRI - Alphabetical'!X293-'2007 MRI - 2017 Methodology'!X293</f>
        <v>-0.50221915680876461</v>
      </c>
      <c r="Y293" s="13">
        <f>'2017 MRI - Alphabetical'!Y293-'2007 MRI - 2017 Methodology'!Y293</f>
        <v>-11997</v>
      </c>
      <c r="Z293" s="10">
        <f>'2017 MRI - Alphabetical'!Z293-'2007 MRI - 2017 Methodology'!Z293</f>
        <v>84</v>
      </c>
      <c r="AA293" s="39">
        <f>'2017 MRI - Alphabetical'!AA293-'2007 MRI - 2017 Methodology'!AA293</f>
        <v>0.35761625176241491</v>
      </c>
      <c r="AB293" s="11">
        <f>'2017 MRI - Alphabetical'!AB293-'2007 MRI - 2017 Methodology'!AB293</f>
        <v>8.421485479311229E-3</v>
      </c>
      <c r="AC293" s="10">
        <f>'2017 MRI - Alphabetical'!AC293-'2007 MRI - 2017 Methodology'!AC293</f>
        <v>3</v>
      </c>
      <c r="AD293" s="39">
        <f>'2017 MRI - Alphabetical'!AD293-'2007 MRI - 2017 Methodology'!AD293</f>
        <v>4.3470876563324795E-2</v>
      </c>
      <c r="AE293" s="11">
        <f>'2017 MRI - Alphabetical'!AE293-'2007 MRI - 2017 Methodology'!AE293</f>
        <v>1.7000000000000126E-2</v>
      </c>
      <c r="AF293" s="10">
        <f>'2017 MRI - Alphabetical'!AF293-'2007 MRI - 2017 Methodology'!AF293</f>
        <v>-73</v>
      </c>
      <c r="AG293" s="39">
        <f>'2017 MRI - Alphabetical'!AG293-'2007 MRI - 2017 Methodology'!AG293</f>
        <v>-0.25649052541286277</v>
      </c>
      <c r="AH293" s="14">
        <f>'2017 MRI - Alphabetical'!AH293-'2007 MRI - 2017 Methodology'!AH293</f>
        <v>0.53606178710833863</v>
      </c>
      <c r="AI293" s="10">
        <f>'2017 MRI - Alphabetical'!AI293-'2007 MRI - 2017 Methodology'!AI293</f>
        <v>-12</v>
      </c>
      <c r="AJ293" s="39">
        <f>'2017 MRI - Alphabetical'!AJ293-'2007 MRI - 2017 Methodology'!AJ293</f>
        <v>-2.2162229322831573E-2</v>
      </c>
      <c r="AK293" s="13">
        <f>'2017 MRI - Alphabetical'!AK293-'2007 MRI - 2017 Methodology'!AK293</f>
        <v>-20256.162477957667</v>
      </c>
      <c r="AL293" s="44"/>
    </row>
    <row r="294" spans="1:38" x14ac:dyDescent="0.25">
      <c r="A294" t="s">
        <v>919</v>
      </c>
      <c r="B294" s="5" t="s">
        <v>283</v>
      </c>
      <c r="C294" s="6" t="s">
        <v>44</v>
      </c>
      <c r="D294" s="7" t="s">
        <v>20</v>
      </c>
      <c r="E294" s="42">
        <f>'2017 MRI - Alphabetical'!E294-'2007 MRI - 2017 Methodology'!E294</f>
        <v>1.4270942931577641</v>
      </c>
      <c r="F294" s="8">
        <f>'2017 MRI - Alphabetical'!F294-'2007 MRI - 2017 Methodology'!F294</f>
        <v>-1.0338002682667273</v>
      </c>
      <c r="G294" s="9">
        <f>'2017 MRI - Alphabetical'!G294-'2007 MRI - 2017 Methodology'!G294</f>
        <v>72</v>
      </c>
      <c r="H294" s="10">
        <f>'2017 MRI - Alphabetical'!H294-'2007 MRI - 2017 Methodology'!H294</f>
        <v>-6</v>
      </c>
      <c r="I294" s="39">
        <f>'2017 MRI - Alphabetical'!I294-'2007 MRI - 2017 Methodology'!I294</f>
        <v>-1.4839489654078735</v>
      </c>
      <c r="J294" s="11">
        <f>'2017 MRI - Alphabetical'!J294-'2007 MRI - 2017 Methodology'!J294</f>
        <v>-0.66280454396549859</v>
      </c>
      <c r="K294" s="10">
        <f>'2017 MRI - Alphabetical'!K294-'2007 MRI - 2017 Methodology'!K294</f>
        <v>-54</v>
      </c>
      <c r="L294" s="39">
        <f>'2017 MRI - Alphabetical'!L294-'2007 MRI - 2017 Methodology'!L294</f>
        <v>-0.57218038037433161</v>
      </c>
      <c r="M294" s="11">
        <f>'2017 MRI - Alphabetical'!M294-'2007 MRI - 2017 Methodology'!M294</f>
        <v>1.6824611505599621E-2</v>
      </c>
      <c r="N294" s="10">
        <f>'2017 MRI - Alphabetical'!N294-'2007 MRI - 2017 Methodology'!N294</f>
        <v>15</v>
      </c>
      <c r="O294" s="39">
        <f>'2017 MRI - Alphabetical'!O294-'2007 MRI - 2017 Methodology'!O294</f>
        <v>7.82908875507482E-2</v>
      </c>
      <c r="P294" s="11">
        <f>'2017 MRI - Alphabetical'!P294-'2007 MRI - 2017 Methodology'!P294</f>
        <v>9.8898115618013399E-3</v>
      </c>
      <c r="Q294" s="10">
        <f>'2017 MRI - Alphabetical'!Q294-'2007 MRI - 2017 Methodology'!Q294</f>
        <v>-85</v>
      </c>
      <c r="R294" s="39">
        <f>'2017 MRI - Alphabetical'!R294-'2007 MRI - 2017 Methodology'!R294</f>
        <v>-7.4463225420238144E-2</v>
      </c>
      <c r="S294" s="12">
        <f>'2017 MRI - Alphabetical'!S294-'2007 MRI - 2017 Methodology'!S294</f>
        <v>-0.15347329134592952</v>
      </c>
      <c r="T294" s="10">
        <f>'2017 MRI - Alphabetical'!T294-'2007 MRI - 2017 Methodology'!T294</f>
        <v>100</v>
      </c>
      <c r="U294" s="39">
        <f>'2017 MRI - Alphabetical'!U294-'2007 MRI - 2017 Methodology'!U294</f>
        <v>0.32979486399339042</v>
      </c>
      <c r="V294" s="11">
        <f>'2017 MRI - Alphabetical'!V294-'2007 MRI - 2017 Methodology'!V294</f>
        <v>-1.1500946133467894E-2</v>
      </c>
      <c r="W294" s="10">
        <f>'2017 MRI - Alphabetical'!W294-'2007 MRI - 2017 Methodology'!W294</f>
        <v>110</v>
      </c>
      <c r="X294" s="39">
        <f>'2017 MRI - Alphabetical'!X294-'2007 MRI - 2017 Methodology'!X294</f>
        <v>0.49471687756878263</v>
      </c>
      <c r="Y294" s="13">
        <f>'2017 MRI - Alphabetical'!Y294-'2007 MRI - 2017 Methodology'!Y294</f>
        <v>18385</v>
      </c>
      <c r="Z294" s="10">
        <f>'2017 MRI - Alphabetical'!Z294-'2007 MRI - 2017 Methodology'!Z294</f>
        <v>162</v>
      </c>
      <c r="AA294" s="39">
        <f>'2017 MRI - Alphabetical'!AA294-'2007 MRI - 2017 Methodology'!AA294</f>
        <v>0.79680369166918097</v>
      </c>
      <c r="AB294" s="11">
        <f>'2017 MRI - Alphabetical'!AB294-'2007 MRI - 2017 Methodology'!AB294</f>
        <v>-7.1820870300026707E-6</v>
      </c>
      <c r="AC294" s="10">
        <f>'2017 MRI - Alphabetical'!AC294-'2007 MRI - 2017 Methodology'!AC294</f>
        <v>97</v>
      </c>
      <c r="AD294" s="39">
        <f>'2017 MRI - Alphabetical'!AD294-'2007 MRI - 2017 Methodology'!AD294</f>
        <v>0.32444359780756032</v>
      </c>
      <c r="AE294" s="11">
        <f>'2017 MRI - Alphabetical'!AE294-'2007 MRI - 2017 Methodology'!AE294</f>
        <v>3.499999999999992E-2</v>
      </c>
      <c r="AF294" s="10">
        <f>'2017 MRI - Alphabetical'!AF294-'2007 MRI - 2017 Methodology'!AF294</f>
        <v>15</v>
      </c>
      <c r="AG294" s="39">
        <f>'2017 MRI - Alphabetical'!AG294-'2007 MRI - 2017 Methodology'!AG294</f>
        <v>8.5125496272939194E-3</v>
      </c>
      <c r="AH294" s="14">
        <f>'2017 MRI - Alphabetical'!AH294-'2007 MRI - 2017 Methodology'!AH294</f>
        <v>0.21453912821499843</v>
      </c>
      <c r="AI294" s="10">
        <f>'2017 MRI - Alphabetical'!AI294-'2007 MRI - 2017 Methodology'!AI294</f>
        <v>-35</v>
      </c>
      <c r="AJ294" s="39">
        <f>'2017 MRI - Alphabetical'!AJ294-'2007 MRI - 2017 Methodology'!AJ294</f>
        <v>-4.2352803891728408E-2</v>
      </c>
      <c r="AK294" s="13">
        <f>'2017 MRI - Alphabetical'!AK294-'2007 MRI - 2017 Methodology'!AK294</f>
        <v>-35929.562688804086</v>
      </c>
      <c r="AL294" s="44"/>
    </row>
    <row r="295" spans="1:38" x14ac:dyDescent="0.25">
      <c r="A295" t="s">
        <v>920</v>
      </c>
      <c r="B295" s="5" t="s">
        <v>566</v>
      </c>
      <c r="C295" s="6" t="s">
        <v>30</v>
      </c>
      <c r="D295" s="7" t="s">
        <v>20</v>
      </c>
      <c r="E295" s="42">
        <f>'2017 MRI - Alphabetical'!E295-'2007 MRI - 2017 Methodology'!E295</f>
        <v>-3.0701495952465665</v>
      </c>
      <c r="F295" s="8">
        <f>'2017 MRI - Alphabetical'!F295-'2007 MRI - 2017 Methodology'!F295</f>
        <v>9.7622062457048635</v>
      </c>
      <c r="G295" s="9">
        <f>'2017 MRI - Alphabetical'!G295-'2007 MRI - 2017 Methodology'!G295</f>
        <v>-22</v>
      </c>
      <c r="H295" s="10">
        <f>'2017 MRI - Alphabetical'!H295-'2007 MRI - 2017 Methodology'!H295</f>
        <v>-12</v>
      </c>
      <c r="I295" s="39">
        <f>'2017 MRI - Alphabetical'!I295-'2007 MRI - 2017 Methodology'!I295</f>
        <v>-2.3211720663301536</v>
      </c>
      <c r="J295" s="11">
        <f>'2017 MRI - Alphabetical'!J295-'2007 MRI - 2017 Methodology'!J295</f>
        <v>-9.3872939925571552E-2</v>
      </c>
      <c r="K295" s="10">
        <f>'2017 MRI - Alphabetical'!K295-'2007 MRI - 2017 Methodology'!K295</f>
        <v>-377</v>
      </c>
      <c r="L295" s="39">
        <f>'2017 MRI - Alphabetical'!L295-'2007 MRI - 2017 Methodology'!L295</f>
        <v>-2.3752242933090186</v>
      </c>
      <c r="M295" s="11">
        <f>'2017 MRI - Alphabetical'!M295-'2007 MRI - 2017 Methodology'!M295</f>
        <v>0.12999685367953898</v>
      </c>
      <c r="N295" s="10">
        <f>'2017 MRI - Alphabetical'!N295-'2007 MRI - 2017 Methodology'!N295</f>
        <v>46</v>
      </c>
      <c r="O295" s="39">
        <f>'2017 MRI - Alphabetical'!O295-'2007 MRI - 2017 Methodology'!O295</f>
        <v>0.1710899467343544</v>
      </c>
      <c r="P295" s="11">
        <f>'2017 MRI - Alphabetical'!P295-'2007 MRI - 2017 Methodology'!P295</f>
        <v>0</v>
      </c>
      <c r="Q295" s="10">
        <f>'2017 MRI - Alphabetical'!Q295-'2007 MRI - 2017 Methodology'!Q295</f>
        <v>-68</v>
      </c>
      <c r="R295" s="39">
        <f>'2017 MRI - Alphabetical'!R295-'2007 MRI - 2017 Methodology'!R295</f>
        <v>-8.1259968857932963E-3</v>
      </c>
      <c r="S295" s="12">
        <f>'2017 MRI - Alphabetical'!S295-'2007 MRI - 2017 Methodology'!S295</f>
        <v>0</v>
      </c>
      <c r="T295" s="10">
        <f>'2017 MRI - Alphabetical'!T295-'2007 MRI - 2017 Methodology'!T295</f>
        <v>-57</v>
      </c>
      <c r="U295" s="39">
        <f>'2017 MRI - Alphabetical'!U295-'2007 MRI - 2017 Methodology'!U295</f>
        <v>-0.30561466816132699</v>
      </c>
      <c r="V295" s="11">
        <f>'2017 MRI - Alphabetical'!V295-'2007 MRI - 2017 Methodology'!V295</f>
        <v>2.5000000000000001E-2</v>
      </c>
      <c r="W295" s="10">
        <f>'2017 MRI - Alphabetical'!W295-'2007 MRI - 2017 Methodology'!W295</f>
        <v>-10</v>
      </c>
      <c r="X295" s="39">
        <f>'2017 MRI - Alphabetical'!X295-'2007 MRI - 2017 Methodology'!X295</f>
        <v>-2.3533798318788879E-3</v>
      </c>
      <c r="Y295" s="13">
        <f>'2017 MRI - Alphabetical'!Y295-'2007 MRI - 2017 Methodology'!Y295</f>
        <v>7000</v>
      </c>
      <c r="Z295" s="10">
        <f>'2017 MRI - Alphabetical'!Z295-'2007 MRI - 2017 Methodology'!Z295</f>
        <v>-216</v>
      </c>
      <c r="AA295" s="39">
        <f>'2017 MRI - Alphabetical'!AA295-'2007 MRI - 2017 Methodology'!AA295</f>
        <v>-1.6396318756601378</v>
      </c>
      <c r="AB295" s="11">
        <f>'2017 MRI - Alphabetical'!AB295-'2007 MRI - 2017 Methodology'!AB295</f>
        <v>4.7E-2</v>
      </c>
      <c r="AC295" s="10">
        <f>'2017 MRI - Alphabetical'!AC295-'2007 MRI - 2017 Methodology'!AC295</f>
        <v>-54</v>
      </c>
      <c r="AD295" s="39">
        <f>'2017 MRI - Alphabetical'!AD295-'2007 MRI - 2017 Methodology'!AD295</f>
        <v>-0.44662180488268699</v>
      </c>
      <c r="AE295" s="11">
        <f>'2017 MRI - Alphabetical'!AE295-'2007 MRI - 2017 Methodology'!AE295</f>
        <v>-2.5999999999999912E-2</v>
      </c>
      <c r="AF295" s="10">
        <f>'2017 MRI - Alphabetical'!AF295-'2007 MRI - 2017 Methodology'!AF295</f>
        <v>-2</v>
      </c>
      <c r="AG295" s="39">
        <f>'2017 MRI - Alphabetical'!AG295-'2007 MRI - 2017 Methodology'!AG295</f>
        <v>-0.30145622851349474</v>
      </c>
      <c r="AH295" s="14">
        <f>'2017 MRI - Alphabetical'!AH295-'2007 MRI - 2017 Methodology'!AH295</f>
        <v>3.9461529341064061E-2</v>
      </c>
      <c r="AI295" s="10">
        <f>'2017 MRI - Alphabetical'!AI295-'2007 MRI - 2017 Methodology'!AI295</f>
        <v>1</v>
      </c>
      <c r="AJ295" s="39">
        <f>'2017 MRI - Alphabetical'!AJ295-'2007 MRI - 2017 Methodology'!AJ295</f>
        <v>1.6422853219162796</v>
      </c>
      <c r="AK295" s="13">
        <f>'2017 MRI - Alphabetical'!AK295-'2007 MRI - 2017 Methodology'!AK295</f>
        <v>700673.61244917475</v>
      </c>
      <c r="AL295" s="44"/>
    </row>
    <row r="296" spans="1:38" x14ac:dyDescent="0.25">
      <c r="A296" t="s">
        <v>921</v>
      </c>
      <c r="B296" s="5" t="s">
        <v>326</v>
      </c>
      <c r="C296" s="6" t="s">
        <v>47</v>
      </c>
      <c r="D296" s="7" t="s">
        <v>20</v>
      </c>
      <c r="E296" s="42">
        <f>'2017 MRI - Alphabetical'!E296-'2007 MRI - 2017 Methodology'!E296</f>
        <v>0.42535773641173191</v>
      </c>
      <c r="F296" s="8">
        <f>'2017 MRI - Alphabetical'!F296-'2007 MRI - 2017 Methodology'!F296</f>
        <v>2.1603667171084666</v>
      </c>
      <c r="G296" s="9">
        <f>'2017 MRI - Alphabetical'!G296-'2007 MRI - 2017 Methodology'!G296</f>
        <v>24</v>
      </c>
      <c r="H296" s="10">
        <f>'2017 MRI - Alphabetical'!H296-'2007 MRI - 2017 Methodology'!H296</f>
        <v>-212</v>
      </c>
      <c r="I296" s="39">
        <f>'2017 MRI - Alphabetical'!I296-'2007 MRI - 2017 Methodology'!I296</f>
        <v>-0.55935180891953495</v>
      </c>
      <c r="J296" s="11">
        <f>'2017 MRI - Alphabetical'!J296-'2007 MRI - 2017 Methodology'!J296</f>
        <v>-0.16931193854719151</v>
      </c>
      <c r="K296" s="10">
        <f>'2017 MRI - Alphabetical'!K296-'2007 MRI - 2017 Methodology'!K296</f>
        <v>13</v>
      </c>
      <c r="L296" s="39">
        <f>'2017 MRI - Alphabetical'!L296-'2007 MRI - 2017 Methodology'!L296</f>
        <v>-0.15247672302126158</v>
      </c>
      <c r="M296" s="11">
        <f>'2017 MRI - Alphabetical'!M296-'2007 MRI - 2017 Methodology'!M296</f>
        <v>4.3414751743923626E-3</v>
      </c>
      <c r="N296" s="10">
        <f>'2017 MRI - Alphabetical'!N296-'2007 MRI - 2017 Methodology'!N296</f>
        <v>-39</v>
      </c>
      <c r="O296" s="39">
        <f>'2017 MRI - Alphabetical'!O296-'2007 MRI - 2017 Methodology'!O296</f>
        <v>-0.18312997379457599</v>
      </c>
      <c r="P296" s="11">
        <f>'2017 MRI - Alphabetical'!P296-'2007 MRI - 2017 Methodology'!P296</f>
        <v>3.7210478771454378E-2</v>
      </c>
      <c r="Q296" s="10">
        <f>'2017 MRI - Alphabetical'!Q296-'2007 MRI - 2017 Methodology'!Q296</f>
        <v>78</v>
      </c>
      <c r="R296" s="39">
        <f>'2017 MRI - Alphabetical'!R296-'2007 MRI - 2017 Methodology'!R296</f>
        <v>0.2009063932182516</v>
      </c>
      <c r="S296" s="12">
        <f>'2017 MRI - Alphabetical'!S296-'2007 MRI - 2017 Methodology'!S296</f>
        <v>-3.3435870864886406</v>
      </c>
      <c r="T296" s="10">
        <f>'2017 MRI - Alphabetical'!T296-'2007 MRI - 2017 Methodology'!T296</f>
        <v>26</v>
      </c>
      <c r="U296" s="39">
        <f>'2017 MRI - Alphabetical'!U296-'2007 MRI - 2017 Methodology'!U296</f>
        <v>5.9522260997254883E-2</v>
      </c>
      <c r="V296" s="11">
        <f>'2017 MRI - Alphabetical'!V296-'2007 MRI - 2017 Methodology'!V296</f>
        <v>8.4943448640783167E-3</v>
      </c>
      <c r="W296" s="10">
        <f>'2017 MRI - Alphabetical'!W296-'2007 MRI - 2017 Methodology'!W296</f>
        <v>-8</v>
      </c>
      <c r="X296" s="39">
        <f>'2017 MRI - Alphabetical'!X296-'2007 MRI - 2017 Methodology'!X296</f>
        <v>-4.4916566667378616E-2</v>
      </c>
      <c r="Y296" s="13">
        <f>'2017 MRI - Alphabetical'!Y296-'2007 MRI - 2017 Methodology'!Y296</f>
        <v>2527</v>
      </c>
      <c r="Z296" s="10">
        <f>'2017 MRI - Alphabetical'!Z296-'2007 MRI - 2017 Methodology'!Z296</f>
        <v>9</v>
      </c>
      <c r="AA296" s="39">
        <f>'2017 MRI - Alphabetical'!AA296-'2007 MRI - 2017 Methodology'!AA296</f>
        <v>0.15315471743785364</v>
      </c>
      <c r="AB296" s="11">
        <f>'2017 MRI - Alphabetical'!AB296-'2007 MRI - 2017 Methodology'!AB296</f>
        <v>1.2727977898204228E-2</v>
      </c>
      <c r="AC296" s="10">
        <f>'2017 MRI - Alphabetical'!AC296-'2007 MRI - 2017 Methodology'!AC296</f>
        <v>86</v>
      </c>
      <c r="AD296" s="39">
        <f>'2017 MRI - Alphabetical'!AD296-'2007 MRI - 2017 Methodology'!AD296</f>
        <v>0.33235923542378959</v>
      </c>
      <c r="AE296" s="11">
        <f>'2017 MRI - Alphabetical'!AE296-'2007 MRI - 2017 Methodology'!AE296</f>
        <v>3.6000000000000143E-2</v>
      </c>
      <c r="AF296" s="10">
        <f>'2017 MRI - Alphabetical'!AF296-'2007 MRI - 2017 Methodology'!AF296</f>
        <v>51</v>
      </c>
      <c r="AG296" s="39">
        <f>'2017 MRI - Alphabetical'!AG296-'2007 MRI - 2017 Methodology'!AG296</f>
        <v>0.33888364385628439</v>
      </c>
      <c r="AH296" s="14">
        <f>'2017 MRI - Alphabetical'!AH296-'2007 MRI - 2017 Methodology'!AH296</f>
        <v>5.9837724380125579E-2</v>
      </c>
      <c r="AI296" s="10">
        <f>'2017 MRI - Alphabetical'!AI296-'2007 MRI - 2017 Methodology'!AI296</f>
        <v>32</v>
      </c>
      <c r="AJ296" s="39">
        <f>'2017 MRI - Alphabetical'!AJ296-'2007 MRI - 2017 Methodology'!AJ296</f>
        <v>2.7915672706597672E-3</v>
      </c>
      <c r="AK296" s="13">
        <f>'2017 MRI - Alphabetical'!AK296-'2007 MRI - 2017 Methodology'!AK296</f>
        <v>-4179.2069403429923</v>
      </c>
      <c r="AL296" s="44"/>
    </row>
    <row r="297" spans="1:38" x14ac:dyDescent="0.25">
      <c r="A297" t="s">
        <v>922</v>
      </c>
      <c r="B297" s="5" t="s">
        <v>171</v>
      </c>
      <c r="C297" s="6" t="s">
        <v>172</v>
      </c>
      <c r="D297" s="7" t="s">
        <v>39</v>
      </c>
      <c r="E297" s="42">
        <f>'2017 MRI - Alphabetical'!E297-'2007 MRI - 2017 Methodology'!E297</f>
        <v>-1.6728833959222724</v>
      </c>
      <c r="F297" s="8">
        <f>'2017 MRI - Alphabetical'!F297-'2007 MRI - 2017 Methodology'!F297</f>
        <v>8.4528890584857841</v>
      </c>
      <c r="G297" s="9">
        <f>'2017 MRI - Alphabetical'!G297-'2007 MRI - 2017 Methodology'!G297</f>
        <v>-58</v>
      </c>
      <c r="H297" s="10">
        <f>'2017 MRI - Alphabetical'!H297-'2007 MRI - 2017 Methodology'!H297</f>
        <v>126</v>
      </c>
      <c r="I297" s="39">
        <f>'2017 MRI - Alphabetical'!I297-'2007 MRI - 2017 Methodology'!I297</f>
        <v>0.34654184632036528</v>
      </c>
      <c r="J297" s="11">
        <f>'2017 MRI - Alphabetical'!J297-'2007 MRI - 2017 Methodology'!J297</f>
        <v>4.2466503789706178E-2</v>
      </c>
      <c r="K297" s="10">
        <f>'2017 MRI - Alphabetical'!K297-'2007 MRI - 2017 Methodology'!K297</f>
        <v>-61</v>
      </c>
      <c r="L297" s="39">
        <f>'2017 MRI - Alphabetical'!L297-'2007 MRI - 2017 Methodology'!L297</f>
        <v>-0.65722229303828461</v>
      </c>
      <c r="M297" s="11">
        <f>'2017 MRI - Alphabetical'!M297-'2007 MRI - 2017 Methodology'!M297</f>
        <v>7.2077197884526462E-2</v>
      </c>
      <c r="N297" s="10">
        <f>'2017 MRI - Alphabetical'!N297-'2007 MRI - 2017 Methodology'!N297</f>
        <v>-238</v>
      </c>
      <c r="O297" s="39">
        <f>'2017 MRI - Alphabetical'!O297-'2007 MRI - 2017 Methodology'!O297</f>
        <v>-0.84453700265977538</v>
      </c>
      <c r="P297" s="11">
        <f>'2017 MRI - Alphabetical'!P297-'2007 MRI - 2017 Methodology'!P297</f>
        <v>7.4228007181328548E-2</v>
      </c>
      <c r="Q297" s="10">
        <f>'2017 MRI - Alphabetical'!Q297-'2007 MRI - 2017 Methodology'!Q297</f>
        <v>-53</v>
      </c>
      <c r="R297" s="39">
        <f>'2017 MRI - Alphabetical'!R297-'2007 MRI - 2017 Methodology'!R297</f>
        <v>-0.33438664513588245</v>
      </c>
      <c r="S297" s="12">
        <f>'2017 MRI - Alphabetical'!S297-'2007 MRI - 2017 Methodology'!S297</f>
        <v>-1.5092923578483077</v>
      </c>
      <c r="T297" s="10">
        <f>'2017 MRI - Alphabetical'!T297-'2007 MRI - 2017 Methodology'!T297</f>
        <v>-72</v>
      </c>
      <c r="U297" s="39">
        <f>'2017 MRI - Alphabetical'!U297-'2007 MRI - 2017 Methodology'!U297</f>
        <v>-0.38040688926104343</v>
      </c>
      <c r="V297" s="11">
        <f>'2017 MRI - Alphabetical'!V297-'2007 MRI - 2017 Methodology'!V297</f>
        <v>3.8836781172898086E-2</v>
      </c>
      <c r="W297" s="10">
        <f>'2017 MRI - Alphabetical'!W297-'2007 MRI - 2017 Methodology'!W297</f>
        <v>70</v>
      </c>
      <c r="X297" s="39">
        <f>'2017 MRI - Alphabetical'!X297-'2007 MRI - 2017 Methodology'!X297</f>
        <v>0.27495966510065406</v>
      </c>
      <c r="Y297" s="13">
        <f>'2017 MRI - Alphabetical'!Y297-'2007 MRI - 2017 Methodology'!Y297</f>
        <v>10117</v>
      </c>
      <c r="Z297" s="10">
        <f>'2017 MRI - Alphabetical'!Z297-'2007 MRI - 2017 Methodology'!Z297</f>
        <v>-156</v>
      </c>
      <c r="AA297" s="39">
        <f>'2017 MRI - Alphabetical'!AA297-'2007 MRI - 2017 Methodology'!AA297</f>
        <v>-0.45454849615133985</v>
      </c>
      <c r="AB297" s="11">
        <f>'2017 MRI - Alphabetical'!AB297-'2007 MRI - 2017 Methodology'!AB297</f>
        <v>2.4837552066645299E-2</v>
      </c>
      <c r="AC297" s="10">
        <f>'2017 MRI - Alphabetical'!AC297-'2007 MRI - 2017 Methodology'!AC297</f>
        <v>38</v>
      </c>
      <c r="AD297" s="39">
        <f>'2017 MRI - Alphabetical'!AD297-'2007 MRI - 2017 Methodology'!AD297</f>
        <v>0.25648684898791008</v>
      </c>
      <c r="AE297" s="11">
        <f>'2017 MRI - Alphabetical'!AE297-'2007 MRI - 2017 Methodology'!AE297</f>
        <v>3.7999999999999923E-2</v>
      </c>
      <c r="AF297" s="10">
        <f>'2017 MRI - Alphabetical'!AF297-'2007 MRI - 2017 Methodology'!AF297</f>
        <v>-131</v>
      </c>
      <c r="AG297" s="39">
        <f>'2017 MRI - Alphabetical'!AG297-'2007 MRI - 2017 Methodology'!AG297</f>
        <v>-0.42038467407092595</v>
      </c>
      <c r="AH297" s="14">
        <f>'2017 MRI - Alphabetical'!AH297-'2007 MRI - 2017 Methodology'!AH297</f>
        <v>0.65835124262975819</v>
      </c>
      <c r="AI297" s="10">
        <f>'2017 MRI - Alphabetical'!AI297-'2007 MRI - 2017 Methodology'!AI297</f>
        <v>-39</v>
      </c>
      <c r="AJ297" s="39">
        <f>'2017 MRI - Alphabetical'!AJ297-'2007 MRI - 2017 Methodology'!AJ297</f>
        <v>-3.0738386422337227E-2</v>
      </c>
      <c r="AK297" s="13">
        <f>'2017 MRI - Alphabetical'!AK297-'2007 MRI - 2017 Methodology'!AK297</f>
        <v>-25051.265170313258</v>
      </c>
      <c r="AL297" s="44"/>
    </row>
    <row r="298" spans="1:38" x14ac:dyDescent="0.25">
      <c r="A298" t="s">
        <v>923</v>
      </c>
      <c r="B298" s="5" t="s">
        <v>223</v>
      </c>
      <c r="C298" s="6" t="s">
        <v>44</v>
      </c>
      <c r="D298" s="7" t="s">
        <v>20</v>
      </c>
      <c r="E298" s="42">
        <f>'2017 MRI - Alphabetical'!E298-'2007 MRI - 2017 Methodology'!E298</f>
        <v>0.48445787025205922</v>
      </c>
      <c r="F298" s="8">
        <f>'2017 MRI - Alphabetical'!F298-'2007 MRI - 2017 Methodology'!F298</f>
        <v>2.6215831361390833</v>
      </c>
      <c r="G298" s="9">
        <f>'2017 MRI - Alphabetical'!G298-'2007 MRI - 2017 Methodology'!G298</f>
        <v>19</v>
      </c>
      <c r="H298" s="10">
        <f>'2017 MRI - Alphabetical'!H298-'2007 MRI - 2017 Methodology'!H298</f>
        <v>-129</v>
      </c>
      <c r="I298" s="39">
        <f>'2017 MRI - Alphabetical'!I298-'2007 MRI - 2017 Methodology'!I298</f>
        <v>-0.36835403681533352</v>
      </c>
      <c r="J298" s="11">
        <f>'2017 MRI - Alphabetical'!J298-'2007 MRI - 2017 Methodology'!J298</f>
        <v>-6.3589382619402279E-2</v>
      </c>
      <c r="K298" s="10">
        <f>'2017 MRI - Alphabetical'!K298-'2007 MRI - 2017 Methodology'!K298</f>
        <v>-40</v>
      </c>
      <c r="L298" s="39">
        <f>'2017 MRI - Alphabetical'!L298-'2007 MRI - 2017 Methodology'!L298</f>
        <v>5.4142756203367504E-3</v>
      </c>
      <c r="M298" s="11">
        <f>'2017 MRI - Alphabetical'!M298-'2007 MRI - 2017 Methodology'!M298</f>
        <v>2.3396306197883535E-2</v>
      </c>
      <c r="N298" s="10">
        <f>'2017 MRI - Alphabetical'!N298-'2007 MRI - 2017 Methodology'!N298</f>
        <v>-27</v>
      </c>
      <c r="O298" s="39">
        <f>'2017 MRI - Alphabetical'!O298-'2007 MRI - 2017 Methodology'!O298</f>
        <v>-0.18821910285799301</v>
      </c>
      <c r="P298" s="11">
        <f>'2017 MRI - Alphabetical'!P298-'2007 MRI - 2017 Methodology'!P298</f>
        <v>4.5561898365793593E-2</v>
      </c>
      <c r="Q298" s="10">
        <f>'2017 MRI - Alphabetical'!Q298-'2007 MRI - 2017 Methodology'!Q298</f>
        <v>-54</v>
      </c>
      <c r="R298" s="39">
        <f>'2017 MRI - Alphabetical'!R298-'2007 MRI - 2017 Methodology'!R298</f>
        <v>-0.23083785425884432</v>
      </c>
      <c r="S298" s="12">
        <f>'2017 MRI - Alphabetical'!S298-'2007 MRI - 2017 Methodology'!S298</f>
        <v>-0.86703475188525037</v>
      </c>
      <c r="T298" s="10">
        <f>'2017 MRI - Alphabetical'!T298-'2007 MRI - 2017 Methodology'!T298</f>
        <v>21</v>
      </c>
      <c r="U298" s="39">
        <f>'2017 MRI - Alphabetical'!U298-'2007 MRI - 2017 Methodology'!U298</f>
        <v>7.2120518447937376E-2</v>
      </c>
      <c r="V298" s="11">
        <f>'2017 MRI - Alphabetical'!V298-'2007 MRI - 2017 Methodology'!V298</f>
        <v>1.2371848739495803E-2</v>
      </c>
      <c r="W298" s="10">
        <f>'2017 MRI - Alphabetical'!W298-'2007 MRI - 2017 Methodology'!W298</f>
        <v>45</v>
      </c>
      <c r="X298" s="39">
        <f>'2017 MRI - Alphabetical'!X298-'2007 MRI - 2017 Methodology'!X298</f>
        <v>0.22111428862298099</v>
      </c>
      <c r="Y298" s="13">
        <f>'2017 MRI - Alphabetical'!Y298-'2007 MRI - 2017 Methodology'!Y298</f>
        <v>8117</v>
      </c>
      <c r="Z298" s="10">
        <f>'2017 MRI - Alphabetical'!Z298-'2007 MRI - 2017 Methodology'!Z298</f>
        <v>-17</v>
      </c>
      <c r="AA298" s="39">
        <f>'2017 MRI - Alphabetical'!AA298-'2007 MRI - 2017 Methodology'!AA298</f>
        <v>6.1539898180388464E-2</v>
      </c>
      <c r="AB298" s="11">
        <f>'2017 MRI - Alphabetical'!AB298-'2007 MRI - 2017 Methodology'!AB298</f>
        <v>1.4360812723790486E-2</v>
      </c>
      <c r="AC298" s="10">
        <f>'2017 MRI - Alphabetical'!AC298-'2007 MRI - 2017 Methodology'!AC298</f>
        <v>109</v>
      </c>
      <c r="AD298" s="39">
        <f>'2017 MRI - Alphabetical'!AD298-'2007 MRI - 2017 Methodology'!AD298</f>
        <v>0.5907209114516736</v>
      </c>
      <c r="AE298" s="11">
        <f>'2017 MRI - Alphabetical'!AE298-'2007 MRI - 2017 Methodology'!AE298</f>
        <v>5.799999999999994E-2</v>
      </c>
      <c r="AF298" s="10">
        <f>'2017 MRI - Alphabetical'!AF298-'2007 MRI - 2017 Methodology'!AF298</f>
        <v>36</v>
      </c>
      <c r="AG298" s="39">
        <f>'2017 MRI - Alphabetical'!AG298-'2007 MRI - 2017 Methodology'!AG298</f>
        <v>0.20762020481889376</v>
      </c>
      <c r="AH298" s="14">
        <f>'2017 MRI - Alphabetical'!AH298-'2007 MRI - 2017 Methodology'!AH298</f>
        <v>0.12609120935052465</v>
      </c>
      <c r="AI298" s="10">
        <f>'2017 MRI - Alphabetical'!AI298-'2007 MRI - 2017 Methodology'!AI298</f>
        <v>-10</v>
      </c>
      <c r="AJ298" s="39">
        <f>'2017 MRI - Alphabetical'!AJ298-'2007 MRI - 2017 Methodology'!AJ298</f>
        <v>-1.260360096023222E-2</v>
      </c>
      <c r="AK298" s="13">
        <f>'2017 MRI - Alphabetical'!AK298-'2007 MRI - 2017 Methodology'!AK298</f>
        <v>-12520.60747286948</v>
      </c>
      <c r="AL298" s="44"/>
    </row>
    <row r="299" spans="1:38" x14ac:dyDescent="0.25">
      <c r="A299" t="s">
        <v>924</v>
      </c>
      <c r="B299" s="5" t="s">
        <v>443</v>
      </c>
      <c r="C299" s="6" t="s">
        <v>41</v>
      </c>
      <c r="D299" s="7" t="s">
        <v>34</v>
      </c>
      <c r="E299" s="42">
        <f>'2017 MRI - Alphabetical'!E299-'2007 MRI - 2017 Methodology'!E299</f>
        <v>0.57089683788367873</v>
      </c>
      <c r="F299" s="8">
        <f>'2017 MRI - Alphabetical'!F299-'2007 MRI - 2017 Methodology'!F299</f>
        <v>1.2905319423365675</v>
      </c>
      <c r="G299" s="9">
        <f>'2017 MRI - Alphabetical'!G299-'2007 MRI - 2017 Methodology'!G299</f>
        <v>25</v>
      </c>
      <c r="H299" s="10">
        <f>'2017 MRI - Alphabetical'!H299-'2007 MRI - 2017 Methodology'!H299</f>
        <v>-83</v>
      </c>
      <c r="I299" s="39">
        <f>'2017 MRI - Alphabetical'!I299-'2007 MRI - 2017 Methodology'!I299</f>
        <v>-8.745500894658359E-2</v>
      </c>
      <c r="J299" s="11">
        <f>'2017 MRI - Alphabetical'!J299-'2007 MRI - 2017 Methodology'!J299</f>
        <v>-0.10304512119889031</v>
      </c>
      <c r="K299" s="10">
        <f>'2017 MRI - Alphabetical'!K299-'2007 MRI - 2017 Methodology'!K299</f>
        <v>-311</v>
      </c>
      <c r="L299" s="39">
        <f>'2017 MRI - Alphabetical'!L299-'2007 MRI - 2017 Methodology'!L299</f>
        <v>-1.1173358864398983</v>
      </c>
      <c r="M299" s="11">
        <f>'2017 MRI - Alphabetical'!M299-'2007 MRI - 2017 Methodology'!M299</f>
        <v>5.4942632734240077E-2</v>
      </c>
      <c r="N299" s="10">
        <f>'2017 MRI - Alphabetical'!N299-'2007 MRI - 2017 Methodology'!N299</f>
        <v>78</v>
      </c>
      <c r="O299" s="39">
        <f>'2017 MRI - Alphabetical'!O299-'2007 MRI - 2017 Methodology'!O299</f>
        <v>0.21173940894904886</v>
      </c>
      <c r="P299" s="11">
        <f>'2017 MRI - Alphabetical'!P299-'2007 MRI - 2017 Methodology'!P299</f>
        <v>8.3714872321313995E-3</v>
      </c>
      <c r="Q299" s="10">
        <f>'2017 MRI - Alphabetical'!Q299-'2007 MRI - 2017 Methodology'!Q299</f>
        <v>103</v>
      </c>
      <c r="R299" s="39">
        <f>'2017 MRI - Alphabetical'!R299-'2007 MRI - 2017 Methodology'!R299</f>
        <v>0.1896175600028224</v>
      </c>
      <c r="S299" s="12">
        <f>'2017 MRI - Alphabetical'!S299-'2007 MRI - 2017 Methodology'!S299</f>
        <v>-2.6427125506072873</v>
      </c>
      <c r="T299" s="10">
        <f>'2017 MRI - Alphabetical'!T299-'2007 MRI - 2017 Methodology'!T299</f>
        <v>-91</v>
      </c>
      <c r="U299" s="39">
        <f>'2017 MRI - Alphabetical'!U299-'2007 MRI - 2017 Methodology'!U299</f>
        <v>-0.20292871190202028</v>
      </c>
      <c r="V299" s="11">
        <f>'2017 MRI - Alphabetical'!V299-'2007 MRI - 2017 Methodology'!V299</f>
        <v>2.2692169216921691E-2</v>
      </c>
      <c r="W299" s="10">
        <f>'2017 MRI - Alphabetical'!W299-'2007 MRI - 2017 Methodology'!W299</f>
        <v>37</v>
      </c>
      <c r="X299" s="39">
        <f>'2017 MRI - Alphabetical'!X299-'2007 MRI - 2017 Methodology'!X299</f>
        <v>0.35236566449394147</v>
      </c>
      <c r="Y299" s="13">
        <f>'2017 MRI - Alphabetical'!Y299-'2007 MRI - 2017 Methodology'!Y299</f>
        <v>16330</v>
      </c>
      <c r="Z299" s="10">
        <f>'2017 MRI - Alphabetical'!Z299-'2007 MRI - 2017 Methodology'!Z299</f>
        <v>126</v>
      </c>
      <c r="AA299" s="39">
        <f>'2017 MRI - Alphabetical'!AA299-'2007 MRI - 2017 Methodology'!AA299</f>
        <v>0.50154425258014224</v>
      </c>
      <c r="AB299" s="11">
        <f>'2017 MRI - Alphabetical'!AB299-'2007 MRI - 2017 Methodology'!AB299</f>
        <v>5.4963592233009673E-3</v>
      </c>
      <c r="AC299" s="10">
        <f>'2017 MRI - Alphabetical'!AC299-'2007 MRI - 2017 Methodology'!AC299</f>
        <v>-68</v>
      </c>
      <c r="AD299" s="39">
        <f>'2017 MRI - Alphabetical'!AD299-'2007 MRI - 2017 Methodology'!AD299</f>
        <v>-0.22050530936262502</v>
      </c>
      <c r="AE299" s="11">
        <f>'2017 MRI - Alphabetical'!AE299-'2007 MRI - 2017 Methodology'!AE299</f>
        <v>-5.0000000000000044E-3</v>
      </c>
      <c r="AF299" s="10">
        <f>'2017 MRI - Alphabetical'!AF299-'2007 MRI - 2017 Methodology'!AF299</f>
        <v>10</v>
      </c>
      <c r="AG299" s="39">
        <f>'2017 MRI - Alphabetical'!AG299-'2007 MRI - 2017 Methodology'!AG299</f>
        <v>0.15809725433837885</v>
      </c>
      <c r="AH299" s="14">
        <f>'2017 MRI - Alphabetical'!AH299-'2007 MRI - 2017 Methodology'!AH299</f>
        <v>0.24924386393815334</v>
      </c>
      <c r="AI299" s="10">
        <f>'2017 MRI - Alphabetical'!AI299-'2007 MRI - 2017 Methodology'!AI299</f>
        <v>25</v>
      </c>
      <c r="AJ299" s="39">
        <f>'2017 MRI - Alphabetical'!AJ299-'2007 MRI - 2017 Methodology'!AJ299</f>
        <v>2.9495335375795129E-3</v>
      </c>
      <c r="AK299" s="13">
        <f>'2017 MRI - Alphabetical'!AK299-'2007 MRI - 2017 Methodology'!AK299</f>
        <v>-7970.4295206647657</v>
      </c>
      <c r="AL299" s="44"/>
    </row>
    <row r="300" spans="1:38" x14ac:dyDescent="0.25">
      <c r="A300" t="s">
        <v>925</v>
      </c>
      <c r="B300" s="5" t="s">
        <v>260</v>
      </c>
      <c r="C300" s="6" t="s">
        <v>24</v>
      </c>
      <c r="D300" s="7" t="s">
        <v>20</v>
      </c>
      <c r="E300" s="42">
        <f>'2017 MRI - Alphabetical'!E300-'2007 MRI - 2017 Methodology'!E300</f>
        <v>-0.38972072340406655</v>
      </c>
      <c r="F300" s="8">
        <f>'2017 MRI - Alphabetical'!F300-'2007 MRI - 2017 Methodology'!F300</f>
        <v>4.6443091323909691</v>
      </c>
      <c r="G300" s="9">
        <f>'2017 MRI - Alphabetical'!G300-'2007 MRI - 2017 Methodology'!G300</f>
        <v>-5</v>
      </c>
      <c r="H300" s="10">
        <f>'2017 MRI - Alphabetical'!H300-'2007 MRI - 2017 Methodology'!H300</f>
        <v>-4</v>
      </c>
      <c r="I300" s="39">
        <f>'2017 MRI - Alphabetical'!I300-'2007 MRI - 2017 Methodology'!I300</f>
        <v>-0.78446615765024563</v>
      </c>
      <c r="J300" s="11">
        <f>'2017 MRI - Alphabetical'!J300-'2007 MRI - 2017 Methodology'!J300</f>
        <v>3.3400854859983897E-2</v>
      </c>
      <c r="K300" s="10">
        <f>'2017 MRI - Alphabetical'!K300-'2007 MRI - 2017 Methodology'!K300</f>
        <v>135</v>
      </c>
      <c r="L300" s="39">
        <f>'2017 MRI - Alphabetical'!L300-'2007 MRI - 2017 Methodology'!L300</f>
        <v>0.6350324763079932</v>
      </c>
      <c r="M300" s="11">
        <f>'2017 MRI - Alphabetical'!M300-'2007 MRI - 2017 Methodology'!M300</f>
        <v>-7.2740073757385712E-3</v>
      </c>
      <c r="N300" s="10">
        <f>'2017 MRI - Alphabetical'!N300-'2007 MRI - 2017 Methodology'!N300</f>
        <v>-87</v>
      </c>
      <c r="O300" s="39">
        <f>'2017 MRI - Alphabetical'!O300-'2007 MRI - 2017 Methodology'!O300</f>
        <v>-0.21956510470880522</v>
      </c>
      <c r="P300" s="11">
        <f>'2017 MRI - Alphabetical'!P300-'2007 MRI - 2017 Methodology'!P300</f>
        <v>3.5126548457614773E-2</v>
      </c>
      <c r="Q300" s="10">
        <f>'2017 MRI - Alphabetical'!Q300-'2007 MRI - 2017 Methodology'!Q300</f>
        <v>-79</v>
      </c>
      <c r="R300" s="39">
        <f>'2017 MRI - Alphabetical'!R300-'2007 MRI - 2017 Methodology'!R300</f>
        <v>-0.28135147730959098</v>
      </c>
      <c r="S300" s="12">
        <f>'2017 MRI - Alphabetical'!S300-'2007 MRI - 2017 Methodology'!S300</f>
        <v>-0.63599807599807612</v>
      </c>
      <c r="T300" s="10">
        <f>'2017 MRI - Alphabetical'!T300-'2007 MRI - 2017 Methodology'!T300</f>
        <v>26</v>
      </c>
      <c r="U300" s="39">
        <f>'2017 MRI - Alphabetical'!U300-'2007 MRI - 2017 Methodology'!U300</f>
        <v>9.2122281356439129E-2</v>
      </c>
      <c r="V300" s="11">
        <f>'2017 MRI - Alphabetical'!V300-'2007 MRI - 2017 Methodology'!V300</f>
        <v>1.1652296487724659E-2</v>
      </c>
      <c r="W300" s="10">
        <f>'2017 MRI - Alphabetical'!W300-'2007 MRI - 2017 Methodology'!W300</f>
        <v>-30</v>
      </c>
      <c r="X300" s="39">
        <f>'2017 MRI - Alphabetical'!X300-'2007 MRI - 2017 Methodology'!X300</f>
        <v>-0.12267049592492318</v>
      </c>
      <c r="Y300" s="13">
        <f>'2017 MRI - Alphabetical'!Y300-'2007 MRI - 2017 Methodology'!Y300</f>
        <v>-820</v>
      </c>
      <c r="Z300" s="10">
        <f>'2017 MRI - Alphabetical'!Z300-'2007 MRI - 2017 Methodology'!Z300</f>
        <v>24</v>
      </c>
      <c r="AA300" s="39">
        <f>'2017 MRI - Alphabetical'!AA300-'2007 MRI - 2017 Methodology'!AA300</f>
        <v>0.25930412963315058</v>
      </c>
      <c r="AB300" s="11">
        <f>'2017 MRI - Alphabetical'!AB300-'2007 MRI - 2017 Methodology'!AB300</f>
        <v>1.1513849092645655E-2</v>
      </c>
      <c r="AC300" s="10">
        <f>'2017 MRI - Alphabetical'!AC300-'2007 MRI - 2017 Methodology'!AC300</f>
        <v>-55</v>
      </c>
      <c r="AD300" s="39">
        <f>'2017 MRI - Alphabetical'!AD300-'2007 MRI - 2017 Methodology'!AD300</f>
        <v>-0.19200313545350889</v>
      </c>
      <c r="AE300" s="11">
        <f>'2017 MRI - Alphabetical'!AE300-'2007 MRI - 2017 Methodology'!AE300</f>
        <v>-4.0000000000000036E-3</v>
      </c>
      <c r="AF300" s="10">
        <f>'2017 MRI - Alphabetical'!AF300-'2007 MRI - 2017 Methodology'!AF300</f>
        <v>27</v>
      </c>
      <c r="AG300" s="39">
        <f>'2017 MRI - Alphabetical'!AG300-'2007 MRI - 2017 Methodology'!AG300</f>
        <v>0.2541979154004933</v>
      </c>
      <c r="AH300" s="14">
        <f>'2017 MRI - Alphabetical'!AH300-'2007 MRI - 2017 Methodology'!AH300</f>
        <v>-0.2576163941268661</v>
      </c>
      <c r="AI300" s="10">
        <f>'2017 MRI - Alphabetical'!AI300-'2007 MRI - 2017 Methodology'!AI300</f>
        <v>2</v>
      </c>
      <c r="AJ300" s="39">
        <f>'2017 MRI - Alphabetical'!AJ300-'2007 MRI - 2017 Methodology'!AJ300</f>
        <v>0.19300808195444663</v>
      </c>
      <c r="AK300" s="13">
        <f>'2017 MRI - Alphabetical'!AK300-'2007 MRI - 2017 Methodology'!AK300</f>
        <v>81454.096043229103</v>
      </c>
      <c r="AL300" s="44"/>
    </row>
    <row r="301" spans="1:38" x14ac:dyDescent="0.25">
      <c r="A301" t="s">
        <v>926</v>
      </c>
      <c r="B301" s="5" t="s">
        <v>546</v>
      </c>
      <c r="C301" s="6" t="s">
        <v>54</v>
      </c>
      <c r="D301" s="7" t="s">
        <v>39</v>
      </c>
      <c r="E301" s="42">
        <f>'2017 MRI - Alphabetical'!E301-'2007 MRI - 2017 Methodology'!E301</f>
        <v>0.2420351402771983</v>
      </c>
      <c r="F301" s="8">
        <f>'2017 MRI - Alphabetical'!F301-'2007 MRI - 2017 Methodology'!F301</f>
        <v>1.5132013643609277</v>
      </c>
      <c r="G301" s="9">
        <f>'2017 MRI - Alphabetical'!G301-'2007 MRI - 2017 Methodology'!G301</f>
        <v>4</v>
      </c>
      <c r="H301" s="10">
        <f>'2017 MRI - Alphabetical'!H301-'2007 MRI - 2017 Methodology'!H301</f>
        <v>3</v>
      </c>
      <c r="I301" s="39">
        <f>'2017 MRI - Alphabetical'!I301-'2007 MRI - 2017 Methodology'!I301</f>
        <v>0.17816559177170749</v>
      </c>
      <c r="J301" s="11">
        <f>'2017 MRI - Alphabetical'!J301-'2007 MRI - 2017 Methodology'!J301</f>
        <v>-7.7821216586684505E-2</v>
      </c>
      <c r="K301" s="10">
        <f>'2017 MRI - Alphabetical'!K301-'2007 MRI - 2017 Methodology'!K301</f>
        <v>-117</v>
      </c>
      <c r="L301" s="39">
        <f>'2017 MRI - Alphabetical'!L301-'2007 MRI - 2017 Methodology'!L301</f>
        <v>-0.66898056144080209</v>
      </c>
      <c r="M301" s="11">
        <f>'2017 MRI - Alphabetical'!M301-'2007 MRI - 2017 Methodology'!M301</f>
        <v>2.3605460828962338E-2</v>
      </c>
      <c r="N301" s="10">
        <f>'2017 MRI - Alphabetical'!N301-'2007 MRI - 2017 Methodology'!N301</f>
        <v>-69</v>
      </c>
      <c r="O301" s="39">
        <f>'2017 MRI - Alphabetical'!O301-'2007 MRI - 2017 Methodology'!O301</f>
        <v>-7.7291997235676591E-2</v>
      </c>
      <c r="P301" s="11">
        <f>'2017 MRI - Alphabetical'!P301-'2007 MRI - 2017 Methodology'!P301</f>
        <v>1.9533265418070683E-2</v>
      </c>
      <c r="Q301" s="10">
        <f>'2017 MRI - Alphabetical'!Q301-'2007 MRI - 2017 Methodology'!Q301</f>
        <v>-4</v>
      </c>
      <c r="R301" s="39">
        <f>'2017 MRI - Alphabetical'!R301-'2007 MRI - 2017 Methodology'!R301</f>
        <v>2.5806052975718363E-2</v>
      </c>
      <c r="S301" s="12">
        <f>'2017 MRI - Alphabetical'!S301-'2007 MRI - 2017 Methodology'!S301</f>
        <v>-0.40623736814929556</v>
      </c>
      <c r="T301" s="10">
        <f>'2017 MRI - Alphabetical'!T301-'2007 MRI - 2017 Methodology'!T301</f>
        <v>55</v>
      </c>
      <c r="U301" s="39">
        <f>'2017 MRI - Alphabetical'!U301-'2007 MRI - 2017 Methodology'!U301</f>
        <v>0.23163630302352411</v>
      </c>
      <c r="V301" s="11">
        <f>'2017 MRI - Alphabetical'!V301-'2007 MRI - 2017 Methodology'!V301</f>
        <v>-6.1748972212591034E-3</v>
      </c>
      <c r="W301" s="10">
        <f>'2017 MRI - Alphabetical'!W301-'2007 MRI - 2017 Methodology'!W301</f>
        <v>-1</v>
      </c>
      <c r="X301" s="39">
        <f>'2017 MRI - Alphabetical'!X301-'2007 MRI - 2017 Methodology'!X301</f>
        <v>2.5393089053737938E-2</v>
      </c>
      <c r="Y301" s="13">
        <f>'2017 MRI - Alphabetical'!Y301-'2007 MRI - 2017 Methodology'!Y301</f>
        <v>8647</v>
      </c>
      <c r="Z301" s="10">
        <f>'2017 MRI - Alphabetical'!Z301-'2007 MRI - 2017 Methodology'!Z301</f>
        <v>35</v>
      </c>
      <c r="AA301" s="39">
        <f>'2017 MRI - Alphabetical'!AA301-'2007 MRI - 2017 Methodology'!AA301</f>
        <v>0.1437507910921294</v>
      </c>
      <c r="AB301" s="11">
        <f>'2017 MRI - Alphabetical'!AB301-'2007 MRI - 2017 Methodology'!AB301</f>
        <v>1.2000000000000004E-2</v>
      </c>
      <c r="AC301" s="10">
        <f>'2017 MRI - Alphabetical'!AC301-'2007 MRI - 2017 Methodology'!AC301</f>
        <v>-4</v>
      </c>
      <c r="AD301" s="39">
        <f>'2017 MRI - Alphabetical'!AD301-'2007 MRI - 2017 Methodology'!AD301</f>
        <v>-2.2584976503460141E-2</v>
      </c>
      <c r="AE301" s="11">
        <f>'2017 MRI - Alphabetical'!AE301-'2007 MRI - 2017 Methodology'!AE301</f>
        <v>7.0000000000001172E-3</v>
      </c>
      <c r="AF301" s="10">
        <f>'2017 MRI - Alphabetical'!AF301-'2007 MRI - 2017 Methodology'!AF301</f>
        <v>66</v>
      </c>
      <c r="AG301" s="39">
        <f>'2017 MRI - Alphabetical'!AG301-'2007 MRI - 2017 Methodology'!AG301</f>
        <v>0.15391195742825314</v>
      </c>
      <c r="AH301" s="14">
        <f>'2017 MRI - Alphabetical'!AH301-'2007 MRI - 2017 Methodology'!AH301</f>
        <v>-6.7555100432268311E-3</v>
      </c>
      <c r="AI301" s="10">
        <f>'2017 MRI - Alphabetical'!AI301-'2007 MRI - 2017 Methodology'!AI301</f>
        <v>9</v>
      </c>
      <c r="AJ301" s="39">
        <f>'2017 MRI - Alphabetical'!AJ301-'2007 MRI - 2017 Methodology'!AJ301</f>
        <v>-1.7934762742575494E-3</v>
      </c>
      <c r="AK301" s="13">
        <f>'2017 MRI - Alphabetical'!AK301-'2007 MRI - 2017 Methodology'!AK301</f>
        <v>-12994.878568305721</v>
      </c>
      <c r="AL301" s="44"/>
    </row>
    <row r="302" spans="1:38" x14ac:dyDescent="0.25">
      <c r="A302" t="s">
        <v>927</v>
      </c>
      <c r="B302" s="5" t="s">
        <v>303</v>
      </c>
      <c r="C302" s="6" t="s">
        <v>54</v>
      </c>
      <c r="D302" s="7" t="s">
        <v>39</v>
      </c>
      <c r="E302" s="42">
        <f>'2017 MRI - Alphabetical'!E302-'2007 MRI - 2017 Methodology'!E302</f>
        <v>2.1990503044750529</v>
      </c>
      <c r="F302" s="8">
        <f>'2017 MRI - Alphabetical'!F302-'2007 MRI - 2017 Methodology'!F302</f>
        <v>-2.2213754675091657</v>
      </c>
      <c r="G302" s="9">
        <f>'2017 MRI - Alphabetical'!G302-'2007 MRI - 2017 Methodology'!G302</f>
        <v>89</v>
      </c>
      <c r="H302" s="10">
        <f>'2017 MRI - Alphabetical'!H302-'2007 MRI - 2017 Methodology'!H302</f>
        <v>197</v>
      </c>
      <c r="I302" s="39">
        <f>'2017 MRI - Alphabetical'!I302-'2007 MRI - 2017 Methodology'!I302</f>
        <v>0.59340416221722059</v>
      </c>
      <c r="J302" s="11">
        <f>'2017 MRI - Alphabetical'!J302-'2007 MRI - 2017 Methodology'!J302</f>
        <v>8.9529853873735132E-2</v>
      </c>
      <c r="K302" s="10">
        <f>'2017 MRI - Alphabetical'!K302-'2007 MRI - 2017 Methodology'!K302</f>
        <v>57</v>
      </c>
      <c r="L302" s="39">
        <f>'2017 MRI - Alphabetical'!L302-'2007 MRI - 2017 Methodology'!L302</f>
        <v>0.42691590026433912</v>
      </c>
      <c r="M302" s="11">
        <f>'2017 MRI - Alphabetical'!M302-'2007 MRI - 2017 Methodology'!M302</f>
        <v>4.7137711926444337E-3</v>
      </c>
      <c r="N302" s="10">
        <f>'2017 MRI - Alphabetical'!N302-'2007 MRI - 2017 Methodology'!N302</f>
        <v>23</v>
      </c>
      <c r="O302" s="39">
        <f>'2017 MRI - Alphabetical'!O302-'2007 MRI - 2017 Methodology'!O302</f>
        <v>-8.1490026401208338E-3</v>
      </c>
      <c r="P302" s="11">
        <f>'2017 MRI - Alphabetical'!P302-'2007 MRI - 2017 Methodology'!P302</f>
        <v>2.8994758299359352E-2</v>
      </c>
      <c r="Q302" s="10">
        <f>'2017 MRI - Alphabetical'!Q302-'2007 MRI - 2017 Methodology'!Q302</f>
        <v>113</v>
      </c>
      <c r="R302" s="39">
        <f>'2017 MRI - Alphabetical'!R302-'2007 MRI - 2017 Methodology'!R302</f>
        <v>0.2547691229954489</v>
      </c>
      <c r="S302" s="12">
        <f>'2017 MRI - Alphabetical'!S302-'2007 MRI - 2017 Methodology'!S302</f>
        <v>-3.3122636394442564</v>
      </c>
      <c r="T302" s="10">
        <f>'2017 MRI - Alphabetical'!T302-'2007 MRI - 2017 Methodology'!T302</f>
        <v>88</v>
      </c>
      <c r="U302" s="39">
        <f>'2017 MRI - Alphabetical'!U302-'2007 MRI - 2017 Methodology'!U302</f>
        <v>0.41989947763985935</v>
      </c>
      <c r="V302" s="11">
        <f>'2017 MRI - Alphabetical'!V302-'2007 MRI - 2017 Methodology'!V302</f>
        <v>-8.5314850151532173E-3</v>
      </c>
      <c r="W302" s="10">
        <f>'2017 MRI - Alphabetical'!W302-'2007 MRI - 2017 Methodology'!W302</f>
        <v>135</v>
      </c>
      <c r="X302" s="39">
        <f>'2017 MRI - Alphabetical'!X302-'2007 MRI - 2017 Methodology'!X302</f>
        <v>0.52558382159138883</v>
      </c>
      <c r="Y302" s="13">
        <f>'2017 MRI - Alphabetical'!Y302-'2007 MRI - 2017 Methodology'!Y302</f>
        <v>18408</v>
      </c>
      <c r="Z302" s="10">
        <f>'2017 MRI - Alphabetical'!Z302-'2007 MRI - 2017 Methodology'!Z302</f>
        <v>-25</v>
      </c>
      <c r="AA302" s="39">
        <f>'2017 MRI - Alphabetical'!AA302-'2007 MRI - 2017 Methodology'!AA302</f>
        <v>2.5635673755426518E-2</v>
      </c>
      <c r="AB302" s="11">
        <f>'2017 MRI - Alphabetical'!AB302-'2007 MRI - 2017 Methodology'!AB302</f>
        <v>1.5265580057526373E-2</v>
      </c>
      <c r="AC302" s="10">
        <f>'2017 MRI - Alphabetical'!AC302-'2007 MRI - 2017 Methodology'!AC302</f>
        <v>167</v>
      </c>
      <c r="AD302" s="39">
        <f>'2017 MRI - Alphabetical'!AD302-'2007 MRI - 2017 Methodology'!AD302</f>
        <v>0.63002248073810185</v>
      </c>
      <c r="AE302" s="11">
        <f>'2017 MRI - Alphabetical'!AE302-'2007 MRI - 2017 Methodology'!AE302</f>
        <v>5.8000000000000052E-2</v>
      </c>
      <c r="AF302" s="10">
        <f>'2017 MRI - Alphabetical'!AF302-'2007 MRI - 2017 Methodology'!AF302</f>
        <v>66</v>
      </c>
      <c r="AG302" s="39">
        <f>'2017 MRI - Alphabetical'!AG302-'2007 MRI - 2017 Methodology'!AG302</f>
        <v>0.38243552950699078</v>
      </c>
      <c r="AH302" s="14">
        <f>'2017 MRI - Alphabetical'!AH302-'2007 MRI - 2017 Methodology'!AH302</f>
        <v>-1.2171018958690993E-2</v>
      </c>
      <c r="AI302" s="10">
        <f>'2017 MRI - Alphabetical'!AI302-'2007 MRI - 2017 Methodology'!AI302</f>
        <v>53</v>
      </c>
      <c r="AJ302" s="39">
        <f>'2017 MRI - Alphabetical'!AJ302-'2007 MRI - 2017 Methodology'!AJ302</f>
        <v>2.3993295912426438E-3</v>
      </c>
      <c r="AK302" s="13">
        <f>'2017 MRI - Alphabetical'!AK302-'2007 MRI - 2017 Methodology'!AK302</f>
        <v>-6038.094644021854</v>
      </c>
      <c r="AL302" s="44"/>
    </row>
    <row r="303" spans="1:38" x14ac:dyDescent="0.25">
      <c r="A303" t="s">
        <v>928</v>
      </c>
      <c r="B303" s="5" t="s">
        <v>102</v>
      </c>
      <c r="C303" s="6" t="s">
        <v>26</v>
      </c>
      <c r="D303" s="7" t="s">
        <v>20</v>
      </c>
      <c r="E303" s="42">
        <f>'2017 MRI - Alphabetical'!E303-'2007 MRI - 2017 Methodology'!E303</f>
        <v>-2.8341117137553642</v>
      </c>
      <c r="F303" s="8">
        <f>'2017 MRI - Alphabetical'!F303-'2007 MRI - 2017 Methodology'!F303</f>
        <v>12.20274501855851</v>
      </c>
      <c r="G303" s="9">
        <f>'2017 MRI - Alphabetical'!G303-'2007 MRI - 2017 Methodology'!G303</f>
        <v>-51</v>
      </c>
      <c r="H303" s="10">
        <f>'2017 MRI - Alphabetical'!H303-'2007 MRI - 2017 Methodology'!H303</f>
        <v>-335</v>
      </c>
      <c r="I303" s="39">
        <f>'2017 MRI - Alphabetical'!I303-'2007 MRI - 2017 Methodology'!I303</f>
        <v>-1.0636093716853332</v>
      </c>
      <c r="J303" s="11">
        <f>'2017 MRI - Alphabetical'!J303-'2007 MRI - 2017 Methodology'!J303</f>
        <v>-0.22817217264636125</v>
      </c>
      <c r="K303" s="10">
        <f>'2017 MRI - Alphabetical'!K303-'2007 MRI - 2017 Methodology'!K303</f>
        <v>-178</v>
      </c>
      <c r="L303" s="39">
        <f>'2017 MRI - Alphabetical'!L303-'2007 MRI - 2017 Methodology'!L303</f>
        <v>-0.68450924080025244</v>
      </c>
      <c r="M303" s="11">
        <f>'2017 MRI - Alphabetical'!M303-'2007 MRI - 2017 Methodology'!M303</f>
        <v>5.2419655316381923E-2</v>
      </c>
      <c r="N303" s="10">
        <f>'2017 MRI - Alphabetical'!N303-'2007 MRI - 2017 Methodology'!N303</f>
        <v>-41</v>
      </c>
      <c r="O303" s="39">
        <f>'2017 MRI - Alphabetical'!O303-'2007 MRI - 2017 Methodology'!O303</f>
        <v>-0.32160786146336773</v>
      </c>
      <c r="P303" s="11">
        <f>'2017 MRI - Alphabetical'!P303-'2007 MRI - 2017 Methodology'!P303</f>
        <v>5.6958867161159811E-2</v>
      </c>
      <c r="Q303" s="10">
        <f>'2017 MRI - Alphabetical'!Q303-'2007 MRI - 2017 Methodology'!Q303</f>
        <v>-73</v>
      </c>
      <c r="R303" s="39">
        <f>'2017 MRI - Alphabetical'!R303-'2007 MRI - 2017 Methodology'!R303</f>
        <v>-8.4765186317612096E-2</v>
      </c>
      <c r="S303" s="12">
        <f>'2017 MRI - Alphabetical'!S303-'2007 MRI - 2017 Methodology'!S303</f>
        <v>-0.3437546852785317</v>
      </c>
      <c r="T303" s="10">
        <f>'2017 MRI - Alphabetical'!T303-'2007 MRI - 2017 Methodology'!T303</f>
        <v>138</v>
      </c>
      <c r="U303" s="39">
        <f>'2017 MRI - Alphabetical'!U303-'2007 MRI - 2017 Methodology'!U303</f>
        <v>0.42563432799409945</v>
      </c>
      <c r="V303" s="11">
        <f>'2017 MRI - Alphabetical'!V303-'2007 MRI - 2017 Methodology'!V303</f>
        <v>-1.1727814721394177E-2</v>
      </c>
      <c r="W303" s="10">
        <f>'2017 MRI - Alphabetical'!W303-'2007 MRI - 2017 Methodology'!W303</f>
        <v>-69</v>
      </c>
      <c r="X303" s="39">
        <f>'2017 MRI - Alphabetical'!X303-'2007 MRI - 2017 Methodology'!X303</f>
        <v>-0.23128651365746405</v>
      </c>
      <c r="Y303" s="13">
        <f>'2017 MRI - Alphabetical'!Y303-'2007 MRI - 2017 Methodology'!Y303</f>
        <v>-4148</v>
      </c>
      <c r="Z303" s="10">
        <f>'2017 MRI - Alphabetical'!Z303-'2007 MRI - 2017 Methodology'!Z303</f>
        <v>-186</v>
      </c>
      <c r="AA303" s="39">
        <f>'2017 MRI - Alphabetical'!AA303-'2007 MRI - 2017 Methodology'!AA303</f>
        <v>-2.1200596626323414</v>
      </c>
      <c r="AB303" s="11">
        <f>'2017 MRI - Alphabetical'!AB303-'2007 MRI - 2017 Methodology'!AB303</f>
        <v>6.0216494845360832E-2</v>
      </c>
      <c r="AC303" s="10">
        <f>'2017 MRI - Alphabetical'!AC303-'2007 MRI - 2017 Methodology'!AC303</f>
        <v>1</v>
      </c>
      <c r="AD303" s="39">
        <f>'2017 MRI - Alphabetical'!AD303-'2007 MRI - 2017 Methodology'!AD303</f>
        <v>-0.12183343627622811</v>
      </c>
      <c r="AE303" s="11">
        <f>'2017 MRI - Alphabetical'!AE303-'2007 MRI - 2017 Methodology'!AE303</f>
        <v>3.3000000000000029E-2</v>
      </c>
      <c r="AF303" s="10">
        <f>'2017 MRI - Alphabetical'!AF303-'2007 MRI - 2017 Methodology'!AF303</f>
        <v>78</v>
      </c>
      <c r="AG303" s="39">
        <f>'2017 MRI - Alphabetical'!AG303-'2007 MRI - 2017 Methodology'!AG303</f>
        <v>0.22081013741746741</v>
      </c>
      <c r="AH303" s="14">
        <f>'2017 MRI - Alphabetical'!AH303-'2007 MRI - 2017 Methodology'!AH303</f>
        <v>1.6585230497810688E-2</v>
      </c>
      <c r="AI303" s="10">
        <f>'2017 MRI - Alphabetical'!AI303-'2007 MRI - 2017 Methodology'!AI303</f>
        <v>5</v>
      </c>
      <c r="AJ303" s="39">
        <f>'2017 MRI - Alphabetical'!AJ303-'2007 MRI - 2017 Methodology'!AJ303</f>
        <v>6.534949458318895E-3</v>
      </c>
      <c r="AK303" s="13">
        <f>'2017 MRI - Alphabetical'!AK303-'2007 MRI - 2017 Methodology'!AK303</f>
        <v>1677.3575426899406</v>
      </c>
      <c r="AL303" s="44"/>
    </row>
    <row r="304" spans="1:38" x14ac:dyDescent="0.25">
      <c r="A304" t="s">
        <v>929</v>
      </c>
      <c r="B304" s="5" t="s">
        <v>332</v>
      </c>
      <c r="C304" s="6" t="s">
        <v>93</v>
      </c>
      <c r="D304" s="7" t="s">
        <v>34</v>
      </c>
      <c r="E304" s="42">
        <f>'2017 MRI - Alphabetical'!E304-'2007 MRI - 2017 Methodology'!E304</f>
        <v>-0.74597895593722519</v>
      </c>
      <c r="F304" s="8">
        <f>'2017 MRI - Alphabetical'!F304-'2007 MRI - 2017 Methodology'!F304</f>
        <v>5.1170054399434832</v>
      </c>
      <c r="G304" s="9">
        <f>'2017 MRI - Alphabetical'!G304-'2007 MRI - 2017 Methodology'!G304</f>
        <v>-41</v>
      </c>
      <c r="H304" s="10">
        <f>'2017 MRI - Alphabetical'!H304-'2007 MRI - 2017 Methodology'!H304</f>
        <v>211</v>
      </c>
      <c r="I304" s="39">
        <f>'2017 MRI - Alphabetical'!I304-'2007 MRI - 2017 Methodology'!I304</f>
        <v>0.59665235904822078</v>
      </c>
      <c r="J304" s="11">
        <f>'2017 MRI - Alphabetical'!J304-'2007 MRI - 2017 Methodology'!J304</f>
        <v>5.4909875627444316E-2</v>
      </c>
      <c r="K304" s="10">
        <f>'2017 MRI - Alphabetical'!K304-'2007 MRI - 2017 Methodology'!K304</f>
        <v>-223</v>
      </c>
      <c r="L304" s="39">
        <f>'2017 MRI - Alphabetical'!L304-'2007 MRI - 2017 Methodology'!L304</f>
        <v>-1.0072638386216199</v>
      </c>
      <c r="M304" s="11">
        <f>'2017 MRI - Alphabetical'!M304-'2007 MRI - 2017 Methodology'!M304</f>
        <v>4.1564741901678588E-2</v>
      </c>
      <c r="N304" s="10">
        <f>'2017 MRI - Alphabetical'!N304-'2007 MRI - 2017 Methodology'!N304</f>
        <v>-210</v>
      </c>
      <c r="O304" s="39">
        <f>'2017 MRI - Alphabetical'!O304-'2007 MRI - 2017 Methodology'!O304</f>
        <v>-0.63570878739345871</v>
      </c>
      <c r="P304" s="11">
        <f>'2017 MRI - Alphabetical'!P304-'2007 MRI - 2017 Methodology'!P304</f>
        <v>6.045945945945945E-2</v>
      </c>
      <c r="Q304" s="10">
        <f>'2017 MRI - Alphabetical'!Q304-'2007 MRI - 2017 Methodology'!Q304</f>
        <v>47</v>
      </c>
      <c r="R304" s="39">
        <f>'2017 MRI - Alphabetical'!R304-'2007 MRI - 2017 Methodology'!R304</f>
        <v>5.7990923941983352E-2</v>
      </c>
      <c r="S304" s="12">
        <f>'2017 MRI - Alphabetical'!S304-'2007 MRI - 2017 Methodology'!S304</f>
        <v>-1.5180673125956143</v>
      </c>
      <c r="T304" s="10">
        <f>'2017 MRI - Alphabetical'!T304-'2007 MRI - 2017 Methodology'!T304</f>
        <v>-22</v>
      </c>
      <c r="U304" s="39">
        <f>'2017 MRI - Alphabetical'!U304-'2007 MRI - 2017 Methodology'!U304</f>
        <v>-6.0364273991234507E-2</v>
      </c>
      <c r="V304" s="11">
        <f>'2017 MRI - Alphabetical'!V304-'2007 MRI - 2017 Methodology'!V304</f>
        <v>1.5551483420593371E-2</v>
      </c>
      <c r="W304" s="10">
        <f>'2017 MRI - Alphabetical'!W304-'2007 MRI - 2017 Methodology'!W304</f>
        <v>-40</v>
      </c>
      <c r="X304" s="39">
        <f>'2017 MRI - Alphabetical'!X304-'2007 MRI - 2017 Methodology'!X304</f>
        <v>-0.19320977159367708</v>
      </c>
      <c r="Y304" s="13">
        <f>'2017 MRI - Alphabetical'!Y304-'2007 MRI - 2017 Methodology'!Y304</f>
        <v>-1726</v>
      </c>
      <c r="Z304" s="10">
        <f>'2017 MRI - Alphabetical'!Z304-'2007 MRI - 2017 Methodology'!Z304</f>
        <v>3</v>
      </c>
      <c r="AA304" s="39">
        <f>'2017 MRI - Alphabetical'!AA304-'2007 MRI - 2017 Methodology'!AA304</f>
        <v>7.5435681052052894E-2</v>
      </c>
      <c r="AB304" s="11">
        <f>'2017 MRI - Alphabetical'!AB304-'2007 MRI - 2017 Methodology'!AB304</f>
        <v>1.3741935483870968E-2</v>
      </c>
      <c r="AC304" s="10">
        <f>'2017 MRI - Alphabetical'!AC304-'2007 MRI - 2017 Methodology'!AC304</f>
        <v>29</v>
      </c>
      <c r="AD304" s="39">
        <f>'2017 MRI - Alphabetical'!AD304-'2007 MRI - 2017 Methodology'!AD304</f>
        <v>0.13775228474452078</v>
      </c>
      <c r="AE304" s="11">
        <f>'2017 MRI - Alphabetical'!AE304-'2007 MRI - 2017 Methodology'!AE304</f>
        <v>2.300000000000002E-2</v>
      </c>
      <c r="AF304" s="10">
        <f>'2017 MRI - Alphabetical'!AF304-'2007 MRI - 2017 Methodology'!AF304</f>
        <v>-24</v>
      </c>
      <c r="AG304" s="39">
        <f>'2017 MRI - Alphabetical'!AG304-'2007 MRI - 2017 Methodology'!AG304</f>
        <v>-9.7543016902853108E-2</v>
      </c>
      <c r="AH304" s="14">
        <f>'2017 MRI - Alphabetical'!AH304-'2007 MRI - 2017 Methodology'!AH304</f>
        <v>0.30604418555363067</v>
      </c>
      <c r="AI304" s="10">
        <f>'2017 MRI - Alphabetical'!AI304-'2007 MRI - 2017 Methodology'!AI304</f>
        <v>26</v>
      </c>
      <c r="AJ304" s="39">
        <f>'2017 MRI - Alphabetical'!AJ304-'2007 MRI - 2017 Methodology'!AJ304</f>
        <v>-3.3455543133967813E-3</v>
      </c>
      <c r="AK304" s="13">
        <f>'2017 MRI - Alphabetical'!AK304-'2007 MRI - 2017 Methodology'!AK304</f>
        <v>-10989.120714119781</v>
      </c>
      <c r="AL304" s="44"/>
    </row>
    <row r="305" spans="1:38" x14ac:dyDescent="0.25">
      <c r="A305" t="s">
        <v>930</v>
      </c>
      <c r="B305" s="5" t="s">
        <v>454</v>
      </c>
      <c r="C305" s="6" t="s">
        <v>44</v>
      </c>
      <c r="D305" s="7" t="s">
        <v>20</v>
      </c>
      <c r="E305" s="42">
        <f>'2017 MRI - Alphabetical'!E305-'2007 MRI - 2017 Methodology'!E305</f>
        <v>0.13558904749971923</v>
      </c>
      <c r="F305" s="8">
        <f>'2017 MRI - Alphabetical'!F305-'2007 MRI - 2017 Methodology'!F305</f>
        <v>2.3352716677230738</v>
      </c>
      <c r="G305" s="9">
        <f>'2017 MRI - Alphabetical'!G305-'2007 MRI - 2017 Methodology'!G305</f>
        <v>7</v>
      </c>
      <c r="H305" s="10">
        <f>'2017 MRI - Alphabetical'!H305-'2007 MRI - 2017 Methodology'!H305</f>
        <v>-31</v>
      </c>
      <c r="I305" s="39">
        <f>'2017 MRI - Alphabetical'!I305-'2007 MRI - 2017 Methodology'!I305</f>
        <v>-0.2111596511461204</v>
      </c>
      <c r="J305" s="11">
        <f>'2017 MRI - Alphabetical'!J305-'2007 MRI - 2017 Methodology'!J305</f>
        <v>-1.4911997483276984E-2</v>
      </c>
      <c r="K305" s="10">
        <f>'2017 MRI - Alphabetical'!K305-'2007 MRI - 2017 Methodology'!K305</f>
        <v>-20</v>
      </c>
      <c r="L305" s="39">
        <f>'2017 MRI - Alphabetical'!L305-'2007 MRI - 2017 Methodology'!L305</f>
        <v>-0.79082923422975304</v>
      </c>
      <c r="M305" s="11">
        <f>'2017 MRI - Alphabetical'!M305-'2007 MRI - 2017 Methodology'!M305</f>
        <v>1.9135802469135803E-2</v>
      </c>
      <c r="N305" s="10">
        <f>'2017 MRI - Alphabetical'!N305-'2007 MRI - 2017 Methodology'!N305</f>
        <v>120</v>
      </c>
      <c r="O305" s="39">
        <f>'2017 MRI - Alphabetical'!O305-'2007 MRI - 2017 Methodology'!O305</f>
        <v>0.30809489724163508</v>
      </c>
      <c r="P305" s="11">
        <f>'2017 MRI - Alphabetical'!P305-'2007 MRI - 2017 Methodology'!P305</f>
        <v>4.7936614969656087E-3</v>
      </c>
      <c r="Q305" s="10">
        <f>'2017 MRI - Alphabetical'!Q305-'2007 MRI - 2017 Methodology'!Q305</f>
        <v>-59</v>
      </c>
      <c r="R305" s="39">
        <f>'2017 MRI - Alphabetical'!R305-'2007 MRI - 2017 Methodology'!R305</f>
        <v>-0.37628478386791142</v>
      </c>
      <c r="S305" s="12">
        <f>'2017 MRI - Alphabetical'!S305-'2007 MRI - 2017 Methodology'!S305</f>
        <v>-1.3924235006119949</v>
      </c>
      <c r="T305" s="10">
        <f>'2017 MRI - Alphabetical'!T305-'2007 MRI - 2017 Methodology'!T305</f>
        <v>231</v>
      </c>
      <c r="U305" s="39">
        <f>'2017 MRI - Alphabetical'!U305-'2007 MRI - 2017 Methodology'!U305</f>
        <v>0.74296626543911937</v>
      </c>
      <c r="V305" s="11">
        <f>'2017 MRI - Alphabetical'!V305-'2007 MRI - 2017 Methodology'!V305</f>
        <v>-3.5777993684721884E-2</v>
      </c>
      <c r="W305" s="10">
        <f>'2017 MRI - Alphabetical'!W305-'2007 MRI - 2017 Methodology'!W305</f>
        <v>31</v>
      </c>
      <c r="X305" s="39">
        <f>'2017 MRI - Alphabetical'!X305-'2007 MRI - 2017 Methodology'!X305</f>
        <v>0.22636635466121274</v>
      </c>
      <c r="Y305" s="13">
        <f>'2017 MRI - Alphabetical'!Y305-'2007 MRI - 2017 Methodology'!Y305</f>
        <v>11430</v>
      </c>
      <c r="Z305" s="10">
        <f>'2017 MRI - Alphabetical'!Z305-'2007 MRI - 2017 Methodology'!Z305</f>
        <v>-130</v>
      </c>
      <c r="AA305" s="39">
        <f>'2017 MRI - Alphabetical'!AA305-'2007 MRI - 2017 Methodology'!AA305</f>
        <v>-0.54456128866907394</v>
      </c>
      <c r="AB305" s="11">
        <f>'2017 MRI - Alphabetical'!AB305-'2007 MRI - 2017 Methodology'!AB305</f>
        <v>2.552943410558298E-2</v>
      </c>
      <c r="AC305" s="10">
        <f>'2017 MRI - Alphabetical'!AC305-'2007 MRI - 2017 Methodology'!AC305</f>
        <v>-18</v>
      </c>
      <c r="AD305" s="39">
        <f>'2017 MRI - Alphabetical'!AD305-'2007 MRI - 2017 Methodology'!AD305</f>
        <v>-0.13772953977225466</v>
      </c>
      <c r="AE305" s="11">
        <f>'2017 MRI - Alphabetical'!AE305-'2007 MRI - 2017 Methodology'!AE305</f>
        <v>-4.0000000000001146E-3</v>
      </c>
      <c r="AF305" s="10">
        <f>'2017 MRI - Alphabetical'!AF305-'2007 MRI - 2017 Methodology'!AF305</f>
        <v>98</v>
      </c>
      <c r="AG305" s="39">
        <f>'2017 MRI - Alphabetical'!AG305-'2007 MRI - 2017 Methodology'!AG305</f>
        <v>0.66154834348066061</v>
      </c>
      <c r="AH305" s="14">
        <f>'2017 MRI - Alphabetical'!AH305-'2007 MRI - 2017 Methodology'!AH305</f>
        <v>-0.22828190446372476</v>
      </c>
      <c r="AI305" s="10">
        <f>'2017 MRI - Alphabetical'!AI305-'2007 MRI - 2017 Methodology'!AI305</f>
        <v>60</v>
      </c>
      <c r="AJ305" s="39">
        <f>'2017 MRI - Alphabetical'!AJ305-'2007 MRI - 2017 Methodology'!AJ305</f>
        <v>7.3891117631795233E-3</v>
      </c>
      <c r="AK305" s="13">
        <f>'2017 MRI - Alphabetical'!AK305-'2007 MRI - 2017 Methodology'!AK305</f>
        <v>-2495.3258159575344</v>
      </c>
      <c r="AL305" s="44"/>
    </row>
    <row r="306" spans="1:38" x14ac:dyDescent="0.25">
      <c r="A306" t="s">
        <v>931</v>
      </c>
      <c r="B306" s="5" t="s">
        <v>491</v>
      </c>
      <c r="C306" s="6" t="s">
        <v>44</v>
      </c>
      <c r="D306" s="7" t="s">
        <v>20</v>
      </c>
      <c r="E306" s="42">
        <f>'2017 MRI - Alphabetical'!E306-'2007 MRI - 2017 Methodology'!E306</f>
        <v>-0.21959287303768527</v>
      </c>
      <c r="F306" s="8">
        <f>'2017 MRI - Alphabetical'!F306-'2007 MRI - 2017 Methodology'!F306</f>
        <v>3.0217848959083238</v>
      </c>
      <c r="G306" s="9">
        <f>'2017 MRI - Alphabetical'!G306-'2007 MRI - 2017 Methodology'!G306</f>
        <v>-14</v>
      </c>
      <c r="H306" s="10">
        <f>'2017 MRI - Alphabetical'!H306-'2007 MRI - 2017 Methodology'!H306</f>
        <v>-42</v>
      </c>
      <c r="I306" s="39">
        <f>'2017 MRI - Alphabetical'!I306-'2007 MRI - 2017 Methodology'!I306</f>
        <v>1.7776335123953005E-2</v>
      </c>
      <c r="J306" s="11">
        <f>'2017 MRI - Alphabetical'!J306-'2007 MRI - 2017 Methodology'!J306</f>
        <v>-3.6213736854911804E-2</v>
      </c>
      <c r="K306" s="10">
        <f>'2017 MRI - Alphabetical'!K306-'2007 MRI - 2017 Methodology'!K306</f>
        <v>51</v>
      </c>
      <c r="L306" s="39">
        <f>'2017 MRI - Alphabetical'!L306-'2007 MRI - 2017 Methodology'!L306</f>
        <v>-1.8865463656365988E-2</v>
      </c>
      <c r="M306" s="11">
        <f>'2017 MRI - Alphabetical'!M306-'2007 MRI - 2017 Methodology'!M306</f>
        <v>1.0172715542249786E-3</v>
      </c>
      <c r="N306" s="10">
        <f>'2017 MRI - Alphabetical'!N306-'2007 MRI - 2017 Methodology'!N306</f>
        <v>-79</v>
      </c>
      <c r="O306" s="39">
        <f>'2017 MRI - Alphabetical'!O306-'2007 MRI - 2017 Methodology'!O306</f>
        <v>-9.7927534033498298E-2</v>
      </c>
      <c r="P306" s="11">
        <f>'2017 MRI - Alphabetical'!P306-'2007 MRI - 2017 Methodology'!P306</f>
        <v>2.0299494264216109E-2</v>
      </c>
      <c r="Q306" s="10">
        <f>'2017 MRI - Alphabetical'!Q306-'2007 MRI - 2017 Methodology'!Q306</f>
        <v>-45</v>
      </c>
      <c r="R306" s="39">
        <f>'2017 MRI - Alphabetical'!R306-'2007 MRI - 2017 Methodology'!R306</f>
        <v>1.164381774522838E-2</v>
      </c>
      <c r="S306" s="12">
        <f>'2017 MRI - Alphabetical'!S306-'2007 MRI - 2017 Methodology'!S306</f>
        <v>-0.17</v>
      </c>
      <c r="T306" s="10">
        <f>'2017 MRI - Alphabetical'!T306-'2007 MRI - 2017 Methodology'!T306</f>
        <v>-10</v>
      </c>
      <c r="U306" s="39">
        <f>'2017 MRI - Alphabetical'!U306-'2007 MRI - 2017 Methodology'!U306</f>
        <v>1.5187253834871073E-2</v>
      </c>
      <c r="V306" s="11">
        <f>'2017 MRI - Alphabetical'!V306-'2007 MRI - 2017 Methodology'!V306</f>
        <v>7.8199135726254518E-3</v>
      </c>
      <c r="W306" s="10">
        <f>'2017 MRI - Alphabetical'!W306-'2007 MRI - 2017 Methodology'!W306</f>
        <v>-8</v>
      </c>
      <c r="X306" s="39">
        <f>'2017 MRI - Alphabetical'!X306-'2007 MRI - 2017 Methodology'!X306</f>
        <v>-3.8967831974412892E-2</v>
      </c>
      <c r="Y306" s="13">
        <f>'2017 MRI - Alphabetical'!Y306-'2007 MRI - 2017 Methodology'!Y306</f>
        <v>4677</v>
      </c>
      <c r="Z306" s="10">
        <f>'2017 MRI - Alphabetical'!Z306-'2007 MRI - 2017 Methodology'!Z306</f>
        <v>-31</v>
      </c>
      <c r="AA306" s="39">
        <f>'2017 MRI - Alphabetical'!AA306-'2007 MRI - 2017 Methodology'!AA306</f>
        <v>-0.10778850144865237</v>
      </c>
      <c r="AB306" s="11">
        <f>'2017 MRI - Alphabetical'!AB306-'2007 MRI - 2017 Methodology'!AB306</f>
        <v>1.6867506916692285E-2</v>
      </c>
      <c r="AC306" s="10">
        <f>'2017 MRI - Alphabetical'!AC306-'2007 MRI - 2017 Methodology'!AC306</f>
        <v>-22</v>
      </c>
      <c r="AD306" s="39">
        <f>'2017 MRI - Alphabetical'!AD306-'2007 MRI - 2017 Methodology'!AD306</f>
        <v>-9.0665338493706615E-2</v>
      </c>
      <c r="AE306" s="11">
        <f>'2017 MRI - Alphabetical'!AE306-'2007 MRI - 2017 Methodology'!AE306</f>
        <v>1.0000000000001119E-3</v>
      </c>
      <c r="AF306" s="10">
        <f>'2017 MRI - Alphabetical'!AF306-'2007 MRI - 2017 Methodology'!AF306</f>
        <v>75</v>
      </c>
      <c r="AG306" s="39">
        <f>'2017 MRI - Alphabetical'!AG306-'2007 MRI - 2017 Methodology'!AG306</f>
        <v>0.35171685178306111</v>
      </c>
      <c r="AH306" s="14">
        <f>'2017 MRI - Alphabetical'!AH306-'2007 MRI - 2017 Methodology'!AH306</f>
        <v>-9.2213835727195104E-4</v>
      </c>
      <c r="AI306" s="10">
        <f>'2017 MRI - Alphabetical'!AI306-'2007 MRI - 2017 Methodology'!AI306</f>
        <v>40</v>
      </c>
      <c r="AJ306" s="39">
        <f>'2017 MRI - Alphabetical'!AJ306-'2007 MRI - 2017 Methodology'!AJ306</f>
        <v>5.0733220792910094E-3</v>
      </c>
      <c r="AK306" s="13">
        <f>'2017 MRI - Alphabetical'!AK306-'2007 MRI - 2017 Methodology'!AK306</f>
        <v>-5826.5003735221399</v>
      </c>
      <c r="AL306" s="44"/>
    </row>
    <row r="307" spans="1:38" x14ac:dyDescent="0.25">
      <c r="A307" t="s">
        <v>932</v>
      </c>
      <c r="B307" s="5" t="s">
        <v>558</v>
      </c>
      <c r="C307" s="6" t="s">
        <v>81</v>
      </c>
      <c r="D307" s="7" t="s">
        <v>34</v>
      </c>
      <c r="E307" s="42">
        <f>'2017 MRI - Alphabetical'!E307-'2007 MRI - 2017 Methodology'!E307</f>
        <v>0.2533331709715636</v>
      </c>
      <c r="F307" s="8">
        <f>'2017 MRI - Alphabetical'!F307-'2007 MRI - 2017 Methodology'!F307</f>
        <v>1.3963515945791087</v>
      </c>
      <c r="G307" s="9">
        <f>'2017 MRI - Alphabetical'!G307-'2007 MRI - 2017 Methodology'!G307</f>
        <v>6</v>
      </c>
      <c r="H307" s="10">
        <f>'2017 MRI - Alphabetical'!H307-'2007 MRI - 2017 Methodology'!H307</f>
        <v>-33</v>
      </c>
      <c r="I307" s="39">
        <f>'2017 MRI - Alphabetical'!I307-'2007 MRI - 2017 Methodology'!I307</f>
        <v>-0.10312267982164783</v>
      </c>
      <c r="J307" s="11">
        <f>'2017 MRI - Alphabetical'!J307-'2007 MRI - 2017 Methodology'!J307</f>
        <v>-2.9697305026621379E-2</v>
      </c>
      <c r="K307" s="10">
        <f>'2017 MRI - Alphabetical'!K307-'2007 MRI - 2017 Methodology'!K307</f>
        <v>116</v>
      </c>
      <c r="L307" s="39">
        <f>'2017 MRI - Alphabetical'!L307-'2007 MRI - 2017 Methodology'!L307</f>
        <v>0.19934753047891884</v>
      </c>
      <c r="M307" s="11">
        <f>'2017 MRI - Alphabetical'!M307-'2007 MRI - 2017 Methodology'!M307</f>
        <v>-9.3222305432262599E-3</v>
      </c>
      <c r="N307" s="10">
        <f>'2017 MRI - Alphabetical'!N307-'2007 MRI - 2017 Methodology'!N307</f>
        <v>79</v>
      </c>
      <c r="O307" s="39">
        <f>'2017 MRI - Alphabetical'!O307-'2007 MRI - 2017 Methodology'!O307</f>
        <v>0.30214248797466214</v>
      </c>
      <c r="P307" s="11">
        <f>'2017 MRI - Alphabetical'!P307-'2007 MRI - 2017 Methodology'!P307</f>
        <v>-4.8661800486618006E-3</v>
      </c>
      <c r="Q307" s="10">
        <f>'2017 MRI - Alphabetical'!Q307-'2007 MRI - 2017 Methodology'!Q307</f>
        <v>-68</v>
      </c>
      <c r="R307" s="39">
        <f>'2017 MRI - Alphabetical'!R307-'2007 MRI - 2017 Methodology'!R307</f>
        <v>-8.1259968857932963E-3</v>
      </c>
      <c r="S307" s="12">
        <f>'2017 MRI - Alphabetical'!S307-'2007 MRI - 2017 Methodology'!S307</f>
        <v>0</v>
      </c>
      <c r="T307" s="10">
        <f>'2017 MRI - Alphabetical'!T307-'2007 MRI - 2017 Methodology'!T307</f>
        <v>40</v>
      </c>
      <c r="U307" s="39">
        <f>'2017 MRI - Alphabetical'!U307-'2007 MRI - 2017 Methodology'!U307</f>
        <v>0.12541548468993058</v>
      </c>
      <c r="V307" s="11">
        <f>'2017 MRI - Alphabetical'!V307-'2007 MRI - 2017 Methodology'!V307</f>
        <v>1.8228857989514465E-3</v>
      </c>
      <c r="W307" s="10">
        <f>'2017 MRI - Alphabetical'!W307-'2007 MRI - 2017 Methodology'!W307</f>
        <v>-19</v>
      </c>
      <c r="X307" s="39">
        <f>'2017 MRI - Alphabetical'!X307-'2007 MRI - 2017 Methodology'!X307</f>
        <v>-0.24941446405054335</v>
      </c>
      <c r="Y307" s="13">
        <f>'2017 MRI - Alphabetical'!Y307-'2007 MRI - 2017 Methodology'!Y307</f>
        <v>353</v>
      </c>
      <c r="Z307" s="10">
        <f>'2017 MRI - Alphabetical'!Z307-'2007 MRI - 2017 Methodology'!Z307</f>
        <v>-51</v>
      </c>
      <c r="AA307" s="39">
        <f>'2017 MRI - Alphabetical'!AA307-'2007 MRI - 2017 Methodology'!AA307</f>
        <v>-0.46888653131623748</v>
      </c>
      <c r="AB307" s="11">
        <f>'2017 MRI - Alphabetical'!AB307-'2007 MRI - 2017 Methodology'!AB307</f>
        <v>2.3645082962363423E-2</v>
      </c>
      <c r="AC307" s="10">
        <f>'2017 MRI - Alphabetical'!AC307-'2007 MRI - 2017 Methodology'!AC307</f>
        <v>164</v>
      </c>
      <c r="AD307" s="39">
        <f>'2017 MRI - Alphabetical'!AD307-'2007 MRI - 2017 Methodology'!AD307</f>
        <v>0.59434030487978495</v>
      </c>
      <c r="AE307" s="11">
        <f>'2017 MRI - Alphabetical'!AE307-'2007 MRI - 2017 Methodology'!AE307</f>
        <v>4.8999999999999932E-2</v>
      </c>
      <c r="AF307" s="10">
        <f>'2017 MRI - Alphabetical'!AF307-'2007 MRI - 2017 Methodology'!AF307</f>
        <v>-26</v>
      </c>
      <c r="AG307" s="39">
        <f>'2017 MRI - Alphabetical'!AG307-'2007 MRI - 2017 Methodology'!AG307</f>
        <v>-0.25169525157434114</v>
      </c>
      <c r="AH307" s="14">
        <f>'2017 MRI - Alphabetical'!AH307-'2007 MRI - 2017 Methodology'!AH307</f>
        <v>0.28531236456105402</v>
      </c>
      <c r="AI307" s="10">
        <f>'2017 MRI - Alphabetical'!AI307-'2007 MRI - 2017 Methodology'!AI307</f>
        <v>-4</v>
      </c>
      <c r="AJ307" s="39">
        <f>'2017 MRI - Alphabetical'!AJ307-'2007 MRI - 2017 Methodology'!AJ307</f>
        <v>-1.3082056363888206E-2</v>
      </c>
      <c r="AK307" s="13">
        <f>'2017 MRI - Alphabetical'!AK307-'2007 MRI - 2017 Methodology'!AK307</f>
        <v>-26077.651702932955</v>
      </c>
      <c r="AL307" s="44"/>
    </row>
    <row r="308" spans="1:38" x14ac:dyDescent="0.25">
      <c r="A308" t="s">
        <v>933</v>
      </c>
      <c r="B308" s="5" t="s">
        <v>573</v>
      </c>
      <c r="C308" s="6" t="s">
        <v>81</v>
      </c>
      <c r="D308" s="7" t="s">
        <v>34</v>
      </c>
      <c r="E308" s="42">
        <f>'2017 MRI - Alphabetical'!E308-'2007 MRI - 2017 Methodology'!E308</f>
        <v>-1.6634370120227544</v>
      </c>
      <c r="F308" s="8">
        <f>'2017 MRI - Alphabetical'!F308-'2007 MRI - 2017 Methodology'!F308</f>
        <v>6.0622349925437433</v>
      </c>
      <c r="G308" s="9">
        <f>'2017 MRI - Alphabetical'!G308-'2007 MRI - 2017 Methodology'!G308</f>
        <v>-13</v>
      </c>
      <c r="H308" s="10">
        <f>'2017 MRI - Alphabetical'!H308-'2007 MRI - 2017 Methodology'!H308</f>
        <v>-137</v>
      </c>
      <c r="I308" s="39">
        <f>'2017 MRI - Alphabetical'!I308-'2007 MRI - 2017 Methodology'!I308</f>
        <v>-0.20197653985343519</v>
      </c>
      <c r="J308" s="11">
        <f>'2017 MRI - Alphabetical'!J308-'2007 MRI - 2017 Methodology'!J308</f>
        <v>-0.10999851428579266</v>
      </c>
      <c r="K308" s="10">
        <f>'2017 MRI - Alphabetical'!K308-'2007 MRI - 2017 Methodology'!K308</f>
        <v>215</v>
      </c>
      <c r="L308" s="39">
        <f>'2017 MRI - Alphabetical'!L308-'2007 MRI - 2017 Methodology'!L308</f>
        <v>0.60537214671836281</v>
      </c>
      <c r="M308" s="11">
        <f>'2017 MRI - Alphabetical'!M308-'2007 MRI - 2017 Methodology'!M308</f>
        <v>-2.5607054933491236E-2</v>
      </c>
      <c r="N308" s="10">
        <f>'2017 MRI - Alphabetical'!N308-'2007 MRI - 2017 Methodology'!N308</f>
        <v>40</v>
      </c>
      <c r="O308" s="39">
        <f>'2017 MRI - Alphabetical'!O308-'2007 MRI - 2017 Methodology'!O308</f>
        <v>0.12500533415677517</v>
      </c>
      <c r="P308" s="11">
        <f>'2017 MRI - Alphabetical'!P308-'2007 MRI - 2017 Methodology'!P308</f>
        <v>3.0000000000000001E-3</v>
      </c>
      <c r="Q308" s="10">
        <f>'2017 MRI - Alphabetical'!Q308-'2007 MRI - 2017 Methodology'!Q308</f>
        <v>40</v>
      </c>
      <c r="R308" s="39">
        <f>'2017 MRI - Alphabetical'!R308-'2007 MRI - 2017 Methodology'!R308</f>
        <v>7.4442052455532592E-2</v>
      </c>
      <c r="S308" s="12">
        <f>'2017 MRI - Alphabetical'!S308-'2007 MRI - 2017 Methodology'!S308</f>
        <v>-0.71</v>
      </c>
      <c r="T308" s="10">
        <f>'2017 MRI - Alphabetical'!T308-'2007 MRI - 2017 Methodology'!T308</f>
        <v>-86</v>
      </c>
      <c r="U308" s="39">
        <f>'2017 MRI - Alphabetical'!U308-'2007 MRI - 2017 Methodology'!U308</f>
        <v>-0.21108866263403125</v>
      </c>
      <c r="V308" s="11">
        <f>'2017 MRI - Alphabetical'!V308-'2007 MRI - 2017 Methodology'!V308</f>
        <v>2.4192168237853522E-2</v>
      </c>
      <c r="W308" s="10">
        <f>'2017 MRI - Alphabetical'!W308-'2007 MRI - 2017 Methodology'!W308</f>
        <v>-5</v>
      </c>
      <c r="X308" s="39">
        <f>'2017 MRI - Alphabetical'!X308-'2007 MRI - 2017 Methodology'!X308</f>
        <v>-0.83196998377797682</v>
      </c>
      <c r="Y308" s="13">
        <f>'2017 MRI - Alphabetical'!Y308-'2007 MRI - 2017 Methodology'!Y308</f>
        <v>-12925</v>
      </c>
      <c r="Z308" s="10">
        <f>'2017 MRI - Alphabetical'!Z308-'2007 MRI - 2017 Methodology'!Z308</f>
        <v>-9</v>
      </c>
      <c r="AA308" s="39">
        <f>'2017 MRI - Alphabetical'!AA308-'2007 MRI - 2017 Methodology'!AA308</f>
        <v>-0.52234317757934745</v>
      </c>
      <c r="AB308" s="11">
        <f>'2017 MRI - Alphabetical'!AB308-'2007 MRI - 2017 Methodology'!AB308</f>
        <v>2.4399530883502739E-2</v>
      </c>
      <c r="AC308" s="10">
        <f>'2017 MRI - Alphabetical'!AC308-'2007 MRI - 2017 Methodology'!AC308</f>
        <v>-85</v>
      </c>
      <c r="AD308" s="39">
        <f>'2017 MRI - Alphabetical'!AD308-'2007 MRI - 2017 Methodology'!AD308</f>
        <v>-0.33752137593076992</v>
      </c>
      <c r="AE308" s="11">
        <f>'2017 MRI - Alphabetical'!AE308-'2007 MRI - 2017 Methodology'!AE308</f>
        <v>-1.6000000000000014E-2</v>
      </c>
      <c r="AF308" s="10">
        <f>'2017 MRI - Alphabetical'!AF308-'2007 MRI - 2017 Methodology'!AF308</f>
        <v>-18</v>
      </c>
      <c r="AG308" s="39">
        <f>'2017 MRI - Alphabetical'!AG308-'2007 MRI - 2017 Methodology'!AG308</f>
        <v>-0.2028800863204141</v>
      </c>
      <c r="AH308" s="14">
        <f>'2017 MRI - Alphabetical'!AH308-'2007 MRI - 2017 Methodology'!AH308</f>
        <v>0.25433717182478843</v>
      </c>
      <c r="AI308" s="10">
        <f>'2017 MRI - Alphabetical'!AI308-'2007 MRI - 2017 Methodology'!AI308</f>
        <v>1</v>
      </c>
      <c r="AJ308" s="39">
        <f>'2017 MRI - Alphabetical'!AJ308-'2007 MRI - 2017 Methodology'!AJ308</f>
        <v>-4.0360315396262725E-2</v>
      </c>
      <c r="AK308" s="13">
        <f>'2017 MRI - Alphabetical'!AK308-'2007 MRI - 2017 Methodology'!AK308</f>
        <v>-47144.730099712091</v>
      </c>
      <c r="AL308" s="44"/>
    </row>
    <row r="309" spans="1:38" x14ac:dyDescent="0.25">
      <c r="A309" t="s">
        <v>934</v>
      </c>
      <c r="B309" s="5" t="s">
        <v>169</v>
      </c>
      <c r="C309" s="6" t="s">
        <v>19</v>
      </c>
      <c r="D309" s="7" t="s">
        <v>20</v>
      </c>
      <c r="E309" s="42">
        <f>'2017 MRI - Alphabetical'!E309-'2007 MRI - 2017 Methodology'!E309</f>
        <v>-1.2626983667328993</v>
      </c>
      <c r="F309" s="8">
        <f>'2017 MRI - Alphabetical'!F309-'2007 MRI - 2017 Methodology'!F309</f>
        <v>7.4319852942768243</v>
      </c>
      <c r="G309" s="9">
        <f>'2017 MRI - Alphabetical'!G309-'2007 MRI - 2017 Methodology'!G309</f>
        <v>-44</v>
      </c>
      <c r="H309" s="10">
        <f>'2017 MRI - Alphabetical'!H309-'2007 MRI - 2017 Methodology'!H309</f>
        <v>17</v>
      </c>
      <c r="I309" s="39">
        <f>'2017 MRI - Alphabetical'!I309-'2007 MRI - 2017 Methodology'!I309</f>
        <v>1.4736490544128289E-3</v>
      </c>
      <c r="J309" s="11">
        <f>'2017 MRI - Alphabetical'!J309-'2007 MRI - 2017 Methodology'!J309</f>
        <v>-7.6120552779350703E-3</v>
      </c>
      <c r="K309" s="10">
        <f>'2017 MRI - Alphabetical'!K309-'2007 MRI - 2017 Methodology'!K309</f>
        <v>-129</v>
      </c>
      <c r="L309" s="39">
        <f>'2017 MRI - Alphabetical'!L309-'2007 MRI - 2017 Methodology'!L309</f>
        <v>-0.68298600603873716</v>
      </c>
      <c r="M309" s="11">
        <f>'2017 MRI - Alphabetical'!M309-'2007 MRI - 2017 Methodology'!M309</f>
        <v>5.854740420153301E-2</v>
      </c>
      <c r="N309" s="10">
        <f>'2017 MRI - Alphabetical'!N309-'2007 MRI - 2017 Methodology'!N309</f>
        <v>-18</v>
      </c>
      <c r="O309" s="39">
        <f>'2017 MRI - Alphabetical'!O309-'2007 MRI - 2017 Methodology'!O309</f>
        <v>-0.23492720503182102</v>
      </c>
      <c r="P309" s="11">
        <f>'2017 MRI - Alphabetical'!P309-'2007 MRI - 2017 Methodology'!P309</f>
        <v>6.1473132372214953E-2</v>
      </c>
      <c r="Q309" s="10">
        <f>'2017 MRI - Alphabetical'!Q309-'2007 MRI - 2017 Methodology'!Q309</f>
        <v>88</v>
      </c>
      <c r="R309" s="39">
        <f>'2017 MRI - Alphabetical'!R309-'2007 MRI - 2017 Methodology'!R309</f>
        <v>0.40675562594473041</v>
      </c>
      <c r="S309" s="12">
        <f>'2017 MRI - Alphabetical'!S309-'2007 MRI - 2017 Methodology'!S309</f>
        <v>-6.0318581259925885</v>
      </c>
      <c r="T309" s="10">
        <f>'2017 MRI - Alphabetical'!T309-'2007 MRI - 2017 Methodology'!T309</f>
        <v>185</v>
      </c>
      <c r="U309" s="39">
        <f>'2017 MRI - Alphabetical'!U309-'2007 MRI - 2017 Methodology'!U309</f>
        <v>0.65399424081763868</v>
      </c>
      <c r="V309" s="11">
        <f>'2017 MRI - Alphabetical'!V309-'2007 MRI - 2017 Methodology'!V309</f>
        <v>-2.4946017464937818E-2</v>
      </c>
      <c r="W309" s="10">
        <f>'2017 MRI - Alphabetical'!W309-'2007 MRI - 2017 Methodology'!W309</f>
        <v>-34</v>
      </c>
      <c r="X309" s="39">
        <f>'2017 MRI - Alphabetical'!X309-'2007 MRI - 2017 Methodology'!X309</f>
        <v>-0.1090259241279084</v>
      </c>
      <c r="Y309" s="13">
        <f>'2017 MRI - Alphabetical'!Y309-'2007 MRI - 2017 Methodology'!Y309</f>
        <v>-235</v>
      </c>
      <c r="Z309" s="10">
        <f>'2017 MRI - Alphabetical'!Z309-'2007 MRI - 2017 Methodology'!Z309</f>
        <v>-327</v>
      </c>
      <c r="AA309" s="39">
        <f>'2017 MRI - Alphabetical'!AA309-'2007 MRI - 2017 Methodology'!AA309</f>
        <v>-1.5095227317733757</v>
      </c>
      <c r="AB309" s="11">
        <f>'2017 MRI - Alphabetical'!AB309-'2007 MRI - 2017 Methodology'!AB309</f>
        <v>4.644217039504997E-2</v>
      </c>
      <c r="AC309" s="10">
        <f>'2017 MRI - Alphabetical'!AC309-'2007 MRI - 2017 Methodology'!AC309</f>
        <v>-89</v>
      </c>
      <c r="AD309" s="39">
        <f>'2017 MRI - Alphabetical'!AD309-'2007 MRI - 2017 Methodology'!AD309</f>
        <v>-0.4429081907374931</v>
      </c>
      <c r="AE309" s="11">
        <f>'2017 MRI - Alphabetical'!AE309-'2007 MRI - 2017 Methodology'!AE309</f>
        <v>-1.3000000000000012E-2</v>
      </c>
      <c r="AF309" s="10">
        <f>'2017 MRI - Alphabetical'!AF309-'2007 MRI - 2017 Methodology'!AF309</f>
        <v>19</v>
      </c>
      <c r="AG309" s="39">
        <f>'2017 MRI - Alphabetical'!AG309-'2007 MRI - 2017 Methodology'!AG309</f>
        <v>0.58105333164203632</v>
      </c>
      <c r="AH309" s="14">
        <f>'2017 MRI - Alphabetical'!AH309-'2007 MRI - 2017 Methodology'!AH309</f>
        <v>4.0876688261627159E-2</v>
      </c>
      <c r="AI309" s="10">
        <f>'2017 MRI - Alphabetical'!AI309-'2007 MRI - 2017 Methodology'!AI309</f>
        <v>-3</v>
      </c>
      <c r="AJ309" s="39">
        <f>'2017 MRI - Alphabetical'!AJ309-'2007 MRI - 2017 Methodology'!AJ309</f>
        <v>-7.7977019563912342E-3</v>
      </c>
      <c r="AK309" s="13">
        <f>'2017 MRI - Alphabetical'!AK309-'2007 MRI - 2017 Methodology'!AK309</f>
        <v>-9293.5681689507619</v>
      </c>
      <c r="AL309" s="44"/>
    </row>
    <row r="310" spans="1:38" x14ac:dyDescent="0.25">
      <c r="A310" t="s">
        <v>935</v>
      </c>
      <c r="B310" s="5" t="s">
        <v>492</v>
      </c>
      <c r="C310" s="6" t="s">
        <v>49</v>
      </c>
      <c r="D310" s="7" t="s">
        <v>39</v>
      </c>
      <c r="E310" s="42">
        <f>'2017 MRI - Alphabetical'!E310-'2007 MRI - 2017 Methodology'!E310</f>
        <v>2.0481048419884891</v>
      </c>
      <c r="F310" s="8">
        <f>'2017 MRI - Alphabetical'!F310-'2007 MRI - 2017 Methodology'!F310</f>
        <v>-2.7296704505987375</v>
      </c>
      <c r="G310" s="9">
        <f>'2017 MRI - Alphabetical'!G310-'2007 MRI - 2017 Methodology'!G310</f>
        <v>105</v>
      </c>
      <c r="H310" s="10">
        <f>'2017 MRI - Alphabetical'!H310-'2007 MRI - 2017 Methodology'!H310</f>
        <v>148</v>
      </c>
      <c r="I310" s="39">
        <f>'2017 MRI - Alphabetical'!I310-'2007 MRI - 2017 Methodology'!I310</f>
        <v>0.49684630940410912</v>
      </c>
      <c r="J310" s="11">
        <f>'2017 MRI - Alphabetical'!J310-'2007 MRI - 2017 Methodology'!J310</f>
        <v>1.6100981798967684E-2</v>
      </c>
      <c r="K310" s="10">
        <f>'2017 MRI - Alphabetical'!K310-'2007 MRI - 2017 Methodology'!K310</f>
        <v>114</v>
      </c>
      <c r="L310" s="39">
        <f>'2017 MRI - Alphabetical'!L310-'2007 MRI - 2017 Methodology'!L310</f>
        <v>0.19311892186363633</v>
      </c>
      <c r="M310" s="11">
        <f>'2017 MRI - Alphabetical'!M310-'2007 MRI - 2017 Methodology'!M310</f>
        <v>-8.8428650111038766E-3</v>
      </c>
      <c r="N310" s="10">
        <f>'2017 MRI - Alphabetical'!N310-'2007 MRI - 2017 Methodology'!N310</f>
        <v>191</v>
      </c>
      <c r="O310" s="39">
        <f>'2017 MRI - Alphabetical'!O310-'2007 MRI - 2017 Methodology'!O310</f>
        <v>0.47122384547335738</v>
      </c>
      <c r="P310" s="11">
        <f>'2017 MRI - Alphabetical'!P310-'2007 MRI - 2017 Methodology'!P310</f>
        <v>-3.4115781126090386E-3</v>
      </c>
      <c r="Q310" s="10">
        <f>'2017 MRI - Alphabetical'!Q310-'2007 MRI - 2017 Methodology'!Q310</f>
        <v>4</v>
      </c>
      <c r="R310" s="39">
        <f>'2017 MRI - Alphabetical'!R310-'2007 MRI - 2017 Methodology'!R310</f>
        <v>-1.8024756472375059E-2</v>
      </c>
      <c r="S310" s="12">
        <f>'2017 MRI - Alphabetical'!S310-'2007 MRI - 2017 Methodology'!S310</f>
        <v>-1.2558202506121274</v>
      </c>
      <c r="T310" s="10">
        <f>'2017 MRI - Alphabetical'!T310-'2007 MRI - 2017 Methodology'!T310</f>
        <v>36</v>
      </c>
      <c r="U310" s="39">
        <f>'2017 MRI - Alphabetical'!U310-'2007 MRI - 2017 Methodology'!U310</f>
        <v>0.1085374467454332</v>
      </c>
      <c r="V310" s="11">
        <f>'2017 MRI - Alphabetical'!V310-'2007 MRI - 2017 Methodology'!V310</f>
        <v>2.3687834736036695E-3</v>
      </c>
      <c r="W310" s="10">
        <f>'2017 MRI - Alphabetical'!W310-'2007 MRI - 2017 Methodology'!W310</f>
        <v>84</v>
      </c>
      <c r="X310" s="39">
        <f>'2017 MRI - Alphabetical'!X310-'2007 MRI - 2017 Methodology'!X310</f>
        <v>0.64426557976970744</v>
      </c>
      <c r="Y310" s="13">
        <f>'2017 MRI - Alphabetical'!Y310-'2007 MRI - 2017 Methodology'!Y310</f>
        <v>24107</v>
      </c>
      <c r="Z310" s="10">
        <f>'2017 MRI - Alphabetical'!Z310-'2007 MRI - 2017 Methodology'!Z310</f>
        <v>256</v>
      </c>
      <c r="AA310" s="39">
        <f>'2017 MRI - Alphabetical'!AA310-'2007 MRI - 2017 Methodology'!AA310</f>
        <v>0.87861736742681218</v>
      </c>
      <c r="AB310" s="11">
        <f>'2017 MRI - Alphabetical'!AB310-'2007 MRI - 2017 Methodology'!AB310</f>
        <v>-2.4303046287748875E-3</v>
      </c>
      <c r="AC310" s="10">
        <f>'2017 MRI - Alphabetical'!AC310-'2007 MRI - 2017 Methodology'!AC310</f>
        <v>-38</v>
      </c>
      <c r="AD310" s="39">
        <f>'2017 MRI - Alphabetical'!AD310-'2007 MRI - 2017 Methodology'!AD310</f>
        <v>-0.13975404869571462</v>
      </c>
      <c r="AE310" s="11">
        <f>'2017 MRI - Alphabetical'!AE310-'2007 MRI - 2017 Methodology'!AE310</f>
        <v>0</v>
      </c>
      <c r="AF310" s="10">
        <f>'2017 MRI - Alphabetical'!AF310-'2007 MRI - 2017 Methodology'!AF310</f>
        <v>-92</v>
      </c>
      <c r="AG310" s="39">
        <f>'2017 MRI - Alphabetical'!AG310-'2007 MRI - 2017 Methodology'!AG310</f>
        <v>-0.28306016848837073</v>
      </c>
      <c r="AH310" s="14">
        <f>'2017 MRI - Alphabetical'!AH310-'2007 MRI - 2017 Methodology'!AH310</f>
        <v>0.49632390059327003</v>
      </c>
      <c r="AI310" s="10">
        <f>'2017 MRI - Alphabetical'!AI310-'2007 MRI - 2017 Methodology'!AI310</f>
        <v>26</v>
      </c>
      <c r="AJ310" s="39">
        <f>'2017 MRI - Alphabetical'!AJ310-'2007 MRI - 2017 Methodology'!AJ310</f>
        <v>6.0525681857006575E-3</v>
      </c>
      <c r="AK310" s="13">
        <f>'2017 MRI - Alphabetical'!AK310-'2007 MRI - 2017 Methodology'!AK310</f>
        <v>-6883.4409557630424</v>
      </c>
      <c r="AL310" s="44"/>
    </row>
    <row r="311" spans="1:38" x14ac:dyDescent="0.25">
      <c r="A311" t="s">
        <v>936</v>
      </c>
      <c r="B311" s="5" t="s">
        <v>130</v>
      </c>
      <c r="C311" s="6" t="s">
        <v>28</v>
      </c>
      <c r="D311" s="7" t="s">
        <v>20</v>
      </c>
      <c r="E311" s="42">
        <f>'2017 MRI - Alphabetical'!E311-'2007 MRI - 2017 Methodology'!E311</f>
        <v>-1.7556115398909551</v>
      </c>
      <c r="F311" s="8">
        <f>'2017 MRI - Alphabetical'!F311-'2007 MRI - 2017 Methodology'!F311</f>
        <v>9.0998288256757114</v>
      </c>
      <c r="G311" s="9">
        <f>'2017 MRI - Alphabetical'!G311-'2007 MRI - 2017 Methodology'!G311</f>
        <v>-32</v>
      </c>
      <c r="H311" s="10">
        <f>'2017 MRI - Alphabetical'!H311-'2007 MRI - 2017 Methodology'!H311</f>
        <v>-14</v>
      </c>
      <c r="I311" s="39">
        <f>'2017 MRI - Alphabetical'!I311-'2007 MRI - 2017 Methodology'!I311</f>
        <v>0.13625081225179425</v>
      </c>
      <c r="J311" s="11">
        <f>'2017 MRI - Alphabetical'!J311-'2007 MRI - 2017 Methodology'!J311</f>
        <v>-8.3343909681868444E-2</v>
      </c>
      <c r="K311" s="10">
        <f>'2017 MRI - Alphabetical'!K311-'2007 MRI - 2017 Methodology'!K311</f>
        <v>88</v>
      </c>
      <c r="L311" s="39">
        <f>'2017 MRI - Alphabetical'!L311-'2007 MRI - 2017 Methodology'!L311</f>
        <v>0.72069394107320028</v>
      </c>
      <c r="M311" s="11">
        <f>'2017 MRI - Alphabetical'!M311-'2007 MRI - 2017 Methodology'!M311</f>
        <v>-4.1118166962277047E-3</v>
      </c>
      <c r="N311" s="10">
        <f>'2017 MRI - Alphabetical'!N311-'2007 MRI - 2017 Methodology'!N311</f>
        <v>32</v>
      </c>
      <c r="O311" s="39">
        <f>'2017 MRI - Alphabetical'!O311-'2007 MRI - 2017 Methodology'!O311</f>
        <v>4.631903523116717E-2</v>
      </c>
      <c r="P311" s="11">
        <f>'2017 MRI - Alphabetical'!P311-'2007 MRI - 2017 Methodology'!P311</f>
        <v>2.9549893842887469E-2</v>
      </c>
      <c r="Q311" s="10">
        <f>'2017 MRI - Alphabetical'!Q311-'2007 MRI - 2017 Methodology'!Q311</f>
        <v>-2</v>
      </c>
      <c r="R311" s="39">
        <f>'2017 MRI - Alphabetical'!R311-'2007 MRI - 2017 Methodology'!R311</f>
        <v>-1.6894194596770329E-2</v>
      </c>
      <c r="S311" s="12">
        <f>'2017 MRI - Alphabetical'!S311-'2007 MRI - 2017 Methodology'!S311</f>
        <v>-5.7595917271017987</v>
      </c>
      <c r="T311" s="10">
        <f>'2017 MRI - Alphabetical'!T311-'2007 MRI - 2017 Methodology'!T311</f>
        <v>-23</v>
      </c>
      <c r="U311" s="39">
        <f>'2017 MRI - Alphabetical'!U311-'2007 MRI - 2017 Methodology'!U311</f>
        <v>-0.1347569235023415</v>
      </c>
      <c r="V311" s="11">
        <f>'2017 MRI - Alphabetical'!V311-'2007 MRI - 2017 Methodology'!V311</f>
        <v>2.2957036274762019E-2</v>
      </c>
      <c r="W311" s="10">
        <f>'2017 MRI - Alphabetical'!W311-'2007 MRI - 2017 Methodology'!W311</f>
        <v>6</v>
      </c>
      <c r="X311" s="39">
        <f>'2017 MRI - Alphabetical'!X311-'2007 MRI - 2017 Methodology'!X311</f>
        <v>3.3283594647198322E-2</v>
      </c>
      <c r="Y311" s="13">
        <f>'2017 MRI - Alphabetical'!Y311-'2007 MRI - 2017 Methodology'!Y311</f>
        <v>3227</v>
      </c>
      <c r="Z311" s="10">
        <f>'2017 MRI - Alphabetical'!Z311-'2007 MRI - 2017 Methodology'!Z311</f>
        <v>-72</v>
      </c>
      <c r="AA311" s="39">
        <f>'2017 MRI - Alphabetical'!AA311-'2007 MRI - 2017 Methodology'!AA311</f>
        <v>-1.9334837895248538</v>
      </c>
      <c r="AB311" s="11">
        <f>'2017 MRI - Alphabetical'!AB311-'2007 MRI - 2017 Methodology'!AB311</f>
        <v>5.7446043165467628E-2</v>
      </c>
      <c r="AC311" s="10">
        <f>'2017 MRI - Alphabetical'!AC311-'2007 MRI - 2017 Methodology'!AC311</f>
        <v>-6</v>
      </c>
      <c r="AD311" s="39">
        <f>'2017 MRI - Alphabetical'!AD311-'2007 MRI - 2017 Methodology'!AD311</f>
        <v>-3.8445644189423978E-2</v>
      </c>
      <c r="AE311" s="11">
        <f>'2017 MRI - Alphabetical'!AE311-'2007 MRI - 2017 Methodology'!AE311</f>
        <v>1.8000000000000127E-2</v>
      </c>
      <c r="AF311" s="10">
        <f>'2017 MRI - Alphabetical'!AF311-'2007 MRI - 2017 Methodology'!AF311</f>
        <v>75</v>
      </c>
      <c r="AG311" s="39">
        <f>'2017 MRI - Alphabetical'!AG311-'2007 MRI - 2017 Methodology'!AG311</f>
        <v>0.32980019319645326</v>
      </c>
      <c r="AH311" s="14">
        <f>'2017 MRI - Alphabetical'!AH311-'2007 MRI - 2017 Methodology'!AH311</f>
        <v>-0.24200529289722006</v>
      </c>
      <c r="AI311" s="10">
        <f>'2017 MRI - Alphabetical'!AI311-'2007 MRI - 2017 Methodology'!AI311</f>
        <v>-22</v>
      </c>
      <c r="AJ311" s="39">
        <f>'2017 MRI - Alphabetical'!AJ311-'2007 MRI - 2017 Methodology'!AJ311</f>
        <v>-3.3279418345171896E-2</v>
      </c>
      <c r="AK311" s="13">
        <f>'2017 MRI - Alphabetical'!AK311-'2007 MRI - 2017 Methodology'!AK311</f>
        <v>-30206.698025161342</v>
      </c>
      <c r="AL311" s="44"/>
    </row>
    <row r="312" spans="1:38" x14ac:dyDescent="0.25">
      <c r="A312" t="s">
        <v>937</v>
      </c>
      <c r="B312" s="5" t="s">
        <v>362</v>
      </c>
      <c r="C312" s="6" t="s">
        <v>49</v>
      </c>
      <c r="D312" s="7" t="s">
        <v>39</v>
      </c>
      <c r="E312" s="42">
        <f>'2017 MRI - Alphabetical'!E312-'2007 MRI - 2017 Methodology'!E312</f>
        <v>-0.43634349091141544</v>
      </c>
      <c r="F312" s="8">
        <f>'2017 MRI - Alphabetical'!F312-'2007 MRI - 2017 Methodology'!F312</f>
        <v>4.2213300041068749</v>
      </c>
      <c r="G312" s="9">
        <f>'2017 MRI - Alphabetical'!G312-'2007 MRI - 2017 Methodology'!G312</f>
        <v>-28</v>
      </c>
      <c r="H312" s="10">
        <f>'2017 MRI - Alphabetical'!H312-'2007 MRI - 2017 Methodology'!H312</f>
        <v>11</v>
      </c>
      <c r="I312" s="39">
        <f>'2017 MRI - Alphabetical'!I312-'2007 MRI - 2017 Methodology'!I312</f>
        <v>0.12446181847498657</v>
      </c>
      <c r="J312" s="11">
        <f>'2017 MRI - Alphabetical'!J312-'2007 MRI - 2017 Methodology'!J312</f>
        <v>-1.7301854380239456E-2</v>
      </c>
      <c r="K312" s="10">
        <f>'2017 MRI - Alphabetical'!K312-'2007 MRI - 2017 Methodology'!K312</f>
        <v>118</v>
      </c>
      <c r="L312" s="39">
        <f>'2017 MRI - Alphabetical'!L312-'2007 MRI - 2017 Methodology'!L312</f>
        <v>0.38034404926916809</v>
      </c>
      <c r="M312" s="11">
        <f>'2017 MRI - Alphabetical'!M312-'2007 MRI - 2017 Methodology'!M312</f>
        <v>-7.2552116421223597E-3</v>
      </c>
      <c r="N312" s="10">
        <f>'2017 MRI - Alphabetical'!N312-'2007 MRI - 2017 Methodology'!N312</f>
        <v>-67</v>
      </c>
      <c r="O312" s="39">
        <f>'2017 MRI - Alphabetical'!O312-'2007 MRI - 2017 Methodology'!O312</f>
        <v>-0.10791645052322896</v>
      </c>
      <c r="P312" s="11">
        <f>'2017 MRI - Alphabetical'!P312-'2007 MRI - 2017 Methodology'!P312</f>
        <v>2.3677617257075005E-2</v>
      </c>
      <c r="Q312" s="10">
        <f>'2017 MRI - Alphabetical'!Q312-'2007 MRI - 2017 Methodology'!Q312</f>
        <v>-138</v>
      </c>
      <c r="R312" s="39">
        <f>'2017 MRI - Alphabetical'!R312-'2007 MRI - 2017 Methodology'!R312</f>
        <v>-0.15363986610123692</v>
      </c>
      <c r="S312" s="12">
        <f>'2017 MRI - Alphabetical'!S312-'2007 MRI - 2017 Methodology'!S312</f>
        <v>0.13766901105210283</v>
      </c>
      <c r="T312" s="10">
        <f>'2017 MRI - Alphabetical'!T312-'2007 MRI - 2017 Methodology'!T312</f>
        <v>38</v>
      </c>
      <c r="U312" s="39">
        <f>'2017 MRI - Alphabetical'!U312-'2007 MRI - 2017 Methodology'!U312</f>
        <v>0.12084572128377247</v>
      </c>
      <c r="V312" s="11">
        <f>'2017 MRI - Alphabetical'!V312-'2007 MRI - 2017 Methodology'!V312</f>
        <v>1.2921513768222662E-3</v>
      </c>
      <c r="W312" s="10">
        <f>'2017 MRI - Alphabetical'!W312-'2007 MRI - 2017 Methodology'!W312</f>
        <v>-26</v>
      </c>
      <c r="X312" s="39">
        <f>'2017 MRI - Alphabetical'!X312-'2007 MRI - 2017 Methodology'!X312</f>
        <v>-0.11919832323274916</v>
      </c>
      <c r="Y312" s="13">
        <f>'2017 MRI - Alphabetical'!Y312-'2007 MRI - 2017 Methodology'!Y312</f>
        <v>195</v>
      </c>
      <c r="Z312" s="10">
        <f>'2017 MRI - Alphabetical'!Z312-'2007 MRI - 2017 Methodology'!Z312</f>
        <v>-150</v>
      </c>
      <c r="AA312" s="39">
        <f>'2017 MRI - Alphabetical'!AA312-'2007 MRI - 2017 Methodology'!AA312</f>
        <v>-0.39477294562253001</v>
      </c>
      <c r="AB312" s="11">
        <f>'2017 MRI - Alphabetical'!AB312-'2007 MRI - 2017 Methodology'!AB312</f>
        <v>2.3050875623162471E-2</v>
      </c>
      <c r="AC312" s="10">
        <f>'2017 MRI - Alphabetical'!AC312-'2007 MRI - 2017 Methodology'!AC312</f>
        <v>9</v>
      </c>
      <c r="AD312" s="39">
        <f>'2017 MRI - Alphabetical'!AD312-'2007 MRI - 2017 Methodology'!AD312</f>
        <v>6.5775910531457579E-2</v>
      </c>
      <c r="AE312" s="11">
        <f>'2017 MRI - Alphabetical'!AE312-'2007 MRI - 2017 Methodology'!AE312</f>
        <v>2.0999999999999908E-2</v>
      </c>
      <c r="AF312" s="10">
        <f>'2017 MRI - Alphabetical'!AF312-'2007 MRI - 2017 Methodology'!AF312</f>
        <v>31</v>
      </c>
      <c r="AG312" s="39">
        <f>'2017 MRI - Alphabetical'!AG312-'2007 MRI - 2017 Methodology'!AG312</f>
        <v>0.12342287726371681</v>
      </c>
      <c r="AH312" s="14">
        <f>'2017 MRI - Alphabetical'!AH312-'2007 MRI - 2017 Methodology'!AH312</f>
        <v>0.16675825629432905</v>
      </c>
      <c r="AI312" s="10">
        <f>'2017 MRI - Alphabetical'!AI312-'2007 MRI - 2017 Methodology'!AI312</f>
        <v>8</v>
      </c>
      <c r="AJ312" s="39">
        <f>'2017 MRI - Alphabetical'!AJ312-'2007 MRI - 2017 Methodology'!AJ312</f>
        <v>-1.7978893995472978E-2</v>
      </c>
      <c r="AK312" s="13">
        <f>'2017 MRI - Alphabetical'!AK312-'2007 MRI - 2017 Methodology'!AK312</f>
        <v>-18164.662963935843</v>
      </c>
      <c r="AL312" s="44"/>
    </row>
    <row r="313" spans="1:38" x14ac:dyDescent="0.25">
      <c r="A313" t="s">
        <v>938</v>
      </c>
      <c r="B313" s="5" t="s">
        <v>437</v>
      </c>
      <c r="C313" s="6" t="s">
        <v>54</v>
      </c>
      <c r="D313" s="7" t="s">
        <v>39</v>
      </c>
      <c r="E313" s="42">
        <f>'2017 MRI - Alphabetical'!E313-'2007 MRI - 2017 Methodology'!E313</f>
        <v>0.55234185159061777</v>
      </c>
      <c r="F313" s="8">
        <f>'2017 MRI - Alphabetical'!F313-'2007 MRI - 2017 Methodology'!F313</f>
        <v>1.3646586510342935</v>
      </c>
      <c r="G313" s="9">
        <f>'2017 MRI - Alphabetical'!G313-'2007 MRI - 2017 Methodology'!G313</f>
        <v>26</v>
      </c>
      <c r="H313" s="10">
        <f>'2017 MRI - Alphabetical'!H313-'2007 MRI - 2017 Methodology'!H313</f>
        <v>20</v>
      </c>
      <c r="I313" s="39">
        <f>'2017 MRI - Alphabetical'!I313-'2007 MRI - 2017 Methodology'!I313</f>
        <v>-1.7653215627231267E-2</v>
      </c>
      <c r="J313" s="11">
        <f>'2017 MRI - Alphabetical'!J313-'2007 MRI - 2017 Methodology'!J313</f>
        <v>-2.8581252056103512E-3</v>
      </c>
      <c r="K313" s="10">
        <f>'2017 MRI - Alphabetical'!K313-'2007 MRI - 2017 Methodology'!K313</f>
        <v>16</v>
      </c>
      <c r="L313" s="39">
        <f>'2017 MRI - Alphabetical'!L313-'2007 MRI - 2017 Methodology'!L313</f>
        <v>-5.3329275378818264E-2</v>
      </c>
      <c r="M313" s="11">
        <f>'2017 MRI - Alphabetical'!M313-'2007 MRI - 2017 Methodology'!M313</f>
        <v>6.3019969591200584E-3</v>
      </c>
      <c r="N313" s="10">
        <f>'2017 MRI - Alphabetical'!N313-'2007 MRI - 2017 Methodology'!N313</f>
        <v>23</v>
      </c>
      <c r="O313" s="39">
        <f>'2017 MRI - Alphabetical'!O313-'2007 MRI - 2017 Methodology'!O313</f>
        <v>6.2835783327122419E-2</v>
      </c>
      <c r="P313" s="11">
        <f>'2017 MRI - Alphabetical'!P313-'2007 MRI - 2017 Methodology'!P313</f>
        <v>1.8626135569531799E-2</v>
      </c>
      <c r="Q313" s="10">
        <f>'2017 MRI - Alphabetical'!Q313-'2007 MRI - 2017 Methodology'!Q313</f>
        <v>76</v>
      </c>
      <c r="R313" s="39">
        <f>'2017 MRI - Alphabetical'!R313-'2007 MRI - 2017 Methodology'!R313</f>
        <v>9.7418883037017234E-2</v>
      </c>
      <c r="S313" s="12">
        <f>'2017 MRI - Alphabetical'!S313-'2007 MRI - 2017 Methodology'!S313</f>
        <v>-1.2131019023385434</v>
      </c>
      <c r="T313" s="10">
        <f>'2017 MRI - Alphabetical'!T313-'2007 MRI - 2017 Methodology'!T313</f>
        <v>22</v>
      </c>
      <c r="U313" s="39">
        <f>'2017 MRI - Alphabetical'!U313-'2007 MRI - 2017 Methodology'!U313</f>
        <v>5.7585867842233518E-2</v>
      </c>
      <c r="V313" s="11">
        <f>'2017 MRI - Alphabetical'!V313-'2007 MRI - 2017 Methodology'!V313</f>
        <v>7.4248270456840557E-3</v>
      </c>
      <c r="W313" s="10">
        <f>'2017 MRI - Alphabetical'!W313-'2007 MRI - 2017 Methodology'!W313</f>
        <v>10</v>
      </c>
      <c r="X313" s="39">
        <f>'2017 MRI - Alphabetical'!X313-'2007 MRI - 2017 Methodology'!X313</f>
        <v>9.4610469955441423E-2</v>
      </c>
      <c r="Y313" s="13">
        <f>'2017 MRI - Alphabetical'!Y313-'2007 MRI - 2017 Methodology'!Y313</f>
        <v>7925</v>
      </c>
      <c r="Z313" s="10">
        <f>'2017 MRI - Alphabetical'!Z313-'2007 MRI - 2017 Methodology'!Z313</f>
        <v>15</v>
      </c>
      <c r="AA313" s="39">
        <f>'2017 MRI - Alphabetical'!AA313-'2007 MRI - 2017 Methodology'!AA313</f>
        <v>0.12101128681161583</v>
      </c>
      <c r="AB313" s="11">
        <f>'2017 MRI - Alphabetical'!AB313-'2007 MRI - 2017 Methodology'!AB313</f>
        <v>1.2999999999999998E-2</v>
      </c>
      <c r="AC313" s="10">
        <f>'2017 MRI - Alphabetical'!AC313-'2007 MRI - 2017 Methodology'!AC313</f>
        <v>54</v>
      </c>
      <c r="AD313" s="39">
        <f>'2017 MRI - Alphabetical'!AD313-'2007 MRI - 2017 Methodology'!AD313</f>
        <v>0.14020641808679191</v>
      </c>
      <c r="AE313" s="11">
        <f>'2017 MRI - Alphabetical'!AE313-'2007 MRI - 2017 Methodology'!AE313</f>
        <v>1.9999999999999907E-2</v>
      </c>
      <c r="AF313" s="10">
        <f>'2017 MRI - Alphabetical'!AF313-'2007 MRI - 2017 Methodology'!AF313</f>
        <v>11</v>
      </c>
      <c r="AG313" s="39">
        <f>'2017 MRI - Alphabetical'!AG313-'2007 MRI - 2017 Methodology'!AG313</f>
        <v>8.4011187598295733E-3</v>
      </c>
      <c r="AH313" s="14">
        <f>'2017 MRI - Alphabetical'!AH313-'2007 MRI - 2017 Methodology'!AH313</f>
        <v>0.11644451868500516</v>
      </c>
      <c r="AI313" s="10">
        <f>'2017 MRI - Alphabetical'!AI313-'2007 MRI - 2017 Methodology'!AI313</f>
        <v>-5</v>
      </c>
      <c r="AJ313" s="39">
        <f>'2017 MRI - Alphabetical'!AJ313-'2007 MRI - 2017 Methodology'!AJ313</f>
        <v>-2.2726057632200841E-2</v>
      </c>
      <c r="AK313" s="13">
        <f>'2017 MRI - Alphabetical'!AK313-'2007 MRI - 2017 Methodology'!AK313</f>
        <v>-24870.01778102378</v>
      </c>
      <c r="AL313" s="44"/>
    </row>
    <row r="314" spans="1:38" x14ac:dyDescent="0.25">
      <c r="A314" t="s">
        <v>939</v>
      </c>
      <c r="B314" s="5" t="s">
        <v>418</v>
      </c>
      <c r="C314" s="6" t="s">
        <v>93</v>
      </c>
      <c r="D314" s="7" t="s">
        <v>34</v>
      </c>
      <c r="E314" s="42">
        <f>'2017 MRI - Alphabetical'!E314-'2007 MRI - 2017 Methodology'!E314</f>
        <v>-1.6530540700877019</v>
      </c>
      <c r="F314" s="8">
        <f>'2017 MRI - Alphabetical'!F314-'2007 MRI - 2017 Methodology'!F314</f>
        <v>7.0558677462727779</v>
      </c>
      <c r="G314" s="9">
        <f>'2017 MRI - Alphabetical'!G314-'2007 MRI - 2017 Methodology'!G314</f>
        <v>-89</v>
      </c>
      <c r="H314" s="10">
        <f>'2017 MRI - Alphabetical'!H314-'2007 MRI - 2017 Methodology'!H314</f>
        <v>268</v>
      </c>
      <c r="I314" s="39">
        <f>'2017 MRI - Alphabetical'!I314-'2007 MRI - 2017 Methodology'!I314</f>
        <v>0.73753158297882138</v>
      </c>
      <c r="J314" s="11">
        <f>'2017 MRI - Alphabetical'!J314-'2007 MRI - 2017 Methodology'!J314</f>
        <v>6.625159714172546E-2</v>
      </c>
      <c r="K314" s="10">
        <f>'2017 MRI - Alphabetical'!K314-'2007 MRI - 2017 Methodology'!K314</f>
        <v>-97</v>
      </c>
      <c r="L314" s="39">
        <f>'2017 MRI - Alphabetical'!L314-'2007 MRI - 2017 Methodology'!L314</f>
        <v>-0.61141606222347311</v>
      </c>
      <c r="M314" s="11">
        <f>'2017 MRI - Alphabetical'!M314-'2007 MRI - 2017 Methodology'!M314</f>
        <v>2.1311451237134686E-2</v>
      </c>
      <c r="N314" s="10">
        <f>'2017 MRI - Alphabetical'!N314-'2007 MRI - 2017 Methodology'!N314</f>
        <v>-165</v>
      </c>
      <c r="O314" s="39">
        <f>'2017 MRI - Alphabetical'!O314-'2007 MRI - 2017 Methodology'!O314</f>
        <v>-0.39728694172245621</v>
      </c>
      <c r="P314" s="11">
        <f>'2017 MRI - Alphabetical'!P314-'2007 MRI - 2017 Methodology'!P314</f>
        <v>3.7000000000000005E-2</v>
      </c>
      <c r="Q314" s="10">
        <f>'2017 MRI - Alphabetical'!Q314-'2007 MRI - 2017 Methodology'!Q314</f>
        <v>-123</v>
      </c>
      <c r="R314" s="39">
        <f>'2017 MRI - Alphabetical'!R314-'2007 MRI - 2017 Methodology'!R314</f>
        <v>-7.2822949269707227E-2</v>
      </c>
      <c r="S314" s="12">
        <f>'2017 MRI - Alphabetical'!S314-'2007 MRI - 2017 Methodology'!S314</f>
        <v>0.13288852503752219</v>
      </c>
      <c r="T314" s="10">
        <f>'2017 MRI - Alphabetical'!T314-'2007 MRI - 2017 Methodology'!T314</f>
        <v>-58</v>
      </c>
      <c r="U314" s="39">
        <f>'2017 MRI - Alphabetical'!U314-'2007 MRI - 2017 Methodology'!U314</f>
        <v>-0.13873098454192367</v>
      </c>
      <c r="V314" s="11">
        <f>'2017 MRI - Alphabetical'!V314-'2007 MRI - 2017 Methodology'!V314</f>
        <v>1.9646464646464648E-2</v>
      </c>
      <c r="W314" s="10">
        <f>'2017 MRI - Alphabetical'!W314-'2007 MRI - 2017 Methodology'!W314</f>
        <v>-8</v>
      </c>
      <c r="X314" s="39">
        <f>'2017 MRI - Alphabetical'!X314-'2007 MRI - 2017 Methodology'!X314</f>
        <v>-7.3599170650234247E-2</v>
      </c>
      <c r="Y314" s="13">
        <f>'2017 MRI - Alphabetical'!Y314-'2007 MRI - 2017 Methodology'!Y314</f>
        <v>2210</v>
      </c>
      <c r="Z314" s="10">
        <f>'2017 MRI - Alphabetical'!Z314-'2007 MRI - 2017 Methodology'!Z314</f>
        <v>-189</v>
      </c>
      <c r="AA314" s="39">
        <f>'2017 MRI - Alphabetical'!AA314-'2007 MRI - 2017 Methodology'!AA314</f>
        <v>-0.84093836064426786</v>
      </c>
      <c r="AB314" s="11">
        <f>'2017 MRI - Alphabetical'!AB314-'2007 MRI - 2017 Methodology'!AB314</f>
        <v>3.1474580515902829E-2</v>
      </c>
      <c r="AC314" s="10">
        <f>'2017 MRI - Alphabetical'!AC314-'2007 MRI - 2017 Methodology'!AC314</f>
        <v>-30</v>
      </c>
      <c r="AD314" s="39">
        <f>'2017 MRI - Alphabetical'!AD314-'2007 MRI - 2017 Methodology'!AD314</f>
        <v>-0.11125187478659992</v>
      </c>
      <c r="AE314" s="11">
        <f>'2017 MRI - Alphabetical'!AE314-'2007 MRI - 2017 Methodology'!AE314</f>
        <v>9.9999999999988987E-4</v>
      </c>
      <c r="AF314" s="10">
        <f>'2017 MRI - Alphabetical'!AF314-'2007 MRI - 2017 Methodology'!AF314</f>
        <v>-49</v>
      </c>
      <c r="AG314" s="39">
        <f>'2017 MRI - Alphabetical'!AG314-'2007 MRI - 2017 Methodology'!AG314</f>
        <v>-0.1843984233007176</v>
      </c>
      <c r="AH314" s="14">
        <f>'2017 MRI - Alphabetical'!AH314-'2007 MRI - 2017 Methodology'!AH314</f>
        <v>0.37134705207938579</v>
      </c>
      <c r="AI314" s="10">
        <f>'2017 MRI - Alphabetical'!AI314-'2007 MRI - 2017 Methodology'!AI314</f>
        <v>-4</v>
      </c>
      <c r="AJ314" s="39">
        <f>'2017 MRI - Alphabetical'!AJ314-'2007 MRI - 2017 Methodology'!AJ314</f>
        <v>-1.5412251344680161E-2</v>
      </c>
      <c r="AK314" s="13">
        <f>'2017 MRI - Alphabetical'!AK314-'2007 MRI - 2017 Methodology'!AK314</f>
        <v>-20619.777037670981</v>
      </c>
      <c r="AL314" s="44"/>
    </row>
    <row r="315" spans="1:38" x14ac:dyDescent="0.25">
      <c r="A315" t="s">
        <v>940</v>
      </c>
      <c r="B315" s="5" t="s">
        <v>335</v>
      </c>
      <c r="C315" s="6" t="s">
        <v>91</v>
      </c>
      <c r="D315" s="7" t="s">
        <v>39</v>
      </c>
      <c r="E315" s="42">
        <f>'2017 MRI - Alphabetical'!E315-'2007 MRI - 2017 Methodology'!E315</f>
        <v>-0.10685639304303707</v>
      </c>
      <c r="F315" s="8">
        <f>'2017 MRI - Alphabetical'!F315-'2007 MRI - 2017 Methodology'!F315</f>
        <v>3.4854040578453684</v>
      </c>
      <c r="G315" s="9">
        <f>'2017 MRI - Alphabetical'!G315-'2007 MRI - 2017 Methodology'!G315</f>
        <v>-8</v>
      </c>
      <c r="H315" s="10">
        <f>'2017 MRI - Alphabetical'!H315-'2007 MRI - 2017 Methodology'!H315</f>
        <v>-4</v>
      </c>
      <c r="I315" s="39">
        <f>'2017 MRI - Alphabetical'!I315-'2007 MRI - 2017 Methodology'!I315</f>
        <v>-0.11353550481700758</v>
      </c>
      <c r="J315" s="11">
        <f>'2017 MRI - Alphabetical'!J315-'2007 MRI - 2017 Methodology'!J315</f>
        <v>9.4294409576478611E-3</v>
      </c>
      <c r="K315" s="10">
        <f>'2017 MRI - Alphabetical'!K315-'2007 MRI - 2017 Methodology'!K315</f>
        <v>-459</v>
      </c>
      <c r="L315" s="39">
        <f>'2017 MRI - Alphabetical'!L315-'2007 MRI - 2017 Methodology'!L315</f>
        <v>-2.0808178047204731</v>
      </c>
      <c r="M315" s="11">
        <f>'2017 MRI - Alphabetical'!M315-'2007 MRI - 2017 Methodology'!M315</f>
        <v>0.10277266015966968</v>
      </c>
      <c r="N315" s="10">
        <f>'2017 MRI - Alphabetical'!N315-'2007 MRI - 2017 Methodology'!N315</f>
        <v>-154</v>
      </c>
      <c r="O315" s="39">
        <f>'2017 MRI - Alphabetical'!O315-'2007 MRI - 2017 Methodology'!O315</f>
        <v>-0.3665638666707367</v>
      </c>
      <c r="P315" s="11">
        <f>'2017 MRI - Alphabetical'!P315-'2007 MRI - 2017 Methodology'!P315</f>
        <v>3.5000000000000003E-2</v>
      </c>
      <c r="Q315" s="10">
        <f>'2017 MRI - Alphabetical'!Q315-'2007 MRI - 2017 Methodology'!Q315</f>
        <v>266</v>
      </c>
      <c r="R315" s="39">
        <f>'2017 MRI - Alphabetical'!R315-'2007 MRI - 2017 Methodology'!R315</f>
        <v>0.4686754148035534</v>
      </c>
      <c r="S315" s="12">
        <f>'2017 MRI - Alphabetical'!S315-'2007 MRI - 2017 Methodology'!S315</f>
        <v>-4.0999999999999996</v>
      </c>
      <c r="T315" s="10">
        <f>'2017 MRI - Alphabetical'!T315-'2007 MRI - 2017 Methodology'!T315</f>
        <v>-129</v>
      </c>
      <c r="U315" s="39">
        <f>'2017 MRI - Alphabetical'!U315-'2007 MRI - 2017 Methodology'!U315</f>
        <v>-0.30500374770774052</v>
      </c>
      <c r="V315" s="11">
        <f>'2017 MRI - Alphabetical'!V315-'2007 MRI - 2017 Methodology'!V315</f>
        <v>2.8628332063975626E-2</v>
      </c>
      <c r="W315" s="10">
        <f>'2017 MRI - Alphabetical'!W315-'2007 MRI - 2017 Methodology'!W315</f>
        <v>3</v>
      </c>
      <c r="X315" s="39">
        <f>'2017 MRI - Alphabetical'!X315-'2007 MRI - 2017 Methodology'!X315</f>
        <v>4.2275357847065292E-2</v>
      </c>
      <c r="Y315" s="13">
        <f>'2017 MRI - Alphabetical'!Y315-'2007 MRI - 2017 Methodology'!Y315</f>
        <v>4668</v>
      </c>
      <c r="Z315" s="10">
        <f>'2017 MRI - Alphabetical'!Z315-'2007 MRI - 2017 Methodology'!Z315</f>
        <v>155</v>
      </c>
      <c r="AA315" s="39">
        <f>'2017 MRI - Alphabetical'!AA315-'2007 MRI - 2017 Methodology'!AA315</f>
        <v>0.87812264502103865</v>
      </c>
      <c r="AB315" s="11">
        <f>'2017 MRI - Alphabetical'!AB315-'2007 MRI - 2017 Methodology'!AB315</f>
        <v>-1.3707865168539196E-3</v>
      </c>
      <c r="AC315" s="10">
        <f>'2017 MRI - Alphabetical'!AC315-'2007 MRI - 2017 Methodology'!AC315</f>
        <v>-8</v>
      </c>
      <c r="AD315" s="39">
        <f>'2017 MRI - Alphabetical'!AD315-'2007 MRI - 2017 Methodology'!AD315</f>
        <v>-4.1300009496996637E-2</v>
      </c>
      <c r="AE315" s="11">
        <f>'2017 MRI - Alphabetical'!AE315-'2007 MRI - 2017 Methodology'!AE315</f>
        <v>7.0000000000001172E-3</v>
      </c>
      <c r="AF315" s="10">
        <f>'2017 MRI - Alphabetical'!AF315-'2007 MRI - 2017 Methodology'!AF315</f>
        <v>-252</v>
      </c>
      <c r="AG315" s="39">
        <f>'2017 MRI - Alphabetical'!AG315-'2007 MRI - 2017 Methodology'!AG315</f>
        <v>-0.89336634640870172</v>
      </c>
      <c r="AH315" s="14">
        <f>'2017 MRI - Alphabetical'!AH315-'2007 MRI - 2017 Methodology'!AH315</f>
        <v>1.1015920668647943</v>
      </c>
      <c r="AI315" s="10">
        <f>'2017 MRI - Alphabetical'!AI315-'2007 MRI - 2017 Methodology'!AI315</f>
        <v>-62</v>
      </c>
      <c r="AJ315" s="39">
        <f>'2017 MRI - Alphabetical'!AJ315-'2007 MRI - 2017 Methodology'!AJ315</f>
        <v>-4.452909141070116E-2</v>
      </c>
      <c r="AK315" s="13">
        <f>'2017 MRI - Alphabetical'!AK315-'2007 MRI - 2017 Methodology'!AK315</f>
        <v>-34519.896931582058</v>
      </c>
      <c r="AL315" s="44"/>
    </row>
    <row r="316" spans="1:38" x14ac:dyDescent="0.25">
      <c r="A316" t="s">
        <v>941</v>
      </c>
      <c r="B316" s="5" t="s">
        <v>586</v>
      </c>
      <c r="C316" s="6" t="s">
        <v>41</v>
      </c>
      <c r="D316" s="7" t="s">
        <v>34</v>
      </c>
      <c r="E316" s="42">
        <f>'2017 MRI - Alphabetical'!E316-'2007 MRI - 2017 Methodology'!E316</f>
        <v>0.70444518172189419</v>
      </c>
      <c r="F316" s="8">
        <f>'2017 MRI - Alphabetical'!F316-'2007 MRI - 2017 Methodology'!F316</f>
        <v>-0.24068986405196213</v>
      </c>
      <c r="G316" s="9">
        <f>'2017 MRI - Alphabetical'!G316-'2007 MRI - 2017 Methodology'!G316</f>
        <v>6</v>
      </c>
      <c r="H316" s="10">
        <f>'2017 MRI - Alphabetical'!H316-'2007 MRI - 2017 Methodology'!H316</f>
        <v>-129</v>
      </c>
      <c r="I316" s="39">
        <f>'2017 MRI - Alphabetical'!I316-'2007 MRI - 2017 Methodology'!I316</f>
        <v>-0.16054160674569845</v>
      </c>
      <c r="J316" s="11">
        <f>'2017 MRI - Alphabetical'!J316-'2007 MRI - 2017 Methodology'!J316</f>
        <v>-9.5649417469837017E-2</v>
      </c>
      <c r="K316" s="10">
        <f>'2017 MRI - Alphabetical'!K316-'2007 MRI - 2017 Methodology'!K316</f>
        <v>187</v>
      </c>
      <c r="L316" s="39">
        <f>'2017 MRI - Alphabetical'!L316-'2007 MRI - 2017 Methodology'!L316</f>
        <v>0.63719337478559368</v>
      </c>
      <c r="M316" s="11">
        <f>'2017 MRI - Alphabetical'!M316-'2007 MRI - 2017 Methodology'!M316</f>
        <v>-1.540796400708061E-2</v>
      </c>
      <c r="N316" s="10">
        <f>'2017 MRI - Alphabetical'!N316-'2007 MRI - 2017 Methodology'!N316</f>
        <v>56</v>
      </c>
      <c r="O316" s="39">
        <f>'2017 MRI - Alphabetical'!O316-'2007 MRI - 2017 Methodology'!O316</f>
        <v>0.16923683244354204</v>
      </c>
      <c r="P316" s="11">
        <f>'2017 MRI - Alphabetical'!P316-'2007 MRI - 2017 Methodology'!P316</f>
        <v>4.3648365802608276E-3</v>
      </c>
      <c r="Q316" s="10">
        <f>'2017 MRI - Alphabetical'!Q316-'2007 MRI - 2017 Methodology'!Q316</f>
        <v>-113</v>
      </c>
      <c r="R316" s="39">
        <f>'2017 MRI - Alphabetical'!R316-'2007 MRI - 2017 Methodology'!R316</f>
        <v>-7.1140632783188995E-2</v>
      </c>
      <c r="S316" s="12">
        <f>'2017 MRI - Alphabetical'!S316-'2007 MRI - 2017 Methodology'!S316</f>
        <v>8.4652065019889006E-2</v>
      </c>
      <c r="T316" s="10">
        <f>'2017 MRI - Alphabetical'!T316-'2007 MRI - 2017 Methodology'!T316</f>
        <v>-34</v>
      </c>
      <c r="U316" s="39">
        <f>'2017 MRI - Alphabetical'!U316-'2007 MRI - 2017 Methodology'!U316</f>
        <v>-7.4080872016944799E-2</v>
      </c>
      <c r="V316" s="11">
        <f>'2017 MRI - Alphabetical'!V316-'2007 MRI - 2017 Methodology'!V316</f>
        <v>1.2390131649363163E-2</v>
      </c>
      <c r="W316" s="10">
        <f>'2017 MRI - Alphabetical'!W316-'2007 MRI - 2017 Methodology'!W316</f>
        <v>4</v>
      </c>
      <c r="X316" s="39">
        <f>'2017 MRI - Alphabetical'!X316-'2007 MRI - 2017 Methodology'!X316</f>
        <v>0.12969832140935056</v>
      </c>
      <c r="Y316" s="13">
        <f>'2017 MRI - Alphabetical'!Y316-'2007 MRI - 2017 Methodology'!Y316</f>
        <v>15105</v>
      </c>
      <c r="Z316" s="10">
        <f>'2017 MRI - Alphabetical'!Z316-'2007 MRI - 2017 Methodology'!Z316</f>
        <v>48</v>
      </c>
      <c r="AA316" s="39">
        <f>'2017 MRI - Alphabetical'!AA316-'2007 MRI - 2017 Methodology'!AA316</f>
        <v>0.14724107282629684</v>
      </c>
      <c r="AB316" s="11">
        <f>'2017 MRI - Alphabetical'!AB316-'2007 MRI - 2017 Methodology'!AB316</f>
        <v>1.1372489414830093E-2</v>
      </c>
      <c r="AC316" s="10">
        <f>'2017 MRI - Alphabetical'!AC316-'2007 MRI - 2017 Methodology'!AC316</f>
        <v>64</v>
      </c>
      <c r="AD316" s="39">
        <f>'2017 MRI - Alphabetical'!AD316-'2007 MRI - 2017 Methodology'!AD316</f>
        <v>0.25608661702261015</v>
      </c>
      <c r="AE316" s="11">
        <f>'2017 MRI - Alphabetical'!AE316-'2007 MRI - 2017 Methodology'!AE316</f>
        <v>2.399999999999991E-2</v>
      </c>
      <c r="AF316" s="10">
        <f>'2017 MRI - Alphabetical'!AF316-'2007 MRI - 2017 Methodology'!AF316</f>
        <v>21</v>
      </c>
      <c r="AG316" s="39">
        <f>'2017 MRI - Alphabetical'!AG316-'2007 MRI - 2017 Methodology'!AG316</f>
        <v>4.3361340594805231E-4</v>
      </c>
      <c r="AH316" s="14">
        <f>'2017 MRI - Alphabetical'!AH316-'2007 MRI - 2017 Methodology'!AH316</f>
        <v>6.4998647054261616E-2</v>
      </c>
      <c r="AI316" s="10">
        <f>'2017 MRI - Alphabetical'!AI316-'2007 MRI - 2017 Methodology'!AI316</f>
        <v>7</v>
      </c>
      <c r="AJ316" s="39">
        <f>'2017 MRI - Alphabetical'!AJ316-'2007 MRI - 2017 Methodology'!AJ316</f>
        <v>0.1125299898350674</v>
      </c>
      <c r="AK316" s="13">
        <f>'2017 MRI - Alphabetical'!AK316-'2007 MRI - 2017 Methodology'!AK316</f>
        <v>40569.735999133089</v>
      </c>
      <c r="AL316" s="44"/>
    </row>
    <row r="317" spans="1:38" x14ac:dyDescent="0.25">
      <c r="A317" t="s">
        <v>942</v>
      </c>
      <c r="B317" s="5" t="s">
        <v>375</v>
      </c>
      <c r="C317" s="6" t="s">
        <v>172</v>
      </c>
      <c r="D317" s="7" t="s">
        <v>39</v>
      </c>
      <c r="E317" s="42">
        <f>'2017 MRI - Alphabetical'!E317-'2007 MRI - 2017 Methodology'!E317</f>
        <v>-3.3796136353630137</v>
      </c>
      <c r="F317" s="8">
        <f>'2017 MRI - Alphabetical'!F317-'2007 MRI - 2017 Methodology'!F317</f>
        <v>11.630953387320645</v>
      </c>
      <c r="G317" s="9">
        <f>'2017 MRI - Alphabetical'!G317-'2007 MRI - 2017 Methodology'!G317</f>
        <v>-168</v>
      </c>
      <c r="H317" s="10">
        <f>'2017 MRI - Alphabetical'!H317-'2007 MRI - 2017 Methodology'!H317</f>
        <v>239</v>
      </c>
      <c r="I317" s="39">
        <f>'2017 MRI - Alphabetical'!I317-'2007 MRI - 2017 Methodology'!I317</f>
        <v>0.7263139271173582</v>
      </c>
      <c r="J317" s="11">
        <f>'2017 MRI - Alphabetical'!J317-'2007 MRI - 2017 Methodology'!J317</f>
        <v>0.10150463150285116</v>
      </c>
      <c r="K317" s="10">
        <f>'2017 MRI - Alphabetical'!K317-'2007 MRI - 2017 Methodology'!K317</f>
        <v>-124</v>
      </c>
      <c r="L317" s="39">
        <f>'2017 MRI - Alphabetical'!L317-'2007 MRI - 2017 Methodology'!L317</f>
        <v>-0.33720615925591813</v>
      </c>
      <c r="M317" s="11">
        <f>'2017 MRI - Alphabetical'!M317-'2007 MRI - 2017 Methodology'!M317</f>
        <v>3.1395348837209305E-2</v>
      </c>
      <c r="N317" s="10">
        <f>'2017 MRI - Alphabetical'!N317-'2007 MRI - 2017 Methodology'!N317</f>
        <v>-178</v>
      </c>
      <c r="O317" s="39">
        <f>'2017 MRI - Alphabetical'!O317-'2007 MRI - 2017 Methodology'!O317</f>
        <v>-0.41264847924831588</v>
      </c>
      <c r="P317" s="11">
        <f>'2017 MRI - Alphabetical'!P317-'2007 MRI - 2017 Methodology'!P317</f>
        <v>3.7999999999999999E-2</v>
      </c>
      <c r="Q317" s="10">
        <f>'2017 MRI - Alphabetical'!Q317-'2007 MRI - 2017 Methodology'!Q317</f>
        <v>-68</v>
      </c>
      <c r="R317" s="39">
        <f>'2017 MRI - Alphabetical'!R317-'2007 MRI - 2017 Methodology'!R317</f>
        <v>-8.1259968857932963E-3</v>
      </c>
      <c r="S317" s="12">
        <f>'2017 MRI - Alphabetical'!S317-'2007 MRI - 2017 Methodology'!S317</f>
        <v>0</v>
      </c>
      <c r="T317" s="10">
        <f>'2017 MRI - Alphabetical'!T317-'2007 MRI - 2017 Methodology'!T317</f>
        <v>-67</v>
      </c>
      <c r="U317" s="39">
        <f>'2017 MRI - Alphabetical'!U317-'2007 MRI - 2017 Methodology'!U317</f>
        <v>-0.33688540757750196</v>
      </c>
      <c r="V317" s="11">
        <f>'2017 MRI - Alphabetical'!V317-'2007 MRI - 2017 Methodology'!V317</f>
        <v>2.7000000000000003E-2</v>
      </c>
      <c r="W317" s="10">
        <f>'2017 MRI - Alphabetical'!W317-'2007 MRI - 2017 Methodology'!W317</f>
        <v>9</v>
      </c>
      <c r="X317" s="39">
        <f>'2017 MRI - Alphabetical'!X317-'2007 MRI - 2017 Methodology'!X317</f>
        <v>7.3554900098003029E-2</v>
      </c>
      <c r="Y317" s="13">
        <f>'2017 MRI - Alphabetical'!Y317-'2007 MRI - 2017 Methodology'!Y317</f>
        <v>7375</v>
      </c>
      <c r="Z317" s="10">
        <f>'2017 MRI - Alphabetical'!Z317-'2007 MRI - 2017 Methodology'!Z317</f>
        <v>-449</v>
      </c>
      <c r="AA317" s="39">
        <f>'2017 MRI - Alphabetical'!AA317-'2007 MRI - 2017 Methodology'!AA317</f>
        <v>-2.6969522614353973</v>
      </c>
      <c r="AB317" s="11">
        <f>'2017 MRI - Alphabetical'!AB317-'2007 MRI - 2017 Methodology'!AB317</f>
        <v>6.9000000000000006E-2</v>
      </c>
      <c r="AC317" s="10">
        <f>'2017 MRI - Alphabetical'!AC317-'2007 MRI - 2017 Methodology'!AC317</f>
        <v>-13</v>
      </c>
      <c r="AD317" s="39">
        <f>'2017 MRI - Alphabetical'!AD317-'2007 MRI - 2017 Methodology'!AD317</f>
        <v>-5.4648280145736527E-3</v>
      </c>
      <c r="AE317" s="11">
        <f>'2017 MRI - Alphabetical'!AE317-'2007 MRI - 2017 Methodology'!AE317</f>
        <v>1.2000000000000122E-2</v>
      </c>
      <c r="AF317" s="10">
        <f>'2017 MRI - Alphabetical'!AF317-'2007 MRI - 2017 Methodology'!AF317</f>
        <v>-109</v>
      </c>
      <c r="AG317" s="39">
        <f>'2017 MRI - Alphabetical'!AG317-'2007 MRI - 2017 Methodology'!AG317</f>
        <v>-0.35996887336900069</v>
      </c>
      <c r="AH317" s="14">
        <f>'2017 MRI - Alphabetical'!AH317-'2007 MRI - 2017 Methodology'!AH317</f>
        <v>0.5286936013380914</v>
      </c>
      <c r="AI317" s="10">
        <f>'2017 MRI - Alphabetical'!AI317-'2007 MRI - 2017 Methodology'!AI317</f>
        <v>36</v>
      </c>
      <c r="AJ317" s="39">
        <f>'2017 MRI - Alphabetical'!AJ317-'2007 MRI - 2017 Methodology'!AJ317</f>
        <v>-1.5051436901772353E-3</v>
      </c>
      <c r="AK317" s="13">
        <f>'2017 MRI - Alphabetical'!AK317-'2007 MRI - 2017 Methodology'!AK317</f>
        <v>-9012.886603277555</v>
      </c>
      <c r="AL317" s="44"/>
    </row>
    <row r="318" spans="1:38" x14ac:dyDescent="0.25">
      <c r="A318" t="s">
        <v>943</v>
      </c>
      <c r="B318" s="5" t="s">
        <v>517</v>
      </c>
      <c r="C318" s="6" t="s">
        <v>54</v>
      </c>
      <c r="D318" s="7" t="s">
        <v>39</v>
      </c>
      <c r="E318" s="42">
        <f>'2017 MRI - Alphabetical'!E318-'2007 MRI - 2017 Methodology'!E318</f>
        <v>-1.4810319162621903</v>
      </c>
      <c r="F318" s="8">
        <f>'2017 MRI - Alphabetical'!F318-'2007 MRI - 2017 Methodology'!F318</f>
        <v>6.1308592441980299</v>
      </c>
      <c r="G318" s="9">
        <f>'2017 MRI - Alphabetical'!G318-'2007 MRI - 2017 Methodology'!G318</f>
        <v>-45</v>
      </c>
      <c r="H318" s="10">
        <f>'2017 MRI - Alphabetical'!H318-'2007 MRI - 2017 Methodology'!H318</f>
        <v>-76</v>
      </c>
      <c r="I318" s="39">
        <f>'2017 MRI - Alphabetical'!I318-'2007 MRI - 2017 Methodology'!I318</f>
        <v>-0.67280913152942712</v>
      </c>
      <c r="J318" s="11">
        <f>'2017 MRI - Alphabetical'!J318-'2007 MRI - 2017 Methodology'!J318</f>
        <v>-0.26166319783858993</v>
      </c>
      <c r="K318" s="10">
        <f>'2017 MRI - Alphabetical'!K318-'2007 MRI - 2017 Methodology'!K318</f>
        <v>-50</v>
      </c>
      <c r="L318" s="39">
        <f>'2017 MRI - Alphabetical'!L318-'2007 MRI - 2017 Methodology'!L318</f>
        <v>-0.27447185629513571</v>
      </c>
      <c r="M318" s="11">
        <f>'2017 MRI - Alphabetical'!M318-'2007 MRI - 2017 Methodology'!M318</f>
        <v>1.6542889362096996E-2</v>
      </c>
      <c r="N318" s="10">
        <f>'2017 MRI - Alphabetical'!N318-'2007 MRI - 2017 Methodology'!N318</f>
        <v>57</v>
      </c>
      <c r="O318" s="39">
        <f>'2017 MRI - Alphabetical'!O318-'2007 MRI - 2017 Methodology'!O318</f>
        <v>0.21435810660453503</v>
      </c>
      <c r="P318" s="11">
        <f>'2017 MRI - Alphabetical'!P318-'2007 MRI - 2017 Methodology'!P318</f>
        <v>5.4140127388535055E-4</v>
      </c>
      <c r="Q318" s="10">
        <f>'2017 MRI - Alphabetical'!Q318-'2007 MRI - 2017 Methodology'!Q318</f>
        <v>-34</v>
      </c>
      <c r="R318" s="39">
        <f>'2017 MRI - Alphabetical'!R318-'2007 MRI - 2017 Methodology'!R318</f>
        <v>-1.1967586744331793E-2</v>
      </c>
      <c r="S318" s="12">
        <f>'2017 MRI - Alphabetical'!S318-'2007 MRI - 2017 Methodology'!S318</f>
        <v>-0.41272622809537485</v>
      </c>
      <c r="T318" s="10">
        <f>'2017 MRI - Alphabetical'!T318-'2007 MRI - 2017 Methodology'!T318</f>
        <v>-188</v>
      </c>
      <c r="U318" s="39">
        <f>'2017 MRI - Alphabetical'!U318-'2007 MRI - 2017 Methodology'!U318</f>
        <v>-0.52272327529734619</v>
      </c>
      <c r="V318" s="11">
        <f>'2017 MRI - Alphabetical'!V318-'2007 MRI - 2017 Methodology'!V318</f>
        <v>3.9816254416961128E-2</v>
      </c>
      <c r="W318" s="10">
        <f>'2017 MRI - Alphabetical'!W318-'2007 MRI - 2017 Methodology'!W318</f>
        <v>-6</v>
      </c>
      <c r="X318" s="39">
        <f>'2017 MRI - Alphabetical'!X318-'2007 MRI - 2017 Methodology'!X318</f>
        <v>-3.9049012165845554E-2</v>
      </c>
      <c r="Y318" s="13">
        <f>'2017 MRI - Alphabetical'!Y318-'2007 MRI - 2017 Methodology'!Y318</f>
        <v>6263</v>
      </c>
      <c r="Z318" s="10">
        <f>'2017 MRI - Alphabetical'!Z318-'2007 MRI - 2017 Methodology'!Z318</f>
        <v>-117</v>
      </c>
      <c r="AA318" s="39">
        <f>'2017 MRI - Alphabetical'!AA318-'2007 MRI - 2017 Methodology'!AA318</f>
        <v>-0.56709777386600424</v>
      </c>
      <c r="AB318" s="11">
        <f>'2017 MRI - Alphabetical'!AB318-'2007 MRI - 2017 Methodology'!AB318</f>
        <v>2.5895538628944507E-2</v>
      </c>
      <c r="AC318" s="10">
        <f>'2017 MRI - Alphabetical'!AC318-'2007 MRI - 2017 Methodology'!AC318</f>
        <v>-84</v>
      </c>
      <c r="AD318" s="39">
        <f>'2017 MRI - Alphabetical'!AD318-'2007 MRI - 2017 Methodology'!AD318</f>
        <v>-0.26296725520483794</v>
      </c>
      <c r="AE318" s="11">
        <f>'2017 MRI - Alphabetical'!AE318-'2007 MRI - 2017 Methodology'!AE318</f>
        <v>-7.9999999999998961E-3</v>
      </c>
      <c r="AF318" s="10">
        <f>'2017 MRI - Alphabetical'!AF318-'2007 MRI - 2017 Methodology'!AF318</f>
        <v>-48</v>
      </c>
      <c r="AG318" s="39">
        <f>'2017 MRI - Alphabetical'!AG318-'2007 MRI - 2017 Methodology'!AG318</f>
        <v>-0.1770470583976122</v>
      </c>
      <c r="AH318" s="14">
        <f>'2017 MRI - Alphabetical'!AH318-'2007 MRI - 2017 Methodology'!AH318</f>
        <v>0.29632866625323362</v>
      </c>
      <c r="AI318" s="10">
        <f>'2017 MRI - Alphabetical'!AI318-'2007 MRI - 2017 Methodology'!AI318</f>
        <v>-27</v>
      </c>
      <c r="AJ318" s="39">
        <f>'2017 MRI - Alphabetical'!AJ318-'2007 MRI - 2017 Methodology'!AJ318</f>
        <v>-4.2012432131266375E-2</v>
      </c>
      <c r="AK318" s="13">
        <f>'2017 MRI - Alphabetical'!AK318-'2007 MRI - 2017 Methodology'!AK318</f>
        <v>-38022.871305019304</v>
      </c>
      <c r="AL318" s="44"/>
    </row>
    <row r="319" spans="1:38" x14ac:dyDescent="0.25">
      <c r="A319" t="s">
        <v>944</v>
      </c>
      <c r="B319" s="5" t="s">
        <v>423</v>
      </c>
      <c r="C319" s="6" t="s">
        <v>49</v>
      </c>
      <c r="D319" s="7" t="s">
        <v>39</v>
      </c>
      <c r="E319" s="42">
        <f>'2017 MRI - Alphabetical'!E319-'2007 MRI - 2017 Methodology'!E319</f>
        <v>0.10228387122202864</v>
      </c>
      <c r="F319" s="8">
        <f>'2017 MRI - Alphabetical'!F319-'2007 MRI - 2017 Methodology'!F319</f>
        <v>2.5978772912266379</v>
      </c>
      <c r="G319" s="9">
        <f>'2017 MRI - Alphabetical'!G319-'2007 MRI - 2017 Methodology'!G319</f>
        <v>6</v>
      </c>
      <c r="H319" s="10">
        <f>'2017 MRI - Alphabetical'!H319-'2007 MRI - 2017 Methodology'!H319</f>
        <v>116</v>
      </c>
      <c r="I319" s="39">
        <f>'2017 MRI - Alphabetical'!I319-'2007 MRI - 2017 Methodology'!I319</f>
        <v>0.33459666742476912</v>
      </c>
      <c r="J319" s="11">
        <f>'2017 MRI - Alphabetical'!J319-'2007 MRI - 2017 Methodology'!J319</f>
        <v>3.0851990943356999E-2</v>
      </c>
      <c r="K319" s="10">
        <f>'2017 MRI - Alphabetical'!K319-'2007 MRI - 2017 Methodology'!K319</f>
        <v>-103</v>
      </c>
      <c r="L319" s="39">
        <f>'2017 MRI - Alphabetical'!L319-'2007 MRI - 2017 Methodology'!L319</f>
        <v>-0.52243902208297288</v>
      </c>
      <c r="M319" s="11">
        <f>'2017 MRI - Alphabetical'!M319-'2007 MRI - 2017 Methodology'!M319</f>
        <v>2.2047012208181626E-2</v>
      </c>
      <c r="N319" s="10">
        <f>'2017 MRI - Alphabetical'!N319-'2007 MRI - 2017 Methodology'!N319</f>
        <v>136</v>
      </c>
      <c r="O319" s="39">
        <f>'2017 MRI - Alphabetical'!O319-'2007 MRI - 2017 Methodology'!O319</f>
        <v>0.34993651187460306</v>
      </c>
      <c r="P319" s="11">
        <f>'2017 MRI - Alphabetical'!P319-'2007 MRI - 2017 Methodology'!P319</f>
        <v>4.5288270377733635E-3</v>
      </c>
      <c r="Q319" s="10">
        <f>'2017 MRI - Alphabetical'!Q319-'2007 MRI - 2017 Methodology'!Q319</f>
        <v>42</v>
      </c>
      <c r="R319" s="39">
        <f>'2017 MRI - Alphabetical'!R319-'2007 MRI - 2017 Methodology'!R319</f>
        <v>3.8626945459004358E-2</v>
      </c>
      <c r="S319" s="12">
        <f>'2017 MRI - Alphabetical'!S319-'2007 MRI - 2017 Methodology'!S319</f>
        <v>-1.282543623208966</v>
      </c>
      <c r="T319" s="10">
        <f>'2017 MRI - Alphabetical'!T319-'2007 MRI - 2017 Methodology'!T319</f>
        <v>-286</v>
      </c>
      <c r="U319" s="39">
        <f>'2017 MRI - Alphabetical'!U319-'2007 MRI - 2017 Methodology'!U319</f>
        <v>-0.91601102874179274</v>
      </c>
      <c r="V319" s="11">
        <f>'2017 MRI - Alphabetical'!V319-'2007 MRI - 2017 Methodology'!V319</f>
        <v>6.7827387802071357E-2</v>
      </c>
      <c r="W319" s="10">
        <f>'2017 MRI - Alphabetical'!W319-'2007 MRI - 2017 Methodology'!W319</f>
        <v>12</v>
      </c>
      <c r="X319" s="39">
        <f>'2017 MRI - Alphabetical'!X319-'2007 MRI - 2017 Methodology'!X319</f>
        <v>0.1308720055526586</v>
      </c>
      <c r="Y319" s="13">
        <f>'2017 MRI - Alphabetical'!Y319-'2007 MRI - 2017 Methodology'!Y319</f>
        <v>8881</v>
      </c>
      <c r="Z319" s="10">
        <f>'2017 MRI - Alphabetical'!Z319-'2007 MRI - 2017 Methodology'!Z319</f>
        <v>60</v>
      </c>
      <c r="AA319" s="39">
        <f>'2017 MRI - Alphabetical'!AA319-'2007 MRI - 2017 Methodology'!AA319</f>
        <v>0.27136319607124532</v>
      </c>
      <c r="AB319" s="11">
        <f>'2017 MRI - Alphabetical'!AB319-'2007 MRI - 2017 Methodology'!AB319</f>
        <v>9.7405764966740568E-3</v>
      </c>
      <c r="AC319" s="10">
        <f>'2017 MRI - Alphabetical'!AC319-'2007 MRI - 2017 Methodology'!AC319</f>
        <v>84</v>
      </c>
      <c r="AD319" s="39">
        <f>'2017 MRI - Alphabetical'!AD319-'2007 MRI - 2017 Methodology'!AD319</f>
        <v>0.25550398697969101</v>
      </c>
      <c r="AE319" s="11">
        <f>'2017 MRI - Alphabetical'!AE319-'2007 MRI - 2017 Methodology'!AE319</f>
        <v>2.6999999999999913E-2</v>
      </c>
      <c r="AF319" s="10">
        <f>'2017 MRI - Alphabetical'!AF319-'2007 MRI - 2017 Methodology'!AF319</f>
        <v>40</v>
      </c>
      <c r="AG319" s="39">
        <f>'2017 MRI - Alphabetical'!AG319-'2007 MRI - 2017 Methodology'!AG319</f>
        <v>9.9634790224321382E-2</v>
      </c>
      <c r="AH319" s="14">
        <f>'2017 MRI - Alphabetical'!AH319-'2007 MRI - 2017 Methodology'!AH319</f>
        <v>0.11464113218270056</v>
      </c>
      <c r="AI319" s="10">
        <f>'2017 MRI - Alphabetical'!AI319-'2007 MRI - 2017 Methodology'!AI319</f>
        <v>-6</v>
      </c>
      <c r="AJ319" s="39">
        <f>'2017 MRI - Alphabetical'!AJ319-'2007 MRI - 2017 Methodology'!AJ319</f>
        <v>-2.3823419459641337E-2</v>
      </c>
      <c r="AK319" s="13">
        <f>'2017 MRI - Alphabetical'!AK319-'2007 MRI - 2017 Methodology'!AK319</f>
        <v>-23198.32848054207</v>
      </c>
      <c r="AL319" s="44"/>
    </row>
    <row r="320" spans="1:38" x14ac:dyDescent="0.25">
      <c r="A320" t="s">
        <v>945</v>
      </c>
      <c r="B320" s="5" t="s">
        <v>65</v>
      </c>
      <c r="C320" s="6" t="s">
        <v>26</v>
      </c>
      <c r="D320" s="7" t="s">
        <v>20</v>
      </c>
      <c r="E320" s="42">
        <f>'2017 MRI - Alphabetical'!E320-'2007 MRI - 2017 Methodology'!E320</f>
        <v>2.8719615098936515</v>
      </c>
      <c r="F320" s="8">
        <f>'2017 MRI - Alphabetical'!F320-'2007 MRI - 2017 Methodology'!F320</f>
        <v>-1.3352800286792217</v>
      </c>
      <c r="G320" s="9">
        <f>'2017 MRI - Alphabetical'!G320-'2007 MRI - 2017 Methodology'!G320</f>
        <v>10</v>
      </c>
      <c r="H320" s="10">
        <f>'2017 MRI - Alphabetical'!H320-'2007 MRI - 2017 Methodology'!H320</f>
        <v>0</v>
      </c>
      <c r="I320" s="39">
        <f>'2017 MRI - Alphabetical'!I320-'2007 MRI - 2017 Methodology'!I320</f>
        <v>0.17487539061028567</v>
      </c>
      <c r="J320" s="11">
        <f>'2017 MRI - Alphabetical'!J320-'2007 MRI - 2017 Methodology'!J320</f>
        <v>-2.7716615680209999E-2</v>
      </c>
      <c r="K320" s="10">
        <f>'2017 MRI - Alphabetical'!K320-'2007 MRI - 2017 Methodology'!K320</f>
        <v>-13</v>
      </c>
      <c r="L320" s="39">
        <f>'2017 MRI - Alphabetical'!L320-'2007 MRI - 2017 Methodology'!L320</f>
        <v>0.22020465614250495</v>
      </c>
      <c r="M320" s="11">
        <f>'2017 MRI - Alphabetical'!M320-'2007 MRI - 2017 Methodology'!M320</f>
        <v>1.9166960380093245E-2</v>
      </c>
      <c r="N320" s="10">
        <f>'2017 MRI - Alphabetical'!N320-'2007 MRI - 2017 Methodology'!N320</f>
        <v>23</v>
      </c>
      <c r="O320" s="39">
        <f>'2017 MRI - Alphabetical'!O320-'2007 MRI - 2017 Methodology'!O320</f>
        <v>1.1525385760705464</v>
      </c>
      <c r="P320" s="11">
        <f>'2017 MRI - Alphabetical'!P320-'2007 MRI - 2017 Methodology'!P320</f>
        <v>3.3582571015888296E-2</v>
      </c>
      <c r="Q320" s="10">
        <f>'2017 MRI - Alphabetical'!Q320-'2007 MRI - 2017 Methodology'!Q320</f>
        <v>-1</v>
      </c>
      <c r="R320" s="39">
        <f>'2017 MRI - Alphabetical'!R320-'2007 MRI - 2017 Methodology'!R320</f>
        <v>-2.092182323913816E-2</v>
      </c>
      <c r="S320" s="12">
        <f>'2017 MRI - Alphabetical'!S320-'2007 MRI - 2017 Methodology'!S320</f>
        <v>-18.248614948636202</v>
      </c>
      <c r="T320" s="10">
        <f>'2017 MRI - Alphabetical'!T320-'2007 MRI - 2017 Methodology'!T320</f>
        <v>20</v>
      </c>
      <c r="U320" s="39">
        <f>'2017 MRI - Alphabetical'!U320-'2007 MRI - 2017 Methodology'!U320</f>
        <v>1.1030176217433449</v>
      </c>
      <c r="V320" s="11">
        <f>'2017 MRI - Alphabetical'!V320-'2007 MRI - 2017 Methodology'!V320</f>
        <v>-3.368945868945869E-2</v>
      </c>
      <c r="W320" s="10">
        <f>'2017 MRI - Alphabetical'!W320-'2007 MRI - 2017 Methodology'!W320</f>
        <v>0</v>
      </c>
      <c r="X320" s="39">
        <f>'2017 MRI - Alphabetical'!X320-'2007 MRI - 2017 Methodology'!X320</f>
        <v>2.2484773444962247E-2</v>
      </c>
      <c r="Y320" s="13">
        <f>'2017 MRI - Alphabetical'!Y320-'2007 MRI - 2017 Methodology'!Y320</f>
        <v>1889</v>
      </c>
      <c r="Z320" s="10">
        <f>'2017 MRI - Alphabetical'!Z320-'2007 MRI - 2017 Methodology'!Z320</f>
        <v>-13</v>
      </c>
      <c r="AA320" s="39">
        <f>'2017 MRI - Alphabetical'!AA320-'2007 MRI - 2017 Methodology'!AA320</f>
        <v>-0.19939516944889601</v>
      </c>
      <c r="AB320" s="11">
        <f>'2017 MRI - Alphabetical'!AB320-'2007 MRI - 2017 Methodology'!AB320</f>
        <v>2.2000000000000006E-2</v>
      </c>
      <c r="AC320" s="10">
        <f>'2017 MRI - Alphabetical'!AC320-'2007 MRI - 2017 Methodology'!AC320</f>
        <v>56</v>
      </c>
      <c r="AD320" s="39">
        <f>'2017 MRI - Alphabetical'!AD320-'2007 MRI - 2017 Methodology'!AD320</f>
        <v>0.6249612084294468</v>
      </c>
      <c r="AE320" s="11">
        <f>'2017 MRI - Alphabetical'!AE320-'2007 MRI - 2017 Methodology'!AE320</f>
        <v>6.7999999999999949E-2</v>
      </c>
      <c r="AF320" s="10">
        <f>'2017 MRI - Alphabetical'!AF320-'2007 MRI - 2017 Methodology'!AF320</f>
        <v>61</v>
      </c>
      <c r="AG320" s="39">
        <f>'2017 MRI - Alphabetical'!AG320-'2007 MRI - 2017 Methodology'!AG320</f>
        <v>0.36956034004601529</v>
      </c>
      <c r="AH320" s="14">
        <f>'2017 MRI - Alphabetical'!AH320-'2007 MRI - 2017 Methodology'!AH320</f>
        <v>1.4440755799007832E-3</v>
      </c>
      <c r="AI320" s="10">
        <f>'2017 MRI - Alphabetical'!AI320-'2007 MRI - 2017 Methodology'!AI320</f>
        <v>2</v>
      </c>
      <c r="AJ320" s="39">
        <f>'2017 MRI - Alphabetical'!AJ320-'2007 MRI - 2017 Methodology'!AJ320</f>
        <v>-7.5350952252711823E-3</v>
      </c>
      <c r="AK320" s="13">
        <f>'2017 MRI - Alphabetical'!AK320-'2007 MRI - 2017 Methodology'!AK320</f>
        <v>-8411.9161060902916</v>
      </c>
      <c r="AL320" s="44">
        <v>1</v>
      </c>
    </row>
    <row r="321" spans="1:38" x14ac:dyDescent="0.25">
      <c r="A321" t="s">
        <v>946</v>
      </c>
      <c r="B321" s="5" t="s">
        <v>297</v>
      </c>
      <c r="C321" s="6" t="s">
        <v>81</v>
      </c>
      <c r="D321" s="7" t="s">
        <v>34</v>
      </c>
      <c r="E321" s="42">
        <f>'2017 MRI - Alphabetical'!E321-'2007 MRI - 2017 Methodology'!E321</f>
        <v>-1.5755164109681803</v>
      </c>
      <c r="F321" s="8">
        <f>'2017 MRI - Alphabetical'!F321-'2007 MRI - 2017 Methodology'!F321</f>
        <v>7.365694230992009</v>
      </c>
      <c r="G321" s="9">
        <f>'2017 MRI - Alphabetical'!G321-'2007 MRI - 2017 Methodology'!G321</f>
        <v>-102</v>
      </c>
      <c r="H321" s="10">
        <f>'2017 MRI - Alphabetical'!H321-'2007 MRI - 2017 Methodology'!H321</f>
        <v>-369</v>
      </c>
      <c r="I321" s="39">
        <f>'2017 MRI - Alphabetical'!I321-'2007 MRI - 2017 Methodology'!I321</f>
        <v>-1.3388054041467969</v>
      </c>
      <c r="J321" s="11">
        <f>'2017 MRI - Alphabetical'!J321-'2007 MRI - 2017 Methodology'!J321</f>
        <v>-0.27810876766984305</v>
      </c>
      <c r="K321" s="10">
        <f>'2017 MRI - Alphabetical'!K321-'2007 MRI - 2017 Methodology'!K321</f>
        <v>21</v>
      </c>
      <c r="L321" s="39">
        <f>'2017 MRI - Alphabetical'!L321-'2007 MRI - 2017 Methodology'!L321</f>
        <v>-3.220516124550532E-2</v>
      </c>
      <c r="M321" s="11">
        <f>'2017 MRI - Alphabetical'!M321-'2007 MRI - 2017 Methodology'!M321</f>
        <v>4.9284218864935198E-3</v>
      </c>
      <c r="N321" s="10">
        <f>'2017 MRI - Alphabetical'!N321-'2007 MRI - 2017 Methodology'!N321</f>
        <v>36</v>
      </c>
      <c r="O321" s="39">
        <f>'2017 MRI - Alphabetical'!O321-'2007 MRI - 2017 Methodology'!O321</f>
        <v>0.12465671416608093</v>
      </c>
      <c r="P321" s="11">
        <f>'2017 MRI - Alphabetical'!P321-'2007 MRI - 2017 Methodology'!P321</f>
        <v>1.3323411102172167E-2</v>
      </c>
      <c r="Q321" s="10">
        <f>'2017 MRI - Alphabetical'!Q321-'2007 MRI - 2017 Methodology'!Q321</f>
        <v>225</v>
      </c>
      <c r="R321" s="39">
        <f>'2017 MRI - Alphabetical'!R321-'2007 MRI - 2017 Methodology'!R321</f>
        <v>0.34075308483811895</v>
      </c>
      <c r="S321" s="12">
        <f>'2017 MRI - Alphabetical'!S321-'2007 MRI - 2017 Methodology'!S321</f>
        <v>-3</v>
      </c>
      <c r="T321" s="10">
        <f>'2017 MRI - Alphabetical'!T321-'2007 MRI - 2017 Methodology'!T321</f>
        <v>-178</v>
      </c>
      <c r="U321" s="39">
        <f>'2017 MRI - Alphabetical'!U321-'2007 MRI - 2017 Methodology'!U321</f>
        <v>-0.43152612965958614</v>
      </c>
      <c r="V321" s="11">
        <f>'2017 MRI - Alphabetical'!V321-'2007 MRI - 2017 Methodology'!V321</f>
        <v>3.5269594219010561E-2</v>
      </c>
      <c r="W321" s="10">
        <f>'2017 MRI - Alphabetical'!W321-'2007 MRI - 2017 Methodology'!W321</f>
        <v>-47</v>
      </c>
      <c r="X321" s="39">
        <f>'2017 MRI - Alphabetical'!X321-'2007 MRI - 2017 Methodology'!X321</f>
        <v>-0.35082537255303087</v>
      </c>
      <c r="Y321" s="13">
        <f>'2017 MRI - Alphabetical'!Y321-'2007 MRI - 2017 Methodology'!Y321</f>
        <v>-5111</v>
      </c>
      <c r="Z321" s="10">
        <f>'2017 MRI - Alphabetical'!Z321-'2007 MRI - 2017 Methodology'!Z321</f>
        <v>-117</v>
      </c>
      <c r="AA321" s="39">
        <f>'2017 MRI - Alphabetical'!AA321-'2007 MRI - 2017 Methodology'!AA321</f>
        <v>-0.40315283952932413</v>
      </c>
      <c r="AB321" s="11">
        <f>'2017 MRI - Alphabetical'!AB321-'2007 MRI - 2017 Methodology'!AB321</f>
        <v>2.4052989790957706E-2</v>
      </c>
      <c r="AC321" s="10">
        <f>'2017 MRI - Alphabetical'!AC321-'2007 MRI - 2017 Methodology'!AC321</f>
        <v>-78</v>
      </c>
      <c r="AD321" s="39">
        <f>'2017 MRI - Alphabetical'!AD321-'2007 MRI - 2017 Methodology'!AD321</f>
        <v>-0.50509742403497482</v>
      </c>
      <c r="AE321" s="11">
        <f>'2017 MRI - Alphabetical'!AE321-'2007 MRI - 2017 Methodology'!AE321</f>
        <v>-1.4000000000000012E-2</v>
      </c>
      <c r="AF321" s="10">
        <f>'2017 MRI - Alphabetical'!AF321-'2007 MRI - 2017 Methodology'!AF321</f>
        <v>10</v>
      </c>
      <c r="AG321" s="39">
        <f>'2017 MRI - Alphabetical'!AG321-'2007 MRI - 2017 Methodology'!AG321</f>
        <v>1.3453289988925293E-3</v>
      </c>
      <c r="AH321" s="14">
        <f>'2017 MRI - Alphabetical'!AH321-'2007 MRI - 2017 Methodology'!AH321</f>
        <v>0.23096619909831517</v>
      </c>
      <c r="AI321" s="10">
        <f>'2017 MRI - Alphabetical'!AI321-'2007 MRI - 2017 Methodology'!AI321</f>
        <v>-16</v>
      </c>
      <c r="AJ321" s="39">
        <f>'2017 MRI - Alphabetical'!AJ321-'2007 MRI - 2017 Methodology'!AJ321</f>
        <v>-3.1632540388449232E-2</v>
      </c>
      <c r="AK321" s="13">
        <f>'2017 MRI - Alphabetical'!AK321-'2007 MRI - 2017 Methodology'!AK321</f>
        <v>-27827.591747287355</v>
      </c>
      <c r="AL321" s="44"/>
    </row>
    <row r="322" spans="1:38" x14ac:dyDescent="0.25">
      <c r="A322" t="s">
        <v>947</v>
      </c>
      <c r="B322" s="5" t="s">
        <v>489</v>
      </c>
      <c r="C322" s="6" t="s">
        <v>54</v>
      </c>
      <c r="D322" s="7" t="s">
        <v>39</v>
      </c>
      <c r="E322" s="42">
        <f>'2017 MRI - Alphabetical'!E322-'2007 MRI - 2017 Methodology'!E322</f>
        <v>-6.8648644831559302E-2</v>
      </c>
      <c r="F322" s="8">
        <f>'2017 MRI - Alphabetical'!F322-'2007 MRI - 2017 Methodology'!F322</f>
        <v>2.6522380516105564</v>
      </c>
      <c r="G322" s="9">
        <f>'2017 MRI - Alphabetical'!G322-'2007 MRI - 2017 Methodology'!G322</f>
        <v>-10</v>
      </c>
      <c r="H322" s="10">
        <f>'2017 MRI - Alphabetical'!H322-'2007 MRI - 2017 Methodology'!H322</f>
        <v>-94</v>
      </c>
      <c r="I322" s="39">
        <f>'2017 MRI - Alphabetical'!I322-'2007 MRI - 2017 Methodology'!I322</f>
        <v>-0.49349048152810926</v>
      </c>
      <c r="J322" s="11">
        <f>'2017 MRI - Alphabetical'!J322-'2007 MRI - 2017 Methodology'!J322</f>
        <v>-4.5066770132950906E-2</v>
      </c>
      <c r="K322" s="10">
        <f>'2017 MRI - Alphabetical'!K322-'2007 MRI - 2017 Methodology'!K322</f>
        <v>-94</v>
      </c>
      <c r="L322" s="39">
        <f>'2017 MRI - Alphabetical'!L322-'2007 MRI - 2017 Methodology'!L322</f>
        <v>-0.31246821379899914</v>
      </c>
      <c r="M322" s="11">
        <f>'2017 MRI - Alphabetical'!M322-'2007 MRI - 2017 Methodology'!M322</f>
        <v>2.5725806620307455E-2</v>
      </c>
      <c r="N322" s="10">
        <f>'2017 MRI - Alphabetical'!N322-'2007 MRI - 2017 Methodology'!N322</f>
        <v>-62</v>
      </c>
      <c r="O322" s="39">
        <f>'2017 MRI - Alphabetical'!O322-'2007 MRI - 2017 Methodology'!O322</f>
        <v>-0.12077926625698077</v>
      </c>
      <c r="P322" s="11">
        <f>'2017 MRI - Alphabetical'!P322-'2007 MRI - 2017 Methodology'!P322</f>
        <v>1.9E-2</v>
      </c>
      <c r="Q322" s="10">
        <f>'2017 MRI - Alphabetical'!Q322-'2007 MRI - 2017 Methodology'!Q322</f>
        <v>-68</v>
      </c>
      <c r="R322" s="39">
        <f>'2017 MRI - Alphabetical'!R322-'2007 MRI - 2017 Methodology'!R322</f>
        <v>-8.1259968857932963E-3</v>
      </c>
      <c r="S322" s="12">
        <f>'2017 MRI - Alphabetical'!S322-'2007 MRI - 2017 Methodology'!S322</f>
        <v>0</v>
      </c>
      <c r="T322" s="10">
        <f>'2017 MRI - Alphabetical'!T322-'2007 MRI - 2017 Methodology'!T322</f>
        <v>-220</v>
      </c>
      <c r="U322" s="39">
        <f>'2017 MRI - Alphabetical'!U322-'2007 MRI - 2017 Methodology'!U322</f>
        <v>-0.55553102537632881</v>
      </c>
      <c r="V322" s="11">
        <f>'2017 MRI - Alphabetical'!V322-'2007 MRI - 2017 Methodology'!V322</f>
        <v>4.294806998056095E-2</v>
      </c>
      <c r="W322" s="10">
        <f>'2017 MRI - Alphabetical'!W322-'2007 MRI - 2017 Methodology'!W322</f>
        <v>-28</v>
      </c>
      <c r="X322" s="39">
        <f>'2017 MRI - Alphabetical'!X322-'2007 MRI - 2017 Methodology'!X322</f>
        <v>-0.20712200943921444</v>
      </c>
      <c r="Y322" s="13">
        <f>'2017 MRI - Alphabetical'!Y322-'2007 MRI - 2017 Methodology'!Y322</f>
        <v>-463</v>
      </c>
      <c r="Z322" s="10">
        <f>'2017 MRI - Alphabetical'!Z322-'2007 MRI - 2017 Methodology'!Z322</f>
        <v>151</v>
      </c>
      <c r="AA322" s="39">
        <f>'2017 MRI - Alphabetical'!AA322-'2007 MRI - 2017 Methodology'!AA322</f>
        <v>0.53265732767795526</v>
      </c>
      <c r="AB322" s="11">
        <f>'2017 MRI - Alphabetical'!AB322-'2007 MRI - 2017 Methodology'!AB322</f>
        <v>4.4743158905424865E-3</v>
      </c>
      <c r="AC322" s="10">
        <f>'2017 MRI - Alphabetical'!AC322-'2007 MRI - 2017 Methodology'!AC322</f>
        <v>96</v>
      </c>
      <c r="AD322" s="39">
        <f>'2017 MRI - Alphabetical'!AD322-'2007 MRI - 2017 Methodology'!AD322</f>
        <v>0.42406289709211664</v>
      </c>
      <c r="AE322" s="11">
        <f>'2017 MRI - Alphabetical'!AE322-'2007 MRI - 2017 Methodology'!AE322</f>
        <v>3.6000000000000032E-2</v>
      </c>
      <c r="AF322" s="10">
        <f>'2017 MRI - Alphabetical'!AF322-'2007 MRI - 2017 Methodology'!AF322</f>
        <v>15</v>
      </c>
      <c r="AG322" s="39">
        <f>'2017 MRI - Alphabetical'!AG322-'2007 MRI - 2017 Methodology'!AG322</f>
        <v>0.21933688182369737</v>
      </c>
      <c r="AH322" s="14">
        <f>'2017 MRI - Alphabetical'!AH322-'2007 MRI - 2017 Methodology'!AH322</f>
        <v>-0.25230973605136819</v>
      </c>
      <c r="AI322" s="10">
        <f>'2017 MRI - Alphabetical'!AI322-'2007 MRI - 2017 Methodology'!AI322</f>
        <v>6</v>
      </c>
      <c r="AJ322" s="39">
        <f>'2017 MRI - Alphabetical'!AJ322-'2007 MRI - 2017 Methodology'!AJ322</f>
        <v>5.1379526930151131E-2</v>
      </c>
      <c r="AK322" s="13">
        <f>'2017 MRI - Alphabetical'!AK322-'2007 MRI - 2017 Methodology'!AK322</f>
        <v>4943.6721947542392</v>
      </c>
      <c r="AL322" s="44"/>
    </row>
    <row r="323" spans="1:38" x14ac:dyDescent="0.25">
      <c r="A323" t="s">
        <v>948</v>
      </c>
      <c r="B323" s="5" t="s">
        <v>211</v>
      </c>
      <c r="C323" s="6" t="s">
        <v>47</v>
      </c>
      <c r="D323" s="7" t="s">
        <v>20</v>
      </c>
      <c r="E323" s="42">
        <f>'2017 MRI - Alphabetical'!E323-'2007 MRI - 2017 Methodology'!E323</f>
        <v>0.49226057306328563</v>
      </c>
      <c r="F323" s="8">
        <f>'2017 MRI - Alphabetical'!F323-'2007 MRI - 2017 Methodology'!F323</f>
        <v>2.6834509051696358</v>
      </c>
      <c r="G323" s="9">
        <f>'2017 MRI - Alphabetical'!G323-'2007 MRI - 2017 Methodology'!G323</f>
        <v>22</v>
      </c>
      <c r="H323" s="10">
        <f>'2017 MRI - Alphabetical'!H323-'2007 MRI - 2017 Methodology'!H323</f>
        <v>26</v>
      </c>
      <c r="I323" s="39">
        <f>'2017 MRI - Alphabetical'!I323-'2007 MRI - 2017 Methodology'!I323</f>
        <v>0.51078120213319278</v>
      </c>
      <c r="J323" s="11">
        <f>'2017 MRI - Alphabetical'!J323-'2007 MRI - 2017 Methodology'!J323</f>
        <v>-9.0388129365077008E-2</v>
      </c>
      <c r="K323" s="10">
        <f>'2017 MRI - Alphabetical'!K323-'2007 MRI - 2017 Methodology'!K323</f>
        <v>85</v>
      </c>
      <c r="L323" s="39">
        <f>'2017 MRI - Alphabetical'!L323-'2007 MRI - 2017 Methodology'!L323</f>
        <v>0.43718032873245843</v>
      </c>
      <c r="M323" s="11">
        <f>'2017 MRI - Alphabetical'!M323-'2007 MRI - 2017 Methodology'!M323</f>
        <v>2.3033838912898952E-4</v>
      </c>
      <c r="N323" s="10">
        <f>'2017 MRI - Alphabetical'!N323-'2007 MRI - 2017 Methodology'!N323</f>
        <v>-34</v>
      </c>
      <c r="O323" s="39">
        <f>'2017 MRI - Alphabetical'!O323-'2007 MRI - 2017 Methodology'!O323</f>
        <v>-0.23931722361526364</v>
      </c>
      <c r="P323" s="11">
        <f>'2017 MRI - Alphabetical'!P323-'2007 MRI - 2017 Methodology'!P323</f>
        <v>4.8318454781751369E-2</v>
      </c>
      <c r="Q323" s="10">
        <f>'2017 MRI - Alphabetical'!Q323-'2007 MRI - 2017 Methodology'!Q323</f>
        <v>-49</v>
      </c>
      <c r="R323" s="39">
        <f>'2017 MRI - Alphabetical'!R323-'2007 MRI - 2017 Methodology'!R323</f>
        <v>-0.32291239356223456</v>
      </c>
      <c r="S323" s="12">
        <f>'2017 MRI - Alphabetical'!S323-'2007 MRI - 2017 Methodology'!S323</f>
        <v>-1.7972817535673595</v>
      </c>
      <c r="T323" s="10">
        <f>'2017 MRI - Alphabetical'!T323-'2007 MRI - 2017 Methodology'!T323</f>
        <v>82</v>
      </c>
      <c r="U323" s="39">
        <f>'2017 MRI - Alphabetical'!U323-'2007 MRI - 2017 Methodology'!U323</f>
        <v>0.33906605579439486</v>
      </c>
      <c r="V323" s="11">
        <f>'2017 MRI - Alphabetical'!V323-'2007 MRI - 2017 Methodology'!V323</f>
        <v>-4.8225589330995883E-3</v>
      </c>
      <c r="W323" s="10">
        <f>'2017 MRI - Alphabetical'!W323-'2007 MRI - 2017 Methodology'!W323</f>
        <v>44</v>
      </c>
      <c r="X323" s="39">
        <f>'2017 MRI - Alphabetical'!X323-'2007 MRI - 2017 Methodology'!X323</f>
        <v>0.18403114520325592</v>
      </c>
      <c r="Y323" s="13">
        <f>'2017 MRI - Alphabetical'!Y323-'2007 MRI - 2017 Methodology'!Y323</f>
        <v>8301</v>
      </c>
      <c r="Z323" s="10">
        <f>'2017 MRI - Alphabetical'!Z323-'2007 MRI - 2017 Methodology'!Z323</f>
        <v>-11</v>
      </c>
      <c r="AA323" s="39">
        <f>'2017 MRI - Alphabetical'!AA323-'2007 MRI - 2017 Methodology'!AA323</f>
        <v>7.9149494429834377E-2</v>
      </c>
      <c r="AB323" s="11">
        <f>'2017 MRI - Alphabetical'!AB323-'2007 MRI - 2017 Methodology'!AB323</f>
        <v>1.4999999999999999E-2</v>
      </c>
      <c r="AC323" s="10">
        <f>'2017 MRI - Alphabetical'!AC323-'2007 MRI - 2017 Methodology'!AC323</f>
        <v>29</v>
      </c>
      <c r="AD323" s="39">
        <f>'2017 MRI - Alphabetical'!AD323-'2007 MRI - 2017 Methodology'!AD323</f>
        <v>0.20610926552947084</v>
      </c>
      <c r="AE323" s="11">
        <f>'2017 MRI - Alphabetical'!AE323-'2007 MRI - 2017 Methodology'!AE323</f>
        <v>3.400000000000003E-2</v>
      </c>
      <c r="AF323" s="10">
        <f>'2017 MRI - Alphabetical'!AF323-'2007 MRI - 2017 Methodology'!AF323</f>
        <v>-1</v>
      </c>
      <c r="AG323" s="39">
        <f>'2017 MRI - Alphabetical'!AG323-'2007 MRI - 2017 Methodology'!AG323</f>
        <v>4.9503499538524287E-2</v>
      </c>
      <c r="AH323" s="14">
        <f>'2017 MRI - Alphabetical'!AH323-'2007 MRI - 2017 Methodology'!AH323</f>
        <v>0.39652078050161244</v>
      </c>
      <c r="AI323" s="10">
        <f>'2017 MRI - Alphabetical'!AI323-'2007 MRI - 2017 Methodology'!AI323</f>
        <v>-6</v>
      </c>
      <c r="AJ323" s="39">
        <f>'2017 MRI - Alphabetical'!AJ323-'2007 MRI - 2017 Methodology'!AJ323</f>
        <v>-1.2928113268863783E-2</v>
      </c>
      <c r="AK323" s="13">
        <f>'2017 MRI - Alphabetical'!AK323-'2007 MRI - 2017 Methodology'!AK323</f>
        <v>-12824.083644210827</v>
      </c>
      <c r="AL323" s="44">
        <v>1</v>
      </c>
    </row>
    <row r="324" spans="1:38" x14ac:dyDescent="0.25">
      <c r="A324" t="s">
        <v>949</v>
      </c>
      <c r="B324" s="5" t="s">
        <v>211</v>
      </c>
      <c r="C324" s="6" t="s">
        <v>49</v>
      </c>
      <c r="D324" s="7" t="s">
        <v>39</v>
      </c>
      <c r="E324" s="42">
        <f>'2017 MRI - Alphabetical'!E324-'2007 MRI - 2017 Methodology'!E324</f>
        <v>1.1458231079959798</v>
      </c>
      <c r="F324" s="8">
        <f>'2017 MRI - Alphabetical'!F324-'2007 MRI - 2017 Methodology'!F324</f>
        <v>-2.8220236551408817E-2</v>
      </c>
      <c r="G324" s="9">
        <f>'2017 MRI - Alphabetical'!G324-'2007 MRI - 2017 Methodology'!G324</f>
        <v>73</v>
      </c>
      <c r="H324" s="10">
        <f>'2017 MRI - Alphabetical'!H324-'2007 MRI - 2017 Methodology'!H324</f>
        <v>10</v>
      </c>
      <c r="I324" s="39">
        <f>'2017 MRI - Alphabetical'!I324-'2007 MRI - 2017 Methodology'!I324</f>
        <v>1.3453979663502471</v>
      </c>
      <c r="J324" s="11">
        <f>'2017 MRI - Alphabetical'!J324-'2007 MRI - 2017 Methodology'!J324</f>
        <v>-0.16494856697442817</v>
      </c>
      <c r="K324" s="10">
        <f>'2017 MRI - Alphabetical'!K324-'2007 MRI - 2017 Methodology'!K324</f>
        <v>323</v>
      </c>
      <c r="L324" s="39">
        <f>'2017 MRI - Alphabetical'!L324-'2007 MRI - 2017 Methodology'!L324</f>
        <v>1.0447110377908062</v>
      </c>
      <c r="M324" s="11">
        <f>'2017 MRI - Alphabetical'!M324-'2007 MRI - 2017 Methodology'!M324</f>
        <v>-3.4072256675749778E-2</v>
      </c>
      <c r="N324" s="10">
        <f>'2017 MRI - Alphabetical'!N324-'2007 MRI - 2017 Methodology'!N324</f>
        <v>-25</v>
      </c>
      <c r="O324" s="39">
        <f>'2017 MRI - Alphabetical'!O324-'2007 MRI - 2017 Methodology'!O324</f>
        <v>-1.3413425888876174E-2</v>
      </c>
      <c r="P324" s="11">
        <f>'2017 MRI - Alphabetical'!P324-'2007 MRI - 2017 Methodology'!P324</f>
        <v>1.3724534868156873E-2</v>
      </c>
      <c r="Q324" s="10">
        <f>'2017 MRI - Alphabetical'!Q324-'2007 MRI - 2017 Methodology'!Q324</f>
        <v>203</v>
      </c>
      <c r="R324" s="39">
        <f>'2017 MRI - Alphabetical'!R324-'2007 MRI - 2017 Methodology'!R324</f>
        <v>0.3842600667613183</v>
      </c>
      <c r="S324" s="12">
        <f>'2017 MRI - Alphabetical'!S324-'2007 MRI - 2017 Methodology'!S324</f>
        <v>-3.760798577286423</v>
      </c>
      <c r="T324" s="10">
        <f>'2017 MRI - Alphabetical'!T324-'2007 MRI - 2017 Methodology'!T324</f>
        <v>18</v>
      </c>
      <c r="U324" s="39">
        <f>'2017 MRI - Alphabetical'!U324-'2007 MRI - 2017 Methodology'!U324</f>
        <v>4.889047285665421E-2</v>
      </c>
      <c r="V324" s="11">
        <f>'2017 MRI - Alphabetical'!V324-'2007 MRI - 2017 Methodology'!V324</f>
        <v>7.9082227212005779E-3</v>
      </c>
      <c r="W324" s="10">
        <f>'2017 MRI - Alphabetical'!W324-'2007 MRI - 2017 Methodology'!W324</f>
        <v>-52</v>
      </c>
      <c r="X324" s="39">
        <f>'2017 MRI - Alphabetical'!X324-'2007 MRI - 2017 Methodology'!X324</f>
        <v>-0.17575087390804101</v>
      </c>
      <c r="Y324" s="13">
        <f>'2017 MRI - Alphabetical'!Y324-'2007 MRI - 2017 Methodology'!Y324</f>
        <v>-2064</v>
      </c>
      <c r="Z324" s="10">
        <f>'2017 MRI - Alphabetical'!Z324-'2007 MRI - 2017 Methodology'!Z324</f>
        <v>64</v>
      </c>
      <c r="AA324" s="39">
        <f>'2017 MRI - Alphabetical'!AA324-'2007 MRI - 2017 Methodology'!AA324</f>
        <v>0.44916076999476101</v>
      </c>
      <c r="AB324" s="11">
        <f>'2017 MRI - Alphabetical'!AB324-'2007 MRI - 2017 Methodology'!AB324</f>
        <v>6.9999999999999993E-3</v>
      </c>
      <c r="AC324" s="10">
        <f>'2017 MRI - Alphabetical'!AC324-'2007 MRI - 2017 Methodology'!AC324</f>
        <v>-34</v>
      </c>
      <c r="AD324" s="39">
        <f>'2017 MRI - Alphabetical'!AD324-'2007 MRI - 2017 Methodology'!AD324</f>
        <v>-9.2260222998356511E-2</v>
      </c>
      <c r="AE324" s="11">
        <f>'2017 MRI - Alphabetical'!AE324-'2007 MRI - 2017 Methodology'!AE324</f>
        <v>6.0000000000001164E-3</v>
      </c>
      <c r="AF324" s="10">
        <f>'2017 MRI - Alphabetical'!AF324-'2007 MRI - 2017 Methodology'!AF324</f>
        <v>-41</v>
      </c>
      <c r="AG324" s="39">
        <f>'2017 MRI - Alphabetical'!AG324-'2007 MRI - 2017 Methodology'!AG324</f>
        <v>-0.18722163332826364</v>
      </c>
      <c r="AH324" s="14">
        <f>'2017 MRI - Alphabetical'!AH324-'2007 MRI - 2017 Methodology'!AH324</f>
        <v>0.28909708053965133</v>
      </c>
      <c r="AI324" s="10">
        <f>'2017 MRI - Alphabetical'!AI324-'2007 MRI - 2017 Methodology'!AI324</f>
        <v>-10</v>
      </c>
      <c r="AJ324" s="39">
        <f>'2017 MRI - Alphabetical'!AJ324-'2007 MRI - 2017 Methodology'!AJ324</f>
        <v>-2.3142086098708797E-2</v>
      </c>
      <c r="AK324" s="13">
        <f>'2017 MRI - Alphabetical'!AK324-'2007 MRI - 2017 Methodology'!AK324</f>
        <v>-27056.031321410555</v>
      </c>
      <c r="AL324" s="44"/>
    </row>
    <row r="325" spans="1:38" x14ac:dyDescent="0.25">
      <c r="A325" t="s">
        <v>950</v>
      </c>
      <c r="B325" s="5" t="s">
        <v>176</v>
      </c>
      <c r="C325" s="6" t="s">
        <v>71</v>
      </c>
      <c r="D325" s="7" t="s">
        <v>34</v>
      </c>
      <c r="E325" s="42">
        <f>'2017 MRI - Alphabetical'!E325-'2007 MRI - 2017 Methodology'!E325</f>
        <v>2.0535243806782564</v>
      </c>
      <c r="F325" s="8">
        <f>'2017 MRI - Alphabetical'!F325-'2007 MRI - 2017 Methodology'!F325</f>
        <v>-1.0069605135830528</v>
      </c>
      <c r="G325" s="9">
        <f>'2017 MRI - Alphabetical'!G325-'2007 MRI - 2017 Methodology'!G325</f>
        <v>53</v>
      </c>
      <c r="H325" s="10">
        <f>'2017 MRI - Alphabetical'!H325-'2007 MRI - 2017 Methodology'!H325</f>
        <v>-248</v>
      </c>
      <c r="I325" s="39">
        <f>'2017 MRI - Alphabetical'!I325-'2007 MRI - 2017 Methodology'!I325</f>
        <v>-0.76065461041815152</v>
      </c>
      <c r="J325" s="11">
        <f>'2017 MRI - Alphabetical'!J325-'2007 MRI - 2017 Methodology'!J325</f>
        <v>-0.20838998564386157</v>
      </c>
      <c r="K325" s="10">
        <f>'2017 MRI - Alphabetical'!K325-'2007 MRI - 2017 Methodology'!K325</f>
        <v>52</v>
      </c>
      <c r="L325" s="39">
        <f>'2017 MRI - Alphabetical'!L325-'2007 MRI - 2017 Methodology'!L325</f>
        <v>1.5235005667531669</v>
      </c>
      <c r="M325" s="11">
        <f>'2017 MRI - Alphabetical'!M325-'2007 MRI - 2017 Methodology'!M325</f>
        <v>-1.6739435123955995E-2</v>
      </c>
      <c r="N325" s="10">
        <f>'2017 MRI - Alphabetical'!N325-'2007 MRI - 2017 Methodology'!N325</f>
        <v>24</v>
      </c>
      <c r="O325" s="39">
        <f>'2017 MRI - Alphabetical'!O325-'2007 MRI - 2017 Methodology'!O325</f>
        <v>0.19048168132799193</v>
      </c>
      <c r="P325" s="11">
        <f>'2017 MRI - Alphabetical'!P325-'2007 MRI - 2017 Methodology'!P325</f>
        <v>4.5677053824362622E-2</v>
      </c>
      <c r="Q325" s="10">
        <f>'2017 MRI - Alphabetical'!Q325-'2007 MRI - 2017 Methodology'!Q325</f>
        <v>-196</v>
      </c>
      <c r="R325" s="39">
        <f>'2017 MRI - Alphabetical'!R325-'2007 MRI - 2017 Methodology'!R325</f>
        <v>-0.82839904653067298</v>
      </c>
      <c r="S325" s="12">
        <f>'2017 MRI - Alphabetical'!S325-'2007 MRI - 2017 Methodology'!S325</f>
        <v>1.6757424686750202</v>
      </c>
      <c r="T325" s="10">
        <f>'2017 MRI - Alphabetical'!T325-'2007 MRI - 2017 Methodology'!T325</f>
        <v>29</v>
      </c>
      <c r="U325" s="39">
        <f>'2017 MRI - Alphabetical'!U325-'2007 MRI - 2017 Methodology'!U325</f>
        <v>0.31257523229794509</v>
      </c>
      <c r="V325" s="11">
        <f>'2017 MRI - Alphabetical'!V325-'2007 MRI - 2017 Methodology'!V325</f>
        <v>1.4895833333333497E-3</v>
      </c>
      <c r="W325" s="10">
        <f>'2017 MRI - Alphabetical'!W325-'2007 MRI - 2017 Methodology'!W325</f>
        <v>-66</v>
      </c>
      <c r="X325" s="39">
        <f>'2017 MRI - Alphabetical'!X325-'2007 MRI - 2017 Methodology'!X325</f>
        <v>-0.26601400209543868</v>
      </c>
      <c r="Y325" s="13">
        <f>'2017 MRI - Alphabetical'!Y325-'2007 MRI - 2017 Methodology'!Y325</f>
        <v>-5586</v>
      </c>
      <c r="Z325" s="10">
        <f>'2017 MRI - Alphabetical'!Z325-'2007 MRI - 2017 Methodology'!Z325</f>
        <v>152</v>
      </c>
      <c r="AA325" s="39">
        <f>'2017 MRI - Alphabetical'!AA325-'2007 MRI - 2017 Methodology'!AA325</f>
        <v>1.6129689349511718</v>
      </c>
      <c r="AB325" s="11">
        <f>'2017 MRI - Alphabetical'!AB325-'2007 MRI - 2017 Methodology'!AB325</f>
        <v>-1.5170731707317073E-2</v>
      </c>
      <c r="AC325" s="10">
        <f>'2017 MRI - Alphabetical'!AC325-'2007 MRI - 2017 Methodology'!AC325</f>
        <v>178</v>
      </c>
      <c r="AD325" s="39">
        <f>'2017 MRI - Alphabetical'!AD325-'2007 MRI - 2017 Methodology'!AD325</f>
        <v>0.89356904224523681</v>
      </c>
      <c r="AE325" s="11">
        <f>'2017 MRI - Alphabetical'!AE325-'2007 MRI - 2017 Methodology'!AE325</f>
        <v>7.8999999999999959E-2</v>
      </c>
      <c r="AF325" s="10">
        <f>'2017 MRI - Alphabetical'!AF325-'2007 MRI - 2017 Methodology'!AF325</f>
        <v>-59</v>
      </c>
      <c r="AG325" s="39">
        <f>'2017 MRI - Alphabetical'!AG325-'2007 MRI - 2017 Methodology'!AG325</f>
        <v>-0.17690244936022065</v>
      </c>
      <c r="AH325" s="14">
        <f>'2017 MRI - Alphabetical'!AH325-'2007 MRI - 2017 Methodology'!AH325</f>
        <v>0.38406556169178341</v>
      </c>
      <c r="AI325" s="10">
        <f>'2017 MRI - Alphabetical'!AI325-'2007 MRI - 2017 Methodology'!AI325</f>
        <v>-33</v>
      </c>
      <c r="AJ325" s="39">
        <f>'2017 MRI - Alphabetical'!AJ325-'2007 MRI - 2017 Methodology'!AJ325</f>
        <v>-3.257335304670439E-2</v>
      </c>
      <c r="AK325" s="13">
        <f>'2017 MRI - Alphabetical'!AK325-'2007 MRI - 2017 Methodology'!AK325</f>
        <v>-27025.492375081201</v>
      </c>
      <c r="AL325" s="44"/>
    </row>
    <row r="326" spans="1:38" x14ac:dyDescent="0.25">
      <c r="A326" t="s">
        <v>951</v>
      </c>
      <c r="B326" s="5" t="s">
        <v>401</v>
      </c>
      <c r="C326" s="6" t="s">
        <v>41</v>
      </c>
      <c r="D326" s="7" t="s">
        <v>34</v>
      </c>
      <c r="E326" s="42">
        <f>'2017 MRI - Alphabetical'!E326-'2007 MRI - 2017 Methodology'!E326</f>
        <v>1.1538534901502873</v>
      </c>
      <c r="F326" s="8">
        <f>'2017 MRI - Alphabetical'!F326-'2007 MRI - 2017 Methodology'!F326</f>
        <v>3.1739610878354085E-2</v>
      </c>
      <c r="G326" s="9">
        <f>'2017 MRI - Alphabetical'!G326-'2007 MRI - 2017 Methodology'!G326</f>
        <v>76</v>
      </c>
      <c r="H326" s="10">
        <f>'2017 MRI - Alphabetical'!H326-'2007 MRI - 2017 Methodology'!H326</f>
        <v>-47</v>
      </c>
      <c r="I326" s="39">
        <f>'2017 MRI - Alphabetical'!I326-'2007 MRI - 2017 Methodology'!I326</f>
        <v>-1.4123399942828213E-2</v>
      </c>
      <c r="J326" s="11">
        <f>'2017 MRI - Alphabetical'!J326-'2007 MRI - 2017 Methodology'!J326</f>
        <v>-3.5956325709720849E-2</v>
      </c>
      <c r="K326" s="10">
        <f>'2017 MRI - Alphabetical'!K326-'2007 MRI - 2017 Methodology'!K326</f>
        <v>152</v>
      </c>
      <c r="L326" s="39">
        <f>'2017 MRI - Alphabetical'!L326-'2007 MRI - 2017 Methodology'!L326</f>
        <v>0.53280798620747527</v>
      </c>
      <c r="M326" s="11">
        <f>'2017 MRI - Alphabetical'!M326-'2007 MRI - 2017 Methodology'!M326</f>
        <v>-9.2114333722988356E-3</v>
      </c>
      <c r="N326" s="10">
        <f>'2017 MRI - Alphabetical'!N326-'2007 MRI - 2017 Methodology'!N326</f>
        <v>48</v>
      </c>
      <c r="O326" s="39">
        <f>'2017 MRI - Alphabetical'!O326-'2007 MRI - 2017 Methodology'!O326</f>
        <v>8.9460494948939095E-2</v>
      </c>
      <c r="P326" s="11">
        <f>'2017 MRI - Alphabetical'!P326-'2007 MRI - 2017 Methodology'!P326</f>
        <v>2.2363149951982436E-2</v>
      </c>
      <c r="Q326" s="10">
        <f>'2017 MRI - Alphabetical'!Q326-'2007 MRI - 2017 Methodology'!Q326</f>
        <v>125</v>
      </c>
      <c r="R326" s="39">
        <f>'2017 MRI - Alphabetical'!R326-'2007 MRI - 2017 Methodology'!R326</f>
        <v>0.41389917847065338</v>
      </c>
      <c r="S326" s="12">
        <f>'2017 MRI - Alphabetical'!S326-'2007 MRI - 2017 Methodology'!S326</f>
        <v>-5.009994241139208</v>
      </c>
      <c r="T326" s="10">
        <f>'2017 MRI - Alphabetical'!T326-'2007 MRI - 2017 Methodology'!T326</f>
        <v>84</v>
      </c>
      <c r="U326" s="39">
        <f>'2017 MRI - Alphabetical'!U326-'2007 MRI - 2017 Methodology'!U326</f>
        <v>0.29868238422950566</v>
      </c>
      <c r="V326" s="11">
        <f>'2017 MRI - Alphabetical'!V326-'2007 MRI - 2017 Methodology'!V326</f>
        <v>-3.1007288510359471E-3</v>
      </c>
      <c r="W326" s="10">
        <f>'2017 MRI - Alphabetical'!W326-'2007 MRI - 2017 Methodology'!W326</f>
        <v>-5</v>
      </c>
      <c r="X326" s="39">
        <f>'2017 MRI - Alphabetical'!X326-'2007 MRI - 2017 Methodology'!X326</f>
        <v>4.3210080903046177E-2</v>
      </c>
      <c r="Y326" s="13">
        <f>'2017 MRI - Alphabetical'!Y326-'2007 MRI - 2017 Methodology'!Y326</f>
        <v>6232</v>
      </c>
      <c r="Z326" s="10">
        <f>'2017 MRI - Alphabetical'!Z326-'2007 MRI - 2017 Methodology'!Z326</f>
        <v>47</v>
      </c>
      <c r="AA326" s="39">
        <f>'2017 MRI - Alphabetical'!AA326-'2007 MRI - 2017 Methodology'!AA326</f>
        <v>0.20627967334435465</v>
      </c>
      <c r="AB326" s="11">
        <f>'2017 MRI - Alphabetical'!AB326-'2007 MRI - 2017 Methodology'!AB326</f>
        <v>1.0999999999999996E-2</v>
      </c>
      <c r="AC326" s="10">
        <f>'2017 MRI - Alphabetical'!AC326-'2007 MRI - 2017 Methodology'!AC326</f>
        <v>-12</v>
      </c>
      <c r="AD326" s="39">
        <f>'2017 MRI - Alphabetical'!AD326-'2007 MRI - 2017 Methodology'!AD326</f>
        <v>-5.1087150412576388E-2</v>
      </c>
      <c r="AE326" s="11">
        <f>'2017 MRI - Alphabetical'!AE326-'2007 MRI - 2017 Methodology'!AE326</f>
        <v>6.0000000000001164E-3</v>
      </c>
      <c r="AF326" s="10">
        <f>'2017 MRI - Alphabetical'!AF326-'2007 MRI - 2017 Methodology'!AF326</f>
        <v>9</v>
      </c>
      <c r="AG326" s="39">
        <f>'2017 MRI - Alphabetical'!AG326-'2007 MRI - 2017 Methodology'!AG326</f>
        <v>8.582793420904572E-2</v>
      </c>
      <c r="AH326" s="14">
        <f>'2017 MRI - Alphabetical'!AH326-'2007 MRI - 2017 Methodology'!AH326</f>
        <v>0.25871669791298979</v>
      </c>
      <c r="AI326" s="10">
        <f>'2017 MRI - Alphabetical'!AI326-'2007 MRI - 2017 Methodology'!AI326</f>
        <v>24</v>
      </c>
      <c r="AJ326" s="39">
        <f>'2017 MRI - Alphabetical'!AJ326-'2007 MRI - 2017 Methodology'!AJ326</f>
        <v>9.1227941917657179E-3</v>
      </c>
      <c r="AK326" s="13">
        <f>'2017 MRI - Alphabetical'!AK326-'2007 MRI - 2017 Methodology'!AK326</f>
        <v>-6189.0338061042421</v>
      </c>
      <c r="AL326" s="44">
        <v>1</v>
      </c>
    </row>
    <row r="327" spans="1:38" x14ac:dyDescent="0.25">
      <c r="A327" t="s">
        <v>952</v>
      </c>
      <c r="B327" s="5" t="s">
        <v>569</v>
      </c>
      <c r="C327" s="6" t="s">
        <v>172</v>
      </c>
      <c r="D327" s="7" t="s">
        <v>39</v>
      </c>
      <c r="E327" s="42">
        <f>'2017 MRI - Alphabetical'!E327-'2007 MRI - 2017 Methodology'!E327</f>
        <v>-0.29186996942540588</v>
      </c>
      <c r="F327" s="8">
        <f>'2017 MRI - Alphabetical'!F327-'2007 MRI - 2017 Methodology'!F327</f>
        <v>2.6329546730290474</v>
      </c>
      <c r="G327" s="9">
        <f>'2017 MRI - Alphabetical'!G327-'2007 MRI - 2017 Methodology'!G327</f>
        <v>-7</v>
      </c>
      <c r="H327" s="10">
        <f>'2017 MRI - Alphabetical'!H327-'2007 MRI - 2017 Methodology'!H327</f>
        <v>-17</v>
      </c>
      <c r="I327" s="39">
        <f>'2017 MRI - Alphabetical'!I327-'2007 MRI - 2017 Methodology'!I327</f>
        <v>-1.0962849085937876</v>
      </c>
      <c r="J327" s="11">
        <f>'2017 MRI - Alphabetical'!J327-'2007 MRI - 2017 Methodology'!J327</f>
        <v>-0.48831822019030979</v>
      </c>
      <c r="K327" s="10">
        <f>'2017 MRI - Alphabetical'!K327-'2007 MRI - 2017 Methodology'!K327</f>
        <v>306</v>
      </c>
      <c r="L327" s="39">
        <f>'2017 MRI - Alphabetical'!L327-'2007 MRI - 2017 Methodology'!L327</f>
        <v>0.95355006354821015</v>
      </c>
      <c r="M327" s="11">
        <f>'2017 MRI - Alphabetical'!M327-'2007 MRI - 2017 Methodology'!M327</f>
        <v>-3.1723819251909147E-2</v>
      </c>
      <c r="N327" s="10">
        <f>'2017 MRI - Alphabetical'!N327-'2007 MRI - 2017 Methodology'!N327</f>
        <v>5</v>
      </c>
      <c r="O327" s="39">
        <f>'2017 MRI - Alphabetical'!O327-'2007 MRI - 2017 Methodology'!O327</f>
        <v>5.5806104692968983E-2</v>
      </c>
      <c r="P327" s="11">
        <f>'2017 MRI - Alphabetical'!P327-'2007 MRI - 2017 Methodology'!P327</f>
        <v>9.4358974358974366E-3</v>
      </c>
      <c r="Q327" s="10">
        <f>'2017 MRI - Alphabetical'!Q327-'2007 MRI - 2017 Methodology'!Q327</f>
        <v>-5</v>
      </c>
      <c r="R327" s="39">
        <f>'2017 MRI - Alphabetical'!R327-'2007 MRI - 2017 Methodology'!R327</f>
        <v>2.9005528981880357E-2</v>
      </c>
      <c r="S327" s="12">
        <f>'2017 MRI - Alphabetical'!S327-'2007 MRI - 2017 Methodology'!S327</f>
        <v>-0.38661416981213936</v>
      </c>
      <c r="T327" s="10">
        <f>'2017 MRI - Alphabetical'!T327-'2007 MRI - 2017 Methodology'!T327</f>
        <v>-80</v>
      </c>
      <c r="U327" s="39">
        <f>'2017 MRI - Alphabetical'!U327-'2007 MRI - 2017 Methodology'!U327</f>
        <v>-0.18555413812716537</v>
      </c>
      <c r="V327" s="11">
        <f>'2017 MRI - Alphabetical'!V327-'2007 MRI - 2017 Methodology'!V327</f>
        <v>2.0025928367391782E-2</v>
      </c>
      <c r="W327" s="10">
        <f>'2017 MRI - Alphabetical'!W327-'2007 MRI - 2017 Methodology'!W327</f>
        <v>-1</v>
      </c>
      <c r="X327" s="39">
        <f>'2017 MRI - Alphabetical'!X327-'2007 MRI - 2017 Methodology'!X327</f>
        <v>8.9713718449484503E-3</v>
      </c>
      <c r="Y327" s="13">
        <f>'2017 MRI - Alphabetical'!Y327-'2007 MRI - 2017 Methodology'!Y327</f>
        <v>9507</v>
      </c>
      <c r="Z327" s="10">
        <f>'2017 MRI - Alphabetical'!Z327-'2007 MRI - 2017 Methodology'!Z327</f>
        <v>-50</v>
      </c>
      <c r="AA327" s="39">
        <f>'2017 MRI - Alphabetical'!AA327-'2007 MRI - 2017 Methodology'!AA327</f>
        <v>-0.21554653899394238</v>
      </c>
      <c r="AB327" s="11">
        <f>'2017 MRI - Alphabetical'!AB327-'2007 MRI - 2017 Methodology'!AB327</f>
        <v>1.895271987798678E-2</v>
      </c>
      <c r="AC327" s="10">
        <f>'2017 MRI - Alphabetical'!AC327-'2007 MRI - 2017 Methodology'!AC327</f>
        <v>22</v>
      </c>
      <c r="AD327" s="39">
        <f>'2017 MRI - Alphabetical'!AD327-'2007 MRI - 2017 Methodology'!AD327</f>
        <v>5.3564028727118407E-2</v>
      </c>
      <c r="AE327" s="11">
        <f>'2017 MRI - Alphabetical'!AE327-'2007 MRI - 2017 Methodology'!AE327</f>
        <v>1.0000000000000009E-2</v>
      </c>
      <c r="AF327" s="10">
        <f>'2017 MRI - Alphabetical'!AF327-'2007 MRI - 2017 Methodology'!AF327</f>
        <v>10</v>
      </c>
      <c r="AG327" s="39">
        <f>'2017 MRI - Alphabetical'!AG327-'2007 MRI - 2017 Methodology'!AG327</f>
        <v>3.1251757108977041E-2</v>
      </c>
      <c r="AH327" s="14">
        <f>'2017 MRI - Alphabetical'!AH327-'2007 MRI - 2017 Methodology'!AH327</f>
        <v>0.16217965771824927</v>
      </c>
      <c r="AI327" s="10">
        <f>'2017 MRI - Alphabetical'!AI327-'2007 MRI - 2017 Methodology'!AI327</f>
        <v>-17</v>
      </c>
      <c r="AJ327" s="39">
        <f>'2017 MRI - Alphabetical'!AJ327-'2007 MRI - 2017 Methodology'!AJ327</f>
        <v>-4.0982218268260359E-2</v>
      </c>
      <c r="AK327" s="13">
        <f>'2017 MRI - Alphabetical'!AK327-'2007 MRI - 2017 Methodology'!AK327</f>
        <v>-38790.255534991506</v>
      </c>
      <c r="AL327" s="44"/>
    </row>
    <row r="328" spans="1:38" x14ac:dyDescent="0.25">
      <c r="A328" t="s">
        <v>953</v>
      </c>
      <c r="B328" s="5" t="s">
        <v>473</v>
      </c>
      <c r="C328" s="6" t="s">
        <v>93</v>
      </c>
      <c r="D328" s="7" t="s">
        <v>34</v>
      </c>
      <c r="E328" s="42">
        <f>'2017 MRI - Alphabetical'!E328-'2007 MRI - 2017 Methodology'!E328</f>
        <v>-0.69832467482386962</v>
      </c>
      <c r="F328" s="8">
        <f>'2017 MRI - Alphabetical'!F328-'2007 MRI - 2017 Methodology'!F328</f>
        <v>4.3445175885208211</v>
      </c>
      <c r="G328" s="9">
        <f>'2017 MRI - Alphabetical'!G328-'2007 MRI - 2017 Methodology'!G328</f>
        <v>-37</v>
      </c>
      <c r="H328" s="10">
        <f>'2017 MRI - Alphabetical'!H328-'2007 MRI - 2017 Methodology'!H328</f>
        <v>211</v>
      </c>
      <c r="I328" s="39">
        <f>'2017 MRI - Alphabetical'!I328-'2007 MRI - 2017 Methodology'!I328</f>
        <v>1.4146491069291385</v>
      </c>
      <c r="J328" s="11">
        <f>'2017 MRI - Alphabetical'!J328-'2007 MRI - 2017 Methodology'!J328</f>
        <v>7.8923044464300984E-2</v>
      </c>
      <c r="K328" s="10">
        <f>'2017 MRI - Alphabetical'!K328-'2007 MRI - 2017 Methodology'!K328</f>
        <v>43</v>
      </c>
      <c r="L328" s="39">
        <f>'2017 MRI - Alphabetical'!L328-'2007 MRI - 2017 Methodology'!L328</f>
        <v>8.5228526223305234E-2</v>
      </c>
      <c r="M328" s="11">
        <f>'2017 MRI - Alphabetical'!M328-'2007 MRI - 2017 Methodology'!M328</f>
        <v>-1.6260162601626018E-2</v>
      </c>
      <c r="N328" s="10">
        <f>'2017 MRI - Alphabetical'!N328-'2007 MRI - 2017 Methodology'!N328</f>
        <v>-171</v>
      </c>
      <c r="O328" s="39">
        <f>'2017 MRI - Alphabetical'!O328-'2007 MRI - 2017 Methodology'!O328</f>
        <v>-0.37854206644159361</v>
      </c>
      <c r="P328" s="11">
        <f>'2017 MRI - Alphabetical'!P328-'2007 MRI - 2017 Methodology'!P328</f>
        <v>3.9740796393688951E-2</v>
      </c>
      <c r="Q328" s="10">
        <f>'2017 MRI - Alphabetical'!Q328-'2007 MRI - 2017 Methodology'!Q328</f>
        <v>47</v>
      </c>
      <c r="R328" s="39">
        <f>'2017 MRI - Alphabetical'!R328-'2007 MRI - 2017 Methodology'!R328</f>
        <v>6.8364421588002822E-2</v>
      </c>
      <c r="S328" s="12">
        <f>'2017 MRI - Alphabetical'!S328-'2007 MRI - 2017 Methodology'!S328</f>
        <v>-0.84154465766406061</v>
      </c>
      <c r="T328" s="10">
        <f>'2017 MRI - Alphabetical'!T328-'2007 MRI - 2017 Methodology'!T328</f>
        <v>-32</v>
      </c>
      <c r="U328" s="39">
        <f>'2017 MRI - Alphabetical'!U328-'2007 MRI - 2017 Methodology'!U328</f>
        <v>-0.15744595843432052</v>
      </c>
      <c r="V328" s="11">
        <f>'2017 MRI - Alphabetical'!V328-'2007 MRI - 2017 Methodology'!V328</f>
        <v>2.3695183517533087E-2</v>
      </c>
      <c r="W328" s="10">
        <f>'2017 MRI - Alphabetical'!W328-'2007 MRI - 2017 Methodology'!W328</f>
        <v>-23</v>
      </c>
      <c r="X328" s="39">
        <f>'2017 MRI - Alphabetical'!X328-'2007 MRI - 2017 Methodology'!X328</f>
        <v>-0.18484772057651033</v>
      </c>
      <c r="Y328" s="13">
        <f>'2017 MRI - Alphabetical'!Y328-'2007 MRI - 2017 Methodology'!Y328</f>
        <v>714</v>
      </c>
      <c r="Z328" s="10">
        <f>'2017 MRI - Alphabetical'!Z328-'2007 MRI - 2017 Methodology'!Z328</f>
        <v>7</v>
      </c>
      <c r="AA328" s="39">
        <f>'2017 MRI - Alphabetical'!AA328-'2007 MRI - 2017 Methodology'!AA328</f>
        <v>2.2472379118454677E-2</v>
      </c>
      <c r="AB328" s="11">
        <f>'2017 MRI - Alphabetical'!AB328-'2007 MRI - 2017 Methodology'!AB328</f>
        <v>1.4276847798094256E-2</v>
      </c>
      <c r="AC328" s="10">
        <f>'2017 MRI - Alphabetical'!AC328-'2007 MRI - 2017 Methodology'!AC328</f>
        <v>-104</v>
      </c>
      <c r="AD328" s="39">
        <f>'2017 MRI - Alphabetical'!AD328-'2007 MRI - 2017 Methodology'!AD328</f>
        <v>-0.39912797918533249</v>
      </c>
      <c r="AE328" s="11">
        <f>'2017 MRI - Alphabetical'!AE328-'2007 MRI - 2017 Methodology'!AE328</f>
        <v>-2.0000000000000018E-2</v>
      </c>
      <c r="AF328" s="10">
        <f>'2017 MRI - Alphabetical'!AF328-'2007 MRI - 2017 Methodology'!AF328</f>
        <v>-23</v>
      </c>
      <c r="AG328" s="39">
        <f>'2017 MRI - Alphabetical'!AG328-'2007 MRI - 2017 Methodology'!AG328</f>
        <v>-0.18354066417512449</v>
      </c>
      <c r="AH328" s="14">
        <f>'2017 MRI - Alphabetical'!AH328-'2007 MRI - 2017 Methodology'!AH328</f>
        <v>0.25069750031815241</v>
      </c>
      <c r="AI328" s="10">
        <f>'2017 MRI - Alphabetical'!AI328-'2007 MRI - 2017 Methodology'!AI328</f>
        <v>3</v>
      </c>
      <c r="AJ328" s="39">
        <f>'2017 MRI - Alphabetical'!AJ328-'2007 MRI - 2017 Methodology'!AJ328</f>
        <v>6.8720274523988434E-3</v>
      </c>
      <c r="AK328" s="13">
        <f>'2017 MRI - Alphabetical'!AK328-'2007 MRI - 2017 Methodology'!AK328</f>
        <v>-13156.219017047086</v>
      </c>
      <c r="AL328" s="44"/>
    </row>
    <row r="329" spans="1:38" x14ac:dyDescent="0.25">
      <c r="A329" t="s">
        <v>954</v>
      </c>
      <c r="B329" s="5" t="s">
        <v>531</v>
      </c>
      <c r="C329" s="6" t="s">
        <v>81</v>
      </c>
      <c r="D329" s="7" t="s">
        <v>34</v>
      </c>
      <c r="E329" s="42">
        <f>'2017 MRI - Alphabetical'!E329-'2007 MRI - 2017 Methodology'!E329</f>
        <v>-0.45427754648529106</v>
      </c>
      <c r="F329" s="8">
        <f>'2017 MRI - Alphabetical'!F329-'2007 MRI - 2017 Methodology'!F329</f>
        <v>3.4249261156605577</v>
      </c>
      <c r="G329" s="9">
        <f>'2017 MRI - Alphabetical'!G329-'2007 MRI - 2017 Methodology'!G329</f>
        <v>-15</v>
      </c>
      <c r="H329" s="10">
        <f>'2017 MRI - Alphabetical'!H329-'2007 MRI - 2017 Methodology'!H329</f>
        <v>-56</v>
      </c>
      <c r="I329" s="39">
        <f>'2017 MRI - Alphabetical'!I329-'2007 MRI - 2017 Methodology'!I329</f>
        <v>2.5929806014414858E-2</v>
      </c>
      <c r="J329" s="11">
        <f>'2017 MRI - Alphabetical'!J329-'2007 MRI - 2017 Methodology'!J329</f>
        <v>-5.5507144053229096E-2</v>
      </c>
      <c r="K329" s="10">
        <f>'2017 MRI - Alphabetical'!K329-'2007 MRI - 2017 Methodology'!K329</f>
        <v>80</v>
      </c>
      <c r="L329" s="39">
        <f>'2017 MRI - Alphabetical'!L329-'2007 MRI - 2017 Methodology'!L329</f>
        <v>8.8490017711408409E-2</v>
      </c>
      <c r="M329" s="11">
        <f>'2017 MRI - Alphabetical'!M329-'2007 MRI - 2017 Methodology'!M329</f>
        <v>-2.1566780777422453E-3</v>
      </c>
      <c r="N329" s="10">
        <f>'2017 MRI - Alphabetical'!N329-'2007 MRI - 2017 Methodology'!N329</f>
        <v>76</v>
      </c>
      <c r="O329" s="39">
        <f>'2017 MRI - Alphabetical'!O329-'2007 MRI - 2017 Methodology'!O329</f>
        <v>0.22661196308250792</v>
      </c>
      <c r="P329" s="11">
        <f>'2017 MRI - Alphabetical'!P329-'2007 MRI - 2017 Methodology'!P329</f>
        <v>5.6712328767123312E-3</v>
      </c>
      <c r="Q329" s="10">
        <f>'2017 MRI - Alphabetical'!Q329-'2007 MRI - 2017 Methodology'!Q329</f>
        <v>-7</v>
      </c>
      <c r="R329" s="39">
        <f>'2017 MRI - Alphabetical'!R329-'2007 MRI - 2017 Methodology'!R329</f>
        <v>2.7136122895304537E-2</v>
      </c>
      <c r="S329" s="12">
        <f>'2017 MRI - Alphabetical'!S329-'2007 MRI - 2017 Methodology'!S329</f>
        <v>-0.37423340961098395</v>
      </c>
      <c r="T329" s="10">
        <f>'2017 MRI - Alphabetical'!T329-'2007 MRI - 2017 Methodology'!T329</f>
        <v>-54</v>
      </c>
      <c r="U329" s="39">
        <f>'2017 MRI - Alphabetical'!U329-'2007 MRI - 2017 Methodology'!U329</f>
        <v>-9.8258262439666622E-2</v>
      </c>
      <c r="V329" s="11">
        <f>'2017 MRI - Alphabetical'!V329-'2007 MRI - 2017 Methodology'!V329</f>
        <v>1.4911370760900544E-2</v>
      </c>
      <c r="W329" s="10">
        <f>'2017 MRI - Alphabetical'!W329-'2007 MRI - 2017 Methodology'!W329</f>
        <v>-16</v>
      </c>
      <c r="X329" s="39">
        <f>'2017 MRI - Alphabetical'!X329-'2007 MRI - 2017 Methodology'!X329</f>
        <v>-0.11625718535216434</v>
      </c>
      <c r="Y329" s="13">
        <f>'2017 MRI - Alphabetical'!Y329-'2007 MRI - 2017 Methodology'!Y329</f>
        <v>3510</v>
      </c>
      <c r="Z329" s="10">
        <f>'2017 MRI - Alphabetical'!Z329-'2007 MRI - 2017 Methodology'!Z329</f>
        <v>-48</v>
      </c>
      <c r="AA329" s="39">
        <f>'2017 MRI - Alphabetical'!AA329-'2007 MRI - 2017 Methodology'!AA329</f>
        <v>-0.34350994833475201</v>
      </c>
      <c r="AB329" s="11">
        <f>'2017 MRI - Alphabetical'!AB329-'2007 MRI - 2017 Methodology'!AB329</f>
        <v>2.1288931944780817E-2</v>
      </c>
      <c r="AC329" s="10">
        <f>'2017 MRI - Alphabetical'!AC329-'2007 MRI - 2017 Methodology'!AC329</f>
        <v>-31</v>
      </c>
      <c r="AD329" s="39">
        <f>'2017 MRI - Alphabetical'!AD329-'2007 MRI - 2017 Methodology'!AD329</f>
        <v>-0.13125578103656754</v>
      </c>
      <c r="AE329" s="11">
        <f>'2017 MRI - Alphabetical'!AE329-'2007 MRI - 2017 Methodology'!AE329</f>
        <v>-1.9999999999998908E-3</v>
      </c>
      <c r="AF329" s="10">
        <f>'2017 MRI - Alphabetical'!AF329-'2007 MRI - 2017 Methodology'!AF329</f>
        <v>-23</v>
      </c>
      <c r="AG329" s="39">
        <f>'2017 MRI - Alphabetical'!AG329-'2007 MRI - 2017 Methodology'!AG329</f>
        <v>-0.1785839553823742</v>
      </c>
      <c r="AH329" s="14">
        <f>'2017 MRI - Alphabetical'!AH329-'2007 MRI - 2017 Methodology'!AH329</f>
        <v>0.2590228259771894</v>
      </c>
      <c r="AI329" s="10">
        <f>'2017 MRI - Alphabetical'!AI329-'2007 MRI - 2017 Methodology'!AI329</f>
        <v>5</v>
      </c>
      <c r="AJ329" s="39">
        <f>'2017 MRI - Alphabetical'!AJ329-'2007 MRI - 2017 Methodology'!AJ329</f>
        <v>-1.0813689543262901E-2</v>
      </c>
      <c r="AK329" s="13">
        <f>'2017 MRI - Alphabetical'!AK329-'2007 MRI - 2017 Methodology'!AK329</f>
        <v>-21742.583867648238</v>
      </c>
      <c r="AL329" s="44"/>
    </row>
    <row r="330" spans="1:38" x14ac:dyDescent="0.25">
      <c r="A330" t="s">
        <v>955</v>
      </c>
      <c r="B330" s="5" t="s">
        <v>151</v>
      </c>
      <c r="C330" s="6" t="s">
        <v>93</v>
      </c>
      <c r="D330" s="7" t="s">
        <v>34</v>
      </c>
      <c r="E330" s="42">
        <f>'2017 MRI - Alphabetical'!E330-'2007 MRI - 2017 Methodology'!E330</f>
        <v>-1.4831029353112526</v>
      </c>
      <c r="F330" s="8">
        <f>'2017 MRI - Alphabetical'!F330-'2007 MRI - 2017 Methodology'!F330</f>
        <v>8.1997573283672267</v>
      </c>
      <c r="G330" s="9">
        <f>'2017 MRI - Alphabetical'!G330-'2007 MRI - 2017 Methodology'!G330</f>
        <v>-33</v>
      </c>
      <c r="H330" s="10">
        <f>'2017 MRI - Alphabetical'!H330-'2007 MRI - 2017 Methodology'!H330</f>
        <v>227</v>
      </c>
      <c r="I330" s="39">
        <f>'2017 MRI - Alphabetical'!I330-'2007 MRI - 2017 Methodology'!I330</f>
        <v>0.68692198991891673</v>
      </c>
      <c r="J330" s="11">
        <f>'2017 MRI - Alphabetical'!J330-'2007 MRI - 2017 Methodology'!J330</f>
        <v>9.1336868455978437E-2</v>
      </c>
      <c r="K330" s="10">
        <f>'2017 MRI - Alphabetical'!K330-'2007 MRI - 2017 Methodology'!K330</f>
        <v>-45</v>
      </c>
      <c r="L330" s="39">
        <f>'2017 MRI - Alphabetical'!L330-'2007 MRI - 2017 Methodology'!L330</f>
        <v>-1.2433393428764983E-2</v>
      </c>
      <c r="M330" s="11">
        <f>'2017 MRI - Alphabetical'!M330-'2007 MRI - 2017 Methodology'!M330</f>
        <v>2.3773976226809976E-2</v>
      </c>
      <c r="N330" s="10">
        <f>'2017 MRI - Alphabetical'!N330-'2007 MRI - 2017 Methodology'!N330</f>
        <v>43</v>
      </c>
      <c r="O330" s="39">
        <f>'2017 MRI - Alphabetical'!O330-'2007 MRI - 2017 Methodology'!O330</f>
        <v>0.24171503656439353</v>
      </c>
      <c r="P330" s="11">
        <f>'2017 MRI - Alphabetical'!P330-'2007 MRI - 2017 Methodology'!P330</f>
        <v>3.2175406871609406E-2</v>
      </c>
      <c r="Q330" s="10">
        <f>'2017 MRI - Alphabetical'!Q330-'2007 MRI - 2017 Methodology'!Q330</f>
        <v>-7</v>
      </c>
      <c r="R330" s="39">
        <f>'2017 MRI - Alphabetical'!R330-'2007 MRI - 2017 Methodology'!R330</f>
        <v>-8.3274804735033542E-2</v>
      </c>
      <c r="S330" s="12">
        <f>'2017 MRI - Alphabetical'!S330-'2007 MRI - 2017 Methodology'!S330</f>
        <v>-2.1365997130559542</v>
      </c>
      <c r="T330" s="10">
        <f>'2017 MRI - Alphabetical'!T330-'2007 MRI - 2017 Methodology'!T330</f>
        <v>2</v>
      </c>
      <c r="U330" s="39">
        <f>'2017 MRI - Alphabetical'!U330-'2007 MRI - 2017 Methodology'!U330</f>
        <v>-1.3658953584717748E-2</v>
      </c>
      <c r="V330" s="11">
        <f>'2017 MRI - Alphabetical'!V330-'2007 MRI - 2017 Methodology'!V330</f>
        <v>1.844847605224964E-2</v>
      </c>
      <c r="W330" s="10">
        <f>'2017 MRI - Alphabetical'!W330-'2007 MRI - 2017 Methodology'!W330</f>
        <v>26</v>
      </c>
      <c r="X330" s="39">
        <f>'2017 MRI - Alphabetical'!X330-'2007 MRI - 2017 Methodology'!X330</f>
        <v>0.11350454082934147</v>
      </c>
      <c r="Y330" s="13">
        <f>'2017 MRI - Alphabetical'!Y330-'2007 MRI - 2017 Methodology'!Y330</f>
        <v>4893</v>
      </c>
      <c r="Z330" s="10">
        <f>'2017 MRI - Alphabetical'!Z330-'2007 MRI - 2017 Methodology'!Z330</f>
        <v>-355</v>
      </c>
      <c r="AA330" s="39">
        <f>'2017 MRI - Alphabetical'!AA330-'2007 MRI - 2017 Methodology'!AA330</f>
        <v>-1.3912774734364288</v>
      </c>
      <c r="AB330" s="11">
        <f>'2017 MRI - Alphabetical'!AB330-'2007 MRI - 2017 Methodology'!AB330</f>
        <v>4.37340425531915E-2</v>
      </c>
      <c r="AC330" s="10">
        <f>'2017 MRI - Alphabetical'!AC330-'2007 MRI - 2017 Methodology'!AC330</f>
        <v>-24</v>
      </c>
      <c r="AD330" s="39">
        <f>'2017 MRI - Alphabetical'!AD330-'2007 MRI - 2017 Methodology'!AD330</f>
        <v>-0.47545938249353026</v>
      </c>
      <c r="AE330" s="11">
        <f>'2017 MRI - Alphabetical'!AE330-'2007 MRI - 2017 Methodology'!AE330</f>
        <v>-5.9999999999998943E-3</v>
      </c>
      <c r="AF330" s="10">
        <f>'2017 MRI - Alphabetical'!AF330-'2007 MRI - 2017 Methodology'!AF330</f>
        <v>-14</v>
      </c>
      <c r="AG330" s="39">
        <f>'2017 MRI - Alphabetical'!AG330-'2007 MRI - 2017 Methodology'!AG330</f>
        <v>-0.18946083726773466</v>
      </c>
      <c r="AH330" s="14">
        <f>'2017 MRI - Alphabetical'!AH330-'2007 MRI - 2017 Methodology'!AH330</f>
        <v>0.23808222609358709</v>
      </c>
      <c r="AI330" s="10">
        <f>'2017 MRI - Alphabetical'!AI330-'2007 MRI - 2017 Methodology'!AI330</f>
        <v>10</v>
      </c>
      <c r="AJ330" s="39">
        <f>'2017 MRI - Alphabetical'!AJ330-'2007 MRI - 2017 Methodology'!AJ330</f>
        <v>1.6364646956472502E-2</v>
      </c>
      <c r="AK330" s="13">
        <f>'2017 MRI - Alphabetical'!AK330-'2007 MRI - 2017 Methodology'!AK330</f>
        <v>-8854.9716438063188</v>
      </c>
      <c r="AL330" s="44"/>
    </row>
    <row r="331" spans="1:38" x14ac:dyDescent="0.25">
      <c r="A331" t="s">
        <v>956</v>
      </c>
      <c r="B331" s="5" t="s">
        <v>503</v>
      </c>
      <c r="C331" s="6" t="s">
        <v>44</v>
      </c>
      <c r="D331" s="7" t="s">
        <v>20</v>
      </c>
      <c r="E331" s="42">
        <f>'2017 MRI - Alphabetical'!E331-'2007 MRI - 2017 Methodology'!E331</f>
        <v>1.0667011594486171</v>
      </c>
      <c r="F331" s="8">
        <f>'2017 MRI - Alphabetical'!F331-'2007 MRI - 2017 Methodology'!F331</f>
        <v>-0.27506268118453825</v>
      </c>
      <c r="G331" s="9">
        <f>'2017 MRI - Alphabetical'!G331-'2007 MRI - 2017 Methodology'!G331</f>
        <v>53</v>
      </c>
      <c r="H331" s="10">
        <f>'2017 MRI - Alphabetical'!H331-'2007 MRI - 2017 Methodology'!H331</f>
        <v>-252</v>
      </c>
      <c r="I331" s="39">
        <f>'2017 MRI - Alphabetical'!I331-'2007 MRI - 2017 Methodology'!I331</f>
        <v>-0.75381648095743514</v>
      </c>
      <c r="J331" s="11">
        <f>'2017 MRI - Alphabetical'!J331-'2007 MRI - 2017 Methodology'!J331</f>
        <v>-0.205350669360298</v>
      </c>
      <c r="K331" s="10">
        <f>'2017 MRI - Alphabetical'!K331-'2007 MRI - 2017 Methodology'!K331</f>
        <v>68</v>
      </c>
      <c r="L331" s="39">
        <f>'2017 MRI - Alphabetical'!L331-'2007 MRI - 2017 Methodology'!L331</f>
        <v>0.29219321893206507</v>
      </c>
      <c r="M331" s="11">
        <f>'2017 MRI - Alphabetical'!M331-'2007 MRI - 2017 Methodology'!M331</f>
        <v>3.7186903957847767E-3</v>
      </c>
      <c r="N331" s="10">
        <f>'2017 MRI - Alphabetical'!N331-'2007 MRI - 2017 Methodology'!N331</f>
        <v>145</v>
      </c>
      <c r="O331" s="39">
        <f>'2017 MRI - Alphabetical'!O331-'2007 MRI - 2017 Methodology'!O331</f>
        <v>0.37141359322610729</v>
      </c>
      <c r="P331" s="11">
        <f>'2017 MRI - Alphabetical'!P331-'2007 MRI - 2017 Methodology'!P331</f>
        <v>5.8793641782571675E-3</v>
      </c>
      <c r="Q331" s="10">
        <f>'2017 MRI - Alphabetical'!Q331-'2007 MRI - 2017 Methodology'!Q331</f>
        <v>22</v>
      </c>
      <c r="R331" s="39">
        <f>'2017 MRI - Alphabetical'!R331-'2007 MRI - 2017 Methodology'!R331</f>
        <v>1.6621815840350884E-2</v>
      </c>
      <c r="S331" s="12">
        <f>'2017 MRI - Alphabetical'!S331-'2007 MRI - 2017 Methodology'!S331</f>
        <v>-1.2691985994942616</v>
      </c>
      <c r="T331" s="10">
        <f>'2017 MRI - Alphabetical'!T331-'2007 MRI - 2017 Methodology'!T331</f>
        <v>-20</v>
      </c>
      <c r="U331" s="39">
        <f>'2017 MRI - Alphabetical'!U331-'2007 MRI - 2017 Methodology'!U331</f>
        <v>-1.5720692926294966E-2</v>
      </c>
      <c r="V331" s="11">
        <f>'2017 MRI - Alphabetical'!V331-'2007 MRI - 2017 Methodology'!V331</f>
        <v>1.0584522530816837E-2</v>
      </c>
      <c r="W331" s="10">
        <f>'2017 MRI - Alphabetical'!W331-'2007 MRI - 2017 Methodology'!W331</f>
        <v>16</v>
      </c>
      <c r="X331" s="39">
        <f>'2017 MRI - Alphabetical'!X331-'2007 MRI - 2017 Methodology'!X331</f>
        <v>0.21153361628333345</v>
      </c>
      <c r="Y331" s="13">
        <f>'2017 MRI - Alphabetical'!Y331-'2007 MRI - 2017 Methodology'!Y331</f>
        <v>12642</v>
      </c>
      <c r="Z331" s="10">
        <f>'2017 MRI - Alphabetical'!Z331-'2007 MRI - 2017 Methodology'!Z331</f>
        <v>92</v>
      </c>
      <c r="AA331" s="39">
        <f>'2017 MRI - Alphabetical'!AA331-'2007 MRI - 2017 Methodology'!AA331</f>
        <v>0.33973081080261203</v>
      </c>
      <c r="AB331" s="11">
        <f>'2017 MRI - Alphabetical'!AB331-'2007 MRI - 2017 Methodology'!AB331</f>
        <v>8.0676213206046128E-3</v>
      </c>
      <c r="AC331" s="10">
        <f>'2017 MRI - Alphabetical'!AC331-'2007 MRI - 2017 Methodology'!AC331</f>
        <v>40</v>
      </c>
      <c r="AD331" s="39">
        <f>'2017 MRI - Alphabetical'!AD331-'2007 MRI - 2017 Methodology'!AD331</f>
        <v>0.13934716924917223</v>
      </c>
      <c r="AE331" s="11">
        <f>'2017 MRI - Alphabetical'!AE331-'2007 MRI - 2017 Methodology'!AE331</f>
        <v>1.8000000000000127E-2</v>
      </c>
      <c r="AF331" s="10">
        <f>'2017 MRI - Alphabetical'!AF331-'2007 MRI - 2017 Methodology'!AF331</f>
        <v>156</v>
      </c>
      <c r="AG331" s="39">
        <f>'2017 MRI - Alphabetical'!AG331-'2007 MRI - 2017 Methodology'!AG331</f>
        <v>0.43865330345011644</v>
      </c>
      <c r="AH331" s="14">
        <f>'2017 MRI - Alphabetical'!AH331-'2007 MRI - 2017 Methodology'!AH331</f>
        <v>-0.23619169192807599</v>
      </c>
      <c r="AI331" s="10">
        <f>'2017 MRI - Alphabetical'!AI331-'2007 MRI - 2017 Methodology'!AI331</f>
        <v>27</v>
      </c>
      <c r="AJ331" s="39">
        <f>'2017 MRI - Alphabetical'!AJ331-'2007 MRI - 2017 Methodology'!AJ331</f>
        <v>3.80693464686001E-2</v>
      </c>
      <c r="AK331" s="13">
        <f>'2017 MRI - Alphabetical'!AK331-'2007 MRI - 2017 Methodology'!AK331</f>
        <v>9637.658175631077</v>
      </c>
      <c r="AL331" s="44"/>
    </row>
    <row r="332" spans="1:38" x14ac:dyDescent="0.25">
      <c r="A332" t="s">
        <v>957</v>
      </c>
      <c r="B332" s="5" t="s">
        <v>502</v>
      </c>
      <c r="C332" s="6" t="s">
        <v>81</v>
      </c>
      <c r="D332" s="7" t="s">
        <v>34</v>
      </c>
      <c r="E332" s="42">
        <f>'2017 MRI - Alphabetical'!E332-'2007 MRI - 2017 Methodology'!E332</f>
        <v>0.17172365369432363</v>
      </c>
      <c r="F332" s="8">
        <f>'2017 MRI - Alphabetical'!F332-'2007 MRI - 2017 Methodology'!F332</f>
        <v>1.9943990901403765</v>
      </c>
      <c r="G332" s="9">
        <f>'2017 MRI - Alphabetical'!G332-'2007 MRI - 2017 Methodology'!G332</f>
        <v>5</v>
      </c>
      <c r="H332" s="10">
        <f>'2017 MRI - Alphabetical'!H332-'2007 MRI - 2017 Methodology'!H332</f>
        <v>-101</v>
      </c>
      <c r="I332" s="39">
        <f>'2017 MRI - Alphabetical'!I332-'2007 MRI - 2017 Methodology'!I332</f>
        <v>-0.1260467664111134</v>
      </c>
      <c r="J332" s="11">
        <f>'2017 MRI - Alphabetical'!J332-'2007 MRI - 2017 Methodology'!J332</f>
        <v>-5.8819677170740992E-2</v>
      </c>
      <c r="K332" s="10">
        <f>'2017 MRI - Alphabetical'!K332-'2007 MRI - 2017 Methodology'!K332</f>
        <v>69</v>
      </c>
      <c r="L332" s="39">
        <f>'2017 MRI - Alphabetical'!L332-'2007 MRI - 2017 Methodology'!L332</f>
        <v>4.1723498252655533E-2</v>
      </c>
      <c r="M332" s="11">
        <f>'2017 MRI - Alphabetical'!M332-'2007 MRI - 2017 Methodology'!M332</f>
        <v>-2.8519558738161373E-3</v>
      </c>
      <c r="N332" s="10">
        <f>'2017 MRI - Alphabetical'!N332-'2007 MRI - 2017 Methodology'!N332</f>
        <v>-53</v>
      </c>
      <c r="O332" s="39">
        <f>'2017 MRI - Alphabetical'!O332-'2007 MRI - 2017 Methodology'!O332</f>
        <v>-0.10541772873112099</v>
      </c>
      <c r="P332" s="11">
        <f>'2017 MRI - Alphabetical'!P332-'2007 MRI - 2017 Methodology'!P332</f>
        <v>1.8000000000000002E-2</v>
      </c>
      <c r="Q332" s="10">
        <f>'2017 MRI - Alphabetical'!Q332-'2007 MRI - 2017 Methodology'!Q332</f>
        <v>-55</v>
      </c>
      <c r="R332" s="39">
        <f>'2017 MRI - Alphabetical'!R332-'2007 MRI - 2017 Methodology'!R332</f>
        <v>-7.3740014132747222E-2</v>
      </c>
      <c r="S332" s="12">
        <f>'2017 MRI - Alphabetical'!S332-'2007 MRI - 2017 Methodology'!S332</f>
        <v>-0.53901528617134731</v>
      </c>
      <c r="T332" s="10">
        <f>'2017 MRI - Alphabetical'!T332-'2007 MRI - 2017 Methodology'!T332</f>
        <v>-37</v>
      </c>
      <c r="U332" s="39">
        <f>'2017 MRI - Alphabetical'!U332-'2007 MRI - 2017 Methodology'!U332</f>
        <v>-0.18849553674017083</v>
      </c>
      <c r="V332" s="11">
        <f>'2017 MRI - Alphabetical'!V332-'2007 MRI - 2017 Methodology'!V332</f>
        <v>1.796591111904337E-2</v>
      </c>
      <c r="W332" s="10">
        <f>'2017 MRI - Alphabetical'!W332-'2007 MRI - 2017 Methodology'!W332</f>
        <v>11</v>
      </c>
      <c r="X332" s="39">
        <f>'2017 MRI - Alphabetical'!X332-'2007 MRI - 2017 Methodology'!X332</f>
        <v>0.10945971633424723</v>
      </c>
      <c r="Y332" s="13">
        <f>'2017 MRI - Alphabetical'!Y332-'2007 MRI - 2017 Methodology'!Y332</f>
        <v>8969</v>
      </c>
      <c r="Z332" s="10">
        <f>'2017 MRI - Alphabetical'!Z332-'2007 MRI - 2017 Methodology'!Z332</f>
        <v>76</v>
      </c>
      <c r="AA332" s="39">
        <f>'2017 MRI - Alphabetical'!AA332-'2007 MRI - 2017 Methodology'!AA332</f>
        <v>0.29898105709304584</v>
      </c>
      <c r="AB332" s="11">
        <f>'2017 MRI - Alphabetical'!AB332-'2007 MRI - 2017 Methodology'!AB332</f>
        <v>9.1361502347417842E-3</v>
      </c>
      <c r="AC332" s="10">
        <f>'2017 MRI - Alphabetical'!AC332-'2007 MRI - 2017 Methodology'!AC332</f>
        <v>57</v>
      </c>
      <c r="AD332" s="39">
        <f>'2017 MRI - Alphabetical'!AD332-'2007 MRI - 2017 Methodology'!AD332</f>
        <v>0.18223873951019653</v>
      </c>
      <c r="AE332" s="11">
        <f>'2017 MRI - Alphabetical'!AE332-'2007 MRI - 2017 Methodology'!AE332</f>
        <v>2.200000000000002E-2</v>
      </c>
      <c r="AF332" s="10">
        <f>'2017 MRI - Alphabetical'!AF332-'2007 MRI - 2017 Methodology'!AF332</f>
        <v>-11</v>
      </c>
      <c r="AG332" s="39">
        <f>'2017 MRI - Alphabetical'!AG332-'2007 MRI - 2017 Methodology'!AG332</f>
        <v>-0.13329758682403992</v>
      </c>
      <c r="AH332" s="14">
        <f>'2017 MRI - Alphabetical'!AH332-'2007 MRI - 2017 Methodology'!AH332</f>
        <v>0.20641504635536223</v>
      </c>
      <c r="AI332" s="10">
        <f>'2017 MRI - Alphabetical'!AI332-'2007 MRI - 2017 Methodology'!AI332</f>
        <v>6</v>
      </c>
      <c r="AJ332" s="39">
        <f>'2017 MRI - Alphabetical'!AJ332-'2007 MRI - 2017 Methodology'!AJ332</f>
        <v>1.2410536425991594E-2</v>
      </c>
      <c r="AK332" s="13">
        <f>'2017 MRI - Alphabetical'!AK332-'2007 MRI - 2017 Methodology'!AK332</f>
        <v>-8973.7173963535461</v>
      </c>
      <c r="AL332" s="44"/>
    </row>
    <row r="333" spans="1:38" x14ac:dyDescent="0.25">
      <c r="A333" t="s">
        <v>958</v>
      </c>
      <c r="B333" s="5" t="s">
        <v>528</v>
      </c>
      <c r="C333" s="6" t="s">
        <v>81</v>
      </c>
      <c r="D333" s="7" t="s">
        <v>34</v>
      </c>
      <c r="E333" s="42">
        <f>'2017 MRI - Alphabetical'!E333-'2007 MRI - 2017 Methodology'!E333</f>
        <v>0.96836552014986577</v>
      </c>
      <c r="F333" s="8">
        <f>'2017 MRI - Alphabetical'!F333-'2007 MRI - 2017 Methodology'!F333</f>
        <v>-0.17627797290674074</v>
      </c>
      <c r="G333" s="9">
        <f>'2017 MRI - Alphabetical'!G333-'2007 MRI - 2017 Methodology'!G333</f>
        <v>40</v>
      </c>
      <c r="H333" s="10">
        <f>'2017 MRI - Alphabetical'!H333-'2007 MRI - 2017 Methodology'!H333</f>
        <v>105</v>
      </c>
      <c r="I333" s="39">
        <f>'2017 MRI - Alphabetical'!I333-'2007 MRI - 2017 Methodology'!I333</f>
        <v>0.37141161998020833</v>
      </c>
      <c r="J333" s="11">
        <f>'2017 MRI - Alphabetical'!J333-'2007 MRI - 2017 Methodology'!J333</f>
        <v>1.4900086524353817E-2</v>
      </c>
      <c r="K333" s="10">
        <f>'2017 MRI - Alphabetical'!K333-'2007 MRI - 2017 Methodology'!K333</f>
        <v>234</v>
      </c>
      <c r="L333" s="39">
        <f>'2017 MRI - Alphabetical'!L333-'2007 MRI - 2017 Methodology'!L333</f>
        <v>0.71166860952252631</v>
      </c>
      <c r="M333" s="11">
        <f>'2017 MRI - Alphabetical'!M333-'2007 MRI - 2017 Methodology'!M333</f>
        <v>-2.3777978625592944E-2</v>
      </c>
      <c r="N333" s="10">
        <f>'2017 MRI - Alphabetical'!N333-'2007 MRI - 2017 Methodology'!N333</f>
        <v>50</v>
      </c>
      <c r="O333" s="39">
        <f>'2017 MRI - Alphabetical'!O333-'2007 MRI - 2017 Methodology'!O333</f>
        <v>0.16213241725256933</v>
      </c>
      <c r="P333" s="11">
        <f>'2017 MRI - Alphabetical'!P333-'2007 MRI - 2017 Methodology'!P333</f>
        <v>8.9246619446233105E-3</v>
      </c>
      <c r="Q333" s="10">
        <f>'2017 MRI - Alphabetical'!Q333-'2007 MRI - 2017 Methodology'!Q333</f>
        <v>-12</v>
      </c>
      <c r="R333" s="39">
        <f>'2017 MRI - Alphabetical'!R333-'2007 MRI - 2017 Methodology'!R333</f>
        <v>3.0250702103837068E-2</v>
      </c>
      <c r="S333" s="12">
        <f>'2017 MRI - Alphabetical'!S333-'2007 MRI - 2017 Methodology'!S333</f>
        <v>-0.33</v>
      </c>
      <c r="T333" s="10">
        <f>'2017 MRI - Alphabetical'!T333-'2007 MRI - 2017 Methodology'!T333</f>
        <v>36</v>
      </c>
      <c r="U333" s="39">
        <f>'2017 MRI - Alphabetical'!U333-'2007 MRI - 2017 Methodology'!U333</f>
        <v>8.3405878856418536E-2</v>
      </c>
      <c r="V333" s="11">
        <f>'2017 MRI - Alphabetical'!V333-'2007 MRI - 2017 Methodology'!V333</f>
        <v>7.1666032712057876E-3</v>
      </c>
      <c r="W333" s="10">
        <f>'2017 MRI - Alphabetical'!W333-'2007 MRI - 2017 Methodology'!W333</f>
        <v>-21</v>
      </c>
      <c r="X333" s="39">
        <f>'2017 MRI - Alphabetical'!X333-'2007 MRI - 2017 Methodology'!X333</f>
        <v>-0.22998022215701353</v>
      </c>
      <c r="Y333" s="13">
        <f>'2017 MRI - Alphabetical'!Y333-'2007 MRI - 2017 Methodology'!Y333</f>
        <v>743</v>
      </c>
      <c r="Z333" s="10">
        <f>'2017 MRI - Alphabetical'!Z333-'2007 MRI - 2017 Methodology'!Z333</f>
        <v>113</v>
      </c>
      <c r="AA333" s="39">
        <f>'2017 MRI - Alphabetical'!AA333-'2007 MRI - 2017 Methodology'!AA333</f>
        <v>0.42172404157499932</v>
      </c>
      <c r="AB333" s="11">
        <f>'2017 MRI - Alphabetical'!AB333-'2007 MRI - 2017 Methodology'!AB333</f>
        <v>6.2709911096476834E-3</v>
      </c>
      <c r="AC333" s="10">
        <f>'2017 MRI - Alphabetical'!AC333-'2007 MRI - 2017 Methodology'!AC333</f>
        <v>89</v>
      </c>
      <c r="AD333" s="39">
        <f>'2017 MRI - Alphabetical'!AD333-'2007 MRI - 2017 Methodology'!AD333</f>
        <v>0.24427496718357067</v>
      </c>
      <c r="AE333" s="11">
        <f>'2017 MRI - Alphabetical'!AE333-'2007 MRI - 2017 Methodology'!AE333</f>
        <v>2.7000000000000024E-2</v>
      </c>
      <c r="AF333" s="10">
        <f>'2017 MRI - Alphabetical'!AF333-'2007 MRI - 2017 Methodology'!AF333</f>
        <v>10</v>
      </c>
      <c r="AG333" s="39">
        <f>'2017 MRI - Alphabetical'!AG333-'2007 MRI - 2017 Methodology'!AG333</f>
        <v>-4.5353408426323627E-2</v>
      </c>
      <c r="AH333" s="14">
        <f>'2017 MRI - Alphabetical'!AH333-'2007 MRI - 2017 Methodology'!AH333</f>
        <v>9.4541270093376983E-2</v>
      </c>
      <c r="AI333" s="10">
        <f>'2017 MRI - Alphabetical'!AI333-'2007 MRI - 2017 Methodology'!AI333</f>
        <v>2</v>
      </c>
      <c r="AJ333" s="39">
        <f>'2017 MRI - Alphabetical'!AJ333-'2007 MRI - 2017 Methodology'!AJ333</f>
        <v>-1.1495879734475141E-2</v>
      </c>
      <c r="AK333" s="13">
        <f>'2017 MRI - Alphabetical'!AK333-'2007 MRI - 2017 Methodology'!AK333</f>
        <v>-22324.659934997384</v>
      </c>
      <c r="AL333" s="44"/>
    </row>
    <row r="334" spans="1:38" x14ac:dyDescent="0.25">
      <c r="A334" t="s">
        <v>959</v>
      </c>
      <c r="B334" s="5" t="s">
        <v>256</v>
      </c>
      <c r="C334" s="6" t="s">
        <v>81</v>
      </c>
      <c r="D334" s="7" t="s">
        <v>34</v>
      </c>
      <c r="E334" s="42">
        <f>'2017 MRI - Alphabetical'!E334-'2007 MRI - 2017 Methodology'!E334</f>
        <v>0.55622029990333133</v>
      </c>
      <c r="F334" s="8">
        <f>'2017 MRI - Alphabetical'!F334-'2007 MRI - 2017 Methodology'!F334</f>
        <v>2.2588393337436159</v>
      </c>
      <c r="G334" s="9">
        <f>'2017 MRI - Alphabetical'!G334-'2007 MRI - 2017 Methodology'!G334</f>
        <v>28</v>
      </c>
      <c r="H334" s="10">
        <f>'2017 MRI - Alphabetical'!H334-'2007 MRI - 2017 Methodology'!H334</f>
        <v>-216</v>
      </c>
      <c r="I334" s="39">
        <f>'2017 MRI - Alphabetical'!I334-'2007 MRI - 2017 Methodology'!I334</f>
        <v>-0.45038689519498515</v>
      </c>
      <c r="J334" s="11">
        <f>'2017 MRI - Alphabetical'!J334-'2007 MRI - 2017 Methodology'!J334</f>
        <v>-0.13348285981198504</v>
      </c>
      <c r="K334" s="10">
        <f>'2017 MRI - Alphabetical'!K334-'2007 MRI - 2017 Methodology'!K334</f>
        <v>91</v>
      </c>
      <c r="L334" s="39">
        <f>'2017 MRI - Alphabetical'!L334-'2007 MRI - 2017 Methodology'!L334</f>
        <v>0.64121433520082394</v>
      </c>
      <c r="M334" s="11">
        <f>'2017 MRI - Alphabetical'!M334-'2007 MRI - 2017 Methodology'!M334</f>
        <v>-2.6087039790097244E-3</v>
      </c>
      <c r="N334" s="10">
        <f>'2017 MRI - Alphabetical'!N334-'2007 MRI - 2017 Methodology'!N334</f>
        <v>24</v>
      </c>
      <c r="O334" s="39">
        <f>'2017 MRI - Alphabetical'!O334-'2007 MRI - 2017 Methodology'!O334</f>
        <v>3.1112157954752782E-2</v>
      </c>
      <c r="P334" s="11">
        <f>'2017 MRI - Alphabetical'!P334-'2007 MRI - 2017 Methodology'!P334</f>
        <v>3.1832959361755175E-2</v>
      </c>
      <c r="Q334" s="10">
        <f>'2017 MRI - Alphabetical'!Q334-'2007 MRI - 2017 Methodology'!Q334</f>
        <v>91</v>
      </c>
      <c r="R334" s="39">
        <f>'2017 MRI - Alphabetical'!R334-'2007 MRI - 2017 Methodology'!R334</f>
        <v>0.2555169647692741</v>
      </c>
      <c r="S334" s="12">
        <f>'2017 MRI - Alphabetical'!S334-'2007 MRI - 2017 Methodology'!S334</f>
        <v>-3.6857265784661717</v>
      </c>
      <c r="T334" s="10">
        <f>'2017 MRI - Alphabetical'!T334-'2007 MRI - 2017 Methodology'!T334</f>
        <v>-41</v>
      </c>
      <c r="U334" s="39">
        <f>'2017 MRI - Alphabetical'!U334-'2007 MRI - 2017 Methodology'!U334</f>
        <v>-0.24017569814857229</v>
      </c>
      <c r="V334" s="11">
        <f>'2017 MRI - Alphabetical'!V334-'2007 MRI - 2017 Methodology'!V334</f>
        <v>3.2087398035625103E-2</v>
      </c>
      <c r="W334" s="10">
        <f>'2017 MRI - Alphabetical'!W334-'2007 MRI - 2017 Methodology'!W334</f>
        <v>122</v>
      </c>
      <c r="X334" s="39">
        <f>'2017 MRI - Alphabetical'!X334-'2007 MRI - 2017 Methodology'!X334</f>
        <v>0.44306067391256876</v>
      </c>
      <c r="Y334" s="13">
        <f>'2017 MRI - Alphabetical'!Y334-'2007 MRI - 2017 Methodology'!Y334</f>
        <v>15795</v>
      </c>
      <c r="Z334" s="10">
        <f>'2017 MRI - Alphabetical'!Z334-'2007 MRI - 2017 Methodology'!Z334</f>
        <v>87</v>
      </c>
      <c r="AA334" s="39">
        <f>'2017 MRI - Alphabetical'!AA334-'2007 MRI - 2017 Methodology'!AA334</f>
        <v>0.31097754997346605</v>
      </c>
      <c r="AB334" s="11">
        <f>'2017 MRI - Alphabetical'!AB334-'2007 MRI - 2017 Methodology'!AB334</f>
        <v>8.6240222492612525E-3</v>
      </c>
      <c r="AC334" s="10">
        <f>'2017 MRI - Alphabetical'!AC334-'2007 MRI - 2017 Methodology'!AC334</f>
        <v>-46</v>
      </c>
      <c r="AD334" s="39">
        <f>'2017 MRI - Alphabetical'!AD334-'2007 MRI - 2017 Methodology'!AD334</f>
        <v>-0.3520931703602993</v>
      </c>
      <c r="AE334" s="11">
        <f>'2017 MRI - Alphabetical'!AE334-'2007 MRI - 2017 Methodology'!AE334</f>
        <v>-2.0000000000000018E-3</v>
      </c>
      <c r="AF334" s="10">
        <f>'2017 MRI - Alphabetical'!AF334-'2007 MRI - 2017 Methodology'!AF334</f>
        <v>77</v>
      </c>
      <c r="AG334" s="39">
        <f>'2017 MRI - Alphabetical'!AG334-'2007 MRI - 2017 Methodology'!AG334</f>
        <v>0.22763623686786691</v>
      </c>
      <c r="AH334" s="14">
        <f>'2017 MRI - Alphabetical'!AH334-'2007 MRI - 2017 Methodology'!AH334</f>
        <v>-4.5490549072390696E-2</v>
      </c>
      <c r="AI334" s="10">
        <f>'2017 MRI - Alphabetical'!AI334-'2007 MRI - 2017 Methodology'!AI334</f>
        <v>44</v>
      </c>
      <c r="AJ334" s="39">
        <f>'2017 MRI - Alphabetical'!AJ334-'2007 MRI - 2017 Methodology'!AJ334</f>
        <v>1.2823610334859098E-2</v>
      </c>
      <c r="AK334" s="13">
        <f>'2017 MRI - Alphabetical'!AK334-'2007 MRI - 2017 Methodology'!AK334</f>
        <v>-1869.5637063625327</v>
      </c>
      <c r="AL334" s="44"/>
    </row>
    <row r="335" spans="1:38" x14ac:dyDescent="0.25">
      <c r="A335" t="s">
        <v>960</v>
      </c>
      <c r="B335" s="5" t="s">
        <v>435</v>
      </c>
      <c r="C335" s="6" t="s">
        <v>81</v>
      </c>
      <c r="D335" s="7" t="s">
        <v>34</v>
      </c>
      <c r="E335" s="42">
        <f>'2017 MRI - Alphabetical'!E335-'2007 MRI - 2017 Methodology'!E335</f>
        <v>0.53153499228799017</v>
      </c>
      <c r="F335" s="8">
        <f>'2017 MRI - Alphabetical'!F335-'2007 MRI - 2017 Methodology'!F335</f>
        <v>1.4423083413380304</v>
      </c>
      <c r="G335" s="9">
        <f>'2017 MRI - Alphabetical'!G335-'2007 MRI - 2017 Methodology'!G335</f>
        <v>27</v>
      </c>
      <c r="H335" s="10">
        <f>'2017 MRI - Alphabetical'!H335-'2007 MRI - 2017 Methodology'!H335</f>
        <v>181</v>
      </c>
      <c r="I335" s="39">
        <f>'2017 MRI - Alphabetical'!I335-'2007 MRI - 2017 Methodology'!I335</f>
        <v>0.78815913521892245</v>
      </c>
      <c r="J335" s="11">
        <f>'2017 MRI - Alphabetical'!J335-'2007 MRI - 2017 Methodology'!J335</f>
        <v>2.5986866477756942E-2</v>
      </c>
      <c r="K335" s="10">
        <f>'2017 MRI - Alphabetical'!K335-'2007 MRI - 2017 Methodology'!K335</f>
        <v>51</v>
      </c>
      <c r="L335" s="39">
        <f>'2017 MRI - Alphabetical'!L335-'2007 MRI - 2017 Methodology'!L335</f>
        <v>0.98841298385301091</v>
      </c>
      <c r="M335" s="11">
        <f>'2017 MRI - Alphabetical'!M335-'2007 MRI - 2017 Methodology'!M335</f>
        <v>-2.254554134253392E-3</v>
      </c>
      <c r="N335" s="10">
        <f>'2017 MRI - Alphabetical'!N335-'2007 MRI - 2017 Methodology'!N335</f>
        <v>263</v>
      </c>
      <c r="O335" s="39">
        <f>'2017 MRI - Alphabetical'!O335-'2007 MRI - 2017 Methodology'!O335</f>
        <v>0.61488670866621198</v>
      </c>
      <c r="P335" s="11">
        <f>'2017 MRI - Alphabetical'!P335-'2007 MRI - 2017 Methodology'!P335</f>
        <v>-1.1323615160349854E-2</v>
      </c>
      <c r="Q335" s="10">
        <f>'2017 MRI - Alphabetical'!Q335-'2007 MRI - 2017 Methodology'!Q335</f>
        <v>-222</v>
      </c>
      <c r="R335" s="39">
        <f>'2017 MRI - Alphabetical'!R335-'2007 MRI - 2017 Methodology'!R335</f>
        <v>-0.43062543328633812</v>
      </c>
      <c r="S335" s="12">
        <f>'2017 MRI - Alphabetical'!S335-'2007 MRI - 2017 Methodology'!S335</f>
        <v>0.99811320754716992</v>
      </c>
      <c r="T335" s="10">
        <f>'2017 MRI - Alphabetical'!T335-'2007 MRI - 2017 Methodology'!T335</f>
        <v>81</v>
      </c>
      <c r="U335" s="39">
        <f>'2017 MRI - Alphabetical'!U335-'2007 MRI - 2017 Methodology'!U335</f>
        <v>0.37770206261731665</v>
      </c>
      <c r="V335" s="11">
        <f>'2017 MRI - Alphabetical'!V335-'2007 MRI - 2017 Methodology'!V335</f>
        <v>-1.5341376228775693E-2</v>
      </c>
      <c r="W335" s="10">
        <f>'2017 MRI - Alphabetical'!W335-'2007 MRI - 2017 Methodology'!W335</f>
        <v>-27</v>
      </c>
      <c r="X335" s="39">
        <f>'2017 MRI - Alphabetical'!X335-'2007 MRI - 2017 Methodology'!X335</f>
        <v>-0.14607189037742807</v>
      </c>
      <c r="Y335" s="13">
        <f>'2017 MRI - Alphabetical'!Y335-'2007 MRI - 2017 Methodology'!Y335</f>
        <v>-137</v>
      </c>
      <c r="Z335" s="10">
        <f>'2017 MRI - Alphabetical'!Z335-'2007 MRI - 2017 Methodology'!Z335</f>
        <v>-110</v>
      </c>
      <c r="AA335" s="39">
        <f>'2017 MRI - Alphabetical'!AA335-'2007 MRI - 2017 Methodology'!AA335</f>
        <v>-0.27054389287028502</v>
      </c>
      <c r="AB335" s="11">
        <f>'2017 MRI - Alphabetical'!AB335-'2007 MRI - 2017 Methodology'!AB335</f>
        <v>2.0716930326489399E-2</v>
      </c>
      <c r="AC335" s="10">
        <f>'2017 MRI - Alphabetical'!AC335-'2007 MRI - 2017 Methodology'!AC335</f>
        <v>5</v>
      </c>
      <c r="AD335" s="39">
        <f>'2017 MRI - Alphabetical'!AD335-'2007 MRI - 2017 Methodology'!AD335</f>
        <v>1.9876969338752715E-2</v>
      </c>
      <c r="AE335" s="11">
        <f>'2017 MRI - Alphabetical'!AE335-'2007 MRI - 2017 Methodology'!AE335</f>
        <v>1.0000000000000009E-2</v>
      </c>
      <c r="AF335" s="10">
        <f>'2017 MRI - Alphabetical'!AF335-'2007 MRI - 2017 Methodology'!AF335</f>
        <v>-86</v>
      </c>
      <c r="AG335" s="39">
        <f>'2017 MRI - Alphabetical'!AG335-'2007 MRI - 2017 Methodology'!AG335</f>
        <v>-0.27814435562692735</v>
      </c>
      <c r="AH335" s="14">
        <f>'2017 MRI - Alphabetical'!AH335-'2007 MRI - 2017 Methodology'!AH335</f>
        <v>0.39674726359314816</v>
      </c>
      <c r="AI335" s="10">
        <f>'2017 MRI - Alphabetical'!AI335-'2007 MRI - 2017 Methodology'!AI335</f>
        <v>-19</v>
      </c>
      <c r="AJ335" s="39">
        <f>'2017 MRI - Alphabetical'!AJ335-'2007 MRI - 2017 Methodology'!AJ335</f>
        <v>-3.3185890645966026E-2</v>
      </c>
      <c r="AK335" s="13">
        <f>'2017 MRI - Alphabetical'!AK335-'2007 MRI - 2017 Methodology'!AK335</f>
        <v>-30384.569112196186</v>
      </c>
      <c r="AL335" s="44"/>
    </row>
    <row r="336" spans="1:38" x14ac:dyDescent="0.25">
      <c r="A336" t="s">
        <v>961</v>
      </c>
      <c r="B336" s="5" t="s">
        <v>156</v>
      </c>
      <c r="C336" s="6" t="s">
        <v>19</v>
      </c>
      <c r="D336" s="7" t="s">
        <v>20</v>
      </c>
      <c r="E336" s="42">
        <f>'2017 MRI - Alphabetical'!E336-'2007 MRI - 2017 Methodology'!E336</f>
        <v>-6.351002630316227E-2</v>
      </c>
      <c r="F336" s="8">
        <f>'2017 MRI - Alphabetical'!F336-'2007 MRI - 2017 Methodology'!F336</f>
        <v>4.5532581888579386</v>
      </c>
      <c r="G336" s="9">
        <f>'2017 MRI - Alphabetical'!G336-'2007 MRI - 2017 Methodology'!G336</f>
        <v>10</v>
      </c>
      <c r="H336" s="10">
        <f>'2017 MRI - Alphabetical'!H336-'2007 MRI - 2017 Methodology'!H336</f>
        <v>-9</v>
      </c>
      <c r="I336" s="39">
        <f>'2017 MRI - Alphabetical'!I336-'2007 MRI - 2017 Methodology'!I336</f>
        <v>7.6010530914699448E-2</v>
      </c>
      <c r="J336" s="11">
        <f>'2017 MRI - Alphabetical'!J336-'2007 MRI - 2017 Methodology'!J336</f>
        <v>-2.1613227941404078E-2</v>
      </c>
      <c r="K336" s="10">
        <f>'2017 MRI - Alphabetical'!K336-'2007 MRI - 2017 Methodology'!K336</f>
        <v>-364</v>
      </c>
      <c r="L336" s="39">
        <f>'2017 MRI - Alphabetical'!L336-'2007 MRI - 2017 Methodology'!L336</f>
        <v>-1.4917044659548764</v>
      </c>
      <c r="M336" s="11">
        <f>'2017 MRI - Alphabetical'!M336-'2007 MRI - 2017 Methodology'!M336</f>
        <v>7.9901486167642727E-2</v>
      </c>
      <c r="N336" s="10">
        <f>'2017 MRI - Alphabetical'!N336-'2007 MRI - 2017 Methodology'!N336</f>
        <v>-96</v>
      </c>
      <c r="O336" s="39">
        <f>'2017 MRI - Alphabetical'!O336-'2007 MRI - 2017 Methodology'!O336</f>
        <v>-0.64895801134361419</v>
      </c>
      <c r="P336" s="11">
        <f>'2017 MRI - Alphabetical'!P336-'2007 MRI - 2017 Methodology'!P336</f>
        <v>7.3839506172839492E-2</v>
      </c>
      <c r="Q336" s="10">
        <f>'2017 MRI - Alphabetical'!Q336-'2007 MRI - 2017 Methodology'!Q336</f>
        <v>41</v>
      </c>
      <c r="R336" s="39">
        <f>'2017 MRI - Alphabetical'!R336-'2007 MRI - 2017 Methodology'!R336</f>
        <v>0.20231015849453943</v>
      </c>
      <c r="S336" s="12">
        <f>'2017 MRI - Alphabetical'!S336-'2007 MRI - 2017 Methodology'!S336</f>
        <v>-4.8199267083423152</v>
      </c>
      <c r="T336" s="10">
        <f>'2017 MRI - Alphabetical'!T336-'2007 MRI - 2017 Methodology'!T336</f>
        <v>24</v>
      </c>
      <c r="U336" s="39">
        <f>'2017 MRI - Alphabetical'!U336-'2007 MRI - 2017 Methodology'!U336</f>
        <v>0.3831603156611717</v>
      </c>
      <c r="V336" s="11">
        <f>'2017 MRI - Alphabetical'!V336-'2007 MRI - 2017 Methodology'!V336</f>
        <v>-3.4165330890771617E-4</v>
      </c>
      <c r="W336" s="10">
        <f>'2017 MRI - Alphabetical'!W336-'2007 MRI - 2017 Methodology'!W336</f>
        <v>0</v>
      </c>
      <c r="X336" s="39">
        <f>'2017 MRI - Alphabetical'!X336-'2007 MRI - 2017 Methodology'!X336</f>
        <v>2.6328667084582924E-2</v>
      </c>
      <c r="Y336" s="13">
        <f>'2017 MRI - Alphabetical'!Y336-'2007 MRI - 2017 Methodology'!Y336</f>
        <v>2944</v>
      </c>
      <c r="Z336" s="10">
        <f>'2017 MRI - Alphabetical'!Z336-'2007 MRI - 2017 Methodology'!Z336</f>
        <v>14</v>
      </c>
      <c r="AA336" s="39">
        <f>'2017 MRI - Alphabetical'!AA336-'2007 MRI - 2017 Methodology'!AA336</f>
        <v>0.21648982507441927</v>
      </c>
      <c r="AB336" s="11">
        <f>'2017 MRI - Alphabetical'!AB336-'2007 MRI - 2017 Methodology'!AB336</f>
        <v>1.2202350965575148E-2</v>
      </c>
      <c r="AC336" s="10">
        <f>'2017 MRI - Alphabetical'!AC336-'2007 MRI - 2017 Methodology'!AC336</f>
        <v>14</v>
      </c>
      <c r="AD336" s="39">
        <f>'2017 MRI - Alphabetical'!AD336-'2007 MRI - 2017 Methodology'!AD336</f>
        <v>0.12075574942623019</v>
      </c>
      <c r="AE336" s="11">
        <f>'2017 MRI - Alphabetical'!AE336-'2007 MRI - 2017 Methodology'!AE336</f>
        <v>2.7000000000000024E-2</v>
      </c>
      <c r="AF336" s="10">
        <f>'2017 MRI - Alphabetical'!AF336-'2007 MRI - 2017 Methodology'!AF336</f>
        <v>-9</v>
      </c>
      <c r="AG336" s="39">
        <f>'2017 MRI - Alphabetical'!AG336-'2007 MRI - 2017 Methodology'!AG336</f>
        <v>-3.7185179580429883E-2</v>
      </c>
      <c r="AH336" s="14">
        <f>'2017 MRI - Alphabetical'!AH336-'2007 MRI - 2017 Methodology'!AH336</f>
        <v>0.64244081643650652</v>
      </c>
      <c r="AI336" s="10">
        <f>'2017 MRI - Alphabetical'!AI336-'2007 MRI - 2017 Methodology'!AI336</f>
        <v>12</v>
      </c>
      <c r="AJ336" s="39">
        <f>'2017 MRI - Alphabetical'!AJ336-'2007 MRI - 2017 Methodology'!AJ336</f>
        <v>-1.5078081813572064E-3</v>
      </c>
      <c r="AK336" s="13">
        <f>'2017 MRI - Alphabetical'!AK336-'2007 MRI - 2017 Methodology'!AK336</f>
        <v>-4927.7534717950475</v>
      </c>
      <c r="AL336" s="44"/>
    </row>
    <row r="337" spans="1:38" x14ac:dyDescent="0.25">
      <c r="A337" t="s">
        <v>962</v>
      </c>
      <c r="B337" s="5" t="s">
        <v>99</v>
      </c>
      <c r="C337" s="6" t="s">
        <v>44</v>
      </c>
      <c r="D337" s="7" t="s">
        <v>20</v>
      </c>
      <c r="E337" s="42">
        <f>'2017 MRI - Alphabetical'!E337-'2007 MRI - 2017 Methodology'!E337</f>
        <v>-0.28709427066246107</v>
      </c>
      <c r="F337" s="8">
        <f>'2017 MRI - Alphabetical'!F337-'2007 MRI - 2017 Methodology'!F337</f>
        <v>5.7925441781895302</v>
      </c>
      <c r="G337" s="9">
        <f>'2017 MRI - Alphabetical'!G337-'2007 MRI - 2017 Methodology'!G337</f>
        <v>-9</v>
      </c>
      <c r="H337" s="10">
        <f>'2017 MRI - Alphabetical'!H337-'2007 MRI - 2017 Methodology'!H337</f>
        <v>-90</v>
      </c>
      <c r="I337" s="39">
        <f>'2017 MRI - Alphabetical'!I337-'2007 MRI - 2017 Methodology'!I337</f>
        <v>-0.65805157255226943</v>
      </c>
      <c r="J337" s="11">
        <f>'2017 MRI - Alphabetical'!J337-'2007 MRI - 2017 Methodology'!J337</f>
        <v>-5.2828200426997207E-2</v>
      </c>
      <c r="K337" s="10">
        <f>'2017 MRI - Alphabetical'!K337-'2007 MRI - 2017 Methodology'!K337</f>
        <v>-304</v>
      </c>
      <c r="L337" s="39">
        <f>'2017 MRI - Alphabetical'!L337-'2007 MRI - 2017 Methodology'!L337</f>
        <v>-1.3272091314222136</v>
      </c>
      <c r="M337" s="11">
        <f>'2017 MRI - Alphabetical'!M337-'2007 MRI - 2017 Methodology'!M337</f>
        <v>7.6138357052137451E-2</v>
      </c>
      <c r="N337" s="10">
        <f>'2017 MRI - Alphabetical'!N337-'2007 MRI - 2017 Methodology'!N337</f>
        <v>0</v>
      </c>
      <c r="O337" s="39">
        <f>'2017 MRI - Alphabetical'!O337-'2007 MRI - 2017 Methodology'!O337</f>
        <v>-5.3093014338834177E-2</v>
      </c>
      <c r="P337" s="11">
        <f>'2017 MRI - Alphabetical'!P337-'2007 MRI - 2017 Methodology'!P337</f>
        <v>5.7298969072164953E-2</v>
      </c>
      <c r="Q337" s="10">
        <f>'2017 MRI - Alphabetical'!Q337-'2007 MRI - 2017 Methodology'!Q337</f>
        <v>-26</v>
      </c>
      <c r="R337" s="39">
        <f>'2017 MRI - Alphabetical'!R337-'2007 MRI - 2017 Methodology'!R337</f>
        <v>-1.1111090975368276</v>
      </c>
      <c r="S337" s="12">
        <f>'2017 MRI - Alphabetical'!S337-'2007 MRI - 2017 Methodology'!S337</f>
        <v>-6.2072853681660174</v>
      </c>
      <c r="T337" s="10">
        <f>'2017 MRI - Alphabetical'!T337-'2007 MRI - 2017 Methodology'!T337</f>
        <v>54</v>
      </c>
      <c r="U337" s="39">
        <f>'2017 MRI - Alphabetical'!U337-'2007 MRI - 2017 Methodology'!U337</f>
        <v>0.57216635306559804</v>
      </c>
      <c r="V337" s="11">
        <f>'2017 MRI - Alphabetical'!V337-'2007 MRI - 2017 Methodology'!V337</f>
        <v>-1.3203236850295674E-2</v>
      </c>
      <c r="W337" s="10">
        <f>'2017 MRI - Alphabetical'!W337-'2007 MRI - 2017 Methodology'!W337</f>
        <v>40</v>
      </c>
      <c r="X337" s="39">
        <f>'2017 MRI - Alphabetical'!X337-'2007 MRI - 2017 Methodology'!X337</f>
        <v>0.20103408717719817</v>
      </c>
      <c r="Y337" s="13">
        <f>'2017 MRI - Alphabetical'!Y337-'2007 MRI - 2017 Methodology'!Y337</f>
        <v>7623</v>
      </c>
      <c r="Z337" s="10">
        <f>'2017 MRI - Alphabetical'!Z337-'2007 MRI - 2017 Methodology'!Z337</f>
        <v>31</v>
      </c>
      <c r="AA337" s="39">
        <f>'2017 MRI - Alphabetical'!AA337-'2007 MRI - 2017 Methodology'!AA337</f>
        <v>0.39679019004420557</v>
      </c>
      <c r="AB337" s="11">
        <f>'2017 MRI - Alphabetical'!AB337-'2007 MRI - 2017 Methodology'!AB337</f>
        <v>9.2033542976939289E-3</v>
      </c>
      <c r="AC337" s="10">
        <f>'2017 MRI - Alphabetical'!AC337-'2007 MRI - 2017 Methodology'!AC337</f>
        <v>14</v>
      </c>
      <c r="AD337" s="39">
        <f>'2017 MRI - Alphabetical'!AD337-'2007 MRI - 2017 Methodology'!AD337</f>
        <v>0.13241439364116353</v>
      </c>
      <c r="AE337" s="11">
        <f>'2017 MRI - Alphabetical'!AE337-'2007 MRI - 2017 Methodology'!AE337</f>
        <v>2.8000000000000025E-2</v>
      </c>
      <c r="AF337" s="10">
        <f>'2017 MRI - Alphabetical'!AF337-'2007 MRI - 2017 Methodology'!AF337</f>
        <v>59</v>
      </c>
      <c r="AG337" s="39">
        <f>'2017 MRI - Alphabetical'!AG337-'2007 MRI - 2017 Methodology'!AG337</f>
        <v>0.28786092107742012</v>
      </c>
      <c r="AH337" s="14">
        <f>'2017 MRI - Alphabetical'!AH337-'2007 MRI - 2017 Methodology'!AH337</f>
        <v>5.6870668951526149E-2</v>
      </c>
      <c r="AI337" s="10">
        <f>'2017 MRI - Alphabetical'!AI337-'2007 MRI - 2017 Methodology'!AI337</f>
        <v>11</v>
      </c>
      <c r="AJ337" s="39">
        <f>'2017 MRI - Alphabetical'!AJ337-'2007 MRI - 2017 Methodology'!AJ337</f>
        <v>-3.7889479628007705E-3</v>
      </c>
      <c r="AK337" s="13">
        <f>'2017 MRI - Alphabetical'!AK337-'2007 MRI - 2017 Methodology'!AK337</f>
        <v>-6488.4126523250015</v>
      </c>
      <c r="AL337" s="44">
        <v>1</v>
      </c>
    </row>
    <row r="338" spans="1:38" x14ac:dyDescent="0.25">
      <c r="A338" t="s">
        <v>963</v>
      </c>
      <c r="B338" s="5" t="s">
        <v>397</v>
      </c>
      <c r="C338" s="6" t="s">
        <v>44</v>
      </c>
      <c r="D338" s="7" t="s">
        <v>20</v>
      </c>
      <c r="E338" s="42">
        <f>'2017 MRI - Alphabetical'!E338-'2007 MRI - 2017 Methodology'!E338</f>
        <v>-0.35128998651506116</v>
      </c>
      <c r="F338" s="8">
        <f>'2017 MRI - Alphabetical'!F338-'2007 MRI - 2017 Methodology'!F338</f>
        <v>3.857110214291783</v>
      </c>
      <c r="G338" s="9">
        <f>'2017 MRI - Alphabetical'!G338-'2007 MRI - 2017 Methodology'!G338</f>
        <v>-25</v>
      </c>
      <c r="H338" s="10">
        <f>'2017 MRI - Alphabetical'!H338-'2007 MRI - 2017 Methodology'!H338</f>
        <v>-247</v>
      </c>
      <c r="I338" s="39">
        <f>'2017 MRI - Alphabetical'!I338-'2007 MRI - 2017 Methodology'!I338</f>
        <v>-0.58840613851022727</v>
      </c>
      <c r="J338" s="11">
        <f>'2017 MRI - Alphabetical'!J338-'2007 MRI - 2017 Methodology'!J338</f>
        <v>-0.14759342160603417</v>
      </c>
      <c r="K338" s="10">
        <f>'2017 MRI - Alphabetical'!K338-'2007 MRI - 2017 Methodology'!K338</f>
        <v>-121</v>
      </c>
      <c r="L338" s="39">
        <f>'2017 MRI - Alphabetical'!L338-'2007 MRI - 2017 Methodology'!L338</f>
        <v>-0.50159850518602678</v>
      </c>
      <c r="M338" s="11">
        <f>'2017 MRI - Alphabetical'!M338-'2007 MRI - 2017 Methodology'!M338</f>
        <v>2.5327651545964353E-2</v>
      </c>
      <c r="N338" s="10">
        <f>'2017 MRI - Alphabetical'!N338-'2007 MRI - 2017 Methodology'!N338</f>
        <v>-97</v>
      </c>
      <c r="O338" s="39">
        <f>'2017 MRI - Alphabetical'!O338-'2007 MRI - 2017 Methodology'!O338</f>
        <v>-0.1914973830547454</v>
      </c>
      <c r="P338" s="11">
        <f>'2017 MRI - Alphabetical'!P338-'2007 MRI - 2017 Methodology'!P338</f>
        <v>2.8069912609238454E-2</v>
      </c>
      <c r="Q338" s="10">
        <f>'2017 MRI - Alphabetical'!Q338-'2007 MRI - 2017 Methodology'!Q338</f>
        <v>-52</v>
      </c>
      <c r="R338" s="39">
        <f>'2017 MRI - Alphabetical'!R338-'2007 MRI - 2017 Methodology'!R338</f>
        <v>-0.12457320541108957</v>
      </c>
      <c r="S338" s="12">
        <f>'2017 MRI - Alphabetical'!S338-'2007 MRI - 2017 Methodology'!S338</f>
        <v>-0.55622388987142113</v>
      </c>
      <c r="T338" s="10">
        <f>'2017 MRI - Alphabetical'!T338-'2007 MRI - 2017 Methodology'!T338</f>
        <v>-48</v>
      </c>
      <c r="U338" s="39">
        <f>'2017 MRI - Alphabetical'!U338-'2007 MRI - 2017 Methodology'!U338</f>
        <v>-0.10031140270954003</v>
      </c>
      <c r="V338" s="11">
        <f>'2017 MRI - Alphabetical'!V338-'2007 MRI - 2017 Methodology'!V338</f>
        <v>1.6987452688339295E-2</v>
      </c>
      <c r="W338" s="10">
        <f>'2017 MRI - Alphabetical'!W338-'2007 MRI - 2017 Methodology'!W338</f>
        <v>27</v>
      </c>
      <c r="X338" s="39">
        <f>'2017 MRI - Alphabetical'!X338-'2007 MRI - 2017 Methodology'!X338</f>
        <v>0.11077346335455289</v>
      </c>
      <c r="Y338" s="13">
        <f>'2017 MRI - Alphabetical'!Y338-'2007 MRI - 2017 Methodology'!Y338</f>
        <v>7267</v>
      </c>
      <c r="Z338" s="10">
        <f>'2017 MRI - Alphabetical'!Z338-'2007 MRI - 2017 Methodology'!Z338</f>
        <v>32</v>
      </c>
      <c r="AA338" s="39">
        <f>'2017 MRI - Alphabetical'!AA338-'2007 MRI - 2017 Methodology'!AA338</f>
        <v>0.15821965580911518</v>
      </c>
      <c r="AB338" s="11">
        <f>'2017 MRI - Alphabetical'!AB338-'2007 MRI - 2017 Methodology'!AB338</f>
        <v>1.2000000000000004E-2</v>
      </c>
      <c r="AC338" s="10">
        <f>'2017 MRI - Alphabetical'!AC338-'2007 MRI - 2017 Methodology'!AC338</f>
        <v>-12</v>
      </c>
      <c r="AD338" s="39">
        <f>'2017 MRI - Alphabetical'!AD338-'2007 MRI - 2017 Methodology'!AD338</f>
        <v>-4.8786022694412901E-2</v>
      </c>
      <c r="AE338" s="11">
        <f>'2017 MRI - Alphabetical'!AE338-'2007 MRI - 2017 Methodology'!AE338</f>
        <v>7.0000000000000062E-3</v>
      </c>
      <c r="AF338" s="10">
        <f>'2017 MRI - Alphabetical'!AF338-'2007 MRI - 2017 Methodology'!AF338</f>
        <v>145</v>
      </c>
      <c r="AG338" s="39">
        <f>'2017 MRI - Alphabetical'!AG338-'2007 MRI - 2017 Methodology'!AG338</f>
        <v>0.46642157003961288</v>
      </c>
      <c r="AH338" s="14">
        <f>'2017 MRI - Alphabetical'!AH338-'2007 MRI - 2017 Methodology'!AH338</f>
        <v>-0.20067063347983627</v>
      </c>
      <c r="AI338" s="10">
        <f>'2017 MRI - Alphabetical'!AI338-'2007 MRI - 2017 Methodology'!AI338</f>
        <v>30</v>
      </c>
      <c r="AJ338" s="39">
        <f>'2017 MRI - Alphabetical'!AJ338-'2007 MRI - 2017 Methodology'!AJ338</f>
        <v>3.1227064208772526E-3</v>
      </c>
      <c r="AK338" s="13">
        <f>'2017 MRI - Alphabetical'!AK338-'2007 MRI - 2017 Methodology'!AK338</f>
        <v>-7688.321279489377</v>
      </c>
      <c r="AL338" s="44"/>
    </row>
    <row r="339" spans="1:38" x14ac:dyDescent="0.25">
      <c r="A339" t="s">
        <v>964</v>
      </c>
      <c r="B339" s="5" t="s">
        <v>402</v>
      </c>
      <c r="C339" s="6" t="s">
        <v>81</v>
      </c>
      <c r="D339" s="7" t="s">
        <v>34</v>
      </c>
      <c r="E339" s="42">
        <f>'2017 MRI - Alphabetical'!E339-'2007 MRI - 2017 Methodology'!E339</f>
        <v>0.78054691502635465</v>
      </c>
      <c r="F339" s="8">
        <f>'2017 MRI - Alphabetical'!F339-'2007 MRI - 2017 Methodology'!F339</f>
        <v>0.975821253967883</v>
      </c>
      <c r="G339" s="9">
        <f>'2017 MRI - Alphabetical'!G339-'2007 MRI - 2017 Methodology'!G339</f>
        <v>52</v>
      </c>
      <c r="H339" s="10">
        <f>'2017 MRI - Alphabetical'!H339-'2007 MRI - 2017 Methodology'!H339</f>
        <v>14</v>
      </c>
      <c r="I339" s="39">
        <f>'2017 MRI - Alphabetical'!I339-'2007 MRI - 2017 Methodology'!I339</f>
        <v>0.34358991831711339</v>
      </c>
      <c r="J339" s="11">
        <f>'2017 MRI - Alphabetical'!J339-'2007 MRI - 2017 Methodology'!J339</f>
        <v>-0.10024542172979523</v>
      </c>
      <c r="K339" s="10">
        <f>'2017 MRI - Alphabetical'!K339-'2007 MRI - 2017 Methodology'!K339</f>
        <v>-90</v>
      </c>
      <c r="L339" s="39">
        <f>'2017 MRI - Alphabetical'!L339-'2007 MRI - 2017 Methodology'!L339</f>
        <v>-0.28108265280711536</v>
      </c>
      <c r="M339" s="11">
        <f>'2017 MRI - Alphabetical'!M339-'2007 MRI - 2017 Methodology'!M339</f>
        <v>2.2846625720445136E-2</v>
      </c>
      <c r="N339" s="10">
        <f>'2017 MRI - Alphabetical'!N339-'2007 MRI - 2017 Methodology'!N339</f>
        <v>-45</v>
      </c>
      <c r="O339" s="39">
        <f>'2017 MRI - Alphabetical'!O339-'2007 MRI - 2017 Methodology'!O339</f>
        <v>-0.24098486799344307</v>
      </c>
      <c r="P339" s="11">
        <f>'2017 MRI - Alphabetical'!P339-'2007 MRI - 2017 Methodology'!P339</f>
        <v>4.3225143796220215E-2</v>
      </c>
      <c r="Q339" s="10">
        <f>'2017 MRI - Alphabetical'!Q339-'2007 MRI - 2017 Methodology'!Q339</f>
        <v>47</v>
      </c>
      <c r="R339" s="39">
        <f>'2017 MRI - Alphabetical'!R339-'2007 MRI - 2017 Methodology'!R339</f>
        <v>6.9743249698139387E-2</v>
      </c>
      <c r="S339" s="12">
        <f>'2017 MRI - Alphabetical'!S339-'2007 MRI - 2017 Methodology'!S339</f>
        <v>-1.1502426432627775</v>
      </c>
      <c r="T339" s="10">
        <f>'2017 MRI - Alphabetical'!T339-'2007 MRI - 2017 Methodology'!T339</f>
        <v>82</v>
      </c>
      <c r="U339" s="39">
        <f>'2017 MRI - Alphabetical'!U339-'2007 MRI - 2017 Methodology'!U339</f>
        <v>0.2135055198673238</v>
      </c>
      <c r="V339" s="11">
        <f>'2017 MRI - Alphabetical'!V339-'2007 MRI - 2017 Methodology'!V339</f>
        <v>-1.1122849263991916E-3</v>
      </c>
      <c r="W339" s="10">
        <f>'2017 MRI - Alphabetical'!W339-'2007 MRI - 2017 Methodology'!W339</f>
        <v>79</v>
      </c>
      <c r="X339" s="39">
        <f>'2017 MRI - Alphabetical'!X339-'2007 MRI - 2017 Methodology'!X339</f>
        <v>0.33258156182366938</v>
      </c>
      <c r="Y339" s="13">
        <f>'2017 MRI - Alphabetical'!Y339-'2007 MRI - 2017 Methodology'!Y339</f>
        <v>13524</v>
      </c>
      <c r="Z339" s="10">
        <f>'2017 MRI - Alphabetical'!Z339-'2007 MRI - 2017 Methodology'!Z339</f>
        <v>114</v>
      </c>
      <c r="AA339" s="39">
        <f>'2017 MRI - Alphabetical'!AA339-'2007 MRI - 2017 Methodology'!AA339</f>
        <v>0.41660582438154292</v>
      </c>
      <c r="AB339" s="11">
        <f>'2017 MRI - Alphabetical'!AB339-'2007 MRI - 2017 Methodology'!AB339</f>
        <v>6.9999999999999993E-3</v>
      </c>
      <c r="AC339" s="10">
        <f>'2017 MRI - Alphabetical'!AC339-'2007 MRI - 2017 Methodology'!AC339</f>
        <v>19</v>
      </c>
      <c r="AD339" s="39">
        <f>'2017 MRI - Alphabetical'!AD339-'2007 MRI - 2017 Methodology'!AD339</f>
        <v>2.4049600356270018E-2</v>
      </c>
      <c r="AE339" s="11">
        <f>'2017 MRI - Alphabetical'!AE339-'2007 MRI - 2017 Methodology'!AE339</f>
        <v>1.0999999999999899E-2</v>
      </c>
      <c r="AF339" s="10">
        <f>'2017 MRI - Alphabetical'!AF339-'2007 MRI - 2017 Methodology'!AF339</f>
        <v>-43</v>
      </c>
      <c r="AG339" s="39">
        <f>'2017 MRI - Alphabetical'!AG339-'2007 MRI - 2017 Methodology'!AG339</f>
        <v>-0.15480650655879707</v>
      </c>
      <c r="AH339" s="14">
        <f>'2017 MRI - Alphabetical'!AH339-'2007 MRI - 2017 Methodology'!AH339</f>
        <v>0.46392611262608563</v>
      </c>
      <c r="AI339" s="10">
        <f>'2017 MRI - Alphabetical'!AI339-'2007 MRI - 2017 Methodology'!AI339</f>
        <v>-50</v>
      </c>
      <c r="AJ339" s="39">
        <f>'2017 MRI - Alphabetical'!AJ339-'2007 MRI - 2017 Methodology'!AJ339</f>
        <v>-4.7516651379792191E-2</v>
      </c>
      <c r="AK339" s="13">
        <f>'2017 MRI - Alphabetical'!AK339-'2007 MRI - 2017 Methodology'!AK339</f>
        <v>-37074.251818103512</v>
      </c>
      <c r="AL339" s="44"/>
    </row>
    <row r="340" spans="1:38" x14ac:dyDescent="0.25">
      <c r="A340" t="s">
        <v>965</v>
      </c>
      <c r="B340" s="5" t="s">
        <v>576</v>
      </c>
      <c r="C340" s="6" t="s">
        <v>81</v>
      </c>
      <c r="D340" s="7" t="s">
        <v>34</v>
      </c>
      <c r="E340" s="42">
        <f>'2017 MRI - Alphabetical'!E340-'2007 MRI - 2017 Methodology'!E340</f>
        <v>-1.7766323132880695</v>
      </c>
      <c r="F340" s="8">
        <f>'2017 MRI - Alphabetical'!F340-'2007 MRI - 2017 Methodology'!F340</f>
        <v>6.3032427051382065</v>
      </c>
      <c r="G340" s="9">
        <f>'2017 MRI - Alphabetical'!G340-'2007 MRI - 2017 Methodology'!G340</f>
        <v>-11</v>
      </c>
      <c r="H340" s="10">
        <f>'2017 MRI - Alphabetical'!H340-'2007 MRI - 2017 Methodology'!H340</f>
        <v>16</v>
      </c>
      <c r="I340" s="39">
        <f>'2017 MRI - Alphabetical'!I340-'2007 MRI - 2017 Methodology'!I340</f>
        <v>0.14961311462126997</v>
      </c>
      <c r="J340" s="11">
        <f>'2017 MRI - Alphabetical'!J340-'2007 MRI - 2017 Methodology'!J340</f>
        <v>-1.5158625718946217E-2</v>
      </c>
      <c r="K340" s="10">
        <f>'2017 MRI - Alphabetical'!K340-'2007 MRI - 2017 Methodology'!K340</f>
        <v>373</v>
      </c>
      <c r="L340" s="39">
        <f>'2017 MRI - Alphabetical'!L340-'2007 MRI - 2017 Methodology'!L340</f>
        <v>1.464240373751811</v>
      </c>
      <c r="M340" s="11">
        <f>'2017 MRI - Alphabetical'!M340-'2007 MRI - 2017 Methodology'!M340</f>
        <v>-5.921052631578947E-2</v>
      </c>
      <c r="N340" s="10">
        <f>'2017 MRI - Alphabetical'!N340-'2007 MRI - 2017 Methodology'!N340</f>
        <v>-10</v>
      </c>
      <c r="O340" s="39">
        <f>'2017 MRI - Alphabetical'!O340-'2007 MRI - 2017 Methodology'!O340</f>
        <v>-2.8610041101822192E-2</v>
      </c>
      <c r="P340" s="11">
        <f>'2017 MRI - Alphabetical'!P340-'2007 MRI - 2017 Methodology'!P340</f>
        <v>1.3000000000000001E-2</v>
      </c>
      <c r="Q340" s="10">
        <f>'2017 MRI - Alphabetical'!Q340-'2007 MRI - 2017 Methodology'!Q340</f>
        <v>-177</v>
      </c>
      <c r="R340" s="39">
        <f>'2017 MRI - Alphabetical'!R340-'2007 MRI - 2017 Methodology'!R340</f>
        <v>-0.14653261711735038</v>
      </c>
      <c r="S340" s="12">
        <f>'2017 MRI - Alphabetical'!S340-'2007 MRI - 2017 Methodology'!S340</f>
        <v>0.46641791044776115</v>
      </c>
      <c r="T340" s="10">
        <f>'2017 MRI - Alphabetical'!T340-'2007 MRI - 2017 Methodology'!T340</f>
        <v>15</v>
      </c>
      <c r="U340" s="39">
        <f>'2017 MRI - Alphabetical'!U340-'2007 MRI - 2017 Methodology'!U340</f>
        <v>5.6537239847159526E-2</v>
      </c>
      <c r="V340" s="11">
        <f>'2017 MRI - Alphabetical'!V340-'2007 MRI - 2017 Methodology'!V340</f>
        <v>5.7827715355805234E-3</v>
      </c>
      <c r="W340" s="10">
        <f>'2017 MRI - Alphabetical'!W340-'2007 MRI - 2017 Methodology'!W340</f>
        <v>-7</v>
      </c>
      <c r="X340" s="39">
        <f>'2017 MRI - Alphabetical'!X340-'2007 MRI - 2017 Methodology'!X340</f>
        <v>-0.98016154236199693</v>
      </c>
      <c r="Y340" s="13">
        <f>'2017 MRI - Alphabetical'!Y340-'2007 MRI - 2017 Methodology'!Y340</f>
        <v>-17506</v>
      </c>
      <c r="Z340" s="10">
        <f>'2017 MRI - Alphabetical'!Z340-'2007 MRI - 2017 Methodology'!Z340</f>
        <v>-19</v>
      </c>
      <c r="AA340" s="39">
        <f>'2017 MRI - Alphabetical'!AA340-'2007 MRI - 2017 Methodology'!AA340</f>
        <v>-0.72629856604754273</v>
      </c>
      <c r="AB340" s="11">
        <f>'2017 MRI - Alphabetical'!AB340-'2007 MRI - 2017 Methodology'!AB340</f>
        <v>2.8416243654822336E-2</v>
      </c>
      <c r="AC340" s="10">
        <f>'2017 MRI - Alphabetical'!AC340-'2007 MRI - 2017 Methodology'!AC340</f>
        <v>-24</v>
      </c>
      <c r="AD340" s="39">
        <f>'2017 MRI - Alphabetical'!AD340-'2007 MRI - 2017 Methodology'!AD340</f>
        <v>-0.33881024918720426</v>
      </c>
      <c r="AE340" s="11">
        <f>'2017 MRI - Alphabetical'!AE340-'2007 MRI - 2017 Methodology'!AE340</f>
        <v>-1.9000000000000017E-2</v>
      </c>
      <c r="AF340" s="10">
        <f>'2017 MRI - Alphabetical'!AF340-'2007 MRI - 2017 Methodology'!AF340</f>
        <v>-4</v>
      </c>
      <c r="AG340" s="39">
        <f>'2017 MRI - Alphabetical'!AG340-'2007 MRI - 2017 Methodology'!AG340</f>
        <v>-5.5345440876422292E-2</v>
      </c>
      <c r="AH340" s="14">
        <f>'2017 MRI - Alphabetical'!AH340-'2007 MRI - 2017 Methodology'!AH340</f>
        <v>0.19270240229987712</v>
      </c>
      <c r="AI340" s="10">
        <f>'2017 MRI - Alphabetical'!AI340-'2007 MRI - 2017 Methodology'!AI340</f>
        <v>5</v>
      </c>
      <c r="AJ340" s="39">
        <f>'2017 MRI - Alphabetical'!AJ340-'2007 MRI - 2017 Methodology'!AJ340</f>
        <v>-9.5341967739101946E-3</v>
      </c>
      <c r="AK340" s="13">
        <f>'2017 MRI - Alphabetical'!AK340-'2007 MRI - 2017 Methodology'!AK340</f>
        <v>-25923.583115370828</v>
      </c>
      <c r="AL340" s="44"/>
    </row>
    <row r="341" spans="1:38" x14ac:dyDescent="0.25">
      <c r="A341" t="s">
        <v>966</v>
      </c>
      <c r="B341" s="5" t="s">
        <v>541</v>
      </c>
      <c r="C341" s="6" t="s">
        <v>61</v>
      </c>
      <c r="D341" s="7" t="s">
        <v>39</v>
      </c>
      <c r="E341" s="42">
        <f>'2017 MRI - Alphabetical'!E341-'2007 MRI - 2017 Methodology'!E341</f>
        <v>0.13217460122668534</v>
      </c>
      <c r="F341" s="8">
        <f>'2017 MRI - Alphabetical'!F341-'2007 MRI - 2017 Methodology'!F341</f>
        <v>1.8461540398959979</v>
      </c>
      <c r="G341" s="9">
        <f>'2017 MRI - Alphabetical'!G341-'2007 MRI - 2017 Methodology'!G341</f>
        <v>6</v>
      </c>
      <c r="H341" s="10">
        <f>'2017 MRI - Alphabetical'!H341-'2007 MRI - 2017 Methodology'!H341</f>
        <v>238</v>
      </c>
      <c r="I341" s="39">
        <f>'2017 MRI - Alphabetical'!I341-'2007 MRI - 2017 Methodology'!I341</f>
        <v>0.67663139077486767</v>
      </c>
      <c r="J341" s="11">
        <f>'2017 MRI - Alphabetical'!J341-'2007 MRI - 2017 Methodology'!J341</f>
        <v>5.5503110692189939E-2</v>
      </c>
      <c r="K341" s="10">
        <f>'2017 MRI - Alphabetical'!K341-'2007 MRI - 2017 Methodology'!K341</f>
        <v>-54</v>
      </c>
      <c r="L341" s="39">
        <f>'2017 MRI - Alphabetical'!L341-'2007 MRI - 2017 Methodology'!L341</f>
        <v>-0.14638401517513316</v>
      </c>
      <c r="M341" s="11">
        <f>'2017 MRI - Alphabetical'!M341-'2007 MRI - 2017 Methodology'!M341</f>
        <v>1.8386483016068753E-2</v>
      </c>
      <c r="N341" s="10">
        <f>'2017 MRI - Alphabetical'!N341-'2007 MRI - 2017 Methodology'!N341</f>
        <v>46</v>
      </c>
      <c r="O341" s="39">
        <f>'2017 MRI - Alphabetical'!O341-'2007 MRI - 2017 Methodology'!O341</f>
        <v>0.1710899467343544</v>
      </c>
      <c r="P341" s="11">
        <f>'2017 MRI - Alphabetical'!P341-'2007 MRI - 2017 Methodology'!P341</f>
        <v>0</v>
      </c>
      <c r="Q341" s="10">
        <f>'2017 MRI - Alphabetical'!Q341-'2007 MRI - 2017 Methodology'!Q341</f>
        <v>-52</v>
      </c>
      <c r="R341" s="39">
        <f>'2017 MRI - Alphabetical'!R341-'2007 MRI - 2017 Methodology'!R341</f>
        <v>9.3179572004024047E-3</v>
      </c>
      <c r="S341" s="12">
        <f>'2017 MRI - Alphabetical'!S341-'2007 MRI - 2017 Methodology'!S341</f>
        <v>-0.15</v>
      </c>
      <c r="T341" s="10">
        <f>'2017 MRI - Alphabetical'!T341-'2007 MRI - 2017 Methodology'!T341</f>
        <v>-158</v>
      </c>
      <c r="U341" s="39">
        <f>'2017 MRI - Alphabetical'!U341-'2007 MRI - 2017 Methodology'!U341</f>
        <v>-0.35735101258994983</v>
      </c>
      <c r="V341" s="11">
        <f>'2017 MRI - Alphabetical'!V341-'2007 MRI - 2017 Methodology'!V341</f>
        <v>3.0622855292975072E-2</v>
      </c>
      <c r="W341" s="10">
        <f>'2017 MRI - Alphabetical'!W341-'2007 MRI - 2017 Methodology'!W341</f>
        <v>-2</v>
      </c>
      <c r="X341" s="39">
        <f>'2017 MRI - Alphabetical'!X341-'2007 MRI - 2017 Methodology'!X341</f>
        <v>-1.1896685498937298E-2</v>
      </c>
      <c r="Y341" s="13">
        <f>'2017 MRI - Alphabetical'!Y341-'2007 MRI - 2017 Methodology'!Y341</f>
        <v>7284</v>
      </c>
      <c r="Z341" s="10">
        <f>'2017 MRI - Alphabetical'!Z341-'2007 MRI - 2017 Methodology'!Z341</f>
        <v>39</v>
      </c>
      <c r="AA341" s="39">
        <f>'2017 MRI - Alphabetical'!AA341-'2007 MRI - 2017 Methodology'!AA341</f>
        <v>0.12937784037050426</v>
      </c>
      <c r="AB341" s="11">
        <f>'2017 MRI - Alphabetical'!AB341-'2007 MRI - 2017 Methodology'!AB341</f>
        <v>1.192814765985498E-2</v>
      </c>
      <c r="AC341" s="10">
        <f>'2017 MRI - Alphabetical'!AC341-'2007 MRI - 2017 Methodology'!AC341</f>
        <v>64</v>
      </c>
      <c r="AD341" s="39">
        <f>'2017 MRI - Alphabetical'!AD341-'2007 MRI - 2017 Methodology'!AD341</f>
        <v>0.1789253573303024</v>
      </c>
      <c r="AE341" s="11">
        <f>'2017 MRI - Alphabetical'!AE341-'2007 MRI - 2017 Methodology'!AE341</f>
        <v>2.3000000000000131E-2</v>
      </c>
      <c r="AF341" s="10">
        <f>'2017 MRI - Alphabetical'!AF341-'2007 MRI - 2017 Methodology'!AF341</f>
        <v>-58</v>
      </c>
      <c r="AG341" s="39">
        <f>'2017 MRI - Alphabetical'!AG341-'2007 MRI - 2017 Methodology'!AG341</f>
        <v>-0.44932602779840392</v>
      </c>
      <c r="AH341" s="14">
        <f>'2017 MRI - Alphabetical'!AH341-'2007 MRI - 2017 Methodology'!AH341</f>
        <v>0.45507449820340851</v>
      </c>
      <c r="AI341" s="10">
        <f>'2017 MRI - Alphabetical'!AI341-'2007 MRI - 2017 Methodology'!AI341</f>
        <v>-15</v>
      </c>
      <c r="AJ341" s="39">
        <f>'2017 MRI - Alphabetical'!AJ341-'2007 MRI - 2017 Methodology'!AJ341</f>
        <v>-3.0076557081296324E-2</v>
      </c>
      <c r="AK341" s="13">
        <f>'2017 MRI - Alphabetical'!AK341-'2007 MRI - 2017 Methodology'!AK341</f>
        <v>-35766.38991391423</v>
      </c>
      <c r="AL341" s="44"/>
    </row>
    <row r="342" spans="1:38" x14ac:dyDescent="0.25">
      <c r="A342" t="s">
        <v>967</v>
      </c>
      <c r="B342" s="5" t="s">
        <v>109</v>
      </c>
      <c r="C342" s="6" t="s">
        <v>24</v>
      </c>
      <c r="D342" s="7" t="s">
        <v>20</v>
      </c>
      <c r="E342" s="42">
        <f>'2017 MRI - Alphabetical'!E342-'2007 MRI - 2017 Methodology'!E342</f>
        <v>-3.2464629143592649</v>
      </c>
      <c r="F342" s="8">
        <f>'2017 MRI - Alphabetical'!F342-'2007 MRI - 2017 Methodology'!F342</f>
        <v>13.097318328477261</v>
      </c>
      <c r="G342" s="9">
        <f>'2017 MRI - Alphabetical'!G342-'2007 MRI - 2017 Methodology'!G342</f>
        <v>-78</v>
      </c>
      <c r="H342" s="10">
        <f>'2017 MRI - Alphabetical'!H342-'2007 MRI - 2017 Methodology'!H342</f>
        <v>-138</v>
      </c>
      <c r="I342" s="39">
        <f>'2017 MRI - Alphabetical'!I342-'2007 MRI - 2017 Methodology'!I342</f>
        <v>-0.30415326295439665</v>
      </c>
      <c r="J342" s="11">
        <f>'2017 MRI - Alphabetical'!J342-'2007 MRI - 2017 Methodology'!J342</f>
        <v>-7.3968160140091999E-2</v>
      </c>
      <c r="K342" s="10">
        <f>'2017 MRI - Alphabetical'!K342-'2007 MRI - 2017 Methodology'!K342</f>
        <v>-380</v>
      </c>
      <c r="L342" s="39">
        <f>'2017 MRI - Alphabetical'!L342-'2007 MRI - 2017 Methodology'!L342</f>
        <v>-1.5286145964305677</v>
      </c>
      <c r="M342" s="11">
        <f>'2017 MRI - Alphabetical'!M342-'2007 MRI - 2017 Methodology'!M342</f>
        <v>7.7961598547908295E-2</v>
      </c>
      <c r="N342" s="10">
        <f>'2017 MRI - Alphabetical'!N342-'2007 MRI - 2017 Methodology'!N342</f>
        <v>-181</v>
      </c>
      <c r="O342" s="39">
        <f>'2017 MRI - Alphabetical'!O342-'2007 MRI - 2017 Methodology'!O342</f>
        <v>-0.74062182136868948</v>
      </c>
      <c r="P342" s="11">
        <f>'2017 MRI - Alphabetical'!P342-'2007 MRI - 2017 Methodology'!P342</f>
        <v>7.1228684080827984E-2</v>
      </c>
      <c r="Q342" s="10">
        <f>'2017 MRI - Alphabetical'!Q342-'2007 MRI - 2017 Methodology'!Q342</f>
        <v>-80</v>
      </c>
      <c r="R342" s="39">
        <f>'2017 MRI - Alphabetical'!R342-'2007 MRI - 2017 Methodology'!R342</f>
        <v>-0.27593929752056801</v>
      </c>
      <c r="S342" s="12">
        <f>'2017 MRI - Alphabetical'!S342-'2007 MRI - 2017 Methodology'!S342</f>
        <v>-0.49612987864873714</v>
      </c>
      <c r="T342" s="10">
        <f>'2017 MRI - Alphabetical'!T342-'2007 MRI - 2017 Methodology'!T342</f>
        <v>-66</v>
      </c>
      <c r="U342" s="39">
        <f>'2017 MRI - Alphabetical'!U342-'2007 MRI - 2017 Methodology'!U342</f>
        <v>-0.36065132150975826</v>
      </c>
      <c r="V342" s="11">
        <f>'2017 MRI - Alphabetical'!V342-'2007 MRI - 2017 Methodology'!V342</f>
        <v>3.7869322978220502E-2</v>
      </c>
      <c r="W342" s="10">
        <f>'2017 MRI - Alphabetical'!W342-'2007 MRI - 2017 Methodology'!W342</f>
        <v>94</v>
      </c>
      <c r="X342" s="39">
        <f>'2017 MRI - Alphabetical'!X342-'2007 MRI - 2017 Methodology'!X342</f>
        <v>0.31497640268732763</v>
      </c>
      <c r="Y342" s="13">
        <f>'2017 MRI - Alphabetical'!Y342-'2007 MRI - 2017 Methodology'!Y342</f>
        <v>11445</v>
      </c>
      <c r="Z342" s="10">
        <f>'2017 MRI - Alphabetical'!Z342-'2007 MRI - 2017 Methodology'!Z342</f>
        <v>-68</v>
      </c>
      <c r="AA342" s="39">
        <f>'2017 MRI - Alphabetical'!AA342-'2007 MRI - 2017 Methodology'!AA342</f>
        <v>-1.9463052111931993</v>
      </c>
      <c r="AB342" s="11">
        <f>'2017 MRI - Alphabetical'!AB342-'2007 MRI - 2017 Methodology'!AB342</f>
        <v>5.7834141610087285E-2</v>
      </c>
      <c r="AC342" s="10">
        <f>'2017 MRI - Alphabetical'!AC342-'2007 MRI - 2017 Methodology'!AC342</f>
        <v>19</v>
      </c>
      <c r="AD342" s="39">
        <f>'2017 MRI - Alphabetical'!AD342-'2007 MRI - 2017 Methodology'!AD342</f>
        <v>0.16349431406314874</v>
      </c>
      <c r="AE342" s="11">
        <f>'2017 MRI - Alphabetical'!AE342-'2007 MRI - 2017 Methodology'!AE342</f>
        <v>3.5000000000000031E-2</v>
      </c>
      <c r="AF342" s="10">
        <f>'2017 MRI - Alphabetical'!AF342-'2007 MRI - 2017 Methodology'!AF342</f>
        <v>91</v>
      </c>
      <c r="AG342" s="39">
        <f>'2017 MRI - Alphabetical'!AG342-'2007 MRI - 2017 Methodology'!AG342</f>
        <v>0.24738804888776808</v>
      </c>
      <c r="AH342" s="14">
        <f>'2017 MRI - Alphabetical'!AH342-'2007 MRI - 2017 Methodology'!AH342</f>
        <v>1.6203585492876371E-2</v>
      </c>
      <c r="AI342" s="10">
        <f>'2017 MRI - Alphabetical'!AI342-'2007 MRI - 2017 Methodology'!AI342</f>
        <v>-14</v>
      </c>
      <c r="AJ342" s="39">
        <f>'2017 MRI - Alphabetical'!AJ342-'2007 MRI - 2017 Methodology'!AJ342</f>
        <v>-2.0284107572910937E-2</v>
      </c>
      <c r="AK342" s="13">
        <f>'2017 MRI - Alphabetical'!AK342-'2007 MRI - 2017 Methodology'!AK342</f>
        <v>-17982.756639988977</v>
      </c>
      <c r="AL342" s="44"/>
    </row>
    <row r="343" spans="1:38" x14ac:dyDescent="0.25">
      <c r="A343" t="s">
        <v>968</v>
      </c>
      <c r="B343" s="5" t="s">
        <v>106</v>
      </c>
      <c r="C343" s="6" t="s">
        <v>47</v>
      </c>
      <c r="D343" s="7" t="s">
        <v>20</v>
      </c>
      <c r="E343" s="42">
        <f>'2017 MRI - Alphabetical'!E343-'2007 MRI - 2017 Methodology'!E343</f>
        <v>-1.8725292496265888</v>
      </c>
      <c r="F343" s="8">
        <f>'2017 MRI - Alphabetical'!F343-'2007 MRI - 2017 Methodology'!F343</f>
        <v>9.6832961209141928</v>
      </c>
      <c r="G343" s="9">
        <f>'2017 MRI - Alphabetical'!G343-'2007 MRI - 2017 Methodology'!G343</f>
        <v>-32</v>
      </c>
      <c r="H343" s="10">
        <f>'2017 MRI - Alphabetical'!H343-'2007 MRI - 2017 Methodology'!H343</f>
        <v>21</v>
      </c>
      <c r="I343" s="39">
        <f>'2017 MRI - Alphabetical'!I343-'2007 MRI - 2017 Methodology'!I343</f>
        <v>-5.3525886346601714E-2</v>
      </c>
      <c r="J343" s="11">
        <f>'2017 MRI - Alphabetical'!J343-'2007 MRI - 2017 Methodology'!J343</f>
        <v>2.801733250969396E-2</v>
      </c>
      <c r="K343" s="10">
        <f>'2017 MRI - Alphabetical'!K343-'2007 MRI - 2017 Methodology'!K343</f>
        <v>-136</v>
      </c>
      <c r="L343" s="39">
        <f>'2017 MRI - Alphabetical'!L343-'2007 MRI - 2017 Methodology'!L343</f>
        <v>-0.54564828914835994</v>
      </c>
      <c r="M343" s="11">
        <f>'2017 MRI - Alphabetical'!M343-'2007 MRI - 2017 Methodology'!M343</f>
        <v>2.767334920254786E-2</v>
      </c>
      <c r="N343" s="10">
        <f>'2017 MRI - Alphabetical'!N343-'2007 MRI - 2017 Methodology'!N343</f>
        <v>13</v>
      </c>
      <c r="O343" s="39">
        <f>'2017 MRI - Alphabetical'!O343-'2007 MRI - 2017 Methodology'!O343</f>
        <v>1.560789999954082E-2</v>
      </c>
      <c r="P343" s="11">
        <f>'2017 MRI - Alphabetical'!P343-'2007 MRI - 2017 Methodology'!P343</f>
        <v>6.376965772432934E-2</v>
      </c>
      <c r="Q343" s="10">
        <f>'2017 MRI - Alphabetical'!Q343-'2007 MRI - 2017 Methodology'!Q343</f>
        <v>-36</v>
      </c>
      <c r="R343" s="39">
        <f>'2017 MRI - Alphabetical'!R343-'2007 MRI - 2017 Methodology'!R343</f>
        <v>-0.82996198488088901</v>
      </c>
      <c r="S343" s="12">
        <f>'2017 MRI - Alphabetical'!S343-'2007 MRI - 2017 Methodology'!S343</f>
        <v>-3.2811103701233737</v>
      </c>
      <c r="T343" s="10">
        <f>'2017 MRI - Alphabetical'!T343-'2007 MRI - 2017 Methodology'!T343</f>
        <v>-156</v>
      </c>
      <c r="U343" s="39">
        <f>'2017 MRI - Alphabetical'!U343-'2007 MRI - 2017 Methodology'!U343</f>
        <v>-0.60879017199631269</v>
      </c>
      <c r="V343" s="11">
        <f>'2017 MRI - Alphabetical'!V343-'2007 MRI - 2017 Methodology'!V343</f>
        <v>5.1009913258983894E-2</v>
      </c>
      <c r="W343" s="10">
        <f>'2017 MRI - Alphabetical'!W343-'2007 MRI - 2017 Methodology'!W343</f>
        <v>-130</v>
      </c>
      <c r="X343" s="39">
        <f>'2017 MRI - Alphabetical'!X343-'2007 MRI - 2017 Methodology'!X343</f>
        <v>-0.47397916515110328</v>
      </c>
      <c r="Y343" s="13">
        <f>'2017 MRI - Alphabetical'!Y343-'2007 MRI - 2017 Methodology'!Y343</f>
        <v>-11394</v>
      </c>
      <c r="Z343" s="10">
        <f>'2017 MRI - Alphabetical'!Z343-'2007 MRI - 2017 Methodology'!Z343</f>
        <v>-64</v>
      </c>
      <c r="AA343" s="39">
        <f>'2017 MRI - Alphabetical'!AA343-'2007 MRI - 2017 Methodology'!AA343</f>
        <v>-0.59036341227889089</v>
      </c>
      <c r="AB343" s="11">
        <f>'2017 MRI - Alphabetical'!AB343-'2007 MRI - 2017 Methodology'!AB343</f>
        <v>2.9005609382967874E-2</v>
      </c>
      <c r="AC343" s="10">
        <f>'2017 MRI - Alphabetical'!AC343-'2007 MRI - 2017 Methodology'!AC343</f>
        <v>110</v>
      </c>
      <c r="AD343" s="39">
        <f>'2017 MRI - Alphabetical'!AD343-'2007 MRI - 2017 Methodology'!AD343</f>
        <v>0.7543715548795521</v>
      </c>
      <c r="AE343" s="11">
        <f>'2017 MRI - Alphabetical'!AE343-'2007 MRI - 2017 Methodology'!AE343</f>
        <v>7.2999999999999954E-2</v>
      </c>
      <c r="AF343" s="10">
        <f>'2017 MRI - Alphabetical'!AF343-'2007 MRI - 2017 Methodology'!AF343</f>
        <v>-5</v>
      </c>
      <c r="AG343" s="39">
        <f>'2017 MRI - Alphabetical'!AG343-'2007 MRI - 2017 Methodology'!AG343</f>
        <v>4.5856477574219623E-2</v>
      </c>
      <c r="AH343" s="14">
        <f>'2017 MRI - Alphabetical'!AH343-'2007 MRI - 2017 Methodology'!AH343</f>
        <v>0.53486650031232319</v>
      </c>
      <c r="AI343" s="10">
        <f>'2017 MRI - Alphabetical'!AI343-'2007 MRI - 2017 Methodology'!AI343</f>
        <v>4</v>
      </c>
      <c r="AJ343" s="39">
        <f>'2017 MRI - Alphabetical'!AJ343-'2007 MRI - 2017 Methodology'!AJ343</f>
        <v>-4.3381828731982597E-3</v>
      </c>
      <c r="AK343" s="13">
        <f>'2017 MRI - Alphabetical'!AK343-'2007 MRI - 2017 Methodology'!AK343</f>
        <v>-6123.7592838939381</v>
      </c>
      <c r="AL343" s="44"/>
    </row>
    <row r="344" spans="1:38" x14ac:dyDescent="0.25">
      <c r="A344" t="s">
        <v>969</v>
      </c>
      <c r="B344" s="5" t="s">
        <v>143</v>
      </c>
      <c r="C344" s="6" t="s">
        <v>54</v>
      </c>
      <c r="D344" s="7" t="s">
        <v>39</v>
      </c>
      <c r="E344" s="42">
        <f>'2017 MRI - Alphabetical'!E344-'2007 MRI - 2017 Methodology'!E344</f>
        <v>-0.36402362753283857</v>
      </c>
      <c r="F344" s="8">
        <f>'2017 MRI - Alphabetical'!F344-'2007 MRI - 2017 Methodology'!F344</f>
        <v>5.4029568146930629</v>
      </c>
      <c r="G344" s="9">
        <f>'2017 MRI - Alphabetical'!G344-'2007 MRI - 2017 Methodology'!G344</f>
        <v>-2</v>
      </c>
      <c r="H344" s="10">
        <f>'2017 MRI - Alphabetical'!H344-'2007 MRI - 2017 Methodology'!H344</f>
        <v>12</v>
      </c>
      <c r="I344" s="39">
        <f>'2017 MRI - Alphabetical'!I344-'2007 MRI - 2017 Methodology'!I344</f>
        <v>-6.373441263522206E-2</v>
      </c>
      <c r="J344" s="11">
        <f>'2017 MRI - Alphabetical'!J344-'2007 MRI - 2017 Methodology'!J344</f>
        <v>1.9075090436387665E-2</v>
      </c>
      <c r="K344" s="10">
        <f>'2017 MRI - Alphabetical'!K344-'2007 MRI - 2017 Methodology'!K344</f>
        <v>-18</v>
      </c>
      <c r="L344" s="39">
        <f>'2017 MRI - Alphabetical'!L344-'2007 MRI - 2017 Methodology'!L344</f>
        <v>-0.40005021020907028</v>
      </c>
      <c r="M344" s="11">
        <f>'2017 MRI - Alphabetical'!M344-'2007 MRI - 2017 Methodology'!M344</f>
        <v>1.0266753744675054E-2</v>
      </c>
      <c r="N344" s="10">
        <f>'2017 MRI - Alphabetical'!N344-'2007 MRI - 2017 Methodology'!N344</f>
        <v>-101</v>
      </c>
      <c r="O344" s="39">
        <f>'2017 MRI - Alphabetical'!O344-'2007 MRI - 2017 Methodology'!O344</f>
        <v>-1.1129219472769465</v>
      </c>
      <c r="P344" s="11">
        <f>'2017 MRI - Alphabetical'!P344-'2007 MRI - 2017 Methodology'!P344</f>
        <v>0.10868090559589919</v>
      </c>
      <c r="Q344" s="10">
        <f>'2017 MRI - Alphabetical'!Q344-'2007 MRI - 2017 Methodology'!Q344</f>
        <v>78</v>
      </c>
      <c r="R344" s="39">
        <f>'2017 MRI - Alphabetical'!R344-'2007 MRI - 2017 Methodology'!R344</f>
        <v>2.3399405103902966</v>
      </c>
      <c r="S344" s="12">
        <f>'2017 MRI - Alphabetical'!S344-'2007 MRI - 2017 Methodology'!S344</f>
        <v>-25.03695190505934</v>
      </c>
      <c r="T344" s="10">
        <f>'2017 MRI - Alphabetical'!T344-'2007 MRI - 2017 Methodology'!T344</f>
        <v>-199</v>
      </c>
      <c r="U344" s="39">
        <f>'2017 MRI - Alphabetical'!U344-'2007 MRI - 2017 Methodology'!U344</f>
        <v>-1.3161954695063378</v>
      </c>
      <c r="V344" s="11">
        <f>'2017 MRI - Alphabetical'!V344-'2007 MRI - 2017 Methodology'!V344</f>
        <v>9.7268292682926846E-2</v>
      </c>
      <c r="W344" s="10">
        <f>'2017 MRI - Alphabetical'!W344-'2007 MRI - 2017 Methodology'!W344</f>
        <v>-33</v>
      </c>
      <c r="X344" s="39">
        <f>'2017 MRI - Alphabetical'!X344-'2007 MRI - 2017 Methodology'!X344</f>
        <v>-0.15859191716596066</v>
      </c>
      <c r="Y344" s="13">
        <f>'2017 MRI - Alphabetical'!Y344-'2007 MRI - 2017 Methodology'!Y344</f>
        <v>-2685</v>
      </c>
      <c r="Z344" s="10">
        <f>'2017 MRI - Alphabetical'!Z344-'2007 MRI - 2017 Methodology'!Z344</f>
        <v>-166</v>
      </c>
      <c r="AA344" s="39">
        <f>'2017 MRI - Alphabetical'!AA344-'2007 MRI - 2017 Methodology'!AA344</f>
        <v>-0.63663752946085617</v>
      </c>
      <c r="AB344" s="11">
        <f>'2017 MRI - Alphabetical'!AB344-'2007 MRI - 2017 Methodology'!AB344</f>
        <v>2.8851109520400861E-2</v>
      </c>
      <c r="AC344" s="10">
        <f>'2017 MRI - Alphabetical'!AC344-'2007 MRI - 2017 Methodology'!AC344</f>
        <v>144</v>
      </c>
      <c r="AD344" s="39">
        <f>'2017 MRI - Alphabetical'!AD344-'2007 MRI - 2017 Methodology'!AD344</f>
        <v>0.64398225267120024</v>
      </c>
      <c r="AE344" s="11">
        <f>'2017 MRI - Alphabetical'!AE344-'2007 MRI - 2017 Methodology'!AE344</f>
        <v>6.0000000000000053E-2</v>
      </c>
      <c r="AF344" s="10">
        <f>'2017 MRI - Alphabetical'!AF344-'2007 MRI - 2017 Methodology'!AF344</f>
        <v>-5</v>
      </c>
      <c r="AG344" s="39">
        <f>'2017 MRI - Alphabetical'!AG344-'2007 MRI - 2017 Methodology'!AG344</f>
        <v>-3.7789255054332331E-2</v>
      </c>
      <c r="AH344" s="14">
        <f>'2017 MRI - Alphabetical'!AH344-'2007 MRI - 2017 Methodology'!AH344</f>
        <v>0.26969535986767124</v>
      </c>
      <c r="AI344" s="10">
        <f>'2017 MRI - Alphabetical'!AI344-'2007 MRI - 2017 Methodology'!AI344</f>
        <v>65</v>
      </c>
      <c r="AJ344" s="39">
        <f>'2017 MRI - Alphabetical'!AJ344-'2007 MRI - 2017 Methodology'!AJ344</f>
        <v>7.1757691616844976E-3</v>
      </c>
      <c r="AK344" s="13">
        <f>'2017 MRI - Alphabetical'!AK344-'2007 MRI - 2017 Methodology'!AK344</f>
        <v>-2839.3701418909332</v>
      </c>
      <c r="AL344" s="44">
        <v>1</v>
      </c>
    </row>
    <row r="345" spans="1:38" x14ac:dyDescent="0.25">
      <c r="A345" t="s">
        <v>970</v>
      </c>
      <c r="B345" s="5" t="s">
        <v>184</v>
      </c>
      <c r="C345" s="6" t="s">
        <v>54</v>
      </c>
      <c r="D345" s="7" t="s">
        <v>39</v>
      </c>
      <c r="E345" s="42">
        <f>'2017 MRI - Alphabetical'!E345-'2007 MRI - 2017 Methodology'!E345</f>
        <v>1.6614028104856402</v>
      </c>
      <c r="F345" s="8">
        <f>'2017 MRI - Alphabetical'!F345-'2007 MRI - 2017 Methodology'!F345</f>
        <v>-7.1629368318220088E-2</v>
      </c>
      <c r="G345" s="9">
        <f>'2017 MRI - Alphabetical'!G345-'2007 MRI - 2017 Methodology'!G345</f>
        <v>52</v>
      </c>
      <c r="H345" s="10">
        <f>'2017 MRI - Alphabetical'!H345-'2007 MRI - 2017 Methodology'!H345</f>
        <v>68</v>
      </c>
      <c r="I345" s="39">
        <f>'2017 MRI - Alphabetical'!I345-'2007 MRI - 2017 Methodology'!I345</f>
        <v>0.11125372797339078</v>
      </c>
      <c r="J345" s="11">
        <f>'2017 MRI - Alphabetical'!J345-'2007 MRI - 2017 Methodology'!J345</f>
        <v>2.2254400853813472E-2</v>
      </c>
      <c r="K345" s="10">
        <f>'2017 MRI - Alphabetical'!K345-'2007 MRI - 2017 Methodology'!K345</f>
        <v>-23</v>
      </c>
      <c r="L345" s="39">
        <f>'2017 MRI - Alphabetical'!L345-'2007 MRI - 2017 Methodology'!L345</f>
        <v>4.8320939076595792E-2</v>
      </c>
      <c r="M345" s="11">
        <f>'2017 MRI - Alphabetical'!M345-'2007 MRI - 2017 Methodology'!M345</f>
        <v>1.8205731149138843E-2</v>
      </c>
      <c r="N345" s="10">
        <f>'2017 MRI - Alphabetical'!N345-'2007 MRI - 2017 Methodology'!N345</f>
        <v>-10</v>
      </c>
      <c r="O345" s="39">
        <f>'2017 MRI - Alphabetical'!O345-'2007 MRI - 2017 Methodology'!O345</f>
        <v>-0.16211638161461761</v>
      </c>
      <c r="P345" s="11">
        <f>'2017 MRI - Alphabetical'!P345-'2007 MRI - 2017 Methodology'!P345</f>
        <v>5.7910350304420717E-2</v>
      </c>
      <c r="Q345" s="10">
        <f>'2017 MRI - Alphabetical'!Q345-'2007 MRI - 2017 Methodology'!Q345</f>
        <v>62</v>
      </c>
      <c r="R345" s="39">
        <f>'2017 MRI - Alphabetical'!R345-'2007 MRI - 2017 Methodology'!R345</f>
        <v>0.44541650915791992</v>
      </c>
      <c r="S345" s="12">
        <f>'2017 MRI - Alphabetical'!S345-'2007 MRI - 2017 Methodology'!S345</f>
        <v>-7.4452389932545158</v>
      </c>
      <c r="T345" s="10">
        <f>'2017 MRI - Alphabetical'!T345-'2007 MRI - 2017 Methodology'!T345</f>
        <v>31</v>
      </c>
      <c r="U345" s="39">
        <f>'2017 MRI - Alphabetical'!U345-'2007 MRI - 2017 Methodology'!U345</f>
        <v>0.29320186661838527</v>
      </c>
      <c r="V345" s="11">
        <f>'2017 MRI - Alphabetical'!V345-'2007 MRI - 2017 Methodology'!V345</f>
        <v>2.3049978641606073E-3</v>
      </c>
      <c r="W345" s="10">
        <f>'2017 MRI - Alphabetical'!W345-'2007 MRI - 2017 Methodology'!W345</f>
        <v>18</v>
      </c>
      <c r="X345" s="39">
        <f>'2017 MRI - Alphabetical'!X345-'2007 MRI - 2017 Methodology'!X345</f>
        <v>8.9675101172775884E-2</v>
      </c>
      <c r="Y345" s="13">
        <f>'2017 MRI - Alphabetical'!Y345-'2007 MRI - 2017 Methodology'!Y345</f>
        <v>4814</v>
      </c>
      <c r="Z345" s="10">
        <f>'2017 MRI - Alphabetical'!Z345-'2007 MRI - 2017 Methodology'!Z345</f>
        <v>24</v>
      </c>
      <c r="AA345" s="39">
        <f>'2017 MRI - Alphabetical'!AA345-'2007 MRI - 2017 Methodology'!AA345</f>
        <v>0.28947564546702265</v>
      </c>
      <c r="AB345" s="11">
        <f>'2017 MRI - Alphabetical'!AB345-'2007 MRI - 2017 Methodology'!AB345</f>
        <v>1.1000000000000003E-2</v>
      </c>
      <c r="AC345" s="10">
        <f>'2017 MRI - Alphabetical'!AC345-'2007 MRI - 2017 Methodology'!AC345</f>
        <v>118</v>
      </c>
      <c r="AD345" s="39">
        <f>'2017 MRI - Alphabetical'!AD345-'2007 MRI - 2017 Methodology'!AD345</f>
        <v>0.62943985069518105</v>
      </c>
      <c r="AE345" s="11">
        <f>'2017 MRI - Alphabetical'!AE345-'2007 MRI - 2017 Methodology'!AE345</f>
        <v>6.0999999999999943E-2</v>
      </c>
      <c r="AF345" s="10">
        <f>'2017 MRI - Alphabetical'!AF345-'2007 MRI - 2017 Methodology'!AF345</f>
        <v>62</v>
      </c>
      <c r="AG345" s="39">
        <f>'2017 MRI - Alphabetical'!AG345-'2007 MRI - 2017 Methodology'!AG345</f>
        <v>0.14846276217863891</v>
      </c>
      <c r="AH345" s="14">
        <f>'2017 MRI - Alphabetical'!AH345-'2007 MRI - 2017 Methodology'!AH345</f>
        <v>-1.288095376161813E-3</v>
      </c>
      <c r="AI345" s="10">
        <f>'2017 MRI - Alphabetical'!AI345-'2007 MRI - 2017 Methodology'!AI345</f>
        <v>31</v>
      </c>
      <c r="AJ345" s="39">
        <f>'2017 MRI - Alphabetical'!AJ345-'2007 MRI - 2017 Methodology'!AJ345</f>
        <v>-2.7965532727341758E-3</v>
      </c>
      <c r="AK345" s="13">
        <f>'2017 MRI - Alphabetical'!AK345-'2007 MRI - 2017 Methodology'!AK345</f>
        <v>-10592.270924286597</v>
      </c>
      <c r="AL345" s="44">
        <v>1</v>
      </c>
    </row>
    <row r="346" spans="1:38" x14ac:dyDescent="0.25">
      <c r="A346" t="s">
        <v>971</v>
      </c>
      <c r="B346" s="5" t="s">
        <v>195</v>
      </c>
      <c r="C346" s="6" t="s">
        <v>81</v>
      </c>
      <c r="D346" s="7" t="s">
        <v>34</v>
      </c>
      <c r="E346" s="42">
        <f>'2017 MRI - Alphabetical'!E346-'2007 MRI - 2017 Methodology'!E346</f>
        <v>-2.3324276690181596</v>
      </c>
      <c r="F346" s="8">
        <f>'2017 MRI - Alphabetical'!F346-'2007 MRI - 2017 Methodology'!F346</f>
        <v>9.9935423336225853</v>
      </c>
      <c r="G346" s="9">
        <f>'2017 MRI - Alphabetical'!G346-'2007 MRI - 2017 Methodology'!G346</f>
        <v>-86</v>
      </c>
      <c r="H346" s="10">
        <f>'2017 MRI - Alphabetical'!H346-'2007 MRI - 2017 Methodology'!H346</f>
        <v>14</v>
      </c>
      <c r="I346" s="39">
        <f>'2017 MRI - Alphabetical'!I346-'2007 MRI - 2017 Methodology'!I346</f>
        <v>5.1157033484157011E-2</v>
      </c>
      <c r="J346" s="11">
        <f>'2017 MRI - Alphabetical'!J346-'2007 MRI - 2017 Methodology'!J346</f>
        <v>-1.141995779089755E-2</v>
      </c>
      <c r="K346" s="10">
        <f>'2017 MRI - Alphabetical'!K346-'2007 MRI - 2017 Methodology'!K346</f>
        <v>483</v>
      </c>
      <c r="L346" s="39">
        <f>'2017 MRI - Alphabetical'!L346-'2007 MRI - 2017 Methodology'!L346</f>
        <v>2.1700887364351646</v>
      </c>
      <c r="M346" s="11">
        <f>'2017 MRI - Alphabetical'!M346-'2007 MRI - 2017 Methodology'!M346</f>
        <v>-7.5139873181648636E-2</v>
      </c>
      <c r="N346" s="10">
        <f>'2017 MRI - Alphabetical'!N346-'2007 MRI - 2017 Methodology'!N346</f>
        <v>-320</v>
      </c>
      <c r="O346" s="39">
        <f>'2017 MRI - Alphabetical'!O346-'2007 MRI - 2017 Methodology'!O346</f>
        <v>-0.91957921760168737</v>
      </c>
      <c r="P346" s="11">
        <f>'2017 MRI - Alphabetical'!P346-'2007 MRI - 2017 Methodology'!P346</f>
        <v>7.0999999999999994E-2</v>
      </c>
      <c r="Q346" s="10">
        <f>'2017 MRI - Alphabetical'!Q346-'2007 MRI - 2017 Methodology'!Q346</f>
        <v>72</v>
      </c>
      <c r="R346" s="39">
        <f>'2017 MRI - Alphabetical'!R346-'2007 MRI - 2017 Methodology'!R346</f>
        <v>0.22705971101231043</v>
      </c>
      <c r="S346" s="12">
        <f>'2017 MRI - Alphabetical'!S346-'2007 MRI - 2017 Methodology'!S346</f>
        <v>-3.9303658161696897</v>
      </c>
      <c r="T346" s="10">
        <f>'2017 MRI - Alphabetical'!T346-'2007 MRI - 2017 Methodology'!T346</f>
        <v>-157</v>
      </c>
      <c r="U346" s="39">
        <f>'2017 MRI - Alphabetical'!U346-'2007 MRI - 2017 Methodology'!U346</f>
        <v>-0.84087782957191159</v>
      </c>
      <c r="V346" s="11">
        <f>'2017 MRI - Alphabetical'!V346-'2007 MRI - 2017 Methodology'!V346</f>
        <v>6.7312866399259486E-2</v>
      </c>
      <c r="W346" s="10">
        <f>'2017 MRI - Alphabetical'!W346-'2007 MRI - 2017 Methodology'!W346</f>
        <v>-92</v>
      </c>
      <c r="X346" s="39">
        <f>'2017 MRI - Alphabetical'!X346-'2007 MRI - 2017 Methodology'!X346</f>
        <v>-0.38959082997230687</v>
      </c>
      <c r="Y346" s="13">
        <f>'2017 MRI - Alphabetical'!Y346-'2007 MRI - 2017 Methodology'!Y346</f>
        <v>-9234</v>
      </c>
      <c r="Z346" s="10">
        <f>'2017 MRI - Alphabetical'!Z346-'2007 MRI - 2017 Methodology'!Z346</f>
        <v>-261</v>
      </c>
      <c r="AA346" s="39">
        <f>'2017 MRI - Alphabetical'!AA346-'2007 MRI - 2017 Methodology'!AA346</f>
        <v>-0.88976998898797199</v>
      </c>
      <c r="AB346" s="11">
        <f>'2017 MRI - Alphabetical'!AB346-'2007 MRI - 2017 Methodology'!AB346</f>
        <v>3.3539456662354458E-2</v>
      </c>
      <c r="AC346" s="10">
        <f>'2017 MRI - Alphabetical'!AC346-'2007 MRI - 2017 Methodology'!AC346</f>
        <v>-2</v>
      </c>
      <c r="AD346" s="39">
        <f>'2017 MRI - Alphabetical'!AD346-'2007 MRI - 2017 Methodology'!AD346</f>
        <v>-1.267422241728608E-2</v>
      </c>
      <c r="AE346" s="11">
        <f>'2017 MRI - Alphabetical'!AE346-'2007 MRI - 2017 Methodology'!AE346</f>
        <v>1.7000000000000015E-2</v>
      </c>
      <c r="AF346" s="10">
        <f>'2017 MRI - Alphabetical'!AF346-'2007 MRI - 2017 Methodology'!AF346</f>
        <v>-63</v>
      </c>
      <c r="AG346" s="39">
        <f>'2017 MRI - Alphabetical'!AG346-'2007 MRI - 2017 Methodology'!AG346</f>
        <v>-0.22368917783474798</v>
      </c>
      <c r="AH346" s="14">
        <f>'2017 MRI - Alphabetical'!AH346-'2007 MRI - 2017 Methodology'!AH346</f>
        <v>0.52791933156186666</v>
      </c>
      <c r="AI346" s="10">
        <f>'2017 MRI - Alphabetical'!AI346-'2007 MRI - 2017 Methodology'!AI346</f>
        <v>-24</v>
      </c>
      <c r="AJ346" s="39">
        <f>'2017 MRI - Alphabetical'!AJ346-'2007 MRI - 2017 Methodology'!AJ346</f>
        <v>-2.5537758001798472E-2</v>
      </c>
      <c r="AK346" s="13">
        <f>'2017 MRI - Alphabetical'!AK346-'2007 MRI - 2017 Methodology'!AK346</f>
        <v>-21462.668958698283</v>
      </c>
      <c r="AL346" s="44"/>
    </row>
    <row r="347" spans="1:38" x14ac:dyDescent="0.25">
      <c r="A347" t="s">
        <v>972</v>
      </c>
      <c r="B347" s="5" t="s">
        <v>48</v>
      </c>
      <c r="C347" s="6" t="s">
        <v>49</v>
      </c>
      <c r="D347" s="7" t="s">
        <v>39</v>
      </c>
      <c r="E347" s="42">
        <f>'2017 MRI - Alphabetical'!E347-'2007 MRI - 2017 Methodology'!E347</f>
        <v>-2.8529297650425569</v>
      </c>
      <c r="F347" s="8">
        <f>'2017 MRI - Alphabetical'!F347-'2007 MRI - 2017 Methodology'!F347</f>
        <v>14.100268402042367</v>
      </c>
      <c r="G347" s="9">
        <f>'2017 MRI - Alphabetical'!G347-'2007 MRI - 2017 Methodology'!G347</f>
        <v>-10</v>
      </c>
      <c r="H347" s="10">
        <f>'2017 MRI - Alphabetical'!H347-'2007 MRI - 2017 Methodology'!H347</f>
        <v>-18</v>
      </c>
      <c r="I347" s="39">
        <f>'2017 MRI - Alphabetical'!I347-'2007 MRI - 2017 Methodology'!I347</f>
        <v>-0.11323346749319252</v>
      </c>
      <c r="J347" s="11">
        <f>'2017 MRI - Alphabetical'!J347-'2007 MRI - 2017 Methodology'!J347</f>
        <v>-0.18791757891341776</v>
      </c>
      <c r="K347" s="10">
        <f>'2017 MRI - Alphabetical'!K347-'2007 MRI - 2017 Methodology'!K347</f>
        <v>7</v>
      </c>
      <c r="L347" s="39">
        <f>'2017 MRI - Alphabetical'!L347-'2007 MRI - 2017 Methodology'!L347</f>
        <v>0.35425271936109465</v>
      </c>
      <c r="M347" s="11">
        <f>'2017 MRI - Alphabetical'!M347-'2007 MRI - 2017 Methodology'!M347</f>
        <v>1.2019778558633135E-2</v>
      </c>
      <c r="N347" s="10">
        <f>'2017 MRI - Alphabetical'!N347-'2007 MRI - 2017 Methodology'!N347</f>
        <v>-11</v>
      </c>
      <c r="O347" s="39">
        <f>'2017 MRI - Alphabetical'!O347-'2007 MRI - 2017 Methodology'!O347</f>
        <v>-0.39258890648507783</v>
      </c>
      <c r="P347" s="11">
        <f>'2017 MRI - Alphabetical'!P347-'2007 MRI - 2017 Methodology'!P347</f>
        <v>0.11028762728414007</v>
      </c>
      <c r="Q347" s="10">
        <f>'2017 MRI - Alphabetical'!Q347-'2007 MRI - 2017 Methodology'!Q347</f>
        <v>-17</v>
      </c>
      <c r="R347" s="39">
        <f>'2017 MRI - Alphabetical'!R347-'2007 MRI - 2017 Methodology'!R347</f>
        <v>-0.30108435379330467</v>
      </c>
      <c r="S347" s="12">
        <f>'2017 MRI - Alphabetical'!S347-'2007 MRI - 2017 Methodology'!S347</f>
        <v>-6.4316121679670371</v>
      </c>
      <c r="T347" s="10">
        <f>'2017 MRI - Alphabetical'!T347-'2007 MRI - 2017 Methodology'!T347</f>
        <v>-6</v>
      </c>
      <c r="U347" s="39">
        <f>'2017 MRI - Alphabetical'!U347-'2007 MRI - 2017 Methodology'!U347</f>
        <v>-0.73200108141896969</v>
      </c>
      <c r="V347" s="11">
        <f>'2017 MRI - Alphabetical'!V347-'2007 MRI - 2017 Methodology'!V347</f>
        <v>9.0820122229316846E-2</v>
      </c>
      <c r="W347" s="10">
        <f>'2017 MRI - Alphabetical'!W347-'2007 MRI - 2017 Methodology'!W347</f>
        <v>-20</v>
      </c>
      <c r="X347" s="39">
        <f>'2017 MRI - Alphabetical'!X347-'2007 MRI - 2017 Methodology'!X347</f>
        <v>-0.27368670525699712</v>
      </c>
      <c r="Y347" s="13">
        <f>'2017 MRI - Alphabetical'!Y347-'2007 MRI - 2017 Methodology'!Y347</f>
        <v>-7210</v>
      </c>
      <c r="Z347" s="10">
        <f>'2017 MRI - Alphabetical'!Z347-'2007 MRI - 2017 Methodology'!Z347</f>
        <v>59</v>
      </c>
      <c r="AA347" s="39">
        <f>'2017 MRI - Alphabetical'!AA347-'2007 MRI - 2017 Methodology'!AA347</f>
        <v>0.3385718702072974</v>
      </c>
      <c r="AB347" s="11">
        <f>'2017 MRI - Alphabetical'!AB347-'2007 MRI - 2017 Methodology'!AB347</f>
        <v>8.9999999999999941E-3</v>
      </c>
      <c r="AC347" s="10">
        <f>'2017 MRI - Alphabetical'!AC347-'2007 MRI - 2017 Methodology'!AC347</f>
        <v>-8</v>
      </c>
      <c r="AD347" s="39">
        <f>'2017 MRI - Alphabetical'!AD347-'2007 MRI - 2017 Methodology'!AD347</f>
        <v>-1.5766450015370497</v>
      </c>
      <c r="AE347" s="11">
        <f>'2017 MRI - Alphabetical'!AE347-'2007 MRI - 2017 Methodology'!AE347</f>
        <v>-5.9999999999999942E-2</v>
      </c>
      <c r="AF347" s="10">
        <f>'2017 MRI - Alphabetical'!AF347-'2007 MRI - 2017 Methodology'!AF347</f>
        <v>39</v>
      </c>
      <c r="AG347" s="39">
        <f>'2017 MRI - Alphabetical'!AG347-'2007 MRI - 2017 Methodology'!AG347</f>
        <v>0.10962296570473778</v>
      </c>
      <c r="AH347" s="14">
        <f>'2017 MRI - Alphabetical'!AH347-'2007 MRI - 2017 Methodology'!AH347</f>
        <v>0.15657690419593306</v>
      </c>
      <c r="AI347" s="10">
        <f>'2017 MRI - Alphabetical'!AI347-'2007 MRI - 2017 Methodology'!AI347</f>
        <v>-5</v>
      </c>
      <c r="AJ347" s="39">
        <f>'2017 MRI - Alphabetical'!AJ347-'2007 MRI - 2017 Methodology'!AJ347</f>
        <v>-1.2624564606468214E-2</v>
      </c>
      <c r="AK347" s="13">
        <f>'2017 MRI - Alphabetical'!AK347-'2007 MRI - 2017 Methodology'!AK347</f>
        <v>-11683.118345697978</v>
      </c>
      <c r="AL347" s="44">
        <v>1</v>
      </c>
    </row>
    <row r="348" spans="1:38" x14ac:dyDescent="0.25">
      <c r="A348" t="s">
        <v>973</v>
      </c>
      <c r="B348" s="5" t="s">
        <v>208</v>
      </c>
      <c r="C348" s="6" t="s">
        <v>44</v>
      </c>
      <c r="D348" s="7" t="s">
        <v>20</v>
      </c>
      <c r="E348" s="42">
        <f>'2017 MRI - Alphabetical'!E348-'2007 MRI - 2017 Methodology'!E348</f>
        <v>-0.41523819295771425</v>
      </c>
      <c r="F348" s="8">
        <f>'2017 MRI - Alphabetical'!F348-'2007 MRI - 2017 Methodology'!F348</f>
        <v>5.0000537766393442</v>
      </c>
      <c r="G348" s="9">
        <f>'2017 MRI - Alphabetical'!G348-'2007 MRI - 2017 Methodology'!G348</f>
        <v>-15</v>
      </c>
      <c r="H348" s="10">
        <f>'2017 MRI - Alphabetical'!H348-'2007 MRI - 2017 Methodology'!H348</f>
        <v>16</v>
      </c>
      <c r="I348" s="39">
        <f>'2017 MRI - Alphabetical'!I348-'2007 MRI - 2017 Methodology'!I348</f>
        <v>0.11395306343392497</v>
      </c>
      <c r="J348" s="11">
        <f>'2017 MRI - Alphabetical'!J348-'2007 MRI - 2017 Methodology'!J348</f>
        <v>0.17577978641707515</v>
      </c>
      <c r="K348" s="10">
        <f>'2017 MRI - Alphabetical'!K348-'2007 MRI - 2017 Methodology'!K348</f>
        <v>65</v>
      </c>
      <c r="L348" s="39">
        <f>'2017 MRI - Alphabetical'!L348-'2007 MRI - 2017 Methodology'!L348</f>
        <v>2.1932746295587888</v>
      </c>
      <c r="M348" s="11">
        <f>'2017 MRI - Alphabetical'!M348-'2007 MRI - 2017 Methodology'!M348</f>
        <v>-3.8234351041794901E-2</v>
      </c>
      <c r="N348" s="10">
        <f>'2017 MRI - Alphabetical'!N348-'2007 MRI - 2017 Methodology'!N348</f>
        <v>359</v>
      </c>
      <c r="O348" s="39">
        <f>'2017 MRI - Alphabetical'!O348-'2007 MRI - 2017 Methodology'!O348</f>
        <v>1.3156400022897135</v>
      </c>
      <c r="P348" s="11">
        <f>'2017 MRI - Alphabetical'!P348-'2007 MRI - 2017 Methodology'!P348</f>
        <v>-3.5625239005736137E-2</v>
      </c>
      <c r="Q348" s="10">
        <f>'2017 MRI - Alphabetical'!Q348-'2007 MRI - 2017 Methodology'!Q348</f>
        <v>-37</v>
      </c>
      <c r="R348" s="39">
        <f>'2017 MRI - Alphabetical'!R348-'2007 MRI - 2017 Methodology'!R348</f>
        <v>-7.6470379948273548E-3</v>
      </c>
      <c r="S348" s="12">
        <f>'2017 MRI - Alphabetical'!S348-'2007 MRI - 2017 Methodology'!S348</f>
        <v>-0.19620698192621935</v>
      </c>
      <c r="T348" s="10">
        <f>'2017 MRI - Alphabetical'!T348-'2007 MRI - 2017 Methodology'!T348</f>
        <v>-171</v>
      </c>
      <c r="U348" s="39">
        <f>'2017 MRI - Alphabetical'!U348-'2007 MRI - 2017 Methodology'!U348</f>
        <v>-0.40721398635184025</v>
      </c>
      <c r="V348" s="11">
        <f>'2017 MRI - Alphabetical'!V348-'2007 MRI - 2017 Methodology'!V348</f>
        <v>3.4702807357211998E-2</v>
      </c>
      <c r="W348" s="10">
        <f>'2017 MRI - Alphabetical'!W348-'2007 MRI - 2017 Methodology'!W348</f>
        <v>26</v>
      </c>
      <c r="X348" s="39">
        <f>'2017 MRI - Alphabetical'!X348-'2007 MRI - 2017 Methodology'!X348</f>
        <v>9.4904653687498619E-2</v>
      </c>
      <c r="Y348" s="13">
        <f>'2017 MRI - Alphabetical'!Y348-'2007 MRI - 2017 Methodology'!Y348</f>
        <v>6354</v>
      </c>
      <c r="Z348" s="10">
        <f>'2017 MRI - Alphabetical'!Z348-'2007 MRI - 2017 Methodology'!Z348</f>
        <v>-296</v>
      </c>
      <c r="AA348" s="39">
        <f>'2017 MRI - Alphabetical'!AA348-'2007 MRI - 2017 Methodology'!AA348</f>
        <v>-2.0977733218092434</v>
      </c>
      <c r="AB348" s="11">
        <f>'2017 MRI - Alphabetical'!AB348-'2007 MRI - 2017 Methodology'!AB348</f>
        <v>5.9085271317829473E-2</v>
      </c>
      <c r="AC348" s="10">
        <f>'2017 MRI - Alphabetical'!AC348-'2007 MRI - 2017 Methodology'!AC348</f>
        <v>4</v>
      </c>
      <c r="AD348" s="39">
        <f>'2017 MRI - Alphabetical'!AD348-'2007 MRI - 2017 Methodology'!AD348</f>
        <v>1.2791188106636375E-2</v>
      </c>
      <c r="AE348" s="11">
        <f>'2017 MRI - Alphabetical'!AE348-'2007 MRI - 2017 Methodology'!AE348</f>
        <v>2.399999999999991E-2</v>
      </c>
      <c r="AF348" s="10">
        <f>'2017 MRI - Alphabetical'!AF348-'2007 MRI - 2017 Methodology'!AF348</f>
        <v>116</v>
      </c>
      <c r="AG348" s="39">
        <f>'2017 MRI - Alphabetical'!AG348-'2007 MRI - 2017 Methodology'!AG348</f>
        <v>0.38612370591084294</v>
      </c>
      <c r="AH348" s="14">
        <f>'2017 MRI - Alphabetical'!AH348-'2007 MRI - 2017 Methodology'!AH348</f>
        <v>-0.25850546702991317</v>
      </c>
      <c r="AI348" s="10">
        <f>'2017 MRI - Alphabetical'!AI348-'2007 MRI - 2017 Methodology'!AI348</f>
        <v>-1</v>
      </c>
      <c r="AJ348" s="39">
        <f>'2017 MRI - Alphabetical'!AJ348-'2007 MRI - 2017 Methodology'!AJ348</f>
        <v>2.8898375538351506E-3</v>
      </c>
      <c r="AK348" s="13">
        <f>'2017 MRI - Alphabetical'!AK348-'2007 MRI - 2017 Methodology'!AK348</f>
        <v>1135.5283639821155</v>
      </c>
      <c r="AL348" s="44"/>
    </row>
    <row r="349" spans="1:38" x14ac:dyDescent="0.25">
      <c r="A349" t="s">
        <v>974</v>
      </c>
      <c r="B349" s="5" t="s">
        <v>343</v>
      </c>
      <c r="C349" s="6" t="s">
        <v>93</v>
      </c>
      <c r="D349" s="7" t="s">
        <v>34</v>
      </c>
      <c r="E349" s="42">
        <f>'2017 MRI - Alphabetical'!E349-'2007 MRI - 2017 Methodology'!E349</f>
        <v>-0.1683155287358129</v>
      </c>
      <c r="F349" s="8">
        <f>'2017 MRI - Alphabetical'!F349-'2007 MRI - 2017 Methodology'!F349</f>
        <v>3.6180370976385596</v>
      </c>
      <c r="G349" s="9">
        <f>'2017 MRI - Alphabetical'!G349-'2007 MRI - 2017 Methodology'!G349</f>
        <v>-7</v>
      </c>
      <c r="H349" s="10">
        <f>'2017 MRI - Alphabetical'!H349-'2007 MRI - 2017 Methodology'!H349</f>
        <v>173</v>
      </c>
      <c r="I349" s="39">
        <f>'2017 MRI - Alphabetical'!I349-'2007 MRI - 2017 Methodology'!I349</f>
        <v>0.52030968244392106</v>
      </c>
      <c r="J349" s="11">
        <f>'2017 MRI - Alphabetical'!J349-'2007 MRI - 2017 Methodology'!J349</f>
        <v>3.9488170786521448E-2</v>
      </c>
      <c r="K349" s="10">
        <f>'2017 MRI - Alphabetical'!K349-'2007 MRI - 2017 Methodology'!K349</f>
        <v>38</v>
      </c>
      <c r="L349" s="39">
        <f>'2017 MRI - Alphabetical'!L349-'2007 MRI - 2017 Methodology'!L349</f>
        <v>-4.9052267543664874E-2</v>
      </c>
      <c r="M349" s="11">
        <f>'2017 MRI - Alphabetical'!M349-'2007 MRI - 2017 Methodology'!M349</f>
        <v>3.0177239392681493E-3</v>
      </c>
      <c r="N349" s="10">
        <f>'2017 MRI - Alphabetical'!N349-'2007 MRI - 2017 Methodology'!N349</f>
        <v>-18</v>
      </c>
      <c r="O349" s="39">
        <f>'2017 MRI - Alphabetical'!O349-'2007 MRI - 2017 Methodology'!O349</f>
        <v>-4.0294774333996253E-2</v>
      </c>
      <c r="P349" s="11">
        <f>'2017 MRI - Alphabetical'!P349-'2007 MRI - 2017 Methodology'!P349</f>
        <v>2.4603543743078625E-2</v>
      </c>
      <c r="Q349" s="10">
        <f>'2017 MRI - Alphabetical'!Q349-'2007 MRI - 2017 Methodology'!Q349</f>
        <v>36</v>
      </c>
      <c r="R349" s="39">
        <f>'2017 MRI - Alphabetical'!R349-'2007 MRI - 2017 Methodology'!R349</f>
        <v>5.656146707664178E-2</v>
      </c>
      <c r="S349" s="12">
        <f>'2017 MRI - Alphabetical'!S349-'2007 MRI - 2017 Methodology'!S349</f>
        <v>-0.74095946669841073</v>
      </c>
      <c r="T349" s="10">
        <f>'2017 MRI - Alphabetical'!T349-'2007 MRI - 2017 Methodology'!T349</f>
        <v>-56</v>
      </c>
      <c r="U349" s="39">
        <f>'2017 MRI - Alphabetical'!U349-'2007 MRI - 2017 Methodology'!U349</f>
        <v>-0.19487625403648592</v>
      </c>
      <c r="V349" s="11">
        <f>'2017 MRI - Alphabetical'!V349-'2007 MRI - 2017 Methodology'!V349</f>
        <v>2.4729644168671655E-2</v>
      </c>
      <c r="W349" s="10">
        <f>'2017 MRI - Alphabetical'!W349-'2007 MRI - 2017 Methodology'!W349</f>
        <v>4</v>
      </c>
      <c r="X349" s="39">
        <f>'2017 MRI - Alphabetical'!X349-'2007 MRI - 2017 Methodology'!X349</f>
        <v>3.2471826222074007E-2</v>
      </c>
      <c r="Y349" s="13">
        <f>'2017 MRI - Alphabetical'!Y349-'2007 MRI - 2017 Methodology'!Y349</f>
        <v>4348</v>
      </c>
      <c r="Z349" s="10">
        <f>'2017 MRI - Alphabetical'!Z349-'2007 MRI - 2017 Methodology'!Z349</f>
        <v>63</v>
      </c>
      <c r="AA349" s="39">
        <f>'2017 MRI - Alphabetical'!AA349-'2007 MRI - 2017 Methodology'!AA349</f>
        <v>0.28535947029180209</v>
      </c>
      <c r="AB349" s="11">
        <f>'2017 MRI - Alphabetical'!AB349-'2007 MRI - 2017 Methodology'!AB349</f>
        <v>9.5397325796282226E-3</v>
      </c>
      <c r="AC349" s="10">
        <f>'2017 MRI - Alphabetical'!AC349-'2007 MRI - 2017 Methodology'!AC349</f>
        <v>-105</v>
      </c>
      <c r="AD349" s="39">
        <f>'2017 MRI - Alphabetical'!AD349-'2007 MRI - 2017 Methodology'!AD349</f>
        <v>-0.33077099840038388</v>
      </c>
      <c r="AE349" s="11">
        <f>'2017 MRI - Alphabetical'!AE349-'2007 MRI - 2017 Methodology'!AE349</f>
        <v>-9.000000000000119E-3</v>
      </c>
      <c r="AF349" s="10">
        <f>'2017 MRI - Alphabetical'!AF349-'2007 MRI - 2017 Methodology'!AF349</f>
        <v>-111</v>
      </c>
      <c r="AG349" s="39">
        <f>'2017 MRI - Alphabetical'!AG349-'2007 MRI - 2017 Methodology'!AG349</f>
        <v>-0.35477219659791603</v>
      </c>
      <c r="AH349" s="14">
        <f>'2017 MRI - Alphabetical'!AH349-'2007 MRI - 2017 Methodology'!AH349</f>
        <v>0.58306953417060248</v>
      </c>
      <c r="AI349" s="10">
        <f>'2017 MRI - Alphabetical'!AI349-'2007 MRI - 2017 Methodology'!AI349</f>
        <v>-1</v>
      </c>
      <c r="AJ349" s="39">
        <f>'2017 MRI - Alphabetical'!AJ349-'2007 MRI - 2017 Methodology'!AJ349</f>
        <v>-2.3550280524198691E-2</v>
      </c>
      <c r="AK349" s="13">
        <f>'2017 MRI - Alphabetical'!AK349-'2007 MRI - 2017 Methodology'!AK349</f>
        <v>-21976.792003543102</v>
      </c>
      <c r="AL349" s="44"/>
    </row>
    <row r="350" spans="1:38" x14ac:dyDescent="0.25">
      <c r="A350" t="s">
        <v>975</v>
      </c>
      <c r="B350" s="5" t="s">
        <v>526</v>
      </c>
      <c r="C350" s="6" t="s">
        <v>61</v>
      </c>
      <c r="D350" s="7" t="s">
        <v>39</v>
      </c>
      <c r="E350" s="42">
        <f>'2017 MRI - Alphabetical'!E350-'2007 MRI - 2017 Methodology'!E350</f>
        <v>0.98612051302141523</v>
      </c>
      <c r="F350" s="8">
        <f>'2017 MRI - Alphabetical'!F350-'2007 MRI - 2017 Methodology'!F350</f>
        <v>-0.19804735764668813</v>
      </c>
      <c r="G350" s="9">
        <f>'2017 MRI - Alphabetical'!G350-'2007 MRI - 2017 Methodology'!G350</f>
        <v>41</v>
      </c>
      <c r="H350" s="10">
        <f>'2017 MRI - Alphabetical'!H350-'2007 MRI - 2017 Methodology'!H350</f>
        <v>180</v>
      </c>
      <c r="I350" s="39">
        <f>'2017 MRI - Alphabetical'!I350-'2007 MRI - 2017 Methodology'!I350</f>
        <v>0.55817762017590755</v>
      </c>
      <c r="J350" s="11">
        <f>'2017 MRI - Alphabetical'!J350-'2007 MRI - 2017 Methodology'!J350</f>
        <v>2.9732656231938215E-2</v>
      </c>
      <c r="K350" s="10">
        <f>'2017 MRI - Alphabetical'!K350-'2007 MRI - 2017 Methodology'!K350</f>
        <v>-120</v>
      </c>
      <c r="L350" s="39">
        <f>'2017 MRI - Alphabetical'!L350-'2007 MRI - 2017 Methodology'!L350</f>
        <v>-0.64238157195050405</v>
      </c>
      <c r="M350" s="11">
        <f>'2017 MRI - Alphabetical'!M350-'2007 MRI - 2017 Methodology'!M350</f>
        <v>2.4135621747839793E-2</v>
      </c>
      <c r="N350" s="10">
        <f>'2017 MRI - Alphabetical'!N350-'2007 MRI - 2017 Methodology'!N350</f>
        <v>195</v>
      </c>
      <c r="O350" s="39">
        <f>'2017 MRI - Alphabetical'!O350-'2007 MRI - 2017 Methodology'!O350</f>
        <v>0.46656278532440898</v>
      </c>
      <c r="P350" s="11">
        <f>'2017 MRI - Alphabetical'!P350-'2007 MRI - 2017 Methodology'!P350</f>
        <v>-3.6681086277337155E-3</v>
      </c>
      <c r="Q350" s="10">
        <f>'2017 MRI - Alphabetical'!Q350-'2007 MRI - 2017 Methodology'!Q350</f>
        <v>-58</v>
      </c>
      <c r="R350" s="39">
        <f>'2017 MRI - Alphabetical'!R350-'2007 MRI - 2017 Methodology'!R350</f>
        <v>-2.6649787757953236E-2</v>
      </c>
      <c r="S350" s="12">
        <f>'2017 MRI - Alphabetical'!S350-'2007 MRI - 2017 Methodology'!S350</f>
        <v>-8.9602213489453825E-2</v>
      </c>
      <c r="T350" s="10">
        <f>'2017 MRI - Alphabetical'!T350-'2007 MRI - 2017 Methodology'!T350</f>
        <v>48</v>
      </c>
      <c r="U350" s="39">
        <f>'2017 MRI - Alphabetical'!U350-'2007 MRI - 2017 Methodology'!U350</f>
        <v>0.12589933967998002</v>
      </c>
      <c r="V350" s="11">
        <f>'2017 MRI - Alphabetical'!V350-'2007 MRI - 2017 Methodology'!V350</f>
        <v>3.6271344830515681E-3</v>
      </c>
      <c r="W350" s="10">
        <f>'2017 MRI - Alphabetical'!W350-'2007 MRI - 2017 Methodology'!W350</f>
        <v>21</v>
      </c>
      <c r="X350" s="39">
        <f>'2017 MRI - Alphabetical'!X350-'2007 MRI - 2017 Methodology'!X350</f>
        <v>0.38734093314019225</v>
      </c>
      <c r="Y350" s="13">
        <f>'2017 MRI - Alphabetical'!Y350-'2007 MRI - 2017 Methodology'!Y350</f>
        <v>18199</v>
      </c>
      <c r="Z350" s="10">
        <f>'2017 MRI - Alphabetical'!Z350-'2007 MRI - 2017 Methodology'!Z350</f>
        <v>110</v>
      </c>
      <c r="AA350" s="39">
        <f>'2017 MRI - Alphabetical'!AA350-'2007 MRI - 2017 Methodology'!AA350</f>
        <v>0.3938870598349099</v>
      </c>
      <c r="AB350" s="11">
        <f>'2017 MRI - Alphabetical'!AB350-'2007 MRI - 2017 Methodology'!AB350</f>
        <v>6.9496538703587227E-3</v>
      </c>
      <c r="AC350" s="10">
        <f>'2017 MRI - Alphabetical'!AC350-'2007 MRI - 2017 Methodology'!AC350</f>
        <v>-69</v>
      </c>
      <c r="AD350" s="39">
        <f>'2017 MRI - Alphabetical'!AD350-'2007 MRI - 2017 Methodology'!AD350</f>
        <v>-0.27548514825739423</v>
      </c>
      <c r="AE350" s="11">
        <f>'2017 MRI - Alphabetical'!AE350-'2007 MRI - 2017 Methodology'!AE350</f>
        <v>-1.0999999999999899E-2</v>
      </c>
      <c r="AF350" s="10">
        <f>'2017 MRI - Alphabetical'!AF350-'2007 MRI - 2017 Methodology'!AF350</f>
        <v>-70</v>
      </c>
      <c r="AG350" s="39">
        <f>'2017 MRI - Alphabetical'!AG350-'2007 MRI - 2017 Methodology'!AG350</f>
        <v>-0.26566887204519046</v>
      </c>
      <c r="AH350" s="14">
        <f>'2017 MRI - Alphabetical'!AH350-'2007 MRI - 2017 Methodology'!AH350</f>
        <v>0.41009874883318131</v>
      </c>
      <c r="AI350" s="10">
        <f>'2017 MRI - Alphabetical'!AI350-'2007 MRI - 2017 Methodology'!AI350</f>
        <v>13</v>
      </c>
      <c r="AJ350" s="39">
        <f>'2017 MRI - Alphabetical'!AJ350-'2007 MRI - 2017 Methodology'!AJ350</f>
        <v>8.1341480488701379E-3</v>
      </c>
      <c r="AK350" s="13">
        <f>'2017 MRI - Alphabetical'!AK350-'2007 MRI - 2017 Methodology'!AK350</f>
        <v>-8112.9434574651241</v>
      </c>
      <c r="AL350" s="44"/>
    </row>
    <row r="351" spans="1:38" x14ac:dyDescent="0.25">
      <c r="A351" t="s">
        <v>976</v>
      </c>
      <c r="B351" s="5" t="s">
        <v>40</v>
      </c>
      <c r="C351" s="6" t="s">
        <v>41</v>
      </c>
      <c r="D351" s="7" t="s">
        <v>34</v>
      </c>
      <c r="E351" s="42">
        <f>'2017 MRI - Alphabetical'!E351-'2007 MRI - 2017 Methodology'!E351</f>
        <v>2.0391666970216633</v>
      </c>
      <c r="F351" s="8">
        <f>'2017 MRI - Alphabetical'!F351-'2007 MRI - 2017 Methodology'!F351</f>
        <v>2.486003318200332</v>
      </c>
      <c r="G351" s="9">
        <f>'2017 MRI - Alphabetical'!G351-'2007 MRI - 2017 Methodology'!G351</f>
        <v>4</v>
      </c>
      <c r="H351" s="10">
        <f>'2017 MRI - Alphabetical'!H351-'2007 MRI - 2017 Methodology'!H351</f>
        <v>86</v>
      </c>
      <c r="I351" s="39">
        <f>'2017 MRI - Alphabetical'!I351-'2007 MRI - 2017 Methodology'!I351</f>
        <v>0.34252702994755263</v>
      </c>
      <c r="J351" s="11">
        <f>'2017 MRI - Alphabetical'!J351-'2007 MRI - 2017 Methodology'!J351</f>
        <v>4.4625359304812928E-3</v>
      </c>
      <c r="K351" s="10">
        <f>'2017 MRI - Alphabetical'!K351-'2007 MRI - 2017 Methodology'!K351</f>
        <v>4</v>
      </c>
      <c r="L351" s="39">
        <f>'2017 MRI - Alphabetical'!L351-'2007 MRI - 2017 Methodology'!L351</f>
        <v>1.0661428055212949</v>
      </c>
      <c r="M351" s="11">
        <f>'2017 MRI - Alphabetical'!M351-'2007 MRI - 2017 Methodology'!M351</f>
        <v>1.9988139052199788E-2</v>
      </c>
      <c r="N351" s="10">
        <f>'2017 MRI - Alphabetical'!N351-'2007 MRI - 2017 Methodology'!N351</f>
        <v>-4</v>
      </c>
      <c r="O351" s="39">
        <f>'2017 MRI - Alphabetical'!O351-'2007 MRI - 2017 Methodology'!O351</f>
        <v>1.3791461067524935E-4</v>
      </c>
      <c r="P351" s="11">
        <f>'2017 MRI - Alphabetical'!P351-'2007 MRI - 2017 Methodology'!P351</f>
        <v>0.13222131834954712</v>
      </c>
      <c r="Q351" s="10">
        <f>'2017 MRI - Alphabetical'!Q351-'2007 MRI - 2017 Methodology'!Q351</f>
        <v>8</v>
      </c>
      <c r="R351" s="39">
        <f>'2017 MRI - Alphabetical'!R351-'2007 MRI - 2017 Methodology'!R351</f>
        <v>1.4446541764803462</v>
      </c>
      <c r="S351" s="12">
        <f>'2017 MRI - Alphabetical'!S351-'2007 MRI - 2017 Methodology'!S351</f>
        <v>-30.703626819510255</v>
      </c>
      <c r="T351" s="10">
        <f>'2017 MRI - Alphabetical'!T351-'2007 MRI - 2017 Methodology'!T351</f>
        <v>-1</v>
      </c>
      <c r="U351" s="39">
        <f>'2017 MRI - Alphabetical'!U351-'2007 MRI - 2017 Methodology'!U351</f>
        <v>-0.17979020981151184</v>
      </c>
      <c r="V351" s="11">
        <f>'2017 MRI - Alphabetical'!V351-'2007 MRI - 2017 Methodology'!V351</f>
        <v>5.3581722820819772E-2</v>
      </c>
      <c r="W351" s="10">
        <f>'2017 MRI - Alphabetical'!W351-'2007 MRI - 2017 Methodology'!W351</f>
        <v>-3</v>
      </c>
      <c r="X351" s="39">
        <f>'2017 MRI - Alphabetical'!X351-'2007 MRI - 2017 Methodology'!X351</f>
        <v>-8.6532244844247819E-2</v>
      </c>
      <c r="Y351" s="13">
        <f>'2017 MRI - Alphabetical'!Y351-'2007 MRI - 2017 Methodology'!Y351</f>
        <v>-2368</v>
      </c>
      <c r="Z351" s="10">
        <f>'2017 MRI - Alphabetical'!Z351-'2007 MRI - 2017 Methodology'!Z351</f>
        <v>13</v>
      </c>
      <c r="AA351" s="39">
        <f>'2017 MRI - Alphabetical'!AA351-'2007 MRI - 2017 Methodology'!AA351</f>
        <v>0.42073163512492973</v>
      </c>
      <c r="AB351" s="11">
        <f>'2017 MRI - Alphabetical'!AB351-'2007 MRI - 2017 Methodology'!AB351</f>
        <v>1.0000000000000009E-2</v>
      </c>
      <c r="AC351" s="10">
        <f>'2017 MRI - Alphabetical'!AC351-'2007 MRI - 2017 Methodology'!AC351</f>
        <v>9</v>
      </c>
      <c r="AD351" s="39">
        <f>'2017 MRI - Alphabetical'!AD351-'2007 MRI - 2017 Methodology'!AD351</f>
        <v>0.16604266812250401</v>
      </c>
      <c r="AE351" s="11">
        <f>'2017 MRI - Alphabetical'!AE351-'2007 MRI - 2017 Methodology'!AE351</f>
        <v>5.3999999999999937E-2</v>
      </c>
      <c r="AF351" s="10">
        <f>'2017 MRI - Alphabetical'!AF351-'2007 MRI - 2017 Methodology'!AF351</f>
        <v>-92</v>
      </c>
      <c r="AG351" s="39">
        <f>'2017 MRI - Alphabetical'!AG351-'2007 MRI - 2017 Methodology'!AG351</f>
        <v>-0.29557838811115761</v>
      </c>
      <c r="AH351" s="14">
        <f>'2017 MRI - Alphabetical'!AH351-'2007 MRI - 2017 Methodology'!AH351</f>
        <v>0.54318378926987432</v>
      </c>
      <c r="AI351" s="10">
        <f>'2017 MRI - Alphabetical'!AI351-'2007 MRI - 2017 Methodology'!AI351</f>
        <v>-8</v>
      </c>
      <c r="AJ351" s="39">
        <f>'2017 MRI - Alphabetical'!AJ351-'2007 MRI - 2017 Methodology'!AJ351</f>
        <v>-1.7400418001813744E-2</v>
      </c>
      <c r="AK351" s="13">
        <f>'2017 MRI - Alphabetical'!AK351-'2007 MRI - 2017 Methodology'!AK351</f>
        <v>-14205.455756602845</v>
      </c>
      <c r="AL351" s="44">
        <v>1</v>
      </c>
    </row>
    <row r="352" spans="1:38" x14ac:dyDescent="0.25">
      <c r="A352" t="s">
        <v>977</v>
      </c>
      <c r="B352" s="5" t="s">
        <v>204</v>
      </c>
      <c r="C352" s="6" t="s">
        <v>47</v>
      </c>
      <c r="D352" s="7" t="s">
        <v>20</v>
      </c>
      <c r="E352" s="42">
        <f>'2017 MRI - Alphabetical'!E352-'2007 MRI - 2017 Methodology'!E352</f>
        <v>6.5007856413529241E-2</v>
      </c>
      <c r="F352" s="8">
        <f>'2017 MRI - Alphabetical'!F352-'2007 MRI - 2017 Methodology'!F352</f>
        <v>3.8260291327684044</v>
      </c>
      <c r="G352" s="9">
        <f>'2017 MRI - Alphabetical'!G352-'2007 MRI - 2017 Methodology'!G352</f>
        <v>6</v>
      </c>
      <c r="H352" s="10">
        <f>'2017 MRI - Alphabetical'!H352-'2007 MRI - 2017 Methodology'!H352</f>
        <v>2</v>
      </c>
      <c r="I352" s="39">
        <f>'2017 MRI - Alphabetical'!I352-'2007 MRI - 2017 Methodology'!I352</f>
        <v>-0.11531541733881323</v>
      </c>
      <c r="J352" s="11">
        <f>'2017 MRI - Alphabetical'!J352-'2007 MRI - 2017 Methodology'!J352</f>
        <v>3.1969273348584348E-3</v>
      </c>
      <c r="K352" s="10">
        <f>'2017 MRI - Alphabetical'!K352-'2007 MRI - 2017 Methodology'!K352</f>
        <v>-264</v>
      </c>
      <c r="L352" s="39">
        <f>'2017 MRI - Alphabetical'!L352-'2007 MRI - 2017 Methodology'!L352</f>
        <v>-0.91153914313990569</v>
      </c>
      <c r="M352" s="11">
        <f>'2017 MRI - Alphabetical'!M352-'2007 MRI - 2017 Methodology'!M352</f>
        <v>4.6983485001685199E-2</v>
      </c>
      <c r="N352" s="10">
        <f>'2017 MRI - Alphabetical'!N352-'2007 MRI - 2017 Methodology'!N352</f>
        <v>-60</v>
      </c>
      <c r="O352" s="39">
        <f>'2017 MRI - Alphabetical'!O352-'2007 MRI - 2017 Methodology'!O352</f>
        <v>-0.45503615114987034</v>
      </c>
      <c r="P352" s="11">
        <f>'2017 MRI - Alphabetical'!P352-'2007 MRI - 2017 Methodology'!P352</f>
        <v>6.4490878938640139E-2</v>
      </c>
      <c r="Q352" s="10">
        <f>'2017 MRI - Alphabetical'!Q352-'2007 MRI - 2017 Methodology'!Q352</f>
        <v>139</v>
      </c>
      <c r="R352" s="39">
        <f>'2017 MRI - Alphabetical'!R352-'2007 MRI - 2017 Methodology'!R352</f>
        <v>0.86327564811745272</v>
      </c>
      <c r="S352" s="12">
        <f>'2017 MRI - Alphabetical'!S352-'2007 MRI - 2017 Methodology'!S352</f>
        <v>-9.5162190352020861</v>
      </c>
      <c r="T352" s="10">
        <f>'2017 MRI - Alphabetical'!T352-'2007 MRI - 2017 Methodology'!T352</f>
        <v>45</v>
      </c>
      <c r="U352" s="39">
        <f>'2017 MRI - Alphabetical'!U352-'2007 MRI - 2017 Methodology'!U352</f>
        <v>0.14235102653957915</v>
      </c>
      <c r="V352" s="11">
        <f>'2017 MRI - Alphabetical'!V352-'2007 MRI - 2017 Methodology'!V352</f>
        <v>6.3748443337484362E-3</v>
      </c>
      <c r="W352" s="10">
        <f>'2017 MRI - Alphabetical'!W352-'2007 MRI - 2017 Methodology'!W352</f>
        <v>72</v>
      </c>
      <c r="X352" s="39">
        <f>'2017 MRI - Alphabetical'!X352-'2007 MRI - 2017 Methodology'!X352</f>
        <v>0.25549941374859131</v>
      </c>
      <c r="Y352" s="13">
        <f>'2017 MRI - Alphabetical'!Y352-'2007 MRI - 2017 Methodology'!Y352</f>
        <v>10027</v>
      </c>
      <c r="Z352" s="10">
        <f>'2017 MRI - Alphabetical'!Z352-'2007 MRI - 2017 Methodology'!Z352</f>
        <v>-113</v>
      </c>
      <c r="AA352" s="39">
        <f>'2017 MRI - Alphabetical'!AA352-'2007 MRI - 2017 Methodology'!AA352</f>
        <v>-0.71616780550906411</v>
      </c>
      <c r="AB352" s="11">
        <f>'2017 MRI - Alphabetical'!AB352-'2007 MRI - 2017 Methodology'!AB352</f>
        <v>3.1020057306590271E-2</v>
      </c>
      <c r="AC352" s="10">
        <f>'2017 MRI - Alphabetical'!AC352-'2007 MRI - 2017 Methodology'!AC352</f>
        <v>23</v>
      </c>
      <c r="AD352" s="39">
        <f>'2017 MRI - Alphabetical'!AD352-'2007 MRI - 2017 Methodology'!AD352</f>
        <v>0.15919806987503379</v>
      </c>
      <c r="AE352" s="11">
        <f>'2017 MRI - Alphabetical'!AE352-'2007 MRI - 2017 Methodology'!AE352</f>
        <v>2.5000000000000022E-2</v>
      </c>
      <c r="AF352" s="10">
        <f>'2017 MRI - Alphabetical'!AF352-'2007 MRI - 2017 Methodology'!AF352</f>
        <v>24</v>
      </c>
      <c r="AG352" s="39">
        <f>'2017 MRI - Alphabetical'!AG352-'2007 MRI - 2017 Methodology'!AG352</f>
        <v>0.29302110128906778</v>
      </c>
      <c r="AH352" s="14">
        <f>'2017 MRI - Alphabetical'!AH352-'2007 MRI - 2017 Methodology'!AH352</f>
        <v>0.16437300330550508</v>
      </c>
      <c r="AI352" s="10">
        <f>'2017 MRI - Alphabetical'!AI352-'2007 MRI - 2017 Methodology'!AI352</f>
        <v>12</v>
      </c>
      <c r="AJ352" s="39">
        <f>'2017 MRI - Alphabetical'!AJ352-'2007 MRI - 2017 Methodology'!AJ352</f>
        <v>-2.6159216431231314E-3</v>
      </c>
      <c r="AK352" s="13">
        <f>'2017 MRI - Alphabetical'!AK352-'2007 MRI - 2017 Methodology'!AK352</f>
        <v>-6515.9395002069941</v>
      </c>
      <c r="AL352" s="44"/>
    </row>
    <row r="353" spans="1:38" x14ac:dyDescent="0.25">
      <c r="A353" t="s">
        <v>978</v>
      </c>
      <c r="B353" s="5" t="s">
        <v>96</v>
      </c>
      <c r="C353" s="6" t="s">
        <v>71</v>
      </c>
      <c r="D353" s="7" t="s">
        <v>34</v>
      </c>
      <c r="E353" s="42">
        <f>'2017 MRI - Alphabetical'!E353-'2007 MRI - 2017 Methodology'!E353</f>
        <v>-0.72641108473893734</v>
      </c>
      <c r="F353" s="8">
        <f>'2017 MRI - Alphabetical'!F353-'2007 MRI - 2017 Methodology'!F353</f>
        <v>6.9311963762933644</v>
      </c>
      <c r="G353" s="9">
        <f>'2017 MRI - Alphabetical'!G353-'2007 MRI - 2017 Methodology'!G353</f>
        <v>-17</v>
      </c>
      <c r="H353" s="10">
        <f>'2017 MRI - Alphabetical'!H353-'2007 MRI - 2017 Methodology'!H353</f>
        <v>-124</v>
      </c>
      <c r="I353" s="39">
        <f>'2017 MRI - Alphabetical'!I353-'2007 MRI - 2017 Methodology'!I353</f>
        <v>-0.37794367433813725</v>
      </c>
      <c r="J353" s="11">
        <f>'2017 MRI - Alphabetical'!J353-'2007 MRI - 2017 Methodology'!J353</f>
        <v>-6.0448795279904544E-2</v>
      </c>
      <c r="K353" s="10">
        <f>'2017 MRI - Alphabetical'!K353-'2007 MRI - 2017 Methodology'!K353</f>
        <v>-261</v>
      </c>
      <c r="L353" s="39">
        <f>'2017 MRI - Alphabetical'!L353-'2007 MRI - 2017 Methodology'!L353</f>
        <v>-0.97023367881308276</v>
      </c>
      <c r="M353" s="11">
        <f>'2017 MRI - Alphabetical'!M353-'2007 MRI - 2017 Methodology'!M353</f>
        <v>5.6945629446602093E-2</v>
      </c>
      <c r="N353" s="10">
        <f>'2017 MRI - Alphabetical'!N353-'2007 MRI - 2017 Methodology'!N353</f>
        <v>15</v>
      </c>
      <c r="O353" s="39">
        <f>'2017 MRI - Alphabetical'!O353-'2007 MRI - 2017 Methodology'!O353</f>
        <v>0.48552308665489918</v>
      </c>
      <c r="P353" s="11">
        <f>'2017 MRI - Alphabetical'!P353-'2007 MRI - 2017 Methodology'!P353</f>
        <v>5.620185614849188E-2</v>
      </c>
      <c r="Q353" s="10">
        <f>'2017 MRI - Alphabetical'!Q353-'2007 MRI - 2017 Methodology'!Q353</f>
        <v>31</v>
      </c>
      <c r="R353" s="39">
        <f>'2017 MRI - Alphabetical'!R353-'2007 MRI - 2017 Methodology'!R353</f>
        <v>0.70772485744608593</v>
      </c>
      <c r="S353" s="12">
        <f>'2017 MRI - Alphabetical'!S353-'2007 MRI - 2017 Methodology'!S353</f>
        <v>-11.600788319338262</v>
      </c>
      <c r="T353" s="10">
        <f>'2017 MRI - Alphabetical'!T353-'2007 MRI - 2017 Methodology'!T353</f>
        <v>-23</v>
      </c>
      <c r="U353" s="39">
        <f>'2017 MRI - Alphabetical'!U353-'2007 MRI - 2017 Methodology'!U353</f>
        <v>-0.25107306560364828</v>
      </c>
      <c r="V353" s="11">
        <f>'2017 MRI - Alphabetical'!V353-'2007 MRI - 2017 Methodology'!V353</f>
        <v>3.7401870372775703E-2</v>
      </c>
      <c r="W353" s="10">
        <f>'2017 MRI - Alphabetical'!W353-'2007 MRI - 2017 Methodology'!W353</f>
        <v>11</v>
      </c>
      <c r="X353" s="39">
        <f>'2017 MRI - Alphabetical'!X353-'2007 MRI - 2017 Methodology'!X353</f>
        <v>0.11053147879209413</v>
      </c>
      <c r="Y353" s="13">
        <f>'2017 MRI - Alphabetical'!Y353-'2007 MRI - 2017 Methodology'!Y353</f>
        <v>4300</v>
      </c>
      <c r="Z353" s="10">
        <f>'2017 MRI - Alphabetical'!Z353-'2007 MRI - 2017 Methodology'!Z353</f>
        <v>-176</v>
      </c>
      <c r="AA353" s="39">
        <f>'2017 MRI - Alphabetical'!AA353-'2007 MRI - 2017 Methodology'!AA353</f>
        <v>-0.67082131248904098</v>
      </c>
      <c r="AB353" s="11">
        <f>'2017 MRI - Alphabetical'!AB353-'2007 MRI - 2017 Methodology'!AB353</f>
        <v>2.9512595837897046E-2</v>
      </c>
      <c r="AC353" s="10">
        <f>'2017 MRI - Alphabetical'!AC353-'2007 MRI - 2017 Methodology'!AC353</f>
        <v>-91</v>
      </c>
      <c r="AD353" s="39">
        <f>'2017 MRI - Alphabetical'!AD353-'2007 MRI - 2017 Methodology'!AD353</f>
        <v>-0.63996927475903154</v>
      </c>
      <c r="AE353" s="11">
        <f>'2017 MRI - Alphabetical'!AE353-'2007 MRI - 2017 Methodology'!AE353</f>
        <v>-2.2999999999999909E-2</v>
      </c>
      <c r="AF353" s="10">
        <f>'2017 MRI - Alphabetical'!AF353-'2007 MRI - 2017 Methodology'!AF353</f>
        <v>-62</v>
      </c>
      <c r="AG353" s="39">
        <f>'2017 MRI - Alphabetical'!AG353-'2007 MRI - 2017 Methodology'!AG353</f>
        <v>-0.49986172759443404</v>
      </c>
      <c r="AH353" s="14">
        <f>'2017 MRI - Alphabetical'!AH353-'2007 MRI - 2017 Methodology'!AH353</f>
        <v>0.94088505846704873</v>
      </c>
      <c r="AI353" s="10">
        <f>'2017 MRI - Alphabetical'!AI353-'2007 MRI - 2017 Methodology'!AI353</f>
        <v>-29</v>
      </c>
      <c r="AJ353" s="39">
        <f>'2017 MRI - Alphabetical'!AJ353-'2007 MRI - 2017 Methodology'!AJ353</f>
        <v>-2.5268338375525112E-2</v>
      </c>
      <c r="AK353" s="13">
        <f>'2017 MRI - Alphabetical'!AK353-'2007 MRI - 2017 Methodology'!AK353</f>
        <v>-21079.578194710906</v>
      </c>
      <c r="AL353" s="44"/>
    </row>
    <row r="354" spans="1:38" x14ac:dyDescent="0.25">
      <c r="A354" t="s">
        <v>979</v>
      </c>
      <c r="B354" s="5" t="s">
        <v>267</v>
      </c>
      <c r="C354" s="6" t="s">
        <v>93</v>
      </c>
      <c r="D354" s="7" t="s">
        <v>34</v>
      </c>
      <c r="E354" s="42">
        <f>'2017 MRI - Alphabetical'!E354-'2007 MRI - 2017 Methodology'!E354</f>
        <v>-0.16278786046141736</v>
      </c>
      <c r="F354" s="8">
        <f>'2017 MRI - Alphabetical'!F354-'2007 MRI - 2017 Methodology'!F354</f>
        <v>4.0017224882352558</v>
      </c>
      <c r="G354" s="9">
        <f>'2017 MRI - Alphabetical'!G354-'2007 MRI - 2017 Methodology'!G354</f>
        <v>-3</v>
      </c>
      <c r="H354" s="10">
        <f>'2017 MRI - Alphabetical'!H354-'2007 MRI - 2017 Methodology'!H354</f>
        <v>48</v>
      </c>
      <c r="I354" s="39">
        <f>'2017 MRI - Alphabetical'!I354-'2007 MRI - 2017 Methodology'!I354</f>
        <v>0.27779966723120392</v>
      </c>
      <c r="J354" s="11">
        <f>'2017 MRI - Alphabetical'!J354-'2007 MRI - 2017 Methodology'!J354</f>
        <v>-3.358290603054459E-2</v>
      </c>
      <c r="K354" s="10">
        <f>'2017 MRI - Alphabetical'!K354-'2007 MRI - 2017 Methodology'!K354</f>
        <v>413</v>
      </c>
      <c r="L354" s="39">
        <f>'2017 MRI - Alphabetical'!L354-'2007 MRI - 2017 Methodology'!L354</f>
        <v>1.6857213500772816</v>
      </c>
      <c r="M354" s="11">
        <f>'2017 MRI - Alphabetical'!M354-'2007 MRI - 2017 Methodology'!M354</f>
        <v>-5.4395271561678345E-2</v>
      </c>
      <c r="N354" s="10">
        <f>'2017 MRI - Alphabetical'!N354-'2007 MRI - 2017 Methodology'!N354</f>
        <v>26</v>
      </c>
      <c r="O354" s="39">
        <f>'2017 MRI - Alphabetical'!O354-'2007 MRI - 2017 Methodology'!O354</f>
        <v>1.7476184213654253E-2</v>
      </c>
      <c r="P354" s="11">
        <f>'2017 MRI - Alphabetical'!P354-'2007 MRI - 2017 Methodology'!P354</f>
        <v>3.0191269977659394E-2</v>
      </c>
      <c r="Q354" s="10">
        <f>'2017 MRI - Alphabetical'!Q354-'2007 MRI - 2017 Methodology'!Q354</f>
        <v>118</v>
      </c>
      <c r="R354" s="39">
        <f>'2017 MRI - Alphabetical'!R354-'2007 MRI - 2017 Methodology'!R354</f>
        <v>0.15352131097961935</v>
      </c>
      <c r="S354" s="12">
        <f>'2017 MRI - Alphabetical'!S354-'2007 MRI - 2017 Methodology'!S354</f>
        <v>-1.39</v>
      </c>
      <c r="T354" s="10">
        <f>'2017 MRI - Alphabetical'!T354-'2007 MRI - 2017 Methodology'!T354</f>
        <v>-142</v>
      </c>
      <c r="U354" s="39">
        <f>'2017 MRI - Alphabetical'!U354-'2007 MRI - 2017 Methodology'!U354</f>
        <v>-0.44246730812106239</v>
      </c>
      <c r="V354" s="11">
        <f>'2017 MRI - Alphabetical'!V354-'2007 MRI - 2017 Methodology'!V354</f>
        <v>3.9801724723297349E-2</v>
      </c>
      <c r="W354" s="10">
        <f>'2017 MRI - Alphabetical'!W354-'2007 MRI - 2017 Methodology'!W354</f>
        <v>-81</v>
      </c>
      <c r="X354" s="39">
        <f>'2017 MRI - Alphabetical'!X354-'2007 MRI - 2017 Methodology'!X354</f>
        <v>-0.28554107711202176</v>
      </c>
      <c r="Y354" s="13">
        <f>'2017 MRI - Alphabetical'!Y354-'2007 MRI - 2017 Methodology'!Y354</f>
        <v>-5430</v>
      </c>
      <c r="Z354" s="10">
        <f>'2017 MRI - Alphabetical'!Z354-'2007 MRI - 2017 Methodology'!Z354</f>
        <v>-106</v>
      </c>
      <c r="AA354" s="39">
        <f>'2017 MRI - Alphabetical'!AA354-'2007 MRI - 2017 Methodology'!AA354</f>
        <v>-0.29983591143581856</v>
      </c>
      <c r="AB354" s="11">
        <f>'2017 MRI - Alphabetical'!AB354-'2007 MRI - 2017 Methodology'!AB354</f>
        <v>2.1843727250667307E-2</v>
      </c>
      <c r="AC354" s="10">
        <f>'2017 MRI - Alphabetical'!AC354-'2007 MRI - 2017 Methodology'!AC354</f>
        <v>40</v>
      </c>
      <c r="AD354" s="39">
        <f>'2017 MRI - Alphabetical'!AD354-'2007 MRI - 2017 Methodology'!AD354</f>
        <v>0.26728624436522197</v>
      </c>
      <c r="AE354" s="11">
        <f>'2017 MRI - Alphabetical'!AE354-'2007 MRI - 2017 Methodology'!AE354</f>
        <v>3.7000000000000033E-2</v>
      </c>
      <c r="AF354" s="10">
        <f>'2017 MRI - Alphabetical'!AF354-'2007 MRI - 2017 Methodology'!AF354</f>
        <v>-69</v>
      </c>
      <c r="AG354" s="39">
        <f>'2017 MRI - Alphabetical'!AG354-'2007 MRI - 2017 Methodology'!AG354</f>
        <v>-0.23348548752808262</v>
      </c>
      <c r="AH354" s="14">
        <f>'2017 MRI - Alphabetical'!AH354-'2007 MRI - 2017 Methodology'!AH354</f>
        <v>0.50701579075079284</v>
      </c>
      <c r="AI354" s="10">
        <f>'2017 MRI - Alphabetical'!AI354-'2007 MRI - 2017 Methodology'!AI354</f>
        <v>-13</v>
      </c>
      <c r="AJ354" s="39">
        <f>'2017 MRI - Alphabetical'!AJ354-'2007 MRI - 2017 Methodology'!AJ354</f>
        <v>-2.2944743184443978E-2</v>
      </c>
      <c r="AK354" s="13">
        <f>'2017 MRI - Alphabetical'!AK354-'2007 MRI - 2017 Methodology'!AK354</f>
        <v>-20910.454423658608</v>
      </c>
      <c r="AL354" s="44"/>
    </row>
    <row r="355" spans="1:38" x14ac:dyDescent="0.25">
      <c r="A355" t="s">
        <v>980</v>
      </c>
      <c r="B355" s="5" t="s">
        <v>120</v>
      </c>
      <c r="C355" s="6" t="s">
        <v>52</v>
      </c>
      <c r="D355" s="7" t="s">
        <v>34</v>
      </c>
      <c r="E355" s="42">
        <f>'2017 MRI - Alphabetical'!E355-'2007 MRI - 2017 Methodology'!E355</f>
        <v>1.308152581003462</v>
      </c>
      <c r="F355" s="8">
        <f>'2017 MRI - Alphabetical'!F355-'2007 MRI - 2017 Methodology'!F355</f>
        <v>1.3982136788294923</v>
      </c>
      <c r="G355" s="9">
        <f>'2017 MRI - Alphabetical'!G355-'2007 MRI - 2017 Methodology'!G355</f>
        <v>14</v>
      </c>
      <c r="H355" s="10">
        <f>'2017 MRI - Alphabetical'!H355-'2007 MRI - 2017 Methodology'!H355</f>
        <v>-29</v>
      </c>
      <c r="I355" s="39">
        <f>'2017 MRI - Alphabetical'!I355-'2007 MRI - 2017 Methodology'!I355</f>
        <v>-6.3550191139217005E-2</v>
      </c>
      <c r="J355" s="11">
        <f>'2017 MRI - Alphabetical'!J355-'2007 MRI - 2017 Methodology'!J355</f>
        <v>-0.14986663387184884</v>
      </c>
      <c r="K355" s="10">
        <f>'2017 MRI - Alphabetical'!K355-'2007 MRI - 2017 Methodology'!K355</f>
        <v>148</v>
      </c>
      <c r="L355" s="39">
        <f>'2017 MRI - Alphabetical'!L355-'2007 MRI - 2017 Methodology'!L355</f>
        <v>0.85258459231533001</v>
      </c>
      <c r="M355" s="11">
        <f>'2017 MRI - Alphabetical'!M355-'2007 MRI - 2017 Methodology'!M355</f>
        <v>-1.3129031800809696E-2</v>
      </c>
      <c r="N355" s="10">
        <f>'2017 MRI - Alphabetical'!N355-'2007 MRI - 2017 Methodology'!N355</f>
        <v>-13</v>
      </c>
      <c r="O355" s="39">
        <f>'2017 MRI - Alphabetical'!O355-'2007 MRI - 2017 Methodology'!O355</f>
        <v>-0.38666260027165134</v>
      </c>
      <c r="P355" s="11">
        <f>'2017 MRI - Alphabetical'!P355-'2007 MRI - 2017 Methodology'!P355</f>
        <v>8.9876244665718349E-2</v>
      </c>
      <c r="Q355" s="10">
        <f>'2017 MRI - Alphabetical'!Q355-'2007 MRI - 2017 Methodology'!Q355</f>
        <v>344</v>
      </c>
      <c r="R355" s="39">
        <f>'2017 MRI - Alphabetical'!R355-'2007 MRI - 2017 Methodology'!R355</f>
        <v>0.92686994213429141</v>
      </c>
      <c r="S355" s="12">
        <f>'2017 MRI - Alphabetical'!S355-'2007 MRI - 2017 Methodology'!S355</f>
        <v>-8.0399999999999991</v>
      </c>
      <c r="T355" s="10">
        <f>'2017 MRI - Alphabetical'!T355-'2007 MRI - 2017 Methodology'!T355</f>
        <v>-31</v>
      </c>
      <c r="U355" s="39">
        <f>'2017 MRI - Alphabetical'!U355-'2007 MRI - 2017 Methodology'!U355</f>
        <v>-0.42865788932750792</v>
      </c>
      <c r="V355" s="11">
        <f>'2017 MRI - Alphabetical'!V355-'2007 MRI - 2017 Methodology'!V355</f>
        <v>4.9236135434909511E-2</v>
      </c>
      <c r="W355" s="10">
        <f>'2017 MRI - Alphabetical'!W355-'2007 MRI - 2017 Methodology'!W355</f>
        <v>20</v>
      </c>
      <c r="X355" s="39">
        <f>'2017 MRI - Alphabetical'!X355-'2007 MRI - 2017 Methodology'!X355</f>
        <v>7.1678115882972238E-2</v>
      </c>
      <c r="Y355" s="13">
        <f>'2017 MRI - Alphabetical'!Y355-'2007 MRI - 2017 Methodology'!Y355</f>
        <v>3725</v>
      </c>
      <c r="Z355" s="10">
        <f>'2017 MRI - Alphabetical'!Z355-'2007 MRI - 2017 Methodology'!Z355</f>
        <v>73</v>
      </c>
      <c r="AA355" s="39">
        <f>'2017 MRI - Alphabetical'!AA355-'2007 MRI - 2017 Methodology'!AA355</f>
        <v>0.51530686842623208</v>
      </c>
      <c r="AB355" s="11">
        <f>'2017 MRI - Alphabetical'!AB355-'2007 MRI - 2017 Methodology'!AB355</f>
        <v>6.0000000000000053E-3</v>
      </c>
      <c r="AC355" s="10">
        <f>'2017 MRI - Alphabetical'!AC355-'2007 MRI - 2017 Methodology'!AC355</f>
        <v>14</v>
      </c>
      <c r="AD355" s="39">
        <f>'2017 MRI - Alphabetical'!AD355-'2007 MRI - 2017 Methodology'!AD355</f>
        <v>0.34613660927926726</v>
      </c>
      <c r="AE355" s="11">
        <f>'2017 MRI - Alphabetical'!AE355-'2007 MRI - 2017 Methodology'!AE355</f>
        <v>5.5000000000000049E-2</v>
      </c>
      <c r="AF355" s="10">
        <f>'2017 MRI - Alphabetical'!AF355-'2007 MRI - 2017 Methodology'!AF355</f>
        <v>54</v>
      </c>
      <c r="AG355" s="39">
        <f>'2017 MRI - Alphabetical'!AG355-'2007 MRI - 2017 Methodology'!AG355</f>
        <v>0.265984370715312</v>
      </c>
      <c r="AH355" s="14">
        <f>'2017 MRI - Alphabetical'!AH355-'2007 MRI - 2017 Methodology'!AH355</f>
        <v>5.4345303183252813E-2</v>
      </c>
      <c r="AI355" s="10">
        <f>'2017 MRI - Alphabetical'!AI355-'2007 MRI - 2017 Methodology'!AI355</f>
        <v>24</v>
      </c>
      <c r="AJ355" s="39">
        <f>'2017 MRI - Alphabetical'!AJ355-'2007 MRI - 2017 Methodology'!AJ355</f>
        <v>-1.0926323719909758E-3</v>
      </c>
      <c r="AK355" s="13">
        <f>'2017 MRI - Alphabetical'!AK355-'2007 MRI - 2017 Methodology'!AK355</f>
        <v>-6338.5872255350114</v>
      </c>
      <c r="AL355" s="44">
        <v>1</v>
      </c>
    </row>
    <row r="356" spans="1:38" ht="22.5" x14ac:dyDescent="0.25">
      <c r="A356" t="s">
        <v>981</v>
      </c>
      <c r="B356" s="5" t="s">
        <v>308</v>
      </c>
      <c r="C356" s="6" t="s">
        <v>49</v>
      </c>
      <c r="D356" s="7" t="s">
        <v>39</v>
      </c>
      <c r="E356" s="42">
        <f>'2017 MRI - Alphabetical'!E356-'2007 MRI - 2017 Methodology'!E356</f>
        <v>0.8692952120667915</v>
      </c>
      <c r="F356" s="8">
        <f>'2017 MRI - Alphabetical'!F356-'2007 MRI - 2017 Methodology'!F356</f>
        <v>1.128319863080165</v>
      </c>
      <c r="G356" s="9">
        <f>'2017 MRI - Alphabetical'!G356-'2007 MRI - 2017 Methodology'!G356</f>
        <v>39</v>
      </c>
      <c r="H356" s="10">
        <f>'2017 MRI - Alphabetical'!H356-'2007 MRI - 2017 Methodology'!H356</f>
        <v>74</v>
      </c>
      <c r="I356" s="39">
        <f>'2017 MRI - Alphabetical'!I356-'2007 MRI - 2017 Methodology'!I356</f>
        <v>0.6693011730263474</v>
      </c>
      <c r="J356" s="11">
        <f>'2017 MRI - Alphabetical'!J356-'2007 MRI - 2017 Methodology'!J356</f>
        <v>-2.9599848910677018E-2</v>
      </c>
      <c r="K356" s="10">
        <f>'2017 MRI - Alphabetical'!K356-'2007 MRI - 2017 Methodology'!K356</f>
        <v>136</v>
      </c>
      <c r="L356" s="39">
        <f>'2017 MRI - Alphabetical'!L356-'2007 MRI - 2017 Methodology'!L356</f>
        <v>0.29064183437867652</v>
      </c>
      <c r="M356" s="11">
        <f>'2017 MRI - Alphabetical'!M356-'2007 MRI - 2017 Methodology'!M356</f>
        <v>-9.9463984167016718E-3</v>
      </c>
      <c r="N356" s="10">
        <f>'2017 MRI - Alphabetical'!N356-'2007 MRI - 2017 Methodology'!N356</f>
        <v>81</v>
      </c>
      <c r="O356" s="39">
        <f>'2017 MRI - Alphabetical'!O356-'2007 MRI - 2017 Methodology'!O356</f>
        <v>0.243599679107703</v>
      </c>
      <c r="P356" s="11">
        <f>'2017 MRI - Alphabetical'!P356-'2007 MRI - 2017 Methodology'!P356</f>
        <v>1.7928536050378547E-2</v>
      </c>
      <c r="Q356" s="10">
        <f>'2017 MRI - Alphabetical'!Q356-'2007 MRI - 2017 Methodology'!Q356</f>
        <v>24</v>
      </c>
      <c r="R356" s="39">
        <f>'2017 MRI - Alphabetical'!R356-'2007 MRI - 2017 Methodology'!R356</f>
        <v>3.4215941452357845E-2</v>
      </c>
      <c r="S356" s="12">
        <f>'2017 MRI - Alphabetical'!S356-'2007 MRI - 2017 Methodology'!S356</f>
        <v>-2.2163194850789938</v>
      </c>
      <c r="T356" s="10">
        <f>'2017 MRI - Alphabetical'!T356-'2007 MRI - 2017 Methodology'!T356</f>
        <v>72</v>
      </c>
      <c r="U356" s="39">
        <f>'2017 MRI - Alphabetical'!U356-'2007 MRI - 2017 Methodology'!U356</f>
        <v>0.26575795479607106</v>
      </c>
      <c r="V356" s="11">
        <f>'2017 MRI - Alphabetical'!V356-'2007 MRI - 2017 Methodology'!V356</f>
        <v>-6.1640798226163251E-4</v>
      </c>
      <c r="W356" s="10">
        <f>'2017 MRI - Alphabetical'!W356-'2007 MRI - 2017 Methodology'!W356</f>
        <v>-15</v>
      </c>
      <c r="X356" s="39">
        <f>'2017 MRI - Alphabetical'!X356-'2007 MRI - 2017 Methodology'!X356</f>
        <v>-5.9190089844810348E-2</v>
      </c>
      <c r="Y356" s="13">
        <f>'2017 MRI - Alphabetical'!Y356-'2007 MRI - 2017 Methodology'!Y356</f>
        <v>1953</v>
      </c>
      <c r="Z356" s="10">
        <f>'2017 MRI - Alphabetical'!Z356-'2007 MRI - 2017 Methodology'!Z356</f>
        <v>83</v>
      </c>
      <c r="AA356" s="39">
        <f>'2017 MRI - Alphabetical'!AA356-'2007 MRI - 2017 Methodology'!AA356</f>
        <v>0.32048578931106508</v>
      </c>
      <c r="AB356" s="11">
        <f>'2017 MRI - Alphabetical'!AB356-'2007 MRI - 2017 Methodology'!AB356</f>
        <v>8.9999999999999941E-3</v>
      </c>
      <c r="AC356" s="10">
        <f>'2017 MRI - Alphabetical'!AC356-'2007 MRI - 2017 Methodology'!AC356</f>
        <v>-60</v>
      </c>
      <c r="AD356" s="39">
        <f>'2017 MRI - Alphabetical'!AD356-'2007 MRI - 2017 Methodology'!AD356</f>
        <v>-0.28097604498485923</v>
      </c>
      <c r="AE356" s="11">
        <f>'2017 MRI - Alphabetical'!AE356-'2007 MRI - 2017 Methodology'!AE356</f>
        <v>-1.9999999999998908E-3</v>
      </c>
      <c r="AF356" s="10">
        <f>'2017 MRI - Alphabetical'!AF356-'2007 MRI - 2017 Methodology'!AF356</f>
        <v>134</v>
      </c>
      <c r="AG356" s="39">
        <f>'2017 MRI - Alphabetical'!AG356-'2007 MRI - 2017 Methodology'!AG356</f>
        <v>0.45434335146437183</v>
      </c>
      <c r="AH356" s="14">
        <f>'2017 MRI - Alphabetical'!AH356-'2007 MRI - 2017 Methodology'!AH356</f>
        <v>-0.1696125093651788</v>
      </c>
      <c r="AI356" s="10">
        <f>'2017 MRI - Alphabetical'!AI356-'2007 MRI - 2017 Methodology'!AI356</f>
        <v>-28</v>
      </c>
      <c r="AJ356" s="39">
        <f>'2017 MRI - Alphabetical'!AJ356-'2007 MRI - 2017 Methodology'!AJ356</f>
        <v>-3.2678429952340049E-2</v>
      </c>
      <c r="AK356" s="13">
        <f>'2017 MRI - Alphabetical'!AK356-'2007 MRI - 2017 Methodology'!AK356</f>
        <v>-27491.605121397588</v>
      </c>
      <c r="AL356" s="44"/>
    </row>
    <row r="357" spans="1:38" x14ac:dyDescent="0.25">
      <c r="A357" t="s">
        <v>982</v>
      </c>
      <c r="B357" s="5" t="s">
        <v>587</v>
      </c>
      <c r="C357" s="6" t="s">
        <v>41</v>
      </c>
      <c r="D357" s="7" t="s">
        <v>34</v>
      </c>
      <c r="E357" s="42">
        <f>'2017 MRI - Alphabetical'!E357-'2007 MRI - 2017 Methodology'!E357</f>
        <v>1.4016472876288493</v>
      </c>
      <c r="F357" s="8">
        <f>'2017 MRI - Alphabetical'!F357-'2007 MRI - 2017 Methodology'!F357</f>
        <v>-2.0703331068355908</v>
      </c>
      <c r="G357" s="9">
        <f>'2017 MRI - Alphabetical'!G357-'2007 MRI - 2017 Methodology'!G357</f>
        <v>12</v>
      </c>
      <c r="H357" s="10">
        <f>'2017 MRI - Alphabetical'!H357-'2007 MRI - 2017 Methodology'!H357</f>
        <v>78</v>
      </c>
      <c r="I357" s="39">
        <f>'2017 MRI - Alphabetical'!I357-'2007 MRI - 2017 Methodology'!I357</f>
        <v>0.14368907552109217</v>
      </c>
      <c r="J357" s="11">
        <f>'2017 MRI - Alphabetical'!J357-'2007 MRI - 2017 Methodology'!J357</f>
        <v>1.8635065885012847E-2</v>
      </c>
      <c r="K357" s="10">
        <f>'2017 MRI - Alphabetical'!K357-'2007 MRI - 2017 Methodology'!K357</f>
        <v>115</v>
      </c>
      <c r="L357" s="39">
        <f>'2017 MRI - Alphabetical'!L357-'2007 MRI - 2017 Methodology'!L357</f>
        <v>0.46372692123611059</v>
      </c>
      <c r="M357" s="11">
        <f>'2017 MRI - Alphabetical'!M357-'2007 MRI - 2017 Methodology'!M357</f>
        <v>-2.8048780487804879E-2</v>
      </c>
      <c r="N357" s="10">
        <f>'2017 MRI - Alphabetical'!N357-'2007 MRI - 2017 Methodology'!N357</f>
        <v>17</v>
      </c>
      <c r="O357" s="39">
        <f>'2017 MRI - Alphabetical'!O357-'2007 MRI - 2017 Methodology'!O357</f>
        <v>4.819764652747649E-2</v>
      </c>
      <c r="P357" s="11">
        <f>'2017 MRI - Alphabetical'!P357-'2007 MRI - 2017 Methodology'!P357</f>
        <v>8.0000000000000002E-3</v>
      </c>
      <c r="Q357" s="10">
        <f>'2017 MRI - Alphabetical'!Q357-'2007 MRI - 2017 Methodology'!Q357</f>
        <v>-145</v>
      </c>
      <c r="R357" s="39">
        <f>'2017 MRI - Alphabetical'!R357-'2007 MRI - 2017 Methodology'!R357</f>
        <v>-9.7224869060079044E-2</v>
      </c>
      <c r="S357" s="12">
        <f>'2017 MRI - Alphabetical'!S357-'2007 MRI - 2017 Methodology'!S357</f>
        <v>0.30025521693439428</v>
      </c>
      <c r="T357" s="10">
        <f>'2017 MRI - Alphabetical'!T357-'2007 MRI - 2017 Methodology'!T357</f>
        <v>-36</v>
      </c>
      <c r="U357" s="39">
        <f>'2017 MRI - Alphabetical'!U357-'2007 MRI - 2017 Methodology'!U357</f>
        <v>-0.10880097345552842</v>
      </c>
      <c r="V357" s="11">
        <f>'2017 MRI - Alphabetical'!V357-'2007 MRI - 2017 Methodology'!V357</f>
        <v>1.3797111708905564E-2</v>
      </c>
      <c r="W357" s="10">
        <f>'2017 MRI - Alphabetical'!W357-'2007 MRI - 2017 Methodology'!W357</f>
        <v>8</v>
      </c>
      <c r="X357" s="39">
        <f>'2017 MRI - Alphabetical'!X357-'2007 MRI - 2017 Methodology'!X357</f>
        <v>0.89634112193268223</v>
      </c>
      <c r="Y357" s="13">
        <f>'2017 MRI - Alphabetical'!Y357-'2007 MRI - 2017 Methodology'!Y357</f>
        <v>37730</v>
      </c>
      <c r="Z357" s="10">
        <f>'2017 MRI - Alphabetical'!Z357-'2007 MRI - 2017 Methodology'!Z357</f>
        <v>150</v>
      </c>
      <c r="AA357" s="39">
        <f>'2017 MRI - Alphabetical'!AA357-'2007 MRI - 2017 Methodology'!AA357</f>
        <v>0.62016873374550985</v>
      </c>
      <c r="AB357" s="11">
        <f>'2017 MRI - Alphabetical'!AB357-'2007 MRI - 2017 Methodology'!AB357</f>
        <v>2.1509262071059826E-3</v>
      </c>
      <c r="AC357" s="10">
        <f>'2017 MRI - Alphabetical'!AC357-'2007 MRI - 2017 Methodology'!AC357</f>
        <v>-34</v>
      </c>
      <c r="AD357" s="39">
        <f>'2017 MRI - Alphabetical'!AD357-'2007 MRI - 2017 Methodology'!AD357</f>
        <v>-0.12521164671969687</v>
      </c>
      <c r="AE357" s="11">
        <f>'2017 MRI - Alphabetical'!AE357-'2007 MRI - 2017 Methodology'!AE357</f>
        <v>-1.0000000000000009E-3</v>
      </c>
      <c r="AF357" s="10">
        <f>'2017 MRI - Alphabetical'!AF357-'2007 MRI - 2017 Methodology'!AF357</f>
        <v>30</v>
      </c>
      <c r="AG357" s="39">
        <f>'2017 MRI - Alphabetical'!AG357-'2007 MRI - 2017 Methodology'!AG357</f>
        <v>4.2657316719506344E-2</v>
      </c>
      <c r="AH357" s="14">
        <f>'2017 MRI - Alphabetical'!AH357-'2007 MRI - 2017 Methodology'!AH357</f>
        <v>8.4053821767930526E-2</v>
      </c>
      <c r="AI357" s="10">
        <f>'2017 MRI - Alphabetical'!AI357-'2007 MRI - 2017 Methodology'!AI357</f>
        <v>12</v>
      </c>
      <c r="AJ357" s="39">
        <f>'2017 MRI - Alphabetical'!AJ357-'2007 MRI - 2017 Methodology'!AJ357</f>
        <v>2.2635785157231848E-2</v>
      </c>
      <c r="AK357" s="13">
        <f>'2017 MRI - Alphabetical'!AK357-'2007 MRI - 2017 Methodology'!AK357</f>
        <v>-2629.7792758325231</v>
      </c>
      <c r="AL357" s="44"/>
    </row>
    <row r="358" spans="1:38" x14ac:dyDescent="0.25">
      <c r="A358" t="s">
        <v>983</v>
      </c>
      <c r="B358" s="5" t="s">
        <v>458</v>
      </c>
      <c r="C358" s="6" t="s">
        <v>33</v>
      </c>
      <c r="D358" s="7" t="s">
        <v>34</v>
      </c>
      <c r="E358" s="42">
        <f>'2017 MRI - Alphabetical'!E358-'2007 MRI - 2017 Methodology'!E358</f>
        <v>-0.13202919449567352</v>
      </c>
      <c r="F358" s="8">
        <f>'2017 MRI - Alphabetical'!F358-'2007 MRI - 2017 Methodology'!F358</f>
        <v>2.9897155440257048</v>
      </c>
      <c r="G358" s="9">
        <f>'2017 MRI - Alphabetical'!G358-'2007 MRI - 2017 Methodology'!G358</f>
        <v>-15</v>
      </c>
      <c r="H358" s="10">
        <f>'2017 MRI - Alphabetical'!H358-'2007 MRI - 2017 Methodology'!H358</f>
        <v>280</v>
      </c>
      <c r="I358" s="39">
        <f>'2017 MRI - Alphabetical'!I358-'2007 MRI - 2017 Methodology'!I358</f>
        <v>0.97883168814779886</v>
      </c>
      <c r="J358" s="11">
        <f>'2017 MRI - Alphabetical'!J358-'2007 MRI - 2017 Methodology'!J358</f>
        <v>6.8233966562925685E-2</v>
      </c>
      <c r="K358" s="10">
        <f>'2017 MRI - Alphabetical'!K358-'2007 MRI - 2017 Methodology'!K358</f>
        <v>-73</v>
      </c>
      <c r="L358" s="39">
        <f>'2017 MRI - Alphabetical'!L358-'2007 MRI - 2017 Methodology'!L358</f>
        <v>-0.60060646554050778</v>
      </c>
      <c r="M358" s="11">
        <f>'2017 MRI - Alphabetical'!M358-'2007 MRI - 2017 Methodology'!M358</f>
        <v>1.9206656063690465E-2</v>
      </c>
      <c r="N358" s="10">
        <f>'2017 MRI - Alphabetical'!N358-'2007 MRI - 2017 Methodology'!N358</f>
        <v>120</v>
      </c>
      <c r="O358" s="39">
        <f>'2017 MRI - Alphabetical'!O358-'2007 MRI - 2017 Methodology'!O358</f>
        <v>0.37738818452942091</v>
      </c>
      <c r="P358" s="11">
        <f>'2017 MRI - Alphabetical'!P358-'2007 MRI - 2017 Methodology'!P358</f>
        <v>-7.6601671309192198E-3</v>
      </c>
      <c r="Q358" s="10">
        <f>'2017 MRI - Alphabetical'!Q358-'2007 MRI - 2017 Methodology'!Q358</f>
        <v>15</v>
      </c>
      <c r="R358" s="39">
        <f>'2017 MRI - Alphabetical'!R358-'2007 MRI - 2017 Methodology'!R358</f>
        <v>3.8737036491107768E-2</v>
      </c>
      <c r="S358" s="12">
        <f>'2017 MRI - Alphabetical'!S358-'2007 MRI - 2017 Methodology'!S358</f>
        <v>-0.76602714085166124</v>
      </c>
      <c r="T358" s="10">
        <f>'2017 MRI - Alphabetical'!T358-'2007 MRI - 2017 Methodology'!T358</f>
        <v>1</v>
      </c>
      <c r="U358" s="39">
        <f>'2017 MRI - Alphabetical'!U358-'2007 MRI - 2017 Methodology'!U358</f>
        <v>2.1178162365670494E-2</v>
      </c>
      <c r="V358" s="11">
        <f>'2017 MRI - Alphabetical'!V358-'2007 MRI - 2017 Methodology'!V358</f>
        <v>8.9256246368390399E-3</v>
      </c>
      <c r="W358" s="10">
        <f>'2017 MRI - Alphabetical'!W358-'2007 MRI - 2017 Methodology'!W358</f>
        <v>-33</v>
      </c>
      <c r="X358" s="39">
        <f>'2017 MRI - Alphabetical'!X358-'2007 MRI - 2017 Methodology'!X358</f>
        <v>-0.21924412796075515</v>
      </c>
      <c r="Y358" s="13">
        <f>'2017 MRI - Alphabetical'!Y358-'2007 MRI - 2017 Methodology'!Y358</f>
        <v>-1339</v>
      </c>
      <c r="Z358" s="10">
        <f>'2017 MRI - Alphabetical'!Z358-'2007 MRI - 2017 Methodology'!Z358</f>
        <v>-87</v>
      </c>
      <c r="AA358" s="39">
        <f>'2017 MRI - Alphabetical'!AA358-'2007 MRI - 2017 Methodology'!AA358</f>
        <v>-0.22247944737627046</v>
      </c>
      <c r="AB358" s="11">
        <f>'2017 MRI - Alphabetical'!AB358-'2007 MRI - 2017 Methodology'!AB358</f>
        <v>1.9506855682082266E-2</v>
      </c>
      <c r="AC358" s="10">
        <f>'2017 MRI - Alphabetical'!AC358-'2007 MRI - 2017 Methodology'!AC358</f>
        <v>-44</v>
      </c>
      <c r="AD358" s="39">
        <f>'2017 MRI - Alphabetical'!AD358-'2007 MRI - 2017 Methodology'!AD358</f>
        <v>-0.13328028996003055</v>
      </c>
      <c r="AE358" s="11">
        <f>'2017 MRI - Alphabetical'!AE358-'2007 MRI - 2017 Methodology'!AE358</f>
        <v>2.0000000000000018E-3</v>
      </c>
      <c r="AF358" s="10">
        <f>'2017 MRI - Alphabetical'!AF358-'2007 MRI - 2017 Methodology'!AF358</f>
        <v>-86</v>
      </c>
      <c r="AG358" s="39">
        <f>'2017 MRI - Alphabetical'!AG358-'2007 MRI - 2017 Methodology'!AG358</f>
        <v>-0.3053129132132395</v>
      </c>
      <c r="AH358" s="14">
        <f>'2017 MRI - Alphabetical'!AH358-'2007 MRI - 2017 Methodology'!AH358</f>
        <v>0.46499805396341554</v>
      </c>
      <c r="AI358" s="10">
        <f>'2017 MRI - Alphabetical'!AI358-'2007 MRI - 2017 Methodology'!AI358</f>
        <v>-51</v>
      </c>
      <c r="AJ358" s="39">
        <f>'2017 MRI - Alphabetical'!AJ358-'2007 MRI - 2017 Methodology'!AJ358</f>
        <v>-5.0227159733316998E-2</v>
      </c>
      <c r="AK358" s="13">
        <f>'2017 MRI - Alphabetical'!AK358-'2007 MRI - 2017 Methodology'!AK358</f>
        <v>-41826.065947545256</v>
      </c>
      <c r="AL358" s="44"/>
    </row>
    <row r="359" spans="1:38" x14ac:dyDescent="0.25">
      <c r="A359" t="s">
        <v>984</v>
      </c>
      <c r="B359" s="5" t="s">
        <v>298</v>
      </c>
      <c r="C359" s="6" t="s">
        <v>44</v>
      </c>
      <c r="D359" s="7" t="s">
        <v>20</v>
      </c>
      <c r="E359" s="42">
        <f>'2017 MRI - Alphabetical'!E359-'2007 MRI - 2017 Methodology'!E359</f>
        <v>3.2843637335720079</v>
      </c>
      <c r="F359" s="8">
        <f>'2017 MRI - Alphabetical'!F359-'2007 MRI - 2017 Methodology'!F359</f>
        <v>-4.9517112083178993</v>
      </c>
      <c r="G359" s="9">
        <f>'2017 MRI - Alphabetical'!G359-'2007 MRI - 2017 Methodology'!G359</f>
        <v>133</v>
      </c>
      <c r="H359" s="10">
        <f>'2017 MRI - Alphabetical'!H359-'2007 MRI - 2017 Methodology'!H359</f>
        <v>495</v>
      </c>
      <c r="I359" s="39">
        <f>'2017 MRI - Alphabetical'!I359-'2007 MRI - 2017 Methodology'!I359</f>
        <v>2.4219152404576203</v>
      </c>
      <c r="J359" s="11">
        <f>'2017 MRI - Alphabetical'!J359-'2007 MRI - 2017 Methodology'!J359</f>
        <v>0.37150892385625278</v>
      </c>
      <c r="K359" s="10">
        <f>'2017 MRI - Alphabetical'!K359-'2007 MRI - 2017 Methodology'!K359</f>
        <v>37</v>
      </c>
      <c r="L359" s="39">
        <f>'2017 MRI - Alphabetical'!L359-'2007 MRI - 2017 Methodology'!L359</f>
        <v>2.3041673228422925</v>
      </c>
      <c r="M359" s="11">
        <f>'2017 MRI - Alphabetical'!M359-'2007 MRI - 2017 Methodology'!M359</f>
        <v>-3.4592993158812702E-2</v>
      </c>
      <c r="N359" s="10">
        <f>'2017 MRI - Alphabetical'!N359-'2007 MRI - 2017 Methodology'!N359</f>
        <v>163</v>
      </c>
      <c r="O359" s="39">
        <f>'2017 MRI - Alphabetical'!O359-'2007 MRI - 2017 Methodology'!O359</f>
        <v>0.5662927191813143</v>
      </c>
      <c r="P359" s="11">
        <f>'2017 MRI - Alphabetical'!P359-'2007 MRI - 2017 Methodology'!P359</f>
        <v>1.6504253673627206E-3</v>
      </c>
      <c r="Q359" s="10">
        <f>'2017 MRI - Alphabetical'!Q359-'2007 MRI - 2017 Methodology'!Q359</f>
        <v>-52</v>
      </c>
      <c r="R359" s="39">
        <f>'2017 MRI - Alphabetical'!R359-'2007 MRI - 2017 Methodology'!R359</f>
        <v>-1.6888862737271415E-2</v>
      </c>
      <c r="S359" s="12">
        <f>'2017 MRI - Alphabetical'!S359-'2007 MRI - 2017 Methodology'!S359</f>
        <v>-0.12857668550400841</v>
      </c>
      <c r="T359" s="10">
        <f>'2017 MRI - Alphabetical'!T359-'2007 MRI - 2017 Methodology'!T359</f>
        <v>254</v>
      </c>
      <c r="U359" s="39">
        <f>'2017 MRI - Alphabetical'!U359-'2007 MRI - 2017 Methodology'!U359</f>
        <v>0.75943798169334498</v>
      </c>
      <c r="V359" s="11">
        <f>'2017 MRI - Alphabetical'!V359-'2007 MRI - 2017 Methodology'!V359</f>
        <v>-3.263900862068965E-2</v>
      </c>
      <c r="W359" s="10">
        <f>'2017 MRI - Alphabetical'!W359-'2007 MRI - 2017 Methodology'!W359</f>
        <v>-78</v>
      </c>
      <c r="X359" s="39">
        <f>'2017 MRI - Alphabetical'!X359-'2007 MRI - 2017 Methodology'!X359</f>
        <v>-0.34253987240378758</v>
      </c>
      <c r="Y359" s="13">
        <f>'2017 MRI - Alphabetical'!Y359-'2007 MRI - 2017 Methodology'!Y359</f>
        <v>-7945</v>
      </c>
      <c r="Z359" s="10">
        <f>'2017 MRI - Alphabetical'!Z359-'2007 MRI - 2017 Methodology'!Z359</f>
        <v>2</v>
      </c>
      <c r="AA359" s="39">
        <f>'2017 MRI - Alphabetical'!AA359-'2007 MRI - 2017 Methodology'!AA359</f>
        <v>0.12734657208294148</v>
      </c>
      <c r="AB359" s="11">
        <f>'2017 MRI - Alphabetical'!AB359-'2007 MRI - 2017 Methodology'!AB359</f>
        <v>1.3857355126300139E-2</v>
      </c>
      <c r="AC359" s="10">
        <f>'2017 MRI - Alphabetical'!AC359-'2007 MRI - 2017 Methodology'!AC359</f>
        <v>236</v>
      </c>
      <c r="AD359" s="39">
        <f>'2017 MRI - Alphabetical'!AD359-'2007 MRI - 2017 Methodology'!AD359</f>
        <v>0.99720796692320246</v>
      </c>
      <c r="AE359" s="11">
        <f>'2017 MRI - Alphabetical'!AE359-'2007 MRI - 2017 Methodology'!AE359</f>
        <v>8.4999999999999964E-2</v>
      </c>
      <c r="AF359" s="10">
        <f>'2017 MRI - Alphabetical'!AF359-'2007 MRI - 2017 Methodology'!AF359</f>
        <v>34</v>
      </c>
      <c r="AG359" s="39">
        <f>'2017 MRI - Alphabetical'!AG359-'2007 MRI - 2017 Methodology'!AG359</f>
        <v>5.5574943041719393E-2</v>
      </c>
      <c r="AH359" s="14">
        <f>'2017 MRI - Alphabetical'!AH359-'2007 MRI - 2017 Methodology'!AH359</f>
        <v>7.1573580685039495E-2</v>
      </c>
      <c r="AI359" s="10">
        <f>'2017 MRI - Alphabetical'!AI359-'2007 MRI - 2017 Methodology'!AI359</f>
        <v>4</v>
      </c>
      <c r="AJ359" s="39">
        <f>'2017 MRI - Alphabetical'!AJ359-'2007 MRI - 2017 Methodology'!AJ359</f>
        <v>-7.6285910125772349E-3</v>
      </c>
      <c r="AK359" s="13">
        <f>'2017 MRI - Alphabetical'!AK359-'2007 MRI - 2017 Methodology'!AK359</f>
        <v>-8421.0224533816217</v>
      </c>
      <c r="AL359" s="44"/>
    </row>
    <row r="360" spans="1:38" x14ac:dyDescent="0.25">
      <c r="A360" t="s">
        <v>985</v>
      </c>
      <c r="B360" s="5" t="s">
        <v>188</v>
      </c>
      <c r="C360" s="6" t="s">
        <v>172</v>
      </c>
      <c r="D360" s="7" t="s">
        <v>39</v>
      </c>
      <c r="E360" s="42">
        <f>'2017 MRI - Alphabetical'!E360-'2007 MRI - 2017 Methodology'!E360</f>
        <v>-0.10636933746286426</v>
      </c>
      <c r="F360" s="8">
        <f>'2017 MRI - Alphabetical'!F360-'2007 MRI - 2017 Methodology'!F360</f>
        <v>4.3698052807034315</v>
      </c>
      <c r="G360" s="9">
        <f>'2017 MRI - Alphabetical'!G360-'2007 MRI - 2017 Methodology'!G360</f>
        <v>2</v>
      </c>
      <c r="H360" s="10">
        <f>'2017 MRI - Alphabetical'!H360-'2007 MRI - 2017 Methodology'!H360</f>
        <v>-214</v>
      </c>
      <c r="I360" s="39">
        <f>'2017 MRI - Alphabetical'!I360-'2007 MRI - 2017 Methodology'!I360</f>
        <v>-0.5017257548844114</v>
      </c>
      <c r="J360" s="11">
        <f>'2017 MRI - Alphabetical'!J360-'2007 MRI - 2017 Methodology'!J360</f>
        <v>-0.15189940094568688</v>
      </c>
      <c r="K360" s="10">
        <f>'2017 MRI - Alphabetical'!K360-'2007 MRI - 2017 Methodology'!K360</f>
        <v>320</v>
      </c>
      <c r="L360" s="39">
        <f>'2017 MRI - Alphabetical'!L360-'2007 MRI - 2017 Methodology'!L360</f>
        <v>2.0038965386247338</v>
      </c>
      <c r="M360" s="11">
        <f>'2017 MRI - Alphabetical'!M360-'2007 MRI - 2017 Methodology'!M360</f>
        <v>-5.5668582440104607E-2</v>
      </c>
      <c r="N360" s="10">
        <f>'2017 MRI - Alphabetical'!N360-'2007 MRI - 2017 Methodology'!N360</f>
        <v>5</v>
      </c>
      <c r="O360" s="39">
        <f>'2017 MRI - Alphabetical'!O360-'2007 MRI - 2017 Methodology'!O360</f>
        <v>-2.1127324744218273E-2</v>
      </c>
      <c r="P360" s="11">
        <f>'2017 MRI - Alphabetical'!P360-'2007 MRI - 2017 Methodology'!P360</f>
        <v>3.8927923911428158E-2</v>
      </c>
      <c r="Q360" s="10">
        <f>'2017 MRI - Alphabetical'!Q360-'2007 MRI - 2017 Methodology'!Q360</f>
        <v>9</v>
      </c>
      <c r="R360" s="39">
        <f>'2017 MRI - Alphabetical'!R360-'2007 MRI - 2017 Methodology'!R360</f>
        <v>-3.1922630269450025E-3</v>
      </c>
      <c r="S360" s="12">
        <f>'2017 MRI - Alphabetical'!S360-'2007 MRI - 2017 Methodology'!S360</f>
        <v>-2.1449864498644988</v>
      </c>
      <c r="T360" s="10">
        <f>'2017 MRI - Alphabetical'!T360-'2007 MRI - 2017 Methodology'!T360</f>
        <v>-100</v>
      </c>
      <c r="U360" s="39">
        <f>'2017 MRI - Alphabetical'!U360-'2007 MRI - 2017 Methodology'!U360</f>
        <v>-0.52061008575759393</v>
      </c>
      <c r="V360" s="11">
        <f>'2017 MRI - Alphabetical'!V360-'2007 MRI - 2017 Methodology'!V360</f>
        <v>4.7546551481290202E-2</v>
      </c>
      <c r="W360" s="10">
        <f>'2017 MRI - Alphabetical'!W360-'2007 MRI - 2017 Methodology'!W360</f>
        <v>-14</v>
      </c>
      <c r="X360" s="39">
        <f>'2017 MRI - Alphabetical'!X360-'2007 MRI - 2017 Methodology'!X360</f>
        <v>-2.7492532685953419E-2</v>
      </c>
      <c r="Y360" s="13">
        <f>'2017 MRI - Alphabetical'!Y360-'2007 MRI - 2017 Methodology'!Y360</f>
        <v>1780</v>
      </c>
      <c r="Z360" s="10">
        <f>'2017 MRI - Alphabetical'!Z360-'2007 MRI - 2017 Methodology'!Z360</f>
        <v>27</v>
      </c>
      <c r="AA360" s="39">
        <f>'2017 MRI - Alphabetical'!AA360-'2007 MRI - 2017 Methodology'!AA360</f>
        <v>0.23672992695163012</v>
      </c>
      <c r="AB360" s="11">
        <f>'2017 MRI - Alphabetical'!AB360-'2007 MRI - 2017 Methodology'!AB360</f>
        <v>1.11107239643825E-2</v>
      </c>
      <c r="AC360" s="10">
        <f>'2017 MRI - Alphabetical'!AC360-'2007 MRI - 2017 Methodology'!AC360</f>
        <v>-6</v>
      </c>
      <c r="AD360" s="39">
        <f>'2017 MRI - Alphabetical'!AD360-'2007 MRI - 2017 Methodology'!AD360</f>
        <v>-0.10812089068432185</v>
      </c>
      <c r="AE360" s="11">
        <f>'2017 MRI - Alphabetical'!AE360-'2007 MRI - 2017 Methodology'!AE360</f>
        <v>1.7000000000000015E-2</v>
      </c>
      <c r="AF360" s="10">
        <f>'2017 MRI - Alphabetical'!AF360-'2007 MRI - 2017 Methodology'!AF360</f>
        <v>-25</v>
      </c>
      <c r="AG360" s="39">
        <f>'2017 MRI - Alphabetical'!AG360-'2007 MRI - 2017 Methodology'!AG360</f>
        <v>-0.13042017202883205</v>
      </c>
      <c r="AH360" s="14">
        <f>'2017 MRI - Alphabetical'!AH360-'2007 MRI - 2017 Methodology'!AH360</f>
        <v>0.57675652045297365</v>
      </c>
      <c r="AI360" s="10">
        <f>'2017 MRI - Alphabetical'!AI360-'2007 MRI - 2017 Methodology'!AI360</f>
        <v>-25</v>
      </c>
      <c r="AJ360" s="39">
        <f>'2017 MRI - Alphabetical'!AJ360-'2007 MRI - 2017 Methodology'!AJ360</f>
        <v>-2.1975281773336797E-2</v>
      </c>
      <c r="AK360" s="13">
        <f>'2017 MRI - Alphabetical'!AK360-'2007 MRI - 2017 Methodology'!AK360</f>
        <v>-18464.608741350399</v>
      </c>
      <c r="AL360" s="44"/>
    </row>
    <row r="361" spans="1:38" x14ac:dyDescent="0.25">
      <c r="A361" t="s">
        <v>986</v>
      </c>
      <c r="B361" s="5" t="s">
        <v>78</v>
      </c>
      <c r="C361" s="6" t="s">
        <v>28</v>
      </c>
      <c r="D361" s="7" t="s">
        <v>20</v>
      </c>
      <c r="E361" s="42">
        <f>'2017 MRI - Alphabetical'!E361-'2007 MRI - 2017 Methodology'!E361</f>
        <v>-1.3653460038834702</v>
      </c>
      <c r="F361" s="8">
        <f>'2017 MRI - Alphabetical'!F361-'2007 MRI - 2017 Methodology'!F361</f>
        <v>8.9570338205215165</v>
      </c>
      <c r="G361" s="9">
        <f>'2017 MRI - Alphabetical'!G361-'2007 MRI - 2017 Methodology'!G361</f>
        <v>-18</v>
      </c>
      <c r="H361" s="10">
        <f>'2017 MRI - Alphabetical'!H361-'2007 MRI - 2017 Methodology'!H361</f>
        <v>-7</v>
      </c>
      <c r="I361" s="39">
        <f>'2017 MRI - Alphabetical'!I361-'2007 MRI - 2017 Methodology'!I361</f>
        <v>-0.58991636912299361</v>
      </c>
      <c r="J361" s="11">
        <f>'2017 MRI - Alphabetical'!J361-'2007 MRI - 2017 Methodology'!J361</f>
        <v>2.1136387000751156E-2</v>
      </c>
      <c r="K361" s="10">
        <f>'2017 MRI - Alphabetical'!K361-'2007 MRI - 2017 Methodology'!K361</f>
        <v>89</v>
      </c>
      <c r="L361" s="39">
        <f>'2017 MRI - Alphabetical'!L361-'2007 MRI - 2017 Methodology'!L361</f>
        <v>1.6051583134619054</v>
      </c>
      <c r="M361" s="11">
        <f>'2017 MRI - Alphabetical'!M361-'2007 MRI - 2017 Methodology'!M361</f>
        <v>-2.5826383626043822E-2</v>
      </c>
      <c r="N361" s="10">
        <f>'2017 MRI - Alphabetical'!N361-'2007 MRI - 2017 Methodology'!N361</f>
        <v>45</v>
      </c>
      <c r="O361" s="39">
        <f>'2017 MRI - Alphabetical'!O361-'2007 MRI - 2017 Methodology'!O361</f>
        <v>0.1086698390504463</v>
      </c>
      <c r="P361" s="11">
        <f>'2017 MRI - Alphabetical'!P361-'2007 MRI - 2017 Methodology'!P361</f>
        <v>2.7664316490403448E-2</v>
      </c>
      <c r="Q361" s="10">
        <f>'2017 MRI - Alphabetical'!Q361-'2007 MRI - 2017 Methodology'!Q361</f>
        <v>-39</v>
      </c>
      <c r="R361" s="39">
        <f>'2017 MRI - Alphabetical'!R361-'2007 MRI - 2017 Methodology'!R361</f>
        <v>-0.29180448913799806</v>
      </c>
      <c r="S361" s="12">
        <f>'2017 MRI - Alphabetical'!S361-'2007 MRI - 2017 Methodology'!S361</f>
        <v>-2.3338656754678286</v>
      </c>
      <c r="T361" s="10">
        <f>'2017 MRI - Alphabetical'!T361-'2007 MRI - 2017 Methodology'!T361</f>
        <v>66</v>
      </c>
      <c r="U361" s="39">
        <f>'2017 MRI - Alphabetical'!U361-'2007 MRI - 2017 Methodology'!U361</f>
        <v>0.45571089883443028</v>
      </c>
      <c r="V361" s="11">
        <f>'2017 MRI - Alphabetical'!V361-'2007 MRI - 2017 Methodology'!V361</f>
        <v>-8.1679866611087948E-3</v>
      </c>
      <c r="W361" s="10">
        <f>'2017 MRI - Alphabetical'!W361-'2007 MRI - 2017 Methodology'!W361</f>
        <v>-5</v>
      </c>
      <c r="X361" s="39">
        <f>'2017 MRI - Alphabetical'!X361-'2007 MRI - 2017 Methodology'!X361</f>
        <v>-6.5903140495059631E-2</v>
      </c>
      <c r="Y361" s="13">
        <f>'2017 MRI - Alphabetical'!Y361-'2007 MRI - 2017 Methodology'!Y361</f>
        <v>-977</v>
      </c>
      <c r="Z361" s="10">
        <f>'2017 MRI - Alphabetical'!Z361-'2007 MRI - 2017 Methodology'!Z361</f>
        <v>-2</v>
      </c>
      <c r="AA361" s="39">
        <f>'2017 MRI - Alphabetical'!AA361-'2007 MRI - 2017 Methodology'!AA361</f>
        <v>-1.7414421787595527</v>
      </c>
      <c r="AB361" s="11">
        <f>'2017 MRI - Alphabetical'!AB361-'2007 MRI - 2017 Methodology'!AB361</f>
        <v>5.7509670079635936E-2</v>
      </c>
      <c r="AC361" s="10">
        <f>'2017 MRI - Alphabetical'!AC361-'2007 MRI - 2017 Methodology'!AC361</f>
        <v>-32</v>
      </c>
      <c r="AD361" s="39">
        <f>'2017 MRI - Alphabetical'!AD361-'2007 MRI - 2017 Methodology'!AD361</f>
        <v>-0.15460246191994759</v>
      </c>
      <c r="AE361" s="11">
        <f>'2017 MRI - Alphabetical'!AE361-'2007 MRI - 2017 Methodology'!AE361</f>
        <v>9.000000000000008E-3</v>
      </c>
      <c r="AF361" s="10">
        <f>'2017 MRI - Alphabetical'!AF361-'2007 MRI - 2017 Methodology'!AF361</f>
        <v>22</v>
      </c>
      <c r="AG361" s="39">
        <f>'2017 MRI - Alphabetical'!AG361-'2007 MRI - 2017 Methodology'!AG361</f>
        <v>0.29970166192250458</v>
      </c>
      <c r="AH361" s="14">
        <f>'2017 MRI - Alphabetical'!AH361-'2007 MRI - 2017 Methodology'!AH361</f>
        <v>-0.33316382824300406</v>
      </c>
      <c r="AI361" s="10">
        <f>'2017 MRI - Alphabetical'!AI361-'2007 MRI - 2017 Methodology'!AI361</f>
        <v>-1</v>
      </c>
      <c r="AJ361" s="39">
        <f>'2017 MRI - Alphabetical'!AJ361-'2007 MRI - 2017 Methodology'!AJ361</f>
        <v>-1.8841492084569422E-2</v>
      </c>
      <c r="AK361" s="13">
        <f>'2017 MRI - Alphabetical'!AK361-'2007 MRI - 2017 Methodology'!AK361</f>
        <v>-54515.054009540589</v>
      </c>
      <c r="AL361" s="44"/>
    </row>
    <row r="362" spans="1:38" x14ac:dyDescent="0.25">
      <c r="A362" t="s">
        <v>987</v>
      </c>
      <c r="B362" s="5" t="s">
        <v>193</v>
      </c>
      <c r="C362" s="6" t="s">
        <v>24</v>
      </c>
      <c r="D362" s="7" t="s">
        <v>20</v>
      </c>
      <c r="E362" s="42">
        <f>'2017 MRI - Alphabetical'!E362-'2007 MRI - 2017 Methodology'!E362</f>
        <v>-3.5591029466159729</v>
      </c>
      <c r="F362" s="8">
        <f>'2017 MRI - Alphabetical'!F362-'2007 MRI - 2017 Methodology'!F362</f>
        <v>13.105666795698273</v>
      </c>
      <c r="G362" s="9">
        <f>'2017 MRI - Alphabetical'!G362-'2007 MRI - 2017 Methodology'!G362</f>
        <v>-146</v>
      </c>
      <c r="H362" s="10">
        <f>'2017 MRI - Alphabetical'!H362-'2007 MRI - 2017 Methodology'!H362</f>
        <v>-193</v>
      </c>
      <c r="I362" s="39">
        <f>'2017 MRI - Alphabetical'!I362-'2007 MRI - 2017 Methodology'!I362</f>
        <v>-0.39091551410702469</v>
      </c>
      <c r="J362" s="11">
        <f>'2017 MRI - Alphabetical'!J362-'2007 MRI - 2017 Methodology'!J362</f>
        <v>-0.12884090057336772</v>
      </c>
      <c r="K362" s="10">
        <f>'2017 MRI - Alphabetical'!K362-'2007 MRI - 2017 Methodology'!K362</f>
        <v>-101</v>
      </c>
      <c r="L362" s="39">
        <f>'2017 MRI - Alphabetical'!L362-'2007 MRI - 2017 Methodology'!L362</f>
        <v>-0.84126701627209122</v>
      </c>
      <c r="M362" s="11">
        <f>'2017 MRI - Alphabetical'!M362-'2007 MRI - 2017 Methodology'!M362</f>
        <v>2.7776121463168928E-2</v>
      </c>
      <c r="N362" s="10">
        <f>'2017 MRI - Alphabetical'!N362-'2007 MRI - 2017 Methodology'!N362</f>
        <v>-74</v>
      </c>
      <c r="O362" s="39">
        <f>'2017 MRI - Alphabetical'!O362-'2007 MRI - 2017 Methodology'!O362</f>
        <v>-0.35777552617265451</v>
      </c>
      <c r="P362" s="11">
        <f>'2017 MRI - Alphabetical'!P362-'2007 MRI - 2017 Methodology'!P362</f>
        <v>5.0998580553584097E-2</v>
      </c>
      <c r="Q362" s="10">
        <f>'2017 MRI - Alphabetical'!Q362-'2007 MRI - 2017 Methodology'!Q362</f>
        <v>-113</v>
      </c>
      <c r="R362" s="39">
        <f>'2017 MRI - Alphabetical'!R362-'2007 MRI - 2017 Methodology'!R362</f>
        <v>-0.21100967619111469</v>
      </c>
      <c r="S362" s="12">
        <f>'2017 MRI - Alphabetical'!S362-'2007 MRI - 2017 Methodology'!S362</f>
        <v>-7.6428822908109595E-2</v>
      </c>
      <c r="T362" s="10">
        <f>'2017 MRI - Alphabetical'!T362-'2007 MRI - 2017 Methodology'!T362</f>
        <v>-177</v>
      </c>
      <c r="U362" s="39">
        <f>'2017 MRI - Alphabetical'!U362-'2007 MRI - 2017 Methodology'!U362</f>
        <v>-0.94848149991230901</v>
      </c>
      <c r="V362" s="11">
        <f>'2017 MRI - Alphabetical'!V362-'2007 MRI - 2017 Methodology'!V362</f>
        <v>7.3687174139728889E-2</v>
      </c>
      <c r="W362" s="10">
        <f>'2017 MRI - Alphabetical'!W362-'2007 MRI - 2017 Methodology'!W362</f>
        <v>-29</v>
      </c>
      <c r="X362" s="39">
        <f>'2017 MRI - Alphabetical'!X362-'2007 MRI - 2017 Methodology'!X362</f>
        <v>-0.10010831771197692</v>
      </c>
      <c r="Y362" s="13">
        <f>'2017 MRI - Alphabetical'!Y362-'2007 MRI - 2017 Methodology'!Y362</f>
        <v>-59</v>
      </c>
      <c r="Z362" s="10">
        <f>'2017 MRI - Alphabetical'!Z362-'2007 MRI - 2017 Methodology'!Z362</f>
        <v>-277</v>
      </c>
      <c r="AA362" s="39">
        <f>'2017 MRI - Alphabetical'!AA362-'2007 MRI - 2017 Methodology'!AA362</f>
        <v>-1.345159721705238</v>
      </c>
      <c r="AB362" s="11">
        <f>'2017 MRI - Alphabetical'!AB362-'2007 MRI - 2017 Methodology'!AB362</f>
        <v>4.3261601346477517E-2</v>
      </c>
      <c r="AC362" s="10">
        <f>'2017 MRI - Alphabetical'!AC362-'2007 MRI - 2017 Methodology'!AC362</f>
        <v>-83</v>
      </c>
      <c r="AD362" s="39">
        <f>'2017 MRI - Alphabetical'!AD362-'2007 MRI - 2017 Methodology'!AD362</f>
        <v>-0.25333311991336921</v>
      </c>
      <c r="AE362" s="11">
        <f>'2017 MRI - Alphabetical'!AE362-'2007 MRI - 2017 Methodology'!AE362</f>
        <v>-3.0000000000001137E-3</v>
      </c>
      <c r="AF362" s="10">
        <f>'2017 MRI - Alphabetical'!AF362-'2007 MRI - 2017 Methodology'!AF362</f>
        <v>-35</v>
      </c>
      <c r="AG362" s="39">
        <f>'2017 MRI - Alphabetical'!AG362-'2007 MRI - 2017 Methodology'!AG362</f>
        <v>-9.7070791545660284E-2</v>
      </c>
      <c r="AH362" s="14">
        <f>'2017 MRI - Alphabetical'!AH362-'2007 MRI - 2017 Methodology'!AH362</f>
        <v>0.41879881211842207</v>
      </c>
      <c r="AI362" s="10">
        <f>'2017 MRI - Alphabetical'!AI362-'2007 MRI - 2017 Methodology'!AI362</f>
        <v>-43</v>
      </c>
      <c r="AJ362" s="39">
        <f>'2017 MRI - Alphabetical'!AJ362-'2007 MRI - 2017 Methodology'!AJ362</f>
        <v>-4.3687018112466114E-2</v>
      </c>
      <c r="AK362" s="13">
        <f>'2017 MRI - Alphabetical'!AK362-'2007 MRI - 2017 Methodology'!AK362</f>
        <v>-34731.955791790591</v>
      </c>
      <c r="AL362" s="44"/>
    </row>
    <row r="363" spans="1:38" x14ac:dyDescent="0.25">
      <c r="A363" t="s">
        <v>988</v>
      </c>
      <c r="B363" s="5" t="s">
        <v>361</v>
      </c>
      <c r="C363" s="6" t="s">
        <v>93</v>
      </c>
      <c r="D363" s="7" t="s">
        <v>34</v>
      </c>
      <c r="E363" s="42">
        <f>'2017 MRI - Alphabetical'!E363-'2007 MRI - 2017 Methodology'!E363</f>
        <v>-1.8267992347843771</v>
      </c>
      <c r="F363" s="8">
        <f>'2017 MRI - Alphabetical'!F363-'2007 MRI - 2017 Methodology'!F363</f>
        <v>7.7508705007367897</v>
      </c>
      <c r="G363" s="9">
        <f>'2017 MRI - Alphabetical'!G363-'2007 MRI - 2017 Methodology'!G363</f>
        <v>-104</v>
      </c>
      <c r="H363" s="10">
        <f>'2017 MRI - Alphabetical'!H363-'2007 MRI - 2017 Methodology'!H363</f>
        <v>348</v>
      </c>
      <c r="I363" s="39">
        <f>'2017 MRI - Alphabetical'!I363-'2007 MRI - 2017 Methodology'!I363</f>
        <v>1.058018137481856</v>
      </c>
      <c r="J363" s="11">
        <f>'2017 MRI - Alphabetical'!J363-'2007 MRI - 2017 Methodology'!J363</f>
        <v>9.807599728767491E-2</v>
      </c>
      <c r="K363" s="10">
        <f>'2017 MRI - Alphabetical'!K363-'2007 MRI - 2017 Methodology'!K363</f>
        <v>-81</v>
      </c>
      <c r="L363" s="39">
        <f>'2017 MRI - Alphabetical'!L363-'2007 MRI - 2017 Methodology'!L363</f>
        <v>-0.50914458714873179</v>
      </c>
      <c r="M363" s="11">
        <f>'2017 MRI - Alphabetical'!M363-'2007 MRI - 2017 Methodology'!M363</f>
        <v>1.8255083338591212E-2</v>
      </c>
      <c r="N363" s="10">
        <f>'2017 MRI - Alphabetical'!N363-'2007 MRI - 2017 Methodology'!N363</f>
        <v>44</v>
      </c>
      <c r="O363" s="39">
        <f>'2017 MRI - Alphabetical'!O363-'2007 MRI - 2017 Methodology'!O363</f>
        <v>0.13800805678592759</v>
      </c>
      <c r="P363" s="11">
        <f>'2017 MRI - Alphabetical'!P363-'2007 MRI - 2017 Methodology'!P363</f>
        <v>1.1968449931412896E-2</v>
      </c>
      <c r="Q363" s="10">
        <f>'2017 MRI - Alphabetical'!Q363-'2007 MRI - 2017 Methodology'!Q363</f>
        <v>-37</v>
      </c>
      <c r="R363" s="39">
        <f>'2017 MRI - Alphabetical'!R363-'2007 MRI - 2017 Methodology'!R363</f>
        <v>1.7458469107293539E-2</v>
      </c>
      <c r="S363" s="12">
        <f>'2017 MRI - Alphabetical'!S363-'2007 MRI - 2017 Methodology'!S363</f>
        <v>-0.22</v>
      </c>
      <c r="T363" s="10">
        <f>'2017 MRI - Alphabetical'!T363-'2007 MRI - 2017 Methodology'!T363</f>
        <v>-191</v>
      </c>
      <c r="U363" s="39">
        <f>'2017 MRI - Alphabetical'!U363-'2007 MRI - 2017 Methodology'!U363</f>
        <v>-0.66003742608716554</v>
      </c>
      <c r="V363" s="11">
        <f>'2017 MRI - Alphabetical'!V363-'2007 MRI - 2017 Methodology'!V363</f>
        <v>5.320487698671892E-2</v>
      </c>
      <c r="W363" s="10">
        <f>'2017 MRI - Alphabetical'!W363-'2007 MRI - 2017 Methodology'!W363</f>
        <v>-58</v>
      </c>
      <c r="X363" s="39">
        <f>'2017 MRI - Alphabetical'!X363-'2007 MRI - 2017 Methodology'!X363</f>
        <v>-0.27926312114882168</v>
      </c>
      <c r="Y363" s="13">
        <f>'2017 MRI - Alphabetical'!Y363-'2007 MRI - 2017 Methodology'!Y363</f>
        <v>-3869</v>
      </c>
      <c r="Z363" s="10">
        <f>'2017 MRI - Alphabetical'!Z363-'2007 MRI - 2017 Methodology'!Z363</f>
        <v>-73</v>
      </c>
      <c r="AA363" s="39">
        <f>'2017 MRI - Alphabetical'!AA363-'2007 MRI - 2017 Methodology'!AA363</f>
        <v>-0.2420809943777037</v>
      </c>
      <c r="AB363" s="11">
        <f>'2017 MRI - Alphabetical'!AB363-'2007 MRI - 2017 Methodology'!AB363</f>
        <v>1.9606177606177611E-2</v>
      </c>
      <c r="AC363" s="10">
        <f>'2017 MRI - Alphabetical'!AC363-'2007 MRI - 2017 Methodology'!AC363</f>
        <v>-252</v>
      </c>
      <c r="AD363" s="39">
        <f>'2017 MRI - Alphabetical'!AD363-'2007 MRI - 2017 Methodology'!AD363</f>
        <v>-0.89817794516281124</v>
      </c>
      <c r="AE363" s="11">
        <f>'2017 MRI - Alphabetical'!AE363-'2007 MRI - 2017 Methodology'!AE363</f>
        <v>-4.8999999999999932E-2</v>
      </c>
      <c r="AF363" s="10">
        <f>'2017 MRI - Alphabetical'!AF363-'2007 MRI - 2017 Methodology'!AF363</f>
        <v>-33</v>
      </c>
      <c r="AG363" s="39">
        <f>'2017 MRI - Alphabetical'!AG363-'2007 MRI - 2017 Methodology'!AG363</f>
        <v>-0.14041214682224776</v>
      </c>
      <c r="AH363" s="14">
        <f>'2017 MRI - Alphabetical'!AH363-'2007 MRI - 2017 Methodology'!AH363</f>
        <v>0.30831678701506471</v>
      </c>
      <c r="AI363" s="10">
        <f>'2017 MRI - Alphabetical'!AI363-'2007 MRI - 2017 Methodology'!AI363</f>
        <v>-8</v>
      </c>
      <c r="AJ363" s="39">
        <f>'2017 MRI - Alphabetical'!AJ363-'2007 MRI - 2017 Methodology'!AJ363</f>
        <v>-1.9286499115258121E-2</v>
      </c>
      <c r="AK363" s="13">
        <f>'2017 MRI - Alphabetical'!AK363-'2007 MRI - 2017 Methodology'!AK363</f>
        <v>-24592.414385858952</v>
      </c>
      <c r="AL363" s="44"/>
    </row>
    <row r="364" spans="1:38" x14ac:dyDescent="0.25">
      <c r="A364" t="s">
        <v>989</v>
      </c>
      <c r="B364" s="5" t="s">
        <v>451</v>
      </c>
      <c r="C364" s="6" t="s">
        <v>93</v>
      </c>
      <c r="D364" s="7" t="s">
        <v>34</v>
      </c>
      <c r="E364" s="42">
        <f>'2017 MRI - Alphabetical'!E364-'2007 MRI - 2017 Methodology'!E364</f>
        <v>1.1964137943576385</v>
      </c>
      <c r="F364" s="8">
        <f>'2017 MRI - Alphabetical'!F364-'2007 MRI - 2017 Methodology'!F364</f>
        <v>-0.34471783610339557</v>
      </c>
      <c r="G364" s="9">
        <f>'2017 MRI - Alphabetical'!G364-'2007 MRI - 2017 Methodology'!G364</f>
        <v>62</v>
      </c>
      <c r="H364" s="10">
        <f>'2017 MRI - Alphabetical'!H364-'2007 MRI - 2017 Methodology'!H364</f>
        <v>172</v>
      </c>
      <c r="I364" s="39">
        <f>'2017 MRI - Alphabetical'!I364-'2007 MRI - 2017 Methodology'!I364</f>
        <v>0.52328615218379138</v>
      </c>
      <c r="J364" s="11">
        <f>'2017 MRI - Alphabetical'!J364-'2007 MRI - 2017 Methodology'!J364</f>
        <v>4.1854876948255515E-2</v>
      </c>
      <c r="K364" s="10">
        <f>'2017 MRI - Alphabetical'!K364-'2007 MRI - 2017 Methodology'!K364</f>
        <v>79</v>
      </c>
      <c r="L364" s="39">
        <f>'2017 MRI - Alphabetical'!L364-'2007 MRI - 2017 Methodology'!L364</f>
        <v>6.4776736408881153E-2</v>
      </c>
      <c r="M364" s="11">
        <f>'2017 MRI - Alphabetical'!M364-'2007 MRI - 2017 Methodology'!M364</f>
        <v>-8.2538075959128591E-3</v>
      </c>
      <c r="N364" s="10">
        <f>'2017 MRI - Alphabetical'!N364-'2007 MRI - 2017 Methodology'!N364</f>
        <v>155</v>
      </c>
      <c r="O364" s="39">
        <f>'2017 MRI - Alphabetical'!O364-'2007 MRI - 2017 Methodology'!O364</f>
        <v>0.36411495342009392</v>
      </c>
      <c r="P364" s="11">
        <f>'2017 MRI - Alphabetical'!P364-'2007 MRI - 2017 Methodology'!P364</f>
        <v>-7.2327044025157286E-4</v>
      </c>
      <c r="Q364" s="10">
        <f>'2017 MRI - Alphabetical'!Q364-'2007 MRI - 2017 Methodology'!Q364</f>
        <v>-15</v>
      </c>
      <c r="R364" s="39">
        <f>'2017 MRI - Alphabetical'!R364-'2007 MRI - 2017 Methodology'!R364</f>
        <v>2.9087771831424081E-2</v>
      </c>
      <c r="S364" s="12">
        <f>'2017 MRI - Alphabetical'!S364-'2007 MRI - 2017 Methodology'!S364</f>
        <v>-0.32</v>
      </c>
      <c r="T364" s="10">
        <f>'2017 MRI - Alphabetical'!T364-'2007 MRI - 2017 Methodology'!T364</f>
        <v>-124</v>
      </c>
      <c r="U364" s="39">
        <f>'2017 MRI - Alphabetical'!U364-'2007 MRI - 2017 Methodology'!U364</f>
        <v>-0.26653213342099247</v>
      </c>
      <c r="V364" s="11">
        <f>'2017 MRI - Alphabetical'!V364-'2007 MRI - 2017 Methodology'!V364</f>
        <v>2.5704835049746903E-2</v>
      </c>
      <c r="W364" s="10">
        <f>'2017 MRI - Alphabetical'!W364-'2007 MRI - 2017 Methodology'!W364</f>
        <v>-34</v>
      </c>
      <c r="X364" s="39">
        <f>'2017 MRI - Alphabetical'!X364-'2007 MRI - 2017 Methodology'!X364</f>
        <v>-0.21210123491954397</v>
      </c>
      <c r="Y364" s="13">
        <f>'2017 MRI - Alphabetical'!Y364-'2007 MRI - 2017 Methodology'!Y364</f>
        <v>-1437</v>
      </c>
      <c r="Z364" s="10">
        <f>'2017 MRI - Alphabetical'!Z364-'2007 MRI - 2017 Methodology'!Z364</f>
        <v>194</v>
      </c>
      <c r="AA364" s="39">
        <f>'2017 MRI - Alphabetical'!AA364-'2007 MRI - 2017 Methodology'!AA364</f>
        <v>0.66297158295712544</v>
      </c>
      <c r="AB364" s="11">
        <f>'2017 MRI - Alphabetical'!AB364-'2007 MRI - 2017 Methodology'!AB364</f>
        <v>1.9526202440775312E-3</v>
      </c>
      <c r="AC364" s="10">
        <f>'2017 MRI - Alphabetical'!AC364-'2007 MRI - 2017 Methodology'!AC364</f>
        <v>125</v>
      </c>
      <c r="AD364" s="39">
        <f>'2017 MRI - Alphabetical'!AD364-'2007 MRI - 2017 Methodology'!AD364</f>
        <v>0.52033942174326375</v>
      </c>
      <c r="AE364" s="11">
        <f>'2017 MRI - Alphabetical'!AE364-'2007 MRI - 2017 Methodology'!AE364</f>
        <v>5.1000000000000045E-2</v>
      </c>
      <c r="AF364" s="10">
        <f>'2017 MRI - Alphabetical'!AF364-'2007 MRI - 2017 Methodology'!AF364</f>
        <v>-33</v>
      </c>
      <c r="AG364" s="39">
        <f>'2017 MRI - Alphabetical'!AG364-'2007 MRI - 2017 Methodology'!AG364</f>
        <v>-0.14438271344801668</v>
      </c>
      <c r="AH364" s="14">
        <f>'2017 MRI - Alphabetical'!AH364-'2007 MRI - 2017 Methodology'!AH364</f>
        <v>0.2544138761268635</v>
      </c>
      <c r="AI364" s="10">
        <f>'2017 MRI - Alphabetical'!AI364-'2007 MRI - 2017 Methodology'!AI364</f>
        <v>-16</v>
      </c>
      <c r="AJ364" s="39">
        <f>'2017 MRI - Alphabetical'!AJ364-'2007 MRI - 2017 Methodology'!AJ364</f>
        <v>-4.9546444159585055E-2</v>
      </c>
      <c r="AK364" s="13">
        <f>'2017 MRI - Alphabetical'!AK364-'2007 MRI - 2017 Methodology'!AK364</f>
        <v>-45737.330053026497</v>
      </c>
      <c r="AL364" s="44"/>
    </row>
    <row r="365" spans="1:38" x14ac:dyDescent="0.25">
      <c r="A365" t="s">
        <v>990</v>
      </c>
      <c r="B365" s="5" t="s">
        <v>356</v>
      </c>
      <c r="C365" s="6" t="s">
        <v>41</v>
      </c>
      <c r="D365" s="7" t="s">
        <v>34</v>
      </c>
      <c r="E365" s="42">
        <f>'2017 MRI - Alphabetical'!E365-'2007 MRI - 2017 Methodology'!E365</f>
        <v>-7.1428167648292185E-2</v>
      </c>
      <c r="F365" s="8">
        <f>'2017 MRI - Alphabetical'!F365-'2007 MRI - 2017 Methodology'!F365</f>
        <v>3.320322265248663</v>
      </c>
      <c r="G365" s="9">
        <f>'2017 MRI - Alphabetical'!G365-'2007 MRI - 2017 Methodology'!G365</f>
        <v>2</v>
      </c>
      <c r="H365" s="10">
        <f>'2017 MRI - Alphabetical'!H365-'2007 MRI - 2017 Methodology'!H365</f>
        <v>-16</v>
      </c>
      <c r="I365" s="39">
        <f>'2017 MRI - Alphabetical'!I365-'2007 MRI - 2017 Methodology'!I365</f>
        <v>0.12896280835441165</v>
      </c>
      <c r="J365" s="11">
        <f>'2017 MRI - Alphabetical'!J365-'2007 MRI - 2017 Methodology'!J365</f>
        <v>-4.7495811906037577E-2</v>
      </c>
      <c r="K365" s="10">
        <f>'2017 MRI - Alphabetical'!K365-'2007 MRI - 2017 Methodology'!K365</f>
        <v>55</v>
      </c>
      <c r="L365" s="39">
        <f>'2017 MRI - Alphabetical'!L365-'2007 MRI - 2017 Methodology'!L365</f>
        <v>0.19454352888745641</v>
      </c>
      <c r="M365" s="11">
        <f>'2017 MRI - Alphabetical'!M365-'2007 MRI - 2017 Methodology'!M365</f>
        <v>2.5660680911127332E-3</v>
      </c>
      <c r="N365" s="10">
        <f>'2017 MRI - Alphabetical'!N365-'2007 MRI - 2017 Methodology'!N365</f>
        <v>-83</v>
      </c>
      <c r="O365" s="39">
        <f>'2017 MRI - Alphabetical'!O365-'2007 MRI - 2017 Methodology'!O365</f>
        <v>-0.16419612288533814</v>
      </c>
      <c r="P365" s="11">
        <f>'2017 MRI - Alphabetical'!P365-'2007 MRI - 2017 Methodology'!P365</f>
        <v>2.9633791900794421E-2</v>
      </c>
      <c r="Q365" s="10">
        <f>'2017 MRI - Alphabetical'!Q365-'2007 MRI - 2017 Methodology'!Q365</f>
        <v>-54</v>
      </c>
      <c r="R365" s="39">
        <f>'2017 MRI - Alphabetical'!R365-'2007 MRI - 2017 Methodology'!R365</f>
        <v>-4.3466061030460801E-2</v>
      </c>
      <c r="S365" s="12">
        <f>'2017 MRI - Alphabetical'!S365-'2007 MRI - 2017 Methodology'!S365</f>
        <v>-0.39779462919159592</v>
      </c>
      <c r="T365" s="10">
        <f>'2017 MRI - Alphabetical'!T365-'2007 MRI - 2017 Methodology'!T365</f>
        <v>-127</v>
      </c>
      <c r="U365" s="39">
        <f>'2017 MRI - Alphabetical'!U365-'2007 MRI - 2017 Methodology'!U365</f>
        <v>-0.31210903582543237</v>
      </c>
      <c r="V365" s="11">
        <f>'2017 MRI - Alphabetical'!V365-'2007 MRI - 2017 Methodology'!V365</f>
        <v>2.9677311435523112E-2</v>
      </c>
      <c r="W365" s="10">
        <f>'2017 MRI - Alphabetical'!W365-'2007 MRI - 2017 Methodology'!W365</f>
        <v>38</v>
      </c>
      <c r="X365" s="39">
        <f>'2017 MRI - Alphabetical'!X365-'2007 MRI - 2017 Methodology'!X365</f>
        <v>0.14363005261285511</v>
      </c>
      <c r="Y365" s="13">
        <f>'2017 MRI - Alphabetical'!Y365-'2007 MRI - 2017 Methodology'!Y365</f>
        <v>7980</v>
      </c>
      <c r="Z365" s="10">
        <f>'2017 MRI - Alphabetical'!Z365-'2007 MRI - 2017 Methodology'!Z365</f>
        <v>-2</v>
      </c>
      <c r="AA365" s="39">
        <f>'2017 MRI - Alphabetical'!AA365-'2007 MRI - 2017 Methodology'!AA365</f>
        <v>8.0185701634869988E-2</v>
      </c>
      <c r="AB365" s="11">
        <f>'2017 MRI - Alphabetical'!AB365-'2007 MRI - 2017 Methodology'!AB365</f>
        <v>1.3999999999999992E-2</v>
      </c>
      <c r="AC365" s="10">
        <f>'2017 MRI - Alphabetical'!AC365-'2007 MRI - 2017 Methodology'!AC365</f>
        <v>40</v>
      </c>
      <c r="AD365" s="39">
        <f>'2017 MRI - Alphabetical'!AD365-'2007 MRI - 2017 Methodology'!AD365</f>
        <v>0.18582874048479459</v>
      </c>
      <c r="AE365" s="11">
        <f>'2017 MRI - Alphabetical'!AE365-'2007 MRI - 2017 Methodology'!AE365</f>
        <v>2.5999999999999912E-2</v>
      </c>
      <c r="AF365" s="10">
        <f>'2017 MRI - Alphabetical'!AF365-'2007 MRI - 2017 Methodology'!AF365</f>
        <v>-38</v>
      </c>
      <c r="AG365" s="39">
        <f>'2017 MRI - Alphabetical'!AG365-'2007 MRI - 2017 Methodology'!AG365</f>
        <v>-0.13309662390963811</v>
      </c>
      <c r="AH365" s="14">
        <f>'2017 MRI - Alphabetical'!AH365-'2007 MRI - 2017 Methodology'!AH365</f>
        <v>0.44096861708118995</v>
      </c>
      <c r="AI365" s="10">
        <f>'2017 MRI - Alphabetical'!AI365-'2007 MRI - 2017 Methodology'!AI365</f>
        <v>-21</v>
      </c>
      <c r="AJ365" s="39">
        <f>'2017 MRI - Alphabetical'!AJ365-'2007 MRI - 2017 Methodology'!AJ365</f>
        <v>-3.5615483890551636E-2</v>
      </c>
      <c r="AK365" s="13">
        <f>'2017 MRI - Alphabetical'!AK365-'2007 MRI - 2017 Methodology'!AK365</f>
        <v>-30813.836339283414</v>
      </c>
      <c r="AL365" s="44">
        <v>1</v>
      </c>
    </row>
    <row r="366" spans="1:38" x14ac:dyDescent="0.25">
      <c r="A366" t="s">
        <v>991</v>
      </c>
      <c r="B366" s="5" t="s">
        <v>487</v>
      </c>
      <c r="C366" s="6" t="s">
        <v>93</v>
      </c>
      <c r="D366" s="7" t="s">
        <v>34</v>
      </c>
      <c r="E366" s="42">
        <f>'2017 MRI - Alphabetical'!E366-'2007 MRI - 2017 Methodology'!E366</f>
        <v>-0.54467318111003671</v>
      </c>
      <c r="F366" s="8">
        <f>'2017 MRI - Alphabetical'!F366-'2007 MRI - 2017 Methodology'!F366</f>
        <v>3.8612511249050794</v>
      </c>
      <c r="G366" s="9">
        <f>'2017 MRI - Alphabetical'!G366-'2007 MRI - 2017 Methodology'!G366</f>
        <v>-32</v>
      </c>
      <c r="H366" s="10">
        <f>'2017 MRI - Alphabetical'!H366-'2007 MRI - 2017 Methodology'!H366</f>
        <v>173</v>
      </c>
      <c r="I366" s="39">
        <f>'2017 MRI - Alphabetical'!I366-'2007 MRI - 2017 Methodology'!I366</f>
        <v>0.56389984617252353</v>
      </c>
      <c r="J366" s="11">
        <f>'2017 MRI - Alphabetical'!J366-'2007 MRI - 2017 Methodology'!J366</f>
        <v>2.3266991005031823E-2</v>
      </c>
      <c r="K366" s="10">
        <f>'2017 MRI - Alphabetical'!K366-'2007 MRI - 2017 Methodology'!K366</f>
        <v>-75</v>
      </c>
      <c r="L366" s="39">
        <f>'2017 MRI - Alphabetical'!L366-'2007 MRI - 2017 Methodology'!L366</f>
        <v>-0.59408176009922076</v>
      </c>
      <c r="M366" s="11">
        <f>'2017 MRI - Alphabetical'!M366-'2007 MRI - 2017 Methodology'!M366</f>
        <v>1.9228353933287638E-2</v>
      </c>
      <c r="N366" s="10">
        <f>'2017 MRI - Alphabetical'!N366-'2007 MRI - 2017 Methodology'!N366</f>
        <v>48</v>
      </c>
      <c r="O366" s="39">
        <f>'2017 MRI - Alphabetical'!O366-'2007 MRI - 2017 Methodology'!O366</f>
        <v>0.1769675103076559</v>
      </c>
      <c r="P366" s="11">
        <f>'2017 MRI - Alphabetical'!P366-'2007 MRI - 2017 Methodology'!P366</f>
        <v>3.2185792349726777E-3</v>
      </c>
      <c r="Q366" s="10">
        <f>'2017 MRI - Alphabetical'!Q366-'2007 MRI - 2017 Methodology'!Q366</f>
        <v>9</v>
      </c>
      <c r="R366" s="39">
        <f>'2017 MRI - Alphabetical'!R366-'2007 MRI - 2017 Methodology'!R366</f>
        <v>5.234637727968483E-2</v>
      </c>
      <c r="S366" s="12">
        <f>'2017 MRI - Alphabetical'!S366-'2007 MRI - 2017 Methodology'!S366</f>
        <v>-0.52</v>
      </c>
      <c r="T366" s="10">
        <f>'2017 MRI - Alphabetical'!T366-'2007 MRI - 2017 Methodology'!T366</f>
        <v>-11</v>
      </c>
      <c r="U366" s="39">
        <f>'2017 MRI - Alphabetical'!U366-'2007 MRI - 2017 Methodology'!U366</f>
        <v>-2.8025306859322807E-3</v>
      </c>
      <c r="V366" s="11">
        <f>'2017 MRI - Alphabetical'!V366-'2007 MRI - 2017 Methodology'!V366</f>
        <v>8.1660231660231689E-3</v>
      </c>
      <c r="W366" s="10">
        <f>'2017 MRI - Alphabetical'!W366-'2007 MRI - 2017 Methodology'!W366</f>
        <v>-29</v>
      </c>
      <c r="X366" s="39">
        <f>'2017 MRI - Alphabetical'!X366-'2007 MRI - 2017 Methodology'!X366</f>
        <v>-0.25024650107003776</v>
      </c>
      <c r="Y366" s="13">
        <f>'2017 MRI - Alphabetical'!Y366-'2007 MRI - 2017 Methodology'!Y366</f>
        <v>-1221</v>
      </c>
      <c r="Z366" s="10">
        <f>'2017 MRI - Alphabetical'!Z366-'2007 MRI - 2017 Methodology'!Z366</f>
        <v>-90</v>
      </c>
      <c r="AA366" s="39">
        <f>'2017 MRI - Alphabetical'!AA366-'2007 MRI - 2017 Methodology'!AA366</f>
        <v>-0.23486337307381699</v>
      </c>
      <c r="AB366" s="11">
        <f>'2017 MRI - Alphabetical'!AB366-'2007 MRI - 2017 Methodology'!AB366</f>
        <v>1.9676499234729371E-2</v>
      </c>
      <c r="AC366" s="10">
        <f>'2017 MRI - Alphabetical'!AC366-'2007 MRI - 2017 Methodology'!AC366</f>
        <v>-64</v>
      </c>
      <c r="AD366" s="39">
        <f>'2017 MRI - Alphabetical'!AD366-'2007 MRI - 2017 Methodology'!AD366</f>
        <v>-0.21676230276391772</v>
      </c>
      <c r="AE366" s="11">
        <f>'2017 MRI - Alphabetical'!AE366-'2007 MRI - 2017 Methodology'!AE366</f>
        <v>-5.0000000000000044E-3</v>
      </c>
      <c r="AF366" s="10">
        <f>'2017 MRI - Alphabetical'!AF366-'2007 MRI - 2017 Methodology'!AF366</f>
        <v>-62</v>
      </c>
      <c r="AG366" s="39">
        <f>'2017 MRI - Alphabetical'!AG366-'2007 MRI - 2017 Methodology'!AG366</f>
        <v>-0.21997274966099656</v>
      </c>
      <c r="AH366" s="14">
        <f>'2017 MRI - Alphabetical'!AH366-'2007 MRI - 2017 Methodology'!AH366</f>
        <v>0.38360157165127706</v>
      </c>
      <c r="AI366" s="10">
        <f>'2017 MRI - Alphabetical'!AI366-'2007 MRI - 2017 Methodology'!AI366</f>
        <v>-12</v>
      </c>
      <c r="AJ366" s="39">
        <f>'2017 MRI - Alphabetical'!AJ366-'2007 MRI - 2017 Methodology'!AJ366</f>
        <v>-2.7094780826999565E-2</v>
      </c>
      <c r="AK366" s="13">
        <f>'2017 MRI - Alphabetical'!AK366-'2007 MRI - 2017 Methodology'!AK366</f>
        <v>-29008.899468610762</v>
      </c>
      <c r="AL366" s="44"/>
    </row>
    <row r="367" spans="1:38" x14ac:dyDescent="0.25">
      <c r="A367" t="s">
        <v>992</v>
      </c>
      <c r="B367" s="5" t="s">
        <v>233</v>
      </c>
      <c r="C367" s="6" t="s">
        <v>19</v>
      </c>
      <c r="D367" s="7" t="s">
        <v>20</v>
      </c>
      <c r="E367" s="42">
        <f>'2017 MRI - Alphabetical'!E367-'2007 MRI - 2017 Methodology'!E367</f>
        <v>-0.39533553998994386</v>
      </c>
      <c r="F367" s="8">
        <f>'2017 MRI - Alphabetical'!F367-'2007 MRI - 2017 Methodology'!F367</f>
        <v>4.7824648045637019</v>
      </c>
      <c r="G367" s="9">
        <f>'2017 MRI - Alphabetical'!G367-'2007 MRI - 2017 Methodology'!G367</f>
        <v>-10</v>
      </c>
      <c r="H367" s="10">
        <f>'2017 MRI - Alphabetical'!H367-'2007 MRI - 2017 Methodology'!H367</f>
        <v>44</v>
      </c>
      <c r="I367" s="39">
        <f>'2017 MRI - Alphabetical'!I367-'2007 MRI - 2017 Methodology'!I367</f>
        <v>-3.3910065165648762E-4</v>
      </c>
      <c r="J367" s="11">
        <f>'2017 MRI - Alphabetical'!J367-'2007 MRI - 2017 Methodology'!J367</f>
        <v>1.4166763579811947E-2</v>
      </c>
      <c r="K367" s="10">
        <f>'2017 MRI - Alphabetical'!K367-'2007 MRI - 2017 Methodology'!K367</f>
        <v>45</v>
      </c>
      <c r="L367" s="39">
        <f>'2017 MRI - Alphabetical'!L367-'2007 MRI - 2017 Methodology'!L367</f>
        <v>0.4542207302836585</v>
      </c>
      <c r="M367" s="11">
        <f>'2017 MRI - Alphabetical'!M367-'2007 MRI - 2017 Methodology'!M367</f>
        <v>4.6909438452086144E-3</v>
      </c>
      <c r="N367" s="10">
        <f>'2017 MRI - Alphabetical'!N367-'2007 MRI - 2017 Methodology'!N367</f>
        <v>-6</v>
      </c>
      <c r="O367" s="39">
        <f>'2017 MRI - Alphabetical'!O367-'2007 MRI - 2017 Methodology'!O367</f>
        <v>-0.11263550886665079</v>
      </c>
      <c r="P367" s="11">
        <f>'2017 MRI - Alphabetical'!P367-'2007 MRI - 2017 Methodology'!P367</f>
        <v>3.5881720430107532E-2</v>
      </c>
      <c r="Q367" s="10">
        <f>'2017 MRI - Alphabetical'!Q367-'2007 MRI - 2017 Methodology'!Q367</f>
        <v>-26</v>
      </c>
      <c r="R367" s="39">
        <f>'2017 MRI - Alphabetical'!R367-'2007 MRI - 2017 Methodology'!R367</f>
        <v>-0.36007716386501959</v>
      </c>
      <c r="S367" s="12">
        <f>'2017 MRI - Alphabetical'!S367-'2007 MRI - 2017 Methodology'!S367</f>
        <v>-3.5814829659318637</v>
      </c>
      <c r="T367" s="10">
        <f>'2017 MRI - Alphabetical'!T367-'2007 MRI - 2017 Methodology'!T367</f>
        <v>-45</v>
      </c>
      <c r="U367" s="39">
        <f>'2017 MRI - Alphabetical'!U367-'2007 MRI - 2017 Methodology'!U367</f>
        <v>-0.10508644076942047</v>
      </c>
      <c r="V367" s="11">
        <f>'2017 MRI - Alphabetical'!V367-'2007 MRI - 2017 Methodology'!V367</f>
        <v>1.7645295996069767E-2</v>
      </c>
      <c r="W367" s="10">
        <f>'2017 MRI - Alphabetical'!W367-'2007 MRI - 2017 Methodology'!W367</f>
        <v>53</v>
      </c>
      <c r="X367" s="39">
        <f>'2017 MRI - Alphabetical'!X367-'2007 MRI - 2017 Methodology'!X367</f>
        <v>0.16382093394251818</v>
      </c>
      <c r="Y367" s="13">
        <f>'2017 MRI - Alphabetical'!Y367-'2007 MRI - 2017 Methodology'!Y367</f>
        <v>7265</v>
      </c>
      <c r="Z367" s="10">
        <f>'2017 MRI - Alphabetical'!Z367-'2007 MRI - 2017 Methodology'!Z367</f>
        <v>-98</v>
      </c>
      <c r="AA367" s="39">
        <f>'2017 MRI - Alphabetical'!AA367-'2007 MRI - 2017 Methodology'!AA367</f>
        <v>-0.22064112801730842</v>
      </c>
      <c r="AB367" s="11">
        <f>'2017 MRI - Alphabetical'!AB367-'2007 MRI - 2017 Methodology'!AB367</f>
        <v>2.0101249461439034E-2</v>
      </c>
      <c r="AC367" s="10">
        <f>'2017 MRI - Alphabetical'!AC367-'2007 MRI - 2017 Methodology'!AC367</f>
        <v>12</v>
      </c>
      <c r="AD367" s="39">
        <f>'2017 MRI - Alphabetical'!AD367-'2007 MRI - 2017 Methodology'!AD367</f>
        <v>5.2398768641281568E-2</v>
      </c>
      <c r="AE367" s="11">
        <f>'2017 MRI - Alphabetical'!AE367-'2007 MRI - 2017 Methodology'!AE367</f>
        <v>1.6000000000000125E-2</v>
      </c>
      <c r="AF367" s="10">
        <f>'2017 MRI - Alphabetical'!AF367-'2007 MRI - 2017 Methodology'!AF367</f>
        <v>9</v>
      </c>
      <c r="AG367" s="39">
        <f>'2017 MRI - Alphabetical'!AG367-'2007 MRI - 2017 Methodology'!AG367</f>
        <v>0.29568841336594676</v>
      </c>
      <c r="AH367" s="14">
        <f>'2017 MRI - Alphabetical'!AH367-'2007 MRI - 2017 Methodology'!AH367</f>
        <v>0.26979254848770484</v>
      </c>
      <c r="AI367" s="10">
        <f>'2017 MRI - Alphabetical'!AI367-'2007 MRI - 2017 Methodology'!AI367</f>
        <v>16</v>
      </c>
      <c r="AJ367" s="39">
        <f>'2017 MRI - Alphabetical'!AJ367-'2007 MRI - 2017 Methodology'!AJ367</f>
        <v>-2.0300472193259811E-3</v>
      </c>
      <c r="AK367" s="13">
        <f>'2017 MRI - Alphabetical'!AK367-'2007 MRI - 2017 Methodology'!AK367</f>
        <v>-5678.6959993069322</v>
      </c>
      <c r="AL367" s="44"/>
    </row>
    <row r="368" spans="1:38" x14ac:dyDescent="0.25">
      <c r="A368" t="s">
        <v>993</v>
      </c>
      <c r="B368" s="5" t="s">
        <v>228</v>
      </c>
      <c r="C368" s="6" t="s">
        <v>28</v>
      </c>
      <c r="D368" s="7" t="s">
        <v>20</v>
      </c>
      <c r="E368" s="42">
        <f>'2017 MRI - Alphabetical'!E368-'2007 MRI - 2017 Methodology'!E368</f>
        <v>-0.20926432057713151</v>
      </c>
      <c r="F368" s="8">
        <f>'2017 MRI - Alphabetical'!F368-'2007 MRI - 2017 Methodology'!F368</f>
        <v>4.3425192546857296</v>
      </c>
      <c r="G368" s="9">
        <f>'2017 MRI - Alphabetical'!G368-'2007 MRI - 2017 Methodology'!G368</f>
        <v>-5</v>
      </c>
      <c r="H368" s="10">
        <f>'2017 MRI - Alphabetical'!H368-'2007 MRI - 2017 Methodology'!H368</f>
        <v>-8</v>
      </c>
      <c r="I368" s="39">
        <f>'2017 MRI - Alphabetical'!I368-'2007 MRI - 2017 Methodology'!I368</f>
        <v>-0.79017104501098667</v>
      </c>
      <c r="J368" s="11">
        <f>'2017 MRI - Alphabetical'!J368-'2007 MRI - 2017 Methodology'!J368</f>
        <v>2.5217595218734346E-2</v>
      </c>
      <c r="K368" s="10">
        <f>'2017 MRI - Alphabetical'!K368-'2007 MRI - 2017 Methodology'!K368</f>
        <v>-30</v>
      </c>
      <c r="L368" s="39">
        <f>'2017 MRI - Alphabetical'!L368-'2007 MRI - 2017 Methodology'!L368</f>
        <v>8.9227527886138858E-2</v>
      </c>
      <c r="M368" s="11">
        <f>'2017 MRI - Alphabetical'!M368-'2007 MRI - 2017 Methodology'!M368</f>
        <v>2.2193715347533061E-2</v>
      </c>
      <c r="N368" s="10">
        <f>'2017 MRI - Alphabetical'!N368-'2007 MRI - 2017 Methodology'!N368</f>
        <v>63</v>
      </c>
      <c r="O368" s="39">
        <f>'2017 MRI - Alphabetical'!O368-'2007 MRI - 2017 Methodology'!O368</f>
        <v>0.35935135953190106</v>
      </c>
      <c r="P368" s="11">
        <f>'2017 MRI - Alphabetical'!P368-'2007 MRI - 2017 Methodology'!P368</f>
        <v>2.3081761006289316E-2</v>
      </c>
      <c r="Q368" s="10">
        <f>'2017 MRI - Alphabetical'!Q368-'2007 MRI - 2017 Methodology'!Q368</f>
        <v>-70</v>
      </c>
      <c r="R368" s="39">
        <f>'2017 MRI - Alphabetical'!R368-'2007 MRI - 2017 Methodology'!R368</f>
        <v>-0.17109369271317748</v>
      </c>
      <c r="S368" s="12">
        <f>'2017 MRI - Alphabetical'!S368-'2007 MRI - 2017 Methodology'!S368</f>
        <v>-0.3751298987230296</v>
      </c>
      <c r="T368" s="10">
        <f>'2017 MRI - Alphabetical'!T368-'2007 MRI - 2017 Methodology'!T368</f>
        <v>8</v>
      </c>
      <c r="U368" s="39">
        <f>'2017 MRI - Alphabetical'!U368-'2007 MRI - 2017 Methodology'!U368</f>
        <v>-9.3076359804094289E-3</v>
      </c>
      <c r="V368" s="11">
        <f>'2017 MRI - Alphabetical'!V368-'2007 MRI - 2017 Methodology'!V368</f>
        <v>1.7552595814079919E-2</v>
      </c>
      <c r="W368" s="10">
        <f>'2017 MRI - Alphabetical'!W368-'2007 MRI - 2017 Methodology'!W368</f>
        <v>-15</v>
      </c>
      <c r="X368" s="39">
        <f>'2017 MRI - Alphabetical'!X368-'2007 MRI - 2017 Methodology'!X368</f>
        <v>-6.0599746609429128E-2</v>
      </c>
      <c r="Y368" s="13">
        <f>'2017 MRI - Alphabetical'!Y368-'2007 MRI - 2017 Methodology'!Y368</f>
        <v>216</v>
      </c>
      <c r="Z368" s="10">
        <f>'2017 MRI - Alphabetical'!Z368-'2007 MRI - 2017 Methodology'!Z368</f>
        <v>-68</v>
      </c>
      <c r="AA368" s="39">
        <f>'2017 MRI - Alphabetical'!AA368-'2007 MRI - 2017 Methodology'!AA368</f>
        <v>-0.37529421951095254</v>
      </c>
      <c r="AB368" s="11">
        <f>'2017 MRI - Alphabetical'!AB368-'2007 MRI - 2017 Methodology'!AB368</f>
        <v>2.4213864148513779E-2</v>
      </c>
      <c r="AC368" s="10">
        <f>'2017 MRI - Alphabetical'!AC368-'2007 MRI - 2017 Methodology'!AC368</f>
        <v>69</v>
      </c>
      <c r="AD368" s="39">
        <f>'2017 MRI - Alphabetical'!AD368-'2007 MRI - 2017 Methodology'!AD368</f>
        <v>0.20641527677768789</v>
      </c>
      <c r="AE368" s="11">
        <f>'2017 MRI - Alphabetical'!AE368-'2007 MRI - 2017 Methodology'!AE368</f>
        <v>2.6000000000000134E-2</v>
      </c>
      <c r="AF368" s="10">
        <f>'2017 MRI - Alphabetical'!AF368-'2007 MRI - 2017 Methodology'!AF368</f>
        <v>4</v>
      </c>
      <c r="AG368" s="39">
        <f>'2017 MRI - Alphabetical'!AG368-'2007 MRI - 2017 Methodology'!AG368</f>
        <v>-8.2380424336430558E-2</v>
      </c>
      <c r="AH368" s="14">
        <f>'2017 MRI - Alphabetical'!AH368-'2007 MRI - 2017 Methodology'!AH368</f>
        <v>-9.3401707197273698E-2</v>
      </c>
      <c r="AI368" s="10">
        <f>'2017 MRI - Alphabetical'!AI368-'2007 MRI - 2017 Methodology'!AI368</f>
        <v>-2</v>
      </c>
      <c r="AJ368" s="39">
        <f>'2017 MRI - Alphabetical'!AJ368-'2007 MRI - 2017 Methodology'!AJ368</f>
        <v>0.14838129317026993</v>
      </c>
      <c r="AK368" s="13">
        <f>'2017 MRI - Alphabetical'!AK368-'2007 MRI - 2017 Methodology'!AK368</f>
        <v>26098.877314493991</v>
      </c>
      <c r="AL368" s="44"/>
    </row>
    <row r="369" spans="1:38" x14ac:dyDescent="0.25">
      <c r="A369" t="s">
        <v>994</v>
      </c>
      <c r="B369" s="5" t="s">
        <v>107</v>
      </c>
      <c r="C369" s="6" t="s">
        <v>30</v>
      </c>
      <c r="D369" s="7" t="s">
        <v>20</v>
      </c>
      <c r="E369" s="42">
        <f>'2017 MRI - Alphabetical'!E369-'2007 MRI - 2017 Methodology'!E369</f>
        <v>-5.678754980189022</v>
      </c>
      <c r="F369" s="8">
        <f>'2017 MRI - Alphabetical'!F369-'2007 MRI - 2017 Methodology'!F369</f>
        <v>19.278237076059106</v>
      </c>
      <c r="G369" s="9">
        <f>'2017 MRI - Alphabetical'!G369-'2007 MRI - 2017 Methodology'!G369</f>
        <v>-177</v>
      </c>
      <c r="H369" s="10">
        <f>'2017 MRI - Alphabetical'!H369-'2007 MRI - 2017 Methodology'!H369</f>
        <v>89</v>
      </c>
      <c r="I369" s="39">
        <f>'2017 MRI - Alphabetical'!I369-'2007 MRI - 2017 Methodology'!I369</f>
        <v>0.16530740598999177</v>
      </c>
      <c r="J369" s="11">
        <f>'2017 MRI - Alphabetical'!J369-'2007 MRI - 2017 Methodology'!J369</f>
        <v>4.8756232603448413E-2</v>
      </c>
      <c r="K369" s="10">
        <f>'2017 MRI - Alphabetical'!K369-'2007 MRI - 2017 Methodology'!K369</f>
        <v>27</v>
      </c>
      <c r="L369" s="39">
        <f>'2017 MRI - Alphabetical'!L369-'2007 MRI - 2017 Methodology'!L369</f>
        <v>0.1266069378996022</v>
      </c>
      <c r="M369" s="11">
        <f>'2017 MRI - Alphabetical'!M369-'2007 MRI - 2017 Methodology'!M369</f>
        <v>8.0950723484660148E-3</v>
      </c>
      <c r="N369" s="10">
        <f>'2017 MRI - Alphabetical'!N369-'2007 MRI - 2017 Methodology'!N369</f>
        <v>-371</v>
      </c>
      <c r="O369" s="39">
        <f>'2017 MRI - Alphabetical'!O369-'2007 MRI - 2017 Methodology'!O369</f>
        <v>-2.2721962909574667</v>
      </c>
      <c r="P369" s="11">
        <f>'2017 MRI - Alphabetical'!P369-'2007 MRI - 2017 Methodology'!P369</f>
        <v>0.16547381242387332</v>
      </c>
      <c r="Q369" s="10">
        <f>'2017 MRI - Alphabetical'!Q369-'2007 MRI - 2017 Methodology'!Q369</f>
        <v>-140</v>
      </c>
      <c r="R369" s="39">
        <f>'2017 MRI - Alphabetical'!R369-'2007 MRI - 2017 Methodology'!R369</f>
        <v>-2.0259798718539792</v>
      </c>
      <c r="S369" s="12">
        <f>'2017 MRI - Alphabetical'!S369-'2007 MRI - 2017 Methodology'!S369</f>
        <v>4.2277114427860703</v>
      </c>
      <c r="T369" s="10">
        <f>'2017 MRI - Alphabetical'!T369-'2007 MRI - 2017 Methodology'!T369</f>
        <v>-98</v>
      </c>
      <c r="U369" s="39">
        <f>'2017 MRI - Alphabetical'!U369-'2007 MRI - 2017 Methodology'!U369</f>
        <v>-0.68979264206631408</v>
      </c>
      <c r="V369" s="11">
        <f>'2017 MRI - Alphabetical'!V369-'2007 MRI - 2017 Methodology'!V369</f>
        <v>5.9960086299892135E-2</v>
      </c>
      <c r="W369" s="10">
        <f>'2017 MRI - Alphabetical'!W369-'2007 MRI - 2017 Methodology'!W369</f>
        <v>2</v>
      </c>
      <c r="X369" s="39">
        <f>'2017 MRI - Alphabetical'!X369-'2007 MRI - 2017 Methodology'!X369</f>
        <v>2.1213683896267321E-3</v>
      </c>
      <c r="Y369" s="13">
        <f>'2017 MRI - Alphabetical'!Y369-'2007 MRI - 2017 Methodology'!Y369</f>
        <v>2639</v>
      </c>
      <c r="Z369" s="10">
        <f>'2017 MRI - Alphabetical'!Z369-'2007 MRI - 2017 Methodology'!Z369</f>
        <v>-69</v>
      </c>
      <c r="AA369" s="39">
        <f>'2017 MRI - Alphabetical'!AA369-'2007 MRI - 2017 Methodology'!AA369</f>
        <v>-0.2443064394521926</v>
      </c>
      <c r="AB369" s="11">
        <f>'2017 MRI - Alphabetical'!AB369-'2007 MRI - 2017 Methodology'!AB369</f>
        <v>2.1329153605015673E-2</v>
      </c>
      <c r="AC369" s="10">
        <f>'2017 MRI - Alphabetical'!AC369-'2007 MRI - 2017 Methodology'!AC369</f>
        <v>-184</v>
      </c>
      <c r="AD369" s="39">
        <f>'2017 MRI - Alphabetical'!AD369-'2007 MRI - 2017 Methodology'!AD369</f>
        <v>-0.57704440579452476</v>
      </c>
      <c r="AE369" s="11">
        <f>'2017 MRI - Alphabetical'!AE369-'2007 MRI - 2017 Methodology'!AE369</f>
        <v>-2.9000000000000026E-2</v>
      </c>
      <c r="AF369" s="10">
        <f>'2017 MRI - Alphabetical'!AF369-'2007 MRI - 2017 Methodology'!AF369</f>
        <v>81</v>
      </c>
      <c r="AG369" s="39">
        <f>'2017 MRI - Alphabetical'!AG369-'2007 MRI - 2017 Methodology'!AG369</f>
        <v>0.24748125645252611</v>
      </c>
      <c r="AH369" s="14">
        <f>'2017 MRI - Alphabetical'!AH369-'2007 MRI - 2017 Methodology'!AH369</f>
        <v>-3.9342244189533027E-2</v>
      </c>
      <c r="AI369" s="10">
        <f>'2017 MRI - Alphabetical'!AI369-'2007 MRI - 2017 Methodology'!AI369</f>
        <v>-3</v>
      </c>
      <c r="AJ369" s="39">
        <f>'2017 MRI - Alphabetical'!AJ369-'2007 MRI - 2017 Methodology'!AJ369</f>
        <v>-2.5622394158802714E-2</v>
      </c>
      <c r="AK369" s="13">
        <f>'2017 MRI - Alphabetical'!AK369-'2007 MRI - 2017 Methodology'!AK369</f>
        <v>-23543.538272033475</v>
      </c>
      <c r="AL369" s="44"/>
    </row>
    <row r="370" spans="1:38" x14ac:dyDescent="0.25">
      <c r="A370" t="s">
        <v>995</v>
      </c>
      <c r="B370" s="5" t="s">
        <v>277</v>
      </c>
      <c r="C370" s="6" t="s">
        <v>30</v>
      </c>
      <c r="D370" s="7" t="s">
        <v>20</v>
      </c>
      <c r="E370" s="42">
        <f>'2017 MRI - Alphabetical'!E370-'2007 MRI - 2017 Methodology'!E370</f>
        <v>-1.3216850348039044E-2</v>
      </c>
      <c r="F370" s="8">
        <f>'2017 MRI - Alphabetical'!F370-'2007 MRI - 2017 Methodology'!F370</f>
        <v>3.5440257771690931</v>
      </c>
      <c r="G370" s="9">
        <f>'2017 MRI - Alphabetical'!G370-'2007 MRI - 2017 Methodology'!G370</f>
        <v>-1</v>
      </c>
      <c r="H370" s="10">
        <f>'2017 MRI - Alphabetical'!H370-'2007 MRI - 2017 Methodology'!H370</f>
        <v>13</v>
      </c>
      <c r="I370" s="39">
        <f>'2017 MRI - Alphabetical'!I370-'2007 MRI - 2017 Methodology'!I370</f>
        <v>0.44026466577798629</v>
      </c>
      <c r="J370" s="11">
        <f>'2017 MRI - Alphabetical'!J370-'2007 MRI - 2017 Methodology'!J370</f>
        <v>-0.18327310075472392</v>
      </c>
      <c r="K370" s="10">
        <f>'2017 MRI - Alphabetical'!K370-'2007 MRI - 2017 Methodology'!K370</f>
        <v>283</v>
      </c>
      <c r="L370" s="39">
        <f>'2017 MRI - Alphabetical'!L370-'2007 MRI - 2017 Methodology'!L370</f>
        <v>1.6344846842955933</v>
      </c>
      <c r="M370" s="11">
        <f>'2017 MRI - Alphabetical'!M370-'2007 MRI - 2017 Methodology'!M370</f>
        <v>-4.2808936180694104E-2</v>
      </c>
      <c r="N370" s="10">
        <f>'2017 MRI - Alphabetical'!N370-'2007 MRI - 2017 Methodology'!N370</f>
        <v>-180</v>
      </c>
      <c r="O370" s="39">
        <f>'2017 MRI - Alphabetical'!O370-'2007 MRI - 2017 Methodology'!O370</f>
        <v>-0.56321926276582623</v>
      </c>
      <c r="P370" s="11">
        <f>'2017 MRI - Alphabetical'!P370-'2007 MRI - 2017 Methodology'!P370</f>
        <v>5.7338210467079355E-2</v>
      </c>
      <c r="Q370" s="10">
        <f>'2017 MRI - Alphabetical'!Q370-'2007 MRI - 2017 Methodology'!Q370</f>
        <v>-103</v>
      </c>
      <c r="R370" s="39">
        <f>'2017 MRI - Alphabetical'!R370-'2007 MRI - 2017 Methodology'!R370</f>
        <v>-0.41571659316121662</v>
      </c>
      <c r="S370" s="12">
        <f>'2017 MRI - Alphabetical'!S370-'2007 MRI - 2017 Methodology'!S370</f>
        <v>-0.17711864406779654</v>
      </c>
      <c r="T370" s="10">
        <f>'2017 MRI - Alphabetical'!T370-'2007 MRI - 2017 Methodology'!T370</f>
        <v>15</v>
      </c>
      <c r="U370" s="39">
        <f>'2017 MRI - Alphabetical'!U370-'2007 MRI - 2017 Methodology'!U370</f>
        <v>4.3066198058672511E-2</v>
      </c>
      <c r="V370" s="11">
        <f>'2017 MRI - Alphabetical'!V370-'2007 MRI - 2017 Methodology'!V370</f>
        <v>7.9704142011834261E-3</v>
      </c>
      <c r="W370" s="10">
        <f>'2017 MRI - Alphabetical'!W370-'2007 MRI - 2017 Methodology'!W370</f>
        <v>-85</v>
      </c>
      <c r="X370" s="39">
        <f>'2017 MRI - Alphabetical'!X370-'2007 MRI - 2017 Methodology'!X370</f>
        <v>-0.36838849422705533</v>
      </c>
      <c r="Y370" s="13">
        <f>'2017 MRI - Alphabetical'!Y370-'2007 MRI - 2017 Methodology'!Y370</f>
        <v>-7636</v>
      </c>
      <c r="Z370" s="10">
        <f>'2017 MRI - Alphabetical'!Z370-'2007 MRI - 2017 Methodology'!Z370</f>
        <v>28</v>
      </c>
      <c r="AA370" s="39">
        <f>'2017 MRI - Alphabetical'!AA370-'2007 MRI - 2017 Methodology'!AA370</f>
        <v>0.32533703463138175</v>
      </c>
      <c r="AB370" s="11">
        <f>'2017 MRI - Alphabetical'!AB370-'2007 MRI - 2017 Methodology'!AB370</f>
        <v>1.0446043165467628E-2</v>
      </c>
      <c r="AC370" s="10">
        <f>'2017 MRI - Alphabetical'!AC370-'2007 MRI - 2017 Methodology'!AC370</f>
        <v>73</v>
      </c>
      <c r="AD370" s="39">
        <f>'2017 MRI - Alphabetical'!AD370-'2007 MRI - 2017 Methodology'!AD370</f>
        <v>0.31738720902895889</v>
      </c>
      <c r="AE370" s="11">
        <f>'2017 MRI - Alphabetical'!AE370-'2007 MRI - 2017 Methodology'!AE370</f>
        <v>3.6000000000000032E-2</v>
      </c>
      <c r="AF370" s="10">
        <f>'2017 MRI - Alphabetical'!AF370-'2007 MRI - 2017 Methodology'!AF370</f>
        <v>150</v>
      </c>
      <c r="AG370" s="39">
        <f>'2017 MRI - Alphabetical'!AG370-'2007 MRI - 2017 Methodology'!AG370</f>
        <v>0.53973368177872483</v>
      </c>
      <c r="AH370" s="14">
        <f>'2017 MRI - Alphabetical'!AH370-'2007 MRI - 2017 Methodology'!AH370</f>
        <v>-0.39557885096423528</v>
      </c>
      <c r="AI370" s="10">
        <f>'2017 MRI - Alphabetical'!AI370-'2007 MRI - 2017 Methodology'!AI370</f>
        <v>-5</v>
      </c>
      <c r="AJ370" s="39">
        <f>'2017 MRI - Alphabetical'!AJ370-'2007 MRI - 2017 Methodology'!AJ370</f>
        <v>-2.121479950412089E-2</v>
      </c>
      <c r="AK370" s="13">
        <f>'2017 MRI - Alphabetical'!AK370-'2007 MRI - 2017 Methodology'!AK370</f>
        <v>-23543.644593830861</v>
      </c>
      <c r="AL370" s="44"/>
    </row>
    <row r="371" spans="1:38" x14ac:dyDescent="0.25">
      <c r="A371" t="s">
        <v>996</v>
      </c>
      <c r="B371" s="5" t="s">
        <v>277</v>
      </c>
      <c r="C371" s="6" t="s">
        <v>54</v>
      </c>
      <c r="D371" s="7" t="s">
        <v>39</v>
      </c>
      <c r="E371" s="42">
        <f>'2017 MRI - Alphabetical'!E371-'2007 MRI - 2017 Methodology'!E371</f>
        <v>-0.40164624171249408</v>
      </c>
      <c r="F371" s="8">
        <f>'2017 MRI - Alphabetical'!F371-'2007 MRI - 2017 Methodology'!F371</f>
        <v>4.3626600050360942</v>
      </c>
      <c r="G371" s="9">
        <f>'2017 MRI - Alphabetical'!G371-'2007 MRI - 2017 Methodology'!G371</f>
        <v>-21</v>
      </c>
      <c r="H371" s="10">
        <f>'2017 MRI - Alphabetical'!H371-'2007 MRI - 2017 Methodology'!H371</f>
        <v>-28</v>
      </c>
      <c r="I371" s="39">
        <f>'2017 MRI - Alphabetical'!I371-'2007 MRI - 2017 Methodology'!I371</f>
        <v>-5.5067964656204144E-2</v>
      </c>
      <c r="J371" s="11">
        <f>'2017 MRI - Alphabetical'!J371-'2007 MRI - 2017 Methodology'!J371</f>
        <v>-2.7049482275862125E-2</v>
      </c>
      <c r="K371" s="10">
        <f>'2017 MRI - Alphabetical'!K371-'2007 MRI - 2017 Methodology'!K371</f>
        <v>-52</v>
      </c>
      <c r="L371" s="39">
        <f>'2017 MRI - Alphabetical'!L371-'2007 MRI - 2017 Methodology'!L371</f>
        <v>-0.37783072479125301</v>
      </c>
      <c r="M371" s="11">
        <f>'2017 MRI - Alphabetical'!M371-'2007 MRI - 2017 Methodology'!M371</f>
        <v>1.3884778225167715E-2</v>
      </c>
      <c r="N371" s="10">
        <f>'2017 MRI - Alphabetical'!N371-'2007 MRI - 2017 Methodology'!N371</f>
        <v>52</v>
      </c>
      <c r="O371" s="39">
        <f>'2017 MRI - Alphabetical'!O371-'2007 MRI - 2017 Methodology'!O371</f>
        <v>0.12158026808595439</v>
      </c>
      <c r="P371" s="11">
        <f>'2017 MRI - Alphabetical'!P371-'2007 MRI - 2017 Methodology'!P371</f>
        <v>2.6325727111194241E-2</v>
      </c>
      <c r="Q371" s="10">
        <f>'2017 MRI - Alphabetical'!Q371-'2007 MRI - 2017 Methodology'!Q371</f>
        <v>117</v>
      </c>
      <c r="R371" s="39">
        <f>'2017 MRI - Alphabetical'!R371-'2007 MRI - 2017 Methodology'!R371</f>
        <v>0.14878763481541329</v>
      </c>
      <c r="S371" s="12">
        <f>'2017 MRI - Alphabetical'!S371-'2007 MRI - 2017 Methodology'!S371</f>
        <v>-1.6355321896329091</v>
      </c>
      <c r="T371" s="10">
        <f>'2017 MRI - Alphabetical'!T371-'2007 MRI - 2017 Methodology'!T371</f>
        <v>-55</v>
      </c>
      <c r="U371" s="39">
        <f>'2017 MRI - Alphabetical'!U371-'2007 MRI - 2017 Methodology'!U371</f>
        <v>-0.30227500016798464</v>
      </c>
      <c r="V371" s="11">
        <f>'2017 MRI - Alphabetical'!V371-'2007 MRI - 2017 Methodology'!V371</f>
        <v>3.3577688104845911E-2</v>
      </c>
      <c r="W371" s="10">
        <f>'2017 MRI - Alphabetical'!W371-'2007 MRI - 2017 Methodology'!W371</f>
        <v>-19</v>
      </c>
      <c r="X371" s="39">
        <f>'2017 MRI - Alphabetical'!X371-'2007 MRI - 2017 Methodology'!X371</f>
        <v>-8.2665439497729226E-2</v>
      </c>
      <c r="Y371" s="13">
        <f>'2017 MRI - Alphabetical'!Y371-'2007 MRI - 2017 Methodology'!Y371</f>
        <v>1293</v>
      </c>
      <c r="Z371" s="10">
        <f>'2017 MRI - Alphabetical'!Z371-'2007 MRI - 2017 Methodology'!Z371</f>
        <v>63</v>
      </c>
      <c r="AA371" s="39">
        <f>'2017 MRI - Alphabetical'!AA371-'2007 MRI - 2017 Methodology'!AA371</f>
        <v>0.27604298795507209</v>
      </c>
      <c r="AB371" s="11">
        <f>'2017 MRI - Alphabetical'!AB371-'2007 MRI - 2017 Methodology'!AB371</f>
        <v>1.0000000000000002E-2</v>
      </c>
      <c r="AC371" s="10">
        <f>'2017 MRI - Alphabetical'!AC371-'2007 MRI - 2017 Methodology'!AC371</f>
        <v>-144</v>
      </c>
      <c r="AD371" s="39">
        <f>'2017 MRI - Alphabetical'!AD371-'2007 MRI - 2017 Methodology'!AD371</f>
        <v>-0.47398811115947836</v>
      </c>
      <c r="AE371" s="11">
        <f>'2017 MRI - Alphabetical'!AE371-'2007 MRI - 2017 Methodology'!AE371</f>
        <v>-2.0000000000000018E-2</v>
      </c>
      <c r="AF371" s="10">
        <f>'2017 MRI - Alphabetical'!AF371-'2007 MRI - 2017 Methodology'!AF371</f>
        <v>56</v>
      </c>
      <c r="AG371" s="39">
        <f>'2017 MRI - Alphabetical'!AG371-'2007 MRI - 2017 Methodology'!AG371</f>
        <v>0.11818244728789296</v>
      </c>
      <c r="AH371" s="14">
        <f>'2017 MRI - Alphabetical'!AH371-'2007 MRI - 2017 Methodology'!AH371</f>
        <v>1.8935063233071592E-2</v>
      </c>
      <c r="AI371" s="10">
        <f>'2017 MRI - Alphabetical'!AI371-'2007 MRI - 2017 Methodology'!AI371</f>
        <v>-26</v>
      </c>
      <c r="AJ371" s="39">
        <f>'2017 MRI - Alphabetical'!AJ371-'2007 MRI - 2017 Methodology'!AJ371</f>
        <v>-4.1798084815402217E-2</v>
      </c>
      <c r="AK371" s="13">
        <f>'2017 MRI - Alphabetical'!AK371-'2007 MRI - 2017 Methodology'!AK371</f>
        <v>-37879.151548316149</v>
      </c>
      <c r="AL371" s="44"/>
    </row>
    <row r="372" spans="1:38" x14ac:dyDescent="0.25">
      <c r="A372" t="s">
        <v>997</v>
      </c>
      <c r="B372" s="5" t="s">
        <v>280</v>
      </c>
      <c r="C372" s="6" t="s">
        <v>54</v>
      </c>
      <c r="D372" s="7" t="s">
        <v>39</v>
      </c>
      <c r="E372" s="42">
        <f>'2017 MRI - Alphabetical'!E372-'2007 MRI - 2017 Methodology'!E372</f>
        <v>-3.4535849312066467</v>
      </c>
      <c r="F372" s="8">
        <f>'2017 MRI - Alphabetical'!F372-'2007 MRI - 2017 Methodology'!F372</f>
        <v>12.246429790160466</v>
      </c>
      <c r="G372" s="9">
        <f>'2017 MRI - Alphabetical'!G372-'2007 MRI - 2017 Methodology'!G372</f>
        <v>-198</v>
      </c>
      <c r="H372" s="10">
        <f>'2017 MRI - Alphabetical'!H372-'2007 MRI - 2017 Methodology'!H372</f>
        <v>27</v>
      </c>
      <c r="I372" s="39">
        <f>'2017 MRI - Alphabetical'!I372-'2007 MRI - 2017 Methodology'!I372</f>
        <v>-5.1214891349229519E-2</v>
      </c>
      <c r="J372" s="11">
        <f>'2017 MRI - Alphabetical'!J372-'2007 MRI - 2017 Methodology'!J372</f>
        <v>3.6019564078840771E-3</v>
      </c>
      <c r="K372" s="10">
        <f>'2017 MRI - Alphabetical'!K372-'2007 MRI - 2017 Methodology'!K372</f>
        <v>-249</v>
      </c>
      <c r="L372" s="39">
        <f>'2017 MRI - Alphabetical'!L372-'2007 MRI - 2017 Methodology'!L372</f>
        <v>-1.4602833828429551</v>
      </c>
      <c r="M372" s="11">
        <f>'2017 MRI - Alphabetical'!M372-'2007 MRI - 2017 Methodology'!M372</f>
        <v>9.1549952739440305E-2</v>
      </c>
      <c r="N372" s="10">
        <f>'2017 MRI - Alphabetical'!N372-'2007 MRI - 2017 Methodology'!N372</f>
        <v>-338</v>
      </c>
      <c r="O372" s="39">
        <f>'2017 MRI - Alphabetical'!O372-'2007 MRI - 2017 Methodology'!O372</f>
        <v>-1.0271099802827057</v>
      </c>
      <c r="P372" s="11">
        <f>'2017 MRI - Alphabetical'!P372-'2007 MRI - 2017 Methodology'!P372</f>
        <v>7.8E-2</v>
      </c>
      <c r="Q372" s="10">
        <f>'2017 MRI - Alphabetical'!Q372-'2007 MRI - 2017 Methodology'!Q372</f>
        <v>115</v>
      </c>
      <c r="R372" s="39">
        <f>'2017 MRI - Alphabetical'!R372-'2007 MRI - 2017 Methodology'!R372</f>
        <v>0.14251733735909089</v>
      </c>
      <c r="S372" s="12">
        <f>'2017 MRI - Alphabetical'!S372-'2007 MRI - 2017 Methodology'!S372</f>
        <v>-1.5657536156124761</v>
      </c>
      <c r="T372" s="10">
        <f>'2017 MRI - Alphabetical'!T372-'2007 MRI - 2017 Methodology'!T372</f>
        <v>-232</v>
      </c>
      <c r="U372" s="39">
        <f>'2017 MRI - Alphabetical'!U372-'2007 MRI - 2017 Methodology'!U372</f>
        <v>-0.94696828059331906</v>
      </c>
      <c r="V372" s="11">
        <f>'2017 MRI - Alphabetical'!V372-'2007 MRI - 2017 Methodology'!V372</f>
        <v>7.2164292497625834E-2</v>
      </c>
      <c r="W372" s="10">
        <f>'2017 MRI - Alphabetical'!W372-'2007 MRI - 2017 Methodology'!W372</f>
        <v>-40</v>
      </c>
      <c r="X372" s="39">
        <f>'2017 MRI - Alphabetical'!X372-'2007 MRI - 2017 Methodology'!X372</f>
        <v>-0.21767381526250348</v>
      </c>
      <c r="Y372" s="13">
        <f>'2017 MRI - Alphabetical'!Y372-'2007 MRI - 2017 Methodology'!Y372</f>
        <v>-1741</v>
      </c>
      <c r="Z372" s="10">
        <f>'2017 MRI - Alphabetical'!Z372-'2007 MRI - 2017 Methodology'!Z372</f>
        <v>-284</v>
      </c>
      <c r="AA372" s="39">
        <f>'2017 MRI - Alphabetical'!AA372-'2007 MRI - 2017 Methodology'!AA372</f>
        <v>-0.97197184824570515</v>
      </c>
      <c r="AB372" s="11">
        <f>'2017 MRI - Alphabetical'!AB372-'2007 MRI - 2017 Methodology'!AB372</f>
        <v>3.4500168180289267E-2</v>
      </c>
      <c r="AC372" s="10">
        <f>'2017 MRI - Alphabetical'!AC372-'2007 MRI - 2017 Methodology'!AC372</f>
        <v>-13</v>
      </c>
      <c r="AD372" s="39">
        <f>'2017 MRI - Alphabetical'!AD372-'2007 MRI - 2017 Methodology'!AD372</f>
        <v>-6.9802183406112883E-2</v>
      </c>
      <c r="AE372" s="11">
        <f>'2017 MRI - Alphabetical'!AE372-'2007 MRI - 2017 Methodology'!AE372</f>
        <v>6.0000000000001164E-3</v>
      </c>
      <c r="AF372" s="10">
        <f>'2017 MRI - Alphabetical'!AF372-'2007 MRI - 2017 Methodology'!AF372</f>
        <v>30</v>
      </c>
      <c r="AG372" s="39">
        <f>'2017 MRI - Alphabetical'!AG372-'2007 MRI - 2017 Methodology'!AG372</f>
        <v>5.9512356023514568E-2</v>
      </c>
      <c r="AH372" s="14">
        <f>'2017 MRI - Alphabetical'!AH372-'2007 MRI - 2017 Methodology'!AH372</f>
        <v>1.9041003018875902E-2</v>
      </c>
      <c r="AI372" s="10">
        <f>'2017 MRI - Alphabetical'!AI372-'2007 MRI - 2017 Methodology'!AI372</f>
        <v>11</v>
      </c>
      <c r="AJ372" s="39">
        <f>'2017 MRI - Alphabetical'!AJ372-'2007 MRI - 2017 Methodology'!AJ372</f>
        <v>1.6812750671044152E-3</v>
      </c>
      <c r="AK372" s="13">
        <f>'2017 MRI - Alphabetical'!AK372-'2007 MRI - 2017 Methodology'!AK372</f>
        <v>-12342.335051087808</v>
      </c>
      <c r="AL372" s="44"/>
    </row>
    <row r="373" spans="1:38" x14ac:dyDescent="0.25">
      <c r="A373" t="s">
        <v>998</v>
      </c>
      <c r="B373" s="5" t="s">
        <v>315</v>
      </c>
      <c r="C373" s="6" t="s">
        <v>71</v>
      </c>
      <c r="D373" s="7" t="s">
        <v>34</v>
      </c>
      <c r="E373" s="42">
        <f>'2017 MRI - Alphabetical'!E373-'2007 MRI - 2017 Methodology'!E373</f>
        <v>2.6093570225782887</v>
      </c>
      <c r="F373" s="8">
        <f>'2017 MRI - Alphabetical'!F373-'2007 MRI - 2017 Methodology'!F373</f>
        <v>-3.3035239017192346</v>
      </c>
      <c r="G373" s="9">
        <f>'2017 MRI - Alphabetical'!G373-'2007 MRI - 2017 Methodology'!G373</f>
        <v>110</v>
      </c>
      <c r="H373" s="10">
        <f>'2017 MRI - Alphabetical'!H373-'2007 MRI - 2017 Methodology'!H373</f>
        <v>-13</v>
      </c>
      <c r="I373" s="39">
        <f>'2017 MRI - Alphabetical'!I373-'2007 MRI - 2017 Methodology'!I373</f>
        <v>-0.57618140231504178</v>
      </c>
      <c r="J373" s="11">
        <f>'2017 MRI - Alphabetical'!J373-'2007 MRI - 2017 Methodology'!J373</f>
        <v>8.4284337645829099E-3</v>
      </c>
      <c r="K373" s="10">
        <f>'2017 MRI - Alphabetical'!K373-'2007 MRI - 2017 Methodology'!K373</f>
        <v>98</v>
      </c>
      <c r="L373" s="39">
        <f>'2017 MRI - Alphabetical'!L373-'2007 MRI - 2017 Methodology'!L373</f>
        <v>0.33742905973970594</v>
      </c>
      <c r="M373" s="11">
        <f>'2017 MRI - Alphabetical'!M373-'2007 MRI - 2017 Methodology'!M373</f>
        <v>-3.1377656740275844E-3</v>
      </c>
      <c r="N373" s="10">
        <f>'2017 MRI - Alphabetical'!N373-'2007 MRI - 2017 Methodology'!N373</f>
        <v>132</v>
      </c>
      <c r="O373" s="39">
        <f>'2017 MRI - Alphabetical'!O373-'2007 MRI - 2017 Methodology'!O373</f>
        <v>0.89226549975080993</v>
      </c>
      <c r="P373" s="11">
        <f>'2017 MRI - Alphabetical'!P373-'2007 MRI - 2017 Methodology'!P373</f>
        <v>-1.0021786492374757E-3</v>
      </c>
      <c r="Q373" s="10">
        <f>'2017 MRI - Alphabetical'!Q373-'2007 MRI - 2017 Methodology'!Q373</f>
        <v>173</v>
      </c>
      <c r="R373" s="39">
        <f>'2017 MRI - Alphabetical'!R373-'2007 MRI - 2017 Methodology'!R373</f>
        <v>0.70795413441025423</v>
      </c>
      <c r="S373" s="12">
        <f>'2017 MRI - Alphabetical'!S373-'2007 MRI - 2017 Methodology'!S373</f>
        <v>-7.5151093613298343</v>
      </c>
      <c r="T373" s="10">
        <f>'2017 MRI - Alphabetical'!T373-'2007 MRI - 2017 Methodology'!T373</f>
        <v>189</v>
      </c>
      <c r="U373" s="39">
        <f>'2017 MRI - Alphabetical'!U373-'2007 MRI - 2017 Methodology'!U373</f>
        <v>0.53125712285943238</v>
      </c>
      <c r="V373" s="11">
        <f>'2017 MRI - Alphabetical'!V373-'2007 MRI - 2017 Methodology'!V373</f>
        <v>-1.9038371182458887E-2</v>
      </c>
      <c r="W373" s="10">
        <f>'2017 MRI - Alphabetical'!W373-'2007 MRI - 2017 Methodology'!W373</f>
        <v>-42</v>
      </c>
      <c r="X373" s="39">
        <f>'2017 MRI - Alphabetical'!X373-'2007 MRI - 2017 Methodology'!X373</f>
        <v>-0.17518591549044837</v>
      </c>
      <c r="Y373" s="13">
        <f>'2017 MRI - Alphabetical'!Y373-'2007 MRI - 2017 Methodology'!Y373</f>
        <v>-1377</v>
      </c>
      <c r="Z373" s="10">
        <f>'2017 MRI - Alphabetical'!Z373-'2007 MRI - 2017 Methodology'!Z373</f>
        <v>-35</v>
      </c>
      <c r="AA373" s="39">
        <f>'2017 MRI - Alphabetical'!AA373-'2007 MRI - 2017 Methodology'!AA373</f>
        <v>-1.4268097839591987E-2</v>
      </c>
      <c r="AB373" s="11">
        <f>'2017 MRI - Alphabetical'!AB373-'2007 MRI - 2017 Methodology'!AB373</f>
        <v>1.5757767913760309E-2</v>
      </c>
      <c r="AC373" s="10">
        <f>'2017 MRI - Alphabetical'!AC373-'2007 MRI - 2017 Methodology'!AC373</f>
        <v>204</v>
      </c>
      <c r="AD373" s="39">
        <f>'2017 MRI - Alphabetical'!AD373-'2007 MRI - 2017 Methodology'!AD373</f>
        <v>0.74762117734916744</v>
      </c>
      <c r="AE373" s="11">
        <f>'2017 MRI - Alphabetical'!AE373-'2007 MRI - 2017 Methodology'!AE373</f>
        <v>6.600000000000017E-2</v>
      </c>
      <c r="AF373" s="10">
        <f>'2017 MRI - Alphabetical'!AF373-'2007 MRI - 2017 Methodology'!AF373</f>
        <v>-22</v>
      </c>
      <c r="AG373" s="39">
        <f>'2017 MRI - Alphabetical'!AG373-'2007 MRI - 2017 Methodology'!AG373</f>
        <v>-6.6499864287638988E-2</v>
      </c>
      <c r="AH373" s="14">
        <f>'2017 MRI - Alphabetical'!AH373-'2007 MRI - 2017 Methodology'!AH373</f>
        <v>0.47878484855954584</v>
      </c>
      <c r="AI373" s="10">
        <f>'2017 MRI - Alphabetical'!AI373-'2007 MRI - 2017 Methodology'!AI373</f>
        <v>-5</v>
      </c>
      <c r="AJ373" s="39">
        <f>'2017 MRI - Alphabetical'!AJ373-'2007 MRI - 2017 Methodology'!AJ373</f>
        <v>-1.5895386982364479E-2</v>
      </c>
      <c r="AK373" s="13">
        <f>'2017 MRI - Alphabetical'!AK373-'2007 MRI - 2017 Methodology'!AK373</f>
        <v>-15329.747850178843</v>
      </c>
      <c r="AL373" s="44"/>
    </row>
    <row r="374" spans="1:38" x14ac:dyDescent="0.25">
      <c r="A374" t="s">
        <v>999</v>
      </c>
      <c r="B374" s="5" t="s">
        <v>391</v>
      </c>
      <c r="C374" s="6" t="s">
        <v>49</v>
      </c>
      <c r="D374" s="7" t="s">
        <v>39</v>
      </c>
      <c r="E374" s="42">
        <f>'2017 MRI - Alphabetical'!E374-'2007 MRI - 2017 Methodology'!E374</f>
        <v>0.28463981488210388</v>
      </c>
      <c r="F374" s="8">
        <f>'2017 MRI - Alphabetical'!F374-'2007 MRI - 2017 Methodology'!F374</f>
        <v>2.2673164588069454</v>
      </c>
      <c r="G374" s="9">
        <f>'2017 MRI - Alphabetical'!G374-'2007 MRI - 2017 Methodology'!G374</f>
        <v>22</v>
      </c>
      <c r="H374" s="10">
        <f>'2017 MRI - Alphabetical'!H374-'2007 MRI - 2017 Methodology'!H374</f>
        <v>69</v>
      </c>
      <c r="I374" s="39">
        <f>'2017 MRI - Alphabetical'!I374-'2007 MRI - 2017 Methodology'!I374</f>
        <v>0.37442723982352299</v>
      </c>
      <c r="J374" s="11">
        <f>'2017 MRI - Alphabetical'!J374-'2007 MRI - 2017 Methodology'!J374</f>
        <v>-3.1926278945237696E-2</v>
      </c>
      <c r="K374" s="10">
        <f>'2017 MRI - Alphabetical'!K374-'2007 MRI - 2017 Methodology'!K374</f>
        <v>118</v>
      </c>
      <c r="L374" s="39">
        <f>'2017 MRI - Alphabetical'!L374-'2007 MRI - 2017 Methodology'!L374</f>
        <v>0.38608940088417532</v>
      </c>
      <c r="M374" s="11">
        <f>'2017 MRI - Alphabetical'!M374-'2007 MRI - 2017 Methodology'!M374</f>
        <v>-8.6544011742019714E-3</v>
      </c>
      <c r="N374" s="10">
        <f>'2017 MRI - Alphabetical'!N374-'2007 MRI - 2017 Methodology'!N374</f>
        <v>-50</v>
      </c>
      <c r="O374" s="39">
        <f>'2017 MRI - Alphabetical'!O374-'2007 MRI - 2017 Methodology'!O374</f>
        <v>-0.10038748287357419</v>
      </c>
      <c r="P374" s="11">
        <f>'2017 MRI - Alphabetical'!P374-'2007 MRI - 2017 Methodology'!P374</f>
        <v>2.7264480111653874E-2</v>
      </c>
      <c r="Q374" s="10">
        <f>'2017 MRI - Alphabetical'!Q374-'2007 MRI - 2017 Methodology'!Q374</f>
        <v>-160</v>
      </c>
      <c r="R374" s="39">
        <f>'2017 MRI - Alphabetical'!R374-'2007 MRI - 2017 Methodology'!R374</f>
        <v>-0.15355754813620304</v>
      </c>
      <c r="S374" s="12">
        <f>'2017 MRI - Alphabetical'!S374-'2007 MRI - 2017 Methodology'!S374</f>
        <v>0.35022762776166039</v>
      </c>
      <c r="T374" s="10">
        <f>'2017 MRI - Alphabetical'!T374-'2007 MRI - 2017 Methodology'!T374</f>
        <v>72</v>
      </c>
      <c r="U374" s="39">
        <f>'2017 MRI - Alphabetical'!U374-'2007 MRI - 2017 Methodology'!U374</f>
        <v>0.19455603833733248</v>
      </c>
      <c r="V374" s="11">
        <f>'2017 MRI - Alphabetical'!V374-'2007 MRI - 2017 Methodology'!V374</f>
        <v>-1.4976010966415293E-3</v>
      </c>
      <c r="W374" s="10">
        <f>'2017 MRI - Alphabetical'!W374-'2007 MRI - 2017 Methodology'!W374</f>
        <v>-25</v>
      </c>
      <c r="X374" s="39">
        <f>'2017 MRI - Alphabetical'!X374-'2007 MRI - 2017 Methodology'!X374</f>
        <v>-0.13023418358198907</v>
      </c>
      <c r="Y374" s="13">
        <f>'2017 MRI - Alphabetical'!Y374-'2007 MRI - 2017 Methodology'!Y374</f>
        <v>219</v>
      </c>
      <c r="Z374" s="10">
        <f>'2017 MRI - Alphabetical'!Z374-'2007 MRI - 2017 Methodology'!Z374</f>
        <v>57</v>
      </c>
      <c r="AA374" s="39">
        <f>'2017 MRI - Alphabetical'!AA374-'2007 MRI - 2017 Methodology'!AA374</f>
        <v>0.26880855559657957</v>
      </c>
      <c r="AB374" s="11">
        <f>'2017 MRI - Alphabetical'!AB374-'2007 MRI - 2017 Methodology'!AB374</f>
        <v>9.999999999999995E-3</v>
      </c>
      <c r="AC374" s="10">
        <f>'2017 MRI - Alphabetical'!AC374-'2007 MRI - 2017 Methodology'!AC374</f>
        <v>-24</v>
      </c>
      <c r="AD374" s="39">
        <f>'2017 MRI - Alphabetical'!AD374-'2007 MRI - 2017 Methodology'!AD374</f>
        <v>-2.6051364307465269E-2</v>
      </c>
      <c r="AE374" s="11">
        <f>'2017 MRI - Alphabetical'!AE374-'2007 MRI - 2017 Methodology'!AE374</f>
        <v>1.2000000000000011E-2</v>
      </c>
      <c r="AF374" s="10">
        <f>'2017 MRI - Alphabetical'!AF374-'2007 MRI - 2017 Methodology'!AF374</f>
        <v>70</v>
      </c>
      <c r="AG374" s="39">
        <f>'2017 MRI - Alphabetical'!AG374-'2007 MRI - 2017 Methodology'!AG374</f>
        <v>0.17307857596627627</v>
      </c>
      <c r="AH374" s="14">
        <f>'2017 MRI - Alphabetical'!AH374-'2007 MRI - 2017 Methodology'!AH374</f>
        <v>4.8184141005616965E-2</v>
      </c>
      <c r="AI374" s="10">
        <f>'2017 MRI - Alphabetical'!AI374-'2007 MRI - 2017 Methodology'!AI374</f>
        <v>31</v>
      </c>
      <c r="AJ374" s="39">
        <f>'2017 MRI - Alphabetical'!AJ374-'2007 MRI - 2017 Methodology'!AJ374</f>
        <v>-7.5720172842782263E-3</v>
      </c>
      <c r="AK374" s="13">
        <f>'2017 MRI - Alphabetical'!AK374-'2007 MRI - 2017 Methodology'!AK374</f>
        <v>-12013.84010250181</v>
      </c>
      <c r="AL374" s="44">
        <v>1</v>
      </c>
    </row>
    <row r="375" spans="1:38" x14ac:dyDescent="0.25">
      <c r="A375" t="s">
        <v>1000</v>
      </c>
      <c r="B375" s="5" t="s">
        <v>520</v>
      </c>
      <c r="C375" s="6" t="s">
        <v>93</v>
      </c>
      <c r="D375" s="7" t="s">
        <v>34</v>
      </c>
      <c r="E375" s="42">
        <f>'2017 MRI - Alphabetical'!E375-'2007 MRI - 2017 Methodology'!E375</f>
        <v>-0.35158710735479826</v>
      </c>
      <c r="F375" s="8">
        <f>'2017 MRI - Alphabetical'!F375-'2007 MRI - 2017 Methodology'!F375</f>
        <v>3.2379732222287974</v>
      </c>
      <c r="G375" s="9">
        <f>'2017 MRI - Alphabetical'!G375-'2007 MRI - 2017 Methodology'!G375</f>
        <v>-7</v>
      </c>
      <c r="H375" s="10">
        <f>'2017 MRI - Alphabetical'!H375-'2007 MRI - 2017 Methodology'!H375</f>
        <v>95</v>
      </c>
      <c r="I375" s="39">
        <f>'2017 MRI - Alphabetical'!I375-'2007 MRI - 2017 Methodology'!I375</f>
        <v>0.53931491037656887</v>
      </c>
      <c r="J375" s="11">
        <f>'2017 MRI - Alphabetical'!J375-'2007 MRI - 2017 Methodology'!J375</f>
        <v>-2.1175029918454769E-2</v>
      </c>
      <c r="K375" s="10">
        <f>'2017 MRI - Alphabetical'!K375-'2007 MRI - 2017 Methodology'!K375</f>
        <v>95</v>
      </c>
      <c r="L375" s="39">
        <f>'2017 MRI - Alphabetical'!L375-'2007 MRI - 2017 Methodology'!L375</f>
        <v>0.16304643601592117</v>
      </c>
      <c r="M375" s="11">
        <f>'2017 MRI - Alphabetical'!M375-'2007 MRI - 2017 Methodology'!M375</f>
        <v>-4.2183897631056996E-3</v>
      </c>
      <c r="N375" s="10">
        <f>'2017 MRI - Alphabetical'!N375-'2007 MRI - 2017 Methodology'!N375</f>
        <v>103</v>
      </c>
      <c r="O375" s="39">
        <f>'2017 MRI - Alphabetical'!O375-'2007 MRI - 2017 Methodology'!O375</f>
        <v>0.26052965303035969</v>
      </c>
      <c r="P375" s="11">
        <f>'2017 MRI - Alphabetical'!P375-'2007 MRI - 2017 Methodology'!P375</f>
        <v>2.2638036809815958E-3</v>
      </c>
      <c r="Q375" s="10">
        <f>'2017 MRI - Alphabetical'!Q375-'2007 MRI - 2017 Methodology'!Q375</f>
        <v>33</v>
      </c>
      <c r="R375" s="39">
        <f>'2017 MRI - Alphabetical'!R375-'2007 MRI - 2017 Methodology'!R375</f>
        <v>6.979033136588042E-2</v>
      </c>
      <c r="S375" s="12">
        <f>'2017 MRI - Alphabetical'!S375-'2007 MRI - 2017 Methodology'!S375</f>
        <v>-0.67</v>
      </c>
      <c r="T375" s="10">
        <f>'2017 MRI - Alphabetical'!T375-'2007 MRI - 2017 Methodology'!T375</f>
        <v>-69</v>
      </c>
      <c r="U375" s="39">
        <f>'2017 MRI - Alphabetical'!U375-'2007 MRI - 2017 Methodology'!U375</f>
        <v>-0.14010881264067887</v>
      </c>
      <c r="V375" s="11">
        <f>'2017 MRI - Alphabetical'!V375-'2007 MRI - 2017 Methodology'!V375</f>
        <v>1.7630321386505131E-2</v>
      </c>
      <c r="W375" s="10">
        <f>'2017 MRI - Alphabetical'!W375-'2007 MRI - 2017 Methodology'!W375</f>
        <v>-33</v>
      </c>
      <c r="X375" s="39">
        <f>'2017 MRI - Alphabetical'!X375-'2007 MRI - 2017 Methodology'!X375</f>
        <v>-0.38052484216910476</v>
      </c>
      <c r="Y375" s="13">
        <f>'2017 MRI - Alphabetical'!Y375-'2007 MRI - 2017 Methodology'!Y375</f>
        <v>-4340</v>
      </c>
      <c r="Z375" s="10">
        <f>'2017 MRI - Alphabetical'!Z375-'2007 MRI - 2017 Methodology'!Z375</f>
        <v>101</v>
      </c>
      <c r="AA375" s="39">
        <f>'2017 MRI - Alphabetical'!AA375-'2007 MRI - 2017 Methodology'!AA375</f>
        <v>0.33809859982595625</v>
      </c>
      <c r="AB375" s="11">
        <f>'2017 MRI - Alphabetical'!AB375-'2007 MRI - 2017 Methodology'!AB375</f>
        <v>7.959213401310998E-3</v>
      </c>
      <c r="AC375" s="10">
        <f>'2017 MRI - Alphabetical'!AC375-'2007 MRI - 2017 Methodology'!AC375</f>
        <v>-181</v>
      </c>
      <c r="AD375" s="39">
        <f>'2017 MRI - Alphabetical'!AD375-'2007 MRI - 2017 Methodology'!AD375</f>
        <v>-0.61849409717501014</v>
      </c>
      <c r="AE375" s="11">
        <f>'2017 MRI - Alphabetical'!AE375-'2007 MRI - 2017 Methodology'!AE375</f>
        <v>-3.4000000000000141E-2</v>
      </c>
      <c r="AF375" s="10">
        <f>'2017 MRI - Alphabetical'!AF375-'2007 MRI - 2017 Methodology'!AF375</f>
        <v>-10</v>
      </c>
      <c r="AG375" s="39">
        <f>'2017 MRI - Alphabetical'!AG375-'2007 MRI - 2017 Methodology'!AG375</f>
        <v>-0.18215388172025537</v>
      </c>
      <c r="AH375" s="14">
        <f>'2017 MRI - Alphabetical'!AH375-'2007 MRI - 2017 Methodology'!AH375</f>
        <v>0.22740603536175352</v>
      </c>
      <c r="AI375" s="10">
        <f>'2017 MRI - Alphabetical'!AI375-'2007 MRI - 2017 Methodology'!AI375</f>
        <v>-4</v>
      </c>
      <c r="AJ375" s="39">
        <f>'2017 MRI - Alphabetical'!AJ375-'2007 MRI - 2017 Methodology'!AJ375</f>
        <v>-4.3719223041038688E-2</v>
      </c>
      <c r="AK375" s="13">
        <f>'2017 MRI - Alphabetical'!AK375-'2007 MRI - 2017 Methodology'!AK375</f>
        <v>-46672.351322404225</v>
      </c>
      <c r="AL375" s="44"/>
    </row>
    <row r="376" spans="1:38" x14ac:dyDescent="0.25">
      <c r="A376" t="s">
        <v>1001</v>
      </c>
      <c r="B376" s="5" t="s">
        <v>289</v>
      </c>
      <c r="C376" s="6" t="s">
        <v>22</v>
      </c>
      <c r="D376" s="7" t="s">
        <v>20</v>
      </c>
      <c r="E376" s="42">
        <f>'2017 MRI - Alphabetical'!E376-'2007 MRI - 2017 Methodology'!E376</f>
        <v>2.7245337402842491</v>
      </c>
      <c r="F376" s="8">
        <f>'2017 MRI - Alphabetical'!F376-'2007 MRI - 2017 Methodology'!F376</f>
        <v>-3.5039572270719752</v>
      </c>
      <c r="G376" s="9">
        <f>'2017 MRI - Alphabetical'!G376-'2007 MRI - 2017 Methodology'!G376</f>
        <v>107</v>
      </c>
      <c r="H376" s="10">
        <f>'2017 MRI - Alphabetical'!H376-'2007 MRI - 2017 Methodology'!H376</f>
        <v>92</v>
      </c>
      <c r="I376" s="39">
        <f>'2017 MRI - Alphabetical'!I376-'2007 MRI - 2017 Methodology'!I376</f>
        <v>0.33944852182038576</v>
      </c>
      <c r="J376" s="11">
        <f>'2017 MRI - Alphabetical'!J376-'2007 MRI - 2017 Methodology'!J376</f>
        <v>1.1605620457004084E-2</v>
      </c>
      <c r="K376" s="10">
        <f>'2017 MRI - Alphabetical'!K376-'2007 MRI - 2017 Methodology'!K376</f>
        <v>-80</v>
      </c>
      <c r="L376" s="39">
        <f>'2017 MRI - Alphabetical'!L376-'2007 MRI - 2017 Methodology'!L376</f>
        <v>-0.17315277336708851</v>
      </c>
      <c r="M376" s="11">
        <f>'2017 MRI - Alphabetical'!M376-'2007 MRI - 2017 Methodology'!M376</f>
        <v>2.6508532820781638E-2</v>
      </c>
      <c r="N376" s="10">
        <f>'2017 MRI - Alphabetical'!N376-'2007 MRI - 2017 Methodology'!N376</f>
        <v>167</v>
      </c>
      <c r="O376" s="39">
        <f>'2017 MRI - Alphabetical'!O376-'2007 MRI - 2017 Methodology'!O376</f>
        <v>0.57936383326443597</v>
      </c>
      <c r="P376" s="11">
        <f>'2017 MRI - Alphabetical'!P376-'2007 MRI - 2017 Methodology'!P376</f>
        <v>1.1650750341064137E-3</v>
      </c>
      <c r="Q376" s="10">
        <f>'2017 MRI - Alphabetical'!Q376-'2007 MRI - 2017 Methodology'!Q376</f>
        <v>318</v>
      </c>
      <c r="R376" s="39">
        <f>'2017 MRI - Alphabetical'!R376-'2007 MRI - 2017 Methodology'!R376</f>
        <v>0.75591919208957459</v>
      </c>
      <c r="S376" s="12">
        <f>'2017 MRI - Alphabetical'!S376-'2007 MRI - 2017 Methodology'!S376</f>
        <v>-6.57</v>
      </c>
      <c r="T376" s="10">
        <f>'2017 MRI - Alphabetical'!T376-'2007 MRI - 2017 Methodology'!T376</f>
        <v>-2</v>
      </c>
      <c r="U376" s="39">
        <f>'2017 MRI - Alphabetical'!U376-'2007 MRI - 2017 Methodology'!U376</f>
        <v>-4.8926498007870745E-2</v>
      </c>
      <c r="V376" s="11">
        <f>'2017 MRI - Alphabetical'!V376-'2007 MRI - 2017 Methodology'!V376</f>
        <v>1.7008372579801145E-2</v>
      </c>
      <c r="W376" s="10">
        <f>'2017 MRI - Alphabetical'!W376-'2007 MRI - 2017 Methodology'!W376</f>
        <v>26</v>
      </c>
      <c r="X376" s="39">
        <f>'2017 MRI - Alphabetical'!X376-'2007 MRI - 2017 Methodology'!X376</f>
        <v>0.12143509743498587</v>
      </c>
      <c r="Y376" s="13">
        <f>'2017 MRI - Alphabetical'!Y376-'2007 MRI - 2017 Methodology'!Y376</f>
        <v>6385</v>
      </c>
      <c r="Z376" s="10">
        <f>'2017 MRI - Alphabetical'!Z376-'2007 MRI - 2017 Methodology'!Z376</f>
        <v>129</v>
      </c>
      <c r="AA376" s="39">
        <f>'2017 MRI - Alphabetical'!AA376-'2007 MRI - 2017 Methodology'!AA376</f>
        <v>0.58264682647867216</v>
      </c>
      <c r="AB376" s="11">
        <f>'2017 MRI - Alphabetical'!AB376-'2007 MRI - 2017 Methodology'!AB376</f>
        <v>4.066945606694565E-3</v>
      </c>
      <c r="AC376" s="10">
        <f>'2017 MRI - Alphabetical'!AC376-'2007 MRI - 2017 Methodology'!AC376</f>
        <v>73</v>
      </c>
      <c r="AD376" s="39">
        <f>'2017 MRI - Alphabetical'!AD376-'2007 MRI - 2017 Methodology'!AD376</f>
        <v>0.51917416165742525</v>
      </c>
      <c r="AE376" s="11">
        <f>'2017 MRI - Alphabetical'!AE376-'2007 MRI - 2017 Methodology'!AE376</f>
        <v>5.7000000000000051E-2</v>
      </c>
      <c r="AF376" s="10">
        <f>'2017 MRI - Alphabetical'!AF376-'2007 MRI - 2017 Methodology'!AF376</f>
        <v>181</v>
      </c>
      <c r="AG376" s="39">
        <f>'2017 MRI - Alphabetical'!AG376-'2007 MRI - 2017 Methodology'!AG376</f>
        <v>0.64887178210592922</v>
      </c>
      <c r="AH376" s="14">
        <f>'2017 MRI - Alphabetical'!AH376-'2007 MRI - 2017 Methodology'!AH376</f>
        <v>-0.35732913638785568</v>
      </c>
      <c r="AI376" s="10">
        <f>'2017 MRI - Alphabetical'!AI376-'2007 MRI - 2017 Methodology'!AI376</f>
        <v>128</v>
      </c>
      <c r="AJ376" s="39">
        <f>'2017 MRI - Alphabetical'!AJ376-'2007 MRI - 2017 Methodology'!AJ376</f>
        <v>4.4516978908877514E-2</v>
      </c>
      <c r="AK376" s="13">
        <f>'2017 MRI - Alphabetical'!AK376-'2007 MRI - 2017 Methodology'!AK376</f>
        <v>20118.98369553774</v>
      </c>
      <c r="AL376" s="44"/>
    </row>
    <row r="377" spans="1:38" x14ac:dyDescent="0.25">
      <c r="A377" t="s">
        <v>1002</v>
      </c>
      <c r="B377" s="5" t="s">
        <v>556</v>
      </c>
      <c r="C377" s="6" t="s">
        <v>93</v>
      </c>
      <c r="D377" s="7" t="s">
        <v>34</v>
      </c>
      <c r="E377" s="42">
        <f>'2017 MRI - Alphabetical'!E377-'2007 MRI - 2017 Methodology'!E377</f>
        <v>0.98263417899408001</v>
      </c>
      <c r="F377" s="8">
        <f>'2017 MRI - Alphabetical'!F377-'2007 MRI - 2017 Methodology'!F377</f>
        <v>-0.42040414798017522</v>
      </c>
      <c r="G377" s="9">
        <f>'2017 MRI - Alphabetical'!G377-'2007 MRI - 2017 Methodology'!G377</f>
        <v>37</v>
      </c>
      <c r="H377" s="10">
        <f>'2017 MRI - Alphabetical'!H377-'2007 MRI - 2017 Methodology'!H377</f>
        <v>218</v>
      </c>
      <c r="I377" s="39">
        <f>'2017 MRI - Alphabetical'!I377-'2007 MRI - 2017 Methodology'!I377</f>
        <v>0.60812877231036611</v>
      </c>
      <c r="J377" s="11">
        <f>'2017 MRI - Alphabetical'!J377-'2007 MRI - 2017 Methodology'!J377</f>
        <v>6.017580360152619E-2</v>
      </c>
      <c r="K377" s="10">
        <f>'2017 MRI - Alphabetical'!K377-'2007 MRI - 2017 Methodology'!K377</f>
        <v>122</v>
      </c>
      <c r="L377" s="39">
        <f>'2017 MRI - Alphabetical'!L377-'2007 MRI - 2017 Methodology'!L377</f>
        <v>0.2071078921713766</v>
      </c>
      <c r="M377" s="11">
        <f>'2017 MRI - Alphabetical'!M377-'2007 MRI - 2017 Methodology'!M377</f>
        <v>-1.0458680638500327E-2</v>
      </c>
      <c r="N377" s="10">
        <f>'2017 MRI - Alphabetical'!N377-'2007 MRI - 2017 Methodology'!N377</f>
        <v>-133</v>
      </c>
      <c r="O377" s="39">
        <f>'2017 MRI - Alphabetical'!O377-'2007 MRI - 2017 Methodology'!O377</f>
        <v>-0.30511771656729769</v>
      </c>
      <c r="P377" s="11">
        <f>'2017 MRI - Alphabetical'!P377-'2007 MRI - 2017 Methodology'!P377</f>
        <v>3.1E-2</v>
      </c>
      <c r="Q377" s="10">
        <f>'2017 MRI - Alphabetical'!Q377-'2007 MRI - 2017 Methodology'!Q377</f>
        <v>-68</v>
      </c>
      <c r="R377" s="39">
        <f>'2017 MRI - Alphabetical'!R377-'2007 MRI - 2017 Methodology'!R377</f>
        <v>-8.1259968857932963E-3</v>
      </c>
      <c r="S377" s="12">
        <f>'2017 MRI - Alphabetical'!S377-'2007 MRI - 2017 Methodology'!S377</f>
        <v>0</v>
      </c>
      <c r="T377" s="10">
        <f>'2017 MRI - Alphabetical'!T377-'2007 MRI - 2017 Methodology'!T377</f>
        <v>48</v>
      </c>
      <c r="U377" s="39">
        <f>'2017 MRI - Alphabetical'!U377-'2007 MRI - 2017 Methodology'!U377</f>
        <v>0.30172135873644024</v>
      </c>
      <c r="V377" s="11">
        <f>'2017 MRI - Alphabetical'!V377-'2007 MRI - 2017 Methodology'!V377</f>
        <v>-1.1248242006103222E-2</v>
      </c>
      <c r="W377" s="10">
        <f>'2017 MRI - Alphabetical'!W377-'2007 MRI - 2017 Methodology'!W377</f>
        <v>23</v>
      </c>
      <c r="X377" s="39">
        <f>'2017 MRI - Alphabetical'!X377-'2007 MRI - 2017 Methodology'!X377</f>
        <v>0.49878285262667199</v>
      </c>
      <c r="Y377" s="13">
        <f>'2017 MRI - Alphabetical'!Y377-'2007 MRI - 2017 Methodology'!Y377</f>
        <v>22185</v>
      </c>
      <c r="Z377" s="10">
        <f>'2017 MRI - Alphabetical'!Z377-'2007 MRI - 2017 Methodology'!Z377</f>
        <v>64</v>
      </c>
      <c r="AA377" s="39">
        <f>'2017 MRI - Alphabetical'!AA377-'2007 MRI - 2017 Methodology'!AA377</f>
        <v>0.24819096131501961</v>
      </c>
      <c r="AB377" s="11">
        <f>'2017 MRI - Alphabetical'!AB377-'2007 MRI - 2017 Methodology'!AB377</f>
        <v>9.6290090952608938E-3</v>
      </c>
      <c r="AC377" s="10">
        <f>'2017 MRI - Alphabetical'!AC377-'2007 MRI - 2017 Methodology'!AC377</f>
        <v>48</v>
      </c>
      <c r="AD377" s="39">
        <f>'2017 MRI - Alphabetical'!AD377-'2007 MRI - 2017 Methodology'!AD377</f>
        <v>0.11501762635757307</v>
      </c>
      <c r="AE377" s="11">
        <f>'2017 MRI - Alphabetical'!AE377-'2007 MRI - 2017 Methodology'!AE377</f>
        <v>1.8000000000000016E-2</v>
      </c>
      <c r="AF377" s="10">
        <f>'2017 MRI - Alphabetical'!AF377-'2007 MRI - 2017 Methodology'!AF377</f>
        <v>-77</v>
      </c>
      <c r="AG377" s="39">
        <f>'2017 MRI - Alphabetical'!AG377-'2007 MRI - 2017 Methodology'!AG377</f>
        <v>-0.27542489294017836</v>
      </c>
      <c r="AH377" s="14">
        <f>'2017 MRI - Alphabetical'!AH377-'2007 MRI - 2017 Methodology'!AH377</f>
        <v>0.43929108887828194</v>
      </c>
      <c r="AI377" s="10">
        <f>'2017 MRI - Alphabetical'!AI377-'2007 MRI - 2017 Methodology'!AI377</f>
        <v>8</v>
      </c>
      <c r="AJ377" s="39">
        <f>'2017 MRI - Alphabetical'!AJ377-'2007 MRI - 2017 Methodology'!AJ377</f>
        <v>-1.1151397895704129E-2</v>
      </c>
      <c r="AK377" s="13">
        <f>'2017 MRI - Alphabetical'!AK377-'2007 MRI - 2017 Methodology'!AK377</f>
        <v>-20653.312268544512</v>
      </c>
      <c r="AL377" s="44"/>
    </row>
    <row r="378" spans="1:38" x14ac:dyDescent="0.25">
      <c r="A378" t="s">
        <v>1003</v>
      </c>
      <c r="B378" s="5" t="s">
        <v>237</v>
      </c>
      <c r="C378" s="6" t="s">
        <v>63</v>
      </c>
      <c r="D378" s="7" t="s">
        <v>34</v>
      </c>
      <c r="E378" s="42">
        <f>'2017 MRI - Alphabetical'!E378-'2007 MRI - 2017 Methodology'!E378</f>
        <v>1.5922479811786601</v>
      </c>
      <c r="F378" s="8">
        <f>'2017 MRI - Alphabetical'!F378-'2007 MRI - 2017 Methodology'!F378</f>
        <v>-0.28097946423112674</v>
      </c>
      <c r="G378" s="9">
        <f>'2017 MRI - Alphabetical'!G378-'2007 MRI - 2017 Methodology'!G378</f>
        <v>65</v>
      </c>
      <c r="H378" s="10">
        <f>'2017 MRI - Alphabetical'!H378-'2007 MRI - 2017 Methodology'!H378</f>
        <v>-334</v>
      </c>
      <c r="I378" s="39">
        <f>'2017 MRI - Alphabetical'!I378-'2007 MRI - 2017 Methodology'!I378</f>
        <v>-1.3421695717400615</v>
      </c>
      <c r="J378" s="11">
        <f>'2017 MRI - Alphabetical'!J378-'2007 MRI - 2017 Methodology'!J378</f>
        <v>-0.2998375771927847</v>
      </c>
      <c r="K378" s="10">
        <f>'2017 MRI - Alphabetical'!K378-'2007 MRI - 2017 Methodology'!K378</f>
        <v>-4</v>
      </c>
      <c r="L378" s="39">
        <f>'2017 MRI - Alphabetical'!L378-'2007 MRI - 2017 Methodology'!L378</f>
        <v>-0.13285016940326777</v>
      </c>
      <c r="M378" s="11">
        <f>'2017 MRI - Alphabetical'!M378-'2007 MRI - 2017 Methodology'!M378</f>
        <v>6.6428746136570835E-3</v>
      </c>
      <c r="N378" s="10">
        <f>'2017 MRI - Alphabetical'!N378-'2007 MRI - 2017 Methodology'!N378</f>
        <v>126</v>
      </c>
      <c r="O378" s="39">
        <f>'2017 MRI - Alphabetical'!O378-'2007 MRI - 2017 Methodology'!O378</f>
        <v>0.49611473424587682</v>
      </c>
      <c r="P378" s="11">
        <f>'2017 MRI - Alphabetical'!P378-'2007 MRI - 2017 Methodology'!P378</f>
        <v>8.5522682445759377E-3</v>
      </c>
      <c r="Q378" s="10">
        <f>'2017 MRI - Alphabetical'!Q378-'2007 MRI - 2017 Methodology'!Q378</f>
        <v>-10</v>
      </c>
      <c r="R378" s="39">
        <f>'2017 MRI - Alphabetical'!R378-'2007 MRI - 2017 Methodology'!R378</f>
        <v>-9.9283478221113358E-2</v>
      </c>
      <c r="S378" s="12">
        <f>'2017 MRI - Alphabetical'!S378-'2007 MRI - 2017 Methodology'!S378</f>
        <v>-3.6333143554290368</v>
      </c>
      <c r="T378" s="10">
        <f>'2017 MRI - Alphabetical'!T378-'2007 MRI - 2017 Methodology'!T378</f>
        <v>104</v>
      </c>
      <c r="U378" s="39">
        <f>'2017 MRI - Alphabetical'!U378-'2007 MRI - 2017 Methodology'!U378</f>
        <v>0.26994478151339762</v>
      </c>
      <c r="V378" s="11">
        <f>'2017 MRI - Alphabetical'!V378-'2007 MRI - 2017 Methodology'!V378</f>
        <v>-5.0346420323325661E-3</v>
      </c>
      <c r="W378" s="10">
        <f>'2017 MRI - Alphabetical'!W378-'2007 MRI - 2017 Methodology'!W378</f>
        <v>32</v>
      </c>
      <c r="X378" s="39">
        <f>'2017 MRI - Alphabetical'!X378-'2007 MRI - 2017 Methodology'!X378</f>
        <v>0.13703992031151174</v>
      </c>
      <c r="Y378" s="13">
        <f>'2017 MRI - Alphabetical'!Y378-'2007 MRI - 2017 Methodology'!Y378</f>
        <v>6842</v>
      </c>
      <c r="Z378" s="10">
        <f>'2017 MRI - Alphabetical'!Z378-'2007 MRI - 2017 Methodology'!Z378</f>
        <v>124</v>
      </c>
      <c r="AA378" s="39">
        <f>'2017 MRI - Alphabetical'!AA378-'2007 MRI - 2017 Methodology'!AA378</f>
        <v>1.3186944490211625</v>
      </c>
      <c r="AB378" s="11">
        <f>'2017 MRI - Alphabetical'!AB378-'2007 MRI - 2017 Methodology'!AB378</f>
        <v>-9.2662721893491118E-3</v>
      </c>
      <c r="AC378" s="10">
        <f>'2017 MRI - Alphabetical'!AC378-'2007 MRI - 2017 Methodology'!AC378</f>
        <v>6</v>
      </c>
      <c r="AD378" s="39">
        <f>'2017 MRI - Alphabetical'!AD378-'2007 MRI - 2017 Methodology'!AD378</f>
        <v>4.2305616477483099E-2</v>
      </c>
      <c r="AE378" s="11">
        <f>'2017 MRI - Alphabetical'!AE378-'2007 MRI - 2017 Methodology'!AE378</f>
        <v>2.2999999999999909E-2</v>
      </c>
      <c r="AF378" s="10">
        <f>'2017 MRI - Alphabetical'!AF378-'2007 MRI - 2017 Methodology'!AF378</f>
        <v>-179</v>
      </c>
      <c r="AG378" s="39">
        <f>'2017 MRI - Alphabetical'!AG378-'2007 MRI - 2017 Methodology'!AG378</f>
        <v>-0.77927146479042808</v>
      </c>
      <c r="AH378" s="14">
        <f>'2017 MRI - Alphabetical'!AH378-'2007 MRI - 2017 Methodology'!AH378</f>
        <v>1.060572147902787</v>
      </c>
      <c r="AI378" s="10">
        <f>'2017 MRI - Alphabetical'!AI378-'2007 MRI - 2017 Methodology'!AI378</f>
        <v>-42</v>
      </c>
      <c r="AJ378" s="39">
        <f>'2017 MRI - Alphabetical'!AJ378-'2007 MRI - 2017 Methodology'!AJ378</f>
        <v>-3.5980962744876943E-2</v>
      </c>
      <c r="AK378" s="13">
        <f>'2017 MRI - Alphabetical'!AK378-'2007 MRI - 2017 Methodology'!AK378</f>
        <v>-27229.6510921429</v>
      </c>
      <c r="AL378" s="44"/>
    </row>
    <row r="379" spans="1:38" x14ac:dyDescent="0.25">
      <c r="A379" t="s">
        <v>1004</v>
      </c>
      <c r="B379" s="5" t="s">
        <v>287</v>
      </c>
      <c r="C379" s="6" t="s">
        <v>93</v>
      </c>
      <c r="D379" s="7" t="s">
        <v>34</v>
      </c>
      <c r="E379" s="42">
        <f>'2017 MRI - Alphabetical'!E379-'2007 MRI - 2017 Methodology'!E379</f>
        <v>3.0437360301770569</v>
      </c>
      <c r="F379" s="8">
        <f>'2017 MRI - Alphabetical'!F379-'2007 MRI - 2017 Methodology'!F379</f>
        <v>-4.2994019997771993</v>
      </c>
      <c r="G379" s="9">
        <f>'2017 MRI - Alphabetical'!G379-'2007 MRI - 2017 Methodology'!G379</f>
        <v>118</v>
      </c>
      <c r="H379" s="10">
        <f>'2017 MRI - Alphabetical'!H379-'2007 MRI - 2017 Methodology'!H379</f>
        <v>19</v>
      </c>
      <c r="I379" s="39">
        <f>'2017 MRI - Alphabetical'!I379-'2007 MRI - 2017 Methodology'!I379</f>
        <v>0.43816453193990612</v>
      </c>
      <c r="J379" s="11">
        <f>'2017 MRI - Alphabetical'!J379-'2007 MRI - 2017 Methodology'!J379</f>
        <v>-0.12763589616585391</v>
      </c>
      <c r="K379" s="10">
        <f>'2017 MRI - Alphabetical'!K379-'2007 MRI - 2017 Methodology'!K379</f>
        <v>147</v>
      </c>
      <c r="L379" s="39">
        <f>'2017 MRI - Alphabetical'!L379-'2007 MRI - 2017 Methodology'!L379</f>
        <v>0.61123209442977133</v>
      </c>
      <c r="M379" s="11">
        <f>'2017 MRI - Alphabetical'!M379-'2007 MRI - 2017 Methodology'!M379</f>
        <v>-8.1080841621599328E-3</v>
      </c>
      <c r="N379" s="10">
        <f>'2017 MRI - Alphabetical'!N379-'2007 MRI - 2017 Methodology'!N379</f>
        <v>200</v>
      </c>
      <c r="O379" s="39">
        <f>'2017 MRI - Alphabetical'!O379-'2007 MRI - 2017 Methodology'!O379</f>
        <v>0.94747310175808441</v>
      </c>
      <c r="P379" s="11">
        <f>'2017 MRI - Alphabetical'!P379-'2007 MRI - 2017 Methodology'!P379</f>
        <v>-1.121457332121055E-2</v>
      </c>
      <c r="Q379" s="10">
        <f>'2017 MRI - Alphabetical'!Q379-'2007 MRI - 2017 Methodology'!Q379</f>
        <v>-73</v>
      </c>
      <c r="R379" s="39">
        <f>'2017 MRI - Alphabetical'!R379-'2007 MRI - 2017 Methodology'!R379</f>
        <v>-0.13992147422317891</v>
      </c>
      <c r="S379" s="12">
        <f>'2017 MRI - Alphabetical'!S379-'2007 MRI - 2017 Methodology'!S379</f>
        <v>-0.43761027816612819</v>
      </c>
      <c r="T379" s="10">
        <f>'2017 MRI - Alphabetical'!T379-'2007 MRI - 2017 Methodology'!T379</f>
        <v>81</v>
      </c>
      <c r="U379" s="39">
        <f>'2017 MRI - Alphabetical'!U379-'2007 MRI - 2017 Methodology'!U379</f>
        <v>0.77795926245085956</v>
      </c>
      <c r="V379" s="11">
        <f>'2017 MRI - Alphabetical'!V379-'2007 MRI - 2017 Methodology'!V379</f>
        <v>-2.5559280113666261E-2</v>
      </c>
      <c r="W379" s="10">
        <f>'2017 MRI - Alphabetical'!W379-'2007 MRI - 2017 Methodology'!W379</f>
        <v>5</v>
      </c>
      <c r="X379" s="39">
        <f>'2017 MRI - Alphabetical'!X379-'2007 MRI - 2017 Methodology'!X379</f>
        <v>-3.7315041360430623E-4</v>
      </c>
      <c r="Y379" s="13">
        <f>'2017 MRI - Alphabetical'!Y379-'2007 MRI - 2017 Methodology'!Y379</f>
        <v>2423</v>
      </c>
      <c r="Z379" s="10">
        <f>'2017 MRI - Alphabetical'!Z379-'2007 MRI - 2017 Methodology'!Z379</f>
        <v>326</v>
      </c>
      <c r="AA379" s="39">
        <f>'2017 MRI - Alphabetical'!AA379-'2007 MRI - 2017 Methodology'!AA379</f>
        <v>1.2083931665099594</v>
      </c>
      <c r="AB379" s="11">
        <f>'2017 MRI - Alphabetical'!AB379-'2007 MRI - 2017 Methodology'!AB379</f>
        <v>-9.2317347924042517E-3</v>
      </c>
      <c r="AC379" s="10">
        <f>'2017 MRI - Alphabetical'!AC379-'2007 MRI - 2017 Methodology'!AC379</f>
        <v>-3</v>
      </c>
      <c r="AD379" s="39">
        <f>'2017 MRI - Alphabetical'!AD379-'2007 MRI - 2017 Methodology'!AD379</f>
        <v>-4.9245039566737536E-2</v>
      </c>
      <c r="AE379" s="11">
        <f>'2017 MRI - Alphabetical'!AE379-'2007 MRI - 2017 Methodology'!AE379</f>
        <v>1.8999999999999906E-2</v>
      </c>
      <c r="AF379" s="10">
        <f>'2017 MRI - Alphabetical'!AF379-'2007 MRI - 2017 Methodology'!AF379</f>
        <v>34</v>
      </c>
      <c r="AG379" s="39">
        <f>'2017 MRI - Alphabetical'!AG379-'2007 MRI - 2017 Methodology'!AG379</f>
        <v>0.14278154002525323</v>
      </c>
      <c r="AH379" s="14">
        <f>'2017 MRI - Alphabetical'!AH379-'2007 MRI - 2017 Methodology'!AH379</f>
        <v>-8.6709389502789058E-2</v>
      </c>
      <c r="AI379" s="10">
        <f>'2017 MRI - Alphabetical'!AI379-'2007 MRI - 2017 Methodology'!AI379</f>
        <v>45</v>
      </c>
      <c r="AJ379" s="39">
        <f>'2017 MRI - Alphabetical'!AJ379-'2007 MRI - 2017 Methodology'!AJ379</f>
        <v>5.622488251766089E-3</v>
      </c>
      <c r="AK379" s="13">
        <f>'2017 MRI - Alphabetical'!AK379-'2007 MRI - 2017 Methodology'!AK379</f>
        <v>-5144.2443942562968</v>
      </c>
      <c r="AL379" s="44"/>
    </row>
    <row r="380" spans="1:38" x14ac:dyDescent="0.25">
      <c r="A380" t="s">
        <v>1005</v>
      </c>
      <c r="B380" s="5" t="s">
        <v>221</v>
      </c>
      <c r="C380" s="6" t="s">
        <v>44</v>
      </c>
      <c r="D380" s="7" t="s">
        <v>20</v>
      </c>
      <c r="E380" s="42">
        <f>'2017 MRI - Alphabetical'!E380-'2007 MRI - 2017 Methodology'!E380</f>
        <v>0.28270481718794671</v>
      </c>
      <c r="F380" s="8">
        <f>'2017 MRI - Alphabetical'!F380-'2007 MRI - 2017 Methodology'!F380</f>
        <v>3.1409326806508311</v>
      </c>
      <c r="G380" s="9">
        <f>'2017 MRI - Alphabetical'!G380-'2007 MRI - 2017 Methodology'!G380</f>
        <v>11</v>
      </c>
      <c r="H380" s="10">
        <f>'2017 MRI - Alphabetical'!H380-'2007 MRI - 2017 Methodology'!H380</f>
        <v>-166</v>
      </c>
      <c r="I380" s="39">
        <f>'2017 MRI - Alphabetical'!I380-'2007 MRI - 2017 Methodology'!I380</f>
        <v>-0.3834304217044025</v>
      </c>
      <c r="J380" s="11">
        <f>'2017 MRI - Alphabetical'!J380-'2007 MRI - 2017 Methodology'!J380</f>
        <v>-8.6307888503012187E-2</v>
      </c>
      <c r="K380" s="10">
        <f>'2017 MRI - Alphabetical'!K380-'2007 MRI - 2017 Methodology'!K380</f>
        <v>-63</v>
      </c>
      <c r="L380" s="39">
        <f>'2017 MRI - Alphabetical'!L380-'2007 MRI - 2017 Methodology'!L380</f>
        <v>-0.19725264796117914</v>
      </c>
      <c r="M380" s="11">
        <f>'2017 MRI - Alphabetical'!M380-'2007 MRI - 2017 Methodology'!M380</f>
        <v>3.4790830069292053E-2</v>
      </c>
      <c r="N380" s="10">
        <f>'2017 MRI - Alphabetical'!N380-'2007 MRI - 2017 Methodology'!N380</f>
        <v>95</v>
      </c>
      <c r="O380" s="39">
        <f>'2017 MRI - Alphabetical'!O380-'2007 MRI - 2017 Methodology'!O380</f>
        <v>0.54802189744312346</v>
      </c>
      <c r="P380" s="11">
        <f>'2017 MRI - Alphabetical'!P380-'2007 MRI - 2017 Methodology'!P380</f>
        <v>1.4787328876154096E-2</v>
      </c>
      <c r="Q380" s="10">
        <f>'2017 MRI - Alphabetical'!Q380-'2007 MRI - 2017 Methodology'!Q380</f>
        <v>-70</v>
      </c>
      <c r="R380" s="39">
        <f>'2017 MRI - Alphabetical'!R380-'2007 MRI - 2017 Methodology'!R380</f>
        <v>-0.41589916622647632</v>
      </c>
      <c r="S380" s="12">
        <f>'2017 MRI - Alphabetical'!S380-'2007 MRI - 2017 Methodology'!S380</f>
        <v>-0.94879409351927801</v>
      </c>
      <c r="T380" s="10">
        <f>'2017 MRI - Alphabetical'!T380-'2007 MRI - 2017 Methodology'!T380</f>
        <v>-6</v>
      </c>
      <c r="U380" s="39">
        <f>'2017 MRI - Alphabetical'!U380-'2007 MRI - 2017 Methodology'!U380</f>
        <v>-8.0817682586705214E-2</v>
      </c>
      <c r="V380" s="11">
        <f>'2017 MRI - Alphabetical'!V380-'2007 MRI - 2017 Methodology'!V380</f>
        <v>1.9827641839204088E-2</v>
      </c>
      <c r="W380" s="10">
        <f>'2017 MRI - Alphabetical'!W380-'2007 MRI - 2017 Methodology'!W380</f>
        <v>13</v>
      </c>
      <c r="X380" s="39">
        <f>'2017 MRI - Alphabetical'!X380-'2007 MRI - 2017 Methodology'!X380</f>
        <v>1.7339234893806066E-2</v>
      </c>
      <c r="Y380" s="13">
        <f>'2017 MRI - Alphabetical'!Y380-'2007 MRI - 2017 Methodology'!Y380</f>
        <v>2922</v>
      </c>
      <c r="Z380" s="10">
        <f>'2017 MRI - Alphabetical'!Z380-'2007 MRI - 2017 Methodology'!Z380</f>
        <v>145</v>
      </c>
      <c r="AA380" s="39">
        <f>'2017 MRI - Alphabetical'!AA380-'2007 MRI - 2017 Methodology'!AA380</f>
        <v>0.71267279224069091</v>
      </c>
      <c r="AB380" s="11">
        <f>'2017 MRI - Alphabetical'!AB380-'2007 MRI - 2017 Methodology'!AB380</f>
        <v>1.6908212560386507E-3</v>
      </c>
      <c r="AC380" s="10">
        <f>'2017 MRI - Alphabetical'!AC380-'2007 MRI - 2017 Methodology'!AC380</f>
        <v>-112</v>
      </c>
      <c r="AD380" s="39">
        <f>'2017 MRI - Alphabetical'!AD380-'2007 MRI - 2017 Methodology'!AD380</f>
        <v>-0.34430114591466932</v>
      </c>
      <c r="AE380" s="11">
        <f>'2017 MRI - Alphabetical'!AE380-'2007 MRI - 2017 Methodology'!AE380</f>
        <v>-1.0000000000000009E-2</v>
      </c>
      <c r="AF380" s="10">
        <f>'2017 MRI - Alphabetical'!AF380-'2007 MRI - 2017 Methodology'!AF380</f>
        <v>-23</v>
      </c>
      <c r="AG380" s="39">
        <f>'2017 MRI - Alphabetical'!AG380-'2007 MRI - 2017 Methodology'!AG380</f>
        <v>-2.990476201185488E-2</v>
      </c>
      <c r="AH380" s="14">
        <f>'2017 MRI - Alphabetical'!AH380-'2007 MRI - 2017 Methodology'!AH380</f>
        <v>0.40764416779577095</v>
      </c>
      <c r="AI380" s="10">
        <f>'2017 MRI - Alphabetical'!AI380-'2007 MRI - 2017 Methodology'!AI380</f>
        <v>-1</v>
      </c>
      <c r="AJ380" s="39">
        <f>'2017 MRI - Alphabetical'!AJ380-'2007 MRI - 2017 Methodology'!AJ380</f>
        <v>-6.6566189698549216E-3</v>
      </c>
      <c r="AK380" s="13">
        <f>'2017 MRI - Alphabetical'!AK380-'2007 MRI - 2017 Methodology'!AK380</f>
        <v>-8711.9674239499436</v>
      </c>
      <c r="AL380" s="44"/>
    </row>
    <row r="381" spans="1:38" x14ac:dyDescent="0.25">
      <c r="A381" t="s">
        <v>1006</v>
      </c>
      <c r="B381" s="5" t="s">
        <v>456</v>
      </c>
      <c r="C381" s="6" t="s">
        <v>93</v>
      </c>
      <c r="D381" s="7" t="s">
        <v>34</v>
      </c>
      <c r="E381" s="42">
        <f>'2017 MRI - Alphabetical'!E381-'2007 MRI - 2017 Methodology'!E381</f>
        <v>0.31938650327691365</v>
      </c>
      <c r="F381" s="8">
        <f>'2017 MRI - Alphabetical'!F381-'2007 MRI - 2017 Methodology'!F381</f>
        <v>1.847885890714263</v>
      </c>
      <c r="G381" s="9">
        <f>'2017 MRI - Alphabetical'!G381-'2007 MRI - 2017 Methodology'!G381</f>
        <v>16</v>
      </c>
      <c r="H381" s="10">
        <f>'2017 MRI - Alphabetical'!H381-'2007 MRI - 2017 Methodology'!H381</f>
        <v>168</v>
      </c>
      <c r="I381" s="39">
        <f>'2017 MRI - Alphabetical'!I381-'2007 MRI - 2017 Methodology'!I381</f>
        <v>0.53290032822532429</v>
      </c>
      <c r="J381" s="11">
        <f>'2017 MRI - Alphabetical'!J381-'2007 MRI - 2017 Methodology'!J381</f>
        <v>2.8079621255404863E-2</v>
      </c>
      <c r="K381" s="10">
        <f>'2017 MRI - Alphabetical'!K381-'2007 MRI - 2017 Methodology'!K381</f>
        <v>-60</v>
      </c>
      <c r="L381" s="39">
        <f>'2017 MRI - Alphabetical'!L381-'2007 MRI - 2017 Methodology'!L381</f>
        <v>-0.34192757435381471</v>
      </c>
      <c r="M381" s="11">
        <f>'2017 MRI - Alphabetical'!M381-'2007 MRI - 2017 Methodology'!M381</f>
        <v>1.4755723384489484E-2</v>
      </c>
      <c r="N381" s="10">
        <f>'2017 MRI - Alphabetical'!N381-'2007 MRI - 2017 Methodology'!N381</f>
        <v>80</v>
      </c>
      <c r="O381" s="39">
        <f>'2017 MRI - Alphabetical'!O381-'2007 MRI - 2017 Methodology'!O381</f>
        <v>0.21038952509521525</v>
      </c>
      <c r="P381" s="11">
        <f>'2017 MRI - Alphabetical'!P381-'2007 MRI - 2017 Methodology'!P381</f>
        <v>1.0140021523376782E-2</v>
      </c>
      <c r="Q381" s="10">
        <f>'2017 MRI - Alphabetical'!Q381-'2007 MRI - 2017 Methodology'!Q381</f>
        <v>-54</v>
      </c>
      <c r="R381" s="39">
        <f>'2017 MRI - Alphabetical'!R381-'2007 MRI - 2017 Methodology'!R381</f>
        <v>-2.3591890307901098E-2</v>
      </c>
      <c r="S381" s="12">
        <f>'2017 MRI - Alphabetical'!S381-'2007 MRI - 2017 Methodology'!S381</f>
        <v>-0.15463631645288059</v>
      </c>
      <c r="T381" s="10">
        <f>'2017 MRI - Alphabetical'!T381-'2007 MRI - 2017 Methodology'!T381</f>
        <v>116</v>
      </c>
      <c r="U381" s="39">
        <f>'2017 MRI - Alphabetical'!U381-'2007 MRI - 2017 Methodology'!U381</f>
        <v>0.32159787420837382</v>
      </c>
      <c r="V381" s="11">
        <f>'2017 MRI - Alphabetical'!V381-'2007 MRI - 2017 Methodology'!V381</f>
        <v>-9.2141106512917334E-3</v>
      </c>
      <c r="W381" s="10">
        <f>'2017 MRI - Alphabetical'!W381-'2007 MRI - 2017 Methodology'!W381</f>
        <v>-44</v>
      </c>
      <c r="X381" s="39">
        <f>'2017 MRI - Alphabetical'!X381-'2007 MRI - 2017 Methodology'!X381</f>
        <v>-0.2744372995790072</v>
      </c>
      <c r="Y381" s="13">
        <f>'2017 MRI - Alphabetical'!Y381-'2007 MRI - 2017 Methodology'!Y381</f>
        <v>-2575</v>
      </c>
      <c r="Z381" s="10">
        <f>'2017 MRI - Alphabetical'!Z381-'2007 MRI - 2017 Methodology'!Z381</f>
        <v>-19</v>
      </c>
      <c r="AA381" s="39">
        <f>'2017 MRI - Alphabetical'!AA381-'2007 MRI - 2017 Methodology'!AA381</f>
        <v>6.8051708449053949E-3</v>
      </c>
      <c r="AB381" s="11">
        <f>'2017 MRI - Alphabetical'!AB381-'2007 MRI - 2017 Methodology'!AB381</f>
        <v>1.4999999999999999E-2</v>
      </c>
      <c r="AC381" s="10">
        <f>'2017 MRI - Alphabetical'!AC381-'2007 MRI - 2017 Methodology'!AC381</f>
        <v>1</v>
      </c>
      <c r="AD381" s="39">
        <f>'2017 MRI - Alphabetical'!AD381-'2007 MRI - 2017 Methodology'!AD381</f>
        <v>5.4699896359443501E-2</v>
      </c>
      <c r="AE381" s="11">
        <f>'2017 MRI - Alphabetical'!AE381-'2007 MRI - 2017 Methodology'!AE381</f>
        <v>1.6999999999999904E-2</v>
      </c>
      <c r="AF381" s="10">
        <f>'2017 MRI - Alphabetical'!AF381-'2007 MRI - 2017 Methodology'!AF381</f>
        <v>-13</v>
      </c>
      <c r="AG381" s="39">
        <f>'2017 MRI - Alphabetical'!AG381-'2007 MRI - 2017 Methodology'!AG381</f>
        <v>-0.13448547893881269</v>
      </c>
      <c r="AH381" s="14">
        <f>'2017 MRI - Alphabetical'!AH381-'2007 MRI - 2017 Methodology'!AH381</f>
        <v>0.11122835320656921</v>
      </c>
      <c r="AI381" s="10">
        <f>'2017 MRI - Alphabetical'!AI381-'2007 MRI - 2017 Methodology'!AI381</f>
        <v>10</v>
      </c>
      <c r="AJ381" s="39">
        <f>'2017 MRI - Alphabetical'!AJ381-'2007 MRI - 2017 Methodology'!AJ381</f>
        <v>3.9205631690839626E-2</v>
      </c>
      <c r="AK381" s="13">
        <f>'2017 MRI - Alphabetical'!AK381-'2007 MRI - 2017 Methodology'!AK381</f>
        <v>1767.0402178424993</v>
      </c>
      <c r="AL381" s="44"/>
    </row>
    <row r="382" spans="1:38" x14ac:dyDescent="0.25">
      <c r="A382" t="s">
        <v>1007</v>
      </c>
      <c r="B382" s="5" t="s">
        <v>477</v>
      </c>
      <c r="C382" s="6" t="s">
        <v>93</v>
      </c>
      <c r="D382" s="7" t="s">
        <v>34</v>
      </c>
      <c r="E382" s="42">
        <f>'2017 MRI - Alphabetical'!E382-'2007 MRI - 2017 Methodology'!E382</f>
        <v>-0.66752715280450037</v>
      </c>
      <c r="F382" s="8">
        <f>'2017 MRI - Alphabetical'!F382-'2007 MRI - 2017 Methodology'!F382</f>
        <v>4.2453843106643898</v>
      </c>
      <c r="G382" s="9">
        <f>'2017 MRI - Alphabetical'!G382-'2007 MRI - 2017 Methodology'!G382</f>
        <v>-33</v>
      </c>
      <c r="H382" s="10">
        <f>'2017 MRI - Alphabetical'!H382-'2007 MRI - 2017 Methodology'!H382</f>
        <v>127</v>
      </c>
      <c r="I382" s="39">
        <f>'2017 MRI - Alphabetical'!I382-'2007 MRI - 2017 Methodology'!I382</f>
        <v>0.42510151966199961</v>
      </c>
      <c r="J382" s="11">
        <f>'2017 MRI - Alphabetical'!J382-'2007 MRI - 2017 Methodology'!J382</f>
        <v>1.3734659449613495E-2</v>
      </c>
      <c r="K382" s="10">
        <f>'2017 MRI - Alphabetical'!K382-'2007 MRI - 2017 Methodology'!K382</f>
        <v>91</v>
      </c>
      <c r="L382" s="39">
        <f>'2017 MRI - Alphabetical'!L382-'2007 MRI - 2017 Methodology'!L382</f>
        <v>0.11374590429295828</v>
      </c>
      <c r="M382" s="11">
        <f>'2017 MRI - Alphabetical'!M382-'2007 MRI - 2017 Methodology'!M382</f>
        <v>-8.8758205060137756E-3</v>
      </c>
      <c r="N382" s="10">
        <f>'2017 MRI - Alphabetical'!N382-'2007 MRI - 2017 Methodology'!N382</f>
        <v>205</v>
      </c>
      <c r="O382" s="39">
        <f>'2017 MRI - Alphabetical'!O382-'2007 MRI - 2017 Methodology'!O382</f>
        <v>0.58228311614149031</v>
      </c>
      <c r="P382" s="11">
        <f>'2017 MRI - Alphabetical'!P382-'2007 MRI - 2017 Methodology'!P382</f>
        <v>-4.5281582952815813E-3</v>
      </c>
      <c r="Q382" s="10">
        <f>'2017 MRI - Alphabetical'!Q382-'2007 MRI - 2017 Methodology'!Q382</f>
        <v>-76</v>
      </c>
      <c r="R382" s="39">
        <f>'2017 MRI - Alphabetical'!R382-'2007 MRI - 2017 Methodology'!R382</f>
        <v>-2.860473527353713E-2</v>
      </c>
      <c r="S382" s="12">
        <f>'2017 MRI - Alphabetical'!S382-'2007 MRI - 2017 Methodology'!S382</f>
        <v>2.1201928467316916E-3</v>
      </c>
      <c r="T382" s="10">
        <f>'2017 MRI - Alphabetical'!T382-'2007 MRI - 2017 Methodology'!T382</f>
        <v>-83</v>
      </c>
      <c r="U382" s="39">
        <f>'2017 MRI - Alphabetical'!U382-'2007 MRI - 2017 Methodology'!U382</f>
        <v>-0.19776405301851208</v>
      </c>
      <c r="V382" s="11">
        <f>'2017 MRI - Alphabetical'!V382-'2007 MRI - 2017 Methodology'!V382</f>
        <v>1.9919926369075011E-2</v>
      </c>
      <c r="W382" s="10">
        <f>'2017 MRI - Alphabetical'!W382-'2007 MRI - 2017 Methodology'!W382</f>
        <v>-11</v>
      </c>
      <c r="X382" s="39">
        <f>'2017 MRI - Alphabetical'!X382-'2007 MRI - 2017 Methodology'!X382</f>
        <v>-0.10463857436700708</v>
      </c>
      <c r="Y382" s="13">
        <f>'2017 MRI - Alphabetical'!Y382-'2007 MRI - 2017 Methodology'!Y382</f>
        <v>2464</v>
      </c>
      <c r="Z382" s="10">
        <f>'2017 MRI - Alphabetical'!Z382-'2007 MRI - 2017 Methodology'!Z382</f>
        <v>-93</v>
      </c>
      <c r="AA382" s="39">
        <f>'2017 MRI - Alphabetical'!AA382-'2007 MRI - 2017 Methodology'!AA382</f>
        <v>-0.56794425262241988</v>
      </c>
      <c r="AB382" s="11">
        <f>'2017 MRI - Alphabetical'!AB382-'2007 MRI - 2017 Methodology'!AB382</f>
        <v>2.5771926098959438E-2</v>
      </c>
      <c r="AC382" s="10">
        <f>'2017 MRI - Alphabetical'!AC382-'2007 MRI - 2017 Methodology'!AC382</f>
        <v>-121</v>
      </c>
      <c r="AD382" s="39">
        <f>'2017 MRI - Alphabetical'!AD382-'2007 MRI - 2017 Methodology'!AD382</f>
        <v>-0.38473858283342238</v>
      </c>
      <c r="AE382" s="11">
        <f>'2017 MRI - Alphabetical'!AE382-'2007 MRI - 2017 Methodology'!AE382</f>
        <v>-1.7000000000000015E-2</v>
      </c>
      <c r="AF382" s="10">
        <f>'2017 MRI - Alphabetical'!AF382-'2007 MRI - 2017 Methodology'!AF382</f>
        <v>-97</v>
      </c>
      <c r="AG382" s="39">
        <f>'2017 MRI - Alphabetical'!AG382-'2007 MRI - 2017 Methodology'!AG382</f>
        <v>-0.38148051977621811</v>
      </c>
      <c r="AH382" s="14">
        <f>'2017 MRI - Alphabetical'!AH382-'2007 MRI - 2017 Methodology'!AH382</f>
        <v>0.46591111181598688</v>
      </c>
      <c r="AI382" s="10">
        <f>'2017 MRI - Alphabetical'!AI382-'2007 MRI - 2017 Methodology'!AI382</f>
        <v>-2</v>
      </c>
      <c r="AJ382" s="39">
        <f>'2017 MRI - Alphabetical'!AJ382-'2007 MRI - 2017 Methodology'!AJ382</f>
        <v>-2.1847187503104555E-2</v>
      </c>
      <c r="AK382" s="13">
        <f>'2017 MRI - Alphabetical'!AK382-'2007 MRI - 2017 Methodology'!AK382</f>
        <v>-27220.586173545104</v>
      </c>
      <c r="AL382" s="44"/>
    </row>
    <row r="383" spans="1:38" ht="22.5" x14ac:dyDescent="0.25">
      <c r="A383" t="s">
        <v>1008</v>
      </c>
      <c r="B383" s="5" t="s">
        <v>411</v>
      </c>
      <c r="C383" s="6" t="s">
        <v>81</v>
      </c>
      <c r="D383" s="7" t="s">
        <v>34</v>
      </c>
      <c r="E383" s="42">
        <f>'2017 MRI - Alphabetical'!E383-'2007 MRI - 2017 Methodology'!E383</f>
        <v>0.53562057271380858</v>
      </c>
      <c r="F383" s="8">
        <f>'2017 MRI - Alphabetical'!F383-'2007 MRI - 2017 Methodology'!F383</f>
        <v>1.5242059791849449</v>
      </c>
      <c r="G383" s="9">
        <f>'2017 MRI - Alphabetical'!G383-'2007 MRI - 2017 Methodology'!G383</f>
        <v>29</v>
      </c>
      <c r="H383" s="10">
        <f>'2017 MRI - Alphabetical'!H383-'2007 MRI - 2017 Methodology'!H383</f>
        <v>1</v>
      </c>
      <c r="I383" s="39">
        <f>'2017 MRI - Alphabetical'!I383-'2007 MRI - 2017 Methodology'!I383</f>
        <v>0.18273362246543326</v>
      </c>
      <c r="J383" s="11">
        <f>'2017 MRI - Alphabetical'!J383-'2007 MRI - 2017 Methodology'!J383</f>
        <v>-3.0098131638062853E-2</v>
      </c>
      <c r="K383" s="10">
        <f>'2017 MRI - Alphabetical'!K383-'2007 MRI - 2017 Methodology'!K383</f>
        <v>42</v>
      </c>
      <c r="L383" s="39">
        <f>'2017 MRI - Alphabetical'!L383-'2007 MRI - 2017 Methodology'!L383</f>
        <v>0.1714721937742501</v>
      </c>
      <c r="M383" s="11">
        <f>'2017 MRI - Alphabetical'!M383-'2007 MRI - 2017 Methodology'!M383</f>
        <v>5.0643557038282452E-3</v>
      </c>
      <c r="N383" s="10">
        <f>'2017 MRI - Alphabetical'!N383-'2007 MRI - 2017 Methodology'!N383</f>
        <v>44</v>
      </c>
      <c r="O383" s="39">
        <f>'2017 MRI - Alphabetical'!O383-'2007 MRI - 2017 Methodology'!O383</f>
        <v>9.9551332124143299E-2</v>
      </c>
      <c r="P383" s="11">
        <f>'2017 MRI - Alphabetical'!P383-'2007 MRI - 2017 Methodology'!P383</f>
        <v>1.8981242489158261E-2</v>
      </c>
      <c r="Q383" s="10">
        <f>'2017 MRI - Alphabetical'!Q383-'2007 MRI - 2017 Methodology'!Q383</f>
        <v>19</v>
      </c>
      <c r="R383" s="39">
        <f>'2017 MRI - Alphabetical'!R383-'2007 MRI - 2017 Methodology'!R383</f>
        <v>4.0934777319106774E-2</v>
      </c>
      <c r="S383" s="12">
        <f>'2017 MRI - Alphabetical'!S383-'2007 MRI - 2017 Methodology'!S383</f>
        <v>-0.68221789302958558</v>
      </c>
      <c r="T383" s="10">
        <f>'2017 MRI - Alphabetical'!T383-'2007 MRI - 2017 Methodology'!T383</f>
        <v>-42</v>
      </c>
      <c r="U383" s="39">
        <f>'2017 MRI - Alphabetical'!U383-'2007 MRI - 2017 Methodology'!U383</f>
        <v>-7.7126381036348168E-2</v>
      </c>
      <c r="V383" s="11">
        <f>'2017 MRI - Alphabetical'!V383-'2007 MRI - 2017 Methodology'!V383</f>
        <v>1.5436955097015079E-2</v>
      </c>
      <c r="W383" s="10">
        <f>'2017 MRI - Alphabetical'!W383-'2007 MRI - 2017 Methodology'!W383</f>
        <v>11</v>
      </c>
      <c r="X383" s="39">
        <f>'2017 MRI - Alphabetical'!X383-'2007 MRI - 2017 Methodology'!X383</f>
        <v>2.1707148948218208E-2</v>
      </c>
      <c r="Y383" s="13">
        <f>'2017 MRI - Alphabetical'!Y383-'2007 MRI - 2017 Methodology'!Y383</f>
        <v>4898</v>
      </c>
      <c r="Z383" s="10">
        <f>'2017 MRI - Alphabetical'!Z383-'2007 MRI - 2017 Methodology'!Z383</f>
        <v>47</v>
      </c>
      <c r="AA383" s="39">
        <f>'2017 MRI - Alphabetical'!AA383-'2007 MRI - 2017 Methodology'!AA383</f>
        <v>0.20266245716510789</v>
      </c>
      <c r="AB383" s="11">
        <f>'2017 MRI - Alphabetical'!AB383-'2007 MRI - 2017 Methodology'!AB383</f>
        <v>1.1000000000000003E-2</v>
      </c>
      <c r="AC383" s="10">
        <f>'2017 MRI - Alphabetical'!AC383-'2007 MRI - 2017 Methodology'!AC383</f>
        <v>45</v>
      </c>
      <c r="AD383" s="39">
        <f>'2017 MRI - Alphabetical'!AD383-'2007 MRI - 2017 Methodology'!AD383</f>
        <v>0.19144325038285873</v>
      </c>
      <c r="AE383" s="11">
        <f>'2017 MRI - Alphabetical'!AE383-'2007 MRI - 2017 Methodology'!AE383</f>
        <v>2.6000000000000134E-2</v>
      </c>
      <c r="AF383" s="10">
        <f>'2017 MRI - Alphabetical'!AF383-'2007 MRI - 2017 Methodology'!AF383</f>
        <v>-32</v>
      </c>
      <c r="AG383" s="39">
        <f>'2017 MRI - Alphabetical'!AG383-'2007 MRI - 2017 Methodology'!AG383</f>
        <v>-0.10660626480175645</v>
      </c>
      <c r="AH383" s="14">
        <f>'2017 MRI - Alphabetical'!AH383-'2007 MRI - 2017 Methodology'!AH383</f>
        <v>0.24897358398178104</v>
      </c>
      <c r="AI383" s="10">
        <f>'2017 MRI - Alphabetical'!AI383-'2007 MRI - 2017 Methodology'!AI383</f>
        <v>-10</v>
      </c>
      <c r="AJ383" s="39">
        <f>'2017 MRI - Alphabetical'!AJ383-'2007 MRI - 2017 Methodology'!AJ383</f>
        <v>-2.1807600195038773E-2</v>
      </c>
      <c r="AK383" s="13">
        <f>'2017 MRI - Alphabetical'!AK383-'2007 MRI - 2017 Methodology'!AK383</f>
        <v>-24221.414736363513</v>
      </c>
      <c r="AL383" s="44"/>
    </row>
    <row r="384" spans="1:38" x14ac:dyDescent="0.25">
      <c r="A384" t="s">
        <v>1009</v>
      </c>
      <c r="B384" s="5" t="s">
        <v>36</v>
      </c>
      <c r="C384" s="6" t="s">
        <v>33</v>
      </c>
      <c r="D384" s="7" t="s">
        <v>34</v>
      </c>
      <c r="E384" s="42">
        <f>'2017 MRI - Alphabetical'!E384-'2007 MRI - 2017 Methodology'!E384</f>
        <v>-1.0013840340239319</v>
      </c>
      <c r="F384" s="8">
        <f>'2017 MRI - Alphabetical'!F384-'2007 MRI - 2017 Methodology'!F384</f>
        <v>10.419517342177457</v>
      </c>
      <c r="G384" s="9">
        <f>'2017 MRI - Alphabetical'!G384-'2007 MRI - 2017 Methodology'!G384</f>
        <v>-3</v>
      </c>
      <c r="H384" s="10">
        <f>'2017 MRI - Alphabetical'!H384-'2007 MRI - 2017 Methodology'!H384</f>
        <v>-52</v>
      </c>
      <c r="I384" s="39">
        <f>'2017 MRI - Alphabetical'!I384-'2007 MRI - 2017 Methodology'!I384</f>
        <v>1.9595303508276429E-2</v>
      </c>
      <c r="J384" s="11">
        <f>'2017 MRI - Alphabetical'!J384-'2007 MRI - 2017 Methodology'!J384</f>
        <v>-8.228543761460072E-2</v>
      </c>
      <c r="K384" s="10">
        <f>'2017 MRI - Alphabetical'!K384-'2007 MRI - 2017 Methodology'!K384</f>
        <v>-20</v>
      </c>
      <c r="L384" s="39">
        <f>'2017 MRI - Alphabetical'!L384-'2007 MRI - 2017 Methodology'!L384</f>
        <v>0.15269367645866344</v>
      </c>
      <c r="M384" s="11">
        <f>'2017 MRI - Alphabetical'!M384-'2007 MRI - 2017 Methodology'!M384</f>
        <v>1.8595893139520356E-2</v>
      </c>
      <c r="N384" s="10">
        <f>'2017 MRI - Alphabetical'!N384-'2007 MRI - 2017 Methodology'!N384</f>
        <v>-3</v>
      </c>
      <c r="O384" s="39">
        <f>'2017 MRI - Alphabetical'!O384-'2007 MRI - 2017 Methodology'!O384</f>
        <v>-0.55381511664819261</v>
      </c>
      <c r="P384" s="11">
        <f>'2017 MRI - Alphabetical'!P384-'2007 MRI - 2017 Methodology'!P384</f>
        <v>0.18372183531339614</v>
      </c>
      <c r="Q384" s="10">
        <f>'2017 MRI - Alphabetical'!Q384-'2007 MRI - 2017 Methodology'!Q384</f>
        <v>-23</v>
      </c>
      <c r="R384" s="39">
        <f>'2017 MRI - Alphabetical'!R384-'2007 MRI - 2017 Methodology'!R384</f>
        <v>-0.80459241145164695</v>
      </c>
      <c r="S384" s="12">
        <f>'2017 MRI - Alphabetical'!S384-'2007 MRI - 2017 Methodology'!S384</f>
        <v>-6.8814384187944011</v>
      </c>
      <c r="T384" s="10">
        <f>'2017 MRI - Alphabetical'!T384-'2007 MRI - 2017 Methodology'!T384</f>
        <v>3</v>
      </c>
      <c r="U384" s="39">
        <f>'2017 MRI - Alphabetical'!U384-'2007 MRI - 2017 Methodology'!U384</f>
        <v>0.11983537466890182</v>
      </c>
      <c r="V384" s="11">
        <f>'2017 MRI - Alphabetical'!V384-'2007 MRI - 2017 Methodology'!V384</f>
        <v>3.9410021681522522E-2</v>
      </c>
      <c r="W384" s="10">
        <f>'2017 MRI - Alphabetical'!W384-'2007 MRI - 2017 Methodology'!W384</f>
        <v>0</v>
      </c>
      <c r="X384" s="39">
        <f>'2017 MRI - Alphabetical'!X384-'2007 MRI - 2017 Methodology'!X384</f>
        <v>3.0472649665386431E-2</v>
      </c>
      <c r="Y384" s="13">
        <f>'2017 MRI - Alphabetical'!Y384-'2007 MRI - 2017 Methodology'!Y384</f>
        <v>810</v>
      </c>
      <c r="Z384" s="10">
        <f>'2017 MRI - Alphabetical'!Z384-'2007 MRI - 2017 Methodology'!Z384</f>
        <v>22</v>
      </c>
      <c r="AA384" s="39">
        <f>'2017 MRI - Alphabetical'!AA384-'2007 MRI - 2017 Methodology'!AA384</f>
        <v>0.39179390569095873</v>
      </c>
      <c r="AB384" s="11">
        <f>'2017 MRI - Alphabetical'!AB384-'2007 MRI - 2017 Methodology'!AB384</f>
        <v>9.999999999999995E-3</v>
      </c>
      <c r="AC384" s="10">
        <f>'2017 MRI - Alphabetical'!AC384-'2007 MRI - 2017 Methodology'!AC384</f>
        <v>-1</v>
      </c>
      <c r="AD384" s="39">
        <f>'2017 MRI - Alphabetical'!AD384-'2007 MRI - 2017 Methodology'!AD384</f>
        <v>-0.32279053252058354</v>
      </c>
      <c r="AE384" s="11">
        <f>'2017 MRI - Alphabetical'!AE384-'2007 MRI - 2017 Methodology'!AE384</f>
        <v>2.7000000000000024E-2</v>
      </c>
      <c r="AF384" s="10">
        <f>'2017 MRI - Alphabetical'!AF384-'2007 MRI - 2017 Methodology'!AF384</f>
        <v>52</v>
      </c>
      <c r="AG384" s="39">
        <f>'2017 MRI - Alphabetical'!AG384-'2007 MRI - 2017 Methodology'!AG384</f>
        <v>0.38253996328391593</v>
      </c>
      <c r="AH384" s="14">
        <f>'2017 MRI - Alphabetical'!AH384-'2007 MRI - 2017 Methodology'!AH384</f>
        <v>4.2281014633017922E-2</v>
      </c>
      <c r="AI384" s="10">
        <f>'2017 MRI - Alphabetical'!AI384-'2007 MRI - 2017 Methodology'!AI384</f>
        <v>3</v>
      </c>
      <c r="AJ384" s="39">
        <f>'2017 MRI - Alphabetical'!AJ384-'2007 MRI - 2017 Methodology'!AJ384</f>
        <v>-3.980556965872184E-3</v>
      </c>
      <c r="AK384" s="13">
        <f>'2017 MRI - Alphabetical'!AK384-'2007 MRI - 2017 Methodology'!AK384</f>
        <v>-5611.4030084542319</v>
      </c>
      <c r="AL384" s="44">
        <v>1</v>
      </c>
    </row>
    <row r="385" spans="1:38" x14ac:dyDescent="0.25">
      <c r="A385" t="s">
        <v>1010</v>
      </c>
      <c r="B385" s="5" t="s">
        <v>32</v>
      </c>
      <c r="C385" s="6" t="s">
        <v>33</v>
      </c>
      <c r="D385" s="7" t="s">
        <v>34</v>
      </c>
      <c r="E385" s="42">
        <f>'2017 MRI - Alphabetical'!E385-'2007 MRI - 2017 Methodology'!E385</f>
        <v>-1.8262251340356244</v>
      </c>
      <c r="F385" s="8">
        <f>'2017 MRI - Alphabetical'!F385-'2007 MRI - 2017 Methodology'!F385</f>
        <v>13.000391831786274</v>
      </c>
      <c r="G385" s="9">
        <f>'2017 MRI - Alphabetical'!G385-'2007 MRI - 2017 Methodology'!G385</f>
        <v>-2</v>
      </c>
      <c r="H385" s="10">
        <f>'2017 MRI - Alphabetical'!H385-'2007 MRI - 2017 Methodology'!H385</f>
        <v>102</v>
      </c>
      <c r="I385" s="39">
        <f>'2017 MRI - Alphabetical'!I385-'2007 MRI - 2017 Methodology'!I385</f>
        <v>0.2953005813459168</v>
      </c>
      <c r="J385" s="11">
        <f>'2017 MRI - Alphabetical'!J385-'2007 MRI - 2017 Methodology'!J385</f>
        <v>2.7636794620347849E-2</v>
      </c>
      <c r="K385" s="10">
        <f>'2017 MRI - Alphabetical'!K385-'2007 MRI - 2017 Methodology'!K385</f>
        <v>20</v>
      </c>
      <c r="L385" s="39">
        <f>'2017 MRI - Alphabetical'!L385-'2007 MRI - 2017 Methodology'!L385</f>
        <v>0.84579532094785193</v>
      </c>
      <c r="M385" s="11">
        <f>'2017 MRI - Alphabetical'!M385-'2007 MRI - 2017 Methodology'!M385</f>
        <v>9.9397592336274154E-3</v>
      </c>
      <c r="N385" s="10">
        <f>'2017 MRI - Alphabetical'!N385-'2007 MRI - 2017 Methodology'!N385</f>
        <v>-7</v>
      </c>
      <c r="O385" s="39">
        <f>'2017 MRI - Alphabetical'!O385-'2007 MRI - 2017 Methodology'!O385</f>
        <v>-1.0196177771873747</v>
      </c>
      <c r="P385" s="11">
        <f>'2017 MRI - Alphabetical'!P385-'2007 MRI - 2017 Methodology'!P385</f>
        <v>0.20058819332976635</v>
      </c>
      <c r="Q385" s="10">
        <f>'2017 MRI - Alphabetical'!Q385-'2007 MRI - 2017 Methodology'!Q385</f>
        <v>-5</v>
      </c>
      <c r="R385" s="39">
        <f>'2017 MRI - Alphabetical'!R385-'2007 MRI - 2017 Methodology'!R385</f>
        <v>-0.84563537642059661</v>
      </c>
      <c r="S385" s="12">
        <f>'2017 MRI - Alphabetical'!S385-'2007 MRI - 2017 Methodology'!S385</f>
        <v>-16.448449855841467</v>
      </c>
      <c r="T385" s="10">
        <f>'2017 MRI - Alphabetical'!T385-'2007 MRI - 2017 Methodology'!T385</f>
        <v>5</v>
      </c>
      <c r="U385" s="39">
        <f>'2017 MRI - Alphabetical'!U385-'2007 MRI - 2017 Methodology'!U385</f>
        <v>0.23367932182833417</v>
      </c>
      <c r="V385" s="11">
        <f>'2017 MRI - Alphabetical'!V385-'2007 MRI - 2017 Methodology'!V385</f>
        <v>2.9811286492526901E-2</v>
      </c>
      <c r="W385" s="10">
        <f>'2017 MRI - Alphabetical'!W385-'2007 MRI - 2017 Methodology'!W385</f>
        <v>-2</v>
      </c>
      <c r="X385" s="39">
        <f>'2017 MRI - Alphabetical'!X385-'2007 MRI - 2017 Methodology'!X385</f>
        <v>-3.5041326884942103E-2</v>
      </c>
      <c r="Y385" s="13">
        <f>'2017 MRI - Alphabetical'!Y385-'2007 MRI - 2017 Methodology'!Y385</f>
        <v>-943</v>
      </c>
      <c r="Z385" s="10">
        <f>'2017 MRI - Alphabetical'!Z385-'2007 MRI - 2017 Methodology'!Z385</f>
        <v>1</v>
      </c>
      <c r="AA385" s="39">
        <f>'2017 MRI - Alphabetical'!AA385-'2007 MRI - 2017 Methodology'!AA385</f>
        <v>-4.9016891689720676E-2</v>
      </c>
      <c r="AB385" s="11">
        <f>'2017 MRI - Alphabetical'!AB385-'2007 MRI - 2017 Methodology'!AB385</f>
        <v>1.999999999999999E-2</v>
      </c>
      <c r="AC385" s="10">
        <f>'2017 MRI - Alphabetical'!AC385-'2007 MRI - 2017 Methodology'!AC385</f>
        <v>-1</v>
      </c>
      <c r="AD385" s="39">
        <f>'2017 MRI - Alphabetical'!AD385-'2007 MRI - 2017 Methodology'!AD385</f>
        <v>-0.35141631960029551</v>
      </c>
      <c r="AE385" s="11">
        <f>'2017 MRI - Alphabetical'!AE385-'2007 MRI - 2017 Methodology'!AE385</f>
        <v>1.7000000000000015E-2</v>
      </c>
      <c r="AF385" s="10">
        <f>'2017 MRI - Alphabetical'!AF385-'2007 MRI - 2017 Methodology'!AF385</f>
        <v>-22</v>
      </c>
      <c r="AG385" s="39">
        <f>'2017 MRI - Alphabetical'!AG385-'2007 MRI - 2017 Methodology'!AG385</f>
        <v>-0.1581183240689733</v>
      </c>
      <c r="AH385" s="14">
        <f>'2017 MRI - Alphabetical'!AH385-'2007 MRI - 2017 Methodology'!AH385</f>
        <v>0.63553964276129271</v>
      </c>
      <c r="AI385" s="10">
        <f>'2017 MRI - Alphabetical'!AI385-'2007 MRI - 2017 Methodology'!AI385</f>
        <v>-14</v>
      </c>
      <c r="AJ385" s="39">
        <f>'2017 MRI - Alphabetical'!AJ385-'2007 MRI - 2017 Methodology'!AJ385</f>
        <v>-1.9684634548914171E-2</v>
      </c>
      <c r="AK385" s="13">
        <f>'2017 MRI - Alphabetical'!AK385-'2007 MRI - 2017 Methodology'!AK385</f>
        <v>-15254.071456447302</v>
      </c>
      <c r="AL385" s="44">
        <v>1</v>
      </c>
    </row>
    <row r="386" spans="1:38" x14ac:dyDescent="0.25">
      <c r="A386" t="s">
        <v>1011</v>
      </c>
      <c r="B386" s="5" t="s">
        <v>46</v>
      </c>
      <c r="C386" s="6" t="s">
        <v>47</v>
      </c>
      <c r="D386" s="7" t="s">
        <v>20</v>
      </c>
      <c r="E386" s="42">
        <f>'2017 MRI - Alphabetical'!E386-'2007 MRI - 2017 Methodology'!E386</f>
        <v>0.68794091212778952</v>
      </c>
      <c r="F386" s="8">
        <f>'2017 MRI - Alphabetical'!F386-'2007 MRI - 2017 Methodology'!F386</f>
        <v>5.3913928038753198</v>
      </c>
      <c r="G386" s="9">
        <f>'2017 MRI - Alphabetical'!G386-'2007 MRI - 2017 Methodology'!G386</f>
        <v>1</v>
      </c>
      <c r="H386" s="10">
        <f>'2017 MRI - Alphabetical'!H386-'2007 MRI - 2017 Methodology'!H386</f>
        <v>3</v>
      </c>
      <c r="I386" s="39">
        <f>'2017 MRI - Alphabetical'!I386-'2007 MRI - 2017 Methodology'!I386</f>
        <v>-0.10897979353932519</v>
      </c>
      <c r="J386" s="11">
        <f>'2017 MRI - Alphabetical'!J386-'2007 MRI - 2017 Methodology'!J386</f>
        <v>-6.5886595350416188E-3</v>
      </c>
      <c r="K386" s="10">
        <f>'2017 MRI - Alphabetical'!K386-'2007 MRI - 2017 Methodology'!K386</f>
        <v>-315</v>
      </c>
      <c r="L386" s="39">
        <f>'2017 MRI - Alphabetical'!L386-'2007 MRI - 2017 Methodology'!L386</f>
        <v>-2.0928593708600745</v>
      </c>
      <c r="M386" s="11">
        <f>'2017 MRI - Alphabetical'!M386-'2007 MRI - 2017 Methodology'!M386</f>
        <v>0.12011900512785803</v>
      </c>
      <c r="N386" s="10">
        <f>'2017 MRI - Alphabetical'!N386-'2007 MRI - 2017 Methodology'!N386</f>
        <v>4</v>
      </c>
      <c r="O386" s="39">
        <f>'2017 MRI - Alphabetical'!O386-'2007 MRI - 2017 Methodology'!O386</f>
        <v>0.74440234719417608</v>
      </c>
      <c r="P386" s="11">
        <f>'2017 MRI - Alphabetical'!P386-'2007 MRI - 2017 Methodology'!P386</f>
        <v>0.10716326530612244</v>
      </c>
      <c r="Q386" s="10">
        <f>'2017 MRI - Alphabetical'!Q386-'2007 MRI - 2017 Methodology'!Q386</f>
        <v>5</v>
      </c>
      <c r="R386" s="39">
        <f>'2017 MRI - Alphabetical'!R386-'2007 MRI - 2017 Methodology'!R386</f>
        <v>0.81856270955048638</v>
      </c>
      <c r="S386" s="12">
        <f>'2017 MRI - Alphabetical'!S386-'2007 MRI - 2017 Methodology'!S386</f>
        <v>-20.84044247787611</v>
      </c>
      <c r="T386" s="10">
        <f>'2017 MRI - Alphabetical'!T386-'2007 MRI - 2017 Methodology'!T386</f>
        <v>-39</v>
      </c>
      <c r="U386" s="39">
        <f>'2017 MRI - Alphabetical'!U386-'2007 MRI - 2017 Methodology'!U386</f>
        <v>-2.3941022412093074</v>
      </c>
      <c r="V386" s="11">
        <f>'2017 MRI - Alphabetical'!V386-'2007 MRI - 2017 Methodology'!V386</f>
        <v>0.1820427280197206</v>
      </c>
      <c r="W386" s="10">
        <f>'2017 MRI - Alphabetical'!W386-'2007 MRI - 2017 Methodology'!W386</f>
        <v>-18</v>
      </c>
      <c r="X386" s="39">
        <f>'2017 MRI - Alphabetical'!X386-'2007 MRI - 2017 Methodology'!X386</f>
        <v>-0.2361714308985845</v>
      </c>
      <c r="Y386" s="13">
        <f>'2017 MRI - Alphabetical'!Y386-'2007 MRI - 2017 Methodology'!Y386</f>
        <v>-5972</v>
      </c>
      <c r="Z386" s="10">
        <f>'2017 MRI - Alphabetical'!Z386-'2007 MRI - 2017 Methodology'!Z386</f>
        <v>21</v>
      </c>
      <c r="AA386" s="39">
        <f>'2017 MRI - Alphabetical'!AA386-'2007 MRI - 2017 Methodology'!AA386</f>
        <v>1.4862051792891999</v>
      </c>
      <c r="AB386" s="11">
        <f>'2017 MRI - Alphabetical'!AB386-'2007 MRI - 2017 Methodology'!AB386</f>
        <v>-9.9178885630498564E-3</v>
      </c>
      <c r="AC386" s="10">
        <f>'2017 MRI - Alphabetical'!AC386-'2007 MRI - 2017 Methodology'!AC386</f>
        <v>81</v>
      </c>
      <c r="AD386" s="39">
        <f>'2017 MRI - Alphabetical'!AD386-'2007 MRI - 2017 Methodology'!AD386</f>
        <v>0.79394974296068221</v>
      </c>
      <c r="AE386" s="11">
        <f>'2017 MRI - Alphabetical'!AE386-'2007 MRI - 2017 Methodology'!AE386</f>
        <v>7.7999999999999958E-2</v>
      </c>
      <c r="AF386" s="10">
        <f>'2017 MRI - Alphabetical'!AF386-'2007 MRI - 2017 Methodology'!AF386</f>
        <v>1</v>
      </c>
      <c r="AG386" s="39">
        <f>'2017 MRI - Alphabetical'!AG386-'2007 MRI - 2017 Methodology'!AG386</f>
        <v>0.12073892947150144</v>
      </c>
      <c r="AH386" s="14">
        <f>'2017 MRI - Alphabetical'!AH386-'2007 MRI - 2017 Methodology'!AH386</f>
        <v>0.31617777929967561</v>
      </c>
      <c r="AI386" s="10">
        <f>'2017 MRI - Alphabetical'!AI386-'2007 MRI - 2017 Methodology'!AI386</f>
        <v>-20</v>
      </c>
      <c r="AJ386" s="39">
        <f>'2017 MRI - Alphabetical'!AJ386-'2007 MRI - 2017 Methodology'!AJ386</f>
        <v>-1.8521344107551074E-2</v>
      </c>
      <c r="AK386" s="13">
        <f>'2017 MRI - Alphabetical'!AK386-'2007 MRI - 2017 Methodology'!AK386</f>
        <v>-15797.781182643477</v>
      </c>
      <c r="AL386" s="44"/>
    </row>
    <row r="387" spans="1:38" ht="22.5" x14ac:dyDescent="0.25">
      <c r="A387" t="s">
        <v>1012</v>
      </c>
      <c r="B387" s="5" t="s">
        <v>524</v>
      </c>
      <c r="C387" s="6" t="s">
        <v>172</v>
      </c>
      <c r="D387" s="7" t="s">
        <v>39</v>
      </c>
      <c r="E387" s="42">
        <f>'2017 MRI - Alphabetical'!E387-'2007 MRI - 2017 Methodology'!E387</f>
        <v>-0.57883888950099305</v>
      </c>
      <c r="F387" s="8">
        <f>'2017 MRI - Alphabetical'!F387-'2007 MRI - 2017 Methodology'!F387</f>
        <v>3.8046438151458535</v>
      </c>
      <c r="G387" s="9">
        <f>'2017 MRI - Alphabetical'!G387-'2007 MRI - 2017 Methodology'!G387</f>
        <v>-18</v>
      </c>
      <c r="H387" s="10">
        <f>'2017 MRI - Alphabetical'!H387-'2007 MRI - 2017 Methodology'!H387</f>
        <v>-158</v>
      </c>
      <c r="I387" s="39">
        <f>'2017 MRI - Alphabetical'!I387-'2007 MRI - 2017 Methodology'!I387</f>
        <v>-0.29448814247748584</v>
      </c>
      <c r="J387" s="11">
        <f>'2017 MRI - Alphabetical'!J387-'2007 MRI - 2017 Methodology'!J387</f>
        <v>-0.12704423677594656</v>
      </c>
      <c r="K387" s="10">
        <f>'2017 MRI - Alphabetical'!K387-'2007 MRI - 2017 Methodology'!K387</f>
        <v>-198</v>
      </c>
      <c r="L387" s="39">
        <f>'2017 MRI - Alphabetical'!L387-'2007 MRI - 2017 Methodology'!L387</f>
        <v>-0.82426393390391239</v>
      </c>
      <c r="M387" s="11">
        <f>'2017 MRI - Alphabetical'!M387-'2007 MRI - 2017 Methodology'!M387</f>
        <v>3.6971692934995685E-2</v>
      </c>
      <c r="N387" s="10">
        <f>'2017 MRI - Alphabetical'!N387-'2007 MRI - 2017 Methodology'!N387</f>
        <v>-23</v>
      </c>
      <c r="O387" s="39">
        <f>'2017 MRI - Alphabetical'!O387-'2007 MRI - 2017 Methodology'!O387</f>
        <v>-5.9333116153541754E-2</v>
      </c>
      <c r="P387" s="11">
        <f>'2017 MRI - Alphabetical'!P387-'2007 MRI - 2017 Methodology'!P387</f>
        <v>1.4999999999999999E-2</v>
      </c>
      <c r="Q387" s="10">
        <f>'2017 MRI - Alphabetical'!Q387-'2007 MRI - 2017 Methodology'!Q387</f>
        <v>-68</v>
      </c>
      <c r="R387" s="39">
        <f>'2017 MRI - Alphabetical'!R387-'2007 MRI - 2017 Methodology'!R387</f>
        <v>-8.1259968857932963E-3</v>
      </c>
      <c r="S387" s="12">
        <f>'2017 MRI - Alphabetical'!S387-'2007 MRI - 2017 Methodology'!S387</f>
        <v>0</v>
      </c>
      <c r="T387" s="10">
        <f>'2017 MRI - Alphabetical'!T387-'2007 MRI - 2017 Methodology'!T387</f>
        <v>40</v>
      </c>
      <c r="U387" s="39">
        <f>'2017 MRI - Alphabetical'!U387-'2007 MRI - 2017 Methodology'!U387</f>
        <v>0.12371126556378331</v>
      </c>
      <c r="V387" s="11">
        <f>'2017 MRI - Alphabetical'!V387-'2007 MRI - 2017 Methodology'!V387</f>
        <v>1.0020533880903508E-3</v>
      </c>
      <c r="W387" s="10">
        <f>'2017 MRI - Alphabetical'!W387-'2007 MRI - 2017 Methodology'!W387</f>
        <v>2</v>
      </c>
      <c r="X387" s="39">
        <f>'2017 MRI - Alphabetical'!X387-'2007 MRI - 2017 Methodology'!X387</f>
        <v>0.11964464276334597</v>
      </c>
      <c r="Y387" s="13">
        <f>'2017 MRI - Alphabetical'!Y387-'2007 MRI - 2017 Methodology'!Y387</f>
        <v>10868</v>
      </c>
      <c r="Z387" s="10">
        <f>'2017 MRI - Alphabetical'!Z387-'2007 MRI - 2017 Methodology'!Z387</f>
        <v>-34</v>
      </c>
      <c r="AA387" s="39">
        <f>'2017 MRI - Alphabetical'!AA387-'2007 MRI - 2017 Methodology'!AA387</f>
        <v>-5.5570138647395351E-2</v>
      </c>
      <c r="AB387" s="11">
        <f>'2017 MRI - Alphabetical'!AB387-'2007 MRI - 2017 Methodology'!AB387</f>
        <v>1.5997028231797921E-2</v>
      </c>
      <c r="AC387" s="10">
        <f>'2017 MRI - Alphabetical'!AC387-'2007 MRI - 2017 Methodology'!AC387</f>
        <v>-114</v>
      </c>
      <c r="AD387" s="39">
        <f>'2017 MRI - Alphabetical'!AD387-'2007 MRI - 2017 Methodology'!AD387</f>
        <v>-0.35307603236851665</v>
      </c>
      <c r="AE387" s="11">
        <f>'2017 MRI - Alphabetical'!AE387-'2007 MRI - 2017 Methodology'!AE387</f>
        <v>-1.2999999999999901E-2</v>
      </c>
      <c r="AF387" s="10">
        <f>'2017 MRI - Alphabetical'!AF387-'2007 MRI - 2017 Methodology'!AF387</f>
        <v>-10</v>
      </c>
      <c r="AG387" s="39">
        <f>'2017 MRI - Alphabetical'!AG387-'2007 MRI - 2017 Methodology'!AG387</f>
        <v>-0.17997582101617671</v>
      </c>
      <c r="AH387" s="14">
        <f>'2017 MRI - Alphabetical'!AH387-'2007 MRI - 2017 Methodology'!AH387</f>
        <v>0.21330551635582462</v>
      </c>
      <c r="AI387" s="10">
        <f>'2017 MRI - Alphabetical'!AI387-'2007 MRI - 2017 Methodology'!AI387</f>
        <v>-19</v>
      </c>
      <c r="AJ387" s="39">
        <f>'2017 MRI - Alphabetical'!AJ387-'2007 MRI - 2017 Methodology'!AJ387</f>
        <v>-8.563015769392579E-2</v>
      </c>
      <c r="AK387" s="13">
        <f>'2017 MRI - Alphabetical'!AK387-'2007 MRI - 2017 Methodology'!AK387</f>
        <v>-72696.082786029379</v>
      </c>
      <c r="AL387" s="44"/>
    </row>
    <row r="388" spans="1:38" x14ac:dyDescent="0.25">
      <c r="A388" t="s">
        <v>1013</v>
      </c>
      <c r="B388" s="5" t="s">
        <v>66</v>
      </c>
      <c r="C388" s="6" t="s">
        <v>44</v>
      </c>
      <c r="D388" s="7" t="s">
        <v>20</v>
      </c>
      <c r="E388" s="42">
        <f>'2017 MRI - Alphabetical'!E388-'2007 MRI - 2017 Methodology'!E388</f>
        <v>-6.0479491316741303</v>
      </c>
      <c r="F388" s="8">
        <f>'2017 MRI - Alphabetical'!F388-'2007 MRI - 2017 Methodology'!F388</f>
        <v>21.191417899185375</v>
      </c>
      <c r="G388" s="9">
        <f>'2017 MRI - Alphabetical'!G388-'2007 MRI - 2017 Methodology'!G388</f>
        <v>-77</v>
      </c>
      <c r="H388" s="10">
        <f>'2017 MRI - Alphabetical'!H388-'2007 MRI - 2017 Methodology'!H388</f>
        <v>124</v>
      </c>
      <c r="I388" s="39">
        <f>'2017 MRI - Alphabetical'!I388-'2007 MRI - 2017 Methodology'!I388</f>
        <v>0.41902104385592731</v>
      </c>
      <c r="J388" s="11">
        <f>'2017 MRI - Alphabetical'!J388-'2007 MRI - 2017 Methodology'!J388</f>
        <v>1.4231431468420208E-2</v>
      </c>
      <c r="K388" s="10">
        <f>'2017 MRI - Alphabetical'!K388-'2007 MRI - 2017 Methodology'!K388</f>
        <v>-261</v>
      </c>
      <c r="L388" s="39">
        <f>'2017 MRI - Alphabetical'!L388-'2007 MRI - 2017 Methodology'!L388</f>
        <v>-1.0484982348590601</v>
      </c>
      <c r="M388" s="11">
        <f>'2017 MRI - Alphabetical'!M388-'2007 MRI - 2017 Methodology'!M388</f>
        <v>6.3566171164670227E-2</v>
      </c>
      <c r="N388" s="10">
        <f>'2017 MRI - Alphabetical'!N388-'2007 MRI - 2017 Methodology'!N388</f>
        <v>-206</v>
      </c>
      <c r="O388" s="39">
        <f>'2017 MRI - Alphabetical'!O388-'2007 MRI - 2017 Methodology'!O388</f>
        <v>-1.7578677615482596</v>
      </c>
      <c r="P388" s="11">
        <f>'2017 MRI - Alphabetical'!P388-'2007 MRI - 2017 Methodology'!P388</f>
        <v>0.14122077922077922</v>
      </c>
      <c r="Q388" s="10">
        <f>'2017 MRI - Alphabetical'!Q388-'2007 MRI - 2017 Methodology'!Q388</f>
        <v>-25</v>
      </c>
      <c r="R388" s="39">
        <f>'2017 MRI - Alphabetical'!R388-'2007 MRI - 2017 Methodology'!R388</f>
        <v>-3.3132948112003797</v>
      </c>
      <c r="S388" s="12">
        <f>'2017 MRI - Alphabetical'!S388-'2007 MRI - 2017 Methodology'!S388</f>
        <v>-0.7502892263195946</v>
      </c>
      <c r="T388" s="10">
        <f>'2017 MRI - Alphabetical'!T388-'2007 MRI - 2017 Methodology'!T388</f>
        <v>-180</v>
      </c>
      <c r="U388" s="39">
        <f>'2017 MRI - Alphabetical'!U388-'2007 MRI - 2017 Methodology'!U388</f>
        <v>-1.3109878010126008</v>
      </c>
      <c r="V388" s="11">
        <f>'2017 MRI - Alphabetical'!V388-'2007 MRI - 2017 Methodology'!V388</f>
        <v>9.7632768361581912E-2</v>
      </c>
      <c r="W388" s="10">
        <f>'2017 MRI - Alphabetical'!W388-'2007 MRI - 2017 Methodology'!W388</f>
        <v>13</v>
      </c>
      <c r="X388" s="39">
        <f>'2017 MRI - Alphabetical'!X388-'2007 MRI - 2017 Methodology'!X388</f>
        <v>2.6281774074655706E-2</v>
      </c>
      <c r="Y388" s="13">
        <f>'2017 MRI - Alphabetical'!Y388-'2007 MRI - 2017 Methodology'!Y388</f>
        <v>3348</v>
      </c>
      <c r="Z388" s="10">
        <f>'2017 MRI - Alphabetical'!Z388-'2007 MRI - 2017 Methodology'!Z388</f>
        <v>-53</v>
      </c>
      <c r="AA388" s="39">
        <f>'2017 MRI - Alphabetical'!AA388-'2007 MRI - 2017 Methodology'!AA388</f>
        <v>-0.40811801057910668</v>
      </c>
      <c r="AB388" s="11">
        <f>'2017 MRI - Alphabetical'!AB388-'2007 MRI - 2017 Methodology'!AB388</f>
        <v>2.4989026063100134E-2</v>
      </c>
      <c r="AC388" s="10">
        <f>'2017 MRI - Alphabetical'!AC388-'2007 MRI - 2017 Methodology'!AC388</f>
        <v>74</v>
      </c>
      <c r="AD388" s="39">
        <f>'2017 MRI - Alphabetical'!AD388-'2007 MRI - 2017 Methodology'!AD388</f>
        <v>0.47441108809704402</v>
      </c>
      <c r="AE388" s="11">
        <f>'2017 MRI - Alphabetical'!AE388-'2007 MRI - 2017 Methodology'!AE388</f>
        <v>5.2999999999999936E-2</v>
      </c>
      <c r="AF388" s="10">
        <f>'2017 MRI - Alphabetical'!AF388-'2007 MRI - 2017 Methodology'!AF388</f>
        <v>402</v>
      </c>
      <c r="AG388" s="39">
        <f>'2017 MRI - Alphabetical'!AG388-'2007 MRI - 2017 Methodology'!AG388</f>
        <v>1.5816017023559987</v>
      </c>
      <c r="AH388" s="14">
        <f>'2017 MRI - Alphabetical'!AH388-'2007 MRI - 2017 Methodology'!AH388</f>
        <v>-1.2808401502281643</v>
      </c>
      <c r="AI388" s="10">
        <f>'2017 MRI - Alphabetical'!AI388-'2007 MRI - 2017 Methodology'!AI388</f>
        <v>42</v>
      </c>
      <c r="AJ388" s="39">
        <f>'2017 MRI - Alphabetical'!AJ388-'2007 MRI - 2017 Methodology'!AJ388</f>
        <v>1.4381050625202729E-2</v>
      </c>
      <c r="AK388" s="13">
        <f>'2017 MRI - Alphabetical'!AK388-'2007 MRI - 2017 Methodology'!AK388</f>
        <v>3948.7037418004766</v>
      </c>
      <c r="AL388" s="44"/>
    </row>
    <row r="389" spans="1:38" x14ac:dyDescent="0.25">
      <c r="A389" t="s">
        <v>1014</v>
      </c>
      <c r="B389" s="5" t="s">
        <v>131</v>
      </c>
      <c r="C389" s="6" t="s">
        <v>44</v>
      </c>
      <c r="D389" s="7" t="s">
        <v>20</v>
      </c>
      <c r="E389" s="42">
        <f>'2017 MRI - Alphabetical'!E389-'2007 MRI - 2017 Methodology'!E389</f>
        <v>-0.41137500721972353</v>
      </c>
      <c r="F389" s="8">
        <f>'2017 MRI - Alphabetical'!F389-'2007 MRI - 2017 Methodology'!F389</f>
        <v>5.679895513442645</v>
      </c>
      <c r="G389" s="9">
        <f>'2017 MRI - Alphabetical'!G389-'2007 MRI - 2017 Methodology'!G389</f>
        <v>-3</v>
      </c>
      <c r="H389" s="10">
        <f>'2017 MRI - Alphabetical'!H389-'2007 MRI - 2017 Methodology'!H389</f>
        <v>57</v>
      </c>
      <c r="I389" s="39">
        <f>'2017 MRI - Alphabetical'!I389-'2007 MRI - 2017 Methodology'!I389</f>
        <v>9.1307467393175856E-2</v>
      </c>
      <c r="J389" s="11">
        <f>'2017 MRI - Alphabetical'!J389-'2007 MRI - 2017 Methodology'!J389</f>
        <v>5.1211168546793862E-2</v>
      </c>
      <c r="K389" s="10">
        <f>'2017 MRI - Alphabetical'!K389-'2007 MRI - 2017 Methodology'!K389</f>
        <v>38</v>
      </c>
      <c r="L389" s="39">
        <f>'2017 MRI - Alphabetical'!L389-'2007 MRI - 2017 Methodology'!L389</f>
        <v>0.21875535940961571</v>
      </c>
      <c r="M389" s="11">
        <f>'2017 MRI - Alphabetical'!M389-'2007 MRI - 2017 Methodology'!M389</f>
        <v>9.4768844229148608E-3</v>
      </c>
      <c r="N389" s="10">
        <f>'2017 MRI - Alphabetical'!N389-'2007 MRI - 2017 Methodology'!N389</f>
        <v>22</v>
      </c>
      <c r="O389" s="39">
        <f>'2017 MRI - Alphabetical'!O389-'2007 MRI - 2017 Methodology'!O389</f>
        <v>0.22989169423883682</v>
      </c>
      <c r="P389" s="11">
        <f>'2017 MRI - Alphabetical'!P389-'2007 MRI - 2017 Methodology'!P389</f>
        <v>4.1636083565995949E-2</v>
      </c>
      <c r="Q389" s="10">
        <f>'2017 MRI - Alphabetical'!Q389-'2007 MRI - 2017 Methodology'!Q389</f>
        <v>-10</v>
      </c>
      <c r="R389" s="39">
        <f>'2017 MRI - Alphabetical'!R389-'2007 MRI - 2017 Methodology'!R389</f>
        <v>-0.19248261248822285</v>
      </c>
      <c r="S389" s="12">
        <f>'2017 MRI - Alphabetical'!S389-'2007 MRI - 2017 Methodology'!S389</f>
        <v>-4.5050423103237183</v>
      </c>
      <c r="T389" s="10">
        <f>'2017 MRI - Alphabetical'!T389-'2007 MRI - 2017 Methodology'!T389</f>
        <v>-16</v>
      </c>
      <c r="U389" s="39">
        <f>'2017 MRI - Alphabetical'!U389-'2007 MRI - 2017 Methodology'!U389</f>
        <v>-9.7880474077577384E-2</v>
      </c>
      <c r="V389" s="11">
        <f>'2017 MRI - Alphabetical'!V389-'2007 MRI - 2017 Methodology'!V389</f>
        <v>2.5746455795397888E-2</v>
      </c>
      <c r="W389" s="10">
        <f>'2017 MRI - Alphabetical'!W389-'2007 MRI - 2017 Methodology'!W389</f>
        <v>-49</v>
      </c>
      <c r="X389" s="39">
        <f>'2017 MRI - Alphabetical'!X389-'2007 MRI - 2017 Methodology'!X389</f>
        <v>-0.15373131845019061</v>
      </c>
      <c r="Y389" s="13">
        <f>'2017 MRI - Alphabetical'!Y389-'2007 MRI - 2017 Methodology'!Y389</f>
        <v>-2149</v>
      </c>
      <c r="Z389" s="10">
        <f>'2017 MRI - Alphabetical'!Z389-'2007 MRI - 2017 Methodology'!Z389</f>
        <v>-23</v>
      </c>
      <c r="AA389" s="39">
        <f>'2017 MRI - Alphabetical'!AA389-'2007 MRI - 2017 Methodology'!AA389</f>
        <v>-0.24641897977909955</v>
      </c>
      <c r="AB389" s="11">
        <f>'2017 MRI - Alphabetical'!AB389-'2007 MRI - 2017 Methodology'!AB389</f>
        <v>2.1999999999999999E-2</v>
      </c>
      <c r="AC389" s="10">
        <f>'2017 MRI - Alphabetical'!AC389-'2007 MRI - 2017 Methodology'!AC389</f>
        <v>-29</v>
      </c>
      <c r="AD389" s="39">
        <f>'2017 MRI - Alphabetical'!AD389-'2007 MRI - 2017 Methodology'!AD389</f>
        <v>-0.19850628664270437</v>
      </c>
      <c r="AE389" s="11">
        <f>'2017 MRI - Alphabetical'!AE389-'2007 MRI - 2017 Methodology'!AE389</f>
        <v>7.0000000000000062E-3</v>
      </c>
      <c r="AF389" s="10">
        <f>'2017 MRI - Alphabetical'!AF389-'2007 MRI - 2017 Methodology'!AF389</f>
        <v>213</v>
      </c>
      <c r="AG389" s="39">
        <f>'2017 MRI - Alphabetical'!AG389-'2007 MRI - 2017 Methodology'!AG389</f>
        <v>0.68628359365652214</v>
      </c>
      <c r="AH389" s="14">
        <f>'2017 MRI - Alphabetical'!AH389-'2007 MRI - 2017 Methodology'!AH389</f>
        <v>-0.41547164424701188</v>
      </c>
      <c r="AI389" s="10">
        <f>'2017 MRI - Alphabetical'!AI389-'2007 MRI - 2017 Methodology'!AI389</f>
        <v>5</v>
      </c>
      <c r="AJ389" s="39">
        <f>'2017 MRI - Alphabetical'!AJ389-'2007 MRI - 2017 Methodology'!AJ389</f>
        <v>-5.3345405423746439E-3</v>
      </c>
      <c r="AK389" s="13">
        <f>'2017 MRI - Alphabetical'!AK389-'2007 MRI - 2017 Methodology'!AK389</f>
        <v>-6762.2909462255775</v>
      </c>
      <c r="AL389" s="44">
        <v>1</v>
      </c>
    </row>
    <row r="390" spans="1:38" x14ac:dyDescent="0.25">
      <c r="A390" t="s">
        <v>1015</v>
      </c>
      <c r="B390" s="5" t="s">
        <v>486</v>
      </c>
      <c r="C390" s="6" t="s">
        <v>38</v>
      </c>
      <c r="D390" s="7" t="s">
        <v>39</v>
      </c>
      <c r="E390" s="42">
        <f>'2017 MRI - Alphabetical'!E390-'2007 MRI - 2017 Methodology'!E390</f>
        <v>0.60881944106535624</v>
      </c>
      <c r="F390" s="8">
        <f>'2017 MRI - Alphabetical'!F390-'2007 MRI - 2017 Methodology'!F390</f>
        <v>0.94032946336590228</v>
      </c>
      <c r="G390" s="9">
        <f>'2017 MRI - Alphabetical'!G390-'2007 MRI - 2017 Methodology'!G390</f>
        <v>19</v>
      </c>
      <c r="H390" s="10">
        <f>'2017 MRI - Alphabetical'!H390-'2007 MRI - 2017 Methodology'!H390</f>
        <v>-183</v>
      </c>
      <c r="I390" s="39">
        <f>'2017 MRI - Alphabetical'!I390-'2007 MRI - 2017 Methodology'!I390</f>
        <v>-0.43148048291680657</v>
      </c>
      <c r="J390" s="11">
        <f>'2017 MRI - Alphabetical'!J390-'2007 MRI - 2017 Methodology'!J390</f>
        <v>-9.934620174346187E-2</v>
      </c>
      <c r="K390" s="10">
        <f>'2017 MRI - Alphabetical'!K390-'2007 MRI - 2017 Methodology'!K390</f>
        <v>190</v>
      </c>
      <c r="L390" s="39">
        <f>'2017 MRI - Alphabetical'!L390-'2007 MRI - 2017 Methodology'!L390</f>
        <v>0.59326657679163242</v>
      </c>
      <c r="M390" s="11">
        <f>'2017 MRI - Alphabetical'!M390-'2007 MRI - 2017 Methodology'!M390</f>
        <v>-2.8107421871565695E-2</v>
      </c>
      <c r="N390" s="10">
        <f>'2017 MRI - Alphabetical'!N390-'2007 MRI - 2017 Methodology'!N390</f>
        <v>9</v>
      </c>
      <c r="O390" s="39">
        <f>'2017 MRI - Alphabetical'!O390-'2007 MRI - 2017 Methodology'!O390</f>
        <v>1.7474571475756928E-2</v>
      </c>
      <c r="P390" s="11">
        <f>'2017 MRI - Alphabetical'!P390-'2007 MRI - 2017 Methodology'!P390</f>
        <v>0.01</v>
      </c>
      <c r="Q390" s="10">
        <f>'2017 MRI - Alphabetical'!Q390-'2007 MRI - 2017 Methodology'!Q390</f>
        <v>-74</v>
      </c>
      <c r="R390" s="39">
        <f>'2017 MRI - Alphabetical'!R390-'2007 MRI - 2017 Methodology'!R390</f>
        <v>-0.17750965624597126</v>
      </c>
      <c r="S390" s="12">
        <f>'2017 MRI - Alphabetical'!S390-'2007 MRI - 2017 Methodology'!S390</f>
        <v>-0.33526558891454949</v>
      </c>
      <c r="T390" s="10">
        <f>'2017 MRI - Alphabetical'!T390-'2007 MRI - 2017 Methodology'!T390</f>
        <v>48</v>
      </c>
      <c r="U390" s="39">
        <f>'2017 MRI - Alphabetical'!U390-'2007 MRI - 2017 Methodology'!U390</f>
        <v>0.13087446567031022</v>
      </c>
      <c r="V390" s="11">
        <f>'2017 MRI - Alphabetical'!V390-'2007 MRI - 2017 Methodology'!V390</f>
        <v>5.3124999999999978E-3</v>
      </c>
      <c r="W390" s="10">
        <f>'2017 MRI - Alphabetical'!W390-'2007 MRI - 2017 Methodology'!W390</f>
        <v>-4</v>
      </c>
      <c r="X390" s="39">
        <f>'2017 MRI - Alphabetical'!X390-'2007 MRI - 2017 Methodology'!X390</f>
        <v>-3.2218354510629821E-2</v>
      </c>
      <c r="Y390" s="13">
        <f>'2017 MRI - Alphabetical'!Y390-'2007 MRI - 2017 Methodology'!Y390</f>
        <v>5357</v>
      </c>
      <c r="Z390" s="10">
        <f>'2017 MRI - Alphabetical'!Z390-'2007 MRI - 2017 Methodology'!Z390</f>
        <v>246</v>
      </c>
      <c r="AA390" s="39">
        <f>'2017 MRI - Alphabetical'!AA390-'2007 MRI - 2017 Methodology'!AA390</f>
        <v>0.87882385963626253</v>
      </c>
      <c r="AB390" s="11">
        <f>'2017 MRI - Alphabetical'!AB390-'2007 MRI - 2017 Methodology'!AB390</f>
        <v>-2.7142857142857107E-3</v>
      </c>
      <c r="AC390" s="10">
        <f>'2017 MRI - Alphabetical'!AC390-'2007 MRI - 2017 Methodology'!AC390</f>
        <v>-63</v>
      </c>
      <c r="AD390" s="39">
        <f>'2017 MRI - Alphabetical'!AD390-'2007 MRI - 2017 Methodology'!AD390</f>
        <v>-0.27174214165868682</v>
      </c>
      <c r="AE390" s="11">
        <f>'2017 MRI - Alphabetical'!AE390-'2007 MRI - 2017 Methodology'!AE390</f>
        <v>-1.0999999999999899E-2</v>
      </c>
      <c r="AF390" s="10">
        <f>'2017 MRI - Alphabetical'!AF390-'2007 MRI - 2017 Methodology'!AF390</f>
        <v>37</v>
      </c>
      <c r="AG390" s="39">
        <f>'2017 MRI - Alphabetical'!AG390-'2007 MRI - 2017 Methodology'!AG390</f>
        <v>6.8114274447707235E-2</v>
      </c>
      <c r="AH390" s="14">
        <f>'2017 MRI - Alphabetical'!AH390-'2007 MRI - 2017 Methodology'!AH390</f>
        <v>0.17127270240047654</v>
      </c>
      <c r="AI390" s="10">
        <f>'2017 MRI - Alphabetical'!AI390-'2007 MRI - 2017 Methodology'!AI390</f>
        <v>34</v>
      </c>
      <c r="AJ390" s="39">
        <f>'2017 MRI - Alphabetical'!AJ390-'2007 MRI - 2017 Methodology'!AJ390</f>
        <v>2.2566418470727434E-2</v>
      </c>
      <c r="AK390" s="13">
        <f>'2017 MRI - Alphabetical'!AK390-'2007 MRI - 2017 Methodology'!AK390</f>
        <v>1877.2418181591202</v>
      </c>
      <c r="AL390" s="44"/>
    </row>
    <row r="391" spans="1:38" x14ac:dyDescent="0.25">
      <c r="A391" t="s">
        <v>1016</v>
      </c>
      <c r="B391" s="5" t="s">
        <v>31</v>
      </c>
      <c r="C391" s="6" t="s">
        <v>22</v>
      </c>
      <c r="D391" s="7" t="s">
        <v>20</v>
      </c>
      <c r="E391" s="42">
        <f>'2017 MRI - Alphabetical'!E391-'2007 MRI - 2017 Methodology'!E391</f>
        <v>-2.4362778956359357</v>
      </c>
      <c r="F391" s="8">
        <f>'2017 MRI - Alphabetical'!F391-'2007 MRI - 2017 Methodology'!F391</f>
        <v>14.617110426712586</v>
      </c>
      <c r="G391" s="9">
        <f>'2017 MRI - Alphabetical'!G391-'2007 MRI - 2017 Methodology'!G391</f>
        <v>-4</v>
      </c>
      <c r="H391" s="10">
        <f>'2017 MRI - Alphabetical'!H391-'2007 MRI - 2017 Methodology'!H391</f>
        <v>-84</v>
      </c>
      <c r="I391" s="39">
        <f>'2017 MRI - Alphabetical'!I391-'2007 MRI - 2017 Methodology'!I391</f>
        <v>-0.20093806964631339</v>
      </c>
      <c r="J391" s="11">
        <f>'2017 MRI - Alphabetical'!J391-'2007 MRI - 2017 Methodology'!J391</f>
        <v>-4.7668513514149913E-2</v>
      </c>
      <c r="K391" s="10">
        <f>'2017 MRI - Alphabetical'!K391-'2007 MRI - 2017 Methodology'!K391</f>
        <v>10</v>
      </c>
      <c r="L391" s="39">
        <f>'2017 MRI - Alphabetical'!L391-'2007 MRI - 2017 Methodology'!L391</f>
        <v>1.4226706772634072</v>
      </c>
      <c r="M391" s="11">
        <f>'2017 MRI - Alphabetical'!M391-'2007 MRI - 2017 Methodology'!M391</f>
        <v>8.1476367858465404E-3</v>
      </c>
      <c r="N391" s="10">
        <f>'2017 MRI - Alphabetical'!N391-'2007 MRI - 2017 Methodology'!N391</f>
        <v>0</v>
      </c>
      <c r="O391" s="39">
        <f>'2017 MRI - Alphabetical'!O391-'2007 MRI - 2017 Methodology'!O391</f>
        <v>-0.35795949434054641</v>
      </c>
      <c r="P391" s="11">
        <f>'2017 MRI - Alphabetical'!P391-'2007 MRI - 2017 Methodology'!P391</f>
        <v>0.1747310073157006</v>
      </c>
      <c r="Q391" s="10">
        <f>'2017 MRI - Alphabetical'!Q391-'2007 MRI - 2017 Methodology'!Q391</f>
        <v>-208</v>
      </c>
      <c r="R391" s="39">
        <f>'2017 MRI - Alphabetical'!R391-'2007 MRI - 2017 Methodology'!R391</f>
        <v>-3.353512119626866</v>
      </c>
      <c r="S391" s="12">
        <f>'2017 MRI - Alphabetical'!S391-'2007 MRI - 2017 Methodology'!S391</f>
        <v>9.6256926188068732</v>
      </c>
      <c r="T391" s="10">
        <f>'2017 MRI - Alphabetical'!T391-'2007 MRI - 2017 Methodology'!T391</f>
        <v>2</v>
      </c>
      <c r="U391" s="39">
        <f>'2017 MRI - Alphabetical'!U391-'2007 MRI - 2017 Methodology'!U391</f>
        <v>1.2357717508693078E-3</v>
      </c>
      <c r="V391" s="11">
        <f>'2017 MRI - Alphabetical'!V391-'2007 MRI - 2017 Methodology'!V391</f>
        <v>4.4433673469387758E-2</v>
      </c>
      <c r="W391" s="10">
        <f>'2017 MRI - Alphabetical'!W391-'2007 MRI - 2017 Methodology'!W391</f>
        <v>-4</v>
      </c>
      <c r="X391" s="39">
        <f>'2017 MRI - Alphabetical'!X391-'2007 MRI - 2017 Methodology'!X391</f>
        <v>-4.0840121586664058E-2</v>
      </c>
      <c r="Y391" s="13">
        <f>'2017 MRI - Alphabetical'!Y391-'2007 MRI - 2017 Methodology'!Y391</f>
        <v>-1219</v>
      </c>
      <c r="Z391" s="10">
        <f>'2017 MRI - Alphabetical'!Z391-'2007 MRI - 2017 Methodology'!Z391</f>
        <v>24</v>
      </c>
      <c r="AA391" s="39">
        <f>'2017 MRI - Alphabetical'!AA391-'2007 MRI - 2017 Methodology'!AA391</f>
        <v>2.6635484019406346</v>
      </c>
      <c r="AB391" s="11">
        <f>'2017 MRI - Alphabetical'!AB391-'2007 MRI - 2017 Methodology'!AB391</f>
        <v>-3.2700517160319686E-2</v>
      </c>
      <c r="AC391" s="10">
        <f>'2017 MRI - Alphabetical'!AC391-'2007 MRI - 2017 Methodology'!AC391</f>
        <v>-19</v>
      </c>
      <c r="AD391" s="39">
        <f>'2017 MRI - Alphabetical'!AD391-'2007 MRI - 2017 Methodology'!AD391</f>
        <v>-1.6281584526278201</v>
      </c>
      <c r="AE391" s="11">
        <f>'2017 MRI - Alphabetical'!AE391-'2007 MRI - 2017 Methodology'!AE391</f>
        <v>-7.1000000000000174E-2</v>
      </c>
      <c r="AF391" s="10">
        <f>'2017 MRI - Alphabetical'!AF391-'2007 MRI - 2017 Methodology'!AF391</f>
        <v>-10</v>
      </c>
      <c r="AG391" s="39">
        <f>'2017 MRI - Alphabetical'!AG391-'2007 MRI - 2017 Methodology'!AG391</f>
        <v>-9.6946846054720481E-2</v>
      </c>
      <c r="AH391" s="14">
        <f>'2017 MRI - Alphabetical'!AH391-'2007 MRI - 2017 Methodology'!AH391</f>
        <v>0.71065068556477984</v>
      </c>
      <c r="AI391" s="10">
        <f>'2017 MRI - Alphabetical'!AI391-'2007 MRI - 2017 Methodology'!AI391</f>
        <v>1</v>
      </c>
      <c r="AJ391" s="39">
        <f>'2017 MRI - Alphabetical'!AJ391-'2007 MRI - 2017 Methodology'!AJ391</f>
        <v>-7.1532861445556262E-3</v>
      </c>
      <c r="AK391" s="13">
        <f>'2017 MRI - Alphabetical'!AK391-'2007 MRI - 2017 Methodology'!AK391</f>
        <v>-6298.4636179645022</v>
      </c>
      <c r="AL391" s="44">
        <v>1</v>
      </c>
    </row>
    <row r="392" spans="1:38" x14ac:dyDescent="0.25">
      <c r="A392" t="s">
        <v>1017</v>
      </c>
      <c r="B392" s="5" t="s">
        <v>111</v>
      </c>
      <c r="C392" s="6" t="s">
        <v>19</v>
      </c>
      <c r="D392" s="7" t="s">
        <v>20</v>
      </c>
      <c r="E392" s="42">
        <f>'2017 MRI - Alphabetical'!E392-'2007 MRI - 2017 Methodology'!E392</f>
        <v>-0.70270234227213901</v>
      </c>
      <c r="F392" s="8">
        <f>'2017 MRI - Alphabetical'!F392-'2007 MRI - 2017 Methodology'!F392</f>
        <v>6.6070082400446353</v>
      </c>
      <c r="G392" s="9">
        <f>'2017 MRI - Alphabetical'!G392-'2007 MRI - 2017 Methodology'!G392</f>
        <v>-12</v>
      </c>
      <c r="H392" s="10">
        <f>'2017 MRI - Alphabetical'!H392-'2007 MRI - 2017 Methodology'!H392</f>
        <v>-123</v>
      </c>
      <c r="I392" s="39">
        <f>'2017 MRI - Alphabetical'!I392-'2007 MRI - 2017 Methodology'!I392</f>
        <v>-0.2290354251623056</v>
      </c>
      <c r="J392" s="11">
        <f>'2017 MRI - Alphabetical'!J392-'2007 MRI - 2017 Methodology'!J392</f>
        <v>-6.7468749199322664E-2</v>
      </c>
      <c r="K392" s="10">
        <f>'2017 MRI - Alphabetical'!K392-'2007 MRI - 2017 Methodology'!K392</f>
        <v>-265</v>
      </c>
      <c r="L392" s="39">
        <f>'2017 MRI - Alphabetical'!L392-'2007 MRI - 2017 Methodology'!L392</f>
        <v>-1.0752280046384091</v>
      </c>
      <c r="M392" s="11">
        <f>'2017 MRI - Alphabetical'!M392-'2007 MRI - 2017 Methodology'!M392</f>
        <v>6.3553218772451708E-2</v>
      </c>
      <c r="N392" s="10">
        <f>'2017 MRI - Alphabetical'!N392-'2007 MRI - 2017 Methodology'!N392</f>
        <v>-41</v>
      </c>
      <c r="O392" s="39">
        <f>'2017 MRI - Alphabetical'!O392-'2007 MRI - 2017 Methodology'!O392</f>
        <v>-0.661815724790491</v>
      </c>
      <c r="P392" s="11">
        <f>'2017 MRI - Alphabetical'!P392-'2007 MRI - 2017 Methodology'!P392</f>
        <v>9.0641837610170833E-2</v>
      </c>
      <c r="Q392" s="10">
        <f>'2017 MRI - Alphabetical'!Q392-'2007 MRI - 2017 Methodology'!Q392</f>
        <v>-9</v>
      </c>
      <c r="R392" s="39">
        <f>'2017 MRI - Alphabetical'!R392-'2007 MRI - 2017 Methodology'!R392</f>
        <v>-0.20818756741584976</v>
      </c>
      <c r="S392" s="12">
        <f>'2017 MRI - Alphabetical'!S392-'2007 MRI - 2017 Methodology'!S392</f>
        <v>-5.8142685528236218</v>
      </c>
      <c r="T392" s="10">
        <f>'2017 MRI - Alphabetical'!T392-'2007 MRI - 2017 Methodology'!T392</f>
        <v>1</v>
      </c>
      <c r="U392" s="39">
        <f>'2017 MRI - Alphabetical'!U392-'2007 MRI - 2017 Methodology'!U392</f>
        <v>2.3493740728304346E-2</v>
      </c>
      <c r="V392" s="11">
        <f>'2017 MRI - Alphabetical'!V392-'2007 MRI - 2017 Methodology'!V392</f>
        <v>1.7429447852760738E-2</v>
      </c>
      <c r="W392" s="10">
        <f>'2017 MRI - Alphabetical'!W392-'2007 MRI - 2017 Methodology'!W392</f>
        <v>12</v>
      </c>
      <c r="X392" s="39">
        <f>'2017 MRI - Alphabetical'!X392-'2007 MRI - 2017 Methodology'!X392</f>
        <v>4.8763886028342918E-2</v>
      </c>
      <c r="Y392" s="13">
        <f>'2017 MRI - Alphabetical'!Y392-'2007 MRI - 2017 Methodology'!Y392</f>
        <v>3690</v>
      </c>
      <c r="Z392" s="10">
        <f>'2017 MRI - Alphabetical'!Z392-'2007 MRI - 2017 Methodology'!Z392</f>
        <v>21</v>
      </c>
      <c r="AA392" s="39">
        <f>'2017 MRI - Alphabetical'!AA392-'2007 MRI - 2017 Methodology'!AA392</f>
        <v>0.23056397939404466</v>
      </c>
      <c r="AB392" s="11">
        <f>'2017 MRI - Alphabetical'!AB392-'2007 MRI - 2017 Methodology'!AB392</f>
        <v>1.1999999999999997E-2</v>
      </c>
      <c r="AC392" s="10">
        <f>'2017 MRI - Alphabetical'!AC392-'2007 MRI - 2017 Methodology'!AC392</f>
        <v>6</v>
      </c>
      <c r="AD392" s="39">
        <f>'2017 MRI - Alphabetical'!AD392-'2007 MRI - 2017 Methodology'!AD392</f>
        <v>0.10461846294556287</v>
      </c>
      <c r="AE392" s="11">
        <f>'2017 MRI - Alphabetical'!AE392-'2007 MRI - 2017 Methodology'!AE392</f>
        <v>3.3000000000000029E-2</v>
      </c>
      <c r="AF392" s="10">
        <f>'2017 MRI - Alphabetical'!AF392-'2007 MRI - 2017 Methodology'!AF392</f>
        <v>32</v>
      </c>
      <c r="AG392" s="39">
        <f>'2017 MRI - Alphabetical'!AG392-'2007 MRI - 2017 Methodology'!AG392</f>
        <v>0.34873482269995837</v>
      </c>
      <c r="AH392" s="14">
        <f>'2017 MRI - Alphabetical'!AH392-'2007 MRI - 2017 Methodology'!AH392</f>
        <v>0.10840687570292173</v>
      </c>
      <c r="AI392" s="10">
        <f>'2017 MRI - Alphabetical'!AI392-'2007 MRI - 2017 Methodology'!AI392</f>
        <v>4</v>
      </c>
      <c r="AJ392" s="39">
        <f>'2017 MRI - Alphabetical'!AJ392-'2007 MRI - 2017 Methodology'!AJ392</f>
        <v>-5.027869547453323E-3</v>
      </c>
      <c r="AK392" s="13">
        <f>'2017 MRI - Alphabetical'!AK392-'2007 MRI - 2017 Methodology'!AK392</f>
        <v>-7707.9381870726647</v>
      </c>
      <c r="AL392" s="44">
        <v>1</v>
      </c>
    </row>
    <row r="393" spans="1:38" x14ac:dyDescent="0.25">
      <c r="A393" t="s">
        <v>1018</v>
      </c>
      <c r="B393" s="5" t="s">
        <v>183</v>
      </c>
      <c r="C393" s="6" t="s">
        <v>22</v>
      </c>
      <c r="D393" s="7" t="s">
        <v>20</v>
      </c>
      <c r="E393" s="42">
        <f>'2017 MRI - Alphabetical'!E393-'2007 MRI - 2017 Methodology'!E393</f>
        <v>0.67078780791400217</v>
      </c>
      <c r="F393" s="8">
        <f>'2017 MRI - Alphabetical'!F393-'2007 MRI - 2017 Methodology'!F393</f>
        <v>2.4471674969796098</v>
      </c>
      <c r="G393" s="9">
        <f>'2017 MRI - Alphabetical'!G393-'2007 MRI - 2017 Methodology'!G393</f>
        <v>27</v>
      </c>
      <c r="H393" s="10">
        <f>'2017 MRI - Alphabetical'!H393-'2007 MRI - 2017 Methodology'!H393</f>
        <v>-68</v>
      </c>
      <c r="I393" s="39">
        <f>'2017 MRI - Alphabetical'!I393-'2007 MRI - 2017 Methodology'!I393</f>
        <v>-0.27749186092673944</v>
      </c>
      <c r="J393" s="11">
        <f>'2017 MRI - Alphabetical'!J393-'2007 MRI - 2017 Methodology'!J393</f>
        <v>-3.2008462198425014E-2</v>
      </c>
      <c r="K393" s="10">
        <f>'2017 MRI - Alphabetical'!K393-'2007 MRI - 2017 Methodology'!K393</f>
        <v>-193</v>
      </c>
      <c r="L393" s="39">
        <f>'2017 MRI - Alphabetical'!L393-'2007 MRI - 2017 Methodology'!L393</f>
        <v>-0.70949186275723497</v>
      </c>
      <c r="M393" s="11">
        <f>'2017 MRI - Alphabetical'!M393-'2007 MRI - 2017 Methodology'!M393</f>
        <v>5.0276890899982801E-2</v>
      </c>
      <c r="N393" s="10">
        <f>'2017 MRI - Alphabetical'!N393-'2007 MRI - 2017 Methodology'!N393</f>
        <v>48</v>
      </c>
      <c r="O393" s="39">
        <f>'2017 MRI - Alphabetical'!O393-'2007 MRI - 2017 Methodology'!O393</f>
        <v>0.22357426279069831</v>
      </c>
      <c r="P393" s="11">
        <f>'2017 MRI - Alphabetical'!P393-'2007 MRI - 2017 Methodology'!P393</f>
        <v>2.8123370981755005E-2</v>
      </c>
      <c r="Q393" s="10">
        <f>'2017 MRI - Alphabetical'!Q393-'2007 MRI - 2017 Methodology'!Q393</f>
        <v>197</v>
      </c>
      <c r="R393" s="39">
        <f>'2017 MRI - Alphabetical'!R393-'2007 MRI - 2017 Methodology'!R393</f>
        <v>2.3056438170893365</v>
      </c>
      <c r="S393" s="12">
        <f>'2017 MRI - Alphabetical'!S393-'2007 MRI - 2017 Methodology'!S393</f>
        <v>-21.710591720589381</v>
      </c>
      <c r="T393" s="10">
        <f>'2017 MRI - Alphabetical'!T393-'2007 MRI - 2017 Methodology'!T393</f>
        <v>-125</v>
      </c>
      <c r="U393" s="39">
        <f>'2017 MRI - Alphabetical'!U393-'2007 MRI - 2017 Methodology'!U393</f>
        <v>-0.67095021247076136</v>
      </c>
      <c r="V393" s="11">
        <f>'2017 MRI - Alphabetical'!V393-'2007 MRI - 2017 Methodology'!V393</f>
        <v>5.7081447963800908E-2</v>
      </c>
      <c r="W393" s="10">
        <f>'2017 MRI - Alphabetical'!W393-'2007 MRI - 2017 Methodology'!W393</f>
        <v>-27</v>
      </c>
      <c r="X393" s="39">
        <f>'2017 MRI - Alphabetical'!X393-'2007 MRI - 2017 Methodology'!X393</f>
        <v>-0.10476685150487031</v>
      </c>
      <c r="Y393" s="13">
        <f>'2017 MRI - Alphabetical'!Y393-'2007 MRI - 2017 Methodology'!Y393</f>
        <v>-936</v>
      </c>
      <c r="Z393" s="10">
        <f>'2017 MRI - Alphabetical'!Z393-'2007 MRI - 2017 Methodology'!Z393</f>
        <v>-184</v>
      </c>
      <c r="AA393" s="39">
        <f>'2017 MRI - Alphabetical'!AA393-'2007 MRI - 2017 Methodology'!AA393</f>
        <v>-0.67571946981373199</v>
      </c>
      <c r="AB393" s="11">
        <f>'2017 MRI - Alphabetical'!AB393-'2007 MRI - 2017 Methodology'!AB393</f>
        <v>2.9537383177570098E-2</v>
      </c>
      <c r="AC393" s="10">
        <f>'2017 MRI - Alphabetical'!AC393-'2007 MRI - 2017 Methodology'!AC393</f>
        <v>-44</v>
      </c>
      <c r="AD393" s="39">
        <f>'2017 MRI - Alphabetical'!AD393-'2007 MRI - 2017 Methodology'!AD393</f>
        <v>-0.14653381867961379</v>
      </c>
      <c r="AE393" s="11">
        <f>'2017 MRI - Alphabetical'!AE393-'2007 MRI - 2017 Methodology'!AE393</f>
        <v>6.0000000000000053E-3</v>
      </c>
      <c r="AF393" s="10">
        <f>'2017 MRI - Alphabetical'!AF393-'2007 MRI - 2017 Methodology'!AF393</f>
        <v>-22</v>
      </c>
      <c r="AG393" s="39">
        <f>'2017 MRI - Alphabetical'!AG393-'2007 MRI - 2017 Methodology'!AG393</f>
        <v>-4.6275054425337192E-2</v>
      </c>
      <c r="AH393" s="14">
        <f>'2017 MRI - Alphabetical'!AH393-'2007 MRI - 2017 Methodology'!AH393</f>
        <v>0.44766500451069824</v>
      </c>
      <c r="AI393" s="10">
        <f>'2017 MRI - Alphabetical'!AI393-'2007 MRI - 2017 Methodology'!AI393</f>
        <v>4</v>
      </c>
      <c r="AJ393" s="39">
        <f>'2017 MRI - Alphabetical'!AJ393-'2007 MRI - 2017 Methodology'!AJ393</f>
        <v>-8.5808998789076441E-3</v>
      </c>
      <c r="AK393" s="13">
        <f>'2017 MRI - Alphabetical'!AK393-'2007 MRI - 2017 Methodology'!AK393</f>
        <v>-10422.257723557777</v>
      </c>
      <c r="AL393" s="44"/>
    </row>
    <row r="394" spans="1:38" x14ac:dyDescent="0.25">
      <c r="A394" t="s">
        <v>1019</v>
      </c>
      <c r="B394" s="5" t="s">
        <v>448</v>
      </c>
      <c r="C394" s="6" t="s">
        <v>81</v>
      </c>
      <c r="D394" s="7" t="s">
        <v>34</v>
      </c>
      <c r="E394" s="42">
        <f>'2017 MRI - Alphabetical'!E394-'2007 MRI - 2017 Methodology'!E394</f>
        <v>0.63424748249730944</v>
      </c>
      <c r="F394" s="8">
        <f>'2017 MRI - Alphabetical'!F394-'2007 MRI - 2017 Methodology'!F394</f>
        <v>1.1150313759678454</v>
      </c>
      <c r="G394" s="9">
        <f>'2017 MRI - Alphabetical'!G394-'2007 MRI - 2017 Methodology'!G394</f>
        <v>31</v>
      </c>
      <c r="H394" s="10">
        <f>'2017 MRI - Alphabetical'!H394-'2007 MRI - 2017 Methodology'!H394</f>
        <v>143</v>
      </c>
      <c r="I394" s="39">
        <f>'2017 MRI - Alphabetical'!I394-'2007 MRI - 2017 Methodology'!I394</f>
        <v>0.50902292996782394</v>
      </c>
      <c r="J394" s="11">
        <f>'2017 MRI - Alphabetical'!J394-'2007 MRI - 2017 Methodology'!J394</f>
        <v>1.1184681723581447E-2</v>
      </c>
      <c r="K394" s="10">
        <f>'2017 MRI - Alphabetical'!K394-'2007 MRI - 2017 Methodology'!K394</f>
        <v>79</v>
      </c>
      <c r="L394" s="39">
        <f>'2017 MRI - Alphabetical'!L394-'2007 MRI - 2017 Methodology'!L394</f>
        <v>0.15899247885685674</v>
      </c>
      <c r="M394" s="11">
        <f>'2017 MRI - Alphabetical'!M394-'2007 MRI - 2017 Methodology'!M394</f>
        <v>-2.5095409719916514E-3</v>
      </c>
      <c r="N394" s="10">
        <f>'2017 MRI - Alphabetical'!N394-'2007 MRI - 2017 Methodology'!N394</f>
        <v>102</v>
      </c>
      <c r="O394" s="39">
        <f>'2017 MRI - Alphabetical'!O394-'2007 MRI - 2017 Methodology'!O394</f>
        <v>0.26784183976102527</v>
      </c>
      <c r="P394" s="11">
        <f>'2017 MRI - Alphabetical'!P394-'2007 MRI - 2017 Methodology'!P394</f>
        <v>6.2883187035786617E-3</v>
      </c>
      <c r="Q394" s="10">
        <f>'2017 MRI - Alphabetical'!Q394-'2007 MRI - 2017 Methodology'!Q394</f>
        <v>-26</v>
      </c>
      <c r="R394" s="39">
        <f>'2017 MRI - Alphabetical'!R394-'2007 MRI - 2017 Methodology'!R394</f>
        <v>2.0947259924532724E-2</v>
      </c>
      <c r="S394" s="12">
        <f>'2017 MRI - Alphabetical'!S394-'2007 MRI - 2017 Methodology'!S394</f>
        <v>-0.25</v>
      </c>
      <c r="T394" s="10">
        <f>'2017 MRI - Alphabetical'!T394-'2007 MRI - 2017 Methodology'!T394</f>
        <v>45</v>
      </c>
      <c r="U394" s="39">
        <f>'2017 MRI - Alphabetical'!U394-'2007 MRI - 2017 Methodology'!U394</f>
        <v>0.14633487106954746</v>
      </c>
      <c r="V394" s="11">
        <f>'2017 MRI - Alphabetical'!V394-'2007 MRI - 2017 Methodology'!V394</f>
        <v>5.2913596784996686E-4</v>
      </c>
      <c r="W394" s="10">
        <f>'2017 MRI - Alphabetical'!W394-'2007 MRI - 2017 Methodology'!W394</f>
        <v>-36</v>
      </c>
      <c r="X394" s="39">
        <f>'2017 MRI - Alphabetical'!X394-'2007 MRI - 2017 Methodology'!X394</f>
        <v>-0.19103788228723709</v>
      </c>
      <c r="Y394" s="13">
        <f>'2017 MRI - Alphabetical'!Y394-'2007 MRI - 2017 Methodology'!Y394</f>
        <v>-1204</v>
      </c>
      <c r="Z394" s="10">
        <f>'2017 MRI - Alphabetical'!Z394-'2007 MRI - 2017 Methodology'!Z394</f>
        <v>54</v>
      </c>
      <c r="AA394" s="39">
        <f>'2017 MRI - Alphabetical'!AA394-'2007 MRI - 2017 Methodology'!AA394</f>
        <v>0.24887601407360344</v>
      </c>
      <c r="AB394" s="11">
        <f>'2017 MRI - Alphabetical'!AB394-'2007 MRI - 2017 Methodology'!AB394</f>
        <v>1.0315715919197048E-2</v>
      </c>
      <c r="AC394" s="10">
        <f>'2017 MRI - Alphabetical'!AC394-'2007 MRI - 2017 Methodology'!AC394</f>
        <v>-8</v>
      </c>
      <c r="AD394" s="39">
        <f>'2017 MRI - Alphabetical'!AD394-'2007 MRI - 2017 Methodology'!AD394</f>
        <v>-4.4613391676895708E-2</v>
      </c>
      <c r="AE394" s="11">
        <f>'2017 MRI - Alphabetical'!AE394-'2007 MRI - 2017 Methodology'!AE394</f>
        <v>7.9999999999998961E-3</v>
      </c>
      <c r="AF394" s="10">
        <f>'2017 MRI - Alphabetical'!AF394-'2007 MRI - 2017 Methodology'!AF394</f>
        <v>37</v>
      </c>
      <c r="AG394" s="39">
        <f>'2017 MRI - Alphabetical'!AG394-'2007 MRI - 2017 Methodology'!AG394</f>
        <v>8.6701035122039194E-2</v>
      </c>
      <c r="AH394" s="14">
        <f>'2017 MRI - Alphabetical'!AH394-'2007 MRI - 2017 Methodology'!AH394</f>
        <v>2.9810781667814368E-2</v>
      </c>
      <c r="AI394" s="10">
        <f>'2017 MRI - Alphabetical'!AI394-'2007 MRI - 2017 Methodology'!AI394</f>
        <v>3</v>
      </c>
      <c r="AJ394" s="39">
        <f>'2017 MRI - Alphabetical'!AJ394-'2007 MRI - 2017 Methodology'!AJ394</f>
        <v>-1.1121357415784822E-2</v>
      </c>
      <c r="AK394" s="13">
        <f>'2017 MRI - Alphabetical'!AK394-'2007 MRI - 2017 Methodology'!AK394</f>
        <v>-18046.167870120087</v>
      </c>
      <c r="AL394" s="44"/>
    </row>
    <row r="395" spans="1:38" x14ac:dyDescent="0.25">
      <c r="A395" t="s">
        <v>1020</v>
      </c>
      <c r="B395" s="5" t="s">
        <v>59</v>
      </c>
      <c r="C395" s="6" t="s">
        <v>49</v>
      </c>
      <c r="D395" s="7" t="s">
        <v>39</v>
      </c>
      <c r="E395" s="42">
        <f>'2017 MRI - Alphabetical'!E395-'2007 MRI - 2017 Methodology'!E395</f>
        <v>-0.23643824841654393</v>
      </c>
      <c r="F395" s="8">
        <f>'2017 MRI - Alphabetical'!F395-'2007 MRI - 2017 Methodology'!F395</f>
        <v>6.9450338555475426</v>
      </c>
      <c r="G395" s="9">
        <f>'2017 MRI - Alphabetical'!G395-'2007 MRI - 2017 Methodology'!G395</f>
        <v>2</v>
      </c>
      <c r="H395" s="10">
        <f>'2017 MRI - Alphabetical'!H395-'2007 MRI - 2017 Methodology'!H395</f>
        <v>-18</v>
      </c>
      <c r="I395" s="39">
        <f>'2017 MRI - Alphabetical'!I395-'2007 MRI - 2017 Methodology'!I395</f>
        <v>2.0117105897925591E-2</v>
      </c>
      <c r="J395" s="11">
        <f>'2017 MRI - Alphabetical'!J395-'2007 MRI - 2017 Methodology'!J395</f>
        <v>-0.11905068397153884</v>
      </c>
      <c r="K395" s="10">
        <f>'2017 MRI - Alphabetical'!K395-'2007 MRI - 2017 Methodology'!K395</f>
        <v>141</v>
      </c>
      <c r="L395" s="39">
        <f>'2017 MRI - Alphabetical'!L395-'2007 MRI - 2017 Methodology'!L395</f>
        <v>0.80414717279099901</v>
      </c>
      <c r="M395" s="11">
        <f>'2017 MRI - Alphabetical'!M395-'2007 MRI - 2017 Methodology'!M395</f>
        <v>-1.1747248032501337E-2</v>
      </c>
      <c r="N395" s="10">
        <f>'2017 MRI - Alphabetical'!N395-'2007 MRI - 2017 Methodology'!N395</f>
        <v>4</v>
      </c>
      <c r="O395" s="39">
        <f>'2017 MRI - Alphabetical'!O395-'2007 MRI - 2017 Methodology'!O395</f>
        <v>7.2817513783876242E-2</v>
      </c>
      <c r="P395" s="11">
        <f>'2017 MRI - Alphabetical'!P395-'2007 MRI - 2017 Methodology'!P395</f>
        <v>7.7970282803213387E-2</v>
      </c>
      <c r="Q395" s="10">
        <f>'2017 MRI - Alphabetical'!Q395-'2007 MRI - 2017 Methodology'!Q395</f>
        <v>23</v>
      </c>
      <c r="R395" s="39">
        <f>'2017 MRI - Alphabetical'!R395-'2007 MRI - 2017 Methodology'!R395</f>
        <v>0.41791017026195409</v>
      </c>
      <c r="S395" s="12">
        <f>'2017 MRI - Alphabetical'!S395-'2007 MRI - 2017 Methodology'!S395</f>
        <v>-9.3775278083595914</v>
      </c>
      <c r="T395" s="10">
        <f>'2017 MRI - Alphabetical'!T395-'2007 MRI - 2017 Methodology'!T395</f>
        <v>0</v>
      </c>
      <c r="U395" s="39">
        <f>'2017 MRI - Alphabetical'!U395-'2007 MRI - 2017 Methodology'!U395</f>
        <v>-0.25574406429639618</v>
      </c>
      <c r="V395" s="11">
        <f>'2017 MRI - Alphabetical'!V395-'2007 MRI - 2017 Methodology'!V395</f>
        <v>4.8779220779220783E-2</v>
      </c>
      <c r="W395" s="10">
        <f>'2017 MRI - Alphabetical'!W395-'2007 MRI - 2017 Methodology'!W395</f>
        <v>-14</v>
      </c>
      <c r="X395" s="39">
        <f>'2017 MRI - Alphabetical'!X395-'2007 MRI - 2017 Methodology'!X395</f>
        <v>-0.16543945397339277</v>
      </c>
      <c r="Y395" s="13">
        <f>'2017 MRI - Alphabetical'!Y395-'2007 MRI - 2017 Methodology'!Y395</f>
        <v>-3758</v>
      </c>
      <c r="Z395" s="10">
        <f>'2017 MRI - Alphabetical'!Z395-'2007 MRI - 2017 Methodology'!Z395</f>
        <v>12</v>
      </c>
      <c r="AA395" s="39">
        <f>'2017 MRI - Alphabetical'!AA395-'2007 MRI - 2017 Methodology'!AA395</f>
        <v>0.23210878116321965</v>
      </c>
      <c r="AB395" s="11">
        <f>'2017 MRI - Alphabetical'!AB395-'2007 MRI - 2017 Methodology'!AB395</f>
        <v>1.4000000000000012E-2</v>
      </c>
      <c r="AC395" s="10">
        <f>'2017 MRI - Alphabetical'!AC395-'2007 MRI - 2017 Methodology'!AC395</f>
        <v>-1</v>
      </c>
      <c r="AD395" s="39">
        <f>'2017 MRI - Alphabetical'!AD395-'2007 MRI - 2017 Methodology'!AD395</f>
        <v>-0.59281085276340395</v>
      </c>
      <c r="AE395" s="11">
        <f>'2017 MRI - Alphabetical'!AE395-'2007 MRI - 2017 Methodology'!AE395</f>
        <v>4.0000000000000036E-3</v>
      </c>
      <c r="AF395" s="10">
        <f>'2017 MRI - Alphabetical'!AF395-'2007 MRI - 2017 Methodology'!AF395</f>
        <v>-191</v>
      </c>
      <c r="AG395" s="39">
        <f>'2017 MRI - Alphabetical'!AG395-'2007 MRI - 2017 Methodology'!AG395</f>
        <v>-0.58870680718261104</v>
      </c>
      <c r="AH395" s="14">
        <f>'2017 MRI - Alphabetical'!AH395-'2007 MRI - 2017 Methodology'!AH395</f>
        <v>0.79240152219124305</v>
      </c>
      <c r="AI395" s="10">
        <f>'2017 MRI - Alphabetical'!AI395-'2007 MRI - 2017 Methodology'!AI395</f>
        <v>-13</v>
      </c>
      <c r="AJ395" s="39">
        <f>'2017 MRI - Alphabetical'!AJ395-'2007 MRI - 2017 Methodology'!AJ395</f>
        <v>-1.6678841875907735E-2</v>
      </c>
      <c r="AK395" s="13">
        <f>'2017 MRI - Alphabetical'!AK395-'2007 MRI - 2017 Methodology'!AK395</f>
        <v>-14527.834560960677</v>
      </c>
      <c r="AL395" s="44">
        <v>1</v>
      </c>
    </row>
    <row r="396" spans="1:38" x14ac:dyDescent="0.25">
      <c r="A396" t="s">
        <v>1021</v>
      </c>
      <c r="B396" s="5" t="s">
        <v>62</v>
      </c>
      <c r="C396" s="6" t="s">
        <v>63</v>
      </c>
      <c r="D396" s="7" t="s">
        <v>34</v>
      </c>
      <c r="E396" s="42">
        <f>'2017 MRI - Alphabetical'!E396-'2007 MRI - 2017 Methodology'!E396</f>
        <v>0.43087858424166114</v>
      </c>
      <c r="F396" s="8">
        <f>'2017 MRI - Alphabetical'!F396-'2007 MRI - 2017 Methodology'!F396</f>
        <v>4.9546004162328074</v>
      </c>
      <c r="G396" s="9">
        <f>'2017 MRI - Alphabetical'!G396-'2007 MRI - 2017 Methodology'!G396</f>
        <v>-1</v>
      </c>
      <c r="H396" s="10">
        <f>'2017 MRI - Alphabetical'!H396-'2007 MRI - 2017 Methodology'!H396</f>
        <v>-44</v>
      </c>
      <c r="I396" s="39">
        <f>'2017 MRI - Alphabetical'!I396-'2007 MRI - 2017 Methodology'!I396</f>
        <v>-0.40211394276452361</v>
      </c>
      <c r="J396" s="11">
        <f>'2017 MRI - Alphabetical'!J396-'2007 MRI - 2017 Methodology'!J396</f>
        <v>-2.1537348890033114E-2</v>
      </c>
      <c r="K396" s="10">
        <f>'2017 MRI - Alphabetical'!K396-'2007 MRI - 2017 Methodology'!K396</f>
        <v>-79</v>
      </c>
      <c r="L396" s="39">
        <f>'2017 MRI - Alphabetical'!L396-'2007 MRI - 2017 Methodology'!L396</f>
        <v>-0.48709491688132267</v>
      </c>
      <c r="M396" s="11">
        <f>'2017 MRI - Alphabetical'!M396-'2007 MRI - 2017 Methodology'!M396</f>
        <v>5.7352543344395435E-2</v>
      </c>
      <c r="N396" s="10">
        <f>'2017 MRI - Alphabetical'!N396-'2007 MRI - 2017 Methodology'!N396</f>
        <v>2</v>
      </c>
      <c r="O396" s="39">
        <f>'2017 MRI - Alphabetical'!O396-'2007 MRI - 2017 Methodology'!O396</f>
        <v>0.15056897411733372</v>
      </c>
      <c r="P396" s="11">
        <f>'2017 MRI - Alphabetical'!P396-'2007 MRI - 2017 Methodology'!P396</f>
        <v>8.4964116452268118E-2</v>
      </c>
      <c r="Q396" s="10">
        <f>'2017 MRI - Alphabetical'!Q396-'2007 MRI - 2017 Methodology'!Q396</f>
        <v>3</v>
      </c>
      <c r="R396" s="39">
        <f>'2017 MRI - Alphabetical'!R396-'2007 MRI - 2017 Methodology'!R396</f>
        <v>0.22448128914534782</v>
      </c>
      <c r="S396" s="12">
        <f>'2017 MRI - Alphabetical'!S396-'2007 MRI - 2017 Methodology'!S396</f>
        <v>-14.7215845676886</v>
      </c>
      <c r="T396" s="10">
        <f>'2017 MRI - Alphabetical'!T396-'2007 MRI - 2017 Methodology'!T396</f>
        <v>-2</v>
      </c>
      <c r="U396" s="39">
        <f>'2017 MRI - Alphabetical'!U396-'2007 MRI - 2017 Methodology'!U396</f>
        <v>6.6039509872580116E-2</v>
      </c>
      <c r="V396" s="11">
        <f>'2017 MRI - Alphabetical'!V396-'2007 MRI - 2017 Methodology'!V396</f>
        <v>2.5789528074405765E-2</v>
      </c>
      <c r="W396" s="10">
        <f>'2017 MRI - Alphabetical'!W396-'2007 MRI - 2017 Methodology'!W396</f>
        <v>5</v>
      </c>
      <c r="X396" s="39">
        <f>'2017 MRI - Alphabetical'!X396-'2007 MRI - 2017 Methodology'!X396</f>
        <v>1.7808589969413591E-2</v>
      </c>
      <c r="Y396" s="13">
        <f>'2017 MRI - Alphabetical'!Y396-'2007 MRI - 2017 Methodology'!Y396</f>
        <v>1412</v>
      </c>
      <c r="Z396" s="10">
        <f>'2017 MRI - Alphabetical'!Z396-'2007 MRI - 2017 Methodology'!Z396</f>
        <v>79</v>
      </c>
      <c r="AA396" s="39">
        <f>'2017 MRI - Alphabetical'!AA396-'2007 MRI - 2017 Methodology'!AA396</f>
        <v>0.82500703654639262</v>
      </c>
      <c r="AB396" s="11">
        <f>'2017 MRI - Alphabetical'!AB396-'2007 MRI - 2017 Methodology'!AB396</f>
        <v>3.5701050030883391E-4</v>
      </c>
      <c r="AC396" s="10">
        <f>'2017 MRI - Alphabetical'!AC396-'2007 MRI - 2017 Methodology'!AC396</f>
        <v>-16</v>
      </c>
      <c r="AD396" s="39">
        <f>'2017 MRI - Alphabetical'!AD396-'2007 MRI - 2017 Methodology'!AD396</f>
        <v>-0.49475704552998767</v>
      </c>
      <c r="AE396" s="11">
        <f>'2017 MRI - Alphabetical'!AE396-'2007 MRI - 2017 Methodology'!AE396</f>
        <v>-3.0000000000000027E-3</v>
      </c>
      <c r="AF396" s="10">
        <f>'2017 MRI - Alphabetical'!AF396-'2007 MRI - 2017 Methodology'!AF396</f>
        <v>-110</v>
      </c>
      <c r="AG396" s="39">
        <f>'2017 MRI - Alphabetical'!AG396-'2007 MRI - 2017 Methodology'!AG396</f>
        <v>-0.52203824536182841</v>
      </c>
      <c r="AH396" s="14">
        <f>'2017 MRI - Alphabetical'!AH396-'2007 MRI - 2017 Methodology'!AH396</f>
        <v>0.85226174500876395</v>
      </c>
      <c r="AI396" s="10">
        <f>'2017 MRI - Alphabetical'!AI396-'2007 MRI - 2017 Methodology'!AI396</f>
        <v>-18</v>
      </c>
      <c r="AJ396" s="39">
        <f>'2017 MRI - Alphabetical'!AJ396-'2007 MRI - 2017 Methodology'!AJ396</f>
        <v>-2.1831974510006569E-2</v>
      </c>
      <c r="AK396" s="13">
        <f>'2017 MRI - Alphabetical'!AK396-'2007 MRI - 2017 Methodology'!AK396</f>
        <v>-17124.162780668536</v>
      </c>
      <c r="AL396" s="44">
        <v>1</v>
      </c>
    </row>
    <row r="397" spans="1:38" x14ac:dyDescent="0.25">
      <c r="A397" t="s">
        <v>1022</v>
      </c>
      <c r="B397" s="5" t="s">
        <v>337</v>
      </c>
      <c r="C397" s="6" t="s">
        <v>22</v>
      </c>
      <c r="D397" s="7" t="s">
        <v>20</v>
      </c>
      <c r="E397" s="42">
        <f>'2017 MRI - Alphabetical'!E397-'2007 MRI - 2017 Methodology'!E397</f>
        <v>1.1052085832862619</v>
      </c>
      <c r="F397" s="8">
        <f>'2017 MRI - Alphabetical'!F397-'2007 MRI - 2017 Methodology'!F397</f>
        <v>0.40859076284480622</v>
      </c>
      <c r="G397" s="9">
        <f>'2017 MRI - Alphabetical'!G397-'2007 MRI - 2017 Methodology'!G397</f>
        <v>56</v>
      </c>
      <c r="H397" s="10">
        <f>'2017 MRI - Alphabetical'!H397-'2007 MRI - 2017 Methodology'!H397</f>
        <v>-214</v>
      </c>
      <c r="I397" s="39">
        <f>'2017 MRI - Alphabetical'!I397-'2007 MRI - 2017 Methodology'!I397</f>
        <v>-0.56587502489071528</v>
      </c>
      <c r="J397" s="11">
        <f>'2017 MRI - Alphabetical'!J397-'2007 MRI - 2017 Methodology'!J397</f>
        <v>-0.17521970649746232</v>
      </c>
      <c r="K397" s="10">
        <f>'2017 MRI - Alphabetical'!K397-'2007 MRI - 2017 Methodology'!K397</f>
        <v>-212</v>
      </c>
      <c r="L397" s="39">
        <f>'2017 MRI - Alphabetical'!L397-'2007 MRI - 2017 Methodology'!L397</f>
        <v>-0.74651926955525283</v>
      </c>
      <c r="M397" s="11">
        <f>'2017 MRI - Alphabetical'!M397-'2007 MRI - 2017 Methodology'!M397</f>
        <v>3.7542226470431081E-2</v>
      </c>
      <c r="N397" s="10">
        <f>'2017 MRI - Alphabetical'!N397-'2007 MRI - 2017 Methodology'!N397</f>
        <v>203</v>
      </c>
      <c r="O397" s="39">
        <f>'2017 MRI - Alphabetical'!O397-'2007 MRI - 2017 Methodology'!O397</f>
        <v>0.46521735130900027</v>
      </c>
      <c r="P397" s="11">
        <f>'2017 MRI - Alphabetical'!P397-'2007 MRI - 2017 Methodology'!P397</f>
        <v>-6.1957671957671937E-3</v>
      </c>
      <c r="Q397" s="10">
        <f>'2017 MRI - Alphabetical'!Q397-'2007 MRI - 2017 Methodology'!Q397</f>
        <v>269</v>
      </c>
      <c r="R397" s="39">
        <f>'2017 MRI - Alphabetical'!R397-'2007 MRI - 2017 Methodology'!R397</f>
        <v>1.3843594791989347</v>
      </c>
      <c r="S397" s="12">
        <f>'2017 MRI - Alphabetical'!S397-'2007 MRI - 2017 Methodology'!S397</f>
        <v>-12.737752891951761</v>
      </c>
      <c r="T397" s="10">
        <f>'2017 MRI - Alphabetical'!T397-'2007 MRI - 2017 Methodology'!T397</f>
        <v>-163</v>
      </c>
      <c r="U397" s="39">
        <f>'2017 MRI - Alphabetical'!U397-'2007 MRI - 2017 Methodology'!U397</f>
        <v>-0.61765648859846822</v>
      </c>
      <c r="V397" s="11">
        <f>'2017 MRI - Alphabetical'!V397-'2007 MRI - 2017 Methodology'!V397</f>
        <v>5.1241218373863931E-2</v>
      </c>
      <c r="W397" s="10">
        <f>'2017 MRI - Alphabetical'!W397-'2007 MRI - 2017 Methodology'!W397</f>
        <v>-57</v>
      </c>
      <c r="X397" s="39">
        <f>'2017 MRI - Alphabetical'!X397-'2007 MRI - 2017 Methodology'!X397</f>
        <v>-0.26967943669772404</v>
      </c>
      <c r="Y397" s="13">
        <f>'2017 MRI - Alphabetical'!Y397-'2007 MRI - 2017 Methodology'!Y397</f>
        <v>-3477</v>
      </c>
      <c r="Z397" s="10">
        <f>'2017 MRI - Alphabetical'!Z397-'2007 MRI - 2017 Methodology'!Z397</f>
        <v>22</v>
      </c>
      <c r="AA397" s="39">
        <f>'2017 MRI - Alphabetical'!AA397-'2007 MRI - 2017 Methodology'!AA397</f>
        <v>0.17203760944365534</v>
      </c>
      <c r="AB397" s="11">
        <f>'2017 MRI - Alphabetical'!AB397-'2007 MRI - 2017 Methodology'!AB397</f>
        <v>1.2292580982236158E-2</v>
      </c>
      <c r="AC397" s="10">
        <f>'2017 MRI - Alphabetical'!AC397-'2007 MRI - 2017 Methodology'!AC397</f>
        <v>76</v>
      </c>
      <c r="AD397" s="39">
        <f>'2017 MRI - Alphabetical'!AD397-'2007 MRI - 2017 Methodology'!AD397</f>
        <v>0.32343134334583135</v>
      </c>
      <c r="AE397" s="11">
        <f>'2017 MRI - Alphabetical'!AE397-'2007 MRI - 2017 Methodology'!AE397</f>
        <v>3.7000000000000033E-2</v>
      </c>
      <c r="AF397" s="10">
        <f>'2017 MRI - Alphabetical'!AF397-'2007 MRI - 2017 Methodology'!AF397</f>
        <v>-30</v>
      </c>
      <c r="AG397" s="39">
        <f>'2017 MRI - Alphabetical'!AG397-'2007 MRI - 2017 Methodology'!AG397</f>
        <v>-8.9827119251349813E-2</v>
      </c>
      <c r="AH397" s="14">
        <f>'2017 MRI - Alphabetical'!AH397-'2007 MRI - 2017 Methodology'!AH397</f>
        <v>0.37073314378936573</v>
      </c>
      <c r="AI397" s="10">
        <f>'2017 MRI - Alphabetical'!AI397-'2007 MRI - 2017 Methodology'!AI397</f>
        <v>28</v>
      </c>
      <c r="AJ397" s="39">
        <f>'2017 MRI - Alphabetical'!AJ397-'2007 MRI - 2017 Methodology'!AJ397</f>
        <v>-7.7836851625511516E-3</v>
      </c>
      <c r="AK397" s="13">
        <f>'2017 MRI - Alphabetical'!AK397-'2007 MRI - 2017 Methodology'!AK397</f>
        <v>-11840.452621112257</v>
      </c>
      <c r="AL397" s="44"/>
    </row>
    <row r="398" spans="1:38" x14ac:dyDescent="0.25">
      <c r="A398" t="s">
        <v>1023</v>
      </c>
      <c r="B398" s="5" t="s">
        <v>426</v>
      </c>
      <c r="C398" s="6" t="s">
        <v>30</v>
      </c>
      <c r="D398" s="7" t="s">
        <v>20</v>
      </c>
      <c r="E398" s="42">
        <f>'2017 MRI - Alphabetical'!E398-'2007 MRI - 2017 Methodology'!E398</f>
        <v>0.44415570489046585</v>
      </c>
      <c r="F398" s="8">
        <f>'2017 MRI - Alphabetical'!F398-'2007 MRI - 2017 Methodology'!F398</f>
        <v>1.7093933167280788</v>
      </c>
      <c r="G398" s="9">
        <f>'2017 MRI - Alphabetical'!G398-'2007 MRI - 2017 Methodology'!G398</f>
        <v>22</v>
      </c>
      <c r="H398" s="10">
        <f>'2017 MRI - Alphabetical'!H398-'2007 MRI - 2017 Methodology'!H398</f>
        <v>152</v>
      </c>
      <c r="I398" s="39">
        <f>'2017 MRI - Alphabetical'!I398-'2007 MRI - 2017 Methodology'!I398</f>
        <v>0.46821834396540618</v>
      </c>
      <c r="J398" s="11">
        <f>'2017 MRI - Alphabetical'!J398-'2007 MRI - 2017 Methodology'!J398</f>
        <v>2.3082699213594182E-2</v>
      </c>
      <c r="K398" s="10">
        <f>'2017 MRI - Alphabetical'!K398-'2007 MRI - 2017 Methodology'!K398</f>
        <v>207</v>
      </c>
      <c r="L398" s="39">
        <f>'2017 MRI - Alphabetical'!L398-'2007 MRI - 2017 Methodology'!L398</f>
        <v>0.69254013504765688</v>
      </c>
      <c r="M398" s="11">
        <f>'2017 MRI - Alphabetical'!M398-'2007 MRI - 2017 Methodology'!M398</f>
        <v>-1.9038160790825195E-2</v>
      </c>
      <c r="N398" s="10">
        <f>'2017 MRI - Alphabetical'!N398-'2007 MRI - 2017 Methodology'!N398</f>
        <v>41</v>
      </c>
      <c r="O398" s="39">
        <f>'2017 MRI - Alphabetical'!O398-'2007 MRI - 2017 Methodology'!O398</f>
        <v>0.14775545317142402</v>
      </c>
      <c r="P398" s="11">
        <f>'2017 MRI - Alphabetical'!P398-'2007 MRI - 2017 Methodology'!P398</f>
        <v>8.5992949471210365E-3</v>
      </c>
      <c r="Q398" s="10">
        <f>'2017 MRI - Alphabetical'!Q398-'2007 MRI - 2017 Methodology'!Q398</f>
        <v>-100</v>
      </c>
      <c r="R398" s="39">
        <f>'2017 MRI - Alphabetical'!R398-'2007 MRI - 2017 Methodology'!R398</f>
        <v>-0.49318378171406274</v>
      </c>
      <c r="S398" s="12">
        <f>'2017 MRI - Alphabetical'!S398-'2007 MRI - 2017 Methodology'!S398</f>
        <v>-0.15930232558139545</v>
      </c>
      <c r="T398" s="10">
        <f>'2017 MRI - Alphabetical'!T398-'2007 MRI - 2017 Methodology'!T398</f>
        <v>-66</v>
      </c>
      <c r="U398" s="39">
        <f>'2017 MRI - Alphabetical'!U398-'2007 MRI - 2017 Methodology'!U398</f>
        <v>-0.14533638072757715</v>
      </c>
      <c r="V398" s="11">
        <f>'2017 MRI - Alphabetical'!V398-'2007 MRI - 2017 Methodology'!V398</f>
        <v>1.7659340659340664E-2</v>
      </c>
      <c r="W398" s="10">
        <f>'2017 MRI - Alphabetical'!W398-'2007 MRI - 2017 Methodology'!W398</f>
        <v>65</v>
      </c>
      <c r="X398" s="39">
        <f>'2017 MRI - Alphabetical'!X398-'2007 MRI - 2017 Methodology'!X398</f>
        <v>0.27263324419632368</v>
      </c>
      <c r="Y398" s="13">
        <f>'2017 MRI - Alphabetical'!Y398-'2007 MRI - 2017 Methodology'!Y398</f>
        <v>11952</v>
      </c>
      <c r="Z398" s="10">
        <f>'2017 MRI - Alphabetical'!Z398-'2007 MRI - 2017 Methodology'!Z398</f>
        <v>121</v>
      </c>
      <c r="AA398" s="39">
        <f>'2017 MRI - Alphabetical'!AA398-'2007 MRI - 2017 Methodology'!AA398</f>
        <v>0.45783720806006822</v>
      </c>
      <c r="AB398" s="11">
        <f>'2017 MRI - Alphabetical'!AB398-'2007 MRI - 2017 Methodology'!AB398</f>
        <v>6.202136400986033E-3</v>
      </c>
      <c r="AC398" s="10">
        <f>'2017 MRI - Alphabetical'!AC398-'2007 MRI - 2017 Methodology'!AC398</f>
        <v>-20</v>
      </c>
      <c r="AD398" s="39">
        <f>'2017 MRI - Alphabetical'!AD398-'2007 MRI - 2017 Methodology'!AD398</f>
        <v>-7.2962559961900819E-2</v>
      </c>
      <c r="AE398" s="11">
        <f>'2017 MRI - Alphabetical'!AE398-'2007 MRI - 2017 Methodology'!AE398</f>
        <v>3.0000000000001137E-3</v>
      </c>
      <c r="AF398" s="10">
        <f>'2017 MRI - Alphabetical'!AF398-'2007 MRI - 2017 Methodology'!AF398</f>
        <v>9</v>
      </c>
      <c r="AG398" s="39">
        <f>'2017 MRI - Alphabetical'!AG398-'2007 MRI - 2017 Methodology'!AG398</f>
        <v>-2.6621793591800613E-2</v>
      </c>
      <c r="AH398" s="14">
        <f>'2017 MRI - Alphabetical'!AH398-'2007 MRI - 2017 Methodology'!AH398</f>
        <v>0.10540615149789767</v>
      </c>
      <c r="AI398" s="10">
        <f>'2017 MRI - Alphabetical'!AI398-'2007 MRI - 2017 Methodology'!AI398</f>
        <v>-2</v>
      </c>
      <c r="AJ398" s="39">
        <f>'2017 MRI - Alphabetical'!AJ398-'2007 MRI - 2017 Methodology'!AJ398</f>
        <v>-2.4486597956499906E-2</v>
      </c>
      <c r="AK398" s="13">
        <f>'2017 MRI - Alphabetical'!AK398-'2007 MRI - 2017 Methodology'!AK398</f>
        <v>-23744.504047019014</v>
      </c>
      <c r="AL398" s="44"/>
    </row>
    <row r="399" spans="1:38" x14ac:dyDescent="0.25">
      <c r="A399" t="s">
        <v>1024</v>
      </c>
      <c r="B399" s="5" t="s">
        <v>95</v>
      </c>
      <c r="C399" s="6" t="s">
        <v>19</v>
      </c>
      <c r="D399" s="7" t="s">
        <v>20</v>
      </c>
      <c r="E399" s="42">
        <f>'2017 MRI - Alphabetical'!E399-'2007 MRI - 2017 Methodology'!E399</f>
        <v>-0.13640799041563767</v>
      </c>
      <c r="F399" s="8">
        <f>'2017 MRI - Alphabetical'!F399-'2007 MRI - 2017 Methodology'!F399</f>
        <v>5.4436231423982946</v>
      </c>
      <c r="G399" s="9">
        <f>'2017 MRI - Alphabetical'!G399-'2007 MRI - 2017 Methodology'!G399</f>
        <v>-10</v>
      </c>
      <c r="H399" s="10">
        <f>'2017 MRI - Alphabetical'!H399-'2007 MRI - 2017 Methodology'!H399</f>
        <v>45</v>
      </c>
      <c r="I399" s="39">
        <f>'2017 MRI - Alphabetical'!I399-'2007 MRI - 2017 Methodology'!I399</f>
        <v>0.15284320409805377</v>
      </c>
      <c r="J399" s="11">
        <f>'2017 MRI - Alphabetical'!J399-'2007 MRI - 2017 Methodology'!J399</f>
        <v>3.9244294836713323E-3</v>
      </c>
      <c r="K399" s="10">
        <f>'2017 MRI - Alphabetical'!K399-'2007 MRI - 2017 Methodology'!K399</f>
        <v>-43</v>
      </c>
      <c r="L399" s="39">
        <f>'2017 MRI - Alphabetical'!L399-'2007 MRI - 2017 Methodology'!L399</f>
        <v>-6.1779864192335027E-2</v>
      </c>
      <c r="M399" s="11">
        <f>'2017 MRI - Alphabetical'!M399-'2007 MRI - 2017 Methodology'!M399</f>
        <v>1.9750793158720782E-2</v>
      </c>
      <c r="N399" s="10">
        <f>'2017 MRI - Alphabetical'!N399-'2007 MRI - 2017 Methodology'!N399</f>
        <v>5</v>
      </c>
      <c r="O399" s="39">
        <f>'2017 MRI - Alphabetical'!O399-'2007 MRI - 2017 Methodology'!O399</f>
        <v>0.23292209091472782</v>
      </c>
      <c r="P399" s="11">
        <f>'2017 MRI - Alphabetical'!P399-'2007 MRI - 2017 Methodology'!P399</f>
        <v>6.4722109533468561E-2</v>
      </c>
      <c r="Q399" s="10">
        <f>'2017 MRI - Alphabetical'!Q399-'2007 MRI - 2017 Methodology'!Q399</f>
        <v>19</v>
      </c>
      <c r="R399" s="39">
        <f>'2017 MRI - Alphabetical'!R399-'2007 MRI - 2017 Methodology'!R399</f>
        <v>0.16692354095892681</v>
      </c>
      <c r="S399" s="12">
        <f>'2017 MRI - Alphabetical'!S399-'2007 MRI - 2017 Methodology'!S399</f>
        <v>-6.5249857278782111</v>
      </c>
      <c r="T399" s="10">
        <f>'2017 MRI - Alphabetical'!T399-'2007 MRI - 2017 Methodology'!T399</f>
        <v>-10</v>
      </c>
      <c r="U399" s="39">
        <f>'2017 MRI - Alphabetical'!U399-'2007 MRI - 2017 Methodology'!U399</f>
        <v>-0.11031381857810596</v>
      </c>
      <c r="V399" s="11">
        <f>'2017 MRI - Alphabetical'!V399-'2007 MRI - 2017 Methodology'!V399</f>
        <v>2.9576761632580176E-2</v>
      </c>
      <c r="W399" s="10">
        <f>'2017 MRI - Alphabetical'!W399-'2007 MRI - 2017 Methodology'!W399</f>
        <v>-27</v>
      </c>
      <c r="X399" s="39">
        <f>'2017 MRI - Alphabetical'!X399-'2007 MRI - 2017 Methodology'!X399</f>
        <v>-0.17689625976740053</v>
      </c>
      <c r="Y399" s="13">
        <f>'2017 MRI - Alphabetical'!Y399-'2007 MRI - 2017 Methodology'!Y399</f>
        <v>-3615</v>
      </c>
      <c r="Z399" s="10">
        <f>'2017 MRI - Alphabetical'!Z399-'2007 MRI - 2017 Methodology'!Z399</f>
        <v>-27</v>
      </c>
      <c r="AA399" s="39">
        <f>'2017 MRI - Alphabetical'!AA399-'2007 MRI - 2017 Methodology'!AA399</f>
        <v>-0.33073994943393992</v>
      </c>
      <c r="AB399" s="11">
        <f>'2017 MRI - Alphabetical'!AB399-'2007 MRI - 2017 Methodology'!AB399</f>
        <v>2.4121659288407926E-2</v>
      </c>
      <c r="AC399" s="10">
        <f>'2017 MRI - Alphabetical'!AC399-'2007 MRI - 2017 Methodology'!AC399</f>
        <v>-11</v>
      </c>
      <c r="AD399" s="39">
        <f>'2017 MRI - Alphabetical'!AD399-'2007 MRI - 2017 Methodology'!AD399</f>
        <v>-4.3289603822485589E-3</v>
      </c>
      <c r="AE399" s="11">
        <f>'2017 MRI - Alphabetical'!AE399-'2007 MRI - 2017 Methodology'!AE399</f>
        <v>1.9000000000000017E-2</v>
      </c>
      <c r="AF399" s="10">
        <f>'2017 MRI - Alphabetical'!AF399-'2007 MRI - 2017 Methodology'!AF399</f>
        <v>0</v>
      </c>
      <c r="AG399" s="39">
        <f>'2017 MRI - Alphabetical'!AG399-'2007 MRI - 2017 Methodology'!AG399</f>
        <v>0.25990182639040404</v>
      </c>
      <c r="AH399" s="14">
        <f>'2017 MRI - Alphabetical'!AH399-'2007 MRI - 2017 Methodology'!AH399</f>
        <v>0.4374058978489046</v>
      </c>
      <c r="AI399" s="10">
        <f>'2017 MRI - Alphabetical'!AI399-'2007 MRI - 2017 Methodology'!AI399</f>
        <v>-3</v>
      </c>
      <c r="AJ399" s="39">
        <f>'2017 MRI - Alphabetical'!AJ399-'2007 MRI - 2017 Methodology'!AJ399</f>
        <v>-6.8637028065088868E-3</v>
      </c>
      <c r="AK399" s="13">
        <f>'2017 MRI - Alphabetical'!AK399-'2007 MRI - 2017 Methodology'!AK399</f>
        <v>-7273.2248450668776</v>
      </c>
      <c r="AL399" s="44"/>
    </row>
    <row r="400" spans="1:38" x14ac:dyDescent="0.25">
      <c r="A400" t="s">
        <v>1025</v>
      </c>
      <c r="B400" s="5" t="s">
        <v>498</v>
      </c>
      <c r="C400" s="6" t="s">
        <v>19</v>
      </c>
      <c r="D400" s="7" t="s">
        <v>20</v>
      </c>
      <c r="E400" s="42">
        <f>'2017 MRI - Alphabetical'!E400-'2007 MRI - 2017 Methodology'!E400</f>
        <v>-2.7152454770244816</v>
      </c>
      <c r="F400" s="8">
        <f>'2017 MRI - Alphabetical'!F400-'2007 MRI - 2017 Methodology'!F400</f>
        <v>9.3271202971307563</v>
      </c>
      <c r="G400" s="9">
        <f>'2017 MRI - Alphabetical'!G400-'2007 MRI - 2017 Methodology'!G400</f>
        <v>-82</v>
      </c>
      <c r="H400" s="10">
        <f>'2017 MRI - Alphabetical'!H400-'2007 MRI - 2017 Methodology'!H400</f>
        <v>-7</v>
      </c>
      <c r="I400" s="39">
        <f>'2017 MRI - Alphabetical'!I400-'2007 MRI - 2017 Methodology'!I400</f>
        <v>-1.1293954850631767</v>
      </c>
      <c r="J400" s="11">
        <f>'2017 MRI - Alphabetical'!J400-'2007 MRI - 2017 Methodology'!J400</f>
        <v>2.2222222222222254E-2</v>
      </c>
      <c r="K400" s="10">
        <f>'2017 MRI - Alphabetical'!K400-'2007 MRI - 2017 Methodology'!K400</f>
        <v>-550</v>
      </c>
      <c r="L400" s="39">
        <f>'2017 MRI - Alphabetical'!L400-'2007 MRI - 2017 Methodology'!L400</f>
        <v>-15.467182264750527</v>
      </c>
      <c r="M400" s="11">
        <f>'2017 MRI - Alphabetical'!M400-'2007 MRI - 2017 Methodology'!M400</f>
        <v>0.8125</v>
      </c>
      <c r="N400" s="10">
        <f>'2017 MRI - Alphabetical'!N400-'2007 MRI - 2017 Methodology'!N400</f>
        <v>46</v>
      </c>
      <c r="O400" s="39">
        <f>'2017 MRI - Alphabetical'!O400-'2007 MRI - 2017 Methodology'!O400</f>
        <v>0.1710899467343544</v>
      </c>
      <c r="P400" s="11">
        <f>'2017 MRI - Alphabetical'!P400-'2007 MRI - 2017 Methodology'!P400</f>
        <v>0</v>
      </c>
      <c r="Q400" s="10">
        <f>'2017 MRI - Alphabetical'!Q400-'2007 MRI - 2017 Methodology'!Q400</f>
        <v>-68</v>
      </c>
      <c r="R400" s="39">
        <f>'2017 MRI - Alphabetical'!R400-'2007 MRI - 2017 Methodology'!R400</f>
        <v>-8.1259968857932963E-3</v>
      </c>
      <c r="S400" s="12">
        <f>'2017 MRI - Alphabetical'!S400-'2007 MRI - 2017 Methodology'!S400</f>
        <v>0</v>
      </c>
      <c r="T400" s="10">
        <f>'2017 MRI - Alphabetical'!T400-'2007 MRI - 2017 Methodology'!T400</f>
        <v>2</v>
      </c>
      <c r="U400" s="39">
        <f>'2017 MRI - Alphabetical'!U400-'2007 MRI - 2017 Methodology'!U400</f>
        <v>8.5269574540859372E-2</v>
      </c>
      <c r="V400" s="11">
        <f>'2017 MRI - Alphabetical'!V400-'2007 MRI - 2017 Methodology'!V400</f>
        <v>0</v>
      </c>
      <c r="W400" s="10">
        <f>'2017 MRI - Alphabetical'!W400-'2007 MRI - 2017 Methodology'!W400</f>
        <v>35</v>
      </c>
      <c r="X400" s="39">
        <f>'2017 MRI - Alphabetical'!X400-'2007 MRI - 2017 Methodology'!X400</f>
        <v>0.14477865162474782</v>
      </c>
      <c r="Y400" s="13">
        <f>'2017 MRI - Alphabetical'!Y400-'2007 MRI - 2017 Methodology'!Y400</f>
        <v>8191.7210892051662</v>
      </c>
      <c r="Z400" s="10">
        <f>'2017 MRI - Alphabetical'!Z400-'2007 MRI - 2017 Methodology'!Z400</f>
        <v>8</v>
      </c>
      <c r="AA400" s="39">
        <f>'2017 MRI - Alphabetical'!AA400-'2007 MRI - 2017 Methodology'!AA400</f>
        <v>0.61918894849609796</v>
      </c>
      <c r="AB400" s="11">
        <f>'2017 MRI - Alphabetical'!AB400-'2007 MRI - 2017 Methodology'!AB400</f>
        <v>0</v>
      </c>
      <c r="AC400" s="10">
        <f>'2017 MRI - Alphabetical'!AC400-'2007 MRI - 2017 Methodology'!AC400</f>
        <v>1</v>
      </c>
      <c r="AD400" s="39">
        <f>'2017 MRI - Alphabetical'!AD400-'2007 MRI - 2017 Methodology'!AD400</f>
        <v>-4.6178883728032138E-2</v>
      </c>
      <c r="AE400" s="11">
        <f>'2017 MRI - Alphabetical'!AE400-'2007 MRI - 2017 Methodology'!AE400</f>
        <v>0</v>
      </c>
      <c r="AF400" s="10">
        <f>'2017 MRI - Alphabetical'!AF400-'2007 MRI - 2017 Methodology'!AF400</f>
        <v>0</v>
      </c>
      <c r="AG400" s="39">
        <f>'2017 MRI - Alphabetical'!AG400-'2007 MRI - 2017 Methodology'!AG400</f>
        <v>-7.066953363055628E-2</v>
      </c>
      <c r="AH400" s="14">
        <f>'2017 MRI - Alphabetical'!AH400-'2007 MRI - 2017 Methodology'!AH400</f>
        <v>7.9136936160934646E-2</v>
      </c>
      <c r="AI400" s="10">
        <f>'2017 MRI - Alphabetical'!AI400-'2007 MRI - 2017 Methodology'!AI400</f>
        <v>2</v>
      </c>
      <c r="AJ400" s="39">
        <f>'2017 MRI - Alphabetical'!AJ400-'2007 MRI - 2017 Methodology'!AJ400</f>
        <v>1.9421764122173975</v>
      </c>
      <c r="AK400" s="13">
        <f>'2017 MRI - Alphabetical'!AK400-'2007 MRI - 2017 Methodology'!AK400</f>
        <v>996315.92417328991</v>
      </c>
      <c r="AL400" s="44"/>
    </row>
    <row r="401" spans="1:38" x14ac:dyDescent="0.25">
      <c r="A401" t="s">
        <v>1026</v>
      </c>
      <c r="B401" s="5" t="s">
        <v>366</v>
      </c>
      <c r="C401" s="6" t="s">
        <v>49</v>
      </c>
      <c r="D401" s="7" t="s">
        <v>39</v>
      </c>
      <c r="E401" s="42">
        <f>'2017 MRI - Alphabetical'!E401-'2007 MRI - 2017 Methodology'!E401</f>
        <v>3.4569179716366083E-2</v>
      </c>
      <c r="F401" s="8">
        <f>'2017 MRI - Alphabetical'!F401-'2007 MRI - 2017 Methodology'!F401</f>
        <v>3.0137797142537259</v>
      </c>
      <c r="G401" s="9">
        <f>'2017 MRI - Alphabetical'!G401-'2007 MRI - 2017 Methodology'!G401</f>
        <v>8</v>
      </c>
      <c r="H401" s="10">
        <f>'2017 MRI - Alphabetical'!H401-'2007 MRI - 2017 Methodology'!H401</f>
        <v>200</v>
      </c>
      <c r="I401" s="39">
        <f>'2017 MRI - Alphabetical'!I401-'2007 MRI - 2017 Methodology'!I401</f>
        <v>0.83023001887566061</v>
      </c>
      <c r="J401" s="11">
        <f>'2017 MRI - Alphabetical'!J401-'2007 MRI - 2017 Methodology'!J401</f>
        <v>3.3586513959921405E-2</v>
      </c>
      <c r="K401" s="10">
        <f>'2017 MRI - Alphabetical'!K401-'2007 MRI - 2017 Methodology'!K401</f>
        <v>92</v>
      </c>
      <c r="L401" s="39">
        <f>'2017 MRI - Alphabetical'!L401-'2007 MRI - 2017 Methodology'!L401</f>
        <v>0.23327176555358806</v>
      </c>
      <c r="M401" s="11">
        <f>'2017 MRI - Alphabetical'!M401-'2007 MRI - 2017 Methodology'!M401</f>
        <v>-3.6428759122008117E-3</v>
      </c>
      <c r="N401" s="10">
        <f>'2017 MRI - Alphabetical'!N401-'2007 MRI - 2017 Methodology'!N401</f>
        <v>5</v>
      </c>
      <c r="O401" s="39">
        <f>'2017 MRI - Alphabetical'!O401-'2007 MRI - 2017 Methodology'!O401</f>
        <v>2.8595917537568405E-2</v>
      </c>
      <c r="P401" s="11">
        <f>'2017 MRI - Alphabetical'!P401-'2007 MRI - 2017 Methodology'!P401</f>
        <v>1.989751382894657E-2</v>
      </c>
      <c r="Q401" s="10">
        <f>'2017 MRI - Alphabetical'!Q401-'2007 MRI - 2017 Methodology'!Q401</f>
        <v>-9</v>
      </c>
      <c r="R401" s="39">
        <f>'2017 MRI - Alphabetical'!R401-'2007 MRI - 2017 Methodology'!R401</f>
        <v>-2.5089455312725717E-2</v>
      </c>
      <c r="S401" s="12">
        <f>'2017 MRI - Alphabetical'!S401-'2007 MRI - 2017 Methodology'!S401</f>
        <v>-0.84282698169419146</v>
      </c>
      <c r="T401" s="10">
        <f>'2017 MRI - Alphabetical'!T401-'2007 MRI - 2017 Methodology'!T401</f>
        <v>-12</v>
      </c>
      <c r="U401" s="39">
        <f>'2017 MRI - Alphabetical'!U401-'2007 MRI - 2017 Methodology'!U401</f>
        <v>-8.5218599265351247E-2</v>
      </c>
      <c r="V401" s="11">
        <f>'2017 MRI - Alphabetical'!V401-'2007 MRI - 2017 Methodology'!V401</f>
        <v>1.8502743484224975E-2</v>
      </c>
      <c r="W401" s="10">
        <f>'2017 MRI - Alphabetical'!W401-'2007 MRI - 2017 Methodology'!W401</f>
        <v>2</v>
      </c>
      <c r="X401" s="39">
        <f>'2017 MRI - Alphabetical'!X401-'2007 MRI - 2017 Methodology'!X401</f>
        <v>-3.1642401258723224E-2</v>
      </c>
      <c r="Y401" s="13">
        <f>'2017 MRI - Alphabetical'!Y401-'2007 MRI - 2017 Methodology'!Y401</f>
        <v>3337</v>
      </c>
      <c r="Z401" s="10">
        <f>'2017 MRI - Alphabetical'!Z401-'2007 MRI - 2017 Methodology'!Z401</f>
        <v>-13</v>
      </c>
      <c r="AA401" s="39">
        <f>'2017 MRI - Alphabetical'!AA401-'2007 MRI - 2017 Methodology'!AA401</f>
        <v>3.2125684099630542E-2</v>
      </c>
      <c r="AB401" s="11">
        <f>'2017 MRI - Alphabetical'!AB401-'2007 MRI - 2017 Methodology'!AB401</f>
        <v>1.4999999999999999E-2</v>
      </c>
      <c r="AC401" s="10">
        <f>'2017 MRI - Alphabetical'!AC401-'2007 MRI - 2017 Methodology'!AC401</f>
        <v>-62</v>
      </c>
      <c r="AD401" s="39">
        <f>'2017 MRI - Alphabetical'!AD401-'2007 MRI - 2017 Methodology'!AD401</f>
        <v>-0.17905561798214092</v>
      </c>
      <c r="AE401" s="11">
        <f>'2017 MRI - Alphabetical'!AE401-'2007 MRI - 2017 Methodology'!AE401</f>
        <v>0</v>
      </c>
      <c r="AF401" s="10">
        <f>'2017 MRI - Alphabetical'!AF401-'2007 MRI - 2017 Methodology'!AF401</f>
        <v>49</v>
      </c>
      <c r="AG401" s="39">
        <f>'2017 MRI - Alphabetical'!AG401-'2007 MRI - 2017 Methodology'!AG401</f>
        <v>0.1150146010552193</v>
      </c>
      <c r="AH401" s="14">
        <f>'2017 MRI - Alphabetical'!AH401-'2007 MRI - 2017 Methodology'!AH401</f>
        <v>0.10575078853135844</v>
      </c>
      <c r="AI401" s="10">
        <f>'2017 MRI - Alphabetical'!AI401-'2007 MRI - 2017 Methodology'!AI401</f>
        <v>43</v>
      </c>
      <c r="AJ401" s="39">
        <f>'2017 MRI - Alphabetical'!AJ401-'2007 MRI - 2017 Methodology'!AJ401</f>
        <v>8.9822210796394741E-4</v>
      </c>
      <c r="AK401" s="13">
        <f>'2017 MRI - Alphabetical'!AK401-'2007 MRI - 2017 Methodology'!AK401</f>
        <v>-7175.9004210687126</v>
      </c>
      <c r="AL401" s="44"/>
    </row>
    <row r="402" spans="1:38" x14ac:dyDescent="0.25">
      <c r="A402" t="s">
        <v>1027</v>
      </c>
      <c r="B402" s="5" t="s">
        <v>282</v>
      </c>
      <c r="C402" s="6" t="s">
        <v>47</v>
      </c>
      <c r="D402" s="7" t="s">
        <v>20</v>
      </c>
      <c r="E402" s="42">
        <f>'2017 MRI - Alphabetical'!E402-'2007 MRI - 2017 Methodology'!E402</f>
        <v>1.6912739020271954</v>
      </c>
      <c r="F402" s="8">
        <f>'2017 MRI - Alphabetical'!F402-'2007 MRI - 2017 Methodology'!F402</f>
        <v>-0.81313200209340053</v>
      </c>
      <c r="G402" s="9">
        <f>'2017 MRI - Alphabetical'!G402-'2007 MRI - 2017 Methodology'!G402</f>
        <v>67</v>
      </c>
      <c r="H402" s="10">
        <f>'2017 MRI - Alphabetical'!H402-'2007 MRI - 2017 Methodology'!H402</f>
        <v>-108</v>
      </c>
      <c r="I402" s="39">
        <f>'2017 MRI - Alphabetical'!I402-'2007 MRI - 2017 Methodology'!I402</f>
        <v>-0.34919243842261216</v>
      </c>
      <c r="J402" s="11">
        <f>'2017 MRI - Alphabetical'!J402-'2007 MRI - 2017 Methodology'!J402</f>
        <v>-5.1574314385943065E-2</v>
      </c>
      <c r="K402" s="10">
        <f>'2017 MRI - Alphabetical'!K402-'2007 MRI - 2017 Methodology'!K402</f>
        <v>-109</v>
      </c>
      <c r="L402" s="39">
        <f>'2017 MRI - Alphabetical'!L402-'2007 MRI - 2017 Methodology'!L402</f>
        <v>-0.27832374851842229</v>
      </c>
      <c r="M402" s="11">
        <f>'2017 MRI - Alphabetical'!M402-'2007 MRI - 2017 Methodology'!M402</f>
        <v>2.827372830246213E-2</v>
      </c>
      <c r="N402" s="10">
        <f>'2017 MRI - Alphabetical'!N402-'2007 MRI - 2017 Methodology'!N402</f>
        <v>59</v>
      </c>
      <c r="O402" s="39">
        <f>'2017 MRI - Alphabetical'!O402-'2007 MRI - 2017 Methodology'!O402</f>
        <v>0.14725299866926878</v>
      </c>
      <c r="P402" s="11">
        <f>'2017 MRI - Alphabetical'!P402-'2007 MRI - 2017 Methodology'!P402</f>
        <v>2.1506034736532235E-2</v>
      </c>
      <c r="Q402" s="10">
        <f>'2017 MRI - Alphabetical'!Q402-'2007 MRI - 2017 Methodology'!Q402</f>
        <v>-121</v>
      </c>
      <c r="R402" s="39">
        <f>'2017 MRI - Alphabetical'!R402-'2007 MRI - 2017 Methodology'!R402</f>
        <v>-0.35216025958556213</v>
      </c>
      <c r="S402" s="12">
        <f>'2017 MRI - Alphabetical'!S402-'2007 MRI - 2017 Methodology'!S402</f>
        <v>0.16815688918858185</v>
      </c>
      <c r="T402" s="10">
        <f>'2017 MRI - Alphabetical'!T402-'2007 MRI - 2017 Methodology'!T402</f>
        <v>214</v>
      </c>
      <c r="U402" s="39">
        <f>'2017 MRI - Alphabetical'!U402-'2007 MRI - 2017 Methodology'!U402</f>
        <v>0.75199895042141784</v>
      </c>
      <c r="V402" s="11">
        <f>'2017 MRI - Alphabetical'!V402-'2007 MRI - 2017 Methodology'!V402</f>
        <v>-3.1048290830168204E-2</v>
      </c>
      <c r="W402" s="10">
        <f>'2017 MRI - Alphabetical'!W402-'2007 MRI - 2017 Methodology'!W402</f>
        <v>33</v>
      </c>
      <c r="X402" s="39">
        <f>'2017 MRI - Alphabetical'!X402-'2007 MRI - 2017 Methodology'!X402</f>
        <v>0.13806626296237134</v>
      </c>
      <c r="Y402" s="13">
        <f>'2017 MRI - Alphabetical'!Y402-'2007 MRI - 2017 Methodology'!Y402</f>
        <v>6969</v>
      </c>
      <c r="Z402" s="10">
        <f>'2017 MRI - Alphabetical'!Z402-'2007 MRI - 2017 Methodology'!Z402</f>
        <v>98</v>
      </c>
      <c r="AA402" s="39">
        <f>'2017 MRI - Alphabetical'!AA402-'2007 MRI - 2017 Methodology'!AA402</f>
        <v>0.64301216259981064</v>
      </c>
      <c r="AB402" s="11">
        <f>'2017 MRI - Alphabetical'!AB402-'2007 MRI - 2017 Methodology'!AB402</f>
        <v>3.3188010899182635E-3</v>
      </c>
      <c r="AC402" s="10">
        <f>'2017 MRI - Alphabetical'!AC402-'2007 MRI - 2017 Methodology'!AC402</f>
        <v>136</v>
      </c>
      <c r="AD402" s="39">
        <f>'2017 MRI - Alphabetical'!AD402-'2007 MRI - 2017 Methodology'!AD402</f>
        <v>0.5394840791556117</v>
      </c>
      <c r="AE402" s="11">
        <f>'2017 MRI - Alphabetical'!AE402-'2007 MRI - 2017 Methodology'!AE402</f>
        <v>5.2000000000000046E-2</v>
      </c>
      <c r="AF402" s="10">
        <f>'2017 MRI - Alphabetical'!AF402-'2007 MRI - 2017 Methodology'!AF402</f>
        <v>-10</v>
      </c>
      <c r="AG402" s="39">
        <f>'2017 MRI - Alphabetical'!AG402-'2007 MRI - 2017 Methodology'!AG402</f>
        <v>-6.6764390274293373E-2</v>
      </c>
      <c r="AH402" s="14">
        <f>'2017 MRI - Alphabetical'!AH402-'2007 MRI - 2017 Methodology'!AH402</f>
        <v>0.55368243909427006</v>
      </c>
      <c r="AI402" s="10">
        <f>'2017 MRI - Alphabetical'!AI402-'2007 MRI - 2017 Methodology'!AI402</f>
        <v>-7</v>
      </c>
      <c r="AJ402" s="39">
        <f>'2017 MRI - Alphabetical'!AJ402-'2007 MRI - 2017 Methodology'!AJ402</f>
        <v>-1.1240591567563019E-2</v>
      </c>
      <c r="AK402" s="13">
        <f>'2017 MRI - Alphabetical'!AK402-'2007 MRI - 2017 Methodology'!AK402</f>
        <v>-11498.503785232737</v>
      </c>
      <c r="AL402" s="44"/>
    </row>
    <row r="403" spans="1:38" x14ac:dyDescent="0.25">
      <c r="A403" t="s">
        <v>1028</v>
      </c>
      <c r="B403" s="5" t="s">
        <v>220</v>
      </c>
      <c r="C403" s="6" t="s">
        <v>22</v>
      </c>
      <c r="D403" s="7" t="s">
        <v>20</v>
      </c>
      <c r="E403" s="42">
        <f>'2017 MRI - Alphabetical'!E403-'2007 MRI - 2017 Methodology'!E403</f>
        <v>-0.90774025773670608</v>
      </c>
      <c r="F403" s="8">
        <f>'2017 MRI - Alphabetical'!F403-'2007 MRI - 2017 Methodology'!F403</f>
        <v>6.1679865878616411</v>
      </c>
      <c r="G403" s="9">
        <f>'2017 MRI - Alphabetical'!G403-'2007 MRI - 2017 Methodology'!G403</f>
        <v>-31</v>
      </c>
      <c r="H403" s="10">
        <f>'2017 MRI - Alphabetical'!H403-'2007 MRI - 2017 Methodology'!H403</f>
        <v>-181</v>
      </c>
      <c r="I403" s="39">
        <f>'2017 MRI - Alphabetical'!I403-'2007 MRI - 2017 Methodology'!I403</f>
        <v>-0.40168428260346406</v>
      </c>
      <c r="J403" s="11">
        <f>'2017 MRI - Alphabetical'!J403-'2007 MRI - 2017 Methodology'!J403</f>
        <v>-0.10029913726055184</v>
      </c>
      <c r="K403" s="10">
        <f>'2017 MRI - Alphabetical'!K403-'2007 MRI - 2017 Methodology'!K403</f>
        <v>-97</v>
      </c>
      <c r="L403" s="39">
        <f>'2017 MRI - Alphabetical'!L403-'2007 MRI - 2017 Methodology'!L403</f>
        <v>-0.20502037619619351</v>
      </c>
      <c r="M403" s="11">
        <f>'2017 MRI - Alphabetical'!M403-'2007 MRI - 2017 Methodology'!M403</f>
        <v>2.5175885781441074E-2</v>
      </c>
      <c r="N403" s="10">
        <f>'2017 MRI - Alphabetical'!N403-'2007 MRI - 2017 Methodology'!N403</f>
        <v>-58</v>
      </c>
      <c r="O403" s="39">
        <f>'2017 MRI - Alphabetical'!O403-'2007 MRI - 2017 Methodology'!O403</f>
        <v>-0.22115572900491989</v>
      </c>
      <c r="P403" s="11">
        <f>'2017 MRI - Alphabetical'!P403-'2007 MRI - 2017 Methodology'!P403</f>
        <v>3.8622432859399675E-2</v>
      </c>
      <c r="Q403" s="10">
        <f>'2017 MRI - Alphabetical'!Q403-'2007 MRI - 2017 Methodology'!Q403</f>
        <v>-114</v>
      </c>
      <c r="R403" s="39">
        <f>'2017 MRI - Alphabetical'!R403-'2007 MRI - 2017 Methodology'!R403</f>
        <v>-0.24209670848176698</v>
      </c>
      <c r="S403" s="12">
        <f>'2017 MRI - Alphabetical'!S403-'2007 MRI - 2017 Methodology'!S403</f>
        <v>-3.8559629996696376E-2</v>
      </c>
      <c r="T403" s="10">
        <f>'2017 MRI - Alphabetical'!T403-'2007 MRI - 2017 Methodology'!T403</f>
        <v>82</v>
      </c>
      <c r="U403" s="39">
        <f>'2017 MRI - Alphabetical'!U403-'2007 MRI - 2017 Methodology'!U403</f>
        <v>0.25041545612206428</v>
      </c>
      <c r="V403" s="11">
        <f>'2017 MRI - Alphabetical'!V403-'2007 MRI - 2017 Methodology'!V403</f>
        <v>-8.0985538296732273E-4</v>
      </c>
      <c r="W403" s="10">
        <f>'2017 MRI - Alphabetical'!W403-'2007 MRI - 2017 Methodology'!W403</f>
        <v>-66</v>
      </c>
      <c r="X403" s="39">
        <f>'2017 MRI - Alphabetical'!X403-'2007 MRI - 2017 Methodology'!X403</f>
        <v>-0.2664803061469736</v>
      </c>
      <c r="Y403" s="13">
        <f>'2017 MRI - Alphabetical'!Y403-'2007 MRI - 2017 Methodology'!Y403</f>
        <v>-4723</v>
      </c>
      <c r="Z403" s="10">
        <f>'2017 MRI - Alphabetical'!Z403-'2007 MRI - 2017 Methodology'!Z403</f>
        <v>-33</v>
      </c>
      <c r="AA403" s="39">
        <f>'2017 MRI - Alphabetical'!AA403-'2007 MRI - 2017 Methodology'!AA403</f>
        <v>-6.3215234636339296E-2</v>
      </c>
      <c r="AB403" s="11">
        <f>'2017 MRI - Alphabetical'!AB403-'2007 MRI - 2017 Methodology'!AB403</f>
        <v>1.747489765136824E-2</v>
      </c>
      <c r="AC403" s="10">
        <f>'2017 MRI - Alphabetical'!AC403-'2007 MRI - 2017 Methodology'!AC403</f>
        <v>-45</v>
      </c>
      <c r="AD403" s="39">
        <f>'2017 MRI - Alphabetical'!AD403-'2007 MRI - 2017 Methodology'!AD403</f>
        <v>-0.28717318492583921</v>
      </c>
      <c r="AE403" s="11">
        <f>'2017 MRI - Alphabetical'!AE403-'2007 MRI - 2017 Methodology'!AE403</f>
        <v>1.0000000000001119E-3</v>
      </c>
      <c r="AF403" s="10">
        <f>'2017 MRI - Alphabetical'!AF403-'2007 MRI - 2017 Methodology'!AF403</f>
        <v>55</v>
      </c>
      <c r="AG403" s="39">
        <f>'2017 MRI - Alphabetical'!AG403-'2007 MRI - 2017 Methodology'!AG403</f>
        <v>0.30124511258668651</v>
      </c>
      <c r="AH403" s="14">
        <f>'2017 MRI - Alphabetical'!AH403-'2007 MRI - 2017 Methodology'!AH403</f>
        <v>5.2450086010269459E-2</v>
      </c>
      <c r="AI403" s="10">
        <f>'2017 MRI - Alphabetical'!AI403-'2007 MRI - 2017 Methodology'!AI403</f>
        <v>4</v>
      </c>
      <c r="AJ403" s="39">
        <f>'2017 MRI - Alphabetical'!AJ403-'2007 MRI - 2017 Methodology'!AJ403</f>
        <v>-6.6786564387547043E-3</v>
      </c>
      <c r="AK403" s="13">
        <f>'2017 MRI - Alphabetical'!AK403-'2007 MRI - 2017 Methodology'!AK403</f>
        <v>-8805.3611504301371</v>
      </c>
      <c r="AL403" s="44"/>
    </row>
    <row r="404" spans="1:38" x14ac:dyDescent="0.25">
      <c r="A404" t="s">
        <v>1029</v>
      </c>
      <c r="B404" s="5" t="s">
        <v>60</v>
      </c>
      <c r="C404" s="6" t="s">
        <v>61</v>
      </c>
      <c r="D404" s="7" t="s">
        <v>39</v>
      </c>
      <c r="E404" s="42">
        <f>'2017 MRI - Alphabetical'!E404-'2007 MRI - 2017 Methodology'!E404</f>
        <v>-0.57695825557278546</v>
      </c>
      <c r="F404" s="8">
        <f>'2017 MRI - Alphabetical'!F404-'2007 MRI - 2017 Methodology'!F404</f>
        <v>7.5529836633988907</v>
      </c>
      <c r="G404" s="9">
        <f>'2017 MRI - Alphabetical'!G404-'2007 MRI - 2017 Methodology'!G404</f>
        <v>-9</v>
      </c>
      <c r="H404" s="10">
        <f>'2017 MRI - Alphabetical'!H404-'2007 MRI - 2017 Methodology'!H404</f>
        <v>136</v>
      </c>
      <c r="I404" s="39">
        <f>'2017 MRI - Alphabetical'!I404-'2007 MRI - 2017 Methodology'!I404</f>
        <v>0.53301968148175338</v>
      </c>
      <c r="J404" s="11">
        <f>'2017 MRI - Alphabetical'!J404-'2007 MRI - 2017 Methodology'!J404</f>
        <v>5.4528929252577463E-3</v>
      </c>
      <c r="K404" s="10">
        <f>'2017 MRI - Alphabetical'!K404-'2007 MRI - 2017 Methodology'!K404</f>
        <v>55</v>
      </c>
      <c r="L404" s="39">
        <f>'2017 MRI - Alphabetical'!L404-'2007 MRI - 2017 Methodology'!L404</f>
        <v>0.94075180519992563</v>
      </c>
      <c r="M404" s="11">
        <f>'2017 MRI - Alphabetical'!M404-'2007 MRI - 2017 Methodology'!M404</f>
        <v>-2.9402857154144924E-3</v>
      </c>
      <c r="N404" s="10">
        <f>'2017 MRI - Alphabetical'!N404-'2007 MRI - 2017 Methodology'!N404</f>
        <v>-18</v>
      </c>
      <c r="O404" s="39">
        <f>'2017 MRI - Alphabetical'!O404-'2007 MRI - 2017 Methodology'!O404</f>
        <v>-0.46805647357568025</v>
      </c>
      <c r="P404" s="11">
        <f>'2017 MRI - Alphabetical'!P404-'2007 MRI - 2017 Methodology'!P404</f>
        <v>0.10879382512660932</v>
      </c>
      <c r="Q404" s="10">
        <f>'2017 MRI - Alphabetical'!Q404-'2007 MRI - 2017 Methodology'!Q404</f>
        <v>30</v>
      </c>
      <c r="R404" s="39">
        <f>'2017 MRI - Alphabetical'!R404-'2007 MRI - 2017 Methodology'!R404</f>
        <v>0.87784669386405578</v>
      </c>
      <c r="S404" s="12">
        <f>'2017 MRI - Alphabetical'!S404-'2007 MRI - 2017 Methodology'!S404</f>
        <v>-14.132175059062419</v>
      </c>
      <c r="T404" s="10">
        <f>'2017 MRI - Alphabetical'!T404-'2007 MRI - 2017 Methodology'!T404</f>
        <v>-17</v>
      </c>
      <c r="U404" s="39">
        <f>'2017 MRI - Alphabetical'!U404-'2007 MRI - 2017 Methodology'!U404</f>
        <v>-0.61308041411237757</v>
      </c>
      <c r="V404" s="11">
        <f>'2017 MRI - Alphabetical'!V404-'2007 MRI - 2017 Methodology'!V404</f>
        <v>6.8905908096280111E-2</v>
      </c>
      <c r="W404" s="10">
        <f>'2017 MRI - Alphabetical'!W404-'2007 MRI - 2017 Methodology'!W404</f>
        <v>22</v>
      </c>
      <c r="X404" s="39">
        <f>'2017 MRI - Alphabetical'!X404-'2007 MRI - 2017 Methodology'!X404</f>
        <v>9.7653197282820292E-2</v>
      </c>
      <c r="Y404" s="13">
        <f>'2017 MRI - Alphabetical'!Y404-'2007 MRI - 2017 Methodology'!Y404</f>
        <v>4398</v>
      </c>
      <c r="Z404" s="10">
        <f>'2017 MRI - Alphabetical'!Z404-'2007 MRI - 2017 Methodology'!Z404</f>
        <v>26</v>
      </c>
      <c r="AA404" s="39">
        <f>'2017 MRI - Alphabetical'!AA404-'2007 MRI - 2017 Methodology'!AA404</f>
        <v>0.31841337490099386</v>
      </c>
      <c r="AB404" s="11">
        <f>'2017 MRI - Alphabetical'!AB404-'2007 MRI - 2017 Methodology'!AB404</f>
        <v>1.100000000000001E-2</v>
      </c>
      <c r="AC404" s="10">
        <f>'2017 MRI - Alphabetical'!AC404-'2007 MRI - 2017 Methodology'!AC404</f>
        <v>-18</v>
      </c>
      <c r="AD404" s="39">
        <f>'2017 MRI - Alphabetical'!AD404-'2007 MRI - 2017 Methodology'!AD404</f>
        <v>-1.1365944998477524</v>
      </c>
      <c r="AE404" s="11">
        <f>'2017 MRI - Alphabetical'!AE404-'2007 MRI - 2017 Methodology'!AE404</f>
        <v>-4.2000000000000037E-2</v>
      </c>
      <c r="AF404" s="10">
        <f>'2017 MRI - Alphabetical'!AF404-'2007 MRI - 2017 Methodology'!AF404</f>
        <v>-19</v>
      </c>
      <c r="AG404" s="39">
        <f>'2017 MRI - Alphabetical'!AG404-'2007 MRI - 2017 Methodology'!AG404</f>
        <v>-6.4509874727867067E-2</v>
      </c>
      <c r="AH404" s="14">
        <f>'2017 MRI - Alphabetical'!AH404-'2007 MRI - 2017 Methodology'!AH404</f>
        <v>0.49821055455775376</v>
      </c>
      <c r="AI404" s="10">
        <f>'2017 MRI - Alphabetical'!AI404-'2007 MRI - 2017 Methodology'!AI404</f>
        <v>-21</v>
      </c>
      <c r="AJ404" s="39">
        <f>'2017 MRI - Alphabetical'!AJ404-'2007 MRI - 2017 Methodology'!AJ404</f>
        <v>-2.1822148293192234E-2</v>
      </c>
      <c r="AK404" s="13">
        <f>'2017 MRI - Alphabetical'!AK404-'2007 MRI - 2017 Methodology'!AK404</f>
        <v>-17383.108861465676</v>
      </c>
      <c r="AL404" s="44">
        <v>1</v>
      </c>
    </row>
    <row r="405" spans="1:38" x14ac:dyDescent="0.25">
      <c r="A405" t="s">
        <v>1030</v>
      </c>
      <c r="B405" s="5" t="s">
        <v>474</v>
      </c>
      <c r="C405" s="6" t="s">
        <v>49</v>
      </c>
      <c r="D405" s="7" t="s">
        <v>39</v>
      </c>
      <c r="E405" s="42">
        <f>'2017 MRI - Alphabetical'!E405-'2007 MRI - 2017 Methodology'!E405</f>
        <v>-0.19929907793588741</v>
      </c>
      <c r="F405" s="8">
        <f>'2017 MRI - Alphabetical'!F405-'2007 MRI - 2017 Methodology'!F405</f>
        <v>3.0769516945306332</v>
      </c>
      <c r="G405" s="9">
        <f>'2017 MRI - Alphabetical'!G405-'2007 MRI - 2017 Methodology'!G405</f>
        <v>-16</v>
      </c>
      <c r="H405" s="10">
        <f>'2017 MRI - Alphabetical'!H405-'2007 MRI - 2017 Methodology'!H405</f>
        <v>-46</v>
      </c>
      <c r="I405" s="39">
        <f>'2017 MRI - Alphabetical'!I405-'2007 MRI - 2017 Methodology'!I405</f>
        <v>-0.88348109440250067</v>
      </c>
      <c r="J405" s="11">
        <f>'2017 MRI - Alphabetical'!J405-'2007 MRI - 2017 Methodology'!J405</f>
        <v>-0.34266592251494798</v>
      </c>
      <c r="K405" s="10">
        <f>'2017 MRI - Alphabetical'!K405-'2007 MRI - 2017 Methodology'!K405</f>
        <v>-39</v>
      </c>
      <c r="L405" s="39">
        <f>'2017 MRI - Alphabetical'!L405-'2007 MRI - 2017 Methodology'!L405</f>
        <v>-6.5808718014870315E-4</v>
      </c>
      <c r="M405" s="11">
        <f>'2017 MRI - Alphabetical'!M405-'2007 MRI - 2017 Methodology'!M405</f>
        <v>2.7641084552468637E-2</v>
      </c>
      <c r="N405" s="10">
        <f>'2017 MRI - Alphabetical'!N405-'2007 MRI - 2017 Methodology'!N405</f>
        <v>-43</v>
      </c>
      <c r="O405" s="39">
        <f>'2017 MRI - Alphabetical'!O405-'2007 MRI - 2017 Methodology'!O405</f>
        <v>-2.6719312350594326E-2</v>
      </c>
      <c r="P405" s="11">
        <f>'2017 MRI - Alphabetical'!P405-'2007 MRI - 2017 Methodology'!P405</f>
        <v>1.6366616471678443E-2</v>
      </c>
      <c r="Q405" s="10">
        <f>'2017 MRI - Alphabetical'!Q405-'2007 MRI - 2017 Methodology'!Q405</f>
        <v>-9</v>
      </c>
      <c r="R405" s="39">
        <f>'2017 MRI - Alphabetical'!R405-'2007 MRI - 2017 Methodology'!R405</f>
        <v>1.1628498038603052E-2</v>
      </c>
      <c r="S405" s="12">
        <f>'2017 MRI - Alphabetical'!S405-'2007 MRI - 2017 Methodology'!S405</f>
        <v>-0.49832394902840688</v>
      </c>
      <c r="T405" s="10">
        <f>'2017 MRI - Alphabetical'!T405-'2007 MRI - 2017 Methodology'!T405</f>
        <v>43</v>
      </c>
      <c r="U405" s="39">
        <f>'2017 MRI - Alphabetical'!U405-'2007 MRI - 2017 Methodology'!U405</f>
        <v>0.12640036597403193</v>
      </c>
      <c r="V405" s="11">
        <f>'2017 MRI - Alphabetical'!V405-'2007 MRI - 2017 Methodology'!V405</f>
        <v>2.9453002050646229E-3</v>
      </c>
      <c r="W405" s="10">
        <f>'2017 MRI - Alphabetical'!W405-'2007 MRI - 2017 Methodology'!W405</f>
        <v>36</v>
      </c>
      <c r="X405" s="39">
        <f>'2017 MRI - Alphabetical'!X405-'2007 MRI - 2017 Methodology'!X405</f>
        <v>0.20147006076223459</v>
      </c>
      <c r="Y405" s="13">
        <f>'2017 MRI - Alphabetical'!Y405-'2007 MRI - 2017 Methodology'!Y405</f>
        <v>10466</v>
      </c>
      <c r="Z405" s="10">
        <f>'2017 MRI - Alphabetical'!Z405-'2007 MRI - 2017 Methodology'!Z405</f>
        <v>32</v>
      </c>
      <c r="AA405" s="39">
        <f>'2017 MRI - Alphabetical'!AA405-'2007 MRI - 2017 Methodology'!AA405</f>
        <v>7.6842793905462559E-2</v>
      </c>
      <c r="AB405" s="11">
        <f>'2017 MRI - Alphabetical'!AB405-'2007 MRI - 2017 Methodology'!AB405</f>
        <v>1.280475445264178E-2</v>
      </c>
      <c r="AC405" s="10">
        <f>'2017 MRI - Alphabetical'!AC405-'2007 MRI - 2017 Methodology'!AC405</f>
        <v>-101</v>
      </c>
      <c r="AD405" s="39">
        <f>'2017 MRI - Alphabetical'!AD405-'2007 MRI - 2017 Methodology'!AD405</f>
        <v>-0.38746933497040059</v>
      </c>
      <c r="AE405" s="11">
        <f>'2017 MRI - Alphabetical'!AE405-'2007 MRI - 2017 Methodology'!AE405</f>
        <v>-1.9000000000000128E-2</v>
      </c>
      <c r="AF405" s="10">
        <f>'2017 MRI - Alphabetical'!AF405-'2007 MRI - 2017 Methodology'!AF405</f>
        <v>10</v>
      </c>
      <c r="AG405" s="39">
        <f>'2017 MRI - Alphabetical'!AG405-'2007 MRI - 2017 Methodology'!AG405</f>
        <v>3.9312576174779429E-2</v>
      </c>
      <c r="AH405" s="14">
        <f>'2017 MRI - Alphabetical'!AH405-'2007 MRI - 2017 Methodology'!AH405</f>
        <v>0.15277080665984322</v>
      </c>
      <c r="AI405" s="10">
        <f>'2017 MRI - Alphabetical'!AI405-'2007 MRI - 2017 Methodology'!AI405</f>
        <v>66</v>
      </c>
      <c r="AJ405" s="39">
        <f>'2017 MRI - Alphabetical'!AJ405-'2007 MRI - 2017 Methodology'!AJ405</f>
        <v>3.9018008226973391E-2</v>
      </c>
      <c r="AK405" s="13">
        <f>'2017 MRI - Alphabetical'!AK405-'2007 MRI - 2017 Methodology'!AK405</f>
        <v>12794.782912973838</v>
      </c>
      <c r="AL405" s="44"/>
    </row>
    <row r="406" spans="1:38" x14ac:dyDescent="0.25">
      <c r="A406" t="s">
        <v>1031</v>
      </c>
      <c r="B406" s="5" t="s">
        <v>42</v>
      </c>
      <c r="C406" s="6" t="s">
        <v>24</v>
      </c>
      <c r="D406" s="7" t="s">
        <v>20</v>
      </c>
      <c r="E406" s="42">
        <f>'2017 MRI - Alphabetical'!E406-'2007 MRI - 2017 Methodology'!E406</f>
        <v>-5.0137019701087056</v>
      </c>
      <c r="F406" s="8">
        <f>'2017 MRI - Alphabetical'!F406-'2007 MRI - 2017 Methodology'!F406</f>
        <v>20.3193554420628</v>
      </c>
      <c r="G406" s="9">
        <f>'2017 MRI - Alphabetical'!G406-'2007 MRI - 2017 Methodology'!G406</f>
        <v>-9</v>
      </c>
      <c r="H406" s="10">
        <f>'2017 MRI - Alphabetical'!H406-'2007 MRI - 2017 Methodology'!H406</f>
        <v>-110</v>
      </c>
      <c r="I406" s="39">
        <f>'2017 MRI - Alphabetical'!I406-'2007 MRI - 2017 Methodology'!I406</f>
        <v>-0.20331828362692836</v>
      </c>
      <c r="J406" s="11">
        <f>'2017 MRI - Alphabetical'!J406-'2007 MRI - 2017 Methodology'!J406</f>
        <v>-0.12189738009080964</v>
      </c>
      <c r="K406" s="10">
        <f>'2017 MRI - Alphabetical'!K406-'2007 MRI - 2017 Methodology'!K406</f>
        <v>18</v>
      </c>
      <c r="L406" s="39">
        <f>'2017 MRI - Alphabetical'!L406-'2007 MRI - 2017 Methodology'!L406</f>
        <v>0.57218030366289796</v>
      </c>
      <c r="M406" s="11">
        <f>'2017 MRI - Alphabetical'!M406-'2007 MRI - 2017 Methodology'!M406</f>
        <v>1.2559746607762864E-2</v>
      </c>
      <c r="N406" s="10">
        <f>'2017 MRI - Alphabetical'!N406-'2007 MRI - 2017 Methodology'!N406</f>
        <v>-59</v>
      </c>
      <c r="O406" s="39">
        <f>'2017 MRI - Alphabetical'!O406-'2007 MRI - 2017 Methodology'!O406</f>
        <v>-2.0816344942928087</v>
      </c>
      <c r="P406" s="11">
        <f>'2017 MRI - Alphabetical'!P406-'2007 MRI - 2017 Methodology'!P406</f>
        <v>0.19276618431073878</v>
      </c>
      <c r="Q406" s="10">
        <f>'2017 MRI - Alphabetical'!Q406-'2007 MRI - 2017 Methodology'!Q406</f>
        <v>-9</v>
      </c>
      <c r="R406" s="39">
        <f>'2017 MRI - Alphabetical'!R406-'2007 MRI - 2017 Methodology'!R406</f>
        <v>-0.73741073018740955</v>
      </c>
      <c r="S406" s="12">
        <f>'2017 MRI - Alphabetical'!S406-'2007 MRI - 2017 Methodology'!S406</f>
        <v>-10.774695254155626</v>
      </c>
      <c r="T406" s="10">
        <f>'2017 MRI - Alphabetical'!T406-'2007 MRI - 2017 Methodology'!T406</f>
        <v>-10</v>
      </c>
      <c r="U406" s="39">
        <f>'2017 MRI - Alphabetical'!U406-'2007 MRI - 2017 Methodology'!U406</f>
        <v>-0.76416557404775753</v>
      </c>
      <c r="V406" s="11">
        <f>'2017 MRI - Alphabetical'!V406-'2007 MRI - 2017 Methodology'!V406</f>
        <v>7.9659388646288215E-2</v>
      </c>
      <c r="W406" s="10">
        <f>'2017 MRI - Alphabetical'!W406-'2007 MRI - 2017 Methodology'!W406</f>
        <v>6</v>
      </c>
      <c r="X406" s="39">
        <f>'2017 MRI - Alphabetical'!X406-'2007 MRI - 2017 Methodology'!X406</f>
        <v>4.0437298721449411E-2</v>
      </c>
      <c r="Y406" s="13">
        <f>'2017 MRI - Alphabetical'!Y406-'2007 MRI - 2017 Methodology'!Y406</f>
        <v>1827</v>
      </c>
      <c r="Z406" s="10">
        <f>'2017 MRI - Alphabetical'!Z406-'2007 MRI - 2017 Methodology'!Z406</f>
        <v>-5</v>
      </c>
      <c r="AA406" s="39">
        <f>'2017 MRI - Alphabetical'!AA406-'2007 MRI - 2017 Methodology'!AA406</f>
        <v>-0.65080721794586127</v>
      </c>
      <c r="AB406" s="11">
        <f>'2017 MRI - Alphabetical'!AB406-'2007 MRI - 2017 Methodology'!AB406</f>
        <v>3.2695117787640823E-2</v>
      </c>
      <c r="AC406" s="10">
        <f>'2017 MRI - Alphabetical'!AC406-'2007 MRI - 2017 Methodology'!AC406</f>
        <v>-8</v>
      </c>
      <c r="AD406" s="39">
        <f>'2017 MRI - Alphabetical'!AD406-'2007 MRI - 2017 Methodology'!AD406</f>
        <v>-0.82224073046336521</v>
      </c>
      <c r="AE406" s="11">
        <f>'2017 MRI - Alphabetical'!AE406-'2007 MRI - 2017 Methodology'!AE406</f>
        <v>-1.6000000000000125E-2</v>
      </c>
      <c r="AF406" s="10">
        <f>'2017 MRI - Alphabetical'!AF406-'2007 MRI - 2017 Methodology'!AF406</f>
        <v>-26</v>
      </c>
      <c r="AG406" s="39">
        <f>'2017 MRI - Alphabetical'!AG406-'2007 MRI - 2017 Methodology'!AG406</f>
        <v>-0.33013582645159611</v>
      </c>
      <c r="AH406" s="14">
        <f>'2017 MRI - Alphabetical'!AH406-'2007 MRI - 2017 Methodology'!AH406</f>
        <v>0.83808782117184988</v>
      </c>
      <c r="AI406" s="10">
        <f>'2017 MRI - Alphabetical'!AI406-'2007 MRI - 2017 Methodology'!AI406</f>
        <v>-20</v>
      </c>
      <c r="AJ406" s="39">
        <f>'2017 MRI - Alphabetical'!AJ406-'2007 MRI - 2017 Methodology'!AJ406</f>
        <v>-3.0248281156192436E-2</v>
      </c>
      <c r="AK406" s="13">
        <f>'2017 MRI - Alphabetical'!AK406-'2007 MRI - 2017 Methodology'!AK406</f>
        <v>-21649.484527816974</v>
      </c>
      <c r="AL406" s="44">
        <v>1</v>
      </c>
    </row>
    <row r="407" spans="1:38" x14ac:dyDescent="0.25">
      <c r="A407" t="s">
        <v>1032</v>
      </c>
      <c r="B407" s="5" t="s">
        <v>311</v>
      </c>
      <c r="C407" s="6" t="s">
        <v>30</v>
      </c>
      <c r="D407" s="7" t="s">
        <v>20</v>
      </c>
      <c r="E407" s="42">
        <f>'2017 MRI - Alphabetical'!E407-'2007 MRI - 2017 Methodology'!E407</f>
        <v>-0.34948981384481215</v>
      </c>
      <c r="F407" s="8">
        <f>'2017 MRI - Alphabetical'!F407-'2007 MRI - 2017 Methodology'!F407</f>
        <v>4.2038170053993369</v>
      </c>
      <c r="G407" s="9">
        <f>'2017 MRI - Alphabetical'!G407-'2007 MRI - 2017 Methodology'!G407</f>
        <v>-20</v>
      </c>
      <c r="H407" s="10">
        <f>'2017 MRI - Alphabetical'!H407-'2007 MRI - 2017 Methodology'!H407</f>
        <v>-14</v>
      </c>
      <c r="I407" s="39">
        <f>'2017 MRI - Alphabetical'!I407-'2007 MRI - 2017 Methodology'!I407</f>
        <v>6.9935918160840438E-2</v>
      </c>
      <c r="J407" s="11">
        <f>'2017 MRI - Alphabetical'!J407-'2007 MRI - 2017 Methodology'!J407</f>
        <v>-0.10369409780173267</v>
      </c>
      <c r="K407" s="10">
        <f>'2017 MRI - Alphabetical'!K407-'2007 MRI - 2017 Methodology'!K407</f>
        <v>189</v>
      </c>
      <c r="L407" s="39">
        <f>'2017 MRI - Alphabetical'!L407-'2007 MRI - 2017 Methodology'!L407</f>
        <v>0.59245170611681208</v>
      </c>
      <c r="M407" s="11">
        <f>'2017 MRI - Alphabetical'!M407-'2007 MRI - 2017 Methodology'!M407</f>
        <v>-1.6643138583650054E-2</v>
      </c>
      <c r="N407" s="10">
        <f>'2017 MRI - Alphabetical'!N407-'2007 MRI - 2017 Methodology'!N407</f>
        <v>-194</v>
      </c>
      <c r="O407" s="39">
        <f>'2017 MRI - Alphabetical'!O407-'2007 MRI - 2017 Methodology'!O407</f>
        <v>-0.62855440733650048</v>
      </c>
      <c r="P407" s="11">
        <f>'2017 MRI - Alphabetical'!P407-'2007 MRI - 2017 Methodology'!P407</f>
        <v>6.1482614742698199E-2</v>
      </c>
      <c r="Q407" s="10">
        <f>'2017 MRI - Alphabetical'!Q407-'2007 MRI - 2017 Methodology'!Q407</f>
        <v>74</v>
      </c>
      <c r="R407" s="39">
        <f>'2017 MRI - Alphabetical'!R407-'2007 MRI - 2017 Methodology'!R407</f>
        <v>0.14091019051339998</v>
      </c>
      <c r="S407" s="12">
        <f>'2017 MRI - Alphabetical'!S407-'2007 MRI - 2017 Methodology'!S407</f>
        <v>-2.375195583225655</v>
      </c>
      <c r="T407" s="10">
        <f>'2017 MRI - Alphabetical'!T407-'2007 MRI - 2017 Methodology'!T407</f>
        <v>132</v>
      </c>
      <c r="U407" s="39">
        <f>'2017 MRI - Alphabetical'!U407-'2007 MRI - 2017 Methodology'!U407</f>
        <v>0.38268934210243832</v>
      </c>
      <c r="V407" s="11">
        <f>'2017 MRI - Alphabetical'!V407-'2007 MRI - 2017 Methodology'!V407</f>
        <v>-1.0255984367366876E-2</v>
      </c>
      <c r="W407" s="10">
        <f>'2017 MRI - Alphabetical'!W407-'2007 MRI - 2017 Methodology'!W407</f>
        <v>44</v>
      </c>
      <c r="X407" s="39">
        <f>'2017 MRI - Alphabetical'!X407-'2007 MRI - 2017 Methodology'!X407</f>
        <v>0.17207384043557272</v>
      </c>
      <c r="Y407" s="13">
        <f>'2017 MRI - Alphabetical'!Y407-'2007 MRI - 2017 Methodology'!Y407</f>
        <v>8906</v>
      </c>
      <c r="Z407" s="10">
        <f>'2017 MRI - Alphabetical'!Z407-'2007 MRI - 2017 Methodology'!Z407</f>
        <v>-221</v>
      </c>
      <c r="AA407" s="39">
        <f>'2017 MRI - Alphabetical'!AA407-'2007 MRI - 2017 Methodology'!AA407</f>
        <v>-0.68360018764513841</v>
      </c>
      <c r="AB407" s="11">
        <f>'2017 MRI - Alphabetical'!AB407-'2007 MRI - 2017 Methodology'!AB407</f>
        <v>2.933990041134445E-2</v>
      </c>
      <c r="AC407" s="10">
        <f>'2017 MRI - Alphabetical'!AC407-'2007 MRI - 2017 Methodology'!AC407</f>
        <v>15</v>
      </c>
      <c r="AD407" s="39">
        <f>'2017 MRI - Alphabetical'!AD407-'2007 MRI - 2017 Methodology'!AD407</f>
        <v>0.11946687616979726</v>
      </c>
      <c r="AE407" s="11">
        <f>'2017 MRI - Alphabetical'!AE407-'2007 MRI - 2017 Methodology'!AE407</f>
        <v>2.4000000000000132E-2</v>
      </c>
      <c r="AF407" s="10">
        <f>'2017 MRI - Alphabetical'!AF407-'2007 MRI - 2017 Methodology'!AF407</f>
        <v>2</v>
      </c>
      <c r="AG407" s="39">
        <f>'2017 MRI - Alphabetical'!AG407-'2007 MRI - 2017 Methodology'!AG407</f>
        <v>-5.1690563846901294E-2</v>
      </c>
      <c r="AH407" s="14">
        <f>'2017 MRI - Alphabetical'!AH407-'2007 MRI - 2017 Methodology'!AH407</f>
        <v>0.15875439761767174</v>
      </c>
      <c r="AI407" s="10">
        <f>'2017 MRI - Alphabetical'!AI407-'2007 MRI - 2017 Methodology'!AI407</f>
        <v>-4</v>
      </c>
      <c r="AJ407" s="39">
        <f>'2017 MRI - Alphabetical'!AJ407-'2007 MRI - 2017 Methodology'!AJ407</f>
        <v>-2.0598932768277262E-2</v>
      </c>
      <c r="AK407" s="13">
        <f>'2017 MRI - Alphabetical'!AK407-'2007 MRI - 2017 Methodology'!AK407</f>
        <v>-19555.206889391586</v>
      </c>
      <c r="AL407" s="44"/>
    </row>
    <row r="408" spans="1:38" x14ac:dyDescent="0.25">
      <c r="A408" t="s">
        <v>1033</v>
      </c>
      <c r="B408" s="5" t="s">
        <v>240</v>
      </c>
      <c r="C408" s="6" t="s">
        <v>63</v>
      </c>
      <c r="D408" s="7" t="s">
        <v>34</v>
      </c>
      <c r="E408" s="42">
        <f>'2017 MRI - Alphabetical'!E408-'2007 MRI - 2017 Methodology'!E408</f>
        <v>-1.3941471585504879</v>
      </c>
      <c r="F408" s="8">
        <f>'2017 MRI - Alphabetical'!F408-'2007 MRI - 2017 Methodology'!F408</f>
        <v>7.2537048862525637</v>
      </c>
      <c r="G408" s="9">
        <f>'2017 MRI - Alphabetical'!G408-'2007 MRI - 2017 Methodology'!G408</f>
        <v>-60</v>
      </c>
      <c r="H408" s="10">
        <f>'2017 MRI - Alphabetical'!H408-'2007 MRI - 2017 Methodology'!H408</f>
        <v>-158</v>
      </c>
      <c r="I408" s="39">
        <f>'2017 MRI - Alphabetical'!I408-'2007 MRI - 2017 Methodology'!I408</f>
        <v>-0.68727517788340553</v>
      </c>
      <c r="J408" s="11">
        <f>'2017 MRI - Alphabetical'!J408-'2007 MRI - 2017 Methodology'!J408</f>
        <v>-7.7534788563312751E-2</v>
      </c>
      <c r="K408" s="10">
        <f>'2017 MRI - Alphabetical'!K408-'2007 MRI - 2017 Methodology'!K408</f>
        <v>41</v>
      </c>
      <c r="L408" s="39">
        <f>'2017 MRI - Alphabetical'!L408-'2007 MRI - 2017 Methodology'!L408</f>
        <v>0.70625179299731267</v>
      </c>
      <c r="M408" s="11">
        <f>'2017 MRI - Alphabetical'!M408-'2007 MRI - 2017 Methodology'!M408</f>
        <v>2.7540049660318422E-3</v>
      </c>
      <c r="N408" s="10">
        <f>'2017 MRI - Alphabetical'!N408-'2007 MRI - 2017 Methodology'!N408</f>
        <v>-258</v>
      </c>
      <c r="O408" s="39">
        <f>'2017 MRI - Alphabetical'!O408-'2007 MRI - 2017 Methodology'!O408</f>
        <v>-0.68915615471379121</v>
      </c>
      <c r="P408" s="11">
        <f>'2017 MRI - Alphabetical'!P408-'2007 MRI - 2017 Methodology'!P408</f>
        <v>5.5999999999999994E-2</v>
      </c>
      <c r="Q408" s="10">
        <f>'2017 MRI - Alphabetical'!Q408-'2007 MRI - 2017 Methodology'!Q408</f>
        <v>51</v>
      </c>
      <c r="R408" s="39">
        <f>'2017 MRI - Alphabetical'!R408-'2007 MRI - 2017 Methodology'!R408</f>
        <v>7.1293663160016063E-2</v>
      </c>
      <c r="S408" s="12">
        <f>'2017 MRI - Alphabetical'!S408-'2007 MRI - 2017 Methodology'!S408</f>
        <v>-1.1615484268969771</v>
      </c>
      <c r="T408" s="10">
        <f>'2017 MRI - Alphabetical'!T408-'2007 MRI - 2017 Methodology'!T408</f>
        <v>-140</v>
      </c>
      <c r="U408" s="39">
        <f>'2017 MRI - Alphabetical'!U408-'2007 MRI - 2017 Methodology'!U408</f>
        <v>-0.61604320438099847</v>
      </c>
      <c r="V408" s="11">
        <f>'2017 MRI - Alphabetical'!V408-'2007 MRI - 2017 Methodology'!V408</f>
        <v>5.2067106051527867E-2</v>
      </c>
      <c r="W408" s="10">
        <f>'2017 MRI - Alphabetical'!W408-'2007 MRI - 2017 Methodology'!W408</f>
        <v>-70</v>
      </c>
      <c r="X408" s="39">
        <f>'2017 MRI - Alphabetical'!X408-'2007 MRI - 2017 Methodology'!X408</f>
        <v>-0.23541744952594046</v>
      </c>
      <c r="Y408" s="13">
        <f>'2017 MRI - Alphabetical'!Y408-'2007 MRI - 2017 Methodology'!Y408</f>
        <v>-4021</v>
      </c>
      <c r="Z408" s="10">
        <f>'2017 MRI - Alphabetical'!Z408-'2007 MRI - 2017 Methodology'!Z408</f>
        <v>69</v>
      </c>
      <c r="AA408" s="39">
        <f>'2017 MRI - Alphabetical'!AA408-'2007 MRI - 2017 Methodology'!AA408</f>
        <v>0.29959885880882292</v>
      </c>
      <c r="AB408" s="11">
        <f>'2017 MRI - Alphabetical'!AB408-'2007 MRI - 2017 Methodology'!AB408</f>
        <v>9.2641878669275993E-3</v>
      </c>
      <c r="AC408" s="10">
        <f>'2017 MRI - Alphabetical'!AC408-'2007 MRI - 2017 Methodology'!AC408</f>
        <v>-25</v>
      </c>
      <c r="AD408" s="39">
        <f>'2017 MRI - Alphabetical'!AD408-'2007 MRI - 2017 Methodology'!AD408</f>
        <v>-0.12091540253158048</v>
      </c>
      <c r="AE408" s="11">
        <f>'2017 MRI - Alphabetical'!AE408-'2007 MRI - 2017 Methodology'!AE408</f>
        <v>9.000000000000119E-3</v>
      </c>
      <c r="AF408" s="10">
        <f>'2017 MRI - Alphabetical'!AF408-'2007 MRI - 2017 Methodology'!AF408</f>
        <v>-71</v>
      </c>
      <c r="AG408" s="39">
        <f>'2017 MRI - Alphabetical'!AG408-'2007 MRI - 2017 Methodology'!AG408</f>
        <v>-0.39257707065440006</v>
      </c>
      <c r="AH408" s="14">
        <f>'2017 MRI - Alphabetical'!AH408-'2007 MRI - 2017 Methodology'!AH408</f>
        <v>0.76667897297326792</v>
      </c>
      <c r="AI408" s="10">
        <f>'2017 MRI - Alphabetical'!AI408-'2007 MRI - 2017 Methodology'!AI408</f>
        <v>-37</v>
      </c>
      <c r="AJ408" s="39">
        <f>'2017 MRI - Alphabetical'!AJ408-'2007 MRI - 2017 Methodology'!AJ408</f>
        <v>-4.0429421927571235E-2</v>
      </c>
      <c r="AK408" s="13">
        <f>'2017 MRI - Alphabetical'!AK408-'2007 MRI - 2017 Methodology'!AK408</f>
        <v>-32728.954992216342</v>
      </c>
      <c r="AL408" s="44"/>
    </row>
    <row r="409" spans="1:38" ht="22.5" x14ac:dyDescent="0.25">
      <c r="A409" t="s">
        <v>1034</v>
      </c>
      <c r="B409" s="5" t="s">
        <v>345</v>
      </c>
      <c r="C409" s="6" t="s">
        <v>30</v>
      </c>
      <c r="D409" s="7" t="s">
        <v>20</v>
      </c>
      <c r="E409" s="42">
        <f>'2017 MRI - Alphabetical'!E409-'2007 MRI - 2017 Methodology'!E409</f>
        <v>0.20636401012713135</v>
      </c>
      <c r="F409" s="8">
        <f>'2017 MRI - Alphabetical'!F409-'2007 MRI - 2017 Methodology'!F409</f>
        <v>2.6568803019912401</v>
      </c>
      <c r="G409" s="9">
        <f>'2017 MRI - Alphabetical'!G409-'2007 MRI - 2017 Methodology'!G409</f>
        <v>14</v>
      </c>
      <c r="H409" s="10">
        <f>'2017 MRI - Alphabetical'!H409-'2007 MRI - 2017 Methodology'!H409</f>
        <v>-56</v>
      </c>
      <c r="I409" s="39">
        <f>'2017 MRI - Alphabetical'!I409-'2007 MRI - 2017 Methodology'!I409</f>
        <v>-0.74440131625932959</v>
      </c>
      <c r="J409" s="11">
        <f>'2017 MRI - Alphabetical'!J409-'2007 MRI - 2017 Methodology'!J409</f>
        <v>-4.0349607404483012E-2</v>
      </c>
      <c r="K409" s="10">
        <f>'2017 MRI - Alphabetical'!K409-'2007 MRI - 2017 Methodology'!K409</f>
        <v>69</v>
      </c>
      <c r="L409" s="39">
        <f>'2017 MRI - Alphabetical'!L409-'2007 MRI - 2017 Methodology'!L409</f>
        <v>1.022304752133804</v>
      </c>
      <c r="M409" s="11">
        <f>'2017 MRI - Alphabetical'!M409-'2007 MRI - 2017 Methodology'!M409</f>
        <v>-8.7652210175806766E-3</v>
      </c>
      <c r="N409" s="10">
        <f>'2017 MRI - Alphabetical'!N409-'2007 MRI - 2017 Methodology'!N409</f>
        <v>-29</v>
      </c>
      <c r="O409" s="39">
        <f>'2017 MRI - Alphabetical'!O409-'2007 MRI - 2017 Methodology'!O409</f>
        <v>-1.6430589273797258E-2</v>
      </c>
      <c r="P409" s="11">
        <f>'2017 MRI - Alphabetical'!P409-'2007 MRI - 2017 Methodology'!P409</f>
        <v>1.6843786071565985E-2</v>
      </c>
      <c r="Q409" s="10">
        <f>'2017 MRI - Alphabetical'!Q409-'2007 MRI - 2017 Methodology'!Q409</f>
        <v>16</v>
      </c>
      <c r="R409" s="39">
        <f>'2017 MRI - Alphabetical'!R409-'2007 MRI - 2017 Methodology'!R409</f>
        <v>1.1446819387294305E-2</v>
      </c>
      <c r="S409" s="12">
        <f>'2017 MRI - Alphabetical'!S409-'2007 MRI - 2017 Methodology'!S409</f>
        <v>-1.1909490333919157</v>
      </c>
      <c r="T409" s="10">
        <f>'2017 MRI - Alphabetical'!T409-'2007 MRI - 2017 Methodology'!T409</f>
        <v>-120</v>
      </c>
      <c r="U409" s="39">
        <f>'2017 MRI - Alphabetical'!U409-'2007 MRI - 2017 Methodology'!U409</f>
        <v>-0.4430772570305419</v>
      </c>
      <c r="V409" s="11">
        <f>'2017 MRI - Alphabetical'!V409-'2007 MRI - 2017 Methodology'!V409</f>
        <v>4.0489614243323445E-2</v>
      </c>
      <c r="W409" s="10">
        <f>'2017 MRI - Alphabetical'!W409-'2007 MRI - 2017 Methodology'!W409</f>
        <v>163</v>
      </c>
      <c r="X409" s="39">
        <f>'2017 MRI - Alphabetical'!X409-'2007 MRI - 2017 Methodology'!X409</f>
        <v>0.60468427744053166</v>
      </c>
      <c r="Y409" s="13">
        <f>'2017 MRI - Alphabetical'!Y409-'2007 MRI - 2017 Methodology'!Y409</f>
        <v>20228</v>
      </c>
      <c r="Z409" s="10">
        <f>'2017 MRI - Alphabetical'!Z409-'2007 MRI - 2017 Methodology'!Z409</f>
        <v>15</v>
      </c>
      <c r="AA409" s="39">
        <f>'2017 MRI - Alphabetical'!AA409-'2007 MRI - 2017 Methodology'!AA409</f>
        <v>0.12763161182863059</v>
      </c>
      <c r="AB409" s="11">
        <f>'2017 MRI - Alphabetical'!AB409-'2007 MRI - 2017 Methodology'!AB409</f>
        <v>1.2731898238747555E-2</v>
      </c>
      <c r="AC409" s="10">
        <f>'2017 MRI - Alphabetical'!AC409-'2007 MRI - 2017 Methodology'!AC409</f>
        <v>-38</v>
      </c>
      <c r="AD409" s="39">
        <f>'2017 MRI - Alphabetical'!AD409-'2007 MRI - 2017 Methodology'!AD409</f>
        <v>-0.1374529209775478</v>
      </c>
      <c r="AE409" s="11">
        <f>'2017 MRI - Alphabetical'!AE409-'2007 MRI - 2017 Methodology'!AE409</f>
        <v>1.0000000000001119E-3</v>
      </c>
      <c r="AF409" s="10">
        <f>'2017 MRI - Alphabetical'!AF409-'2007 MRI - 2017 Methodology'!AF409</f>
        <v>-4</v>
      </c>
      <c r="AG409" s="39">
        <f>'2017 MRI - Alphabetical'!AG409-'2007 MRI - 2017 Methodology'!AG409</f>
        <v>-5.694347695740376E-2</v>
      </c>
      <c r="AH409" s="14">
        <f>'2017 MRI - Alphabetical'!AH409-'2007 MRI - 2017 Methodology'!AH409</f>
        <v>7.4052178927155321E-3</v>
      </c>
      <c r="AI409" s="10">
        <f>'2017 MRI - Alphabetical'!AI409-'2007 MRI - 2017 Methodology'!AI409</f>
        <v>1</v>
      </c>
      <c r="AJ409" s="39">
        <f>'2017 MRI - Alphabetical'!AJ409-'2007 MRI - 2017 Methodology'!AJ409</f>
        <v>1.7288316093175771E-2</v>
      </c>
      <c r="AK409" s="13">
        <f>'2017 MRI - Alphabetical'!AK409-'2007 MRI - 2017 Methodology'!AK409</f>
        <v>-18213.551232418104</v>
      </c>
      <c r="AL409" s="44"/>
    </row>
    <row r="410" spans="1:38" x14ac:dyDescent="0.25">
      <c r="A410" t="s">
        <v>1035</v>
      </c>
      <c r="B410" s="5" t="s">
        <v>377</v>
      </c>
      <c r="C410" s="6" t="s">
        <v>30</v>
      </c>
      <c r="D410" s="7" t="s">
        <v>20</v>
      </c>
      <c r="E410" s="42">
        <f>'2017 MRI - Alphabetical'!E410-'2007 MRI - 2017 Methodology'!E410</f>
        <v>-0.43578546666529006</v>
      </c>
      <c r="F410" s="8">
        <f>'2017 MRI - Alphabetical'!F410-'2007 MRI - 2017 Methodology'!F410</f>
        <v>4.1608843737021601</v>
      </c>
      <c r="G410" s="9">
        <f>'2017 MRI - Alphabetical'!G410-'2007 MRI - 2017 Methodology'!G410</f>
        <v>-29</v>
      </c>
      <c r="H410" s="10">
        <f>'2017 MRI - Alphabetical'!H410-'2007 MRI - 2017 Methodology'!H410</f>
        <v>5</v>
      </c>
      <c r="I410" s="39">
        <f>'2017 MRI - Alphabetical'!I410-'2007 MRI - 2017 Methodology'!I410</f>
        <v>-0.12351286904651404</v>
      </c>
      <c r="J410" s="11">
        <f>'2017 MRI - Alphabetical'!J410-'2007 MRI - 2017 Methodology'!J410</f>
        <v>-4.771803548684117E-3</v>
      </c>
      <c r="K410" s="10">
        <f>'2017 MRI - Alphabetical'!K410-'2007 MRI - 2017 Methodology'!K410</f>
        <v>-80</v>
      </c>
      <c r="L410" s="39">
        <f>'2017 MRI - Alphabetical'!L410-'2007 MRI - 2017 Methodology'!L410</f>
        <v>-0.26996637114627831</v>
      </c>
      <c r="M410" s="11">
        <f>'2017 MRI - Alphabetical'!M410-'2007 MRI - 2017 Methodology'!M410</f>
        <v>2.3626353926952462E-2</v>
      </c>
      <c r="N410" s="10">
        <f>'2017 MRI - Alphabetical'!N410-'2007 MRI - 2017 Methodology'!N410</f>
        <v>7</v>
      </c>
      <c r="O410" s="39">
        <f>'2017 MRI - Alphabetical'!O410-'2007 MRI - 2017 Methodology'!O410</f>
        <v>6.831269021187325E-2</v>
      </c>
      <c r="P410" s="11">
        <f>'2017 MRI - Alphabetical'!P410-'2007 MRI - 2017 Methodology'!P410</f>
        <v>1.498594758830232E-2</v>
      </c>
      <c r="Q410" s="10">
        <f>'2017 MRI - Alphabetical'!Q410-'2007 MRI - 2017 Methodology'!Q410</f>
        <v>-24</v>
      </c>
      <c r="R410" s="39">
        <f>'2017 MRI - Alphabetical'!R410-'2007 MRI - 2017 Methodology'!R410</f>
        <v>-1.3017691643961604E-2</v>
      </c>
      <c r="S410" s="12">
        <f>'2017 MRI - Alphabetical'!S410-'2007 MRI - 2017 Methodology'!S410</f>
        <v>-0.6281045187064731</v>
      </c>
      <c r="T410" s="10">
        <f>'2017 MRI - Alphabetical'!T410-'2007 MRI - 2017 Methodology'!T410</f>
        <v>-157</v>
      </c>
      <c r="U410" s="39">
        <f>'2017 MRI - Alphabetical'!U410-'2007 MRI - 2017 Methodology'!U410</f>
        <v>-0.4206593645396382</v>
      </c>
      <c r="V410" s="11">
        <f>'2017 MRI - Alphabetical'!V410-'2007 MRI - 2017 Methodology'!V410</f>
        <v>3.715061578841107E-2</v>
      </c>
      <c r="W410" s="10">
        <f>'2017 MRI - Alphabetical'!W410-'2007 MRI - 2017 Methodology'!W410</f>
        <v>83</v>
      </c>
      <c r="X410" s="39">
        <f>'2017 MRI - Alphabetical'!X410-'2007 MRI - 2017 Methodology'!X410</f>
        <v>0.34719189172888049</v>
      </c>
      <c r="Y410" s="13">
        <f>'2017 MRI - Alphabetical'!Y410-'2007 MRI - 2017 Methodology'!Y410</f>
        <v>14042</v>
      </c>
      <c r="Z410" s="10">
        <f>'2017 MRI - Alphabetical'!Z410-'2007 MRI - 2017 Methodology'!Z410</f>
        <v>-72</v>
      </c>
      <c r="AA410" s="39">
        <f>'2017 MRI - Alphabetical'!AA410-'2007 MRI - 2017 Methodology'!AA410</f>
        <v>-0.12235538083850744</v>
      </c>
      <c r="AB410" s="11">
        <f>'2017 MRI - Alphabetical'!AB410-'2007 MRI - 2017 Methodology'!AB410</f>
        <v>1.8059341024151382E-2</v>
      </c>
      <c r="AC410" s="10">
        <f>'2017 MRI - Alphabetical'!AC410-'2007 MRI - 2017 Methodology'!AC410</f>
        <v>-64</v>
      </c>
      <c r="AD410" s="39">
        <f>'2017 MRI - Alphabetical'!AD410-'2007 MRI - 2017 Methodology'!AD410</f>
        <v>-0.21114779286585672</v>
      </c>
      <c r="AE410" s="11">
        <f>'2017 MRI - Alphabetical'!AE410-'2007 MRI - 2017 Methodology'!AE410</f>
        <v>-5.0000000000000044E-3</v>
      </c>
      <c r="AF410" s="10">
        <f>'2017 MRI - Alphabetical'!AF410-'2007 MRI - 2017 Methodology'!AF410</f>
        <v>32</v>
      </c>
      <c r="AG410" s="39">
        <f>'2017 MRI - Alphabetical'!AG410-'2007 MRI - 2017 Methodology'!AG410</f>
        <v>6.7141790280395131E-2</v>
      </c>
      <c r="AH410" s="14">
        <f>'2017 MRI - Alphabetical'!AH410-'2007 MRI - 2017 Methodology'!AH410</f>
        <v>1.185792096668381E-2</v>
      </c>
      <c r="AI410" s="10">
        <f>'2017 MRI - Alphabetical'!AI410-'2007 MRI - 2017 Methodology'!AI410</f>
        <v>1</v>
      </c>
      <c r="AJ410" s="39">
        <f>'2017 MRI - Alphabetical'!AJ410-'2007 MRI - 2017 Methodology'!AJ410</f>
        <v>-1.0101824959922109E-2</v>
      </c>
      <c r="AK410" s="13">
        <f>'2017 MRI - Alphabetical'!AK410-'2007 MRI - 2017 Methodology'!AK410</f>
        <v>-17910.679682097398</v>
      </c>
      <c r="AL410" s="44"/>
    </row>
    <row r="411" spans="1:38" x14ac:dyDescent="0.25">
      <c r="A411" t="s">
        <v>1036</v>
      </c>
      <c r="B411" s="5" t="s">
        <v>329</v>
      </c>
      <c r="C411" s="6" t="s">
        <v>33</v>
      </c>
      <c r="D411" s="7" t="s">
        <v>34</v>
      </c>
      <c r="E411" s="42">
        <f>'2017 MRI - Alphabetical'!E411-'2007 MRI - 2017 Methodology'!E411</f>
        <v>-0.81547257251986283</v>
      </c>
      <c r="F411" s="8">
        <f>'2017 MRI - Alphabetical'!F411-'2007 MRI - 2017 Methodology'!F411</f>
        <v>5.3031569699360261</v>
      </c>
      <c r="G411" s="9">
        <f>'2017 MRI - Alphabetical'!G411-'2007 MRI - 2017 Methodology'!G411</f>
        <v>-49</v>
      </c>
      <c r="H411" s="10">
        <f>'2017 MRI - Alphabetical'!H411-'2007 MRI - 2017 Methodology'!H411</f>
        <v>187</v>
      </c>
      <c r="I411" s="39">
        <f>'2017 MRI - Alphabetical'!I411-'2007 MRI - 2017 Methodology'!I411</f>
        <v>0.54740166989628603</v>
      </c>
      <c r="J411" s="11">
        <f>'2017 MRI - Alphabetical'!J411-'2007 MRI - 2017 Methodology'!J411</f>
        <v>4.2830874966064414E-2</v>
      </c>
      <c r="K411" s="10">
        <f>'2017 MRI - Alphabetical'!K411-'2007 MRI - 2017 Methodology'!K411</f>
        <v>-93</v>
      </c>
      <c r="L411" s="39">
        <f>'2017 MRI - Alphabetical'!L411-'2007 MRI - 2017 Methodology'!L411</f>
        <v>-0.48226746275190902</v>
      </c>
      <c r="M411" s="11">
        <f>'2017 MRI - Alphabetical'!M411-'2007 MRI - 2017 Methodology'!M411</f>
        <v>1.9850985555824398E-2</v>
      </c>
      <c r="N411" s="10">
        <f>'2017 MRI - Alphabetical'!N411-'2007 MRI - 2017 Methodology'!N411</f>
        <v>-180</v>
      </c>
      <c r="O411" s="39">
        <f>'2017 MRI - Alphabetical'!O411-'2007 MRI - 2017 Methodology'!O411</f>
        <v>-0.43116374409684977</v>
      </c>
      <c r="P411" s="11">
        <f>'2017 MRI - Alphabetical'!P411-'2007 MRI - 2017 Methodology'!P411</f>
        <v>4.4272335844994612E-2</v>
      </c>
      <c r="Q411" s="10">
        <f>'2017 MRI - Alphabetical'!Q411-'2007 MRI - 2017 Methodology'!Q411</f>
        <v>72</v>
      </c>
      <c r="R411" s="39">
        <f>'2017 MRI - Alphabetical'!R411-'2007 MRI - 2017 Methodology'!R411</f>
        <v>0.16190741314481971</v>
      </c>
      <c r="S411" s="12">
        <f>'2017 MRI - Alphabetical'!S411-'2007 MRI - 2017 Methodology'!S411</f>
        <v>-2.8473022674522408</v>
      </c>
      <c r="T411" s="10">
        <f>'2017 MRI - Alphabetical'!T411-'2007 MRI - 2017 Methodology'!T411</f>
        <v>-295</v>
      </c>
      <c r="U411" s="39">
        <f>'2017 MRI - Alphabetical'!U411-'2007 MRI - 2017 Methodology'!U411</f>
        <v>-0.83040471259190662</v>
      </c>
      <c r="V411" s="11">
        <f>'2017 MRI - Alphabetical'!V411-'2007 MRI - 2017 Methodology'!V411</f>
        <v>6.1237201676079434E-2</v>
      </c>
      <c r="W411" s="10">
        <f>'2017 MRI - Alphabetical'!W411-'2007 MRI - 2017 Methodology'!W411</f>
        <v>-47</v>
      </c>
      <c r="X411" s="39">
        <f>'2017 MRI - Alphabetical'!X411-'2007 MRI - 2017 Methodology'!X411</f>
        <v>-0.21886999726090312</v>
      </c>
      <c r="Y411" s="13">
        <f>'2017 MRI - Alphabetical'!Y411-'2007 MRI - 2017 Methodology'!Y411</f>
        <v>-2018</v>
      </c>
      <c r="Z411" s="10">
        <f>'2017 MRI - Alphabetical'!Z411-'2007 MRI - 2017 Methodology'!Z411</f>
        <v>98</v>
      </c>
      <c r="AA411" s="39">
        <f>'2017 MRI - Alphabetical'!AA411-'2007 MRI - 2017 Methodology'!AA411</f>
        <v>0.418477712710355</v>
      </c>
      <c r="AB411" s="11">
        <f>'2017 MRI - Alphabetical'!AB411-'2007 MRI - 2017 Methodology'!AB411</f>
        <v>7.2437625910429237E-3</v>
      </c>
      <c r="AC411" s="10">
        <f>'2017 MRI - Alphabetical'!AC411-'2007 MRI - 2017 Methodology'!AC411</f>
        <v>74</v>
      </c>
      <c r="AD411" s="39">
        <f>'2017 MRI - Alphabetical'!AD411-'2007 MRI - 2017 Methodology'!AD411</f>
        <v>0.21807392099261808</v>
      </c>
      <c r="AE411" s="11">
        <f>'2017 MRI - Alphabetical'!AE411-'2007 MRI - 2017 Methodology'!AE411</f>
        <v>2.6999999999999913E-2</v>
      </c>
      <c r="AF411" s="10">
        <f>'2017 MRI - Alphabetical'!AF411-'2007 MRI - 2017 Methodology'!AF411</f>
        <v>-82</v>
      </c>
      <c r="AG411" s="39">
        <f>'2017 MRI - Alphabetical'!AG411-'2007 MRI - 2017 Methodology'!AG411</f>
        <v>-0.54577099211476476</v>
      </c>
      <c r="AH411" s="14">
        <f>'2017 MRI - Alphabetical'!AH411-'2007 MRI - 2017 Methodology'!AH411</f>
        <v>0.93457521291783996</v>
      </c>
      <c r="AI411" s="10">
        <f>'2017 MRI - Alphabetical'!AI411-'2007 MRI - 2017 Methodology'!AI411</f>
        <v>-72</v>
      </c>
      <c r="AJ411" s="39">
        <f>'2017 MRI - Alphabetical'!AJ411-'2007 MRI - 2017 Methodology'!AJ411</f>
        <v>-5.3335876701596174E-2</v>
      </c>
      <c r="AK411" s="13">
        <f>'2017 MRI - Alphabetical'!AK411-'2007 MRI - 2017 Methodology'!AK411</f>
        <v>-40322.94532006215</v>
      </c>
      <c r="AL411" s="44"/>
    </row>
    <row r="412" spans="1:38" x14ac:dyDescent="0.25">
      <c r="A412" t="s">
        <v>1037</v>
      </c>
      <c r="B412" s="5" t="s">
        <v>239</v>
      </c>
      <c r="C412" s="6" t="s">
        <v>24</v>
      </c>
      <c r="D412" s="7" t="s">
        <v>20</v>
      </c>
      <c r="E412" s="42">
        <f>'2017 MRI - Alphabetical'!E412-'2007 MRI - 2017 Methodology'!E412</f>
        <v>-3.9552006077984814</v>
      </c>
      <c r="F412" s="8">
        <f>'2017 MRI - Alphabetical'!F412-'2007 MRI - 2017 Methodology'!F412</f>
        <v>13.74560581287844</v>
      </c>
      <c r="G412" s="9">
        <f>'2017 MRI - Alphabetical'!G412-'2007 MRI - 2017 Methodology'!G412</f>
        <v>-211</v>
      </c>
      <c r="H412" s="10">
        <f>'2017 MRI - Alphabetical'!H412-'2007 MRI - 2017 Methodology'!H412</f>
        <v>-42</v>
      </c>
      <c r="I412" s="39">
        <f>'2017 MRI - Alphabetical'!I412-'2007 MRI - 2017 Methodology'!I412</f>
        <v>-1.1196313838707672E-2</v>
      </c>
      <c r="J412" s="11">
        <f>'2017 MRI - Alphabetical'!J412-'2007 MRI - 2017 Methodology'!J412</f>
        <v>-3.3725746786827493E-2</v>
      </c>
      <c r="K412" s="10">
        <f>'2017 MRI - Alphabetical'!K412-'2007 MRI - 2017 Methodology'!K412</f>
        <v>18</v>
      </c>
      <c r="L412" s="39">
        <f>'2017 MRI - Alphabetical'!L412-'2007 MRI - 2017 Methodology'!L412</f>
        <v>-0.18402637329707217</v>
      </c>
      <c r="M412" s="11">
        <f>'2017 MRI - Alphabetical'!M412-'2007 MRI - 2017 Methodology'!M412</f>
        <v>-7.874015748031496E-3</v>
      </c>
      <c r="N412" s="10">
        <f>'2017 MRI - Alphabetical'!N412-'2007 MRI - 2017 Methodology'!N412</f>
        <v>-160</v>
      </c>
      <c r="O412" s="39">
        <f>'2017 MRI - Alphabetical'!O412-'2007 MRI - 2017 Methodology'!O412</f>
        <v>-0.38153655175956702</v>
      </c>
      <c r="P412" s="11">
        <f>'2017 MRI - Alphabetical'!P412-'2007 MRI - 2017 Methodology'!P412</f>
        <v>4.2000000000000003E-2</v>
      </c>
      <c r="Q412" s="10">
        <f>'2017 MRI - Alphabetical'!Q412-'2007 MRI - 2017 Methodology'!Q412</f>
        <v>-389</v>
      </c>
      <c r="R412" s="39">
        <f>'2017 MRI - Alphabetical'!R412-'2007 MRI - 2017 Methodology'!R412</f>
        <v>-0.81742725263977078</v>
      </c>
      <c r="S412" s="12">
        <f>'2017 MRI - Alphabetical'!S412-'2007 MRI - 2017 Methodology'!S412</f>
        <v>2.7272727272727271</v>
      </c>
      <c r="T412" s="10">
        <f>'2017 MRI - Alphabetical'!T412-'2007 MRI - 2017 Methodology'!T412</f>
        <v>-29</v>
      </c>
      <c r="U412" s="39">
        <f>'2017 MRI - Alphabetical'!U412-'2007 MRI - 2017 Methodology'!U412</f>
        <v>-3.7964437345494484E-2</v>
      </c>
      <c r="V412" s="11">
        <f>'2017 MRI - Alphabetical'!V412-'2007 MRI - 2017 Methodology'!V412</f>
        <v>1.2867469879518069E-2</v>
      </c>
      <c r="W412" s="10">
        <f>'2017 MRI - Alphabetical'!W412-'2007 MRI - 2017 Methodology'!W412</f>
        <v>-17</v>
      </c>
      <c r="X412" s="39">
        <f>'2017 MRI - Alphabetical'!X412-'2007 MRI - 2017 Methodology'!X412</f>
        <v>-7.7332412633833711E-2</v>
      </c>
      <c r="Y412" s="13">
        <f>'2017 MRI - Alphabetical'!Y412-'2007 MRI - 2017 Methodology'!Y412</f>
        <v>1771</v>
      </c>
      <c r="Z412" s="10">
        <f>'2017 MRI - Alphabetical'!Z412-'2007 MRI - 2017 Methodology'!Z412</f>
        <v>-273</v>
      </c>
      <c r="AA412" s="39">
        <f>'2017 MRI - Alphabetical'!AA412-'2007 MRI - 2017 Methodology'!AA412</f>
        <v>-1.5030379971735099</v>
      </c>
      <c r="AB412" s="11">
        <f>'2017 MRI - Alphabetical'!AB412-'2007 MRI - 2017 Methodology'!AB412</f>
        <v>4.6666666666666669E-2</v>
      </c>
      <c r="AC412" s="10">
        <f>'2017 MRI - Alphabetical'!AC412-'2007 MRI - 2017 Methodology'!AC412</f>
        <v>-295</v>
      </c>
      <c r="AD412" s="39">
        <f>'2017 MRI - Alphabetical'!AD412-'2007 MRI - 2017 Methodology'!AD412</f>
        <v>-1.0717687351303784</v>
      </c>
      <c r="AE412" s="11">
        <f>'2017 MRI - Alphabetical'!AE412-'2007 MRI - 2017 Methodology'!AE412</f>
        <v>-6.1000000000000054E-2</v>
      </c>
      <c r="AF412" s="10">
        <f>'2017 MRI - Alphabetical'!AF412-'2007 MRI - 2017 Methodology'!AF412</f>
        <v>2</v>
      </c>
      <c r="AG412" s="39">
        <f>'2017 MRI - Alphabetical'!AG412-'2007 MRI - 2017 Methodology'!AG412</f>
        <v>-4.3013381989350452E-2</v>
      </c>
      <c r="AH412" s="14">
        <f>'2017 MRI - Alphabetical'!AH412-'2007 MRI - 2017 Methodology'!AH412</f>
        <v>0.17376300540840894</v>
      </c>
      <c r="AI412" s="10">
        <f>'2017 MRI - Alphabetical'!AI412-'2007 MRI - 2017 Methodology'!AI412</f>
        <v>-6</v>
      </c>
      <c r="AJ412" s="39">
        <f>'2017 MRI - Alphabetical'!AJ412-'2007 MRI - 2017 Methodology'!AJ412</f>
        <v>-2.6296815338577334E-2</v>
      </c>
      <c r="AK412" s="13">
        <f>'2017 MRI - Alphabetical'!AK412-'2007 MRI - 2017 Methodology'!AK412</f>
        <v>-23947.19515166877</v>
      </c>
      <c r="AL412" s="44"/>
    </row>
    <row r="413" spans="1:38" x14ac:dyDescent="0.25">
      <c r="A413" t="s">
        <v>1038</v>
      </c>
      <c r="B413" s="5" t="s">
        <v>512</v>
      </c>
      <c r="C413" s="6" t="s">
        <v>38</v>
      </c>
      <c r="D413" s="7" t="s">
        <v>39</v>
      </c>
      <c r="E413" s="42">
        <f>'2017 MRI - Alphabetical'!E413-'2007 MRI - 2017 Methodology'!E413</f>
        <v>1.5097382666006656</v>
      </c>
      <c r="F413" s="8">
        <f>'2017 MRI - Alphabetical'!F413-'2007 MRI - 2017 Methodology'!F413</f>
        <v>-1.4293574764108925</v>
      </c>
      <c r="G413" s="9">
        <f>'2017 MRI - Alphabetical'!G413-'2007 MRI - 2017 Methodology'!G413</f>
        <v>80</v>
      </c>
      <c r="H413" s="10">
        <f>'2017 MRI - Alphabetical'!H413-'2007 MRI - 2017 Methodology'!H413</f>
        <v>-201</v>
      </c>
      <c r="I413" s="39">
        <f>'2017 MRI - Alphabetical'!I413-'2007 MRI - 2017 Methodology'!I413</f>
        <v>-0.40562226375363908</v>
      </c>
      <c r="J413" s="11">
        <f>'2017 MRI - Alphabetical'!J413-'2007 MRI - 2017 Methodology'!J413</f>
        <v>-0.12072962096209472</v>
      </c>
      <c r="K413" s="10">
        <f>'2017 MRI - Alphabetical'!K413-'2007 MRI - 2017 Methodology'!K413</f>
        <v>-47</v>
      </c>
      <c r="L413" s="39">
        <f>'2017 MRI - Alphabetical'!L413-'2007 MRI - 2017 Methodology'!L413</f>
        <v>-8.6983844066595095E-2</v>
      </c>
      <c r="M413" s="11">
        <f>'2017 MRI - Alphabetical'!M413-'2007 MRI - 2017 Methodology'!M413</f>
        <v>2.0406503196494466E-2</v>
      </c>
      <c r="N413" s="10">
        <f>'2017 MRI - Alphabetical'!N413-'2007 MRI - 2017 Methodology'!N413</f>
        <v>223</v>
      </c>
      <c r="O413" s="39">
        <f>'2017 MRI - Alphabetical'!O413-'2007 MRI - 2017 Methodology'!O413</f>
        <v>0.51414734152139019</v>
      </c>
      <c r="P413" s="11">
        <f>'2017 MRI - Alphabetical'!P413-'2007 MRI - 2017 Methodology'!P413</f>
        <v>-8.4422148661569604E-3</v>
      </c>
      <c r="Q413" s="10">
        <f>'2017 MRI - Alphabetical'!Q413-'2007 MRI - 2017 Methodology'!Q413</f>
        <v>41</v>
      </c>
      <c r="R413" s="39">
        <f>'2017 MRI - Alphabetical'!R413-'2007 MRI - 2017 Methodology'!R413</f>
        <v>6.1702748593896295E-2</v>
      </c>
      <c r="S413" s="12">
        <f>'2017 MRI - Alphabetical'!S413-'2007 MRI - 2017 Methodology'!S413</f>
        <v>-1.0197884024695099</v>
      </c>
      <c r="T413" s="10">
        <f>'2017 MRI - Alphabetical'!T413-'2007 MRI - 2017 Methodology'!T413</f>
        <v>122</v>
      </c>
      <c r="U413" s="39">
        <f>'2017 MRI - Alphabetical'!U413-'2007 MRI - 2017 Methodology'!U413</f>
        <v>0.45078715167141054</v>
      </c>
      <c r="V413" s="11">
        <f>'2017 MRI - Alphabetical'!V413-'2007 MRI - 2017 Methodology'!V413</f>
        <v>-1.2472133039933622E-2</v>
      </c>
      <c r="W413" s="10">
        <f>'2017 MRI - Alphabetical'!W413-'2007 MRI - 2017 Methodology'!W413</f>
        <v>6</v>
      </c>
      <c r="X413" s="39">
        <f>'2017 MRI - Alphabetical'!X413-'2007 MRI - 2017 Methodology'!X413</f>
        <v>8.0732933493262937E-2</v>
      </c>
      <c r="Y413" s="13">
        <f>'2017 MRI - Alphabetical'!Y413-'2007 MRI - 2017 Methodology'!Y413</f>
        <v>8452.8122707263392</v>
      </c>
      <c r="Z413" s="10">
        <f>'2017 MRI - Alphabetical'!Z413-'2007 MRI - 2017 Methodology'!Z413</f>
        <v>30</v>
      </c>
      <c r="AA413" s="39">
        <f>'2017 MRI - Alphabetical'!AA413-'2007 MRI - 2017 Methodology'!AA413</f>
        <v>4.0207965088509878E-2</v>
      </c>
      <c r="AB413" s="11">
        <f>'2017 MRI - Alphabetical'!AB413-'2007 MRI - 2017 Methodology'!AB413</f>
        <v>1.33736780258519E-2</v>
      </c>
      <c r="AC413" s="10">
        <f>'2017 MRI - Alphabetical'!AC413-'2007 MRI - 2017 Methodology'!AC413</f>
        <v>35</v>
      </c>
      <c r="AD413" s="39">
        <f>'2017 MRI - Alphabetical'!AD413-'2007 MRI - 2017 Methodology'!AD413</f>
        <v>0.11930297495615982</v>
      </c>
      <c r="AE413" s="11">
        <f>'2017 MRI - Alphabetical'!AE413-'2007 MRI - 2017 Methodology'!AE413</f>
        <v>1.6933516106922508E-2</v>
      </c>
      <c r="AF413" s="10">
        <f>'2017 MRI - Alphabetical'!AF413-'2007 MRI - 2017 Methodology'!AF413</f>
        <v>375</v>
      </c>
      <c r="AG413" s="39">
        <f>'2017 MRI - Alphabetical'!AG413-'2007 MRI - 2017 Methodology'!AG413</f>
        <v>1.4281461824102974</v>
      </c>
      <c r="AH413" s="14">
        <f>'2017 MRI - Alphabetical'!AH413-'2007 MRI - 2017 Methodology'!AH413</f>
        <v>-1.0642983518594833</v>
      </c>
      <c r="AI413" s="10">
        <f>'2017 MRI - Alphabetical'!AI413-'2007 MRI - 2017 Methodology'!AI413</f>
        <v>19</v>
      </c>
      <c r="AJ413" s="39">
        <f>'2017 MRI - Alphabetical'!AJ413-'2007 MRI - 2017 Methodology'!AJ413</f>
        <v>3.5888530514079586E-2</v>
      </c>
      <c r="AK413" s="13">
        <f>'2017 MRI - Alphabetical'!AK413-'2007 MRI - 2017 Methodology'!AK413</f>
        <v>5810.411339990329</v>
      </c>
      <c r="AL413" s="44"/>
    </row>
    <row r="414" spans="1:38" x14ac:dyDescent="0.25">
      <c r="A414" t="s">
        <v>1039</v>
      </c>
      <c r="B414" s="5" t="s">
        <v>75</v>
      </c>
      <c r="C414" s="6" t="s">
        <v>33</v>
      </c>
      <c r="D414" s="7" t="s">
        <v>34</v>
      </c>
      <c r="E414" s="42">
        <f>'2017 MRI - Alphabetical'!E414-'2007 MRI - 2017 Methodology'!E414</f>
        <v>-0.43394743163921934</v>
      </c>
      <c r="F414" s="8">
        <f>'2017 MRI - Alphabetical'!F414-'2007 MRI - 2017 Methodology'!F414</f>
        <v>6.6858201503231243</v>
      </c>
      <c r="G414" s="9">
        <f>'2017 MRI - Alphabetical'!G414-'2007 MRI - 2017 Methodology'!G414</f>
        <v>-10</v>
      </c>
      <c r="H414" s="10">
        <f>'2017 MRI - Alphabetical'!H414-'2007 MRI - 2017 Methodology'!H414</f>
        <v>-131</v>
      </c>
      <c r="I414" s="39">
        <f>'2017 MRI - Alphabetical'!I414-'2007 MRI - 2017 Methodology'!I414</f>
        <v>-0.16533674705636719</v>
      </c>
      <c r="J414" s="11">
        <f>'2017 MRI - Alphabetical'!J414-'2007 MRI - 2017 Methodology'!J414</f>
        <v>-9.4396030382921436E-2</v>
      </c>
      <c r="K414" s="10">
        <f>'2017 MRI - Alphabetical'!K414-'2007 MRI - 2017 Methodology'!K414</f>
        <v>-120</v>
      </c>
      <c r="L414" s="39">
        <f>'2017 MRI - Alphabetical'!L414-'2007 MRI - 2017 Methodology'!L414</f>
        <v>-0.40497415521061036</v>
      </c>
      <c r="M414" s="11">
        <f>'2017 MRI - Alphabetical'!M414-'2007 MRI - 2017 Methodology'!M414</f>
        <v>3.9801139695583611E-2</v>
      </c>
      <c r="N414" s="10">
        <f>'2017 MRI - Alphabetical'!N414-'2007 MRI - 2017 Methodology'!N414</f>
        <v>-4</v>
      </c>
      <c r="O414" s="39">
        <f>'2017 MRI - Alphabetical'!O414-'2007 MRI - 2017 Methodology'!O414</f>
        <v>-0.23738321725315137</v>
      </c>
      <c r="P414" s="11">
        <f>'2017 MRI - Alphabetical'!P414-'2007 MRI - 2017 Methodology'!P414</f>
        <v>0.11053904282115869</v>
      </c>
      <c r="Q414" s="10">
        <f>'2017 MRI - Alphabetical'!Q414-'2007 MRI - 2017 Methodology'!Q414</f>
        <v>-12</v>
      </c>
      <c r="R414" s="39">
        <f>'2017 MRI - Alphabetical'!R414-'2007 MRI - 2017 Methodology'!R414</f>
        <v>-0.15445717851827179</v>
      </c>
      <c r="S414" s="12">
        <f>'2017 MRI - Alphabetical'!S414-'2007 MRI - 2017 Methodology'!S414</f>
        <v>-8.6466638669578373</v>
      </c>
      <c r="T414" s="10">
        <f>'2017 MRI - Alphabetical'!T414-'2007 MRI - 2017 Methodology'!T414</f>
        <v>-51</v>
      </c>
      <c r="U414" s="39">
        <f>'2017 MRI - Alphabetical'!U414-'2007 MRI - 2017 Methodology'!U414</f>
        <v>-0.80467472862691636</v>
      </c>
      <c r="V414" s="11">
        <f>'2017 MRI - Alphabetical'!V414-'2007 MRI - 2017 Methodology'!V414</f>
        <v>7.2232458489555423E-2</v>
      </c>
      <c r="W414" s="10">
        <f>'2017 MRI - Alphabetical'!W414-'2007 MRI - 2017 Methodology'!W414</f>
        <v>-141</v>
      </c>
      <c r="X414" s="39">
        <f>'2017 MRI - Alphabetical'!X414-'2007 MRI - 2017 Methodology'!X414</f>
        <v>-0.55057820330378782</v>
      </c>
      <c r="Y414" s="13">
        <f>'2017 MRI - Alphabetical'!Y414-'2007 MRI - 2017 Methodology'!Y414</f>
        <v>-13800</v>
      </c>
      <c r="Z414" s="10">
        <f>'2017 MRI - Alphabetical'!Z414-'2007 MRI - 2017 Methodology'!Z414</f>
        <v>82</v>
      </c>
      <c r="AA414" s="39">
        <f>'2017 MRI - Alphabetical'!AA414-'2007 MRI - 2017 Methodology'!AA414</f>
        <v>0.93373786364701661</v>
      </c>
      <c r="AB414" s="11">
        <f>'2017 MRI - Alphabetical'!AB414-'2007 MRI - 2017 Methodology'!AB414</f>
        <v>-1.6070341562394314E-3</v>
      </c>
      <c r="AC414" s="10">
        <f>'2017 MRI - Alphabetical'!AC414-'2007 MRI - 2017 Methodology'!AC414</f>
        <v>46</v>
      </c>
      <c r="AD414" s="39">
        <f>'2017 MRI - Alphabetical'!AD414-'2007 MRI - 2017 Methodology'!AD414</f>
        <v>0.87684912572165008</v>
      </c>
      <c r="AE414" s="11">
        <f>'2017 MRI - Alphabetical'!AE414-'2007 MRI - 2017 Methodology'!AE414</f>
        <v>8.7999999999999967E-2</v>
      </c>
      <c r="AF414" s="10">
        <f>'2017 MRI - Alphabetical'!AF414-'2007 MRI - 2017 Methodology'!AF414</f>
        <v>-113</v>
      </c>
      <c r="AG414" s="39">
        <f>'2017 MRI - Alphabetical'!AG414-'2007 MRI - 2017 Methodology'!AG414</f>
        <v>-1.3810827365410914</v>
      </c>
      <c r="AH414" s="14">
        <f>'2017 MRI - Alphabetical'!AH414-'2007 MRI - 2017 Methodology'!AH414</f>
        <v>1.8246736853554766</v>
      </c>
      <c r="AI414" s="10">
        <f>'2017 MRI - Alphabetical'!AI414-'2007 MRI - 2017 Methodology'!AI414</f>
        <v>-44</v>
      </c>
      <c r="AJ414" s="39">
        <f>'2017 MRI - Alphabetical'!AJ414-'2007 MRI - 2017 Methodology'!AJ414</f>
        <v>-3.8370734414962637E-2</v>
      </c>
      <c r="AK414" s="13">
        <f>'2017 MRI - Alphabetical'!AK414-'2007 MRI - 2017 Methodology'!AK414</f>
        <v>-27421.443821962413</v>
      </c>
      <c r="AL414" s="44"/>
    </row>
    <row r="415" spans="1:38" x14ac:dyDescent="0.25">
      <c r="A415" t="s">
        <v>1040</v>
      </c>
      <c r="B415" s="5" t="s">
        <v>157</v>
      </c>
      <c r="C415" s="6" t="s">
        <v>22</v>
      </c>
      <c r="D415" s="7" t="s">
        <v>20</v>
      </c>
      <c r="E415" s="42">
        <f>'2017 MRI - Alphabetical'!E415-'2007 MRI - 2017 Methodology'!E415</f>
        <v>1.4743253463895423</v>
      </c>
      <c r="F415" s="8">
        <f>'2017 MRI - Alphabetical'!F415-'2007 MRI - 2017 Methodology'!F415</f>
        <v>0.62572354270474051</v>
      </c>
      <c r="G415" s="9">
        <f>'2017 MRI - Alphabetical'!G415-'2007 MRI - 2017 Methodology'!G415</f>
        <v>36</v>
      </c>
      <c r="H415" s="10">
        <f>'2017 MRI - Alphabetical'!H415-'2007 MRI - 2017 Methodology'!H415</f>
        <v>-12</v>
      </c>
      <c r="I415" s="39">
        <f>'2017 MRI - Alphabetical'!I415-'2007 MRI - 2017 Methodology'!I415</f>
        <v>-0.22051428030913689</v>
      </c>
      <c r="J415" s="11">
        <f>'2017 MRI - Alphabetical'!J415-'2007 MRI - 2017 Methodology'!J415</f>
        <v>5.9009776707351635E-3</v>
      </c>
      <c r="K415" s="10">
        <f>'2017 MRI - Alphabetical'!K415-'2007 MRI - 2017 Methodology'!K415</f>
        <v>-81</v>
      </c>
      <c r="L415" s="39">
        <f>'2017 MRI - Alphabetical'!L415-'2007 MRI - 2017 Methodology'!L415</f>
        <v>-0.30278858038339262</v>
      </c>
      <c r="M415" s="11">
        <f>'2017 MRI - Alphabetical'!M415-'2007 MRI - 2017 Methodology'!M415</f>
        <v>4.2152322817726559E-2</v>
      </c>
      <c r="N415" s="10">
        <f>'2017 MRI - Alphabetical'!N415-'2007 MRI - 2017 Methodology'!N415</f>
        <v>4</v>
      </c>
      <c r="O415" s="39">
        <f>'2017 MRI - Alphabetical'!O415-'2007 MRI - 2017 Methodology'!O415</f>
        <v>-3.4785567212480661E-2</v>
      </c>
      <c r="P415" s="11">
        <f>'2017 MRI - Alphabetical'!P415-'2007 MRI - 2017 Methodology'!P415</f>
        <v>4.4590308370044046E-2</v>
      </c>
      <c r="Q415" s="10">
        <f>'2017 MRI - Alphabetical'!Q415-'2007 MRI - 2017 Methodology'!Q415</f>
        <v>155</v>
      </c>
      <c r="R415" s="39">
        <f>'2017 MRI - Alphabetical'!R415-'2007 MRI - 2017 Methodology'!R415</f>
        <v>1.9661750977759951</v>
      </c>
      <c r="S415" s="12">
        <f>'2017 MRI - Alphabetical'!S415-'2007 MRI - 2017 Methodology'!S415</f>
        <v>-19.392973919813155</v>
      </c>
      <c r="T415" s="10">
        <f>'2017 MRI - Alphabetical'!T415-'2007 MRI - 2017 Methodology'!T415</f>
        <v>26</v>
      </c>
      <c r="U415" s="39">
        <f>'2017 MRI - Alphabetical'!U415-'2007 MRI - 2017 Methodology'!U415</f>
        <v>5.824777130681684E-2</v>
      </c>
      <c r="V415" s="11">
        <f>'2017 MRI - Alphabetical'!V415-'2007 MRI - 2017 Methodology'!V415</f>
        <v>1.0788732394366188E-2</v>
      </c>
      <c r="W415" s="10">
        <f>'2017 MRI - Alphabetical'!W415-'2007 MRI - 2017 Methodology'!W415</f>
        <v>-7</v>
      </c>
      <c r="X415" s="39">
        <f>'2017 MRI - Alphabetical'!X415-'2007 MRI - 2017 Methodology'!X415</f>
        <v>-2.5610286737836385E-2</v>
      </c>
      <c r="Y415" s="13">
        <f>'2017 MRI - Alphabetical'!Y415-'2007 MRI - 2017 Methodology'!Y415</f>
        <v>1716</v>
      </c>
      <c r="Z415" s="10">
        <f>'2017 MRI - Alphabetical'!Z415-'2007 MRI - 2017 Methodology'!Z415</f>
        <v>-44</v>
      </c>
      <c r="AA415" s="39">
        <f>'2017 MRI - Alphabetical'!AA415-'2007 MRI - 2017 Methodology'!AA415</f>
        <v>-0.41603265524743183</v>
      </c>
      <c r="AB415" s="11">
        <f>'2017 MRI - Alphabetical'!AB415-'2007 MRI - 2017 Methodology'!AB415</f>
        <v>2.5492163009404385E-2</v>
      </c>
      <c r="AC415" s="10">
        <f>'2017 MRI - Alphabetical'!AC415-'2007 MRI - 2017 Methodology'!AC415</f>
        <v>-5</v>
      </c>
      <c r="AD415" s="39">
        <f>'2017 MRI - Alphabetical'!AD415-'2007 MRI - 2017 Methodology'!AD415</f>
        <v>-6.7960072560274032E-2</v>
      </c>
      <c r="AE415" s="11">
        <f>'2017 MRI - Alphabetical'!AE415-'2007 MRI - 2017 Methodology'!AE415</f>
        <v>1.8999999999999906E-2</v>
      </c>
      <c r="AF415" s="10">
        <f>'2017 MRI - Alphabetical'!AF415-'2007 MRI - 2017 Methodology'!AF415</f>
        <v>128</v>
      </c>
      <c r="AG415" s="39">
        <f>'2017 MRI - Alphabetical'!AG415-'2007 MRI - 2017 Methodology'!AG415</f>
        <v>0.46458839325461271</v>
      </c>
      <c r="AH415" s="14">
        <f>'2017 MRI - Alphabetical'!AH415-'2007 MRI - 2017 Methodology'!AH415</f>
        <v>-0.14977335269606629</v>
      </c>
      <c r="AI415" s="10">
        <f>'2017 MRI - Alphabetical'!AI415-'2007 MRI - 2017 Methodology'!AI415</f>
        <v>71</v>
      </c>
      <c r="AJ415" s="39">
        <f>'2017 MRI - Alphabetical'!AJ415-'2007 MRI - 2017 Methodology'!AJ415</f>
        <v>3.5878703696925474E-2</v>
      </c>
      <c r="AK415" s="13">
        <f>'2017 MRI - Alphabetical'!AK415-'2007 MRI - 2017 Methodology'!AK415</f>
        <v>18091.767682969323</v>
      </c>
      <c r="AL415" s="44"/>
    </row>
    <row r="416" spans="1:38" x14ac:dyDescent="0.25">
      <c r="A416" t="s">
        <v>1041</v>
      </c>
      <c r="B416" s="5" t="s">
        <v>173</v>
      </c>
      <c r="C416" s="6" t="s">
        <v>61</v>
      </c>
      <c r="D416" s="7" t="s">
        <v>39</v>
      </c>
      <c r="E416" s="42">
        <f>'2017 MRI - Alphabetical'!E416-'2007 MRI - 2017 Methodology'!E416</f>
        <v>0.31222093762435854</v>
      </c>
      <c r="F416" s="8">
        <f>'2017 MRI - Alphabetical'!F416-'2007 MRI - 2017 Methodology'!F416</f>
        <v>3.4214923217153483</v>
      </c>
      <c r="G416" s="9">
        <f>'2017 MRI - Alphabetical'!G416-'2007 MRI - 2017 Methodology'!G416</f>
        <v>16</v>
      </c>
      <c r="H416" s="10">
        <f>'2017 MRI - Alphabetical'!H416-'2007 MRI - 2017 Methodology'!H416</f>
        <v>188</v>
      </c>
      <c r="I416" s="39">
        <f>'2017 MRI - Alphabetical'!I416-'2007 MRI - 2017 Methodology'!I416</f>
        <v>1.03005764999863</v>
      </c>
      <c r="J416" s="11">
        <f>'2017 MRI - Alphabetical'!J416-'2007 MRI - 2017 Methodology'!J416</f>
        <v>4.3842237198847167E-2</v>
      </c>
      <c r="K416" s="10">
        <f>'2017 MRI - Alphabetical'!K416-'2007 MRI - 2017 Methodology'!K416</f>
        <v>14</v>
      </c>
      <c r="L416" s="39">
        <f>'2017 MRI - Alphabetical'!L416-'2007 MRI - 2017 Methodology'!L416</f>
        <v>0.42547449900615225</v>
      </c>
      <c r="M416" s="11">
        <f>'2017 MRI - Alphabetical'!M416-'2007 MRI - 2017 Methodology'!M416</f>
        <v>1.1846732274388469E-2</v>
      </c>
      <c r="N416" s="10">
        <f>'2017 MRI - Alphabetical'!N416-'2007 MRI - 2017 Methodology'!N416</f>
        <v>2</v>
      </c>
      <c r="O416" s="39">
        <f>'2017 MRI - Alphabetical'!O416-'2007 MRI - 2017 Methodology'!O416</f>
        <v>-7.3869948438255451E-3</v>
      </c>
      <c r="P416" s="11">
        <f>'2017 MRI - Alphabetical'!P416-'2007 MRI - 2017 Methodology'!P416</f>
        <v>5.0446601941747569E-2</v>
      </c>
      <c r="Q416" s="10">
        <f>'2017 MRI - Alphabetical'!Q416-'2007 MRI - 2017 Methodology'!Q416</f>
        <v>1</v>
      </c>
      <c r="R416" s="39">
        <f>'2017 MRI - Alphabetical'!R416-'2007 MRI - 2017 Methodology'!R416</f>
        <v>-6.0019769736914808E-2</v>
      </c>
      <c r="S416" s="12">
        <f>'2017 MRI - Alphabetical'!S416-'2007 MRI - 2017 Methodology'!S416</f>
        <v>-4.2338687813474305</v>
      </c>
      <c r="T416" s="10">
        <f>'2017 MRI - Alphabetical'!T416-'2007 MRI - 2017 Methodology'!T416</f>
        <v>9</v>
      </c>
      <c r="U416" s="39">
        <f>'2017 MRI - Alphabetical'!U416-'2007 MRI - 2017 Methodology'!U416</f>
        <v>-3.1563910158532708E-2</v>
      </c>
      <c r="V416" s="11">
        <f>'2017 MRI - Alphabetical'!V416-'2007 MRI - 2017 Methodology'!V416</f>
        <v>1.7612703806803812E-2</v>
      </c>
      <c r="W416" s="10">
        <f>'2017 MRI - Alphabetical'!W416-'2007 MRI - 2017 Methodology'!W416</f>
        <v>-33</v>
      </c>
      <c r="X416" s="39">
        <f>'2017 MRI - Alphabetical'!X416-'2007 MRI - 2017 Methodology'!X416</f>
        <v>-0.12437408432262131</v>
      </c>
      <c r="Y416" s="13">
        <f>'2017 MRI - Alphabetical'!Y416-'2007 MRI - 2017 Methodology'!Y416</f>
        <v>-1377</v>
      </c>
      <c r="Z416" s="10">
        <f>'2017 MRI - Alphabetical'!Z416-'2007 MRI - 2017 Methodology'!Z416</f>
        <v>-44</v>
      </c>
      <c r="AA416" s="39">
        <f>'2017 MRI - Alphabetical'!AA416-'2007 MRI - 2017 Methodology'!AA416</f>
        <v>-0.12394222424886137</v>
      </c>
      <c r="AB416" s="11">
        <f>'2017 MRI - Alphabetical'!AB416-'2007 MRI - 2017 Methodology'!AB416</f>
        <v>1.9000000000000003E-2</v>
      </c>
      <c r="AC416" s="10">
        <f>'2017 MRI - Alphabetical'!AC416-'2007 MRI - 2017 Methodology'!AC416</f>
        <v>66</v>
      </c>
      <c r="AD416" s="39">
        <f>'2017 MRI - Alphabetical'!AD416-'2007 MRI - 2017 Methodology'!AD416</f>
        <v>0.41611786702237885</v>
      </c>
      <c r="AE416" s="11">
        <f>'2017 MRI - Alphabetical'!AE416-'2007 MRI - 2017 Methodology'!AE416</f>
        <v>4.8000000000000043E-2</v>
      </c>
      <c r="AF416" s="10">
        <f>'2017 MRI - Alphabetical'!AF416-'2007 MRI - 2017 Methodology'!AF416</f>
        <v>-78</v>
      </c>
      <c r="AG416" s="39">
        <f>'2017 MRI - Alphabetical'!AG416-'2007 MRI - 2017 Methodology'!AG416</f>
        <v>-0.41682132607444206</v>
      </c>
      <c r="AH416" s="14">
        <f>'2017 MRI - Alphabetical'!AH416-'2007 MRI - 2017 Methodology'!AH416</f>
        <v>0.78730263688616509</v>
      </c>
      <c r="AI416" s="10">
        <f>'2017 MRI - Alphabetical'!AI416-'2007 MRI - 2017 Methodology'!AI416</f>
        <v>-106</v>
      </c>
      <c r="AJ416" s="39">
        <f>'2017 MRI - Alphabetical'!AJ416-'2007 MRI - 2017 Methodology'!AJ416</f>
        <v>-6.5150607279399197E-2</v>
      </c>
      <c r="AK416" s="13">
        <f>'2017 MRI - Alphabetical'!AK416-'2007 MRI - 2017 Methodology'!AK416</f>
        <v>-46897.359798243313</v>
      </c>
      <c r="AL416" s="44">
        <v>1</v>
      </c>
    </row>
    <row r="417" spans="1:38" x14ac:dyDescent="0.25">
      <c r="A417" t="s">
        <v>1042</v>
      </c>
      <c r="B417" s="5" t="s">
        <v>564</v>
      </c>
      <c r="C417" s="6" t="s">
        <v>93</v>
      </c>
      <c r="D417" s="7" t="s">
        <v>34</v>
      </c>
      <c r="E417" s="42">
        <f>'2017 MRI - Alphabetical'!E417-'2007 MRI - 2017 Methodology'!E417</f>
        <v>1.679916251426425</v>
      </c>
      <c r="F417" s="8">
        <f>'2017 MRI - Alphabetical'!F417-'2007 MRI - 2017 Methodology'!F417</f>
        <v>-2.2680590121797017</v>
      </c>
      <c r="G417" s="9">
        <f>'2017 MRI - Alphabetical'!G417-'2007 MRI - 2017 Methodology'!G417</f>
        <v>60</v>
      </c>
      <c r="H417" s="10">
        <f>'2017 MRI - Alphabetical'!H417-'2007 MRI - 2017 Methodology'!H417</f>
        <v>223</v>
      </c>
      <c r="I417" s="39">
        <f>'2017 MRI - Alphabetical'!I417-'2007 MRI - 2017 Methodology'!I417</f>
        <v>0.66867643355411754</v>
      </c>
      <c r="J417" s="11">
        <f>'2017 MRI - Alphabetical'!J417-'2007 MRI - 2017 Methodology'!J417</f>
        <v>4.2614621515133733E-2</v>
      </c>
      <c r="K417" s="10">
        <f>'2017 MRI - Alphabetical'!K417-'2007 MRI - 2017 Methodology'!K417</f>
        <v>265</v>
      </c>
      <c r="L417" s="39">
        <f>'2017 MRI - Alphabetical'!L417-'2007 MRI - 2017 Methodology'!L417</f>
        <v>0.85979879935338188</v>
      </c>
      <c r="M417" s="11">
        <f>'2017 MRI - Alphabetical'!M417-'2007 MRI - 2017 Methodology'!M417</f>
        <v>-3.4751829578321791E-2</v>
      </c>
      <c r="N417" s="10">
        <f>'2017 MRI - Alphabetical'!N417-'2007 MRI - 2017 Methodology'!N417</f>
        <v>73</v>
      </c>
      <c r="O417" s="39">
        <f>'2017 MRI - Alphabetical'!O417-'2007 MRI - 2017 Methodology'!O417</f>
        <v>0.19710658318832863</v>
      </c>
      <c r="P417" s="11">
        <f>'2017 MRI - Alphabetical'!P417-'2007 MRI - 2017 Methodology'!P417</f>
        <v>5.4780041896781567E-3</v>
      </c>
      <c r="Q417" s="10">
        <f>'2017 MRI - Alphabetical'!Q417-'2007 MRI - 2017 Methodology'!Q417</f>
        <v>17</v>
      </c>
      <c r="R417" s="39">
        <f>'2017 MRI - Alphabetical'!R417-'2007 MRI - 2017 Methodology'!R417</f>
        <v>4.3163445415652035E-2</v>
      </c>
      <c r="S417" s="12">
        <f>'2017 MRI - Alphabetical'!S417-'2007 MRI - 2017 Methodology'!S417</f>
        <v>-0.54378360482055355</v>
      </c>
      <c r="T417" s="10">
        <f>'2017 MRI - Alphabetical'!T417-'2007 MRI - 2017 Methodology'!T417</f>
        <v>162</v>
      </c>
      <c r="U417" s="39">
        <f>'2017 MRI - Alphabetical'!U417-'2007 MRI - 2017 Methodology'!U417</f>
        <v>0.43010077284434217</v>
      </c>
      <c r="V417" s="11">
        <f>'2017 MRI - Alphabetical'!V417-'2007 MRI - 2017 Methodology'!V417</f>
        <v>-1.6423185804046125E-2</v>
      </c>
      <c r="W417" s="10">
        <f>'2017 MRI - Alphabetical'!W417-'2007 MRI - 2017 Methodology'!W417</f>
        <v>14</v>
      </c>
      <c r="X417" s="39">
        <f>'2017 MRI - Alphabetical'!X417-'2007 MRI - 2017 Methodology'!X417</f>
        <v>0.34269028716660754</v>
      </c>
      <c r="Y417" s="13">
        <f>'2017 MRI - Alphabetical'!Y417-'2007 MRI - 2017 Methodology'!Y417</f>
        <v>17350</v>
      </c>
      <c r="Z417" s="10">
        <f>'2017 MRI - Alphabetical'!Z417-'2007 MRI - 2017 Methodology'!Z417</f>
        <v>53</v>
      </c>
      <c r="AA417" s="39">
        <f>'2017 MRI - Alphabetical'!AA417-'2007 MRI - 2017 Methodology'!AA417</f>
        <v>0.19927239190319823</v>
      </c>
      <c r="AB417" s="11">
        <f>'2017 MRI - Alphabetical'!AB417-'2007 MRI - 2017 Methodology'!AB417</f>
        <v>1.0575626510622063E-2</v>
      </c>
      <c r="AC417" s="10">
        <f>'2017 MRI - Alphabetical'!AC417-'2007 MRI - 2017 Methodology'!AC417</f>
        <v>39</v>
      </c>
      <c r="AD417" s="39">
        <f>'2017 MRI - Alphabetical'!AD417-'2007 MRI - 2017 Methodology'!AD417</f>
        <v>0.11934326299919951</v>
      </c>
      <c r="AE417" s="11">
        <f>'2017 MRI - Alphabetical'!AE417-'2007 MRI - 2017 Methodology'!AE417</f>
        <v>1.5000000000000013E-2</v>
      </c>
      <c r="AF417" s="10">
        <f>'2017 MRI - Alphabetical'!AF417-'2007 MRI - 2017 Methodology'!AF417</f>
        <v>-30</v>
      </c>
      <c r="AG417" s="39">
        <f>'2017 MRI - Alphabetical'!AG417-'2007 MRI - 2017 Methodology'!AG417</f>
        <v>-0.10577364002289763</v>
      </c>
      <c r="AH417" s="14">
        <f>'2017 MRI - Alphabetical'!AH417-'2007 MRI - 2017 Methodology'!AH417</f>
        <v>0.24691338127253193</v>
      </c>
      <c r="AI417" s="10">
        <f>'2017 MRI - Alphabetical'!AI417-'2007 MRI - 2017 Methodology'!AI417</f>
        <v>-9</v>
      </c>
      <c r="AJ417" s="39">
        <f>'2017 MRI - Alphabetical'!AJ417-'2007 MRI - 2017 Methodology'!AJ417</f>
        <v>-2.9743561248215061E-2</v>
      </c>
      <c r="AK417" s="13">
        <f>'2017 MRI - Alphabetical'!AK417-'2007 MRI - 2017 Methodology'!AK417</f>
        <v>-33950.469837699464</v>
      </c>
      <c r="AL417" s="44"/>
    </row>
    <row r="418" spans="1:38" x14ac:dyDescent="0.25">
      <c r="A418" t="s">
        <v>1043</v>
      </c>
      <c r="B418" s="5" t="s">
        <v>530</v>
      </c>
      <c r="C418" s="6" t="s">
        <v>81</v>
      </c>
      <c r="D418" s="7" t="s">
        <v>34</v>
      </c>
      <c r="E418" s="42">
        <f>'2017 MRI - Alphabetical'!E418-'2007 MRI - 2017 Methodology'!E418</f>
        <v>-0.37307457772618058</v>
      </c>
      <c r="F418" s="8">
        <f>'2017 MRI - Alphabetical'!F418-'2007 MRI - 2017 Methodology'!F418</f>
        <v>3.2199388755921063</v>
      </c>
      <c r="G418" s="9">
        <f>'2017 MRI - Alphabetical'!G418-'2007 MRI - 2017 Methodology'!G418</f>
        <v>-13</v>
      </c>
      <c r="H418" s="10">
        <f>'2017 MRI - Alphabetical'!H418-'2007 MRI - 2017 Methodology'!H418</f>
        <v>-167</v>
      </c>
      <c r="I418" s="39">
        <f>'2017 MRI - Alphabetical'!I418-'2007 MRI - 2017 Methodology'!I418</f>
        <v>-0.29246880025231653</v>
      </c>
      <c r="J418" s="11">
        <f>'2017 MRI - Alphabetical'!J418-'2007 MRI - 2017 Methodology'!J418</f>
        <v>-0.11867716787835558</v>
      </c>
      <c r="K418" s="10">
        <f>'2017 MRI - Alphabetical'!K418-'2007 MRI - 2017 Methodology'!K418</f>
        <v>91</v>
      </c>
      <c r="L418" s="39">
        <f>'2017 MRI - Alphabetical'!L418-'2007 MRI - 2017 Methodology'!L418</f>
        <v>0.11197371545612078</v>
      </c>
      <c r="M418" s="11">
        <f>'2017 MRI - Alphabetical'!M418-'2007 MRI - 2017 Methodology'!M418</f>
        <v>-6.1357463766815411E-3</v>
      </c>
      <c r="N418" s="10">
        <f>'2017 MRI - Alphabetical'!N418-'2007 MRI - 2017 Methodology'!N418</f>
        <v>-40</v>
      </c>
      <c r="O418" s="39">
        <f>'2017 MRI - Alphabetical'!O418-'2007 MRI - 2017 Methodology'!O418</f>
        <v>-4.0922695698062617E-2</v>
      </c>
      <c r="P418" s="11">
        <f>'2017 MRI - Alphabetical'!P418-'2007 MRI - 2017 Methodology'!P418</f>
        <v>1.5175598631698975E-2</v>
      </c>
      <c r="Q418" s="10">
        <f>'2017 MRI - Alphabetical'!Q418-'2007 MRI - 2017 Methodology'!Q418</f>
        <v>0</v>
      </c>
      <c r="R418" s="39">
        <f>'2017 MRI - Alphabetical'!R418-'2007 MRI - 2017 Methodology'!R418</f>
        <v>4.653172591761956E-2</v>
      </c>
      <c r="S418" s="12">
        <f>'2017 MRI - Alphabetical'!S418-'2007 MRI - 2017 Methodology'!S418</f>
        <v>-0.47</v>
      </c>
      <c r="T418" s="10">
        <f>'2017 MRI - Alphabetical'!T418-'2007 MRI - 2017 Methodology'!T418</f>
        <v>-3</v>
      </c>
      <c r="U418" s="39">
        <f>'2017 MRI - Alphabetical'!U418-'2007 MRI - 2017 Methodology'!U418</f>
        <v>-4.2769664401376417E-4</v>
      </c>
      <c r="V418" s="11">
        <f>'2017 MRI - Alphabetical'!V418-'2007 MRI - 2017 Methodology'!V418</f>
        <v>8.1647972731956758E-3</v>
      </c>
      <c r="W418" s="10">
        <f>'2017 MRI - Alphabetical'!W418-'2007 MRI - 2017 Methodology'!W418</f>
        <v>-30</v>
      </c>
      <c r="X418" s="39">
        <f>'2017 MRI - Alphabetical'!X418-'2007 MRI - 2017 Methodology'!X418</f>
        <v>-0.37228398252486183</v>
      </c>
      <c r="Y418" s="13">
        <f>'2017 MRI - Alphabetical'!Y418-'2007 MRI - 2017 Methodology'!Y418</f>
        <v>-3800</v>
      </c>
      <c r="Z418" s="10">
        <f>'2017 MRI - Alphabetical'!Z418-'2007 MRI - 2017 Methodology'!Z418</f>
        <v>25</v>
      </c>
      <c r="AA418" s="39">
        <f>'2017 MRI - Alphabetical'!AA418-'2007 MRI - 2017 Methodology'!AA418</f>
        <v>9.2073557377644222E-2</v>
      </c>
      <c r="AB418" s="11">
        <f>'2017 MRI - Alphabetical'!AB418-'2007 MRI - 2017 Methodology'!AB418</f>
        <v>1.2999999999999998E-2</v>
      </c>
      <c r="AC418" s="10">
        <f>'2017 MRI - Alphabetical'!AC418-'2007 MRI - 2017 Methodology'!AC418</f>
        <v>11</v>
      </c>
      <c r="AD418" s="39">
        <f>'2017 MRI - Alphabetical'!AD418-'2007 MRI - 2017 Methodology'!AD418</f>
        <v>1.1531707303715111E-2</v>
      </c>
      <c r="AE418" s="11">
        <f>'2017 MRI - Alphabetical'!AE418-'2007 MRI - 2017 Methodology'!AE418</f>
        <v>8.0000000000000071E-3</v>
      </c>
      <c r="AF418" s="10">
        <f>'2017 MRI - Alphabetical'!AF418-'2007 MRI - 2017 Methodology'!AF418</f>
        <v>-63</v>
      </c>
      <c r="AG418" s="39">
        <f>'2017 MRI - Alphabetical'!AG418-'2007 MRI - 2017 Methodology'!AG418</f>
        <v>-0.23066124974903829</v>
      </c>
      <c r="AH418" s="14">
        <f>'2017 MRI - Alphabetical'!AH418-'2007 MRI - 2017 Methodology'!AH418</f>
        <v>0.38694114208443509</v>
      </c>
      <c r="AI418" s="10">
        <f>'2017 MRI - Alphabetical'!AI418-'2007 MRI - 2017 Methodology'!AI418</f>
        <v>-21</v>
      </c>
      <c r="AJ418" s="39">
        <f>'2017 MRI - Alphabetical'!AJ418-'2007 MRI - 2017 Methodology'!AJ418</f>
        <v>-2.7152439287645741E-2</v>
      </c>
      <c r="AK418" s="13">
        <f>'2017 MRI - Alphabetical'!AK418-'2007 MRI - 2017 Methodology'!AK418</f>
        <v>-28011.326340528263</v>
      </c>
      <c r="AL418" s="44"/>
    </row>
    <row r="419" spans="1:38" x14ac:dyDescent="0.25">
      <c r="A419" t="s">
        <v>1044</v>
      </c>
      <c r="B419" s="5" t="s">
        <v>384</v>
      </c>
      <c r="C419" s="6" t="s">
        <v>172</v>
      </c>
      <c r="D419" s="7" t="s">
        <v>39</v>
      </c>
      <c r="E419" s="42">
        <f>'2017 MRI - Alphabetical'!E419-'2007 MRI - 2017 Methodology'!E419</f>
        <v>2.2060601131968882</v>
      </c>
      <c r="F419" s="8">
        <f>'2017 MRI - Alphabetical'!F419-'2007 MRI - 2017 Methodology'!F419</f>
        <v>-2.5783560315110385</v>
      </c>
      <c r="G419" s="9">
        <f>'2017 MRI - Alphabetical'!G419-'2007 MRI - 2017 Methodology'!G419</f>
        <v>120</v>
      </c>
      <c r="H419" s="10">
        <f>'2017 MRI - Alphabetical'!H419-'2007 MRI - 2017 Methodology'!H419</f>
        <v>163</v>
      </c>
      <c r="I419" s="39">
        <f>'2017 MRI - Alphabetical'!I419-'2007 MRI - 2017 Methodology'!I419</f>
        <v>1.9906540808451756</v>
      </c>
      <c r="J419" s="11">
        <f>'2017 MRI - Alphabetical'!J419-'2007 MRI - 2017 Methodology'!J419</f>
        <v>0.10648559818733716</v>
      </c>
      <c r="K419" s="10">
        <f>'2017 MRI - Alphabetical'!K419-'2007 MRI - 2017 Methodology'!K419</f>
        <v>22</v>
      </c>
      <c r="L419" s="39">
        <f>'2017 MRI - Alphabetical'!L419-'2007 MRI - 2017 Methodology'!L419</f>
        <v>0.53213800699656355</v>
      </c>
      <c r="M419" s="11">
        <f>'2017 MRI - Alphabetical'!M419-'2007 MRI - 2017 Methodology'!M419</f>
        <v>9.9823215052297493E-3</v>
      </c>
      <c r="N419" s="10">
        <f>'2017 MRI - Alphabetical'!N419-'2007 MRI - 2017 Methodology'!N419</f>
        <v>39</v>
      </c>
      <c r="O419" s="39">
        <f>'2017 MRI - Alphabetical'!O419-'2007 MRI - 2017 Methodology'!O419</f>
        <v>8.1265409721593629E-2</v>
      </c>
      <c r="P419" s="11">
        <f>'2017 MRI - Alphabetical'!P419-'2007 MRI - 2017 Methodology'!P419</f>
        <v>1.9230623818525524E-2</v>
      </c>
      <c r="Q419" s="10">
        <f>'2017 MRI - Alphabetical'!Q419-'2007 MRI - 2017 Methodology'!Q419</f>
        <v>-37</v>
      </c>
      <c r="R419" s="39">
        <f>'2017 MRI - Alphabetical'!R419-'2007 MRI - 2017 Methodology'!R419</f>
        <v>-0.16285283963566288</v>
      </c>
      <c r="S419" s="12">
        <f>'2017 MRI - Alphabetical'!S419-'2007 MRI - 2017 Methodology'!S419</f>
        <v>-1.1812725687959158</v>
      </c>
      <c r="T419" s="10">
        <f>'2017 MRI - Alphabetical'!T419-'2007 MRI - 2017 Methodology'!T419</f>
        <v>33</v>
      </c>
      <c r="U419" s="39">
        <f>'2017 MRI - Alphabetical'!U419-'2007 MRI - 2017 Methodology'!U419</f>
        <v>5.8412411619778226E-2</v>
      </c>
      <c r="V419" s="11">
        <f>'2017 MRI - Alphabetical'!V419-'2007 MRI - 2017 Methodology'!V419</f>
        <v>8.9484324641078278E-3</v>
      </c>
      <c r="W419" s="10">
        <f>'2017 MRI - Alphabetical'!W419-'2007 MRI - 2017 Methodology'!W419</f>
        <v>-5</v>
      </c>
      <c r="X419" s="39">
        <f>'2017 MRI - Alphabetical'!X419-'2007 MRI - 2017 Methodology'!X419</f>
        <v>-9.6673748293489292E-3</v>
      </c>
      <c r="Y419" s="13">
        <f>'2017 MRI - Alphabetical'!Y419-'2007 MRI - 2017 Methodology'!Y419</f>
        <v>2848</v>
      </c>
      <c r="Z419" s="10">
        <f>'2017 MRI - Alphabetical'!Z419-'2007 MRI - 2017 Methodology'!Z419</f>
        <v>228</v>
      </c>
      <c r="AA419" s="39">
        <f>'2017 MRI - Alphabetical'!AA419-'2007 MRI - 2017 Methodology'!AA419</f>
        <v>0.88513680840050701</v>
      </c>
      <c r="AB419" s="11">
        <f>'2017 MRI - Alphabetical'!AB419-'2007 MRI - 2017 Methodology'!AB419</f>
        <v>-2.2064799560680901E-3</v>
      </c>
      <c r="AC419" s="10">
        <f>'2017 MRI - Alphabetical'!AC419-'2007 MRI - 2017 Methodology'!AC419</f>
        <v>222</v>
      </c>
      <c r="AD419" s="39">
        <f>'2017 MRI - Alphabetical'!AD419-'2007 MRI - 2017 Methodology'!AD419</f>
        <v>0.78403898887450818</v>
      </c>
      <c r="AE419" s="11">
        <f>'2017 MRI - Alphabetical'!AE419-'2007 MRI - 2017 Methodology'!AE419</f>
        <v>6.800000000000006E-2</v>
      </c>
      <c r="AF419" s="10">
        <f>'2017 MRI - Alphabetical'!AF419-'2007 MRI - 2017 Methodology'!AF419</f>
        <v>-59</v>
      </c>
      <c r="AG419" s="39">
        <f>'2017 MRI - Alphabetical'!AG419-'2007 MRI - 2017 Methodology'!AG419</f>
        <v>-0.20802069647344434</v>
      </c>
      <c r="AH419" s="14">
        <f>'2017 MRI - Alphabetical'!AH419-'2007 MRI - 2017 Methodology'!AH419</f>
        <v>0.32259377236410947</v>
      </c>
      <c r="AI419" s="10">
        <f>'2017 MRI - Alphabetical'!AI419-'2007 MRI - 2017 Methodology'!AI419</f>
        <v>-26</v>
      </c>
      <c r="AJ419" s="39">
        <f>'2017 MRI - Alphabetical'!AJ419-'2007 MRI - 2017 Methodology'!AJ419</f>
        <v>-3.5864555186244096E-2</v>
      </c>
      <c r="AK419" s="13">
        <f>'2017 MRI - Alphabetical'!AK419-'2007 MRI - 2017 Methodology'!AK419</f>
        <v>-32716.585862642882</v>
      </c>
      <c r="AL419" s="44"/>
    </row>
    <row r="420" spans="1:38" x14ac:dyDescent="0.25">
      <c r="A420" t="s">
        <v>1045</v>
      </c>
      <c r="B420" s="5" t="s">
        <v>472</v>
      </c>
      <c r="C420" s="6" t="s">
        <v>91</v>
      </c>
      <c r="D420" s="7" t="s">
        <v>39</v>
      </c>
      <c r="E420" s="42">
        <f>'2017 MRI - Alphabetical'!E420-'2007 MRI - 2017 Methodology'!E420</f>
        <v>-1.4999015458038047</v>
      </c>
      <c r="F420" s="8">
        <f>'2017 MRI - Alphabetical'!F420-'2007 MRI - 2017 Methodology'!F420</f>
        <v>6.3886501260807886</v>
      </c>
      <c r="G420" s="9">
        <f>'2017 MRI - Alphabetical'!G420-'2007 MRI - 2017 Methodology'!G420</f>
        <v>-66</v>
      </c>
      <c r="H420" s="10">
        <f>'2017 MRI - Alphabetical'!H420-'2007 MRI - 2017 Methodology'!H420</f>
        <v>-204</v>
      </c>
      <c r="I420" s="39">
        <f>'2017 MRI - Alphabetical'!I420-'2007 MRI - 2017 Methodology'!I420</f>
        <v>-0.635077419976952</v>
      </c>
      <c r="J420" s="11">
        <f>'2017 MRI - Alphabetical'!J420-'2007 MRI - 2017 Methodology'!J420</f>
        <v>-0.20119497358033023</v>
      </c>
      <c r="K420" s="10">
        <f>'2017 MRI - Alphabetical'!K420-'2007 MRI - 2017 Methodology'!K420</f>
        <v>40</v>
      </c>
      <c r="L420" s="39">
        <f>'2017 MRI - Alphabetical'!L420-'2007 MRI - 2017 Methodology'!L420</f>
        <v>-0.12395466130727306</v>
      </c>
      <c r="M420" s="11">
        <f>'2017 MRI - Alphabetical'!M420-'2007 MRI - 2017 Methodology'!M420</f>
        <v>5.9252451721344274E-4</v>
      </c>
      <c r="N420" s="10">
        <f>'2017 MRI - Alphabetical'!N420-'2007 MRI - 2017 Methodology'!N420</f>
        <v>-121</v>
      </c>
      <c r="O420" s="39">
        <f>'2017 MRI - Alphabetical'!O420-'2007 MRI - 2017 Methodology'!O420</f>
        <v>-0.24421112601452899</v>
      </c>
      <c r="P420" s="11">
        <f>'2017 MRI - Alphabetical'!P420-'2007 MRI - 2017 Methodology'!P420</f>
        <v>3.2604870585235243E-2</v>
      </c>
      <c r="Q420" s="10">
        <f>'2017 MRI - Alphabetical'!Q420-'2007 MRI - 2017 Methodology'!Q420</f>
        <v>-11</v>
      </c>
      <c r="R420" s="39">
        <f>'2017 MRI - Alphabetical'!R420-'2007 MRI - 2017 Methodology'!R420</f>
        <v>1.1777455370769241E-2</v>
      </c>
      <c r="S420" s="12">
        <f>'2017 MRI - Alphabetical'!S420-'2007 MRI - 2017 Methodology'!S420</f>
        <v>-0.52315003856449338</v>
      </c>
      <c r="T420" s="10">
        <f>'2017 MRI - Alphabetical'!T420-'2007 MRI - 2017 Methodology'!T420</f>
        <v>-11</v>
      </c>
      <c r="U420" s="39">
        <f>'2017 MRI - Alphabetical'!U420-'2007 MRI - 2017 Methodology'!U420</f>
        <v>-1.6979100380966117E-2</v>
      </c>
      <c r="V420" s="11">
        <f>'2017 MRI - Alphabetical'!V420-'2007 MRI - 2017 Methodology'!V420</f>
        <v>1.2616423554835221E-2</v>
      </c>
      <c r="W420" s="10">
        <f>'2017 MRI - Alphabetical'!W420-'2007 MRI - 2017 Methodology'!W420</f>
        <v>-21</v>
      </c>
      <c r="X420" s="39">
        <f>'2017 MRI - Alphabetical'!X420-'2007 MRI - 2017 Methodology'!X420</f>
        <v>-0.2048178611224829</v>
      </c>
      <c r="Y420" s="13">
        <f>'2017 MRI - Alphabetical'!Y420-'2007 MRI - 2017 Methodology'!Y420</f>
        <v>451</v>
      </c>
      <c r="Z420" s="10">
        <f>'2017 MRI - Alphabetical'!Z420-'2007 MRI - 2017 Methodology'!Z420</f>
        <v>-66</v>
      </c>
      <c r="AA420" s="39">
        <f>'2017 MRI - Alphabetical'!AA420-'2007 MRI - 2017 Methodology'!AA420</f>
        <v>-0.46983678208058499</v>
      </c>
      <c r="AB420" s="11">
        <f>'2017 MRI - Alphabetical'!AB420-'2007 MRI - 2017 Methodology'!AB420</f>
        <v>2.3803463791493333E-2</v>
      </c>
      <c r="AC420" s="10">
        <f>'2017 MRI - Alphabetical'!AC420-'2007 MRI - 2017 Methodology'!AC420</f>
        <v>-84</v>
      </c>
      <c r="AD420" s="39">
        <f>'2017 MRI - Alphabetical'!AD420-'2007 MRI - 2017 Methodology'!AD420</f>
        <v>-0.31190295978273641</v>
      </c>
      <c r="AE420" s="11">
        <f>'2017 MRI - Alphabetical'!AE420-'2007 MRI - 2017 Methodology'!AE420</f>
        <v>-1.2999999999999901E-2</v>
      </c>
      <c r="AF420" s="10">
        <f>'2017 MRI - Alphabetical'!AF420-'2007 MRI - 2017 Methodology'!AF420</f>
        <v>-83</v>
      </c>
      <c r="AG420" s="39">
        <f>'2017 MRI - Alphabetical'!AG420-'2007 MRI - 2017 Methodology'!AG420</f>
        <v>-0.29714753506223385</v>
      </c>
      <c r="AH420" s="14">
        <f>'2017 MRI - Alphabetical'!AH420-'2007 MRI - 2017 Methodology'!AH420</f>
        <v>0.42569047636310109</v>
      </c>
      <c r="AI420" s="10">
        <f>'2017 MRI - Alphabetical'!AI420-'2007 MRI - 2017 Methodology'!AI420</f>
        <v>8</v>
      </c>
      <c r="AJ420" s="39">
        <f>'2017 MRI - Alphabetical'!AJ420-'2007 MRI - 2017 Methodology'!AJ420</f>
        <v>4.5492917336267813E-4</v>
      </c>
      <c r="AK420" s="13">
        <f>'2017 MRI - Alphabetical'!AK420-'2007 MRI - 2017 Methodology'!AK420</f>
        <v>-11834.228796129755</v>
      </c>
      <c r="AL420" s="44"/>
    </row>
    <row r="421" spans="1:38" x14ac:dyDescent="0.25">
      <c r="A421" t="s">
        <v>1046</v>
      </c>
      <c r="B421" s="5" t="s">
        <v>494</v>
      </c>
      <c r="C421" s="6" t="s">
        <v>91</v>
      </c>
      <c r="D421" s="7" t="s">
        <v>39</v>
      </c>
      <c r="E421" s="42">
        <f>'2017 MRI - Alphabetical'!E421-'2007 MRI - 2017 Methodology'!E421</f>
        <v>-0.6485806510412111</v>
      </c>
      <c r="F421" s="8">
        <f>'2017 MRI - Alphabetical'!F421-'2007 MRI - 2017 Methodology'!F421</f>
        <v>4.1028725040829972</v>
      </c>
      <c r="G421" s="9">
        <f>'2017 MRI - Alphabetical'!G421-'2007 MRI - 2017 Methodology'!G421</f>
        <v>-28</v>
      </c>
      <c r="H421" s="10">
        <f>'2017 MRI - Alphabetical'!H421-'2007 MRI - 2017 Methodology'!H421</f>
        <v>-31</v>
      </c>
      <c r="I421" s="39">
        <f>'2017 MRI - Alphabetical'!I421-'2007 MRI - 2017 Methodology'!I421</f>
        <v>-0.15648126601487489</v>
      </c>
      <c r="J421" s="11">
        <f>'2017 MRI - Alphabetical'!J421-'2007 MRI - 2017 Methodology'!J421</f>
        <v>-2.3652042682989594E-2</v>
      </c>
      <c r="K421" s="10">
        <f>'2017 MRI - Alphabetical'!K421-'2007 MRI - 2017 Methodology'!K421</f>
        <v>-68</v>
      </c>
      <c r="L421" s="39">
        <f>'2017 MRI - Alphabetical'!L421-'2007 MRI - 2017 Methodology'!L421</f>
        <v>-0.51632280784212148</v>
      </c>
      <c r="M421" s="11">
        <f>'2017 MRI - Alphabetical'!M421-'2007 MRI - 2017 Methodology'!M421</f>
        <v>1.7867313376654322E-2</v>
      </c>
      <c r="N421" s="10">
        <f>'2017 MRI - Alphabetical'!N421-'2007 MRI - 2017 Methodology'!N421</f>
        <v>83</v>
      </c>
      <c r="O421" s="39">
        <f>'2017 MRI - Alphabetical'!O421-'2007 MRI - 2017 Methodology'!O421</f>
        <v>0.22176269451332742</v>
      </c>
      <c r="P421" s="11">
        <f>'2017 MRI - Alphabetical'!P421-'2007 MRI - 2017 Methodology'!P421</f>
        <v>4.9920880632954943E-3</v>
      </c>
      <c r="Q421" s="10">
        <f>'2017 MRI - Alphabetical'!Q421-'2007 MRI - 2017 Methodology'!Q421</f>
        <v>37</v>
      </c>
      <c r="R421" s="39">
        <f>'2017 MRI - Alphabetical'!R421-'2007 MRI - 2017 Methodology'!R421</f>
        <v>6.1609957672602245E-2</v>
      </c>
      <c r="S421" s="12">
        <f>'2017 MRI - Alphabetical'!S421-'2007 MRI - 2017 Methodology'!S421</f>
        <v>-0.7944586027242484</v>
      </c>
      <c r="T421" s="10">
        <f>'2017 MRI - Alphabetical'!T421-'2007 MRI - 2017 Methodology'!T421</f>
        <v>-117</v>
      </c>
      <c r="U421" s="39">
        <f>'2017 MRI - Alphabetical'!U421-'2007 MRI - 2017 Methodology'!U421</f>
        <v>-0.2930672203300031</v>
      </c>
      <c r="V421" s="11">
        <f>'2017 MRI - Alphabetical'!V421-'2007 MRI - 2017 Methodology'!V421</f>
        <v>2.691838503932132E-2</v>
      </c>
      <c r="W421" s="10">
        <f>'2017 MRI - Alphabetical'!W421-'2007 MRI - 2017 Methodology'!W421</f>
        <v>-23</v>
      </c>
      <c r="X421" s="39">
        <f>'2017 MRI - Alphabetical'!X421-'2007 MRI - 2017 Methodology'!X421</f>
        <v>-0.24262717217193375</v>
      </c>
      <c r="Y421" s="13">
        <f>'2017 MRI - Alphabetical'!Y421-'2007 MRI - 2017 Methodology'!Y421</f>
        <v>-340</v>
      </c>
      <c r="Z421" s="10">
        <f>'2017 MRI - Alphabetical'!Z421-'2007 MRI - 2017 Methodology'!Z421</f>
        <v>10</v>
      </c>
      <c r="AA421" s="39">
        <f>'2017 MRI - Alphabetical'!AA421-'2007 MRI - 2017 Methodology'!AA421</f>
        <v>3.73131838968358E-2</v>
      </c>
      <c r="AB421" s="11">
        <f>'2017 MRI - Alphabetical'!AB421-'2007 MRI - 2017 Methodology'!AB421</f>
        <v>1.3989665150888796E-2</v>
      </c>
      <c r="AC421" s="10">
        <f>'2017 MRI - Alphabetical'!AC421-'2007 MRI - 2017 Methodology'!AC421</f>
        <v>-47</v>
      </c>
      <c r="AD421" s="39">
        <f>'2017 MRI - Alphabetical'!AD421-'2007 MRI - 2017 Methodology'!AD421</f>
        <v>-0.18264561895674059</v>
      </c>
      <c r="AE421" s="11">
        <f>'2017 MRI - Alphabetical'!AE421-'2007 MRI - 2017 Methodology'!AE421</f>
        <v>-4.0000000000000036E-3</v>
      </c>
      <c r="AF421" s="10">
        <f>'2017 MRI - Alphabetical'!AF421-'2007 MRI - 2017 Methodology'!AF421</f>
        <v>-85</v>
      </c>
      <c r="AG421" s="39">
        <f>'2017 MRI - Alphabetical'!AG421-'2007 MRI - 2017 Methodology'!AG421</f>
        <v>-0.29950264513629948</v>
      </c>
      <c r="AH421" s="14">
        <f>'2017 MRI - Alphabetical'!AH421-'2007 MRI - 2017 Methodology'!AH421</f>
        <v>0.42434680931116464</v>
      </c>
      <c r="AI421" s="10">
        <f>'2017 MRI - Alphabetical'!AI421-'2007 MRI - 2017 Methodology'!AI421</f>
        <v>-11</v>
      </c>
      <c r="AJ421" s="39">
        <f>'2017 MRI - Alphabetical'!AJ421-'2007 MRI - 2017 Methodology'!AJ421</f>
        <v>-3.1399183667896291E-2</v>
      </c>
      <c r="AK421" s="13">
        <f>'2017 MRI - Alphabetical'!AK421-'2007 MRI - 2017 Methodology'!AK421</f>
        <v>-32952.183014554874</v>
      </c>
      <c r="AL421" s="44"/>
    </row>
    <row r="422" spans="1:38" x14ac:dyDescent="0.25">
      <c r="A422" t="s">
        <v>1047</v>
      </c>
      <c r="B422" s="5" t="s">
        <v>164</v>
      </c>
      <c r="C422" s="6" t="s">
        <v>54</v>
      </c>
      <c r="D422" s="7" t="s">
        <v>39</v>
      </c>
      <c r="E422" s="42">
        <f>'2017 MRI - Alphabetical'!E422-'2007 MRI - 2017 Methodology'!E422</f>
        <v>1.1216282624250775</v>
      </c>
      <c r="F422" s="8">
        <f>'2017 MRI - Alphabetical'!F422-'2007 MRI - 2017 Methodology'!F422</f>
        <v>1.4518631259909114</v>
      </c>
      <c r="G422" s="9">
        <f>'2017 MRI - Alphabetical'!G422-'2007 MRI - 2017 Methodology'!G422</f>
        <v>36</v>
      </c>
      <c r="H422" s="10">
        <f>'2017 MRI - Alphabetical'!H422-'2007 MRI - 2017 Methodology'!H422</f>
        <v>-156</v>
      </c>
      <c r="I422" s="39">
        <f>'2017 MRI - Alphabetical'!I422-'2007 MRI - 2017 Methodology'!I422</f>
        <v>-0.26648570945078809</v>
      </c>
      <c r="J422" s="11">
        <f>'2017 MRI - Alphabetical'!J422-'2007 MRI - 2017 Methodology'!J422</f>
        <v>-9.8992174822749579E-2</v>
      </c>
      <c r="K422" s="10">
        <f>'2017 MRI - Alphabetical'!K422-'2007 MRI - 2017 Methodology'!K422</f>
        <v>134</v>
      </c>
      <c r="L422" s="39">
        <f>'2017 MRI - Alphabetical'!L422-'2007 MRI - 2017 Methodology'!L422</f>
        <v>0.83008141697346127</v>
      </c>
      <c r="M422" s="11">
        <f>'2017 MRI - Alphabetical'!M422-'2007 MRI - 2017 Methodology'!M422</f>
        <v>-1.1036536030144262E-2</v>
      </c>
      <c r="N422" s="10">
        <f>'2017 MRI - Alphabetical'!N422-'2007 MRI - 2017 Methodology'!N422</f>
        <v>39</v>
      </c>
      <c r="O422" s="39">
        <f>'2017 MRI - Alphabetical'!O422-'2007 MRI - 2017 Methodology'!O422</f>
        <v>0.27417208256128245</v>
      </c>
      <c r="P422" s="11">
        <f>'2017 MRI - Alphabetical'!P422-'2007 MRI - 2017 Methodology'!P422</f>
        <v>3.3118241235888288E-2</v>
      </c>
      <c r="Q422" s="10">
        <f>'2017 MRI - Alphabetical'!Q422-'2007 MRI - 2017 Methodology'!Q422</f>
        <v>190</v>
      </c>
      <c r="R422" s="39">
        <f>'2017 MRI - Alphabetical'!R422-'2007 MRI - 2017 Methodology'!R422</f>
        <v>0.44943683098154741</v>
      </c>
      <c r="S422" s="12">
        <f>'2017 MRI - Alphabetical'!S422-'2007 MRI - 2017 Methodology'!S422</f>
        <v>-4.5702982628646351</v>
      </c>
      <c r="T422" s="10">
        <f>'2017 MRI - Alphabetical'!T422-'2007 MRI - 2017 Methodology'!T422</f>
        <v>20</v>
      </c>
      <c r="U422" s="39">
        <f>'2017 MRI - Alphabetical'!U422-'2007 MRI - 2017 Methodology'!U422</f>
        <v>0.68273333244816681</v>
      </c>
      <c r="V422" s="11">
        <f>'2017 MRI - Alphabetical'!V422-'2007 MRI - 2017 Methodology'!V422</f>
        <v>-1.3725654716501418E-2</v>
      </c>
      <c r="W422" s="10">
        <f>'2017 MRI - Alphabetical'!W422-'2007 MRI - 2017 Methodology'!W422</f>
        <v>-23</v>
      </c>
      <c r="X422" s="39">
        <f>'2017 MRI - Alphabetical'!X422-'2007 MRI - 2017 Methodology'!X422</f>
        <v>-8.3003894697326941E-2</v>
      </c>
      <c r="Y422" s="13">
        <f>'2017 MRI - Alphabetical'!Y422-'2007 MRI - 2017 Methodology'!Y422</f>
        <v>-94</v>
      </c>
      <c r="Z422" s="10">
        <f>'2017 MRI - Alphabetical'!Z422-'2007 MRI - 2017 Methodology'!Z422</f>
        <v>244</v>
      </c>
      <c r="AA422" s="39">
        <f>'2017 MRI - Alphabetical'!AA422-'2007 MRI - 2017 Methodology'!AA422</f>
        <v>1.0273359244130513</v>
      </c>
      <c r="AB422" s="11">
        <f>'2017 MRI - Alphabetical'!AB422-'2007 MRI - 2017 Methodology'!AB422</f>
        <v>-4.8881618084473596E-3</v>
      </c>
      <c r="AC422" s="10">
        <f>'2017 MRI - Alphabetical'!AC422-'2007 MRI - 2017 Methodology'!AC422</f>
        <v>-105</v>
      </c>
      <c r="AD422" s="39">
        <f>'2017 MRI - Alphabetical'!AD422-'2007 MRI - 2017 Methodology'!AD422</f>
        <v>-1.4306383517339551</v>
      </c>
      <c r="AE422" s="11">
        <f>'2017 MRI - Alphabetical'!AE422-'2007 MRI - 2017 Methodology'!AE422</f>
        <v>-7.3000000000000065E-2</v>
      </c>
      <c r="AF422" s="10">
        <f>'2017 MRI - Alphabetical'!AF422-'2007 MRI - 2017 Methodology'!AF422</f>
        <v>86</v>
      </c>
      <c r="AG422" s="39">
        <f>'2017 MRI - Alphabetical'!AG422-'2007 MRI - 2017 Methodology'!AG422</f>
        <v>0.24669615930502831</v>
      </c>
      <c r="AH422" s="14">
        <f>'2017 MRI - Alphabetical'!AH422-'2007 MRI - 2017 Methodology'!AH422</f>
        <v>-7.8622817425101577E-2</v>
      </c>
      <c r="AI422" s="10">
        <f>'2017 MRI - Alphabetical'!AI422-'2007 MRI - 2017 Methodology'!AI422</f>
        <v>10</v>
      </c>
      <c r="AJ422" s="39">
        <f>'2017 MRI - Alphabetical'!AJ422-'2007 MRI - 2017 Methodology'!AJ422</f>
        <v>-3.9225130184539214E-3</v>
      </c>
      <c r="AK422" s="13">
        <f>'2017 MRI - Alphabetical'!AK422-'2007 MRI - 2017 Methodology'!AK422</f>
        <v>-13752.539823672822</v>
      </c>
      <c r="AL422" s="44"/>
    </row>
    <row r="423" spans="1:38" x14ac:dyDescent="0.25">
      <c r="A423" t="s">
        <v>1048</v>
      </c>
      <c r="B423" s="5" t="s">
        <v>319</v>
      </c>
      <c r="C423" s="6" t="s">
        <v>93</v>
      </c>
      <c r="D423" s="7" t="s">
        <v>34</v>
      </c>
      <c r="E423" s="42">
        <f>'2017 MRI - Alphabetical'!E423-'2007 MRI - 2017 Methodology'!E423</f>
        <v>0.59775549449148113</v>
      </c>
      <c r="F423" s="8">
        <f>'2017 MRI - Alphabetical'!F423-'2007 MRI - 2017 Methodology'!F423</f>
        <v>1.7749097070415836</v>
      </c>
      <c r="G423" s="9">
        <f>'2017 MRI - Alphabetical'!G423-'2007 MRI - 2017 Methodology'!G423</f>
        <v>28</v>
      </c>
      <c r="H423" s="10">
        <f>'2017 MRI - Alphabetical'!H423-'2007 MRI - 2017 Methodology'!H423</f>
        <v>58</v>
      </c>
      <c r="I423" s="39">
        <f>'2017 MRI - Alphabetical'!I423-'2007 MRI - 2017 Methodology'!I423</f>
        <v>0.30588205769027393</v>
      </c>
      <c r="J423" s="11">
        <f>'2017 MRI - Alphabetical'!J423-'2007 MRI - 2017 Methodology'!J423</f>
        <v>-2.739444072472863E-2</v>
      </c>
      <c r="K423" s="10">
        <f>'2017 MRI - Alphabetical'!K423-'2007 MRI - 2017 Methodology'!K423</f>
        <v>88</v>
      </c>
      <c r="L423" s="39">
        <f>'2017 MRI - Alphabetical'!L423-'2007 MRI - 2017 Methodology'!L423</f>
        <v>0.30980037401154392</v>
      </c>
      <c r="M423" s="11">
        <f>'2017 MRI - Alphabetical'!M423-'2007 MRI - 2017 Methodology'!M423</f>
        <v>-1.1160591550504126E-3</v>
      </c>
      <c r="N423" s="10">
        <f>'2017 MRI - Alphabetical'!N423-'2007 MRI - 2017 Methodology'!N423</f>
        <v>154</v>
      </c>
      <c r="O423" s="39">
        <f>'2017 MRI - Alphabetical'!O423-'2007 MRI - 2017 Methodology'!O423</f>
        <v>0.52987762023292939</v>
      </c>
      <c r="P423" s="11">
        <f>'2017 MRI - Alphabetical'!P423-'2007 MRI - 2017 Methodology'!P423</f>
        <v>3.0025733401955745E-3</v>
      </c>
      <c r="Q423" s="10">
        <f>'2017 MRI - Alphabetical'!Q423-'2007 MRI - 2017 Methodology'!Q423</f>
        <v>-38</v>
      </c>
      <c r="R423" s="39">
        <f>'2017 MRI - Alphabetical'!R423-'2007 MRI - 2017 Methodology'!R423</f>
        <v>-8.8791345483418327E-2</v>
      </c>
      <c r="S423" s="12">
        <f>'2017 MRI - Alphabetical'!S423-'2007 MRI - 2017 Methodology'!S423</f>
        <v>-0.67072452299305374</v>
      </c>
      <c r="T423" s="10">
        <f>'2017 MRI - Alphabetical'!T423-'2007 MRI - 2017 Methodology'!T423</f>
        <v>-11</v>
      </c>
      <c r="U423" s="39">
        <f>'2017 MRI - Alphabetical'!U423-'2007 MRI - 2017 Methodology'!U423</f>
        <v>-7.9526188088767158E-2</v>
      </c>
      <c r="V423" s="11">
        <f>'2017 MRI - Alphabetical'!V423-'2007 MRI - 2017 Methodology'!V423</f>
        <v>1.805549389567148E-2</v>
      </c>
      <c r="W423" s="10">
        <f>'2017 MRI - Alphabetical'!W423-'2007 MRI - 2017 Methodology'!W423</f>
        <v>-5</v>
      </c>
      <c r="X423" s="39">
        <f>'2017 MRI - Alphabetical'!X423-'2007 MRI - 2017 Methodology'!X423</f>
        <v>-6.1580107334638923E-3</v>
      </c>
      <c r="Y423" s="13">
        <f>'2017 MRI - Alphabetical'!Y423-'2007 MRI - 2017 Methodology'!Y423</f>
        <v>2571</v>
      </c>
      <c r="Z423" s="10">
        <f>'2017 MRI - Alphabetical'!Z423-'2007 MRI - 2017 Methodology'!Z423</f>
        <v>67</v>
      </c>
      <c r="AA423" s="39">
        <f>'2017 MRI - Alphabetical'!AA423-'2007 MRI - 2017 Methodology'!AA423</f>
        <v>0.2862960352248482</v>
      </c>
      <c r="AB423" s="11">
        <f>'2017 MRI - Alphabetical'!AB423-'2007 MRI - 2017 Methodology'!AB423</f>
        <v>9.4516129032258048E-3</v>
      </c>
      <c r="AC423" s="10">
        <f>'2017 MRI - Alphabetical'!AC423-'2007 MRI - 2017 Methodology'!AC423</f>
        <v>-8</v>
      </c>
      <c r="AD423" s="39">
        <f>'2017 MRI - Alphabetical'!AD423-'2007 MRI - 2017 Methodology'!AD423</f>
        <v>-2.6633994350384521E-2</v>
      </c>
      <c r="AE423" s="11">
        <f>'2017 MRI - Alphabetical'!AE423-'2007 MRI - 2017 Methodology'!AE423</f>
        <v>1.5000000000000013E-2</v>
      </c>
      <c r="AF423" s="10">
        <f>'2017 MRI - Alphabetical'!AF423-'2007 MRI - 2017 Methodology'!AF423</f>
        <v>-58</v>
      </c>
      <c r="AG423" s="39">
        <f>'2017 MRI - Alphabetical'!AG423-'2007 MRI - 2017 Methodology'!AG423</f>
        <v>-0.65493671575999324</v>
      </c>
      <c r="AH423" s="14">
        <f>'2017 MRI - Alphabetical'!AH423-'2007 MRI - 2017 Methodology'!AH423</f>
        <v>0.61145014167284861</v>
      </c>
      <c r="AI423" s="10">
        <f>'2017 MRI - Alphabetical'!AI423-'2007 MRI - 2017 Methodology'!AI423</f>
        <v>-24</v>
      </c>
      <c r="AJ423" s="39">
        <f>'2017 MRI - Alphabetical'!AJ423-'2007 MRI - 2017 Methodology'!AJ423</f>
        <v>-2.9980205182874864E-2</v>
      </c>
      <c r="AK423" s="13">
        <f>'2017 MRI - Alphabetical'!AK423-'2007 MRI - 2017 Methodology'!AK423</f>
        <v>-29428.225329665525</v>
      </c>
      <c r="AL423" s="44"/>
    </row>
    <row r="424" spans="1:38" x14ac:dyDescent="0.25">
      <c r="A424" t="s">
        <v>1049</v>
      </c>
      <c r="B424" s="5" t="s">
        <v>252</v>
      </c>
      <c r="C424" s="6" t="s">
        <v>93</v>
      </c>
      <c r="D424" s="7" t="s">
        <v>34</v>
      </c>
      <c r="E424" s="42">
        <f>'2017 MRI - Alphabetical'!E424-'2007 MRI - 2017 Methodology'!E424</f>
        <v>0.56984506550860659</v>
      </c>
      <c r="F424" s="8">
        <f>'2017 MRI - Alphabetical'!F424-'2007 MRI - 2017 Methodology'!F424</f>
        <v>2.2430678222201585</v>
      </c>
      <c r="G424" s="9">
        <f>'2017 MRI - Alphabetical'!G424-'2007 MRI - 2017 Methodology'!G424</f>
        <v>29</v>
      </c>
      <c r="H424" s="10">
        <f>'2017 MRI - Alphabetical'!H424-'2007 MRI - 2017 Methodology'!H424</f>
        <v>148</v>
      </c>
      <c r="I424" s="39">
        <f>'2017 MRI - Alphabetical'!I424-'2007 MRI - 2017 Methodology'!I424</f>
        <v>0.46670620061588897</v>
      </c>
      <c r="J424" s="11">
        <f>'2017 MRI - Alphabetical'!J424-'2007 MRI - 2017 Methodology'!J424</f>
        <v>3.2024819273238192E-2</v>
      </c>
      <c r="K424" s="10">
        <f>'2017 MRI - Alphabetical'!K424-'2007 MRI - 2017 Methodology'!K424</f>
        <v>-143</v>
      </c>
      <c r="L424" s="39">
        <f>'2017 MRI - Alphabetical'!L424-'2007 MRI - 2017 Methodology'!L424</f>
        <v>-0.50509594800350643</v>
      </c>
      <c r="M424" s="11">
        <f>'2017 MRI - Alphabetical'!M424-'2007 MRI - 2017 Methodology'!M424</f>
        <v>3.2406159562896414E-2</v>
      </c>
      <c r="N424" s="10">
        <f>'2017 MRI - Alphabetical'!N424-'2007 MRI - 2017 Methodology'!N424</f>
        <v>15</v>
      </c>
      <c r="O424" s="39">
        <f>'2017 MRI - Alphabetical'!O424-'2007 MRI - 2017 Methodology'!O424</f>
        <v>2.6793120436447992E-3</v>
      </c>
      <c r="P424" s="11">
        <f>'2017 MRI - Alphabetical'!P424-'2007 MRI - 2017 Methodology'!P424</f>
        <v>4.2769577695776967E-2</v>
      </c>
      <c r="Q424" s="10">
        <f>'2017 MRI - Alphabetical'!Q424-'2007 MRI - 2017 Methodology'!Q424</f>
        <v>134</v>
      </c>
      <c r="R424" s="39">
        <f>'2017 MRI - Alphabetical'!R424-'2007 MRI - 2017 Methodology'!R424</f>
        <v>0.2967889355806545</v>
      </c>
      <c r="S424" s="12">
        <f>'2017 MRI - Alphabetical'!S424-'2007 MRI - 2017 Methodology'!S424</f>
        <v>-3.569406197527095</v>
      </c>
      <c r="T424" s="10">
        <f>'2017 MRI - Alphabetical'!T424-'2007 MRI - 2017 Methodology'!T424</f>
        <v>70</v>
      </c>
      <c r="U424" s="39">
        <f>'2017 MRI - Alphabetical'!U424-'2007 MRI - 2017 Methodology'!U424</f>
        <v>0.21227300650543718</v>
      </c>
      <c r="V424" s="11">
        <f>'2017 MRI - Alphabetical'!V424-'2007 MRI - 2017 Methodology'!V424</f>
        <v>1.4413615099209548E-3</v>
      </c>
      <c r="W424" s="10">
        <f>'2017 MRI - Alphabetical'!W424-'2007 MRI - 2017 Methodology'!W424</f>
        <v>-11</v>
      </c>
      <c r="X424" s="39">
        <f>'2017 MRI - Alphabetical'!X424-'2007 MRI - 2017 Methodology'!X424</f>
        <v>-3.4240461991374871E-2</v>
      </c>
      <c r="Y424" s="13">
        <f>'2017 MRI - Alphabetical'!Y424-'2007 MRI - 2017 Methodology'!Y424</f>
        <v>1408</v>
      </c>
      <c r="Z424" s="10">
        <f>'2017 MRI - Alphabetical'!Z424-'2007 MRI - 2017 Methodology'!Z424</f>
        <v>-27</v>
      </c>
      <c r="AA424" s="39">
        <f>'2017 MRI - Alphabetical'!AA424-'2007 MRI - 2017 Methodology'!AA424</f>
        <v>8.374625786263204E-3</v>
      </c>
      <c r="AB424" s="11">
        <f>'2017 MRI - Alphabetical'!AB424-'2007 MRI - 2017 Methodology'!AB424</f>
        <v>1.5529600222872267E-2</v>
      </c>
      <c r="AC424" s="10">
        <f>'2017 MRI - Alphabetical'!AC424-'2007 MRI - 2017 Methodology'!AC424</f>
        <v>24</v>
      </c>
      <c r="AD424" s="39">
        <f>'2017 MRI - Alphabetical'!AD424-'2007 MRI - 2017 Methodology'!AD424</f>
        <v>0.1506998022158885</v>
      </c>
      <c r="AE424" s="11">
        <f>'2017 MRI - Alphabetical'!AE424-'2007 MRI - 2017 Methodology'!AE424</f>
        <v>2.7000000000000024E-2</v>
      </c>
      <c r="AF424" s="10">
        <f>'2017 MRI - Alphabetical'!AF424-'2007 MRI - 2017 Methodology'!AF424</f>
        <v>-51</v>
      </c>
      <c r="AG424" s="39">
        <f>'2017 MRI - Alphabetical'!AG424-'2007 MRI - 2017 Methodology'!AG424</f>
        <v>-0.19173508577512255</v>
      </c>
      <c r="AH424" s="14">
        <f>'2017 MRI - Alphabetical'!AH424-'2007 MRI - 2017 Methodology'!AH424</f>
        <v>0.54839645405426873</v>
      </c>
      <c r="AI424" s="10">
        <f>'2017 MRI - Alphabetical'!AI424-'2007 MRI - 2017 Methodology'!AI424</f>
        <v>-38</v>
      </c>
      <c r="AJ424" s="39">
        <f>'2017 MRI - Alphabetical'!AJ424-'2007 MRI - 2017 Methodology'!AJ424</f>
        <v>-3.6795785364887701E-2</v>
      </c>
      <c r="AK424" s="13">
        <f>'2017 MRI - Alphabetical'!AK424-'2007 MRI - 2017 Methodology'!AK424</f>
        <v>-29813.784650089568</v>
      </c>
      <c r="AL424" s="44"/>
    </row>
    <row r="425" spans="1:38" x14ac:dyDescent="0.25">
      <c r="A425" t="s">
        <v>1050</v>
      </c>
      <c r="B425" s="5" t="s">
        <v>561</v>
      </c>
      <c r="C425" s="6" t="s">
        <v>93</v>
      </c>
      <c r="D425" s="7" t="s">
        <v>34</v>
      </c>
      <c r="E425" s="42">
        <f>'2017 MRI - Alphabetical'!E425-'2007 MRI - 2017 Methodology'!E425</f>
        <v>0.55556846564453366</v>
      </c>
      <c r="F425" s="8">
        <f>'2017 MRI - Alphabetical'!F425-'2007 MRI - 2017 Methodology'!F425</f>
        <v>0.60925772810752754</v>
      </c>
      <c r="G425" s="9">
        <f>'2017 MRI - Alphabetical'!G425-'2007 MRI - 2017 Methodology'!G425</f>
        <v>14</v>
      </c>
      <c r="H425" s="10">
        <f>'2017 MRI - Alphabetical'!H425-'2007 MRI - 2017 Methodology'!H425</f>
        <v>142</v>
      </c>
      <c r="I425" s="39">
        <f>'2017 MRI - Alphabetical'!I425-'2007 MRI - 2017 Methodology'!I425</f>
        <v>0.45012787962727252</v>
      </c>
      <c r="J425" s="11">
        <f>'2017 MRI - Alphabetical'!J425-'2007 MRI - 2017 Methodology'!J425</f>
        <v>2.2912401939981342E-2</v>
      </c>
      <c r="K425" s="10">
        <f>'2017 MRI - Alphabetical'!K425-'2007 MRI - 2017 Methodology'!K425</f>
        <v>63</v>
      </c>
      <c r="L425" s="39">
        <f>'2017 MRI - Alphabetical'!L425-'2007 MRI - 2017 Methodology'!L425</f>
        <v>1.7044582180341106E-2</v>
      </c>
      <c r="M425" s="11">
        <f>'2017 MRI - Alphabetical'!M425-'2007 MRI - 2017 Methodology'!M425</f>
        <v>-2.156977315198233E-3</v>
      </c>
      <c r="N425" s="10">
        <f>'2017 MRI - Alphabetical'!N425-'2007 MRI - 2017 Methodology'!N425</f>
        <v>53</v>
      </c>
      <c r="O425" s="39">
        <f>'2017 MRI - Alphabetical'!O425-'2007 MRI - 2017 Methodology'!O425</f>
        <v>0.16631361010630302</v>
      </c>
      <c r="P425" s="11">
        <f>'2017 MRI - Alphabetical'!P425-'2007 MRI - 2017 Methodology'!P425</f>
        <v>9.6286134247917706E-3</v>
      </c>
      <c r="Q425" s="10">
        <f>'2017 MRI - Alphabetical'!Q425-'2007 MRI - 2017 Methodology'!Q425</f>
        <v>-52</v>
      </c>
      <c r="R425" s="39">
        <f>'2017 MRI - Alphabetical'!R425-'2007 MRI - 2017 Methodology'!R425</f>
        <v>-2.1892163422618016E-2</v>
      </c>
      <c r="S425" s="12">
        <f>'2017 MRI - Alphabetical'!S425-'2007 MRI - 2017 Methodology'!S425</f>
        <v>-0.12387806877171073</v>
      </c>
      <c r="T425" s="10">
        <f>'2017 MRI - Alphabetical'!T425-'2007 MRI - 2017 Methodology'!T425</f>
        <v>47</v>
      </c>
      <c r="U425" s="39">
        <f>'2017 MRI - Alphabetical'!U425-'2007 MRI - 2017 Methodology'!U425</f>
        <v>0.1381875396512724</v>
      </c>
      <c r="V425" s="11">
        <f>'2017 MRI - Alphabetical'!V425-'2007 MRI - 2017 Methodology'!V425</f>
        <v>1.6360447636545872E-3</v>
      </c>
      <c r="W425" s="10">
        <f>'2017 MRI - Alphabetical'!W425-'2007 MRI - 2017 Methodology'!W425</f>
        <v>-1</v>
      </c>
      <c r="X425" s="39">
        <f>'2017 MRI - Alphabetical'!X425-'2007 MRI - 2017 Methodology'!X425</f>
        <v>1.0919099388095432E-2</v>
      </c>
      <c r="Y425" s="13">
        <f>'2017 MRI - Alphabetical'!Y425-'2007 MRI - 2017 Methodology'!Y425</f>
        <v>8996</v>
      </c>
      <c r="Z425" s="10">
        <f>'2017 MRI - Alphabetical'!Z425-'2007 MRI - 2017 Methodology'!Z425</f>
        <v>38</v>
      </c>
      <c r="AA425" s="39">
        <f>'2017 MRI - Alphabetical'!AA425-'2007 MRI - 2017 Methodology'!AA425</f>
        <v>0.1256647101958972</v>
      </c>
      <c r="AB425" s="11">
        <f>'2017 MRI - Alphabetical'!AB425-'2007 MRI - 2017 Methodology'!AB425</f>
        <v>1.2000000000000004E-2</v>
      </c>
      <c r="AC425" s="10">
        <f>'2017 MRI - Alphabetical'!AC425-'2007 MRI - 2017 Methodology'!AC425</f>
        <v>14</v>
      </c>
      <c r="AD425" s="39">
        <f>'2017 MRI - Alphabetical'!AD425-'2007 MRI - 2017 Methodology'!AD425</f>
        <v>4.4206512230350214E-2</v>
      </c>
      <c r="AE425" s="11">
        <f>'2017 MRI - Alphabetical'!AE425-'2007 MRI - 2017 Methodology'!AE425</f>
        <v>1.0000000000000009E-2</v>
      </c>
      <c r="AF425" s="10">
        <f>'2017 MRI - Alphabetical'!AF425-'2007 MRI - 2017 Methodology'!AF425</f>
        <v>-20</v>
      </c>
      <c r="AG425" s="39">
        <f>'2017 MRI - Alphabetical'!AG425-'2007 MRI - 2017 Methodology'!AG425</f>
        <v>-9.0651105904524354E-2</v>
      </c>
      <c r="AH425" s="14">
        <f>'2017 MRI - Alphabetical'!AH425-'2007 MRI - 2017 Methodology'!AH425</f>
        <v>0.22797247013102684</v>
      </c>
      <c r="AI425" s="10">
        <f>'2017 MRI - Alphabetical'!AI425-'2007 MRI - 2017 Methodology'!AI425</f>
        <v>-1</v>
      </c>
      <c r="AJ425" s="39">
        <f>'2017 MRI - Alphabetical'!AJ425-'2007 MRI - 2017 Methodology'!AJ425</f>
        <v>-7.8447259221553316E-3</v>
      </c>
      <c r="AK425" s="13">
        <f>'2017 MRI - Alphabetical'!AK425-'2007 MRI - 2017 Methodology'!AK425</f>
        <v>-21209.079067935643</v>
      </c>
      <c r="AL425" s="44"/>
    </row>
    <row r="426" spans="1:38" x14ac:dyDescent="0.25">
      <c r="A426" t="s">
        <v>1051</v>
      </c>
      <c r="B426" s="5" t="s">
        <v>429</v>
      </c>
      <c r="C426" s="6" t="s">
        <v>33</v>
      </c>
      <c r="D426" s="7" t="s">
        <v>34</v>
      </c>
      <c r="E426" s="42">
        <f>'2017 MRI - Alphabetical'!E426-'2007 MRI - 2017 Methodology'!E426</f>
        <v>-0.15901751937384168</v>
      </c>
      <c r="F426" s="8">
        <f>'2017 MRI - Alphabetical'!F426-'2007 MRI - 2017 Methodology'!F426</f>
        <v>3.2141260175098445</v>
      </c>
      <c r="G426" s="9">
        <f>'2017 MRI - Alphabetical'!G426-'2007 MRI - 2017 Methodology'!G426</f>
        <v>-9</v>
      </c>
      <c r="H426" s="10">
        <f>'2017 MRI - Alphabetical'!H426-'2007 MRI - 2017 Methodology'!H426</f>
        <v>231</v>
      </c>
      <c r="I426" s="39">
        <f>'2017 MRI - Alphabetical'!I426-'2007 MRI - 2017 Methodology'!I426</f>
        <v>0.7006310691340899</v>
      </c>
      <c r="J426" s="11">
        <f>'2017 MRI - Alphabetical'!J426-'2007 MRI - 2017 Methodology'!J426</f>
        <v>9.733068020346558E-2</v>
      </c>
      <c r="K426" s="10">
        <f>'2017 MRI - Alphabetical'!K426-'2007 MRI - 2017 Methodology'!K426</f>
        <v>-208</v>
      </c>
      <c r="L426" s="39">
        <f>'2017 MRI - Alphabetical'!L426-'2007 MRI - 2017 Methodology'!L426</f>
        <v>-0.93817821136165924</v>
      </c>
      <c r="M426" s="11">
        <f>'2017 MRI - Alphabetical'!M426-'2007 MRI - 2017 Methodology'!M426</f>
        <v>3.9110545180154686E-2</v>
      </c>
      <c r="N426" s="10">
        <f>'2017 MRI - Alphabetical'!N426-'2007 MRI - 2017 Methodology'!N426</f>
        <v>-51</v>
      </c>
      <c r="O426" s="39">
        <f>'2017 MRI - Alphabetical'!O426-'2007 MRI - 2017 Methodology'!O426</f>
        <v>-4.5399747026016235E-2</v>
      </c>
      <c r="P426" s="11">
        <f>'2017 MRI - Alphabetical'!P426-'2007 MRI - 2017 Methodology'!P426</f>
        <v>1.7489852167376599E-2</v>
      </c>
      <c r="Q426" s="10">
        <f>'2017 MRI - Alphabetical'!Q426-'2007 MRI - 2017 Methodology'!Q426</f>
        <v>31</v>
      </c>
      <c r="R426" s="39">
        <f>'2017 MRI - Alphabetical'!R426-'2007 MRI - 2017 Methodology'!R426</f>
        <v>5.1189039828284322E-2</v>
      </c>
      <c r="S426" s="12">
        <f>'2017 MRI - Alphabetical'!S426-'2007 MRI - 2017 Methodology'!S426</f>
        <v>-1.0086632390745502</v>
      </c>
      <c r="T426" s="10">
        <f>'2017 MRI - Alphabetical'!T426-'2007 MRI - 2017 Methodology'!T426</f>
        <v>-40</v>
      </c>
      <c r="U426" s="39">
        <f>'2017 MRI - Alphabetical'!U426-'2007 MRI - 2017 Methodology'!U426</f>
        <v>-6.5851737971416635E-2</v>
      </c>
      <c r="V426" s="11">
        <f>'2017 MRI - Alphabetical'!V426-'2007 MRI - 2017 Methodology'!V426</f>
        <v>1.3371414951934536E-2</v>
      </c>
      <c r="W426" s="10">
        <f>'2017 MRI - Alphabetical'!W426-'2007 MRI - 2017 Methodology'!W426</f>
        <v>10</v>
      </c>
      <c r="X426" s="39">
        <f>'2017 MRI - Alphabetical'!X426-'2007 MRI - 2017 Methodology'!X426</f>
        <v>6.6394307097832228E-2</v>
      </c>
      <c r="Y426" s="13">
        <f>'2017 MRI - Alphabetical'!Y426-'2007 MRI - 2017 Methodology'!Y426</f>
        <v>7599</v>
      </c>
      <c r="Z426" s="10">
        <f>'2017 MRI - Alphabetical'!Z426-'2007 MRI - 2017 Methodology'!Z426</f>
        <v>106</v>
      </c>
      <c r="AA426" s="39">
        <f>'2017 MRI - Alphabetical'!AA426-'2007 MRI - 2017 Methodology'!AA426</f>
        <v>0.41308156732531021</v>
      </c>
      <c r="AB426" s="11">
        <f>'2017 MRI - Alphabetical'!AB426-'2007 MRI - 2017 Methodology'!AB426</f>
        <v>7.2781864384111258E-3</v>
      </c>
      <c r="AC426" s="10">
        <f>'2017 MRI - Alphabetical'!AC426-'2007 MRI - 2017 Methodology'!AC426</f>
        <v>-149</v>
      </c>
      <c r="AD426" s="39">
        <f>'2017 MRI - Alphabetical'!AD426-'2007 MRI - 2017 Methodology'!AD426</f>
        <v>-0.46088758806400282</v>
      </c>
      <c r="AE426" s="11">
        <f>'2017 MRI - Alphabetical'!AE426-'2007 MRI - 2017 Methodology'!AE426</f>
        <v>-2.0000000000000018E-2</v>
      </c>
      <c r="AF426" s="10">
        <f>'2017 MRI - Alphabetical'!AF426-'2007 MRI - 2017 Methodology'!AF426</f>
        <v>-57</v>
      </c>
      <c r="AG426" s="39">
        <f>'2017 MRI - Alphabetical'!AG426-'2007 MRI - 2017 Methodology'!AG426</f>
        <v>-0.19647829412080198</v>
      </c>
      <c r="AH426" s="14">
        <f>'2017 MRI - Alphabetical'!AH426-'2007 MRI - 2017 Methodology'!AH426</f>
        <v>0.51802037104201171</v>
      </c>
      <c r="AI426" s="10">
        <f>'2017 MRI - Alphabetical'!AI426-'2007 MRI - 2017 Methodology'!AI426</f>
        <v>-30</v>
      </c>
      <c r="AJ426" s="39">
        <f>'2017 MRI - Alphabetical'!AJ426-'2007 MRI - 2017 Methodology'!AJ426</f>
        <v>-3.614800590695802E-2</v>
      </c>
      <c r="AK426" s="13">
        <f>'2017 MRI - Alphabetical'!AK426-'2007 MRI - 2017 Methodology'!AK426</f>
        <v>-31435.831796239392</v>
      </c>
      <c r="AL426" s="44"/>
    </row>
    <row r="427" spans="1:38" x14ac:dyDescent="0.25">
      <c r="A427" t="s">
        <v>1052</v>
      </c>
      <c r="B427" s="5" t="s">
        <v>476</v>
      </c>
      <c r="C427" s="6" t="s">
        <v>93</v>
      </c>
      <c r="D427" s="7" t="s">
        <v>34</v>
      </c>
      <c r="E427" s="42">
        <f>'2017 MRI - Alphabetical'!E427-'2007 MRI - 2017 Methodology'!E427</f>
        <v>1.0088195192024463</v>
      </c>
      <c r="F427" s="8">
        <f>'2017 MRI - Alphabetical'!F427-'2007 MRI - 2017 Methodology'!F427</f>
        <v>1.654848078572968E-3</v>
      </c>
      <c r="G427" s="9">
        <f>'2017 MRI - Alphabetical'!G427-'2007 MRI - 2017 Methodology'!G427</f>
        <v>50</v>
      </c>
      <c r="H427" s="10">
        <f>'2017 MRI - Alphabetical'!H427-'2007 MRI - 2017 Methodology'!H427</f>
        <v>156</v>
      </c>
      <c r="I427" s="39">
        <f>'2017 MRI - Alphabetical'!I427-'2007 MRI - 2017 Methodology'!I427</f>
        <v>0.5510105795021164</v>
      </c>
      <c r="J427" s="11">
        <f>'2017 MRI - Alphabetical'!J427-'2007 MRI - 2017 Methodology'!J427</f>
        <v>1.6972406709549803E-2</v>
      </c>
      <c r="K427" s="10">
        <f>'2017 MRI - Alphabetical'!K427-'2007 MRI - 2017 Methodology'!K427</f>
        <v>160</v>
      </c>
      <c r="L427" s="39">
        <f>'2017 MRI - Alphabetical'!L427-'2007 MRI - 2017 Methodology'!L427</f>
        <v>0.35442370416800167</v>
      </c>
      <c r="M427" s="11">
        <f>'2017 MRI - Alphabetical'!M427-'2007 MRI - 2017 Methodology'!M427</f>
        <v>-1.5137601097363073E-2</v>
      </c>
      <c r="N427" s="10">
        <f>'2017 MRI - Alphabetical'!N427-'2007 MRI - 2017 Methodology'!N427</f>
        <v>104</v>
      </c>
      <c r="O427" s="39">
        <f>'2017 MRI - Alphabetical'!O427-'2007 MRI - 2017 Methodology'!O427</f>
        <v>0.27031163669630576</v>
      </c>
      <c r="P427" s="11">
        <f>'2017 MRI - Alphabetical'!P427-'2007 MRI - 2017 Methodology'!P427</f>
        <v>1.4709809964047263E-3</v>
      </c>
      <c r="Q427" s="10">
        <f>'2017 MRI - Alphabetical'!Q427-'2007 MRI - 2017 Methodology'!Q427</f>
        <v>-2</v>
      </c>
      <c r="R427" s="39">
        <f>'2017 MRI - Alphabetical'!R427-'2007 MRI - 2017 Methodology'!R427</f>
        <v>2.2566760842526679E-2</v>
      </c>
      <c r="S427" s="12">
        <f>'2017 MRI - Alphabetical'!S427-'2007 MRI - 2017 Methodology'!S427</f>
        <v>-0.66288652725402808</v>
      </c>
      <c r="T427" s="10">
        <f>'2017 MRI - Alphabetical'!T427-'2007 MRI - 2017 Methodology'!T427</f>
        <v>117</v>
      </c>
      <c r="U427" s="39">
        <f>'2017 MRI - Alphabetical'!U427-'2007 MRI - 2017 Methodology'!U427</f>
        <v>0.29978728473126759</v>
      </c>
      <c r="V427" s="11">
        <f>'2017 MRI - Alphabetical'!V427-'2007 MRI - 2017 Methodology'!V427</f>
        <v>-7.2168357760240484E-3</v>
      </c>
      <c r="W427" s="10">
        <f>'2017 MRI - Alphabetical'!W427-'2007 MRI - 2017 Methodology'!W427</f>
        <v>27</v>
      </c>
      <c r="X427" s="39">
        <f>'2017 MRI - Alphabetical'!X427-'2007 MRI - 2017 Methodology'!X427</f>
        <v>0.22915961890122433</v>
      </c>
      <c r="Y427" s="13">
        <f>'2017 MRI - Alphabetical'!Y427-'2007 MRI - 2017 Methodology'!Y427</f>
        <v>11778</v>
      </c>
      <c r="Z427" s="10">
        <f>'2017 MRI - Alphabetical'!Z427-'2007 MRI - 2017 Methodology'!Z427</f>
        <v>77</v>
      </c>
      <c r="AA427" s="39">
        <f>'2017 MRI - Alphabetical'!AA427-'2007 MRI - 2017 Methodology'!AA427</f>
        <v>0.26423032034322813</v>
      </c>
      <c r="AB427" s="11">
        <f>'2017 MRI - Alphabetical'!AB427-'2007 MRI - 2017 Methodology'!AB427</f>
        <v>9.3886296872300011E-3</v>
      </c>
      <c r="AC427" s="10">
        <f>'2017 MRI - Alphabetical'!AC427-'2007 MRI - 2017 Methodology'!AC427</f>
        <v>-79</v>
      </c>
      <c r="AD427" s="39">
        <f>'2017 MRI - Alphabetical'!AD427-'2007 MRI - 2017 Methodology'!AD427</f>
        <v>-0.24296334895486882</v>
      </c>
      <c r="AE427" s="11">
        <f>'2017 MRI - Alphabetical'!AE427-'2007 MRI - 2017 Methodology'!AE427</f>
        <v>-5.0000000000000044E-3</v>
      </c>
      <c r="AF427" s="10">
        <f>'2017 MRI - Alphabetical'!AF427-'2007 MRI - 2017 Methodology'!AF427</f>
        <v>-69</v>
      </c>
      <c r="AG427" s="39">
        <f>'2017 MRI - Alphabetical'!AG427-'2007 MRI - 2017 Methodology'!AG427</f>
        <v>-0.21857384685134695</v>
      </c>
      <c r="AH427" s="14">
        <f>'2017 MRI - Alphabetical'!AH427-'2007 MRI - 2017 Methodology'!AH427</f>
        <v>0.45674014027890308</v>
      </c>
      <c r="AI427" s="10">
        <f>'2017 MRI - Alphabetical'!AI427-'2007 MRI - 2017 Methodology'!AI427</f>
        <v>-6</v>
      </c>
      <c r="AJ427" s="39">
        <f>'2017 MRI - Alphabetical'!AJ427-'2007 MRI - 2017 Methodology'!AJ427</f>
        <v>-2.3951450247720912E-2</v>
      </c>
      <c r="AK427" s="13">
        <f>'2017 MRI - Alphabetical'!AK427-'2007 MRI - 2017 Methodology'!AK427</f>
        <v>-24623.184730603447</v>
      </c>
      <c r="AL427" s="44"/>
    </row>
    <row r="428" spans="1:38" x14ac:dyDescent="0.25">
      <c r="A428" t="s">
        <v>1053</v>
      </c>
      <c r="B428" s="5" t="s">
        <v>538</v>
      </c>
      <c r="C428" s="6" t="s">
        <v>93</v>
      </c>
      <c r="D428" s="7" t="s">
        <v>34</v>
      </c>
      <c r="E428" s="42">
        <f>'2017 MRI - Alphabetical'!E428-'2007 MRI - 2017 Methodology'!E428</f>
        <v>-1.2404500504317184E-3</v>
      </c>
      <c r="F428" s="8">
        <f>'2017 MRI - Alphabetical'!F428-'2007 MRI - 2017 Methodology'!F428</f>
        <v>2.1987293615838919</v>
      </c>
      <c r="G428" s="9">
        <f>'2017 MRI - Alphabetical'!G428-'2007 MRI - 2017 Methodology'!G428</f>
        <v>-2</v>
      </c>
      <c r="H428" s="10">
        <f>'2017 MRI - Alphabetical'!H428-'2007 MRI - 2017 Methodology'!H428</f>
        <v>326</v>
      </c>
      <c r="I428" s="39">
        <f>'2017 MRI - Alphabetical'!I428-'2007 MRI - 2017 Methodology'!I428</f>
        <v>0.91381342066258697</v>
      </c>
      <c r="J428" s="11">
        <f>'2017 MRI - Alphabetical'!J428-'2007 MRI - 2017 Methodology'!J428</f>
        <v>9.3894008340956292E-2</v>
      </c>
      <c r="K428" s="10">
        <f>'2017 MRI - Alphabetical'!K428-'2007 MRI - 2017 Methodology'!K428</f>
        <v>-35</v>
      </c>
      <c r="L428" s="39">
        <f>'2017 MRI - Alphabetical'!L428-'2007 MRI - 2017 Methodology'!L428</f>
        <v>-0.56546328847920868</v>
      </c>
      <c r="M428" s="11">
        <f>'2017 MRI - Alphabetical'!M428-'2007 MRI - 2017 Methodology'!M428</f>
        <v>1.4799145145017401E-2</v>
      </c>
      <c r="N428" s="10">
        <f>'2017 MRI - Alphabetical'!N428-'2007 MRI - 2017 Methodology'!N428</f>
        <v>-53</v>
      </c>
      <c r="O428" s="39">
        <f>'2017 MRI - Alphabetical'!O428-'2007 MRI - 2017 Methodology'!O428</f>
        <v>-0.10541772873112099</v>
      </c>
      <c r="P428" s="11">
        <f>'2017 MRI - Alphabetical'!P428-'2007 MRI - 2017 Methodology'!P428</f>
        <v>1.8000000000000002E-2</v>
      </c>
      <c r="Q428" s="10">
        <f>'2017 MRI - Alphabetical'!Q428-'2007 MRI - 2017 Methodology'!Q428</f>
        <v>-63</v>
      </c>
      <c r="R428" s="39">
        <f>'2017 MRI - Alphabetical'!R428-'2007 MRI - 2017 Methodology'!R428</f>
        <v>3.503305838337023E-3</v>
      </c>
      <c r="S428" s="12">
        <f>'2017 MRI - Alphabetical'!S428-'2007 MRI - 2017 Methodology'!S428</f>
        <v>-0.1</v>
      </c>
      <c r="T428" s="10">
        <f>'2017 MRI - Alphabetical'!T428-'2007 MRI - 2017 Methodology'!T428</f>
        <v>-11</v>
      </c>
      <c r="U428" s="39">
        <f>'2017 MRI - Alphabetical'!U428-'2007 MRI - 2017 Methodology'!U428</f>
        <v>1.3106993772039055E-2</v>
      </c>
      <c r="V428" s="11">
        <f>'2017 MRI - Alphabetical'!V428-'2007 MRI - 2017 Methodology'!V428</f>
        <v>7.804763465530426E-3</v>
      </c>
      <c r="W428" s="10">
        <f>'2017 MRI - Alphabetical'!W428-'2007 MRI - 2017 Methodology'!W428</f>
        <v>24</v>
      </c>
      <c r="X428" s="39">
        <f>'2017 MRI - Alphabetical'!X428-'2007 MRI - 2017 Methodology'!X428</f>
        <v>0.39326003130615095</v>
      </c>
      <c r="Y428" s="13">
        <f>'2017 MRI - Alphabetical'!Y428-'2007 MRI - 2017 Methodology'!Y428</f>
        <v>18531</v>
      </c>
      <c r="Z428" s="10">
        <f>'2017 MRI - Alphabetical'!Z428-'2007 MRI - 2017 Methodology'!Z428</f>
        <v>-59</v>
      </c>
      <c r="AA428" s="39">
        <f>'2017 MRI - Alphabetical'!AA428-'2007 MRI - 2017 Methodology'!AA428</f>
        <v>-0.24902253986828637</v>
      </c>
      <c r="AB428" s="11">
        <f>'2017 MRI - Alphabetical'!AB428-'2007 MRI - 2017 Methodology'!AB428</f>
        <v>1.9600509987250318E-2</v>
      </c>
      <c r="AC428" s="10">
        <f>'2017 MRI - Alphabetical'!AC428-'2007 MRI - 2017 Methodology'!AC428</f>
        <v>-16</v>
      </c>
      <c r="AD428" s="39">
        <f>'2017 MRI - Alphabetical'!AD428-'2007 MRI - 2017 Methodology'!AD428</f>
        <v>-5.7560909148261952E-2</v>
      </c>
      <c r="AE428" s="11">
        <f>'2017 MRI - Alphabetical'!AE428-'2007 MRI - 2017 Methodology'!AE428</f>
        <v>4.0000000000000036E-3</v>
      </c>
      <c r="AF428" s="10">
        <f>'2017 MRI - Alphabetical'!AF428-'2007 MRI - 2017 Methodology'!AF428</f>
        <v>-97</v>
      </c>
      <c r="AG428" s="39">
        <f>'2017 MRI - Alphabetical'!AG428-'2007 MRI - 2017 Methodology'!AG428</f>
        <v>-0.31602141563960828</v>
      </c>
      <c r="AH428" s="14">
        <f>'2017 MRI - Alphabetical'!AH428-'2007 MRI - 2017 Methodology'!AH428</f>
        <v>0.46039560508013011</v>
      </c>
      <c r="AI428" s="10">
        <f>'2017 MRI - Alphabetical'!AI428-'2007 MRI - 2017 Methodology'!AI428</f>
        <v>-8</v>
      </c>
      <c r="AJ428" s="39">
        <f>'2017 MRI - Alphabetical'!AJ428-'2007 MRI - 2017 Methodology'!AJ428</f>
        <v>-2.8767129420929627E-2</v>
      </c>
      <c r="AK428" s="13">
        <f>'2017 MRI - Alphabetical'!AK428-'2007 MRI - 2017 Methodology'!AK428</f>
        <v>-31451.965481982887</v>
      </c>
      <c r="AL428" s="44"/>
    </row>
    <row r="429" spans="1:38" x14ac:dyDescent="0.25">
      <c r="A429" t="s">
        <v>1054</v>
      </c>
      <c r="B429" s="5" t="s">
        <v>475</v>
      </c>
      <c r="C429" s="6" t="s">
        <v>81</v>
      </c>
      <c r="D429" s="7" t="s">
        <v>34</v>
      </c>
      <c r="E429" s="42">
        <f>'2017 MRI - Alphabetical'!E429-'2007 MRI - 2017 Methodology'!E429</f>
        <v>1.8103069129328158</v>
      </c>
      <c r="F429" s="8">
        <f>'2017 MRI - Alphabetical'!F429-'2007 MRI - 2017 Methodology'!F429</f>
        <v>-2.0232539076888507</v>
      </c>
      <c r="G429" s="9">
        <f>'2017 MRI - Alphabetical'!G429-'2007 MRI - 2017 Methodology'!G429</f>
        <v>100</v>
      </c>
      <c r="H429" s="10">
        <f>'2017 MRI - Alphabetical'!H429-'2007 MRI - 2017 Methodology'!H429</f>
        <v>28</v>
      </c>
      <c r="I429" s="39">
        <f>'2017 MRI - Alphabetical'!I429-'2007 MRI - 2017 Methodology'!I429</f>
        <v>3.0051730176795486</v>
      </c>
      <c r="J429" s="11">
        <f>'2017 MRI - Alphabetical'!J429-'2007 MRI - 2017 Methodology'!J429</f>
        <v>4.95422329191606E-2</v>
      </c>
      <c r="K429" s="10">
        <f>'2017 MRI - Alphabetical'!K429-'2007 MRI - 2017 Methodology'!K429</f>
        <v>102</v>
      </c>
      <c r="L429" s="39">
        <f>'2017 MRI - Alphabetical'!L429-'2007 MRI - 2017 Methodology'!L429</f>
        <v>0.37579672409899861</v>
      </c>
      <c r="M429" s="11">
        <f>'2017 MRI - Alphabetical'!M429-'2007 MRI - 2017 Methodology'!M429</f>
        <v>-4.6232898379904019E-4</v>
      </c>
      <c r="N429" s="10">
        <f>'2017 MRI - Alphabetical'!N429-'2007 MRI - 2017 Methodology'!N429</f>
        <v>17</v>
      </c>
      <c r="O429" s="39">
        <f>'2017 MRI - Alphabetical'!O429-'2007 MRI - 2017 Methodology'!O429</f>
        <v>4.819764652747649E-2</v>
      </c>
      <c r="P429" s="11">
        <f>'2017 MRI - Alphabetical'!P429-'2007 MRI - 2017 Methodology'!P429</f>
        <v>8.0000000000000002E-3</v>
      </c>
      <c r="Q429" s="10">
        <f>'2017 MRI - Alphabetical'!Q429-'2007 MRI - 2017 Methodology'!Q429</f>
        <v>-221</v>
      </c>
      <c r="R429" s="39">
        <f>'2017 MRI - Alphabetical'!R429-'2007 MRI - 2017 Methodology'!R429</f>
        <v>-0.21646472408667689</v>
      </c>
      <c r="S429" s="12">
        <f>'2017 MRI - Alphabetical'!S429-'2007 MRI - 2017 Methodology'!S429</f>
        <v>0.7020828457758016</v>
      </c>
      <c r="T429" s="10">
        <f>'2017 MRI - Alphabetical'!T429-'2007 MRI - 2017 Methodology'!T429</f>
        <v>-17</v>
      </c>
      <c r="U429" s="39">
        <f>'2017 MRI - Alphabetical'!U429-'2007 MRI - 2017 Methodology'!U429</f>
        <v>-3.9532326296649045E-2</v>
      </c>
      <c r="V429" s="11">
        <f>'2017 MRI - Alphabetical'!V429-'2007 MRI - 2017 Methodology'!V429</f>
        <v>1.2562243502051981E-2</v>
      </c>
      <c r="W429" s="10">
        <f>'2017 MRI - Alphabetical'!W429-'2007 MRI - 2017 Methodology'!W429</f>
        <v>202</v>
      </c>
      <c r="X429" s="39">
        <f>'2017 MRI - Alphabetical'!X429-'2007 MRI - 2017 Methodology'!X429</f>
        <v>0.79639060018851759</v>
      </c>
      <c r="Y429" s="13">
        <f>'2017 MRI - Alphabetical'!Y429-'2007 MRI - 2017 Methodology'!Y429</f>
        <v>26432</v>
      </c>
      <c r="Z429" s="10">
        <f>'2017 MRI - Alphabetical'!Z429-'2007 MRI - 2017 Methodology'!Z429</f>
        <v>123</v>
      </c>
      <c r="AA429" s="39">
        <f>'2017 MRI - Alphabetical'!AA429-'2007 MRI - 2017 Methodology'!AA429</f>
        <v>0.48902477290865665</v>
      </c>
      <c r="AB429" s="11">
        <f>'2017 MRI - Alphabetical'!AB429-'2007 MRI - 2017 Methodology'!AB429</f>
        <v>5.8086185044359945E-3</v>
      </c>
      <c r="AC429" s="10">
        <f>'2017 MRI - Alphabetical'!AC429-'2007 MRI - 2017 Methodology'!AC429</f>
        <v>-25</v>
      </c>
      <c r="AD429" s="39">
        <f>'2017 MRI - Alphabetical'!AD429-'2007 MRI - 2017 Methodology'!AD429</f>
        <v>-8.8946840818462491E-2</v>
      </c>
      <c r="AE429" s="11">
        <f>'2017 MRI - Alphabetical'!AE429-'2007 MRI - 2017 Methodology'!AE429</f>
        <v>5.0000000000000044E-3</v>
      </c>
      <c r="AF429" s="10">
        <f>'2017 MRI - Alphabetical'!AF429-'2007 MRI - 2017 Methodology'!AF429</f>
        <v>9</v>
      </c>
      <c r="AG429" s="39">
        <f>'2017 MRI - Alphabetical'!AG429-'2007 MRI - 2017 Methodology'!AG429</f>
        <v>-2.6974492550289386E-2</v>
      </c>
      <c r="AH429" s="14">
        <f>'2017 MRI - Alphabetical'!AH429-'2007 MRI - 2017 Methodology'!AH429</f>
        <v>6.0359550466555056E-2</v>
      </c>
      <c r="AI429" s="10">
        <f>'2017 MRI - Alphabetical'!AI429-'2007 MRI - 2017 Methodology'!AI429</f>
        <v>-29</v>
      </c>
      <c r="AJ429" s="39">
        <f>'2017 MRI - Alphabetical'!AJ429-'2007 MRI - 2017 Methodology'!AJ429</f>
        <v>-6.7444111188444317E-2</v>
      </c>
      <c r="AK429" s="13">
        <f>'2017 MRI - Alphabetical'!AK429-'2007 MRI - 2017 Methodology'!AK429</f>
        <v>-55916.844336002949</v>
      </c>
      <c r="AL429" s="44"/>
    </row>
    <row r="430" spans="1:38" x14ac:dyDescent="0.25">
      <c r="A430" t="s">
        <v>1055</v>
      </c>
      <c r="B430" s="5" t="s">
        <v>119</v>
      </c>
      <c r="C430" s="6" t="s">
        <v>44</v>
      </c>
      <c r="D430" s="7" t="s">
        <v>20</v>
      </c>
      <c r="E430" s="42">
        <f>'2017 MRI - Alphabetical'!E430-'2007 MRI - 2017 Methodology'!E430</f>
        <v>-2.3462209506809657</v>
      </c>
      <c r="F430" s="8">
        <f>'2017 MRI - Alphabetical'!F430-'2007 MRI - 2017 Methodology'!F430</f>
        <v>10.673544100841482</v>
      </c>
      <c r="G430" s="9">
        <f>'2017 MRI - Alphabetical'!G430-'2007 MRI - 2017 Methodology'!G430</f>
        <v>-54</v>
      </c>
      <c r="H430" s="10">
        <f>'2017 MRI - Alphabetical'!H430-'2007 MRI - 2017 Methodology'!H430</f>
        <v>-85</v>
      </c>
      <c r="I430" s="39">
        <f>'2017 MRI - Alphabetical'!I430-'2007 MRI - 2017 Methodology'!I430</f>
        <v>-0.26712499725744421</v>
      </c>
      <c r="J430" s="11">
        <f>'2017 MRI - Alphabetical'!J430-'2007 MRI - 2017 Methodology'!J430</f>
        <v>-4.7859056701558211E-2</v>
      </c>
      <c r="K430" s="10">
        <f>'2017 MRI - Alphabetical'!K430-'2007 MRI - 2017 Methodology'!K430</f>
        <v>-89</v>
      </c>
      <c r="L430" s="39">
        <f>'2017 MRI - Alphabetical'!L430-'2007 MRI - 2017 Methodology'!L430</f>
        <v>-0.42478820748967028</v>
      </c>
      <c r="M430" s="11">
        <f>'2017 MRI - Alphabetical'!M430-'2007 MRI - 2017 Methodology'!M430</f>
        <v>4.9105656633582809E-2</v>
      </c>
      <c r="N430" s="10">
        <f>'2017 MRI - Alphabetical'!N430-'2007 MRI - 2017 Methodology'!N430</f>
        <v>-122</v>
      </c>
      <c r="O430" s="39">
        <f>'2017 MRI - Alphabetical'!O430-'2007 MRI - 2017 Methodology'!O430</f>
        <v>-1.0212293460282966</v>
      </c>
      <c r="P430" s="11">
        <f>'2017 MRI - Alphabetical'!P430-'2007 MRI - 2017 Methodology'!P430</f>
        <v>9.7972972972972971E-2</v>
      </c>
      <c r="Q430" s="10">
        <f>'2017 MRI - Alphabetical'!Q430-'2007 MRI - 2017 Methodology'!Q430</f>
        <v>-86</v>
      </c>
      <c r="R430" s="39">
        <f>'2017 MRI - Alphabetical'!R430-'2007 MRI - 2017 Methodology'!R430</f>
        <v>-0.73586835882513102</v>
      </c>
      <c r="S430" s="12">
        <f>'2017 MRI - Alphabetical'!S430-'2007 MRI - 2017 Methodology'!S430</f>
        <v>-0.53335875953482592</v>
      </c>
      <c r="T430" s="10">
        <f>'2017 MRI - Alphabetical'!T430-'2007 MRI - 2017 Methodology'!T430</f>
        <v>-46</v>
      </c>
      <c r="U430" s="39">
        <f>'2017 MRI - Alphabetical'!U430-'2007 MRI - 2017 Methodology'!U430</f>
        <v>-0.289941586659474</v>
      </c>
      <c r="V430" s="11">
        <f>'2017 MRI - Alphabetical'!V430-'2007 MRI - 2017 Methodology'!V430</f>
        <v>3.6031156692197835E-2</v>
      </c>
      <c r="W430" s="10">
        <f>'2017 MRI - Alphabetical'!W430-'2007 MRI - 2017 Methodology'!W430</f>
        <v>-48</v>
      </c>
      <c r="X430" s="39">
        <f>'2017 MRI - Alphabetical'!X430-'2007 MRI - 2017 Methodology'!X430</f>
        <v>-0.23269056403949739</v>
      </c>
      <c r="Y430" s="13">
        <f>'2017 MRI - Alphabetical'!Y430-'2007 MRI - 2017 Methodology'!Y430</f>
        <v>-4853</v>
      </c>
      <c r="Z430" s="10">
        <f>'2017 MRI - Alphabetical'!Z430-'2007 MRI - 2017 Methodology'!Z430</f>
        <v>0</v>
      </c>
      <c r="AA430" s="39">
        <f>'2017 MRI - Alphabetical'!AA430-'2007 MRI - 2017 Methodology'!AA430</f>
        <v>0.13733491436657891</v>
      </c>
      <c r="AB430" s="11">
        <f>'2017 MRI - Alphabetical'!AB430-'2007 MRI - 2017 Methodology'!AB430</f>
        <v>1.3174097664543527E-2</v>
      </c>
      <c r="AC430" s="10">
        <f>'2017 MRI - Alphabetical'!AC430-'2007 MRI - 2017 Methodology'!AC430</f>
        <v>4</v>
      </c>
      <c r="AD430" s="39">
        <f>'2017 MRI - Alphabetical'!AD430-'2007 MRI - 2017 Methodology'!AD430</f>
        <v>4.5895617452084592E-2</v>
      </c>
      <c r="AE430" s="11">
        <f>'2017 MRI - Alphabetical'!AE430-'2007 MRI - 2017 Methodology'!AE430</f>
        <v>2.7000000000000024E-2</v>
      </c>
      <c r="AF430" s="10">
        <f>'2017 MRI - Alphabetical'!AF430-'2007 MRI - 2017 Methodology'!AF430</f>
        <v>-67</v>
      </c>
      <c r="AG430" s="39">
        <f>'2017 MRI - Alphabetical'!AG430-'2007 MRI - 2017 Methodology'!AG430</f>
        <v>-0.29663851132556529</v>
      </c>
      <c r="AH430" s="14">
        <f>'2017 MRI - Alphabetical'!AH430-'2007 MRI - 2017 Methodology'!AH430</f>
        <v>0.65637909560527063</v>
      </c>
      <c r="AI430" s="10">
        <f>'2017 MRI - Alphabetical'!AI430-'2007 MRI - 2017 Methodology'!AI430</f>
        <v>-2</v>
      </c>
      <c r="AJ430" s="39">
        <f>'2017 MRI - Alphabetical'!AJ430-'2007 MRI - 2017 Methodology'!AJ430</f>
        <v>-1.0334791716237468E-2</v>
      </c>
      <c r="AK430" s="13">
        <f>'2017 MRI - Alphabetical'!AK430-'2007 MRI - 2017 Methodology'!AK430</f>
        <v>-10036.655434573404</v>
      </c>
      <c r="AL430" s="44"/>
    </row>
    <row r="431" spans="1:38" x14ac:dyDescent="0.25">
      <c r="A431" t="s">
        <v>1056</v>
      </c>
      <c r="B431" s="5" t="s">
        <v>389</v>
      </c>
      <c r="C431" s="6" t="s">
        <v>44</v>
      </c>
      <c r="D431" s="7" t="s">
        <v>20</v>
      </c>
      <c r="E431" s="42">
        <f>'2017 MRI - Alphabetical'!E431-'2007 MRI - 2017 Methodology'!E431</f>
        <v>-0.74171027065001471</v>
      </c>
      <c r="F431" s="8">
        <f>'2017 MRI - Alphabetical'!F431-'2007 MRI - 2017 Methodology'!F431</f>
        <v>4.8804148896226813</v>
      </c>
      <c r="G431" s="9">
        <f>'2017 MRI - Alphabetical'!G431-'2007 MRI - 2017 Methodology'!G431</f>
        <v>-44</v>
      </c>
      <c r="H431" s="10">
        <f>'2017 MRI - Alphabetical'!H431-'2007 MRI - 2017 Methodology'!H431</f>
        <v>-169</v>
      </c>
      <c r="I431" s="39">
        <f>'2017 MRI - Alphabetical'!I431-'2007 MRI - 2017 Methodology'!I431</f>
        <v>-0.45520759196802341</v>
      </c>
      <c r="J431" s="11">
        <f>'2017 MRI - Alphabetical'!J431-'2007 MRI - 2017 Methodology'!J431</f>
        <v>-8.0984590034304804E-2</v>
      </c>
      <c r="K431" s="10">
        <f>'2017 MRI - Alphabetical'!K431-'2007 MRI - 2017 Methodology'!K431</f>
        <v>191</v>
      </c>
      <c r="L431" s="39">
        <f>'2017 MRI - Alphabetical'!L431-'2007 MRI - 2017 Methodology'!L431</f>
        <v>0.55966744516154232</v>
      </c>
      <c r="M431" s="11">
        <f>'2017 MRI - Alphabetical'!M431-'2007 MRI - 2017 Methodology'!M431</f>
        <v>-1.7953044628562898E-2</v>
      </c>
      <c r="N431" s="10">
        <f>'2017 MRI - Alphabetical'!N431-'2007 MRI - 2017 Methodology'!N431</f>
        <v>44</v>
      </c>
      <c r="O431" s="39">
        <f>'2017 MRI - Alphabetical'!O431-'2007 MRI - 2017 Methodology'!O431</f>
        <v>9.9697683965254302E-2</v>
      </c>
      <c r="P431" s="11">
        <f>'2017 MRI - Alphabetical'!P431-'2007 MRI - 2017 Methodology'!P431</f>
        <v>1.9835013748854262E-2</v>
      </c>
      <c r="Q431" s="10">
        <f>'2017 MRI - Alphabetical'!Q431-'2007 MRI - 2017 Methodology'!Q431</f>
        <v>-114</v>
      </c>
      <c r="R431" s="39">
        <f>'2017 MRI - Alphabetical'!R431-'2007 MRI - 2017 Methodology'!R431</f>
        <v>-0.26911672249822099</v>
      </c>
      <c r="S431" s="12">
        <f>'2017 MRI - Alphabetical'!S431-'2007 MRI - 2017 Methodology'!S431</f>
        <v>-1.4395924308588048E-2</v>
      </c>
      <c r="T431" s="10">
        <f>'2017 MRI - Alphabetical'!T431-'2007 MRI - 2017 Methodology'!T431</f>
        <v>26</v>
      </c>
      <c r="U431" s="39">
        <f>'2017 MRI - Alphabetical'!U431-'2007 MRI - 2017 Methodology'!U431</f>
        <v>7.4652588037556589E-2</v>
      </c>
      <c r="V431" s="11">
        <f>'2017 MRI - Alphabetical'!V431-'2007 MRI - 2017 Methodology'!V431</f>
        <v>6.9992363497518167E-3</v>
      </c>
      <c r="W431" s="10">
        <f>'2017 MRI - Alphabetical'!W431-'2007 MRI - 2017 Methodology'!W431</f>
        <v>-19</v>
      </c>
      <c r="X431" s="39">
        <f>'2017 MRI - Alphabetical'!X431-'2007 MRI - 2017 Methodology'!X431</f>
        <v>-9.2651458281742594E-2</v>
      </c>
      <c r="Y431" s="13">
        <f>'2017 MRI - Alphabetical'!Y431-'2007 MRI - 2017 Methodology'!Y431</f>
        <v>1902</v>
      </c>
      <c r="Z431" s="10">
        <f>'2017 MRI - Alphabetical'!Z431-'2007 MRI - 2017 Methodology'!Z431</f>
        <v>-148</v>
      </c>
      <c r="AA431" s="39">
        <f>'2017 MRI - Alphabetical'!AA431-'2007 MRI - 2017 Methodology'!AA431</f>
        <v>-0.47046369207449307</v>
      </c>
      <c r="AB431" s="11">
        <f>'2017 MRI - Alphabetical'!AB431-'2007 MRI - 2017 Methodology'!AB431</f>
        <v>2.4375565610859729E-2</v>
      </c>
      <c r="AC431" s="10">
        <f>'2017 MRI - Alphabetical'!AC431-'2007 MRI - 2017 Methodology'!AC431</f>
        <v>-66</v>
      </c>
      <c r="AD431" s="39">
        <f>'2017 MRI - Alphabetical'!AD431-'2007 MRI - 2017 Methodology'!AD431</f>
        <v>-0.26799913505998141</v>
      </c>
      <c r="AE431" s="11">
        <f>'2017 MRI - Alphabetical'!AE431-'2007 MRI - 2017 Methodology'!AE431</f>
        <v>-1.100000000000001E-2</v>
      </c>
      <c r="AF431" s="10">
        <f>'2017 MRI - Alphabetical'!AF431-'2007 MRI - 2017 Methodology'!AF431</f>
        <v>87</v>
      </c>
      <c r="AG431" s="39">
        <f>'2017 MRI - Alphabetical'!AG431-'2007 MRI - 2017 Methodology'!AG431</f>
        <v>0.61614396878541244</v>
      </c>
      <c r="AH431" s="14">
        <f>'2017 MRI - Alphabetical'!AH431-'2007 MRI - 2017 Methodology'!AH431</f>
        <v>-0.16640643698911717</v>
      </c>
      <c r="AI431" s="10">
        <f>'2017 MRI - Alphabetical'!AI431-'2007 MRI - 2017 Methodology'!AI431</f>
        <v>66</v>
      </c>
      <c r="AJ431" s="39">
        <f>'2017 MRI - Alphabetical'!AJ431-'2007 MRI - 2017 Methodology'!AJ431</f>
        <v>1.607803906751859E-2</v>
      </c>
      <c r="AK431" s="13">
        <f>'2017 MRI - Alphabetical'!AK431-'2007 MRI - 2017 Methodology'!AK431</f>
        <v>3757.6999349805992</v>
      </c>
      <c r="AL431" s="44"/>
    </row>
    <row r="432" spans="1:38" x14ac:dyDescent="0.25">
      <c r="A432" t="s">
        <v>1057</v>
      </c>
      <c r="B432" s="5" t="s">
        <v>536</v>
      </c>
      <c r="C432" s="6" t="s">
        <v>38</v>
      </c>
      <c r="D432" s="7" t="s">
        <v>39</v>
      </c>
      <c r="E432" s="42">
        <f>'2017 MRI - Alphabetical'!E432-'2007 MRI - 2017 Methodology'!E432</f>
        <v>1.2026407265029757</v>
      </c>
      <c r="F432" s="8">
        <f>'2017 MRI - Alphabetical'!F432-'2007 MRI - 2017 Methodology'!F432</f>
        <v>-0.84462845706591771</v>
      </c>
      <c r="G432" s="9">
        <f>'2017 MRI - Alphabetical'!G432-'2007 MRI - 2017 Methodology'!G432</f>
        <v>43</v>
      </c>
      <c r="H432" s="10">
        <f>'2017 MRI - Alphabetical'!H432-'2007 MRI - 2017 Methodology'!H432</f>
        <v>-7</v>
      </c>
      <c r="I432" s="39">
        <f>'2017 MRI - Alphabetical'!I432-'2007 MRI - 2017 Methodology'!I432</f>
        <v>-0.58254813613726464</v>
      </c>
      <c r="J432" s="11">
        <f>'2017 MRI - Alphabetical'!J432-'2007 MRI - 2017 Methodology'!J432</f>
        <v>-0.40458195226296212</v>
      </c>
      <c r="K432" s="10">
        <f>'2017 MRI - Alphabetical'!K432-'2007 MRI - 2017 Methodology'!K432</f>
        <v>7</v>
      </c>
      <c r="L432" s="39">
        <f>'2017 MRI - Alphabetical'!L432-'2007 MRI - 2017 Methodology'!L432</f>
        <v>-0.31237757053684534</v>
      </c>
      <c r="M432" s="11">
        <f>'2017 MRI - Alphabetical'!M432-'2007 MRI - 2017 Methodology'!M432</f>
        <v>4.9825947870280607E-3</v>
      </c>
      <c r="N432" s="10">
        <f>'2017 MRI - Alphabetical'!N432-'2007 MRI - 2017 Methodology'!N432</f>
        <v>33</v>
      </c>
      <c r="O432" s="39">
        <f>'2017 MRI - Alphabetical'!O432-'2007 MRI - 2017 Methodology'!O432</f>
        <v>0.10726031344276704</v>
      </c>
      <c r="P432" s="11">
        <f>'2017 MRI - Alphabetical'!P432-'2007 MRI - 2017 Methodology'!P432</f>
        <v>1.4828571428571427E-2</v>
      </c>
      <c r="Q432" s="10">
        <f>'2017 MRI - Alphabetical'!Q432-'2007 MRI - 2017 Methodology'!Q432</f>
        <v>-66</v>
      </c>
      <c r="R432" s="39">
        <f>'2017 MRI - Alphabetical'!R432-'2007 MRI - 2017 Methodology'!R432</f>
        <v>1.177445293511048E-3</v>
      </c>
      <c r="S432" s="12">
        <f>'2017 MRI - Alphabetical'!S432-'2007 MRI - 2017 Methodology'!S432</f>
        <v>-0.08</v>
      </c>
      <c r="T432" s="10">
        <f>'2017 MRI - Alphabetical'!T432-'2007 MRI - 2017 Methodology'!T432</f>
        <v>103</v>
      </c>
      <c r="U432" s="39">
        <f>'2017 MRI - Alphabetical'!U432-'2007 MRI - 2017 Methodology'!U432</f>
        <v>0.36950519247553526</v>
      </c>
      <c r="V432" s="11">
        <f>'2017 MRI - Alphabetical'!V432-'2007 MRI - 2017 Methodology'!V432</f>
        <v>-1.4231713468975955E-2</v>
      </c>
      <c r="W432" s="10">
        <f>'2017 MRI - Alphabetical'!W432-'2007 MRI - 2017 Methodology'!W432</f>
        <v>44</v>
      </c>
      <c r="X432" s="39">
        <f>'2017 MRI - Alphabetical'!X432-'2007 MRI - 2017 Methodology'!X432</f>
        <v>0.35437117765465675</v>
      </c>
      <c r="Y432" s="13">
        <f>'2017 MRI - Alphabetical'!Y432-'2007 MRI - 2017 Methodology'!Y432</f>
        <v>16269</v>
      </c>
      <c r="Z432" s="10">
        <f>'2017 MRI - Alphabetical'!Z432-'2007 MRI - 2017 Methodology'!Z432</f>
        <v>82</v>
      </c>
      <c r="AA432" s="39">
        <f>'2017 MRI - Alphabetical'!AA432-'2007 MRI - 2017 Methodology'!AA432</f>
        <v>0.28861383543778829</v>
      </c>
      <c r="AB432" s="11">
        <f>'2017 MRI - Alphabetical'!AB432-'2007 MRI - 2017 Methodology'!AB432</f>
        <v>8.9867835081166511E-3</v>
      </c>
      <c r="AC432" s="10">
        <f>'2017 MRI - Alphabetical'!AC432-'2007 MRI - 2017 Methodology'!AC432</f>
        <v>100</v>
      </c>
      <c r="AD432" s="39">
        <f>'2017 MRI - Alphabetical'!AD432-'2007 MRI - 2017 Methodology'!AD432</f>
        <v>0.30775307373748528</v>
      </c>
      <c r="AE432" s="11">
        <f>'2017 MRI - Alphabetical'!AE432-'2007 MRI - 2017 Methodology'!AE432</f>
        <v>3.0999999999999917E-2</v>
      </c>
      <c r="AF432" s="10">
        <f>'2017 MRI - Alphabetical'!AF432-'2007 MRI - 2017 Methodology'!AF432</f>
        <v>-6</v>
      </c>
      <c r="AG432" s="39">
        <f>'2017 MRI - Alphabetical'!AG432-'2007 MRI - 2017 Methodology'!AG432</f>
        <v>8.0323670878997833E-3</v>
      </c>
      <c r="AH432" s="14">
        <f>'2017 MRI - Alphabetical'!AH432-'2007 MRI - 2017 Methodology'!AH432</f>
        <v>0.28583064911007572</v>
      </c>
      <c r="AI432" s="10">
        <f>'2017 MRI - Alphabetical'!AI432-'2007 MRI - 2017 Methodology'!AI432</f>
        <v>-10</v>
      </c>
      <c r="AJ432" s="39">
        <f>'2017 MRI - Alphabetical'!AJ432-'2007 MRI - 2017 Methodology'!AJ432</f>
        <v>-1.7267906568861374E-2</v>
      </c>
      <c r="AK432" s="13">
        <f>'2017 MRI - Alphabetical'!AK432-'2007 MRI - 2017 Methodology'!AK432</f>
        <v>-22513.730000462296</v>
      </c>
      <c r="AL432" s="44"/>
    </row>
    <row r="433" spans="1:38" x14ac:dyDescent="0.25">
      <c r="A433" t="s">
        <v>1058</v>
      </c>
      <c r="B433" s="5" t="s">
        <v>316</v>
      </c>
      <c r="C433" s="6" t="s">
        <v>93</v>
      </c>
      <c r="D433" s="7" t="s">
        <v>34</v>
      </c>
      <c r="E433" s="42">
        <f>'2017 MRI - Alphabetical'!E433-'2007 MRI - 2017 Methodology'!E433</f>
        <v>-0.97594278232949327</v>
      </c>
      <c r="F433" s="8">
        <f>'2017 MRI - Alphabetical'!F433-'2007 MRI - 2017 Methodology'!F433</f>
        <v>5.77698526806088</v>
      </c>
      <c r="G433" s="9">
        <f>'2017 MRI - Alphabetical'!G433-'2007 MRI - 2017 Methodology'!G433</f>
        <v>-53</v>
      </c>
      <c r="H433" s="10">
        <f>'2017 MRI - Alphabetical'!H433-'2007 MRI - 2017 Methodology'!H433</f>
        <v>243</v>
      </c>
      <c r="I433" s="39">
        <f>'2017 MRI - Alphabetical'!I433-'2007 MRI - 2017 Methodology'!I433</f>
        <v>0.66847480444375063</v>
      </c>
      <c r="J433" s="11">
        <f>'2017 MRI - Alphabetical'!J433-'2007 MRI - 2017 Methodology'!J433</f>
        <v>6.8812621274722097E-2</v>
      </c>
      <c r="K433" s="10">
        <f>'2017 MRI - Alphabetical'!K433-'2007 MRI - 2017 Methodology'!K433</f>
        <v>87</v>
      </c>
      <c r="L433" s="39">
        <f>'2017 MRI - Alphabetical'!L433-'2007 MRI - 2017 Methodology'!L433</f>
        <v>0.10726365086286938</v>
      </c>
      <c r="M433" s="11">
        <f>'2017 MRI - Alphabetical'!M433-'2007 MRI - 2017 Methodology'!M433</f>
        <v>-6.414984609710777E-3</v>
      </c>
      <c r="N433" s="10">
        <f>'2017 MRI - Alphabetical'!N433-'2007 MRI - 2017 Methodology'!N433</f>
        <v>-183</v>
      </c>
      <c r="O433" s="39">
        <f>'2017 MRI - Alphabetical'!O433-'2007 MRI - 2017 Methodology'!O433</f>
        <v>-0.38260826935215159</v>
      </c>
      <c r="P433" s="11">
        <f>'2017 MRI - Alphabetical'!P433-'2007 MRI - 2017 Methodology'!P433</f>
        <v>3.8602972399150746E-2</v>
      </c>
      <c r="Q433" s="10">
        <f>'2017 MRI - Alphabetical'!Q433-'2007 MRI - 2017 Methodology'!Q433</f>
        <v>-252</v>
      </c>
      <c r="R433" s="39">
        <f>'2017 MRI - Alphabetical'!R433-'2007 MRI - 2017 Methodology'!R433</f>
        <v>-0.38747767203159622</v>
      </c>
      <c r="S433" s="12">
        <f>'2017 MRI - Alphabetical'!S433-'2007 MRI - 2017 Methodology'!S433</f>
        <v>1.0777071969030441</v>
      </c>
      <c r="T433" s="10">
        <f>'2017 MRI - Alphabetical'!T433-'2007 MRI - 2017 Methodology'!T433</f>
        <v>-80</v>
      </c>
      <c r="U433" s="39">
        <f>'2017 MRI - Alphabetical'!U433-'2007 MRI - 2017 Methodology'!U433</f>
        <v>-0.19626239105325916</v>
      </c>
      <c r="V433" s="11">
        <f>'2017 MRI - Alphabetical'!V433-'2007 MRI - 2017 Methodology'!V433</f>
        <v>1.9967241986615009E-2</v>
      </c>
      <c r="W433" s="10">
        <f>'2017 MRI - Alphabetical'!W433-'2007 MRI - 2017 Methodology'!W433</f>
        <v>92</v>
      </c>
      <c r="X433" s="39">
        <f>'2017 MRI - Alphabetical'!X433-'2007 MRI - 2017 Methodology'!X433</f>
        <v>0.31440263507755595</v>
      </c>
      <c r="Y433" s="13">
        <f>'2017 MRI - Alphabetical'!Y433-'2007 MRI - 2017 Methodology'!Y433</f>
        <v>11899</v>
      </c>
      <c r="Z433" s="10">
        <f>'2017 MRI - Alphabetical'!Z433-'2007 MRI - 2017 Methodology'!Z433</f>
        <v>-14</v>
      </c>
      <c r="AA433" s="39">
        <f>'2017 MRI - Alphabetical'!AA433-'2007 MRI - 2017 Methodology'!AA433</f>
        <v>5.0851779617005904E-2</v>
      </c>
      <c r="AB433" s="11">
        <f>'2017 MRI - Alphabetical'!AB433-'2007 MRI - 2017 Methodology'!AB433</f>
        <v>1.4777626193724427E-2</v>
      </c>
      <c r="AC433" s="10">
        <f>'2017 MRI - Alphabetical'!AC433-'2007 MRI - 2017 Methodology'!AC433</f>
        <v>-129</v>
      </c>
      <c r="AD433" s="39">
        <f>'2017 MRI - Alphabetical'!AD433-'2007 MRI - 2017 Methodology'!AD433</f>
        <v>-0.50206066064978305</v>
      </c>
      <c r="AE433" s="11">
        <f>'2017 MRI - Alphabetical'!AE433-'2007 MRI - 2017 Methodology'!AE433</f>
        <v>-2.0000000000000018E-2</v>
      </c>
      <c r="AF433" s="10">
        <f>'2017 MRI - Alphabetical'!AF433-'2007 MRI - 2017 Methodology'!AF433</f>
        <v>-65</v>
      </c>
      <c r="AG433" s="39">
        <f>'2017 MRI - Alphabetical'!AG433-'2007 MRI - 2017 Methodology'!AG433</f>
        <v>-0.21545518175255496</v>
      </c>
      <c r="AH433" s="14">
        <f>'2017 MRI - Alphabetical'!AH433-'2007 MRI - 2017 Methodology'!AH433</f>
        <v>0.34136799278303354</v>
      </c>
      <c r="AI433" s="10">
        <f>'2017 MRI - Alphabetical'!AI433-'2007 MRI - 2017 Methodology'!AI433</f>
        <v>-39</v>
      </c>
      <c r="AJ433" s="39">
        <f>'2017 MRI - Alphabetical'!AJ433-'2007 MRI - 2017 Methodology'!AJ433</f>
        <v>-5.143608930312657E-2</v>
      </c>
      <c r="AK433" s="13">
        <f>'2017 MRI - Alphabetical'!AK433-'2007 MRI - 2017 Methodology'!AK433</f>
        <v>-43429.187166088144</v>
      </c>
      <c r="AL433" s="44"/>
    </row>
    <row r="434" spans="1:38" x14ac:dyDescent="0.25">
      <c r="A434" t="s">
        <v>1059</v>
      </c>
      <c r="B434" s="5" t="s">
        <v>404</v>
      </c>
      <c r="C434" s="6" t="s">
        <v>81</v>
      </c>
      <c r="D434" s="7" t="s">
        <v>34</v>
      </c>
      <c r="E434" s="42">
        <f>'2017 MRI - Alphabetical'!E434-'2007 MRI - 2017 Methodology'!E434</f>
        <v>1.2729806402241453</v>
      </c>
      <c r="F434" s="8">
        <f>'2017 MRI - Alphabetical'!F434-'2007 MRI - 2017 Methodology'!F434</f>
        <v>-0.29003775010837529</v>
      </c>
      <c r="G434" s="9">
        <f>'2017 MRI - Alphabetical'!G434-'2007 MRI - 2017 Methodology'!G434</f>
        <v>83</v>
      </c>
      <c r="H434" s="10">
        <f>'2017 MRI - Alphabetical'!H434-'2007 MRI - 2017 Methodology'!H434</f>
        <v>-12</v>
      </c>
      <c r="I434" s="39">
        <f>'2017 MRI - Alphabetical'!I434-'2007 MRI - 2017 Methodology'!I434</f>
        <v>3.2646121936605932E-2</v>
      </c>
      <c r="J434" s="11">
        <f>'2017 MRI - Alphabetical'!J434-'2007 MRI - 2017 Methodology'!J434</f>
        <v>-2.2326705154960935E-2</v>
      </c>
      <c r="K434" s="10">
        <f>'2017 MRI - Alphabetical'!K434-'2007 MRI - 2017 Methodology'!K434</f>
        <v>8</v>
      </c>
      <c r="L434" s="39">
        <f>'2017 MRI - Alphabetical'!L434-'2007 MRI - 2017 Methodology'!L434</f>
        <v>0.12910809152212807</v>
      </c>
      <c r="M434" s="11">
        <f>'2017 MRI - Alphabetical'!M434-'2007 MRI - 2017 Methodology'!M434</f>
        <v>1.3797555298337545E-2</v>
      </c>
      <c r="N434" s="10">
        <f>'2017 MRI - Alphabetical'!N434-'2007 MRI - 2017 Methodology'!N434</f>
        <v>-33</v>
      </c>
      <c r="O434" s="39">
        <f>'2017 MRI - Alphabetical'!O434-'2007 MRI - 2017 Methodology'!O434</f>
        <v>-7.4694653679401535E-2</v>
      </c>
      <c r="P434" s="11">
        <f>'2017 MRI - Alphabetical'!P434-'2007 MRI - 2017 Methodology'!P434</f>
        <v>1.6E-2</v>
      </c>
      <c r="Q434" s="10">
        <f>'2017 MRI - Alphabetical'!Q434-'2007 MRI - 2017 Methodology'!Q434</f>
        <v>45</v>
      </c>
      <c r="R434" s="39">
        <f>'2017 MRI - Alphabetical'!R434-'2007 MRI - 2017 Methodology'!R434</f>
        <v>6.2612516835661769E-2</v>
      </c>
      <c r="S434" s="12">
        <f>'2017 MRI - Alphabetical'!S434-'2007 MRI - 2017 Methodology'!S434</f>
        <v>-1.5640468124422546</v>
      </c>
      <c r="T434" s="10">
        <f>'2017 MRI - Alphabetical'!T434-'2007 MRI - 2017 Methodology'!T434</f>
        <v>178</v>
      </c>
      <c r="U434" s="39">
        <f>'2017 MRI - Alphabetical'!U434-'2007 MRI - 2017 Methodology'!U434</f>
        <v>0.4665802793717706</v>
      </c>
      <c r="V434" s="11">
        <f>'2017 MRI - Alphabetical'!V434-'2007 MRI - 2017 Methodology'!V434</f>
        <v>-1.8189567430025443E-2</v>
      </c>
      <c r="W434" s="10">
        <f>'2017 MRI - Alphabetical'!W434-'2007 MRI - 2017 Methodology'!W434</f>
        <v>-20</v>
      </c>
      <c r="X434" s="39">
        <f>'2017 MRI - Alphabetical'!X434-'2007 MRI - 2017 Methodology'!X434</f>
        <v>-7.7364734017277295E-2</v>
      </c>
      <c r="Y434" s="13">
        <f>'2017 MRI - Alphabetical'!Y434-'2007 MRI - 2017 Methodology'!Y434</f>
        <v>1312</v>
      </c>
      <c r="Z434" s="10">
        <f>'2017 MRI - Alphabetical'!Z434-'2007 MRI - 2017 Methodology'!Z434</f>
        <v>240</v>
      </c>
      <c r="AA434" s="39">
        <f>'2017 MRI - Alphabetical'!AA434-'2007 MRI - 2017 Methodology'!AA434</f>
        <v>0.97471545243816271</v>
      </c>
      <c r="AB434" s="11">
        <f>'2017 MRI - Alphabetical'!AB434-'2007 MRI - 2017 Methodology'!AB434</f>
        <v>-3.939905636950583E-3</v>
      </c>
      <c r="AC434" s="10">
        <f>'2017 MRI - Alphabetical'!AC434-'2007 MRI - 2017 Methodology'!AC434</f>
        <v>-41</v>
      </c>
      <c r="AD434" s="39">
        <f>'2017 MRI - Alphabetical'!AD434-'2007 MRI - 2017 Methodology'!AD434</f>
        <v>-9.5573605178254084E-2</v>
      </c>
      <c r="AE434" s="11">
        <f>'2017 MRI - Alphabetical'!AE434-'2007 MRI - 2017 Methodology'!AE434</f>
        <v>7.0000000000000062E-3</v>
      </c>
      <c r="AF434" s="10">
        <f>'2017 MRI - Alphabetical'!AF434-'2007 MRI - 2017 Methodology'!AF434</f>
        <v>-24</v>
      </c>
      <c r="AG434" s="39">
        <f>'2017 MRI - Alphabetical'!AG434-'2007 MRI - 2017 Methodology'!AG434</f>
        <v>-9.9341254985868432E-2</v>
      </c>
      <c r="AH434" s="14">
        <f>'2017 MRI - Alphabetical'!AH434-'2007 MRI - 2017 Methodology'!AH434</f>
        <v>0.30204711861305222</v>
      </c>
      <c r="AI434" s="10">
        <f>'2017 MRI - Alphabetical'!AI434-'2007 MRI - 2017 Methodology'!AI434</f>
        <v>40</v>
      </c>
      <c r="AJ434" s="39">
        <f>'2017 MRI - Alphabetical'!AJ434-'2007 MRI - 2017 Methodology'!AJ434</f>
        <v>4.4085793410656438E-3</v>
      </c>
      <c r="AK434" s="13">
        <f>'2017 MRI - Alphabetical'!AK434-'2007 MRI - 2017 Methodology'!AK434</f>
        <v>-6139.7428624198074</v>
      </c>
      <c r="AL434" s="44"/>
    </row>
    <row r="435" spans="1:38" x14ac:dyDescent="0.25">
      <c r="A435" t="s">
        <v>1060</v>
      </c>
      <c r="B435" s="5" t="s">
        <v>471</v>
      </c>
      <c r="C435" s="6" t="s">
        <v>81</v>
      </c>
      <c r="D435" s="7" t="s">
        <v>34</v>
      </c>
      <c r="E435" s="42">
        <f>'2017 MRI - Alphabetical'!E435-'2007 MRI - 2017 Methodology'!E435</f>
        <v>0.42536801701936167</v>
      </c>
      <c r="F435" s="8">
        <f>'2017 MRI - Alphabetical'!F435-'2007 MRI - 2017 Methodology'!F435</f>
        <v>1.5129531631350055</v>
      </c>
      <c r="G435" s="9">
        <f>'2017 MRI - Alphabetical'!G435-'2007 MRI - 2017 Methodology'!G435</f>
        <v>20</v>
      </c>
      <c r="H435" s="10">
        <f>'2017 MRI - Alphabetical'!H435-'2007 MRI - 2017 Methodology'!H435</f>
        <v>-38</v>
      </c>
      <c r="I435" s="39">
        <f>'2017 MRI - Alphabetical'!I435-'2007 MRI - 2017 Methodology'!I435</f>
        <v>5.2683430955728056E-2</v>
      </c>
      <c r="J435" s="11">
        <f>'2017 MRI - Alphabetical'!J435-'2007 MRI - 2017 Methodology'!J435</f>
        <v>-7.103717199380899E-2</v>
      </c>
      <c r="K435" s="10">
        <f>'2017 MRI - Alphabetical'!K435-'2007 MRI - 2017 Methodology'!K435</f>
        <v>-53</v>
      </c>
      <c r="L435" s="39">
        <f>'2017 MRI - Alphabetical'!L435-'2007 MRI - 2017 Methodology'!L435</f>
        <v>-0.2908314887349332</v>
      </c>
      <c r="M435" s="11">
        <f>'2017 MRI - Alphabetical'!M435-'2007 MRI - 2017 Methodology'!M435</f>
        <v>1.5976611688464107E-2</v>
      </c>
      <c r="N435" s="10">
        <f>'2017 MRI - Alphabetical'!N435-'2007 MRI - 2017 Methodology'!N435</f>
        <v>112</v>
      </c>
      <c r="O435" s="39">
        <f>'2017 MRI - Alphabetical'!O435-'2007 MRI - 2017 Methodology'!O435</f>
        <v>0.29540280298122934</v>
      </c>
      <c r="P435" s="11">
        <f>'2017 MRI - Alphabetical'!P435-'2007 MRI - 2017 Methodology'!P435</f>
        <v>3.9761299591115039E-3</v>
      </c>
      <c r="Q435" s="10">
        <f>'2017 MRI - Alphabetical'!Q435-'2007 MRI - 2017 Methodology'!Q435</f>
        <v>14</v>
      </c>
      <c r="R435" s="39">
        <f>'2017 MRI - Alphabetical'!R435-'2007 MRI - 2017 Methodology'!R435</f>
        <v>3.4485997438892302E-2</v>
      </c>
      <c r="S435" s="12">
        <f>'2017 MRI - Alphabetical'!S435-'2007 MRI - 2017 Methodology'!S435</f>
        <v>-0.61791887839863857</v>
      </c>
      <c r="T435" s="10">
        <f>'2017 MRI - Alphabetical'!T435-'2007 MRI - 2017 Methodology'!T435</f>
        <v>-61</v>
      </c>
      <c r="U435" s="39">
        <f>'2017 MRI - Alphabetical'!U435-'2007 MRI - 2017 Methodology'!U435</f>
        <v>-0.14485302560148172</v>
      </c>
      <c r="V435" s="11">
        <f>'2017 MRI - Alphabetical'!V435-'2007 MRI - 2017 Methodology'!V435</f>
        <v>1.6455303839006837E-2</v>
      </c>
      <c r="W435" s="10">
        <f>'2017 MRI - Alphabetical'!W435-'2007 MRI - 2017 Methodology'!W435</f>
        <v>-7</v>
      </c>
      <c r="X435" s="39">
        <f>'2017 MRI - Alphabetical'!X435-'2007 MRI - 2017 Methodology'!X435</f>
        <v>1.5597977926540385E-2</v>
      </c>
      <c r="Y435" s="13">
        <f>'2017 MRI - Alphabetical'!Y435-'2007 MRI - 2017 Methodology'!Y435</f>
        <v>5549</v>
      </c>
      <c r="Z435" s="10">
        <f>'2017 MRI - Alphabetical'!Z435-'2007 MRI - 2017 Methodology'!Z435</f>
        <v>47</v>
      </c>
      <c r="AA435" s="39">
        <f>'2017 MRI - Alphabetical'!AA435-'2007 MRI - 2017 Methodology'!AA435</f>
        <v>0.20266245716510789</v>
      </c>
      <c r="AB435" s="11">
        <f>'2017 MRI - Alphabetical'!AB435-'2007 MRI - 2017 Methodology'!AB435</f>
        <v>1.1000000000000003E-2</v>
      </c>
      <c r="AC435" s="10">
        <f>'2017 MRI - Alphabetical'!AC435-'2007 MRI - 2017 Methodology'!AC435</f>
        <v>49</v>
      </c>
      <c r="AD435" s="39">
        <f>'2017 MRI - Alphabetical'!AD435-'2007 MRI - 2017 Methodology'!AD435</f>
        <v>0.11688912965692699</v>
      </c>
      <c r="AE435" s="11">
        <f>'2017 MRI - Alphabetical'!AE435-'2007 MRI - 2017 Methodology'!AE435</f>
        <v>1.8000000000000016E-2</v>
      </c>
      <c r="AF435" s="10">
        <f>'2017 MRI - Alphabetical'!AF435-'2007 MRI - 2017 Methodology'!AF435</f>
        <v>-31</v>
      </c>
      <c r="AG435" s="39">
        <f>'2017 MRI - Alphabetical'!AG435-'2007 MRI - 2017 Methodology'!AG435</f>
        <v>-0.11444101329760006</v>
      </c>
      <c r="AH435" s="14">
        <f>'2017 MRI - Alphabetical'!AH435-'2007 MRI - 2017 Methodology'!AH435</f>
        <v>0.38201492381400914</v>
      </c>
      <c r="AI435" s="10">
        <f>'2017 MRI - Alphabetical'!AI435-'2007 MRI - 2017 Methodology'!AI435</f>
        <v>-20</v>
      </c>
      <c r="AJ435" s="39">
        <f>'2017 MRI - Alphabetical'!AJ435-'2007 MRI - 2017 Methodology'!AJ435</f>
        <v>-2.6680219114605691E-2</v>
      </c>
      <c r="AK435" s="13">
        <f>'2017 MRI - Alphabetical'!AK435-'2007 MRI - 2017 Methodology'!AK435</f>
        <v>-27266.594434865459</v>
      </c>
      <c r="AL435" s="44"/>
    </row>
    <row r="436" spans="1:38" x14ac:dyDescent="0.25">
      <c r="A436" t="s">
        <v>1061</v>
      </c>
      <c r="B436" s="5" t="s">
        <v>464</v>
      </c>
      <c r="C436" s="6" t="s">
        <v>93</v>
      </c>
      <c r="D436" s="7" t="s">
        <v>34</v>
      </c>
      <c r="E436" s="42">
        <f>'2017 MRI - Alphabetical'!E436-'2007 MRI - 2017 Methodology'!E436</f>
        <v>-2.8032047292283928</v>
      </c>
      <c r="F436" s="8">
        <f>'2017 MRI - Alphabetical'!F436-'2007 MRI - 2017 Methodology'!F436</f>
        <v>9.7214548369448082</v>
      </c>
      <c r="G436" s="9">
        <f>'2017 MRI - Alphabetical'!G436-'2007 MRI - 2017 Methodology'!G436</f>
        <v>-108</v>
      </c>
      <c r="H436" s="10">
        <f>'2017 MRI - Alphabetical'!H436-'2007 MRI - 2017 Methodology'!H436</f>
        <v>-15</v>
      </c>
      <c r="I436" s="39">
        <f>'2017 MRI - Alphabetical'!I436-'2007 MRI - 2017 Methodology'!I436</f>
        <v>-1.4400696883233703</v>
      </c>
      <c r="J436" s="11">
        <f>'2017 MRI - Alphabetical'!J436-'2007 MRI - 2017 Methodology'!J436</f>
        <v>-0.58429966968866398</v>
      </c>
      <c r="K436" s="10">
        <f>'2017 MRI - Alphabetical'!K436-'2007 MRI - 2017 Methodology'!K436</f>
        <v>451</v>
      </c>
      <c r="L436" s="39">
        <f>'2017 MRI - Alphabetical'!L436-'2007 MRI - 2017 Methodology'!L436</f>
        <v>1.9992610273822897</v>
      </c>
      <c r="M436" s="11">
        <f>'2017 MRI - Alphabetical'!M436-'2007 MRI - 2017 Methodology'!M436</f>
        <v>-6.5901482544237208E-2</v>
      </c>
      <c r="N436" s="10">
        <f>'2017 MRI - Alphabetical'!N436-'2007 MRI - 2017 Methodology'!N436</f>
        <v>46</v>
      </c>
      <c r="O436" s="39">
        <f>'2017 MRI - Alphabetical'!O436-'2007 MRI - 2017 Methodology'!O436</f>
        <v>0.1710899467343544</v>
      </c>
      <c r="P436" s="11">
        <f>'2017 MRI - Alphabetical'!P436-'2007 MRI - 2017 Methodology'!P436</f>
        <v>0</v>
      </c>
      <c r="Q436" s="10">
        <f>'2017 MRI - Alphabetical'!Q436-'2007 MRI - 2017 Methodology'!Q436</f>
        <v>-68</v>
      </c>
      <c r="R436" s="39">
        <f>'2017 MRI - Alphabetical'!R436-'2007 MRI - 2017 Methodology'!R436</f>
        <v>-8.1259968857932963E-3</v>
      </c>
      <c r="S436" s="12">
        <f>'2017 MRI - Alphabetical'!S436-'2007 MRI - 2017 Methodology'!S436</f>
        <v>0</v>
      </c>
      <c r="T436" s="10">
        <f>'2017 MRI - Alphabetical'!T436-'2007 MRI - 2017 Methodology'!T436</f>
        <v>-117</v>
      </c>
      <c r="U436" s="39">
        <f>'2017 MRI - Alphabetical'!U436-'2007 MRI - 2017 Methodology'!U436</f>
        <v>-0.29376853118976898</v>
      </c>
      <c r="V436" s="11">
        <f>'2017 MRI - Alphabetical'!V436-'2007 MRI - 2017 Methodology'!V436</f>
        <v>2.8788519637462238E-2</v>
      </c>
      <c r="W436" s="10">
        <f>'2017 MRI - Alphabetical'!W436-'2007 MRI - 2017 Methodology'!W436</f>
        <v>-18</v>
      </c>
      <c r="X436" s="39">
        <f>'2017 MRI - Alphabetical'!X436-'2007 MRI - 2017 Methodology'!X436</f>
        <v>-0.36752479204674593</v>
      </c>
      <c r="Y436" s="13">
        <f>'2017 MRI - Alphabetical'!Y436-'2007 MRI - 2017 Methodology'!Y436</f>
        <v>-2708</v>
      </c>
      <c r="Z436" s="10">
        <f>'2017 MRI - Alphabetical'!Z436-'2007 MRI - 2017 Methodology'!Z436</f>
        <v>-186</v>
      </c>
      <c r="AA436" s="39">
        <f>'2017 MRI - Alphabetical'!AA436-'2007 MRI - 2017 Methodology'!AA436</f>
        <v>-1.5435118405896595</v>
      </c>
      <c r="AB436" s="11">
        <f>'2017 MRI - Alphabetical'!AB436-'2007 MRI - 2017 Methodology'!AB436</f>
        <v>4.4999999999999998E-2</v>
      </c>
      <c r="AC436" s="10">
        <f>'2017 MRI - Alphabetical'!AC436-'2007 MRI - 2017 Methodology'!AC436</f>
        <v>-91</v>
      </c>
      <c r="AD436" s="39">
        <f>'2017 MRI - Alphabetical'!AD436-'2007 MRI - 2017 Methodology'!AD436</f>
        <v>-0.78981315187791923</v>
      </c>
      <c r="AE436" s="11">
        <f>'2017 MRI - Alphabetical'!AE436-'2007 MRI - 2017 Methodology'!AE436</f>
        <v>-3.1999999999999917E-2</v>
      </c>
      <c r="AF436" s="10">
        <f>'2017 MRI - Alphabetical'!AF436-'2007 MRI - 2017 Methodology'!AF436</f>
        <v>-13</v>
      </c>
      <c r="AG436" s="39">
        <f>'2017 MRI - Alphabetical'!AG436-'2007 MRI - 2017 Methodology'!AG436</f>
        <v>-0.29894333302599718</v>
      </c>
      <c r="AH436" s="14">
        <f>'2017 MRI - Alphabetical'!AH436-'2007 MRI - 2017 Methodology'!AH436</f>
        <v>0.11496127407865897</v>
      </c>
      <c r="AI436" s="10">
        <f>'2017 MRI - Alphabetical'!AI436-'2007 MRI - 2017 Methodology'!AI436</f>
        <v>-8</v>
      </c>
      <c r="AJ436" s="39">
        <f>'2017 MRI - Alphabetical'!AJ436-'2007 MRI - 2017 Methodology'!AJ436</f>
        <v>-0.14644945952436531</v>
      </c>
      <c r="AK436" s="13">
        <f>'2017 MRI - Alphabetical'!AK436-'2007 MRI - 2017 Methodology'!AK436</f>
        <v>-114630.13373170554</v>
      </c>
      <c r="AL436" s="44"/>
    </row>
    <row r="437" spans="1:38" x14ac:dyDescent="0.25">
      <c r="A437" t="s">
        <v>1062</v>
      </c>
      <c r="B437" s="5" t="s">
        <v>506</v>
      </c>
      <c r="C437" s="6" t="s">
        <v>172</v>
      </c>
      <c r="D437" s="7" t="s">
        <v>39</v>
      </c>
      <c r="E437" s="42">
        <f>'2017 MRI - Alphabetical'!E437-'2007 MRI - 2017 Methodology'!E437</f>
        <v>-0.17171282748537564</v>
      </c>
      <c r="F437" s="8">
        <f>'2017 MRI - Alphabetical'!F437-'2007 MRI - 2017 Methodology'!F437</f>
        <v>2.857733412544702</v>
      </c>
      <c r="G437" s="9">
        <f>'2017 MRI - Alphabetical'!G437-'2007 MRI - 2017 Methodology'!G437</f>
        <v>-6</v>
      </c>
      <c r="H437" s="10">
        <f>'2017 MRI - Alphabetical'!H437-'2007 MRI - 2017 Methodology'!H437</f>
        <v>199</v>
      </c>
      <c r="I437" s="39">
        <f>'2017 MRI - Alphabetical'!I437-'2007 MRI - 2017 Methodology'!I437</f>
        <v>0.58392996304408018</v>
      </c>
      <c r="J437" s="11">
        <f>'2017 MRI - Alphabetical'!J437-'2007 MRI - 2017 Methodology'!J437</f>
        <v>6.8462868160361623E-2</v>
      </c>
      <c r="K437" s="10">
        <f>'2017 MRI - Alphabetical'!K437-'2007 MRI - 2017 Methodology'!K437</f>
        <v>104</v>
      </c>
      <c r="L437" s="39">
        <f>'2017 MRI - Alphabetical'!L437-'2007 MRI - 2017 Methodology'!L437</f>
        <v>0.18905445647630359</v>
      </c>
      <c r="M437" s="11">
        <f>'2017 MRI - Alphabetical'!M437-'2007 MRI - 2017 Methodology'!M437</f>
        <v>-4.9345692475463443E-3</v>
      </c>
      <c r="N437" s="10">
        <f>'2017 MRI - Alphabetical'!N437-'2007 MRI - 2017 Methodology'!N437</f>
        <v>46</v>
      </c>
      <c r="O437" s="39">
        <f>'2017 MRI - Alphabetical'!O437-'2007 MRI - 2017 Methodology'!O437</f>
        <v>0.1710899467343544</v>
      </c>
      <c r="P437" s="11">
        <f>'2017 MRI - Alphabetical'!P437-'2007 MRI - 2017 Methodology'!P437</f>
        <v>0</v>
      </c>
      <c r="Q437" s="10">
        <f>'2017 MRI - Alphabetical'!Q437-'2007 MRI - 2017 Methodology'!Q437</f>
        <v>-68</v>
      </c>
      <c r="R437" s="39">
        <f>'2017 MRI - Alphabetical'!R437-'2007 MRI - 2017 Methodology'!R437</f>
        <v>-8.1259968857932963E-3</v>
      </c>
      <c r="S437" s="12">
        <f>'2017 MRI - Alphabetical'!S437-'2007 MRI - 2017 Methodology'!S437</f>
        <v>0</v>
      </c>
      <c r="T437" s="10">
        <f>'2017 MRI - Alphabetical'!T437-'2007 MRI - 2017 Methodology'!T437</f>
        <v>-31</v>
      </c>
      <c r="U437" s="39">
        <f>'2017 MRI - Alphabetical'!U437-'2007 MRI - 2017 Methodology'!U437</f>
        <v>-6.2064400499017069E-2</v>
      </c>
      <c r="V437" s="11">
        <f>'2017 MRI - Alphabetical'!V437-'2007 MRI - 2017 Methodology'!V437</f>
        <v>1.3684053651266768E-2</v>
      </c>
      <c r="W437" s="10">
        <f>'2017 MRI - Alphabetical'!W437-'2007 MRI - 2017 Methodology'!W437</f>
        <v>10</v>
      </c>
      <c r="X437" s="39">
        <f>'2017 MRI - Alphabetical'!X437-'2007 MRI - 2017 Methodology'!X437</f>
        <v>4.1279572365108597E-2</v>
      </c>
      <c r="Y437" s="13">
        <f>'2017 MRI - Alphabetical'!Y437-'2007 MRI - 2017 Methodology'!Y437</f>
        <v>6563</v>
      </c>
      <c r="Z437" s="10">
        <f>'2017 MRI - Alphabetical'!Z437-'2007 MRI - 2017 Methodology'!Z437</f>
        <v>64</v>
      </c>
      <c r="AA437" s="39">
        <f>'2017 MRI - Alphabetical'!AA437-'2007 MRI - 2017 Methodology'!AA437</f>
        <v>0.23506364163102766</v>
      </c>
      <c r="AB437" s="11">
        <f>'2017 MRI - Alphabetical'!AB437-'2007 MRI - 2017 Methodology'!AB437</f>
        <v>1.0093023255813953E-2</v>
      </c>
      <c r="AC437" s="10">
        <f>'2017 MRI - Alphabetical'!AC437-'2007 MRI - 2017 Methodology'!AC437</f>
        <v>-122</v>
      </c>
      <c r="AD437" s="39">
        <f>'2017 MRI - Alphabetical'!AD437-'2007 MRI - 2017 Methodology'!AD437</f>
        <v>-0.62726898362885752</v>
      </c>
      <c r="AE437" s="11">
        <f>'2017 MRI - Alphabetical'!AE437-'2007 MRI - 2017 Methodology'!AE437</f>
        <v>-3.7000000000000033E-2</v>
      </c>
      <c r="AF437" s="10">
        <f>'2017 MRI - Alphabetical'!AF437-'2007 MRI - 2017 Methodology'!AF437</f>
        <v>-66</v>
      </c>
      <c r="AG437" s="39">
        <f>'2017 MRI - Alphabetical'!AG437-'2007 MRI - 2017 Methodology'!AG437</f>
        <v>-0.4583456354177271</v>
      </c>
      <c r="AH437" s="14">
        <f>'2017 MRI - Alphabetical'!AH437-'2007 MRI - 2017 Methodology'!AH437</f>
        <v>0.47935905343376284</v>
      </c>
      <c r="AI437" s="10">
        <f>'2017 MRI - Alphabetical'!AI437-'2007 MRI - 2017 Methodology'!AI437</f>
        <v>7</v>
      </c>
      <c r="AJ437" s="39">
        <f>'2017 MRI - Alphabetical'!AJ437-'2007 MRI - 2017 Methodology'!AJ437</f>
        <v>-1.3852129114517026E-3</v>
      </c>
      <c r="AK437" s="13">
        <f>'2017 MRI - Alphabetical'!AK437-'2007 MRI - 2017 Methodology'!AK437</f>
        <v>-12901.761921584868</v>
      </c>
      <c r="AL437" s="44"/>
    </row>
    <row r="438" spans="1:38" x14ac:dyDescent="0.25">
      <c r="A438" t="s">
        <v>1063</v>
      </c>
      <c r="B438" s="5" t="s">
        <v>374</v>
      </c>
      <c r="C438" s="6" t="s">
        <v>54</v>
      </c>
      <c r="D438" s="7" t="s">
        <v>39</v>
      </c>
      <c r="E438" s="42">
        <f>'2017 MRI - Alphabetical'!E438-'2007 MRI - 2017 Methodology'!E438</f>
        <v>-0.70168978304094187</v>
      </c>
      <c r="F438" s="8">
        <f>'2017 MRI - Alphabetical'!F438-'2007 MRI - 2017 Methodology'!F438</f>
        <v>4.8456301965582931</v>
      </c>
      <c r="G438" s="9">
        <f>'2017 MRI - Alphabetical'!G438-'2007 MRI - 2017 Methodology'!G438</f>
        <v>-45</v>
      </c>
      <c r="H438" s="10">
        <f>'2017 MRI - Alphabetical'!H438-'2007 MRI - 2017 Methodology'!H438</f>
        <v>-82</v>
      </c>
      <c r="I438" s="39">
        <f>'2017 MRI - Alphabetical'!I438-'2007 MRI - 2017 Methodology'!I438</f>
        <v>-0.34930400828473368</v>
      </c>
      <c r="J438" s="11">
        <f>'2017 MRI - Alphabetical'!J438-'2007 MRI - 2017 Methodology'!J438</f>
        <v>-3.4931414415022233E-2</v>
      </c>
      <c r="K438" s="10">
        <f>'2017 MRI - Alphabetical'!K438-'2007 MRI - 2017 Methodology'!K438</f>
        <v>107</v>
      </c>
      <c r="L438" s="39">
        <f>'2017 MRI - Alphabetical'!L438-'2007 MRI - 2017 Methodology'!L438</f>
        <v>0.21249512264627446</v>
      </c>
      <c r="M438" s="11">
        <f>'2017 MRI - Alphabetical'!M438-'2007 MRI - 2017 Methodology'!M438</f>
        <v>-4.98796009631923E-3</v>
      </c>
      <c r="N438" s="10">
        <f>'2017 MRI - Alphabetical'!N438-'2007 MRI - 2017 Methodology'!N438</f>
        <v>-178</v>
      </c>
      <c r="O438" s="39">
        <f>'2017 MRI - Alphabetical'!O438-'2007 MRI - 2017 Methodology'!O438</f>
        <v>-0.41264847924831588</v>
      </c>
      <c r="P438" s="11">
        <f>'2017 MRI - Alphabetical'!P438-'2007 MRI - 2017 Methodology'!P438</f>
        <v>3.7999999999999999E-2</v>
      </c>
      <c r="Q438" s="10">
        <f>'2017 MRI - Alphabetical'!Q438-'2007 MRI - 2017 Methodology'!Q438</f>
        <v>183</v>
      </c>
      <c r="R438" s="39">
        <f>'2017 MRI - Alphabetical'!R438-'2007 MRI - 2017 Methodology'!R438</f>
        <v>0.24655573277266263</v>
      </c>
      <c r="S438" s="12">
        <f>'2017 MRI - Alphabetical'!S438-'2007 MRI - 2017 Methodology'!S438</f>
        <v>-2.19</v>
      </c>
      <c r="T438" s="10">
        <f>'2017 MRI - Alphabetical'!T438-'2007 MRI - 2017 Methodology'!T438</f>
        <v>-9</v>
      </c>
      <c r="U438" s="39">
        <f>'2017 MRI - Alphabetical'!U438-'2007 MRI - 2017 Methodology'!U438</f>
        <v>-1.57048838776771E-2</v>
      </c>
      <c r="V438" s="11">
        <f>'2017 MRI - Alphabetical'!V438-'2007 MRI - 2017 Methodology'!V438</f>
        <v>1.1368421052631583E-2</v>
      </c>
      <c r="W438" s="10">
        <f>'2017 MRI - Alphabetical'!W438-'2007 MRI - 2017 Methodology'!W438</f>
        <v>-141</v>
      </c>
      <c r="X438" s="39">
        <f>'2017 MRI - Alphabetical'!X438-'2007 MRI - 2017 Methodology'!X438</f>
        <v>-0.63527962669107585</v>
      </c>
      <c r="Y438" s="13">
        <f>'2017 MRI - Alphabetical'!Y438-'2007 MRI - 2017 Methodology'!Y438</f>
        <v>-14784</v>
      </c>
      <c r="Z438" s="10">
        <f>'2017 MRI - Alphabetical'!Z438-'2007 MRI - 2017 Methodology'!Z438</f>
        <v>-102</v>
      </c>
      <c r="AA438" s="39">
        <f>'2017 MRI - Alphabetical'!AA438-'2007 MRI - 2017 Methodology'!AA438</f>
        <v>-0.22428136401747245</v>
      </c>
      <c r="AB438" s="11">
        <f>'2017 MRI - Alphabetical'!AB438-'2007 MRI - 2017 Methodology'!AB438</f>
        <v>2.0101694915254244E-2</v>
      </c>
      <c r="AC438" s="10">
        <f>'2017 MRI - Alphabetical'!AC438-'2007 MRI - 2017 Methodology'!AC438</f>
        <v>65</v>
      </c>
      <c r="AD438" s="39">
        <f>'2017 MRI - Alphabetical'!AD438-'2007 MRI - 2017 Methodology'!AD438</f>
        <v>0.23362857743036658</v>
      </c>
      <c r="AE438" s="11">
        <f>'2017 MRI - Alphabetical'!AE438-'2007 MRI - 2017 Methodology'!AE438</f>
        <v>2.399999999999991E-2</v>
      </c>
      <c r="AF438" s="10">
        <f>'2017 MRI - Alphabetical'!AF438-'2007 MRI - 2017 Methodology'!AF438</f>
        <v>85</v>
      </c>
      <c r="AG438" s="39">
        <f>'2017 MRI - Alphabetical'!AG438-'2007 MRI - 2017 Methodology'!AG438</f>
        <v>0.55089972943495491</v>
      </c>
      <c r="AH438" s="14">
        <f>'2017 MRI - Alphabetical'!AH438-'2007 MRI - 2017 Methodology'!AH438</f>
        <v>-0.12926545822625046</v>
      </c>
      <c r="AI438" s="10">
        <f>'2017 MRI - Alphabetical'!AI438-'2007 MRI - 2017 Methodology'!AI438</f>
        <v>48</v>
      </c>
      <c r="AJ438" s="39">
        <f>'2017 MRI - Alphabetical'!AJ438-'2007 MRI - 2017 Methodology'!AJ438</f>
        <v>1.0070198565784561E-2</v>
      </c>
      <c r="AK438" s="13">
        <f>'2017 MRI - Alphabetical'!AK438-'2007 MRI - 2017 Methodology'!AK438</f>
        <v>3.1009302832535468</v>
      </c>
      <c r="AL438" s="44"/>
    </row>
    <row r="439" spans="1:38" x14ac:dyDescent="0.25">
      <c r="A439" t="s">
        <v>1064</v>
      </c>
      <c r="B439" s="5" t="s">
        <v>519</v>
      </c>
      <c r="C439" s="6" t="s">
        <v>41</v>
      </c>
      <c r="D439" s="7" t="s">
        <v>34</v>
      </c>
      <c r="E439" s="42">
        <f>'2017 MRI - Alphabetical'!E439-'2007 MRI - 2017 Methodology'!E439</f>
        <v>0.50771552125982122</v>
      </c>
      <c r="F439" s="8">
        <f>'2017 MRI - Alphabetical'!F439-'2007 MRI - 2017 Methodology'!F439</f>
        <v>1.062589159918236</v>
      </c>
      <c r="G439" s="9">
        <f>'2017 MRI - Alphabetical'!G439-'2007 MRI - 2017 Methodology'!G439</f>
        <v>24</v>
      </c>
      <c r="H439" s="10">
        <f>'2017 MRI - Alphabetical'!H439-'2007 MRI - 2017 Methodology'!H439</f>
        <v>117</v>
      </c>
      <c r="I439" s="39">
        <f>'2017 MRI - Alphabetical'!I439-'2007 MRI - 2017 Methodology'!I439</f>
        <v>0.4989826847391054</v>
      </c>
      <c r="J439" s="11">
        <f>'2017 MRI - Alphabetical'!J439-'2007 MRI - 2017 Methodology'!J439</f>
        <v>-5.4119508450372056E-3</v>
      </c>
      <c r="K439" s="10">
        <f>'2017 MRI - Alphabetical'!K439-'2007 MRI - 2017 Methodology'!K439</f>
        <v>95</v>
      </c>
      <c r="L439" s="39">
        <f>'2017 MRI - Alphabetical'!L439-'2007 MRI - 2017 Methodology'!L439</f>
        <v>0.13119725576217123</v>
      </c>
      <c r="M439" s="11">
        <f>'2017 MRI - Alphabetical'!M439-'2007 MRI - 2017 Methodology'!M439</f>
        <v>-7.962218768288877E-3</v>
      </c>
      <c r="N439" s="10">
        <f>'2017 MRI - Alphabetical'!N439-'2007 MRI - 2017 Methodology'!N439</f>
        <v>46</v>
      </c>
      <c r="O439" s="39">
        <f>'2017 MRI - Alphabetical'!O439-'2007 MRI - 2017 Methodology'!O439</f>
        <v>0.1710899467343544</v>
      </c>
      <c r="P439" s="11">
        <f>'2017 MRI - Alphabetical'!P439-'2007 MRI - 2017 Methodology'!P439</f>
        <v>0</v>
      </c>
      <c r="Q439" s="10">
        <f>'2017 MRI - Alphabetical'!Q439-'2007 MRI - 2017 Methodology'!Q439</f>
        <v>-68</v>
      </c>
      <c r="R439" s="39">
        <f>'2017 MRI - Alphabetical'!R439-'2007 MRI - 2017 Methodology'!R439</f>
        <v>-8.1259968857932963E-3</v>
      </c>
      <c r="S439" s="12">
        <f>'2017 MRI - Alphabetical'!S439-'2007 MRI - 2017 Methodology'!S439</f>
        <v>0</v>
      </c>
      <c r="T439" s="10">
        <f>'2017 MRI - Alphabetical'!T439-'2007 MRI - 2017 Methodology'!T439</f>
        <v>-11</v>
      </c>
      <c r="U439" s="39">
        <f>'2017 MRI - Alphabetical'!U439-'2007 MRI - 2017 Methodology'!U439</f>
        <v>-6.4355219337844938E-3</v>
      </c>
      <c r="V439" s="11">
        <f>'2017 MRI - Alphabetical'!V439-'2007 MRI - 2017 Methodology'!V439</f>
        <v>8.2371927190842548E-3</v>
      </c>
      <c r="W439" s="10">
        <f>'2017 MRI - Alphabetical'!W439-'2007 MRI - 2017 Methodology'!W439</f>
        <v>-17</v>
      </c>
      <c r="X439" s="39">
        <f>'2017 MRI - Alphabetical'!X439-'2007 MRI - 2017 Methodology'!X439</f>
        <v>-0.14276960304290043</v>
      </c>
      <c r="Y439" s="13">
        <f>'2017 MRI - Alphabetical'!Y439-'2007 MRI - 2017 Methodology'!Y439</f>
        <v>1226</v>
      </c>
      <c r="Z439" s="10">
        <f>'2017 MRI - Alphabetical'!Z439-'2007 MRI - 2017 Methodology'!Z439</f>
        <v>101</v>
      </c>
      <c r="AA439" s="39">
        <f>'2017 MRI - Alphabetical'!AA439-'2007 MRI - 2017 Methodology'!AA439</f>
        <v>0.36949135709287489</v>
      </c>
      <c r="AB439" s="11">
        <f>'2017 MRI - Alphabetical'!AB439-'2007 MRI - 2017 Methodology'!AB439</f>
        <v>7.7017174903610194E-3</v>
      </c>
      <c r="AC439" s="10">
        <f>'2017 MRI - Alphabetical'!AC439-'2007 MRI - 2017 Methodology'!AC439</f>
        <v>0</v>
      </c>
      <c r="AD439" s="39">
        <f>'2017 MRI - Alphabetical'!AD439-'2007 MRI - 2017 Methodology'!AD439</f>
        <v>-2.8199486401522589E-2</v>
      </c>
      <c r="AE439" s="11">
        <f>'2017 MRI - Alphabetical'!AE439-'2007 MRI - 2017 Methodology'!AE439</f>
        <v>7.0000000000000062E-3</v>
      </c>
      <c r="AF439" s="10">
        <f>'2017 MRI - Alphabetical'!AF439-'2007 MRI - 2017 Methodology'!AF439</f>
        <v>24</v>
      </c>
      <c r="AG439" s="39">
        <f>'2017 MRI - Alphabetical'!AG439-'2007 MRI - 2017 Methodology'!AG439</f>
        <v>2.220522346176762E-2</v>
      </c>
      <c r="AH439" s="14">
        <f>'2017 MRI - Alphabetical'!AH439-'2007 MRI - 2017 Methodology'!AH439</f>
        <v>8.916503908958906E-2</v>
      </c>
      <c r="AI439" s="10">
        <f>'2017 MRI - Alphabetical'!AI439-'2007 MRI - 2017 Methodology'!AI439</f>
        <v>-2</v>
      </c>
      <c r="AJ439" s="39">
        <f>'2017 MRI - Alphabetical'!AJ439-'2007 MRI - 2017 Methodology'!AJ439</f>
        <v>-4.1725861176672527E-2</v>
      </c>
      <c r="AK439" s="13">
        <f>'2017 MRI - Alphabetical'!AK439-'2007 MRI - 2017 Methodology'!AK439</f>
        <v>-46595.644613095094</v>
      </c>
      <c r="AL439" s="44"/>
    </row>
    <row r="440" spans="1:38" x14ac:dyDescent="0.25">
      <c r="A440" t="s">
        <v>1065</v>
      </c>
      <c r="B440" s="5" t="s">
        <v>112</v>
      </c>
      <c r="C440" s="6" t="s">
        <v>61</v>
      </c>
      <c r="D440" s="7" t="s">
        <v>39</v>
      </c>
      <c r="E440" s="42">
        <f>'2017 MRI - Alphabetical'!E440-'2007 MRI - 2017 Methodology'!E440</f>
        <v>-1.3326051076264713</v>
      </c>
      <c r="F440" s="8">
        <f>'2017 MRI - Alphabetical'!F440-'2007 MRI - 2017 Methodology'!F440</f>
        <v>8.2024134664416835</v>
      </c>
      <c r="G440" s="9">
        <f>'2017 MRI - Alphabetical'!G440-'2007 MRI - 2017 Methodology'!G440</f>
        <v>-25</v>
      </c>
      <c r="H440" s="10">
        <f>'2017 MRI - Alphabetical'!H440-'2007 MRI - 2017 Methodology'!H440</f>
        <v>70</v>
      </c>
      <c r="I440" s="39">
        <f>'2017 MRI - Alphabetical'!I440-'2007 MRI - 2017 Methodology'!I440</f>
        <v>0.32507180367433047</v>
      </c>
      <c r="J440" s="11">
        <f>'2017 MRI - Alphabetical'!J440-'2007 MRI - 2017 Methodology'!J440</f>
        <v>-3.0188973170168776E-3</v>
      </c>
      <c r="K440" s="10">
        <f>'2017 MRI - Alphabetical'!K440-'2007 MRI - 2017 Methodology'!K440</f>
        <v>134</v>
      </c>
      <c r="L440" s="39">
        <f>'2017 MRI - Alphabetical'!L440-'2007 MRI - 2017 Methodology'!L440</f>
        <v>0.7312452094747065</v>
      </c>
      <c r="M440" s="11">
        <f>'2017 MRI - Alphabetical'!M440-'2007 MRI - 2017 Methodology'!M440</f>
        <v>-9.5185375845676934E-3</v>
      </c>
      <c r="N440" s="10">
        <f>'2017 MRI - Alphabetical'!N440-'2007 MRI - 2017 Methodology'!N440</f>
        <v>-53</v>
      </c>
      <c r="O440" s="39">
        <f>'2017 MRI - Alphabetical'!O440-'2007 MRI - 2017 Methodology'!O440</f>
        <v>-0.52566841470899794</v>
      </c>
      <c r="P440" s="11">
        <f>'2017 MRI - Alphabetical'!P440-'2007 MRI - 2017 Methodology'!P440</f>
        <v>7.3557603686635942E-2</v>
      </c>
      <c r="Q440" s="10">
        <f>'2017 MRI - Alphabetical'!Q440-'2007 MRI - 2017 Methodology'!Q440</f>
        <v>101</v>
      </c>
      <c r="R440" s="39">
        <f>'2017 MRI - Alphabetical'!R440-'2007 MRI - 2017 Methodology'!R440</f>
        <v>0.60885690397322756</v>
      </c>
      <c r="S440" s="12">
        <f>'2017 MRI - Alphabetical'!S440-'2007 MRI - 2017 Methodology'!S440</f>
        <v>-8.026423627134287</v>
      </c>
      <c r="T440" s="10">
        <f>'2017 MRI - Alphabetical'!T440-'2007 MRI - 2017 Methodology'!T440</f>
        <v>-134</v>
      </c>
      <c r="U440" s="39">
        <f>'2017 MRI - Alphabetical'!U440-'2007 MRI - 2017 Methodology'!U440</f>
        <v>-1.0630277469187062</v>
      </c>
      <c r="V440" s="11">
        <f>'2017 MRI - Alphabetical'!V440-'2007 MRI - 2017 Methodology'!V440</f>
        <v>8.2932562994610853E-2</v>
      </c>
      <c r="W440" s="10">
        <f>'2017 MRI - Alphabetical'!W440-'2007 MRI - 2017 Methodology'!W440</f>
        <v>-108</v>
      </c>
      <c r="X440" s="39">
        <f>'2017 MRI - Alphabetical'!X440-'2007 MRI - 2017 Methodology'!X440</f>
        <v>-0.64239213021793662</v>
      </c>
      <c r="Y440" s="13">
        <f>'2017 MRI - Alphabetical'!Y440-'2007 MRI - 2017 Methodology'!Y440</f>
        <v>-17161</v>
      </c>
      <c r="Z440" s="10">
        <f>'2017 MRI - Alphabetical'!Z440-'2007 MRI - 2017 Methodology'!Z440</f>
        <v>29</v>
      </c>
      <c r="AA440" s="39">
        <f>'2017 MRI - Alphabetical'!AA440-'2007 MRI - 2017 Methodology'!AA440</f>
        <v>0.37433529554122225</v>
      </c>
      <c r="AB440" s="11">
        <f>'2017 MRI - Alphabetical'!AB440-'2007 MRI - 2017 Methodology'!AB440</f>
        <v>9.9178615684192006E-3</v>
      </c>
      <c r="AC440" s="10">
        <f>'2017 MRI - Alphabetical'!AC440-'2007 MRI - 2017 Methodology'!AC440</f>
        <v>-56</v>
      </c>
      <c r="AD440" s="39">
        <f>'2017 MRI - Alphabetical'!AD440-'2007 MRI - 2017 Methodology'!AD440</f>
        <v>-0.3435949027011555</v>
      </c>
      <c r="AE440" s="11">
        <f>'2017 MRI - Alphabetical'!AE440-'2007 MRI - 2017 Methodology'!AE440</f>
        <v>-4.0000000000001146E-3</v>
      </c>
      <c r="AF440" s="10">
        <f>'2017 MRI - Alphabetical'!AF440-'2007 MRI - 2017 Methodology'!AF440</f>
        <v>-6</v>
      </c>
      <c r="AG440" s="39">
        <f>'2017 MRI - Alphabetical'!AG440-'2007 MRI - 2017 Methodology'!AG440</f>
        <v>1.140843862461538E-2</v>
      </c>
      <c r="AH440" s="14">
        <f>'2017 MRI - Alphabetical'!AH440-'2007 MRI - 2017 Methodology'!AH440</f>
        <v>0.6922164106930655</v>
      </c>
      <c r="AI440" s="10">
        <f>'2017 MRI - Alphabetical'!AI440-'2007 MRI - 2017 Methodology'!AI440</f>
        <v>-39</v>
      </c>
      <c r="AJ440" s="39">
        <f>'2017 MRI - Alphabetical'!AJ440-'2007 MRI - 2017 Methodology'!AJ440</f>
        <v>-3.2181902150150543E-2</v>
      </c>
      <c r="AK440" s="13">
        <f>'2017 MRI - Alphabetical'!AK440-'2007 MRI - 2017 Methodology'!AK440</f>
        <v>-24481.692191139584</v>
      </c>
      <c r="AL440" s="44">
        <v>1</v>
      </c>
    </row>
    <row r="441" spans="1:38" x14ac:dyDescent="0.25">
      <c r="A441" t="s">
        <v>1066</v>
      </c>
      <c r="B441" s="5" t="s">
        <v>253</v>
      </c>
      <c r="C441" s="6" t="s">
        <v>61</v>
      </c>
      <c r="D441" s="7" t="s">
        <v>39</v>
      </c>
      <c r="E441" s="42">
        <f>'2017 MRI - Alphabetical'!E441-'2007 MRI - 2017 Methodology'!E441</f>
        <v>0.30530121798192689</v>
      </c>
      <c r="F441" s="8">
        <f>'2017 MRI - Alphabetical'!F441-'2007 MRI - 2017 Methodology'!F441</f>
        <v>2.9051145709974229</v>
      </c>
      <c r="G441" s="9">
        <f>'2017 MRI - Alphabetical'!G441-'2007 MRI - 2017 Methodology'!G441</f>
        <v>18</v>
      </c>
      <c r="H441" s="10">
        <f>'2017 MRI - Alphabetical'!H441-'2007 MRI - 2017 Methodology'!H441</f>
        <v>125</v>
      </c>
      <c r="I441" s="39">
        <f>'2017 MRI - Alphabetical'!I441-'2007 MRI - 2017 Methodology'!I441</f>
        <v>0.42294983687052767</v>
      </c>
      <c r="J441" s="11">
        <f>'2017 MRI - Alphabetical'!J441-'2007 MRI - 2017 Methodology'!J441</f>
        <v>1.0062634779627988E-2</v>
      </c>
      <c r="K441" s="10">
        <f>'2017 MRI - Alphabetical'!K441-'2007 MRI - 2017 Methodology'!K441</f>
        <v>-142</v>
      </c>
      <c r="L441" s="39">
        <f>'2017 MRI - Alphabetical'!L441-'2007 MRI - 2017 Methodology'!L441</f>
        <v>-0.44827246556982636</v>
      </c>
      <c r="M441" s="11">
        <f>'2017 MRI - Alphabetical'!M441-'2007 MRI - 2017 Methodology'!M441</f>
        <v>3.9741063348503927E-2</v>
      </c>
      <c r="N441" s="10">
        <f>'2017 MRI - Alphabetical'!N441-'2007 MRI - 2017 Methodology'!N441</f>
        <v>-52</v>
      </c>
      <c r="O441" s="39">
        <f>'2017 MRI - Alphabetical'!O441-'2007 MRI - 2017 Methodology'!O441</f>
        <v>-8.7325782752847025E-2</v>
      </c>
      <c r="P441" s="11">
        <f>'2017 MRI - Alphabetical'!P441-'2007 MRI - 2017 Methodology'!P441</f>
        <v>2.5920273807127039E-2</v>
      </c>
      <c r="Q441" s="10">
        <f>'2017 MRI - Alphabetical'!Q441-'2007 MRI - 2017 Methodology'!Q441</f>
        <v>-37</v>
      </c>
      <c r="R441" s="39">
        <f>'2017 MRI - Alphabetical'!R441-'2007 MRI - 2017 Methodology'!R441</f>
        <v>-4.9213273571135863E-2</v>
      </c>
      <c r="S441" s="12">
        <f>'2017 MRI - Alphabetical'!S441-'2007 MRI - 2017 Methodology'!S441</f>
        <v>-0.55477688368690559</v>
      </c>
      <c r="T441" s="10">
        <f>'2017 MRI - Alphabetical'!T441-'2007 MRI - 2017 Methodology'!T441</f>
        <v>-73</v>
      </c>
      <c r="U441" s="39">
        <f>'2017 MRI - Alphabetical'!U441-'2007 MRI - 2017 Methodology'!U441</f>
        <v>-0.3369362278077988</v>
      </c>
      <c r="V441" s="11">
        <f>'2017 MRI - Alphabetical'!V441-'2007 MRI - 2017 Methodology'!V441</f>
        <v>3.4850599013389702E-2</v>
      </c>
      <c r="W441" s="10">
        <f>'2017 MRI - Alphabetical'!W441-'2007 MRI - 2017 Methodology'!W441</f>
        <v>24</v>
      </c>
      <c r="X441" s="39">
        <f>'2017 MRI - Alphabetical'!X441-'2007 MRI - 2017 Methodology'!X441</f>
        <v>9.945344342852136E-2</v>
      </c>
      <c r="Y441" s="13">
        <f>'2017 MRI - Alphabetical'!Y441-'2007 MRI - 2017 Methodology'!Y441</f>
        <v>5090</v>
      </c>
      <c r="Z441" s="10">
        <f>'2017 MRI - Alphabetical'!Z441-'2007 MRI - 2017 Methodology'!Z441</f>
        <v>-5</v>
      </c>
      <c r="AA441" s="39">
        <f>'2017 MRI - Alphabetical'!AA441-'2007 MRI - 2017 Methodology'!AA441</f>
        <v>0.11955439492848415</v>
      </c>
      <c r="AB441" s="11">
        <f>'2017 MRI - Alphabetical'!AB441-'2007 MRI - 2017 Methodology'!AB441</f>
        <v>1.3728155339805821E-2</v>
      </c>
      <c r="AC441" s="10">
        <f>'2017 MRI - Alphabetical'!AC441-'2007 MRI - 2017 Methodology'!AC441</f>
        <v>121</v>
      </c>
      <c r="AD441" s="39">
        <f>'2017 MRI - Alphabetical'!AD441-'2007 MRI - 2017 Methodology'!AD441</f>
        <v>0.6760744275549142</v>
      </c>
      <c r="AE441" s="11">
        <f>'2017 MRI - Alphabetical'!AE441-'2007 MRI - 2017 Methodology'!AE441</f>
        <v>6.4999999999999947E-2</v>
      </c>
      <c r="AF441" s="10">
        <f>'2017 MRI - Alphabetical'!AF441-'2007 MRI - 2017 Methodology'!AF441</f>
        <v>-64</v>
      </c>
      <c r="AG441" s="39">
        <f>'2017 MRI - Alphabetical'!AG441-'2007 MRI - 2017 Methodology'!AG441</f>
        <v>-0.41264476955479146</v>
      </c>
      <c r="AH441" s="14">
        <f>'2017 MRI - Alphabetical'!AH441-'2007 MRI - 2017 Methodology'!AH441</f>
        <v>0.81827793579386432</v>
      </c>
      <c r="AI441" s="10">
        <f>'2017 MRI - Alphabetical'!AI441-'2007 MRI - 2017 Methodology'!AI441</f>
        <v>-30</v>
      </c>
      <c r="AJ441" s="39">
        <f>'2017 MRI - Alphabetical'!AJ441-'2007 MRI - 2017 Methodology'!AJ441</f>
        <v>-2.7255656938753758E-2</v>
      </c>
      <c r="AK441" s="13">
        <f>'2017 MRI - Alphabetical'!AK441-'2007 MRI - 2017 Methodology'!AK441</f>
        <v>-22515.703456643576</v>
      </c>
      <c r="AL441" s="44"/>
    </row>
    <row r="442" spans="1:38" x14ac:dyDescent="0.25">
      <c r="A442" t="s">
        <v>1067</v>
      </c>
      <c r="B442" s="5" t="s">
        <v>432</v>
      </c>
      <c r="C442" s="6" t="s">
        <v>81</v>
      </c>
      <c r="D442" s="7" t="s">
        <v>34</v>
      </c>
      <c r="E442" s="42">
        <f>'2017 MRI - Alphabetical'!E442-'2007 MRI - 2017 Methodology'!E442</f>
        <v>-0.48680973299881769</v>
      </c>
      <c r="F442" s="8">
        <f>'2017 MRI - Alphabetical'!F442-'2007 MRI - 2017 Methodology'!F442</f>
        <v>4.0369450246971077</v>
      </c>
      <c r="G442" s="9">
        <f>'2017 MRI - Alphabetical'!G442-'2007 MRI - 2017 Methodology'!G442</f>
        <v>-26</v>
      </c>
      <c r="H442" s="10">
        <f>'2017 MRI - Alphabetical'!H442-'2007 MRI - 2017 Methodology'!H442</f>
        <v>53</v>
      </c>
      <c r="I442" s="39">
        <f>'2017 MRI - Alphabetical'!I442-'2007 MRI - 2017 Methodology'!I442</f>
        <v>0.18098009269076248</v>
      </c>
      <c r="J442" s="11">
        <f>'2017 MRI - Alphabetical'!J442-'2007 MRI - 2017 Methodology'!J442</f>
        <v>6.6927425167635501E-3</v>
      </c>
      <c r="K442" s="10">
        <f>'2017 MRI - Alphabetical'!K442-'2007 MRI - 2017 Methodology'!K442</f>
        <v>-55</v>
      </c>
      <c r="L442" s="39">
        <f>'2017 MRI - Alphabetical'!L442-'2007 MRI - 2017 Methodology'!L442</f>
        <v>-0.34806114158866308</v>
      </c>
      <c r="M442" s="11">
        <f>'2017 MRI - Alphabetical'!M442-'2007 MRI - 2017 Methodology'!M442</f>
        <v>1.3691247318971676E-2</v>
      </c>
      <c r="N442" s="10">
        <f>'2017 MRI - Alphabetical'!N442-'2007 MRI - 2017 Methodology'!N442</f>
        <v>-109</v>
      </c>
      <c r="O442" s="39">
        <f>'2017 MRI - Alphabetical'!O442-'2007 MRI - 2017 Methodology'!O442</f>
        <v>-0.19326643686850792</v>
      </c>
      <c r="P442" s="11">
        <f>'2017 MRI - Alphabetical'!P442-'2007 MRI - 2017 Methodology'!P442</f>
        <v>2.7276394740201711E-2</v>
      </c>
      <c r="Q442" s="10">
        <f>'2017 MRI - Alphabetical'!Q442-'2007 MRI - 2017 Methodology'!Q442</f>
        <v>-28</v>
      </c>
      <c r="R442" s="39">
        <f>'2017 MRI - Alphabetical'!R442-'2007 MRI - 2017 Methodology'!R442</f>
        <v>-3.8297608254847848E-2</v>
      </c>
      <c r="S442" s="12">
        <f>'2017 MRI - Alphabetical'!S442-'2007 MRI - 2017 Methodology'!S442</f>
        <v>-0.66453404789247583</v>
      </c>
      <c r="T442" s="10">
        <f>'2017 MRI - Alphabetical'!T442-'2007 MRI - 2017 Methodology'!T442</f>
        <v>15</v>
      </c>
      <c r="U442" s="39">
        <f>'2017 MRI - Alphabetical'!U442-'2007 MRI - 2017 Methodology'!U442</f>
        <v>4.7629424237951024E-2</v>
      </c>
      <c r="V442" s="11">
        <f>'2017 MRI - Alphabetical'!V442-'2007 MRI - 2017 Methodology'!V442</f>
        <v>7.8475308911496386E-3</v>
      </c>
      <c r="W442" s="10">
        <f>'2017 MRI - Alphabetical'!W442-'2007 MRI - 2017 Methodology'!W442</f>
        <v>14</v>
      </c>
      <c r="X442" s="39">
        <f>'2017 MRI - Alphabetical'!X442-'2007 MRI - 2017 Methodology'!X442</f>
        <v>6.8787582964979666E-2</v>
      </c>
      <c r="Y442" s="13">
        <f>'2017 MRI - Alphabetical'!Y442-'2007 MRI - 2017 Methodology'!Y442</f>
        <v>7400</v>
      </c>
      <c r="Z442" s="10">
        <f>'2017 MRI - Alphabetical'!Z442-'2007 MRI - 2017 Methodology'!Z442</f>
        <v>-69</v>
      </c>
      <c r="AA442" s="39">
        <f>'2017 MRI - Alphabetical'!AA442-'2007 MRI - 2017 Methodology'!AA442</f>
        <v>-0.15426450852880502</v>
      </c>
      <c r="AB442" s="11">
        <f>'2017 MRI - Alphabetical'!AB442-'2007 MRI - 2017 Methodology'!AB442</f>
        <v>1.8186836518046704E-2</v>
      </c>
      <c r="AC442" s="10">
        <f>'2017 MRI - Alphabetical'!AC442-'2007 MRI - 2017 Methodology'!AC442</f>
        <v>-33</v>
      </c>
      <c r="AD442" s="39">
        <f>'2017 MRI - Alphabetical'!AD442-'2007 MRI - 2017 Methodology'!AD442</f>
        <v>-0.11600713584703648</v>
      </c>
      <c r="AE442" s="11">
        <f>'2017 MRI - Alphabetical'!AE442-'2007 MRI - 2017 Methodology'!AE442</f>
        <v>3.0000000000000027E-3</v>
      </c>
      <c r="AF442" s="10">
        <f>'2017 MRI - Alphabetical'!AF442-'2007 MRI - 2017 Methodology'!AF442</f>
        <v>-63</v>
      </c>
      <c r="AG442" s="39">
        <f>'2017 MRI - Alphabetical'!AG442-'2007 MRI - 2017 Methodology'!AG442</f>
        <v>-0.19954606611578191</v>
      </c>
      <c r="AH442" s="14">
        <f>'2017 MRI - Alphabetical'!AH442-'2007 MRI - 2017 Methodology'!AH442</f>
        <v>0.40801045071707076</v>
      </c>
      <c r="AI442" s="10">
        <f>'2017 MRI - Alphabetical'!AI442-'2007 MRI - 2017 Methodology'!AI442</f>
        <v>-30</v>
      </c>
      <c r="AJ442" s="39">
        <f>'2017 MRI - Alphabetical'!AJ442-'2007 MRI - 2017 Methodology'!AJ442</f>
        <v>-3.8937087796519221E-2</v>
      </c>
      <c r="AK442" s="13">
        <f>'2017 MRI - Alphabetical'!AK442-'2007 MRI - 2017 Methodology'!AK442</f>
        <v>-33619.940255637659</v>
      </c>
      <c r="AL442" s="44"/>
    </row>
    <row r="443" spans="1:38" x14ac:dyDescent="0.25">
      <c r="A443" t="s">
        <v>1068</v>
      </c>
      <c r="B443" s="5" t="s">
        <v>560</v>
      </c>
      <c r="C443" s="6" t="s">
        <v>54</v>
      </c>
      <c r="D443" s="7" t="s">
        <v>39</v>
      </c>
      <c r="E443" s="42">
        <f>'2017 MRI - Alphabetical'!E443-'2007 MRI - 2017 Methodology'!E443</f>
        <v>0.48792196456065362</v>
      </c>
      <c r="F443" s="8">
        <f>'2017 MRI - Alphabetical'!F443-'2007 MRI - 2017 Methodology'!F443</f>
        <v>0.78282564451493997</v>
      </c>
      <c r="G443" s="9">
        <f>'2017 MRI - Alphabetical'!G443-'2007 MRI - 2017 Methodology'!G443</f>
        <v>11</v>
      </c>
      <c r="H443" s="10">
        <f>'2017 MRI - Alphabetical'!H443-'2007 MRI - 2017 Methodology'!H443</f>
        <v>-225</v>
      </c>
      <c r="I443" s="39">
        <f>'2017 MRI - Alphabetical'!I443-'2007 MRI - 2017 Methodology'!I443</f>
        <v>-0.59486805195221537</v>
      </c>
      <c r="J443" s="11">
        <f>'2017 MRI - Alphabetical'!J443-'2007 MRI - 2017 Methodology'!J443</f>
        <v>-0.10251608958408565</v>
      </c>
      <c r="K443" s="10">
        <f>'2017 MRI - Alphabetical'!K443-'2007 MRI - 2017 Methodology'!K443</f>
        <v>142</v>
      </c>
      <c r="L443" s="39">
        <f>'2017 MRI - Alphabetical'!L443-'2007 MRI - 2017 Methodology'!L443</f>
        <v>0.76256789845015949</v>
      </c>
      <c r="M443" s="11">
        <f>'2017 MRI - Alphabetical'!M443-'2007 MRI - 2017 Methodology'!M443</f>
        <v>-1.0845932864281496E-2</v>
      </c>
      <c r="N443" s="10">
        <f>'2017 MRI - Alphabetical'!N443-'2007 MRI - 2017 Methodology'!N443</f>
        <v>40</v>
      </c>
      <c r="O443" s="39">
        <f>'2017 MRI - Alphabetical'!O443-'2007 MRI - 2017 Methodology'!O443</f>
        <v>0.12500533415677517</v>
      </c>
      <c r="P443" s="11">
        <f>'2017 MRI - Alphabetical'!P443-'2007 MRI - 2017 Methodology'!P443</f>
        <v>3.0000000000000001E-3</v>
      </c>
      <c r="Q443" s="10">
        <f>'2017 MRI - Alphabetical'!Q443-'2007 MRI - 2017 Methodology'!Q443</f>
        <v>-56</v>
      </c>
      <c r="R443" s="39">
        <f>'2017 MRI - Alphabetical'!R443-'2007 MRI - 2017 Methodology'!R443</f>
        <v>8.1550269279891952E-3</v>
      </c>
      <c r="S443" s="12">
        <f>'2017 MRI - Alphabetical'!S443-'2007 MRI - 2017 Methodology'!S443</f>
        <v>-0.14000000000000001</v>
      </c>
      <c r="T443" s="10">
        <f>'2017 MRI - Alphabetical'!T443-'2007 MRI - 2017 Methodology'!T443</f>
        <v>172</v>
      </c>
      <c r="U443" s="39">
        <f>'2017 MRI - Alphabetical'!U443-'2007 MRI - 2017 Methodology'!U443</f>
        <v>0.43979888445524901</v>
      </c>
      <c r="V443" s="11">
        <f>'2017 MRI - Alphabetical'!V443-'2007 MRI - 2017 Methodology'!V443</f>
        <v>-1.591595480848719E-2</v>
      </c>
      <c r="W443" s="10">
        <f>'2017 MRI - Alphabetical'!W443-'2007 MRI - 2017 Methodology'!W443</f>
        <v>-8</v>
      </c>
      <c r="X443" s="39">
        <f>'2017 MRI - Alphabetical'!X443-'2007 MRI - 2017 Methodology'!X443</f>
        <v>-0.11347393031645669</v>
      </c>
      <c r="Y443" s="13">
        <f>'2017 MRI - Alphabetical'!Y443-'2007 MRI - 2017 Methodology'!Y443</f>
        <v>4663</v>
      </c>
      <c r="Z443" s="10">
        <f>'2017 MRI - Alphabetical'!Z443-'2007 MRI - 2017 Methodology'!Z443</f>
        <v>-3</v>
      </c>
      <c r="AA443" s="39">
        <f>'2017 MRI - Alphabetical'!AA443-'2007 MRI - 2017 Methodology'!AA443</f>
        <v>-2.9716319175521089E-2</v>
      </c>
      <c r="AB443" s="11">
        <f>'2017 MRI - Alphabetical'!AB443-'2007 MRI - 2017 Methodology'!AB443</f>
        <v>1.5216748768472906E-2</v>
      </c>
      <c r="AC443" s="10">
        <f>'2017 MRI - Alphabetical'!AC443-'2007 MRI - 2017 Methodology'!AC443</f>
        <v>-3</v>
      </c>
      <c r="AD443" s="39">
        <f>'2017 MRI - Alphabetical'!AD443-'2007 MRI - 2017 Methodology'!AD443</f>
        <v>-6.6006956469020217E-3</v>
      </c>
      <c r="AE443" s="11">
        <f>'2017 MRI - Alphabetical'!AE443-'2007 MRI - 2017 Methodology'!AE443</f>
        <v>5.0000000000000044E-3</v>
      </c>
      <c r="AF443" s="10">
        <f>'2017 MRI - Alphabetical'!AF443-'2007 MRI - 2017 Methodology'!AF443</f>
        <v>4</v>
      </c>
      <c r="AG443" s="39">
        <f>'2017 MRI - Alphabetical'!AG443-'2007 MRI - 2017 Methodology'!AG443</f>
        <v>5.0748981222221712E-2</v>
      </c>
      <c r="AH443" s="14">
        <f>'2017 MRI - Alphabetical'!AH443-'2007 MRI - 2017 Methodology'!AH443</f>
        <v>-7.1674050490270869E-2</v>
      </c>
      <c r="AI443" s="10">
        <f>'2017 MRI - Alphabetical'!AI443-'2007 MRI - 2017 Methodology'!AI443</f>
        <v>4</v>
      </c>
      <c r="AJ443" s="39">
        <f>'2017 MRI - Alphabetical'!AJ443-'2007 MRI - 2017 Methodology'!AJ443</f>
        <v>4.0565828917918101E-2</v>
      </c>
      <c r="AK443" s="13">
        <f>'2017 MRI - Alphabetical'!AK443-'2007 MRI - 2017 Methodology'!AK443</f>
        <v>-6235.4865896230913</v>
      </c>
      <c r="AL443" s="44"/>
    </row>
    <row r="444" spans="1:38" x14ac:dyDescent="0.25">
      <c r="A444" t="s">
        <v>1069</v>
      </c>
      <c r="B444" s="5" t="s">
        <v>162</v>
      </c>
      <c r="C444" s="6" t="s">
        <v>19</v>
      </c>
      <c r="D444" s="7" t="s">
        <v>20</v>
      </c>
      <c r="E444" s="42">
        <f>'2017 MRI - Alphabetical'!E444-'2007 MRI - 2017 Methodology'!E444</f>
        <v>1.0095034224115014</v>
      </c>
      <c r="F444" s="8">
        <f>'2017 MRI - Alphabetical'!F444-'2007 MRI - 2017 Methodology'!F444</f>
        <v>1.7602246877413847</v>
      </c>
      <c r="G444" s="9">
        <f>'2017 MRI - Alphabetical'!G444-'2007 MRI - 2017 Methodology'!G444</f>
        <v>33</v>
      </c>
      <c r="H444" s="10">
        <f>'2017 MRI - Alphabetical'!H444-'2007 MRI - 2017 Methodology'!H444</f>
        <v>50</v>
      </c>
      <c r="I444" s="39">
        <f>'2017 MRI - Alphabetical'!I444-'2007 MRI - 2017 Methodology'!I444</f>
        <v>6.0021051730915931E-2</v>
      </c>
      <c r="J444" s="11">
        <f>'2017 MRI - Alphabetical'!J444-'2007 MRI - 2017 Methodology'!J444</f>
        <v>8.5638959672347248E-3</v>
      </c>
      <c r="K444" s="10">
        <f>'2017 MRI - Alphabetical'!K444-'2007 MRI - 2017 Methodology'!K444</f>
        <v>-155</v>
      </c>
      <c r="L444" s="39">
        <f>'2017 MRI - Alphabetical'!L444-'2007 MRI - 2017 Methodology'!L444</f>
        <v>-0.49002041390140472</v>
      </c>
      <c r="M444" s="11">
        <f>'2017 MRI - Alphabetical'!M444-'2007 MRI - 2017 Methodology'!M444</f>
        <v>3.4896157930470205E-2</v>
      </c>
      <c r="N444" s="10">
        <f>'2017 MRI - Alphabetical'!N444-'2007 MRI - 2017 Methodology'!N444</f>
        <v>-20</v>
      </c>
      <c r="O444" s="39">
        <f>'2017 MRI - Alphabetical'!O444-'2007 MRI - 2017 Methodology'!O444</f>
        <v>-0.25989776100497436</v>
      </c>
      <c r="P444" s="11">
        <f>'2017 MRI - Alphabetical'!P444-'2007 MRI - 2017 Methodology'!P444</f>
        <v>6.3259532595325962E-2</v>
      </c>
      <c r="Q444" s="10">
        <f>'2017 MRI - Alphabetical'!Q444-'2007 MRI - 2017 Methodology'!Q444</f>
        <v>-34</v>
      </c>
      <c r="R444" s="39">
        <f>'2017 MRI - Alphabetical'!R444-'2007 MRI - 2017 Methodology'!R444</f>
        <v>-0.21555644536084784</v>
      </c>
      <c r="S444" s="12">
        <f>'2017 MRI - Alphabetical'!S444-'2007 MRI - 2017 Methodology'!S444</f>
        <v>-2.1043324185658041</v>
      </c>
      <c r="T444" s="10">
        <f>'2017 MRI - Alphabetical'!T444-'2007 MRI - 2017 Methodology'!T444</f>
        <v>1</v>
      </c>
      <c r="U444" s="39">
        <f>'2017 MRI - Alphabetical'!U444-'2007 MRI - 2017 Methodology'!U444</f>
        <v>-2.5609029698383717E-2</v>
      </c>
      <c r="V444" s="11">
        <f>'2017 MRI - Alphabetical'!V444-'2007 MRI - 2017 Methodology'!V444</f>
        <v>1.8589621518686025E-2</v>
      </c>
      <c r="W444" s="10">
        <f>'2017 MRI - Alphabetical'!W444-'2007 MRI - 2017 Methodology'!W444</f>
        <v>44</v>
      </c>
      <c r="X444" s="39">
        <f>'2017 MRI - Alphabetical'!X444-'2007 MRI - 2017 Methodology'!X444</f>
        <v>0.19078635830839619</v>
      </c>
      <c r="Y444" s="13">
        <f>'2017 MRI - Alphabetical'!Y444-'2007 MRI - 2017 Methodology'!Y444</f>
        <v>7562</v>
      </c>
      <c r="Z444" s="10">
        <f>'2017 MRI - Alphabetical'!Z444-'2007 MRI - 2017 Methodology'!Z444</f>
        <v>72</v>
      </c>
      <c r="AA444" s="39">
        <f>'2017 MRI - Alphabetical'!AA444-'2007 MRI - 2017 Methodology'!AA444</f>
        <v>0.69184735541335196</v>
      </c>
      <c r="AB444" s="11">
        <f>'2017 MRI - Alphabetical'!AB444-'2007 MRI - 2017 Methodology'!AB444</f>
        <v>2.9337676438653607E-3</v>
      </c>
      <c r="AC444" s="10">
        <f>'2017 MRI - Alphabetical'!AC444-'2007 MRI - 2017 Methodology'!AC444</f>
        <v>68</v>
      </c>
      <c r="AD444" s="39">
        <f>'2017 MRI - Alphabetical'!AD444-'2007 MRI - 2017 Methodology'!AD444</f>
        <v>0.56580873851715685</v>
      </c>
      <c r="AE444" s="11">
        <f>'2017 MRI - Alphabetical'!AE444-'2007 MRI - 2017 Methodology'!AE444</f>
        <v>6.0999999999999943E-2</v>
      </c>
      <c r="AF444" s="10">
        <f>'2017 MRI - Alphabetical'!AF444-'2007 MRI - 2017 Methodology'!AF444</f>
        <v>28</v>
      </c>
      <c r="AG444" s="39">
        <f>'2017 MRI - Alphabetical'!AG444-'2007 MRI - 2017 Methodology'!AG444</f>
        <v>0.68598963971177596</v>
      </c>
      <c r="AH444" s="14">
        <f>'2017 MRI - Alphabetical'!AH444-'2007 MRI - 2017 Methodology'!AH444</f>
        <v>-7.7168422475462073E-2</v>
      </c>
      <c r="AI444" s="10">
        <f>'2017 MRI - Alphabetical'!AI444-'2007 MRI - 2017 Methodology'!AI444</f>
        <v>1</v>
      </c>
      <c r="AJ444" s="39">
        <f>'2017 MRI - Alphabetical'!AJ444-'2007 MRI - 2017 Methodology'!AJ444</f>
        <v>-7.4934525940773544E-3</v>
      </c>
      <c r="AK444" s="13">
        <f>'2017 MRI - Alphabetical'!AK444-'2007 MRI - 2017 Methodology'!AK444</f>
        <v>-8660.3587105847837</v>
      </c>
      <c r="AL444" s="44"/>
    </row>
    <row r="445" spans="1:38" x14ac:dyDescent="0.25">
      <c r="A445" t="s">
        <v>1070</v>
      </c>
      <c r="B445" s="5" t="s">
        <v>414</v>
      </c>
      <c r="C445" s="6" t="s">
        <v>93</v>
      </c>
      <c r="D445" s="7" t="s">
        <v>34</v>
      </c>
      <c r="E445" s="42">
        <f>'2017 MRI - Alphabetical'!E445-'2007 MRI - 2017 Methodology'!E445</f>
        <v>0.45631878024816475</v>
      </c>
      <c r="F445" s="8">
        <f>'2017 MRI - Alphabetical'!F445-'2007 MRI - 2017 Methodology'!F445</f>
        <v>1.7231466067371102</v>
      </c>
      <c r="G445" s="9">
        <f>'2017 MRI - Alphabetical'!G445-'2007 MRI - 2017 Methodology'!G445</f>
        <v>24</v>
      </c>
      <c r="H445" s="10">
        <f>'2017 MRI - Alphabetical'!H445-'2007 MRI - 2017 Methodology'!H445</f>
        <v>207</v>
      </c>
      <c r="I445" s="39">
        <f>'2017 MRI - Alphabetical'!I445-'2007 MRI - 2017 Methodology'!I445</f>
        <v>0.60361034300980654</v>
      </c>
      <c r="J445" s="11">
        <f>'2017 MRI - Alphabetical'!J445-'2007 MRI - 2017 Methodology'!J445</f>
        <v>4.7275530469061633E-2</v>
      </c>
      <c r="K445" s="10">
        <f>'2017 MRI - Alphabetical'!K445-'2007 MRI - 2017 Methodology'!K445</f>
        <v>225</v>
      </c>
      <c r="L445" s="39">
        <f>'2017 MRI - Alphabetical'!L445-'2007 MRI - 2017 Methodology'!L445</f>
        <v>0.68692618410296236</v>
      </c>
      <c r="M445" s="11">
        <f>'2017 MRI - Alphabetical'!M445-'2007 MRI - 2017 Methodology'!M445</f>
        <v>-2.2062454344863973E-2</v>
      </c>
      <c r="N445" s="10">
        <f>'2017 MRI - Alphabetical'!N445-'2007 MRI - 2017 Methodology'!N445</f>
        <v>-52</v>
      </c>
      <c r="O445" s="39">
        <f>'2017 MRI - Alphabetical'!O445-'2007 MRI - 2017 Methodology'!O445</f>
        <v>-8.2800271292707561E-2</v>
      </c>
      <c r="P445" s="11">
        <f>'2017 MRI - Alphabetical'!P445-'2007 MRI - 2017 Methodology'!P445</f>
        <v>2.3604220873084707E-2</v>
      </c>
      <c r="Q445" s="10">
        <f>'2017 MRI - Alphabetical'!Q445-'2007 MRI - 2017 Methodology'!Q445</f>
        <v>-46</v>
      </c>
      <c r="R445" s="39">
        <f>'2017 MRI - Alphabetical'!R445-'2007 MRI - 2017 Methodology'!R445</f>
        <v>-8.3472896610293723E-2</v>
      </c>
      <c r="S445" s="12">
        <f>'2017 MRI - Alphabetical'!S445-'2007 MRI - 2017 Methodology'!S445</f>
        <v>-0.59743178170144462</v>
      </c>
      <c r="T445" s="10">
        <f>'2017 MRI - Alphabetical'!T445-'2007 MRI - 2017 Methodology'!T445</f>
        <v>27</v>
      </c>
      <c r="U445" s="39">
        <f>'2017 MRI - Alphabetical'!U445-'2007 MRI - 2017 Methodology'!U445</f>
        <v>9.9909552471826368E-2</v>
      </c>
      <c r="V445" s="11">
        <f>'2017 MRI - Alphabetical'!V445-'2007 MRI - 2017 Methodology'!V445</f>
        <v>5.2027587819276425E-3</v>
      </c>
      <c r="W445" s="10">
        <f>'2017 MRI - Alphabetical'!W445-'2007 MRI - 2017 Methodology'!W445</f>
        <v>-40</v>
      </c>
      <c r="X445" s="39">
        <f>'2017 MRI - Alphabetical'!X445-'2007 MRI - 2017 Methodology'!X445</f>
        <v>-0.19956422627381831</v>
      </c>
      <c r="Y445" s="13">
        <f>'2017 MRI - Alphabetical'!Y445-'2007 MRI - 2017 Methodology'!Y445</f>
        <v>-1645</v>
      </c>
      <c r="Z445" s="10">
        <f>'2017 MRI - Alphabetical'!Z445-'2007 MRI - 2017 Methodology'!Z445</f>
        <v>170</v>
      </c>
      <c r="AA445" s="39">
        <f>'2017 MRI - Alphabetical'!AA445-'2007 MRI - 2017 Methodology'!AA445</f>
        <v>0.56326711938848928</v>
      </c>
      <c r="AB445" s="11">
        <f>'2017 MRI - Alphabetical'!AB445-'2007 MRI - 2017 Methodology'!AB445</f>
        <v>3.9519857735625316E-3</v>
      </c>
      <c r="AC445" s="10">
        <f>'2017 MRI - Alphabetical'!AC445-'2007 MRI - 2017 Methodology'!AC445</f>
        <v>-39</v>
      </c>
      <c r="AD445" s="39">
        <f>'2017 MRI - Alphabetical'!AD445-'2007 MRI - 2017 Methodology'!AD445</f>
        <v>-0.1472400618931291</v>
      </c>
      <c r="AE445" s="11">
        <f>'2017 MRI - Alphabetical'!AE445-'2007 MRI - 2017 Methodology'!AE445</f>
        <v>0</v>
      </c>
      <c r="AF445" s="10">
        <f>'2017 MRI - Alphabetical'!AF445-'2007 MRI - 2017 Methodology'!AF445</f>
        <v>-16</v>
      </c>
      <c r="AG445" s="39">
        <f>'2017 MRI - Alphabetical'!AG445-'2007 MRI - 2017 Methodology'!AG445</f>
        <v>-6.0519043321532746E-2</v>
      </c>
      <c r="AH445" s="14">
        <f>'2017 MRI - Alphabetical'!AH445-'2007 MRI - 2017 Methodology'!AH445</f>
        <v>0.28576820132744851</v>
      </c>
      <c r="AI445" s="10">
        <f>'2017 MRI - Alphabetical'!AI445-'2007 MRI - 2017 Methodology'!AI445</f>
        <v>18</v>
      </c>
      <c r="AJ445" s="39">
        <f>'2017 MRI - Alphabetical'!AJ445-'2007 MRI - 2017 Methodology'!AJ445</f>
        <v>-5.1392259600434587E-3</v>
      </c>
      <c r="AK445" s="13">
        <f>'2017 MRI - Alphabetical'!AK445-'2007 MRI - 2017 Methodology'!AK445</f>
        <v>-13231.245901681512</v>
      </c>
      <c r="AL445" s="44"/>
    </row>
    <row r="446" spans="1:38" x14ac:dyDescent="0.25">
      <c r="A446" t="s">
        <v>1071</v>
      </c>
      <c r="B446" s="5" t="s">
        <v>333</v>
      </c>
      <c r="C446" s="6" t="s">
        <v>93</v>
      </c>
      <c r="D446" s="7" t="s">
        <v>34</v>
      </c>
      <c r="E446" s="42">
        <f>'2017 MRI - Alphabetical'!E446-'2007 MRI - 2017 Methodology'!E446</f>
        <v>0.30755202656983127</v>
      </c>
      <c r="F446" s="8">
        <f>'2017 MRI - Alphabetical'!F446-'2007 MRI - 2017 Methodology'!F446</f>
        <v>2.4457667645589645</v>
      </c>
      <c r="G446" s="9">
        <f>'2017 MRI - Alphabetical'!G446-'2007 MRI - 2017 Methodology'!G446</f>
        <v>21</v>
      </c>
      <c r="H446" s="10">
        <f>'2017 MRI - Alphabetical'!H446-'2007 MRI - 2017 Methodology'!H446</f>
        <v>274</v>
      </c>
      <c r="I446" s="39">
        <f>'2017 MRI - Alphabetical'!I446-'2007 MRI - 2017 Methodology'!I446</f>
        <v>0.80697805793965083</v>
      </c>
      <c r="J446" s="11">
        <f>'2017 MRI - Alphabetical'!J446-'2007 MRI - 2017 Methodology'!J446</f>
        <v>6.5252824030734069E-2</v>
      </c>
      <c r="K446" s="10">
        <f>'2017 MRI - Alphabetical'!K446-'2007 MRI - 2017 Methodology'!K446</f>
        <v>-42</v>
      </c>
      <c r="L446" s="39">
        <f>'2017 MRI - Alphabetical'!L446-'2007 MRI - 2017 Methodology'!L446</f>
        <v>-0.50669886580306578</v>
      </c>
      <c r="M446" s="11">
        <f>'2017 MRI - Alphabetical'!M446-'2007 MRI - 2017 Methodology'!M446</f>
        <v>1.4232190707489269E-2</v>
      </c>
      <c r="N446" s="10">
        <f>'2017 MRI - Alphabetical'!N446-'2007 MRI - 2017 Methodology'!N446</f>
        <v>230</v>
      </c>
      <c r="O446" s="39">
        <f>'2017 MRI - Alphabetical'!O446-'2007 MRI - 2017 Methodology'!O446</f>
        <v>0.6020407999889007</v>
      </c>
      <c r="P446" s="11">
        <f>'2017 MRI - Alphabetical'!P446-'2007 MRI - 2017 Methodology'!P446</f>
        <v>-8.2690104681019151E-3</v>
      </c>
      <c r="Q446" s="10">
        <f>'2017 MRI - Alphabetical'!Q446-'2007 MRI - 2017 Methodology'!Q446</f>
        <v>-9</v>
      </c>
      <c r="R446" s="39">
        <f>'2017 MRI - Alphabetical'!R446-'2007 MRI - 2017 Methodology'!R446</f>
        <v>1.3621978731002959E-2</v>
      </c>
      <c r="S446" s="12">
        <f>'2017 MRI - Alphabetical'!S446-'2007 MRI - 2017 Methodology'!S446</f>
        <v>-0.51720385870336216</v>
      </c>
      <c r="T446" s="10">
        <f>'2017 MRI - Alphabetical'!T446-'2007 MRI - 2017 Methodology'!T446</f>
        <v>-173</v>
      </c>
      <c r="U446" s="39">
        <f>'2017 MRI - Alphabetical'!U446-'2007 MRI - 2017 Methodology'!U446</f>
        <v>-0.49510972730992725</v>
      </c>
      <c r="V446" s="11">
        <f>'2017 MRI - Alphabetical'!V446-'2007 MRI - 2017 Methodology'!V446</f>
        <v>4.2074248674130815E-2</v>
      </c>
      <c r="W446" s="10">
        <f>'2017 MRI - Alphabetical'!W446-'2007 MRI - 2017 Methodology'!W446</f>
        <v>-49</v>
      </c>
      <c r="X446" s="39">
        <f>'2017 MRI - Alphabetical'!X446-'2007 MRI - 2017 Methodology'!X446</f>
        <v>-0.23131605983832204</v>
      </c>
      <c r="Y446" s="13">
        <f>'2017 MRI - Alphabetical'!Y446-'2007 MRI - 2017 Methodology'!Y446</f>
        <v>-2853</v>
      </c>
      <c r="Z446" s="10">
        <f>'2017 MRI - Alphabetical'!Z446-'2007 MRI - 2017 Methodology'!Z446</f>
        <v>83</v>
      </c>
      <c r="AA446" s="39">
        <f>'2017 MRI - Alphabetical'!AA446-'2007 MRI - 2017 Methodology'!AA446</f>
        <v>0.52573697002893338</v>
      </c>
      <c r="AB446" s="11">
        <f>'2017 MRI - Alphabetical'!AB446-'2007 MRI - 2017 Methodology'!AB446</f>
        <v>5.5181830657334979E-3</v>
      </c>
      <c r="AC446" s="10">
        <f>'2017 MRI - Alphabetical'!AC446-'2007 MRI - 2017 Methodology'!AC446</f>
        <v>-24</v>
      </c>
      <c r="AD446" s="39">
        <f>'2017 MRI - Alphabetical'!AD446-'2007 MRI - 2017 Methodology'!AD446</f>
        <v>-0.13257404674651704</v>
      </c>
      <c r="AE446" s="11">
        <f>'2017 MRI - Alphabetical'!AE446-'2007 MRI - 2017 Methodology'!AE446</f>
        <v>7.9999999999998961E-3</v>
      </c>
      <c r="AF446" s="10">
        <f>'2017 MRI - Alphabetical'!AF446-'2007 MRI - 2017 Methodology'!AF446</f>
        <v>-62</v>
      </c>
      <c r="AG446" s="39">
        <f>'2017 MRI - Alphabetical'!AG446-'2007 MRI - 2017 Methodology'!AG446</f>
        <v>-0.18426564429149989</v>
      </c>
      <c r="AH446" s="14">
        <f>'2017 MRI - Alphabetical'!AH446-'2007 MRI - 2017 Methodology'!AH446</f>
        <v>0.31516951235130053</v>
      </c>
      <c r="AI446" s="10">
        <f>'2017 MRI - Alphabetical'!AI446-'2007 MRI - 2017 Methodology'!AI446</f>
        <v>1</v>
      </c>
      <c r="AJ446" s="39">
        <f>'2017 MRI - Alphabetical'!AJ446-'2007 MRI - 2017 Methodology'!AJ446</f>
        <v>-1.5405100982043451E-2</v>
      </c>
      <c r="AK446" s="13">
        <f>'2017 MRI - Alphabetical'!AK446-'2007 MRI - 2017 Methodology'!AK446</f>
        <v>-20316.313015215215</v>
      </c>
      <c r="AL446" s="44"/>
    </row>
    <row r="447" spans="1:38" x14ac:dyDescent="0.25">
      <c r="A447" t="s">
        <v>1072</v>
      </c>
      <c r="B447" s="5" t="s">
        <v>563</v>
      </c>
      <c r="C447" s="6" t="s">
        <v>93</v>
      </c>
      <c r="D447" s="7" t="s">
        <v>34</v>
      </c>
      <c r="E447" s="42">
        <f>'2017 MRI - Alphabetical'!E447-'2007 MRI - 2017 Methodology'!E447</f>
        <v>0.96370816498457668</v>
      </c>
      <c r="F447" s="8">
        <f>'2017 MRI - Alphabetical'!F447-'2007 MRI - 2017 Methodology'!F447</f>
        <v>-0.43583541376377077</v>
      </c>
      <c r="G447" s="9">
        <f>'2017 MRI - Alphabetical'!G447-'2007 MRI - 2017 Methodology'!G447</f>
        <v>36</v>
      </c>
      <c r="H447" s="10">
        <f>'2017 MRI - Alphabetical'!H447-'2007 MRI - 2017 Methodology'!H447</f>
        <v>150</v>
      </c>
      <c r="I447" s="39">
        <f>'2017 MRI - Alphabetical'!I447-'2007 MRI - 2017 Methodology'!I447</f>
        <v>0.46373174414195484</v>
      </c>
      <c r="J447" s="11">
        <f>'2017 MRI - Alphabetical'!J447-'2007 MRI - 2017 Methodology'!J447</f>
        <v>2.5272587074685493E-2</v>
      </c>
      <c r="K447" s="10">
        <f>'2017 MRI - Alphabetical'!K447-'2007 MRI - 2017 Methodology'!K447</f>
        <v>35</v>
      </c>
      <c r="L447" s="39">
        <f>'2017 MRI - Alphabetical'!L447-'2007 MRI - 2017 Methodology'!L447</f>
        <v>0.23455478702701044</v>
      </c>
      <c r="M447" s="11">
        <f>'2017 MRI - Alphabetical'!M447-'2007 MRI - 2017 Methodology'!M447</f>
        <v>9.6210730976975384E-3</v>
      </c>
      <c r="N447" s="10">
        <f>'2017 MRI - Alphabetical'!N447-'2007 MRI - 2017 Methodology'!N447</f>
        <v>9</v>
      </c>
      <c r="O447" s="39">
        <f>'2017 MRI - Alphabetical'!O447-'2007 MRI - 2017 Methodology'!O447</f>
        <v>1.7474571475756928E-2</v>
      </c>
      <c r="P447" s="11">
        <f>'2017 MRI - Alphabetical'!P447-'2007 MRI - 2017 Methodology'!P447</f>
        <v>0.01</v>
      </c>
      <c r="Q447" s="10">
        <f>'2017 MRI - Alphabetical'!Q447-'2007 MRI - 2017 Methodology'!Q447</f>
        <v>-68</v>
      </c>
      <c r="R447" s="39">
        <f>'2017 MRI - Alphabetical'!R447-'2007 MRI - 2017 Methodology'!R447</f>
        <v>-8.1259968857932963E-3</v>
      </c>
      <c r="S447" s="12">
        <f>'2017 MRI - Alphabetical'!S447-'2007 MRI - 2017 Methodology'!S447</f>
        <v>0</v>
      </c>
      <c r="T447" s="10">
        <f>'2017 MRI - Alphabetical'!T447-'2007 MRI - 2017 Methodology'!T447</f>
        <v>269</v>
      </c>
      <c r="U447" s="39">
        <f>'2017 MRI - Alphabetical'!U447-'2007 MRI - 2017 Methodology'!U447</f>
        <v>0.74890866969669556</v>
      </c>
      <c r="V447" s="11">
        <f>'2017 MRI - Alphabetical'!V447-'2007 MRI - 2017 Methodology'!V447</f>
        <v>-3.5192771084337354E-2</v>
      </c>
      <c r="W447" s="10">
        <f>'2017 MRI - Alphabetical'!W447-'2007 MRI - 2017 Methodology'!W447</f>
        <v>-2</v>
      </c>
      <c r="X447" s="39">
        <f>'2017 MRI - Alphabetical'!X447-'2007 MRI - 2017 Methodology'!X447</f>
        <v>7.0474153701838071E-2</v>
      </c>
      <c r="Y447" s="13">
        <f>'2017 MRI - Alphabetical'!Y447-'2007 MRI - 2017 Methodology'!Y447</f>
        <v>8646</v>
      </c>
      <c r="Z447" s="10">
        <f>'2017 MRI - Alphabetical'!Z447-'2007 MRI - 2017 Methodology'!Z447</f>
        <v>116</v>
      </c>
      <c r="AA447" s="39">
        <f>'2017 MRI - Alphabetical'!AA447-'2007 MRI - 2017 Methodology'!AA447</f>
        <v>0.42691658924445752</v>
      </c>
      <c r="AB447" s="11">
        <f>'2017 MRI - Alphabetical'!AB447-'2007 MRI - 2017 Methodology'!AB447</f>
        <v>6.0305180979418026E-3</v>
      </c>
      <c r="AC447" s="10">
        <f>'2017 MRI - Alphabetical'!AC447-'2007 MRI - 2017 Methodology'!AC447</f>
        <v>-65</v>
      </c>
      <c r="AD447" s="39">
        <f>'2017 MRI - Alphabetical'!AD447-'2007 MRI - 2017 Methodology'!AD447</f>
        <v>-0.38458557720931463</v>
      </c>
      <c r="AE447" s="11">
        <f>'2017 MRI - Alphabetical'!AE447-'2007 MRI - 2017 Methodology'!AE447</f>
        <v>-2.1000000000000019E-2</v>
      </c>
      <c r="AF447" s="10">
        <f>'2017 MRI - Alphabetical'!AF447-'2007 MRI - 2017 Methodology'!AF447</f>
        <v>-9</v>
      </c>
      <c r="AG447" s="39">
        <f>'2017 MRI - Alphabetical'!AG447-'2007 MRI - 2017 Methodology'!AG447</f>
        <v>-0.3268263014927788</v>
      </c>
      <c r="AH447" s="14">
        <f>'2017 MRI - Alphabetical'!AH447-'2007 MRI - 2017 Methodology'!AH447</f>
        <v>0.1131837872828767</v>
      </c>
      <c r="AI447" s="10">
        <f>'2017 MRI - Alphabetical'!AI447-'2007 MRI - 2017 Methodology'!AI447</f>
        <v>-1</v>
      </c>
      <c r="AJ447" s="39">
        <f>'2017 MRI - Alphabetical'!AJ447-'2007 MRI - 2017 Methodology'!AJ447</f>
        <v>-8.7720983244465867E-4</v>
      </c>
      <c r="AK447" s="13">
        <f>'2017 MRI - Alphabetical'!AK447-'2007 MRI - 2017 Methodology'!AK447</f>
        <v>-50128.98703608464</v>
      </c>
      <c r="AL447" s="44"/>
    </row>
    <row r="448" spans="1:38" x14ac:dyDescent="0.25">
      <c r="A448" t="s">
        <v>1073</v>
      </c>
      <c r="B448" s="5" t="s">
        <v>21</v>
      </c>
      <c r="C448" s="6" t="s">
        <v>22</v>
      </c>
      <c r="D448" s="7" t="s">
        <v>20</v>
      </c>
      <c r="E448" s="42">
        <f>'2017 MRI - Alphabetical'!E448-'2007 MRI - 2017 Methodology'!E448</f>
        <v>-8.7117838698878884</v>
      </c>
      <c r="F448" s="8">
        <f>'2017 MRI - Alphabetical'!F448-'2007 MRI - 2017 Methodology'!F448</f>
        <v>31.829163020503955</v>
      </c>
      <c r="G448" s="9">
        <f>'2017 MRI - Alphabetical'!G448-'2007 MRI - 2017 Methodology'!G448</f>
        <v>-12</v>
      </c>
      <c r="H448" s="10">
        <f>'2017 MRI - Alphabetical'!H448-'2007 MRI - 2017 Methodology'!H448</f>
        <v>8</v>
      </c>
      <c r="I448" s="39">
        <f>'2017 MRI - Alphabetical'!I448-'2007 MRI - 2017 Methodology'!I448</f>
        <v>-0.26637766881912639</v>
      </c>
      <c r="J448" s="11">
        <f>'2017 MRI - Alphabetical'!J448-'2007 MRI - 2017 Methodology'!J448</f>
        <v>7.5658718631197441E-2</v>
      </c>
      <c r="K448" s="10">
        <f>'2017 MRI - Alphabetical'!K448-'2007 MRI - 2017 Methodology'!K448</f>
        <v>3</v>
      </c>
      <c r="L448" s="39">
        <f>'2017 MRI - Alphabetical'!L448-'2007 MRI - 2017 Methodology'!L448</f>
        <v>1.8946114691309224</v>
      </c>
      <c r="M448" s="11">
        <f>'2017 MRI - Alphabetical'!M448-'2007 MRI - 2017 Methodology'!M448</f>
        <v>2.7244965836661805E-2</v>
      </c>
      <c r="N448" s="10">
        <f>'2017 MRI - Alphabetical'!N448-'2007 MRI - 2017 Methodology'!N448</f>
        <v>-6</v>
      </c>
      <c r="O448" s="39">
        <f>'2017 MRI - Alphabetical'!O448-'2007 MRI - 2017 Methodology'!O448</f>
        <v>-1.1337494284591023</v>
      </c>
      <c r="P448" s="11">
        <f>'2017 MRI - Alphabetical'!P448-'2007 MRI - 2017 Methodology'!P448</f>
        <v>0.21857336343115125</v>
      </c>
      <c r="Q448" s="10">
        <f>'2017 MRI - Alphabetical'!Q448-'2007 MRI - 2017 Methodology'!Q448</f>
        <v>-221</v>
      </c>
      <c r="R448" s="39">
        <f>'2017 MRI - Alphabetical'!R448-'2007 MRI - 2017 Methodology'!R448</f>
        <v>-5.1640054053053266</v>
      </c>
      <c r="S448" s="12">
        <f>'2017 MRI - Alphabetical'!S448-'2007 MRI - 2017 Methodology'!S448</f>
        <v>15.799865140988967</v>
      </c>
      <c r="T448" s="10">
        <f>'2017 MRI - Alphabetical'!T448-'2007 MRI - 2017 Methodology'!T448</f>
        <v>-2</v>
      </c>
      <c r="U448" s="39">
        <f>'2017 MRI - Alphabetical'!U448-'2007 MRI - 2017 Methodology'!U448</f>
        <v>-0.84158845655628234</v>
      </c>
      <c r="V448" s="11">
        <f>'2017 MRI - Alphabetical'!V448-'2007 MRI - 2017 Methodology'!V448</f>
        <v>0.10332133496417967</v>
      </c>
      <c r="W448" s="10">
        <f>'2017 MRI - Alphabetical'!W448-'2007 MRI - 2017 Methodology'!W448</f>
        <v>1</v>
      </c>
      <c r="X448" s="39">
        <f>'2017 MRI - Alphabetical'!X448-'2007 MRI - 2017 Methodology'!X448</f>
        <v>-5.7804758942177514E-2</v>
      </c>
      <c r="Y448" s="13">
        <f>'2017 MRI - Alphabetical'!Y448-'2007 MRI - 2017 Methodology'!Y448</f>
        <v>-2077</v>
      </c>
      <c r="Z448" s="10">
        <f>'2017 MRI - Alphabetical'!Z448-'2007 MRI - 2017 Methodology'!Z448</f>
        <v>-13</v>
      </c>
      <c r="AA448" s="39">
        <f>'2017 MRI - Alphabetical'!AA448-'2007 MRI - 2017 Methodology'!AA448</f>
        <v>-1.9382373766183947</v>
      </c>
      <c r="AB448" s="11">
        <f>'2017 MRI - Alphabetical'!AB448-'2007 MRI - 2017 Methodology'!AB448</f>
        <v>5.9357933579335775E-2</v>
      </c>
      <c r="AC448" s="10">
        <f>'2017 MRI - Alphabetical'!AC448-'2007 MRI - 2017 Methodology'!AC448</f>
        <v>6</v>
      </c>
      <c r="AD448" s="39">
        <f>'2017 MRI - Alphabetical'!AD448-'2007 MRI - 2017 Methodology'!AD448</f>
        <v>9.2071177439494445E-2</v>
      </c>
      <c r="AE448" s="11">
        <f>'2017 MRI - Alphabetical'!AE448-'2007 MRI - 2017 Methodology'!AE448</f>
        <v>4.3000000000000038E-2</v>
      </c>
      <c r="AF448" s="10">
        <f>'2017 MRI - Alphabetical'!AF448-'2007 MRI - 2017 Methodology'!AF448</f>
        <v>-9</v>
      </c>
      <c r="AG448" s="39">
        <f>'2017 MRI - Alphabetical'!AG448-'2007 MRI - 2017 Methodology'!AG448</f>
        <v>-0.27953367001372453</v>
      </c>
      <c r="AH448" s="14">
        <f>'2017 MRI - Alphabetical'!AH448-'2007 MRI - 2017 Methodology'!AH448</f>
        <v>0.96655089195597599</v>
      </c>
      <c r="AI448" s="10">
        <f>'2017 MRI - Alphabetical'!AI448-'2007 MRI - 2017 Methodology'!AI448</f>
        <v>-4</v>
      </c>
      <c r="AJ448" s="39">
        <f>'2017 MRI - Alphabetical'!AJ448-'2007 MRI - 2017 Methodology'!AJ448</f>
        <v>-2.257861608247469E-2</v>
      </c>
      <c r="AK448" s="13">
        <f>'2017 MRI - Alphabetical'!AK448-'2007 MRI - 2017 Methodology'!AK448</f>
        <v>-16314.295733870218</v>
      </c>
      <c r="AL448" s="44">
        <v>1</v>
      </c>
    </row>
    <row r="449" spans="1:38" x14ac:dyDescent="0.25">
      <c r="A449" t="s">
        <v>1074</v>
      </c>
      <c r="B449" s="5" t="s">
        <v>348</v>
      </c>
      <c r="C449" s="6" t="s">
        <v>71</v>
      </c>
      <c r="D449" s="7" t="s">
        <v>34</v>
      </c>
      <c r="E449" s="42">
        <f>'2017 MRI - Alphabetical'!E449-'2007 MRI - 2017 Methodology'!E449</f>
        <v>-0.29099198676458182</v>
      </c>
      <c r="F449" s="8">
        <f>'2017 MRI - Alphabetical'!F449-'2007 MRI - 2017 Methodology'!F449</f>
        <v>3.9099308333469764</v>
      </c>
      <c r="G449" s="9">
        <f>'2017 MRI - Alphabetical'!G449-'2007 MRI - 2017 Methodology'!G449</f>
        <v>-11</v>
      </c>
      <c r="H449" s="10">
        <f>'2017 MRI - Alphabetical'!H449-'2007 MRI - 2017 Methodology'!H449</f>
        <v>-305</v>
      </c>
      <c r="I449" s="39">
        <f>'2017 MRI - Alphabetical'!I449-'2007 MRI - 2017 Methodology'!I449</f>
        <v>-0.79342095803016066</v>
      </c>
      <c r="J449" s="11">
        <f>'2017 MRI - Alphabetical'!J449-'2007 MRI - 2017 Methodology'!J449</f>
        <v>-0.14400947907925266</v>
      </c>
      <c r="K449" s="10">
        <f>'2017 MRI - Alphabetical'!K449-'2007 MRI - 2017 Methodology'!K449</f>
        <v>-409</v>
      </c>
      <c r="L449" s="39">
        <f>'2017 MRI - Alphabetical'!L449-'2007 MRI - 2017 Methodology'!L449</f>
        <v>-1.6375246017403877</v>
      </c>
      <c r="M449" s="11">
        <f>'2017 MRI - Alphabetical'!M449-'2007 MRI - 2017 Methodology'!M449</f>
        <v>8.0607560474769469E-2</v>
      </c>
      <c r="N449" s="10">
        <f>'2017 MRI - Alphabetical'!N449-'2007 MRI - 2017 Methodology'!N449</f>
        <v>176</v>
      </c>
      <c r="O449" s="39">
        <f>'2017 MRI - Alphabetical'!O449-'2007 MRI - 2017 Methodology'!O449</f>
        <v>0.44164626421227049</v>
      </c>
      <c r="P449" s="11">
        <f>'2017 MRI - Alphabetical'!P449-'2007 MRI - 2017 Methodology'!P449</f>
        <v>-1.4541120381406439E-3</v>
      </c>
      <c r="Q449" s="10">
        <f>'2017 MRI - Alphabetical'!Q449-'2007 MRI - 2017 Methodology'!Q449</f>
        <v>-68</v>
      </c>
      <c r="R449" s="39">
        <f>'2017 MRI - Alphabetical'!R449-'2007 MRI - 2017 Methodology'!R449</f>
        <v>-8.1259968857932963E-3</v>
      </c>
      <c r="S449" s="12">
        <f>'2017 MRI - Alphabetical'!S449-'2007 MRI - 2017 Methodology'!S449</f>
        <v>0</v>
      </c>
      <c r="T449" s="10">
        <f>'2017 MRI - Alphabetical'!T449-'2007 MRI - 2017 Methodology'!T449</f>
        <v>-234</v>
      </c>
      <c r="U449" s="39">
        <f>'2017 MRI - Alphabetical'!U449-'2007 MRI - 2017 Methodology'!U449</f>
        <v>-0.61474908564393604</v>
      </c>
      <c r="V449" s="11">
        <f>'2017 MRI - Alphabetical'!V449-'2007 MRI - 2017 Methodology'!V449</f>
        <v>4.8202072538860094E-2</v>
      </c>
      <c r="W449" s="10">
        <f>'2017 MRI - Alphabetical'!W449-'2007 MRI - 2017 Methodology'!W449</f>
        <v>131</v>
      </c>
      <c r="X449" s="39">
        <f>'2017 MRI - Alphabetical'!X449-'2007 MRI - 2017 Methodology'!X449</f>
        <v>0.4847945821055204</v>
      </c>
      <c r="Y449" s="13">
        <f>'2017 MRI - Alphabetical'!Y449-'2007 MRI - 2017 Methodology'!Y449</f>
        <v>16773</v>
      </c>
      <c r="Z449" s="10">
        <f>'2017 MRI - Alphabetical'!Z449-'2007 MRI - 2017 Methodology'!Z449</f>
        <v>-5</v>
      </c>
      <c r="AA449" s="39">
        <f>'2017 MRI - Alphabetical'!AA449-'2007 MRI - 2017 Methodology'!AA449</f>
        <v>7.9394433421411004E-2</v>
      </c>
      <c r="AB449" s="11">
        <f>'2017 MRI - Alphabetical'!AB449-'2007 MRI - 2017 Methodology'!AB449</f>
        <v>1.408530805687204E-2</v>
      </c>
      <c r="AC449" s="10">
        <f>'2017 MRI - Alphabetical'!AC449-'2007 MRI - 2017 Methodology'!AC449</f>
        <v>-30</v>
      </c>
      <c r="AD449" s="39">
        <f>'2017 MRI - Alphabetical'!AD449-'2007 MRI - 2017 Methodology'!AD449</f>
        <v>-0.10707924376907962</v>
      </c>
      <c r="AE449" s="11">
        <f>'2017 MRI - Alphabetical'!AE449-'2007 MRI - 2017 Methodology'!AE449</f>
        <v>2.0000000000000018E-3</v>
      </c>
      <c r="AF449" s="10">
        <f>'2017 MRI - Alphabetical'!AF449-'2007 MRI - 2017 Methodology'!AF449</f>
        <v>54</v>
      </c>
      <c r="AG449" s="39">
        <f>'2017 MRI - Alphabetical'!AG449-'2007 MRI - 2017 Methodology'!AG449</f>
        <v>0.17539101173124977</v>
      </c>
      <c r="AH449" s="14">
        <f>'2017 MRI - Alphabetical'!AH449-'2007 MRI - 2017 Methodology'!AH449</f>
        <v>1.8605046988801277E-2</v>
      </c>
      <c r="AI449" s="10">
        <f>'2017 MRI - Alphabetical'!AI449-'2007 MRI - 2017 Methodology'!AI449</f>
        <v>17</v>
      </c>
      <c r="AJ449" s="39">
        <f>'2017 MRI - Alphabetical'!AJ449-'2007 MRI - 2017 Methodology'!AJ449</f>
        <v>-1.1937212780600809E-2</v>
      </c>
      <c r="AK449" s="13">
        <f>'2017 MRI - Alphabetical'!AK449-'2007 MRI - 2017 Methodology'!AK449</f>
        <v>-15905.80783673843</v>
      </c>
      <c r="AL449" s="44"/>
    </row>
    <row r="450" spans="1:38" x14ac:dyDescent="0.25">
      <c r="A450" t="s">
        <v>1075</v>
      </c>
      <c r="B450" s="5" t="s">
        <v>330</v>
      </c>
      <c r="C450" s="6" t="s">
        <v>49</v>
      </c>
      <c r="D450" s="7" t="s">
        <v>39</v>
      </c>
      <c r="E450" s="42">
        <f>'2017 MRI - Alphabetical'!E450-'2007 MRI - 2017 Methodology'!E450</f>
        <v>0.85990754941900294</v>
      </c>
      <c r="F450" s="8">
        <f>'2017 MRI - Alphabetical'!F450-'2007 MRI - 2017 Methodology'!F450</f>
        <v>1.0500674014651956</v>
      </c>
      <c r="G450" s="9">
        <f>'2017 MRI - Alphabetical'!G450-'2007 MRI - 2017 Methodology'!G450</f>
        <v>44</v>
      </c>
      <c r="H450" s="10">
        <f>'2017 MRI - Alphabetical'!H450-'2007 MRI - 2017 Methodology'!H450</f>
        <v>72</v>
      </c>
      <c r="I450" s="39">
        <f>'2017 MRI - Alphabetical'!I450-'2007 MRI - 2017 Methodology'!I450</f>
        <v>0.46290353940194578</v>
      </c>
      <c r="J450" s="11">
        <f>'2017 MRI - Alphabetical'!J450-'2007 MRI - 2017 Methodology'!J450</f>
        <v>-3.2179959776700962E-2</v>
      </c>
      <c r="K450" s="10">
        <f>'2017 MRI - Alphabetical'!K450-'2007 MRI - 2017 Methodology'!K450</f>
        <v>13</v>
      </c>
      <c r="L450" s="39">
        <f>'2017 MRI - Alphabetical'!L450-'2007 MRI - 2017 Methodology'!L450</f>
        <v>6.7594378808585404E-2</v>
      </c>
      <c r="M450" s="11">
        <f>'2017 MRI - Alphabetical'!M450-'2007 MRI - 2017 Methodology'!M450</f>
        <v>9.3920865106198945E-3</v>
      </c>
      <c r="N450" s="10">
        <f>'2017 MRI - Alphabetical'!N450-'2007 MRI - 2017 Methodology'!N450</f>
        <v>93</v>
      </c>
      <c r="O450" s="39">
        <f>'2017 MRI - Alphabetical'!O450-'2007 MRI - 2017 Methodology'!O450</f>
        <v>0.21204365109042239</v>
      </c>
      <c r="P450" s="11">
        <f>'2017 MRI - Alphabetical'!P450-'2007 MRI - 2017 Methodology'!P450</f>
        <v>1.3945026178010477E-2</v>
      </c>
      <c r="Q450" s="10">
        <f>'2017 MRI - Alphabetical'!Q450-'2007 MRI - 2017 Methodology'!Q450</f>
        <v>8</v>
      </c>
      <c r="R450" s="39">
        <f>'2017 MRI - Alphabetical'!R450-'2007 MRI - 2017 Methodology'!R450</f>
        <v>2.4937426653820038E-2</v>
      </c>
      <c r="S450" s="12">
        <f>'2017 MRI - Alphabetical'!S450-'2007 MRI - 2017 Methodology'!S450</f>
        <v>-0.87154942119323242</v>
      </c>
      <c r="T450" s="10">
        <f>'2017 MRI - Alphabetical'!T450-'2007 MRI - 2017 Methodology'!T450</f>
        <v>44</v>
      </c>
      <c r="U450" s="39">
        <f>'2017 MRI - Alphabetical'!U450-'2007 MRI - 2017 Methodology'!U450</f>
        <v>0.12932712460372794</v>
      </c>
      <c r="V450" s="11">
        <f>'2017 MRI - Alphabetical'!V450-'2007 MRI - 2017 Methodology'!V450</f>
        <v>6.1832973926681106E-3</v>
      </c>
      <c r="W450" s="10">
        <f>'2017 MRI - Alphabetical'!W450-'2007 MRI - 2017 Methodology'!W450</f>
        <v>34</v>
      </c>
      <c r="X450" s="39">
        <f>'2017 MRI - Alphabetical'!X450-'2007 MRI - 2017 Methodology'!X450</f>
        <v>0.16285893168326357</v>
      </c>
      <c r="Y450" s="13">
        <f>'2017 MRI - Alphabetical'!Y450-'2007 MRI - 2017 Methodology'!Y450</f>
        <v>8173</v>
      </c>
      <c r="Z450" s="10">
        <f>'2017 MRI - Alphabetical'!Z450-'2007 MRI - 2017 Methodology'!Z450</f>
        <v>44</v>
      </c>
      <c r="AA450" s="39">
        <f>'2017 MRI - Alphabetical'!AA450-'2007 MRI - 2017 Methodology'!AA450</f>
        <v>0.23160018659907949</v>
      </c>
      <c r="AB450" s="11">
        <f>'2017 MRI - Alphabetical'!AB450-'2007 MRI - 2017 Methodology'!AB450</f>
        <v>1.1000000000000003E-2</v>
      </c>
      <c r="AC450" s="10">
        <f>'2017 MRI - Alphabetical'!AC450-'2007 MRI - 2017 Methodology'!AC450</f>
        <v>-9</v>
      </c>
      <c r="AD450" s="39">
        <f>'2017 MRI - Alphabetical'!AD450-'2007 MRI - 2017 Methodology'!AD450</f>
        <v>-1.8748270399773642E-3</v>
      </c>
      <c r="AE450" s="11">
        <f>'2017 MRI - Alphabetical'!AE450-'2007 MRI - 2017 Methodology'!AE450</f>
        <v>1.5999999999999903E-2</v>
      </c>
      <c r="AF450" s="10">
        <f>'2017 MRI - Alphabetical'!AF450-'2007 MRI - 2017 Methodology'!AF450</f>
        <v>-24</v>
      </c>
      <c r="AG450" s="39">
        <f>'2017 MRI - Alphabetical'!AG450-'2007 MRI - 2017 Methodology'!AG450</f>
        <v>-9.6096273437938889E-2</v>
      </c>
      <c r="AH450" s="14">
        <f>'2017 MRI - Alphabetical'!AH450-'2007 MRI - 2017 Methodology'!AH450</f>
        <v>0.27207175225812108</v>
      </c>
      <c r="AI450" s="10">
        <f>'2017 MRI - Alphabetical'!AI450-'2007 MRI - 2017 Methodology'!AI450</f>
        <v>-20</v>
      </c>
      <c r="AJ450" s="39">
        <f>'2017 MRI - Alphabetical'!AJ450-'2007 MRI - 2017 Methodology'!AJ450</f>
        <v>-3.0341421457923956E-2</v>
      </c>
      <c r="AK450" s="13">
        <f>'2017 MRI - Alphabetical'!AK450-'2007 MRI - 2017 Methodology'!AK450</f>
        <v>-25897.989932063283</v>
      </c>
      <c r="AL450" s="44"/>
    </row>
    <row r="451" spans="1:38" x14ac:dyDescent="0.25">
      <c r="A451" t="s">
        <v>1076</v>
      </c>
      <c r="B451" s="5" t="s">
        <v>495</v>
      </c>
      <c r="C451" s="6" t="s">
        <v>61</v>
      </c>
      <c r="D451" s="7" t="s">
        <v>39</v>
      </c>
      <c r="E451" s="42">
        <f>'2017 MRI - Alphabetical'!E451-'2007 MRI - 2017 Methodology'!E451</f>
        <v>0.75374744106429015</v>
      </c>
      <c r="F451" s="8">
        <f>'2017 MRI - Alphabetical'!F451-'2007 MRI - 2017 Methodology'!F451</f>
        <v>0.54605410625146611</v>
      </c>
      <c r="G451" s="9">
        <f>'2017 MRI - Alphabetical'!G451-'2007 MRI - 2017 Methodology'!G451</f>
        <v>33</v>
      </c>
      <c r="H451" s="10">
        <f>'2017 MRI - Alphabetical'!H451-'2007 MRI - 2017 Methodology'!H451</f>
        <v>238</v>
      </c>
      <c r="I451" s="39">
        <f>'2017 MRI - Alphabetical'!I451-'2007 MRI - 2017 Methodology'!I451</f>
        <v>0.70083955247457475</v>
      </c>
      <c r="J451" s="11">
        <f>'2017 MRI - Alphabetical'!J451-'2007 MRI - 2017 Methodology'!J451</f>
        <v>4.8699143912188658E-2</v>
      </c>
      <c r="K451" s="10">
        <f>'2017 MRI - Alphabetical'!K451-'2007 MRI - 2017 Methodology'!K451</f>
        <v>289</v>
      </c>
      <c r="L451" s="39">
        <f>'2017 MRI - Alphabetical'!L451-'2007 MRI - 2017 Methodology'!L451</f>
        <v>0.96618252357285062</v>
      </c>
      <c r="M451" s="11">
        <f>'2017 MRI - Alphabetical'!M451-'2007 MRI - 2017 Methodology'!M451</f>
        <v>-2.898591556195329E-2</v>
      </c>
      <c r="N451" s="10">
        <f>'2017 MRI - Alphabetical'!N451-'2007 MRI - 2017 Methodology'!N451</f>
        <v>-44</v>
      </c>
      <c r="O451" s="39">
        <f>'2017 MRI - Alphabetical'!O451-'2007 MRI - 2017 Methodology'!O451</f>
        <v>-5.3963941152020189E-2</v>
      </c>
      <c r="P451" s="11">
        <f>'2017 MRI - Alphabetical'!P451-'2007 MRI - 2017 Methodology'!P451</f>
        <v>2.1244675816374819E-2</v>
      </c>
      <c r="Q451" s="10">
        <f>'2017 MRI - Alphabetical'!Q451-'2007 MRI - 2017 Methodology'!Q451</f>
        <v>-12</v>
      </c>
      <c r="R451" s="39">
        <f>'2017 MRI - Alphabetical'!R451-'2007 MRI - 2017 Methodology'!R451</f>
        <v>1.0676009340732928E-2</v>
      </c>
      <c r="S451" s="12">
        <f>'2017 MRI - Alphabetical'!S451-'2007 MRI - 2017 Methodology'!S451</f>
        <v>-0.4829520891134208</v>
      </c>
      <c r="T451" s="10">
        <f>'2017 MRI - Alphabetical'!T451-'2007 MRI - 2017 Methodology'!T451</f>
        <v>100</v>
      </c>
      <c r="U451" s="39">
        <f>'2017 MRI - Alphabetical'!U451-'2007 MRI - 2017 Methodology'!U451</f>
        <v>0.26960326756963793</v>
      </c>
      <c r="V451" s="11">
        <f>'2017 MRI - Alphabetical'!V451-'2007 MRI - 2017 Methodology'!V451</f>
        <v>-7.2391924511740167E-3</v>
      </c>
      <c r="W451" s="10">
        <f>'2017 MRI - Alphabetical'!W451-'2007 MRI - 2017 Methodology'!W451</f>
        <v>13</v>
      </c>
      <c r="X451" s="39">
        <f>'2017 MRI - Alphabetical'!X451-'2007 MRI - 2017 Methodology'!X451</f>
        <v>0.11767860696193333</v>
      </c>
      <c r="Y451" s="13">
        <f>'2017 MRI - Alphabetical'!Y451-'2007 MRI - 2017 Methodology'!Y451</f>
        <v>9206</v>
      </c>
      <c r="Z451" s="10">
        <f>'2017 MRI - Alphabetical'!Z451-'2007 MRI - 2017 Methodology'!Z451</f>
        <v>-27</v>
      </c>
      <c r="AA451" s="39">
        <f>'2017 MRI - Alphabetical'!AA451-'2007 MRI - 2017 Methodology'!AA451</f>
        <v>-6.8578864902996139E-2</v>
      </c>
      <c r="AB451" s="11">
        <f>'2017 MRI - Alphabetical'!AB451-'2007 MRI - 2017 Methodology'!AB451</f>
        <v>1.6178762225692447E-2</v>
      </c>
      <c r="AC451" s="10">
        <f>'2017 MRI - Alphabetical'!AC451-'2007 MRI - 2017 Methodology'!AC451</f>
        <v>32</v>
      </c>
      <c r="AD451" s="39">
        <f>'2017 MRI - Alphabetical'!AD451-'2007 MRI - 2017 Methodology'!AD451</f>
        <v>7.0254552797191838E-2</v>
      </c>
      <c r="AE451" s="11">
        <f>'2017 MRI - Alphabetical'!AE451-'2007 MRI - 2017 Methodology'!AE451</f>
        <v>1.3999999999999901E-2</v>
      </c>
      <c r="AF451" s="10">
        <f>'2017 MRI - Alphabetical'!AF451-'2007 MRI - 2017 Methodology'!AF451</f>
        <v>2</v>
      </c>
      <c r="AG451" s="39">
        <f>'2017 MRI - Alphabetical'!AG451-'2007 MRI - 2017 Methodology'!AG451</f>
        <v>-2.330229385505897E-2</v>
      </c>
      <c r="AH451" s="14">
        <f>'2017 MRI - Alphabetical'!AH451-'2007 MRI - 2017 Methodology'!AH451</f>
        <v>0.24641269794313292</v>
      </c>
      <c r="AI451" s="10">
        <f>'2017 MRI - Alphabetical'!AI451-'2007 MRI - 2017 Methodology'!AI451</f>
        <v>6</v>
      </c>
      <c r="AJ451" s="39">
        <f>'2017 MRI - Alphabetical'!AJ451-'2007 MRI - 2017 Methodology'!AJ451</f>
        <v>-1.1408540393125582E-2</v>
      </c>
      <c r="AK451" s="13">
        <f>'2017 MRI - Alphabetical'!AK451-'2007 MRI - 2017 Methodology'!AK451</f>
        <v>-18154.32240696362</v>
      </c>
      <c r="AL451" s="44"/>
    </row>
    <row r="452" spans="1:38" x14ac:dyDescent="0.25">
      <c r="A452" t="s">
        <v>1077</v>
      </c>
      <c r="B452" s="5" t="s">
        <v>312</v>
      </c>
      <c r="C452" s="6" t="s">
        <v>54</v>
      </c>
      <c r="D452" s="7" t="s">
        <v>39</v>
      </c>
      <c r="E452" s="42">
        <f>'2017 MRI - Alphabetical'!E452-'2007 MRI - 2017 Methodology'!E452</f>
        <v>-1.1268068550202235</v>
      </c>
      <c r="F452" s="8">
        <f>'2017 MRI - Alphabetical'!F452-'2007 MRI - 2017 Methodology'!F452</f>
        <v>6.1731330534179989</v>
      </c>
      <c r="G452" s="9">
        <f>'2017 MRI - Alphabetical'!G452-'2007 MRI - 2017 Methodology'!G452</f>
        <v>-64</v>
      </c>
      <c r="H452" s="10">
        <f>'2017 MRI - Alphabetical'!H452-'2007 MRI - 2017 Methodology'!H452</f>
        <v>-22</v>
      </c>
      <c r="I452" s="39">
        <f>'2017 MRI - Alphabetical'!I452-'2007 MRI - 2017 Methodology'!I452</f>
        <v>-1.1085945443775216</v>
      </c>
      <c r="J452" s="11">
        <f>'2017 MRI - Alphabetical'!J452-'2007 MRI - 2017 Methodology'!J452</f>
        <v>-2.8172400196302627E-2</v>
      </c>
      <c r="K452" s="10">
        <f>'2017 MRI - Alphabetical'!K452-'2007 MRI - 2017 Methodology'!K452</f>
        <v>-29</v>
      </c>
      <c r="L452" s="39">
        <f>'2017 MRI - Alphabetical'!L452-'2007 MRI - 2017 Methodology'!L452</f>
        <v>-0.32896044972649219</v>
      </c>
      <c r="M452" s="11">
        <f>'2017 MRI - Alphabetical'!M452-'2007 MRI - 2017 Methodology'!M452</f>
        <v>6.4723531338295948E-2</v>
      </c>
      <c r="N452" s="10">
        <f>'2017 MRI - Alphabetical'!N452-'2007 MRI - 2017 Methodology'!N452</f>
        <v>-285</v>
      </c>
      <c r="O452" s="39">
        <f>'2017 MRI - Alphabetical'!O452-'2007 MRI - 2017 Methodology'!O452</f>
        <v>-0.76596384234309001</v>
      </c>
      <c r="P452" s="11">
        <f>'2017 MRI - Alphabetical'!P452-'2007 MRI - 2017 Methodology'!P452</f>
        <v>6.0999999999999999E-2</v>
      </c>
      <c r="Q452" s="10">
        <f>'2017 MRI - Alphabetical'!Q452-'2007 MRI - 2017 Methodology'!Q452</f>
        <v>27</v>
      </c>
      <c r="R452" s="39">
        <f>'2017 MRI - Alphabetical'!R452-'2007 MRI - 2017 Methodology'!R452</f>
        <v>2.9253010363370247E-2</v>
      </c>
      <c r="S452" s="12">
        <f>'2017 MRI - Alphabetical'!S452-'2007 MRI - 2017 Methodology'!S452</f>
        <v>-1.4759523809523811</v>
      </c>
      <c r="T452" s="10">
        <f>'2017 MRI - Alphabetical'!T452-'2007 MRI - 2017 Methodology'!T452</f>
        <v>-244</v>
      </c>
      <c r="U452" s="39">
        <f>'2017 MRI - Alphabetical'!U452-'2007 MRI - 2017 Methodology'!U452</f>
        <v>-0.98262689197673958</v>
      </c>
      <c r="V452" s="11">
        <f>'2017 MRI - Alphabetical'!V452-'2007 MRI - 2017 Methodology'!V452</f>
        <v>7.4277427490542253E-2</v>
      </c>
      <c r="W452" s="10">
        <f>'2017 MRI - Alphabetical'!W452-'2007 MRI - 2017 Methodology'!W452</f>
        <v>9</v>
      </c>
      <c r="X452" s="39">
        <f>'2017 MRI - Alphabetical'!X452-'2007 MRI - 2017 Methodology'!X452</f>
        <v>3.5969770268156905E-2</v>
      </c>
      <c r="Y452" s="13">
        <f>'2017 MRI - Alphabetical'!Y452-'2007 MRI - 2017 Methodology'!Y452</f>
        <v>4835</v>
      </c>
      <c r="Z452" s="10">
        <f>'2017 MRI - Alphabetical'!Z452-'2007 MRI - 2017 Methodology'!Z452</f>
        <v>181</v>
      </c>
      <c r="AA452" s="39">
        <f>'2017 MRI - Alphabetical'!AA452-'2007 MRI - 2017 Methodology'!AA452</f>
        <v>0.71813684851621962</v>
      </c>
      <c r="AB452" s="11">
        <f>'2017 MRI - Alphabetical'!AB452-'2007 MRI - 2017 Methodology'!AB452</f>
        <v>1.1651090342679193E-3</v>
      </c>
      <c r="AC452" s="10">
        <f>'2017 MRI - Alphabetical'!AC452-'2007 MRI - 2017 Methodology'!AC452</f>
        <v>33</v>
      </c>
      <c r="AD452" s="39">
        <f>'2017 MRI - Alphabetical'!AD452-'2007 MRI - 2017 Methodology'!AD452</f>
        <v>0.14597393360896227</v>
      </c>
      <c r="AE452" s="11">
        <f>'2017 MRI - Alphabetical'!AE452-'2007 MRI - 2017 Methodology'!AE452</f>
        <v>1.6000000000000014E-2</v>
      </c>
      <c r="AF452" s="10">
        <f>'2017 MRI - Alphabetical'!AF452-'2007 MRI - 2017 Methodology'!AF452</f>
        <v>25</v>
      </c>
      <c r="AG452" s="39">
        <f>'2017 MRI - Alphabetical'!AG452-'2007 MRI - 2017 Methodology'!AG452</f>
        <v>0.23252226224768346</v>
      </c>
      <c r="AH452" s="14">
        <f>'2017 MRI - Alphabetical'!AH452-'2007 MRI - 2017 Methodology'!AH452</f>
        <v>-0.2400038759218035</v>
      </c>
      <c r="AI452" s="10">
        <f>'2017 MRI - Alphabetical'!AI452-'2007 MRI - 2017 Methodology'!AI452</f>
        <v>0</v>
      </c>
      <c r="AJ452" s="39">
        <f>'2017 MRI - Alphabetical'!AJ452-'2007 MRI - 2017 Methodology'!AJ452</f>
        <v>-2.5166001972082019E-2</v>
      </c>
      <c r="AK452" s="13">
        <f>'2017 MRI - Alphabetical'!AK452-'2007 MRI - 2017 Methodology'!AK452</f>
        <v>-48418.82935009076</v>
      </c>
      <c r="AL452" s="44"/>
    </row>
    <row r="453" spans="1:38" x14ac:dyDescent="0.25">
      <c r="A453" t="s">
        <v>1078</v>
      </c>
      <c r="B453" s="5" t="s">
        <v>554</v>
      </c>
      <c r="C453" s="6" t="s">
        <v>54</v>
      </c>
      <c r="D453" s="7" t="s">
        <v>39</v>
      </c>
      <c r="E453" s="42">
        <f>'2017 MRI - Alphabetical'!E453-'2007 MRI - 2017 Methodology'!E453</f>
        <v>1.0821430122293467</v>
      </c>
      <c r="F453" s="8">
        <f>'2017 MRI - Alphabetical'!F453-'2007 MRI - 2017 Methodology'!F453</f>
        <v>-0.65997516392162403</v>
      </c>
      <c r="G453" s="9">
        <f>'2017 MRI - Alphabetical'!G453-'2007 MRI - 2017 Methodology'!G453</f>
        <v>39</v>
      </c>
      <c r="H453" s="10">
        <f>'2017 MRI - Alphabetical'!H453-'2007 MRI - 2017 Methodology'!H453</f>
        <v>-8</v>
      </c>
      <c r="I453" s="39">
        <f>'2017 MRI - Alphabetical'!I453-'2007 MRI - 2017 Methodology'!I453</f>
        <v>-0.48832996213875934</v>
      </c>
      <c r="J453" s="11">
        <f>'2017 MRI - Alphabetical'!J453-'2007 MRI - 2017 Methodology'!J453</f>
        <v>5.3593530239099962E-3</v>
      </c>
      <c r="K453" s="10">
        <f>'2017 MRI - Alphabetical'!K453-'2007 MRI - 2017 Methodology'!K453</f>
        <v>283</v>
      </c>
      <c r="L453" s="39">
        <f>'2017 MRI - Alphabetical'!L453-'2007 MRI - 2017 Methodology'!L453</f>
        <v>1.0961390760257737</v>
      </c>
      <c r="M453" s="11">
        <f>'2017 MRI - Alphabetical'!M453-'2007 MRI - 2017 Methodology'!M453</f>
        <v>-3.1533340635534951E-2</v>
      </c>
      <c r="N453" s="10">
        <f>'2017 MRI - Alphabetical'!N453-'2007 MRI - 2017 Methodology'!N453</f>
        <v>23</v>
      </c>
      <c r="O453" s="39">
        <f>'2017 MRI - Alphabetical'!O453-'2007 MRI - 2017 Methodology'!O453</f>
        <v>6.3559184053336271E-2</v>
      </c>
      <c r="P453" s="11">
        <f>'2017 MRI - Alphabetical'!P453-'2007 MRI - 2017 Methodology'!P453</f>
        <v>6.9999999999999993E-3</v>
      </c>
      <c r="Q453" s="10">
        <f>'2017 MRI - Alphabetical'!Q453-'2007 MRI - 2017 Methodology'!Q453</f>
        <v>-68</v>
      </c>
      <c r="R453" s="39">
        <f>'2017 MRI - Alphabetical'!R453-'2007 MRI - 2017 Methodology'!R453</f>
        <v>-8.1259968857932963E-3</v>
      </c>
      <c r="S453" s="12">
        <f>'2017 MRI - Alphabetical'!S453-'2007 MRI - 2017 Methodology'!S453</f>
        <v>0</v>
      </c>
      <c r="T453" s="10">
        <f>'2017 MRI - Alphabetical'!T453-'2007 MRI - 2017 Methodology'!T453</f>
        <v>151</v>
      </c>
      <c r="U453" s="39">
        <f>'2017 MRI - Alphabetical'!U453-'2007 MRI - 2017 Methodology'!U453</f>
        <v>0.38610084446349369</v>
      </c>
      <c r="V453" s="11">
        <f>'2017 MRI - Alphabetical'!V453-'2007 MRI - 2017 Methodology'!V453</f>
        <v>-1.2930765480253535E-2</v>
      </c>
      <c r="W453" s="10">
        <f>'2017 MRI - Alphabetical'!W453-'2007 MRI - 2017 Methodology'!W453</f>
        <v>37</v>
      </c>
      <c r="X453" s="39">
        <f>'2017 MRI - Alphabetical'!X453-'2007 MRI - 2017 Methodology'!X453</f>
        <v>0.31980046905330123</v>
      </c>
      <c r="Y453" s="13">
        <f>'2017 MRI - Alphabetical'!Y453-'2007 MRI - 2017 Methodology'!Y453</f>
        <v>14672</v>
      </c>
      <c r="Z453" s="10">
        <f>'2017 MRI - Alphabetical'!Z453-'2007 MRI - 2017 Methodology'!Z453</f>
        <v>11</v>
      </c>
      <c r="AA453" s="39">
        <f>'2017 MRI - Alphabetical'!AA453-'2007 MRI - 2017 Methodology'!AA453</f>
        <v>-8.5590701787205958E-2</v>
      </c>
      <c r="AB453" s="11">
        <f>'2017 MRI - Alphabetical'!AB453-'2007 MRI - 2017 Methodology'!AB453</f>
        <v>1.6017982017982019E-2</v>
      </c>
      <c r="AC453" s="10">
        <f>'2017 MRI - Alphabetical'!AC453-'2007 MRI - 2017 Methodology'!AC453</f>
        <v>17</v>
      </c>
      <c r="AD453" s="39">
        <f>'2017 MRI - Alphabetical'!AD453-'2007 MRI - 2017 Methodology'!AD453</f>
        <v>0.11474100756286787</v>
      </c>
      <c r="AE453" s="11">
        <f>'2017 MRI - Alphabetical'!AE453-'2007 MRI - 2017 Methodology'!AE453</f>
        <v>1.2999999999999901E-2</v>
      </c>
      <c r="AF453" s="10">
        <f>'2017 MRI - Alphabetical'!AF453-'2007 MRI - 2017 Methodology'!AF453</f>
        <v>4</v>
      </c>
      <c r="AG453" s="39">
        <f>'2017 MRI - Alphabetical'!AG453-'2007 MRI - 2017 Methodology'!AG453</f>
        <v>-8.5020910424002949E-3</v>
      </c>
      <c r="AH453" s="14">
        <f>'2017 MRI - Alphabetical'!AH453-'2007 MRI - 2017 Methodology'!AH453</f>
        <v>-0.18479759623905556</v>
      </c>
      <c r="AI453" s="10">
        <f>'2017 MRI - Alphabetical'!AI453-'2007 MRI - 2017 Methodology'!AI453</f>
        <v>3</v>
      </c>
      <c r="AJ453" s="39">
        <f>'2017 MRI - Alphabetical'!AJ453-'2007 MRI - 2017 Methodology'!AJ453</f>
        <v>0.56732580023277634</v>
      </c>
      <c r="AK453" s="13">
        <f>'2017 MRI - Alphabetical'!AK453-'2007 MRI - 2017 Methodology'!AK453</f>
        <v>278978.04093944549</v>
      </c>
      <c r="AL453" s="44"/>
    </row>
    <row r="454" spans="1:38" x14ac:dyDescent="0.25">
      <c r="A454" t="s">
        <v>1079</v>
      </c>
      <c r="B454" s="5" t="s">
        <v>301</v>
      </c>
      <c r="C454" s="6" t="s">
        <v>28</v>
      </c>
      <c r="D454" s="7" t="s">
        <v>20</v>
      </c>
      <c r="E454" s="42">
        <f>'2017 MRI - Alphabetical'!E454-'2007 MRI - 2017 Methodology'!E454</f>
        <v>0.71187722398013709</v>
      </c>
      <c r="F454" s="8">
        <f>'2017 MRI - Alphabetical'!F454-'2007 MRI - 2017 Methodology'!F454</f>
        <v>1.5508408357753503</v>
      </c>
      <c r="G454" s="9">
        <f>'2017 MRI - Alphabetical'!G454-'2007 MRI - 2017 Methodology'!G454</f>
        <v>28</v>
      </c>
      <c r="H454" s="10">
        <f>'2017 MRI - Alphabetical'!H454-'2007 MRI - 2017 Methodology'!H454</f>
        <v>-7</v>
      </c>
      <c r="I454" s="39">
        <f>'2017 MRI - Alphabetical'!I454-'2007 MRI - 2017 Methodology'!I454</f>
        <v>-0.74483895659771937</v>
      </c>
      <c r="J454" s="11">
        <f>'2017 MRI - Alphabetical'!J454-'2007 MRI - 2017 Methodology'!J454</f>
        <v>2.9174864190280481E-2</v>
      </c>
      <c r="K454" s="10">
        <f>'2017 MRI - Alphabetical'!K454-'2007 MRI - 2017 Methodology'!K454</f>
        <v>-191</v>
      </c>
      <c r="L454" s="39">
        <f>'2017 MRI - Alphabetical'!L454-'2007 MRI - 2017 Methodology'!L454</f>
        <v>-1.1683826815199367</v>
      </c>
      <c r="M454" s="11">
        <f>'2017 MRI - Alphabetical'!M454-'2007 MRI - 2017 Methodology'!M454</f>
        <v>7.9973430613410529E-2</v>
      </c>
      <c r="N454" s="10">
        <f>'2017 MRI - Alphabetical'!N454-'2007 MRI - 2017 Methodology'!N454</f>
        <v>-78</v>
      </c>
      <c r="O454" s="39">
        <f>'2017 MRI - Alphabetical'!O454-'2007 MRI - 2017 Methodology'!O454</f>
        <v>-0.16686387883456</v>
      </c>
      <c r="P454" s="11">
        <f>'2017 MRI - Alphabetical'!P454-'2007 MRI - 2017 Methodology'!P454</f>
        <v>2.2000000000000002E-2</v>
      </c>
      <c r="Q454" s="10">
        <f>'2017 MRI - Alphabetical'!Q454-'2007 MRI - 2017 Methodology'!Q454</f>
        <v>74</v>
      </c>
      <c r="R454" s="39">
        <f>'2017 MRI - Alphabetical'!R454-'2007 MRI - 2017 Methodology'!R454</f>
        <v>0.11049289090033687</v>
      </c>
      <c r="S454" s="12">
        <f>'2017 MRI - Alphabetical'!S454-'2007 MRI - 2017 Methodology'!S454</f>
        <v>-1.02</v>
      </c>
      <c r="T454" s="10">
        <f>'2017 MRI - Alphabetical'!T454-'2007 MRI - 2017 Methodology'!T454</f>
        <v>77</v>
      </c>
      <c r="U454" s="39">
        <f>'2017 MRI - Alphabetical'!U454-'2007 MRI - 2017 Methodology'!U454</f>
        <v>0.45709403158058814</v>
      </c>
      <c r="V454" s="11">
        <f>'2017 MRI - Alphabetical'!V454-'2007 MRI - 2017 Methodology'!V454</f>
        <v>-9.1604515908313283E-3</v>
      </c>
      <c r="W454" s="10">
        <f>'2017 MRI - Alphabetical'!W454-'2007 MRI - 2017 Methodology'!W454</f>
        <v>99</v>
      </c>
      <c r="X454" s="39">
        <f>'2017 MRI - Alphabetical'!X454-'2007 MRI - 2017 Methodology'!X454</f>
        <v>0.36579797648782353</v>
      </c>
      <c r="Y454" s="13">
        <f>'2017 MRI - Alphabetical'!Y454-'2007 MRI - 2017 Methodology'!Y454</f>
        <v>12824</v>
      </c>
      <c r="Z454" s="10">
        <f>'2017 MRI - Alphabetical'!Z454-'2007 MRI - 2017 Methodology'!Z454</f>
        <v>-31</v>
      </c>
      <c r="AA454" s="39">
        <f>'2017 MRI - Alphabetical'!AA454-'2007 MRI - 2017 Methodology'!AA454</f>
        <v>-0.29997794377680098</v>
      </c>
      <c r="AB454" s="11">
        <f>'2017 MRI - Alphabetical'!AB454-'2007 MRI - 2017 Methodology'!AB454</f>
        <v>2.310640945861854E-2</v>
      </c>
      <c r="AC454" s="10">
        <f>'2017 MRI - Alphabetical'!AC454-'2007 MRI - 2017 Methodology'!AC454</f>
        <v>191</v>
      </c>
      <c r="AD454" s="39">
        <f>'2017 MRI - Alphabetical'!AD454-'2007 MRI - 2017 Methodology'!AD454</f>
        <v>0.64600676159465997</v>
      </c>
      <c r="AE454" s="11">
        <f>'2017 MRI - Alphabetical'!AE454-'2007 MRI - 2017 Methodology'!AE454</f>
        <v>5.5999999999999939E-2</v>
      </c>
      <c r="AF454" s="10">
        <f>'2017 MRI - Alphabetical'!AF454-'2007 MRI - 2017 Methodology'!AF454</f>
        <v>0</v>
      </c>
      <c r="AG454" s="39">
        <f>'2017 MRI - Alphabetical'!AG454-'2007 MRI - 2017 Methodology'!AG454</f>
        <v>-0.18105845239779916</v>
      </c>
      <c r="AH454" s="14">
        <f>'2017 MRI - Alphabetical'!AH454-'2007 MRI - 2017 Methodology'!AH454</f>
        <v>-5.9836642043737731E-2</v>
      </c>
      <c r="AI454" s="10">
        <f>'2017 MRI - Alphabetical'!AI454-'2007 MRI - 2017 Methodology'!AI454</f>
        <v>0</v>
      </c>
      <c r="AJ454" s="39">
        <f>'2017 MRI - Alphabetical'!AJ454-'2007 MRI - 2017 Methodology'!AJ454</f>
        <v>0.49158963462781236</v>
      </c>
      <c r="AK454" s="13">
        <f>'2017 MRI - Alphabetical'!AK454-'2007 MRI - 2017 Methodology'!AK454</f>
        <v>168549.61709864833</v>
      </c>
      <c r="AL454" s="44"/>
    </row>
    <row r="455" spans="1:38" x14ac:dyDescent="0.25">
      <c r="A455" t="s">
        <v>1080</v>
      </c>
      <c r="B455" s="5" t="s">
        <v>29</v>
      </c>
      <c r="C455" s="6" t="s">
        <v>30</v>
      </c>
      <c r="D455" s="7" t="s">
        <v>20</v>
      </c>
      <c r="E455" s="42">
        <f>'2017 MRI - Alphabetical'!E455-'2007 MRI - 2017 Methodology'!E455</f>
        <v>0.77647771304120283</v>
      </c>
      <c r="F455" s="8">
        <f>'2017 MRI - Alphabetical'!F455-'2007 MRI - 2017 Methodology'!F455</f>
        <v>6.4858345762885534</v>
      </c>
      <c r="G455" s="9">
        <f>'2017 MRI - Alphabetical'!G455-'2007 MRI - 2017 Methodology'!G455</f>
        <v>4</v>
      </c>
      <c r="H455" s="10">
        <f>'2017 MRI - Alphabetical'!H455-'2007 MRI - 2017 Methodology'!H455</f>
        <v>-435</v>
      </c>
      <c r="I455" s="39">
        <f>'2017 MRI - Alphabetical'!I455-'2007 MRI - 2017 Methodology'!I455</f>
        <v>-1.5090858997945309</v>
      </c>
      <c r="J455" s="11">
        <f>'2017 MRI - Alphabetical'!J455-'2007 MRI - 2017 Methodology'!J455</f>
        <v>-0.27127873840117023</v>
      </c>
      <c r="K455" s="10">
        <f>'2017 MRI - Alphabetical'!K455-'2007 MRI - 2017 Methodology'!K455</f>
        <v>-17</v>
      </c>
      <c r="L455" s="39">
        <f>'2017 MRI - Alphabetical'!L455-'2007 MRI - 2017 Methodology'!L455</f>
        <v>-1.3051530721617466</v>
      </c>
      <c r="M455" s="11">
        <f>'2017 MRI - Alphabetical'!M455-'2007 MRI - 2017 Methodology'!M455</f>
        <v>0.13435253321993526</v>
      </c>
      <c r="N455" s="10">
        <f>'2017 MRI - Alphabetical'!N455-'2007 MRI - 2017 Methodology'!N455</f>
        <v>14</v>
      </c>
      <c r="O455" s="39">
        <f>'2017 MRI - Alphabetical'!O455-'2007 MRI - 2017 Methodology'!O455</f>
        <v>2.0318540239523908</v>
      </c>
      <c r="P455" s="11">
        <f>'2017 MRI - Alphabetical'!P455-'2007 MRI - 2017 Methodology'!P455</f>
        <v>3.830769230769232E-2</v>
      </c>
      <c r="Q455" s="10">
        <f>'2017 MRI - Alphabetical'!Q455-'2007 MRI - 2017 Methodology'!Q455</f>
        <v>-2</v>
      </c>
      <c r="R455" s="39">
        <f>'2017 MRI - Alphabetical'!R455-'2007 MRI - 2017 Methodology'!R455</f>
        <v>-3.0374954297771017</v>
      </c>
      <c r="S455" s="12">
        <f>'2017 MRI - Alphabetical'!S455-'2007 MRI - 2017 Methodology'!S455</f>
        <v>-22.239668049792531</v>
      </c>
      <c r="T455" s="10">
        <f>'2017 MRI - Alphabetical'!T455-'2007 MRI - 2017 Methodology'!T455</f>
        <v>15</v>
      </c>
      <c r="U455" s="39">
        <f>'2017 MRI - Alphabetical'!U455-'2007 MRI - 2017 Methodology'!U455</f>
        <v>2.2830555955991456</v>
      </c>
      <c r="V455" s="11">
        <f>'2017 MRI - Alphabetical'!V455-'2007 MRI - 2017 Methodology'!V455</f>
        <v>-8.9088197146562909E-2</v>
      </c>
      <c r="W455" s="10">
        <f>'2017 MRI - Alphabetical'!W455-'2007 MRI - 2017 Methodology'!W455</f>
        <v>5</v>
      </c>
      <c r="X455" s="39">
        <f>'2017 MRI - Alphabetical'!X455-'2007 MRI - 2017 Methodology'!X455</f>
        <v>5.0539644798381245E-2</v>
      </c>
      <c r="Y455" s="13">
        <f>'2017 MRI - Alphabetical'!Y455-'2007 MRI - 2017 Methodology'!Y455</f>
        <v>1532</v>
      </c>
      <c r="Z455" s="10">
        <f>'2017 MRI - Alphabetical'!Z455-'2007 MRI - 2017 Methodology'!Z455</f>
        <v>1</v>
      </c>
      <c r="AA455" s="39">
        <f>'2017 MRI - Alphabetical'!AA455-'2007 MRI - 2017 Methodology'!AA455</f>
        <v>8.097332649750455E-2</v>
      </c>
      <c r="AB455" s="11">
        <f>'2017 MRI - Alphabetical'!AB455-'2007 MRI - 2017 Methodology'!AB455</f>
        <v>1.5874659400544958E-2</v>
      </c>
      <c r="AC455" s="10">
        <f>'2017 MRI - Alphabetical'!AC455-'2007 MRI - 2017 Methodology'!AC455</f>
        <v>6</v>
      </c>
      <c r="AD455" s="39">
        <f>'2017 MRI - Alphabetical'!AD455-'2007 MRI - 2017 Methodology'!AD455</f>
        <v>6.7035391334381744E-2</v>
      </c>
      <c r="AE455" s="11">
        <f>'2017 MRI - Alphabetical'!AE455-'2007 MRI - 2017 Methodology'!AE455</f>
        <v>3.7000000000000033E-2</v>
      </c>
      <c r="AF455" s="10">
        <f>'2017 MRI - Alphabetical'!AF455-'2007 MRI - 2017 Methodology'!AF455</f>
        <v>49</v>
      </c>
      <c r="AG455" s="39">
        <f>'2017 MRI - Alphabetical'!AG455-'2007 MRI - 2017 Methodology'!AG455</f>
        <v>9.9510631917997083E-2</v>
      </c>
      <c r="AH455" s="14">
        <f>'2017 MRI - Alphabetical'!AH455-'2007 MRI - 2017 Methodology'!AH455</f>
        <v>2.3933288116291251E-2</v>
      </c>
      <c r="AI455" s="10">
        <f>'2017 MRI - Alphabetical'!AI455-'2007 MRI - 2017 Methodology'!AI455</f>
        <v>-33</v>
      </c>
      <c r="AJ455" s="39">
        <f>'2017 MRI - Alphabetical'!AJ455-'2007 MRI - 2017 Methodology'!AJ455</f>
        <v>-8.3211017415723565E-2</v>
      </c>
      <c r="AK455" s="13">
        <f>'2017 MRI - Alphabetical'!AK455-'2007 MRI - 2017 Methodology'!AK455</f>
        <v>-67058.615033123468</v>
      </c>
      <c r="AL455" s="44"/>
    </row>
    <row r="456" spans="1:38" x14ac:dyDescent="0.25">
      <c r="A456" t="s">
        <v>1081</v>
      </c>
      <c r="B456" s="5" t="s">
        <v>264</v>
      </c>
      <c r="C456" s="6" t="s">
        <v>30</v>
      </c>
      <c r="D456" s="7" t="s">
        <v>20</v>
      </c>
      <c r="E456" s="42">
        <f>'2017 MRI - Alphabetical'!E456-'2007 MRI - 2017 Methodology'!E456</f>
        <v>4.4639678376134482</v>
      </c>
      <c r="F456" s="8">
        <f>'2017 MRI - Alphabetical'!F456-'2007 MRI - 2017 Methodology'!F456</f>
        <v>-7.6905753736003533</v>
      </c>
      <c r="G456" s="9">
        <f>'2017 MRI - Alphabetical'!G456-'2007 MRI - 2017 Methodology'!G456</f>
        <v>144</v>
      </c>
      <c r="H456" s="10">
        <f>'2017 MRI - Alphabetical'!H456-'2007 MRI - 2017 Methodology'!H456</f>
        <v>-86</v>
      </c>
      <c r="I456" s="39">
        <f>'2017 MRI - Alphabetical'!I456-'2007 MRI - 2017 Methodology'!I456</f>
        <v>-1.8802722192793497</v>
      </c>
      <c r="J456" s="11">
        <f>'2017 MRI - Alphabetical'!J456-'2007 MRI - 2017 Methodology'!J456</f>
        <v>-0.14269831804406252</v>
      </c>
      <c r="K456" s="10">
        <f>'2017 MRI - Alphabetical'!K456-'2007 MRI - 2017 Methodology'!K456</f>
        <v>-41</v>
      </c>
      <c r="L456" s="39">
        <f>'2017 MRI - Alphabetical'!L456-'2007 MRI - 2017 Methodology'!L456</f>
        <v>-2.0286589523506343E-2</v>
      </c>
      <c r="M456" s="11">
        <f>'2017 MRI - Alphabetical'!M456-'2007 MRI - 2017 Methodology'!M456</f>
        <v>2.0326647668185323E-2</v>
      </c>
      <c r="N456" s="10">
        <f>'2017 MRI - Alphabetical'!N456-'2007 MRI - 2017 Methodology'!N456</f>
        <v>145</v>
      </c>
      <c r="O456" s="39">
        <f>'2017 MRI - Alphabetical'!O456-'2007 MRI - 2017 Methodology'!O456</f>
        <v>0.74363481903663731</v>
      </c>
      <c r="P456" s="11">
        <f>'2017 MRI - Alphabetical'!P456-'2007 MRI - 2017 Methodology'!P456</f>
        <v>1.5094850948509445E-3</v>
      </c>
      <c r="Q456" s="10">
        <f>'2017 MRI - Alphabetical'!Q456-'2007 MRI - 2017 Methodology'!Q456</f>
        <v>-103</v>
      </c>
      <c r="R456" s="39">
        <f>'2017 MRI - Alphabetical'!R456-'2007 MRI - 2017 Methodology'!R456</f>
        <v>-0.46989789153443168</v>
      </c>
      <c r="S456" s="12">
        <f>'2017 MRI - Alphabetical'!S456-'2007 MRI - 2017 Methodology'!S456</f>
        <v>-3.1018697614442203E-2</v>
      </c>
      <c r="T456" s="10">
        <f>'2017 MRI - Alphabetical'!T456-'2007 MRI - 2017 Methodology'!T456</f>
        <v>237</v>
      </c>
      <c r="U456" s="39">
        <f>'2017 MRI - Alphabetical'!U456-'2007 MRI - 2017 Methodology'!U456</f>
        <v>3.0826648462382074</v>
      </c>
      <c r="V456" s="11">
        <f>'2017 MRI - Alphabetical'!V456-'2007 MRI - 2017 Methodology'!V456</f>
        <v>-0.15773749465583584</v>
      </c>
      <c r="W456" s="10">
        <f>'2017 MRI - Alphabetical'!W456-'2007 MRI - 2017 Methodology'!W456</f>
        <v>213</v>
      </c>
      <c r="X456" s="39">
        <f>'2017 MRI - Alphabetical'!X456-'2007 MRI - 2017 Methodology'!X456</f>
        <v>1.072767229696975</v>
      </c>
      <c r="Y456" s="13">
        <f>'2017 MRI - Alphabetical'!Y456-'2007 MRI - 2017 Methodology'!Y456</f>
        <v>33095</v>
      </c>
      <c r="Z456" s="10">
        <f>'2017 MRI - Alphabetical'!Z456-'2007 MRI - 2017 Methodology'!Z456</f>
        <v>9</v>
      </c>
      <c r="AA456" s="39">
        <f>'2017 MRI - Alphabetical'!AA456-'2007 MRI - 2017 Methodology'!AA456</f>
        <v>7.8195278283622716E-2</v>
      </c>
      <c r="AB456" s="11">
        <f>'2017 MRI - Alphabetical'!AB456-'2007 MRI - 2017 Methodology'!AB456</f>
        <v>1.5648431801604676E-2</v>
      </c>
      <c r="AC456" s="10">
        <f>'2017 MRI - Alphabetical'!AC456-'2007 MRI - 2017 Methodology'!AC456</f>
        <v>104</v>
      </c>
      <c r="AD456" s="39">
        <f>'2017 MRI - Alphabetical'!AD456-'2007 MRI - 2017 Methodology'!AD456</f>
        <v>0.35727140835830296</v>
      </c>
      <c r="AE456" s="11">
        <f>'2017 MRI - Alphabetical'!AE456-'2007 MRI - 2017 Methodology'!AE456</f>
        <v>3.2999999999999918E-2</v>
      </c>
      <c r="AF456" s="10">
        <f>'2017 MRI - Alphabetical'!AF456-'2007 MRI - 2017 Methodology'!AF456</f>
        <v>11</v>
      </c>
      <c r="AG456" s="39">
        <f>'2017 MRI - Alphabetical'!AG456-'2007 MRI - 2017 Methodology'!AG456</f>
        <v>0.16876859920595222</v>
      </c>
      <c r="AH456" s="14">
        <f>'2017 MRI - Alphabetical'!AH456-'2007 MRI - 2017 Methodology'!AH456</f>
        <v>-0.20738845582062093</v>
      </c>
      <c r="AI456" s="10">
        <f>'2017 MRI - Alphabetical'!AI456-'2007 MRI - 2017 Methodology'!AI456</f>
        <v>1</v>
      </c>
      <c r="AJ456" s="39">
        <f>'2017 MRI - Alphabetical'!AJ456-'2007 MRI - 2017 Methodology'!AJ456</f>
        <v>0.12911879973344409</v>
      </c>
      <c r="AK456" s="13">
        <f>'2017 MRI - Alphabetical'!AK456-'2007 MRI - 2017 Methodology'!AK456</f>
        <v>32704.029374298523</v>
      </c>
      <c r="AL456" s="44"/>
    </row>
    <row r="457" spans="1:38" x14ac:dyDescent="0.25">
      <c r="A457" t="s">
        <v>1082</v>
      </c>
      <c r="B457" s="5" t="s">
        <v>293</v>
      </c>
      <c r="C457" s="6" t="s">
        <v>52</v>
      </c>
      <c r="D457" s="7" t="s">
        <v>34</v>
      </c>
      <c r="E457" s="42">
        <f>'2017 MRI - Alphabetical'!E457-'2007 MRI - 2017 Methodology'!E457</f>
        <v>-1.0333776931242231</v>
      </c>
      <c r="F457" s="8">
        <f>'2017 MRI - Alphabetical'!F457-'2007 MRI - 2017 Methodology'!F457</f>
        <v>6.0119315363954939</v>
      </c>
      <c r="G457" s="9">
        <f>'2017 MRI - Alphabetical'!G457-'2007 MRI - 2017 Methodology'!G457</f>
        <v>-60</v>
      </c>
      <c r="H457" s="10">
        <f>'2017 MRI - Alphabetical'!H457-'2007 MRI - 2017 Methodology'!H457</f>
        <v>86</v>
      </c>
      <c r="I457" s="39">
        <f>'2017 MRI - Alphabetical'!I457-'2007 MRI - 2017 Methodology'!I457</f>
        <v>1.7367322701913444</v>
      </c>
      <c r="J457" s="11">
        <f>'2017 MRI - Alphabetical'!J457-'2007 MRI - 2017 Methodology'!J457</f>
        <v>5.3119955215375381E-2</v>
      </c>
      <c r="K457" s="10">
        <f>'2017 MRI - Alphabetical'!K457-'2007 MRI - 2017 Methodology'!K457</f>
        <v>-102</v>
      </c>
      <c r="L457" s="39">
        <f>'2017 MRI - Alphabetical'!L457-'2007 MRI - 2017 Methodology'!L457</f>
        <v>-0.33685521891947467</v>
      </c>
      <c r="M457" s="11">
        <f>'2017 MRI - Alphabetical'!M457-'2007 MRI - 2017 Methodology'!M457</f>
        <v>2.683511893313565E-2</v>
      </c>
      <c r="N457" s="10">
        <f>'2017 MRI - Alphabetical'!N457-'2007 MRI - 2017 Methodology'!N457</f>
        <v>-225</v>
      </c>
      <c r="O457" s="39">
        <f>'2017 MRI - Alphabetical'!O457-'2007 MRI - 2017 Methodology'!O457</f>
        <v>-0.65295816899364156</v>
      </c>
      <c r="P457" s="11">
        <f>'2017 MRI - Alphabetical'!P457-'2007 MRI - 2017 Methodology'!P457</f>
        <v>6.067035245335177E-2</v>
      </c>
      <c r="Q457" s="10">
        <f>'2017 MRI - Alphabetical'!Q457-'2007 MRI - 2017 Methodology'!Q457</f>
        <v>-10</v>
      </c>
      <c r="R457" s="39">
        <f>'2017 MRI - Alphabetical'!R457-'2007 MRI - 2017 Methodology'!R457</f>
        <v>-5.9950952474239316E-2</v>
      </c>
      <c r="S457" s="12">
        <f>'2017 MRI - Alphabetical'!S457-'2007 MRI - 2017 Methodology'!S457</f>
        <v>-1.5037185929648238</v>
      </c>
      <c r="T457" s="10">
        <f>'2017 MRI - Alphabetical'!T457-'2007 MRI - 2017 Methodology'!T457</f>
        <v>-4</v>
      </c>
      <c r="U457" s="39">
        <f>'2017 MRI - Alphabetical'!U457-'2007 MRI - 2017 Methodology'!U457</f>
        <v>-5.157596280668425E-2</v>
      </c>
      <c r="V457" s="11">
        <f>'2017 MRI - Alphabetical'!V457-'2007 MRI - 2017 Methodology'!V457</f>
        <v>1.7417254476397179E-2</v>
      </c>
      <c r="W457" s="10">
        <f>'2017 MRI - Alphabetical'!W457-'2007 MRI - 2017 Methodology'!W457</f>
        <v>-1</v>
      </c>
      <c r="X457" s="39">
        <f>'2017 MRI - Alphabetical'!X457-'2007 MRI - 2017 Methodology'!X457</f>
        <v>2.7544692970245532E-3</v>
      </c>
      <c r="Y457" s="13">
        <f>'2017 MRI - Alphabetical'!Y457-'2007 MRI - 2017 Methodology'!Y457</f>
        <v>4117</v>
      </c>
      <c r="Z457" s="10">
        <f>'2017 MRI - Alphabetical'!Z457-'2007 MRI - 2017 Methodology'!Z457</f>
        <v>-147</v>
      </c>
      <c r="AA457" s="39">
        <f>'2017 MRI - Alphabetical'!AA457-'2007 MRI - 2017 Methodology'!AA457</f>
        <v>-0.49689024866537368</v>
      </c>
      <c r="AB457" s="11">
        <f>'2017 MRI - Alphabetical'!AB457-'2007 MRI - 2017 Methodology'!AB457</f>
        <v>2.4816946442845721E-2</v>
      </c>
      <c r="AC457" s="10">
        <f>'2017 MRI - Alphabetical'!AC457-'2007 MRI - 2017 Methodology'!AC457</f>
        <v>-17</v>
      </c>
      <c r="AD457" s="39">
        <f>'2017 MRI - Alphabetical'!AD457-'2007 MRI - 2017 Methodology'!AD457</f>
        <v>-0.13877118668749555</v>
      </c>
      <c r="AE457" s="11">
        <f>'2017 MRI - Alphabetical'!AE457-'2007 MRI - 2017 Methodology'!AE457</f>
        <v>1.100000000000001E-2</v>
      </c>
      <c r="AF457" s="10">
        <f>'2017 MRI - Alphabetical'!AF457-'2007 MRI - 2017 Methodology'!AF457</f>
        <v>77</v>
      </c>
      <c r="AG457" s="39">
        <f>'2017 MRI - Alphabetical'!AG457-'2007 MRI - 2017 Methodology'!AG457</f>
        <v>0.22360454625579135</v>
      </c>
      <c r="AH457" s="14">
        <f>'2017 MRI - Alphabetical'!AH457-'2007 MRI - 2017 Methodology'!AH457</f>
        <v>-6.3642019336150657E-2</v>
      </c>
      <c r="AI457" s="10">
        <f>'2017 MRI - Alphabetical'!AI457-'2007 MRI - 2017 Methodology'!AI457</f>
        <v>-50</v>
      </c>
      <c r="AJ457" s="39">
        <f>'2017 MRI - Alphabetical'!AJ457-'2007 MRI - 2017 Methodology'!AJ457</f>
        <v>-0.16742416870291407</v>
      </c>
      <c r="AK457" s="13">
        <f>'2017 MRI - Alphabetical'!AK457-'2007 MRI - 2017 Methodology'!AK457</f>
        <v>-121884.25507380551</v>
      </c>
      <c r="AL457" s="44"/>
    </row>
    <row r="458" spans="1:38" x14ac:dyDescent="0.25">
      <c r="A458" t="s">
        <v>1083</v>
      </c>
      <c r="B458" s="5" t="s">
        <v>381</v>
      </c>
      <c r="C458" s="6" t="s">
        <v>44</v>
      </c>
      <c r="D458" s="7" t="s">
        <v>20</v>
      </c>
      <c r="E458" s="42">
        <f>'2017 MRI - Alphabetical'!E458-'2007 MRI - 2017 Methodology'!E458</f>
        <v>-0.85781397040791463</v>
      </c>
      <c r="F458" s="8">
        <f>'2017 MRI - Alphabetical'!F458-'2007 MRI - 2017 Methodology'!F458</f>
        <v>5.1966659880533506</v>
      </c>
      <c r="G458" s="9">
        <f>'2017 MRI - Alphabetical'!G458-'2007 MRI - 2017 Methodology'!G458</f>
        <v>-55</v>
      </c>
      <c r="H458" s="10">
        <f>'2017 MRI - Alphabetical'!H458-'2007 MRI - 2017 Methodology'!H458</f>
        <v>-190</v>
      </c>
      <c r="I458" s="39">
        <f>'2017 MRI - Alphabetical'!I458-'2007 MRI - 2017 Methodology'!I458</f>
        <v>-0.52351090905002096</v>
      </c>
      <c r="J458" s="11">
        <f>'2017 MRI - Alphabetical'!J458-'2007 MRI - 2017 Methodology'!J458</f>
        <v>-8.6046813502200226E-2</v>
      </c>
      <c r="K458" s="10">
        <f>'2017 MRI - Alphabetical'!K458-'2007 MRI - 2017 Methodology'!K458</f>
        <v>-6</v>
      </c>
      <c r="L458" s="39">
        <f>'2017 MRI - Alphabetical'!L458-'2007 MRI - 2017 Methodology'!L458</f>
        <v>-0.36476670328422955</v>
      </c>
      <c r="M458" s="11">
        <f>'2017 MRI - Alphabetical'!M458-'2007 MRI - 2017 Methodology'!M458</f>
        <v>7.8949498736722822E-3</v>
      </c>
      <c r="N458" s="10">
        <f>'2017 MRI - Alphabetical'!N458-'2007 MRI - 2017 Methodology'!N458</f>
        <v>44</v>
      </c>
      <c r="O458" s="39">
        <f>'2017 MRI - Alphabetical'!O458-'2007 MRI - 2017 Methodology'!O458</f>
        <v>8.1744037989788035E-2</v>
      </c>
      <c r="P458" s="11">
        <f>'2017 MRI - Alphabetical'!P458-'2007 MRI - 2017 Methodology'!P458</f>
        <v>2.6945701357466063E-2</v>
      </c>
      <c r="Q458" s="10">
        <f>'2017 MRI - Alphabetical'!Q458-'2007 MRI - 2017 Methodology'!Q458</f>
        <v>-120</v>
      </c>
      <c r="R458" s="39">
        <f>'2017 MRI - Alphabetical'!R458-'2007 MRI - 2017 Methodology'!R458</f>
        <v>-0.12559194311198335</v>
      </c>
      <c r="S458" s="12">
        <f>'2017 MRI - Alphabetical'!S458-'2007 MRI - 2017 Methodology'!S458</f>
        <v>4.31500233681259E-2</v>
      </c>
      <c r="T458" s="10">
        <f>'2017 MRI - Alphabetical'!T458-'2007 MRI - 2017 Methodology'!T458</f>
        <v>-4</v>
      </c>
      <c r="U458" s="39">
        <f>'2017 MRI - Alphabetical'!U458-'2007 MRI - 2017 Methodology'!U458</f>
        <v>1.2205351128185216E-2</v>
      </c>
      <c r="V458" s="11">
        <f>'2017 MRI - Alphabetical'!V458-'2007 MRI - 2017 Methodology'!V458</f>
        <v>1.0209219858156031E-2</v>
      </c>
      <c r="W458" s="10">
        <f>'2017 MRI - Alphabetical'!W458-'2007 MRI - 2017 Methodology'!W458</f>
        <v>-62</v>
      </c>
      <c r="X458" s="39">
        <f>'2017 MRI - Alphabetical'!X458-'2007 MRI - 2017 Methodology'!X458</f>
        <v>-0.43871836260366565</v>
      </c>
      <c r="Y458" s="13">
        <f>'2017 MRI - Alphabetical'!Y458-'2007 MRI - 2017 Methodology'!Y458</f>
        <v>-7589</v>
      </c>
      <c r="Z458" s="10">
        <f>'2017 MRI - Alphabetical'!Z458-'2007 MRI - 2017 Methodology'!Z458</f>
        <v>-104</v>
      </c>
      <c r="AA458" s="39">
        <f>'2017 MRI - Alphabetical'!AA458-'2007 MRI - 2017 Methodology'!AA458</f>
        <v>-0.24642045461128254</v>
      </c>
      <c r="AB458" s="11">
        <f>'2017 MRI - Alphabetical'!AB458-'2007 MRI - 2017 Methodology'!AB458</f>
        <v>2.0180124223602491E-2</v>
      </c>
      <c r="AC458" s="10">
        <f>'2017 MRI - Alphabetical'!AC458-'2007 MRI - 2017 Methodology'!AC458</f>
        <v>14</v>
      </c>
      <c r="AD458" s="39">
        <f>'2017 MRI - Alphabetical'!AD458-'2007 MRI - 2017 Methodology'!AD458</f>
        <v>3.6567493408826257E-2</v>
      </c>
      <c r="AE458" s="11">
        <f>'2017 MRI - Alphabetical'!AE458-'2007 MRI - 2017 Methodology'!AE458</f>
        <v>1.3999999999999901E-2</v>
      </c>
      <c r="AF458" s="10">
        <f>'2017 MRI - Alphabetical'!AF458-'2007 MRI - 2017 Methodology'!AF458</f>
        <v>69</v>
      </c>
      <c r="AG458" s="39">
        <f>'2017 MRI - Alphabetical'!AG458-'2007 MRI - 2017 Methodology'!AG458</f>
        <v>0.18426557980324948</v>
      </c>
      <c r="AH458" s="14">
        <f>'2017 MRI - Alphabetical'!AH458-'2007 MRI - 2017 Methodology'!AH458</f>
        <v>5.9358964539839576E-2</v>
      </c>
      <c r="AI458" s="10">
        <f>'2017 MRI - Alphabetical'!AI458-'2007 MRI - 2017 Methodology'!AI458</f>
        <v>31</v>
      </c>
      <c r="AJ458" s="39">
        <f>'2017 MRI - Alphabetical'!AJ458-'2007 MRI - 2017 Methodology'!AJ458</f>
        <v>-6.3883379001304919E-3</v>
      </c>
      <c r="AK458" s="13">
        <f>'2017 MRI - Alphabetical'!AK458-'2007 MRI - 2017 Methodology'!AK458</f>
        <v>-11116.660656189386</v>
      </c>
      <c r="AL458" s="44"/>
    </row>
    <row r="459" spans="1:38" x14ac:dyDescent="0.25">
      <c r="A459" t="s">
        <v>1084</v>
      </c>
      <c r="B459" s="5" t="s">
        <v>209</v>
      </c>
      <c r="C459" s="6" t="s">
        <v>26</v>
      </c>
      <c r="D459" s="7" t="s">
        <v>20</v>
      </c>
      <c r="E459" s="42">
        <f>'2017 MRI - Alphabetical'!E459-'2007 MRI - 2017 Methodology'!E459</f>
        <v>2.1027536930018558</v>
      </c>
      <c r="F459" s="8">
        <f>'2017 MRI - Alphabetical'!F459-'2007 MRI - 2017 Methodology'!F459</f>
        <v>-1.3903485188105336</v>
      </c>
      <c r="G459" s="9">
        <f>'2017 MRI - Alphabetical'!G459-'2007 MRI - 2017 Methodology'!G459</f>
        <v>67</v>
      </c>
      <c r="H459" s="10">
        <f>'2017 MRI - Alphabetical'!H459-'2007 MRI - 2017 Methodology'!H459</f>
        <v>-337</v>
      </c>
      <c r="I459" s="39">
        <f>'2017 MRI - Alphabetical'!I459-'2007 MRI - 2017 Methodology'!I459</f>
        <v>-0.97638982379940331</v>
      </c>
      <c r="J459" s="11">
        <f>'2017 MRI - Alphabetical'!J459-'2007 MRI - 2017 Methodology'!J459</f>
        <v>-0.19662945525593245</v>
      </c>
      <c r="K459" s="10">
        <f>'2017 MRI - Alphabetical'!K459-'2007 MRI - 2017 Methodology'!K459</f>
        <v>-26</v>
      </c>
      <c r="L459" s="39">
        <f>'2017 MRI - Alphabetical'!L459-'2007 MRI - 2017 Methodology'!L459</f>
        <v>-2.1699047239076563E-3</v>
      </c>
      <c r="M459" s="11">
        <f>'2017 MRI - Alphabetical'!M459-'2007 MRI - 2017 Methodology'!M459</f>
        <v>4.4857423795476886E-2</v>
      </c>
      <c r="N459" s="10">
        <f>'2017 MRI - Alphabetical'!N459-'2007 MRI - 2017 Methodology'!N459</f>
        <v>306</v>
      </c>
      <c r="O459" s="39">
        <f>'2017 MRI - Alphabetical'!O459-'2007 MRI - 2017 Methodology'!O459</f>
        <v>0.86027215494003195</v>
      </c>
      <c r="P459" s="11">
        <f>'2017 MRI - Alphabetical'!P459-'2007 MRI - 2017 Methodology'!P459</f>
        <v>-1.9146341463414637E-2</v>
      </c>
      <c r="Q459" s="10">
        <f>'2017 MRI - Alphabetical'!Q459-'2007 MRI - 2017 Methodology'!Q459</f>
        <v>-52</v>
      </c>
      <c r="R459" s="39">
        <f>'2017 MRI - Alphabetical'!R459-'2007 MRI - 2017 Methodology'!R459</f>
        <v>-0.46814682500111326</v>
      </c>
      <c r="S459" s="12">
        <f>'2017 MRI - Alphabetical'!S459-'2007 MRI - 2017 Methodology'!S459</f>
        <v>-2.18960396039604</v>
      </c>
      <c r="T459" s="10">
        <f>'2017 MRI - Alphabetical'!T459-'2007 MRI - 2017 Methodology'!T459</f>
        <v>138</v>
      </c>
      <c r="U459" s="39">
        <f>'2017 MRI - Alphabetical'!U459-'2007 MRI - 2017 Methodology'!U459</f>
        <v>0.5378584673281217</v>
      </c>
      <c r="V459" s="11">
        <f>'2017 MRI - Alphabetical'!V459-'2007 MRI - 2017 Methodology'!V459</f>
        <v>-1.7181818181818187E-2</v>
      </c>
      <c r="W459" s="10">
        <f>'2017 MRI - Alphabetical'!W459-'2007 MRI - 2017 Methodology'!W459</f>
        <v>138</v>
      </c>
      <c r="X459" s="39">
        <f>'2017 MRI - Alphabetical'!X459-'2007 MRI - 2017 Methodology'!X459</f>
        <v>0.54850219718510507</v>
      </c>
      <c r="Y459" s="13">
        <f>'2017 MRI - Alphabetical'!Y459-'2007 MRI - 2017 Methodology'!Y459</f>
        <v>17986</v>
      </c>
      <c r="Z459" s="10">
        <f>'2017 MRI - Alphabetical'!Z459-'2007 MRI - 2017 Methodology'!Z459</f>
        <v>61</v>
      </c>
      <c r="AA459" s="39">
        <f>'2017 MRI - Alphabetical'!AA459-'2007 MRI - 2017 Methodology'!AA459</f>
        <v>0.47847298491777135</v>
      </c>
      <c r="AB459" s="11">
        <f>'2017 MRI - Alphabetical'!AB459-'2007 MRI - 2017 Methodology'!AB459</f>
        <v>6.8527607361963186E-3</v>
      </c>
      <c r="AC459" s="10">
        <f>'2017 MRI - Alphabetical'!AC459-'2007 MRI - 2017 Methodology'!AC459</f>
        <v>24</v>
      </c>
      <c r="AD459" s="39">
        <f>'2017 MRI - Alphabetical'!AD459-'2007 MRI - 2017 Methodology'!AD459</f>
        <v>0.17242220614110371</v>
      </c>
      <c r="AE459" s="11">
        <f>'2017 MRI - Alphabetical'!AE459-'2007 MRI - 2017 Methodology'!AE459</f>
        <v>3.3999999999999919E-2</v>
      </c>
      <c r="AF459" s="10">
        <f>'2017 MRI - Alphabetical'!AF459-'2007 MRI - 2017 Methodology'!AF459</f>
        <v>140</v>
      </c>
      <c r="AG459" s="39">
        <f>'2017 MRI - Alphabetical'!AG459-'2007 MRI - 2017 Methodology'!AG459</f>
        <v>0.86654799727765885</v>
      </c>
      <c r="AH459" s="14">
        <f>'2017 MRI - Alphabetical'!AH459-'2007 MRI - 2017 Methodology'!AH459</f>
        <v>-0.41733874503616564</v>
      </c>
      <c r="AI459" s="10">
        <f>'2017 MRI - Alphabetical'!AI459-'2007 MRI - 2017 Methodology'!AI459</f>
        <v>20</v>
      </c>
      <c r="AJ459" s="39">
        <f>'2017 MRI - Alphabetical'!AJ459-'2007 MRI - 2017 Methodology'!AJ459</f>
        <v>5.5017612089924839E-3</v>
      </c>
      <c r="AK459" s="13">
        <f>'2017 MRI - Alphabetical'!AK459-'2007 MRI - 2017 Methodology'!AK459</f>
        <v>-429.82134532040072</v>
      </c>
      <c r="AL459" s="44"/>
    </row>
    <row r="460" spans="1:38" x14ac:dyDescent="0.25">
      <c r="A460" t="s">
        <v>1085</v>
      </c>
      <c r="B460" s="5" t="s">
        <v>325</v>
      </c>
      <c r="C460" s="6" t="s">
        <v>30</v>
      </c>
      <c r="D460" s="7" t="s">
        <v>20</v>
      </c>
      <c r="E460" s="42">
        <f>'2017 MRI - Alphabetical'!E460-'2007 MRI - 2017 Methodology'!E460</f>
        <v>1.1901958212736219</v>
      </c>
      <c r="F460" s="8">
        <f>'2017 MRI - Alphabetical'!F460-'2007 MRI - 2017 Methodology'!F460</f>
        <v>0.23236297999189048</v>
      </c>
      <c r="G460" s="9">
        <f>'2017 MRI - Alphabetical'!G460-'2007 MRI - 2017 Methodology'!G460</f>
        <v>54</v>
      </c>
      <c r="H460" s="10">
        <f>'2017 MRI - Alphabetical'!H460-'2007 MRI - 2017 Methodology'!H460</f>
        <v>7</v>
      </c>
      <c r="I460" s="39">
        <f>'2017 MRI - Alphabetical'!I460-'2007 MRI - 2017 Methodology'!I460</f>
        <v>-0.37156088881864102</v>
      </c>
      <c r="J460" s="11">
        <f>'2017 MRI - Alphabetical'!J460-'2007 MRI - 2017 Methodology'!J460</f>
        <v>7.4242947783803803E-2</v>
      </c>
      <c r="K460" s="10">
        <f>'2017 MRI - Alphabetical'!K460-'2007 MRI - 2017 Methodology'!K460</f>
        <v>245</v>
      </c>
      <c r="L460" s="39">
        <f>'2017 MRI - Alphabetical'!L460-'2007 MRI - 2017 Methodology'!L460</f>
        <v>0.75387549383545016</v>
      </c>
      <c r="M460" s="11">
        <f>'2017 MRI - Alphabetical'!M460-'2007 MRI - 2017 Methodology'!M460</f>
        <v>-2.3728091926843872E-2</v>
      </c>
      <c r="N460" s="10">
        <f>'2017 MRI - Alphabetical'!N460-'2007 MRI - 2017 Methodology'!N460</f>
        <v>55</v>
      </c>
      <c r="O460" s="39">
        <f>'2017 MRI - Alphabetical'!O460-'2007 MRI - 2017 Methodology'!O460</f>
        <v>0.16702771767985281</v>
      </c>
      <c r="P460" s="11">
        <f>'2017 MRI - Alphabetical'!P460-'2007 MRI - 2017 Methodology'!P460</f>
        <v>1.0031700288184437E-2</v>
      </c>
      <c r="Q460" s="10">
        <f>'2017 MRI - Alphabetical'!Q460-'2007 MRI - 2017 Methodology'!Q460</f>
        <v>-280</v>
      </c>
      <c r="R460" s="39">
        <f>'2017 MRI - Alphabetical'!R460-'2007 MRI - 2017 Methodology'!R460</f>
        <v>-0.71106570718196871</v>
      </c>
      <c r="S460" s="12">
        <f>'2017 MRI - Alphabetical'!S460-'2007 MRI - 2017 Methodology'!S460</f>
        <v>1.943171806167401</v>
      </c>
      <c r="T460" s="10">
        <f>'2017 MRI - Alphabetical'!T460-'2007 MRI - 2017 Methodology'!T460</f>
        <v>182</v>
      </c>
      <c r="U460" s="39">
        <f>'2017 MRI - Alphabetical'!U460-'2007 MRI - 2017 Methodology'!U460</f>
        <v>0.48480532156323519</v>
      </c>
      <c r="V460" s="11">
        <f>'2017 MRI - Alphabetical'!V460-'2007 MRI - 2017 Methodology'!V460</f>
        <v>-1.7240793201133142E-2</v>
      </c>
      <c r="W460" s="10">
        <f>'2017 MRI - Alphabetical'!W460-'2007 MRI - 2017 Methodology'!W460</f>
        <v>4</v>
      </c>
      <c r="X460" s="39">
        <f>'2017 MRI - Alphabetical'!X460-'2007 MRI - 2017 Methodology'!X460</f>
        <v>1.5461097924521217E-2</v>
      </c>
      <c r="Y460" s="13">
        <f>'2017 MRI - Alphabetical'!Y460-'2007 MRI - 2017 Methodology'!Y460</f>
        <v>2810</v>
      </c>
      <c r="Z460" s="10">
        <f>'2017 MRI - Alphabetical'!Z460-'2007 MRI - 2017 Methodology'!Z460</f>
        <v>73</v>
      </c>
      <c r="AA460" s="39">
        <f>'2017 MRI - Alphabetical'!AA460-'2007 MRI - 2017 Methodology'!AA460</f>
        <v>0.97912505942652384</v>
      </c>
      <c r="AB460" s="11">
        <f>'2017 MRI - Alphabetical'!AB460-'2007 MRI - 2017 Methodology'!AB460</f>
        <v>-2.3453237410071964E-3</v>
      </c>
      <c r="AC460" s="10">
        <f>'2017 MRI - Alphabetical'!AC460-'2007 MRI - 2017 Methodology'!AC460</f>
        <v>32</v>
      </c>
      <c r="AD460" s="39">
        <f>'2017 MRI - Alphabetical'!AD460-'2007 MRI - 2017 Methodology'!AD460</f>
        <v>0.11041537092124143</v>
      </c>
      <c r="AE460" s="11">
        <f>'2017 MRI - Alphabetical'!AE460-'2007 MRI - 2017 Methodology'!AE460</f>
        <v>1.5999999999999903E-2</v>
      </c>
      <c r="AF460" s="10">
        <f>'2017 MRI - Alphabetical'!AF460-'2007 MRI - 2017 Methodology'!AF460</f>
        <v>3</v>
      </c>
      <c r="AG460" s="39">
        <f>'2017 MRI - Alphabetical'!AG460-'2007 MRI - 2017 Methodology'!AG460</f>
        <v>-2.9699697132160585E-2</v>
      </c>
      <c r="AH460" s="14">
        <f>'2017 MRI - Alphabetical'!AH460-'2007 MRI - 2017 Methodology'!AH460</f>
        <v>-0.11106360250268021</v>
      </c>
      <c r="AI460" s="10">
        <f>'2017 MRI - Alphabetical'!AI460-'2007 MRI - 2017 Methodology'!AI460</f>
        <v>-3</v>
      </c>
      <c r="AJ460" s="39">
        <f>'2017 MRI - Alphabetical'!AJ460-'2007 MRI - 2017 Methodology'!AJ460</f>
        <v>0.22509293587621637</v>
      </c>
      <c r="AK460" s="13">
        <f>'2017 MRI - Alphabetical'!AK460-'2007 MRI - 2017 Methodology'!AK460</f>
        <v>70755.548802031903</v>
      </c>
      <c r="AL460" s="44"/>
    </row>
    <row r="461" spans="1:38" x14ac:dyDescent="0.25">
      <c r="A461" t="s">
        <v>1086</v>
      </c>
      <c r="B461" s="5" t="s">
        <v>551</v>
      </c>
      <c r="C461" s="6" t="s">
        <v>54</v>
      </c>
      <c r="D461" s="7" t="s">
        <v>39</v>
      </c>
      <c r="E461" s="42">
        <f>'2017 MRI - Alphabetical'!E461-'2007 MRI - 2017 Methodology'!E461</f>
        <v>0.28170280132172731</v>
      </c>
      <c r="F461" s="8">
        <f>'2017 MRI - Alphabetical'!F461-'2007 MRI - 2017 Methodology'!F461</f>
        <v>1.3852241312608236</v>
      </c>
      <c r="G461" s="9">
        <f>'2017 MRI - Alphabetical'!G461-'2007 MRI - 2017 Methodology'!G461</f>
        <v>6</v>
      </c>
      <c r="H461" s="10">
        <f>'2017 MRI - Alphabetical'!H461-'2007 MRI - 2017 Methodology'!H461</f>
        <v>61</v>
      </c>
      <c r="I461" s="39">
        <f>'2017 MRI - Alphabetical'!I461-'2007 MRI - 2017 Methodology'!I461</f>
        <v>0.70783143788458291</v>
      </c>
      <c r="J461" s="11">
        <f>'2017 MRI - Alphabetical'!J461-'2007 MRI - 2017 Methodology'!J461</f>
        <v>-3.290444589958863E-2</v>
      </c>
      <c r="K461" s="10">
        <f>'2017 MRI - Alphabetical'!K461-'2007 MRI - 2017 Methodology'!K461</f>
        <v>-263</v>
      </c>
      <c r="L461" s="39">
        <f>'2017 MRI - Alphabetical'!L461-'2007 MRI - 2017 Methodology'!L461</f>
        <v>-1.3388702821813294</v>
      </c>
      <c r="M461" s="11">
        <f>'2017 MRI - Alphabetical'!M461-'2007 MRI - 2017 Methodology'!M461</f>
        <v>5.3402588179765259E-2</v>
      </c>
      <c r="N461" s="10">
        <f>'2017 MRI - Alphabetical'!N461-'2007 MRI - 2017 Methodology'!N461</f>
        <v>46</v>
      </c>
      <c r="O461" s="39">
        <f>'2017 MRI - Alphabetical'!O461-'2007 MRI - 2017 Methodology'!O461</f>
        <v>0.1710899467343544</v>
      </c>
      <c r="P461" s="11">
        <f>'2017 MRI - Alphabetical'!P461-'2007 MRI - 2017 Methodology'!P461</f>
        <v>0</v>
      </c>
      <c r="Q461" s="10">
        <f>'2017 MRI - Alphabetical'!Q461-'2007 MRI - 2017 Methodology'!Q461</f>
        <v>-68</v>
      </c>
      <c r="R461" s="39">
        <f>'2017 MRI - Alphabetical'!R461-'2007 MRI - 2017 Methodology'!R461</f>
        <v>-8.1259968857932963E-3</v>
      </c>
      <c r="S461" s="12">
        <f>'2017 MRI - Alphabetical'!S461-'2007 MRI - 2017 Methodology'!S461</f>
        <v>0</v>
      </c>
      <c r="T461" s="10">
        <f>'2017 MRI - Alphabetical'!T461-'2007 MRI - 2017 Methodology'!T461</f>
        <v>-23</v>
      </c>
      <c r="U461" s="39">
        <f>'2017 MRI - Alphabetical'!U461-'2007 MRI - 2017 Methodology'!U461</f>
        <v>-9.3864165798057786E-2</v>
      </c>
      <c r="V461" s="11">
        <f>'2017 MRI - Alphabetical'!V461-'2007 MRI - 2017 Methodology'!V461</f>
        <v>1.2443557582668185E-2</v>
      </c>
      <c r="W461" s="10">
        <f>'2017 MRI - Alphabetical'!W461-'2007 MRI - 2017 Methodology'!W461</f>
        <v>21</v>
      </c>
      <c r="X461" s="39">
        <f>'2017 MRI - Alphabetical'!X461-'2007 MRI - 2017 Methodology'!X461</f>
        <v>0.20438733379996843</v>
      </c>
      <c r="Y461" s="13">
        <f>'2017 MRI - Alphabetical'!Y461-'2007 MRI - 2017 Methodology'!Y461</f>
        <v>12024</v>
      </c>
      <c r="Z461" s="10">
        <f>'2017 MRI - Alphabetical'!Z461-'2007 MRI - 2017 Methodology'!Z461</f>
        <v>-29</v>
      </c>
      <c r="AA461" s="39">
        <f>'2017 MRI - Alphabetical'!AA461-'2007 MRI - 2017 Methodology'!AA461</f>
        <v>-0.53767721754628184</v>
      </c>
      <c r="AB461" s="11">
        <f>'2017 MRI - Alphabetical'!AB461-'2007 MRI - 2017 Methodology'!AB461</f>
        <v>2.4836250705815927E-2</v>
      </c>
      <c r="AC461" s="10">
        <f>'2017 MRI - Alphabetical'!AC461-'2007 MRI - 2017 Methodology'!AC461</f>
        <v>204</v>
      </c>
      <c r="AD461" s="39">
        <f>'2017 MRI - Alphabetical'!AD461-'2007 MRI - 2017 Methodology'!AD461</f>
        <v>0.66285029128884609</v>
      </c>
      <c r="AE461" s="11">
        <f>'2017 MRI - Alphabetical'!AE461-'2007 MRI - 2017 Methodology'!AE461</f>
        <v>5.6000000000000161E-2</v>
      </c>
      <c r="AF461" s="10">
        <f>'2017 MRI - Alphabetical'!AF461-'2007 MRI - 2017 Methodology'!AF461</f>
        <v>63</v>
      </c>
      <c r="AG461" s="39">
        <f>'2017 MRI - Alphabetical'!AG461-'2007 MRI - 2017 Methodology'!AG461</f>
        <v>0.17340901802612041</v>
      </c>
      <c r="AH461" s="14">
        <f>'2017 MRI - Alphabetical'!AH461-'2007 MRI - 2017 Methodology'!AH461</f>
        <v>-1.8230117966698156E-2</v>
      </c>
      <c r="AI461" s="10">
        <f>'2017 MRI - Alphabetical'!AI461-'2007 MRI - 2017 Methodology'!AI461</f>
        <v>-2</v>
      </c>
      <c r="AJ461" s="39">
        <f>'2017 MRI - Alphabetical'!AJ461-'2007 MRI - 2017 Methodology'!AJ461</f>
        <v>-1.0199734814607751E-2</v>
      </c>
      <c r="AK461" s="13">
        <f>'2017 MRI - Alphabetical'!AK461-'2007 MRI - 2017 Methodology'!AK461</f>
        <v>-24712.759717483132</v>
      </c>
      <c r="AL461" s="44"/>
    </row>
    <row r="462" spans="1:38" x14ac:dyDescent="0.25">
      <c r="A462" t="s">
        <v>1087</v>
      </c>
      <c r="B462" s="5" t="s">
        <v>138</v>
      </c>
      <c r="C462" s="6" t="s">
        <v>54</v>
      </c>
      <c r="D462" s="7" t="s">
        <v>39</v>
      </c>
      <c r="E462" s="42">
        <f>'2017 MRI - Alphabetical'!E462-'2007 MRI - 2017 Methodology'!E462</f>
        <v>-2.2287464354531847</v>
      </c>
      <c r="F462" s="8">
        <f>'2017 MRI - Alphabetical'!F462-'2007 MRI - 2017 Methodology'!F462</f>
        <v>10.176958362283319</v>
      </c>
      <c r="G462" s="9">
        <f>'2017 MRI - Alphabetical'!G462-'2007 MRI - 2017 Methodology'!G462</f>
        <v>-65</v>
      </c>
      <c r="H462" s="10">
        <f>'2017 MRI - Alphabetical'!H462-'2007 MRI - 2017 Methodology'!H462</f>
        <v>-49</v>
      </c>
      <c r="I462" s="39">
        <f>'2017 MRI - Alphabetical'!I462-'2007 MRI - 2017 Methodology'!I462</f>
        <v>-8.3062701927795524E-2</v>
      </c>
      <c r="J462" s="11">
        <f>'2017 MRI - Alphabetical'!J462-'2007 MRI - 2017 Methodology'!J462</f>
        <v>-3.6197025453549969E-2</v>
      </c>
      <c r="K462" s="10">
        <f>'2017 MRI - Alphabetical'!K462-'2007 MRI - 2017 Methodology'!K462</f>
        <v>-51</v>
      </c>
      <c r="L462" s="39">
        <f>'2017 MRI - Alphabetical'!L462-'2007 MRI - 2017 Methodology'!L462</f>
        <v>-0.15658417309345829</v>
      </c>
      <c r="M462" s="11">
        <f>'2017 MRI - Alphabetical'!M462-'2007 MRI - 2017 Methodology'!M462</f>
        <v>4.1134603307515172E-2</v>
      </c>
      <c r="N462" s="10">
        <f>'2017 MRI - Alphabetical'!N462-'2007 MRI - 2017 Methodology'!N462</f>
        <v>-239</v>
      </c>
      <c r="O462" s="39">
        <f>'2017 MRI - Alphabetical'!O462-'2007 MRI - 2017 Methodology'!O462</f>
        <v>-1.6968470423139586</v>
      </c>
      <c r="P462" s="11">
        <f>'2017 MRI - Alphabetical'!P462-'2007 MRI - 2017 Methodology'!P462</f>
        <v>0.13465895953757226</v>
      </c>
      <c r="Q462" s="10">
        <f>'2017 MRI - Alphabetical'!Q462-'2007 MRI - 2017 Methodology'!Q462</f>
        <v>-250</v>
      </c>
      <c r="R462" s="39">
        <f>'2017 MRI - Alphabetical'!R462-'2007 MRI - 2017 Methodology'!R462</f>
        <v>-0.27260353144591665</v>
      </c>
      <c r="S462" s="12">
        <f>'2017 MRI - Alphabetical'!S462-'2007 MRI - 2017 Methodology'!S462</f>
        <v>0.89126559714794995</v>
      </c>
      <c r="T462" s="10">
        <f>'2017 MRI - Alphabetical'!T462-'2007 MRI - 2017 Methodology'!T462</f>
        <v>-191</v>
      </c>
      <c r="U462" s="39">
        <f>'2017 MRI - Alphabetical'!U462-'2007 MRI - 2017 Methodology'!U462</f>
        <v>-1.4728290479121275</v>
      </c>
      <c r="V462" s="11">
        <f>'2017 MRI - Alphabetical'!V462-'2007 MRI - 2017 Methodology'!V462</f>
        <v>0.10793783303730017</v>
      </c>
      <c r="W462" s="10">
        <f>'2017 MRI - Alphabetical'!W462-'2007 MRI - 2017 Methodology'!W462</f>
        <v>1</v>
      </c>
      <c r="X462" s="39">
        <f>'2017 MRI - Alphabetical'!X462-'2007 MRI - 2017 Methodology'!X462</f>
        <v>-4.2249962870012814E-2</v>
      </c>
      <c r="Y462" s="13">
        <f>'2017 MRI - Alphabetical'!Y462-'2007 MRI - 2017 Methodology'!Y462</f>
        <v>210</v>
      </c>
      <c r="Z462" s="10">
        <f>'2017 MRI - Alphabetical'!Z462-'2007 MRI - 2017 Methodology'!Z462</f>
        <v>171</v>
      </c>
      <c r="AA462" s="39">
        <f>'2017 MRI - Alphabetical'!AA462-'2007 MRI - 2017 Methodology'!AA462</f>
        <v>1.2800414211072852</v>
      </c>
      <c r="AB462" s="11">
        <f>'2017 MRI - Alphabetical'!AB462-'2007 MRI - 2017 Methodology'!AB462</f>
        <v>-9.0782726045883985E-3</v>
      </c>
      <c r="AC462" s="10">
        <f>'2017 MRI - Alphabetical'!AC462-'2007 MRI - 2017 Methodology'!AC462</f>
        <v>2</v>
      </c>
      <c r="AD462" s="39">
        <f>'2017 MRI - Alphabetical'!AD462-'2007 MRI - 2017 Methodology'!AD462</f>
        <v>3.6844112203531655E-2</v>
      </c>
      <c r="AE462" s="11">
        <f>'2017 MRI - Alphabetical'!AE462-'2007 MRI - 2017 Methodology'!AE462</f>
        <v>1.9000000000000017E-2</v>
      </c>
      <c r="AF462" s="10">
        <f>'2017 MRI - Alphabetical'!AF462-'2007 MRI - 2017 Methodology'!AF462</f>
        <v>-4</v>
      </c>
      <c r="AG462" s="39">
        <f>'2017 MRI - Alphabetical'!AG462-'2007 MRI - 2017 Methodology'!AG462</f>
        <v>2.7277640461875974E-2</v>
      </c>
      <c r="AH462" s="14">
        <f>'2017 MRI - Alphabetical'!AH462-'2007 MRI - 2017 Methodology'!AH462</f>
        <v>0.31768240860062624</v>
      </c>
      <c r="AI462" s="10">
        <f>'2017 MRI - Alphabetical'!AI462-'2007 MRI - 2017 Methodology'!AI462</f>
        <v>-37</v>
      </c>
      <c r="AJ462" s="39">
        <f>'2017 MRI - Alphabetical'!AJ462-'2007 MRI - 2017 Methodology'!AJ462</f>
        <v>-3.2040302328565973E-2</v>
      </c>
      <c r="AK462" s="13">
        <f>'2017 MRI - Alphabetical'!AK462-'2007 MRI - 2017 Methodology'!AK462</f>
        <v>-23393.465913415086</v>
      </c>
      <c r="AL462" s="44"/>
    </row>
    <row r="463" spans="1:38" x14ac:dyDescent="0.25">
      <c r="A463" t="s">
        <v>1088</v>
      </c>
      <c r="B463" s="5" t="s">
        <v>161</v>
      </c>
      <c r="C463" s="6" t="s">
        <v>19</v>
      </c>
      <c r="D463" s="7" t="s">
        <v>20</v>
      </c>
      <c r="E463" s="42">
        <f>'2017 MRI - Alphabetical'!E463-'2007 MRI - 2017 Methodology'!E463</f>
        <v>-2.1461464273648883</v>
      </c>
      <c r="F463" s="8">
        <f>'2017 MRI - Alphabetical'!F463-'2007 MRI - 2017 Methodology'!F463</f>
        <v>9.7584511754815608</v>
      </c>
      <c r="G463" s="9">
        <f>'2017 MRI - Alphabetical'!G463-'2007 MRI - 2017 Methodology'!G463</f>
        <v>-70</v>
      </c>
      <c r="H463" s="10">
        <f>'2017 MRI - Alphabetical'!H463-'2007 MRI - 2017 Methodology'!H463</f>
        <v>309</v>
      </c>
      <c r="I463" s="39">
        <f>'2017 MRI - Alphabetical'!I463-'2007 MRI - 2017 Methodology'!I463</f>
        <v>0.87761958973960663</v>
      </c>
      <c r="J463" s="11">
        <f>'2017 MRI - Alphabetical'!J463-'2007 MRI - 2017 Methodology'!J463</f>
        <v>0.10196180087962969</v>
      </c>
      <c r="K463" s="10">
        <f>'2017 MRI - Alphabetical'!K463-'2007 MRI - 2017 Methodology'!K463</f>
        <v>-137</v>
      </c>
      <c r="L463" s="39">
        <f>'2017 MRI - Alphabetical'!L463-'2007 MRI - 2017 Methodology'!L463</f>
        <v>-0.48722749297760082</v>
      </c>
      <c r="M463" s="11">
        <f>'2017 MRI - Alphabetical'!M463-'2007 MRI - 2017 Methodology'!M463</f>
        <v>2.8776497829481669E-2</v>
      </c>
      <c r="N463" s="10">
        <f>'2017 MRI - Alphabetical'!N463-'2007 MRI - 2017 Methodology'!N463</f>
        <v>-308</v>
      </c>
      <c r="O463" s="39">
        <f>'2017 MRI - Alphabetical'!O463-'2007 MRI - 2017 Methodology'!O463</f>
        <v>-1.2084028280943735</v>
      </c>
      <c r="P463" s="11">
        <f>'2017 MRI - Alphabetical'!P463-'2007 MRI - 2017 Methodology'!P463</f>
        <v>9.6330953595104532E-2</v>
      </c>
      <c r="Q463" s="10">
        <f>'2017 MRI - Alphabetical'!Q463-'2007 MRI - 2017 Methodology'!Q463</f>
        <v>-29</v>
      </c>
      <c r="R463" s="39">
        <f>'2017 MRI - Alphabetical'!R463-'2007 MRI - 2017 Methodology'!R463</f>
        <v>-0.24646954422561859</v>
      </c>
      <c r="S463" s="12">
        <f>'2017 MRI - Alphabetical'!S463-'2007 MRI - 2017 Methodology'!S463</f>
        <v>-3.3501465201465201</v>
      </c>
      <c r="T463" s="10">
        <f>'2017 MRI - Alphabetical'!T463-'2007 MRI - 2017 Methodology'!T463</f>
        <v>-141</v>
      </c>
      <c r="U463" s="39">
        <f>'2017 MRI - Alphabetical'!U463-'2007 MRI - 2017 Methodology'!U463</f>
        <v>-0.65302067129565433</v>
      </c>
      <c r="V463" s="11">
        <f>'2017 MRI - Alphabetical'!V463-'2007 MRI - 2017 Methodology'!V463</f>
        <v>5.4515151515151523E-2</v>
      </c>
      <c r="W463" s="10">
        <f>'2017 MRI - Alphabetical'!W463-'2007 MRI - 2017 Methodology'!W463</f>
        <v>-138</v>
      </c>
      <c r="X463" s="39">
        <f>'2017 MRI - Alphabetical'!X463-'2007 MRI - 2017 Methodology'!X463</f>
        <v>-0.56386760888184484</v>
      </c>
      <c r="Y463" s="13">
        <f>'2017 MRI - Alphabetical'!Y463-'2007 MRI - 2017 Methodology'!Y463</f>
        <v>-14342</v>
      </c>
      <c r="Z463" s="10">
        <f>'2017 MRI - Alphabetical'!Z463-'2007 MRI - 2017 Methodology'!Z463</f>
        <v>-28</v>
      </c>
      <c r="AA463" s="39">
        <f>'2017 MRI - Alphabetical'!AA463-'2007 MRI - 2017 Methodology'!AA463</f>
        <v>4.021691768000546E-3</v>
      </c>
      <c r="AB463" s="11">
        <f>'2017 MRI - Alphabetical'!AB463-'2007 MRI - 2017 Methodology'!AB463</f>
        <v>1.6243800209570378E-2</v>
      </c>
      <c r="AC463" s="10">
        <f>'2017 MRI - Alphabetical'!AC463-'2007 MRI - 2017 Methodology'!AC463</f>
        <v>40</v>
      </c>
      <c r="AD463" s="39">
        <f>'2017 MRI - Alphabetical'!AD463-'2007 MRI - 2017 Methodology'!AD463</f>
        <v>0.20626227115357693</v>
      </c>
      <c r="AE463" s="11">
        <f>'2017 MRI - Alphabetical'!AE463-'2007 MRI - 2017 Methodology'!AE463</f>
        <v>2.9999999999999916E-2</v>
      </c>
      <c r="AF463" s="10">
        <f>'2017 MRI - Alphabetical'!AF463-'2007 MRI - 2017 Methodology'!AF463</f>
        <v>20</v>
      </c>
      <c r="AG463" s="39">
        <f>'2017 MRI - Alphabetical'!AG463-'2007 MRI - 2017 Methodology'!AG463</f>
        <v>0.86906487980276359</v>
      </c>
      <c r="AH463" s="14">
        <f>'2017 MRI - Alphabetical'!AH463-'2007 MRI - 2017 Methodology'!AH463</f>
        <v>-0.17815580970807554</v>
      </c>
      <c r="AI463" s="10">
        <f>'2017 MRI - Alphabetical'!AI463-'2007 MRI - 2017 Methodology'!AI463</f>
        <v>18</v>
      </c>
      <c r="AJ463" s="39">
        <f>'2017 MRI - Alphabetical'!AJ463-'2007 MRI - 2017 Methodology'!AJ463</f>
        <v>1.8640722793331066E-3</v>
      </c>
      <c r="AK463" s="13">
        <f>'2017 MRI - Alphabetical'!AK463-'2007 MRI - 2017 Methodology'!AK463</f>
        <v>-2829.2901847565809</v>
      </c>
      <c r="AL463" s="44"/>
    </row>
    <row r="464" spans="1:38" x14ac:dyDescent="0.25">
      <c r="A464" t="s">
        <v>1089</v>
      </c>
      <c r="B464" s="5" t="s">
        <v>101</v>
      </c>
      <c r="C464" s="6" t="s">
        <v>24</v>
      </c>
      <c r="D464" s="7" t="s">
        <v>20</v>
      </c>
      <c r="E464" s="42">
        <f>'2017 MRI - Alphabetical'!E464-'2007 MRI - 2017 Methodology'!E464</f>
        <v>-2.1275810217433593</v>
      </c>
      <c r="F464" s="8">
        <f>'2017 MRI - Alphabetical'!F464-'2007 MRI - 2017 Methodology'!F464</f>
        <v>10.428869602607364</v>
      </c>
      <c r="G464" s="9">
        <f>'2017 MRI - Alphabetical'!G464-'2007 MRI - 2017 Methodology'!G464</f>
        <v>-35</v>
      </c>
      <c r="H464" s="10">
        <f>'2017 MRI - Alphabetical'!H464-'2007 MRI - 2017 Methodology'!H464</f>
        <v>-132</v>
      </c>
      <c r="I464" s="39">
        <f>'2017 MRI - Alphabetical'!I464-'2007 MRI - 2017 Methodology'!I464</f>
        <v>-0.6155782660679161</v>
      </c>
      <c r="J464" s="11">
        <f>'2017 MRI - Alphabetical'!J464-'2007 MRI - 2017 Methodology'!J464</f>
        <v>-6.5757826355569815E-2</v>
      </c>
      <c r="K464" s="10">
        <f>'2017 MRI - Alphabetical'!K464-'2007 MRI - 2017 Methodology'!K464</f>
        <v>37</v>
      </c>
      <c r="L464" s="39">
        <f>'2017 MRI - Alphabetical'!L464-'2007 MRI - 2017 Methodology'!L464</f>
        <v>0.14758556274025661</v>
      </c>
      <c r="M464" s="11">
        <f>'2017 MRI - Alphabetical'!M464-'2007 MRI - 2017 Methodology'!M464</f>
        <v>7.7549409488509372E-3</v>
      </c>
      <c r="N464" s="10">
        <f>'2017 MRI - Alphabetical'!N464-'2007 MRI - 2017 Methodology'!N464</f>
        <v>-30</v>
      </c>
      <c r="O464" s="39">
        <f>'2017 MRI - Alphabetical'!O464-'2007 MRI - 2017 Methodology'!O464</f>
        <v>-0.3578056157035629</v>
      </c>
      <c r="P464" s="11">
        <f>'2017 MRI - Alphabetical'!P464-'2007 MRI - 2017 Methodology'!P464</f>
        <v>6.8183808343659641E-2</v>
      </c>
      <c r="Q464" s="10">
        <f>'2017 MRI - Alphabetical'!Q464-'2007 MRI - 2017 Methodology'!Q464</f>
        <v>-37</v>
      </c>
      <c r="R464" s="39">
        <f>'2017 MRI - Alphabetical'!R464-'2007 MRI - 2017 Methodology'!R464</f>
        <v>-0.58039136764572818</v>
      </c>
      <c r="S464" s="12">
        <f>'2017 MRI - Alphabetical'!S464-'2007 MRI - 2017 Methodology'!S464</f>
        <v>-3.0640419161676657</v>
      </c>
      <c r="T464" s="10">
        <f>'2017 MRI - Alphabetical'!T464-'2007 MRI - 2017 Methodology'!T464</f>
        <v>-3</v>
      </c>
      <c r="U464" s="39">
        <f>'2017 MRI - Alphabetical'!U464-'2007 MRI - 2017 Methodology'!U464</f>
        <v>2.1249625136285255E-2</v>
      </c>
      <c r="V464" s="11">
        <f>'2017 MRI - Alphabetical'!V464-'2007 MRI - 2017 Methodology'!V464</f>
        <v>2.0300923889133307E-2</v>
      </c>
      <c r="W464" s="10">
        <f>'2017 MRI - Alphabetical'!W464-'2007 MRI - 2017 Methodology'!W464</f>
        <v>1</v>
      </c>
      <c r="X464" s="39">
        <f>'2017 MRI - Alphabetical'!X464-'2007 MRI - 2017 Methodology'!X464</f>
        <v>-1.8874756932813153E-2</v>
      </c>
      <c r="Y464" s="13">
        <f>'2017 MRI - Alphabetical'!Y464-'2007 MRI - 2017 Methodology'!Y464</f>
        <v>830</v>
      </c>
      <c r="Z464" s="10">
        <f>'2017 MRI - Alphabetical'!Z464-'2007 MRI - 2017 Methodology'!Z464</f>
        <v>-55</v>
      </c>
      <c r="AA464" s="39">
        <f>'2017 MRI - Alphabetical'!AA464-'2007 MRI - 2017 Methodology'!AA464</f>
        <v>-0.83972849094733371</v>
      </c>
      <c r="AB464" s="11">
        <f>'2017 MRI - Alphabetical'!AB464-'2007 MRI - 2017 Methodology'!AB464</f>
        <v>3.4531006544094731E-2</v>
      </c>
      <c r="AC464" s="10">
        <f>'2017 MRI - Alphabetical'!AC464-'2007 MRI - 2017 Methodology'!AC464</f>
        <v>-44</v>
      </c>
      <c r="AD464" s="39">
        <f>'2017 MRI - Alphabetical'!AD464-'2007 MRI - 2017 Methodology'!AD464</f>
        <v>-0.20540966979720146</v>
      </c>
      <c r="AE464" s="11">
        <f>'2017 MRI - Alphabetical'!AE464-'2007 MRI - 2017 Methodology'!AE464</f>
        <v>3.9999999999998925E-3</v>
      </c>
      <c r="AF464" s="10">
        <f>'2017 MRI - Alphabetical'!AF464-'2007 MRI - 2017 Methodology'!AF464</f>
        <v>-23</v>
      </c>
      <c r="AG464" s="39">
        <f>'2017 MRI - Alphabetical'!AG464-'2007 MRI - 2017 Methodology'!AG464</f>
        <v>-7.8060764162428103E-2</v>
      </c>
      <c r="AH464" s="14">
        <f>'2017 MRI - Alphabetical'!AH464-'2007 MRI - 2017 Methodology'!AH464</f>
        <v>0.34560851820299465</v>
      </c>
      <c r="AI464" s="10">
        <f>'2017 MRI - Alphabetical'!AI464-'2007 MRI - 2017 Methodology'!AI464</f>
        <v>-43</v>
      </c>
      <c r="AJ464" s="39">
        <f>'2017 MRI - Alphabetical'!AJ464-'2007 MRI - 2017 Methodology'!AJ464</f>
        <v>-4.0429515921932446E-2</v>
      </c>
      <c r="AK464" s="13">
        <f>'2017 MRI - Alphabetical'!AK464-'2007 MRI - 2017 Methodology'!AK464</f>
        <v>-32465.367470685596</v>
      </c>
      <c r="AL464" s="44"/>
    </row>
    <row r="465" spans="1:38" x14ac:dyDescent="0.25">
      <c r="A465" t="s">
        <v>1090</v>
      </c>
      <c r="B465" s="5" t="s">
        <v>234</v>
      </c>
      <c r="C465" s="6" t="s">
        <v>172</v>
      </c>
      <c r="D465" s="7" t="s">
        <v>39</v>
      </c>
      <c r="E465" s="42">
        <f>'2017 MRI - Alphabetical'!E465-'2007 MRI - 2017 Methodology'!E465</f>
        <v>1.992337482813813</v>
      </c>
      <c r="F465" s="8">
        <f>'2017 MRI - Alphabetical'!F465-'2007 MRI - 2017 Methodology'!F465</f>
        <v>-1.2749418190684629</v>
      </c>
      <c r="G465" s="9">
        <f>'2017 MRI - Alphabetical'!G465-'2007 MRI - 2017 Methodology'!G465</f>
        <v>77</v>
      </c>
      <c r="H465" s="10">
        <f>'2017 MRI - Alphabetical'!H465-'2007 MRI - 2017 Methodology'!H465</f>
        <v>-74</v>
      </c>
      <c r="I465" s="39">
        <f>'2017 MRI - Alphabetical'!I465-'2007 MRI - 2017 Methodology'!I465</f>
        <v>-0.1319459399167921</v>
      </c>
      <c r="J465" s="11">
        <f>'2017 MRI - Alphabetical'!J465-'2007 MRI - 2017 Methodology'!J465</f>
        <v>-4.6542526168712683E-2</v>
      </c>
      <c r="K465" s="10">
        <f>'2017 MRI - Alphabetical'!K465-'2007 MRI - 2017 Methodology'!K465</f>
        <v>-41</v>
      </c>
      <c r="L465" s="39">
        <f>'2017 MRI - Alphabetical'!L465-'2007 MRI - 2017 Methodology'!L465</f>
        <v>-0.74026032968637079</v>
      </c>
      <c r="M465" s="11">
        <f>'2017 MRI - Alphabetical'!M465-'2007 MRI - 2017 Methodology'!M465</f>
        <v>8.5907711245818474E-2</v>
      </c>
      <c r="N465" s="10">
        <f>'2017 MRI - Alphabetical'!N465-'2007 MRI - 2017 Methodology'!N465</f>
        <v>15</v>
      </c>
      <c r="O465" s="39">
        <f>'2017 MRI - Alphabetical'!O465-'2007 MRI - 2017 Methodology'!O465</f>
        <v>-1.3936632877556809E-2</v>
      </c>
      <c r="P465" s="11">
        <f>'2017 MRI - Alphabetical'!P465-'2007 MRI - 2017 Methodology'!P465</f>
        <v>3.6512908777969026E-2</v>
      </c>
      <c r="Q465" s="10">
        <f>'2017 MRI - Alphabetical'!Q465-'2007 MRI - 2017 Methodology'!Q465</f>
        <v>51</v>
      </c>
      <c r="R465" s="39">
        <f>'2017 MRI - Alphabetical'!R465-'2007 MRI - 2017 Methodology'!R465</f>
        <v>0.35185915710633753</v>
      </c>
      <c r="S465" s="12">
        <f>'2017 MRI - Alphabetical'!S465-'2007 MRI - 2017 Methodology'!S465</f>
        <v>-6.7833404359940994</v>
      </c>
      <c r="T465" s="10">
        <f>'2017 MRI - Alphabetical'!T465-'2007 MRI - 2017 Methodology'!T465</f>
        <v>109</v>
      </c>
      <c r="U465" s="39">
        <f>'2017 MRI - Alphabetical'!U465-'2007 MRI - 2017 Methodology'!U465</f>
        <v>0.39991001823070849</v>
      </c>
      <c r="V465" s="11">
        <f>'2017 MRI - Alphabetical'!V465-'2007 MRI - 2017 Methodology'!V465</f>
        <v>-9.1205790426056865E-3</v>
      </c>
      <c r="W465" s="10">
        <f>'2017 MRI - Alphabetical'!W465-'2007 MRI - 2017 Methodology'!W465</f>
        <v>-13</v>
      </c>
      <c r="X465" s="39">
        <f>'2017 MRI - Alphabetical'!X465-'2007 MRI - 2017 Methodology'!X465</f>
        <v>-2.8389406001764594E-2</v>
      </c>
      <c r="Y465" s="13">
        <f>'2017 MRI - Alphabetical'!Y465-'2007 MRI - 2017 Methodology'!Y465</f>
        <v>2084</v>
      </c>
      <c r="Z465" s="10">
        <f>'2017 MRI - Alphabetical'!Z465-'2007 MRI - 2017 Methodology'!Z465</f>
        <v>132</v>
      </c>
      <c r="AA465" s="39">
        <f>'2017 MRI - Alphabetical'!AA465-'2007 MRI - 2017 Methodology'!AA465</f>
        <v>0.65254144206281994</v>
      </c>
      <c r="AB465" s="11">
        <f>'2017 MRI - Alphabetical'!AB465-'2007 MRI - 2017 Methodology'!AB465</f>
        <v>2.7844195378441891E-3</v>
      </c>
      <c r="AC465" s="10">
        <f>'2017 MRI - Alphabetical'!AC465-'2007 MRI - 2017 Methodology'!AC465</f>
        <v>131</v>
      </c>
      <c r="AD465" s="39">
        <f>'2017 MRI - Alphabetical'!AD465-'2007 MRI - 2017 Methodology'!AD465</f>
        <v>0.78244410436985679</v>
      </c>
      <c r="AE465" s="11">
        <f>'2017 MRI - Alphabetical'!AE465-'2007 MRI - 2017 Methodology'!AE465</f>
        <v>7.2999999999999954E-2</v>
      </c>
      <c r="AF465" s="10">
        <f>'2017 MRI - Alphabetical'!AF465-'2007 MRI - 2017 Methodology'!AF465</f>
        <v>30</v>
      </c>
      <c r="AG465" s="39">
        <f>'2017 MRI - Alphabetical'!AG465-'2007 MRI - 2017 Methodology'!AG465</f>
        <v>0.27966828189960002</v>
      </c>
      <c r="AH465" s="14">
        <f>'2017 MRI - Alphabetical'!AH465-'2007 MRI - 2017 Methodology'!AH465</f>
        <v>0.14310130424479883</v>
      </c>
      <c r="AI465" s="10">
        <f>'2017 MRI - Alphabetical'!AI465-'2007 MRI - 2017 Methodology'!AI465</f>
        <v>13</v>
      </c>
      <c r="AJ465" s="39">
        <f>'2017 MRI - Alphabetical'!AJ465-'2007 MRI - 2017 Methodology'!AJ465</f>
        <v>-1.582681260279023E-2</v>
      </c>
      <c r="AK465" s="13">
        <f>'2017 MRI - Alphabetical'!AK465-'2007 MRI - 2017 Methodology'!AK465</f>
        <v>-16536.925402003981</v>
      </c>
      <c r="AL465" s="44"/>
    </row>
    <row r="466" spans="1:38" x14ac:dyDescent="0.25">
      <c r="A466" t="s">
        <v>1091</v>
      </c>
      <c r="B466" s="5" t="s">
        <v>214</v>
      </c>
      <c r="C466" s="6" t="s">
        <v>49</v>
      </c>
      <c r="D466" s="7" t="s">
        <v>39</v>
      </c>
      <c r="E466" s="42">
        <f>'2017 MRI - Alphabetical'!E466-'2007 MRI - 2017 Methodology'!E466</f>
        <v>0.59974624089907658</v>
      </c>
      <c r="F466" s="8">
        <f>'2017 MRI - Alphabetical'!F466-'2007 MRI - 2017 Methodology'!F466</f>
        <v>2.3877352478921168</v>
      </c>
      <c r="G466" s="9">
        <f>'2017 MRI - Alphabetical'!G466-'2007 MRI - 2017 Methodology'!G466</f>
        <v>26</v>
      </c>
      <c r="H466" s="10">
        <f>'2017 MRI - Alphabetical'!H466-'2007 MRI - 2017 Methodology'!H466</f>
        <v>74</v>
      </c>
      <c r="I466" s="39">
        <f>'2017 MRI - Alphabetical'!I466-'2007 MRI - 2017 Methodology'!I466</f>
        <v>0.38283927715727745</v>
      </c>
      <c r="J466" s="11">
        <f>'2017 MRI - Alphabetical'!J466-'2007 MRI - 2017 Methodology'!J466</f>
        <v>-3.0426200965704142E-2</v>
      </c>
      <c r="K466" s="10">
        <f>'2017 MRI - Alphabetical'!K466-'2007 MRI - 2017 Methodology'!K466</f>
        <v>238</v>
      </c>
      <c r="L466" s="39">
        <f>'2017 MRI - Alphabetical'!L466-'2007 MRI - 2017 Methodology'!L466</f>
        <v>0.73351090148272535</v>
      </c>
      <c r="M466" s="11">
        <f>'2017 MRI - Alphabetical'!M466-'2007 MRI - 2017 Methodology'!M466</f>
        <v>-2.5337520305019311E-2</v>
      </c>
      <c r="N466" s="10">
        <f>'2017 MRI - Alphabetical'!N466-'2007 MRI - 2017 Methodology'!N466</f>
        <v>-34</v>
      </c>
      <c r="O466" s="39">
        <f>'2017 MRI - Alphabetical'!O466-'2007 MRI - 2017 Methodology'!O466</f>
        <v>-0.23487983343134877</v>
      </c>
      <c r="P466" s="11">
        <f>'2017 MRI - Alphabetical'!P466-'2007 MRI - 2017 Methodology'!P466</f>
        <v>4.4287262872628727E-2</v>
      </c>
      <c r="Q466" s="10">
        <f>'2017 MRI - Alphabetical'!Q466-'2007 MRI - 2017 Methodology'!Q466</f>
        <v>-10</v>
      </c>
      <c r="R466" s="39">
        <f>'2017 MRI - Alphabetical'!R466-'2007 MRI - 2017 Methodology'!R466</f>
        <v>-0.15741240615963309</v>
      </c>
      <c r="S466" s="12">
        <f>'2017 MRI - Alphabetical'!S466-'2007 MRI - 2017 Methodology'!S466</f>
        <v>-3.9786366719421209</v>
      </c>
      <c r="T466" s="10">
        <f>'2017 MRI - Alphabetical'!T466-'2007 MRI - 2017 Methodology'!T466</f>
        <v>116</v>
      </c>
      <c r="U466" s="39">
        <f>'2017 MRI - Alphabetical'!U466-'2007 MRI - 2017 Methodology'!U466</f>
        <v>0.51651102189226217</v>
      </c>
      <c r="V466" s="11">
        <f>'2017 MRI - Alphabetical'!V466-'2007 MRI - 2017 Methodology'!V466</f>
        <v>-1.4948698017877959E-2</v>
      </c>
      <c r="W466" s="10">
        <f>'2017 MRI - Alphabetical'!W466-'2007 MRI - 2017 Methodology'!W466</f>
        <v>68</v>
      </c>
      <c r="X466" s="39">
        <f>'2017 MRI - Alphabetical'!X466-'2007 MRI - 2017 Methodology'!X466</f>
        <v>0.26844735887393256</v>
      </c>
      <c r="Y466" s="13">
        <f>'2017 MRI - Alphabetical'!Y466-'2007 MRI - 2017 Methodology'!Y466</f>
        <v>9918</v>
      </c>
      <c r="Z466" s="10">
        <f>'2017 MRI - Alphabetical'!Z466-'2007 MRI - 2017 Methodology'!Z466</f>
        <v>-101</v>
      </c>
      <c r="AA466" s="39">
        <f>'2017 MRI - Alphabetical'!AA466-'2007 MRI - 2017 Methodology'!AA466</f>
        <v>-0.35135472942544571</v>
      </c>
      <c r="AB466" s="11">
        <f>'2017 MRI - Alphabetical'!AB466-'2007 MRI - 2017 Methodology'!AB466</f>
        <v>2.2980654406496298E-2</v>
      </c>
      <c r="AC466" s="10">
        <f>'2017 MRI - Alphabetical'!AC466-'2007 MRI - 2017 Methodology'!AC466</f>
        <v>48</v>
      </c>
      <c r="AD466" s="39">
        <f>'2017 MRI - Alphabetical'!AD466-'2007 MRI - 2017 Methodology'!AD466</f>
        <v>0.37638667331713754</v>
      </c>
      <c r="AE466" s="11">
        <f>'2017 MRI - Alphabetical'!AE466-'2007 MRI - 2017 Methodology'!AE466</f>
        <v>4.699999999999982E-2</v>
      </c>
      <c r="AF466" s="10">
        <f>'2017 MRI - Alphabetical'!AF466-'2007 MRI - 2017 Methodology'!AF466</f>
        <v>-118</v>
      </c>
      <c r="AG466" s="39">
        <f>'2017 MRI - Alphabetical'!AG466-'2007 MRI - 2017 Methodology'!AG466</f>
        <v>-0.35781156716924323</v>
      </c>
      <c r="AH466" s="14">
        <f>'2017 MRI - Alphabetical'!AH466-'2007 MRI - 2017 Methodology'!AH466</f>
        <v>0.55413595297847618</v>
      </c>
      <c r="AI466" s="10">
        <f>'2017 MRI - Alphabetical'!AI466-'2007 MRI - 2017 Methodology'!AI466</f>
        <v>-29</v>
      </c>
      <c r="AJ466" s="39">
        <f>'2017 MRI - Alphabetical'!AJ466-'2007 MRI - 2017 Methodology'!AJ466</f>
        <v>-3.0345988142070512E-2</v>
      </c>
      <c r="AK466" s="13">
        <f>'2017 MRI - Alphabetical'!AK466-'2007 MRI - 2017 Methodology'!AK466</f>
        <v>-25572.32235156004</v>
      </c>
      <c r="AL466" s="44"/>
    </row>
    <row r="467" spans="1:38" ht="22.5" x14ac:dyDescent="0.25">
      <c r="A467" t="s">
        <v>1092</v>
      </c>
      <c r="B467" s="5" t="s">
        <v>258</v>
      </c>
      <c r="C467" s="6" t="s">
        <v>172</v>
      </c>
      <c r="D467" s="7" t="s">
        <v>39</v>
      </c>
      <c r="E467" s="42">
        <f>'2017 MRI - Alphabetical'!E467-'2007 MRI - 2017 Methodology'!E467</f>
        <v>1.0058116090785427</v>
      </c>
      <c r="F467" s="8">
        <f>'2017 MRI - Alphabetical'!F467-'2007 MRI - 2017 Methodology'!F467</f>
        <v>1.1167468716191919</v>
      </c>
      <c r="G467" s="9">
        <f>'2017 MRI - Alphabetical'!G467-'2007 MRI - 2017 Methodology'!G467</f>
        <v>44</v>
      </c>
      <c r="H467" s="10">
        <f>'2017 MRI - Alphabetical'!H467-'2007 MRI - 2017 Methodology'!H467</f>
        <v>-67</v>
      </c>
      <c r="I467" s="39">
        <f>'2017 MRI - Alphabetical'!I467-'2007 MRI - 2017 Methodology'!I467</f>
        <v>-1.4346827414098665E-2</v>
      </c>
      <c r="J467" s="11">
        <f>'2017 MRI - Alphabetical'!J467-'2007 MRI - 2017 Methodology'!J467</f>
        <v>-5.4624493184594503E-2</v>
      </c>
      <c r="K467" s="10">
        <f>'2017 MRI - Alphabetical'!K467-'2007 MRI - 2017 Methodology'!K467</f>
        <v>-27</v>
      </c>
      <c r="L467" s="39">
        <f>'2017 MRI - Alphabetical'!L467-'2007 MRI - 2017 Methodology'!L467</f>
        <v>0.12058396123245196</v>
      </c>
      <c r="M467" s="11">
        <f>'2017 MRI - Alphabetical'!M467-'2007 MRI - 2017 Methodology'!M467</f>
        <v>3.2555869966360215E-2</v>
      </c>
      <c r="N467" s="10">
        <f>'2017 MRI - Alphabetical'!N467-'2007 MRI - 2017 Methodology'!N467</f>
        <v>66</v>
      </c>
      <c r="O467" s="39">
        <f>'2017 MRI - Alphabetical'!O467-'2007 MRI - 2017 Methodology'!O467</f>
        <v>0.16148392358515035</v>
      </c>
      <c r="P467" s="11">
        <f>'2017 MRI - Alphabetical'!P467-'2007 MRI - 2017 Methodology'!P467</f>
        <v>2.054801610120759E-2</v>
      </c>
      <c r="Q467" s="10">
        <f>'2017 MRI - Alphabetical'!Q467-'2007 MRI - 2017 Methodology'!Q467</f>
        <v>-86</v>
      </c>
      <c r="R467" s="39">
        <f>'2017 MRI - Alphabetical'!R467-'2007 MRI - 2017 Methodology'!R467</f>
        <v>-0.21308659537115113</v>
      </c>
      <c r="S467" s="12">
        <f>'2017 MRI - Alphabetical'!S467-'2007 MRI - 2017 Methodology'!S467</f>
        <v>-0.25186066637819127</v>
      </c>
      <c r="T467" s="10">
        <f>'2017 MRI - Alphabetical'!T467-'2007 MRI - 2017 Methodology'!T467</f>
        <v>-153</v>
      </c>
      <c r="U467" s="39">
        <f>'2017 MRI - Alphabetical'!U467-'2007 MRI - 2017 Methodology'!U467</f>
        <v>-0.51067735647064172</v>
      </c>
      <c r="V467" s="11">
        <f>'2017 MRI - Alphabetical'!V467-'2007 MRI - 2017 Methodology'!V467</f>
        <v>4.4247648902821325E-2</v>
      </c>
      <c r="W467" s="10">
        <f>'2017 MRI - Alphabetical'!W467-'2007 MRI - 2017 Methodology'!W467</f>
        <v>-11</v>
      </c>
      <c r="X467" s="39">
        <f>'2017 MRI - Alphabetical'!X467-'2007 MRI - 2017 Methodology'!X467</f>
        <v>-3.030811907241221E-2</v>
      </c>
      <c r="Y467" s="13">
        <f>'2017 MRI - Alphabetical'!Y467-'2007 MRI - 2017 Methodology'!Y467</f>
        <v>2146</v>
      </c>
      <c r="Z467" s="10">
        <f>'2017 MRI - Alphabetical'!Z467-'2007 MRI - 2017 Methodology'!Z467</f>
        <v>30</v>
      </c>
      <c r="AA467" s="39">
        <f>'2017 MRI - Alphabetical'!AA467-'2007 MRI - 2017 Methodology'!AA467</f>
        <v>0.31507138716057009</v>
      </c>
      <c r="AB467" s="11">
        <f>'2017 MRI - Alphabetical'!AB467-'2007 MRI - 2017 Methodology'!AB467</f>
        <v>1.0434703528555841E-2</v>
      </c>
      <c r="AC467" s="10">
        <f>'2017 MRI - Alphabetical'!AC467-'2007 MRI - 2017 Methodology'!AC467</f>
        <v>285</v>
      </c>
      <c r="AD467" s="39">
        <f>'2017 MRI - Alphabetical'!AD467-'2007 MRI - 2017 Methodology'!AD467</f>
        <v>1.1843289044050569</v>
      </c>
      <c r="AE467" s="11">
        <f>'2017 MRI - Alphabetical'!AE467-'2007 MRI - 2017 Methodology'!AE467</f>
        <v>9.8000000000000087E-2</v>
      </c>
      <c r="AF467" s="10">
        <f>'2017 MRI - Alphabetical'!AF467-'2007 MRI - 2017 Methodology'!AF467</f>
        <v>26</v>
      </c>
      <c r="AG467" s="39">
        <f>'2017 MRI - Alphabetical'!AG467-'2007 MRI - 2017 Methodology'!AG467</f>
        <v>0.29766776297549014</v>
      </c>
      <c r="AH467" s="14">
        <f>'2017 MRI - Alphabetical'!AH467-'2007 MRI - 2017 Methodology'!AH467</f>
        <v>0.16535795483109172</v>
      </c>
      <c r="AI467" s="10">
        <f>'2017 MRI - Alphabetical'!AI467-'2007 MRI - 2017 Methodology'!AI467</f>
        <v>1</v>
      </c>
      <c r="AJ467" s="39">
        <f>'2017 MRI - Alphabetical'!AJ467-'2007 MRI - 2017 Methodology'!AJ467</f>
        <v>-7.9070374259606058E-3</v>
      </c>
      <c r="AK467" s="13">
        <f>'2017 MRI - Alphabetical'!AK467-'2007 MRI - 2017 Methodology'!AK467</f>
        <v>-9559.6908749656432</v>
      </c>
      <c r="AL467" s="44"/>
    </row>
    <row r="468" spans="1:38" ht="22.5" x14ac:dyDescent="0.25">
      <c r="A468" t="s">
        <v>1093</v>
      </c>
      <c r="B468" s="5" t="s">
        <v>481</v>
      </c>
      <c r="C468" s="6" t="s">
        <v>49</v>
      </c>
      <c r="D468" s="7" t="s">
        <v>39</v>
      </c>
      <c r="E468" s="42">
        <f>'2017 MRI - Alphabetical'!E468-'2007 MRI - 2017 Methodology'!E468</f>
        <v>0.47136417606198533</v>
      </c>
      <c r="F468" s="8">
        <f>'2017 MRI - Alphabetical'!F468-'2007 MRI - 2017 Methodology'!F468</f>
        <v>1.3063995234667143</v>
      </c>
      <c r="G468" s="9">
        <f>'2017 MRI - Alphabetical'!G468-'2007 MRI - 2017 Methodology'!G468</f>
        <v>10</v>
      </c>
      <c r="H468" s="10">
        <f>'2017 MRI - Alphabetical'!H468-'2007 MRI - 2017 Methodology'!H468</f>
        <v>-8</v>
      </c>
      <c r="I468" s="39">
        <f>'2017 MRI - Alphabetical'!I468-'2007 MRI - 2017 Methodology'!I468</f>
        <v>-9.8778352616547771E-2</v>
      </c>
      <c r="J468" s="11">
        <f>'2017 MRI - Alphabetical'!J468-'2007 MRI - 2017 Methodology'!J468</f>
        <v>-0.21766804659674199</v>
      </c>
      <c r="K468" s="10">
        <f>'2017 MRI - Alphabetical'!K468-'2007 MRI - 2017 Methodology'!K468</f>
        <v>116</v>
      </c>
      <c r="L468" s="39">
        <f>'2017 MRI - Alphabetical'!L468-'2007 MRI - 2017 Methodology'!L468</f>
        <v>0.26669372219720106</v>
      </c>
      <c r="M468" s="11">
        <f>'2017 MRI - Alphabetical'!M468-'2007 MRI - 2017 Methodology'!M468</f>
        <v>-6.5678006128858518E-3</v>
      </c>
      <c r="N468" s="10">
        <f>'2017 MRI - Alphabetical'!N468-'2007 MRI - 2017 Methodology'!N468</f>
        <v>2</v>
      </c>
      <c r="O468" s="39">
        <f>'2017 MRI - Alphabetical'!O468-'2007 MRI - 2017 Methodology'!O468</f>
        <v>5.001140264309506E-2</v>
      </c>
      <c r="P468" s="11">
        <f>'2017 MRI - Alphabetical'!P468-'2007 MRI - 2017 Methodology'!P468</f>
        <v>1.6524707738650217E-2</v>
      </c>
      <c r="Q468" s="10">
        <f>'2017 MRI - Alphabetical'!Q468-'2007 MRI - 2017 Methodology'!Q468</f>
        <v>-22</v>
      </c>
      <c r="R468" s="39">
        <f>'2017 MRI - Alphabetical'!R468-'2007 MRI - 2017 Methodology'!R468</f>
        <v>-3.4728228253004423E-2</v>
      </c>
      <c r="S468" s="12">
        <f>'2017 MRI - Alphabetical'!S468-'2007 MRI - 2017 Methodology'!S468</f>
        <v>-0.68872459705676248</v>
      </c>
      <c r="T468" s="10">
        <f>'2017 MRI - Alphabetical'!T468-'2007 MRI - 2017 Methodology'!T468</f>
        <v>25</v>
      </c>
      <c r="U468" s="39">
        <f>'2017 MRI - Alphabetical'!U468-'2007 MRI - 2017 Methodology'!U468</f>
        <v>8.8578817472376392E-2</v>
      </c>
      <c r="V468" s="11">
        <f>'2017 MRI - Alphabetical'!V468-'2007 MRI - 2017 Methodology'!V468</f>
        <v>4.786288825640389E-3</v>
      </c>
      <c r="W468" s="10">
        <f>'2017 MRI - Alphabetical'!W468-'2007 MRI - 2017 Methodology'!W468</f>
        <v>14</v>
      </c>
      <c r="X468" s="39">
        <f>'2017 MRI - Alphabetical'!X468-'2007 MRI - 2017 Methodology'!X468</f>
        <v>9.9043568213255107E-2</v>
      </c>
      <c r="Y468" s="13">
        <f>'2017 MRI - Alphabetical'!Y468-'2007 MRI - 2017 Methodology'!Y468</f>
        <v>8582</v>
      </c>
      <c r="Z468" s="10">
        <f>'2017 MRI - Alphabetical'!Z468-'2007 MRI - 2017 Methodology'!Z468</f>
        <v>62</v>
      </c>
      <c r="AA468" s="39">
        <f>'2017 MRI - Alphabetical'!AA468-'2007 MRI - 2017 Methodology'!AA468</f>
        <v>0.24710525852110055</v>
      </c>
      <c r="AB468" s="11">
        <f>'2017 MRI - Alphabetical'!AB468-'2007 MRI - 2017 Methodology'!AB468</f>
        <v>1.0000000000000002E-2</v>
      </c>
      <c r="AC468" s="10">
        <f>'2017 MRI - Alphabetical'!AC468-'2007 MRI - 2017 Methodology'!AC468</f>
        <v>-30</v>
      </c>
      <c r="AD468" s="39">
        <f>'2017 MRI - Alphabetical'!AD468-'2007 MRI - 2017 Methodology'!AD468</f>
        <v>-0.11082225036778848</v>
      </c>
      <c r="AE468" s="11">
        <f>'2017 MRI - Alphabetical'!AE468-'2007 MRI - 2017 Methodology'!AE468</f>
        <v>1.9999999999998908E-3</v>
      </c>
      <c r="AF468" s="10">
        <f>'2017 MRI - Alphabetical'!AF468-'2007 MRI - 2017 Methodology'!AF468</f>
        <v>130</v>
      </c>
      <c r="AG468" s="39">
        <f>'2017 MRI - Alphabetical'!AG468-'2007 MRI - 2017 Methodology'!AG468</f>
        <v>0.36619382015550367</v>
      </c>
      <c r="AH468" s="14">
        <f>'2017 MRI - Alphabetical'!AH468-'2007 MRI - 2017 Methodology'!AH468</f>
        <v>-0.18080326559924442</v>
      </c>
      <c r="AI468" s="10">
        <f>'2017 MRI - Alphabetical'!AI468-'2007 MRI - 2017 Methodology'!AI468</f>
        <v>4</v>
      </c>
      <c r="AJ468" s="39">
        <f>'2017 MRI - Alphabetical'!AJ468-'2007 MRI - 2017 Methodology'!AJ468</f>
        <v>-5.4067584043492184E-3</v>
      </c>
      <c r="AK468" s="13">
        <f>'2017 MRI - Alphabetical'!AK468-'2007 MRI - 2017 Methodology'!AK468</f>
        <v>-15515.594169765798</v>
      </c>
      <c r="AL468" s="44"/>
    </row>
    <row r="469" spans="1:38" ht="22.5" x14ac:dyDescent="0.25">
      <c r="A469" t="s">
        <v>1094</v>
      </c>
      <c r="B469" s="5" t="s">
        <v>182</v>
      </c>
      <c r="C469" s="6" t="s">
        <v>93</v>
      </c>
      <c r="D469" s="7" t="s">
        <v>34</v>
      </c>
      <c r="E469" s="42">
        <f>'2017 MRI - Alphabetical'!E469-'2007 MRI - 2017 Methodology'!E469</f>
        <v>-0.66178695757481476</v>
      </c>
      <c r="F469" s="8">
        <f>'2017 MRI - Alphabetical'!F469-'2007 MRI - 2017 Methodology'!F469</f>
        <v>5.8291471963842696</v>
      </c>
      <c r="G469" s="9">
        <f>'2017 MRI - Alphabetical'!G469-'2007 MRI - 2017 Methodology'!G469</f>
        <v>-19</v>
      </c>
      <c r="H469" s="10">
        <f>'2017 MRI - Alphabetical'!H469-'2007 MRI - 2017 Methodology'!H469</f>
        <v>103</v>
      </c>
      <c r="I469" s="39">
        <f>'2017 MRI - Alphabetical'!I469-'2007 MRI - 2017 Methodology'!I469</f>
        <v>0.50406386512375112</v>
      </c>
      <c r="J469" s="11">
        <f>'2017 MRI - Alphabetical'!J469-'2007 MRI - 2017 Methodology'!J469</f>
        <v>-1.680721239544769E-2</v>
      </c>
      <c r="K469" s="10">
        <f>'2017 MRI - Alphabetical'!K469-'2007 MRI - 2017 Methodology'!K469</f>
        <v>286</v>
      </c>
      <c r="L469" s="39">
        <f>'2017 MRI - Alphabetical'!L469-'2007 MRI - 2017 Methodology'!L469</f>
        <v>1.0488250947493185</v>
      </c>
      <c r="M469" s="11">
        <f>'2017 MRI - Alphabetical'!M469-'2007 MRI - 2017 Methodology'!M469</f>
        <v>-4.3993403813138154E-2</v>
      </c>
      <c r="N469" s="10">
        <f>'2017 MRI - Alphabetical'!N469-'2007 MRI - 2017 Methodology'!N469</f>
        <v>-185</v>
      </c>
      <c r="O469" s="39">
        <f>'2017 MRI - Alphabetical'!O469-'2007 MRI - 2017 Methodology'!O469</f>
        <v>-0.77947014041703566</v>
      </c>
      <c r="P469" s="11">
        <f>'2017 MRI - Alphabetical'!P469-'2007 MRI - 2017 Methodology'!P469</f>
        <v>7.3530386740331494E-2</v>
      </c>
      <c r="Q469" s="10">
        <f>'2017 MRI - Alphabetical'!Q469-'2007 MRI - 2017 Methodology'!Q469</f>
        <v>61</v>
      </c>
      <c r="R469" s="39">
        <f>'2017 MRI - Alphabetical'!R469-'2007 MRI - 2017 Methodology'!R469</f>
        <v>0.18428017938347321</v>
      </c>
      <c r="S469" s="12">
        <f>'2017 MRI - Alphabetical'!S469-'2007 MRI - 2017 Methodology'!S469</f>
        <v>-3.5429614604462474</v>
      </c>
      <c r="T469" s="10">
        <f>'2017 MRI - Alphabetical'!T469-'2007 MRI - 2017 Methodology'!T469</f>
        <v>-7</v>
      </c>
      <c r="U469" s="39">
        <f>'2017 MRI - Alphabetical'!U469-'2007 MRI - 2017 Methodology'!U469</f>
        <v>-4.0704922054487669E-2</v>
      </c>
      <c r="V469" s="11">
        <f>'2017 MRI - Alphabetical'!V469-'2007 MRI - 2017 Methodology'!V469</f>
        <v>2.0082815734989656E-2</v>
      </c>
      <c r="W469" s="10">
        <f>'2017 MRI - Alphabetical'!W469-'2007 MRI - 2017 Methodology'!W469</f>
        <v>-40</v>
      </c>
      <c r="X469" s="39">
        <f>'2017 MRI - Alphabetical'!X469-'2007 MRI - 2017 Methodology'!X469</f>
        <v>-0.11372869406299946</v>
      </c>
      <c r="Y469" s="13">
        <f>'2017 MRI - Alphabetical'!Y469-'2007 MRI - 2017 Methodology'!Y469</f>
        <v>-829</v>
      </c>
      <c r="Z469" s="10">
        <f>'2017 MRI - Alphabetical'!Z469-'2007 MRI - 2017 Methodology'!Z469</f>
        <v>-7</v>
      </c>
      <c r="AA469" s="39">
        <f>'2017 MRI - Alphabetical'!AA469-'2007 MRI - 2017 Methodology'!AA469</f>
        <v>0.10468881065309554</v>
      </c>
      <c r="AB469" s="11">
        <f>'2017 MRI - Alphabetical'!AB469-'2007 MRI - 2017 Methodology'!AB469</f>
        <v>1.42258064516129E-2</v>
      </c>
      <c r="AC469" s="10">
        <f>'2017 MRI - Alphabetical'!AC469-'2007 MRI - 2017 Methodology'!AC469</f>
        <v>-18</v>
      </c>
      <c r="AD469" s="39">
        <f>'2017 MRI - Alphabetical'!AD469-'2007 MRI - 2017 Methodology'!AD469</f>
        <v>-0.33871602847011983</v>
      </c>
      <c r="AE469" s="11">
        <f>'2017 MRI - Alphabetical'!AE469-'2007 MRI - 2017 Methodology'!AE469</f>
        <v>3.0000000000000027E-3</v>
      </c>
      <c r="AF469" s="10">
        <f>'2017 MRI - Alphabetical'!AF469-'2007 MRI - 2017 Methodology'!AF469</f>
        <v>-89</v>
      </c>
      <c r="AG469" s="39">
        <f>'2017 MRI - Alphabetical'!AG469-'2007 MRI - 2017 Methodology'!AG469</f>
        <v>-0.28794128255399332</v>
      </c>
      <c r="AH469" s="14">
        <f>'2017 MRI - Alphabetical'!AH469-'2007 MRI - 2017 Methodology'!AH469</f>
        <v>0.46904297104348247</v>
      </c>
      <c r="AI469" s="10">
        <f>'2017 MRI - Alphabetical'!AI469-'2007 MRI - 2017 Methodology'!AI469</f>
        <v>9</v>
      </c>
      <c r="AJ469" s="39">
        <f>'2017 MRI - Alphabetical'!AJ469-'2007 MRI - 2017 Methodology'!AJ469</f>
        <v>2.2507672253962302E-2</v>
      </c>
      <c r="AK469" s="13">
        <f>'2017 MRI - Alphabetical'!AK469-'2007 MRI - 2017 Methodology'!AK469</f>
        <v>-4106.1036969169509</v>
      </c>
      <c r="AL469" s="44"/>
    </row>
    <row r="470" spans="1:38" x14ac:dyDescent="0.25">
      <c r="A470" t="s">
        <v>1095</v>
      </c>
      <c r="B470" s="5" t="s">
        <v>446</v>
      </c>
      <c r="C470" s="6" t="s">
        <v>47</v>
      </c>
      <c r="D470" s="7" t="s">
        <v>20</v>
      </c>
      <c r="E470" s="42">
        <f>'2017 MRI - Alphabetical'!E470-'2007 MRI - 2017 Methodology'!E470</f>
        <v>2.9274455547101019</v>
      </c>
      <c r="F470" s="8">
        <f>'2017 MRI - Alphabetical'!F470-'2007 MRI - 2017 Methodology'!F470</f>
        <v>-4.6911351894767357</v>
      </c>
      <c r="G470" s="9">
        <f>'2017 MRI - Alphabetical'!G470-'2007 MRI - 2017 Methodology'!G470</f>
        <v>169</v>
      </c>
      <c r="H470" s="10">
        <f>'2017 MRI - Alphabetical'!H470-'2007 MRI - 2017 Methodology'!H470</f>
        <v>-10</v>
      </c>
      <c r="I470" s="39">
        <f>'2017 MRI - Alphabetical'!I470-'2007 MRI - 2017 Methodology'!I470</f>
        <v>-0.16973388328368411</v>
      </c>
      <c r="J470" s="11">
        <f>'2017 MRI - Alphabetical'!J470-'2007 MRI - 2017 Methodology'!J470</f>
        <v>-0.23796385533467235</v>
      </c>
      <c r="K470" s="10">
        <f>'2017 MRI - Alphabetical'!K470-'2007 MRI - 2017 Methodology'!K470</f>
        <v>325</v>
      </c>
      <c r="L470" s="39">
        <f>'2017 MRI - Alphabetical'!L470-'2007 MRI - 2017 Methodology'!L470</f>
        <v>1.3332671102860258</v>
      </c>
      <c r="M470" s="11">
        <f>'2017 MRI - Alphabetical'!M470-'2007 MRI - 2017 Methodology'!M470</f>
        <v>-3.9433551198257089E-2</v>
      </c>
      <c r="N470" s="10">
        <f>'2017 MRI - Alphabetical'!N470-'2007 MRI - 2017 Methodology'!N470</f>
        <v>-94</v>
      </c>
      <c r="O470" s="39">
        <f>'2017 MRI - Alphabetical'!O470-'2007 MRI - 2017 Methodology'!O470</f>
        <v>-0.17249678424935716</v>
      </c>
      <c r="P470" s="11">
        <f>'2017 MRI - Alphabetical'!P470-'2007 MRI - 2017 Methodology'!P470</f>
        <v>2.9082802547770702E-2</v>
      </c>
      <c r="Q470" s="10">
        <f>'2017 MRI - Alphabetical'!Q470-'2007 MRI - 2017 Methodology'!Q470</f>
        <v>-21</v>
      </c>
      <c r="R470" s="39">
        <f>'2017 MRI - Alphabetical'!R470-'2007 MRI - 2017 Methodology'!R470</f>
        <v>-0.15838905319843674</v>
      </c>
      <c r="S470" s="12">
        <f>'2017 MRI - Alphabetical'!S470-'2007 MRI - 2017 Methodology'!S470</f>
        <v>-2.1692797960484387</v>
      </c>
      <c r="T470" s="10">
        <f>'2017 MRI - Alphabetical'!T470-'2007 MRI - 2017 Methodology'!T470</f>
        <v>493</v>
      </c>
      <c r="U470" s="39">
        <f>'2017 MRI - Alphabetical'!U470-'2007 MRI - 2017 Methodology'!U470</f>
        <v>2.3952773441246111</v>
      </c>
      <c r="V470" s="11">
        <f>'2017 MRI - Alphabetical'!V470-'2007 MRI - 2017 Methodology'!V470</f>
        <v>-0.12671794030829778</v>
      </c>
      <c r="W470" s="10">
        <f>'2017 MRI - Alphabetical'!W470-'2007 MRI - 2017 Methodology'!W470</f>
        <v>-31</v>
      </c>
      <c r="X470" s="39">
        <f>'2017 MRI - Alphabetical'!X470-'2007 MRI - 2017 Methodology'!X470</f>
        <v>-0.35276917942396935</v>
      </c>
      <c r="Y470" s="13">
        <f>'2017 MRI - Alphabetical'!Y470-'2007 MRI - 2017 Methodology'!Y470</f>
        <v>-3556</v>
      </c>
      <c r="Z470" s="10">
        <f>'2017 MRI - Alphabetical'!Z470-'2007 MRI - 2017 Methodology'!Z470</f>
        <v>-56</v>
      </c>
      <c r="AA470" s="39">
        <f>'2017 MRI - Alphabetical'!AA470-'2007 MRI - 2017 Methodology'!AA470</f>
        <v>-9.4625928266362125E-2</v>
      </c>
      <c r="AB470" s="11">
        <f>'2017 MRI - Alphabetical'!AB470-'2007 MRI - 2017 Methodology'!AB470</f>
        <v>1.7242766407904023E-2</v>
      </c>
      <c r="AC470" s="10">
        <f>'2017 MRI - Alphabetical'!AC470-'2007 MRI - 2017 Methodology'!AC470</f>
        <v>201</v>
      </c>
      <c r="AD470" s="39">
        <f>'2017 MRI - Alphabetical'!AD470-'2007 MRI - 2017 Methodology'!AD470</f>
        <v>1.0036817256588881</v>
      </c>
      <c r="AE470" s="11">
        <f>'2017 MRI - Alphabetical'!AE470-'2007 MRI - 2017 Methodology'!AE470</f>
        <v>8.7000000000000077E-2</v>
      </c>
      <c r="AF470" s="10">
        <f>'2017 MRI - Alphabetical'!AF470-'2007 MRI - 2017 Methodology'!AF470</f>
        <v>15</v>
      </c>
      <c r="AG470" s="39">
        <f>'2017 MRI - Alphabetical'!AG470-'2007 MRI - 2017 Methodology'!AG470</f>
        <v>4.4456819580468265E-2</v>
      </c>
      <c r="AH470" s="14">
        <f>'2017 MRI - Alphabetical'!AH470-'2007 MRI - 2017 Methodology'!AH470</f>
        <v>0.22371839288022688</v>
      </c>
      <c r="AI470" s="10">
        <f>'2017 MRI - Alphabetical'!AI470-'2007 MRI - 2017 Methodology'!AI470</f>
        <v>80</v>
      </c>
      <c r="AJ470" s="39">
        <f>'2017 MRI - Alphabetical'!AJ470-'2007 MRI - 2017 Methodology'!AJ470</f>
        <v>1.9079673676103609E-2</v>
      </c>
      <c r="AK470" s="13">
        <f>'2017 MRI - Alphabetical'!AK470-'2007 MRI - 2017 Methodology'!AK470</f>
        <v>3992.5479988824954</v>
      </c>
      <c r="AL470" s="44"/>
    </row>
    <row r="471" spans="1:38" ht="22.5" x14ac:dyDescent="0.25">
      <c r="A471" t="s">
        <v>1096</v>
      </c>
      <c r="B471" s="5" t="s">
        <v>422</v>
      </c>
      <c r="C471" s="6" t="s">
        <v>41</v>
      </c>
      <c r="D471" s="7" t="s">
        <v>34</v>
      </c>
      <c r="E471" s="42">
        <f>'2017 MRI - Alphabetical'!E471-'2007 MRI - 2017 Methodology'!E471</f>
        <v>0.74603242719922536</v>
      </c>
      <c r="F471" s="8">
        <f>'2017 MRI - Alphabetical'!F471-'2007 MRI - 2017 Methodology'!F471</f>
        <v>0.96881251008742808</v>
      </c>
      <c r="G471" s="9">
        <f>'2017 MRI - Alphabetical'!G471-'2007 MRI - 2017 Methodology'!G471</f>
        <v>55</v>
      </c>
      <c r="H471" s="10">
        <f>'2017 MRI - Alphabetical'!H471-'2007 MRI - 2017 Methodology'!H471</f>
        <v>22</v>
      </c>
      <c r="I471" s="39">
        <f>'2017 MRI - Alphabetical'!I471-'2007 MRI - 2017 Methodology'!I471</f>
        <v>4.759700980391629E-2</v>
      </c>
      <c r="J471" s="11">
        <f>'2017 MRI - Alphabetical'!J471-'2007 MRI - 2017 Methodology'!J471</f>
        <v>-7.0227389700346921E-3</v>
      </c>
      <c r="K471" s="10">
        <f>'2017 MRI - Alphabetical'!K471-'2007 MRI - 2017 Methodology'!K471</f>
        <v>-81</v>
      </c>
      <c r="L471" s="39">
        <f>'2017 MRI - Alphabetical'!L471-'2007 MRI - 2017 Methodology'!L471</f>
        <v>-0.37457995103742714</v>
      </c>
      <c r="M471" s="11">
        <f>'2017 MRI - Alphabetical'!M471-'2007 MRI - 2017 Methodology'!M471</f>
        <v>2.0144525101039305E-2</v>
      </c>
      <c r="N471" s="10">
        <f>'2017 MRI - Alphabetical'!N471-'2007 MRI - 2017 Methodology'!N471</f>
        <v>125</v>
      </c>
      <c r="O471" s="39">
        <f>'2017 MRI - Alphabetical'!O471-'2007 MRI - 2017 Methodology'!O471</f>
        <v>0.30881104396495584</v>
      </c>
      <c r="P471" s="11">
        <f>'2017 MRI - Alphabetical'!P471-'2007 MRI - 2017 Methodology'!P471</f>
        <v>4.337467117624956E-3</v>
      </c>
      <c r="Q471" s="10">
        <f>'2017 MRI - Alphabetical'!Q471-'2007 MRI - 2017 Methodology'!Q471</f>
        <v>129</v>
      </c>
      <c r="R471" s="39">
        <f>'2017 MRI - Alphabetical'!R471-'2007 MRI - 2017 Methodology'!R471</f>
        <v>0.1628247531589237</v>
      </c>
      <c r="S471" s="12">
        <f>'2017 MRI - Alphabetical'!S471-'2007 MRI - 2017 Methodology'!S471</f>
        <v>-1.47</v>
      </c>
      <c r="T471" s="10">
        <f>'2017 MRI - Alphabetical'!T471-'2007 MRI - 2017 Methodology'!T471</f>
        <v>-10</v>
      </c>
      <c r="U471" s="39">
        <f>'2017 MRI - Alphabetical'!U471-'2007 MRI - 2017 Methodology'!U471</f>
        <v>-4.7359439591655395E-2</v>
      </c>
      <c r="V471" s="11">
        <f>'2017 MRI - Alphabetical'!V471-'2007 MRI - 2017 Methodology'!V471</f>
        <v>2.1237532032328005E-2</v>
      </c>
      <c r="W471" s="10">
        <f>'2017 MRI - Alphabetical'!W471-'2007 MRI - 2017 Methodology'!W471</f>
        <v>-18</v>
      </c>
      <c r="X471" s="39">
        <f>'2017 MRI - Alphabetical'!X471-'2007 MRI - 2017 Methodology'!X471</f>
        <v>-0.22244091326891002</v>
      </c>
      <c r="Y471" s="13">
        <f>'2017 MRI - Alphabetical'!Y471-'2007 MRI - 2017 Methodology'!Y471</f>
        <v>120</v>
      </c>
      <c r="Z471" s="10">
        <f>'2017 MRI - Alphabetical'!Z471-'2007 MRI - 2017 Methodology'!Z471</f>
        <v>203</v>
      </c>
      <c r="AA471" s="39">
        <f>'2017 MRI - Alphabetical'!AA471-'2007 MRI - 2017 Methodology'!AA471</f>
        <v>0.79891365242207368</v>
      </c>
      <c r="AB471" s="11">
        <f>'2017 MRI - Alphabetical'!AB471-'2007 MRI - 2017 Methodology'!AB471</f>
        <v>-4.6798960548075086E-4</v>
      </c>
      <c r="AC471" s="10">
        <f>'2017 MRI - Alphabetical'!AC471-'2007 MRI - 2017 Methodology'!AC471</f>
        <v>-72</v>
      </c>
      <c r="AD471" s="39">
        <f>'2017 MRI - Alphabetical'!AD471-'2007 MRI - 2017 Methodology'!AD471</f>
        <v>-0.23820808789443071</v>
      </c>
      <c r="AE471" s="11">
        <f>'2017 MRI - Alphabetical'!AE471-'2007 MRI - 2017 Methodology'!AE471</f>
        <v>-7.0000000000000062E-3</v>
      </c>
      <c r="AF471" s="10">
        <f>'2017 MRI - Alphabetical'!AF471-'2007 MRI - 2017 Methodology'!AF471</f>
        <v>21</v>
      </c>
      <c r="AG471" s="39">
        <f>'2017 MRI - Alphabetical'!AG471-'2007 MRI - 2017 Methodology'!AG471</f>
        <v>0.25593925035450771</v>
      </c>
      <c r="AH471" s="14">
        <f>'2017 MRI - Alphabetical'!AH471-'2007 MRI - 2017 Methodology'!AH471</f>
        <v>0.1752723584908491</v>
      </c>
      <c r="AI471" s="10">
        <f>'2017 MRI - Alphabetical'!AI471-'2007 MRI - 2017 Methodology'!AI471</f>
        <v>27</v>
      </c>
      <c r="AJ471" s="39">
        <f>'2017 MRI - Alphabetical'!AJ471-'2007 MRI - 2017 Methodology'!AJ471</f>
        <v>5.0093645120754537E-3</v>
      </c>
      <c r="AK471" s="13">
        <f>'2017 MRI - Alphabetical'!AK471-'2007 MRI - 2017 Methodology'!AK471</f>
        <v>-7493.8465752544871</v>
      </c>
      <c r="AL471" s="44"/>
    </row>
    <row r="472" spans="1:38" x14ac:dyDescent="0.25">
      <c r="A472" t="s">
        <v>1097</v>
      </c>
      <c r="B472" s="5" t="s">
        <v>367</v>
      </c>
      <c r="C472" s="6" t="s">
        <v>49</v>
      </c>
      <c r="D472" s="7" t="s">
        <v>39</v>
      </c>
      <c r="E472" s="42">
        <f>'2017 MRI - Alphabetical'!E472-'2007 MRI - 2017 Methodology'!E472</f>
        <v>-0.3642821464426591</v>
      </c>
      <c r="F472" s="8">
        <f>'2017 MRI - Alphabetical'!F472-'2007 MRI - 2017 Methodology'!F472</f>
        <v>4.024551307360472</v>
      </c>
      <c r="G472" s="9">
        <f>'2017 MRI - Alphabetical'!G472-'2007 MRI - 2017 Methodology'!G472</f>
        <v>-21</v>
      </c>
      <c r="H472" s="10">
        <f>'2017 MRI - Alphabetical'!H472-'2007 MRI - 2017 Methodology'!H472</f>
        <v>70</v>
      </c>
      <c r="I472" s="39">
        <f>'2017 MRI - Alphabetical'!I472-'2007 MRI - 2017 Methodology'!I472</f>
        <v>0.41350588758075052</v>
      </c>
      <c r="J472" s="11">
        <f>'2017 MRI - Alphabetical'!J472-'2007 MRI - 2017 Methodology'!J472</f>
        <v>-3.4923297913509899E-2</v>
      </c>
      <c r="K472" s="10">
        <f>'2017 MRI - Alphabetical'!K472-'2007 MRI - 2017 Methodology'!K472</f>
        <v>94</v>
      </c>
      <c r="L472" s="39">
        <f>'2017 MRI - Alphabetical'!L472-'2007 MRI - 2017 Methodology'!L472</f>
        <v>0.1306066538608297</v>
      </c>
      <c r="M472" s="11">
        <f>'2017 MRI - Alphabetical'!M472-'2007 MRI - 2017 Methodology'!M472</f>
        <v>-5.5051554888354837E-3</v>
      </c>
      <c r="N472" s="10">
        <f>'2017 MRI - Alphabetical'!N472-'2007 MRI - 2017 Methodology'!N472</f>
        <v>54</v>
      </c>
      <c r="O472" s="39">
        <f>'2017 MRI - Alphabetical'!O472-'2007 MRI - 2017 Methodology'!O472</f>
        <v>0.16707099614355331</v>
      </c>
      <c r="P472" s="11">
        <f>'2017 MRI - Alphabetical'!P472-'2007 MRI - 2017 Methodology'!P472</f>
        <v>9.6004905300449677E-3</v>
      </c>
      <c r="Q472" s="10">
        <f>'2017 MRI - Alphabetical'!Q472-'2007 MRI - 2017 Methodology'!Q472</f>
        <v>32</v>
      </c>
      <c r="R472" s="39">
        <f>'2017 MRI - Alphabetical'!R472-'2007 MRI - 2017 Methodology'!R472</f>
        <v>5.5799538014863537E-2</v>
      </c>
      <c r="S472" s="12">
        <f>'2017 MRI - Alphabetical'!S472-'2007 MRI - 2017 Methodology'!S472</f>
        <v>-0.93298476739398928</v>
      </c>
      <c r="T472" s="10">
        <f>'2017 MRI - Alphabetical'!T472-'2007 MRI - 2017 Methodology'!T472</f>
        <v>41</v>
      </c>
      <c r="U472" s="39">
        <f>'2017 MRI - Alphabetical'!U472-'2007 MRI - 2017 Methodology'!U472</f>
        <v>0.12097869851655102</v>
      </c>
      <c r="V472" s="11">
        <f>'2017 MRI - Alphabetical'!V472-'2007 MRI - 2017 Methodology'!V472</f>
        <v>4.2930721799056965E-3</v>
      </c>
      <c r="W472" s="10">
        <f>'2017 MRI - Alphabetical'!W472-'2007 MRI - 2017 Methodology'!W472</f>
        <v>-56</v>
      </c>
      <c r="X472" s="39">
        <f>'2017 MRI - Alphabetical'!X472-'2007 MRI - 2017 Methodology'!X472</f>
        <v>-0.25836037796173716</v>
      </c>
      <c r="Y472" s="13">
        <f>'2017 MRI - Alphabetical'!Y472-'2007 MRI - 2017 Methodology'!Y472</f>
        <v>-3169</v>
      </c>
      <c r="Z472" s="10">
        <f>'2017 MRI - Alphabetical'!Z472-'2007 MRI - 2017 Methodology'!Z472</f>
        <v>-103</v>
      </c>
      <c r="AA472" s="39">
        <f>'2017 MRI - Alphabetical'!AA472-'2007 MRI - 2017 Methodology'!AA472</f>
        <v>-0.25421589848909065</v>
      </c>
      <c r="AB472" s="11">
        <f>'2017 MRI - Alphabetical'!AB472-'2007 MRI - 2017 Methodology'!AB472</f>
        <v>2.0260976610586789E-2</v>
      </c>
      <c r="AC472" s="10">
        <f>'2017 MRI - Alphabetical'!AC472-'2007 MRI - 2017 Methodology'!AC472</f>
        <v>-59</v>
      </c>
      <c r="AD472" s="39">
        <f>'2017 MRI - Alphabetical'!AD472-'2007 MRI - 2017 Methodology'!AD472</f>
        <v>-0.36504068783166704</v>
      </c>
      <c r="AE472" s="11">
        <f>'2017 MRI - Alphabetical'!AE472-'2007 MRI - 2017 Methodology'!AE472</f>
        <v>-6.0000000000000053E-3</v>
      </c>
      <c r="AF472" s="10">
        <f>'2017 MRI - Alphabetical'!AF472-'2007 MRI - 2017 Methodology'!AF472</f>
        <v>63</v>
      </c>
      <c r="AG472" s="39">
        <f>'2017 MRI - Alphabetical'!AG472-'2007 MRI - 2017 Methodology'!AG472</f>
        <v>0.14702541670156571</v>
      </c>
      <c r="AH472" s="14">
        <f>'2017 MRI - Alphabetical'!AH472-'2007 MRI - 2017 Methodology'!AH472</f>
        <v>-3.0124041422996406E-3</v>
      </c>
      <c r="AI472" s="10">
        <f>'2017 MRI - Alphabetical'!AI472-'2007 MRI - 2017 Methodology'!AI472</f>
        <v>3</v>
      </c>
      <c r="AJ472" s="39">
        <f>'2017 MRI - Alphabetical'!AJ472-'2007 MRI - 2017 Methodology'!AJ472</f>
        <v>-1.3195617483675481E-2</v>
      </c>
      <c r="AK472" s="13">
        <f>'2017 MRI - Alphabetical'!AK472-'2007 MRI - 2017 Methodology'!AK472</f>
        <v>-18185.223447011464</v>
      </c>
      <c r="AL472" s="44"/>
    </row>
    <row r="473" spans="1:38" x14ac:dyDescent="0.25">
      <c r="A473" t="s">
        <v>1098</v>
      </c>
      <c r="B473" s="5" t="s">
        <v>153</v>
      </c>
      <c r="C473" s="6" t="s">
        <v>49</v>
      </c>
      <c r="D473" s="7" t="s">
        <v>39</v>
      </c>
      <c r="E473" s="42">
        <f>'2017 MRI - Alphabetical'!E473-'2007 MRI - 2017 Methodology'!E473</f>
        <v>-1.2304872174158175</v>
      </c>
      <c r="F473" s="8">
        <f>'2017 MRI - Alphabetical'!F473-'2007 MRI - 2017 Methodology'!F473</f>
        <v>7.5446378756533896</v>
      </c>
      <c r="G473" s="9">
        <f>'2017 MRI - Alphabetical'!G473-'2007 MRI - 2017 Methodology'!G473</f>
        <v>-24</v>
      </c>
      <c r="H473" s="10">
        <f>'2017 MRI - Alphabetical'!H473-'2007 MRI - 2017 Methodology'!H473</f>
        <v>-53</v>
      </c>
      <c r="I473" s="39">
        <f>'2017 MRI - Alphabetical'!I473-'2007 MRI - 2017 Methodology'!I473</f>
        <v>-1.2071007023065461E-2</v>
      </c>
      <c r="J473" s="11">
        <f>'2017 MRI - Alphabetical'!J473-'2007 MRI - 2017 Methodology'!J473</f>
        <v>-9.2136447464767679E-2</v>
      </c>
      <c r="K473" s="10">
        <f>'2017 MRI - Alphabetical'!K473-'2007 MRI - 2017 Methodology'!K473</f>
        <v>-37</v>
      </c>
      <c r="L473" s="39">
        <f>'2017 MRI - Alphabetical'!L473-'2007 MRI - 2017 Methodology'!L473</f>
        <v>2.4280253317242262E-2</v>
      </c>
      <c r="M473" s="11">
        <f>'2017 MRI - Alphabetical'!M473-'2007 MRI - 2017 Methodology'!M473</f>
        <v>2.4969173789561247E-2</v>
      </c>
      <c r="N473" s="10">
        <f>'2017 MRI - Alphabetical'!N473-'2007 MRI - 2017 Methodology'!N473</f>
        <v>58</v>
      </c>
      <c r="O473" s="39">
        <f>'2017 MRI - Alphabetical'!O473-'2007 MRI - 2017 Methodology'!O473</f>
        <v>0.22676286393193432</v>
      </c>
      <c r="P473" s="11">
        <f>'2017 MRI - Alphabetical'!P473-'2007 MRI - 2017 Methodology'!P473</f>
        <v>2.3708945744873887E-2</v>
      </c>
      <c r="Q473" s="10">
        <f>'2017 MRI - Alphabetical'!Q473-'2007 MRI - 2017 Methodology'!Q473</f>
        <v>-3</v>
      </c>
      <c r="R473" s="39">
        <f>'2017 MRI - Alphabetical'!R473-'2007 MRI - 2017 Methodology'!R473</f>
        <v>-4.5712829407205141E-2</v>
      </c>
      <c r="S473" s="12">
        <f>'2017 MRI - Alphabetical'!S473-'2007 MRI - 2017 Methodology'!S473</f>
        <v>-1.7584547838282825</v>
      </c>
      <c r="T473" s="10">
        <f>'2017 MRI - Alphabetical'!T473-'2007 MRI - 2017 Methodology'!T473</f>
        <v>-152</v>
      </c>
      <c r="U473" s="39">
        <f>'2017 MRI - Alphabetical'!U473-'2007 MRI - 2017 Methodology'!U473</f>
        <v>-0.76550987484299804</v>
      </c>
      <c r="V473" s="11">
        <f>'2017 MRI - Alphabetical'!V473-'2007 MRI - 2017 Methodology'!V473</f>
        <v>6.2207426376440465E-2</v>
      </c>
      <c r="W473" s="10">
        <f>'2017 MRI - Alphabetical'!W473-'2007 MRI - 2017 Methodology'!W473</f>
        <v>-32</v>
      </c>
      <c r="X473" s="39">
        <f>'2017 MRI - Alphabetical'!X473-'2007 MRI - 2017 Methodology'!X473</f>
        <v>-0.10425492394899705</v>
      </c>
      <c r="Y473" s="13">
        <f>'2017 MRI - Alphabetical'!Y473-'2007 MRI - 2017 Methodology'!Y473</f>
        <v>-618</v>
      </c>
      <c r="Z473" s="10">
        <f>'2017 MRI - Alphabetical'!Z473-'2007 MRI - 2017 Methodology'!Z473</f>
        <v>-4</v>
      </c>
      <c r="AA473" s="39">
        <f>'2017 MRI - Alphabetical'!AA473-'2007 MRI - 2017 Methodology'!AA473</f>
        <v>-3.8732767699063531E-2</v>
      </c>
      <c r="AB473" s="11">
        <f>'2017 MRI - Alphabetical'!AB473-'2007 MRI - 2017 Methodology'!AB473</f>
        <v>1.7701103545433194E-2</v>
      </c>
      <c r="AC473" s="10">
        <f>'2017 MRI - Alphabetical'!AC473-'2007 MRI - 2017 Methodology'!AC473</f>
        <v>-16</v>
      </c>
      <c r="AD473" s="39">
        <f>'2017 MRI - Alphabetical'!AD473-'2007 MRI - 2017 Methodology'!AD473</f>
        <v>-0.43026668451433925</v>
      </c>
      <c r="AE473" s="11">
        <f>'2017 MRI - Alphabetical'!AE473-'2007 MRI - 2017 Methodology'!AE473</f>
        <v>-9.9999999999988987E-4</v>
      </c>
      <c r="AF473" s="10">
        <f>'2017 MRI - Alphabetical'!AF473-'2007 MRI - 2017 Methodology'!AF473</f>
        <v>-81</v>
      </c>
      <c r="AG473" s="39">
        <f>'2017 MRI - Alphabetical'!AG473-'2007 MRI - 2017 Methodology'!AG473</f>
        <v>-0.26969559107223329</v>
      </c>
      <c r="AH473" s="14">
        <f>'2017 MRI - Alphabetical'!AH473-'2007 MRI - 2017 Methodology'!AH473</f>
        <v>0.38102952749622832</v>
      </c>
      <c r="AI473" s="10">
        <f>'2017 MRI - Alphabetical'!AI473-'2007 MRI - 2017 Methodology'!AI473</f>
        <v>-35</v>
      </c>
      <c r="AJ473" s="39">
        <f>'2017 MRI - Alphabetical'!AJ473-'2007 MRI - 2017 Methodology'!AJ473</f>
        <v>-3.3605658962539198E-2</v>
      </c>
      <c r="AK473" s="13">
        <f>'2017 MRI - Alphabetical'!AK473-'2007 MRI - 2017 Methodology'!AK473</f>
        <v>-26656.932553366831</v>
      </c>
      <c r="AL473" s="44"/>
    </row>
    <row r="474" spans="1:38" x14ac:dyDescent="0.25">
      <c r="A474" t="s">
        <v>1099</v>
      </c>
      <c r="B474" s="5" t="s">
        <v>83</v>
      </c>
      <c r="C474" s="6" t="s">
        <v>30</v>
      </c>
      <c r="D474" s="7" t="s">
        <v>20</v>
      </c>
      <c r="E474" s="42">
        <f>'2017 MRI - Alphabetical'!E474-'2007 MRI - 2017 Methodology'!E474</f>
        <v>-1.2595641190674911E-2</v>
      </c>
      <c r="F474" s="8">
        <f>'2017 MRI - Alphabetical'!F474-'2007 MRI - 2017 Methodology'!F474</f>
        <v>5.3899900232067068</v>
      </c>
      <c r="G474" s="9">
        <f>'2017 MRI - Alphabetical'!G474-'2007 MRI - 2017 Methodology'!G474</f>
        <v>-5</v>
      </c>
      <c r="H474" s="10">
        <f>'2017 MRI - Alphabetical'!H474-'2007 MRI - 2017 Methodology'!H474</f>
        <v>154</v>
      </c>
      <c r="I474" s="39">
        <f>'2017 MRI - Alphabetical'!I474-'2007 MRI - 2017 Methodology'!I474</f>
        <v>0.43676640894211982</v>
      </c>
      <c r="J474" s="11">
        <f>'2017 MRI - Alphabetical'!J474-'2007 MRI - 2017 Methodology'!J474</f>
        <v>6.8697923143887563E-2</v>
      </c>
      <c r="K474" s="10">
        <f>'2017 MRI - Alphabetical'!K474-'2007 MRI - 2017 Methodology'!K474</f>
        <v>85</v>
      </c>
      <c r="L474" s="39">
        <f>'2017 MRI - Alphabetical'!L474-'2007 MRI - 2017 Methodology'!L474</f>
        <v>0.3231535298427054</v>
      </c>
      <c r="M474" s="11">
        <f>'2017 MRI - Alphabetical'!M474-'2007 MRI - 2017 Methodology'!M474</f>
        <v>1.4480416642356775E-4</v>
      </c>
      <c r="N474" s="10">
        <f>'2017 MRI - Alphabetical'!N474-'2007 MRI - 2017 Methodology'!N474</f>
        <v>-39</v>
      </c>
      <c r="O474" s="39">
        <f>'2017 MRI - Alphabetical'!O474-'2007 MRI - 2017 Methodology'!O474</f>
        <v>-0.8869966793602404</v>
      </c>
      <c r="P474" s="11">
        <f>'2017 MRI - Alphabetical'!P474-'2007 MRI - 2017 Methodology'!P474</f>
        <v>0.11489845094664373</v>
      </c>
      <c r="Q474" s="10">
        <f>'2017 MRI - Alphabetical'!Q474-'2007 MRI - 2017 Methodology'!Q474</f>
        <v>-4</v>
      </c>
      <c r="R474" s="39">
        <f>'2017 MRI - Alphabetical'!R474-'2007 MRI - 2017 Methodology'!R474</f>
        <v>9.3047482418265437E-2</v>
      </c>
      <c r="S474" s="12">
        <f>'2017 MRI - Alphabetical'!S474-'2007 MRI - 2017 Methodology'!S474</f>
        <v>-9.176680942184154</v>
      </c>
      <c r="T474" s="10">
        <f>'2017 MRI - Alphabetical'!T474-'2007 MRI - 2017 Methodology'!T474</f>
        <v>28</v>
      </c>
      <c r="U474" s="39">
        <f>'2017 MRI - Alphabetical'!U474-'2007 MRI - 2017 Methodology'!U474</f>
        <v>0.7338183474139246</v>
      </c>
      <c r="V474" s="11">
        <f>'2017 MRI - Alphabetical'!V474-'2007 MRI - 2017 Methodology'!V474</f>
        <v>-1.813513513513515E-2</v>
      </c>
      <c r="W474" s="10">
        <f>'2017 MRI - Alphabetical'!W474-'2007 MRI - 2017 Methodology'!W474</f>
        <v>-25</v>
      </c>
      <c r="X474" s="39">
        <f>'2017 MRI - Alphabetical'!X474-'2007 MRI - 2017 Methodology'!X474</f>
        <v>-5.3788319528439099E-2</v>
      </c>
      <c r="Y474" s="13">
        <f>'2017 MRI - Alphabetical'!Y474-'2007 MRI - 2017 Methodology'!Y474</f>
        <v>1042</v>
      </c>
      <c r="Z474" s="10">
        <f>'2017 MRI - Alphabetical'!Z474-'2007 MRI - 2017 Methodology'!Z474</f>
        <v>29</v>
      </c>
      <c r="AA474" s="39">
        <f>'2017 MRI - Alphabetical'!AA474-'2007 MRI - 2017 Methodology'!AA474</f>
        <v>0.57797332959234993</v>
      </c>
      <c r="AB474" s="11">
        <f>'2017 MRI - Alphabetical'!AB474-'2007 MRI - 2017 Methodology'!AB474</f>
        <v>6.5372567631703793E-3</v>
      </c>
      <c r="AC474" s="10">
        <f>'2017 MRI - Alphabetical'!AC474-'2007 MRI - 2017 Methodology'!AC474</f>
        <v>-29</v>
      </c>
      <c r="AD474" s="39">
        <f>'2017 MRI - Alphabetical'!AD474-'2007 MRI - 2017 Methodology'!AD474</f>
        <v>-0.64300603814422375</v>
      </c>
      <c r="AE474" s="11">
        <f>'2017 MRI - Alphabetical'!AE474-'2007 MRI - 2017 Methodology'!AE474</f>
        <v>-1.6999999999999904E-2</v>
      </c>
      <c r="AF474" s="10">
        <f>'2017 MRI - Alphabetical'!AF474-'2007 MRI - 2017 Methodology'!AF474</f>
        <v>-20</v>
      </c>
      <c r="AG474" s="39">
        <f>'2017 MRI - Alphabetical'!AG474-'2007 MRI - 2017 Methodology'!AG474</f>
        <v>-7.2906223959965044E-2</v>
      </c>
      <c r="AH474" s="14">
        <f>'2017 MRI - Alphabetical'!AH474-'2007 MRI - 2017 Methodology'!AH474</f>
        <v>0.30093176824260537</v>
      </c>
      <c r="AI474" s="10">
        <f>'2017 MRI - Alphabetical'!AI474-'2007 MRI - 2017 Methodology'!AI474</f>
        <v>-28</v>
      </c>
      <c r="AJ474" s="39">
        <f>'2017 MRI - Alphabetical'!AJ474-'2007 MRI - 2017 Methodology'!AJ474</f>
        <v>-2.1588769154110676E-2</v>
      </c>
      <c r="AK474" s="13">
        <f>'2017 MRI - Alphabetical'!AK474-'2007 MRI - 2017 Methodology'!AK474</f>
        <v>-17548.711209396672</v>
      </c>
      <c r="AL474" s="44"/>
    </row>
    <row r="475" spans="1:38" x14ac:dyDescent="0.25">
      <c r="A475" t="s">
        <v>1100</v>
      </c>
      <c r="B475" s="5" t="s">
        <v>247</v>
      </c>
      <c r="C475" s="6" t="s">
        <v>44</v>
      </c>
      <c r="D475" s="7" t="s">
        <v>20</v>
      </c>
      <c r="E475" s="42">
        <f>'2017 MRI - Alphabetical'!E475-'2007 MRI - 2017 Methodology'!E475</f>
        <v>0.47856576482290647</v>
      </c>
      <c r="F475" s="8">
        <f>'2017 MRI - Alphabetical'!F475-'2007 MRI - 2017 Methodology'!F475</f>
        <v>2.4922289157550779</v>
      </c>
      <c r="G475" s="9">
        <f>'2017 MRI - Alphabetical'!G475-'2007 MRI - 2017 Methodology'!G475</f>
        <v>22</v>
      </c>
      <c r="H475" s="10">
        <f>'2017 MRI - Alphabetical'!H475-'2007 MRI - 2017 Methodology'!H475</f>
        <v>-88</v>
      </c>
      <c r="I475" s="39">
        <f>'2017 MRI - Alphabetical'!I475-'2007 MRI - 2017 Methodology'!I475</f>
        <v>-0.31184249048024315</v>
      </c>
      <c r="J475" s="11">
        <f>'2017 MRI - Alphabetical'!J475-'2007 MRI - 2017 Methodology'!J475</f>
        <v>-4.6151202965478699E-2</v>
      </c>
      <c r="K475" s="10">
        <f>'2017 MRI - Alphabetical'!K475-'2007 MRI - 2017 Methodology'!K475</f>
        <v>97</v>
      </c>
      <c r="L475" s="39">
        <f>'2017 MRI - Alphabetical'!L475-'2007 MRI - 2017 Methodology'!L475</f>
        <v>0.44848721407486447</v>
      </c>
      <c r="M475" s="11">
        <f>'2017 MRI - Alphabetical'!M475-'2007 MRI - 2017 Methodology'!M475</f>
        <v>-8.3408010568196411E-4</v>
      </c>
      <c r="N475" s="10">
        <f>'2017 MRI - Alphabetical'!N475-'2007 MRI - 2017 Methodology'!N475</f>
        <v>228</v>
      </c>
      <c r="O475" s="39">
        <f>'2017 MRI - Alphabetical'!O475-'2007 MRI - 2017 Methodology'!O475</f>
        <v>0.61951350250643511</v>
      </c>
      <c r="P475" s="11">
        <f>'2017 MRI - Alphabetical'!P475-'2007 MRI - 2017 Methodology'!P475</f>
        <v>-8.0585929440891262E-3</v>
      </c>
      <c r="Q475" s="10">
        <f>'2017 MRI - Alphabetical'!Q475-'2007 MRI - 2017 Methodology'!Q475</f>
        <v>-20</v>
      </c>
      <c r="R475" s="39">
        <f>'2017 MRI - Alphabetical'!R475-'2007 MRI - 2017 Methodology'!R475</f>
        <v>-7.8157912528355994E-2</v>
      </c>
      <c r="S475" s="12">
        <f>'2017 MRI - Alphabetical'!S475-'2007 MRI - 2017 Methodology'!S475</f>
        <v>-1.1991216020121891</v>
      </c>
      <c r="T475" s="10">
        <f>'2017 MRI - Alphabetical'!T475-'2007 MRI - 2017 Methodology'!T475</f>
        <v>20</v>
      </c>
      <c r="U475" s="39">
        <f>'2017 MRI - Alphabetical'!U475-'2007 MRI - 2017 Methodology'!U475</f>
        <v>4.3554632210055122E-2</v>
      </c>
      <c r="V475" s="11">
        <f>'2017 MRI - Alphabetical'!V475-'2007 MRI - 2017 Methodology'!V475</f>
        <v>9.6436120897459635E-3</v>
      </c>
      <c r="W475" s="10">
        <f>'2017 MRI - Alphabetical'!W475-'2007 MRI - 2017 Methodology'!W475</f>
        <v>14</v>
      </c>
      <c r="X475" s="39">
        <f>'2017 MRI - Alphabetical'!X475-'2007 MRI - 2017 Methodology'!X475</f>
        <v>3.9080410752264649E-2</v>
      </c>
      <c r="Y475" s="13">
        <f>'2017 MRI - Alphabetical'!Y475-'2007 MRI - 2017 Methodology'!Y475</f>
        <v>2828</v>
      </c>
      <c r="Z475" s="10">
        <f>'2017 MRI - Alphabetical'!Z475-'2007 MRI - 2017 Methodology'!Z475</f>
        <v>5</v>
      </c>
      <c r="AA475" s="39">
        <f>'2017 MRI - Alphabetical'!AA475-'2007 MRI - 2017 Methodology'!AA475</f>
        <v>0.1732445595271741</v>
      </c>
      <c r="AB475" s="11">
        <f>'2017 MRI - Alphabetical'!AB475-'2007 MRI - 2017 Methodology'!AB475</f>
        <v>1.303918495297806E-2</v>
      </c>
      <c r="AC475" s="10">
        <f>'2017 MRI - Alphabetical'!AC475-'2007 MRI - 2017 Methodology'!AC475</f>
        <v>-92</v>
      </c>
      <c r="AD475" s="39">
        <f>'2017 MRI - Alphabetical'!AD475-'2007 MRI - 2017 Methodology'!AD475</f>
        <v>-0.40649037921215092</v>
      </c>
      <c r="AE475" s="11">
        <f>'2017 MRI - Alphabetical'!AE475-'2007 MRI - 2017 Methodology'!AE475</f>
        <v>-1.100000000000001E-2</v>
      </c>
      <c r="AF475" s="10">
        <f>'2017 MRI - Alphabetical'!AF475-'2007 MRI - 2017 Methodology'!AF475</f>
        <v>86</v>
      </c>
      <c r="AG475" s="39">
        <f>'2017 MRI - Alphabetical'!AG475-'2007 MRI - 2017 Methodology'!AG475</f>
        <v>0.22874644176016151</v>
      </c>
      <c r="AH475" s="14">
        <f>'2017 MRI - Alphabetical'!AH475-'2007 MRI - 2017 Methodology'!AH475</f>
        <v>1.3206695001998447E-2</v>
      </c>
      <c r="AI475" s="10">
        <f>'2017 MRI - Alphabetical'!AI475-'2007 MRI - 2017 Methodology'!AI475</f>
        <v>17</v>
      </c>
      <c r="AJ475" s="39">
        <f>'2017 MRI - Alphabetical'!AJ475-'2007 MRI - 2017 Methodology'!AJ475</f>
        <v>-1.4107359084845505E-2</v>
      </c>
      <c r="AK475" s="13">
        <f>'2017 MRI - Alphabetical'!AK475-'2007 MRI - 2017 Methodology'!AK475</f>
        <v>-15864.836246537699</v>
      </c>
      <c r="AL475" s="44"/>
    </row>
    <row r="476" spans="1:38" x14ac:dyDescent="0.25">
      <c r="A476" t="s">
        <v>1101</v>
      </c>
      <c r="B476" s="5" t="s">
        <v>518</v>
      </c>
      <c r="C476" s="6" t="s">
        <v>71</v>
      </c>
      <c r="D476" s="7" t="s">
        <v>34</v>
      </c>
      <c r="E476" s="42">
        <f>'2017 MRI - Alphabetical'!E476-'2007 MRI - 2017 Methodology'!E476</f>
        <v>0.21869022339065491</v>
      </c>
      <c r="F476" s="8">
        <f>'2017 MRI - Alphabetical'!F476-'2007 MRI - 2017 Methodology'!F476</f>
        <v>1.7976943872662492</v>
      </c>
      <c r="G476" s="9">
        <f>'2017 MRI - Alphabetical'!G476-'2007 MRI - 2017 Methodology'!G476</f>
        <v>12</v>
      </c>
      <c r="H476" s="10">
        <f>'2017 MRI - Alphabetical'!H476-'2007 MRI - 2017 Methodology'!H476</f>
        <v>-252</v>
      </c>
      <c r="I476" s="39">
        <f>'2017 MRI - Alphabetical'!I476-'2007 MRI - 2017 Methodology'!I476</f>
        <v>-0.61626208500386637</v>
      </c>
      <c r="J476" s="11">
        <f>'2017 MRI - Alphabetical'!J476-'2007 MRI - 2017 Methodology'!J476</f>
        <v>-0.14767564398413091</v>
      </c>
      <c r="K476" s="10">
        <f>'2017 MRI - Alphabetical'!K476-'2007 MRI - 2017 Methodology'!K476</f>
        <v>-78</v>
      </c>
      <c r="L476" s="39">
        <f>'2017 MRI - Alphabetical'!L476-'2007 MRI - 2017 Methodology'!L476</f>
        <v>-0.32677039518876017</v>
      </c>
      <c r="M476" s="11">
        <f>'2017 MRI - Alphabetical'!M476-'2007 MRI - 2017 Methodology'!M476</f>
        <v>2.1979853230940795E-2</v>
      </c>
      <c r="N476" s="10">
        <f>'2017 MRI - Alphabetical'!N476-'2007 MRI - 2017 Methodology'!N476</f>
        <v>-108</v>
      </c>
      <c r="O476" s="39">
        <f>'2017 MRI - Alphabetical'!O476-'2007 MRI - 2017 Methodology'!O476</f>
        <v>-0.18417351679948368</v>
      </c>
      <c r="P476" s="11">
        <f>'2017 MRI - Alphabetical'!P476-'2007 MRI - 2017 Methodology'!P476</f>
        <v>2.4361144219308704E-2</v>
      </c>
      <c r="Q476" s="10">
        <f>'2017 MRI - Alphabetical'!Q476-'2007 MRI - 2017 Methodology'!Q476</f>
        <v>-63</v>
      </c>
      <c r="R476" s="39">
        <f>'2017 MRI - Alphabetical'!R476-'2007 MRI - 2017 Methodology'!R476</f>
        <v>-2.049607309678203E-2</v>
      </c>
      <c r="S476" s="12">
        <f>'2017 MRI - Alphabetical'!S476-'2007 MRI - 2017 Methodology'!S476</f>
        <v>-5.5610418080275587E-2</v>
      </c>
      <c r="T476" s="10">
        <f>'2017 MRI - Alphabetical'!T476-'2007 MRI - 2017 Methodology'!T476</f>
        <v>57</v>
      </c>
      <c r="U476" s="39">
        <f>'2017 MRI - Alphabetical'!U476-'2007 MRI - 2017 Methodology'!U476</f>
        <v>0.16804273563459626</v>
      </c>
      <c r="V476" s="11">
        <f>'2017 MRI - Alphabetical'!V476-'2007 MRI - 2017 Methodology'!V476</f>
        <v>-9.3924328850280431E-4</v>
      </c>
      <c r="W476" s="10">
        <f>'2017 MRI - Alphabetical'!W476-'2007 MRI - 2017 Methodology'!W476</f>
        <v>43</v>
      </c>
      <c r="X476" s="39">
        <f>'2017 MRI - Alphabetical'!X476-'2007 MRI - 2017 Methodology'!X476</f>
        <v>0.57790691767094615</v>
      </c>
      <c r="Y476" s="13">
        <f>'2017 MRI - Alphabetical'!Y476-'2007 MRI - 2017 Methodology'!Y476</f>
        <v>23620</v>
      </c>
      <c r="Z476" s="10">
        <f>'2017 MRI - Alphabetical'!Z476-'2007 MRI - 2017 Methodology'!Z476</f>
        <v>-46</v>
      </c>
      <c r="AA476" s="39">
        <f>'2017 MRI - Alphabetical'!AA476-'2007 MRI - 2017 Methodology'!AA476</f>
        <v>-8.5473493863633565E-2</v>
      </c>
      <c r="AB476" s="11">
        <f>'2017 MRI - Alphabetical'!AB476-'2007 MRI - 2017 Methodology'!AB476</f>
        <v>1.6645680819912145E-2</v>
      </c>
      <c r="AC476" s="10">
        <f>'2017 MRI - Alphabetical'!AC476-'2007 MRI - 2017 Methodology'!AC476</f>
        <v>26</v>
      </c>
      <c r="AD476" s="39">
        <f>'2017 MRI - Alphabetical'!AD476-'2007 MRI - 2017 Methodology'!AD476</f>
        <v>8.2925451473855882E-2</v>
      </c>
      <c r="AE476" s="11">
        <f>'2017 MRI - Alphabetical'!AE476-'2007 MRI - 2017 Methodology'!AE476</f>
        <v>1.2999999999999901E-2</v>
      </c>
      <c r="AF476" s="10">
        <f>'2017 MRI - Alphabetical'!AF476-'2007 MRI - 2017 Methodology'!AF476</f>
        <v>-93</v>
      </c>
      <c r="AG476" s="39">
        <f>'2017 MRI - Alphabetical'!AG476-'2007 MRI - 2017 Methodology'!AG476</f>
        <v>-0.31277098008799165</v>
      </c>
      <c r="AH476" s="14">
        <f>'2017 MRI - Alphabetical'!AH476-'2007 MRI - 2017 Methodology'!AH476</f>
        <v>0.56519851613354399</v>
      </c>
      <c r="AI476" s="10">
        <f>'2017 MRI - Alphabetical'!AI476-'2007 MRI - 2017 Methodology'!AI476</f>
        <v>-13</v>
      </c>
      <c r="AJ476" s="39">
        <f>'2017 MRI - Alphabetical'!AJ476-'2007 MRI - 2017 Methodology'!AJ476</f>
        <v>-2.4363730234755299E-2</v>
      </c>
      <c r="AK476" s="13">
        <f>'2017 MRI - Alphabetical'!AK476-'2007 MRI - 2017 Methodology'!AK476</f>
        <v>-25879.140174934641</v>
      </c>
      <c r="AL476" s="44"/>
    </row>
    <row r="477" spans="1:38" x14ac:dyDescent="0.25">
      <c r="A477" t="s">
        <v>1102</v>
      </c>
      <c r="B477" s="5" t="s">
        <v>323</v>
      </c>
      <c r="C477" s="6" t="s">
        <v>49</v>
      </c>
      <c r="D477" s="7" t="s">
        <v>39</v>
      </c>
      <c r="E477" s="42">
        <f>'2017 MRI - Alphabetical'!E477-'2007 MRI - 2017 Methodology'!E477</f>
        <v>1.2483120926848961</v>
      </c>
      <c r="F477" s="8">
        <f>'2017 MRI - Alphabetical'!F477-'2007 MRI - 2017 Methodology'!F477</f>
        <v>0.10213623769876889</v>
      </c>
      <c r="G477" s="9">
        <f>'2017 MRI - Alphabetical'!G477-'2007 MRI - 2017 Methodology'!G477</f>
        <v>62</v>
      </c>
      <c r="H477" s="10">
        <f>'2017 MRI - Alphabetical'!H477-'2007 MRI - 2017 Methodology'!H477</f>
        <v>280</v>
      </c>
      <c r="I477" s="39">
        <f>'2017 MRI - Alphabetical'!I477-'2007 MRI - 2017 Methodology'!I477</f>
        <v>0.77074788607692302</v>
      </c>
      <c r="J477" s="11">
        <f>'2017 MRI - Alphabetical'!J477-'2007 MRI - 2017 Methodology'!J477</f>
        <v>7.8338280053689258E-2</v>
      </c>
      <c r="K477" s="10">
        <f>'2017 MRI - Alphabetical'!K477-'2007 MRI - 2017 Methodology'!K477</f>
        <v>252</v>
      </c>
      <c r="L477" s="39">
        <f>'2017 MRI - Alphabetical'!L477-'2007 MRI - 2017 Methodology'!L477</f>
        <v>0.792096542697307</v>
      </c>
      <c r="M477" s="11">
        <f>'2017 MRI - Alphabetical'!M477-'2007 MRI - 2017 Methodology'!M477</f>
        <v>-2.3896093932870094E-2</v>
      </c>
      <c r="N477" s="10">
        <f>'2017 MRI - Alphabetical'!N477-'2007 MRI - 2017 Methodology'!N477</f>
        <v>-115</v>
      </c>
      <c r="O477" s="39">
        <f>'2017 MRI - Alphabetical'!O477-'2007 MRI - 2017 Methodology'!O477</f>
        <v>-0.47835325879398738</v>
      </c>
      <c r="P477" s="11">
        <f>'2017 MRI - Alphabetical'!P477-'2007 MRI - 2017 Methodology'!P477</f>
        <v>5.6335020563112938E-2</v>
      </c>
      <c r="Q477" s="10">
        <f>'2017 MRI - Alphabetical'!Q477-'2007 MRI - 2017 Methodology'!Q477</f>
        <v>146</v>
      </c>
      <c r="R477" s="39">
        <f>'2017 MRI - Alphabetical'!R477-'2007 MRI - 2017 Methodology'!R477</f>
        <v>0.17677991642788021</v>
      </c>
      <c r="S477" s="12">
        <f>'2017 MRI - Alphabetical'!S477-'2007 MRI - 2017 Methodology'!S477</f>
        <v>-1.59</v>
      </c>
      <c r="T477" s="10">
        <f>'2017 MRI - Alphabetical'!T477-'2007 MRI - 2017 Methodology'!T477</f>
        <v>-13</v>
      </c>
      <c r="U477" s="39">
        <f>'2017 MRI - Alphabetical'!U477-'2007 MRI - 2017 Methodology'!U477</f>
        <v>-3.5907811643309695E-2</v>
      </c>
      <c r="V477" s="11">
        <f>'2017 MRI - Alphabetical'!V477-'2007 MRI - 2017 Methodology'!V477</f>
        <v>1.4322692402870575E-2</v>
      </c>
      <c r="W477" s="10">
        <f>'2017 MRI - Alphabetical'!W477-'2007 MRI - 2017 Methodology'!W477</f>
        <v>59</v>
      </c>
      <c r="X477" s="39">
        <f>'2017 MRI - Alphabetical'!X477-'2007 MRI - 2017 Methodology'!X477</f>
        <v>0.24197477876987322</v>
      </c>
      <c r="Y477" s="13">
        <f>'2017 MRI - Alphabetical'!Y477-'2007 MRI - 2017 Methodology'!Y477</f>
        <v>9960</v>
      </c>
      <c r="Z477" s="10">
        <f>'2017 MRI - Alphabetical'!Z477-'2007 MRI - 2017 Methodology'!Z477</f>
        <v>-57</v>
      </c>
      <c r="AA477" s="39">
        <f>'2017 MRI - Alphabetical'!AA477-'2007 MRI - 2017 Methodology'!AA477</f>
        <v>-0.107481080704245</v>
      </c>
      <c r="AB477" s="11">
        <f>'2017 MRI - Alphabetical'!AB477-'2007 MRI - 2017 Methodology'!AB477</f>
        <v>1.7561521252796426E-2</v>
      </c>
      <c r="AC477" s="10">
        <f>'2017 MRI - Alphabetical'!AC477-'2007 MRI - 2017 Methodology'!AC477</f>
        <v>229</v>
      </c>
      <c r="AD477" s="39">
        <f>'2017 MRI - Alphabetical'!AD477-'2007 MRI - 2017 Methodology'!AD477</f>
        <v>1.0844329863257984</v>
      </c>
      <c r="AE477" s="11">
        <f>'2017 MRI - Alphabetical'!AE477-'2007 MRI - 2017 Methodology'!AE477</f>
        <v>9.2000000000000082E-2</v>
      </c>
      <c r="AF477" s="10">
        <f>'2017 MRI - Alphabetical'!AF477-'2007 MRI - 2017 Methodology'!AF477</f>
        <v>-22</v>
      </c>
      <c r="AG477" s="39">
        <f>'2017 MRI - Alphabetical'!AG477-'2007 MRI - 2017 Methodology'!AG477</f>
        <v>-7.0800324600393622E-2</v>
      </c>
      <c r="AH477" s="14">
        <f>'2017 MRI - Alphabetical'!AH477-'2007 MRI - 2017 Methodology'!AH477</f>
        <v>0.35267745247967275</v>
      </c>
      <c r="AI477" s="10">
        <f>'2017 MRI - Alphabetical'!AI477-'2007 MRI - 2017 Methodology'!AI477</f>
        <v>-24</v>
      </c>
      <c r="AJ477" s="39">
        <f>'2017 MRI - Alphabetical'!AJ477-'2007 MRI - 2017 Methodology'!AJ477</f>
        <v>-2.4577854962290979E-2</v>
      </c>
      <c r="AK477" s="13">
        <f>'2017 MRI - Alphabetical'!AK477-'2007 MRI - 2017 Methodology'!AK477</f>
        <v>-21528.090035977773</v>
      </c>
      <c r="AL477" s="44"/>
    </row>
    <row r="478" spans="1:38" x14ac:dyDescent="0.25">
      <c r="A478" t="s">
        <v>1103</v>
      </c>
      <c r="B478" s="5" t="s">
        <v>509</v>
      </c>
      <c r="C478" s="6" t="s">
        <v>54</v>
      </c>
      <c r="D478" s="7" t="s">
        <v>39</v>
      </c>
      <c r="E478" s="42">
        <f>'2017 MRI - Alphabetical'!E478-'2007 MRI - 2017 Methodology'!E478</f>
        <v>0.39295139978176774</v>
      </c>
      <c r="F478" s="8">
        <f>'2017 MRI - Alphabetical'!F478-'2007 MRI - 2017 Methodology'!F478</f>
        <v>1.4196944547199468</v>
      </c>
      <c r="G478" s="9">
        <f>'2017 MRI - Alphabetical'!G478-'2007 MRI - 2017 Methodology'!G478</f>
        <v>18</v>
      </c>
      <c r="H478" s="10">
        <f>'2017 MRI - Alphabetical'!H478-'2007 MRI - 2017 Methodology'!H478</f>
        <v>-4</v>
      </c>
      <c r="I478" s="39">
        <f>'2017 MRI - Alphabetical'!I478-'2007 MRI - 2017 Methodology'!I478</f>
        <v>-0.40945047457663231</v>
      </c>
      <c r="J478" s="11">
        <f>'2017 MRI - Alphabetical'!J478-'2007 MRI - 2017 Methodology'!J478</f>
        <v>2.943049567305267E-2</v>
      </c>
      <c r="K478" s="10">
        <f>'2017 MRI - Alphabetical'!K478-'2007 MRI - 2017 Methodology'!K478</f>
        <v>14</v>
      </c>
      <c r="L478" s="39">
        <f>'2017 MRI - Alphabetical'!L478-'2007 MRI - 2017 Methodology'!L478</f>
        <v>0.54720194517669085</v>
      </c>
      <c r="M478" s="11">
        <f>'2017 MRI - Alphabetical'!M478-'2007 MRI - 2017 Methodology'!M478</f>
        <v>1.3492825495256627E-2</v>
      </c>
      <c r="N478" s="10">
        <f>'2017 MRI - Alphabetical'!N478-'2007 MRI - 2017 Methodology'!N478</f>
        <v>-23</v>
      </c>
      <c r="O478" s="39">
        <f>'2017 MRI - Alphabetical'!O478-'2007 MRI - 2017 Methodology'!O478</f>
        <v>-5.9333116153541754E-2</v>
      </c>
      <c r="P478" s="11">
        <f>'2017 MRI - Alphabetical'!P478-'2007 MRI - 2017 Methodology'!P478</f>
        <v>1.4999999999999999E-2</v>
      </c>
      <c r="Q478" s="10">
        <f>'2017 MRI - Alphabetical'!Q478-'2007 MRI - 2017 Methodology'!Q478</f>
        <v>175</v>
      </c>
      <c r="R478" s="39">
        <f>'2017 MRI - Alphabetical'!R478-'2007 MRI - 2017 Methodology'!R478</f>
        <v>0.22562298786922791</v>
      </c>
      <c r="S478" s="12">
        <f>'2017 MRI - Alphabetical'!S478-'2007 MRI - 2017 Methodology'!S478</f>
        <v>-2.0099999999999998</v>
      </c>
      <c r="T478" s="10">
        <f>'2017 MRI - Alphabetical'!T478-'2007 MRI - 2017 Methodology'!T478</f>
        <v>-35</v>
      </c>
      <c r="U478" s="39">
        <f>'2017 MRI - Alphabetical'!U478-'2007 MRI - 2017 Methodology'!U478</f>
        <v>-6.8609645178979495E-2</v>
      </c>
      <c r="V478" s="11">
        <f>'2017 MRI - Alphabetical'!V478-'2007 MRI - 2017 Methodology'!V478</f>
        <v>1.4047917855105535E-2</v>
      </c>
      <c r="W478" s="10">
        <f>'2017 MRI - Alphabetical'!W478-'2007 MRI - 2017 Methodology'!W478</f>
        <v>-56</v>
      </c>
      <c r="X478" s="39">
        <f>'2017 MRI - Alphabetical'!X478-'2007 MRI - 2017 Methodology'!X478</f>
        <v>-0.4049072016876949</v>
      </c>
      <c r="Y478" s="13">
        <f>'2017 MRI - Alphabetical'!Y478-'2007 MRI - 2017 Methodology'!Y478</f>
        <v>-6136</v>
      </c>
      <c r="Z478" s="10">
        <f>'2017 MRI - Alphabetical'!Z478-'2007 MRI - 2017 Methodology'!Z478</f>
        <v>171</v>
      </c>
      <c r="AA478" s="39">
        <f>'2017 MRI - Alphabetical'!AA478-'2007 MRI - 2017 Methodology'!AA478</f>
        <v>0.6432168908948972</v>
      </c>
      <c r="AB478" s="11">
        <f>'2017 MRI - Alphabetical'!AB478-'2007 MRI - 2017 Methodology'!AB478</f>
        <v>2.5448798988621929E-3</v>
      </c>
      <c r="AC478" s="10">
        <f>'2017 MRI - Alphabetical'!AC478-'2007 MRI - 2017 Methodology'!AC478</f>
        <v>-6</v>
      </c>
      <c r="AD478" s="39">
        <f>'2017 MRI - Alphabetical'!AD478-'2007 MRI - 2017 Methodology'!AD478</f>
        <v>-7.0508426619629638E-2</v>
      </c>
      <c r="AE478" s="11">
        <f>'2017 MRI - Alphabetical'!AE478-'2007 MRI - 2017 Methodology'!AE478</f>
        <v>0</v>
      </c>
      <c r="AF478" s="10">
        <f>'2017 MRI - Alphabetical'!AF478-'2007 MRI - 2017 Methodology'!AF478</f>
        <v>3</v>
      </c>
      <c r="AG478" s="39">
        <f>'2017 MRI - Alphabetical'!AG478-'2007 MRI - 2017 Methodology'!AG478</f>
        <v>-0.1068624488811547</v>
      </c>
      <c r="AH478" s="14">
        <f>'2017 MRI - Alphabetical'!AH478-'2007 MRI - 2017 Methodology'!AH478</f>
        <v>-0.11647151755878482</v>
      </c>
      <c r="AI478" s="10">
        <f>'2017 MRI - Alphabetical'!AI478-'2007 MRI - 2017 Methodology'!AI478</f>
        <v>1</v>
      </c>
      <c r="AJ478" s="39">
        <f>'2017 MRI - Alphabetical'!AJ478-'2007 MRI - 2017 Methodology'!AJ478</f>
        <v>0.47899062091104883</v>
      </c>
      <c r="AK478" s="13">
        <f>'2017 MRI - Alphabetical'!AK478-'2007 MRI - 2017 Methodology'!AK478</f>
        <v>219674.97615483985</v>
      </c>
      <c r="AL478" s="44"/>
    </row>
    <row r="479" spans="1:38" ht="22.5" x14ac:dyDescent="0.25">
      <c r="A479" t="s">
        <v>1104</v>
      </c>
      <c r="B479" s="5" t="s">
        <v>419</v>
      </c>
      <c r="C479" s="6" t="s">
        <v>54</v>
      </c>
      <c r="D479" s="7" t="s">
        <v>39</v>
      </c>
      <c r="E479" s="42">
        <f>'2017 MRI - Alphabetical'!E479-'2007 MRI - 2017 Methodology'!E479</f>
        <v>0.75217611946494589</v>
      </c>
      <c r="F479" s="8">
        <f>'2017 MRI - Alphabetical'!F479-'2007 MRI - 2017 Methodology'!F479</f>
        <v>0.95754895323567624</v>
      </c>
      <c r="G479" s="9">
        <f>'2017 MRI - Alphabetical'!G479-'2007 MRI - 2017 Methodology'!G479</f>
        <v>53</v>
      </c>
      <c r="H479" s="10">
        <f>'2017 MRI - Alphabetical'!H479-'2007 MRI - 2017 Methodology'!H479</f>
        <v>4</v>
      </c>
      <c r="I479" s="39">
        <f>'2017 MRI - Alphabetical'!I479-'2007 MRI - 2017 Methodology'!I479</f>
        <v>-0.22358544877441167</v>
      </c>
      <c r="J479" s="11">
        <f>'2017 MRI - Alphabetical'!J479-'2007 MRI - 2017 Methodology'!J479</f>
        <v>2.2191120081242022E-2</v>
      </c>
      <c r="K479" s="10">
        <f>'2017 MRI - Alphabetical'!K479-'2007 MRI - 2017 Methodology'!K479</f>
        <v>77</v>
      </c>
      <c r="L479" s="39">
        <f>'2017 MRI - Alphabetical'!L479-'2007 MRI - 2017 Methodology'!L479</f>
        <v>0.56136781868146535</v>
      </c>
      <c r="M479" s="11">
        <f>'2017 MRI - Alphabetical'!M479-'2007 MRI - 2017 Methodology'!M479</f>
        <v>5.6737269639020593E-5</v>
      </c>
      <c r="N479" s="10">
        <f>'2017 MRI - Alphabetical'!N479-'2007 MRI - 2017 Methodology'!N479</f>
        <v>220</v>
      </c>
      <c r="O479" s="39">
        <f>'2017 MRI - Alphabetical'!O479-'2007 MRI - 2017 Methodology'!O479</f>
        <v>0.51563053083371768</v>
      </c>
      <c r="P479" s="11">
        <f>'2017 MRI - Alphabetical'!P479-'2007 MRI - 2017 Methodology'!P479</f>
        <v>-6.3492741246797615E-3</v>
      </c>
      <c r="Q479" s="10">
        <f>'2017 MRI - Alphabetical'!Q479-'2007 MRI - 2017 Methodology'!Q479</f>
        <v>154</v>
      </c>
      <c r="R479" s="39">
        <f>'2017 MRI - Alphabetical'!R479-'2007 MRI - 2017 Methodology'!R479</f>
        <v>0.19654973105890189</v>
      </c>
      <c r="S479" s="12">
        <f>'2017 MRI - Alphabetical'!S479-'2007 MRI - 2017 Methodology'!S479</f>
        <v>-1.76</v>
      </c>
      <c r="T479" s="10">
        <f>'2017 MRI - Alphabetical'!T479-'2007 MRI - 2017 Methodology'!T479</f>
        <v>122</v>
      </c>
      <c r="U479" s="39">
        <f>'2017 MRI - Alphabetical'!U479-'2007 MRI - 2017 Methodology'!U479</f>
        <v>0.30949178528055327</v>
      </c>
      <c r="V479" s="11">
        <f>'2017 MRI - Alphabetical'!V479-'2007 MRI - 2017 Methodology'!V479</f>
        <v>-7.6255335661621973E-3</v>
      </c>
      <c r="W479" s="10">
        <f>'2017 MRI - Alphabetical'!W479-'2007 MRI - 2017 Methodology'!W479</f>
        <v>-41</v>
      </c>
      <c r="X479" s="39">
        <f>'2017 MRI - Alphabetical'!X479-'2007 MRI - 2017 Methodology'!X479</f>
        <v>-0.16186949253625091</v>
      </c>
      <c r="Y479" s="13">
        <f>'2017 MRI - Alphabetical'!Y479-'2007 MRI - 2017 Methodology'!Y479</f>
        <v>-1525</v>
      </c>
      <c r="Z479" s="10">
        <f>'2017 MRI - Alphabetical'!Z479-'2007 MRI - 2017 Methodology'!Z479</f>
        <v>-128</v>
      </c>
      <c r="AA479" s="39">
        <f>'2017 MRI - Alphabetical'!AA479-'2007 MRI - 2017 Methodology'!AA479</f>
        <v>-0.34786145427779519</v>
      </c>
      <c r="AB479" s="11">
        <f>'2017 MRI - Alphabetical'!AB479-'2007 MRI - 2017 Methodology'!AB479</f>
        <v>2.2143096936634497E-2</v>
      </c>
      <c r="AC479" s="10">
        <f>'2017 MRI - Alphabetical'!AC479-'2007 MRI - 2017 Methodology'!AC479</f>
        <v>36</v>
      </c>
      <c r="AD479" s="39">
        <f>'2017 MRI - Alphabetical'!AD479-'2007 MRI - 2017 Methodology'!AD479</f>
        <v>0.12768852503423722</v>
      </c>
      <c r="AE479" s="11">
        <f>'2017 MRI - Alphabetical'!AE479-'2007 MRI - 2017 Methodology'!AE479</f>
        <v>1.7000000000000015E-2</v>
      </c>
      <c r="AF479" s="10">
        <f>'2017 MRI - Alphabetical'!AF479-'2007 MRI - 2017 Methodology'!AF479</f>
        <v>3</v>
      </c>
      <c r="AG479" s="39">
        <f>'2017 MRI - Alphabetical'!AG479-'2007 MRI - 2017 Methodology'!AG479</f>
        <v>6.7133926072035388E-2</v>
      </c>
      <c r="AH479" s="14">
        <f>'2017 MRI - Alphabetical'!AH479-'2007 MRI - 2017 Methodology'!AH479</f>
        <v>-9.4899242608606382E-2</v>
      </c>
      <c r="AI479" s="10">
        <f>'2017 MRI - Alphabetical'!AI479-'2007 MRI - 2017 Methodology'!AI479</f>
        <v>25</v>
      </c>
      <c r="AJ479" s="39">
        <f>'2017 MRI - Alphabetical'!AJ479-'2007 MRI - 2017 Methodology'!AJ479</f>
        <v>4.5269680307237471E-2</v>
      </c>
      <c r="AK479" s="13">
        <f>'2017 MRI - Alphabetical'!AK479-'2007 MRI - 2017 Methodology'!AK479</f>
        <v>12130.978884201089</v>
      </c>
      <c r="AL479" s="44"/>
    </row>
    <row r="480" spans="1:38" x14ac:dyDescent="0.25">
      <c r="A480" t="s">
        <v>1105</v>
      </c>
      <c r="B480" s="5" t="s">
        <v>424</v>
      </c>
      <c r="C480" s="6" t="s">
        <v>44</v>
      </c>
      <c r="D480" s="7" t="s">
        <v>20</v>
      </c>
      <c r="E480" s="42">
        <f>'2017 MRI - Alphabetical'!E480-'2007 MRI - 2017 Methodology'!E480</f>
        <v>-9.8991520717245596E-2</v>
      </c>
      <c r="F480" s="8">
        <f>'2017 MRI - Alphabetical'!F480-'2007 MRI - 2017 Methodology'!F480</f>
        <v>3.0896637879090356</v>
      </c>
      <c r="G480" s="9">
        <f>'2017 MRI - Alphabetical'!G480-'2007 MRI - 2017 Methodology'!G480</f>
        <v>-7</v>
      </c>
      <c r="H480" s="10">
        <f>'2017 MRI - Alphabetical'!H480-'2007 MRI - 2017 Methodology'!H480</f>
        <v>-71</v>
      </c>
      <c r="I480" s="39">
        <f>'2017 MRI - Alphabetical'!I480-'2007 MRI - 2017 Methodology'!I480</f>
        <v>-0.14863990490185741</v>
      </c>
      <c r="J480" s="11">
        <f>'2017 MRI - Alphabetical'!J480-'2007 MRI - 2017 Methodology'!J480</f>
        <v>-4.3984033559159585E-2</v>
      </c>
      <c r="K480" s="10">
        <f>'2017 MRI - Alphabetical'!K480-'2007 MRI - 2017 Methodology'!K480</f>
        <v>-28</v>
      </c>
      <c r="L480" s="39">
        <f>'2017 MRI - Alphabetical'!L480-'2007 MRI - 2017 Methodology'!L480</f>
        <v>-0.21207711260805062</v>
      </c>
      <c r="M480" s="11">
        <f>'2017 MRI - Alphabetical'!M480-'2007 MRI - 2017 Methodology'!M480</f>
        <v>9.3833102861397739E-3</v>
      </c>
      <c r="N480" s="10">
        <f>'2017 MRI - Alphabetical'!N480-'2007 MRI - 2017 Methodology'!N480</f>
        <v>70</v>
      </c>
      <c r="O480" s="39">
        <f>'2017 MRI - Alphabetical'!O480-'2007 MRI - 2017 Methodology'!O480</f>
        <v>0.24133718159366946</v>
      </c>
      <c r="P480" s="11">
        <f>'2017 MRI - Alphabetical'!P480-'2007 MRI - 2017 Methodology'!P480</f>
        <v>-8.8997555012224928E-4</v>
      </c>
      <c r="Q480" s="10">
        <f>'2017 MRI - Alphabetical'!Q480-'2007 MRI - 2017 Methodology'!Q480</f>
        <v>14</v>
      </c>
      <c r="R480" s="39">
        <f>'2017 MRI - Alphabetical'!R480-'2007 MRI - 2017 Methodology'!R480</f>
        <v>5.6998098369336947E-2</v>
      </c>
      <c r="S480" s="12">
        <f>'2017 MRI - Alphabetical'!S480-'2007 MRI - 2017 Methodology'!S480</f>
        <v>-0.56000000000000005</v>
      </c>
      <c r="T480" s="10">
        <f>'2017 MRI - Alphabetical'!T480-'2007 MRI - 2017 Methodology'!T480</f>
        <v>-134</v>
      </c>
      <c r="U480" s="39">
        <f>'2017 MRI - Alphabetical'!U480-'2007 MRI - 2017 Methodology'!U480</f>
        <v>-0.33684388097134477</v>
      </c>
      <c r="V480" s="11">
        <f>'2017 MRI - Alphabetical'!V480-'2007 MRI - 2017 Methodology'!V480</f>
        <v>3.1444763271162121E-2</v>
      </c>
      <c r="W480" s="10">
        <f>'2017 MRI - Alphabetical'!W480-'2007 MRI - 2017 Methodology'!W480</f>
        <v>21</v>
      </c>
      <c r="X480" s="39">
        <f>'2017 MRI - Alphabetical'!X480-'2007 MRI - 2017 Methodology'!X480</f>
        <v>0.13166642619210578</v>
      </c>
      <c r="Y480" s="13">
        <f>'2017 MRI - Alphabetical'!Y480-'2007 MRI - 2017 Methodology'!Y480</f>
        <v>9217</v>
      </c>
      <c r="Z480" s="10">
        <f>'2017 MRI - Alphabetical'!Z480-'2007 MRI - 2017 Methodology'!Z480</f>
        <v>-16</v>
      </c>
      <c r="AA480" s="39">
        <f>'2017 MRI - Alphabetical'!AA480-'2007 MRI - 2017 Methodology'!AA480</f>
        <v>6.5037524578552358E-2</v>
      </c>
      <c r="AB480" s="11">
        <f>'2017 MRI - Alphabetical'!AB480-'2007 MRI - 2017 Methodology'!AB480</f>
        <v>1.429313057157839E-2</v>
      </c>
      <c r="AC480" s="10">
        <f>'2017 MRI - Alphabetical'!AC480-'2007 MRI - 2017 Methodology'!AC480</f>
        <v>-56</v>
      </c>
      <c r="AD480" s="39">
        <f>'2017 MRI - Alphabetical'!AD480-'2007 MRI - 2017 Methodology'!AD480</f>
        <v>-0.15386682625292081</v>
      </c>
      <c r="AE480" s="11">
        <f>'2017 MRI - Alphabetical'!AE480-'2007 MRI - 2017 Methodology'!AE480</f>
        <v>2.0000000000000018E-3</v>
      </c>
      <c r="AF480" s="10">
        <f>'2017 MRI - Alphabetical'!AF480-'2007 MRI - 2017 Methodology'!AF480</f>
        <v>-8</v>
      </c>
      <c r="AG480" s="39">
        <f>'2017 MRI - Alphabetical'!AG480-'2007 MRI - 2017 Methodology'!AG480</f>
        <v>-3.925287939133168E-2</v>
      </c>
      <c r="AH480" s="14">
        <f>'2017 MRI - Alphabetical'!AH480-'2007 MRI - 2017 Methodology'!AH480</f>
        <v>0.29955659243506627</v>
      </c>
      <c r="AI480" s="10">
        <f>'2017 MRI - Alphabetical'!AI480-'2007 MRI - 2017 Methodology'!AI480</f>
        <v>12</v>
      </c>
      <c r="AJ480" s="39">
        <f>'2017 MRI - Alphabetical'!AJ480-'2007 MRI - 2017 Methodology'!AJ480</f>
        <v>-1.3310280005337377E-2</v>
      </c>
      <c r="AK480" s="13">
        <f>'2017 MRI - Alphabetical'!AK480-'2007 MRI - 2017 Methodology'!AK480</f>
        <v>-16534.707812250257</v>
      </c>
      <c r="AL480" s="44"/>
    </row>
    <row r="481" spans="1:38" x14ac:dyDescent="0.25">
      <c r="A481" t="s">
        <v>1106</v>
      </c>
      <c r="B481" s="5" t="s">
        <v>424</v>
      </c>
      <c r="C481" s="6" t="s">
        <v>61</v>
      </c>
      <c r="D481" s="7" t="s">
        <v>39</v>
      </c>
      <c r="E481" s="42">
        <f>'2017 MRI - Alphabetical'!E481-'2007 MRI - 2017 Methodology'!E481</f>
        <v>-0.48806680210473541</v>
      </c>
      <c r="F481" s="8">
        <f>'2017 MRI - Alphabetical'!F481-'2007 MRI - 2017 Methodology'!F481</f>
        <v>3.9580545534799523</v>
      </c>
      <c r="G481" s="9">
        <f>'2017 MRI - Alphabetical'!G481-'2007 MRI - 2017 Methodology'!G481</f>
        <v>-32</v>
      </c>
      <c r="H481" s="10">
        <f>'2017 MRI - Alphabetical'!H481-'2007 MRI - 2017 Methodology'!H481</f>
        <v>92</v>
      </c>
      <c r="I481" s="39">
        <f>'2017 MRI - Alphabetical'!I481-'2007 MRI - 2017 Methodology'!I481</f>
        <v>1.2779033594483731</v>
      </c>
      <c r="J481" s="11">
        <f>'2017 MRI - Alphabetical'!J481-'2007 MRI - 2017 Methodology'!J481</f>
        <v>1.990135088469791E-2</v>
      </c>
      <c r="K481" s="10">
        <f>'2017 MRI - Alphabetical'!K481-'2007 MRI - 2017 Methodology'!K481</f>
        <v>38</v>
      </c>
      <c r="L481" s="39">
        <f>'2017 MRI - Alphabetical'!L481-'2007 MRI - 2017 Methodology'!L481</f>
        <v>-1.7230697330166356E-2</v>
      </c>
      <c r="M481" s="11">
        <f>'2017 MRI - Alphabetical'!M481-'2007 MRI - 2017 Methodology'!M481</f>
        <v>2.6834831611431617E-3</v>
      </c>
      <c r="N481" s="10">
        <f>'2017 MRI - Alphabetical'!N481-'2007 MRI - 2017 Methodology'!N481</f>
        <v>46</v>
      </c>
      <c r="O481" s="39">
        <f>'2017 MRI - Alphabetical'!O481-'2007 MRI - 2017 Methodology'!O481</f>
        <v>0.10341665756954807</v>
      </c>
      <c r="P481" s="11">
        <f>'2017 MRI - Alphabetical'!P481-'2007 MRI - 2017 Methodology'!P481</f>
        <v>2.012652536929993E-2</v>
      </c>
      <c r="Q481" s="10">
        <f>'2017 MRI - Alphabetical'!Q481-'2007 MRI - 2017 Methodology'!Q481</f>
        <v>-92</v>
      </c>
      <c r="R481" s="39">
        <f>'2017 MRI - Alphabetical'!R481-'2007 MRI - 2017 Methodology'!R481</f>
        <v>-7.0989297440135879E-2</v>
      </c>
      <c r="S481" s="12">
        <f>'2017 MRI - Alphabetical'!S481-'2007 MRI - 2017 Methodology'!S481</f>
        <v>-8.0045709061821457E-2</v>
      </c>
      <c r="T481" s="10">
        <f>'2017 MRI - Alphabetical'!T481-'2007 MRI - 2017 Methodology'!T481</f>
        <v>-107</v>
      </c>
      <c r="U481" s="39">
        <f>'2017 MRI - Alphabetical'!U481-'2007 MRI - 2017 Methodology'!U481</f>
        <v>-0.23480258286886263</v>
      </c>
      <c r="V481" s="11">
        <f>'2017 MRI - Alphabetical'!V481-'2007 MRI - 2017 Methodology'!V481</f>
        <v>2.4071717444055004E-2</v>
      </c>
      <c r="W481" s="10">
        <f>'2017 MRI - Alphabetical'!W481-'2007 MRI - 2017 Methodology'!W481</f>
        <v>43</v>
      </c>
      <c r="X481" s="39">
        <f>'2017 MRI - Alphabetical'!X481-'2007 MRI - 2017 Methodology'!X481</f>
        <v>0.27579847199375601</v>
      </c>
      <c r="Y481" s="13">
        <f>'2017 MRI - Alphabetical'!Y481-'2007 MRI - 2017 Methodology'!Y481</f>
        <v>12753</v>
      </c>
      <c r="Z481" s="10">
        <f>'2017 MRI - Alphabetical'!Z481-'2007 MRI - 2017 Methodology'!Z481</f>
        <v>-54</v>
      </c>
      <c r="AA481" s="39">
        <f>'2017 MRI - Alphabetical'!AA481-'2007 MRI - 2017 Methodology'!AA481</f>
        <v>-0.42035980044832766</v>
      </c>
      <c r="AB481" s="11">
        <f>'2017 MRI - Alphabetical'!AB481-'2007 MRI - 2017 Methodology'!AB481</f>
        <v>2.277604428787116E-2</v>
      </c>
      <c r="AC481" s="10">
        <f>'2017 MRI - Alphabetical'!AC481-'2007 MRI - 2017 Methodology'!AC481</f>
        <v>-105</v>
      </c>
      <c r="AD481" s="39">
        <f>'2017 MRI - Alphabetical'!AD481-'2007 MRI - 2017 Methodology'!AD481</f>
        <v>-0.31478671754382398</v>
      </c>
      <c r="AE481" s="11">
        <f>'2017 MRI - Alphabetical'!AE481-'2007 MRI - 2017 Methodology'!AE481</f>
        <v>-1.1000000000000121E-2</v>
      </c>
      <c r="AF481" s="10">
        <f>'2017 MRI - Alphabetical'!AF481-'2007 MRI - 2017 Methodology'!AF481</f>
        <v>-153</v>
      </c>
      <c r="AG481" s="39">
        <f>'2017 MRI - Alphabetical'!AG481-'2007 MRI - 2017 Methodology'!AG481</f>
        <v>-0.49288496141354271</v>
      </c>
      <c r="AH481" s="14">
        <f>'2017 MRI - Alphabetical'!AH481-'2007 MRI - 2017 Methodology'!AH481</f>
        <v>0.72528517622601463</v>
      </c>
      <c r="AI481" s="10">
        <f>'2017 MRI - Alphabetical'!AI481-'2007 MRI - 2017 Methodology'!AI481</f>
        <v>-80</v>
      </c>
      <c r="AJ481" s="39">
        <f>'2017 MRI - Alphabetical'!AJ481-'2007 MRI - 2017 Methodology'!AJ481</f>
        <v>-7.3161834172219858E-2</v>
      </c>
      <c r="AK481" s="13">
        <f>'2017 MRI - Alphabetical'!AK481-'2007 MRI - 2017 Methodology'!AK481</f>
        <v>-55581.01352068581</v>
      </c>
      <c r="AL481" s="44"/>
    </row>
    <row r="482" spans="1:38" x14ac:dyDescent="0.25">
      <c r="A482" t="s">
        <v>1107</v>
      </c>
      <c r="B482" s="5" t="s">
        <v>271</v>
      </c>
      <c r="C482" s="6" t="s">
        <v>30</v>
      </c>
      <c r="D482" s="7" t="s">
        <v>20</v>
      </c>
      <c r="E482" s="42">
        <f>'2017 MRI - Alphabetical'!E482-'2007 MRI - 2017 Methodology'!E482</f>
        <v>-1.4408903099177204</v>
      </c>
      <c r="F482" s="8">
        <f>'2017 MRI - Alphabetical'!F482-'2007 MRI - 2017 Methodology'!F482</f>
        <v>7.2046534222055563</v>
      </c>
      <c r="G482" s="9">
        <f>'2017 MRI - Alphabetical'!G482-'2007 MRI - 2017 Methodology'!G482</f>
        <v>-72</v>
      </c>
      <c r="H482" s="10">
        <f>'2017 MRI - Alphabetical'!H482-'2007 MRI - 2017 Methodology'!H482</f>
        <v>-69</v>
      </c>
      <c r="I482" s="39">
        <f>'2017 MRI - Alphabetical'!I482-'2007 MRI - 2017 Methodology'!I482</f>
        <v>-1.4531467503590274</v>
      </c>
      <c r="J482" s="11">
        <f>'2017 MRI - Alphabetical'!J482-'2007 MRI - 2017 Methodology'!J482</f>
        <v>-0.45577255982258102</v>
      </c>
      <c r="K482" s="10">
        <f>'2017 MRI - Alphabetical'!K482-'2007 MRI - 2017 Methodology'!K482</f>
        <v>-121</v>
      </c>
      <c r="L482" s="39">
        <f>'2017 MRI - Alphabetical'!L482-'2007 MRI - 2017 Methodology'!L482</f>
        <v>-0.32299466524473885</v>
      </c>
      <c r="M482" s="11">
        <f>'2017 MRI - Alphabetical'!M482-'2007 MRI - 2017 Methodology'!M482</f>
        <v>2.9347597487036171E-2</v>
      </c>
      <c r="N482" s="10">
        <f>'2017 MRI - Alphabetical'!N482-'2007 MRI - 2017 Methodology'!N482</f>
        <v>-80</v>
      </c>
      <c r="O482" s="39">
        <f>'2017 MRI - Alphabetical'!O482-'2007 MRI - 2017 Methodology'!O482</f>
        <v>-0.31735356729178693</v>
      </c>
      <c r="P482" s="11">
        <f>'2017 MRI - Alphabetical'!P482-'2007 MRI - 2017 Methodology'!P482</f>
        <v>4.5631226914245787E-2</v>
      </c>
      <c r="Q482" s="10">
        <f>'2017 MRI - Alphabetical'!Q482-'2007 MRI - 2017 Methodology'!Q482</f>
        <v>-85</v>
      </c>
      <c r="R482" s="39">
        <f>'2017 MRI - Alphabetical'!R482-'2007 MRI - 2017 Methodology'!R482</f>
        <v>-0.11081455050116734</v>
      </c>
      <c r="S482" s="12">
        <f>'2017 MRI - Alphabetical'!S482-'2007 MRI - 2017 Methodology'!S482</f>
        <v>-0.26813272005638189</v>
      </c>
      <c r="T482" s="10">
        <f>'2017 MRI - Alphabetical'!T482-'2007 MRI - 2017 Methodology'!T482</f>
        <v>-137</v>
      </c>
      <c r="U482" s="39">
        <f>'2017 MRI - Alphabetical'!U482-'2007 MRI - 2017 Methodology'!U482</f>
        <v>-0.41298577054315017</v>
      </c>
      <c r="V482" s="11">
        <f>'2017 MRI - Alphabetical'!V482-'2007 MRI - 2017 Methodology'!V482</f>
        <v>3.7639597834493423E-2</v>
      </c>
      <c r="W482" s="10">
        <f>'2017 MRI - Alphabetical'!W482-'2007 MRI - 2017 Methodology'!W482</f>
        <v>-15</v>
      </c>
      <c r="X482" s="39">
        <f>'2017 MRI - Alphabetical'!X482-'2007 MRI - 2017 Methodology'!X482</f>
        <v>-5.886790904686473E-2</v>
      </c>
      <c r="Y482" s="13">
        <f>'2017 MRI - Alphabetical'!Y482-'2007 MRI - 2017 Methodology'!Y482</f>
        <v>1127</v>
      </c>
      <c r="Z482" s="10">
        <f>'2017 MRI - Alphabetical'!Z482-'2007 MRI - 2017 Methodology'!Z482</f>
        <v>-44</v>
      </c>
      <c r="AA482" s="39">
        <f>'2017 MRI - Alphabetical'!AA482-'2007 MRI - 2017 Methodology'!AA482</f>
        <v>-9.758550378910133E-2</v>
      </c>
      <c r="AB482" s="11">
        <f>'2017 MRI - Alphabetical'!AB482-'2007 MRI - 2017 Methodology'!AB482</f>
        <v>1.8000000000000009E-2</v>
      </c>
      <c r="AC482" s="10">
        <f>'2017 MRI - Alphabetical'!AC482-'2007 MRI - 2017 Methodology'!AC482</f>
        <v>-10</v>
      </c>
      <c r="AD482" s="39">
        <f>'2017 MRI - Alphabetical'!AD482-'2007 MRI - 2017 Methodology'!AD482</f>
        <v>4.764350758084207E-2</v>
      </c>
      <c r="AE482" s="11">
        <f>'2017 MRI - Alphabetical'!AE482-'2007 MRI - 2017 Methodology'!AE482</f>
        <v>1.8000000000000016E-2</v>
      </c>
      <c r="AF482" s="10">
        <f>'2017 MRI - Alphabetical'!AF482-'2007 MRI - 2017 Methodology'!AF482</f>
        <v>-27</v>
      </c>
      <c r="AG482" s="39">
        <f>'2017 MRI - Alphabetical'!AG482-'2007 MRI - 2017 Methodology'!AG482</f>
        <v>-0.13501105293367743</v>
      </c>
      <c r="AH482" s="14">
        <f>'2017 MRI - Alphabetical'!AH482-'2007 MRI - 2017 Methodology'!AH482</f>
        <v>0.24892763358558367</v>
      </c>
      <c r="AI482" s="10">
        <f>'2017 MRI - Alphabetical'!AI482-'2007 MRI - 2017 Methodology'!AI482</f>
        <v>-52</v>
      </c>
      <c r="AJ482" s="39">
        <f>'2017 MRI - Alphabetical'!AJ482-'2007 MRI - 2017 Methodology'!AJ482</f>
        <v>-5.2553596768523989E-2</v>
      </c>
      <c r="AK482" s="13">
        <f>'2017 MRI - Alphabetical'!AK482-'2007 MRI - 2017 Methodology'!AK482</f>
        <v>-43380.13627782237</v>
      </c>
      <c r="AL482" s="44"/>
    </row>
    <row r="483" spans="1:38" x14ac:dyDescent="0.25">
      <c r="A483" t="s">
        <v>1108</v>
      </c>
      <c r="B483" s="5" t="s">
        <v>257</v>
      </c>
      <c r="C483" s="6" t="s">
        <v>71</v>
      </c>
      <c r="D483" s="7" t="s">
        <v>34</v>
      </c>
      <c r="E483" s="42">
        <f>'2017 MRI - Alphabetical'!E483-'2007 MRI - 2017 Methodology'!E483</f>
        <v>-2.9048944836203283</v>
      </c>
      <c r="F483" s="8">
        <f>'2017 MRI - Alphabetical'!F483-'2007 MRI - 2017 Methodology'!F483</f>
        <v>11.028596980523506</v>
      </c>
      <c r="G483" s="9">
        <f>'2017 MRI - Alphabetical'!G483-'2007 MRI - 2017 Methodology'!G483</f>
        <v>-153</v>
      </c>
      <c r="H483" s="10">
        <f>'2017 MRI - Alphabetical'!H483-'2007 MRI - 2017 Methodology'!H483</f>
        <v>-197</v>
      </c>
      <c r="I483" s="39">
        <f>'2017 MRI - Alphabetical'!I483-'2007 MRI - 2017 Methodology'!I483</f>
        <v>-0.78368885787559051</v>
      </c>
      <c r="J483" s="11">
        <f>'2017 MRI - Alphabetical'!J483-'2007 MRI - 2017 Methodology'!J483</f>
        <v>-9.4594337388931637E-2</v>
      </c>
      <c r="K483" s="10">
        <f>'2017 MRI - Alphabetical'!K483-'2007 MRI - 2017 Methodology'!K483</f>
        <v>-426</v>
      </c>
      <c r="L483" s="39">
        <f>'2017 MRI - Alphabetical'!L483-'2007 MRI - 2017 Methodology'!L483</f>
        <v>-1.7102912290490773</v>
      </c>
      <c r="M483" s="11">
        <f>'2017 MRI - Alphabetical'!M483-'2007 MRI - 2017 Methodology'!M483</f>
        <v>8.4321006742659313E-2</v>
      </c>
      <c r="N483" s="10">
        <f>'2017 MRI - Alphabetical'!N483-'2007 MRI - 2017 Methodology'!N483</f>
        <v>-304</v>
      </c>
      <c r="O483" s="39">
        <f>'2017 MRI - Alphabetical'!O483-'2007 MRI - 2017 Methodology'!O483</f>
        <v>-0.87349460502410825</v>
      </c>
      <c r="P483" s="11">
        <f>'2017 MRI - Alphabetical'!P483-'2007 MRI - 2017 Methodology'!P483</f>
        <v>6.8000000000000005E-2</v>
      </c>
      <c r="Q483" s="10">
        <f>'2017 MRI - Alphabetical'!Q483-'2007 MRI - 2017 Methodology'!Q483</f>
        <v>-147</v>
      </c>
      <c r="R483" s="39">
        <f>'2017 MRI - Alphabetical'!R483-'2007 MRI - 2017 Methodology'!R483</f>
        <v>-0.37209732225954067</v>
      </c>
      <c r="S483" s="12">
        <f>'2017 MRI - Alphabetical'!S483-'2007 MRI - 2017 Methodology'!S483</f>
        <v>0.3995307917888562</v>
      </c>
      <c r="T483" s="10">
        <f>'2017 MRI - Alphabetical'!T483-'2007 MRI - 2017 Methodology'!T483</f>
        <v>-319</v>
      </c>
      <c r="U483" s="39">
        <f>'2017 MRI - Alphabetical'!U483-'2007 MRI - 2017 Methodology'!U483</f>
        <v>-0.93922713108676048</v>
      </c>
      <c r="V483" s="11">
        <f>'2017 MRI - Alphabetical'!V483-'2007 MRI - 2017 Methodology'!V483</f>
        <v>6.8202447163515006E-2</v>
      </c>
      <c r="W483" s="10">
        <f>'2017 MRI - Alphabetical'!W483-'2007 MRI - 2017 Methodology'!W483</f>
        <v>37</v>
      </c>
      <c r="X483" s="39">
        <f>'2017 MRI - Alphabetical'!X483-'2007 MRI - 2017 Methodology'!X483</f>
        <v>0.16444280310673776</v>
      </c>
      <c r="Y483" s="13">
        <f>'2017 MRI - Alphabetical'!Y483-'2007 MRI - 2017 Methodology'!Y483</f>
        <v>8287</v>
      </c>
      <c r="Z483" s="10">
        <f>'2017 MRI - Alphabetical'!Z483-'2007 MRI - 2017 Methodology'!Z483</f>
        <v>-89</v>
      </c>
      <c r="AA483" s="39">
        <f>'2017 MRI - Alphabetical'!AA483-'2007 MRI - 2017 Methodology'!AA483</f>
        <v>-0.19462952867224001</v>
      </c>
      <c r="AB483" s="11">
        <f>'2017 MRI - Alphabetical'!AB483-'2007 MRI - 2017 Methodology'!AB483</f>
        <v>1.9597902097902097E-2</v>
      </c>
      <c r="AC483" s="10">
        <f>'2017 MRI - Alphabetical'!AC483-'2007 MRI - 2017 Methodology'!AC483</f>
        <v>-10</v>
      </c>
      <c r="AD483" s="39">
        <f>'2017 MRI - Alphabetical'!AD483-'2007 MRI - 2017 Methodology'!AD483</f>
        <v>-4.6484894976247582E-2</v>
      </c>
      <c r="AE483" s="11">
        <f>'2017 MRI - Alphabetical'!AE483-'2007 MRI - 2017 Methodology'!AE483</f>
        <v>8.0000000000000071E-3</v>
      </c>
      <c r="AF483" s="10">
        <f>'2017 MRI - Alphabetical'!AF483-'2007 MRI - 2017 Methodology'!AF483</f>
        <v>-19</v>
      </c>
      <c r="AG483" s="39">
        <f>'2017 MRI - Alphabetical'!AG483-'2007 MRI - 2017 Methodology'!AG483</f>
        <v>-5.1159761348324229E-2</v>
      </c>
      <c r="AH483" s="14">
        <f>'2017 MRI - Alphabetical'!AH483-'2007 MRI - 2017 Methodology'!AH483</f>
        <v>0.4743604786797424</v>
      </c>
      <c r="AI483" s="10">
        <f>'2017 MRI - Alphabetical'!AI483-'2007 MRI - 2017 Methodology'!AI483</f>
        <v>-23</v>
      </c>
      <c r="AJ483" s="39">
        <f>'2017 MRI - Alphabetical'!AJ483-'2007 MRI - 2017 Methodology'!AJ483</f>
        <v>-2.8475370559685437E-2</v>
      </c>
      <c r="AK483" s="13">
        <f>'2017 MRI - Alphabetical'!AK483-'2007 MRI - 2017 Methodology'!AK483</f>
        <v>-24124.43078610464</v>
      </c>
      <c r="AL483" s="44"/>
    </row>
    <row r="484" spans="1:38" x14ac:dyDescent="0.25">
      <c r="A484" t="s">
        <v>1109</v>
      </c>
      <c r="B484" s="5" t="s">
        <v>351</v>
      </c>
      <c r="C484" s="6" t="s">
        <v>71</v>
      </c>
      <c r="D484" s="7" t="s">
        <v>34</v>
      </c>
      <c r="E484" s="42">
        <f>'2017 MRI - Alphabetical'!E484-'2007 MRI - 2017 Methodology'!E484</f>
        <v>-1.8717393812571801</v>
      </c>
      <c r="F484" s="8">
        <f>'2017 MRI - Alphabetical'!F484-'2007 MRI - 2017 Methodology'!F484</f>
        <v>7.9032224864845837</v>
      </c>
      <c r="G484" s="9">
        <f>'2017 MRI - Alphabetical'!G484-'2007 MRI - 2017 Methodology'!G484</f>
        <v>-108</v>
      </c>
      <c r="H484" s="10">
        <f>'2017 MRI - Alphabetical'!H484-'2007 MRI - 2017 Methodology'!H484</f>
        <v>-315</v>
      </c>
      <c r="I484" s="39">
        <f>'2017 MRI - Alphabetical'!I484-'2007 MRI - 2017 Methodology'!I484</f>
        <v>-1.1392401577497613</v>
      </c>
      <c r="J484" s="11">
        <f>'2017 MRI - Alphabetical'!J484-'2007 MRI - 2017 Methodology'!J484</f>
        <v>-0.15562449641368892</v>
      </c>
      <c r="K484" s="10">
        <f>'2017 MRI - Alphabetical'!K484-'2007 MRI - 2017 Methodology'!K484</f>
        <v>-203</v>
      </c>
      <c r="L484" s="39">
        <f>'2017 MRI - Alphabetical'!L484-'2007 MRI - 2017 Methodology'!L484</f>
        <v>-0.6689149839948163</v>
      </c>
      <c r="M484" s="11">
        <f>'2017 MRI - Alphabetical'!M484-'2007 MRI - 2017 Methodology'!M484</f>
        <v>4.3718982828378022E-2</v>
      </c>
      <c r="N484" s="10">
        <f>'2017 MRI - Alphabetical'!N484-'2007 MRI - 2017 Methodology'!N484</f>
        <v>-95</v>
      </c>
      <c r="O484" s="39">
        <f>'2017 MRI - Alphabetical'!O484-'2007 MRI - 2017 Methodology'!O484</f>
        <v>-0.19758695388627945</v>
      </c>
      <c r="P484" s="11">
        <f>'2017 MRI - Alphabetical'!P484-'2007 MRI - 2017 Methodology'!P484</f>
        <v>2.4E-2</v>
      </c>
      <c r="Q484" s="10">
        <f>'2017 MRI - Alphabetical'!Q484-'2007 MRI - 2017 Methodology'!Q484</f>
        <v>-130</v>
      </c>
      <c r="R484" s="39">
        <f>'2017 MRI - Alphabetical'!R484-'2007 MRI - 2017 Methodology'!R484</f>
        <v>-8.3787341550877081E-2</v>
      </c>
      <c r="S484" s="12">
        <f>'2017 MRI - Alphabetical'!S484-'2007 MRI - 2017 Methodology'!S484</f>
        <v>0.25497195308516063</v>
      </c>
      <c r="T484" s="10">
        <f>'2017 MRI - Alphabetical'!T484-'2007 MRI - 2017 Methodology'!T484</f>
        <v>80</v>
      </c>
      <c r="U484" s="39">
        <f>'2017 MRI - Alphabetical'!U484-'2007 MRI - 2017 Methodology'!U484</f>
        <v>0.229952065494576</v>
      </c>
      <c r="V484" s="11">
        <f>'2017 MRI - Alphabetical'!V484-'2007 MRI - 2017 Methodology'!V484</f>
        <v>1.9695220503347655E-4</v>
      </c>
      <c r="W484" s="10">
        <f>'2017 MRI - Alphabetical'!W484-'2007 MRI - 2017 Methodology'!W484</f>
        <v>-48</v>
      </c>
      <c r="X484" s="39">
        <f>'2017 MRI - Alphabetical'!X484-'2007 MRI - 2017 Methodology'!X484</f>
        <v>-0.21682924900553507</v>
      </c>
      <c r="Y484" s="13">
        <f>'2017 MRI - Alphabetical'!Y484-'2007 MRI - 2017 Methodology'!Y484</f>
        <v>-2534</v>
      </c>
      <c r="Z484" s="10">
        <f>'2017 MRI - Alphabetical'!Z484-'2007 MRI - 2017 Methodology'!Z484</f>
        <v>-236</v>
      </c>
      <c r="AA484" s="39">
        <f>'2017 MRI - Alphabetical'!AA484-'2007 MRI - 2017 Methodology'!AA484</f>
        <v>-0.95068189607834852</v>
      </c>
      <c r="AB484" s="11">
        <f>'2017 MRI - Alphabetical'!AB484-'2007 MRI - 2017 Methodology'!AB484</f>
        <v>3.3808203570072165E-2</v>
      </c>
      <c r="AC484" s="10">
        <f>'2017 MRI - Alphabetical'!AC484-'2007 MRI - 2017 Methodology'!AC484</f>
        <v>-59</v>
      </c>
      <c r="AD484" s="39">
        <f>'2017 MRI - Alphabetical'!AD484-'2007 MRI - 2017 Methodology'!AD484</f>
        <v>-0.19761764535157123</v>
      </c>
      <c r="AE484" s="11">
        <f>'2017 MRI - Alphabetical'!AE484-'2007 MRI - 2017 Methodology'!AE484</f>
        <v>-4.0000000000001146E-3</v>
      </c>
      <c r="AF484" s="10">
        <f>'2017 MRI - Alphabetical'!AF484-'2007 MRI - 2017 Methodology'!AF484</f>
        <v>6</v>
      </c>
      <c r="AG484" s="39">
        <f>'2017 MRI - Alphabetical'!AG484-'2007 MRI - 2017 Methodology'!AG484</f>
        <v>7.0415391799616422E-3</v>
      </c>
      <c r="AH484" s="14">
        <f>'2017 MRI - Alphabetical'!AH484-'2007 MRI - 2017 Methodology'!AH484</f>
        <v>0.25060174890691966</v>
      </c>
      <c r="AI484" s="10">
        <f>'2017 MRI - Alphabetical'!AI484-'2007 MRI - 2017 Methodology'!AI484</f>
        <v>8</v>
      </c>
      <c r="AJ484" s="39">
        <f>'2017 MRI - Alphabetical'!AJ484-'2007 MRI - 2017 Methodology'!AJ484</f>
        <v>-1.9639840951962861E-2</v>
      </c>
      <c r="AK484" s="13">
        <f>'2017 MRI - Alphabetical'!AK484-'2007 MRI - 2017 Methodology'!AK484</f>
        <v>-19942.641641706796</v>
      </c>
      <c r="AL484" s="44"/>
    </row>
    <row r="485" spans="1:38" x14ac:dyDescent="0.25">
      <c r="A485" t="s">
        <v>1110</v>
      </c>
      <c r="B485" s="5" t="s">
        <v>428</v>
      </c>
      <c r="C485" s="6" t="s">
        <v>91</v>
      </c>
      <c r="D485" s="7" t="s">
        <v>39</v>
      </c>
      <c r="E485" s="42">
        <f>'2017 MRI - Alphabetical'!E485-'2007 MRI - 2017 Methodology'!E485</f>
        <v>-0.45963135814675216</v>
      </c>
      <c r="F485" s="8">
        <f>'2017 MRI - Alphabetical'!F485-'2007 MRI - 2017 Methodology'!F485</f>
        <v>3.9911097987768631</v>
      </c>
      <c r="G485" s="9">
        <f>'2017 MRI - Alphabetical'!G485-'2007 MRI - 2017 Methodology'!G485</f>
        <v>-21</v>
      </c>
      <c r="H485" s="10">
        <f>'2017 MRI - Alphabetical'!H485-'2007 MRI - 2017 Methodology'!H485</f>
        <v>33</v>
      </c>
      <c r="I485" s="39">
        <f>'2017 MRI - Alphabetical'!I485-'2007 MRI - 2017 Methodology'!I485</f>
        <v>7.573980279971293E-2</v>
      </c>
      <c r="J485" s="11">
        <f>'2017 MRI - Alphabetical'!J485-'2007 MRI - 2017 Methodology'!J485</f>
        <v>8.3862433862433861E-2</v>
      </c>
      <c r="K485" s="10">
        <f>'2017 MRI - Alphabetical'!K485-'2007 MRI - 2017 Methodology'!K485</f>
        <v>-383</v>
      </c>
      <c r="L485" s="39">
        <f>'2017 MRI - Alphabetical'!L485-'2007 MRI - 2017 Methodology'!L485</f>
        <v>-1.9035812057057961</v>
      </c>
      <c r="M485" s="11">
        <f>'2017 MRI - Alphabetical'!M485-'2007 MRI - 2017 Methodology'!M485</f>
        <v>0.10264132003262438</v>
      </c>
      <c r="N485" s="10">
        <f>'2017 MRI - Alphabetical'!N485-'2007 MRI - 2017 Methodology'!N485</f>
        <v>-195</v>
      </c>
      <c r="O485" s="39">
        <f>'2017 MRI - Alphabetical'!O485-'2007 MRI - 2017 Methodology'!O485</f>
        <v>-0.45873309182589506</v>
      </c>
      <c r="P485" s="11">
        <f>'2017 MRI - Alphabetical'!P485-'2007 MRI - 2017 Methodology'!P485</f>
        <v>4.0999999999999995E-2</v>
      </c>
      <c r="Q485" s="10">
        <f>'2017 MRI - Alphabetical'!Q485-'2007 MRI - 2017 Methodology'!Q485</f>
        <v>-68</v>
      </c>
      <c r="R485" s="39">
        <f>'2017 MRI - Alphabetical'!R485-'2007 MRI - 2017 Methodology'!R485</f>
        <v>-8.1259968857932963E-3</v>
      </c>
      <c r="S485" s="12">
        <f>'2017 MRI - Alphabetical'!S485-'2007 MRI - 2017 Methodology'!S485</f>
        <v>0</v>
      </c>
      <c r="T485" s="10">
        <f>'2017 MRI - Alphabetical'!T485-'2007 MRI - 2017 Methodology'!T485</f>
        <v>46</v>
      </c>
      <c r="U485" s="39">
        <f>'2017 MRI - Alphabetical'!U485-'2007 MRI - 2017 Methodology'!U485</f>
        <v>9.5718702043155468E-2</v>
      </c>
      <c r="V485" s="11">
        <f>'2017 MRI - Alphabetical'!V485-'2007 MRI - 2017 Methodology'!V485</f>
        <v>6.6129032258064532E-3</v>
      </c>
      <c r="W485" s="10">
        <f>'2017 MRI - Alphabetical'!W485-'2007 MRI - 2017 Methodology'!W485</f>
        <v>278</v>
      </c>
      <c r="X485" s="39">
        <f>'2017 MRI - Alphabetical'!X485-'2007 MRI - 2017 Methodology'!X485</f>
        <v>1.0664794423904829</v>
      </c>
      <c r="Y485" s="13">
        <f>'2017 MRI - Alphabetical'!Y485-'2007 MRI - 2017 Methodology'!Y485</f>
        <v>34271</v>
      </c>
      <c r="Z485" s="10">
        <f>'2017 MRI - Alphabetical'!Z485-'2007 MRI - 2017 Methodology'!Z485</f>
        <v>-41</v>
      </c>
      <c r="AA485" s="39">
        <f>'2017 MRI - Alphabetical'!AA485-'2007 MRI - 2017 Methodology'!AA485</f>
        <v>-1.1109716827725085</v>
      </c>
      <c r="AB485" s="11">
        <f>'2017 MRI - Alphabetical'!AB485-'2007 MRI - 2017 Methodology'!AB485</f>
        <v>3.6000000000000004E-2</v>
      </c>
      <c r="AC485" s="10">
        <f>'2017 MRI - Alphabetical'!AC485-'2007 MRI - 2017 Methodology'!AC485</f>
        <v>147</v>
      </c>
      <c r="AD485" s="39">
        <f>'2017 MRI - Alphabetical'!AD485-'2007 MRI - 2017 Methodology'!AD485</f>
        <v>0.45989807857454124</v>
      </c>
      <c r="AE485" s="11">
        <f>'2017 MRI - Alphabetical'!AE485-'2007 MRI - 2017 Methodology'!AE485</f>
        <v>4.1000000000000147E-2</v>
      </c>
      <c r="AF485" s="10">
        <f>'2017 MRI - Alphabetical'!AF485-'2007 MRI - 2017 Methodology'!AF485</f>
        <v>-37</v>
      </c>
      <c r="AG485" s="39">
        <f>'2017 MRI - Alphabetical'!AG485-'2007 MRI - 2017 Methodology'!AG485</f>
        <v>-0.23689735473275558</v>
      </c>
      <c r="AH485" s="14">
        <f>'2017 MRI - Alphabetical'!AH485-'2007 MRI - 2017 Methodology'!AH485</f>
        <v>0.30889006060434165</v>
      </c>
      <c r="AI485" s="10">
        <f>'2017 MRI - Alphabetical'!AI485-'2007 MRI - 2017 Methodology'!AI485</f>
        <v>81</v>
      </c>
      <c r="AJ485" s="39">
        <f>'2017 MRI - Alphabetical'!AJ485-'2007 MRI - 2017 Methodology'!AJ485</f>
        <v>4.9151518955896603E-2</v>
      </c>
      <c r="AK485" s="13">
        <f>'2017 MRI - Alphabetical'!AK485-'2007 MRI - 2017 Methodology'!AK485</f>
        <v>19526.898509513936</v>
      </c>
      <c r="AL485" s="44"/>
    </row>
    <row r="486" spans="1:38" x14ac:dyDescent="0.25">
      <c r="A486" t="s">
        <v>1111</v>
      </c>
      <c r="B486" s="5" t="s">
        <v>417</v>
      </c>
      <c r="C486" s="6" t="s">
        <v>28</v>
      </c>
      <c r="D486" s="7" t="s">
        <v>20</v>
      </c>
      <c r="E486" s="42">
        <f>'2017 MRI - Alphabetical'!E486-'2007 MRI - 2017 Methodology'!E486</f>
        <v>-0.22417812041162355</v>
      </c>
      <c r="F486" s="8">
        <f>'2017 MRI - Alphabetical'!F486-'2007 MRI - 2017 Methodology'!F486</f>
        <v>3.4406730334039679</v>
      </c>
      <c r="G486" s="9">
        <f>'2017 MRI - Alphabetical'!G486-'2007 MRI - 2017 Methodology'!G486</f>
        <v>-13</v>
      </c>
      <c r="H486" s="10">
        <f>'2017 MRI - Alphabetical'!H486-'2007 MRI - 2017 Methodology'!H486</f>
        <v>-32</v>
      </c>
      <c r="I486" s="39">
        <f>'2017 MRI - Alphabetical'!I486-'2007 MRI - 2017 Methodology'!I486</f>
        <v>-1.1792738770494742</v>
      </c>
      <c r="J486" s="11">
        <f>'2017 MRI - Alphabetical'!J486-'2007 MRI - 2017 Methodology'!J486</f>
        <v>-6.0063216073014347E-2</v>
      </c>
      <c r="K486" s="10">
        <f>'2017 MRI - Alphabetical'!K486-'2007 MRI - 2017 Methodology'!K486</f>
        <v>-148</v>
      </c>
      <c r="L486" s="39">
        <f>'2017 MRI - Alphabetical'!L486-'2007 MRI - 2017 Methodology'!L486</f>
        <v>-0.4259434775948806</v>
      </c>
      <c r="M486" s="11">
        <f>'2017 MRI - Alphabetical'!M486-'2007 MRI - 2017 Methodology'!M486</f>
        <v>3.7612295721820149E-2</v>
      </c>
      <c r="N486" s="10">
        <f>'2017 MRI - Alphabetical'!N486-'2007 MRI - 2017 Methodology'!N486</f>
        <v>208</v>
      </c>
      <c r="O486" s="39">
        <f>'2017 MRI - Alphabetical'!O486-'2007 MRI - 2017 Methodology'!O486</f>
        <v>0.48758596833360374</v>
      </c>
      <c r="P486" s="11">
        <f>'2017 MRI - Alphabetical'!P486-'2007 MRI - 2017 Methodology'!P486</f>
        <v>-7.8855534709193244E-3</v>
      </c>
      <c r="Q486" s="10">
        <f>'2017 MRI - Alphabetical'!Q486-'2007 MRI - 2017 Methodology'!Q486</f>
        <v>-68</v>
      </c>
      <c r="R486" s="39">
        <f>'2017 MRI - Alphabetical'!R486-'2007 MRI - 2017 Methodology'!R486</f>
        <v>-8.1259968857932963E-3</v>
      </c>
      <c r="S486" s="12">
        <f>'2017 MRI - Alphabetical'!S486-'2007 MRI - 2017 Methodology'!S486</f>
        <v>0</v>
      </c>
      <c r="T486" s="10">
        <f>'2017 MRI - Alphabetical'!T486-'2007 MRI - 2017 Methodology'!T486</f>
        <v>56</v>
      </c>
      <c r="U486" s="39">
        <f>'2017 MRI - Alphabetical'!U486-'2007 MRI - 2017 Methodology'!U486</f>
        <v>0.15738933995475007</v>
      </c>
      <c r="V486" s="11">
        <f>'2017 MRI - Alphabetical'!V486-'2007 MRI - 2017 Methodology'!V486</f>
        <v>5.1464435146443555E-3</v>
      </c>
      <c r="W486" s="10">
        <f>'2017 MRI - Alphabetical'!W486-'2007 MRI - 2017 Methodology'!W486</f>
        <v>77</v>
      </c>
      <c r="X486" s="39">
        <f>'2017 MRI - Alphabetical'!X486-'2007 MRI - 2017 Methodology'!X486</f>
        <v>0.33053818468927892</v>
      </c>
      <c r="Y486" s="13">
        <f>'2017 MRI - Alphabetical'!Y486-'2007 MRI - 2017 Methodology'!Y486</f>
        <v>12923</v>
      </c>
      <c r="Z486" s="10">
        <f>'2017 MRI - Alphabetical'!Z486-'2007 MRI - 2017 Methodology'!Z486</f>
        <v>-108</v>
      </c>
      <c r="AA486" s="39">
        <f>'2017 MRI - Alphabetical'!AA486-'2007 MRI - 2017 Methodology'!AA486</f>
        <v>-1.1416960138695798</v>
      </c>
      <c r="AB486" s="11">
        <f>'2017 MRI - Alphabetical'!AB486-'2007 MRI - 2017 Methodology'!AB486</f>
        <v>4.030434782608696E-2</v>
      </c>
      <c r="AC486" s="10">
        <f>'2017 MRI - Alphabetical'!AC486-'2007 MRI - 2017 Methodology'!AC486</f>
        <v>60</v>
      </c>
      <c r="AD486" s="39">
        <f>'2017 MRI - Alphabetical'!AD486-'2007 MRI - 2017 Methodology'!AD486</f>
        <v>0.22009842991608108</v>
      </c>
      <c r="AE486" s="11">
        <f>'2017 MRI - Alphabetical'!AE486-'2007 MRI - 2017 Methodology'!AE486</f>
        <v>2.300000000000002E-2</v>
      </c>
      <c r="AF486" s="10">
        <f>'2017 MRI - Alphabetical'!AF486-'2007 MRI - 2017 Methodology'!AF486</f>
        <v>-1</v>
      </c>
      <c r="AG486" s="39">
        <f>'2017 MRI - Alphabetical'!AG486-'2007 MRI - 2017 Methodology'!AG486</f>
        <v>-0.25800765254913727</v>
      </c>
      <c r="AH486" s="14">
        <f>'2017 MRI - Alphabetical'!AH486-'2007 MRI - 2017 Methodology'!AH486</f>
        <v>-1.8576150933231728E-2</v>
      </c>
      <c r="AI486" s="10">
        <f>'2017 MRI - Alphabetical'!AI486-'2007 MRI - 2017 Methodology'!AI486</f>
        <v>-1</v>
      </c>
      <c r="AJ486" s="39">
        <f>'2017 MRI - Alphabetical'!AJ486-'2007 MRI - 2017 Methodology'!AJ486</f>
        <v>0.78335287699363487</v>
      </c>
      <c r="AK486" s="13">
        <f>'2017 MRI - Alphabetical'!AK486-'2007 MRI - 2017 Methodology'!AK486</f>
        <v>164927.38269461691</v>
      </c>
      <c r="AL486" s="44"/>
    </row>
    <row r="487" spans="1:38" x14ac:dyDescent="0.25">
      <c r="A487" t="s">
        <v>1112</v>
      </c>
      <c r="B487" s="5" t="s">
        <v>261</v>
      </c>
      <c r="C487" s="6" t="s">
        <v>26</v>
      </c>
      <c r="D487" s="7" t="s">
        <v>20</v>
      </c>
      <c r="E487" s="42">
        <f>'2017 MRI - Alphabetical'!E487-'2007 MRI - 2017 Methodology'!E487</f>
        <v>-0.36900478456222702</v>
      </c>
      <c r="F487" s="8">
        <f>'2017 MRI - Alphabetical'!F487-'2007 MRI - 2017 Methodology'!F487</f>
        <v>4.5850450977888642</v>
      </c>
      <c r="G487" s="9">
        <f>'2017 MRI - Alphabetical'!G487-'2007 MRI - 2017 Methodology'!G487</f>
        <v>-5</v>
      </c>
      <c r="H487" s="10">
        <f>'2017 MRI - Alphabetical'!H487-'2007 MRI - 2017 Methodology'!H487</f>
        <v>171</v>
      </c>
      <c r="I487" s="39">
        <f>'2017 MRI - Alphabetical'!I487-'2007 MRI - 2017 Methodology'!I487</f>
        <v>0.49428474239595277</v>
      </c>
      <c r="J487" s="11">
        <f>'2017 MRI - Alphabetical'!J487-'2007 MRI - 2017 Methodology'!J487</f>
        <v>8.4920991297282256E-2</v>
      </c>
      <c r="K487" s="10">
        <f>'2017 MRI - Alphabetical'!K487-'2007 MRI - 2017 Methodology'!K487</f>
        <v>-100</v>
      </c>
      <c r="L487" s="39">
        <f>'2017 MRI - Alphabetical'!L487-'2007 MRI - 2017 Methodology'!L487</f>
        <v>-0.34487439609853832</v>
      </c>
      <c r="M487" s="11">
        <f>'2017 MRI - Alphabetical'!M487-'2007 MRI - 2017 Methodology'!M487</f>
        <v>2.4502758460568937E-2</v>
      </c>
      <c r="N487" s="10">
        <f>'2017 MRI - Alphabetical'!N487-'2007 MRI - 2017 Methodology'!N487</f>
        <v>63</v>
      </c>
      <c r="O487" s="39">
        <f>'2017 MRI - Alphabetical'!O487-'2007 MRI - 2017 Methodology'!O487</f>
        <v>0.15014841064972578</v>
      </c>
      <c r="P487" s="11">
        <f>'2017 MRI - Alphabetical'!P487-'2007 MRI - 2017 Methodology'!P487</f>
        <v>1.8391304347826081E-2</v>
      </c>
      <c r="Q487" s="10">
        <f>'2017 MRI - Alphabetical'!Q487-'2007 MRI - 2017 Methodology'!Q487</f>
        <v>211</v>
      </c>
      <c r="R487" s="39">
        <f>'2017 MRI - Alphabetical'!R487-'2007 MRI - 2017 Methodology'!R487</f>
        <v>0.29539880421401038</v>
      </c>
      <c r="S487" s="12">
        <f>'2017 MRI - Alphabetical'!S487-'2007 MRI - 2017 Methodology'!S487</f>
        <v>-2.61</v>
      </c>
      <c r="T487" s="10">
        <f>'2017 MRI - Alphabetical'!T487-'2007 MRI - 2017 Methodology'!T487</f>
        <v>193</v>
      </c>
      <c r="U487" s="39">
        <f>'2017 MRI - Alphabetical'!U487-'2007 MRI - 2017 Methodology'!U487</f>
        <v>0.75192027973632958</v>
      </c>
      <c r="V487" s="11">
        <f>'2017 MRI - Alphabetical'!V487-'2007 MRI - 2017 Methodology'!V487</f>
        <v>-2.9997547516860817E-2</v>
      </c>
      <c r="W487" s="10">
        <f>'2017 MRI - Alphabetical'!W487-'2007 MRI - 2017 Methodology'!W487</f>
        <v>-7</v>
      </c>
      <c r="X487" s="39">
        <f>'2017 MRI - Alphabetical'!X487-'2007 MRI - 2017 Methodology'!X487</f>
        <v>-7.4678406303030909E-3</v>
      </c>
      <c r="Y487" s="13">
        <f>'2017 MRI - Alphabetical'!Y487-'2007 MRI - 2017 Methodology'!Y487</f>
        <v>2784</v>
      </c>
      <c r="Z487" s="10">
        <f>'2017 MRI - Alphabetical'!Z487-'2007 MRI - 2017 Methodology'!Z487</f>
        <v>-117</v>
      </c>
      <c r="AA487" s="39">
        <f>'2017 MRI - Alphabetical'!AA487-'2007 MRI - 2017 Methodology'!AA487</f>
        <v>-0.56411386666541308</v>
      </c>
      <c r="AB487" s="11">
        <f>'2017 MRI - Alphabetical'!AB487-'2007 MRI - 2017 Methodology'!AB487</f>
        <v>2.7657701711491449E-2</v>
      </c>
      <c r="AC487" s="10">
        <f>'2017 MRI - Alphabetical'!AC487-'2007 MRI - 2017 Methodology'!AC487</f>
        <v>-246</v>
      </c>
      <c r="AD487" s="39">
        <f>'2017 MRI - Alphabetical'!AD487-'2007 MRI - 2017 Methodology'!AD487</f>
        <v>-1.0303190437498946</v>
      </c>
      <c r="AE487" s="11">
        <f>'2017 MRI - Alphabetical'!AE487-'2007 MRI - 2017 Methodology'!AE487</f>
        <v>-5.600000000000005E-2</v>
      </c>
      <c r="AF487" s="10">
        <f>'2017 MRI - Alphabetical'!AF487-'2007 MRI - 2017 Methodology'!AF487</f>
        <v>-11</v>
      </c>
      <c r="AG487" s="39">
        <f>'2017 MRI - Alphabetical'!AG487-'2007 MRI - 2017 Methodology'!AG487</f>
        <v>-3.8780505857530512E-2</v>
      </c>
      <c r="AH487" s="14">
        <f>'2017 MRI - Alphabetical'!AH487-'2007 MRI - 2017 Methodology'!AH487</f>
        <v>0.31409861825597352</v>
      </c>
      <c r="AI487" s="10">
        <f>'2017 MRI - Alphabetical'!AI487-'2007 MRI - 2017 Methodology'!AI487</f>
        <v>69</v>
      </c>
      <c r="AJ487" s="39">
        <f>'2017 MRI - Alphabetical'!AJ487-'2007 MRI - 2017 Methodology'!AJ487</f>
        <v>3.1084047093387579E-2</v>
      </c>
      <c r="AK487" s="13">
        <f>'2017 MRI - Alphabetical'!AK487-'2007 MRI - 2017 Methodology'!AK487</f>
        <v>14886.295402429518</v>
      </c>
      <c r="AL487" s="44"/>
    </row>
    <row r="488" spans="1:38" x14ac:dyDescent="0.25">
      <c r="A488" t="s">
        <v>1113</v>
      </c>
      <c r="B488" s="5" t="s">
        <v>219</v>
      </c>
      <c r="C488" s="6" t="s">
        <v>19</v>
      </c>
      <c r="D488" s="7" t="s">
        <v>20</v>
      </c>
      <c r="E488" s="42">
        <f>'2017 MRI - Alphabetical'!E488-'2007 MRI - 2017 Methodology'!E488</f>
        <v>-1.0992275087929395</v>
      </c>
      <c r="F488" s="8">
        <f>'2017 MRI - Alphabetical'!F488-'2007 MRI - 2017 Methodology'!F488</f>
        <v>6.671797212835461</v>
      </c>
      <c r="G488" s="9">
        <f>'2017 MRI - Alphabetical'!G488-'2007 MRI - 2017 Methodology'!G488</f>
        <v>-37</v>
      </c>
      <c r="H488" s="10">
        <f>'2017 MRI - Alphabetical'!H488-'2007 MRI - 2017 Methodology'!H488</f>
        <v>51</v>
      </c>
      <c r="I488" s="39">
        <f>'2017 MRI - Alphabetical'!I488-'2007 MRI - 2017 Methodology'!I488</f>
        <v>5.8737582398016852E-2</v>
      </c>
      <c r="J488" s="11">
        <f>'2017 MRI - Alphabetical'!J488-'2007 MRI - 2017 Methodology'!J488</f>
        <v>1.6948635379783972E-2</v>
      </c>
      <c r="K488" s="10">
        <f>'2017 MRI - Alphabetical'!K488-'2007 MRI - 2017 Methodology'!K488</f>
        <v>-365</v>
      </c>
      <c r="L488" s="39">
        <f>'2017 MRI - Alphabetical'!L488-'2007 MRI - 2017 Methodology'!L488</f>
        <v>-1.3695440277056306</v>
      </c>
      <c r="M488" s="11">
        <f>'2017 MRI - Alphabetical'!M488-'2007 MRI - 2017 Methodology'!M488</f>
        <v>6.375176999139065E-2</v>
      </c>
      <c r="N488" s="10">
        <f>'2017 MRI - Alphabetical'!N488-'2007 MRI - 2017 Methodology'!N488</f>
        <v>-69</v>
      </c>
      <c r="O488" s="39">
        <f>'2017 MRI - Alphabetical'!O488-'2007 MRI - 2017 Methodology'!O488</f>
        <v>-0.31939037877543197</v>
      </c>
      <c r="P488" s="11">
        <f>'2017 MRI - Alphabetical'!P488-'2007 MRI - 2017 Methodology'!P488</f>
        <v>4.8284473398479924E-2</v>
      </c>
      <c r="Q488" s="10">
        <f>'2017 MRI - Alphabetical'!Q488-'2007 MRI - 2017 Methodology'!Q488</f>
        <v>49</v>
      </c>
      <c r="R488" s="39">
        <f>'2017 MRI - Alphabetical'!R488-'2007 MRI - 2017 Methodology'!R488</f>
        <v>8.105810228273419E-2</v>
      </c>
      <c r="S488" s="12">
        <f>'2017 MRI - Alphabetical'!S488-'2007 MRI - 2017 Methodology'!S488</f>
        <v>-2.0944460288036506</v>
      </c>
      <c r="T488" s="10">
        <f>'2017 MRI - Alphabetical'!T488-'2007 MRI - 2017 Methodology'!T488</f>
        <v>13</v>
      </c>
      <c r="U488" s="39">
        <f>'2017 MRI - Alphabetical'!U488-'2007 MRI - 2017 Methodology'!U488</f>
        <v>-2.2512198881619754E-3</v>
      </c>
      <c r="V488" s="11">
        <f>'2017 MRI - Alphabetical'!V488-'2007 MRI - 2017 Methodology'!V488</f>
        <v>1.532916727219881E-2</v>
      </c>
      <c r="W488" s="10">
        <f>'2017 MRI - Alphabetical'!W488-'2007 MRI - 2017 Methodology'!W488</f>
        <v>39</v>
      </c>
      <c r="X488" s="39">
        <f>'2017 MRI - Alphabetical'!X488-'2007 MRI - 2017 Methodology'!X488</f>
        <v>9.5615801948503165E-2</v>
      </c>
      <c r="Y488" s="13">
        <f>'2017 MRI - Alphabetical'!Y488-'2007 MRI - 2017 Methodology'!Y488</f>
        <v>5324</v>
      </c>
      <c r="Z488" s="10">
        <f>'2017 MRI - Alphabetical'!Z488-'2007 MRI - 2017 Methodology'!Z488</f>
        <v>-83</v>
      </c>
      <c r="AA488" s="39">
        <f>'2017 MRI - Alphabetical'!AA488-'2007 MRI - 2017 Methodology'!AA488</f>
        <v>-0.25281100815279994</v>
      </c>
      <c r="AB488" s="11">
        <f>'2017 MRI - Alphabetical'!AB488-'2007 MRI - 2017 Methodology'!AB488</f>
        <v>2.0933753943217663E-2</v>
      </c>
      <c r="AC488" s="10">
        <f>'2017 MRI - Alphabetical'!AC488-'2007 MRI - 2017 Methodology'!AC488</f>
        <v>-126</v>
      </c>
      <c r="AD488" s="39">
        <f>'2017 MRI - Alphabetical'!AD488-'2007 MRI - 2017 Methodology'!AD488</f>
        <v>-0.50350253953032498</v>
      </c>
      <c r="AE488" s="11">
        <f>'2017 MRI - Alphabetical'!AE488-'2007 MRI - 2017 Methodology'!AE488</f>
        <v>-1.9000000000000017E-2</v>
      </c>
      <c r="AF488" s="10">
        <f>'2017 MRI - Alphabetical'!AF488-'2007 MRI - 2017 Methodology'!AF488</f>
        <v>16</v>
      </c>
      <c r="AG488" s="39">
        <f>'2017 MRI - Alphabetical'!AG488-'2007 MRI - 2017 Methodology'!AG488</f>
        <v>0.52634953038415211</v>
      </c>
      <c r="AH488" s="14">
        <f>'2017 MRI - Alphabetical'!AH488-'2007 MRI - 2017 Methodology'!AH488</f>
        <v>9.7544451701349733E-2</v>
      </c>
      <c r="AI488" s="10">
        <f>'2017 MRI - Alphabetical'!AI488-'2007 MRI - 2017 Methodology'!AI488</f>
        <v>4</v>
      </c>
      <c r="AJ488" s="39">
        <f>'2017 MRI - Alphabetical'!AJ488-'2007 MRI - 2017 Methodology'!AJ488</f>
        <v>-7.3281517863706958E-3</v>
      </c>
      <c r="AK488" s="13">
        <f>'2017 MRI - Alphabetical'!AK488-'2007 MRI - 2017 Methodology'!AK488</f>
        <v>-8595.0701477998446</v>
      </c>
      <c r="AL488" s="44"/>
    </row>
    <row r="489" spans="1:38" x14ac:dyDescent="0.25">
      <c r="A489" t="s">
        <v>1114</v>
      </c>
      <c r="B489" s="5" t="s">
        <v>521</v>
      </c>
      <c r="C489" s="6" t="s">
        <v>61</v>
      </c>
      <c r="D489" s="7" t="s">
        <v>39</v>
      </c>
      <c r="E489" s="42">
        <f>'2017 MRI - Alphabetical'!E489-'2007 MRI - 2017 Methodology'!E489</f>
        <v>1.038784808538225</v>
      </c>
      <c r="F489" s="8">
        <f>'2017 MRI - Alphabetical'!F489-'2007 MRI - 2017 Methodology'!F489</f>
        <v>-0.28710908802400148</v>
      </c>
      <c r="G489" s="9">
        <f>'2017 MRI - Alphabetical'!G489-'2007 MRI - 2017 Methodology'!G489</f>
        <v>47</v>
      </c>
      <c r="H489" s="10">
        <f>'2017 MRI - Alphabetical'!H489-'2007 MRI - 2017 Methodology'!H489</f>
        <v>65</v>
      </c>
      <c r="I489" s="39">
        <f>'2017 MRI - Alphabetical'!I489-'2007 MRI - 2017 Methodology'!I489</f>
        <v>0.31303070077236933</v>
      </c>
      <c r="J489" s="11">
        <f>'2017 MRI - Alphabetical'!J489-'2007 MRI - 2017 Methodology'!J489</f>
        <v>-2.6596392554567139E-2</v>
      </c>
      <c r="K489" s="10">
        <f>'2017 MRI - Alphabetical'!K489-'2007 MRI - 2017 Methodology'!K489</f>
        <v>207</v>
      </c>
      <c r="L489" s="39">
        <f>'2017 MRI - Alphabetical'!L489-'2007 MRI - 2017 Methodology'!L489</f>
        <v>0.7129040179472963</v>
      </c>
      <c r="M489" s="11">
        <f>'2017 MRI - Alphabetical'!M489-'2007 MRI - 2017 Methodology'!M489</f>
        <v>-1.7399926316295306E-2</v>
      </c>
      <c r="N489" s="10">
        <f>'2017 MRI - Alphabetical'!N489-'2007 MRI - 2017 Methodology'!N489</f>
        <v>26</v>
      </c>
      <c r="O489" s="39">
        <f>'2017 MRI - Alphabetical'!O489-'2007 MRI - 2017 Methodology'!O489</f>
        <v>9.5326070021903075E-2</v>
      </c>
      <c r="P489" s="11">
        <f>'2017 MRI - Alphabetical'!P489-'2007 MRI - 2017 Methodology'!P489</f>
        <v>1.4842105263157893E-2</v>
      </c>
      <c r="Q489" s="10">
        <f>'2017 MRI - Alphabetical'!Q489-'2007 MRI - 2017 Methodology'!Q489</f>
        <v>-53</v>
      </c>
      <c r="R489" s="39">
        <f>'2017 MRI - Alphabetical'!R489-'2007 MRI - 2017 Methodology'!R489</f>
        <v>-2.3521843656144514E-2</v>
      </c>
      <c r="S489" s="12">
        <f>'2017 MRI - Alphabetical'!S489-'2007 MRI - 2017 Methodology'!S489</f>
        <v>-0.14879133822596724</v>
      </c>
      <c r="T489" s="10">
        <f>'2017 MRI - Alphabetical'!T489-'2007 MRI - 2017 Methodology'!T489</f>
        <v>171</v>
      </c>
      <c r="U489" s="39">
        <f>'2017 MRI - Alphabetical'!U489-'2007 MRI - 2017 Methodology'!U489</f>
        <v>0.45019164244173887</v>
      </c>
      <c r="V489" s="11">
        <f>'2017 MRI - Alphabetical'!V489-'2007 MRI - 2017 Methodology'!V489</f>
        <v>-1.4793359545653119E-2</v>
      </c>
      <c r="W489" s="10">
        <f>'2017 MRI - Alphabetical'!W489-'2007 MRI - 2017 Methodology'!W489</f>
        <v>16</v>
      </c>
      <c r="X489" s="39">
        <f>'2017 MRI - Alphabetical'!X489-'2007 MRI - 2017 Methodology'!X489</f>
        <v>0.36701012505063524</v>
      </c>
      <c r="Y489" s="13">
        <f>'2017 MRI - Alphabetical'!Y489-'2007 MRI - 2017 Methodology'!Y489</f>
        <v>17594</v>
      </c>
      <c r="Z489" s="10">
        <f>'2017 MRI - Alphabetical'!Z489-'2007 MRI - 2017 Methodology'!Z489</f>
        <v>18</v>
      </c>
      <c r="AA489" s="39">
        <f>'2017 MRI - Alphabetical'!AA489-'2007 MRI - 2017 Methodology'!AA489</f>
        <v>4.6212436300336446E-2</v>
      </c>
      <c r="AB489" s="11">
        <f>'2017 MRI - Alphabetical'!AB489-'2007 MRI - 2017 Methodology'!AB489</f>
        <v>1.3677464136973627E-2</v>
      </c>
      <c r="AC489" s="10">
        <f>'2017 MRI - Alphabetical'!AC489-'2007 MRI - 2017 Methodology'!AC489</f>
        <v>-17</v>
      </c>
      <c r="AD489" s="39">
        <f>'2017 MRI - Alphabetical'!AD489-'2007 MRI - 2017 Methodology'!AD489</f>
        <v>-7.1673686705469697E-2</v>
      </c>
      <c r="AE489" s="11">
        <f>'2017 MRI - Alphabetical'!AE489-'2007 MRI - 2017 Methodology'!AE489</f>
        <v>5.9999999999998943E-3</v>
      </c>
      <c r="AF489" s="10">
        <f>'2017 MRI - Alphabetical'!AF489-'2007 MRI - 2017 Methodology'!AF489</f>
        <v>-34</v>
      </c>
      <c r="AG489" s="39">
        <f>'2017 MRI - Alphabetical'!AG489-'2007 MRI - 2017 Methodology'!AG489</f>
        <v>-0.33764866406117755</v>
      </c>
      <c r="AH489" s="14">
        <f>'2017 MRI - Alphabetical'!AH489-'2007 MRI - 2017 Methodology'!AH489</f>
        <v>0.34464755333663932</v>
      </c>
      <c r="AI489" s="10">
        <f>'2017 MRI - Alphabetical'!AI489-'2007 MRI - 2017 Methodology'!AI489</f>
        <v>8</v>
      </c>
      <c r="AJ489" s="39">
        <f>'2017 MRI - Alphabetical'!AJ489-'2007 MRI - 2017 Methodology'!AJ489</f>
        <v>1.2674205682414535E-2</v>
      </c>
      <c r="AK489" s="13">
        <f>'2017 MRI - Alphabetical'!AK489-'2007 MRI - 2017 Methodology'!AK489</f>
        <v>-13473.544753585244</v>
      </c>
      <c r="AL489" s="44"/>
    </row>
    <row r="490" spans="1:38" x14ac:dyDescent="0.25">
      <c r="A490" t="s">
        <v>1115</v>
      </c>
      <c r="B490" s="5" t="s">
        <v>328</v>
      </c>
      <c r="C490" s="6" t="s">
        <v>30</v>
      </c>
      <c r="D490" s="7" t="s">
        <v>20</v>
      </c>
      <c r="E490" s="42">
        <f>'2017 MRI - Alphabetical'!E490-'2007 MRI - 2017 Methodology'!E490</f>
        <v>-0.41780604138965693</v>
      </c>
      <c r="F490" s="8">
        <f>'2017 MRI - Alphabetical'!F490-'2007 MRI - 2017 Methodology'!F490</f>
        <v>4.2960184456239539</v>
      </c>
      <c r="G490" s="9">
        <f>'2017 MRI - Alphabetical'!G490-'2007 MRI - 2017 Methodology'!G490</f>
        <v>-25</v>
      </c>
      <c r="H490" s="10">
        <f>'2017 MRI - Alphabetical'!H490-'2007 MRI - 2017 Methodology'!H490</f>
        <v>-495</v>
      </c>
      <c r="I490" s="39">
        <f>'2017 MRI - Alphabetical'!I490-'2007 MRI - 2017 Methodology'!I490</f>
        <v>-2.3406863616007847</v>
      </c>
      <c r="J490" s="11">
        <f>'2017 MRI - Alphabetical'!J490-'2007 MRI - 2017 Methodology'!J490</f>
        <v>-0.38693276143171584</v>
      </c>
      <c r="K490" s="10">
        <f>'2017 MRI - Alphabetical'!K490-'2007 MRI - 2017 Methodology'!K490</f>
        <v>410</v>
      </c>
      <c r="L490" s="39">
        <f>'2017 MRI - Alphabetical'!L490-'2007 MRI - 2017 Methodology'!L490</f>
        <v>1.9119819752410807</v>
      </c>
      <c r="M490" s="11">
        <f>'2017 MRI - Alphabetical'!M490-'2007 MRI - 2017 Methodology'!M490</f>
        <v>-5.9974202769716142E-2</v>
      </c>
      <c r="N490" s="10">
        <f>'2017 MRI - Alphabetical'!N490-'2007 MRI - 2017 Methodology'!N490</f>
        <v>143</v>
      </c>
      <c r="O490" s="39">
        <f>'2017 MRI - Alphabetical'!O490-'2007 MRI - 2017 Methodology'!O490</f>
        <v>0.33999867872284079</v>
      </c>
      <c r="P490" s="11">
        <f>'2017 MRI - Alphabetical'!P490-'2007 MRI - 2017 Methodology'!P490</f>
        <v>3.1794228356336295E-3</v>
      </c>
      <c r="Q490" s="10">
        <f>'2017 MRI - Alphabetical'!Q490-'2007 MRI - 2017 Methodology'!Q490</f>
        <v>-141</v>
      </c>
      <c r="R490" s="39">
        <f>'2017 MRI - Alphabetical'!R490-'2007 MRI - 2017 Methodology'!R490</f>
        <v>-0.17900047417600407</v>
      </c>
      <c r="S490" s="12">
        <f>'2017 MRI - Alphabetical'!S490-'2007 MRI - 2017 Methodology'!S490</f>
        <v>0.18056478405315612</v>
      </c>
      <c r="T490" s="10">
        <f>'2017 MRI - Alphabetical'!T490-'2007 MRI - 2017 Methodology'!T490</f>
        <v>-108</v>
      </c>
      <c r="U490" s="39">
        <f>'2017 MRI - Alphabetical'!U490-'2007 MRI - 2017 Methodology'!U490</f>
        <v>-0.45768174912804727</v>
      </c>
      <c r="V490" s="11">
        <f>'2017 MRI - Alphabetical'!V490-'2007 MRI - 2017 Methodology'!V490</f>
        <v>4.1824694234129302E-2</v>
      </c>
      <c r="W490" s="10">
        <f>'2017 MRI - Alphabetical'!W490-'2007 MRI - 2017 Methodology'!W490</f>
        <v>-22</v>
      </c>
      <c r="X490" s="39">
        <f>'2017 MRI - Alphabetical'!X490-'2007 MRI - 2017 Methodology'!X490</f>
        <v>-6.2542137651215746E-2</v>
      </c>
      <c r="Y490" s="13">
        <f>'2017 MRI - Alphabetical'!Y490-'2007 MRI - 2017 Methodology'!Y490</f>
        <v>823</v>
      </c>
      <c r="Z490" s="10">
        <f>'2017 MRI - Alphabetical'!Z490-'2007 MRI - 2017 Methodology'!Z490</f>
        <v>-6</v>
      </c>
      <c r="AA490" s="39">
        <f>'2017 MRI - Alphabetical'!AA490-'2007 MRI - 2017 Methodology'!AA490</f>
        <v>0.11316021883440278</v>
      </c>
      <c r="AB490" s="11">
        <f>'2017 MRI - Alphabetical'!AB490-'2007 MRI - 2017 Methodology'!AB490</f>
        <v>1.3991880920162382E-2</v>
      </c>
      <c r="AC490" s="10">
        <f>'2017 MRI - Alphabetical'!AC490-'2007 MRI - 2017 Methodology'!AC490</f>
        <v>-28</v>
      </c>
      <c r="AD490" s="39">
        <f>'2017 MRI - Alphabetical'!AD490-'2007 MRI - 2017 Methodology'!AD490</f>
        <v>-0.114565256966494</v>
      </c>
      <c r="AE490" s="11">
        <f>'2017 MRI - Alphabetical'!AE490-'2007 MRI - 2017 Methodology'!AE490</f>
        <v>2.0000000000000018E-3</v>
      </c>
      <c r="AF490" s="10">
        <f>'2017 MRI - Alphabetical'!AF490-'2007 MRI - 2017 Methodology'!AF490</f>
        <v>4</v>
      </c>
      <c r="AG490" s="39">
        <f>'2017 MRI - Alphabetical'!AG490-'2007 MRI - 2017 Methodology'!AG490</f>
        <v>-6.2332715275458916E-2</v>
      </c>
      <c r="AH490" s="14">
        <f>'2017 MRI - Alphabetical'!AH490-'2007 MRI - 2017 Methodology'!AH490</f>
        <v>-0.10103462401354246</v>
      </c>
      <c r="AI490" s="10">
        <f>'2017 MRI - Alphabetical'!AI490-'2007 MRI - 2017 Methodology'!AI490</f>
        <v>0</v>
      </c>
      <c r="AJ490" s="39">
        <f>'2017 MRI - Alphabetical'!AJ490-'2007 MRI - 2017 Methodology'!AJ490</f>
        <v>0.26233581753460422</v>
      </c>
      <c r="AK490" s="13">
        <f>'2017 MRI - Alphabetical'!AK490-'2007 MRI - 2017 Methodology'!AK490</f>
        <v>74029.803454941837</v>
      </c>
      <c r="AL490" s="44"/>
    </row>
    <row r="491" spans="1:38" x14ac:dyDescent="0.25">
      <c r="A491" t="s">
        <v>1116</v>
      </c>
      <c r="B491" s="5" t="s">
        <v>70</v>
      </c>
      <c r="C491" s="6" t="s">
        <v>71</v>
      </c>
      <c r="D491" s="7" t="s">
        <v>34</v>
      </c>
      <c r="E491" s="42">
        <f>'2017 MRI - Alphabetical'!E491-'2007 MRI - 2017 Methodology'!E491</f>
        <v>0.17096519157089851</v>
      </c>
      <c r="F491" s="8">
        <f>'2017 MRI - Alphabetical'!F491-'2007 MRI - 2017 Methodology'!F491</f>
        <v>5.2881118256716348</v>
      </c>
      <c r="G491" s="9">
        <f>'2017 MRI - Alphabetical'!G491-'2007 MRI - 2017 Methodology'!G491</f>
        <v>-7</v>
      </c>
      <c r="H491" s="10">
        <f>'2017 MRI - Alphabetical'!H491-'2007 MRI - 2017 Methodology'!H491</f>
        <v>-11</v>
      </c>
      <c r="I491" s="39">
        <f>'2017 MRI - Alphabetical'!I491-'2007 MRI - 2017 Methodology'!I491</f>
        <v>-0.28253095092410196</v>
      </c>
      <c r="J491" s="11">
        <f>'2017 MRI - Alphabetical'!J491-'2007 MRI - 2017 Methodology'!J491</f>
        <v>7.0783840567129053E-3</v>
      </c>
      <c r="K491" s="10">
        <f>'2017 MRI - Alphabetical'!K491-'2007 MRI - 2017 Methodology'!K491</f>
        <v>15</v>
      </c>
      <c r="L491" s="39">
        <f>'2017 MRI - Alphabetical'!L491-'2007 MRI - 2017 Methodology'!L491</f>
        <v>2.372231709282568</v>
      </c>
      <c r="M491" s="11">
        <f>'2017 MRI - Alphabetical'!M491-'2007 MRI - 2017 Methodology'!M491</f>
        <v>-2.1399118741831896E-2</v>
      </c>
      <c r="N491" s="10">
        <f>'2017 MRI - Alphabetical'!N491-'2007 MRI - 2017 Methodology'!N491</f>
        <v>33</v>
      </c>
      <c r="O491" s="39">
        <f>'2017 MRI - Alphabetical'!O491-'2007 MRI - 2017 Methodology'!O491</f>
        <v>0.71159092266050594</v>
      </c>
      <c r="P491" s="11">
        <f>'2017 MRI - Alphabetical'!P491-'2007 MRI - 2017 Methodology'!P491</f>
        <v>3.9645161290322598E-2</v>
      </c>
      <c r="Q491" s="10">
        <f>'2017 MRI - Alphabetical'!Q491-'2007 MRI - 2017 Methodology'!Q491</f>
        <v>-28</v>
      </c>
      <c r="R491" s="39">
        <f>'2017 MRI - Alphabetical'!R491-'2007 MRI - 2017 Methodology'!R491</f>
        <v>-0.79367116766021539</v>
      </c>
      <c r="S491" s="12">
        <f>'2017 MRI - Alphabetical'!S491-'2007 MRI - 2017 Methodology'!S491</f>
        <v>-4.6378560939794431</v>
      </c>
      <c r="T491" s="10">
        <f>'2017 MRI - Alphabetical'!T491-'2007 MRI - 2017 Methodology'!T491</f>
        <v>10</v>
      </c>
      <c r="U491" s="39">
        <f>'2017 MRI - Alphabetical'!U491-'2007 MRI - 2017 Methodology'!U491</f>
        <v>0.49660804682235482</v>
      </c>
      <c r="V491" s="11">
        <f>'2017 MRI - Alphabetical'!V491-'2007 MRI - 2017 Methodology'!V491</f>
        <v>2.2456874019864126E-3</v>
      </c>
      <c r="W491" s="10">
        <f>'2017 MRI - Alphabetical'!W491-'2007 MRI - 2017 Methodology'!W491</f>
        <v>2</v>
      </c>
      <c r="X491" s="39">
        <f>'2017 MRI - Alphabetical'!X491-'2007 MRI - 2017 Methodology'!X491</f>
        <v>-2.1568390187456821E-2</v>
      </c>
      <c r="Y491" s="13">
        <f>'2017 MRI - Alphabetical'!Y491-'2007 MRI - 2017 Methodology'!Y491</f>
        <v>-240</v>
      </c>
      <c r="Z491" s="10">
        <f>'2017 MRI - Alphabetical'!Z491-'2007 MRI - 2017 Methodology'!Z491</f>
        <v>-78</v>
      </c>
      <c r="AA491" s="39">
        <f>'2017 MRI - Alphabetical'!AA491-'2007 MRI - 2017 Methodology'!AA491</f>
        <v>-0.37534608790609847</v>
      </c>
      <c r="AB491" s="11">
        <f>'2017 MRI - Alphabetical'!AB491-'2007 MRI - 2017 Methodology'!AB491</f>
        <v>2.4074875207986693E-2</v>
      </c>
      <c r="AC491" s="10">
        <f>'2017 MRI - Alphabetical'!AC491-'2007 MRI - 2017 Methodology'!AC491</f>
        <v>-30</v>
      </c>
      <c r="AD491" s="39">
        <f>'2017 MRI - Alphabetical'!AD491-'2007 MRI - 2017 Methodology'!AD491</f>
        <v>-0.38016571985060399</v>
      </c>
      <c r="AE491" s="11">
        <f>'2017 MRI - Alphabetical'!AE491-'2007 MRI - 2017 Methodology'!AE491</f>
        <v>-2.0000000000000018E-3</v>
      </c>
      <c r="AF491" s="10">
        <f>'2017 MRI - Alphabetical'!AF491-'2007 MRI - 2017 Methodology'!AF491</f>
        <v>0</v>
      </c>
      <c r="AG491" s="39">
        <f>'2017 MRI - Alphabetical'!AG491-'2007 MRI - 2017 Methodology'!AG491</f>
        <v>4.9979685050046074E-2</v>
      </c>
      <c r="AH491" s="14">
        <f>'2017 MRI - Alphabetical'!AH491-'2007 MRI - 2017 Methodology'!AH491</f>
        <v>0.29957437932908659</v>
      </c>
      <c r="AI491" s="10">
        <f>'2017 MRI - Alphabetical'!AI491-'2007 MRI - 2017 Methodology'!AI491</f>
        <v>6</v>
      </c>
      <c r="AJ491" s="39">
        <f>'2017 MRI - Alphabetical'!AJ491-'2007 MRI - 2017 Methodology'!AJ491</f>
        <v>-5.6100926388711336E-3</v>
      </c>
      <c r="AK491" s="13">
        <f>'2017 MRI - Alphabetical'!AK491-'2007 MRI - 2017 Methodology'!AK491</f>
        <v>-7586.3610164393976</v>
      </c>
      <c r="AL491" s="44"/>
    </row>
    <row r="492" spans="1:38" x14ac:dyDescent="0.25">
      <c r="A492" t="s">
        <v>1117</v>
      </c>
      <c r="B492" s="5" t="s">
        <v>170</v>
      </c>
      <c r="C492" s="6" t="s">
        <v>47</v>
      </c>
      <c r="D492" s="7" t="s">
        <v>20</v>
      </c>
      <c r="E492" s="42">
        <f>'2017 MRI - Alphabetical'!E492-'2007 MRI - 2017 Methodology'!E492</f>
        <v>5.0741223605570545</v>
      </c>
      <c r="F492" s="8">
        <f>'2017 MRI - Alphabetical'!F492-'2007 MRI - 2017 Methodology'!F492</f>
        <v>-8.6385238743395831</v>
      </c>
      <c r="G492" s="9">
        <f>'2017 MRI - Alphabetical'!G492-'2007 MRI - 2017 Methodology'!G492</f>
        <v>81</v>
      </c>
      <c r="H492" s="10">
        <f>'2017 MRI - Alphabetical'!H492-'2007 MRI - 2017 Methodology'!H492</f>
        <v>44</v>
      </c>
      <c r="I492" s="39">
        <f>'2017 MRI - Alphabetical'!I492-'2007 MRI - 2017 Methodology'!I492</f>
        <v>0.5928196562855983</v>
      </c>
      <c r="J492" s="11">
        <f>'2017 MRI - Alphabetical'!J492-'2007 MRI - 2017 Methodology'!J492</f>
        <v>-5.5734476531729582E-2</v>
      </c>
      <c r="K492" s="10">
        <f>'2017 MRI - Alphabetical'!K492-'2007 MRI - 2017 Methodology'!K492</f>
        <v>-139</v>
      </c>
      <c r="L492" s="39">
        <f>'2017 MRI - Alphabetical'!L492-'2007 MRI - 2017 Methodology'!L492</f>
        <v>-0.81790351789186255</v>
      </c>
      <c r="M492" s="11">
        <f>'2017 MRI - Alphabetical'!M492-'2007 MRI - 2017 Methodology'!M492</f>
        <v>6.5106285541520495E-2</v>
      </c>
      <c r="N492" s="10">
        <f>'2017 MRI - Alphabetical'!N492-'2007 MRI - 2017 Methodology'!N492</f>
        <v>73</v>
      </c>
      <c r="O492" s="39">
        <f>'2017 MRI - Alphabetical'!O492-'2007 MRI - 2017 Methodology'!O492</f>
        <v>2.6719067863774759</v>
      </c>
      <c r="P492" s="11">
        <f>'2017 MRI - Alphabetical'!P492-'2007 MRI - 2017 Methodology'!P492</f>
        <v>-4.4743620899149461E-2</v>
      </c>
      <c r="Q492" s="10">
        <f>'2017 MRI - Alphabetical'!Q492-'2007 MRI - 2017 Methodology'!Q492</f>
        <v>1</v>
      </c>
      <c r="R492" s="39">
        <f>'2017 MRI - Alphabetical'!R492-'2007 MRI - 2017 Methodology'!R492</f>
        <v>0.22352388125188072</v>
      </c>
      <c r="S492" s="12">
        <f>'2017 MRI - Alphabetical'!S492-'2007 MRI - 2017 Methodology'!S492</f>
        <v>-10.899471871412171</v>
      </c>
      <c r="T492" s="10">
        <f>'2017 MRI - Alphabetical'!T492-'2007 MRI - 2017 Methodology'!T492</f>
        <v>201</v>
      </c>
      <c r="U492" s="39">
        <f>'2017 MRI - Alphabetical'!U492-'2007 MRI - 2017 Methodology'!U492</f>
        <v>1.1803880486824594</v>
      </c>
      <c r="V492" s="11">
        <f>'2017 MRI - Alphabetical'!V492-'2007 MRI - 2017 Methodology'!V492</f>
        <v>-5.2509028374892519E-2</v>
      </c>
      <c r="W492" s="10">
        <f>'2017 MRI - Alphabetical'!W492-'2007 MRI - 2017 Methodology'!W492</f>
        <v>78</v>
      </c>
      <c r="X492" s="39">
        <f>'2017 MRI - Alphabetical'!X492-'2007 MRI - 2017 Methodology'!X492</f>
        <v>0.29123172926421614</v>
      </c>
      <c r="Y492" s="13">
        <f>'2017 MRI - Alphabetical'!Y492-'2007 MRI - 2017 Methodology'!Y492</f>
        <v>11407</v>
      </c>
      <c r="Z492" s="10">
        <f>'2017 MRI - Alphabetical'!Z492-'2007 MRI - 2017 Methodology'!Z492</f>
        <v>163</v>
      </c>
      <c r="AA492" s="39">
        <f>'2017 MRI - Alphabetical'!AA492-'2007 MRI - 2017 Methodology'!AA492</f>
        <v>0.74622323549359559</v>
      </c>
      <c r="AB492" s="11">
        <f>'2017 MRI - Alphabetical'!AB492-'2007 MRI - 2017 Methodology'!AB492</f>
        <v>9.0159798149705428E-4</v>
      </c>
      <c r="AC492" s="10">
        <f>'2017 MRI - Alphabetical'!AC492-'2007 MRI - 2017 Methodology'!AC492</f>
        <v>1</v>
      </c>
      <c r="AD492" s="39">
        <f>'2017 MRI - Alphabetical'!AD492-'2007 MRI - 2017 Methodology'!AD492</f>
        <v>-1.1685838264604564E-3</v>
      </c>
      <c r="AE492" s="11">
        <f>'2017 MRI - Alphabetical'!AE492-'2007 MRI - 2017 Methodology'!AE492</f>
        <v>2.200000000000002E-2</v>
      </c>
      <c r="AF492" s="10">
        <f>'2017 MRI - Alphabetical'!AF492-'2007 MRI - 2017 Methodology'!AF492</f>
        <v>-3</v>
      </c>
      <c r="AG492" s="39">
        <f>'2017 MRI - Alphabetical'!AG492-'2007 MRI - 2017 Methodology'!AG492</f>
        <v>6.0709520494276026E-2</v>
      </c>
      <c r="AH492" s="14">
        <f>'2017 MRI - Alphabetical'!AH492-'2007 MRI - 2017 Methodology'!AH492</f>
        <v>0.46312275976159745</v>
      </c>
      <c r="AI492" s="10">
        <f>'2017 MRI - Alphabetical'!AI492-'2007 MRI - 2017 Methodology'!AI492</f>
        <v>35</v>
      </c>
      <c r="AJ492" s="39">
        <f>'2017 MRI - Alphabetical'!AJ492-'2007 MRI - 2017 Methodology'!AJ492</f>
        <v>1.2443394367534E-2</v>
      </c>
      <c r="AK492" s="13">
        <f>'2017 MRI - Alphabetical'!AK492-'2007 MRI - 2017 Methodology'!AK492</f>
        <v>3575.6962594888391</v>
      </c>
      <c r="AL492" s="44"/>
    </row>
    <row r="493" spans="1:38" x14ac:dyDescent="0.25">
      <c r="A493" t="s">
        <v>1118</v>
      </c>
      <c r="B493" s="5" t="s">
        <v>400</v>
      </c>
      <c r="C493" s="6" t="s">
        <v>44</v>
      </c>
      <c r="D493" s="7" t="s">
        <v>20</v>
      </c>
      <c r="E493" s="42">
        <f>'2017 MRI - Alphabetical'!E493-'2007 MRI - 2017 Methodology'!E493</f>
        <v>-0.97065395111662855</v>
      </c>
      <c r="F493" s="8">
        <f>'2017 MRI - Alphabetical'!F493-'2007 MRI - 2017 Methodology'!F493</f>
        <v>5.4206672789150705</v>
      </c>
      <c r="G493" s="9">
        <f>'2017 MRI - Alphabetical'!G493-'2007 MRI - 2017 Methodology'!G493</f>
        <v>-50</v>
      </c>
      <c r="H493" s="10">
        <f>'2017 MRI - Alphabetical'!H493-'2007 MRI - 2017 Methodology'!H493</f>
        <v>55</v>
      </c>
      <c r="I493" s="39">
        <f>'2017 MRI - Alphabetical'!I493-'2007 MRI - 2017 Methodology'!I493</f>
        <v>6.3283817613070226E-2</v>
      </c>
      <c r="J493" s="11">
        <f>'2017 MRI - Alphabetical'!J493-'2007 MRI - 2017 Methodology'!J493</f>
        <v>3.7833271673449298E-2</v>
      </c>
      <c r="K493" s="10">
        <f>'2017 MRI - Alphabetical'!K493-'2007 MRI - 2017 Methodology'!K493</f>
        <v>-181</v>
      </c>
      <c r="L493" s="39">
        <f>'2017 MRI - Alphabetical'!L493-'2007 MRI - 2017 Methodology'!L493</f>
        <v>-0.74865449827399888</v>
      </c>
      <c r="M493" s="11">
        <f>'2017 MRI - Alphabetical'!M493-'2007 MRI - 2017 Methodology'!M493</f>
        <v>3.4316281300523707E-2</v>
      </c>
      <c r="N493" s="10">
        <f>'2017 MRI - Alphabetical'!N493-'2007 MRI - 2017 Methodology'!N493</f>
        <v>-13</v>
      </c>
      <c r="O493" s="39">
        <f>'2017 MRI - Alphabetical'!O493-'2007 MRI - 2017 Methodology'!O493</f>
        <v>2.9303017453869207E-2</v>
      </c>
      <c r="P493" s="11">
        <f>'2017 MRI - Alphabetical'!P493-'2007 MRI - 2017 Methodology'!P493</f>
        <v>1.6434436030290954E-2</v>
      </c>
      <c r="Q493" s="10">
        <f>'2017 MRI - Alphabetical'!Q493-'2007 MRI - 2017 Methodology'!Q493</f>
        <v>-26</v>
      </c>
      <c r="R493" s="39">
        <f>'2017 MRI - Alphabetical'!R493-'2007 MRI - 2017 Methodology'!R493</f>
        <v>-8.4713038529795948E-2</v>
      </c>
      <c r="S493" s="12">
        <f>'2017 MRI - Alphabetical'!S493-'2007 MRI - 2017 Methodology'!S493</f>
        <v>-0.90338510209951095</v>
      </c>
      <c r="T493" s="10">
        <f>'2017 MRI - Alphabetical'!T493-'2007 MRI - 2017 Methodology'!T493</f>
        <v>13</v>
      </c>
      <c r="U493" s="39">
        <f>'2017 MRI - Alphabetical'!U493-'2007 MRI - 2017 Methodology'!U493</f>
        <v>5.6364178311789082E-2</v>
      </c>
      <c r="V493" s="11">
        <f>'2017 MRI - Alphabetical'!V493-'2007 MRI - 2017 Methodology'!V493</f>
        <v>6.1847810882640977E-3</v>
      </c>
      <c r="W493" s="10">
        <f>'2017 MRI - Alphabetical'!W493-'2007 MRI - 2017 Methodology'!W493</f>
        <v>34</v>
      </c>
      <c r="X493" s="39">
        <f>'2017 MRI - Alphabetical'!X493-'2007 MRI - 2017 Methodology'!X493</f>
        <v>0.22437228882155066</v>
      </c>
      <c r="Y493" s="13">
        <f>'2017 MRI - Alphabetical'!Y493-'2007 MRI - 2017 Methodology'!Y493</f>
        <v>11250</v>
      </c>
      <c r="Z493" s="10">
        <f>'2017 MRI - Alphabetical'!Z493-'2007 MRI - 2017 Methodology'!Z493</f>
        <v>-265</v>
      </c>
      <c r="AA493" s="39">
        <f>'2017 MRI - Alphabetical'!AA493-'2007 MRI - 2017 Methodology'!AA493</f>
        <v>-0.85065893100670931</v>
      </c>
      <c r="AB493" s="11">
        <f>'2017 MRI - Alphabetical'!AB493-'2007 MRI - 2017 Methodology'!AB493</f>
        <v>3.215265635507733E-2</v>
      </c>
      <c r="AC493" s="10">
        <f>'2017 MRI - Alphabetical'!AC493-'2007 MRI - 2017 Methodology'!AC493</f>
        <v>-70</v>
      </c>
      <c r="AD493" s="39">
        <f>'2017 MRI - Alphabetical'!AD493-'2007 MRI - 2017 Methodology'!AD493</f>
        <v>-0.22424831596133232</v>
      </c>
      <c r="AE493" s="11">
        <f>'2017 MRI - Alphabetical'!AE493-'2007 MRI - 2017 Methodology'!AE493</f>
        <v>-5.0000000000000044E-3</v>
      </c>
      <c r="AF493" s="10">
        <f>'2017 MRI - Alphabetical'!AF493-'2007 MRI - 2017 Methodology'!AF493</f>
        <v>81</v>
      </c>
      <c r="AG493" s="39">
        <f>'2017 MRI - Alphabetical'!AG493-'2007 MRI - 2017 Methodology'!AG493</f>
        <v>0.21321762926694321</v>
      </c>
      <c r="AH493" s="14">
        <f>'2017 MRI - Alphabetical'!AH493-'2007 MRI - 2017 Methodology'!AH493</f>
        <v>4.8208642339143015E-2</v>
      </c>
      <c r="AI493" s="10">
        <f>'2017 MRI - Alphabetical'!AI493-'2007 MRI - 2017 Methodology'!AI493</f>
        <v>19</v>
      </c>
      <c r="AJ493" s="39">
        <f>'2017 MRI - Alphabetical'!AJ493-'2007 MRI - 2017 Methodology'!AJ493</f>
        <v>-1.2139549430014412E-2</v>
      </c>
      <c r="AK493" s="13">
        <f>'2017 MRI - Alphabetical'!AK493-'2007 MRI - 2017 Methodology'!AK493</f>
        <v>-14339.755053863526</v>
      </c>
      <c r="AL493" s="44"/>
    </row>
    <row r="494" spans="1:38" x14ac:dyDescent="0.25">
      <c r="A494" t="s">
        <v>1119</v>
      </c>
      <c r="B494" s="60" t="s">
        <v>588</v>
      </c>
      <c r="C494" s="62" t="s">
        <v>19</v>
      </c>
      <c r="D494" s="64" t="s">
        <v>20</v>
      </c>
      <c r="E494" s="42">
        <f>'2017 MRI - Alphabetical'!E494-'2007 MRI - 2017 Methodology'!E494</f>
        <v>3.5233219437959535</v>
      </c>
      <c r="F494" s="8">
        <f>'2017 MRI - Alphabetical'!F494-'2007 MRI - 2017 Methodology'!F494</f>
        <v>-7.8162253429688917</v>
      </c>
      <c r="G494" s="9">
        <f>'2017 MRI - Alphabetical'!G494-'2007 MRI - 2017 Methodology'!G494</f>
        <v>27</v>
      </c>
      <c r="H494" s="10">
        <f>'2017 MRI - Alphabetical'!H494-'2007 MRI - 2017 Methodology'!H494</f>
        <v>0</v>
      </c>
      <c r="I494" s="39">
        <f>'2017 MRI - Alphabetical'!I494-'2007 MRI - 2017 Methodology'!I494</f>
        <v>-0.26515764694421273</v>
      </c>
      <c r="J494" s="11">
        <f>'2017 MRI - Alphabetical'!J494-'2007 MRI - 2017 Methodology'!J494</f>
        <v>0.3392857142857143</v>
      </c>
      <c r="K494" s="10">
        <f>'2017 MRI - Alphabetical'!K494-'2007 MRI - 2017 Methodology'!K494</f>
        <v>8</v>
      </c>
      <c r="L494" s="39">
        <f>'2017 MRI - Alphabetical'!L494-'2007 MRI - 2017 Methodology'!L494</f>
        <v>-0.43683822551849527</v>
      </c>
      <c r="M494" s="11">
        <f>'2017 MRI - Alphabetical'!M494-'2007 MRI - 2017 Methodology'!M494</f>
        <v>0</v>
      </c>
      <c r="N494" s="10">
        <f>'2017 MRI - Alphabetical'!N494-'2007 MRI - 2017 Methodology'!N494</f>
        <v>46</v>
      </c>
      <c r="O494" s="39">
        <f>'2017 MRI - Alphabetical'!O494-'2007 MRI - 2017 Methodology'!O494</f>
        <v>0.1710899467343544</v>
      </c>
      <c r="P494" s="11">
        <f>'2017 MRI - Alphabetical'!P494-'2007 MRI - 2017 Methodology'!P494</f>
        <v>0</v>
      </c>
      <c r="Q494" s="10">
        <f>'2017 MRI - Alphabetical'!Q494-'2007 MRI - 2017 Methodology'!Q494</f>
        <v>-68</v>
      </c>
      <c r="R494" s="39">
        <f>'2017 MRI - Alphabetical'!R494-'2007 MRI - 2017 Methodology'!R494</f>
        <v>-8.1259968857932963E-3</v>
      </c>
      <c r="S494" s="12">
        <f>'2017 MRI - Alphabetical'!S494-'2007 MRI - 2017 Methodology'!S494</f>
        <v>0</v>
      </c>
      <c r="T494" s="10">
        <f>'2017 MRI - Alphabetical'!T494-'2007 MRI - 2017 Methodology'!T494</f>
        <v>2</v>
      </c>
      <c r="U494" s="39">
        <f>'2017 MRI - Alphabetical'!U494-'2007 MRI - 2017 Methodology'!U494</f>
        <v>8.5269574540859372E-2</v>
      </c>
      <c r="V494" s="11">
        <f>'2017 MRI - Alphabetical'!V494-'2007 MRI - 2017 Methodology'!V494</f>
        <v>0</v>
      </c>
      <c r="W494" s="10">
        <f>'2017 MRI - Alphabetical'!W494-'2007 MRI - 2017 Methodology'!W494</f>
        <v>6</v>
      </c>
      <c r="X494" s="39">
        <f>'2017 MRI - Alphabetical'!X494-'2007 MRI - 2017 Methodology'!X494</f>
        <v>0.18463315736641284</v>
      </c>
      <c r="Y494" s="13">
        <f>'2017 MRI - Alphabetical'!Y494-'2007 MRI - 2017 Methodology'!Y494</f>
        <v>13855.791024584236</v>
      </c>
      <c r="Z494" s="10">
        <f>'2017 MRI - Alphabetical'!Z494-'2007 MRI - 2017 Methodology'!Z494</f>
        <v>8</v>
      </c>
      <c r="AA494" s="39">
        <f>'2017 MRI - Alphabetical'!AA494-'2007 MRI - 2017 Methodology'!AA494</f>
        <v>0.61918894849609796</v>
      </c>
      <c r="AB494" s="11">
        <f>'2017 MRI - Alphabetical'!AB494-'2007 MRI - 2017 Methodology'!AB494</f>
        <v>0</v>
      </c>
      <c r="AC494" s="10">
        <f>'2017 MRI - Alphabetical'!AC494-'2007 MRI - 2017 Methodology'!AC494</f>
        <v>289</v>
      </c>
      <c r="AD494" s="39">
        <f>'2017 MRI - Alphabetical'!AD494-'2007 MRI - 2017 Methodology'!AD494</f>
        <v>1.1850645400720823</v>
      </c>
      <c r="AE494" s="11">
        <f>'2017 MRI - Alphabetical'!AE494-'2007 MRI - 2017 Methodology'!AE494</f>
        <v>9.099999999999997E-2</v>
      </c>
      <c r="AF494" s="10">
        <f>'2017 MRI - Alphabetical'!AF494-'2007 MRI - 2017 Methodology'!AF494</f>
        <v>491</v>
      </c>
      <c r="AG494" s="39">
        <f>'2017 MRI - Alphabetical'!AG494-'2007 MRI - 2017 Methodology'!AG494</f>
        <v>3.5053871314069349</v>
      </c>
      <c r="AH494" s="14">
        <f>'2017 MRI - Alphabetical'!AH494-'2007 MRI - 2017 Methodology'!AH494</f>
        <v>-2.8255931785015962</v>
      </c>
      <c r="AI494" s="10">
        <f>'2017 MRI - Alphabetical'!AI494-'2007 MRI - 2017 Methodology'!AI494</f>
        <v>2</v>
      </c>
      <c r="AJ494" s="39">
        <f>'2017 MRI - Alphabetical'!AJ494-'2007 MRI - 2017 Methodology'!AJ494</f>
        <v>2.341415834943529</v>
      </c>
      <c r="AK494" s="13">
        <f>'2017 MRI - Alphabetical'!AK494-'2007 MRI - 2017 Methodology'!AK494</f>
        <v>1266209.0638743588</v>
      </c>
      <c r="AL494" s="44"/>
    </row>
    <row r="495" spans="1:38" x14ac:dyDescent="0.25">
      <c r="A495" t="s">
        <v>1120</v>
      </c>
      <c r="B495" s="5" t="s">
        <v>369</v>
      </c>
      <c r="C495" s="6" t="s">
        <v>93</v>
      </c>
      <c r="D495" s="7" t="s">
        <v>34</v>
      </c>
      <c r="E495" s="42">
        <f>'2017 MRI - Alphabetical'!E495-'2007 MRI - 2017 Methodology'!E495</f>
        <v>0.59628581819782012</v>
      </c>
      <c r="F495" s="8">
        <f>'2017 MRI - Alphabetical'!F495-'2007 MRI - 2017 Methodology'!F495</f>
        <v>1.5745219281406655</v>
      </c>
      <c r="G495" s="9">
        <f>'2017 MRI - Alphabetical'!G495-'2007 MRI - 2017 Methodology'!G495</f>
        <v>42</v>
      </c>
      <c r="H495" s="10">
        <f>'2017 MRI - Alphabetical'!H495-'2007 MRI - 2017 Methodology'!H495</f>
        <v>158</v>
      </c>
      <c r="I495" s="39">
        <f>'2017 MRI - Alphabetical'!I495-'2007 MRI - 2017 Methodology'!I495</f>
        <v>0.51360649240482226</v>
      </c>
      <c r="J495" s="11">
        <f>'2017 MRI - Alphabetical'!J495-'2007 MRI - 2017 Methodology'!J495</f>
        <v>2.3038198149361477E-2</v>
      </c>
      <c r="K495" s="10">
        <f>'2017 MRI - Alphabetical'!K495-'2007 MRI - 2017 Methodology'!K495</f>
        <v>-91</v>
      </c>
      <c r="L495" s="39">
        <f>'2017 MRI - Alphabetical'!L495-'2007 MRI - 2017 Methodology'!L495</f>
        <v>-0.3922123166253082</v>
      </c>
      <c r="M495" s="11">
        <f>'2017 MRI - Alphabetical'!M495-'2007 MRI - 2017 Methodology'!M495</f>
        <v>2.0955410300942993E-2</v>
      </c>
      <c r="N495" s="10">
        <f>'2017 MRI - Alphabetical'!N495-'2007 MRI - 2017 Methodology'!N495</f>
        <v>68</v>
      </c>
      <c r="O495" s="39">
        <f>'2017 MRI - Alphabetical'!O495-'2007 MRI - 2017 Methodology'!O495</f>
        <v>0.27421514899127042</v>
      </c>
      <c r="P495" s="11">
        <f>'2017 MRI - Alphabetical'!P495-'2007 MRI - 2017 Methodology'!P495</f>
        <v>2.1946970275846259E-2</v>
      </c>
      <c r="Q495" s="10">
        <f>'2017 MRI - Alphabetical'!Q495-'2007 MRI - 2017 Methodology'!Q495</f>
        <v>-52</v>
      </c>
      <c r="R495" s="39">
        <f>'2017 MRI - Alphabetical'!R495-'2007 MRI - 2017 Methodology'!R495</f>
        <v>-0.16278365773534784</v>
      </c>
      <c r="S495" s="12">
        <f>'2017 MRI - Alphabetical'!S495-'2007 MRI - 2017 Methodology'!S495</f>
        <v>-0.82880601386312636</v>
      </c>
      <c r="T495" s="10">
        <f>'2017 MRI - Alphabetical'!T495-'2007 MRI - 2017 Methodology'!T495</f>
        <v>88</v>
      </c>
      <c r="U495" s="39">
        <f>'2017 MRI - Alphabetical'!U495-'2007 MRI - 2017 Methodology'!U495</f>
        <v>0.26233955641646556</v>
      </c>
      <c r="V495" s="11">
        <f>'2017 MRI - Alphabetical'!V495-'2007 MRI - 2017 Methodology'!V495</f>
        <v>-2.1267228689950471E-3</v>
      </c>
      <c r="W495" s="10">
        <f>'2017 MRI - Alphabetical'!W495-'2007 MRI - 2017 Methodology'!W495</f>
        <v>-15</v>
      </c>
      <c r="X495" s="39">
        <f>'2017 MRI - Alphabetical'!X495-'2007 MRI - 2017 Methodology'!X495</f>
        <v>-5.1226075635951329E-2</v>
      </c>
      <c r="Y495" s="13">
        <f>'2017 MRI - Alphabetical'!Y495-'2007 MRI - 2017 Methodology'!Y495</f>
        <v>3411</v>
      </c>
      <c r="Z495" s="10">
        <f>'2017 MRI - Alphabetical'!Z495-'2007 MRI - 2017 Methodology'!Z495</f>
        <v>32</v>
      </c>
      <c r="AA495" s="39">
        <f>'2017 MRI - Alphabetical'!AA495-'2007 MRI - 2017 Methodology'!AA495</f>
        <v>0.15821965580911518</v>
      </c>
      <c r="AB495" s="11">
        <f>'2017 MRI - Alphabetical'!AB495-'2007 MRI - 2017 Methodology'!AB495</f>
        <v>1.2000000000000004E-2</v>
      </c>
      <c r="AC495" s="10">
        <f>'2017 MRI - Alphabetical'!AC495-'2007 MRI - 2017 Methodology'!AC495</f>
        <v>16</v>
      </c>
      <c r="AD495" s="39">
        <f>'2017 MRI - Alphabetical'!AD495-'2007 MRI - 2017 Methodology'!AD495</f>
        <v>6.9671922754274307E-2</v>
      </c>
      <c r="AE495" s="11">
        <f>'2017 MRI - Alphabetical'!AE495-'2007 MRI - 2017 Methodology'!AE495</f>
        <v>1.7000000000000015E-2</v>
      </c>
      <c r="AF495" s="10">
        <f>'2017 MRI - Alphabetical'!AF495-'2007 MRI - 2017 Methodology'!AF495</f>
        <v>-1</v>
      </c>
      <c r="AG495" s="39">
        <f>'2017 MRI - Alphabetical'!AG495-'2007 MRI - 2017 Methodology'!AG495</f>
        <v>8.4391941568877138E-2</v>
      </c>
      <c r="AH495" s="14">
        <f>'2017 MRI - Alphabetical'!AH495-'2007 MRI - 2017 Methodology'!AH495</f>
        <v>0.24548860025339048</v>
      </c>
      <c r="AI495" s="10">
        <f>'2017 MRI - Alphabetical'!AI495-'2007 MRI - 2017 Methodology'!AI495</f>
        <v>0</v>
      </c>
      <c r="AJ495" s="39">
        <f>'2017 MRI - Alphabetical'!AJ495-'2007 MRI - 2017 Methodology'!AJ495</f>
        <v>-2.2389046956414499E-2</v>
      </c>
      <c r="AK495" s="13">
        <f>'2017 MRI - Alphabetical'!AK495-'2007 MRI - 2017 Methodology'!AK495</f>
        <v>-22854.555639918923</v>
      </c>
      <c r="AL495" s="44"/>
    </row>
    <row r="496" spans="1:38" x14ac:dyDescent="0.25">
      <c r="A496" t="s">
        <v>1121</v>
      </c>
      <c r="B496" s="5" t="s">
        <v>548</v>
      </c>
      <c r="C496" s="6" t="s">
        <v>93</v>
      </c>
      <c r="D496" s="7" t="s">
        <v>34</v>
      </c>
      <c r="E496" s="42">
        <f>'2017 MRI - Alphabetical'!E496-'2007 MRI - 2017 Methodology'!E496</f>
        <v>1.9280381471996195</v>
      </c>
      <c r="F496" s="8">
        <f>'2017 MRI - Alphabetical'!F496-'2007 MRI - 2017 Methodology'!F496</f>
        <v>-2.7753020625582163</v>
      </c>
      <c r="G496" s="9">
        <f>'2017 MRI - Alphabetical'!G496-'2007 MRI - 2017 Methodology'!G496</f>
        <v>71</v>
      </c>
      <c r="H496" s="10">
        <f>'2017 MRI - Alphabetical'!H496-'2007 MRI - 2017 Methodology'!H496</f>
        <v>137</v>
      </c>
      <c r="I496" s="39">
        <f>'2017 MRI - Alphabetical'!I496-'2007 MRI - 2017 Methodology'!I496</f>
        <v>0.53065567684875392</v>
      </c>
      <c r="J496" s="11">
        <f>'2017 MRI - Alphabetical'!J496-'2007 MRI - 2017 Methodology'!J496</f>
        <v>5.7598697598697512E-3</v>
      </c>
      <c r="K496" s="10">
        <f>'2017 MRI - Alphabetical'!K496-'2007 MRI - 2017 Methodology'!K496</f>
        <v>208</v>
      </c>
      <c r="L496" s="39">
        <f>'2017 MRI - Alphabetical'!L496-'2007 MRI - 2017 Methodology'!L496</f>
        <v>0.631891559681107</v>
      </c>
      <c r="M496" s="11">
        <f>'2017 MRI - Alphabetical'!M496-'2007 MRI - 2017 Methodology'!M496</f>
        <v>-1.9447830128127057E-2</v>
      </c>
      <c r="N496" s="10">
        <f>'2017 MRI - Alphabetical'!N496-'2007 MRI - 2017 Methodology'!N496</f>
        <v>24</v>
      </c>
      <c r="O496" s="39">
        <f>'2017 MRI - Alphabetical'!O496-'2007 MRI - 2017 Methodology'!O496</f>
        <v>0.10558997382917212</v>
      </c>
      <c r="P496" s="11">
        <f>'2017 MRI - Alphabetical'!P496-'2007 MRI - 2017 Methodology'!P496</f>
        <v>1.2312977099236641E-2</v>
      </c>
      <c r="Q496" s="10">
        <f>'2017 MRI - Alphabetical'!Q496-'2007 MRI - 2017 Methodology'!Q496</f>
        <v>-62</v>
      </c>
      <c r="R496" s="39">
        <f>'2017 MRI - Alphabetical'!R496-'2007 MRI - 2017 Methodology'!R496</f>
        <v>-1.1787432331181402E-2</v>
      </c>
      <c r="S496" s="12">
        <f>'2017 MRI - Alphabetical'!S496-'2007 MRI - 2017 Methodology'!S496</f>
        <v>-7.27956989247312E-2</v>
      </c>
      <c r="T496" s="10">
        <f>'2017 MRI - Alphabetical'!T496-'2007 MRI - 2017 Methodology'!T496</f>
        <v>-59</v>
      </c>
      <c r="U496" s="39">
        <f>'2017 MRI - Alphabetical'!U496-'2007 MRI - 2017 Methodology'!U496</f>
        <v>-0.14514424202930082</v>
      </c>
      <c r="V496" s="11">
        <f>'2017 MRI - Alphabetical'!V496-'2007 MRI - 2017 Methodology'!V496</f>
        <v>2.0787768779670479E-2</v>
      </c>
      <c r="W496" s="10">
        <f>'2017 MRI - Alphabetical'!W496-'2007 MRI - 2017 Methodology'!W496</f>
        <v>38</v>
      </c>
      <c r="X496" s="39">
        <f>'2017 MRI - Alphabetical'!X496-'2007 MRI - 2017 Methodology'!X496</f>
        <v>0.79257561783811581</v>
      </c>
      <c r="Y496" s="13">
        <f>'2017 MRI - Alphabetical'!Y496-'2007 MRI - 2017 Methodology'!Y496</f>
        <v>30837</v>
      </c>
      <c r="Z496" s="10">
        <f>'2017 MRI - Alphabetical'!Z496-'2007 MRI - 2017 Methodology'!Z496</f>
        <v>201</v>
      </c>
      <c r="AA496" s="39">
        <f>'2017 MRI - Alphabetical'!AA496-'2007 MRI - 2017 Methodology'!AA496</f>
        <v>0.71373528573771161</v>
      </c>
      <c r="AB496" s="11">
        <f>'2017 MRI - Alphabetical'!AB496-'2007 MRI - 2017 Methodology'!AB496</f>
        <v>5.5031995346131735E-4</v>
      </c>
      <c r="AC496" s="10">
        <f>'2017 MRI - Alphabetical'!AC496-'2007 MRI - 2017 Methodology'!AC496</f>
        <v>44</v>
      </c>
      <c r="AD496" s="39">
        <f>'2017 MRI - Alphabetical'!AD496-'2007 MRI - 2017 Methodology'!AD496</f>
        <v>0.15474882006281121</v>
      </c>
      <c r="AE496" s="11">
        <f>'2017 MRI - Alphabetical'!AE496-'2007 MRI - 2017 Methodology'!AE496</f>
        <v>1.9000000000000017E-2</v>
      </c>
      <c r="AF496" s="10">
        <f>'2017 MRI - Alphabetical'!AF496-'2007 MRI - 2017 Methodology'!AF496</f>
        <v>38</v>
      </c>
      <c r="AG496" s="39">
        <f>'2017 MRI - Alphabetical'!AG496-'2007 MRI - 2017 Methodology'!AG496</f>
        <v>6.365356136598338E-2</v>
      </c>
      <c r="AH496" s="14">
        <f>'2017 MRI - Alphabetical'!AH496-'2007 MRI - 2017 Methodology'!AH496</f>
        <v>8.839487902251042E-2</v>
      </c>
      <c r="AI496" s="10">
        <f>'2017 MRI - Alphabetical'!AI496-'2007 MRI - 2017 Methodology'!AI496</f>
        <v>18</v>
      </c>
      <c r="AJ496" s="39">
        <f>'2017 MRI - Alphabetical'!AJ496-'2007 MRI - 2017 Methodology'!AJ496</f>
        <v>4.7079698473321503E-2</v>
      </c>
      <c r="AK496" s="13">
        <f>'2017 MRI - Alphabetical'!AK496-'2007 MRI - 2017 Methodology'!AK496</f>
        <v>10282.209830993321</v>
      </c>
      <c r="AL496" s="44"/>
    </row>
    <row r="497" spans="1:38" x14ac:dyDescent="0.25">
      <c r="A497" t="s">
        <v>1122</v>
      </c>
      <c r="B497" s="5" t="s">
        <v>155</v>
      </c>
      <c r="C497" s="6" t="s">
        <v>93</v>
      </c>
      <c r="D497" s="7" t="s">
        <v>34</v>
      </c>
      <c r="E497" s="42">
        <f>'2017 MRI - Alphabetical'!E497-'2007 MRI - 2017 Methodology'!E497</f>
        <v>-9.447277002558458</v>
      </c>
      <c r="F497" s="8">
        <f>'2017 MRI - Alphabetical'!F497-'2007 MRI - 2017 Methodology'!F497</f>
        <v>28.338629764704251</v>
      </c>
      <c r="G497" s="9">
        <f>'2017 MRI - Alphabetical'!G497-'2007 MRI - 2017 Methodology'!G497</f>
        <v>-417</v>
      </c>
      <c r="H497" s="10">
        <f>'2017 MRI - Alphabetical'!H497-'2007 MRI - 2017 Methodology'!H497</f>
        <v>554</v>
      </c>
      <c r="I497" s="39">
        <f>'2017 MRI - Alphabetical'!I497-'2007 MRI - 2017 Methodology'!I497</f>
        <v>7.842619768840315</v>
      </c>
      <c r="J497" s="11">
        <f>'2017 MRI - Alphabetical'!J497-'2007 MRI - 2017 Methodology'!J497</f>
        <v>0.84215442092154413</v>
      </c>
      <c r="K497" s="10">
        <f>'2017 MRI - Alphabetical'!K497-'2007 MRI - 2017 Methodology'!K497</f>
        <v>8</v>
      </c>
      <c r="L497" s="39">
        <f>'2017 MRI - Alphabetical'!L497-'2007 MRI - 2017 Methodology'!L497</f>
        <v>-0.43683822551849527</v>
      </c>
      <c r="M497" s="11">
        <f>'2017 MRI - Alphabetical'!M497-'2007 MRI - 2017 Methodology'!M497</f>
        <v>0</v>
      </c>
      <c r="N497" s="10">
        <f>'2017 MRI - Alphabetical'!N497-'2007 MRI - 2017 Methodology'!N497</f>
        <v>-457</v>
      </c>
      <c r="O497" s="39">
        <f>'2017 MRI - Alphabetical'!O497-'2007 MRI - 2017 Methodology'!O497</f>
        <v>-2.6861560330755587</v>
      </c>
      <c r="P497" s="11">
        <f>'2017 MRI - Alphabetical'!P497-'2007 MRI - 2017 Methodology'!P497</f>
        <v>0.18600000000000003</v>
      </c>
      <c r="Q497" s="10">
        <f>'2017 MRI - Alphabetical'!Q497-'2007 MRI - 2017 Methodology'!Q497</f>
        <v>-68</v>
      </c>
      <c r="R497" s="39">
        <f>'2017 MRI - Alphabetical'!R497-'2007 MRI - 2017 Methodology'!R497</f>
        <v>-8.1259968857932963E-3</v>
      </c>
      <c r="S497" s="12">
        <f>'2017 MRI - Alphabetical'!S497-'2007 MRI - 2017 Methodology'!S497</f>
        <v>0</v>
      </c>
      <c r="T497" s="10">
        <f>'2017 MRI - Alphabetical'!T497-'2007 MRI - 2017 Methodology'!T497</f>
        <v>-12</v>
      </c>
      <c r="U497" s="39">
        <f>'2017 MRI - Alphabetical'!U497-'2007 MRI - 2017 Methodology'!U497</f>
        <v>-1.12385876496112</v>
      </c>
      <c r="V497" s="11">
        <f>'2017 MRI - Alphabetical'!V497-'2007 MRI - 2017 Methodology'!V497</f>
        <v>0.11024999999999996</v>
      </c>
      <c r="W497" s="10">
        <f>'2017 MRI - Alphabetical'!W497-'2007 MRI - 2017 Methodology'!W497</f>
        <v>-278</v>
      </c>
      <c r="X497" s="39">
        <f>'2017 MRI - Alphabetical'!X497-'2007 MRI - 2017 Methodology'!X497</f>
        <v>-1.5661820564796101</v>
      </c>
      <c r="Y497" s="13">
        <f>'2017 MRI - Alphabetical'!Y497-'2007 MRI - 2017 Methodology'!Y497</f>
        <v>-43807</v>
      </c>
      <c r="Z497" s="10">
        <f>'2017 MRI - Alphabetical'!Z497-'2007 MRI - 2017 Methodology'!Z497</f>
        <v>-288</v>
      </c>
      <c r="AA497" s="39">
        <f>'2017 MRI - Alphabetical'!AA497-'2007 MRI - 2017 Methodology'!AA497</f>
        <v>-1.8318719458010937</v>
      </c>
      <c r="AB497" s="11">
        <f>'2017 MRI - Alphabetical'!AB497-'2007 MRI - 2017 Methodology'!AB497</f>
        <v>5.0999999999999997E-2</v>
      </c>
      <c r="AC497" s="10">
        <f>'2017 MRI - Alphabetical'!AC497-'2007 MRI - 2017 Methodology'!AC497</f>
        <v>-508</v>
      </c>
      <c r="AD497" s="39">
        <f>'2017 MRI - Alphabetical'!AD497-'2007 MRI - 2017 Methodology'!AD497</f>
        <v>-2.6798611728605772</v>
      </c>
      <c r="AE497" s="11">
        <f>'2017 MRI - Alphabetical'!AE497-'2007 MRI - 2017 Methodology'!AE497</f>
        <v>-0.17099999999999993</v>
      </c>
      <c r="AF497" s="10">
        <f>'2017 MRI - Alphabetical'!AF497-'2007 MRI - 2017 Methodology'!AF497</f>
        <v>2</v>
      </c>
      <c r="AG497" s="39">
        <f>'2017 MRI - Alphabetical'!AG497-'2007 MRI - 2017 Methodology'!AG497</f>
        <v>-7.2022118968191329E-2</v>
      </c>
      <c r="AH497" s="14">
        <f>'2017 MRI - Alphabetical'!AH497-'2007 MRI - 2017 Methodology'!AH497</f>
        <v>-2.4723567188190243E-2</v>
      </c>
      <c r="AI497" s="10">
        <f>'2017 MRI - Alphabetical'!AI497-'2007 MRI - 2017 Methodology'!AI497</f>
        <v>-1</v>
      </c>
      <c r="AJ497" s="39">
        <f>'2017 MRI - Alphabetical'!AJ497-'2007 MRI - 2017 Methodology'!AJ497</f>
        <v>-5.5386435543324453</v>
      </c>
      <c r="AK497" s="13">
        <f>'2017 MRI - Alphabetical'!AK497-'2007 MRI - 2017 Methodology'!AK497</f>
        <v>-3897832.0583726661</v>
      </c>
      <c r="AL497" s="44"/>
    </row>
    <row r="498" spans="1:38" x14ac:dyDescent="0.25">
      <c r="A498" t="s">
        <v>1123</v>
      </c>
      <c r="B498" s="5" t="s">
        <v>575</v>
      </c>
      <c r="C498" s="6" t="s">
        <v>91</v>
      </c>
      <c r="D498" s="7" t="s">
        <v>39</v>
      </c>
      <c r="E498" s="42">
        <f>'2017 MRI - Alphabetical'!E498-'2007 MRI - 2017 Methodology'!E498</f>
        <v>-0.57626042758534535</v>
      </c>
      <c r="F498" s="8">
        <f>'2017 MRI - Alphabetical'!F498-'2007 MRI - 2017 Methodology'!F498</f>
        <v>3.2725910781819643</v>
      </c>
      <c r="G498" s="9">
        <f>'2017 MRI - Alphabetical'!G498-'2007 MRI - 2017 Methodology'!G498</f>
        <v>-7</v>
      </c>
      <c r="H498" s="10">
        <f>'2017 MRI - Alphabetical'!H498-'2007 MRI - 2017 Methodology'!H498</f>
        <v>-197</v>
      </c>
      <c r="I498" s="39">
        <f>'2017 MRI - Alphabetical'!I498-'2007 MRI - 2017 Methodology'!I498</f>
        <v>-0.40987018685460691</v>
      </c>
      <c r="J498" s="11">
        <f>'2017 MRI - Alphabetical'!J498-'2007 MRI - 2017 Methodology'!J498</f>
        <v>-0.11252463783888356</v>
      </c>
      <c r="K498" s="10">
        <f>'2017 MRI - Alphabetical'!K498-'2007 MRI - 2017 Methodology'!K498</f>
        <v>-454</v>
      </c>
      <c r="L498" s="39">
        <f>'2017 MRI - Alphabetical'!L498-'2007 MRI - 2017 Methodology'!L498</f>
        <v>-2.021901398488128</v>
      </c>
      <c r="M498" s="11">
        <f>'2017 MRI - Alphabetical'!M498-'2007 MRI - 2017 Methodology'!M498</f>
        <v>9.1247246229452628E-2</v>
      </c>
      <c r="N498" s="10">
        <f>'2017 MRI - Alphabetical'!N498-'2007 MRI - 2017 Methodology'!N498</f>
        <v>46</v>
      </c>
      <c r="O498" s="39">
        <f>'2017 MRI - Alphabetical'!O498-'2007 MRI - 2017 Methodology'!O498</f>
        <v>0.1710899467343544</v>
      </c>
      <c r="P498" s="11">
        <f>'2017 MRI - Alphabetical'!P498-'2007 MRI - 2017 Methodology'!P498</f>
        <v>0</v>
      </c>
      <c r="Q498" s="10">
        <f>'2017 MRI - Alphabetical'!Q498-'2007 MRI - 2017 Methodology'!Q498</f>
        <v>-68</v>
      </c>
      <c r="R498" s="39">
        <f>'2017 MRI - Alphabetical'!R498-'2007 MRI - 2017 Methodology'!R498</f>
        <v>-8.1259968857932963E-3</v>
      </c>
      <c r="S498" s="12">
        <f>'2017 MRI - Alphabetical'!S498-'2007 MRI - 2017 Methodology'!S498</f>
        <v>0</v>
      </c>
      <c r="T498" s="10">
        <f>'2017 MRI - Alphabetical'!T498-'2007 MRI - 2017 Methodology'!T498</f>
        <v>-8</v>
      </c>
      <c r="U498" s="39">
        <f>'2017 MRI - Alphabetical'!U498-'2007 MRI - 2017 Methodology'!U498</f>
        <v>-7.0533933297520779E-3</v>
      </c>
      <c r="V498" s="11">
        <f>'2017 MRI - Alphabetical'!V498-'2007 MRI - 2017 Methodology'!V498</f>
        <v>6.7019867549668877E-3</v>
      </c>
      <c r="W498" s="10">
        <f>'2017 MRI - Alphabetical'!W498-'2007 MRI - 2017 Methodology'!W498</f>
        <v>7</v>
      </c>
      <c r="X498" s="39">
        <f>'2017 MRI - Alphabetical'!X498-'2007 MRI - 2017 Methodology'!X498</f>
        <v>0.2009780341981835</v>
      </c>
      <c r="Y498" s="13">
        <f>'2017 MRI - Alphabetical'!Y498-'2007 MRI - 2017 Methodology'!Y498</f>
        <v>15653</v>
      </c>
      <c r="Z498" s="10">
        <f>'2017 MRI - Alphabetical'!Z498-'2007 MRI - 2017 Methodology'!Z498</f>
        <v>-70</v>
      </c>
      <c r="AA498" s="39">
        <f>'2017 MRI - Alphabetical'!AA498-'2007 MRI - 2017 Methodology'!AA498</f>
        <v>-0.28884229478950862</v>
      </c>
      <c r="AB498" s="11">
        <f>'2017 MRI - Alphabetical'!AB498-'2007 MRI - 2017 Methodology'!AB498</f>
        <v>2.0441053646000632E-2</v>
      </c>
      <c r="AC498" s="10">
        <f>'2017 MRI - Alphabetical'!AC498-'2007 MRI - 2017 Methodology'!AC498</f>
        <v>-3</v>
      </c>
      <c r="AD498" s="39">
        <f>'2017 MRI - Alphabetical'!AD498-'2007 MRI - 2017 Methodology'!AD498</f>
        <v>-6.6006956469020217E-3</v>
      </c>
      <c r="AE498" s="11">
        <f>'2017 MRI - Alphabetical'!AE498-'2007 MRI - 2017 Methodology'!AE498</f>
        <v>5.0000000000000044E-3</v>
      </c>
      <c r="AF498" s="10">
        <f>'2017 MRI - Alphabetical'!AF498-'2007 MRI - 2017 Methodology'!AF498</f>
        <v>-3</v>
      </c>
      <c r="AG498" s="39">
        <f>'2017 MRI - Alphabetical'!AG498-'2007 MRI - 2017 Methodology'!AG498</f>
        <v>-9.1515150382090238E-2</v>
      </c>
      <c r="AH498" s="14">
        <f>'2017 MRI - Alphabetical'!AH498-'2007 MRI - 2017 Methodology'!AH498</f>
        <v>0.1669503935649006</v>
      </c>
      <c r="AI498" s="10">
        <f>'2017 MRI - Alphabetical'!AI498-'2007 MRI - 2017 Methodology'!AI498</f>
        <v>-7</v>
      </c>
      <c r="AJ498" s="39">
        <f>'2017 MRI - Alphabetical'!AJ498-'2007 MRI - 2017 Methodology'!AJ498</f>
        <v>-2.7537375738884581E-2</v>
      </c>
      <c r="AK498" s="13">
        <f>'2017 MRI - Alphabetical'!AK498-'2007 MRI - 2017 Methodology'!AK498</f>
        <v>-35554.032104834856</v>
      </c>
      <c r="AL498" s="44"/>
    </row>
    <row r="499" spans="1:38" x14ac:dyDescent="0.25">
      <c r="A499" t="s">
        <v>1124</v>
      </c>
      <c r="B499" s="5" t="s">
        <v>354</v>
      </c>
      <c r="C499" s="6" t="s">
        <v>54</v>
      </c>
      <c r="D499" s="7" t="s">
        <v>39</v>
      </c>
      <c r="E499" s="42">
        <f>'2017 MRI - Alphabetical'!E499-'2007 MRI - 2017 Methodology'!E499</f>
        <v>-0.47707900211572829</v>
      </c>
      <c r="F499" s="8">
        <f>'2017 MRI - Alphabetical'!F499-'2007 MRI - 2017 Methodology'!F499</f>
        <v>4.3572985869853831</v>
      </c>
      <c r="G499" s="9">
        <f>'2017 MRI - Alphabetical'!G499-'2007 MRI - 2017 Methodology'!G499</f>
        <v>-25</v>
      </c>
      <c r="H499" s="10">
        <f>'2017 MRI - Alphabetical'!H499-'2007 MRI - 2017 Methodology'!H499</f>
        <v>-95</v>
      </c>
      <c r="I499" s="39">
        <f>'2017 MRI - Alphabetical'!I499-'2007 MRI - 2017 Methodology'!I499</f>
        <v>-0.31062201981118936</v>
      </c>
      <c r="J499" s="11">
        <f>'2017 MRI - Alphabetical'!J499-'2007 MRI - 2017 Methodology'!J499</f>
        <v>-0.16218196624005565</v>
      </c>
      <c r="K499" s="10">
        <f>'2017 MRI - Alphabetical'!K499-'2007 MRI - 2017 Methodology'!K499</f>
        <v>50</v>
      </c>
      <c r="L499" s="39">
        <f>'2017 MRI - Alphabetical'!L499-'2007 MRI - 2017 Methodology'!L499</f>
        <v>0.30170072405910198</v>
      </c>
      <c r="M499" s="11">
        <f>'2017 MRI - Alphabetical'!M499-'2007 MRI - 2017 Methodology'!M499</f>
        <v>6.9764527631264034E-3</v>
      </c>
      <c r="N499" s="10">
        <f>'2017 MRI - Alphabetical'!N499-'2007 MRI - 2017 Methodology'!N499</f>
        <v>-99</v>
      </c>
      <c r="O499" s="39">
        <f>'2017 MRI - Alphabetical'!O499-'2007 MRI - 2017 Methodology'!O499</f>
        <v>-0.19924859850086801</v>
      </c>
      <c r="P499" s="11">
        <f>'2017 MRI - Alphabetical'!P499-'2007 MRI - 2017 Methodology'!P499</f>
        <v>2.9216932546162547E-2</v>
      </c>
      <c r="Q499" s="10">
        <f>'2017 MRI - Alphabetical'!Q499-'2007 MRI - 2017 Methodology'!Q499</f>
        <v>35</v>
      </c>
      <c r="R499" s="39">
        <f>'2017 MRI - Alphabetical'!R499-'2007 MRI - 2017 Methodology'!R499</f>
        <v>7.3425258022444082E-2</v>
      </c>
      <c r="S499" s="12">
        <f>'2017 MRI - Alphabetical'!S499-'2007 MRI - 2017 Methodology'!S499</f>
        <v>-2.6220976817465673</v>
      </c>
      <c r="T499" s="10">
        <f>'2017 MRI - Alphabetical'!T499-'2007 MRI - 2017 Methodology'!T499</f>
        <v>-79</v>
      </c>
      <c r="U499" s="39">
        <f>'2017 MRI - Alphabetical'!U499-'2007 MRI - 2017 Methodology'!U499</f>
        <v>-0.20620719698773807</v>
      </c>
      <c r="V499" s="11">
        <f>'2017 MRI - Alphabetical'!V499-'2007 MRI - 2017 Methodology'!V499</f>
        <v>2.4574778233127564E-2</v>
      </c>
      <c r="W499" s="10">
        <f>'2017 MRI - Alphabetical'!W499-'2007 MRI - 2017 Methodology'!W499</f>
        <v>-87</v>
      </c>
      <c r="X499" s="39">
        <f>'2017 MRI - Alphabetical'!X499-'2007 MRI - 2017 Methodology'!X499</f>
        <v>-0.38502242215843291</v>
      </c>
      <c r="Y499" s="13">
        <f>'2017 MRI - Alphabetical'!Y499-'2007 MRI - 2017 Methodology'!Y499</f>
        <v>-7658</v>
      </c>
      <c r="Z499" s="10">
        <f>'2017 MRI - Alphabetical'!Z499-'2007 MRI - 2017 Methodology'!Z499</f>
        <v>-1</v>
      </c>
      <c r="AA499" s="39">
        <f>'2017 MRI - Alphabetical'!AA499-'2007 MRI - 2017 Methodology'!AA499</f>
        <v>8.7938028180297945E-2</v>
      </c>
      <c r="AB499" s="11">
        <f>'2017 MRI - Alphabetical'!AB499-'2007 MRI - 2017 Methodology'!AB499</f>
        <v>1.3709993011879806E-2</v>
      </c>
      <c r="AC499" s="10">
        <f>'2017 MRI - Alphabetical'!AC499-'2007 MRI - 2017 Methodology'!AC499</f>
        <v>26</v>
      </c>
      <c r="AD499" s="39">
        <f>'2017 MRI - Alphabetical'!AD499-'2007 MRI - 2017 Methodology'!AD499</f>
        <v>5.5282526402362753E-2</v>
      </c>
      <c r="AE499" s="11">
        <f>'2017 MRI - Alphabetical'!AE499-'2007 MRI - 2017 Methodology'!AE499</f>
        <v>1.3999999999999901E-2</v>
      </c>
      <c r="AF499" s="10">
        <f>'2017 MRI - Alphabetical'!AF499-'2007 MRI - 2017 Methodology'!AF499</f>
        <v>127</v>
      </c>
      <c r="AG499" s="39">
        <f>'2017 MRI - Alphabetical'!AG499-'2007 MRI - 2017 Methodology'!AG499</f>
        <v>0.39889697659607476</v>
      </c>
      <c r="AH499" s="14">
        <f>'2017 MRI - Alphabetical'!AH499-'2007 MRI - 2017 Methodology'!AH499</f>
        <v>-0.25048273047183245</v>
      </c>
      <c r="AI499" s="10">
        <f>'2017 MRI - Alphabetical'!AI499-'2007 MRI - 2017 Methodology'!AI499</f>
        <v>11</v>
      </c>
      <c r="AJ499" s="39">
        <f>'2017 MRI - Alphabetical'!AJ499-'2007 MRI - 2017 Methodology'!AJ499</f>
        <v>-2.9620691391647747E-3</v>
      </c>
      <c r="AK499" s="13">
        <f>'2017 MRI - Alphabetical'!AK499-'2007 MRI - 2017 Methodology'!AK499</f>
        <v>-13185.931893072586</v>
      </c>
      <c r="AL499" s="44"/>
    </row>
    <row r="500" spans="1:38" x14ac:dyDescent="0.25">
      <c r="A500" t="s">
        <v>1125</v>
      </c>
      <c r="B500" s="5" t="s">
        <v>268</v>
      </c>
      <c r="C500" s="6" t="s">
        <v>30</v>
      </c>
      <c r="D500" s="7" t="s">
        <v>20</v>
      </c>
      <c r="E500" s="42">
        <f>'2017 MRI - Alphabetical'!E500-'2007 MRI - 2017 Methodology'!E500</f>
        <v>-0.53484809307249848</v>
      </c>
      <c r="F500" s="8">
        <f>'2017 MRI - Alphabetical'!F500-'2007 MRI - 2017 Methodology'!F500</f>
        <v>4.9272564045177596</v>
      </c>
      <c r="G500" s="9">
        <f>'2017 MRI - Alphabetical'!G500-'2007 MRI - 2017 Methodology'!G500</f>
        <v>-23</v>
      </c>
      <c r="H500" s="10">
        <f>'2017 MRI - Alphabetical'!H500-'2007 MRI - 2017 Methodology'!H500</f>
        <v>-172</v>
      </c>
      <c r="I500" s="39">
        <f>'2017 MRI - Alphabetical'!I500-'2007 MRI - 2017 Methodology'!I500</f>
        <v>-0.39597077253332535</v>
      </c>
      <c r="J500" s="11">
        <f>'2017 MRI - Alphabetical'!J500-'2007 MRI - 2017 Methodology'!J500</f>
        <v>-9.2987674643313145E-2</v>
      </c>
      <c r="K500" s="10">
        <f>'2017 MRI - Alphabetical'!K500-'2007 MRI - 2017 Methodology'!K500</f>
        <v>-121</v>
      </c>
      <c r="L500" s="39">
        <f>'2017 MRI - Alphabetical'!L500-'2007 MRI - 2017 Methodology'!L500</f>
        <v>-0.46419287095880035</v>
      </c>
      <c r="M500" s="11">
        <f>'2017 MRI - Alphabetical'!M500-'2007 MRI - 2017 Methodology'!M500</f>
        <v>2.7190263271550004E-2</v>
      </c>
      <c r="N500" s="10">
        <f>'2017 MRI - Alphabetical'!N500-'2007 MRI - 2017 Methodology'!N500</f>
        <v>-37</v>
      </c>
      <c r="O500" s="39">
        <f>'2017 MRI - Alphabetical'!O500-'2007 MRI - 2017 Methodology'!O500</f>
        <v>-0.22111518344245132</v>
      </c>
      <c r="P500" s="11">
        <f>'2017 MRI - Alphabetical'!P500-'2007 MRI - 2017 Methodology'!P500</f>
        <v>4.4635366023058766E-2</v>
      </c>
      <c r="Q500" s="10">
        <f>'2017 MRI - Alphabetical'!Q500-'2007 MRI - 2017 Methodology'!Q500</f>
        <v>-58</v>
      </c>
      <c r="R500" s="39">
        <f>'2017 MRI - Alphabetical'!R500-'2007 MRI - 2017 Methodology'!R500</f>
        <v>-0.19605274558068939</v>
      </c>
      <c r="S500" s="12">
        <f>'2017 MRI - Alphabetical'!S500-'2007 MRI - 2017 Methodology'!S500</f>
        <v>-0.84439378090005168</v>
      </c>
      <c r="T500" s="10">
        <f>'2017 MRI - Alphabetical'!T500-'2007 MRI - 2017 Methodology'!T500</f>
        <v>16</v>
      </c>
      <c r="U500" s="39">
        <f>'2017 MRI - Alphabetical'!U500-'2007 MRI - 2017 Methodology'!U500</f>
        <v>-8.7785188334340014E-3</v>
      </c>
      <c r="V500" s="11">
        <f>'2017 MRI - Alphabetical'!V500-'2007 MRI - 2017 Methodology'!V500</f>
        <v>1.3468497921941942E-2</v>
      </c>
      <c r="W500" s="10">
        <f>'2017 MRI - Alphabetical'!W500-'2007 MRI - 2017 Methodology'!W500</f>
        <v>-22</v>
      </c>
      <c r="X500" s="39">
        <f>'2017 MRI - Alphabetical'!X500-'2007 MRI - 2017 Methodology'!X500</f>
        <v>-5.1750439213325727E-2</v>
      </c>
      <c r="Y500" s="13">
        <f>'2017 MRI - Alphabetical'!Y500-'2007 MRI - 2017 Methodology'!Y500</f>
        <v>1529</v>
      </c>
      <c r="Z500" s="10">
        <f>'2017 MRI - Alphabetical'!Z500-'2007 MRI - 2017 Methodology'!Z500</f>
        <v>-5</v>
      </c>
      <c r="AA500" s="39">
        <f>'2017 MRI - Alphabetical'!AA500-'2007 MRI - 2017 Methodology'!AA500</f>
        <v>0.10188899871034796</v>
      </c>
      <c r="AB500" s="11">
        <f>'2017 MRI - Alphabetical'!AB500-'2007 MRI - 2017 Methodology'!AB500</f>
        <v>1.4000000000000005E-2</v>
      </c>
      <c r="AC500" s="10">
        <f>'2017 MRI - Alphabetical'!AC500-'2007 MRI - 2017 Methodology'!AC500</f>
        <v>8</v>
      </c>
      <c r="AD500" s="39">
        <f>'2017 MRI - Alphabetical'!AD500-'2007 MRI - 2017 Methodology'!AD500</f>
        <v>9.989259433863637E-2</v>
      </c>
      <c r="AE500" s="11">
        <f>'2017 MRI - Alphabetical'!AE500-'2007 MRI - 2017 Methodology'!AE500</f>
        <v>2.200000000000002E-2</v>
      </c>
      <c r="AF500" s="10">
        <f>'2017 MRI - Alphabetical'!AF500-'2007 MRI - 2017 Methodology'!AF500</f>
        <v>-4</v>
      </c>
      <c r="AG500" s="39">
        <f>'2017 MRI - Alphabetical'!AG500-'2007 MRI - 2017 Methodology'!AG500</f>
        <v>-0.16248608501737127</v>
      </c>
      <c r="AH500" s="14">
        <f>'2017 MRI - Alphabetical'!AH500-'2007 MRI - 2017 Methodology'!AH500</f>
        <v>0.20631304709301546</v>
      </c>
      <c r="AI500" s="10">
        <f>'2017 MRI - Alphabetical'!AI500-'2007 MRI - 2017 Methodology'!AI500</f>
        <v>7</v>
      </c>
      <c r="AJ500" s="39">
        <f>'2017 MRI - Alphabetical'!AJ500-'2007 MRI - 2017 Methodology'!AJ500</f>
        <v>-1.3081467696832577E-2</v>
      </c>
      <c r="AK500" s="13">
        <f>'2017 MRI - Alphabetical'!AK500-'2007 MRI - 2017 Methodology'!AK500</f>
        <v>-19099.02457658865</v>
      </c>
      <c r="AL500" s="44"/>
    </row>
    <row r="501" spans="1:38" x14ac:dyDescent="0.25">
      <c r="A501" t="s">
        <v>1126</v>
      </c>
      <c r="B501" s="5" t="s">
        <v>274</v>
      </c>
      <c r="C501" s="6" t="s">
        <v>33</v>
      </c>
      <c r="D501" s="7" t="s">
        <v>34</v>
      </c>
      <c r="E501" s="42">
        <f>'2017 MRI - Alphabetical'!E501-'2007 MRI - 2017 Methodology'!E501</f>
        <v>0.7402892221081675</v>
      </c>
      <c r="F501" s="8">
        <f>'2017 MRI - Alphabetical'!F501-'2007 MRI - 2017 Methodology'!F501</f>
        <v>1.6665775945213568</v>
      </c>
      <c r="G501" s="9">
        <f>'2017 MRI - Alphabetical'!G501-'2007 MRI - 2017 Methodology'!G501</f>
        <v>35</v>
      </c>
      <c r="H501" s="10">
        <f>'2017 MRI - Alphabetical'!H501-'2007 MRI - 2017 Methodology'!H501</f>
        <v>307</v>
      </c>
      <c r="I501" s="39">
        <f>'2017 MRI - Alphabetical'!I501-'2007 MRI - 2017 Methodology'!I501</f>
        <v>0.8979042387485443</v>
      </c>
      <c r="J501" s="11">
        <f>'2017 MRI - Alphabetical'!J501-'2007 MRI - 2017 Methodology'!J501</f>
        <v>7.883003537899369E-2</v>
      </c>
      <c r="K501" s="10">
        <f>'2017 MRI - Alphabetical'!K501-'2007 MRI - 2017 Methodology'!K501</f>
        <v>-102</v>
      </c>
      <c r="L501" s="39">
        <f>'2017 MRI - Alphabetical'!L501-'2007 MRI - 2017 Methodology'!L501</f>
        <v>-0.34300644260135615</v>
      </c>
      <c r="M501" s="11">
        <f>'2017 MRI - Alphabetical'!M501-'2007 MRI - 2017 Methodology'!M501</f>
        <v>2.4631756920247772E-2</v>
      </c>
      <c r="N501" s="10">
        <f>'2017 MRI - Alphabetical'!N501-'2007 MRI - 2017 Methodology'!N501</f>
        <v>-109</v>
      </c>
      <c r="O501" s="39">
        <f>'2017 MRI - Alphabetical'!O501-'2007 MRI - 2017 Methodology'!O501</f>
        <v>-0.2153550880991898</v>
      </c>
      <c r="P501" s="11">
        <f>'2017 MRI - Alphabetical'!P501-'2007 MRI - 2017 Methodology'!P501</f>
        <v>3.1963004800903694E-2</v>
      </c>
      <c r="Q501" s="10">
        <f>'2017 MRI - Alphabetical'!Q501-'2007 MRI - 2017 Methodology'!Q501</f>
        <v>-4</v>
      </c>
      <c r="R501" s="39">
        <f>'2017 MRI - Alphabetical'!R501-'2007 MRI - 2017 Methodology'!R501</f>
        <v>2.00601876867324E-2</v>
      </c>
      <c r="S501" s="12">
        <f>'2017 MRI - Alphabetical'!S501-'2007 MRI - 2017 Methodology'!S501</f>
        <v>-0.66660165861660436</v>
      </c>
      <c r="T501" s="10">
        <f>'2017 MRI - Alphabetical'!T501-'2007 MRI - 2017 Methodology'!T501</f>
        <v>139</v>
      </c>
      <c r="U501" s="39">
        <f>'2017 MRI - Alphabetical'!U501-'2007 MRI - 2017 Methodology'!U501</f>
        <v>0.92158686243096177</v>
      </c>
      <c r="V501" s="11">
        <f>'2017 MRI - Alphabetical'!V501-'2007 MRI - 2017 Methodology'!V501</f>
        <v>-3.6421363815530156E-2</v>
      </c>
      <c r="W501" s="10">
        <f>'2017 MRI - Alphabetical'!W501-'2007 MRI - 2017 Methodology'!W501</f>
        <v>129</v>
      </c>
      <c r="X501" s="39">
        <f>'2017 MRI - Alphabetical'!X501-'2007 MRI - 2017 Methodology'!X501</f>
        <v>0.55171250350161971</v>
      </c>
      <c r="Y501" s="13">
        <f>'2017 MRI - Alphabetical'!Y501-'2007 MRI - 2017 Methodology'!Y501</f>
        <v>19672</v>
      </c>
      <c r="Z501" s="10">
        <f>'2017 MRI - Alphabetical'!Z501-'2007 MRI - 2017 Methodology'!Z501</f>
        <v>-171</v>
      </c>
      <c r="AA501" s="39">
        <f>'2017 MRI - Alphabetical'!AA501-'2007 MRI - 2017 Methodology'!AA501</f>
        <v>-0.53730839138853204</v>
      </c>
      <c r="AB501" s="11">
        <f>'2017 MRI - Alphabetical'!AB501-'2007 MRI - 2017 Methodology'!AB501</f>
        <v>2.650902527075813E-2</v>
      </c>
      <c r="AC501" s="10">
        <f>'2017 MRI - Alphabetical'!AC501-'2007 MRI - 2017 Methodology'!AC501</f>
        <v>-4</v>
      </c>
      <c r="AD501" s="39">
        <f>'2017 MRI - Alphabetical'!AD501-'2007 MRI - 2017 Methodology'!AD501</f>
        <v>-6.6088569260918884E-2</v>
      </c>
      <c r="AE501" s="11">
        <f>'2017 MRI - Alphabetical'!AE501-'2007 MRI - 2017 Methodology'!AE501</f>
        <v>1.9000000000000017E-2</v>
      </c>
      <c r="AF501" s="10">
        <f>'2017 MRI - Alphabetical'!AF501-'2007 MRI - 2017 Methodology'!AF501</f>
        <v>-73</v>
      </c>
      <c r="AG501" s="39">
        <f>'2017 MRI - Alphabetical'!AG501-'2007 MRI - 2017 Methodology'!AG501</f>
        <v>-0.26683747985993167</v>
      </c>
      <c r="AH501" s="14">
        <f>'2017 MRI - Alphabetical'!AH501-'2007 MRI - 2017 Methodology'!AH501</f>
        <v>0.41428383627326992</v>
      </c>
      <c r="AI501" s="10">
        <f>'2017 MRI - Alphabetical'!AI501-'2007 MRI - 2017 Methodology'!AI501</f>
        <v>-14</v>
      </c>
      <c r="AJ501" s="39">
        <f>'2017 MRI - Alphabetical'!AJ501-'2007 MRI - 2017 Methodology'!AJ501</f>
        <v>-2.5333447337279089E-2</v>
      </c>
      <c r="AK501" s="13">
        <f>'2017 MRI - Alphabetical'!AK501-'2007 MRI - 2017 Methodology'!AK501</f>
        <v>-28672.053217215784</v>
      </c>
      <c r="AL501" s="44"/>
    </row>
    <row r="502" spans="1:38" x14ac:dyDescent="0.25">
      <c r="A502" t="s">
        <v>1127</v>
      </c>
      <c r="B502" s="5" t="s">
        <v>37</v>
      </c>
      <c r="C502" s="6" t="s">
        <v>38</v>
      </c>
      <c r="D502" s="7" t="s">
        <v>39</v>
      </c>
      <c r="E502" s="42">
        <f>'2017 MRI - Alphabetical'!E502-'2007 MRI - 2017 Methodology'!E502</f>
        <v>1.481019722984886</v>
      </c>
      <c r="F502" s="8">
        <f>'2017 MRI - Alphabetical'!F502-'2007 MRI - 2017 Methodology'!F502</f>
        <v>4.0979180890647058</v>
      </c>
      <c r="G502" s="9">
        <f>'2017 MRI - Alphabetical'!G502-'2007 MRI - 2017 Methodology'!G502</f>
        <v>5</v>
      </c>
      <c r="H502" s="10">
        <f>'2017 MRI - Alphabetical'!H502-'2007 MRI - 2017 Methodology'!H502</f>
        <v>-20</v>
      </c>
      <c r="I502" s="39">
        <f>'2017 MRI - Alphabetical'!I502-'2007 MRI - 2017 Methodology'!I502</f>
        <v>-0.10077993095815646</v>
      </c>
      <c r="J502" s="11">
        <f>'2017 MRI - Alphabetical'!J502-'2007 MRI - 2017 Methodology'!J502</f>
        <v>-2.244847620442203E-2</v>
      </c>
      <c r="K502" s="10">
        <f>'2017 MRI - Alphabetical'!K502-'2007 MRI - 2017 Methodology'!K502</f>
        <v>3</v>
      </c>
      <c r="L502" s="39">
        <f>'2017 MRI - Alphabetical'!L502-'2007 MRI - 2017 Methodology'!L502</f>
        <v>2.3008828013419045</v>
      </c>
      <c r="M502" s="11">
        <f>'2017 MRI - Alphabetical'!M502-'2007 MRI - 2017 Methodology'!M502</f>
        <v>-2.0864275663484144E-3</v>
      </c>
      <c r="N502" s="10">
        <f>'2017 MRI - Alphabetical'!N502-'2007 MRI - 2017 Methodology'!N502</f>
        <v>-6</v>
      </c>
      <c r="O502" s="39">
        <f>'2017 MRI - Alphabetical'!O502-'2007 MRI - 2017 Methodology'!O502</f>
        <v>-0.34639219753245021</v>
      </c>
      <c r="P502" s="11">
        <f>'2017 MRI - Alphabetical'!P502-'2007 MRI - 2017 Methodology'!P502</f>
        <v>0.13477804180744807</v>
      </c>
      <c r="Q502" s="10">
        <f>'2017 MRI - Alphabetical'!Q502-'2007 MRI - 2017 Methodology'!Q502</f>
        <v>5</v>
      </c>
      <c r="R502" s="39">
        <f>'2017 MRI - Alphabetical'!R502-'2007 MRI - 2017 Methodology'!R502</f>
        <v>1.2857932580391673</v>
      </c>
      <c r="S502" s="12">
        <f>'2017 MRI - Alphabetical'!S502-'2007 MRI - 2017 Methodology'!S502</f>
        <v>-33.750005936479667</v>
      </c>
      <c r="T502" s="10">
        <f>'2017 MRI - Alphabetical'!T502-'2007 MRI - 2017 Methodology'!T502</f>
        <v>1</v>
      </c>
      <c r="U502" s="39">
        <f>'2017 MRI - Alphabetical'!U502-'2007 MRI - 2017 Methodology'!U502</f>
        <v>-0.12722710971154605</v>
      </c>
      <c r="V502" s="11">
        <f>'2017 MRI - Alphabetical'!V502-'2007 MRI - 2017 Methodology'!V502</f>
        <v>4.8828480015997239E-2</v>
      </c>
      <c r="W502" s="10">
        <f>'2017 MRI - Alphabetical'!W502-'2007 MRI - 2017 Methodology'!W502</f>
        <v>1</v>
      </c>
      <c r="X502" s="39">
        <f>'2017 MRI - Alphabetical'!X502-'2007 MRI - 2017 Methodology'!X502</f>
        <v>-4.4792152789397521E-2</v>
      </c>
      <c r="Y502" s="13">
        <f>'2017 MRI - Alphabetical'!Y502-'2007 MRI - 2017 Methodology'!Y502</f>
        <v>-1115</v>
      </c>
      <c r="Z502" s="10">
        <f>'2017 MRI - Alphabetical'!Z502-'2007 MRI - 2017 Methodology'!Z502</f>
        <v>29</v>
      </c>
      <c r="AA502" s="39">
        <f>'2017 MRI - Alphabetical'!AA502-'2007 MRI - 2017 Methodology'!AA502</f>
        <v>0.49514837311992999</v>
      </c>
      <c r="AB502" s="11">
        <f>'2017 MRI - Alphabetical'!AB502-'2007 MRI - 2017 Methodology'!AB502</f>
        <v>7.9999999999999932E-3</v>
      </c>
      <c r="AC502" s="10">
        <f>'2017 MRI - Alphabetical'!AC502-'2007 MRI - 2017 Methodology'!AC502</f>
        <v>-1</v>
      </c>
      <c r="AD502" s="39">
        <f>'2017 MRI - Alphabetical'!AD502-'2007 MRI - 2017 Methodology'!AD502</f>
        <v>-0.23713100516912888</v>
      </c>
      <c r="AE502" s="11">
        <f>'2017 MRI - Alphabetical'!AE502-'2007 MRI - 2017 Methodology'!AE502</f>
        <v>2.5999999999999912E-2</v>
      </c>
      <c r="AF502" s="10">
        <f>'2017 MRI - Alphabetical'!AF502-'2007 MRI - 2017 Methodology'!AF502</f>
        <v>-13</v>
      </c>
      <c r="AG502" s="39">
        <f>'2017 MRI - Alphabetical'!AG502-'2007 MRI - 2017 Methodology'!AG502</f>
        <v>-0.36659028827894713</v>
      </c>
      <c r="AH502" s="14">
        <f>'2017 MRI - Alphabetical'!AH502-'2007 MRI - 2017 Methodology'!AH502</f>
        <v>1.0261678882056611</v>
      </c>
      <c r="AI502" s="10">
        <f>'2017 MRI - Alphabetical'!AI502-'2007 MRI - 2017 Methodology'!AI502</f>
        <v>-1</v>
      </c>
      <c r="AJ502" s="39">
        <f>'2017 MRI - Alphabetical'!AJ502-'2007 MRI - 2017 Methodology'!AJ502</f>
        <v>-1.1030353991561714E-2</v>
      </c>
      <c r="AK502" s="13">
        <f>'2017 MRI - Alphabetical'!AK502-'2007 MRI - 2017 Methodology'!AK502</f>
        <v>-8819.4867719912618</v>
      </c>
      <c r="AL502" s="44">
        <v>1</v>
      </c>
    </row>
    <row r="503" spans="1:38" x14ac:dyDescent="0.25">
      <c r="A503" t="s">
        <v>1128</v>
      </c>
      <c r="B503" s="5" t="s">
        <v>201</v>
      </c>
      <c r="C503" s="6" t="s">
        <v>30</v>
      </c>
      <c r="D503" s="7" t="s">
        <v>20</v>
      </c>
      <c r="E503" s="42">
        <f>'2017 MRI - Alphabetical'!E503-'2007 MRI - 2017 Methodology'!E503</f>
        <v>1.7764901355783753</v>
      </c>
      <c r="F503" s="8">
        <f>'2017 MRI - Alphabetical'!F503-'2007 MRI - 2017 Methodology'!F503</f>
        <v>-0.47904445661405504</v>
      </c>
      <c r="G503" s="9">
        <f>'2017 MRI - Alphabetical'!G503-'2007 MRI - 2017 Methodology'!G503</f>
        <v>61</v>
      </c>
      <c r="H503" s="10">
        <f>'2017 MRI - Alphabetical'!H503-'2007 MRI - 2017 Methodology'!H503</f>
        <v>-11</v>
      </c>
      <c r="I503" s="39">
        <f>'2017 MRI - Alphabetical'!I503-'2007 MRI - 2017 Methodology'!I503</f>
        <v>-0.1252134426342934</v>
      </c>
      <c r="J503" s="11">
        <f>'2017 MRI - Alphabetical'!J503-'2007 MRI - 2017 Methodology'!J503</f>
        <v>-1.3525591317992025E-2</v>
      </c>
      <c r="K503" s="10">
        <f>'2017 MRI - Alphabetical'!K503-'2007 MRI - 2017 Methodology'!K503</f>
        <v>37</v>
      </c>
      <c r="L503" s="39">
        <f>'2017 MRI - Alphabetical'!L503-'2007 MRI - 2017 Methodology'!L503</f>
        <v>0.37737226395217283</v>
      </c>
      <c r="M503" s="11">
        <f>'2017 MRI - Alphabetical'!M503-'2007 MRI - 2017 Methodology'!M503</f>
        <v>7.3478523721435263E-3</v>
      </c>
      <c r="N503" s="10">
        <f>'2017 MRI - Alphabetical'!N503-'2007 MRI - 2017 Methodology'!N503</f>
        <v>62</v>
      </c>
      <c r="O503" s="39">
        <f>'2017 MRI - Alphabetical'!O503-'2007 MRI - 2017 Methodology'!O503</f>
        <v>0.39024728203765374</v>
      </c>
      <c r="P503" s="11">
        <f>'2017 MRI - Alphabetical'!P503-'2007 MRI - 2017 Methodology'!P503</f>
        <v>2.3223356732610077E-2</v>
      </c>
      <c r="Q503" s="10">
        <f>'2017 MRI - Alphabetical'!Q503-'2007 MRI - 2017 Methodology'!Q503</f>
        <v>38</v>
      </c>
      <c r="R503" s="39">
        <f>'2017 MRI - Alphabetical'!R503-'2007 MRI - 2017 Methodology'!R503</f>
        <v>0.1333268213126319</v>
      </c>
      <c r="S503" s="12">
        <f>'2017 MRI - Alphabetical'!S503-'2007 MRI - 2017 Methodology'!S503</f>
        <v>-3.9732750962392656</v>
      </c>
      <c r="T503" s="10">
        <f>'2017 MRI - Alphabetical'!T503-'2007 MRI - 2017 Methodology'!T503</f>
        <v>56</v>
      </c>
      <c r="U503" s="39">
        <f>'2017 MRI - Alphabetical'!U503-'2007 MRI - 2017 Methodology'!U503</f>
        <v>0.22691654741798251</v>
      </c>
      <c r="V503" s="11">
        <f>'2017 MRI - Alphabetical'!V503-'2007 MRI - 2017 Methodology'!V503</f>
        <v>2.1968503937007805E-3</v>
      </c>
      <c r="W503" s="10">
        <f>'2017 MRI - Alphabetical'!W503-'2007 MRI - 2017 Methodology'!W503</f>
        <v>69</v>
      </c>
      <c r="X503" s="39">
        <f>'2017 MRI - Alphabetical'!X503-'2007 MRI - 2017 Methodology'!X503</f>
        <v>0.26850113654358154</v>
      </c>
      <c r="Y503" s="13">
        <f>'2017 MRI - Alphabetical'!Y503-'2007 MRI - 2017 Methodology'!Y503</f>
        <v>9918</v>
      </c>
      <c r="Z503" s="10">
        <f>'2017 MRI - Alphabetical'!Z503-'2007 MRI - 2017 Methodology'!Z503</f>
        <v>107</v>
      </c>
      <c r="AA503" s="39">
        <f>'2017 MRI - Alphabetical'!AA503-'2007 MRI - 2017 Methodology'!AA503</f>
        <v>1.043142537605865</v>
      </c>
      <c r="AB503" s="11">
        <f>'2017 MRI - Alphabetical'!AB503-'2007 MRI - 2017 Methodology'!AB503</f>
        <v>-4.0040962621607779E-3</v>
      </c>
      <c r="AC503" s="10">
        <f>'2017 MRI - Alphabetical'!AC503-'2007 MRI - 2017 Methodology'!AC503</f>
        <v>-67</v>
      </c>
      <c r="AD503" s="39">
        <f>'2017 MRI - Alphabetical'!AD503-'2007 MRI - 2017 Methodology'!AD503</f>
        <v>-0.42621766666741812</v>
      </c>
      <c r="AE503" s="11">
        <f>'2017 MRI - Alphabetical'!AE503-'2007 MRI - 2017 Methodology'!AE503</f>
        <v>-9.000000000000008E-3</v>
      </c>
      <c r="AF503" s="10">
        <f>'2017 MRI - Alphabetical'!AF503-'2007 MRI - 2017 Methodology'!AF503</f>
        <v>113</v>
      </c>
      <c r="AG503" s="39">
        <f>'2017 MRI - Alphabetical'!AG503-'2007 MRI - 2017 Methodology'!AG503</f>
        <v>0.35216187687828082</v>
      </c>
      <c r="AH503" s="14">
        <f>'2017 MRI - Alphabetical'!AH503-'2007 MRI - 2017 Methodology'!AH503</f>
        <v>-0.11966057596906055</v>
      </c>
      <c r="AI503" s="10">
        <f>'2017 MRI - Alphabetical'!AI503-'2007 MRI - 2017 Methodology'!AI503</f>
        <v>-32</v>
      </c>
      <c r="AJ503" s="39">
        <f>'2017 MRI - Alphabetical'!AJ503-'2007 MRI - 2017 Methodology'!AJ503</f>
        <v>-4.2026788883847421E-2</v>
      </c>
      <c r="AK503" s="13">
        <f>'2017 MRI - Alphabetical'!AK503-'2007 MRI - 2017 Methodology'!AK503</f>
        <v>-34391.090508534675</v>
      </c>
      <c r="AL503" s="44"/>
    </row>
    <row r="504" spans="1:38" x14ac:dyDescent="0.25">
      <c r="A504" t="s">
        <v>1129</v>
      </c>
      <c r="B504" s="5" t="s">
        <v>145</v>
      </c>
      <c r="C504" s="6" t="s">
        <v>54</v>
      </c>
      <c r="D504" s="7" t="s">
        <v>39</v>
      </c>
      <c r="E504" s="42">
        <f>'2017 MRI - Alphabetical'!E504-'2007 MRI - 2017 Methodology'!E504</f>
        <v>-3.2105032673038725</v>
      </c>
      <c r="F504" s="8">
        <f>'2017 MRI - Alphabetical'!F504-'2007 MRI - 2017 Methodology'!F504</f>
        <v>12.611480939688619</v>
      </c>
      <c r="G504" s="9">
        <f>'2017 MRI - Alphabetical'!G504-'2007 MRI - 2017 Methodology'!G504</f>
        <v>-99</v>
      </c>
      <c r="H504" s="10">
        <f>'2017 MRI - Alphabetical'!H504-'2007 MRI - 2017 Methodology'!H504</f>
        <v>-206</v>
      </c>
      <c r="I504" s="39">
        <f>'2017 MRI - Alphabetical'!I504-'2007 MRI - 2017 Methodology'!I504</f>
        <v>-1.5063943992113273</v>
      </c>
      <c r="J504" s="11">
        <f>'2017 MRI - Alphabetical'!J504-'2007 MRI - 2017 Methodology'!J504</f>
        <v>-0.15232222365375725</v>
      </c>
      <c r="K504" s="10">
        <f>'2017 MRI - Alphabetical'!K504-'2007 MRI - 2017 Methodology'!K504</f>
        <v>-253</v>
      </c>
      <c r="L504" s="39">
        <f>'2017 MRI - Alphabetical'!L504-'2007 MRI - 2017 Methodology'!L504</f>
        <v>-1.4877138506522334</v>
      </c>
      <c r="M504" s="11">
        <f>'2017 MRI - Alphabetical'!M504-'2007 MRI - 2017 Methodology'!M504</f>
        <v>5.68075117370892E-2</v>
      </c>
      <c r="N504" s="10">
        <f>'2017 MRI - Alphabetical'!N504-'2007 MRI - 2017 Methodology'!N504</f>
        <v>-139</v>
      </c>
      <c r="O504" s="39">
        <f>'2017 MRI - Alphabetical'!O504-'2007 MRI - 2017 Methodology'!O504</f>
        <v>-1.3745050721748682</v>
      </c>
      <c r="P504" s="11">
        <f>'2017 MRI - Alphabetical'!P504-'2007 MRI - 2017 Methodology'!P504</f>
        <v>0.12140110395584176</v>
      </c>
      <c r="Q504" s="10">
        <f>'2017 MRI - Alphabetical'!Q504-'2007 MRI - 2017 Methodology'!Q504</f>
        <v>14</v>
      </c>
      <c r="R504" s="39">
        <f>'2017 MRI - Alphabetical'!R504-'2007 MRI - 2017 Methodology'!R504</f>
        <v>6.0001724338217127E-3</v>
      </c>
      <c r="S504" s="12">
        <f>'2017 MRI - Alphabetical'!S504-'2007 MRI - 2017 Methodology'!S504</f>
        <v>-2.3401519213583555</v>
      </c>
      <c r="T504" s="10">
        <f>'2017 MRI - Alphabetical'!T504-'2007 MRI - 2017 Methodology'!T504</f>
        <v>-219</v>
      </c>
      <c r="U504" s="39">
        <f>'2017 MRI - Alphabetical'!U504-'2007 MRI - 2017 Methodology'!U504</f>
        <v>-0.83087625220499273</v>
      </c>
      <c r="V504" s="11">
        <f>'2017 MRI - Alphabetical'!V504-'2007 MRI - 2017 Methodology'!V504</f>
        <v>6.46641175588544E-2</v>
      </c>
      <c r="W504" s="10">
        <f>'2017 MRI - Alphabetical'!W504-'2007 MRI - 2017 Methodology'!W504</f>
        <v>49</v>
      </c>
      <c r="X504" s="39">
        <f>'2017 MRI - Alphabetical'!X504-'2007 MRI - 2017 Methodology'!X504</f>
        <v>0.16340706122494408</v>
      </c>
      <c r="Y504" s="13">
        <f>'2017 MRI - Alphabetical'!Y504-'2007 MRI - 2017 Methodology'!Y504</f>
        <v>7155</v>
      </c>
      <c r="Z504" s="10">
        <f>'2017 MRI - Alphabetical'!Z504-'2007 MRI - 2017 Methodology'!Z504</f>
        <v>-5</v>
      </c>
      <c r="AA504" s="39">
        <f>'2017 MRI - Alphabetical'!AA504-'2007 MRI - 2017 Methodology'!AA504</f>
        <v>8.4795188698828183E-2</v>
      </c>
      <c r="AB504" s="11">
        <f>'2017 MRI - Alphabetical'!AB504-'2007 MRI - 2017 Methodology'!AB504</f>
        <v>1.4750758202371109E-2</v>
      </c>
      <c r="AC504" s="10">
        <f>'2017 MRI - Alphabetical'!AC504-'2007 MRI - 2017 Methodology'!AC504</f>
        <v>-93</v>
      </c>
      <c r="AD504" s="39">
        <f>'2017 MRI - Alphabetical'!AD504-'2007 MRI - 2017 Methodology'!AD504</f>
        <v>-0.58483643024015297</v>
      </c>
      <c r="AE504" s="11">
        <f>'2017 MRI - Alphabetical'!AE504-'2007 MRI - 2017 Methodology'!AE504</f>
        <v>-2.0999999999999908E-2</v>
      </c>
      <c r="AF504" s="10">
        <f>'2017 MRI - Alphabetical'!AF504-'2007 MRI - 2017 Methodology'!AF504</f>
        <v>93</v>
      </c>
      <c r="AG504" s="39">
        <f>'2017 MRI - Alphabetical'!AG504-'2007 MRI - 2017 Methodology'!AG504</f>
        <v>0.30091710995120829</v>
      </c>
      <c r="AH504" s="14">
        <f>'2017 MRI - Alphabetical'!AH504-'2007 MRI - 2017 Methodology'!AH504</f>
        <v>-1.8281737584830093E-2</v>
      </c>
      <c r="AI504" s="10">
        <f>'2017 MRI - Alphabetical'!AI504-'2007 MRI - 2017 Methodology'!AI504</f>
        <v>17</v>
      </c>
      <c r="AJ504" s="39">
        <f>'2017 MRI - Alphabetical'!AJ504-'2007 MRI - 2017 Methodology'!AJ504</f>
        <v>-4.7606002534577585E-3</v>
      </c>
      <c r="AK504" s="13">
        <f>'2017 MRI - Alphabetical'!AK504-'2007 MRI - 2017 Methodology'!AK504</f>
        <v>-9282.5887178743142</v>
      </c>
      <c r="AL504" s="44"/>
    </row>
    <row r="505" spans="1:38" x14ac:dyDescent="0.25">
      <c r="A505" t="s">
        <v>1130</v>
      </c>
      <c r="B505" s="5" t="s">
        <v>51</v>
      </c>
      <c r="C505" s="6" t="s">
        <v>52</v>
      </c>
      <c r="D505" s="7" t="s">
        <v>34</v>
      </c>
      <c r="E505" s="42">
        <f>'2017 MRI - Alphabetical'!E505-'2007 MRI - 2017 Methodology'!E505</f>
        <v>1.1652224029432166</v>
      </c>
      <c r="F505" s="8">
        <f>'2017 MRI - Alphabetical'!F505-'2007 MRI - 2017 Methodology'!F505</f>
        <v>3.6276643420418395</v>
      </c>
      <c r="G505" s="9">
        <f>'2017 MRI - Alphabetical'!G505-'2007 MRI - 2017 Methodology'!G505</f>
        <v>3</v>
      </c>
      <c r="H505" s="10">
        <f>'2017 MRI - Alphabetical'!H505-'2007 MRI - 2017 Methodology'!H505</f>
        <v>-30</v>
      </c>
      <c r="I505" s="39">
        <f>'2017 MRI - Alphabetical'!I505-'2007 MRI - 2017 Methodology'!I505</f>
        <v>6.6340913338485963E-2</v>
      </c>
      <c r="J505" s="11">
        <f>'2017 MRI - Alphabetical'!J505-'2007 MRI - 2017 Methodology'!J505</f>
        <v>-8.6732719241266576E-2</v>
      </c>
      <c r="K505" s="10">
        <f>'2017 MRI - Alphabetical'!K505-'2007 MRI - 2017 Methodology'!K505</f>
        <v>23</v>
      </c>
      <c r="L505" s="39">
        <f>'2017 MRI - Alphabetical'!L505-'2007 MRI - 2017 Methodology'!L505</f>
        <v>0.52533893292828626</v>
      </c>
      <c r="M505" s="11">
        <f>'2017 MRI - Alphabetical'!M505-'2007 MRI - 2017 Methodology'!M505</f>
        <v>1.1721547286086764E-2</v>
      </c>
      <c r="N505" s="10">
        <f>'2017 MRI - Alphabetical'!N505-'2007 MRI - 2017 Methodology'!N505</f>
        <v>-6</v>
      </c>
      <c r="O505" s="39">
        <f>'2017 MRI - Alphabetical'!O505-'2007 MRI - 2017 Methodology'!O505</f>
        <v>-0.35122516906423051</v>
      </c>
      <c r="P505" s="11">
        <f>'2017 MRI - Alphabetical'!P505-'2007 MRI - 2017 Methodology'!P505</f>
        <v>0.13366868909726054</v>
      </c>
      <c r="Q505" s="10">
        <f>'2017 MRI - Alphabetical'!Q505-'2007 MRI - 2017 Methodology'!Q505</f>
        <v>27</v>
      </c>
      <c r="R505" s="39">
        <f>'2017 MRI - Alphabetical'!R505-'2007 MRI - 2017 Methodology'!R505</f>
        <v>0.82172955314885932</v>
      </c>
      <c r="S505" s="12">
        <f>'2017 MRI - Alphabetical'!S505-'2007 MRI - 2017 Methodology'!S505</f>
        <v>-13.687662097287294</v>
      </c>
      <c r="T505" s="10">
        <f>'2017 MRI - Alphabetical'!T505-'2007 MRI - 2017 Methodology'!T505</f>
        <v>-2</v>
      </c>
      <c r="U505" s="39">
        <f>'2017 MRI - Alphabetical'!U505-'2007 MRI - 2017 Methodology'!U505</f>
        <v>-0.28301277808322389</v>
      </c>
      <c r="V505" s="11">
        <f>'2017 MRI - Alphabetical'!V505-'2007 MRI - 2017 Methodology'!V505</f>
        <v>5.304186795491142E-2</v>
      </c>
      <c r="W505" s="10">
        <f>'2017 MRI - Alphabetical'!W505-'2007 MRI - 2017 Methodology'!W505</f>
        <v>7</v>
      </c>
      <c r="X505" s="39">
        <f>'2017 MRI - Alphabetical'!X505-'2007 MRI - 2017 Methodology'!X505</f>
        <v>5.1815105221657554E-2</v>
      </c>
      <c r="Y505" s="13">
        <f>'2017 MRI - Alphabetical'!Y505-'2007 MRI - 2017 Methodology'!Y505</f>
        <v>2106</v>
      </c>
      <c r="Z505" s="10">
        <f>'2017 MRI - Alphabetical'!Z505-'2007 MRI - 2017 Methodology'!Z505</f>
        <v>78</v>
      </c>
      <c r="AA505" s="39">
        <f>'2017 MRI - Alphabetical'!AA505-'2007 MRI - 2017 Methodology'!AA505</f>
        <v>0.90236801768235608</v>
      </c>
      <c r="AB505" s="11">
        <f>'2017 MRI - Alphabetical'!AB505-'2007 MRI - 2017 Methodology'!AB505</f>
        <v>-1.0000000000000009E-3</v>
      </c>
      <c r="AC505" s="10">
        <f>'2017 MRI - Alphabetical'!AC505-'2007 MRI - 2017 Methodology'!AC505</f>
        <v>0</v>
      </c>
      <c r="AD505" s="39">
        <f>'2017 MRI - Alphabetical'!AD505-'2007 MRI - 2017 Methodology'!AD505</f>
        <v>-0.25038453388871051</v>
      </c>
      <c r="AE505" s="11">
        <f>'2017 MRI - Alphabetical'!AE505-'2007 MRI - 2017 Methodology'!AE505</f>
        <v>3.0000000000000027E-2</v>
      </c>
      <c r="AF505" s="10">
        <f>'2017 MRI - Alphabetical'!AF505-'2007 MRI - 2017 Methodology'!AF505</f>
        <v>66</v>
      </c>
      <c r="AG505" s="39">
        <f>'2017 MRI - Alphabetical'!AG505-'2007 MRI - 2017 Methodology'!AG505</f>
        <v>0.50674641146753718</v>
      </c>
      <c r="AH505" s="14">
        <f>'2017 MRI - Alphabetical'!AH505-'2007 MRI - 2017 Methodology'!AH505</f>
        <v>-5.9275110132899211E-2</v>
      </c>
      <c r="AI505" s="10">
        <f>'2017 MRI - Alphabetical'!AI505-'2007 MRI - 2017 Methodology'!AI505</f>
        <v>7</v>
      </c>
      <c r="AJ505" s="39">
        <f>'2017 MRI - Alphabetical'!AJ505-'2007 MRI - 2017 Methodology'!AJ505</f>
        <v>-2.6974260282709994E-3</v>
      </c>
      <c r="AK505" s="13">
        <f>'2017 MRI - Alphabetical'!AK505-'2007 MRI - 2017 Methodology'!AK505</f>
        <v>-5047.7867627895466</v>
      </c>
      <c r="AL505" s="44">
        <v>1</v>
      </c>
    </row>
    <row r="506" spans="1:38" x14ac:dyDescent="0.25">
      <c r="A506" t="s">
        <v>1131</v>
      </c>
      <c r="B506" s="5" t="s">
        <v>269</v>
      </c>
      <c r="C506" s="6" t="s">
        <v>61</v>
      </c>
      <c r="D506" s="7" t="s">
        <v>39</v>
      </c>
      <c r="E506" s="42">
        <f>'2017 MRI - Alphabetical'!E506-'2007 MRI - 2017 Methodology'!E506</f>
        <v>-0.15065457585552239</v>
      </c>
      <c r="F506" s="8">
        <f>'2017 MRI - Alphabetical'!F506-'2007 MRI - 2017 Methodology'!F506</f>
        <v>3.9436251341722475</v>
      </c>
      <c r="G506" s="9">
        <f>'2017 MRI - Alphabetical'!G506-'2007 MRI - 2017 Methodology'!G506</f>
        <v>-7</v>
      </c>
      <c r="H506" s="10">
        <f>'2017 MRI - Alphabetical'!H506-'2007 MRI - 2017 Methodology'!H506</f>
        <v>57</v>
      </c>
      <c r="I506" s="39">
        <f>'2017 MRI - Alphabetical'!I506-'2007 MRI - 2017 Methodology'!I506</f>
        <v>0.33890768288740591</v>
      </c>
      <c r="J506" s="11">
        <f>'2017 MRI - Alphabetical'!J506-'2007 MRI - 2017 Methodology'!J506</f>
        <v>-3.5966192289718313E-2</v>
      </c>
      <c r="K506" s="10">
        <f>'2017 MRI - Alphabetical'!K506-'2007 MRI - 2017 Methodology'!K506</f>
        <v>20</v>
      </c>
      <c r="L506" s="39">
        <f>'2017 MRI - Alphabetical'!L506-'2007 MRI - 2017 Methodology'!L506</f>
        <v>-2.5478414703722085E-2</v>
      </c>
      <c r="M506" s="11">
        <f>'2017 MRI - Alphabetical'!M506-'2007 MRI - 2017 Methodology'!M506</f>
        <v>6.6864543201208479E-3</v>
      </c>
      <c r="N506" s="10">
        <f>'2017 MRI - Alphabetical'!N506-'2007 MRI - 2017 Methodology'!N506</f>
        <v>-27</v>
      </c>
      <c r="O506" s="39">
        <f>'2017 MRI - Alphabetical'!O506-'2007 MRI - 2017 Methodology'!O506</f>
        <v>-0.10018991020968235</v>
      </c>
      <c r="P506" s="11">
        <f>'2017 MRI - Alphabetical'!P506-'2007 MRI - 2017 Methodology'!P506</f>
        <v>3.1123568805357531E-2</v>
      </c>
      <c r="Q506" s="10">
        <f>'2017 MRI - Alphabetical'!Q506-'2007 MRI - 2017 Methodology'!Q506</f>
        <v>76</v>
      </c>
      <c r="R506" s="39">
        <f>'2017 MRI - Alphabetical'!R506-'2007 MRI - 2017 Methodology'!R506</f>
        <v>9.6578545163358176E-2</v>
      </c>
      <c r="S506" s="12">
        <f>'2017 MRI - Alphabetical'!S506-'2007 MRI - 2017 Methodology'!S506</f>
        <v>-1.5143214973850812</v>
      </c>
      <c r="T506" s="10">
        <f>'2017 MRI - Alphabetical'!T506-'2007 MRI - 2017 Methodology'!T506</f>
        <v>-56</v>
      </c>
      <c r="U506" s="39">
        <f>'2017 MRI - Alphabetical'!U506-'2007 MRI - 2017 Methodology'!U506</f>
        <v>-0.25259003248568135</v>
      </c>
      <c r="V506" s="11">
        <f>'2017 MRI - Alphabetical'!V506-'2007 MRI - 2017 Methodology'!V506</f>
        <v>2.9246039320481011E-2</v>
      </c>
      <c r="W506" s="10">
        <f>'2017 MRI - Alphabetical'!W506-'2007 MRI - 2017 Methodology'!W506</f>
        <v>-1</v>
      </c>
      <c r="X506" s="39">
        <f>'2017 MRI - Alphabetical'!X506-'2007 MRI - 2017 Methodology'!X506</f>
        <v>1.064557298333163E-2</v>
      </c>
      <c r="Y506" s="13">
        <f>'2017 MRI - Alphabetical'!Y506-'2007 MRI - 2017 Methodology'!Y506</f>
        <v>3561</v>
      </c>
      <c r="Z506" s="10">
        <f>'2017 MRI - Alphabetical'!Z506-'2007 MRI - 2017 Methodology'!Z506</f>
        <v>-16</v>
      </c>
      <c r="AA506" s="39">
        <f>'2017 MRI - Alphabetical'!AA506-'2007 MRI - 2017 Methodology'!AA506</f>
        <v>4.6594548816616302E-2</v>
      </c>
      <c r="AB506" s="11">
        <f>'2017 MRI - Alphabetical'!AB506-'2007 MRI - 2017 Methodology'!AB506</f>
        <v>1.4999999999999999E-2</v>
      </c>
      <c r="AC506" s="10">
        <f>'2017 MRI - Alphabetical'!AC506-'2007 MRI - 2017 Methodology'!AC506</f>
        <v>11</v>
      </c>
      <c r="AD506" s="39">
        <f>'2017 MRI - Alphabetical'!AD506-'2007 MRI - 2017 Methodology'!AD506</f>
        <v>9.2253575517112274E-2</v>
      </c>
      <c r="AE506" s="11">
        <f>'2017 MRI - Alphabetical'!AE506-'2007 MRI - 2017 Methodology'!AE506</f>
        <v>2.5999999999999912E-2</v>
      </c>
      <c r="AF506" s="10">
        <f>'2017 MRI - Alphabetical'!AF506-'2007 MRI - 2017 Methodology'!AF506</f>
        <v>-121</v>
      </c>
      <c r="AG506" s="39">
        <f>'2017 MRI - Alphabetical'!AG506-'2007 MRI - 2017 Methodology'!AG506</f>
        <v>-0.44846389693643779</v>
      </c>
      <c r="AH506" s="14">
        <f>'2017 MRI - Alphabetical'!AH506-'2007 MRI - 2017 Methodology'!AH506</f>
        <v>0.71163868966646726</v>
      </c>
      <c r="AI506" s="10">
        <f>'2017 MRI - Alphabetical'!AI506-'2007 MRI - 2017 Methodology'!AI506</f>
        <v>-40</v>
      </c>
      <c r="AJ506" s="39">
        <f>'2017 MRI - Alphabetical'!AJ506-'2007 MRI - 2017 Methodology'!AJ506</f>
        <v>-4.0752873809554169E-2</v>
      </c>
      <c r="AK506" s="13">
        <f>'2017 MRI - Alphabetical'!AK506-'2007 MRI - 2017 Methodology'!AK506</f>
        <v>-32805.555434747424</v>
      </c>
      <c r="AL506" s="44"/>
    </row>
    <row r="507" spans="1:38" x14ac:dyDescent="0.25">
      <c r="A507" t="s">
        <v>1132</v>
      </c>
      <c r="B507" s="5" t="s">
        <v>269</v>
      </c>
      <c r="C507" s="6" t="s">
        <v>91</v>
      </c>
      <c r="D507" s="7" t="s">
        <v>39</v>
      </c>
      <c r="E507" s="42">
        <f>'2017 MRI - Alphabetical'!E507-'2007 MRI - 2017 Methodology'!E507</f>
        <v>3.6135624188453499</v>
      </c>
      <c r="F507" s="8">
        <f>'2017 MRI - Alphabetical'!F507-'2007 MRI - 2017 Methodology'!F507</f>
        <v>-6.3759512588355385</v>
      </c>
      <c r="G507" s="9">
        <f>'2017 MRI - Alphabetical'!G507-'2007 MRI - 2017 Methodology'!G507</f>
        <v>199</v>
      </c>
      <c r="H507" s="10">
        <f>'2017 MRI - Alphabetical'!H507-'2007 MRI - 2017 Methodology'!H507</f>
        <v>-413</v>
      </c>
      <c r="I507" s="39">
        <f>'2017 MRI - Alphabetical'!I507-'2007 MRI - 2017 Methodology'!I507</f>
        <v>-1.4462392902229093</v>
      </c>
      <c r="J507" s="11">
        <f>'2017 MRI - Alphabetical'!J507-'2007 MRI - 2017 Methodology'!J507</f>
        <v>-0.2196086187547458</v>
      </c>
      <c r="K507" s="10">
        <f>'2017 MRI - Alphabetical'!K507-'2007 MRI - 2017 Methodology'!K507</f>
        <v>9</v>
      </c>
      <c r="L507" s="39">
        <f>'2017 MRI - Alphabetical'!L507-'2007 MRI - 2017 Methodology'!L507</f>
        <v>-5.8441995546297365E-2</v>
      </c>
      <c r="M507" s="11">
        <f>'2017 MRI - Alphabetical'!M507-'2007 MRI - 2017 Methodology'!M507</f>
        <v>7.8569148983425804E-3</v>
      </c>
      <c r="N507" s="10">
        <f>'2017 MRI - Alphabetical'!N507-'2007 MRI - 2017 Methodology'!N507</f>
        <v>15</v>
      </c>
      <c r="O507" s="39">
        <f>'2017 MRI - Alphabetical'!O507-'2007 MRI - 2017 Methodology'!O507</f>
        <v>7.0423404500406961E-2</v>
      </c>
      <c r="P507" s="11">
        <f>'2017 MRI - Alphabetical'!P507-'2007 MRI - 2017 Methodology'!P507</f>
        <v>7.6043265875785082E-3</v>
      </c>
      <c r="Q507" s="10">
        <f>'2017 MRI - Alphabetical'!Q507-'2007 MRI - 2017 Methodology'!Q507</f>
        <v>48</v>
      </c>
      <c r="R507" s="39">
        <f>'2017 MRI - Alphabetical'!R507-'2007 MRI - 2017 Methodology'!R507</f>
        <v>8.3745494634836937E-2</v>
      </c>
      <c r="S507" s="12">
        <f>'2017 MRI - Alphabetical'!S507-'2007 MRI - 2017 Methodology'!S507</f>
        <v>-0.79</v>
      </c>
      <c r="T507" s="10">
        <f>'2017 MRI - Alphabetical'!T507-'2007 MRI - 2017 Methodology'!T507</f>
        <v>368</v>
      </c>
      <c r="U507" s="39">
        <f>'2017 MRI - Alphabetical'!U507-'2007 MRI - 2017 Methodology'!U507</f>
        <v>2.2629818313902046</v>
      </c>
      <c r="V507" s="11">
        <f>'2017 MRI - Alphabetical'!V507-'2007 MRI - 2017 Methodology'!V507</f>
        <v>-0.11596264674493062</v>
      </c>
      <c r="W507" s="10">
        <f>'2017 MRI - Alphabetical'!W507-'2007 MRI - 2017 Methodology'!W507</f>
        <v>10</v>
      </c>
      <c r="X507" s="39">
        <f>'2017 MRI - Alphabetical'!X507-'2007 MRI - 2017 Methodology'!X507</f>
        <v>0.18100000250979376</v>
      </c>
      <c r="Y507" s="13">
        <f>'2017 MRI - Alphabetical'!Y507-'2007 MRI - 2017 Methodology'!Y507</f>
        <v>11854</v>
      </c>
      <c r="Z507" s="10">
        <f>'2017 MRI - Alphabetical'!Z507-'2007 MRI - 2017 Methodology'!Z507</f>
        <v>-29</v>
      </c>
      <c r="AA507" s="39">
        <f>'2017 MRI - Alphabetical'!AA507-'2007 MRI - 2017 Methodology'!AA507</f>
        <v>-2.9952694140293445E-2</v>
      </c>
      <c r="AB507" s="11">
        <f>'2017 MRI - Alphabetical'!AB507-'2007 MRI - 2017 Methodology'!AB507</f>
        <v>1.5711297071129705E-2</v>
      </c>
      <c r="AC507" s="10">
        <f>'2017 MRI - Alphabetical'!AC507-'2007 MRI - 2017 Methodology'!AC507</f>
        <v>100</v>
      </c>
      <c r="AD507" s="39">
        <f>'2017 MRI - Alphabetical'!AD507-'2007 MRI - 2017 Methodology'!AD507</f>
        <v>1.4998185414217708</v>
      </c>
      <c r="AE507" s="11">
        <f>'2017 MRI - Alphabetical'!AE507-'2007 MRI - 2017 Methodology'!AE507</f>
        <v>0.13100000000000001</v>
      </c>
      <c r="AF507" s="10">
        <f>'2017 MRI - Alphabetical'!AF507-'2007 MRI - 2017 Methodology'!AF507</f>
        <v>-83</v>
      </c>
      <c r="AG507" s="39">
        <f>'2017 MRI - Alphabetical'!AG507-'2007 MRI - 2017 Methodology'!AG507</f>
        <v>-0.30681977819095962</v>
      </c>
      <c r="AH507" s="14">
        <f>'2017 MRI - Alphabetical'!AH507-'2007 MRI - 2017 Methodology'!AH507</f>
        <v>0.40848985862835341</v>
      </c>
      <c r="AI507" s="10">
        <f>'2017 MRI - Alphabetical'!AI507-'2007 MRI - 2017 Methodology'!AI507</f>
        <v>26</v>
      </c>
      <c r="AJ507" s="39">
        <f>'2017 MRI - Alphabetical'!AJ507-'2007 MRI - 2017 Methodology'!AJ507</f>
        <v>-6.3155819253130074E-3</v>
      </c>
      <c r="AK507" s="13">
        <f>'2017 MRI - Alphabetical'!AK507-'2007 MRI - 2017 Methodology'!AK507</f>
        <v>-13211.841493911372</v>
      </c>
      <c r="AL507" s="44"/>
    </row>
    <row r="508" spans="1:38" x14ac:dyDescent="0.25">
      <c r="A508" t="s">
        <v>1133</v>
      </c>
      <c r="B508" s="5" t="s">
        <v>198</v>
      </c>
      <c r="C508" s="6" t="s">
        <v>26</v>
      </c>
      <c r="D508" s="7" t="s">
        <v>20</v>
      </c>
      <c r="E508" s="42">
        <f>'2017 MRI - Alphabetical'!E508-'2007 MRI - 2017 Methodology'!E508</f>
        <v>4.5146589695009371</v>
      </c>
      <c r="F508" s="8">
        <f>'2017 MRI - Alphabetical'!F508-'2007 MRI - 2017 Methodology'!F508</f>
        <v>-7.3756656992654968</v>
      </c>
      <c r="G508" s="9">
        <f>'2017 MRI - Alphabetical'!G508-'2007 MRI - 2017 Methodology'!G508</f>
        <v>100</v>
      </c>
      <c r="H508" s="10">
        <f>'2017 MRI - Alphabetical'!H508-'2007 MRI - 2017 Methodology'!H508</f>
        <v>-21</v>
      </c>
      <c r="I508" s="39">
        <f>'2017 MRI - Alphabetical'!I508-'2007 MRI - 2017 Methodology'!I508</f>
        <v>1.3737605912969908E-2</v>
      </c>
      <c r="J508" s="11">
        <f>'2017 MRI - Alphabetical'!J508-'2007 MRI - 2017 Methodology'!J508</f>
        <v>-2.5942442006513078E-2</v>
      </c>
      <c r="K508" s="10">
        <f>'2017 MRI - Alphabetical'!K508-'2007 MRI - 2017 Methodology'!K508</f>
        <v>15</v>
      </c>
      <c r="L508" s="39">
        <f>'2017 MRI - Alphabetical'!L508-'2007 MRI - 2017 Methodology'!L508</f>
        <v>-3.1186687967814375E-3</v>
      </c>
      <c r="M508" s="11">
        <f>'2017 MRI - Alphabetical'!M508-'2007 MRI - 2017 Methodology'!M508</f>
        <v>8.798755298031008E-3</v>
      </c>
      <c r="N508" s="10">
        <f>'2017 MRI - Alphabetical'!N508-'2007 MRI - 2017 Methodology'!N508</f>
        <v>93</v>
      </c>
      <c r="O508" s="39">
        <f>'2017 MRI - Alphabetical'!O508-'2007 MRI - 2017 Methodology'!O508</f>
        <v>1.1222220000147178</v>
      </c>
      <c r="P508" s="11">
        <f>'2017 MRI - Alphabetical'!P508-'2007 MRI - 2017 Methodology'!P508</f>
        <v>-8.9552238805981621E-5</v>
      </c>
      <c r="Q508" s="10">
        <f>'2017 MRI - Alphabetical'!Q508-'2007 MRI - 2017 Methodology'!Q508</f>
        <v>251</v>
      </c>
      <c r="R508" s="39">
        <f>'2017 MRI - Alphabetical'!R508-'2007 MRI - 2017 Methodology'!R508</f>
        <v>1.9628266296360091</v>
      </c>
      <c r="S508" s="12">
        <f>'2017 MRI - Alphabetical'!S508-'2007 MRI - 2017 Methodology'!S508</f>
        <v>-17.970891115212233</v>
      </c>
      <c r="T508" s="10">
        <f>'2017 MRI - Alphabetical'!T508-'2007 MRI - 2017 Methodology'!T508</f>
        <v>154</v>
      </c>
      <c r="U508" s="39">
        <f>'2017 MRI - Alphabetical'!U508-'2007 MRI - 2017 Methodology'!U508</f>
        <v>1.2159399377814282</v>
      </c>
      <c r="V508" s="11">
        <f>'2017 MRI - Alphabetical'!V508-'2007 MRI - 2017 Methodology'!V508</f>
        <v>-5.252349076484443E-2</v>
      </c>
      <c r="W508" s="10">
        <f>'2017 MRI - Alphabetical'!W508-'2007 MRI - 2017 Methodology'!W508</f>
        <v>-46</v>
      </c>
      <c r="X508" s="39">
        <f>'2017 MRI - Alphabetical'!X508-'2007 MRI - 2017 Methodology'!X508</f>
        <v>-0.21429375021644226</v>
      </c>
      <c r="Y508" s="13">
        <f>'2017 MRI - Alphabetical'!Y508-'2007 MRI - 2017 Methodology'!Y508</f>
        <v>-4409</v>
      </c>
      <c r="Z508" s="10">
        <f>'2017 MRI - Alphabetical'!Z508-'2007 MRI - 2017 Methodology'!Z508</f>
        <v>31</v>
      </c>
      <c r="AA508" s="39">
        <f>'2017 MRI - Alphabetical'!AA508-'2007 MRI - 2017 Methodology'!AA508</f>
        <v>0.28547051853085975</v>
      </c>
      <c r="AB508" s="11">
        <f>'2017 MRI - Alphabetical'!AB508-'2007 MRI - 2017 Methodology'!AB508</f>
        <v>1.0797517455391779E-2</v>
      </c>
      <c r="AC508" s="10">
        <f>'2017 MRI - Alphabetical'!AC508-'2007 MRI - 2017 Methodology'!AC508</f>
        <v>13</v>
      </c>
      <c r="AD508" s="39">
        <f>'2017 MRI - Alphabetical'!AD508-'2007 MRI - 2017 Methodology'!AD508</f>
        <v>8.0012301259259955E-2</v>
      </c>
      <c r="AE508" s="11">
        <f>'2017 MRI - Alphabetical'!AE508-'2007 MRI - 2017 Methodology'!AE508</f>
        <v>2.7999999999999914E-2</v>
      </c>
      <c r="AF508" s="10">
        <f>'2017 MRI - Alphabetical'!AF508-'2007 MRI - 2017 Methodology'!AF508</f>
        <v>49</v>
      </c>
      <c r="AG508" s="39">
        <f>'2017 MRI - Alphabetical'!AG508-'2007 MRI - 2017 Methodology'!AG508</f>
        <v>0.25071739083346278</v>
      </c>
      <c r="AH508" s="14">
        <f>'2017 MRI - Alphabetical'!AH508-'2007 MRI - 2017 Methodology'!AH508</f>
        <v>6.8130180267010232E-2</v>
      </c>
      <c r="AI508" s="10">
        <f>'2017 MRI - Alphabetical'!AI508-'2007 MRI - 2017 Methodology'!AI508</f>
        <v>3</v>
      </c>
      <c r="AJ508" s="39">
        <f>'2017 MRI - Alphabetical'!AJ508-'2007 MRI - 2017 Methodology'!AJ508</f>
        <v>-1.1410997969226899E-2</v>
      </c>
      <c r="AK508" s="13">
        <f>'2017 MRI - Alphabetical'!AK508-'2007 MRI - 2017 Methodology'!AK508</f>
        <v>-12361.621225196257</v>
      </c>
      <c r="AL508" s="44"/>
    </row>
    <row r="509" spans="1:38" x14ac:dyDescent="0.25">
      <c r="A509" t="s">
        <v>1134</v>
      </c>
      <c r="B509" s="5" t="s">
        <v>537</v>
      </c>
      <c r="C509" s="6" t="s">
        <v>54</v>
      </c>
      <c r="D509" s="7" t="s">
        <v>39</v>
      </c>
      <c r="E509" s="42">
        <f>'2017 MRI - Alphabetical'!E509-'2007 MRI - 2017 Methodology'!E509</f>
        <v>-0.41673380038762264</v>
      </c>
      <c r="F509" s="8">
        <f>'2017 MRI - Alphabetical'!F509-'2007 MRI - 2017 Methodology'!F509</f>
        <v>3.2562694643926235</v>
      </c>
      <c r="G509" s="9">
        <f>'2017 MRI - Alphabetical'!G509-'2007 MRI - 2017 Methodology'!G509</f>
        <v>-16</v>
      </c>
      <c r="H509" s="10">
        <f>'2017 MRI - Alphabetical'!H509-'2007 MRI - 2017 Methodology'!H509</f>
        <v>-4</v>
      </c>
      <c r="I509" s="39">
        <f>'2017 MRI - Alphabetical'!I509-'2007 MRI - 2017 Methodology'!I509</f>
        <v>-0.60623480661951001</v>
      </c>
      <c r="J509" s="11">
        <f>'2017 MRI - Alphabetical'!J509-'2007 MRI - 2017 Methodology'!J509</f>
        <v>-0.46956357031271212</v>
      </c>
      <c r="K509" s="10">
        <f>'2017 MRI - Alphabetical'!K509-'2007 MRI - 2017 Methodology'!K509</f>
        <v>312</v>
      </c>
      <c r="L509" s="39">
        <f>'2017 MRI - Alphabetical'!L509-'2007 MRI - 2017 Methodology'!L509</f>
        <v>1.3659460713806424</v>
      </c>
      <c r="M509" s="11">
        <f>'2017 MRI - Alphabetical'!M509-'2007 MRI - 2017 Methodology'!M509</f>
        <v>-3.9473471695065813E-2</v>
      </c>
      <c r="N509" s="10">
        <f>'2017 MRI - Alphabetical'!N509-'2007 MRI - 2017 Methodology'!N509</f>
        <v>-69</v>
      </c>
      <c r="O509" s="39">
        <f>'2017 MRI - Alphabetical'!O509-'2007 MRI - 2017 Methodology'!O509</f>
        <v>-0.13614080378284055</v>
      </c>
      <c r="P509" s="11">
        <f>'2017 MRI - Alphabetical'!P509-'2007 MRI - 2017 Methodology'!P509</f>
        <v>0.02</v>
      </c>
      <c r="Q509" s="10">
        <f>'2017 MRI - Alphabetical'!Q509-'2007 MRI - 2017 Methodology'!Q509</f>
        <v>-68</v>
      </c>
      <c r="R509" s="39">
        <f>'2017 MRI - Alphabetical'!R509-'2007 MRI - 2017 Methodology'!R509</f>
        <v>-8.1259968857932963E-3</v>
      </c>
      <c r="S509" s="12">
        <f>'2017 MRI - Alphabetical'!S509-'2007 MRI - 2017 Methodology'!S509</f>
        <v>0</v>
      </c>
      <c r="T509" s="10">
        <f>'2017 MRI - Alphabetical'!T509-'2007 MRI - 2017 Methodology'!T509</f>
        <v>-12</v>
      </c>
      <c r="U509" s="39">
        <f>'2017 MRI - Alphabetical'!U509-'2007 MRI - 2017 Methodology'!U509</f>
        <v>-1.147782059271274E-2</v>
      </c>
      <c r="V509" s="11">
        <f>'2017 MRI - Alphabetical'!V509-'2007 MRI - 2017 Methodology'!V509</f>
        <v>8.7790973871734006E-3</v>
      </c>
      <c r="W509" s="10">
        <f>'2017 MRI - Alphabetical'!W509-'2007 MRI - 2017 Methodology'!W509</f>
        <v>30</v>
      </c>
      <c r="X509" s="39">
        <f>'2017 MRI - Alphabetical'!X509-'2007 MRI - 2017 Methodology'!X509</f>
        <v>0.47374370924589115</v>
      </c>
      <c r="Y509" s="13">
        <f>'2017 MRI - Alphabetical'!Y509-'2007 MRI - 2017 Methodology'!Y509</f>
        <v>20445</v>
      </c>
      <c r="Z509" s="10">
        <f>'2017 MRI - Alphabetical'!Z509-'2007 MRI - 2017 Methodology'!Z509</f>
        <v>-215</v>
      </c>
      <c r="AA509" s="39">
        <f>'2017 MRI - Alphabetical'!AA509-'2007 MRI - 2017 Methodology'!AA509</f>
        <v>-0.89758542731274749</v>
      </c>
      <c r="AB509" s="11">
        <f>'2017 MRI - Alphabetical'!AB509-'2007 MRI - 2017 Methodology'!AB509</f>
        <v>3.2710743801652897E-2</v>
      </c>
      <c r="AC509" s="10">
        <f>'2017 MRI - Alphabetical'!AC509-'2007 MRI - 2017 Methodology'!AC509</f>
        <v>5</v>
      </c>
      <c r="AD509" s="39">
        <f>'2017 MRI - Alphabetical'!AD509-'2007 MRI - 2017 Methodology'!AD509</f>
        <v>-5.7414468092805704E-3</v>
      </c>
      <c r="AE509" s="11">
        <f>'2017 MRI - Alphabetical'!AE509-'2007 MRI - 2017 Methodology'!AE509</f>
        <v>6.9999999999998952E-3</v>
      </c>
      <c r="AF509" s="10">
        <f>'2017 MRI - Alphabetical'!AF509-'2007 MRI - 2017 Methodology'!AF509</f>
        <v>-14</v>
      </c>
      <c r="AG509" s="39">
        <f>'2017 MRI - Alphabetical'!AG509-'2007 MRI - 2017 Methodology'!AG509</f>
        <v>-4.717030026943303E-2</v>
      </c>
      <c r="AH509" s="14">
        <f>'2017 MRI - Alphabetical'!AH509-'2007 MRI - 2017 Methodology'!AH509</f>
        <v>0.20145846032004</v>
      </c>
      <c r="AI509" s="10">
        <f>'2017 MRI - Alphabetical'!AI509-'2007 MRI - 2017 Methodology'!AI509</f>
        <v>-22</v>
      </c>
      <c r="AJ509" s="39">
        <f>'2017 MRI - Alphabetical'!AJ509-'2007 MRI - 2017 Methodology'!AJ509</f>
        <v>-3.8165021492261045E-2</v>
      </c>
      <c r="AK509" s="13">
        <f>'2017 MRI - Alphabetical'!AK509-'2007 MRI - 2017 Methodology'!AK509</f>
        <v>-35896.248483891395</v>
      </c>
      <c r="AL509" s="44"/>
    </row>
    <row r="510" spans="1:38" x14ac:dyDescent="0.25">
      <c r="A510" t="s">
        <v>1135</v>
      </c>
      <c r="B510" s="5" t="s">
        <v>285</v>
      </c>
      <c r="C510" s="6" t="s">
        <v>22</v>
      </c>
      <c r="D510" s="7" t="s">
        <v>20</v>
      </c>
      <c r="E510" s="42">
        <f>'2017 MRI - Alphabetical'!E510-'2007 MRI - 2017 Methodology'!E510</f>
        <v>-1.2027360935507585</v>
      </c>
      <c r="F510" s="8">
        <f>'2017 MRI - Alphabetical'!F510-'2007 MRI - 2017 Methodology'!F510</f>
        <v>6.478583547191743</v>
      </c>
      <c r="G510" s="9">
        <f>'2017 MRI - Alphabetical'!G510-'2007 MRI - 2017 Methodology'!G510</f>
        <v>-70</v>
      </c>
      <c r="H510" s="10">
        <f>'2017 MRI - Alphabetical'!H510-'2007 MRI - 2017 Methodology'!H510</f>
        <v>-135</v>
      </c>
      <c r="I510" s="39">
        <f>'2017 MRI - Alphabetical'!I510-'2007 MRI - 2017 Methodology'!I510</f>
        <v>-0.31404219858029991</v>
      </c>
      <c r="J510" s="11">
        <f>'2017 MRI - Alphabetical'!J510-'2007 MRI - 2017 Methodology'!J510</f>
        <v>-7.2081374378523688E-2</v>
      </c>
      <c r="K510" s="10">
        <f>'2017 MRI - Alphabetical'!K510-'2007 MRI - 2017 Methodology'!K510</f>
        <v>-20</v>
      </c>
      <c r="L510" s="39">
        <f>'2017 MRI - Alphabetical'!L510-'2007 MRI - 2017 Methodology'!L510</f>
        <v>-0.18522025336817449</v>
      </c>
      <c r="M510" s="11">
        <f>'2017 MRI - Alphabetical'!M510-'2007 MRI - 2017 Methodology'!M510</f>
        <v>8.490806945863124E-3</v>
      </c>
      <c r="N510" s="10">
        <f>'2017 MRI - Alphabetical'!N510-'2007 MRI - 2017 Methodology'!N510</f>
        <v>12</v>
      </c>
      <c r="O510" s="39">
        <f>'2017 MRI - Alphabetical'!O510-'2007 MRI - 2017 Methodology'!O510</f>
        <v>6.7084190583532988E-2</v>
      </c>
      <c r="P510" s="11">
        <f>'2017 MRI - Alphabetical'!P510-'2007 MRI - 2017 Methodology'!P510</f>
        <v>1.6320371935756549E-2</v>
      </c>
      <c r="Q510" s="10">
        <f>'2017 MRI - Alphabetical'!Q510-'2007 MRI - 2017 Methodology'!Q510</f>
        <v>-146</v>
      </c>
      <c r="R510" s="39">
        <f>'2017 MRI - Alphabetical'!R510-'2007 MRI - 2017 Methodology'!R510</f>
        <v>-0.14894624185329586</v>
      </c>
      <c r="S510" s="12">
        <f>'2017 MRI - Alphabetical'!S510-'2007 MRI - 2017 Methodology'!S510</f>
        <v>0.30428279287174986</v>
      </c>
      <c r="T510" s="10">
        <f>'2017 MRI - Alphabetical'!T510-'2007 MRI - 2017 Methodology'!T510</f>
        <v>21</v>
      </c>
      <c r="U510" s="39">
        <f>'2017 MRI - Alphabetical'!U510-'2007 MRI - 2017 Methodology'!U510</f>
        <v>4.7058630116948053E-2</v>
      </c>
      <c r="V510" s="11">
        <f>'2017 MRI - Alphabetical'!V510-'2007 MRI - 2017 Methodology'!V510</f>
        <v>1.1410760775238643E-2</v>
      </c>
      <c r="W510" s="10">
        <f>'2017 MRI - Alphabetical'!W510-'2007 MRI - 2017 Methodology'!W510</f>
        <v>113</v>
      </c>
      <c r="X510" s="39">
        <f>'2017 MRI - Alphabetical'!X510-'2007 MRI - 2017 Methodology'!X510</f>
        <v>0.49154403181974832</v>
      </c>
      <c r="Y510" s="13">
        <f>'2017 MRI - Alphabetical'!Y510-'2007 MRI - 2017 Methodology'!Y510</f>
        <v>18104</v>
      </c>
      <c r="Z510" s="10">
        <f>'2017 MRI - Alphabetical'!Z510-'2007 MRI - 2017 Methodology'!Z510</f>
        <v>-303</v>
      </c>
      <c r="AA510" s="39">
        <f>'2017 MRI - Alphabetical'!AA510-'2007 MRI - 2017 Methodology'!AA510</f>
        <v>-1.0084900816689248</v>
      </c>
      <c r="AB510" s="11">
        <f>'2017 MRI - Alphabetical'!AB510-'2007 MRI - 2017 Methodology'!AB510</f>
        <v>3.5346820809248558E-2</v>
      </c>
      <c r="AC510" s="10">
        <f>'2017 MRI - Alphabetical'!AC510-'2007 MRI - 2017 Methodology'!AC510</f>
        <v>-82</v>
      </c>
      <c r="AD510" s="39">
        <f>'2017 MRI - Alphabetical'!AD510-'2007 MRI - 2017 Methodology'!AD510</f>
        <v>-0.53071584018300355</v>
      </c>
      <c r="AE510" s="11">
        <f>'2017 MRI - Alphabetical'!AE510-'2007 MRI - 2017 Methodology'!AE510</f>
        <v>-1.6999999999999793E-2</v>
      </c>
      <c r="AF510" s="10">
        <f>'2017 MRI - Alphabetical'!AF510-'2007 MRI - 2017 Methodology'!AF510</f>
        <v>13</v>
      </c>
      <c r="AG510" s="39">
        <f>'2017 MRI - Alphabetical'!AG510-'2007 MRI - 2017 Methodology'!AG510</f>
        <v>7.557489464337673E-3</v>
      </c>
      <c r="AH510" s="14">
        <f>'2017 MRI - Alphabetical'!AH510-'2007 MRI - 2017 Methodology'!AH510</f>
        <v>0.21171495386984684</v>
      </c>
      <c r="AI510" s="10">
        <f>'2017 MRI - Alphabetical'!AI510-'2007 MRI - 2017 Methodology'!AI510</f>
        <v>48</v>
      </c>
      <c r="AJ510" s="39">
        <f>'2017 MRI - Alphabetical'!AJ510-'2007 MRI - 2017 Methodology'!AJ510</f>
        <v>1.0621833021081883E-2</v>
      </c>
      <c r="AK510" s="13">
        <f>'2017 MRI - Alphabetical'!AK510-'2007 MRI - 2017 Methodology'!AK510</f>
        <v>716.21376269131724</v>
      </c>
      <c r="AL510" s="44"/>
    </row>
    <row r="511" spans="1:38" ht="22.5" x14ac:dyDescent="0.25">
      <c r="A511" t="s">
        <v>1136</v>
      </c>
      <c r="B511" s="5" t="s">
        <v>583</v>
      </c>
      <c r="C511" s="6" t="s">
        <v>93</v>
      </c>
      <c r="D511" s="7" t="s">
        <v>34</v>
      </c>
      <c r="E511" s="42">
        <f>'2017 MRI - Alphabetical'!E511-'2007 MRI - 2017 Methodology'!E511</f>
        <v>0.78254220083708681</v>
      </c>
      <c r="F511" s="8">
        <f>'2017 MRI - Alphabetical'!F511-'2007 MRI - 2017 Methodology'!F511</f>
        <v>-0.2939107266662262</v>
      </c>
      <c r="G511" s="9">
        <f>'2017 MRI - Alphabetical'!G511-'2007 MRI - 2017 Methodology'!G511</f>
        <v>14</v>
      </c>
      <c r="H511" s="10">
        <f>'2017 MRI - Alphabetical'!H511-'2007 MRI - 2017 Methodology'!H511</f>
        <v>141</v>
      </c>
      <c r="I511" s="39">
        <f>'2017 MRI - Alphabetical'!I511-'2007 MRI - 2017 Methodology'!I511</f>
        <v>0.52796244121267621</v>
      </c>
      <c r="J511" s="11">
        <f>'2017 MRI - Alphabetical'!J511-'2007 MRI - 2017 Methodology'!J511</f>
        <v>7.425177452353493E-3</v>
      </c>
      <c r="K511" s="10">
        <f>'2017 MRI - Alphabetical'!K511-'2007 MRI - 2017 Methodology'!K511</f>
        <v>-83</v>
      </c>
      <c r="L511" s="39">
        <f>'2017 MRI - Alphabetical'!L511-'2007 MRI - 2017 Methodology'!L511</f>
        <v>-1.0116425330788306</v>
      </c>
      <c r="M511" s="11">
        <f>'2017 MRI - Alphabetical'!M511-'2007 MRI - 2017 Methodology'!M511</f>
        <v>3.1072375899962108E-2</v>
      </c>
      <c r="N511" s="10">
        <f>'2017 MRI - Alphabetical'!N511-'2007 MRI - 2017 Methodology'!N511</f>
        <v>30</v>
      </c>
      <c r="O511" s="39">
        <f>'2017 MRI - Alphabetical'!O511-'2007 MRI - 2017 Methodology'!O511</f>
        <v>0.12869040947244093</v>
      </c>
      <c r="P511" s="11">
        <f>'2017 MRI - Alphabetical'!P511-'2007 MRI - 2017 Methodology'!P511</f>
        <v>1.0166414523449319E-2</v>
      </c>
      <c r="Q511" s="10">
        <f>'2017 MRI - Alphabetical'!Q511-'2007 MRI - 2017 Methodology'!Q511</f>
        <v>-68</v>
      </c>
      <c r="R511" s="39">
        <f>'2017 MRI - Alphabetical'!R511-'2007 MRI - 2017 Methodology'!R511</f>
        <v>-8.1259968857932963E-3</v>
      </c>
      <c r="S511" s="12">
        <f>'2017 MRI - Alphabetical'!S511-'2007 MRI - 2017 Methodology'!S511</f>
        <v>0</v>
      </c>
      <c r="T511" s="10">
        <f>'2017 MRI - Alphabetical'!T511-'2007 MRI - 2017 Methodology'!T511</f>
        <v>-2</v>
      </c>
      <c r="U511" s="39">
        <f>'2017 MRI - Alphabetical'!U511-'2007 MRI - 2017 Methodology'!U511</f>
        <v>2.4434308936665872E-2</v>
      </c>
      <c r="V511" s="11">
        <f>'2017 MRI - Alphabetical'!V511-'2007 MRI - 2017 Methodology'!V511</f>
        <v>6.259480085857385E-3</v>
      </c>
      <c r="W511" s="10">
        <f>'2017 MRI - Alphabetical'!W511-'2007 MRI - 2017 Methodology'!W511</f>
        <v>1</v>
      </c>
      <c r="X511" s="39">
        <f>'2017 MRI - Alphabetical'!X511-'2007 MRI - 2017 Methodology'!X511</f>
        <v>-0.13161137550942481</v>
      </c>
      <c r="Y511" s="13">
        <f>'2017 MRI - Alphabetical'!Y511-'2007 MRI - 2017 Methodology'!Y511</f>
        <v>6622</v>
      </c>
      <c r="Z511" s="10">
        <f>'2017 MRI - Alphabetical'!Z511-'2007 MRI - 2017 Methodology'!Z511</f>
        <v>293</v>
      </c>
      <c r="AA511" s="39">
        <f>'2017 MRI - Alphabetical'!AA511-'2007 MRI - 2017 Methodology'!AA511</f>
        <v>1.0390093549776598</v>
      </c>
      <c r="AB511" s="11">
        <f>'2017 MRI - Alphabetical'!AB511-'2007 MRI - 2017 Methodology'!AB511</f>
        <v>-5.8140161725067363E-3</v>
      </c>
      <c r="AC511" s="10">
        <f>'2017 MRI - Alphabetical'!AC511-'2007 MRI - 2017 Methodology'!AC511</f>
        <v>-10</v>
      </c>
      <c r="AD511" s="39">
        <f>'2017 MRI - Alphabetical'!AD511-'2007 MRI - 2017 Methodology'!AD511</f>
        <v>-8.5480453014458613E-2</v>
      </c>
      <c r="AE511" s="11">
        <f>'2017 MRI - Alphabetical'!AE511-'2007 MRI - 2017 Methodology'!AE511</f>
        <v>0</v>
      </c>
      <c r="AF511" s="10">
        <f>'2017 MRI - Alphabetical'!AF511-'2007 MRI - 2017 Methodology'!AF511</f>
        <v>-16</v>
      </c>
      <c r="AG511" s="39">
        <f>'2017 MRI - Alphabetical'!AG511-'2007 MRI - 2017 Methodology'!AG511</f>
        <v>-0.20331914854818056</v>
      </c>
      <c r="AH511" s="14">
        <f>'2017 MRI - Alphabetical'!AH511-'2007 MRI - 2017 Methodology'!AH511</f>
        <v>0.21439574563989816</v>
      </c>
      <c r="AI511" s="10">
        <f>'2017 MRI - Alphabetical'!AI511-'2007 MRI - 2017 Methodology'!AI511</f>
        <v>0</v>
      </c>
      <c r="AJ511" s="39">
        <f>'2017 MRI - Alphabetical'!AJ511-'2007 MRI - 2017 Methodology'!AJ511</f>
        <v>-5.0496948145673681E-2</v>
      </c>
      <c r="AK511" s="13">
        <f>'2017 MRI - Alphabetical'!AK511-'2007 MRI - 2017 Methodology'!AK511</f>
        <v>-53583.201507021615</v>
      </c>
      <c r="AL511" s="44"/>
    </row>
    <row r="512" spans="1:38" x14ac:dyDescent="0.25">
      <c r="A512" t="s">
        <v>1137</v>
      </c>
      <c r="B512" s="5" t="s">
        <v>321</v>
      </c>
      <c r="C512" s="6" t="s">
        <v>28</v>
      </c>
      <c r="D512" s="7" t="s">
        <v>20</v>
      </c>
      <c r="E512" s="42">
        <f>'2017 MRI - Alphabetical'!E512-'2007 MRI - 2017 Methodology'!E512</f>
        <v>-2.5205291444912543</v>
      </c>
      <c r="F512" s="8">
        <f>'2017 MRI - Alphabetical'!F512-'2007 MRI - 2017 Methodology'!F512</f>
        <v>9.6695244849937776</v>
      </c>
      <c r="G512" s="9">
        <f>'2017 MRI - Alphabetical'!G512-'2007 MRI - 2017 Methodology'!G512</f>
        <v>-149</v>
      </c>
      <c r="H512" s="10">
        <f>'2017 MRI - Alphabetical'!H512-'2007 MRI - 2017 Methodology'!H512</f>
        <v>-211</v>
      </c>
      <c r="I512" s="39">
        <f>'2017 MRI - Alphabetical'!I512-'2007 MRI - 2017 Methodology'!I512</f>
        <v>-0.50558441703861923</v>
      </c>
      <c r="J512" s="11">
        <f>'2017 MRI - Alphabetical'!J512-'2007 MRI - 2017 Methodology'!J512</f>
        <v>-0.11500268322705021</v>
      </c>
      <c r="K512" s="10">
        <f>'2017 MRI - Alphabetical'!K512-'2007 MRI - 2017 Methodology'!K512</f>
        <v>95</v>
      </c>
      <c r="L512" s="39">
        <f>'2017 MRI - Alphabetical'!L512-'2007 MRI - 2017 Methodology'!L512</f>
        <v>0.18292954066712452</v>
      </c>
      <c r="M512" s="11">
        <f>'2017 MRI - Alphabetical'!M512-'2007 MRI - 2017 Methodology'!M512</f>
        <v>-3.841787599830615E-3</v>
      </c>
      <c r="N512" s="10">
        <f>'2017 MRI - Alphabetical'!N512-'2007 MRI - 2017 Methodology'!N512</f>
        <v>-147</v>
      </c>
      <c r="O512" s="39">
        <f>'2017 MRI - Alphabetical'!O512-'2007 MRI - 2017 Methodology'!O512</f>
        <v>-0.30345975740952791</v>
      </c>
      <c r="P512" s="11">
        <f>'2017 MRI - Alphabetical'!P512-'2007 MRI - 2017 Methodology'!P512</f>
        <v>3.5234465086483022E-2</v>
      </c>
      <c r="Q512" s="10">
        <f>'2017 MRI - Alphabetical'!Q512-'2007 MRI - 2017 Methodology'!Q512</f>
        <v>-21</v>
      </c>
      <c r="R512" s="39">
        <f>'2017 MRI - Alphabetical'!R512-'2007 MRI - 2017 Methodology'!R512</f>
        <v>-8.35455305764643E-3</v>
      </c>
      <c r="S512" s="12">
        <f>'2017 MRI - Alphabetical'!S512-'2007 MRI - 2017 Methodology'!S512</f>
        <v>-0.64381887797569504</v>
      </c>
      <c r="T512" s="10">
        <f>'2017 MRI - Alphabetical'!T512-'2007 MRI - 2017 Methodology'!T512</f>
        <v>17</v>
      </c>
      <c r="U512" s="39">
        <f>'2017 MRI - Alphabetical'!U512-'2007 MRI - 2017 Methodology'!U512</f>
        <v>5.7058452040819496E-2</v>
      </c>
      <c r="V512" s="11">
        <f>'2017 MRI - Alphabetical'!V512-'2007 MRI - 2017 Methodology'!V512</f>
        <v>6.4077773813771E-3</v>
      </c>
      <c r="W512" s="10">
        <f>'2017 MRI - Alphabetical'!W512-'2007 MRI - 2017 Methodology'!W512</f>
        <v>-54</v>
      </c>
      <c r="X512" s="39">
        <f>'2017 MRI - Alphabetical'!X512-'2007 MRI - 2017 Methodology'!X512</f>
        <v>-0.22564272177922723</v>
      </c>
      <c r="Y512" s="13">
        <f>'2017 MRI - Alphabetical'!Y512-'2007 MRI - 2017 Methodology'!Y512</f>
        <v>-2960</v>
      </c>
      <c r="Z512" s="10">
        <f>'2017 MRI - Alphabetical'!Z512-'2007 MRI - 2017 Methodology'!Z512</f>
        <v>-440</v>
      </c>
      <c r="AA512" s="39">
        <f>'2017 MRI - Alphabetical'!AA512-'2007 MRI - 2017 Methodology'!AA512</f>
        <v>-2.0249668341673743</v>
      </c>
      <c r="AB512" s="11">
        <f>'2017 MRI - Alphabetical'!AB512-'2007 MRI - 2017 Methodology'!AB512</f>
        <v>5.6486464202281157E-2</v>
      </c>
      <c r="AC512" s="10">
        <f>'2017 MRI - Alphabetical'!AC512-'2007 MRI - 2017 Methodology'!AC512</f>
        <v>22</v>
      </c>
      <c r="AD512" s="39">
        <f>'2017 MRI - Alphabetical'!AD512-'2007 MRI - 2017 Methodology'!AD512</f>
        <v>5.7154029701719566E-2</v>
      </c>
      <c r="AE512" s="11">
        <f>'2017 MRI - Alphabetical'!AE512-'2007 MRI - 2017 Methodology'!AE512</f>
        <v>1.4000000000000123E-2</v>
      </c>
      <c r="AF512" s="10">
        <f>'2017 MRI - Alphabetical'!AF512-'2007 MRI - 2017 Methodology'!AF512</f>
        <v>13</v>
      </c>
      <c r="AG512" s="39">
        <f>'2017 MRI - Alphabetical'!AG512-'2007 MRI - 2017 Methodology'!AG512</f>
        <v>4.9015835306871813E-2</v>
      </c>
      <c r="AH512" s="14">
        <f>'2017 MRI - Alphabetical'!AH512-'2007 MRI - 2017 Methodology'!AH512</f>
        <v>-3.2679839677950628E-2</v>
      </c>
      <c r="AI512" s="10">
        <f>'2017 MRI - Alphabetical'!AI512-'2007 MRI - 2017 Methodology'!AI512</f>
        <v>-3</v>
      </c>
      <c r="AJ512" s="39">
        <f>'2017 MRI - Alphabetical'!AJ512-'2007 MRI - 2017 Methodology'!AJ512</f>
        <v>-1.5631998215445586E-2</v>
      </c>
      <c r="AK512" s="13">
        <f>'2017 MRI - Alphabetical'!AK512-'2007 MRI - 2017 Methodology'!AK512</f>
        <v>-20159.973377345013</v>
      </c>
      <c r="AL512" s="44"/>
    </row>
    <row r="513" spans="1:38" x14ac:dyDescent="0.25">
      <c r="A513" t="s">
        <v>1138</v>
      </c>
      <c r="B513" s="5" t="s">
        <v>108</v>
      </c>
      <c r="C513" s="6" t="s">
        <v>24</v>
      </c>
      <c r="D513" s="7" t="s">
        <v>20</v>
      </c>
      <c r="E513" s="42">
        <f>'2017 MRI - Alphabetical'!E513-'2007 MRI - 2017 Methodology'!E513</f>
        <v>-1.1356832109662003</v>
      </c>
      <c r="F513" s="8">
        <f>'2017 MRI - Alphabetical'!F513-'2007 MRI - 2017 Methodology'!F513</f>
        <v>7.7620345178895178</v>
      </c>
      <c r="G513" s="9">
        <f>'2017 MRI - Alphabetical'!G513-'2007 MRI - 2017 Methodology'!G513</f>
        <v>-18</v>
      </c>
      <c r="H513" s="10">
        <f>'2017 MRI - Alphabetical'!H513-'2007 MRI - 2017 Methodology'!H513</f>
        <v>-265</v>
      </c>
      <c r="I513" s="39">
        <f>'2017 MRI - Alphabetical'!I513-'2007 MRI - 2017 Methodology'!I513</f>
        <v>-1.4774826638332934</v>
      </c>
      <c r="J513" s="11">
        <f>'2017 MRI - Alphabetical'!J513-'2007 MRI - 2017 Methodology'!J513</f>
        <v>-0.16473307720927177</v>
      </c>
      <c r="K513" s="10">
        <f>'2017 MRI - Alphabetical'!K513-'2007 MRI - 2017 Methodology'!K513</f>
        <v>174</v>
      </c>
      <c r="L513" s="39">
        <f>'2017 MRI - Alphabetical'!L513-'2007 MRI - 2017 Methodology'!L513</f>
        <v>1.7124224726739026</v>
      </c>
      <c r="M513" s="11">
        <f>'2017 MRI - Alphabetical'!M513-'2007 MRI - 2017 Methodology'!M513</f>
        <v>-3.6447179153941051E-2</v>
      </c>
      <c r="N513" s="10">
        <f>'2017 MRI - Alphabetical'!N513-'2007 MRI - 2017 Methodology'!N513</f>
        <v>-59</v>
      </c>
      <c r="O513" s="39">
        <f>'2017 MRI - Alphabetical'!O513-'2007 MRI - 2017 Methodology'!O513</f>
        <v>-1.0137201200569712</v>
      </c>
      <c r="P513" s="11">
        <f>'2017 MRI - Alphabetical'!P513-'2007 MRI - 2017 Methodology'!P513</f>
        <v>0.11530785728212128</v>
      </c>
      <c r="Q513" s="10">
        <f>'2017 MRI - Alphabetical'!Q513-'2007 MRI - 2017 Methodology'!Q513</f>
        <v>320</v>
      </c>
      <c r="R513" s="39">
        <f>'2017 MRI - Alphabetical'!R513-'2007 MRI - 2017 Methodology'!R513</f>
        <v>0.7698743553585311</v>
      </c>
      <c r="S513" s="12">
        <f>'2017 MRI - Alphabetical'!S513-'2007 MRI - 2017 Methodology'!S513</f>
        <v>-6.69</v>
      </c>
      <c r="T513" s="10">
        <f>'2017 MRI - Alphabetical'!T513-'2007 MRI - 2017 Methodology'!T513</f>
        <v>-45</v>
      </c>
      <c r="U513" s="39">
        <f>'2017 MRI - Alphabetical'!U513-'2007 MRI - 2017 Methodology'!U513</f>
        <v>-0.50807571878430102</v>
      </c>
      <c r="V513" s="11">
        <f>'2017 MRI - Alphabetical'!V513-'2007 MRI - 2017 Methodology'!V513</f>
        <v>5.1558403395641161E-2</v>
      </c>
      <c r="W513" s="10">
        <f>'2017 MRI - Alphabetical'!W513-'2007 MRI - 2017 Methodology'!W513</f>
        <v>-17</v>
      </c>
      <c r="X513" s="39">
        <f>'2017 MRI - Alphabetical'!X513-'2007 MRI - 2017 Methodology'!X513</f>
        <v>-0.1509264370822051</v>
      </c>
      <c r="Y513" s="13">
        <f>'2017 MRI - Alphabetical'!Y513-'2007 MRI - 2017 Methodology'!Y513</f>
        <v>-2828</v>
      </c>
      <c r="Z513" s="10">
        <f>'2017 MRI - Alphabetical'!Z513-'2007 MRI - 2017 Methodology'!Z513</f>
        <v>-29</v>
      </c>
      <c r="AA513" s="39">
        <f>'2017 MRI - Alphabetical'!AA513-'2007 MRI - 2017 Methodology'!AA513</f>
        <v>-0.40439374697802855</v>
      </c>
      <c r="AB513" s="11">
        <f>'2017 MRI - Alphabetical'!AB513-'2007 MRI - 2017 Methodology'!AB513</f>
        <v>2.5756914119359542E-2</v>
      </c>
      <c r="AC513" s="10">
        <f>'2017 MRI - Alphabetical'!AC513-'2007 MRI - 2017 Methodology'!AC513</f>
        <v>6</v>
      </c>
      <c r="AD513" s="39">
        <f>'2017 MRI - Alphabetical'!AD513-'2007 MRI - 2017 Methodology'!AD513</f>
        <v>4.0434113178131226E-2</v>
      </c>
      <c r="AE513" s="11">
        <f>'2017 MRI - Alphabetical'!AE513-'2007 MRI - 2017 Methodology'!AE513</f>
        <v>2.300000000000002E-2</v>
      </c>
      <c r="AF513" s="10">
        <f>'2017 MRI - Alphabetical'!AF513-'2007 MRI - 2017 Methodology'!AF513</f>
        <v>118</v>
      </c>
      <c r="AG513" s="39">
        <f>'2017 MRI - Alphabetical'!AG513-'2007 MRI - 2017 Methodology'!AG513</f>
        <v>0.33066093632394156</v>
      </c>
      <c r="AH513" s="14">
        <f>'2017 MRI - Alphabetical'!AH513-'2007 MRI - 2017 Methodology'!AH513</f>
        <v>-0.12022367879008167</v>
      </c>
      <c r="AI513" s="10">
        <f>'2017 MRI - Alphabetical'!AI513-'2007 MRI - 2017 Methodology'!AI513</f>
        <v>-11</v>
      </c>
      <c r="AJ513" s="39">
        <f>'2017 MRI - Alphabetical'!AJ513-'2007 MRI - 2017 Methodology'!AJ513</f>
        <v>-4.1103371569980944E-2</v>
      </c>
      <c r="AK513" s="13">
        <f>'2017 MRI - Alphabetical'!AK513-'2007 MRI - 2017 Methodology'!AK513</f>
        <v>-39485.703382218548</v>
      </c>
      <c r="AL513" s="44"/>
    </row>
    <row r="514" spans="1:38" x14ac:dyDescent="0.25">
      <c r="A514" t="s">
        <v>1139</v>
      </c>
      <c r="B514" s="5" t="s">
        <v>318</v>
      </c>
      <c r="C514" s="6" t="s">
        <v>71</v>
      </c>
      <c r="D514" s="7" t="s">
        <v>34</v>
      </c>
      <c r="E514" s="42">
        <f>'2017 MRI - Alphabetical'!E514-'2007 MRI - 2017 Methodology'!E514</f>
        <v>-0.23551563695706257</v>
      </c>
      <c r="F514" s="8">
        <f>'2017 MRI - Alphabetical'!F514-'2007 MRI - 2017 Methodology'!F514</f>
        <v>3.8882874796690032</v>
      </c>
      <c r="G514" s="9">
        <f>'2017 MRI - Alphabetical'!G514-'2007 MRI - 2017 Methodology'!G514</f>
        <v>-11</v>
      </c>
      <c r="H514" s="10">
        <f>'2017 MRI - Alphabetical'!H514-'2007 MRI - 2017 Methodology'!H514</f>
        <v>-333</v>
      </c>
      <c r="I514" s="39">
        <f>'2017 MRI - Alphabetical'!I514-'2007 MRI - 2017 Methodology'!I514</f>
        <v>-1.308360829434478</v>
      </c>
      <c r="J514" s="11">
        <f>'2017 MRI - Alphabetical'!J514-'2007 MRI - 2017 Methodology'!J514</f>
        <v>-0.17350182427316541</v>
      </c>
      <c r="K514" s="10">
        <f>'2017 MRI - Alphabetical'!K514-'2007 MRI - 2017 Methodology'!K514</f>
        <v>-219</v>
      </c>
      <c r="L514" s="39">
        <f>'2017 MRI - Alphabetical'!L514-'2007 MRI - 2017 Methodology'!L514</f>
        <v>-0.74848580059973358</v>
      </c>
      <c r="M514" s="11">
        <f>'2017 MRI - Alphabetical'!M514-'2007 MRI - 2017 Methodology'!M514</f>
        <v>4.2056537888555248E-2</v>
      </c>
      <c r="N514" s="10">
        <f>'2017 MRI - Alphabetical'!N514-'2007 MRI - 2017 Methodology'!N514</f>
        <v>93</v>
      </c>
      <c r="O514" s="39">
        <f>'2017 MRI - Alphabetical'!O514-'2007 MRI - 2017 Methodology'!O514</f>
        <v>0.23849208617512418</v>
      </c>
      <c r="P514" s="11">
        <f>'2017 MRI - Alphabetical'!P514-'2007 MRI - 2017 Methodology'!P514</f>
        <v>1.3822161109201328E-2</v>
      </c>
      <c r="Q514" s="10">
        <f>'2017 MRI - Alphabetical'!Q514-'2007 MRI - 2017 Methodology'!Q514</f>
        <v>-67</v>
      </c>
      <c r="R514" s="39">
        <f>'2017 MRI - Alphabetical'!R514-'2007 MRI - 2017 Methodology'!R514</f>
        <v>-0.11549241242684555</v>
      </c>
      <c r="S514" s="12">
        <f>'2017 MRI - Alphabetical'!S514-'2007 MRI - 2017 Methodology'!S514</f>
        <v>-0.45304270699365834</v>
      </c>
      <c r="T514" s="10">
        <f>'2017 MRI - Alphabetical'!T514-'2007 MRI - 2017 Methodology'!T514</f>
        <v>61</v>
      </c>
      <c r="U514" s="39">
        <f>'2017 MRI - Alphabetical'!U514-'2007 MRI - 2017 Methodology'!U514</f>
        <v>0.17988064955734276</v>
      </c>
      <c r="V514" s="11">
        <f>'2017 MRI - Alphabetical'!V514-'2007 MRI - 2017 Methodology'!V514</f>
        <v>2.5881410256410262E-3</v>
      </c>
      <c r="W514" s="10">
        <f>'2017 MRI - Alphabetical'!W514-'2007 MRI - 2017 Methodology'!W514</f>
        <v>34</v>
      </c>
      <c r="X514" s="39">
        <f>'2017 MRI - Alphabetical'!X514-'2007 MRI - 2017 Methodology'!X514</f>
        <v>0.14855097950611285</v>
      </c>
      <c r="Y514" s="13">
        <f>'2017 MRI - Alphabetical'!Y514-'2007 MRI - 2017 Methodology'!Y514</f>
        <v>8329</v>
      </c>
      <c r="Z514" s="10">
        <f>'2017 MRI - Alphabetical'!Z514-'2007 MRI - 2017 Methodology'!Z514</f>
        <v>-5</v>
      </c>
      <c r="AA514" s="39">
        <f>'2017 MRI - Alphabetical'!AA514-'2007 MRI - 2017 Methodology'!AA514</f>
        <v>9.4654566351855068E-2</v>
      </c>
      <c r="AB514" s="11">
        <f>'2017 MRI - Alphabetical'!AB514-'2007 MRI - 2017 Methodology'!AB514</f>
        <v>1.4000000000000005E-2</v>
      </c>
      <c r="AC514" s="10">
        <f>'2017 MRI - Alphabetical'!AC514-'2007 MRI - 2017 Methodology'!AC514</f>
        <v>-87</v>
      </c>
      <c r="AD514" s="39">
        <f>'2017 MRI - Alphabetical'!AD514-'2007 MRI - 2017 Methodology'!AD514</f>
        <v>-0.26858176510290038</v>
      </c>
      <c r="AE514" s="11">
        <f>'2017 MRI - Alphabetical'!AE514-'2007 MRI - 2017 Methodology'!AE514</f>
        <v>-8.0000000000000071E-3</v>
      </c>
      <c r="AF514" s="10">
        <f>'2017 MRI - Alphabetical'!AF514-'2007 MRI - 2017 Methodology'!AF514</f>
        <v>6</v>
      </c>
      <c r="AG514" s="39">
        <f>'2017 MRI - Alphabetical'!AG514-'2007 MRI - 2017 Methodology'!AG514</f>
        <v>3.5815812777415912E-2</v>
      </c>
      <c r="AH514" s="14">
        <f>'2017 MRI - Alphabetical'!AH514-'2007 MRI - 2017 Methodology'!AH514</f>
        <v>0.25645055798076566</v>
      </c>
      <c r="AI514" s="10">
        <f>'2017 MRI - Alphabetical'!AI514-'2007 MRI - 2017 Methodology'!AI514</f>
        <v>-24</v>
      </c>
      <c r="AJ514" s="39">
        <f>'2017 MRI - Alphabetical'!AJ514-'2007 MRI - 2017 Methodology'!AJ514</f>
        <v>-3.1048146814210226E-2</v>
      </c>
      <c r="AK514" s="13">
        <f>'2017 MRI - Alphabetical'!AK514-'2007 MRI - 2017 Methodology'!AK514</f>
        <v>-26453.080401971238</v>
      </c>
      <c r="AL514" s="44"/>
    </row>
    <row r="515" spans="1:38" x14ac:dyDescent="0.25">
      <c r="A515" t="s">
        <v>1140</v>
      </c>
      <c r="B515" s="5" t="s">
        <v>469</v>
      </c>
      <c r="C515" s="6" t="s">
        <v>41</v>
      </c>
      <c r="D515" s="7" t="s">
        <v>34</v>
      </c>
      <c r="E515" s="42">
        <f>'2017 MRI - Alphabetical'!E515-'2007 MRI - 2017 Methodology'!E515</f>
        <v>0.19830304395913423</v>
      </c>
      <c r="F515" s="8">
        <f>'2017 MRI - Alphabetical'!F515-'2007 MRI - 2017 Methodology'!F515</f>
        <v>2.0894944480398898</v>
      </c>
      <c r="G515" s="9">
        <f>'2017 MRI - Alphabetical'!G515-'2007 MRI - 2017 Methodology'!G515</f>
        <v>3</v>
      </c>
      <c r="H515" s="10">
        <f>'2017 MRI - Alphabetical'!H515-'2007 MRI - 2017 Methodology'!H515</f>
        <v>36</v>
      </c>
      <c r="I515" s="39">
        <f>'2017 MRI - Alphabetical'!I515-'2007 MRI - 2017 Methodology'!I515</f>
        <v>0.17183101829505712</v>
      </c>
      <c r="J515" s="11">
        <f>'2017 MRI - Alphabetical'!J515-'2007 MRI - 2017 Methodology'!J515</f>
        <v>-8.0362562248983416E-3</v>
      </c>
      <c r="K515" s="10">
        <f>'2017 MRI - Alphabetical'!K515-'2007 MRI - 2017 Methodology'!K515</f>
        <v>-69</v>
      </c>
      <c r="L515" s="39">
        <f>'2017 MRI - Alphabetical'!L515-'2007 MRI - 2017 Methodology'!L515</f>
        <v>-0.37221075412450799</v>
      </c>
      <c r="M515" s="11">
        <f>'2017 MRI - Alphabetical'!M515-'2007 MRI - 2017 Methodology'!M515</f>
        <v>1.6277309373241428E-2</v>
      </c>
      <c r="N515" s="10">
        <f>'2017 MRI - Alphabetical'!N515-'2007 MRI - 2017 Methodology'!N515</f>
        <v>-43</v>
      </c>
      <c r="O515" s="39">
        <f>'2017 MRI - Alphabetical'!O515-'2007 MRI - 2017 Methodology'!O515</f>
        <v>-1.5751629296229308E-2</v>
      </c>
      <c r="P515" s="11">
        <f>'2017 MRI - Alphabetical'!P515-'2007 MRI - 2017 Methodology'!P515</f>
        <v>1.5100164203612479E-2</v>
      </c>
      <c r="Q515" s="10">
        <f>'2017 MRI - Alphabetical'!Q515-'2007 MRI - 2017 Methodology'!Q515</f>
        <v>-50</v>
      </c>
      <c r="R515" s="39">
        <f>'2017 MRI - Alphabetical'!R515-'2007 MRI - 2017 Methodology'!R515</f>
        <v>-2.3501302464003615E-2</v>
      </c>
      <c r="S515" s="12">
        <f>'2017 MRI - Alphabetical'!S515-'2007 MRI - 2017 Methodology'!S515</f>
        <v>-0.32521040607266566</v>
      </c>
      <c r="T515" s="10">
        <f>'2017 MRI - Alphabetical'!T515-'2007 MRI - 2017 Methodology'!T515</f>
        <v>-21</v>
      </c>
      <c r="U515" s="39">
        <f>'2017 MRI - Alphabetical'!U515-'2007 MRI - 2017 Methodology'!U515</f>
        <v>-3.0100764151899329E-2</v>
      </c>
      <c r="V515" s="11">
        <f>'2017 MRI - Alphabetical'!V515-'2007 MRI - 2017 Methodology'!V515</f>
        <v>1.1122349102773252E-2</v>
      </c>
      <c r="W515" s="10">
        <f>'2017 MRI - Alphabetical'!W515-'2007 MRI - 2017 Methodology'!W515</f>
        <v>15</v>
      </c>
      <c r="X515" s="39">
        <f>'2017 MRI - Alphabetical'!X515-'2007 MRI - 2017 Methodology'!X515</f>
        <v>0.16089883119351361</v>
      </c>
      <c r="Y515" s="13">
        <f>'2017 MRI - Alphabetical'!Y515-'2007 MRI - 2017 Methodology'!Y515</f>
        <v>9710</v>
      </c>
      <c r="Z515" s="10">
        <f>'2017 MRI - Alphabetical'!Z515-'2007 MRI - 2017 Methodology'!Z515</f>
        <v>-63</v>
      </c>
      <c r="AA515" s="39">
        <f>'2017 MRI - Alphabetical'!AA515-'2007 MRI - 2017 Methodology'!AA515</f>
        <v>-0.20072611569044096</v>
      </c>
      <c r="AB515" s="11">
        <f>'2017 MRI - Alphabetical'!AB515-'2007 MRI - 2017 Methodology'!AB515</f>
        <v>1.8805924269945515E-2</v>
      </c>
      <c r="AC515" s="10">
        <f>'2017 MRI - Alphabetical'!AC515-'2007 MRI - 2017 Methodology'!AC515</f>
        <v>119</v>
      </c>
      <c r="AD515" s="39">
        <f>'2017 MRI - Alphabetical'!AD515-'2007 MRI - 2017 Methodology'!AD515</f>
        <v>0.38706245552385532</v>
      </c>
      <c r="AE515" s="11">
        <f>'2017 MRI - Alphabetical'!AE515-'2007 MRI - 2017 Methodology'!AE515</f>
        <v>3.7000000000000033E-2</v>
      </c>
      <c r="AF515" s="10">
        <f>'2017 MRI - Alphabetical'!AF515-'2007 MRI - 2017 Methodology'!AF515</f>
        <v>-28</v>
      </c>
      <c r="AG515" s="39">
        <f>'2017 MRI - Alphabetical'!AG515-'2007 MRI - 2017 Methodology'!AG515</f>
        <v>-0.10834460339433122</v>
      </c>
      <c r="AH515" s="14">
        <f>'2017 MRI - Alphabetical'!AH515-'2007 MRI - 2017 Methodology'!AH515</f>
        <v>0.34224082253487742</v>
      </c>
      <c r="AI515" s="10">
        <f>'2017 MRI - Alphabetical'!AI515-'2007 MRI - 2017 Methodology'!AI515</f>
        <v>4</v>
      </c>
      <c r="AJ515" s="39">
        <f>'2017 MRI - Alphabetical'!AJ515-'2007 MRI - 2017 Methodology'!AJ515</f>
        <v>-9.5893853988608668E-3</v>
      </c>
      <c r="AK515" s="13">
        <f>'2017 MRI - Alphabetical'!AK515-'2007 MRI - 2017 Methodology'!AK515</f>
        <v>-17392.456460169255</v>
      </c>
      <c r="AL515" s="44"/>
    </row>
    <row r="516" spans="1:38" x14ac:dyDescent="0.25">
      <c r="A516" t="s">
        <v>1141</v>
      </c>
      <c r="B516" s="5" t="s">
        <v>80</v>
      </c>
      <c r="C516" s="6" t="s">
        <v>81</v>
      </c>
      <c r="D516" s="7" t="s">
        <v>34</v>
      </c>
      <c r="E516" s="42">
        <f>'2017 MRI - Alphabetical'!E516-'2007 MRI - 2017 Methodology'!E516</f>
        <v>-2.3763611005620966</v>
      </c>
      <c r="F516" s="8">
        <f>'2017 MRI - Alphabetical'!F516-'2007 MRI - 2017 Methodology'!F516</f>
        <v>11.483959727242294</v>
      </c>
      <c r="G516" s="9">
        <f>'2017 MRI - Alphabetical'!G516-'2007 MRI - 2017 Methodology'!G516</f>
        <v>-32</v>
      </c>
      <c r="H516" s="10">
        <f>'2017 MRI - Alphabetical'!H516-'2007 MRI - 2017 Methodology'!H516</f>
        <v>-237</v>
      </c>
      <c r="I516" s="39">
        <f>'2017 MRI - Alphabetical'!I516-'2007 MRI - 2017 Methodology'!I516</f>
        <v>-0.5570276976757329</v>
      </c>
      <c r="J516" s="11">
        <f>'2017 MRI - Alphabetical'!J516-'2007 MRI - 2017 Methodology'!J516</f>
        <v>-0.13801659588868076</v>
      </c>
      <c r="K516" s="10">
        <f>'2017 MRI - Alphabetical'!K516-'2007 MRI - 2017 Methodology'!K516</f>
        <v>89</v>
      </c>
      <c r="L516" s="39">
        <f>'2017 MRI - Alphabetical'!L516-'2007 MRI - 2017 Methodology'!L516</f>
        <v>0.10901196327230822</v>
      </c>
      <c r="M516" s="11">
        <f>'2017 MRI - Alphabetical'!M516-'2007 MRI - 2017 Methodology'!M516</f>
        <v>-6.4049586776859513E-3</v>
      </c>
      <c r="N516" s="10">
        <f>'2017 MRI - Alphabetical'!N516-'2007 MRI - 2017 Methodology'!N516</f>
        <v>-35</v>
      </c>
      <c r="O516" s="39">
        <f>'2017 MRI - Alphabetical'!O516-'2007 MRI - 2017 Methodology'!O516</f>
        <v>-1.0746097903939187</v>
      </c>
      <c r="P516" s="11">
        <f>'2017 MRI - Alphabetical'!P516-'2007 MRI - 2017 Methodology'!P516</f>
        <v>0.13303448275862068</v>
      </c>
      <c r="Q516" s="10">
        <f>'2017 MRI - Alphabetical'!Q516-'2007 MRI - 2017 Methodology'!Q516</f>
        <v>17</v>
      </c>
      <c r="R516" s="39">
        <f>'2017 MRI - Alphabetical'!R516-'2007 MRI - 2017 Methodology'!R516</f>
        <v>5.6721686489742212E-2</v>
      </c>
      <c r="S516" s="12">
        <f>'2017 MRI - Alphabetical'!S516-'2007 MRI - 2017 Methodology'!S516</f>
        <v>-4.6090339425587459</v>
      </c>
      <c r="T516" s="10">
        <f>'2017 MRI - Alphabetical'!T516-'2007 MRI - 2017 Methodology'!T516</f>
        <v>-23</v>
      </c>
      <c r="U516" s="39">
        <f>'2017 MRI - Alphabetical'!U516-'2007 MRI - 2017 Methodology'!U516</f>
        <v>-1.0096723569698487</v>
      </c>
      <c r="V516" s="11">
        <f>'2017 MRI - Alphabetical'!V516-'2007 MRI - 2017 Methodology'!V516</f>
        <v>9.3830822711471612E-2</v>
      </c>
      <c r="W516" s="10">
        <f>'2017 MRI - Alphabetical'!W516-'2007 MRI - 2017 Methodology'!W516</f>
        <v>-47</v>
      </c>
      <c r="X516" s="39">
        <f>'2017 MRI - Alphabetical'!X516-'2007 MRI - 2017 Methodology'!X516</f>
        <v>-0.46972769174081175</v>
      </c>
      <c r="Y516" s="13">
        <f>'2017 MRI - Alphabetical'!Y516-'2007 MRI - 2017 Methodology'!Y516</f>
        <v>-12596</v>
      </c>
      <c r="Z516" s="10">
        <f>'2017 MRI - Alphabetical'!Z516-'2007 MRI - 2017 Methodology'!Z516</f>
        <v>-47</v>
      </c>
      <c r="AA516" s="39">
        <f>'2017 MRI - Alphabetical'!AA516-'2007 MRI - 2017 Methodology'!AA516</f>
        <v>-4.1544289966680886E-2</v>
      </c>
      <c r="AB516" s="11">
        <f>'2017 MRI - Alphabetical'!AB516-'2007 MRI - 2017 Methodology'!AB516</f>
        <v>1.6495575221238935E-2</v>
      </c>
      <c r="AC516" s="10">
        <f>'2017 MRI - Alphabetical'!AC516-'2007 MRI - 2017 Methodology'!AC516</f>
        <v>15</v>
      </c>
      <c r="AD516" s="39">
        <f>'2017 MRI - Alphabetical'!AD516-'2007 MRI - 2017 Methodology'!AD516</f>
        <v>0.4073135881150165</v>
      </c>
      <c r="AE516" s="11">
        <f>'2017 MRI - Alphabetical'!AE516-'2007 MRI - 2017 Methodology'!AE516</f>
        <v>5.799999999999994E-2</v>
      </c>
      <c r="AF516" s="10">
        <f>'2017 MRI - Alphabetical'!AF516-'2007 MRI - 2017 Methodology'!AF516</f>
        <v>-143</v>
      </c>
      <c r="AG516" s="39">
        <f>'2017 MRI - Alphabetical'!AG516-'2007 MRI - 2017 Methodology'!AG516</f>
        <v>-0.50829190344360686</v>
      </c>
      <c r="AH516" s="14">
        <f>'2017 MRI - Alphabetical'!AH516-'2007 MRI - 2017 Methodology'!AH516</f>
        <v>0.62360461108139464</v>
      </c>
      <c r="AI516" s="10">
        <f>'2017 MRI - Alphabetical'!AI516-'2007 MRI - 2017 Methodology'!AI516</f>
        <v>-22</v>
      </c>
      <c r="AJ516" s="39">
        <f>'2017 MRI - Alphabetical'!AJ516-'2007 MRI - 2017 Methodology'!AJ516</f>
        <v>-2.3061346535350136E-2</v>
      </c>
      <c r="AK516" s="13">
        <f>'2017 MRI - Alphabetical'!AK516-'2007 MRI - 2017 Methodology'!AK516</f>
        <v>-17688.548081661182</v>
      </c>
      <c r="AL516" s="44"/>
    </row>
    <row r="517" spans="1:38" x14ac:dyDescent="0.25">
      <c r="A517" t="s">
        <v>1142</v>
      </c>
      <c r="B517" s="5" t="s">
        <v>67</v>
      </c>
      <c r="C517" s="6" t="s">
        <v>26</v>
      </c>
      <c r="D517" s="7" t="s">
        <v>20</v>
      </c>
      <c r="E517" s="42">
        <f>'2017 MRI - Alphabetical'!E517-'2007 MRI - 2017 Methodology'!E517</f>
        <v>-0.91949003462838874</v>
      </c>
      <c r="F517" s="8">
        <f>'2017 MRI - Alphabetical'!F517-'2007 MRI - 2017 Methodology'!F517</f>
        <v>8.1136449395086885</v>
      </c>
      <c r="G517" s="9">
        <f>'2017 MRI - Alphabetical'!G517-'2007 MRI - 2017 Methodology'!G517</f>
        <v>-15</v>
      </c>
      <c r="H517" s="10">
        <f>'2017 MRI - Alphabetical'!H517-'2007 MRI - 2017 Methodology'!H517</f>
        <v>74</v>
      </c>
      <c r="I517" s="39">
        <f>'2017 MRI - Alphabetical'!I517-'2007 MRI - 2017 Methodology'!I517</f>
        <v>0.34416022013469844</v>
      </c>
      <c r="J517" s="11">
        <f>'2017 MRI - Alphabetical'!J517-'2007 MRI - 2017 Methodology'!J517</f>
        <v>-1.9326466298566158E-2</v>
      </c>
      <c r="K517" s="10">
        <f>'2017 MRI - Alphabetical'!K517-'2007 MRI - 2017 Methodology'!K517</f>
        <v>-79</v>
      </c>
      <c r="L517" s="39">
        <f>'2017 MRI - Alphabetical'!L517-'2007 MRI - 2017 Methodology'!L517</f>
        <v>-0.16448720126547003</v>
      </c>
      <c r="M517" s="11">
        <f>'2017 MRI - Alphabetical'!M517-'2007 MRI - 2017 Methodology'!M517</f>
        <v>2.5133907517802354E-2</v>
      </c>
      <c r="N517" s="10">
        <f>'2017 MRI - Alphabetical'!N517-'2007 MRI - 2017 Methodology'!N517</f>
        <v>-11</v>
      </c>
      <c r="O517" s="39">
        <f>'2017 MRI - Alphabetical'!O517-'2007 MRI - 2017 Methodology'!O517</f>
        <v>-0.26595085676714247</v>
      </c>
      <c r="P517" s="11">
        <f>'2017 MRI - Alphabetical'!P517-'2007 MRI - 2017 Methodology'!P517</f>
        <v>9.0978870073430224E-2</v>
      </c>
      <c r="Q517" s="10">
        <f>'2017 MRI - Alphabetical'!Q517-'2007 MRI - 2017 Methodology'!Q517</f>
        <v>1</v>
      </c>
      <c r="R517" s="39">
        <f>'2017 MRI - Alphabetical'!R517-'2007 MRI - 2017 Methodology'!R517</f>
        <v>0.23205870942643125</v>
      </c>
      <c r="S517" s="12">
        <f>'2017 MRI - Alphabetical'!S517-'2007 MRI - 2017 Methodology'!S517</f>
        <v>-10.995124798579369</v>
      </c>
      <c r="T517" s="10">
        <f>'2017 MRI - Alphabetical'!T517-'2007 MRI - 2017 Methodology'!T517</f>
        <v>-11</v>
      </c>
      <c r="U517" s="39">
        <f>'2017 MRI - Alphabetical'!U517-'2007 MRI - 2017 Methodology'!U517</f>
        <v>-0.2568199267379232</v>
      </c>
      <c r="V517" s="11">
        <f>'2017 MRI - Alphabetical'!V517-'2007 MRI - 2017 Methodology'!V517</f>
        <v>4.1122052704576972E-2</v>
      </c>
      <c r="W517" s="10">
        <f>'2017 MRI - Alphabetical'!W517-'2007 MRI - 2017 Methodology'!W517</f>
        <v>-21</v>
      </c>
      <c r="X517" s="39">
        <f>'2017 MRI - Alphabetical'!X517-'2007 MRI - 2017 Methodology'!X517</f>
        <v>-0.15186118362154333</v>
      </c>
      <c r="Y517" s="13">
        <f>'2017 MRI - Alphabetical'!Y517-'2007 MRI - 2017 Methodology'!Y517</f>
        <v>-2969</v>
      </c>
      <c r="Z517" s="10">
        <f>'2017 MRI - Alphabetical'!Z517-'2007 MRI - 2017 Methodology'!Z517</f>
        <v>-10</v>
      </c>
      <c r="AA517" s="39">
        <f>'2017 MRI - Alphabetical'!AA517-'2007 MRI - 2017 Methodology'!AA517</f>
        <v>-6.2449549201671894E-2</v>
      </c>
      <c r="AB517" s="11">
        <f>'2017 MRI - Alphabetical'!AB517-'2007 MRI - 2017 Methodology'!AB517</f>
        <v>1.9000000000000003E-2</v>
      </c>
      <c r="AC517" s="10">
        <f>'2017 MRI - Alphabetical'!AC517-'2007 MRI - 2017 Methodology'!AC517</f>
        <v>-10</v>
      </c>
      <c r="AD517" s="39">
        <f>'2017 MRI - Alphabetical'!AD517-'2007 MRI - 2017 Methodology'!AD517</f>
        <v>-0.5419742524326403</v>
      </c>
      <c r="AE517" s="11">
        <f>'2017 MRI - Alphabetical'!AE517-'2007 MRI - 2017 Methodology'!AE517</f>
        <v>-4.0000000000000036E-3</v>
      </c>
      <c r="AF517" s="10">
        <f>'2017 MRI - Alphabetical'!AF517-'2007 MRI - 2017 Methodology'!AF517</f>
        <v>114</v>
      </c>
      <c r="AG517" s="39">
        <f>'2017 MRI - Alphabetical'!AG517-'2007 MRI - 2017 Methodology'!AG517</f>
        <v>0.32744936522276724</v>
      </c>
      <c r="AH517" s="14">
        <f>'2017 MRI - Alphabetical'!AH517-'2007 MRI - 2017 Methodology'!AH517</f>
        <v>-8.733432025288268E-2</v>
      </c>
      <c r="AI517" s="10">
        <f>'2017 MRI - Alphabetical'!AI517-'2007 MRI - 2017 Methodology'!AI517</f>
        <v>18</v>
      </c>
      <c r="AJ517" s="39">
        <f>'2017 MRI - Alphabetical'!AJ517-'2007 MRI - 2017 Methodology'!AJ517</f>
        <v>2.9057147324163535E-3</v>
      </c>
      <c r="AK517" s="13">
        <f>'2017 MRI - Alphabetical'!AK517-'2007 MRI - 2017 Methodology'!AK517</f>
        <v>-2514.1643513991003</v>
      </c>
      <c r="AL517" s="44">
        <v>1</v>
      </c>
    </row>
    <row r="518" spans="1:38" x14ac:dyDescent="0.25">
      <c r="A518" t="s">
        <v>1143</v>
      </c>
      <c r="B518" s="5" t="s">
        <v>324</v>
      </c>
      <c r="C518" s="6" t="s">
        <v>19</v>
      </c>
      <c r="D518" s="7" t="s">
        <v>20</v>
      </c>
      <c r="E518" s="42">
        <f>'2017 MRI - Alphabetical'!E518-'2007 MRI - 2017 Methodology'!E518</f>
        <v>-0.42701712055040164</v>
      </c>
      <c r="F518" s="8">
        <f>'2017 MRI - Alphabetical'!F518-'2007 MRI - 2017 Methodology'!F518</f>
        <v>4.3442484290179664</v>
      </c>
      <c r="G518" s="9">
        <f>'2017 MRI - Alphabetical'!G518-'2007 MRI - 2017 Methodology'!G518</f>
        <v>-24</v>
      </c>
      <c r="H518" s="10">
        <f>'2017 MRI - Alphabetical'!H518-'2007 MRI - 2017 Methodology'!H518</f>
        <v>-109</v>
      </c>
      <c r="I518" s="39">
        <f>'2017 MRI - Alphabetical'!I518-'2007 MRI - 2017 Methodology'!I518</f>
        <v>-0.11434212123176729</v>
      </c>
      <c r="J518" s="11">
        <f>'2017 MRI - Alphabetical'!J518-'2007 MRI - 2017 Methodology'!J518</f>
        <v>-8.1523558626418247E-2</v>
      </c>
      <c r="K518" s="10">
        <f>'2017 MRI - Alphabetical'!K518-'2007 MRI - 2017 Methodology'!K518</f>
        <v>-75</v>
      </c>
      <c r="L518" s="39">
        <f>'2017 MRI - Alphabetical'!L518-'2007 MRI - 2017 Methodology'!L518</f>
        <v>-0.33566439576328433</v>
      </c>
      <c r="M518" s="11">
        <f>'2017 MRI - Alphabetical'!M518-'2007 MRI - 2017 Methodology'!M518</f>
        <v>1.9455029176982483E-2</v>
      </c>
      <c r="N518" s="10">
        <f>'2017 MRI - Alphabetical'!N518-'2007 MRI - 2017 Methodology'!N518</f>
        <v>29</v>
      </c>
      <c r="O518" s="39">
        <f>'2017 MRI - Alphabetical'!O518-'2007 MRI - 2017 Methodology'!O518</f>
        <v>2.1194575912760527E-2</v>
      </c>
      <c r="P518" s="11">
        <f>'2017 MRI - Alphabetical'!P518-'2007 MRI - 2017 Methodology'!P518</f>
        <v>2.7475583864118892E-2</v>
      </c>
      <c r="Q518" s="10">
        <f>'2017 MRI - Alphabetical'!Q518-'2007 MRI - 2017 Methodology'!Q518</f>
        <v>-41</v>
      </c>
      <c r="R518" s="39">
        <f>'2017 MRI - Alphabetical'!R518-'2007 MRI - 2017 Methodology'!R518</f>
        <v>-4.8113954382633273E-2</v>
      </c>
      <c r="S518" s="12">
        <f>'2017 MRI - Alphabetical'!S518-'2007 MRI - 2017 Methodology'!S518</f>
        <v>-0.60712972420837585</v>
      </c>
      <c r="T518" s="10">
        <f>'2017 MRI - Alphabetical'!T518-'2007 MRI - 2017 Methodology'!T518</f>
        <v>36</v>
      </c>
      <c r="U518" s="39">
        <f>'2017 MRI - Alphabetical'!U518-'2007 MRI - 2017 Methodology'!U518</f>
        <v>8.4016274983728517E-2</v>
      </c>
      <c r="V518" s="11">
        <f>'2017 MRI - Alphabetical'!V518-'2007 MRI - 2017 Methodology'!V518</f>
        <v>8.5714285714285771E-3</v>
      </c>
      <c r="W518" s="10">
        <f>'2017 MRI - Alphabetical'!W518-'2007 MRI - 2017 Methodology'!W518</f>
        <v>-80</v>
      </c>
      <c r="X518" s="39">
        <f>'2017 MRI - Alphabetical'!X518-'2007 MRI - 2017 Methodology'!X518</f>
        <v>-0.34913809081188973</v>
      </c>
      <c r="Y518" s="13">
        <f>'2017 MRI - Alphabetical'!Y518-'2007 MRI - 2017 Methodology'!Y518</f>
        <v>-6301</v>
      </c>
      <c r="Z518" s="10">
        <f>'2017 MRI - Alphabetical'!Z518-'2007 MRI - 2017 Methodology'!Z518</f>
        <v>-32</v>
      </c>
      <c r="AA518" s="39">
        <f>'2017 MRI - Alphabetical'!AA518-'2007 MRI - 2017 Methodology'!AA518</f>
        <v>-4.848927904882705E-2</v>
      </c>
      <c r="AB518" s="11">
        <f>'2017 MRI - Alphabetical'!AB518-'2007 MRI - 2017 Methodology'!AB518</f>
        <v>1.6000000000000007E-2</v>
      </c>
      <c r="AC518" s="10">
        <f>'2017 MRI - Alphabetical'!AC518-'2007 MRI - 2017 Methodology'!AC518</f>
        <v>-36</v>
      </c>
      <c r="AD518" s="39">
        <f>'2017 MRI - Alphabetical'!AD518-'2007 MRI - 2017 Methodology'!AD518</f>
        <v>-6.8513310149681594E-2</v>
      </c>
      <c r="AE518" s="11">
        <f>'2017 MRI - Alphabetical'!AE518-'2007 MRI - 2017 Methodology'!AE518</f>
        <v>8.999999999999897E-3</v>
      </c>
      <c r="AF518" s="10">
        <f>'2017 MRI - Alphabetical'!AF518-'2007 MRI - 2017 Methodology'!AF518</f>
        <v>38</v>
      </c>
      <c r="AG518" s="39">
        <f>'2017 MRI - Alphabetical'!AG518-'2007 MRI - 2017 Methodology'!AG518</f>
        <v>0.3936520115561184</v>
      </c>
      <c r="AH518" s="14">
        <f>'2017 MRI - Alphabetical'!AH518-'2007 MRI - 2017 Methodology'!AH518</f>
        <v>5.9138814265654815E-2</v>
      </c>
      <c r="AI518" s="10">
        <f>'2017 MRI - Alphabetical'!AI518-'2007 MRI - 2017 Methodology'!AI518</f>
        <v>12</v>
      </c>
      <c r="AJ518" s="39">
        <f>'2017 MRI - Alphabetical'!AJ518-'2007 MRI - 2017 Methodology'!AJ518</f>
        <v>-1.5538842776502165E-2</v>
      </c>
      <c r="AK518" s="13">
        <f>'2017 MRI - Alphabetical'!AK518-'2007 MRI - 2017 Methodology'!AK518</f>
        <v>-17527.432462876284</v>
      </c>
      <c r="AL518" s="44"/>
    </row>
    <row r="519" spans="1:38" x14ac:dyDescent="0.25">
      <c r="A519" t="s">
        <v>1144</v>
      </c>
      <c r="B519" s="5" t="s">
        <v>483</v>
      </c>
      <c r="C519" s="6" t="s">
        <v>93</v>
      </c>
      <c r="D519" s="7" t="s">
        <v>34</v>
      </c>
      <c r="E519" s="42">
        <f>'2017 MRI - Alphabetical'!E519-'2007 MRI - 2017 Methodology'!E519</f>
        <v>0.68093765620045588</v>
      </c>
      <c r="F519" s="8">
        <f>'2017 MRI - Alphabetical'!F519-'2007 MRI - 2017 Methodology'!F519</f>
        <v>0.76596000363403149</v>
      </c>
      <c r="G519" s="9">
        <f>'2017 MRI - Alphabetical'!G519-'2007 MRI - 2017 Methodology'!G519</f>
        <v>26</v>
      </c>
      <c r="H519" s="10">
        <f>'2017 MRI - Alphabetical'!H519-'2007 MRI - 2017 Methodology'!H519</f>
        <v>336</v>
      </c>
      <c r="I519" s="39">
        <f>'2017 MRI - Alphabetical'!I519-'2007 MRI - 2017 Methodology'!I519</f>
        <v>0.9652131430357076</v>
      </c>
      <c r="J519" s="11">
        <f>'2017 MRI - Alphabetical'!J519-'2007 MRI - 2017 Methodology'!J519</f>
        <v>0.10369083876905849</v>
      </c>
      <c r="K519" s="10">
        <f>'2017 MRI - Alphabetical'!K519-'2007 MRI - 2017 Methodology'!K519</f>
        <v>-54</v>
      </c>
      <c r="L519" s="39">
        <f>'2017 MRI - Alphabetical'!L519-'2007 MRI - 2017 Methodology'!L519</f>
        <v>-0.51855092444985129</v>
      </c>
      <c r="M519" s="11">
        <f>'2017 MRI - Alphabetical'!M519-'2007 MRI - 2017 Methodology'!M519</f>
        <v>1.6466698948450775E-2</v>
      </c>
      <c r="N519" s="10">
        <f>'2017 MRI - Alphabetical'!N519-'2007 MRI - 2017 Methodology'!N519</f>
        <v>172</v>
      </c>
      <c r="O519" s="39">
        <f>'2017 MRI - Alphabetical'!O519-'2007 MRI - 2017 Methodology'!O519</f>
        <v>0.42318089944982717</v>
      </c>
      <c r="P519" s="11">
        <f>'2017 MRI - Alphabetical'!P519-'2007 MRI - 2017 Methodology'!P519</f>
        <v>-5.9236981342244491E-3</v>
      </c>
      <c r="Q519" s="10">
        <f>'2017 MRI - Alphabetical'!Q519-'2007 MRI - 2017 Methodology'!Q519</f>
        <v>-39</v>
      </c>
      <c r="R519" s="39">
        <f>'2017 MRI - Alphabetical'!R519-'2007 MRI - 2017 Methodology'!R519</f>
        <v>1.6295538834880552E-2</v>
      </c>
      <c r="S519" s="12">
        <f>'2017 MRI - Alphabetical'!S519-'2007 MRI - 2017 Methodology'!S519</f>
        <v>-0.21</v>
      </c>
      <c r="T519" s="10">
        <f>'2017 MRI - Alphabetical'!T519-'2007 MRI - 2017 Methodology'!T519</f>
        <v>-93</v>
      </c>
      <c r="U519" s="39">
        <f>'2017 MRI - Alphabetical'!U519-'2007 MRI - 2017 Methodology'!U519</f>
        <v>-0.2557618609107104</v>
      </c>
      <c r="V519" s="11">
        <f>'2017 MRI - Alphabetical'!V519-'2007 MRI - 2017 Methodology'!V519</f>
        <v>2.759122085048011E-2</v>
      </c>
      <c r="W519" s="10">
        <f>'2017 MRI - Alphabetical'!W519-'2007 MRI - 2017 Methodology'!W519</f>
        <v>55</v>
      </c>
      <c r="X519" s="39">
        <f>'2017 MRI - Alphabetical'!X519-'2007 MRI - 2017 Methodology'!X519</f>
        <v>0.44258912892862862</v>
      </c>
      <c r="Y519" s="13">
        <f>'2017 MRI - Alphabetical'!Y519-'2007 MRI - 2017 Methodology'!Y519</f>
        <v>18099</v>
      </c>
      <c r="Z519" s="10">
        <f>'2017 MRI - Alphabetical'!Z519-'2007 MRI - 2017 Methodology'!Z519</f>
        <v>-29</v>
      </c>
      <c r="AA519" s="39">
        <f>'2017 MRI - Alphabetical'!AA519-'2007 MRI - 2017 Methodology'!AA519</f>
        <v>-0.23173928225342821</v>
      </c>
      <c r="AB519" s="11">
        <f>'2017 MRI - Alphabetical'!AB519-'2007 MRI - 2017 Methodology'!AB519</f>
        <v>1.9056074766355145E-2</v>
      </c>
      <c r="AC519" s="10">
        <f>'2017 MRI - Alphabetical'!AC519-'2007 MRI - 2017 Methodology'!AC519</f>
        <v>75</v>
      </c>
      <c r="AD519" s="39">
        <f>'2017 MRI - Alphabetical'!AD519-'2007 MRI - 2017 Methodology'!AD519</f>
        <v>0.22282918205305746</v>
      </c>
      <c r="AE519" s="11">
        <f>'2017 MRI - Alphabetical'!AE519-'2007 MRI - 2017 Methodology'!AE519</f>
        <v>2.5000000000000022E-2</v>
      </c>
      <c r="AF519" s="10">
        <f>'2017 MRI - Alphabetical'!AF519-'2007 MRI - 2017 Methodology'!AF519</f>
        <v>-56</v>
      </c>
      <c r="AG519" s="39">
        <f>'2017 MRI - Alphabetical'!AG519-'2007 MRI - 2017 Methodology'!AG519</f>
        <v>-0.17338944256890185</v>
      </c>
      <c r="AH519" s="14">
        <f>'2017 MRI - Alphabetical'!AH519-'2007 MRI - 2017 Methodology'!AH519</f>
        <v>0.3803506711479594</v>
      </c>
      <c r="AI519" s="10">
        <f>'2017 MRI - Alphabetical'!AI519-'2007 MRI - 2017 Methodology'!AI519</f>
        <v>-2</v>
      </c>
      <c r="AJ519" s="39">
        <f>'2017 MRI - Alphabetical'!AJ519-'2007 MRI - 2017 Methodology'!AJ519</f>
        <v>-1.9096575624153928E-2</v>
      </c>
      <c r="AK519" s="13">
        <f>'2017 MRI - Alphabetical'!AK519-'2007 MRI - 2017 Methodology'!AK519</f>
        <v>-22197.742747118289</v>
      </c>
      <c r="AL519" s="44"/>
    </row>
    <row r="520" spans="1:38" x14ac:dyDescent="0.25">
      <c r="A520" t="s">
        <v>1145</v>
      </c>
      <c r="B520" s="5" t="s">
        <v>425</v>
      </c>
      <c r="C520" s="6" t="s">
        <v>54</v>
      </c>
      <c r="D520" s="7" t="s">
        <v>39</v>
      </c>
      <c r="E520" s="42">
        <f>'2017 MRI - Alphabetical'!E520-'2007 MRI - 2017 Methodology'!E520</f>
        <v>0.33277332084548039</v>
      </c>
      <c r="F520" s="8">
        <f>'2017 MRI - Alphabetical'!F520-'2007 MRI - 2017 Methodology'!F520</f>
        <v>1.9925902892063831</v>
      </c>
      <c r="G520" s="9">
        <f>'2017 MRI - Alphabetical'!G520-'2007 MRI - 2017 Methodology'!G520</f>
        <v>15</v>
      </c>
      <c r="H520" s="10">
        <f>'2017 MRI - Alphabetical'!H520-'2007 MRI - 2017 Methodology'!H520</f>
        <v>-167</v>
      </c>
      <c r="I520" s="39">
        <f>'2017 MRI - Alphabetical'!I520-'2007 MRI - 2017 Methodology'!I520</f>
        <v>-0.29225974464136639</v>
      </c>
      <c r="J520" s="11">
        <f>'2017 MRI - Alphabetical'!J520-'2007 MRI - 2017 Methodology'!J520</f>
        <v>-0.10183844534134789</v>
      </c>
      <c r="K520" s="10">
        <f>'2017 MRI - Alphabetical'!K520-'2007 MRI - 2017 Methodology'!K520</f>
        <v>250</v>
      </c>
      <c r="L520" s="39">
        <f>'2017 MRI - Alphabetical'!L520-'2007 MRI - 2017 Methodology'!L520</f>
        <v>0.79038594080246538</v>
      </c>
      <c r="M520" s="11">
        <f>'2017 MRI - Alphabetical'!M520-'2007 MRI - 2017 Methodology'!M520</f>
        <v>-2.34830925214949E-2</v>
      </c>
      <c r="N520" s="10">
        <f>'2017 MRI - Alphabetical'!N520-'2007 MRI - 2017 Methodology'!N520</f>
        <v>66</v>
      </c>
      <c r="O520" s="39">
        <f>'2017 MRI - Alphabetical'!O520-'2007 MRI - 2017 Methodology'!O520</f>
        <v>0.18891919736125901</v>
      </c>
      <c r="P520" s="11">
        <f>'2017 MRI - Alphabetical'!P520-'2007 MRI - 2017 Methodology'!P520</f>
        <v>9.6484391368112307E-3</v>
      </c>
      <c r="Q520" s="10">
        <f>'2017 MRI - Alphabetical'!Q520-'2007 MRI - 2017 Methodology'!Q520</f>
        <v>8</v>
      </c>
      <c r="R520" s="39">
        <f>'2017 MRI - Alphabetical'!R520-'2007 MRI - 2017 Methodology'!R520</f>
        <v>2.9808288665132632E-2</v>
      </c>
      <c r="S520" s="12">
        <f>'2017 MRI - Alphabetical'!S520-'2007 MRI - 2017 Methodology'!S520</f>
        <v>-0.50485895221646515</v>
      </c>
      <c r="T520" s="10">
        <f>'2017 MRI - Alphabetical'!T520-'2007 MRI - 2017 Methodology'!T520</f>
        <v>-67</v>
      </c>
      <c r="U520" s="39">
        <f>'2017 MRI - Alphabetical'!U520-'2007 MRI - 2017 Methodology'!U520</f>
        <v>-0.18802698783311297</v>
      </c>
      <c r="V520" s="11">
        <f>'2017 MRI - Alphabetical'!V520-'2007 MRI - 2017 Methodology'!V520</f>
        <v>2.3694897604998266E-2</v>
      </c>
      <c r="W520" s="10">
        <f>'2017 MRI - Alphabetical'!W520-'2007 MRI - 2017 Methodology'!W520</f>
        <v>-19</v>
      </c>
      <c r="X520" s="39">
        <f>'2017 MRI - Alphabetical'!X520-'2007 MRI - 2017 Methodology'!X520</f>
        <v>-0.10897767150539556</v>
      </c>
      <c r="Y520" s="13">
        <f>'2017 MRI - Alphabetical'!Y520-'2007 MRI - 2017 Methodology'!Y520</f>
        <v>1476</v>
      </c>
      <c r="Z520" s="10">
        <f>'2017 MRI - Alphabetical'!Z520-'2007 MRI - 2017 Methodology'!Z520</f>
        <v>-24</v>
      </c>
      <c r="AA520" s="39">
        <f>'2017 MRI - Alphabetical'!AA520-'2007 MRI - 2017 Methodology'!AA520</f>
        <v>2.1274035561891169E-2</v>
      </c>
      <c r="AB520" s="11">
        <f>'2017 MRI - Alphabetical'!AB520-'2007 MRI - 2017 Methodology'!AB520</f>
        <v>1.4999999999999999E-2</v>
      </c>
      <c r="AC520" s="10">
        <f>'2017 MRI - Alphabetical'!AC520-'2007 MRI - 2017 Methodology'!AC520</f>
        <v>93</v>
      </c>
      <c r="AD520" s="39">
        <f>'2017 MRI - Alphabetical'!AD520-'2007 MRI - 2017 Methodology'!AD520</f>
        <v>0.26572075231408532</v>
      </c>
      <c r="AE520" s="11">
        <f>'2017 MRI - Alphabetical'!AE520-'2007 MRI - 2017 Methodology'!AE520</f>
        <v>2.9000000000000137E-2</v>
      </c>
      <c r="AF520" s="10">
        <f>'2017 MRI - Alphabetical'!AF520-'2007 MRI - 2017 Methodology'!AF520</f>
        <v>25</v>
      </c>
      <c r="AG520" s="39">
        <f>'2017 MRI - Alphabetical'!AG520-'2007 MRI - 2017 Methodology'!AG520</f>
        <v>2.9342879020235357E-2</v>
      </c>
      <c r="AH520" s="14">
        <f>'2017 MRI - Alphabetical'!AH520-'2007 MRI - 2017 Methodology'!AH520</f>
        <v>4.9764515682376942E-2</v>
      </c>
      <c r="AI520" s="10">
        <f>'2017 MRI - Alphabetical'!AI520-'2007 MRI - 2017 Methodology'!AI520</f>
        <v>-9</v>
      </c>
      <c r="AJ520" s="39">
        <f>'2017 MRI - Alphabetical'!AJ520-'2007 MRI - 2017 Methodology'!AJ520</f>
        <v>-3.1246250054854978E-2</v>
      </c>
      <c r="AK520" s="13">
        <f>'2017 MRI - Alphabetical'!AK520-'2007 MRI - 2017 Methodology'!AK520</f>
        <v>-34526.636540379754</v>
      </c>
      <c r="AL520" s="44"/>
    </row>
    <row r="521" spans="1:38" x14ac:dyDescent="0.25">
      <c r="A521" t="s">
        <v>1146</v>
      </c>
      <c r="B521" s="5" t="s">
        <v>207</v>
      </c>
      <c r="C521" s="6" t="s">
        <v>93</v>
      </c>
      <c r="D521" s="7" t="s">
        <v>34</v>
      </c>
      <c r="E521" s="42">
        <f>'2017 MRI - Alphabetical'!E521-'2007 MRI - 2017 Methodology'!E521</f>
        <v>0.92600507730680182</v>
      </c>
      <c r="F521" s="8">
        <f>'2017 MRI - Alphabetical'!F521-'2007 MRI - 2017 Methodology'!F521</f>
        <v>1.6255004278871219</v>
      </c>
      <c r="G521" s="9">
        <f>'2017 MRI - Alphabetical'!G521-'2007 MRI - 2017 Methodology'!G521</f>
        <v>42</v>
      </c>
      <c r="H521" s="10">
        <f>'2017 MRI - Alphabetical'!H521-'2007 MRI - 2017 Methodology'!H521</f>
        <v>101</v>
      </c>
      <c r="I521" s="39">
        <f>'2017 MRI - Alphabetical'!I521-'2007 MRI - 2017 Methodology'!I521</f>
        <v>0.37979556188710378</v>
      </c>
      <c r="J521" s="11">
        <f>'2017 MRI - Alphabetical'!J521-'2007 MRI - 2017 Methodology'!J521</f>
        <v>1.3438388317312366E-2</v>
      </c>
      <c r="K521" s="10">
        <f>'2017 MRI - Alphabetical'!K521-'2007 MRI - 2017 Methodology'!K521</f>
        <v>-35</v>
      </c>
      <c r="L521" s="39">
        <f>'2017 MRI - Alphabetical'!L521-'2007 MRI - 2017 Methodology'!L521</f>
        <v>-1.6862801783835674E-2</v>
      </c>
      <c r="M521" s="11">
        <f>'2017 MRI - Alphabetical'!M521-'2007 MRI - 2017 Methodology'!M521</f>
        <v>2.0955303596893966E-2</v>
      </c>
      <c r="N521" s="10">
        <f>'2017 MRI - Alphabetical'!N521-'2007 MRI - 2017 Methodology'!N521</f>
        <v>35</v>
      </c>
      <c r="O521" s="39">
        <f>'2017 MRI - Alphabetical'!O521-'2007 MRI - 2017 Methodology'!O521</f>
        <v>0.1491674622139571</v>
      </c>
      <c r="P521" s="11">
        <f>'2017 MRI - Alphabetical'!P521-'2007 MRI - 2017 Methodology'!P521</f>
        <v>3.1315811344275912E-2</v>
      </c>
      <c r="Q521" s="10">
        <f>'2017 MRI - Alphabetical'!Q521-'2007 MRI - 2017 Methodology'!Q521</f>
        <v>-54</v>
      </c>
      <c r="R521" s="39">
        <f>'2017 MRI - Alphabetical'!R521-'2007 MRI - 2017 Methodology'!R521</f>
        <v>-9.8596565999980623E-2</v>
      </c>
      <c r="S521" s="12">
        <f>'2017 MRI - Alphabetical'!S521-'2007 MRI - 2017 Methodology'!S521</f>
        <v>-0.54646637077500837</v>
      </c>
      <c r="T521" s="10">
        <f>'2017 MRI - Alphabetical'!T521-'2007 MRI - 2017 Methodology'!T521</f>
        <v>-8</v>
      </c>
      <c r="U521" s="39">
        <f>'2017 MRI - Alphabetical'!U521-'2007 MRI - 2017 Methodology'!U521</f>
        <v>-5.6937578636535868E-2</v>
      </c>
      <c r="V521" s="11">
        <f>'2017 MRI - Alphabetical'!V521-'2007 MRI - 2017 Methodology'!V521</f>
        <v>2.2293186265789008E-2</v>
      </c>
      <c r="W521" s="10">
        <f>'2017 MRI - Alphabetical'!W521-'2007 MRI - 2017 Methodology'!W521</f>
        <v>-17</v>
      </c>
      <c r="X521" s="39">
        <f>'2017 MRI - Alphabetical'!X521-'2007 MRI - 2017 Methodology'!X521</f>
        <v>-0.10907360899926377</v>
      </c>
      <c r="Y521" s="13">
        <f>'2017 MRI - Alphabetical'!Y521-'2007 MRI - 2017 Methodology'!Y521</f>
        <v>-1312</v>
      </c>
      <c r="Z521" s="10">
        <f>'2017 MRI - Alphabetical'!Z521-'2007 MRI - 2017 Methodology'!Z521</f>
        <v>65</v>
      </c>
      <c r="AA521" s="39">
        <f>'2017 MRI - Alphabetical'!AA521-'2007 MRI - 2017 Methodology'!AA521</f>
        <v>0.48067921390168455</v>
      </c>
      <c r="AB521" s="11">
        <f>'2017 MRI - Alphabetical'!AB521-'2007 MRI - 2017 Methodology'!AB521</f>
        <v>6.9500609013398371E-3</v>
      </c>
      <c r="AC521" s="10">
        <f>'2017 MRI - Alphabetical'!AC521-'2007 MRI - 2017 Methodology'!AC521</f>
        <v>98</v>
      </c>
      <c r="AD521" s="39">
        <f>'2017 MRI - Alphabetical'!AD521-'2007 MRI - 2017 Methodology'!AD521</f>
        <v>0.57992151607436171</v>
      </c>
      <c r="AE521" s="11">
        <f>'2017 MRI - Alphabetical'!AE521-'2007 MRI - 2017 Methodology'!AE521</f>
        <v>5.899999999999983E-2</v>
      </c>
      <c r="AF521" s="10">
        <f>'2017 MRI - Alphabetical'!AF521-'2007 MRI - 2017 Methodology'!AF521</f>
        <v>-128</v>
      </c>
      <c r="AG521" s="39">
        <f>'2017 MRI - Alphabetical'!AG521-'2007 MRI - 2017 Methodology'!AG521</f>
        <v>-0.41367290974474735</v>
      </c>
      <c r="AH521" s="14">
        <f>'2017 MRI - Alphabetical'!AH521-'2007 MRI - 2017 Methodology'!AH521</f>
        <v>0.58843319759931312</v>
      </c>
      <c r="AI521" s="10">
        <f>'2017 MRI - Alphabetical'!AI521-'2007 MRI - 2017 Methodology'!AI521</f>
        <v>-25</v>
      </c>
      <c r="AJ521" s="39">
        <f>'2017 MRI - Alphabetical'!AJ521-'2007 MRI - 2017 Methodology'!AJ521</f>
        <v>-2.5881295348206879E-2</v>
      </c>
      <c r="AK521" s="13">
        <f>'2017 MRI - Alphabetical'!AK521-'2007 MRI - 2017 Methodology'!AK521</f>
        <v>-21871.16878656263</v>
      </c>
      <c r="AL521" s="44"/>
    </row>
    <row r="522" spans="1:38" x14ac:dyDescent="0.25">
      <c r="A522" t="s">
        <v>1147</v>
      </c>
      <c r="B522" s="5" t="s">
        <v>347</v>
      </c>
      <c r="C522" s="6" t="s">
        <v>71</v>
      </c>
      <c r="D522" s="7" t="s">
        <v>34</v>
      </c>
      <c r="E522" s="42">
        <f>'2017 MRI - Alphabetical'!E522-'2007 MRI - 2017 Methodology'!E522</f>
        <v>1.3712561698955381</v>
      </c>
      <c r="F522" s="8">
        <f>'2017 MRI - Alphabetical'!F522-'2007 MRI - 2017 Methodology'!F522</f>
        <v>-0.30240412789361315</v>
      </c>
      <c r="G522" s="9">
        <f>'2017 MRI - Alphabetical'!G522-'2007 MRI - 2017 Methodology'!G522</f>
        <v>72</v>
      </c>
      <c r="H522" s="10">
        <f>'2017 MRI - Alphabetical'!H522-'2007 MRI - 2017 Methodology'!H522</f>
        <v>-1</v>
      </c>
      <c r="I522" s="39">
        <f>'2017 MRI - Alphabetical'!I522-'2007 MRI - 2017 Methodology'!I522</f>
        <v>-1.7340555327294589</v>
      </c>
      <c r="J522" s="11">
        <f>'2017 MRI - Alphabetical'!J522-'2007 MRI - 2017 Methodology'!J522</f>
        <v>0.25418569254185697</v>
      </c>
      <c r="K522" s="10">
        <f>'2017 MRI - Alphabetical'!K522-'2007 MRI - 2017 Methodology'!K522</f>
        <v>-549</v>
      </c>
      <c r="L522" s="39">
        <f>'2017 MRI - Alphabetical'!L522-'2007 MRI - 2017 Methodology'!L522</f>
        <v>-12.40670497169423</v>
      </c>
      <c r="M522" s="11">
        <f>'2017 MRI - Alphabetical'!M522-'2007 MRI - 2017 Methodology'!M522</f>
        <v>0.6470588235294118</v>
      </c>
      <c r="N522" s="10">
        <f>'2017 MRI - Alphabetical'!N522-'2007 MRI - 2017 Methodology'!N522</f>
        <v>46</v>
      </c>
      <c r="O522" s="39">
        <f>'2017 MRI - Alphabetical'!O522-'2007 MRI - 2017 Methodology'!O522</f>
        <v>0.1710899467343544</v>
      </c>
      <c r="P522" s="11">
        <f>'2017 MRI - Alphabetical'!P522-'2007 MRI - 2017 Methodology'!P522</f>
        <v>0</v>
      </c>
      <c r="Q522" s="10">
        <f>'2017 MRI - Alphabetical'!Q522-'2007 MRI - 2017 Methodology'!Q522</f>
        <v>-68</v>
      </c>
      <c r="R522" s="39">
        <f>'2017 MRI - Alphabetical'!R522-'2007 MRI - 2017 Methodology'!R522</f>
        <v>-8.1259968857932963E-3</v>
      </c>
      <c r="S522" s="12">
        <f>'2017 MRI - Alphabetical'!S522-'2007 MRI - 2017 Methodology'!S522</f>
        <v>0</v>
      </c>
      <c r="T522" s="10">
        <f>'2017 MRI - Alphabetical'!T522-'2007 MRI - 2017 Methodology'!T522</f>
        <v>544</v>
      </c>
      <c r="U522" s="39">
        <f>'2017 MRI - Alphabetical'!U522-'2007 MRI - 2017 Methodology'!U522</f>
        <v>3.9957374448104668</v>
      </c>
      <c r="V522" s="11">
        <f>'2017 MRI - Alphabetical'!V522-'2007 MRI - 2017 Methodology'!V522</f>
        <v>-0.21739130434782608</v>
      </c>
      <c r="W522" s="10">
        <f>'2017 MRI - Alphabetical'!W522-'2007 MRI - 2017 Methodology'!W522</f>
        <v>80</v>
      </c>
      <c r="X522" s="39">
        <f>'2017 MRI - Alphabetical'!X522-'2007 MRI - 2017 Methodology'!X522</f>
        <v>1.4707090726507841</v>
      </c>
      <c r="Y522" s="13">
        <f>'2017 MRI - Alphabetical'!Y522-'2007 MRI - 2017 Methodology'!Y522</f>
        <v>50498.51999999999</v>
      </c>
      <c r="Z522" s="10">
        <f>'2017 MRI - Alphabetical'!Z522-'2007 MRI - 2017 Methodology'!Z522</f>
        <v>8</v>
      </c>
      <c r="AA522" s="39">
        <f>'2017 MRI - Alphabetical'!AA522-'2007 MRI - 2017 Methodology'!AA522</f>
        <v>0.61918894849609796</v>
      </c>
      <c r="AB522" s="11">
        <f>'2017 MRI - Alphabetical'!AB522-'2007 MRI - 2017 Methodology'!AB522</f>
        <v>0</v>
      </c>
      <c r="AC522" s="10">
        <f>'2017 MRI - Alphabetical'!AC522-'2007 MRI - 2017 Methodology'!AC522</f>
        <v>-40</v>
      </c>
      <c r="AD522" s="39">
        <f>'2017 MRI - Alphabetical'!AD522-'2007 MRI - 2017 Methodology'!AD522</f>
        <v>-1.3258635594236627</v>
      </c>
      <c r="AE522" s="11">
        <f>'2017 MRI - Alphabetical'!AE522-'2007 MRI - 2017 Methodology'!AE522</f>
        <v>-6.0000000000000053E-2</v>
      </c>
      <c r="AF522" s="10">
        <f>'2017 MRI - Alphabetical'!AF522-'2007 MRI - 2017 Methodology'!AF522</f>
        <v>-14</v>
      </c>
      <c r="AG522" s="39">
        <f>'2017 MRI - Alphabetical'!AG522-'2007 MRI - 2017 Methodology'!AG522</f>
        <v>-0.21932173969598567</v>
      </c>
      <c r="AH522" s="14">
        <f>'2017 MRI - Alphabetical'!AH522-'2007 MRI - 2017 Methodology'!AH522</f>
        <v>0.17233151296862603</v>
      </c>
      <c r="AI522" s="10">
        <f>'2017 MRI - Alphabetical'!AI522-'2007 MRI - 2017 Methodology'!AI522</f>
        <v>273</v>
      </c>
      <c r="AJ522" s="39">
        <f>'2017 MRI - Alphabetical'!AJ522-'2007 MRI - 2017 Methodology'!AJ522</f>
        <v>0.15416349817284047</v>
      </c>
      <c r="AK522" s="13">
        <f>'2017 MRI - Alphabetical'!AK522-'2007 MRI - 2017 Methodology'!AK522</f>
        <v>85806.428966673659</v>
      </c>
      <c r="AL522" s="44"/>
    </row>
    <row r="523" spans="1:38" x14ac:dyDescent="0.25">
      <c r="A523" t="s">
        <v>1148</v>
      </c>
      <c r="B523" s="5" t="s">
        <v>336</v>
      </c>
      <c r="C523" s="6" t="s">
        <v>33</v>
      </c>
      <c r="D523" s="7" t="s">
        <v>34</v>
      </c>
      <c r="E523" s="42">
        <f>'2017 MRI - Alphabetical'!E523-'2007 MRI - 2017 Methodology'!E523</f>
        <v>-0.12682959913076064</v>
      </c>
      <c r="F523" s="8">
        <f>'2017 MRI - Alphabetical'!F523-'2007 MRI - 2017 Methodology'!F523</f>
        <v>3.5323082535749997</v>
      </c>
      <c r="G523" s="9">
        <f>'2017 MRI - Alphabetical'!G523-'2007 MRI - 2017 Methodology'!G523</f>
        <v>-10</v>
      </c>
      <c r="H523" s="10">
        <f>'2017 MRI - Alphabetical'!H523-'2007 MRI - 2017 Methodology'!H523</f>
        <v>260</v>
      </c>
      <c r="I523" s="39">
        <f>'2017 MRI - Alphabetical'!I523-'2007 MRI - 2017 Methodology'!I523</f>
        <v>1.2482599279129039</v>
      </c>
      <c r="J523" s="11">
        <f>'2017 MRI - Alphabetical'!J523-'2007 MRI - 2017 Methodology'!J523</f>
        <v>8.0569520285728613E-2</v>
      </c>
      <c r="K523" s="10">
        <f>'2017 MRI - Alphabetical'!K523-'2007 MRI - 2017 Methodology'!K523</f>
        <v>-19</v>
      </c>
      <c r="L523" s="39">
        <f>'2017 MRI - Alphabetical'!L523-'2007 MRI - 2017 Methodology'!L523</f>
        <v>-0.36295688851768371</v>
      </c>
      <c r="M523" s="11">
        <f>'2017 MRI - Alphabetical'!M523-'2007 MRI - 2017 Methodology'!M523</f>
        <v>1.0173477514685947E-2</v>
      </c>
      <c r="N523" s="10">
        <f>'2017 MRI - Alphabetical'!N523-'2007 MRI - 2017 Methodology'!N523</f>
        <v>-96</v>
      </c>
      <c r="O523" s="39">
        <f>'2017 MRI - Alphabetical'!O523-'2007 MRI - 2017 Methodology'!O523</f>
        <v>-0.196456984788204</v>
      </c>
      <c r="P523" s="11">
        <f>'2017 MRI - Alphabetical'!P523-'2007 MRI - 2017 Methodology'!P523</f>
        <v>2.9542878448918723E-2</v>
      </c>
      <c r="Q523" s="10">
        <f>'2017 MRI - Alphabetical'!Q523-'2007 MRI - 2017 Methodology'!Q523</f>
        <v>-137</v>
      </c>
      <c r="R523" s="39">
        <f>'2017 MRI - Alphabetical'!R523-'2007 MRI - 2017 Methodology'!R523</f>
        <v>-0.41152939097353397</v>
      </c>
      <c r="S523" s="12">
        <f>'2017 MRI - Alphabetical'!S523-'2007 MRI - 2017 Methodology'!S523</f>
        <v>0.32565833896016216</v>
      </c>
      <c r="T523" s="10">
        <f>'2017 MRI - Alphabetical'!T523-'2007 MRI - 2017 Methodology'!T523</f>
        <v>-61</v>
      </c>
      <c r="U523" s="39">
        <f>'2017 MRI - Alphabetical'!U523-'2007 MRI - 2017 Methodology'!U523</f>
        <v>-0.13070611753478134</v>
      </c>
      <c r="V523" s="11">
        <f>'2017 MRI - Alphabetical'!V523-'2007 MRI - 2017 Methodology'!V523</f>
        <v>1.7892382759555434E-2</v>
      </c>
      <c r="W523" s="10">
        <f>'2017 MRI - Alphabetical'!W523-'2007 MRI - 2017 Methodology'!W523</f>
        <v>14</v>
      </c>
      <c r="X523" s="39">
        <f>'2017 MRI - Alphabetical'!X523-'2007 MRI - 2017 Methodology'!X523</f>
        <v>4.6021966222217534E-2</v>
      </c>
      <c r="Y523" s="13">
        <f>'2017 MRI - Alphabetical'!Y523-'2007 MRI - 2017 Methodology'!Y523</f>
        <v>5484</v>
      </c>
      <c r="Z523" s="10">
        <f>'2017 MRI - Alphabetical'!Z523-'2007 MRI - 2017 Methodology'!Z523</f>
        <v>8</v>
      </c>
      <c r="AA523" s="39">
        <f>'2017 MRI - Alphabetical'!AA523-'2007 MRI - 2017 Methodology'!AA523</f>
        <v>0.12303534263602137</v>
      </c>
      <c r="AB523" s="11">
        <f>'2017 MRI - Alphabetical'!AB523-'2007 MRI - 2017 Methodology'!AB523</f>
        <v>1.310082537627448E-2</v>
      </c>
      <c r="AC523" s="10">
        <f>'2017 MRI - Alphabetical'!AC523-'2007 MRI - 2017 Methodology'!AC523</f>
        <v>33</v>
      </c>
      <c r="AD523" s="39">
        <f>'2017 MRI - Alphabetical'!AD523-'2007 MRI - 2017 Methodology'!AD523</f>
        <v>0.23231031172042038</v>
      </c>
      <c r="AE523" s="11">
        <f>'2017 MRI - Alphabetical'!AE523-'2007 MRI - 2017 Methodology'!AE523</f>
        <v>3.3999999999999919E-2</v>
      </c>
      <c r="AF523" s="10">
        <f>'2017 MRI - Alphabetical'!AF523-'2007 MRI - 2017 Methodology'!AF523</f>
        <v>-16</v>
      </c>
      <c r="AG523" s="39">
        <f>'2017 MRI - Alphabetical'!AG523-'2007 MRI - 2017 Methodology'!AG523</f>
        <v>-1.7082715166066076E-2</v>
      </c>
      <c r="AH523" s="14">
        <f>'2017 MRI - Alphabetical'!AH523-'2007 MRI - 2017 Methodology'!AH523</f>
        <v>0.38140318247605975</v>
      </c>
      <c r="AI523" s="10">
        <f>'2017 MRI - Alphabetical'!AI523-'2007 MRI - 2017 Methodology'!AI523</f>
        <v>-8</v>
      </c>
      <c r="AJ523" s="39">
        <f>'2017 MRI - Alphabetical'!AJ523-'2007 MRI - 2017 Methodology'!AJ523</f>
        <v>-2.6239229880756665E-2</v>
      </c>
      <c r="AK523" s="13">
        <f>'2017 MRI - Alphabetical'!AK523-'2007 MRI - 2017 Methodology'!AK523</f>
        <v>-23516.303506128577</v>
      </c>
      <c r="AL523" s="44"/>
    </row>
    <row r="524" spans="1:38" x14ac:dyDescent="0.25">
      <c r="A524" t="s">
        <v>1149</v>
      </c>
      <c r="B524" s="5" t="s">
        <v>370</v>
      </c>
      <c r="C524" s="6" t="s">
        <v>71</v>
      </c>
      <c r="D524" s="7" t="s">
        <v>34</v>
      </c>
      <c r="E524" s="42">
        <f>'2017 MRI - Alphabetical'!E524-'2007 MRI - 2017 Methodology'!E524</f>
        <v>0.82893612618348333</v>
      </c>
      <c r="F524" s="8">
        <f>'2017 MRI - Alphabetical'!F524-'2007 MRI - 2017 Methodology'!F524</f>
        <v>0.97732486165556764</v>
      </c>
      <c r="G524" s="9">
        <f>'2017 MRI - Alphabetical'!G524-'2007 MRI - 2017 Methodology'!G524</f>
        <v>55</v>
      </c>
      <c r="H524" s="10">
        <f>'2017 MRI - Alphabetical'!H524-'2007 MRI - 2017 Methodology'!H524</f>
        <v>-164</v>
      </c>
      <c r="I524" s="39">
        <f>'2017 MRI - Alphabetical'!I524-'2007 MRI - 2017 Methodology'!I524</f>
        <v>-0.34874516323370075</v>
      </c>
      <c r="J524" s="11">
        <f>'2017 MRI - Alphabetical'!J524-'2007 MRI - 2017 Methodology'!J524</f>
        <v>-9.5577453322543193E-2</v>
      </c>
      <c r="K524" s="10">
        <f>'2017 MRI - Alphabetical'!K524-'2007 MRI - 2017 Methodology'!K524</f>
        <v>-85</v>
      </c>
      <c r="L524" s="39">
        <f>'2017 MRI - Alphabetical'!L524-'2007 MRI - 2017 Methodology'!L524</f>
        <v>-0.17018081354623937</v>
      </c>
      <c r="M524" s="11">
        <f>'2017 MRI - Alphabetical'!M524-'2007 MRI - 2017 Methodology'!M524</f>
        <v>2.4129415774625074E-2</v>
      </c>
      <c r="N524" s="10">
        <f>'2017 MRI - Alphabetical'!N524-'2007 MRI - 2017 Methodology'!N524</f>
        <v>-8</v>
      </c>
      <c r="O524" s="39">
        <f>'2017 MRI - Alphabetical'!O524-'2007 MRI - 2017 Methodology'!O524</f>
        <v>2.8928831714226555E-2</v>
      </c>
      <c r="P524" s="11">
        <f>'2017 MRI - Alphabetical'!P524-'2007 MRI - 2017 Methodology'!P524</f>
        <v>1.7307535641547859E-2</v>
      </c>
      <c r="Q524" s="10">
        <f>'2017 MRI - Alphabetical'!Q524-'2007 MRI - 2017 Methodology'!Q524</f>
        <v>-31</v>
      </c>
      <c r="R524" s="39">
        <f>'2017 MRI - Alphabetical'!R524-'2007 MRI - 2017 Methodology'!R524</f>
        <v>-1.2465058296629028E-3</v>
      </c>
      <c r="S524" s="12">
        <f>'2017 MRI - Alphabetical'!S524-'2007 MRI - 2017 Methodology'!S524</f>
        <v>-0.33939678526277772</v>
      </c>
      <c r="T524" s="10">
        <f>'2017 MRI - Alphabetical'!T524-'2007 MRI - 2017 Methodology'!T524</f>
        <v>-28</v>
      </c>
      <c r="U524" s="39">
        <f>'2017 MRI - Alphabetical'!U524-'2007 MRI - 2017 Methodology'!U524</f>
        <v>-6.2743032361957551E-2</v>
      </c>
      <c r="V524" s="11">
        <f>'2017 MRI - Alphabetical'!V524-'2007 MRI - 2017 Methodology'!V524</f>
        <v>1.3983372713748145E-2</v>
      </c>
      <c r="W524" s="10">
        <f>'2017 MRI - Alphabetical'!W524-'2007 MRI - 2017 Methodology'!W524</f>
        <v>41</v>
      </c>
      <c r="X524" s="39">
        <f>'2017 MRI - Alphabetical'!X524-'2007 MRI - 2017 Methodology'!X524</f>
        <v>0.17469402220945407</v>
      </c>
      <c r="Y524" s="13">
        <f>'2017 MRI - Alphabetical'!Y524-'2007 MRI - 2017 Methodology'!Y524</f>
        <v>9025</v>
      </c>
      <c r="Z524" s="10">
        <f>'2017 MRI - Alphabetical'!Z524-'2007 MRI - 2017 Methodology'!Z524</f>
        <v>158</v>
      </c>
      <c r="AA524" s="39">
        <f>'2017 MRI - Alphabetical'!AA524-'2007 MRI - 2017 Methodology'!AA524</f>
        <v>0.90144019401984199</v>
      </c>
      <c r="AB524" s="11">
        <f>'2017 MRI - Alphabetical'!AB524-'2007 MRI - 2017 Methodology'!AB524</f>
        <v>-1.8919979525678227E-3</v>
      </c>
      <c r="AC524" s="10">
        <f>'2017 MRI - Alphabetical'!AC524-'2007 MRI - 2017 Methodology'!AC524</f>
        <v>-43</v>
      </c>
      <c r="AD524" s="39">
        <f>'2017 MRI - Alphabetical'!AD524-'2007 MRI - 2017 Methodology'!AD524</f>
        <v>-0.1207623969074742</v>
      </c>
      <c r="AE524" s="11">
        <f>'2017 MRI - Alphabetical'!AE524-'2007 MRI - 2017 Methodology'!AE524</f>
        <v>5.0000000000000044E-3</v>
      </c>
      <c r="AF524" s="10">
        <f>'2017 MRI - Alphabetical'!AF524-'2007 MRI - 2017 Methodology'!AF524</f>
        <v>59</v>
      </c>
      <c r="AG524" s="39">
        <f>'2017 MRI - Alphabetical'!AG524-'2007 MRI - 2017 Methodology'!AG524</f>
        <v>0.17252216818744365</v>
      </c>
      <c r="AH524" s="14">
        <f>'2017 MRI - Alphabetical'!AH524-'2007 MRI - 2017 Methodology'!AH524</f>
        <v>9.5371821932375145E-2</v>
      </c>
      <c r="AI524" s="10">
        <f>'2017 MRI - Alphabetical'!AI524-'2007 MRI - 2017 Methodology'!AI524</f>
        <v>6</v>
      </c>
      <c r="AJ524" s="39">
        <f>'2017 MRI - Alphabetical'!AJ524-'2007 MRI - 2017 Methodology'!AJ524</f>
        <v>-1.9096138051281047E-2</v>
      </c>
      <c r="AK524" s="13">
        <f>'2017 MRI - Alphabetical'!AK524-'2007 MRI - 2017 Methodology'!AK524</f>
        <v>-18937.430823515417</v>
      </c>
      <c r="AL524" s="44"/>
    </row>
    <row r="525" spans="1:38" x14ac:dyDescent="0.25">
      <c r="A525" t="s">
        <v>1150</v>
      </c>
      <c r="B525" s="5" t="s">
        <v>553</v>
      </c>
      <c r="C525" s="6" t="s">
        <v>172</v>
      </c>
      <c r="D525" s="7" t="s">
        <v>39</v>
      </c>
      <c r="E525" s="42">
        <f>'2017 MRI - Alphabetical'!E525-'2007 MRI - 2017 Methodology'!E525</f>
        <v>-0.87735890022259166</v>
      </c>
      <c r="F525" s="8">
        <f>'2017 MRI - Alphabetical'!F525-'2007 MRI - 2017 Methodology'!F525</f>
        <v>4.3127171678910159</v>
      </c>
      <c r="G525" s="9">
        <f>'2017 MRI - Alphabetical'!G525-'2007 MRI - 2017 Methodology'!G525</f>
        <v>-19</v>
      </c>
      <c r="H525" s="10">
        <f>'2017 MRI - Alphabetical'!H525-'2007 MRI - 2017 Methodology'!H525</f>
        <v>-34</v>
      </c>
      <c r="I525" s="39">
        <f>'2017 MRI - Alphabetical'!I525-'2007 MRI - 2017 Methodology'!I525</f>
        <v>-0.15738726242914602</v>
      </c>
      <c r="J525" s="11">
        <f>'2017 MRI - Alphabetical'!J525-'2007 MRI - 2017 Methodology'!J525</f>
        <v>-0.16997431211803837</v>
      </c>
      <c r="K525" s="10">
        <f>'2017 MRI - Alphabetical'!K525-'2007 MRI - 2017 Methodology'!K525</f>
        <v>114</v>
      </c>
      <c r="L525" s="39">
        <f>'2017 MRI - Alphabetical'!L525-'2007 MRI - 2017 Methodology'!L525</f>
        <v>0.17713164786236035</v>
      </c>
      <c r="M525" s="11">
        <f>'2017 MRI - Alphabetical'!M525-'2007 MRI - 2017 Methodology'!M525</f>
        <v>-9.6637146762980422E-3</v>
      </c>
      <c r="N525" s="10">
        <f>'2017 MRI - Alphabetical'!N525-'2007 MRI - 2017 Methodology'!N525</f>
        <v>-87</v>
      </c>
      <c r="O525" s="39">
        <f>'2017 MRI - Alphabetical'!O525-'2007 MRI - 2017 Methodology'!O525</f>
        <v>-0.18222541636041967</v>
      </c>
      <c r="P525" s="11">
        <f>'2017 MRI - Alphabetical'!P525-'2007 MRI - 2017 Methodology'!P525</f>
        <v>2.3E-2</v>
      </c>
      <c r="Q525" s="10">
        <f>'2017 MRI - Alphabetical'!Q525-'2007 MRI - 2017 Methodology'!Q525</f>
        <v>-26</v>
      </c>
      <c r="R525" s="39">
        <f>'2017 MRI - Alphabetical'!R525-'2007 MRI - 2017 Methodology'!R525</f>
        <v>2.0947259924532724E-2</v>
      </c>
      <c r="S525" s="12">
        <f>'2017 MRI - Alphabetical'!S525-'2007 MRI - 2017 Methodology'!S525</f>
        <v>-0.25</v>
      </c>
      <c r="T525" s="10">
        <f>'2017 MRI - Alphabetical'!T525-'2007 MRI - 2017 Methodology'!T525</f>
        <v>-59</v>
      </c>
      <c r="U525" s="39">
        <f>'2017 MRI - Alphabetical'!U525-'2007 MRI - 2017 Methodology'!U525</f>
        <v>-0.13442474256940939</v>
      </c>
      <c r="V525" s="11">
        <f>'2017 MRI - Alphabetical'!V525-'2007 MRI - 2017 Methodology'!V525</f>
        <v>1.6006369426751592E-2</v>
      </c>
      <c r="W525" s="10">
        <f>'2017 MRI - Alphabetical'!W525-'2007 MRI - 2017 Methodology'!W525</f>
        <v>7</v>
      </c>
      <c r="X525" s="39">
        <f>'2017 MRI - Alphabetical'!X525-'2007 MRI - 2017 Methodology'!X525</f>
        <v>0.14692299856854074</v>
      </c>
      <c r="Y525" s="13">
        <f>'2017 MRI - Alphabetical'!Y525-'2007 MRI - 2017 Methodology'!Y525</f>
        <v>12504</v>
      </c>
      <c r="Z525" s="10">
        <f>'2017 MRI - Alphabetical'!Z525-'2007 MRI - 2017 Methodology'!Z525</f>
        <v>-55</v>
      </c>
      <c r="AA525" s="39">
        <f>'2017 MRI - Alphabetical'!AA525-'2007 MRI - 2017 Methodology'!AA525</f>
        <v>-0.34483028368062529</v>
      </c>
      <c r="AB525" s="11">
        <f>'2017 MRI - Alphabetical'!AB525-'2007 MRI - 2017 Methodology'!AB525</f>
        <v>2.1384477916773042E-2</v>
      </c>
      <c r="AC525" s="10">
        <f>'2017 MRI - Alphabetical'!AC525-'2007 MRI - 2017 Methodology'!AC525</f>
        <v>-80</v>
      </c>
      <c r="AD525" s="39">
        <f>'2017 MRI - Alphabetical'!AD525-'2007 MRI - 2017 Methodology'!AD525</f>
        <v>-0.31794709409961042</v>
      </c>
      <c r="AE525" s="11">
        <f>'2017 MRI - Alphabetical'!AE525-'2007 MRI - 2017 Methodology'!AE525</f>
        <v>-1.4000000000000012E-2</v>
      </c>
      <c r="AF525" s="10">
        <f>'2017 MRI - Alphabetical'!AF525-'2007 MRI - 2017 Methodology'!AF525</f>
        <v>-26</v>
      </c>
      <c r="AG525" s="39">
        <f>'2017 MRI - Alphabetical'!AG525-'2007 MRI - 2017 Methodology'!AG525</f>
        <v>-0.2473057720619064</v>
      </c>
      <c r="AH525" s="14">
        <f>'2017 MRI - Alphabetical'!AH525-'2007 MRI - 2017 Methodology'!AH525</f>
        <v>0.29836656845656329</v>
      </c>
      <c r="AI525" s="10">
        <f>'2017 MRI - Alphabetical'!AI525-'2007 MRI - 2017 Methodology'!AI525</f>
        <v>-3</v>
      </c>
      <c r="AJ525" s="39">
        <f>'2017 MRI - Alphabetical'!AJ525-'2007 MRI - 2017 Methodology'!AJ525</f>
        <v>-3.5645101393700571E-2</v>
      </c>
      <c r="AK525" s="13">
        <f>'2017 MRI - Alphabetical'!AK525-'2007 MRI - 2017 Methodology'!AK525</f>
        <v>-41175.554049887345</v>
      </c>
      <c r="AL525" s="44"/>
    </row>
    <row r="526" spans="1:38" x14ac:dyDescent="0.25">
      <c r="A526" t="s">
        <v>1151</v>
      </c>
      <c r="B526" s="5" t="s">
        <v>178</v>
      </c>
      <c r="C526" s="6" t="s">
        <v>63</v>
      </c>
      <c r="D526" s="7" t="s">
        <v>34</v>
      </c>
      <c r="E526" s="42">
        <f>'2017 MRI - Alphabetical'!E526-'2007 MRI - 2017 Methodology'!E526</f>
        <v>0.10011352319711708</v>
      </c>
      <c r="F526" s="8">
        <f>'2017 MRI - Alphabetical'!F526-'2007 MRI - 2017 Methodology'!F526</f>
        <v>3.9394459851035393</v>
      </c>
      <c r="G526" s="9">
        <f>'2017 MRI - Alphabetical'!G526-'2007 MRI - 2017 Methodology'!G526</f>
        <v>16</v>
      </c>
      <c r="H526" s="10">
        <f>'2017 MRI - Alphabetical'!H526-'2007 MRI - 2017 Methodology'!H526</f>
        <v>-164</v>
      </c>
      <c r="I526" s="39">
        <f>'2017 MRI - Alphabetical'!I526-'2007 MRI - 2017 Methodology'!I526</f>
        <v>-0.4791513656862722</v>
      </c>
      <c r="J526" s="11">
        <f>'2017 MRI - Alphabetical'!J526-'2007 MRI - 2017 Methodology'!J526</f>
        <v>-6.9816047443909901E-2</v>
      </c>
      <c r="K526" s="10">
        <f>'2017 MRI - Alphabetical'!K526-'2007 MRI - 2017 Methodology'!K526</f>
        <v>-12</v>
      </c>
      <c r="L526" s="39">
        <f>'2017 MRI - Alphabetical'!L526-'2007 MRI - 2017 Methodology'!L526</f>
        <v>0.19371386839223426</v>
      </c>
      <c r="M526" s="11">
        <f>'2017 MRI - Alphabetical'!M526-'2007 MRI - 2017 Methodology'!M526</f>
        <v>2.3107320773753673E-2</v>
      </c>
      <c r="N526" s="10">
        <f>'2017 MRI - Alphabetical'!N526-'2007 MRI - 2017 Methodology'!N526</f>
        <v>88</v>
      </c>
      <c r="O526" s="39">
        <f>'2017 MRI - Alphabetical'!O526-'2007 MRI - 2017 Methodology'!O526</f>
        <v>0.46435281049118404</v>
      </c>
      <c r="P526" s="11">
        <f>'2017 MRI - Alphabetical'!P526-'2007 MRI - 2017 Methodology'!P526</f>
        <v>1.7034883720930233E-2</v>
      </c>
      <c r="Q526" s="10">
        <f>'2017 MRI - Alphabetical'!Q526-'2007 MRI - 2017 Methodology'!Q526</f>
        <v>-9</v>
      </c>
      <c r="R526" s="39">
        <f>'2017 MRI - Alphabetical'!R526-'2007 MRI - 2017 Methodology'!R526</f>
        <v>-8.7868789903024574E-2</v>
      </c>
      <c r="S526" s="12">
        <f>'2017 MRI - Alphabetical'!S526-'2007 MRI - 2017 Methodology'!S526</f>
        <v>-3.3738104032009852</v>
      </c>
      <c r="T526" s="10">
        <f>'2017 MRI - Alphabetical'!T526-'2007 MRI - 2017 Methodology'!T526</f>
        <v>-51</v>
      </c>
      <c r="U526" s="39">
        <f>'2017 MRI - Alphabetical'!U526-'2007 MRI - 2017 Methodology'!U526</f>
        <v>-0.40018707209778531</v>
      </c>
      <c r="V526" s="11">
        <f>'2017 MRI - Alphabetical'!V526-'2007 MRI - 2017 Methodology'!V526</f>
        <v>4.3729494676863101E-2</v>
      </c>
      <c r="W526" s="10">
        <f>'2017 MRI - Alphabetical'!W526-'2007 MRI - 2017 Methodology'!W526</f>
        <v>-2</v>
      </c>
      <c r="X526" s="39">
        <f>'2017 MRI - Alphabetical'!X526-'2007 MRI - 2017 Methodology'!X526</f>
        <v>2.4106586628819149E-2</v>
      </c>
      <c r="Y526" s="13">
        <f>'2017 MRI - Alphabetical'!Y526-'2007 MRI - 2017 Methodology'!Y526</f>
        <v>2875</v>
      </c>
      <c r="Z526" s="10">
        <f>'2017 MRI - Alphabetical'!Z526-'2007 MRI - 2017 Methodology'!Z526</f>
        <v>-104</v>
      </c>
      <c r="AA526" s="39">
        <f>'2017 MRI - Alphabetical'!AA526-'2007 MRI - 2017 Methodology'!AA526</f>
        <v>-0.27875574371837764</v>
      </c>
      <c r="AB526" s="11">
        <f>'2017 MRI - Alphabetical'!AB526-'2007 MRI - 2017 Methodology'!AB526</f>
        <v>2.136581111387989E-2</v>
      </c>
      <c r="AC526" s="10">
        <f>'2017 MRI - Alphabetical'!AC526-'2007 MRI - 2017 Methodology'!AC526</f>
        <v>99</v>
      </c>
      <c r="AD526" s="39">
        <f>'2017 MRI - Alphabetical'!AD526-'2007 MRI - 2017 Methodology'!AD526</f>
        <v>0.56826287185943147</v>
      </c>
      <c r="AE526" s="11">
        <f>'2017 MRI - Alphabetical'!AE526-'2007 MRI - 2017 Methodology'!AE526</f>
        <v>5.8000000000000052E-2</v>
      </c>
      <c r="AF526" s="10">
        <f>'2017 MRI - Alphabetical'!AF526-'2007 MRI - 2017 Methodology'!AF526</f>
        <v>-55</v>
      </c>
      <c r="AG526" s="39">
        <f>'2017 MRI - Alphabetical'!AG526-'2007 MRI - 2017 Methodology'!AG526</f>
        <v>-0.45411848683167844</v>
      </c>
      <c r="AH526" s="14">
        <f>'2017 MRI - Alphabetical'!AH526-'2007 MRI - 2017 Methodology'!AH526</f>
        <v>0.89841171285200483</v>
      </c>
      <c r="AI526" s="10">
        <f>'2017 MRI - Alphabetical'!AI526-'2007 MRI - 2017 Methodology'!AI526</f>
        <v>-14</v>
      </c>
      <c r="AJ526" s="39">
        <f>'2017 MRI - Alphabetical'!AJ526-'2007 MRI - 2017 Methodology'!AJ526</f>
        <v>-1.9632576126803192E-2</v>
      </c>
      <c r="AK526" s="13">
        <f>'2017 MRI - Alphabetical'!AK526-'2007 MRI - 2017 Methodology'!AK526</f>
        <v>-16991.723913770926</v>
      </c>
      <c r="AL526" s="44"/>
    </row>
    <row r="527" spans="1:38" x14ac:dyDescent="0.25">
      <c r="A527" t="s">
        <v>1152</v>
      </c>
      <c r="B527" s="5" t="s">
        <v>152</v>
      </c>
      <c r="C527" s="6" t="s">
        <v>44</v>
      </c>
      <c r="D527" s="7" t="s">
        <v>20</v>
      </c>
      <c r="E527" s="42">
        <f>'2017 MRI - Alphabetical'!E527-'2007 MRI - 2017 Methodology'!E527</f>
        <v>8.4861858296242385</v>
      </c>
      <c r="F527" s="8">
        <f>'2017 MRI - Alphabetical'!F527-'2007 MRI - 2017 Methodology'!F527</f>
        <v>-17.070437702260904</v>
      </c>
      <c r="G527" s="9">
        <f>'2017 MRI - Alphabetical'!G527-'2007 MRI - 2017 Methodology'!G527</f>
        <v>92</v>
      </c>
      <c r="H527" s="10">
        <f>'2017 MRI - Alphabetical'!H527-'2007 MRI - 2017 Methodology'!H527</f>
        <v>337</v>
      </c>
      <c r="I527" s="39">
        <f>'2017 MRI - Alphabetical'!I527-'2007 MRI - 2017 Methodology'!I527</f>
        <v>1.3604903595301301</v>
      </c>
      <c r="J527" s="11">
        <f>'2017 MRI - Alphabetical'!J527-'2007 MRI - 2017 Methodology'!J527</f>
        <v>0.22147965328060193</v>
      </c>
      <c r="K527" s="10">
        <f>'2017 MRI - Alphabetical'!K527-'2007 MRI - 2017 Methodology'!K527</f>
        <v>-207</v>
      </c>
      <c r="L527" s="39">
        <f>'2017 MRI - Alphabetical'!L527-'2007 MRI - 2017 Methodology'!L527</f>
        <v>-0.94234883801363667</v>
      </c>
      <c r="M527" s="11">
        <f>'2017 MRI - Alphabetical'!M527-'2007 MRI - 2017 Methodology'!M527</f>
        <v>3.8586093119882689E-2</v>
      </c>
      <c r="N527" s="10">
        <f>'2017 MRI - Alphabetical'!N527-'2007 MRI - 2017 Methodology'!N527</f>
        <v>-200</v>
      </c>
      <c r="O527" s="39">
        <f>'2017 MRI - Alphabetical'!O527-'2007 MRI - 2017 Methodology'!O527</f>
        <v>-0.59441380476625094</v>
      </c>
      <c r="P527" s="11">
        <f>'2017 MRI - Alphabetical'!P527-'2007 MRI - 2017 Methodology'!P527</f>
        <v>5.7637305699481868E-2</v>
      </c>
      <c r="Q527" s="10">
        <f>'2017 MRI - Alphabetical'!Q527-'2007 MRI - 2017 Methodology'!Q527</f>
        <v>-62</v>
      </c>
      <c r="R527" s="39">
        <f>'2017 MRI - Alphabetical'!R527-'2007 MRI - 2017 Methodology'!R527</f>
        <v>-0.61490488281317002</v>
      </c>
      <c r="S527" s="12">
        <f>'2017 MRI - Alphabetical'!S527-'2007 MRI - 2017 Methodology'!S527</f>
        <v>-1.6889614243323443</v>
      </c>
      <c r="T527" s="10">
        <f>'2017 MRI - Alphabetical'!T527-'2007 MRI - 2017 Methodology'!T527</f>
        <v>218</v>
      </c>
      <c r="U527" s="39">
        <f>'2017 MRI - Alphabetical'!U527-'2007 MRI - 2017 Methodology'!U527</f>
        <v>3.9540190739375149</v>
      </c>
      <c r="V527" s="11">
        <f>'2017 MRI - Alphabetical'!V527-'2007 MRI - 2017 Methodology'!V527</f>
        <v>-0.20526237328562907</v>
      </c>
      <c r="W527" s="10">
        <f>'2017 MRI - Alphabetical'!W527-'2007 MRI - 2017 Methodology'!W527</f>
        <v>-141</v>
      </c>
      <c r="X527" s="39">
        <f>'2017 MRI - Alphabetical'!X527-'2007 MRI - 2017 Methodology'!X527</f>
        <v>-0.56023966877600884</v>
      </c>
      <c r="Y527" s="13">
        <f>'2017 MRI - Alphabetical'!Y527-'2007 MRI - 2017 Methodology'!Y527</f>
        <v>-13281</v>
      </c>
      <c r="Z527" s="10">
        <f>'2017 MRI - Alphabetical'!Z527-'2007 MRI - 2017 Methodology'!Z527</f>
        <v>14</v>
      </c>
      <c r="AA527" s="39">
        <f>'2017 MRI - Alphabetical'!AA527-'2007 MRI - 2017 Methodology'!AA527</f>
        <v>0.21336481253953188</v>
      </c>
      <c r="AB527" s="11">
        <f>'2017 MRI - Alphabetical'!AB527-'2007 MRI - 2017 Methodology'!AB527</f>
        <v>1.3172774869109949E-2</v>
      </c>
      <c r="AC527" s="10">
        <f>'2017 MRI - Alphabetical'!AC527-'2007 MRI - 2017 Methodology'!AC527</f>
        <v>45</v>
      </c>
      <c r="AD527" s="39">
        <f>'2017 MRI - Alphabetical'!AD527-'2007 MRI - 2017 Methodology'!AD527</f>
        <v>5.9877784983181259</v>
      </c>
      <c r="AE527" s="11">
        <f>'2017 MRI - Alphabetical'!AE527-'2007 MRI - 2017 Methodology'!AE527</f>
        <v>0.47100000000000009</v>
      </c>
      <c r="AF527" s="10">
        <f>'2017 MRI - Alphabetical'!AF527-'2007 MRI - 2017 Methodology'!AF527</f>
        <v>24</v>
      </c>
      <c r="AG527" s="39">
        <f>'2017 MRI - Alphabetical'!AG527-'2007 MRI - 2017 Methodology'!AG527</f>
        <v>7.6784737587365814E-2</v>
      </c>
      <c r="AH527" s="14">
        <f>'2017 MRI - Alphabetical'!AH527-'2007 MRI - 2017 Methodology'!AH527</f>
        <v>-4.8182735196986126E-2</v>
      </c>
      <c r="AI527" s="10">
        <f>'2017 MRI - Alphabetical'!AI527-'2007 MRI - 2017 Methodology'!AI527</f>
        <v>-107</v>
      </c>
      <c r="AJ527" s="39">
        <f>'2017 MRI - Alphabetical'!AJ527-'2007 MRI - 2017 Methodology'!AJ527</f>
        <v>-9.2599054365877148E-2</v>
      </c>
      <c r="AK527" s="13">
        <f>'2017 MRI - Alphabetical'!AK527-'2007 MRI - 2017 Methodology'!AK527</f>
        <v>-67344.716849323158</v>
      </c>
      <c r="AL527" s="44"/>
    </row>
    <row r="528" spans="1:38" x14ac:dyDescent="0.25">
      <c r="A528" t="s">
        <v>1153</v>
      </c>
      <c r="B528" s="5" t="s">
        <v>152</v>
      </c>
      <c r="C528" s="6" t="s">
        <v>47</v>
      </c>
      <c r="D528" s="7" t="s">
        <v>20</v>
      </c>
      <c r="E528" s="42">
        <f>'2017 MRI - Alphabetical'!E528-'2007 MRI - 2017 Methodology'!E528</f>
        <v>-0.28564466264369037</v>
      </c>
      <c r="F528" s="8">
        <f>'2017 MRI - Alphabetical'!F528-'2007 MRI - 2017 Methodology'!F528</f>
        <v>3.9093786485638446</v>
      </c>
      <c r="G528" s="9">
        <f>'2017 MRI - Alphabetical'!G528-'2007 MRI - 2017 Methodology'!G528</f>
        <v>-14</v>
      </c>
      <c r="H528" s="10">
        <f>'2017 MRI - Alphabetical'!H528-'2007 MRI - 2017 Methodology'!H528</f>
        <v>-222</v>
      </c>
      <c r="I528" s="39">
        <f>'2017 MRI - Alphabetical'!I528-'2007 MRI - 2017 Methodology'!I528</f>
        <v>-0.55065635409693714</v>
      </c>
      <c r="J528" s="11">
        <f>'2017 MRI - Alphabetical'!J528-'2007 MRI - 2017 Methodology'!J528</f>
        <v>-0.11829712308698859</v>
      </c>
      <c r="K528" s="10">
        <f>'2017 MRI - Alphabetical'!K528-'2007 MRI - 2017 Methodology'!K528</f>
        <v>16</v>
      </c>
      <c r="L528" s="39">
        <f>'2017 MRI - Alphabetical'!L528-'2007 MRI - 2017 Methodology'!L528</f>
        <v>-0.17667521888995497</v>
      </c>
      <c r="M528" s="11">
        <f>'2017 MRI - Alphabetical'!M528-'2007 MRI - 2017 Methodology'!M528</f>
        <v>4.8369983748909884E-3</v>
      </c>
      <c r="N528" s="10">
        <f>'2017 MRI - Alphabetical'!N528-'2007 MRI - 2017 Methodology'!N528</f>
        <v>57</v>
      </c>
      <c r="O528" s="39">
        <f>'2017 MRI - Alphabetical'!O528-'2007 MRI - 2017 Methodology'!O528</f>
        <v>0.11374835787054069</v>
      </c>
      <c r="P528" s="11">
        <f>'2017 MRI - Alphabetical'!P528-'2007 MRI - 2017 Methodology'!P528</f>
        <v>2.103170192253162E-2</v>
      </c>
      <c r="Q528" s="10">
        <f>'2017 MRI - Alphabetical'!Q528-'2007 MRI - 2017 Methodology'!Q528</f>
        <v>-61</v>
      </c>
      <c r="R528" s="39">
        <f>'2017 MRI - Alphabetical'!R528-'2007 MRI - 2017 Methodology'!R528</f>
        <v>-0.25212676103096077</v>
      </c>
      <c r="S528" s="12">
        <f>'2017 MRI - Alphabetical'!S528-'2007 MRI - 2017 Methodology'!S528</f>
        <v>-0.91691362667669551</v>
      </c>
      <c r="T528" s="10">
        <f>'2017 MRI - Alphabetical'!T528-'2007 MRI - 2017 Methodology'!T528</f>
        <v>44</v>
      </c>
      <c r="U528" s="39">
        <f>'2017 MRI - Alphabetical'!U528-'2007 MRI - 2017 Methodology'!U528</f>
        <v>0.13264543114616911</v>
      </c>
      <c r="V528" s="11">
        <f>'2017 MRI - Alphabetical'!V528-'2007 MRI - 2017 Methodology'!V528</f>
        <v>2.205734934141515E-3</v>
      </c>
      <c r="W528" s="10">
        <f>'2017 MRI - Alphabetical'!W528-'2007 MRI - 2017 Methodology'!W528</f>
        <v>9</v>
      </c>
      <c r="X528" s="39">
        <f>'2017 MRI - Alphabetical'!X528-'2007 MRI - 2017 Methodology'!X528</f>
        <v>4.6348145718230933E-2</v>
      </c>
      <c r="Y528" s="13">
        <f>'2017 MRI - Alphabetical'!Y528-'2007 MRI - 2017 Methodology'!Y528</f>
        <v>5325</v>
      </c>
      <c r="Z528" s="10">
        <f>'2017 MRI - Alphabetical'!Z528-'2007 MRI - 2017 Methodology'!Z528</f>
        <v>-51</v>
      </c>
      <c r="AA528" s="39">
        <f>'2017 MRI - Alphabetical'!AA528-'2007 MRI - 2017 Methodology'!AA528</f>
        <v>-7.8463215687833432E-2</v>
      </c>
      <c r="AB528" s="11">
        <f>'2017 MRI - Alphabetical'!AB528-'2007 MRI - 2017 Methodology'!AB528</f>
        <v>1.7000000000000001E-2</v>
      </c>
      <c r="AC528" s="10">
        <f>'2017 MRI - Alphabetical'!AC528-'2007 MRI - 2017 Methodology'!AC528</f>
        <v>-34</v>
      </c>
      <c r="AD528" s="39">
        <f>'2017 MRI - Alphabetical'!AD528-'2007 MRI - 2017 Methodology'!AD528</f>
        <v>-8.4774209800945188E-2</v>
      </c>
      <c r="AE528" s="11">
        <f>'2017 MRI - Alphabetical'!AE528-'2007 MRI - 2017 Methodology'!AE528</f>
        <v>5.9999999999998943E-3</v>
      </c>
      <c r="AF528" s="10">
        <f>'2017 MRI - Alphabetical'!AF528-'2007 MRI - 2017 Methodology'!AF528</f>
        <v>1</v>
      </c>
      <c r="AG528" s="39">
        <f>'2017 MRI - Alphabetical'!AG528-'2007 MRI - 2017 Methodology'!AG528</f>
        <v>8.0577921767894911E-2</v>
      </c>
      <c r="AH528" s="14">
        <f>'2017 MRI - Alphabetical'!AH528-'2007 MRI - 2017 Methodology'!AH528</f>
        <v>0.29376164193802001</v>
      </c>
      <c r="AI528" s="10">
        <f>'2017 MRI - Alphabetical'!AI528-'2007 MRI - 2017 Methodology'!AI528</f>
        <v>17</v>
      </c>
      <c r="AJ528" s="39">
        <f>'2017 MRI - Alphabetical'!AJ528-'2007 MRI - 2017 Methodology'!AJ528</f>
        <v>-5.3359922165699403E-3</v>
      </c>
      <c r="AK528" s="13">
        <f>'2017 MRI - Alphabetical'!AK528-'2007 MRI - 2017 Methodology'!AK528</f>
        <v>-9501.5917935235047</v>
      </c>
      <c r="AL528" s="44"/>
    </row>
    <row r="529" spans="1:38" x14ac:dyDescent="0.25">
      <c r="A529" t="s">
        <v>1154</v>
      </c>
      <c r="B529" s="5" t="s">
        <v>152</v>
      </c>
      <c r="C529" s="6" t="s">
        <v>63</v>
      </c>
      <c r="D529" s="7" t="s">
        <v>34</v>
      </c>
      <c r="E529" s="42">
        <f>'2017 MRI - Alphabetical'!E529-'2007 MRI - 2017 Methodology'!E529</f>
        <v>2.0133771474526707</v>
      </c>
      <c r="F529" s="8">
        <f>'2017 MRI - Alphabetical'!F529-'2007 MRI - 2017 Methodology'!F529</f>
        <v>-2.3151441987889356</v>
      </c>
      <c r="G529" s="9">
        <f>'2017 MRI - Alphabetical'!G529-'2007 MRI - 2017 Methodology'!G529</f>
        <v>126</v>
      </c>
      <c r="H529" s="10">
        <f>'2017 MRI - Alphabetical'!H529-'2007 MRI - 2017 Methodology'!H529</f>
        <v>-279</v>
      </c>
      <c r="I529" s="39">
        <f>'2017 MRI - Alphabetical'!I529-'2007 MRI - 2017 Methodology'!I529</f>
        <v>-0.72271633157958259</v>
      </c>
      <c r="J529" s="11">
        <f>'2017 MRI - Alphabetical'!J529-'2007 MRI - 2017 Methodology'!J529</f>
        <v>-0.14559628240969225</v>
      </c>
      <c r="K529" s="10">
        <f>'2017 MRI - Alphabetical'!K529-'2007 MRI - 2017 Methodology'!K529</f>
        <v>71</v>
      </c>
      <c r="L529" s="39">
        <f>'2017 MRI - Alphabetical'!L529-'2007 MRI - 2017 Methodology'!L529</f>
        <v>0.10336989892972243</v>
      </c>
      <c r="M529" s="11">
        <f>'2017 MRI - Alphabetical'!M529-'2007 MRI - 2017 Methodology'!M529</f>
        <v>-1.2605067297220829E-3</v>
      </c>
      <c r="N529" s="10">
        <f>'2017 MRI - Alphabetical'!N529-'2007 MRI - 2017 Methodology'!N529</f>
        <v>73</v>
      </c>
      <c r="O529" s="39">
        <f>'2017 MRI - Alphabetical'!O529-'2007 MRI - 2017 Methodology'!O529</f>
        <v>0.21710416756074241</v>
      </c>
      <c r="P529" s="11">
        <f>'2017 MRI - Alphabetical'!P529-'2007 MRI - 2017 Methodology'!P529</f>
        <v>6.4538745387453869E-3</v>
      </c>
      <c r="Q529" s="10">
        <f>'2017 MRI - Alphabetical'!Q529-'2007 MRI - 2017 Methodology'!Q529</f>
        <v>123</v>
      </c>
      <c r="R529" s="39">
        <f>'2017 MRI - Alphabetical'!R529-'2007 MRI - 2017 Methodology'!R529</f>
        <v>0.15817303206927152</v>
      </c>
      <c r="S529" s="12">
        <f>'2017 MRI - Alphabetical'!S529-'2007 MRI - 2017 Methodology'!S529</f>
        <v>-1.43</v>
      </c>
      <c r="T529" s="10">
        <f>'2017 MRI - Alphabetical'!T529-'2007 MRI - 2017 Methodology'!T529</f>
        <v>326</v>
      </c>
      <c r="U529" s="39">
        <f>'2017 MRI - Alphabetical'!U529-'2007 MRI - 2017 Methodology'!U529</f>
        <v>0.92649588191429544</v>
      </c>
      <c r="V529" s="11">
        <f>'2017 MRI - Alphabetical'!V529-'2007 MRI - 2017 Methodology'!V529</f>
        <v>-4.4672836785661821E-2</v>
      </c>
      <c r="W529" s="10">
        <f>'2017 MRI - Alphabetical'!W529-'2007 MRI - 2017 Methodology'!W529</f>
        <v>-21</v>
      </c>
      <c r="X529" s="39">
        <f>'2017 MRI - Alphabetical'!X529-'2007 MRI - 2017 Methodology'!X529</f>
        <v>-0.1411350180115955</v>
      </c>
      <c r="Y529" s="13">
        <f>'2017 MRI - Alphabetical'!Y529-'2007 MRI - 2017 Methodology'!Y529</f>
        <v>258</v>
      </c>
      <c r="Z529" s="10">
        <f>'2017 MRI - Alphabetical'!Z529-'2007 MRI - 2017 Methodology'!Z529</f>
        <v>181</v>
      </c>
      <c r="AA529" s="39">
        <f>'2017 MRI - Alphabetical'!AA529-'2007 MRI - 2017 Methodology'!AA529</f>
        <v>0.84704153231534751</v>
      </c>
      <c r="AB529" s="11">
        <f>'2017 MRI - Alphabetical'!AB529-'2007 MRI - 2017 Methodology'!AB529</f>
        <v>-1.0493248828878435E-3</v>
      </c>
      <c r="AC529" s="10">
        <f>'2017 MRI - Alphabetical'!AC529-'2007 MRI - 2017 Methodology'!AC529</f>
        <v>83</v>
      </c>
      <c r="AD529" s="39">
        <f>'2017 MRI - Alphabetical'!AD529-'2007 MRI - 2017 Methodology'!AD529</f>
        <v>0.25074872591925468</v>
      </c>
      <c r="AE529" s="11">
        <f>'2017 MRI - Alphabetical'!AE529-'2007 MRI - 2017 Methodology'!AE529</f>
        <v>2.9000000000000026E-2</v>
      </c>
      <c r="AF529" s="10">
        <f>'2017 MRI - Alphabetical'!AF529-'2007 MRI - 2017 Methodology'!AF529</f>
        <v>-85</v>
      </c>
      <c r="AG529" s="39">
        <f>'2017 MRI - Alphabetical'!AG529-'2007 MRI - 2017 Methodology'!AG529</f>
        <v>-0.32837559091504193</v>
      </c>
      <c r="AH529" s="14">
        <f>'2017 MRI - Alphabetical'!AH529-'2007 MRI - 2017 Methodology'!AH529</f>
        <v>0.64157113476485073</v>
      </c>
      <c r="AI529" s="10">
        <f>'2017 MRI - Alphabetical'!AI529-'2007 MRI - 2017 Methodology'!AI529</f>
        <v>-22</v>
      </c>
      <c r="AJ529" s="39">
        <f>'2017 MRI - Alphabetical'!AJ529-'2007 MRI - 2017 Methodology'!AJ529</f>
        <v>-3.2482673693679631E-2</v>
      </c>
      <c r="AK529" s="13">
        <f>'2017 MRI - Alphabetical'!AK529-'2007 MRI - 2017 Methodology'!AK529</f>
        <v>-27610.441619843652</v>
      </c>
      <c r="AL529" s="44"/>
    </row>
    <row r="530" spans="1:38" x14ac:dyDescent="0.25">
      <c r="A530" t="s">
        <v>1155</v>
      </c>
      <c r="B530" s="5" t="s">
        <v>152</v>
      </c>
      <c r="C530" s="6" t="s">
        <v>93</v>
      </c>
      <c r="D530" s="7" t="s">
        <v>34</v>
      </c>
      <c r="E530" s="42">
        <f>'2017 MRI - Alphabetical'!E530-'2007 MRI - 2017 Methodology'!E530</f>
        <v>0.86521703531190308</v>
      </c>
      <c r="F530" s="8">
        <f>'2017 MRI - Alphabetical'!F530-'2007 MRI - 2017 Methodology'!F530</f>
        <v>0.15741983845120977</v>
      </c>
      <c r="G530" s="9">
        <f>'2017 MRI - Alphabetical'!G530-'2007 MRI - 2017 Methodology'!G530</f>
        <v>37</v>
      </c>
      <c r="H530" s="10">
        <f>'2017 MRI - Alphabetical'!H530-'2007 MRI - 2017 Methodology'!H530</f>
        <v>332</v>
      </c>
      <c r="I530" s="39">
        <f>'2017 MRI - Alphabetical'!I530-'2007 MRI - 2017 Methodology'!I530</f>
        <v>0.95111245436229441</v>
      </c>
      <c r="J530" s="11">
        <f>'2017 MRI - Alphabetical'!J530-'2007 MRI - 2017 Methodology'!J530</f>
        <v>0.11435862773635641</v>
      </c>
      <c r="K530" s="10">
        <f>'2017 MRI - Alphabetical'!K530-'2007 MRI - 2017 Methodology'!K530</f>
        <v>-101</v>
      </c>
      <c r="L530" s="39">
        <f>'2017 MRI - Alphabetical'!L530-'2007 MRI - 2017 Methodology'!L530</f>
        <v>-0.79856281819649577</v>
      </c>
      <c r="M530" s="11">
        <f>'2017 MRI - Alphabetical'!M530-'2007 MRI - 2017 Methodology'!M530</f>
        <v>2.6497676669301379E-2</v>
      </c>
      <c r="N530" s="10">
        <f>'2017 MRI - Alphabetical'!N530-'2007 MRI - 2017 Methodology'!N530</f>
        <v>-5</v>
      </c>
      <c r="O530" s="39">
        <f>'2017 MRI - Alphabetical'!O530-'2007 MRI - 2017 Methodology'!O530</f>
        <v>-1.3248503575962411E-2</v>
      </c>
      <c r="P530" s="11">
        <f>'2017 MRI - Alphabetical'!P530-'2007 MRI - 2017 Methodology'!P530</f>
        <v>1.2E-2</v>
      </c>
      <c r="Q530" s="10">
        <f>'2017 MRI - Alphabetical'!Q530-'2007 MRI - 2017 Methodology'!Q530</f>
        <v>-42</v>
      </c>
      <c r="R530" s="39">
        <f>'2017 MRI - Alphabetical'!R530-'2007 MRI - 2017 Methodology'!R530</f>
        <v>-1.0958965392626363E-2</v>
      </c>
      <c r="S530" s="12">
        <f>'2017 MRI - Alphabetical'!S530-'2007 MRI - 2017 Methodology'!S530</f>
        <v>-0.30666666666666664</v>
      </c>
      <c r="T530" s="10">
        <f>'2017 MRI - Alphabetical'!T530-'2007 MRI - 2017 Methodology'!T530</f>
        <v>30</v>
      </c>
      <c r="U530" s="39">
        <f>'2017 MRI - Alphabetical'!U530-'2007 MRI - 2017 Methodology'!U530</f>
        <v>0.10958434809413198</v>
      </c>
      <c r="V530" s="11">
        <f>'2017 MRI - Alphabetical'!V530-'2007 MRI - 2017 Methodology'!V530</f>
        <v>1.133417908869859E-3</v>
      </c>
      <c r="W530" s="10">
        <f>'2017 MRI - Alphabetical'!W530-'2007 MRI - 2017 Methodology'!W530</f>
        <v>33</v>
      </c>
      <c r="X530" s="39">
        <f>'2017 MRI - Alphabetical'!X530-'2007 MRI - 2017 Methodology'!X530</f>
        <v>0.2749475933335731</v>
      </c>
      <c r="Y530" s="13">
        <f>'2017 MRI - Alphabetical'!Y530-'2007 MRI - 2017 Methodology'!Y530</f>
        <v>13961</v>
      </c>
      <c r="Z530" s="10">
        <f>'2017 MRI - Alphabetical'!Z530-'2007 MRI - 2017 Methodology'!Z530</f>
        <v>80</v>
      </c>
      <c r="AA530" s="39">
        <f>'2017 MRI - Alphabetical'!AA530-'2007 MRI - 2017 Methodology'!AA530</f>
        <v>0.33529242830055783</v>
      </c>
      <c r="AB530" s="11">
        <f>'2017 MRI - Alphabetical'!AB530-'2007 MRI - 2017 Methodology'!AB530</f>
        <v>8.5034895314057765E-3</v>
      </c>
      <c r="AC530" s="10">
        <f>'2017 MRI - Alphabetical'!AC530-'2007 MRI - 2017 Methodology'!AC530</f>
        <v>77</v>
      </c>
      <c r="AD530" s="39">
        <f>'2017 MRI - Alphabetical'!AD530-'2007 MRI - 2017 Methodology'!AD530</f>
        <v>0.19994151804200089</v>
      </c>
      <c r="AE530" s="11">
        <f>'2017 MRI - Alphabetical'!AE530-'2007 MRI - 2017 Methodology'!AE530</f>
        <v>2.399999999999991E-2</v>
      </c>
      <c r="AF530" s="10">
        <f>'2017 MRI - Alphabetical'!AF530-'2007 MRI - 2017 Methodology'!AF530</f>
        <v>-49</v>
      </c>
      <c r="AG530" s="39">
        <f>'2017 MRI - Alphabetical'!AG530-'2007 MRI - 2017 Methodology'!AG530</f>
        <v>-0.23522751845366047</v>
      </c>
      <c r="AH530" s="14">
        <f>'2017 MRI - Alphabetical'!AH530-'2007 MRI - 2017 Methodology'!AH530</f>
        <v>0.32393540206432458</v>
      </c>
      <c r="AI530" s="10">
        <f>'2017 MRI - Alphabetical'!AI530-'2007 MRI - 2017 Methodology'!AI530</f>
        <v>-21</v>
      </c>
      <c r="AJ530" s="39">
        <f>'2017 MRI - Alphabetical'!AJ530-'2007 MRI - 2017 Methodology'!AJ530</f>
        <v>-3.8687651671228077E-2</v>
      </c>
      <c r="AK530" s="13">
        <f>'2017 MRI - Alphabetical'!AK530-'2007 MRI - 2017 Methodology'!AK530</f>
        <v>-36569.429752855358</v>
      </c>
      <c r="AL530" s="44"/>
    </row>
    <row r="531" spans="1:38" x14ac:dyDescent="0.25">
      <c r="A531" t="s">
        <v>1156</v>
      </c>
      <c r="B531" s="5" t="s">
        <v>152</v>
      </c>
      <c r="C531" s="6" t="s">
        <v>81</v>
      </c>
      <c r="D531" s="7" t="s">
        <v>34</v>
      </c>
      <c r="E531" s="42">
        <f>'2017 MRI - Alphabetical'!E531-'2007 MRI - 2017 Methodology'!E531</f>
        <v>-7.1548635639026692E-2</v>
      </c>
      <c r="F531" s="8">
        <f>'2017 MRI - Alphabetical'!F531-'2007 MRI - 2017 Methodology'!F531</f>
        <v>2.4613454801472745</v>
      </c>
      <c r="G531" s="9">
        <f>'2017 MRI - Alphabetical'!G531-'2007 MRI - 2017 Methodology'!G531</f>
        <v>2</v>
      </c>
      <c r="H531" s="10">
        <f>'2017 MRI - Alphabetical'!H531-'2007 MRI - 2017 Methodology'!H531</f>
        <v>-1</v>
      </c>
      <c r="I531" s="39">
        <f>'2017 MRI - Alphabetical'!I531-'2007 MRI - 2017 Methodology'!I531</f>
        <v>0.17799177326852525</v>
      </c>
      <c r="J531" s="11">
        <f>'2017 MRI - Alphabetical'!J531-'2007 MRI - 2017 Methodology'!J531</f>
        <v>-3.276418381864632E-2</v>
      </c>
      <c r="K531" s="10">
        <f>'2017 MRI - Alphabetical'!K531-'2007 MRI - 2017 Methodology'!K531</f>
        <v>-61</v>
      </c>
      <c r="L531" s="39">
        <f>'2017 MRI - Alphabetical'!L531-'2007 MRI - 2017 Methodology'!L531</f>
        <v>-0.75236568331535081</v>
      </c>
      <c r="M531" s="11">
        <f>'2017 MRI - Alphabetical'!M531-'2007 MRI - 2017 Methodology'!M531</f>
        <v>2.220497512262281E-2</v>
      </c>
      <c r="N531" s="10">
        <f>'2017 MRI - Alphabetical'!N531-'2007 MRI - 2017 Methodology'!N531</f>
        <v>51</v>
      </c>
      <c r="O531" s="39">
        <f>'2017 MRI - Alphabetical'!O531-'2007 MRI - 2017 Methodology'!O531</f>
        <v>0.1500784915593727</v>
      </c>
      <c r="P531" s="11">
        <f>'2017 MRI - Alphabetical'!P531-'2007 MRI - 2017 Methodology'!P531</f>
        <v>5.9354204228814949E-3</v>
      </c>
      <c r="Q531" s="10">
        <f>'2017 MRI - Alphabetical'!Q531-'2007 MRI - 2017 Methodology'!Q531</f>
        <v>-52</v>
      </c>
      <c r="R531" s="39">
        <f>'2017 MRI - Alphabetical'!R531-'2007 MRI - 2017 Methodology'!R531</f>
        <v>-5.3437602328404443E-3</v>
      </c>
      <c r="S531" s="12">
        <f>'2017 MRI - Alphabetical'!S531-'2007 MRI - 2017 Methodology'!S531</f>
        <v>-0.10667235494880546</v>
      </c>
      <c r="T531" s="10">
        <f>'2017 MRI - Alphabetical'!T531-'2007 MRI - 2017 Methodology'!T531</f>
        <v>-78</v>
      </c>
      <c r="U531" s="39">
        <f>'2017 MRI - Alphabetical'!U531-'2007 MRI - 2017 Methodology'!U531</f>
        <v>-0.18601192030210623</v>
      </c>
      <c r="V531" s="11">
        <f>'2017 MRI - Alphabetical'!V531-'2007 MRI - 2017 Methodology'!V531</f>
        <v>1.9005007620291746E-2</v>
      </c>
      <c r="W531" s="10">
        <f>'2017 MRI - Alphabetical'!W531-'2007 MRI - 2017 Methodology'!W531</f>
        <v>11</v>
      </c>
      <c r="X531" s="39">
        <f>'2017 MRI - Alphabetical'!X531-'2007 MRI - 2017 Methodology'!X531</f>
        <v>0.20677510786418507</v>
      </c>
      <c r="Y531" s="13">
        <f>'2017 MRI - Alphabetical'!Y531-'2007 MRI - 2017 Methodology'!Y531</f>
        <v>12700</v>
      </c>
      <c r="Z531" s="10">
        <f>'2017 MRI - Alphabetical'!Z531-'2007 MRI - 2017 Methodology'!Z531</f>
        <v>-24</v>
      </c>
      <c r="AA531" s="39">
        <f>'2017 MRI - Alphabetical'!AA531-'2007 MRI - 2017 Methodology'!AA531</f>
        <v>-1.0597345385304102E-2</v>
      </c>
      <c r="AB531" s="11">
        <f>'2017 MRI - Alphabetical'!AB531-'2007 MRI - 2017 Methodology'!AB531</f>
        <v>1.5196761380996026E-2</v>
      </c>
      <c r="AC531" s="10">
        <f>'2017 MRI - Alphabetical'!AC531-'2007 MRI - 2017 Methodology'!AC531</f>
        <v>-13</v>
      </c>
      <c r="AD531" s="39">
        <f>'2017 MRI - Alphabetical'!AD531-'2007 MRI - 2017 Methodology'!AD531</f>
        <v>-5.9862036866426993E-2</v>
      </c>
      <c r="AE531" s="11">
        <f>'2017 MRI - Alphabetical'!AE531-'2007 MRI - 2017 Methodology'!AE531</f>
        <v>3.0000000000000027E-3</v>
      </c>
      <c r="AF531" s="10">
        <f>'2017 MRI - Alphabetical'!AF531-'2007 MRI - 2017 Methodology'!AF531</f>
        <v>-15</v>
      </c>
      <c r="AG531" s="39">
        <f>'2017 MRI - Alphabetical'!AG531-'2007 MRI - 2017 Methodology'!AG531</f>
        <v>-6.3774684487616168E-2</v>
      </c>
      <c r="AH531" s="14">
        <f>'2017 MRI - Alphabetical'!AH531-'2007 MRI - 2017 Methodology'!AH531</f>
        <v>0.23405860263784284</v>
      </c>
      <c r="AI531" s="10">
        <f>'2017 MRI - Alphabetical'!AI531-'2007 MRI - 2017 Methodology'!AI531</f>
        <v>-15</v>
      </c>
      <c r="AJ531" s="39">
        <f>'2017 MRI - Alphabetical'!AJ531-'2007 MRI - 2017 Methodology'!AJ531</f>
        <v>-2.8200094569183487E-2</v>
      </c>
      <c r="AK531" s="13">
        <f>'2017 MRI - Alphabetical'!AK531-'2007 MRI - 2017 Methodology'!AK531</f>
        <v>-27855.833204448485</v>
      </c>
      <c r="AL531" s="44"/>
    </row>
    <row r="532" spans="1:38" x14ac:dyDescent="0.25">
      <c r="A532" t="s">
        <v>1157</v>
      </c>
      <c r="B532" s="5" t="s">
        <v>532</v>
      </c>
      <c r="C532" s="6" t="s">
        <v>172</v>
      </c>
      <c r="D532" s="7" t="s">
        <v>39</v>
      </c>
      <c r="E532" s="42">
        <f>'2017 MRI - Alphabetical'!E532-'2007 MRI - 2017 Methodology'!E532</f>
        <v>0.95491448787673594</v>
      </c>
      <c r="F532" s="8">
        <f>'2017 MRI - Alphabetical'!F532-'2007 MRI - 2017 Methodology'!F532</f>
        <v>-0.15532779175159206</v>
      </c>
      <c r="G532" s="9">
        <f>'2017 MRI - Alphabetical'!G532-'2007 MRI - 2017 Methodology'!G532</f>
        <v>40</v>
      </c>
      <c r="H532" s="10">
        <f>'2017 MRI - Alphabetical'!H532-'2007 MRI - 2017 Methodology'!H532</f>
        <v>461</v>
      </c>
      <c r="I532" s="39">
        <f>'2017 MRI - Alphabetical'!I532-'2007 MRI - 2017 Methodology'!I532</f>
        <v>1.6753999987324657</v>
      </c>
      <c r="J532" s="11">
        <f>'2017 MRI - Alphabetical'!J532-'2007 MRI - 2017 Methodology'!J532</f>
        <v>0.22593139497792847</v>
      </c>
      <c r="K532" s="10">
        <f>'2017 MRI - Alphabetical'!K532-'2007 MRI - 2017 Methodology'!K532</f>
        <v>49</v>
      </c>
      <c r="L532" s="39">
        <f>'2017 MRI - Alphabetical'!L532-'2007 MRI - 2017 Methodology'!L532</f>
        <v>0.69601582785086125</v>
      </c>
      <c r="M532" s="11">
        <f>'2017 MRI - Alphabetical'!M532-'2007 MRI - 2017 Methodology'!M532</f>
        <v>5.8561123660366698E-4</v>
      </c>
      <c r="N532" s="10">
        <f>'2017 MRI - Alphabetical'!N532-'2007 MRI - 2017 Methodology'!N532</f>
        <v>17</v>
      </c>
      <c r="O532" s="39">
        <f>'2017 MRI - Alphabetical'!O532-'2007 MRI - 2017 Methodology'!O532</f>
        <v>4.819764652747649E-2</v>
      </c>
      <c r="P532" s="11">
        <f>'2017 MRI - Alphabetical'!P532-'2007 MRI - 2017 Methodology'!P532</f>
        <v>8.0000000000000002E-3</v>
      </c>
      <c r="Q532" s="10">
        <f>'2017 MRI - Alphabetical'!Q532-'2007 MRI - 2017 Methodology'!Q532</f>
        <v>-56</v>
      </c>
      <c r="R532" s="39">
        <f>'2017 MRI - Alphabetical'!R532-'2007 MRI - 2017 Methodology'!R532</f>
        <v>-3.4017524284508938E-2</v>
      </c>
      <c r="S532" s="12">
        <f>'2017 MRI - Alphabetical'!S532-'2007 MRI - 2017 Methodology'!S532</f>
        <v>-0.30193373901284654</v>
      </c>
      <c r="T532" s="10">
        <f>'2017 MRI - Alphabetical'!T532-'2007 MRI - 2017 Methodology'!T532</f>
        <v>-89</v>
      </c>
      <c r="U532" s="39">
        <f>'2017 MRI - Alphabetical'!U532-'2007 MRI - 2017 Methodology'!U532</f>
        <v>-0.29143763821543667</v>
      </c>
      <c r="V532" s="11">
        <f>'2017 MRI - Alphabetical'!V532-'2007 MRI - 2017 Methodology'!V532</f>
        <v>2.4865849619079165E-2</v>
      </c>
      <c r="W532" s="10">
        <f>'2017 MRI - Alphabetical'!W532-'2007 MRI - 2017 Methodology'!W532</f>
        <v>93</v>
      </c>
      <c r="X532" s="39">
        <f>'2017 MRI - Alphabetical'!X532-'2007 MRI - 2017 Methodology'!X532</f>
        <v>1.1445301555529439</v>
      </c>
      <c r="Y532" s="13">
        <f>'2017 MRI - Alphabetical'!Y532-'2007 MRI - 2017 Methodology'!Y532</f>
        <v>40163</v>
      </c>
      <c r="Z532" s="10">
        <f>'2017 MRI - Alphabetical'!Z532-'2007 MRI - 2017 Methodology'!Z532</f>
        <v>-11</v>
      </c>
      <c r="AA532" s="39">
        <f>'2017 MRI - Alphabetical'!AA532-'2007 MRI - 2017 Methodology'!AA532</f>
        <v>-7.7573428797785837E-3</v>
      </c>
      <c r="AB532" s="11">
        <f>'2017 MRI - Alphabetical'!AB532-'2007 MRI - 2017 Methodology'!AB532</f>
        <v>1.5071808510638302E-2</v>
      </c>
      <c r="AC532" s="10">
        <f>'2017 MRI - Alphabetical'!AC532-'2007 MRI - 2017 Methodology'!AC532</f>
        <v>-125</v>
      </c>
      <c r="AD532" s="39">
        <f>'2017 MRI - Alphabetical'!AD532-'2007 MRI - 2017 Methodology'!AD532</f>
        <v>-0.37682294521719478</v>
      </c>
      <c r="AE532" s="11">
        <f>'2017 MRI - Alphabetical'!AE532-'2007 MRI - 2017 Methodology'!AE532</f>
        <v>-1.5999999999999903E-2</v>
      </c>
      <c r="AF532" s="10">
        <f>'2017 MRI - Alphabetical'!AF532-'2007 MRI - 2017 Methodology'!AF532</f>
        <v>-67</v>
      </c>
      <c r="AG532" s="39">
        <f>'2017 MRI - Alphabetical'!AG532-'2007 MRI - 2017 Methodology'!AG532</f>
        <v>-0.42315920469046503</v>
      </c>
      <c r="AH532" s="14">
        <f>'2017 MRI - Alphabetical'!AH532-'2007 MRI - 2017 Methodology'!AH532</f>
        <v>0.46161607560260864</v>
      </c>
      <c r="AI532" s="10">
        <f>'2017 MRI - Alphabetical'!AI532-'2007 MRI - 2017 Methodology'!AI532</f>
        <v>-8</v>
      </c>
      <c r="AJ532" s="39">
        <f>'2017 MRI - Alphabetical'!AJ532-'2007 MRI - 2017 Methodology'!AJ532</f>
        <v>-5.9368076319921276E-2</v>
      </c>
      <c r="AK532" s="13">
        <f>'2017 MRI - Alphabetical'!AK532-'2007 MRI - 2017 Methodology'!AK532</f>
        <v>-56508.109060665418</v>
      </c>
      <c r="AL532" s="44"/>
    </row>
    <row r="533" spans="1:38" x14ac:dyDescent="0.25">
      <c r="A533" t="s">
        <v>1158</v>
      </c>
      <c r="B533" s="5" t="s">
        <v>206</v>
      </c>
      <c r="C533" s="6" t="s">
        <v>19</v>
      </c>
      <c r="D533" s="7" t="s">
        <v>20</v>
      </c>
      <c r="E533" s="42">
        <f>'2017 MRI - Alphabetical'!E533-'2007 MRI - 2017 Methodology'!E533</f>
        <v>-1.3861491645244606</v>
      </c>
      <c r="F533" s="8">
        <f>'2017 MRI - Alphabetical'!F533-'2007 MRI - 2017 Methodology'!F533</f>
        <v>7.4930786402936036</v>
      </c>
      <c r="G533" s="9">
        <f>'2017 MRI - Alphabetical'!G533-'2007 MRI - 2017 Methodology'!G533</f>
        <v>-49</v>
      </c>
      <c r="H533" s="10">
        <f>'2017 MRI - Alphabetical'!H533-'2007 MRI - 2017 Methodology'!H533</f>
        <v>69</v>
      </c>
      <c r="I533" s="39">
        <f>'2017 MRI - Alphabetical'!I533-'2007 MRI - 2017 Methodology'!I533</f>
        <v>0.22893782828637183</v>
      </c>
      <c r="J533" s="11">
        <f>'2017 MRI - Alphabetical'!J533-'2007 MRI - 2017 Methodology'!J533</f>
        <v>9.0021465429250824E-3</v>
      </c>
      <c r="K533" s="10">
        <f>'2017 MRI - Alphabetical'!K533-'2007 MRI - 2017 Methodology'!K533</f>
        <v>-219</v>
      </c>
      <c r="L533" s="39">
        <f>'2017 MRI - Alphabetical'!L533-'2007 MRI - 2017 Methodology'!L533</f>
        <v>-0.79324728899485009</v>
      </c>
      <c r="M533" s="11">
        <f>'2017 MRI - Alphabetical'!M533-'2007 MRI - 2017 Methodology'!M533</f>
        <v>3.9988313501699846E-2</v>
      </c>
      <c r="N533" s="10">
        <f>'2017 MRI - Alphabetical'!N533-'2007 MRI - 2017 Methodology'!N533</f>
        <v>-182</v>
      </c>
      <c r="O533" s="39">
        <f>'2017 MRI - Alphabetical'!O533-'2007 MRI - 2017 Methodology'!O533</f>
        <v>-0.4547934575103505</v>
      </c>
      <c r="P533" s="11">
        <f>'2017 MRI - Alphabetical'!P533-'2007 MRI - 2017 Methodology'!P533</f>
        <v>4.6008948545861295E-2</v>
      </c>
      <c r="Q533" s="10">
        <f>'2017 MRI - Alphabetical'!Q533-'2007 MRI - 2017 Methodology'!Q533</f>
        <v>-28</v>
      </c>
      <c r="R533" s="39">
        <f>'2017 MRI - Alphabetical'!R533-'2007 MRI - 2017 Methodology'!R533</f>
        <v>-0.18804394270605435</v>
      </c>
      <c r="S533" s="12">
        <f>'2017 MRI - Alphabetical'!S533-'2007 MRI - 2017 Methodology'!S533</f>
        <v>-2.3490728168883104</v>
      </c>
      <c r="T533" s="10">
        <f>'2017 MRI - Alphabetical'!T533-'2007 MRI - 2017 Methodology'!T533</f>
        <v>14</v>
      </c>
      <c r="U533" s="39">
        <f>'2017 MRI - Alphabetical'!U533-'2007 MRI - 2017 Methodology'!U533</f>
        <v>2.5742114118158188E-2</v>
      </c>
      <c r="V533" s="11">
        <f>'2017 MRI - Alphabetical'!V533-'2007 MRI - 2017 Methodology'!V533</f>
        <v>1.2857384124601232E-2</v>
      </c>
      <c r="W533" s="10">
        <f>'2017 MRI - Alphabetical'!W533-'2007 MRI - 2017 Methodology'!W533</f>
        <v>-37</v>
      </c>
      <c r="X533" s="39">
        <f>'2017 MRI - Alphabetical'!X533-'2007 MRI - 2017 Methodology'!X533</f>
        <v>-0.16807735492339329</v>
      </c>
      <c r="Y533" s="13">
        <f>'2017 MRI - Alphabetical'!Y533-'2007 MRI - 2017 Methodology'!Y533</f>
        <v>-1556</v>
      </c>
      <c r="Z533" s="10">
        <f>'2017 MRI - Alphabetical'!Z533-'2007 MRI - 2017 Methodology'!Z533</f>
        <v>-66</v>
      </c>
      <c r="AA533" s="39">
        <f>'2017 MRI - Alphabetical'!AA533-'2007 MRI - 2017 Methodology'!AA533</f>
        <v>-0.31262963259297083</v>
      </c>
      <c r="AB533" s="11">
        <f>'2017 MRI - Alphabetical'!AB533-'2007 MRI - 2017 Methodology'!AB533</f>
        <v>2.2861256544502627E-2</v>
      </c>
      <c r="AC533" s="10">
        <f>'2017 MRI - Alphabetical'!AC533-'2007 MRI - 2017 Methodology'!AC533</f>
        <v>-42</v>
      </c>
      <c r="AD533" s="39">
        <f>'2017 MRI - Alphabetical'!AD533-'2007 MRI - 2017 Methodology'!AD533</f>
        <v>-0.24182748132254367</v>
      </c>
      <c r="AE533" s="11">
        <f>'2017 MRI - Alphabetical'!AE533-'2007 MRI - 2017 Methodology'!AE533</f>
        <v>1.9999999999998908E-3</v>
      </c>
      <c r="AF533" s="10">
        <f>'2017 MRI - Alphabetical'!AF533-'2007 MRI - 2017 Methodology'!AF533</f>
        <v>22</v>
      </c>
      <c r="AG533" s="39">
        <f>'2017 MRI - Alphabetical'!AG533-'2007 MRI - 2017 Methodology'!AG533</f>
        <v>0.39093193010414029</v>
      </c>
      <c r="AH533" s="14">
        <f>'2017 MRI - Alphabetical'!AH533-'2007 MRI - 2017 Methodology'!AH533</f>
        <v>0.13161922642853519</v>
      </c>
      <c r="AI533" s="10">
        <f>'2017 MRI - Alphabetical'!AI533-'2007 MRI - 2017 Methodology'!AI533</f>
        <v>-10</v>
      </c>
      <c r="AJ533" s="39">
        <f>'2017 MRI - Alphabetical'!AJ533-'2007 MRI - 2017 Methodology'!AJ533</f>
        <v>-1.2700107744885891E-2</v>
      </c>
      <c r="AK533" s="13">
        <f>'2017 MRI - Alphabetical'!AK533-'2007 MRI - 2017 Methodology'!AK533</f>
        <v>-12562.482342386371</v>
      </c>
      <c r="AL533" s="44"/>
    </row>
    <row r="534" spans="1:38" x14ac:dyDescent="0.25">
      <c r="A534" t="s">
        <v>1159</v>
      </c>
      <c r="B534" s="5" t="s">
        <v>433</v>
      </c>
      <c r="C534" s="6" t="s">
        <v>33</v>
      </c>
      <c r="D534" s="7" t="s">
        <v>34</v>
      </c>
      <c r="E534" s="42">
        <f>'2017 MRI - Alphabetical'!E534-'2007 MRI - 2017 Methodology'!E534</f>
        <v>0.24395292146126302</v>
      </c>
      <c r="F534" s="8">
        <f>'2017 MRI - Alphabetical'!F534-'2007 MRI - 2017 Methodology'!F534</f>
        <v>2.1820011301485174</v>
      </c>
      <c r="G534" s="9">
        <f>'2017 MRI - Alphabetical'!G534-'2007 MRI - 2017 Methodology'!G534</f>
        <v>10</v>
      </c>
      <c r="H534" s="10">
        <f>'2017 MRI - Alphabetical'!H534-'2007 MRI - 2017 Methodology'!H534</f>
        <v>62</v>
      </c>
      <c r="I534" s="39">
        <f>'2017 MRI - Alphabetical'!I534-'2007 MRI - 2017 Methodology'!I534</f>
        <v>0.25901902863053078</v>
      </c>
      <c r="J534" s="11">
        <f>'2017 MRI - Alphabetical'!J534-'2007 MRI - 2017 Methodology'!J534</f>
        <v>3.6646830216826576E-3</v>
      </c>
      <c r="K534" s="10">
        <f>'2017 MRI - Alphabetical'!K534-'2007 MRI - 2017 Methodology'!K534</f>
        <v>199</v>
      </c>
      <c r="L534" s="39">
        <f>'2017 MRI - Alphabetical'!L534-'2007 MRI - 2017 Methodology'!L534</f>
        <v>0.62124118463244327</v>
      </c>
      <c r="M534" s="11">
        <f>'2017 MRI - Alphabetical'!M534-'2007 MRI - 2017 Methodology'!M534</f>
        <v>-1.820174058217882E-2</v>
      </c>
      <c r="N534" s="10">
        <f>'2017 MRI - Alphabetical'!N534-'2007 MRI - 2017 Methodology'!N534</f>
        <v>-115</v>
      </c>
      <c r="O534" s="39">
        <f>'2017 MRI - Alphabetical'!O534-'2007 MRI - 2017 Methodology'!O534</f>
        <v>-0.23297941194006971</v>
      </c>
      <c r="P534" s="11">
        <f>'2017 MRI - Alphabetical'!P534-'2007 MRI - 2017 Methodology'!P534</f>
        <v>3.0469408918078124E-2</v>
      </c>
      <c r="Q534" s="10">
        <f>'2017 MRI - Alphabetical'!Q534-'2007 MRI - 2017 Methodology'!Q534</f>
        <v>-15</v>
      </c>
      <c r="R534" s="39">
        <f>'2017 MRI - Alphabetical'!R534-'2007 MRI - 2017 Methodology'!R534</f>
        <v>-3.3572842803453185E-4</v>
      </c>
      <c r="S534" s="12">
        <f>'2017 MRI - Alphabetical'!S534-'2007 MRI - 2017 Methodology'!S534</f>
        <v>-0.71340880275312435</v>
      </c>
      <c r="T534" s="10">
        <f>'2017 MRI - Alphabetical'!T534-'2007 MRI - 2017 Methodology'!T534</f>
        <v>19</v>
      </c>
      <c r="U534" s="39">
        <f>'2017 MRI - Alphabetical'!U534-'2007 MRI - 2017 Methodology'!U534</f>
        <v>7.4792301711692932E-2</v>
      </c>
      <c r="V534" s="11">
        <f>'2017 MRI - Alphabetical'!V534-'2007 MRI - 2017 Methodology'!V534</f>
        <v>5.814303295501165E-3</v>
      </c>
      <c r="W534" s="10">
        <f>'2017 MRI - Alphabetical'!W534-'2007 MRI - 2017 Methodology'!W534</f>
        <v>12</v>
      </c>
      <c r="X534" s="39">
        <f>'2017 MRI - Alphabetical'!X534-'2007 MRI - 2017 Methodology'!X534</f>
        <v>7.7205831132356684E-2</v>
      </c>
      <c r="Y534" s="13">
        <f>'2017 MRI - Alphabetical'!Y534-'2007 MRI - 2017 Methodology'!Y534</f>
        <v>7730</v>
      </c>
      <c r="Z534" s="10">
        <f>'2017 MRI - Alphabetical'!Z534-'2007 MRI - 2017 Methodology'!Z534</f>
        <v>-1</v>
      </c>
      <c r="AA534" s="39">
        <f>'2017 MRI - Alphabetical'!AA534-'2007 MRI - 2017 Methodology'!AA534</f>
        <v>5.848240455939091E-2</v>
      </c>
      <c r="AB534" s="11">
        <f>'2017 MRI - Alphabetical'!AB534-'2007 MRI - 2017 Methodology'!AB534</f>
        <v>1.3999999999999999E-2</v>
      </c>
      <c r="AC534" s="10">
        <f>'2017 MRI - Alphabetical'!AC534-'2007 MRI - 2017 Methodology'!AC534</f>
        <v>28</v>
      </c>
      <c r="AD534" s="39">
        <f>'2017 MRI - Alphabetical'!AD534-'2007 MRI - 2017 Methodology'!AD534</f>
        <v>0.17647122398802637</v>
      </c>
      <c r="AE534" s="11">
        <f>'2017 MRI - Alphabetical'!AE534-'2007 MRI - 2017 Methodology'!AE534</f>
        <v>2.5999999999999912E-2</v>
      </c>
      <c r="AF534" s="10">
        <f>'2017 MRI - Alphabetical'!AF534-'2007 MRI - 2017 Methodology'!AF534</f>
        <v>-160</v>
      </c>
      <c r="AG534" s="39">
        <f>'2017 MRI - Alphabetical'!AG534-'2007 MRI - 2017 Methodology'!AG534</f>
        <v>-0.49385110856329306</v>
      </c>
      <c r="AH534" s="14">
        <f>'2017 MRI - Alphabetical'!AH534-'2007 MRI - 2017 Methodology'!AH534</f>
        <v>0.6985832125911422</v>
      </c>
      <c r="AI534" s="10">
        <f>'2017 MRI - Alphabetical'!AI534-'2007 MRI - 2017 Methodology'!AI534</f>
        <v>-12</v>
      </c>
      <c r="AJ534" s="39">
        <f>'2017 MRI - Alphabetical'!AJ534-'2007 MRI - 2017 Methodology'!AJ534</f>
        <v>-2.5143902948076738E-2</v>
      </c>
      <c r="AK534" s="13">
        <f>'2017 MRI - Alphabetical'!AK534-'2007 MRI - 2017 Methodology'!AK534</f>
        <v>-27581.438869700476</v>
      </c>
      <c r="AL534" s="44"/>
    </row>
    <row r="535" spans="1:38" x14ac:dyDescent="0.25">
      <c r="A535" t="s">
        <v>1160</v>
      </c>
      <c r="B535" s="5" t="s">
        <v>259</v>
      </c>
      <c r="C535" s="6" t="s">
        <v>52</v>
      </c>
      <c r="D535" s="7" t="s">
        <v>34</v>
      </c>
      <c r="E535" s="42">
        <f>'2017 MRI - Alphabetical'!E535-'2007 MRI - 2017 Methodology'!E535</f>
        <v>1.8936436801534429</v>
      </c>
      <c r="F535" s="8">
        <f>'2017 MRI - Alphabetical'!F535-'2007 MRI - 2017 Methodology'!F535</f>
        <v>-1.1422840845766657</v>
      </c>
      <c r="G535" s="9">
        <f>'2017 MRI - Alphabetical'!G535-'2007 MRI - 2017 Methodology'!G535</f>
        <v>84</v>
      </c>
      <c r="H535" s="10">
        <f>'2017 MRI - Alphabetical'!H535-'2007 MRI - 2017 Methodology'!H535</f>
        <v>349</v>
      </c>
      <c r="I535" s="39">
        <f>'2017 MRI - Alphabetical'!I535-'2007 MRI - 2017 Methodology'!I535</f>
        <v>1.2325958012081317</v>
      </c>
      <c r="J535" s="11">
        <f>'2017 MRI - Alphabetical'!J535-'2007 MRI - 2017 Methodology'!J535</f>
        <v>0.10677245797200741</v>
      </c>
      <c r="K535" s="10">
        <f>'2017 MRI - Alphabetical'!K535-'2007 MRI - 2017 Methodology'!K535</f>
        <v>-6</v>
      </c>
      <c r="L535" s="39">
        <f>'2017 MRI - Alphabetical'!L535-'2007 MRI - 2017 Methodology'!L535</f>
        <v>0.25355810321460148</v>
      </c>
      <c r="M535" s="11">
        <f>'2017 MRI - Alphabetical'!M535-'2007 MRI - 2017 Methodology'!M535</f>
        <v>2.1797000290174701E-2</v>
      </c>
      <c r="N535" s="10">
        <f>'2017 MRI - Alphabetical'!N535-'2007 MRI - 2017 Methodology'!N535</f>
        <v>-35</v>
      </c>
      <c r="O535" s="39">
        <f>'2017 MRI - Alphabetical'!O535-'2007 MRI - 2017 Methodology'!O535</f>
        <v>-0.31745481733480263</v>
      </c>
      <c r="P535" s="11">
        <f>'2017 MRI - Alphabetical'!P535-'2007 MRI - 2017 Methodology'!P535</f>
        <v>5.9382274898284099E-2</v>
      </c>
      <c r="Q535" s="10">
        <f>'2017 MRI - Alphabetical'!Q535-'2007 MRI - 2017 Methodology'!Q535</f>
        <v>91</v>
      </c>
      <c r="R535" s="39">
        <f>'2017 MRI - Alphabetical'!R535-'2007 MRI - 2017 Methodology'!R535</f>
        <v>0.39039367143518289</v>
      </c>
      <c r="S535" s="12">
        <f>'2017 MRI - Alphabetical'!S535-'2007 MRI - 2017 Methodology'!S535</f>
        <v>-5.5267236467236467</v>
      </c>
      <c r="T535" s="10">
        <f>'2017 MRI - Alphabetical'!T535-'2007 MRI - 2017 Methodology'!T535</f>
        <v>42</v>
      </c>
      <c r="U535" s="39">
        <f>'2017 MRI - Alphabetical'!U535-'2007 MRI - 2017 Methodology'!U535</f>
        <v>0.36281418519759556</v>
      </c>
      <c r="V535" s="11">
        <f>'2017 MRI - Alphabetical'!V535-'2007 MRI - 2017 Methodology'!V535</f>
        <v>-1.8264928375985728E-3</v>
      </c>
      <c r="W535" s="10">
        <f>'2017 MRI - Alphabetical'!W535-'2007 MRI - 2017 Methodology'!W535</f>
        <v>48</v>
      </c>
      <c r="X535" s="39">
        <f>'2017 MRI - Alphabetical'!X535-'2007 MRI - 2017 Methodology'!X535</f>
        <v>0.19783188758097564</v>
      </c>
      <c r="Y535" s="13">
        <f>'2017 MRI - Alphabetical'!Y535-'2007 MRI - 2017 Methodology'!Y535</f>
        <v>8776</v>
      </c>
      <c r="Z535" s="10">
        <f>'2017 MRI - Alphabetical'!Z535-'2007 MRI - 2017 Methodology'!Z535</f>
        <v>220</v>
      </c>
      <c r="AA535" s="39">
        <f>'2017 MRI - Alphabetical'!AA535-'2007 MRI - 2017 Methodology'!AA535</f>
        <v>0.74337725586260817</v>
      </c>
      <c r="AB535" s="11">
        <f>'2017 MRI - Alphabetical'!AB535-'2007 MRI - 2017 Methodology'!AB535</f>
        <v>2.5670699631772514E-4</v>
      </c>
      <c r="AC535" s="10">
        <f>'2017 MRI - Alphabetical'!AC535-'2007 MRI - 2017 Methodology'!AC535</f>
        <v>12</v>
      </c>
      <c r="AD535" s="39">
        <f>'2017 MRI - Alphabetical'!AD535-'2007 MRI - 2017 Methodology'!AD535</f>
        <v>0.12679988374310258</v>
      </c>
      <c r="AE535" s="11">
        <f>'2017 MRI - Alphabetical'!AE535-'2007 MRI - 2017 Methodology'!AE535</f>
        <v>2.8000000000000025E-2</v>
      </c>
      <c r="AF535" s="10">
        <f>'2017 MRI - Alphabetical'!AF535-'2007 MRI - 2017 Methodology'!AF535</f>
        <v>11</v>
      </c>
      <c r="AG535" s="39">
        <f>'2017 MRI - Alphabetical'!AG535-'2007 MRI - 2017 Methodology'!AG535</f>
        <v>9.3452189666441421E-3</v>
      </c>
      <c r="AH535" s="14">
        <f>'2017 MRI - Alphabetical'!AH535-'2007 MRI - 2017 Methodology'!AH535</f>
        <v>0.14405459303898516</v>
      </c>
      <c r="AI535" s="10">
        <f>'2017 MRI - Alphabetical'!AI535-'2007 MRI - 2017 Methodology'!AI535</f>
        <v>78</v>
      </c>
      <c r="AJ535" s="39">
        <f>'2017 MRI - Alphabetical'!AJ535-'2007 MRI - 2017 Methodology'!AJ535</f>
        <v>6.4027331285744435E-2</v>
      </c>
      <c r="AK535" s="13">
        <f>'2017 MRI - Alphabetical'!AK535-'2007 MRI - 2017 Methodology'!AK535</f>
        <v>27490.327797116508</v>
      </c>
      <c r="AL535" s="44">
        <v>1</v>
      </c>
    </row>
    <row r="536" spans="1:38" x14ac:dyDescent="0.25">
      <c r="A536" t="s">
        <v>1161</v>
      </c>
      <c r="B536" s="5" t="s">
        <v>390</v>
      </c>
      <c r="C536" s="6" t="s">
        <v>47</v>
      </c>
      <c r="D536" s="7" t="s">
        <v>20</v>
      </c>
      <c r="E536" s="42">
        <f>'2017 MRI - Alphabetical'!E536-'2007 MRI - 2017 Methodology'!E536</f>
        <v>-0.65245036249372301</v>
      </c>
      <c r="F536" s="8">
        <f>'2017 MRI - Alphabetical'!F536-'2007 MRI - 2017 Methodology'!F536</f>
        <v>4.6460504669600802</v>
      </c>
      <c r="G536" s="9">
        <f>'2017 MRI - Alphabetical'!G536-'2007 MRI - 2017 Methodology'!G536</f>
        <v>-42</v>
      </c>
      <c r="H536" s="10">
        <f>'2017 MRI - Alphabetical'!H536-'2007 MRI - 2017 Methodology'!H536</f>
        <v>-25</v>
      </c>
      <c r="I536" s="39">
        <f>'2017 MRI - Alphabetical'!I536-'2007 MRI - 2017 Methodology'!I536</f>
        <v>-0.13249072905267756</v>
      </c>
      <c r="J536" s="11">
        <f>'2017 MRI - Alphabetical'!J536-'2007 MRI - 2017 Methodology'!J536</f>
        <v>-2.0808606207708968E-2</v>
      </c>
      <c r="K536" s="10">
        <f>'2017 MRI - Alphabetical'!K536-'2007 MRI - 2017 Methodology'!K536</f>
        <v>62</v>
      </c>
      <c r="L536" s="39">
        <f>'2017 MRI - Alphabetical'!L536-'2007 MRI - 2017 Methodology'!L536</f>
        <v>0.43441600600923014</v>
      </c>
      <c r="M536" s="11">
        <f>'2017 MRI - Alphabetical'!M536-'2007 MRI - 2017 Methodology'!M536</f>
        <v>3.912748260057719E-3</v>
      </c>
      <c r="N536" s="10">
        <f>'2017 MRI - Alphabetical'!N536-'2007 MRI - 2017 Methodology'!N536</f>
        <v>-110</v>
      </c>
      <c r="O536" s="39">
        <f>'2017 MRI - Alphabetical'!O536-'2007 MRI - 2017 Methodology'!O536</f>
        <v>-0.22831002893799901</v>
      </c>
      <c r="P536" s="11">
        <f>'2017 MRI - Alphabetical'!P536-'2007 MRI - 2017 Methodology'!P536</f>
        <v>2.6000000000000002E-2</v>
      </c>
      <c r="Q536" s="10">
        <f>'2017 MRI - Alphabetical'!Q536-'2007 MRI - 2017 Methodology'!Q536</f>
        <v>-25</v>
      </c>
      <c r="R536" s="39">
        <f>'2017 MRI - Alphabetical'!R536-'2007 MRI - 2017 Methodology'!R536</f>
        <v>-0.37802157934946801</v>
      </c>
      <c r="S536" s="12">
        <f>'2017 MRI - Alphabetical'!S536-'2007 MRI - 2017 Methodology'!S536</f>
        <v>-3.7034427684117128</v>
      </c>
      <c r="T536" s="10">
        <f>'2017 MRI - Alphabetical'!T536-'2007 MRI - 2017 Methodology'!T536</f>
        <v>-62</v>
      </c>
      <c r="U536" s="39">
        <f>'2017 MRI - Alphabetical'!U536-'2007 MRI - 2017 Methodology'!U536</f>
        <v>-0.32125003786941442</v>
      </c>
      <c r="V536" s="11">
        <f>'2017 MRI - Alphabetical'!V536-'2007 MRI - 2017 Methodology'!V536</f>
        <v>2.6000000000000002E-2</v>
      </c>
      <c r="W536" s="10">
        <f>'2017 MRI - Alphabetical'!W536-'2007 MRI - 2017 Methodology'!W536</f>
        <v>-25</v>
      </c>
      <c r="X536" s="39">
        <f>'2017 MRI - Alphabetical'!X536-'2007 MRI - 2017 Methodology'!X536</f>
        <v>-0.21122598769685852</v>
      </c>
      <c r="Y536" s="13">
        <f>'2017 MRI - Alphabetical'!Y536-'2007 MRI - 2017 Methodology'!Y536</f>
        <v>-496</v>
      </c>
      <c r="Z536" s="10">
        <f>'2017 MRI - Alphabetical'!Z536-'2007 MRI - 2017 Methodology'!Z536</f>
        <v>114</v>
      </c>
      <c r="AA536" s="39">
        <f>'2017 MRI - Alphabetical'!AA536-'2007 MRI - 2017 Methodology'!AA536</f>
        <v>0.45216054866266364</v>
      </c>
      <c r="AB536" s="11">
        <f>'2017 MRI - Alphabetical'!AB536-'2007 MRI - 2017 Methodology'!AB536</f>
        <v>6.4519774011299394E-3</v>
      </c>
      <c r="AC536" s="10">
        <f>'2017 MRI - Alphabetical'!AC536-'2007 MRI - 2017 Methodology'!AC536</f>
        <v>2</v>
      </c>
      <c r="AD536" s="39">
        <f>'2017 MRI - Alphabetical'!AD536-'2007 MRI - 2017 Methodology'!AD536</f>
        <v>-9.9140778267976515E-3</v>
      </c>
      <c r="AE536" s="11">
        <f>'2017 MRI - Alphabetical'!AE536-'2007 MRI - 2017 Methodology'!AE536</f>
        <v>6.0000000000000053E-3</v>
      </c>
      <c r="AF536" s="10">
        <f>'2017 MRI - Alphabetical'!AF536-'2007 MRI - 2017 Methodology'!AF536</f>
        <v>-18</v>
      </c>
      <c r="AG536" s="39">
        <f>'2017 MRI - Alphabetical'!AG536-'2007 MRI - 2017 Methodology'!AG536</f>
        <v>-0.10722559016385347</v>
      </c>
      <c r="AH536" s="14">
        <f>'2017 MRI - Alphabetical'!AH536-'2007 MRI - 2017 Methodology'!AH536</f>
        <v>0.5829019592251008</v>
      </c>
      <c r="AI536" s="10">
        <f>'2017 MRI - Alphabetical'!AI536-'2007 MRI - 2017 Methodology'!AI536</f>
        <v>-2</v>
      </c>
      <c r="AJ536" s="39">
        <f>'2017 MRI - Alphabetical'!AJ536-'2007 MRI - 2017 Methodology'!AJ536</f>
        <v>-1.8256484696090924E-2</v>
      </c>
      <c r="AK536" s="13">
        <f>'2017 MRI - Alphabetical'!AK536-'2007 MRI - 2017 Methodology'!AK536</f>
        <v>-18009.707716656194</v>
      </c>
      <c r="AL536" s="44"/>
    </row>
    <row r="537" spans="1:38" x14ac:dyDescent="0.25">
      <c r="A537" t="s">
        <v>1162</v>
      </c>
      <c r="B537" s="5" t="s">
        <v>468</v>
      </c>
      <c r="C537" s="6" t="s">
        <v>91</v>
      </c>
      <c r="D537" s="7" t="s">
        <v>39</v>
      </c>
      <c r="E537" s="42">
        <f>'2017 MRI - Alphabetical'!E537-'2007 MRI - 2017 Methodology'!E537</f>
        <v>-0.9828942290203293</v>
      </c>
      <c r="F537" s="8">
        <f>'2017 MRI - Alphabetical'!F537-'2007 MRI - 2017 Methodology'!F537</f>
        <v>5.0925614824812246</v>
      </c>
      <c r="G537" s="9">
        <f>'2017 MRI - Alphabetical'!G537-'2007 MRI - 2017 Methodology'!G537</f>
        <v>-50</v>
      </c>
      <c r="H537" s="10">
        <f>'2017 MRI - Alphabetical'!H537-'2007 MRI - 2017 Methodology'!H537</f>
        <v>-531</v>
      </c>
      <c r="I537" s="39">
        <f>'2017 MRI - Alphabetical'!I537-'2007 MRI - 2017 Methodology'!I537</f>
        <v>-3.6924378926769261</v>
      </c>
      <c r="J537" s="11">
        <f>'2017 MRI - Alphabetical'!J537-'2007 MRI - 2017 Methodology'!J537</f>
        <v>-0.63799685152749286</v>
      </c>
      <c r="K537" s="10">
        <f>'2017 MRI - Alphabetical'!K537-'2007 MRI - 2017 Methodology'!K537</f>
        <v>-4</v>
      </c>
      <c r="L537" s="39">
        <f>'2017 MRI - Alphabetical'!L537-'2007 MRI - 2017 Methodology'!L537</f>
        <v>-0.27652044066019243</v>
      </c>
      <c r="M537" s="11">
        <f>'2017 MRI - Alphabetical'!M537-'2007 MRI - 2017 Methodology'!M537</f>
        <v>7.6529510149417682E-3</v>
      </c>
      <c r="N537" s="10">
        <f>'2017 MRI - Alphabetical'!N537-'2007 MRI - 2017 Methodology'!N537</f>
        <v>-43</v>
      </c>
      <c r="O537" s="39">
        <f>'2017 MRI - Alphabetical'!O537-'2007 MRI - 2017 Methodology'!O537</f>
        <v>-9.0056191205261205E-2</v>
      </c>
      <c r="P537" s="11">
        <f>'2017 MRI - Alphabetical'!P537-'2007 MRI - 2017 Methodology'!P537</f>
        <v>1.7000000000000001E-2</v>
      </c>
      <c r="Q537" s="10">
        <f>'2017 MRI - Alphabetical'!Q537-'2007 MRI - 2017 Methodology'!Q537</f>
        <v>-68</v>
      </c>
      <c r="R537" s="39">
        <f>'2017 MRI - Alphabetical'!R537-'2007 MRI - 2017 Methodology'!R537</f>
        <v>-8.1259968857932963E-3</v>
      </c>
      <c r="S537" s="12">
        <f>'2017 MRI - Alphabetical'!S537-'2007 MRI - 2017 Methodology'!S537</f>
        <v>0</v>
      </c>
      <c r="T537" s="10">
        <f>'2017 MRI - Alphabetical'!T537-'2007 MRI - 2017 Methodology'!T537</f>
        <v>79</v>
      </c>
      <c r="U537" s="39">
        <f>'2017 MRI - Alphabetical'!U537-'2007 MRI - 2017 Methodology'!U537</f>
        <v>0.23062987497470266</v>
      </c>
      <c r="V537" s="11">
        <f>'2017 MRI - Alphabetical'!V537-'2007 MRI - 2017 Methodology'!V537</f>
        <v>-5.072577884286205E-3</v>
      </c>
      <c r="W537" s="10">
        <f>'2017 MRI - Alphabetical'!W537-'2007 MRI - 2017 Methodology'!W537</f>
        <v>-18</v>
      </c>
      <c r="X537" s="39">
        <f>'2017 MRI - Alphabetical'!X537-'2007 MRI - 2017 Methodology'!X537</f>
        <v>-0.12817408262964525</v>
      </c>
      <c r="Y537" s="13">
        <f>'2017 MRI - Alphabetical'!Y537-'2007 MRI - 2017 Methodology'!Y537</f>
        <v>1792</v>
      </c>
      <c r="Z537" s="10">
        <f>'2017 MRI - Alphabetical'!Z537-'2007 MRI - 2017 Methodology'!Z537</f>
        <v>3</v>
      </c>
      <c r="AA537" s="39">
        <f>'2017 MRI - Alphabetical'!AA537-'2007 MRI - 2017 Methodology'!AA537</f>
        <v>2.0408901982466032E-3</v>
      </c>
      <c r="AB537" s="11">
        <f>'2017 MRI - Alphabetical'!AB537-'2007 MRI - 2017 Methodology'!AB537</f>
        <v>1.4672215108834825E-2</v>
      </c>
      <c r="AC537" s="10">
        <f>'2017 MRI - Alphabetical'!AC537-'2007 MRI - 2017 Methodology'!AC537</f>
        <v>29</v>
      </c>
      <c r="AD537" s="39">
        <f>'2017 MRI - Alphabetical'!AD537-'2007 MRI - 2017 Methodology'!AD537</f>
        <v>9.8603721082201723E-2</v>
      </c>
      <c r="AE537" s="11">
        <f>'2017 MRI - Alphabetical'!AE537-'2007 MRI - 2017 Methodology'!AE537</f>
        <v>1.9000000000000017E-2</v>
      </c>
      <c r="AF537" s="10">
        <f>'2017 MRI - Alphabetical'!AF537-'2007 MRI - 2017 Methodology'!AF537</f>
        <v>-72</v>
      </c>
      <c r="AG537" s="39">
        <f>'2017 MRI - Alphabetical'!AG537-'2007 MRI - 2017 Methodology'!AG537</f>
        <v>-0.40359294688511643</v>
      </c>
      <c r="AH537" s="14">
        <f>'2017 MRI - Alphabetical'!AH537-'2007 MRI - 2017 Methodology'!AH537</f>
        <v>0.44977336161603088</v>
      </c>
      <c r="AI537" s="10">
        <f>'2017 MRI - Alphabetical'!AI537-'2007 MRI - 2017 Methodology'!AI537</f>
        <v>49</v>
      </c>
      <c r="AJ537" s="39">
        <f>'2017 MRI - Alphabetical'!AJ537-'2007 MRI - 2017 Methodology'!AJ537</f>
        <v>2.1301502003112205E-2</v>
      </c>
      <c r="AK537" s="13">
        <f>'2017 MRI - Alphabetical'!AK537-'2007 MRI - 2017 Methodology'!AK537</f>
        <v>2160.6543322922953</v>
      </c>
      <c r="AL537" s="44"/>
    </row>
    <row r="538" spans="1:38" x14ac:dyDescent="0.25">
      <c r="A538" t="s">
        <v>1163</v>
      </c>
      <c r="B538" s="5" t="s">
        <v>467</v>
      </c>
      <c r="C538" s="6" t="s">
        <v>41</v>
      </c>
      <c r="D538" s="7" t="s">
        <v>34</v>
      </c>
      <c r="E538" s="42">
        <f>'2017 MRI - Alphabetical'!E538-'2007 MRI - 2017 Methodology'!E538</f>
        <v>0.17304618297429686</v>
      </c>
      <c r="F538" s="8">
        <f>'2017 MRI - Alphabetical'!F538-'2007 MRI - 2017 Methodology'!F538</f>
        <v>2.1638390314084859</v>
      </c>
      <c r="G538" s="9">
        <f>'2017 MRI - Alphabetical'!G538-'2007 MRI - 2017 Methodology'!G538</f>
        <v>5</v>
      </c>
      <c r="H538" s="10">
        <f>'2017 MRI - Alphabetical'!H538-'2007 MRI - 2017 Methodology'!H538</f>
        <v>-39</v>
      </c>
      <c r="I538" s="39">
        <f>'2017 MRI - Alphabetical'!I538-'2007 MRI - 2017 Methodology'!I538</f>
        <v>2.4609502312261108E-2</v>
      </c>
      <c r="J538" s="11">
        <f>'2017 MRI - Alphabetical'!J538-'2007 MRI - 2017 Methodology'!J538</f>
        <v>-4.0208800110410614E-2</v>
      </c>
      <c r="K538" s="10">
        <f>'2017 MRI - Alphabetical'!K538-'2007 MRI - 2017 Methodology'!K538</f>
        <v>-105</v>
      </c>
      <c r="L538" s="39">
        <f>'2017 MRI - Alphabetical'!L538-'2007 MRI - 2017 Methodology'!L538</f>
        <v>-0.90930247170386869</v>
      </c>
      <c r="M538" s="11">
        <f>'2017 MRI - Alphabetical'!M538-'2007 MRI - 2017 Methodology'!M538</f>
        <v>2.9728894549587496E-2</v>
      </c>
      <c r="N538" s="10">
        <f>'2017 MRI - Alphabetical'!N538-'2007 MRI - 2017 Methodology'!N538</f>
        <v>115</v>
      </c>
      <c r="O538" s="39">
        <f>'2017 MRI - Alphabetical'!O538-'2007 MRI - 2017 Methodology'!O538</f>
        <v>0.31258998361386758</v>
      </c>
      <c r="P538" s="11">
        <f>'2017 MRI - Alphabetical'!P538-'2007 MRI - 2017 Methodology'!P538</f>
        <v>-1.8172893373329703E-3</v>
      </c>
      <c r="Q538" s="10">
        <f>'2017 MRI - Alphabetical'!Q538-'2007 MRI - 2017 Methodology'!Q538</f>
        <v>-76</v>
      </c>
      <c r="R538" s="39">
        <f>'2017 MRI - Alphabetical'!R538-'2007 MRI - 2017 Methodology'!R538</f>
        <v>-2.4489985535021574E-2</v>
      </c>
      <c r="S538" s="12">
        <f>'2017 MRI - Alphabetical'!S538-'2007 MRI - 2017 Methodology'!S538</f>
        <v>4.1591320072333071E-4</v>
      </c>
      <c r="T538" s="10">
        <f>'2017 MRI - Alphabetical'!T538-'2007 MRI - 2017 Methodology'!T538</f>
        <v>67</v>
      </c>
      <c r="U538" s="39">
        <f>'2017 MRI - Alphabetical'!U538-'2007 MRI - 2017 Methodology'!U538</f>
        <v>0.19026534165949183</v>
      </c>
      <c r="V538" s="11">
        <f>'2017 MRI - Alphabetical'!V538-'2007 MRI - 2017 Methodology'!V538</f>
        <v>-2.0438494373302314E-3</v>
      </c>
      <c r="W538" s="10">
        <f>'2017 MRI - Alphabetical'!W538-'2007 MRI - 2017 Methodology'!W538</f>
        <v>-23</v>
      </c>
      <c r="X538" s="39">
        <f>'2017 MRI - Alphabetical'!X538-'2007 MRI - 2017 Methodology'!X538</f>
        <v>-0.12775431893645095</v>
      </c>
      <c r="Y538" s="13">
        <f>'2017 MRI - Alphabetical'!Y538-'2007 MRI - 2017 Methodology'!Y538</f>
        <v>1490</v>
      </c>
      <c r="Z538" s="10">
        <f>'2017 MRI - Alphabetical'!Z538-'2007 MRI - 2017 Methodology'!Z538</f>
        <v>76</v>
      </c>
      <c r="AA538" s="39">
        <f>'2017 MRI - Alphabetical'!AA538-'2007 MRI - 2017 Methodology'!AA538</f>
        <v>0.28735880461008262</v>
      </c>
      <c r="AB538" s="11">
        <f>'2017 MRI - Alphabetical'!AB538-'2007 MRI - 2017 Methodology'!AB538</f>
        <v>9.2910547396528667E-3</v>
      </c>
      <c r="AC538" s="10">
        <f>'2017 MRI - Alphabetical'!AC538-'2007 MRI - 2017 Methodology'!AC538</f>
        <v>-93</v>
      </c>
      <c r="AD538" s="39">
        <f>'2017 MRI - Alphabetical'!AD538-'2007 MRI - 2017 Methodology'!AD538</f>
        <v>-0.28355379149773119</v>
      </c>
      <c r="AE538" s="11">
        <f>'2017 MRI - Alphabetical'!AE538-'2007 MRI - 2017 Methodology'!AE538</f>
        <v>-8.0000000000001181E-3</v>
      </c>
      <c r="AF538" s="10">
        <f>'2017 MRI - Alphabetical'!AF538-'2007 MRI - 2017 Methodology'!AF538</f>
        <v>42</v>
      </c>
      <c r="AG538" s="39">
        <f>'2017 MRI - Alphabetical'!AG538-'2007 MRI - 2017 Methodology'!AG538</f>
        <v>0.13967093945872067</v>
      </c>
      <c r="AH538" s="14">
        <f>'2017 MRI - Alphabetical'!AH538-'2007 MRI - 2017 Methodology'!AH538</f>
        <v>5.637786286773494E-2</v>
      </c>
      <c r="AI538" s="10">
        <f>'2017 MRI - Alphabetical'!AI538-'2007 MRI - 2017 Methodology'!AI538</f>
        <v>20</v>
      </c>
      <c r="AJ538" s="39">
        <f>'2017 MRI - Alphabetical'!AJ538-'2007 MRI - 2017 Methodology'!AJ538</f>
        <v>1.9542626173119887E-2</v>
      </c>
      <c r="AK538" s="13">
        <f>'2017 MRI - Alphabetical'!AK538-'2007 MRI - 2017 Methodology'!AK538</f>
        <v>-1575.2935575024749</v>
      </c>
      <c r="AL538" s="44"/>
    </row>
    <row r="539" spans="1:38" x14ac:dyDescent="0.25">
      <c r="A539" t="s">
        <v>1164</v>
      </c>
      <c r="B539" s="5" t="s">
        <v>140</v>
      </c>
      <c r="C539" s="6" t="s">
        <v>28</v>
      </c>
      <c r="D539" s="7" t="s">
        <v>20</v>
      </c>
      <c r="E539" s="42">
        <f>'2017 MRI - Alphabetical'!E539-'2007 MRI - 2017 Methodology'!E539</f>
        <v>-2.6715921252323547</v>
      </c>
      <c r="F539" s="8">
        <f>'2017 MRI - Alphabetical'!F539-'2007 MRI - 2017 Methodology'!F539</f>
        <v>11.282078921577714</v>
      </c>
      <c r="G539" s="9">
        <f>'2017 MRI - Alphabetical'!G539-'2007 MRI - 2017 Methodology'!G539</f>
        <v>-81</v>
      </c>
      <c r="H539" s="10">
        <f>'2017 MRI - Alphabetical'!H539-'2007 MRI - 2017 Methodology'!H539</f>
        <v>-143</v>
      </c>
      <c r="I539" s="39">
        <f>'2017 MRI - Alphabetical'!I539-'2007 MRI - 2017 Methodology'!I539</f>
        <v>-0.47895183416985099</v>
      </c>
      <c r="J539" s="11">
        <f>'2017 MRI - Alphabetical'!J539-'2007 MRI - 2017 Methodology'!J539</f>
        <v>-6.3538366077624309E-2</v>
      </c>
      <c r="K539" s="10">
        <f>'2017 MRI - Alphabetical'!K539-'2007 MRI - 2017 Methodology'!K539</f>
        <v>0</v>
      </c>
      <c r="L539" s="39">
        <f>'2017 MRI - Alphabetical'!L539-'2007 MRI - 2017 Methodology'!L539</f>
        <v>0.4249493172630745</v>
      </c>
      <c r="M539" s="11">
        <f>'2017 MRI - Alphabetical'!M539-'2007 MRI - 2017 Methodology'!M539</f>
        <v>2.2218057085229767E-2</v>
      </c>
      <c r="N539" s="10">
        <f>'2017 MRI - Alphabetical'!N539-'2007 MRI - 2017 Methodology'!N539</f>
        <v>-122</v>
      </c>
      <c r="O539" s="39">
        <f>'2017 MRI - Alphabetical'!O539-'2007 MRI - 2017 Methodology'!O539</f>
        <v>-0.69998513174217769</v>
      </c>
      <c r="P539" s="11">
        <f>'2017 MRI - Alphabetical'!P539-'2007 MRI - 2017 Methodology'!P539</f>
        <v>7.3586206896551723E-2</v>
      </c>
      <c r="Q539" s="10">
        <f>'2017 MRI - Alphabetical'!Q539-'2007 MRI - 2017 Methodology'!Q539</f>
        <v>-68</v>
      </c>
      <c r="R539" s="39">
        <f>'2017 MRI - Alphabetical'!R539-'2007 MRI - 2017 Methodology'!R539</f>
        <v>-8.1259968857932963E-3</v>
      </c>
      <c r="S539" s="12">
        <f>'2017 MRI - Alphabetical'!S539-'2007 MRI - 2017 Methodology'!S539</f>
        <v>0</v>
      </c>
      <c r="T539" s="10">
        <f>'2017 MRI - Alphabetical'!T539-'2007 MRI - 2017 Methodology'!T539</f>
        <v>-101</v>
      </c>
      <c r="U539" s="39">
        <f>'2017 MRI - Alphabetical'!U539-'2007 MRI - 2017 Methodology'!U539</f>
        <v>-0.78859899594602201</v>
      </c>
      <c r="V539" s="11">
        <f>'2017 MRI - Alphabetical'!V539-'2007 MRI - 2017 Methodology'!V539</f>
        <v>6.6237721021611004E-2</v>
      </c>
      <c r="W539" s="10">
        <f>'2017 MRI - Alphabetical'!W539-'2007 MRI - 2017 Methodology'!W539</f>
        <v>-39</v>
      </c>
      <c r="X539" s="39">
        <f>'2017 MRI - Alphabetical'!X539-'2007 MRI - 2017 Methodology'!X539</f>
        <v>-0.23803484114627471</v>
      </c>
      <c r="Y539" s="13">
        <f>'2017 MRI - Alphabetical'!Y539-'2007 MRI - 2017 Methodology'!Y539</f>
        <v>-5353</v>
      </c>
      <c r="Z539" s="10">
        <f>'2017 MRI - Alphabetical'!Z539-'2007 MRI - 2017 Methodology'!Z539</f>
        <v>-5</v>
      </c>
      <c r="AA539" s="39">
        <f>'2017 MRI - Alphabetical'!AA539-'2007 MRI - 2017 Methodology'!AA539</f>
        <v>-0.28346709768174549</v>
      </c>
      <c r="AB539" s="11">
        <f>'2017 MRI - Alphabetical'!AB539-'2007 MRI - 2017 Methodology'!AB539</f>
        <v>2.4396825396825403E-2</v>
      </c>
      <c r="AC539" s="10">
        <f>'2017 MRI - Alphabetical'!AC539-'2007 MRI - 2017 Methodology'!AC539</f>
        <v>-211</v>
      </c>
      <c r="AD539" s="39">
        <f>'2017 MRI - Alphabetical'!AD539-'2007 MRI - 2017 Methodology'!AD539</f>
        <v>-0.63677950574973363</v>
      </c>
      <c r="AE539" s="11">
        <f>'2017 MRI - Alphabetical'!AE539-'2007 MRI - 2017 Methodology'!AE539</f>
        <v>-3.3000000000000029E-2</v>
      </c>
      <c r="AF539" s="10">
        <f>'2017 MRI - Alphabetical'!AF539-'2007 MRI - 2017 Methodology'!AF539</f>
        <v>2</v>
      </c>
      <c r="AG539" s="39">
        <f>'2017 MRI - Alphabetical'!AG539-'2007 MRI - 2017 Methodology'!AG539</f>
        <v>-6.1392780562913973E-2</v>
      </c>
      <c r="AH539" s="14">
        <f>'2017 MRI - Alphabetical'!AH539-'2007 MRI - 2017 Methodology'!AH539</f>
        <v>-3.0065101914936498E-2</v>
      </c>
      <c r="AI539" s="10">
        <f>'2017 MRI - Alphabetical'!AI539-'2007 MRI - 2017 Methodology'!AI539</f>
        <v>3</v>
      </c>
      <c r="AJ539" s="39">
        <f>'2017 MRI - Alphabetical'!AJ539-'2007 MRI - 2017 Methodology'!AJ539</f>
        <v>4.8993073147261812E-2</v>
      </c>
      <c r="AK539" s="13">
        <f>'2017 MRI - Alphabetical'!AK539-'2007 MRI - 2017 Methodology'!AK539</f>
        <v>1099.5014840975055</v>
      </c>
      <c r="AL539" s="44"/>
    </row>
    <row r="540" spans="1:38" x14ac:dyDescent="0.25">
      <c r="A540" t="s">
        <v>1165</v>
      </c>
      <c r="B540" s="5" t="s">
        <v>270</v>
      </c>
      <c r="C540" s="6" t="s">
        <v>47</v>
      </c>
      <c r="D540" s="7" t="s">
        <v>20</v>
      </c>
      <c r="E540" s="42">
        <f>'2017 MRI - Alphabetical'!E540-'2007 MRI - 2017 Methodology'!E540</f>
        <v>0.20395605013823997</v>
      </c>
      <c r="F540" s="8">
        <f>'2017 MRI - Alphabetical'!F540-'2007 MRI - 2017 Methodology'!F540</f>
        <v>3.0388091484079354</v>
      </c>
      <c r="G540" s="9">
        <f>'2017 MRI - Alphabetical'!G540-'2007 MRI - 2017 Methodology'!G540</f>
        <v>12</v>
      </c>
      <c r="H540" s="10">
        <f>'2017 MRI - Alphabetical'!H540-'2007 MRI - 2017 Methodology'!H540</f>
        <v>14</v>
      </c>
      <c r="I540" s="39">
        <f>'2017 MRI - Alphabetical'!I540-'2007 MRI - 2017 Methodology'!I540</f>
        <v>0.19309154070816259</v>
      </c>
      <c r="J540" s="11">
        <f>'2017 MRI - Alphabetical'!J540-'2007 MRI - 2017 Methodology'!J540</f>
        <v>-3.4400770104291878E-2</v>
      </c>
      <c r="K540" s="10">
        <f>'2017 MRI - Alphabetical'!K540-'2007 MRI - 2017 Methodology'!K540</f>
        <v>34</v>
      </c>
      <c r="L540" s="39">
        <f>'2017 MRI - Alphabetical'!L540-'2007 MRI - 2017 Methodology'!L540</f>
        <v>0.23366968309519393</v>
      </c>
      <c r="M540" s="11">
        <f>'2017 MRI - Alphabetical'!M540-'2007 MRI - 2017 Methodology'!M540</f>
        <v>9.725565447744014E-3</v>
      </c>
      <c r="N540" s="10">
        <f>'2017 MRI - Alphabetical'!N540-'2007 MRI - 2017 Methodology'!N540</f>
        <v>-61</v>
      </c>
      <c r="O540" s="39">
        <f>'2017 MRI - Alphabetical'!O540-'2007 MRI - 2017 Methodology'!O540</f>
        <v>-0.3102451300247866</v>
      </c>
      <c r="P540" s="11">
        <f>'2017 MRI - Alphabetical'!P540-'2007 MRI - 2017 Methodology'!P540</f>
        <v>4.837449917511194E-2</v>
      </c>
      <c r="Q540" s="10">
        <f>'2017 MRI - Alphabetical'!Q540-'2007 MRI - 2017 Methodology'!Q540</f>
        <v>313</v>
      </c>
      <c r="R540" s="39">
        <f>'2017 MRI - Alphabetical'!R540-'2007 MRI - 2017 Methodology'!R540</f>
        <v>0.70823905092063988</v>
      </c>
      <c r="S540" s="12">
        <f>'2017 MRI - Alphabetical'!S540-'2007 MRI - 2017 Methodology'!S540</f>
        <v>-6.16</v>
      </c>
      <c r="T540" s="10">
        <f>'2017 MRI - Alphabetical'!T540-'2007 MRI - 2017 Methodology'!T540</f>
        <v>5</v>
      </c>
      <c r="U540" s="39">
        <f>'2017 MRI - Alphabetical'!U540-'2007 MRI - 2017 Methodology'!U540</f>
        <v>-2.5329831880935294E-3</v>
      </c>
      <c r="V540" s="11">
        <f>'2017 MRI - Alphabetical'!V540-'2007 MRI - 2017 Methodology'!V540</f>
        <v>1.246731403614737E-2</v>
      </c>
      <c r="W540" s="10">
        <f>'2017 MRI - Alphabetical'!W540-'2007 MRI - 2017 Methodology'!W540</f>
        <v>-43</v>
      </c>
      <c r="X540" s="39">
        <f>'2017 MRI - Alphabetical'!X540-'2007 MRI - 2017 Methodology'!X540</f>
        <v>-0.15452136022958041</v>
      </c>
      <c r="Y540" s="13">
        <f>'2017 MRI - Alphabetical'!Y540-'2007 MRI - 2017 Methodology'!Y540</f>
        <v>-1725</v>
      </c>
      <c r="Z540" s="10">
        <f>'2017 MRI - Alphabetical'!Z540-'2007 MRI - 2017 Methodology'!Z540</f>
        <v>-81</v>
      </c>
      <c r="AA540" s="39">
        <f>'2017 MRI - Alphabetical'!AA540-'2007 MRI - 2017 Methodology'!AA540</f>
        <v>-0.25496428606040467</v>
      </c>
      <c r="AB540" s="11">
        <f>'2017 MRI - Alphabetical'!AB540-'2007 MRI - 2017 Methodology'!AB540</f>
        <v>2.1115414407436091E-2</v>
      </c>
      <c r="AC540" s="10">
        <f>'2017 MRI - Alphabetical'!AC540-'2007 MRI - 2017 Methodology'!AC540</f>
        <v>-1</v>
      </c>
      <c r="AD540" s="39">
        <f>'2017 MRI - Alphabetical'!AD540-'2007 MRI - 2017 Methodology'!AD540</f>
        <v>7.4703802609416045E-2</v>
      </c>
      <c r="AE540" s="11">
        <f>'2017 MRI - Alphabetical'!AE540-'2007 MRI - 2017 Methodology'!AE540</f>
        <v>2.0000000000000018E-2</v>
      </c>
      <c r="AF540" s="10">
        <f>'2017 MRI - Alphabetical'!AF540-'2007 MRI - 2017 Methodology'!AF540</f>
        <v>24</v>
      </c>
      <c r="AG540" s="39">
        <f>'2017 MRI - Alphabetical'!AG540-'2007 MRI - 2017 Methodology'!AG540</f>
        <v>0.16610822258797497</v>
      </c>
      <c r="AH540" s="14">
        <f>'2017 MRI - Alphabetical'!AH540-'2007 MRI - 2017 Methodology'!AH540</f>
        <v>0.1658597301287501</v>
      </c>
      <c r="AI540" s="10">
        <f>'2017 MRI - Alphabetical'!AI540-'2007 MRI - 2017 Methodology'!AI540</f>
        <v>4</v>
      </c>
      <c r="AJ540" s="39">
        <f>'2017 MRI - Alphabetical'!AJ540-'2007 MRI - 2017 Methodology'!AJ540</f>
        <v>-1.9761621947134628E-2</v>
      </c>
      <c r="AK540" s="13">
        <f>'2017 MRI - Alphabetical'!AK540-'2007 MRI - 2017 Methodology'!AK540</f>
        <v>-19377.014293013941</v>
      </c>
      <c r="AL540" s="44"/>
    </row>
    <row r="541" spans="1:38" ht="22.5" x14ac:dyDescent="0.25">
      <c r="A541" t="s">
        <v>1166</v>
      </c>
      <c r="B541" s="5" t="s">
        <v>379</v>
      </c>
      <c r="C541" s="6" t="s">
        <v>54</v>
      </c>
      <c r="D541" s="7" t="s">
        <v>39</v>
      </c>
      <c r="E541" s="42">
        <f>'2017 MRI - Alphabetical'!E541-'2007 MRI - 2017 Methodology'!E541</f>
        <v>1.3757142417770738</v>
      </c>
      <c r="F541" s="8">
        <f>'2017 MRI - Alphabetical'!F541-'2007 MRI - 2017 Methodology'!F541</f>
        <v>-0.44122617706898382</v>
      </c>
      <c r="G541" s="9">
        <f>'2017 MRI - Alphabetical'!G541-'2007 MRI - 2017 Methodology'!G541</f>
        <v>83</v>
      </c>
      <c r="H541" s="10">
        <f>'2017 MRI - Alphabetical'!H541-'2007 MRI - 2017 Methodology'!H541</f>
        <v>-141</v>
      </c>
      <c r="I541" s="39">
        <f>'2017 MRI - Alphabetical'!I541-'2007 MRI - 2017 Methodology'!I541</f>
        <v>-0.35148863775383965</v>
      </c>
      <c r="J541" s="11">
        <f>'2017 MRI - Alphabetical'!J541-'2007 MRI - 2017 Methodology'!J541</f>
        <v>-7.3964549235843058E-2</v>
      </c>
      <c r="K541" s="10">
        <f>'2017 MRI - Alphabetical'!K541-'2007 MRI - 2017 Methodology'!K541</f>
        <v>110</v>
      </c>
      <c r="L541" s="39">
        <f>'2017 MRI - Alphabetical'!L541-'2007 MRI - 2017 Methodology'!L541</f>
        <v>0.23065235699066844</v>
      </c>
      <c r="M541" s="11">
        <f>'2017 MRI - Alphabetical'!M541-'2007 MRI - 2017 Methodology'!M541</f>
        <v>-1.5104881469315516E-2</v>
      </c>
      <c r="N541" s="10">
        <f>'2017 MRI - Alphabetical'!N541-'2007 MRI - 2017 Methodology'!N541</f>
        <v>54</v>
      </c>
      <c r="O541" s="39">
        <f>'2017 MRI - Alphabetical'!O541-'2007 MRI - 2017 Methodology'!O541</f>
        <v>0.11143026054483302</v>
      </c>
      <c r="P541" s="11">
        <f>'2017 MRI - Alphabetical'!P541-'2007 MRI - 2017 Methodology'!P541</f>
        <v>2.240658468861563E-2</v>
      </c>
      <c r="Q541" s="10">
        <f>'2017 MRI - Alphabetical'!Q541-'2007 MRI - 2017 Methodology'!Q541</f>
        <v>-32</v>
      </c>
      <c r="R541" s="39">
        <f>'2017 MRI - Alphabetical'!R541-'2007 MRI - 2017 Methodology'!R541</f>
        <v>1.9784329652119736E-2</v>
      </c>
      <c r="S541" s="12">
        <f>'2017 MRI - Alphabetical'!S541-'2007 MRI - 2017 Methodology'!S541</f>
        <v>-0.24</v>
      </c>
      <c r="T541" s="10">
        <f>'2017 MRI - Alphabetical'!T541-'2007 MRI - 2017 Methodology'!T541</f>
        <v>280</v>
      </c>
      <c r="U541" s="39">
        <f>'2017 MRI - Alphabetical'!U541-'2007 MRI - 2017 Methodology'!U541</f>
        <v>0.91017846886443388</v>
      </c>
      <c r="V541" s="11">
        <f>'2017 MRI - Alphabetical'!V541-'2007 MRI - 2017 Methodology'!V541</f>
        <v>-4.1018995929443691E-2</v>
      </c>
      <c r="W541" s="10">
        <f>'2017 MRI - Alphabetical'!W541-'2007 MRI - 2017 Methodology'!W541</f>
        <v>-60</v>
      </c>
      <c r="X541" s="39">
        <f>'2017 MRI - Alphabetical'!X541-'2007 MRI - 2017 Methodology'!X541</f>
        <v>-0.28492452618861097</v>
      </c>
      <c r="Y541" s="13">
        <f>'2017 MRI - Alphabetical'!Y541-'2007 MRI - 2017 Methodology'!Y541</f>
        <v>-4351</v>
      </c>
      <c r="Z541" s="10">
        <f>'2017 MRI - Alphabetical'!Z541-'2007 MRI - 2017 Methodology'!Z541</f>
        <v>1</v>
      </c>
      <c r="AA541" s="39">
        <f>'2017 MRI - Alphabetical'!AA541-'2007 MRI - 2017 Methodology'!AA541</f>
        <v>8.7127095137738669E-2</v>
      </c>
      <c r="AB541" s="11">
        <f>'2017 MRI - Alphabetical'!AB541-'2007 MRI - 2017 Methodology'!AB541</f>
        <v>1.393567424018885E-2</v>
      </c>
      <c r="AC541" s="10">
        <f>'2017 MRI - Alphabetical'!AC541-'2007 MRI - 2017 Methodology'!AC541</f>
        <v>129</v>
      </c>
      <c r="AD541" s="39">
        <f>'2017 MRI - Alphabetical'!AD541-'2007 MRI - 2017 Methodology'!AD541</f>
        <v>0.54552821347248237</v>
      </c>
      <c r="AE541" s="11">
        <f>'2017 MRI - Alphabetical'!AE541-'2007 MRI - 2017 Methodology'!AE541</f>
        <v>5.2999999999999936E-2</v>
      </c>
      <c r="AF541" s="10">
        <f>'2017 MRI - Alphabetical'!AF541-'2007 MRI - 2017 Methodology'!AF541</f>
        <v>37</v>
      </c>
      <c r="AG541" s="39">
        <f>'2017 MRI - Alphabetical'!AG541-'2007 MRI - 2017 Methodology'!AG541</f>
        <v>7.9846910563681539E-2</v>
      </c>
      <c r="AH541" s="14">
        <f>'2017 MRI - Alphabetical'!AH541-'2007 MRI - 2017 Methodology'!AH541</f>
        <v>5.5639528355454715E-2</v>
      </c>
      <c r="AI541" s="10">
        <f>'2017 MRI - Alphabetical'!AI541-'2007 MRI - 2017 Methodology'!AI541</f>
        <v>3</v>
      </c>
      <c r="AJ541" s="39">
        <f>'2017 MRI - Alphabetical'!AJ541-'2007 MRI - 2017 Methodology'!AJ541</f>
        <v>-1.2649028624201614E-2</v>
      </c>
      <c r="AK541" s="13">
        <f>'2017 MRI - Alphabetical'!AK541-'2007 MRI - 2017 Methodology'!AK541</f>
        <v>-18453.896274800529</v>
      </c>
      <c r="AL541" s="44"/>
    </row>
    <row r="542" spans="1:38" x14ac:dyDescent="0.25">
      <c r="A542" t="s">
        <v>1167</v>
      </c>
      <c r="B542" s="5" t="s">
        <v>373</v>
      </c>
      <c r="C542" s="6" t="s">
        <v>33</v>
      </c>
      <c r="D542" s="7" t="s">
        <v>34</v>
      </c>
      <c r="E542" s="42">
        <f>'2017 MRI - Alphabetical'!E542-'2007 MRI - 2017 Methodology'!E542</f>
        <v>-0.17108559884225794</v>
      </c>
      <c r="F542" s="8">
        <f>'2017 MRI - Alphabetical'!F542-'2007 MRI - 2017 Methodology'!F542</f>
        <v>3.5029120361408914</v>
      </c>
      <c r="G542" s="9">
        <f>'2017 MRI - Alphabetical'!G542-'2007 MRI - 2017 Methodology'!G542</f>
        <v>-7</v>
      </c>
      <c r="H542" s="10">
        <f>'2017 MRI - Alphabetical'!H542-'2007 MRI - 2017 Methodology'!H542</f>
        <v>280</v>
      </c>
      <c r="I542" s="39">
        <f>'2017 MRI - Alphabetical'!I542-'2007 MRI - 2017 Methodology'!I542</f>
        <v>0.8077439131292764</v>
      </c>
      <c r="J542" s="11">
        <f>'2017 MRI - Alphabetical'!J542-'2007 MRI - 2017 Methodology'!J542</f>
        <v>9.7865198797889241E-2</v>
      </c>
      <c r="K542" s="10">
        <f>'2017 MRI - Alphabetical'!K542-'2007 MRI - 2017 Methodology'!K542</f>
        <v>-92</v>
      </c>
      <c r="L542" s="39">
        <f>'2017 MRI - Alphabetical'!L542-'2007 MRI - 2017 Methodology'!L542</f>
        <v>-0.21194449355504766</v>
      </c>
      <c r="M542" s="11">
        <f>'2017 MRI - Alphabetical'!M542-'2007 MRI - 2017 Methodology'!M542</f>
        <v>2.7784923432039289E-2</v>
      </c>
      <c r="N542" s="10">
        <f>'2017 MRI - Alphabetical'!N542-'2007 MRI - 2017 Methodology'!N542</f>
        <v>-119</v>
      </c>
      <c r="O542" s="39">
        <f>'2017 MRI - Alphabetical'!O542-'2007 MRI - 2017 Methodology'!O542</f>
        <v>-0.23459980917551143</v>
      </c>
      <c r="P542" s="11">
        <f>'2017 MRI - Alphabetical'!P542-'2007 MRI - 2017 Methodology'!P542</f>
        <v>3.1388782256344637E-2</v>
      </c>
      <c r="Q542" s="10">
        <f>'2017 MRI - Alphabetical'!Q542-'2007 MRI - 2017 Methodology'!Q542</f>
        <v>-9</v>
      </c>
      <c r="R542" s="39">
        <f>'2017 MRI - Alphabetical'!R542-'2007 MRI - 2017 Methodology'!R542</f>
        <v>-6.2882207893559028E-2</v>
      </c>
      <c r="S542" s="12">
        <f>'2017 MRI - Alphabetical'!S542-'2007 MRI - 2017 Methodology'!S542</f>
        <v>-1.4999215539783339</v>
      </c>
      <c r="T542" s="10">
        <f>'2017 MRI - Alphabetical'!T542-'2007 MRI - 2017 Methodology'!T542</f>
        <v>-25</v>
      </c>
      <c r="U542" s="39">
        <f>'2017 MRI - Alphabetical'!U542-'2007 MRI - 2017 Methodology'!U542</f>
        <v>-4.3125784739538875E-2</v>
      </c>
      <c r="V542" s="11">
        <f>'2017 MRI - Alphabetical'!V542-'2007 MRI - 2017 Methodology'!V542</f>
        <v>1.2500419111483651E-2</v>
      </c>
      <c r="W542" s="10">
        <f>'2017 MRI - Alphabetical'!W542-'2007 MRI - 2017 Methodology'!W542</f>
        <v>6</v>
      </c>
      <c r="X542" s="39">
        <f>'2017 MRI - Alphabetical'!X542-'2007 MRI - 2017 Methodology'!X542</f>
        <v>0.10339566154851443</v>
      </c>
      <c r="Y542" s="13">
        <f>'2017 MRI - Alphabetical'!Y542-'2007 MRI - 2017 Methodology'!Y542</f>
        <v>7876</v>
      </c>
      <c r="Z542" s="10">
        <f>'2017 MRI - Alphabetical'!Z542-'2007 MRI - 2017 Methodology'!Z542</f>
        <v>-2</v>
      </c>
      <c r="AA542" s="39">
        <f>'2017 MRI - Alphabetical'!AA542-'2007 MRI - 2017 Methodology'!AA542</f>
        <v>8.0185701634869988E-2</v>
      </c>
      <c r="AB542" s="11">
        <f>'2017 MRI - Alphabetical'!AB542-'2007 MRI - 2017 Methodology'!AB542</f>
        <v>1.3999999999999992E-2</v>
      </c>
      <c r="AC542" s="10">
        <f>'2017 MRI - Alphabetical'!AC542-'2007 MRI - 2017 Methodology'!AC542</f>
        <v>-34</v>
      </c>
      <c r="AD542" s="39">
        <f>'2017 MRI - Alphabetical'!AD542-'2007 MRI - 2017 Methodology'!AD542</f>
        <v>-8.4774209800945188E-2</v>
      </c>
      <c r="AE542" s="11">
        <f>'2017 MRI - Alphabetical'!AE542-'2007 MRI - 2017 Methodology'!AE542</f>
        <v>5.9999999999998943E-3</v>
      </c>
      <c r="AF542" s="10">
        <f>'2017 MRI - Alphabetical'!AF542-'2007 MRI - 2017 Methodology'!AF542</f>
        <v>-60</v>
      </c>
      <c r="AG542" s="39">
        <f>'2017 MRI - Alphabetical'!AG542-'2007 MRI - 2017 Methodology'!AG542</f>
        <v>-0.26842973662607394</v>
      </c>
      <c r="AH542" s="14">
        <f>'2017 MRI - Alphabetical'!AH542-'2007 MRI - 2017 Methodology'!AH542</f>
        <v>0.63126814909762397</v>
      </c>
      <c r="AI542" s="10">
        <f>'2017 MRI - Alphabetical'!AI542-'2007 MRI - 2017 Methodology'!AI542</f>
        <v>-37</v>
      </c>
      <c r="AJ542" s="39">
        <f>'2017 MRI - Alphabetical'!AJ542-'2007 MRI - 2017 Methodology'!AJ542</f>
        <v>-4.4509484612504174E-2</v>
      </c>
      <c r="AK542" s="13">
        <f>'2017 MRI - Alphabetical'!AK542-'2007 MRI - 2017 Methodology'!AK542</f>
        <v>-35519.949939875252</v>
      </c>
      <c r="AL542" s="44"/>
    </row>
    <row r="543" spans="1:38" x14ac:dyDescent="0.25">
      <c r="A543" t="s">
        <v>1168</v>
      </c>
      <c r="B543" s="5" t="s">
        <v>72</v>
      </c>
      <c r="C543" s="6" t="s">
        <v>52</v>
      </c>
      <c r="D543" s="7" t="s">
        <v>34</v>
      </c>
      <c r="E543" s="42">
        <f>'2017 MRI - Alphabetical'!E543-'2007 MRI - 2017 Methodology'!E543</f>
        <v>1.7371122923789315</v>
      </c>
      <c r="F543" s="8">
        <f>'2017 MRI - Alphabetical'!F543-'2007 MRI - 2017 Methodology'!F543</f>
        <v>1.2911911999518395</v>
      </c>
      <c r="G543" s="9">
        <f>'2017 MRI - Alphabetical'!G543-'2007 MRI - 2017 Methodology'!G543</f>
        <v>6</v>
      </c>
      <c r="H543" s="10">
        <f>'2017 MRI - Alphabetical'!H543-'2007 MRI - 2017 Methodology'!H543</f>
        <v>21</v>
      </c>
      <c r="I543" s="39">
        <f>'2017 MRI - Alphabetical'!I543-'2007 MRI - 2017 Methodology'!I543</f>
        <v>0.51330941187264567</v>
      </c>
      <c r="J543" s="11">
        <f>'2017 MRI - Alphabetical'!J543-'2007 MRI - 2017 Methodology'!J543</f>
        <v>-0.10919595177993702</v>
      </c>
      <c r="K543" s="10">
        <f>'2017 MRI - Alphabetical'!K543-'2007 MRI - 2017 Methodology'!K543</f>
        <v>130</v>
      </c>
      <c r="L543" s="39">
        <f>'2017 MRI - Alphabetical'!L543-'2007 MRI - 2017 Methodology'!L543</f>
        <v>0.61064762909981618</v>
      </c>
      <c r="M543" s="11">
        <f>'2017 MRI - Alphabetical'!M543-'2007 MRI - 2017 Methodology'!M543</f>
        <v>-6.4689880025133456E-3</v>
      </c>
      <c r="N543" s="10">
        <f>'2017 MRI - Alphabetical'!N543-'2007 MRI - 2017 Methodology'!N543</f>
        <v>-4</v>
      </c>
      <c r="O543" s="39">
        <f>'2017 MRI - Alphabetical'!O543-'2007 MRI - 2017 Methodology'!O543</f>
        <v>-8.468045738359864E-2</v>
      </c>
      <c r="P543" s="11">
        <f>'2017 MRI - Alphabetical'!P543-'2007 MRI - 2017 Methodology'!P543</f>
        <v>9.6276901987662769E-2</v>
      </c>
      <c r="Q543" s="10">
        <f>'2017 MRI - Alphabetical'!Q543-'2007 MRI - 2017 Methodology'!Q543</f>
        <v>22</v>
      </c>
      <c r="R543" s="39">
        <f>'2017 MRI - Alphabetical'!R543-'2007 MRI - 2017 Methodology'!R543</f>
        <v>0.34469634979422215</v>
      </c>
      <c r="S543" s="12">
        <f>'2017 MRI - Alphabetical'!S543-'2007 MRI - 2017 Methodology'!S543</f>
        <v>-8.6747266049544649</v>
      </c>
      <c r="T543" s="10">
        <f>'2017 MRI - Alphabetical'!T543-'2007 MRI - 2017 Methodology'!T543</f>
        <v>0</v>
      </c>
      <c r="U543" s="39">
        <f>'2017 MRI - Alphabetical'!U543-'2007 MRI - 2017 Methodology'!U543</f>
        <v>-0.17450492951834962</v>
      </c>
      <c r="V543" s="11">
        <f>'2017 MRI - Alphabetical'!V543-'2007 MRI - 2017 Methodology'!V543</f>
        <v>4.3347389252549856E-2</v>
      </c>
      <c r="W543" s="10">
        <f>'2017 MRI - Alphabetical'!W543-'2007 MRI - 2017 Methodology'!W543</f>
        <v>10</v>
      </c>
      <c r="X543" s="39">
        <f>'2017 MRI - Alphabetical'!X543-'2007 MRI - 2017 Methodology'!X543</f>
        <v>6.5457441578536946E-2</v>
      </c>
      <c r="Y543" s="13">
        <f>'2017 MRI - Alphabetical'!Y543-'2007 MRI - 2017 Methodology'!Y543</f>
        <v>2809</v>
      </c>
      <c r="Z543" s="10">
        <f>'2017 MRI - Alphabetical'!Z543-'2007 MRI - 2017 Methodology'!Z543</f>
        <v>139</v>
      </c>
      <c r="AA543" s="39">
        <f>'2017 MRI - Alphabetical'!AA543-'2007 MRI - 2017 Methodology'!AA543</f>
        <v>0.9178730896043763</v>
      </c>
      <c r="AB543" s="11">
        <f>'2017 MRI - Alphabetical'!AB543-'2007 MRI - 2017 Methodology'!AB543</f>
        <v>-1.9999999999999879E-3</v>
      </c>
      <c r="AC543" s="10">
        <f>'2017 MRI - Alphabetical'!AC543-'2007 MRI - 2017 Methodology'!AC543</f>
        <v>10</v>
      </c>
      <c r="AD543" s="39">
        <f>'2017 MRI - Alphabetical'!AD543-'2007 MRI - 2017 Methodology'!AD543</f>
        <v>0.24679392878941631</v>
      </c>
      <c r="AE543" s="11">
        <f>'2017 MRI - Alphabetical'!AE543-'2007 MRI - 2017 Methodology'!AE543</f>
        <v>5.9000000000000052E-2</v>
      </c>
      <c r="AF543" s="10">
        <f>'2017 MRI - Alphabetical'!AF543-'2007 MRI - 2017 Methodology'!AF543</f>
        <v>129</v>
      </c>
      <c r="AG543" s="39">
        <f>'2017 MRI - Alphabetical'!AG543-'2007 MRI - 2017 Methodology'!AG543</f>
        <v>0.56765267318775492</v>
      </c>
      <c r="AH543" s="14">
        <f>'2017 MRI - Alphabetical'!AH543-'2007 MRI - 2017 Methodology'!AH543</f>
        <v>-0.21186625011221238</v>
      </c>
      <c r="AI543" s="10">
        <f>'2017 MRI - Alphabetical'!AI543-'2007 MRI - 2017 Methodology'!AI543</f>
        <v>3</v>
      </c>
      <c r="AJ543" s="39">
        <f>'2017 MRI - Alphabetical'!AJ543-'2007 MRI - 2017 Methodology'!AJ543</f>
        <v>-5.702236102907321E-3</v>
      </c>
      <c r="AK543" s="13">
        <f>'2017 MRI - Alphabetical'!AK543-'2007 MRI - 2017 Methodology'!AK543</f>
        <v>-6859.0286438506228</v>
      </c>
      <c r="AL543" s="44">
        <v>1</v>
      </c>
    </row>
    <row r="544" spans="1:38" x14ac:dyDescent="0.25">
      <c r="A544" t="s">
        <v>1169</v>
      </c>
      <c r="B544" s="5" t="s">
        <v>331</v>
      </c>
      <c r="C544" s="6" t="s">
        <v>41</v>
      </c>
      <c r="D544" s="7" t="s">
        <v>34</v>
      </c>
      <c r="E544" s="42">
        <f>'2017 MRI - Alphabetical'!E544-'2007 MRI - 2017 Methodology'!E544</f>
        <v>0.11083985913914751</v>
      </c>
      <c r="F544" s="8">
        <f>'2017 MRI - Alphabetical'!F544-'2007 MRI - 2017 Methodology'!F544</f>
        <v>2.9458419204035451</v>
      </c>
      <c r="G544" s="9">
        <f>'2017 MRI - Alphabetical'!G544-'2007 MRI - 2017 Methodology'!G544</f>
        <v>9</v>
      </c>
      <c r="H544" s="10">
        <f>'2017 MRI - Alphabetical'!H544-'2007 MRI - 2017 Methodology'!H544</f>
        <v>-85</v>
      </c>
      <c r="I544" s="39">
        <f>'2017 MRI - Alphabetical'!I544-'2007 MRI - 2017 Methodology'!I544</f>
        <v>-0.12760690112447065</v>
      </c>
      <c r="J544" s="11">
        <f>'2017 MRI - Alphabetical'!J544-'2007 MRI - 2017 Methodology'!J544</f>
        <v>-0.1147864027522012</v>
      </c>
      <c r="K544" s="10">
        <f>'2017 MRI - Alphabetical'!K544-'2007 MRI - 2017 Methodology'!K544</f>
        <v>186</v>
      </c>
      <c r="L544" s="39">
        <f>'2017 MRI - Alphabetical'!L544-'2007 MRI - 2017 Methodology'!L544</f>
        <v>0.62692183465619666</v>
      </c>
      <c r="M544" s="11">
        <f>'2017 MRI - Alphabetical'!M544-'2007 MRI - 2017 Methodology'!M544</f>
        <v>-1.5776321458815135E-2</v>
      </c>
      <c r="N544" s="10">
        <f>'2017 MRI - Alphabetical'!N544-'2007 MRI - 2017 Methodology'!N544</f>
        <v>9</v>
      </c>
      <c r="O544" s="39">
        <f>'2017 MRI - Alphabetical'!O544-'2007 MRI - 2017 Methodology'!O544</f>
        <v>3.5193910955994334E-2</v>
      </c>
      <c r="P544" s="11">
        <f>'2017 MRI - Alphabetical'!P544-'2007 MRI - 2017 Methodology'!P544</f>
        <v>2.137093135675153E-2</v>
      </c>
      <c r="Q544" s="10">
        <f>'2017 MRI - Alphabetical'!Q544-'2007 MRI - 2017 Methodology'!Q544</f>
        <v>37</v>
      </c>
      <c r="R544" s="39">
        <f>'2017 MRI - Alphabetical'!R544-'2007 MRI - 2017 Methodology'!R544</f>
        <v>7.0425817578802619E-2</v>
      </c>
      <c r="S544" s="12">
        <f>'2017 MRI - Alphabetical'!S544-'2007 MRI - 2017 Methodology'!S544</f>
        <v>-2.2471280860941123</v>
      </c>
      <c r="T544" s="10">
        <f>'2017 MRI - Alphabetical'!T544-'2007 MRI - 2017 Methodology'!T544</f>
        <v>102</v>
      </c>
      <c r="U544" s="39">
        <f>'2017 MRI - Alphabetical'!U544-'2007 MRI - 2017 Methodology'!U544</f>
        <v>0.30465722828639197</v>
      </c>
      <c r="V544" s="11">
        <f>'2017 MRI - Alphabetical'!V544-'2007 MRI - 2017 Methodology'!V544</f>
        <v>-4.8716417910447812E-3</v>
      </c>
      <c r="W544" s="10">
        <f>'2017 MRI - Alphabetical'!W544-'2007 MRI - 2017 Methodology'!W544</f>
        <v>-17</v>
      </c>
      <c r="X544" s="39">
        <f>'2017 MRI - Alphabetical'!X544-'2007 MRI - 2017 Methodology'!X544</f>
        <v>-0.10837622272106709</v>
      </c>
      <c r="Y544" s="13">
        <f>'2017 MRI - Alphabetical'!Y544-'2007 MRI - 2017 Methodology'!Y544</f>
        <v>1329</v>
      </c>
      <c r="Z544" s="10">
        <f>'2017 MRI - Alphabetical'!Z544-'2007 MRI - 2017 Methodology'!Z544</f>
        <v>-39</v>
      </c>
      <c r="AA544" s="39">
        <f>'2017 MRI - Alphabetical'!AA544-'2007 MRI - 2017 Methodology'!AA544</f>
        <v>-2.3168765794101126E-2</v>
      </c>
      <c r="AB544" s="11">
        <f>'2017 MRI - Alphabetical'!AB544-'2007 MRI - 2017 Methodology'!AB544</f>
        <v>1.5999999999999993E-2</v>
      </c>
      <c r="AC544" s="10">
        <f>'2017 MRI - Alphabetical'!AC544-'2007 MRI - 2017 Methodology'!AC544</f>
        <v>-85</v>
      </c>
      <c r="AD544" s="39">
        <f>'2017 MRI - Alphabetical'!AD544-'2007 MRI - 2017 Methodology'!AD544</f>
        <v>-0.24959011331466041</v>
      </c>
      <c r="AE544" s="11">
        <f>'2017 MRI - Alphabetical'!AE544-'2007 MRI - 2017 Methodology'!AE544</f>
        <v>-3.0000000000000027E-3</v>
      </c>
      <c r="AF544" s="10">
        <f>'2017 MRI - Alphabetical'!AF544-'2007 MRI - 2017 Methodology'!AF544</f>
        <v>-27</v>
      </c>
      <c r="AG544" s="39">
        <f>'2017 MRI - Alphabetical'!AG544-'2007 MRI - 2017 Methodology'!AG544</f>
        <v>-0.1467862744388182</v>
      </c>
      <c r="AH544" s="14">
        <f>'2017 MRI - Alphabetical'!AH544-'2007 MRI - 2017 Methodology'!AH544</f>
        <v>0.59406314201498001</v>
      </c>
      <c r="AI544" s="10">
        <f>'2017 MRI - Alphabetical'!AI544-'2007 MRI - 2017 Methodology'!AI544</f>
        <v>-2</v>
      </c>
      <c r="AJ544" s="39">
        <f>'2017 MRI - Alphabetical'!AJ544-'2007 MRI - 2017 Methodology'!AJ544</f>
        <v>-2.5736642501759305E-2</v>
      </c>
      <c r="AK544" s="13">
        <f>'2017 MRI - Alphabetical'!AK544-'2007 MRI - 2017 Methodology'!AK544</f>
        <v>-24594.025757644806</v>
      </c>
      <c r="AL544" s="44"/>
    </row>
    <row r="545" spans="1:38" x14ac:dyDescent="0.25">
      <c r="A545" t="s">
        <v>1170</v>
      </c>
      <c r="B545" s="5" t="s">
        <v>139</v>
      </c>
      <c r="C545" s="6" t="s">
        <v>28</v>
      </c>
      <c r="D545" s="7" t="s">
        <v>20</v>
      </c>
      <c r="E545" s="42">
        <f>'2017 MRI - Alphabetical'!E545-'2007 MRI - 2017 Methodology'!E545</f>
        <v>3.8791085287461633</v>
      </c>
      <c r="F545" s="8">
        <f>'2017 MRI - Alphabetical'!F545-'2007 MRI - 2017 Methodology'!F545</f>
        <v>-5.3080920760238754</v>
      </c>
      <c r="G545" s="9">
        <f>'2017 MRI - Alphabetical'!G545-'2007 MRI - 2017 Methodology'!G545</f>
        <v>52</v>
      </c>
      <c r="H545" s="10">
        <f>'2017 MRI - Alphabetical'!H545-'2007 MRI - 2017 Methodology'!H545</f>
        <v>-44</v>
      </c>
      <c r="I545" s="39">
        <f>'2017 MRI - Alphabetical'!I545-'2007 MRI - 2017 Methodology'!I545</f>
        <v>-8.8568178306194845E-2</v>
      </c>
      <c r="J545" s="11">
        <f>'2017 MRI - Alphabetical'!J545-'2007 MRI - 2017 Methodology'!J545</f>
        <v>-0.13337667220150995</v>
      </c>
      <c r="K545" s="10">
        <f>'2017 MRI - Alphabetical'!K545-'2007 MRI - 2017 Methodology'!K545</f>
        <v>-95</v>
      </c>
      <c r="L545" s="39">
        <f>'2017 MRI - Alphabetical'!L545-'2007 MRI - 2017 Methodology'!L545</f>
        <v>-0.41155656045550926</v>
      </c>
      <c r="M545" s="11">
        <f>'2017 MRI - Alphabetical'!M545-'2007 MRI - 2017 Methodology'!M545</f>
        <v>2.2951483649478771E-2</v>
      </c>
      <c r="N545" s="10">
        <f>'2017 MRI - Alphabetical'!N545-'2007 MRI - 2017 Methodology'!N545</f>
        <v>58</v>
      </c>
      <c r="O545" s="39">
        <f>'2017 MRI - Alphabetical'!O545-'2007 MRI - 2017 Methodology'!O545</f>
        <v>0.19023336414791575</v>
      </c>
      <c r="P545" s="11">
        <f>'2017 MRI - Alphabetical'!P545-'2007 MRI - 2017 Methodology'!P545</f>
        <v>2.4635738831615121E-2</v>
      </c>
      <c r="Q545" s="10">
        <f>'2017 MRI - Alphabetical'!Q545-'2007 MRI - 2017 Methodology'!Q545</f>
        <v>415</v>
      </c>
      <c r="R545" s="39">
        <f>'2017 MRI - Alphabetical'!R545-'2007 MRI - 2017 Methodology'!R545</f>
        <v>3.1271340175397651</v>
      </c>
      <c r="S545" s="12">
        <f>'2017 MRI - Alphabetical'!S545-'2007 MRI - 2017 Methodology'!S545</f>
        <v>-26.96</v>
      </c>
      <c r="T545" s="10">
        <f>'2017 MRI - Alphabetical'!T545-'2007 MRI - 2017 Methodology'!T545</f>
        <v>171</v>
      </c>
      <c r="U545" s="39">
        <f>'2017 MRI - Alphabetical'!U545-'2007 MRI - 2017 Methodology'!U545</f>
        <v>0.73433729234151168</v>
      </c>
      <c r="V545" s="11">
        <f>'2017 MRI - Alphabetical'!V545-'2007 MRI - 2017 Methodology'!V545</f>
        <v>-2.8235294117647067E-2</v>
      </c>
      <c r="W545" s="10">
        <f>'2017 MRI - Alphabetical'!W545-'2007 MRI - 2017 Methodology'!W545</f>
        <v>19</v>
      </c>
      <c r="X545" s="39">
        <f>'2017 MRI - Alphabetical'!X545-'2007 MRI - 2017 Methodology'!X545</f>
        <v>0.12961367378844257</v>
      </c>
      <c r="Y545" s="13">
        <f>'2017 MRI - Alphabetical'!Y545-'2007 MRI - 2017 Methodology'!Y545</f>
        <v>5014</v>
      </c>
      <c r="Z545" s="10">
        <f>'2017 MRI - Alphabetical'!Z545-'2007 MRI - 2017 Methodology'!Z545</f>
        <v>0</v>
      </c>
      <c r="AA545" s="39">
        <f>'2017 MRI - Alphabetical'!AA545-'2007 MRI - 2017 Methodology'!AA545</f>
        <v>-0.27953204104906737</v>
      </c>
      <c r="AB545" s="11">
        <f>'2017 MRI - Alphabetical'!AB545-'2007 MRI - 2017 Methodology'!AB545</f>
        <v>2.6280575539568349E-2</v>
      </c>
      <c r="AC545" s="10">
        <f>'2017 MRI - Alphabetical'!AC545-'2007 MRI - 2017 Methodology'!AC545</f>
        <v>7</v>
      </c>
      <c r="AD545" s="39">
        <f>'2017 MRI - Alphabetical'!AD545-'2007 MRI - 2017 Methodology'!AD545</f>
        <v>4.5465993033272811E-2</v>
      </c>
      <c r="AE545" s="11">
        <f>'2017 MRI - Alphabetical'!AE545-'2007 MRI - 2017 Methodology'!AE545</f>
        <v>2.6000000000000023E-2</v>
      </c>
      <c r="AF545" s="10">
        <f>'2017 MRI - Alphabetical'!AF545-'2007 MRI - 2017 Methodology'!AF545</f>
        <v>73</v>
      </c>
      <c r="AG545" s="39">
        <f>'2017 MRI - Alphabetical'!AG545-'2007 MRI - 2017 Methodology'!AG545</f>
        <v>0.41322356892734968</v>
      </c>
      <c r="AH545" s="14">
        <f>'2017 MRI - Alphabetical'!AH545-'2007 MRI - 2017 Methodology'!AH545</f>
        <v>-0.35381738345116664</v>
      </c>
      <c r="AI545" s="10">
        <f>'2017 MRI - Alphabetical'!AI545-'2007 MRI - 2017 Methodology'!AI545</f>
        <v>-8</v>
      </c>
      <c r="AJ545" s="39">
        <f>'2017 MRI - Alphabetical'!AJ545-'2007 MRI - 2017 Methodology'!AJ545</f>
        <v>-0.18567391438835612</v>
      </c>
      <c r="AK545" s="13">
        <f>'2017 MRI - Alphabetical'!AK545-'2007 MRI - 2017 Methodology'!AK545</f>
        <v>-144176.12716306438</v>
      </c>
      <c r="AL545" s="44"/>
    </row>
    <row r="546" spans="1:38" x14ac:dyDescent="0.25">
      <c r="A546" t="s">
        <v>1171</v>
      </c>
      <c r="B546" s="5" t="s">
        <v>577</v>
      </c>
      <c r="C546" s="6" t="s">
        <v>38</v>
      </c>
      <c r="D546" s="7" t="s">
        <v>39</v>
      </c>
      <c r="E546" s="42">
        <f>'2017 MRI - Alphabetical'!E546-'2007 MRI - 2017 Methodology'!E546</f>
        <v>1.5306126952710226</v>
      </c>
      <c r="F546" s="8">
        <f>'2017 MRI - Alphabetical'!F546-'2007 MRI - 2017 Methodology'!F546</f>
        <v>-2.080221282086697</v>
      </c>
      <c r="G546" s="9">
        <f>'2017 MRI - Alphabetical'!G546-'2007 MRI - 2017 Methodology'!G546</f>
        <v>34</v>
      </c>
      <c r="H546" s="10">
        <f>'2017 MRI - Alphabetical'!H546-'2007 MRI - 2017 Methodology'!H546</f>
        <v>0</v>
      </c>
      <c r="I546" s="39">
        <f>'2017 MRI - Alphabetical'!I546-'2007 MRI - 2017 Methodology'!I546</f>
        <v>0.11404201080245269</v>
      </c>
      <c r="J546" s="11">
        <f>'2017 MRI - Alphabetical'!J546-'2007 MRI - 2017 Methodology'!J546</f>
        <v>-0.2132622066154326</v>
      </c>
      <c r="K546" s="10">
        <f>'2017 MRI - Alphabetical'!K546-'2007 MRI - 2017 Methodology'!K546</f>
        <v>-57</v>
      </c>
      <c r="L546" s="39">
        <f>'2017 MRI - Alphabetical'!L546-'2007 MRI - 2017 Methodology'!L546</f>
        <v>-0.40290367825725604</v>
      </c>
      <c r="M546" s="11">
        <f>'2017 MRI - Alphabetical'!M546-'2007 MRI - 2017 Methodology'!M546</f>
        <v>1.4665709081776907E-2</v>
      </c>
      <c r="N546" s="10">
        <f>'2017 MRI - Alphabetical'!N546-'2007 MRI - 2017 Methodology'!N546</f>
        <v>150</v>
      </c>
      <c r="O546" s="39">
        <f>'2017 MRI - Alphabetical'!O546-'2007 MRI - 2017 Methodology'!O546</f>
        <v>0.36503662390116431</v>
      </c>
      <c r="P546" s="11">
        <f>'2017 MRI - Alphabetical'!P546-'2007 MRI - 2017 Methodology'!P546</f>
        <v>-3.2789070309896529E-4</v>
      </c>
      <c r="Q546" s="10">
        <f>'2017 MRI - Alphabetical'!Q546-'2007 MRI - 2017 Methodology'!Q546</f>
        <v>-50</v>
      </c>
      <c r="R546" s="39">
        <f>'2017 MRI - Alphabetical'!R546-'2007 MRI - 2017 Methodology'!R546</f>
        <v>-6.9402885053130303E-3</v>
      </c>
      <c r="S546" s="12">
        <f>'2017 MRI - Alphabetical'!S546-'2007 MRI - 2017 Methodology'!S546</f>
        <v>-0.11953528520593312</v>
      </c>
      <c r="T546" s="10">
        <f>'2017 MRI - Alphabetical'!T546-'2007 MRI - 2017 Methodology'!T546</f>
        <v>132</v>
      </c>
      <c r="U546" s="39">
        <f>'2017 MRI - Alphabetical'!U546-'2007 MRI - 2017 Methodology'!U546</f>
        <v>0.33628169427419574</v>
      </c>
      <c r="V546" s="11">
        <f>'2017 MRI - Alphabetical'!V546-'2007 MRI - 2017 Methodology'!V546</f>
        <v>-9.3764345830145354E-3</v>
      </c>
      <c r="W546" s="10">
        <f>'2017 MRI - Alphabetical'!W546-'2007 MRI - 2017 Methodology'!W546</f>
        <v>20</v>
      </c>
      <c r="X546" s="39">
        <f>'2017 MRI - Alphabetical'!X546-'2007 MRI - 2017 Methodology'!X546</f>
        <v>0.73069350704948555</v>
      </c>
      <c r="Y546" s="13">
        <f>'2017 MRI - Alphabetical'!Y546-'2007 MRI - 2017 Methodology'!Y546</f>
        <v>30200</v>
      </c>
      <c r="Z546" s="10">
        <f>'2017 MRI - Alphabetical'!Z546-'2007 MRI - 2017 Methodology'!Z546</f>
        <v>63</v>
      </c>
      <c r="AA546" s="39">
        <f>'2017 MRI - Alphabetical'!AA546-'2007 MRI - 2017 Methodology'!AA546</f>
        <v>0.26622754662236814</v>
      </c>
      <c r="AB546" s="11">
        <f>'2017 MRI - Alphabetical'!AB546-'2007 MRI - 2017 Methodology'!AB546</f>
        <v>8.9999999999999976E-3</v>
      </c>
      <c r="AC546" s="10">
        <f>'2017 MRI - Alphabetical'!AC546-'2007 MRI - 2017 Methodology'!AC546</f>
        <v>-54</v>
      </c>
      <c r="AD546" s="39">
        <f>'2017 MRI - Alphabetical'!AD546-'2007 MRI - 2017 Methodology'!AD546</f>
        <v>-0.22596681363657645</v>
      </c>
      <c r="AE546" s="11">
        <f>'2017 MRI - Alphabetical'!AE546-'2007 MRI - 2017 Methodology'!AE546</f>
        <v>-8.999999999999897E-3</v>
      </c>
      <c r="AF546" s="10">
        <f>'2017 MRI - Alphabetical'!AF546-'2007 MRI - 2017 Methodology'!AF546</f>
        <v>161</v>
      </c>
      <c r="AG546" s="39">
        <f>'2017 MRI - Alphabetical'!AG546-'2007 MRI - 2017 Methodology'!AG546</f>
        <v>0.54554668668798234</v>
      </c>
      <c r="AH546" s="14">
        <f>'2017 MRI - Alphabetical'!AH546-'2007 MRI - 2017 Methodology'!AH546</f>
        <v>-0.25190032446510102</v>
      </c>
      <c r="AI546" s="10">
        <f>'2017 MRI - Alphabetical'!AI546-'2007 MRI - 2017 Methodology'!AI546</f>
        <v>11</v>
      </c>
      <c r="AJ546" s="39">
        <f>'2017 MRI - Alphabetical'!AJ546-'2007 MRI - 2017 Methodology'!AJ546</f>
        <v>4.4366830296146548E-3</v>
      </c>
      <c r="AK546" s="13">
        <f>'2017 MRI - Alphabetical'!AK546-'2007 MRI - 2017 Methodology'!AK546</f>
        <v>-12264.021126893611</v>
      </c>
      <c r="AL546" s="44"/>
    </row>
    <row r="547" spans="1:38" x14ac:dyDescent="0.25">
      <c r="A547" t="s">
        <v>1172</v>
      </c>
      <c r="B547" s="5" t="s">
        <v>380</v>
      </c>
      <c r="C547" s="6" t="s">
        <v>44</v>
      </c>
      <c r="D547" s="7" t="s">
        <v>20</v>
      </c>
      <c r="E547" s="42">
        <f>'2017 MRI - Alphabetical'!E547-'2007 MRI - 2017 Methodology'!E547</f>
        <v>-0.79940846579272318</v>
      </c>
      <c r="F547" s="8">
        <f>'2017 MRI - Alphabetical'!F547-'2007 MRI - 2017 Methodology'!F547</f>
        <v>5.0676907990707676</v>
      </c>
      <c r="G547" s="9">
        <f>'2017 MRI - Alphabetical'!G547-'2007 MRI - 2017 Methodology'!G547</f>
        <v>-48</v>
      </c>
      <c r="H547" s="10">
        <f>'2017 MRI - Alphabetical'!H547-'2007 MRI - 2017 Methodology'!H547</f>
        <v>-67</v>
      </c>
      <c r="I547" s="39">
        <f>'2017 MRI - Alphabetical'!I547-'2007 MRI - 2017 Methodology'!I547</f>
        <v>-0.40530759793474119</v>
      </c>
      <c r="J547" s="11">
        <f>'2017 MRI - Alphabetical'!J547-'2007 MRI - 2017 Methodology'!J547</f>
        <v>-0.20295747817774568</v>
      </c>
      <c r="K547" s="10">
        <f>'2017 MRI - Alphabetical'!K547-'2007 MRI - 2017 Methodology'!K547</f>
        <v>-1</v>
      </c>
      <c r="L547" s="39">
        <f>'2017 MRI - Alphabetical'!L547-'2007 MRI - 2017 Methodology'!L547</f>
        <v>-0.11610300454280703</v>
      </c>
      <c r="M547" s="11">
        <f>'2017 MRI - Alphabetical'!M547-'2007 MRI - 2017 Methodology'!M547</f>
        <v>7.3947050630309777E-3</v>
      </c>
      <c r="N547" s="10">
        <f>'2017 MRI - Alphabetical'!N547-'2007 MRI - 2017 Methodology'!N547</f>
        <v>2</v>
      </c>
      <c r="O547" s="39">
        <f>'2017 MRI - Alphabetical'!O547-'2007 MRI - 2017 Methodology'!O547</f>
        <v>-3.9773948520130525E-2</v>
      </c>
      <c r="P547" s="11">
        <f>'2017 MRI - Alphabetical'!P547-'2007 MRI - 2017 Methodology'!P547</f>
        <v>2.845062955599735E-2</v>
      </c>
      <c r="Q547" s="10">
        <f>'2017 MRI - Alphabetical'!Q547-'2007 MRI - 2017 Methodology'!Q547</f>
        <v>-90</v>
      </c>
      <c r="R547" s="39">
        <f>'2017 MRI - Alphabetical'!R547-'2007 MRI - 2017 Methodology'!R547</f>
        <v>-1.2100998450416089</v>
      </c>
      <c r="S547" s="12">
        <f>'2017 MRI - Alphabetical'!S547-'2007 MRI - 2017 Methodology'!S547</f>
        <v>0.37760256704102613</v>
      </c>
      <c r="T547" s="10">
        <f>'2017 MRI - Alphabetical'!T547-'2007 MRI - 2017 Methodology'!T547</f>
        <v>-12</v>
      </c>
      <c r="U547" s="39">
        <f>'2017 MRI - Alphabetical'!U547-'2007 MRI - 2017 Methodology'!U547</f>
        <v>-9.5075545318898946E-3</v>
      </c>
      <c r="V547" s="11">
        <f>'2017 MRI - Alphabetical'!V547-'2007 MRI - 2017 Methodology'!V547</f>
        <v>9.5851396777558856E-3</v>
      </c>
      <c r="W547" s="10">
        <f>'2017 MRI - Alphabetical'!W547-'2007 MRI - 2017 Methodology'!W547</f>
        <v>25</v>
      </c>
      <c r="X547" s="39">
        <f>'2017 MRI - Alphabetical'!X547-'2007 MRI - 2017 Methodology'!X547</f>
        <v>0.22205758607610665</v>
      </c>
      <c r="Y547" s="13">
        <f>'2017 MRI - Alphabetical'!Y547-'2007 MRI - 2017 Methodology'!Y547</f>
        <v>11432</v>
      </c>
      <c r="Z547" s="10">
        <f>'2017 MRI - Alphabetical'!Z547-'2007 MRI - 2017 Methodology'!Z547</f>
        <v>63</v>
      </c>
      <c r="AA547" s="39">
        <f>'2017 MRI - Alphabetical'!AA547-'2007 MRI - 2017 Methodology'!AA547</f>
        <v>0.27476966326851582</v>
      </c>
      <c r="AB547" s="11">
        <f>'2017 MRI - Alphabetical'!AB547-'2007 MRI - 2017 Methodology'!AB547</f>
        <v>9.6746583553104712E-3</v>
      </c>
      <c r="AC547" s="10">
        <f>'2017 MRI - Alphabetical'!AC547-'2007 MRI - 2017 Methodology'!AC547</f>
        <v>19</v>
      </c>
      <c r="AD547" s="39">
        <f>'2017 MRI - Alphabetical'!AD547-'2007 MRI - 2017 Methodology'!AD547</f>
        <v>4.7949518829057514E-2</v>
      </c>
      <c r="AE547" s="11">
        <f>'2017 MRI - Alphabetical'!AE547-'2007 MRI - 2017 Methodology'!AE547</f>
        <v>1.0000000000000009E-2</v>
      </c>
      <c r="AF547" s="10">
        <f>'2017 MRI - Alphabetical'!AF547-'2007 MRI - 2017 Methodology'!AF547</f>
        <v>58</v>
      </c>
      <c r="AG547" s="39">
        <f>'2017 MRI - Alphabetical'!AG547-'2007 MRI - 2017 Methodology'!AG547</f>
        <v>0.17397685318980471</v>
      </c>
      <c r="AH547" s="14">
        <f>'2017 MRI - Alphabetical'!AH547-'2007 MRI - 2017 Methodology'!AH547</f>
        <v>1.4201828411800843E-2</v>
      </c>
      <c r="AI547" s="10">
        <f>'2017 MRI - Alphabetical'!AI547-'2007 MRI - 2017 Methodology'!AI547</f>
        <v>44</v>
      </c>
      <c r="AJ547" s="39">
        <f>'2017 MRI - Alphabetical'!AJ547-'2007 MRI - 2017 Methodology'!AJ547</f>
        <v>8.2182057966472544E-3</v>
      </c>
      <c r="AK547" s="13">
        <f>'2017 MRI - Alphabetical'!AK547-'2007 MRI - 2017 Methodology'!AK547</f>
        <v>-3809.0744772511243</v>
      </c>
      <c r="AL547" s="44"/>
    </row>
    <row r="548" spans="1:38" x14ac:dyDescent="0.25">
      <c r="A548" t="s">
        <v>1173</v>
      </c>
      <c r="B548" s="5" t="s">
        <v>557</v>
      </c>
      <c r="C548" s="6" t="s">
        <v>61</v>
      </c>
      <c r="D548" s="7" t="s">
        <v>39</v>
      </c>
      <c r="E548" s="42">
        <f>'2017 MRI - Alphabetical'!E548-'2007 MRI - 2017 Methodology'!E548</f>
        <v>0.56543932108992934</v>
      </c>
      <c r="F548" s="8">
        <f>'2017 MRI - Alphabetical'!F548-'2007 MRI - 2017 Methodology'!F548</f>
        <v>0.63088496527035076</v>
      </c>
      <c r="G548" s="9">
        <f>'2017 MRI - Alphabetical'!G548-'2007 MRI - 2017 Methodology'!G548</f>
        <v>19</v>
      </c>
      <c r="H548" s="10">
        <f>'2017 MRI - Alphabetical'!H548-'2007 MRI - 2017 Methodology'!H548</f>
        <v>85</v>
      </c>
      <c r="I548" s="39">
        <f>'2017 MRI - Alphabetical'!I548-'2007 MRI - 2017 Methodology'!I548</f>
        <v>0.34338683321665209</v>
      </c>
      <c r="J548" s="11">
        <f>'2017 MRI - Alphabetical'!J548-'2007 MRI - 2017 Methodology'!J548</f>
        <v>8.7716515854385779E-3</v>
      </c>
      <c r="K548" s="10">
        <f>'2017 MRI - Alphabetical'!K548-'2007 MRI - 2017 Methodology'!K548</f>
        <v>-77</v>
      </c>
      <c r="L548" s="39">
        <f>'2017 MRI - Alphabetical'!L548-'2007 MRI - 2017 Methodology'!L548</f>
        <v>-0.36234299971389783</v>
      </c>
      <c r="M548" s="11">
        <f>'2017 MRI - Alphabetical'!M548-'2007 MRI - 2017 Methodology'!M548</f>
        <v>1.8472591272994058E-2</v>
      </c>
      <c r="N548" s="10">
        <f>'2017 MRI - Alphabetical'!N548-'2007 MRI - 2017 Methodology'!N548</f>
        <v>25</v>
      </c>
      <c r="O548" s="39">
        <f>'2017 MRI - Alphabetical'!O548-'2007 MRI - 2017 Methodology'!O548</f>
        <v>0.1226161103905884</v>
      </c>
      <c r="P548" s="11">
        <f>'2017 MRI - Alphabetical'!P548-'2007 MRI - 2017 Methodology'!P548</f>
        <v>9.9623597179461718E-3</v>
      </c>
      <c r="Q548" s="10">
        <f>'2017 MRI - Alphabetical'!Q548-'2007 MRI - 2017 Methodology'!Q548</f>
        <v>-29</v>
      </c>
      <c r="R548" s="39">
        <f>'2017 MRI - Alphabetical'!R548-'2007 MRI - 2017 Methodology'!R548</f>
        <v>1.4504313321386242E-3</v>
      </c>
      <c r="S548" s="12">
        <f>'2017 MRI - Alphabetical'!S548-'2007 MRI - 2017 Methodology'!S548</f>
        <v>-0.33632316354589498</v>
      </c>
      <c r="T548" s="10">
        <f>'2017 MRI - Alphabetical'!T548-'2007 MRI - 2017 Methodology'!T548</f>
        <v>-15</v>
      </c>
      <c r="U548" s="39">
        <f>'2017 MRI - Alphabetical'!U548-'2007 MRI - 2017 Methodology'!U548</f>
        <v>-1.4511348571466409E-2</v>
      </c>
      <c r="V548" s="11">
        <f>'2017 MRI - Alphabetical'!V548-'2007 MRI - 2017 Methodology'!V548</f>
        <v>9.8633113311331136E-3</v>
      </c>
      <c r="W548" s="10">
        <f>'2017 MRI - Alphabetical'!W548-'2007 MRI - 2017 Methodology'!W548</f>
        <v>12</v>
      </c>
      <c r="X548" s="39">
        <f>'2017 MRI - Alphabetical'!X548-'2007 MRI - 2017 Methodology'!X548</f>
        <v>0.34667664585984315</v>
      </c>
      <c r="Y548" s="13">
        <f>'2017 MRI - Alphabetical'!Y548-'2007 MRI - 2017 Methodology'!Y548</f>
        <v>18316</v>
      </c>
      <c r="Z548" s="10">
        <f>'2017 MRI - Alphabetical'!Z548-'2007 MRI - 2017 Methodology'!Z548</f>
        <v>48</v>
      </c>
      <c r="AA548" s="39">
        <f>'2017 MRI - Alphabetical'!AA548-'2007 MRI - 2017 Methodology'!AA548</f>
        <v>0.17734194391038272</v>
      </c>
      <c r="AB548" s="11">
        <f>'2017 MRI - Alphabetical'!AB548-'2007 MRI - 2017 Methodology'!AB548</f>
        <v>1.1000000000000003E-2</v>
      </c>
      <c r="AC548" s="10">
        <f>'2017 MRI - Alphabetical'!AC548-'2007 MRI - 2017 Methodology'!AC548</f>
        <v>-5</v>
      </c>
      <c r="AD548" s="39">
        <f>'2017 MRI - Alphabetical'!AD548-'2007 MRI - 2017 Methodology'!AD548</f>
        <v>-2.4886104221628513E-2</v>
      </c>
      <c r="AE548" s="11">
        <f>'2017 MRI - Alphabetical'!AE548-'2007 MRI - 2017 Methodology'!AE548</f>
        <v>5.9999999999998943E-3</v>
      </c>
      <c r="AF548" s="10">
        <f>'2017 MRI - Alphabetical'!AF548-'2007 MRI - 2017 Methodology'!AF548</f>
        <v>-42</v>
      </c>
      <c r="AG548" s="39">
        <f>'2017 MRI - Alphabetical'!AG548-'2007 MRI - 2017 Methodology'!AG548</f>
        <v>-0.17404375304778763</v>
      </c>
      <c r="AH548" s="14">
        <f>'2017 MRI - Alphabetical'!AH548-'2007 MRI - 2017 Methodology'!AH548</f>
        <v>0.28666425860628619</v>
      </c>
      <c r="AI548" s="10">
        <f>'2017 MRI - Alphabetical'!AI548-'2007 MRI - 2017 Methodology'!AI548</f>
        <v>14</v>
      </c>
      <c r="AJ548" s="39">
        <f>'2017 MRI - Alphabetical'!AJ548-'2007 MRI - 2017 Methodology'!AJ548</f>
        <v>2.0006489105316539E-2</v>
      </c>
      <c r="AK548" s="13">
        <f>'2017 MRI - Alphabetical'!AK548-'2007 MRI - 2017 Methodology'!AK548</f>
        <v>-3475.1748491887993</v>
      </c>
      <c r="AL548" s="44"/>
    </row>
    <row r="549" spans="1:38" x14ac:dyDescent="0.25">
      <c r="A549" t="s">
        <v>1174</v>
      </c>
      <c r="B549" s="5" t="s">
        <v>98</v>
      </c>
      <c r="C549" s="6" t="s">
        <v>47</v>
      </c>
      <c r="D549" s="7" t="s">
        <v>20</v>
      </c>
      <c r="E549" s="42">
        <f>'2017 MRI - Alphabetical'!E549-'2007 MRI - 2017 Methodology'!E549</f>
        <v>-9.6292244818529937E-3</v>
      </c>
      <c r="F549" s="8">
        <f>'2017 MRI - Alphabetical'!F549-'2007 MRI - 2017 Methodology'!F549</f>
        <v>5.1028717976956131</v>
      </c>
      <c r="G549" s="9">
        <f>'2017 MRI - Alphabetical'!G549-'2007 MRI - 2017 Methodology'!G549</f>
        <v>-5</v>
      </c>
      <c r="H549" s="10">
        <f>'2017 MRI - Alphabetical'!H549-'2007 MRI - 2017 Methodology'!H549</f>
        <v>18</v>
      </c>
      <c r="I549" s="39">
        <f>'2017 MRI - Alphabetical'!I549-'2007 MRI - 2017 Methodology'!I549</f>
        <v>-6.2943854390114407E-2</v>
      </c>
      <c r="J549" s="11">
        <f>'2017 MRI - Alphabetical'!J549-'2007 MRI - 2017 Methodology'!J549</f>
        <v>2.6654839989420198E-2</v>
      </c>
      <c r="K549" s="10">
        <f>'2017 MRI - Alphabetical'!K549-'2007 MRI - 2017 Methodology'!K549</f>
        <v>-326</v>
      </c>
      <c r="L549" s="39">
        <f>'2017 MRI - Alphabetical'!L549-'2007 MRI - 2017 Methodology'!L549</f>
        <v>-1.1351675250189428</v>
      </c>
      <c r="M549" s="11">
        <f>'2017 MRI - Alphabetical'!M549-'2007 MRI - 2017 Methodology'!M549</f>
        <v>5.7408378200082086E-2</v>
      </c>
      <c r="N549" s="10">
        <f>'2017 MRI - Alphabetical'!N549-'2007 MRI - 2017 Methodology'!N549</f>
        <v>8</v>
      </c>
      <c r="O549" s="39">
        <f>'2017 MRI - Alphabetical'!O549-'2007 MRI - 2017 Methodology'!O549</f>
        <v>0.10290335629905267</v>
      </c>
      <c r="P549" s="11">
        <f>'2017 MRI - Alphabetical'!P549-'2007 MRI - 2017 Methodology'!P549</f>
        <v>6.4824272377814379E-2</v>
      </c>
      <c r="Q549" s="10">
        <f>'2017 MRI - Alphabetical'!Q549-'2007 MRI - 2017 Methodology'!Q549</f>
        <v>-4</v>
      </c>
      <c r="R549" s="39">
        <f>'2017 MRI - Alphabetical'!R549-'2007 MRI - 2017 Methodology'!R549</f>
        <v>-4.7304424561726899E-2</v>
      </c>
      <c r="S549" s="12">
        <f>'2017 MRI - Alphabetical'!S549-'2007 MRI - 2017 Methodology'!S549</f>
        <v>-11.050984848484848</v>
      </c>
      <c r="T549" s="10">
        <f>'2017 MRI - Alphabetical'!T549-'2007 MRI - 2017 Methodology'!T549</f>
        <v>3</v>
      </c>
      <c r="U549" s="39">
        <f>'2017 MRI - Alphabetical'!U549-'2007 MRI - 2017 Methodology'!U549</f>
        <v>7.4199525289135315E-2</v>
      </c>
      <c r="V549" s="11">
        <f>'2017 MRI - Alphabetical'!V549-'2007 MRI - 2017 Methodology'!V549</f>
        <v>1.7880510181248602E-2</v>
      </c>
      <c r="W549" s="10">
        <f>'2017 MRI - Alphabetical'!W549-'2007 MRI - 2017 Methodology'!W549</f>
        <v>31</v>
      </c>
      <c r="X549" s="39">
        <f>'2017 MRI - Alphabetical'!X549-'2007 MRI - 2017 Methodology'!X549</f>
        <v>0.15173526428295669</v>
      </c>
      <c r="Y549" s="13">
        <f>'2017 MRI - Alphabetical'!Y549-'2007 MRI - 2017 Methodology'!Y549</f>
        <v>6238</v>
      </c>
      <c r="Z549" s="10">
        <f>'2017 MRI - Alphabetical'!Z549-'2007 MRI - 2017 Methodology'!Z549</f>
        <v>-90</v>
      </c>
      <c r="AA549" s="39">
        <f>'2017 MRI - Alphabetical'!AA549-'2007 MRI - 2017 Methodology'!AA549</f>
        <v>-0.69291630463570919</v>
      </c>
      <c r="AB549" s="11">
        <f>'2017 MRI - Alphabetical'!AB549-'2007 MRI - 2017 Methodology'!AB549</f>
        <v>3.0850105559465164E-2</v>
      </c>
      <c r="AC549" s="10">
        <f>'2017 MRI - Alphabetical'!AC549-'2007 MRI - 2017 Methodology'!AC549</f>
        <v>137</v>
      </c>
      <c r="AD549" s="39">
        <f>'2017 MRI - Alphabetical'!AD549-'2007 MRI - 2017 Methodology'!AD549</f>
        <v>0.73768103080947844</v>
      </c>
      <c r="AE549" s="11">
        <f>'2017 MRI - Alphabetical'!AE549-'2007 MRI - 2017 Methodology'!AE549</f>
        <v>6.9000000000000061E-2</v>
      </c>
      <c r="AF549" s="10">
        <f>'2017 MRI - Alphabetical'!AF549-'2007 MRI - 2017 Methodology'!AF549</f>
        <v>-17</v>
      </c>
      <c r="AG549" s="39">
        <f>'2017 MRI - Alphabetical'!AG549-'2007 MRI - 2017 Methodology'!AG549</f>
        <v>-0.14302823342153337</v>
      </c>
      <c r="AH549" s="14">
        <f>'2017 MRI - Alphabetical'!AH549-'2007 MRI - 2017 Methodology'!AH549</f>
        <v>0.6579235565550392</v>
      </c>
      <c r="AI549" s="10">
        <f>'2017 MRI - Alphabetical'!AI549-'2007 MRI - 2017 Methodology'!AI549</f>
        <v>7</v>
      </c>
      <c r="AJ549" s="39">
        <f>'2017 MRI - Alphabetical'!AJ549-'2007 MRI - 2017 Methodology'!AJ549</f>
        <v>-2.5710750295727669E-3</v>
      </c>
      <c r="AK549" s="13">
        <f>'2017 MRI - Alphabetical'!AK549-'2007 MRI - 2017 Methodology'!AK549</f>
        <v>-5444.5232835936549</v>
      </c>
      <c r="AL549" s="44"/>
    </row>
    <row r="550" spans="1:38" x14ac:dyDescent="0.25">
      <c r="A550" t="s">
        <v>1175</v>
      </c>
      <c r="B550" s="5" t="s">
        <v>382</v>
      </c>
      <c r="C550" s="6" t="s">
        <v>93</v>
      </c>
      <c r="D550" s="7" t="s">
        <v>34</v>
      </c>
      <c r="E550" s="42">
        <f>'2017 MRI - Alphabetical'!E550-'2007 MRI - 2017 Methodology'!E550</f>
        <v>-0.64263626376604011</v>
      </c>
      <c r="F550" s="8">
        <f>'2017 MRI - Alphabetical'!F550-'2007 MRI - 2017 Methodology'!F550</f>
        <v>4.650182419933234</v>
      </c>
      <c r="G550" s="9">
        <f>'2017 MRI - Alphabetical'!G550-'2007 MRI - 2017 Methodology'!G550</f>
        <v>-44</v>
      </c>
      <c r="H550" s="10">
        <f>'2017 MRI - Alphabetical'!H550-'2007 MRI - 2017 Methodology'!H550</f>
        <v>193</v>
      </c>
      <c r="I550" s="39">
        <f>'2017 MRI - Alphabetical'!I550-'2007 MRI - 2017 Methodology'!I550</f>
        <v>0.56092401329244246</v>
      </c>
      <c r="J550" s="11">
        <f>'2017 MRI - Alphabetical'!J550-'2007 MRI - 2017 Methodology'!J550</f>
        <v>5.2183914354511307E-2</v>
      </c>
      <c r="K550" s="10">
        <f>'2017 MRI - Alphabetical'!K550-'2007 MRI - 2017 Methodology'!K550</f>
        <v>-89</v>
      </c>
      <c r="L550" s="39">
        <f>'2017 MRI - Alphabetical'!L550-'2007 MRI - 2017 Methodology'!L550</f>
        <v>-0.28465269982865943</v>
      </c>
      <c r="M550" s="11">
        <f>'2017 MRI - Alphabetical'!M550-'2007 MRI - 2017 Methodology'!M550</f>
        <v>2.5327466530190017E-2</v>
      </c>
      <c r="N550" s="10">
        <f>'2017 MRI - Alphabetical'!N550-'2007 MRI - 2017 Methodology'!N550</f>
        <v>22</v>
      </c>
      <c r="O550" s="39">
        <f>'2017 MRI - Alphabetical'!O550-'2007 MRI - 2017 Methodology'!O550</f>
        <v>1.8727857690813643E-2</v>
      </c>
      <c r="P550" s="11">
        <f>'2017 MRI - Alphabetical'!P550-'2007 MRI - 2017 Methodology'!P550</f>
        <v>2.541916304596387E-2</v>
      </c>
      <c r="Q550" s="10">
        <f>'2017 MRI - Alphabetical'!Q550-'2007 MRI - 2017 Methodology'!Q550</f>
        <v>13</v>
      </c>
      <c r="R550" s="39">
        <f>'2017 MRI - Alphabetical'!R550-'2007 MRI - 2017 Methodology'!R550</f>
        <v>5.5835168096923959E-2</v>
      </c>
      <c r="S550" s="12">
        <f>'2017 MRI - Alphabetical'!S550-'2007 MRI - 2017 Methodology'!S550</f>
        <v>-0.55000000000000004</v>
      </c>
      <c r="T550" s="10">
        <f>'2017 MRI - Alphabetical'!T550-'2007 MRI - 2017 Methodology'!T550</f>
        <v>-94</v>
      </c>
      <c r="U550" s="39">
        <f>'2017 MRI - Alphabetical'!U550-'2007 MRI - 2017 Methodology'!U550</f>
        <v>-0.30039410209570694</v>
      </c>
      <c r="V550" s="11">
        <f>'2017 MRI - Alphabetical'!V550-'2007 MRI - 2017 Methodology'!V550</f>
        <v>3.0987996570448692E-2</v>
      </c>
      <c r="W550" s="10">
        <f>'2017 MRI - Alphabetical'!W550-'2007 MRI - 2017 Methodology'!W550</f>
        <v>42</v>
      </c>
      <c r="X550" s="39">
        <f>'2017 MRI - Alphabetical'!X550-'2007 MRI - 2017 Methodology'!X550</f>
        <v>0.17620293478110499</v>
      </c>
      <c r="Y550" s="13">
        <f>'2017 MRI - Alphabetical'!Y550-'2007 MRI - 2017 Methodology'!Y550</f>
        <v>8958</v>
      </c>
      <c r="Z550" s="10">
        <f>'2017 MRI - Alphabetical'!Z550-'2007 MRI - 2017 Methodology'!Z550</f>
        <v>-114</v>
      </c>
      <c r="AA550" s="39">
        <f>'2017 MRI - Alphabetical'!AA550-'2007 MRI - 2017 Methodology'!AA550</f>
        <v>-0.40399748888040132</v>
      </c>
      <c r="AB550" s="11">
        <f>'2017 MRI - Alphabetical'!AB550-'2007 MRI - 2017 Methodology'!AB550</f>
        <v>2.280940074301405E-2</v>
      </c>
      <c r="AC550" s="10">
        <f>'2017 MRI - Alphabetical'!AC550-'2007 MRI - 2017 Methodology'!AC550</f>
        <v>-63</v>
      </c>
      <c r="AD550" s="39">
        <f>'2017 MRI - Alphabetical'!AD550-'2007 MRI - 2017 Methodology'!AD550</f>
        <v>-0.2130192961652102</v>
      </c>
      <c r="AE550" s="11">
        <f>'2017 MRI - Alphabetical'!AE550-'2007 MRI - 2017 Methodology'!AE550</f>
        <v>-5.0000000000000044E-3</v>
      </c>
      <c r="AF550" s="10">
        <f>'2017 MRI - Alphabetical'!AF550-'2007 MRI - 2017 Methodology'!AF550</f>
        <v>-53</v>
      </c>
      <c r="AG550" s="39">
        <f>'2017 MRI - Alphabetical'!AG550-'2007 MRI - 2017 Methodology'!AG550</f>
        <v>-0.18616765457718507</v>
      </c>
      <c r="AH550" s="14">
        <f>'2017 MRI - Alphabetical'!AH550-'2007 MRI - 2017 Methodology'!AH550</f>
        <v>0.32809332021542748</v>
      </c>
      <c r="AI550" s="10">
        <f>'2017 MRI - Alphabetical'!AI550-'2007 MRI - 2017 Methodology'!AI550</f>
        <v>30</v>
      </c>
      <c r="AJ550" s="39">
        <f>'2017 MRI - Alphabetical'!AJ550-'2007 MRI - 2017 Methodology'!AJ550</f>
        <v>5.9309923391426544E-3</v>
      </c>
      <c r="AK550" s="13">
        <f>'2017 MRI - Alphabetical'!AK550-'2007 MRI - 2017 Methodology'!AK550</f>
        <v>-7291.3442688463547</v>
      </c>
      <c r="AL550" s="44"/>
    </row>
    <row r="551" spans="1:38" x14ac:dyDescent="0.25">
      <c r="A551" t="s">
        <v>1176</v>
      </c>
      <c r="B551" s="5" t="s">
        <v>181</v>
      </c>
      <c r="C551" s="6" t="s">
        <v>24</v>
      </c>
      <c r="D551" s="7" t="s">
        <v>20</v>
      </c>
      <c r="E551" s="42">
        <f>'2017 MRI - Alphabetical'!E551-'2007 MRI - 2017 Methodology'!E551</f>
        <v>-0.13492039506943954</v>
      </c>
      <c r="F551" s="8">
        <f>'2017 MRI - Alphabetical'!F551-'2007 MRI - 2017 Methodology'!F551</f>
        <v>4.4991038023767231</v>
      </c>
      <c r="G551" s="9">
        <f>'2017 MRI - Alphabetical'!G551-'2007 MRI - 2017 Methodology'!G551</f>
        <v>4</v>
      </c>
      <c r="H551" s="10">
        <f>'2017 MRI - Alphabetical'!H551-'2007 MRI - 2017 Methodology'!H551</f>
        <v>6</v>
      </c>
      <c r="I551" s="39">
        <f>'2017 MRI - Alphabetical'!I551-'2007 MRI - 2017 Methodology'!I551</f>
        <v>0.19014243218689197</v>
      </c>
      <c r="J551" s="11">
        <f>'2017 MRI - Alphabetical'!J551-'2007 MRI - 2017 Methodology'!J551</f>
        <v>-0.10575067398563576</v>
      </c>
      <c r="K551" s="10">
        <f>'2017 MRI - Alphabetical'!K551-'2007 MRI - 2017 Methodology'!K551</f>
        <v>-8</v>
      </c>
      <c r="L551" s="39">
        <f>'2017 MRI - Alphabetical'!L551-'2007 MRI - 2017 Methodology'!L551</f>
        <v>-0.22801419192503813</v>
      </c>
      <c r="M551" s="11">
        <f>'2017 MRI - Alphabetical'!M551-'2007 MRI - 2017 Methodology'!M551</f>
        <v>8.6453960336982313E-3</v>
      </c>
      <c r="N551" s="10">
        <f>'2017 MRI - Alphabetical'!N551-'2007 MRI - 2017 Methodology'!N551</f>
        <v>145</v>
      </c>
      <c r="O551" s="39">
        <f>'2017 MRI - Alphabetical'!O551-'2007 MRI - 2017 Methodology'!O551</f>
        <v>1.0966707900303563</v>
      </c>
      <c r="P551" s="11">
        <f>'2017 MRI - Alphabetical'!P551-'2007 MRI - 2017 Methodology'!P551</f>
        <v>-8.5920577617328575E-3</v>
      </c>
      <c r="Q551" s="10">
        <f>'2017 MRI - Alphabetical'!Q551-'2007 MRI - 2017 Methodology'!Q551</f>
        <v>273</v>
      </c>
      <c r="R551" s="39">
        <f>'2017 MRI - Alphabetical'!R551-'2007 MRI - 2017 Methodology'!R551</f>
        <v>0.49891160188629258</v>
      </c>
      <c r="S551" s="12">
        <f>'2017 MRI - Alphabetical'!S551-'2007 MRI - 2017 Methodology'!S551</f>
        <v>-4.3600000000000003</v>
      </c>
      <c r="T551" s="10">
        <f>'2017 MRI - Alphabetical'!T551-'2007 MRI - 2017 Methodology'!T551</f>
        <v>17</v>
      </c>
      <c r="U551" s="39">
        <f>'2017 MRI - Alphabetical'!U551-'2007 MRI - 2017 Methodology'!U551</f>
        <v>6.1464633035849592E-2</v>
      </c>
      <c r="V551" s="11">
        <f>'2017 MRI - Alphabetical'!V551-'2007 MRI - 2017 Methodology'!V551</f>
        <v>1.387980589772303E-2</v>
      </c>
      <c r="W551" s="10">
        <f>'2017 MRI - Alphabetical'!W551-'2007 MRI - 2017 Methodology'!W551</f>
        <v>25</v>
      </c>
      <c r="X551" s="39">
        <f>'2017 MRI - Alphabetical'!X551-'2007 MRI - 2017 Methodology'!X551</f>
        <v>0.1121798969351967</v>
      </c>
      <c r="Y551" s="13">
        <f>'2017 MRI - Alphabetical'!Y551-'2007 MRI - 2017 Methodology'!Y551</f>
        <v>4969</v>
      </c>
      <c r="Z551" s="10">
        <f>'2017 MRI - Alphabetical'!Z551-'2007 MRI - 2017 Methodology'!Z551</f>
        <v>-266</v>
      </c>
      <c r="AA551" s="39">
        <f>'2017 MRI - Alphabetical'!AA551-'2007 MRI - 2017 Methodology'!AA551</f>
        <v>-1.7819937315385843</v>
      </c>
      <c r="AB551" s="11">
        <f>'2017 MRI - Alphabetical'!AB551-'2007 MRI - 2017 Methodology'!AB551</f>
        <v>5.2624676445211398E-2</v>
      </c>
      <c r="AC551" s="10">
        <f>'2017 MRI - Alphabetical'!AC551-'2007 MRI - 2017 Methodology'!AC551</f>
        <v>0</v>
      </c>
      <c r="AD551" s="39">
        <f>'2017 MRI - Alphabetical'!AD551-'2007 MRI - 2017 Methodology'!AD551</f>
        <v>-3.2401509872553302E-2</v>
      </c>
      <c r="AE551" s="11">
        <f>'2017 MRI - Alphabetical'!AE551-'2007 MRI - 2017 Methodology'!AE551</f>
        <v>1.9000000000000017E-2</v>
      </c>
      <c r="AF551" s="10">
        <f>'2017 MRI - Alphabetical'!AF551-'2007 MRI - 2017 Methodology'!AF551</f>
        <v>-78</v>
      </c>
      <c r="AG551" s="39">
        <f>'2017 MRI - Alphabetical'!AG551-'2007 MRI - 2017 Methodology'!AG551</f>
        <v>-0.35128985117358835</v>
      </c>
      <c r="AH551" s="14">
        <f>'2017 MRI - Alphabetical'!AH551-'2007 MRI - 2017 Methodology'!AH551</f>
        <v>0.43103613802280694</v>
      </c>
      <c r="AI551" s="10">
        <f>'2017 MRI - Alphabetical'!AI551-'2007 MRI - 2017 Methodology'!AI551</f>
        <v>53</v>
      </c>
      <c r="AJ551" s="39">
        <f>'2017 MRI - Alphabetical'!AJ551-'2007 MRI - 2017 Methodology'!AJ551</f>
        <v>3.0153308727745964E-2</v>
      </c>
      <c r="AK551" s="13">
        <f>'2017 MRI - Alphabetical'!AK551-'2007 MRI - 2017 Methodology'!AK551</f>
        <v>14836.79727928526</v>
      </c>
      <c r="AL551" s="44"/>
    </row>
    <row r="552" spans="1:38" x14ac:dyDescent="0.25">
      <c r="A552" t="s">
        <v>1177</v>
      </c>
      <c r="B552" s="5" t="s">
        <v>175</v>
      </c>
      <c r="C552" s="6" t="s">
        <v>81</v>
      </c>
      <c r="D552" s="7" t="s">
        <v>34</v>
      </c>
      <c r="E552" s="42">
        <f>'2017 MRI - Alphabetical'!E552-'2007 MRI - 2017 Methodology'!E552</f>
        <v>-0.87854706577828301</v>
      </c>
      <c r="F552" s="8">
        <f>'2017 MRI - Alphabetical'!F552-'2007 MRI - 2017 Methodology'!F552</f>
        <v>6.4282690164443537</v>
      </c>
      <c r="G552" s="9">
        <f>'2017 MRI - Alphabetical'!G552-'2007 MRI - 2017 Methodology'!G552</f>
        <v>-27</v>
      </c>
      <c r="H552" s="10">
        <f>'2017 MRI - Alphabetical'!H552-'2007 MRI - 2017 Methodology'!H552</f>
        <v>-151</v>
      </c>
      <c r="I552" s="39">
        <f>'2017 MRI - Alphabetical'!I552-'2007 MRI - 2017 Methodology'!I552</f>
        <v>-0.31226738920607977</v>
      </c>
      <c r="J552" s="11">
        <f>'2017 MRI - Alphabetical'!J552-'2007 MRI - 2017 Methodology'!J552</f>
        <v>-0.13842499182523071</v>
      </c>
      <c r="K552" s="10">
        <f>'2017 MRI - Alphabetical'!K552-'2007 MRI - 2017 Methodology'!K552</f>
        <v>391</v>
      </c>
      <c r="L552" s="39">
        <f>'2017 MRI - Alphabetical'!L552-'2007 MRI - 2017 Methodology'!L552</f>
        <v>1.4831472727556836</v>
      </c>
      <c r="M552" s="11">
        <f>'2017 MRI - Alphabetical'!M552-'2007 MRI - 2017 Methodology'!M552</f>
        <v>-4.8882082535052135E-2</v>
      </c>
      <c r="N552" s="10">
        <f>'2017 MRI - Alphabetical'!N552-'2007 MRI - 2017 Methodology'!N552</f>
        <v>-106</v>
      </c>
      <c r="O552" s="39">
        <f>'2017 MRI - Alphabetical'!O552-'2007 MRI - 2017 Methodology'!O552</f>
        <v>-1.0475670781371378</v>
      </c>
      <c r="P552" s="11">
        <f>'2017 MRI - Alphabetical'!P552-'2007 MRI - 2017 Methodology'!P552</f>
        <v>0.10238775510204082</v>
      </c>
      <c r="Q552" s="10">
        <f>'2017 MRI - Alphabetical'!Q552-'2007 MRI - 2017 Methodology'!Q552</f>
        <v>3</v>
      </c>
      <c r="R552" s="39">
        <f>'2017 MRI - Alphabetical'!R552-'2007 MRI - 2017 Methodology'!R552</f>
        <v>-1.1170126819515801E-2</v>
      </c>
      <c r="S552" s="12">
        <f>'2017 MRI - Alphabetical'!S552-'2007 MRI - 2017 Methodology'!S552</f>
        <v>-3.0241751096325422</v>
      </c>
      <c r="T552" s="10">
        <f>'2017 MRI - Alphabetical'!T552-'2007 MRI - 2017 Methodology'!T552</f>
        <v>-162</v>
      </c>
      <c r="U552" s="39">
        <f>'2017 MRI - Alphabetical'!U552-'2007 MRI - 2017 Methodology'!U552</f>
        <v>-0.48336306762889097</v>
      </c>
      <c r="V552" s="11">
        <f>'2017 MRI - Alphabetical'!V552-'2007 MRI - 2017 Methodology'!V552</f>
        <v>4.1813615333773958E-2</v>
      </c>
      <c r="W552" s="10">
        <f>'2017 MRI - Alphabetical'!W552-'2007 MRI - 2017 Methodology'!W552</f>
        <v>-86</v>
      </c>
      <c r="X552" s="39">
        <f>'2017 MRI - Alphabetical'!X552-'2007 MRI - 2017 Methodology'!X552</f>
        <v>-0.3017951851906005</v>
      </c>
      <c r="Y552" s="13">
        <f>'2017 MRI - Alphabetical'!Y552-'2007 MRI - 2017 Methodology'!Y552</f>
        <v>-5878</v>
      </c>
      <c r="Z552" s="10">
        <f>'2017 MRI - Alphabetical'!Z552-'2007 MRI - 2017 Methodology'!Z552</f>
        <v>234</v>
      </c>
      <c r="AA552" s="39">
        <f>'2017 MRI - Alphabetical'!AA552-'2007 MRI - 2017 Methodology'!AA552</f>
        <v>1.5965467775058864</v>
      </c>
      <c r="AB552" s="11">
        <f>'2017 MRI - Alphabetical'!AB552-'2007 MRI - 2017 Methodology'!AB552</f>
        <v>-1.5412919051512666E-2</v>
      </c>
      <c r="AC552" s="10">
        <f>'2017 MRI - Alphabetical'!AC552-'2007 MRI - 2017 Methodology'!AC552</f>
        <v>-79</v>
      </c>
      <c r="AD552" s="39">
        <f>'2017 MRI - Alphabetical'!AD552-'2007 MRI - 2017 Methodology'!AD552</f>
        <v>-0.84724712411496472</v>
      </c>
      <c r="AE552" s="11">
        <f>'2017 MRI - Alphabetical'!AE552-'2007 MRI - 2017 Methodology'!AE552</f>
        <v>-3.5000000000000031E-2</v>
      </c>
      <c r="AF552" s="10">
        <f>'2017 MRI - Alphabetical'!AF552-'2007 MRI - 2017 Methodology'!AF552</f>
        <v>-85</v>
      </c>
      <c r="AG552" s="39">
        <f>'2017 MRI - Alphabetical'!AG552-'2007 MRI - 2017 Methodology'!AG552</f>
        <v>-0.26318798389312092</v>
      </c>
      <c r="AH552" s="14">
        <f>'2017 MRI - Alphabetical'!AH552-'2007 MRI - 2017 Methodology'!AH552</f>
        <v>0.48415767896596851</v>
      </c>
      <c r="AI552" s="10">
        <f>'2017 MRI - Alphabetical'!AI552-'2007 MRI - 2017 Methodology'!AI552</f>
        <v>-48</v>
      </c>
      <c r="AJ552" s="39">
        <f>'2017 MRI - Alphabetical'!AJ552-'2007 MRI - 2017 Methodology'!AJ552</f>
        <v>-4.3496945228724465E-2</v>
      </c>
      <c r="AK552" s="13">
        <f>'2017 MRI - Alphabetical'!AK552-'2007 MRI - 2017 Methodology'!AK552</f>
        <v>-34106.899880412529</v>
      </c>
      <c r="AL552" s="44"/>
    </row>
    <row r="553" spans="1:38" x14ac:dyDescent="0.25">
      <c r="A553" t="s">
        <v>1178</v>
      </c>
      <c r="B553" s="5" t="s">
        <v>265</v>
      </c>
      <c r="C553" s="6" t="s">
        <v>63</v>
      </c>
      <c r="D553" s="7" t="s">
        <v>34</v>
      </c>
      <c r="E553" s="42">
        <f>'2017 MRI - Alphabetical'!E553-'2007 MRI - 2017 Methodology'!E553</f>
        <v>-1.0300136033796381</v>
      </c>
      <c r="F553" s="8">
        <f>'2017 MRI - Alphabetical'!F553-'2007 MRI - 2017 Methodology'!F553</f>
        <v>6.2214639817771804</v>
      </c>
      <c r="G553" s="9">
        <f>'2017 MRI - Alphabetical'!G553-'2007 MRI - 2017 Methodology'!G553</f>
        <v>-37</v>
      </c>
      <c r="H553" s="10">
        <f>'2017 MRI - Alphabetical'!H553-'2007 MRI - 2017 Methodology'!H553</f>
        <v>-245</v>
      </c>
      <c r="I553" s="39">
        <f>'2017 MRI - Alphabetical'!I553-'2007 MRI - 2017 Methodology'!I553</f>
        <v>-0.69405556893383247</v>
      </c>
      <c r="J553" s="11">
        <f>'2017 MRI - Alphabetical'!J553-'2007 MRI - 2017 Methodology'!J553</f>
        <v>-0.19037941712921058</v>
      </c>
      <c r="K553" s="10">
        <f>'2017 MRI - Alphabetical'!K553-'2007 MRI - 2017 Methodology'!K553</f>
        <v>70</v>
      </c>
      <c r="L553" s="39">
        <f>'2017 MRI - Alphabetical'!L553-'2007 MRI - 2017 Methodology'!L553</f>
        <v>0.61672229346581253</v>
      </c>
      <c r="M553" s="11">
        <f>'2017 MRI - Alphabetical'!M553-'2007 MRI - 2017 Methodology'!M553</f>
        <v>-4.4744688826874046E-4</v>
      </c>
      <c r="N553" s="10">
        <f>'2017 MRI - Alphabetical'!N553-'2007 MRI - 2017 Methodology'!N553</f>
        <v>-36</v>
      </c>
      <c r="O553" s="39">
        <f>'2017 MRI - Alphabetical'!O553-'2007 MRI - 2017 Methodology'!O553</f>
        <v>-0.1841574540617022</v>
      </c>
      <c r="P553" s="11">
        <f>'2017 MRI - Alphabetical'!P553-'2007 MRI - 2017 Methodology'!P553</f>
        <v>3.7678233438485809E-2</v>
      </c>
      <c r="Q553" s="10">
        <f>'2017 MRI - Alphabetical'!Q553-'2007 MRI - 2017 Methodology'!Q553</f>
        <v>-68</v>
      </c>
      <c r="R553" s="39">
        <f>'2017 MRI - Alphabetical'!R553-'2007 MRI - 2017 Methodology'!R553</f>
        <v>-8.1259968857932963E-3</v>
      </c>
      <c r="S553" s="12">
        <f>'2017 MRI - Alphabetical'!S553-'2007 MRI - 2017 Methodology'!S553</f>
        <v>0</v>
      </c>
      <c r="T553" s="10">
        <f>'2017 MRI - Alphabetical'!T553-'2007 MRI - 2017 Methodology'!T553</f>
        <v>144</v>
      </c>
      <c r="U553" s="39">
        <f>'2017 MRI - Alphabetical'!U553-'2007 MRI - 2017 Methodology'!U553</f>
        <v>0.42441939193134554</v>
      </c>
      <c r="V553" s="11">
        <f>'2017 MRI - Alphabetical'!V553-'2007 MRI - 2017 Methodology'!V553</f>
        <v>-1.270664365832614E-2</v>
      </c>
      <c r="W553" s="10">
        <f>'2017 MRI - Alphabetical'!W553-'2007 MRI - 2017 Methodology'!W553</f>
        <v>-105</v>
      </c>
      <c r="X553" s="39">
        <f>'2017 MRI - Alphabetical'!X553-'2007 MRI - 2017 Methodology'!X553</f>
        <v>-0.4777245460037276</v>
      </c>
      <c r="Y553" s="13">
        <f>'2017 MRI - Alphabetical'!Y553-'2007 MRI - 2017 Methodology'!Y553</f>
        <v>-11938</v>
      </c>
      <c r="Z553" s="10">
        <f>'2017 MRI - Alphabetical'!Z553-'2007 MRI - 2017 Methodology'!Z553</f>
        <v>-219</v>
      </c>
      <c r="AA553" s="39">
        <f>'2017 MRI - Alphabetical'!AA553-'2007 MRI - 2017 Methodology'!AA553</f>
        <v>-0.64386901496665661</v>
      </c>
      <c r="AB553" s="11">
        <f>'2017 MRI - Alphabetical'!AB553-'2007 MRI - 2017 Methodology'!AB553</f>
        <v>2.8291081937528294E-2</v>
      </c>
      <c r="AC553" s="10">
        <f>'2017 MRI - Alphabetical'!AC553-'2007 MRI - 2017 Methodology'!AC553</f>
        <v>-4</v>
      </c>
      <c r="AD553" s="39">
        <f>'2017 MRI - Alphabetical'!AD553-'2007 MRI - 2017 Methodology'!AD553</f>
        <v>1.0643066012579139E-2</v>
      </c>
      <c r="AE553" s="11">
        <f>'2017 MRI - Alphabetical'!AE553-'2007 MRI - 2017 Methodology'!AE553</f>
        <v>1.8999999999999906E-2</v>
      </c>
      <c r="AF553" s="10">
        <f>'2017 MRI - Alphabetical'!AF553-'2007 MRI - 2017 Methodology'!AF553</f>
        <v>-96</v>
      </c>
      <c r="AG553" s="39">
        <f>'2017 MRI - Alphabetical'!AG553-'2007 MRI - 2017 Methodology'!AG553</f>
        <v>-0.4674967632543432</v>
      </c>
      <c r="AH553" s="14">
        <f>'2017 MRI - Alphabetical'!AH553-'2007 MRI - 2017 Methodology'!AH553</f>
        <v>0.52737726817441533</v>
      </c>
      <c r="AI553" s="10">
        <f>'2017 MRI - Alphabetical'!AI553-'2007 MRI - 2017 Methodology'!AI553</f>
        <v>-66</v>
      </c>
      <c r="AJ553" s="39">
        <f>'2017 MRI - Alphabetical'!AJ553-'2007 MRI - 2017 Methodology'!AJ553</f>
        <v>-5.9966158900369021E-2</v>
      </c>
      <c r="AK553" s="13">
        <f>'2017 MRI - Alphabetical'!AK553-'2007 MRI - 2017 Methodology'!AK553</f>
        <v>-45659.117734846848</v>
      </c>
      <c r="AL553" s="44"/>
    </row>
    <row r="554" spans="1:38" x14ac:dyDescent="0.25">
      <c r="A554" t="s">
        <v>1179</v>
      </c>
      <c r="B554" s="5" t="s">
        <v>27</v>
      </c>
      <c r="C554" s="6" t="s">
        <v>28</v>
      </c>
      <c r="D554" s="7" t="s">
        <v>20</v>
      </c>
      <c r="E554" s="42">
        <f>'2017 MRI - Alphabetical'!E554-'2007 MRI - 2017 Methodology'!E554</f>
        <v>-2.5779145872971938</v>
      </c>
      <c r="F554" s="8">
        <f>'2017 MRI - Alphabetical'!F554-'2007 MRI - 2017 Methodology'!F554</f>
        <v>15.193174740501107</v>
      </c>
      <c r="G554" s="9">
        <f>'2017 MRI - Alphabetical'!G554-'2007 MRI - 2017 Methodology'!G554</f>
        <v>-4</v>
      </c>
      <c r="H554" s="10">
        <f>'2017 MRI - Alphabetical'!H554-'2007 MRI - 2017 Methodology'!H554</f>
        <v>-381</v>
      </c>
      <c r="I554" s="39">
        <f>'2017 MRI - Alphabetical'!I554-'2007 MRI - 2017 Methodology'!I554</f>
        <v>-1.1511132118385672</v>
      </c>
      <c r="J554" s="11">
        <f>'2017 MRI - Alphabetical'!J554-'2007 MRI - 2017 Methodology'!J554</f>
        <v>-0.22306440928131799</v>
      </c>
      <c r="K554" s="10">
        <f>'2017 MRI - Alphabetical'!K554-'2007 MRI - 2017 Methodology'!K554</f>
        <v>17</v>
      </c>
      <c r="L554" s="39">
        <f>'2017 MRI - Alphabetical'!L554-'2007 MRI - 2017 Methodology'!L554</f>
        <v>0.70157172034707915</v>
      </c>
      <c r="M554" s="11">
        <f>'2017 MRI - Alphabetical'!M554-'2007 MRI - 2017 Methodology'!M554</f>
        <v>1.1867845273296707E-2</v>
      </c>
      <c r="N554" s="10">
        <f>'2017 MRI - Alphabetical'!N554-'2007 MRI - 2017 Methodology'!N554</f>
        <v>3</v>
      </c>
      <c r="O554" s="39">
        <f>'2017 MRI - Alphabetical'!O554-'2007 MRI - 2017 Methodology'!O554</f>
        <v>0.30292050018500083</v>
      </c>
      <c r="P554" s="11">
        <f>'2017 MRI - Alphabetical'!P554-'2007 MRI - 2017 Methodology'!P554</f>
        <v>8.1884689301729652E-2</v>
      </c>
      <c r="Q554" s="10">
        <f>'2017 MRI - Alphabetical'!Q554-'2007 MRI - 2017 Methodology'!Q554</f>
        <v>-4</v>
      </c>
      <c r="R554" s="39">
        <f>'2017 MRI - Alphabetical'!R554-'2007 MRI - 2017 Methodology'!R554</f>
        <v>-0.70317993676698087</v>
      </c>
      <c r="S554" s="12">
        <f>'2017 MRI - Alphabetical'!S554-'2007 MRI - 2017 Methodology'!S554</f>
        <v>-18.734577587881141</v>
      </c>
      <c r="T554" s="10">
        <f>'2017 MRI - Alphabetical'!T554-'2007 MRI - 2017 Methodology'!T554</f>
        <v>-8</v>
      </c>
      <c r="U554" s="39">
        <f>'2017 MRI - Alphabetical'!U554-'2007 MRI - 2017 Methodology'!U554</f>
        <v>-0.80531890516772853</v>
      </c>
      <c r="V554" s="11">
        <f>'2017 MRI - Alphabetical'!V554-'2007 MRI - 2017 Methodology'!V554</f>
        <v>8.7571428571428606E-2</v>
      </c>
      <c r="W554" s="10">
        <f>'2017 MRI - Alphabetical'!W554-'2007 MRI - 2017 Methodology'!W554</f>
        <v>-1</v>
      </c>
      <c r="X554" s="39">
        <f>'2017 MRI - Alphabetical'!X554-'2007 MRI - 2017 Methodology'!X554</f>
        <v>-0.12516504104279735</v>
      </c>
      <c r="Y554" s="13">
        <f>'2017 MRI - Alphabetical'!Y554-'2007 MRI - 2017 Methodology'!Y554</f>
        <v>-3907</v>
      </c>
      <c r="Z554" s="10">
        <f>'2017 MRI - Alphabetical'!Z554-'2007 MRI - 2017 Methodology'!Z554</f>
        <v>0</v>
      </c>
      <c r="AA554" s="39">
        <f>'2017 MRI - Alphabetical'!AA554-'2007 MRI - 2017 Methodology'!AA554</f>
        <v>-0.5153782926324384</v>
      </c>
      <c r="AB554" s="11">
        <f>'2017 MRI - Alphabetical'!AB554-'2007 MRI - 2017 Methodology'!AB554</f>
        <v>3.6164128595600697E-2</v>
      </c>
      <c r="AC554" s="10">
        <f>'2017 MRI - Alphabetical'!AC554-'2007 MRI - 2017 Methodology'!AC554</f>
        <v>-25</v>
      </c>
      <c r="AD554" s="39">
        <f>'2017 MRI - Alphabetical'!AD554-'2007 MRI - 2017 Methodology'!AD554</f>
        <v>-0.62904626621112669</v>
      </c>
      <c r="AE554" s="11">
        <f>'2017 MRI - Alphabetical'!AE554-'2007 MRI - 2017 Methodology'!AE554</f>
        <v>-1.5000000000000013E-2</v>
      </c>
      <c r="AF554" s="10">
        <f>'2017 MRI - Alphabetical'!AF554-'2007 MRI - 2017 Methodology'!AF554</f>
        <v>64</v>
      </c>
      <c r="AG554" s="39">
        <f>'2017 MRI - Alphabetical'!AG554-'2007 MRI - 2017 Methodology'!AG554</f>
        <v>0.19013862907624648</v>
      </c>
      <c r="AH554" s="14">
        <f>'2017 MRI - Alphabetical'!AH554-'2007 MRI - 2017 Methodology'!AH554</f>
        <v>-4.0684535478305861E-3</v>
      </c>
      <c r="AI554" s="10">
        <f>'2017 MRI - Alphabetical'!AI554-'2007 MRI - 2017 Methodology'!AI554</f>
        <v>-30</v>
      </c>
      <c r="AJ554" s="39">
        <f>'2017 MRI - Alphabetical'!AJ554-'2007 MRI - 2017 Methodology'!AJ554</f>
        <v>-0.15158372022925531</v>
      </c>
      <c r="AK554" s="13">
        <f>'2017 MRI - Alphabetical'!AK554-'2007 MRI - 2017 Methodology'!AK554</f>
        <v>-114060.53558718885</v>
      </c>
      <c r="AL554" s="44"/>
    </row>
    <row r="555" spans="1:38" x14ac:dyDescent="0.25">
      <c r="A555" t="s">
        <v>1180</v>
      </c>
      <c r="B555" s="5" t="s">
        <v>136</v>
      </c>
      <c r="C555" s="6" t="s">
        <v>28</v>
      </c>
      <c r="D555" s="7" t="s">
        <v>20</v>
      </c>
      <c r="E555" s="42">
        <f>'2017 MRI - Alphabetical'!E555-'2007 MRI - 2017 Methodology'!E555</f>
        <v>5.3216370096737995</v>
      </c>
      <c r="F555" s="8">
        <f>'2017 MRI - Alphabetical'!F555-'2007 MRI - 2017 Methodology'!F555</f>
        <v>-8.9328352380789156</v>
      </c>
      <c r="G555" s="9">
        <f>'2017 MRI - Alphabetical'!G555-'2007 MRI - 2017 Methodology'!G555</f>
        <v>58</v>
      </c>
      <c r="H555" s="10">
        <f>'2017 MRI - Alphabetical'!H555-'2007 MRI - 2017 Methodology'!H555</f>
        <v>-95</v>
      </c>
      <c r="I555" s="39">
        <f>'2017 MRI - Alphabetical'!I555-'2007 MRI - 2017 Methodology'!I555</f>
        <v>-1.0199772742552771</v>
      </c>
      <c r="J555" s="11">
        <f>'2017 MRI - Alphabetical'!J555-'2007 MRI - 2017 Methodology'!J555</f>
        <v>-8.1067097411215872E-2</v>
      </c>
      <c r="K555" s="10">
        <f>'2017 MRI - Alphabetical'!K555-'2007 MRI - 2017 Methodology'!K555</f>
        <v>281</v>
      </c>
      <c r="L555" s="39">
        <f>'2017 MRI - Alphabetical'!L555-'2007 MRI - 2017 Methodology'!L555</f>
        <v>0.8562688724057097</v>
      </c>
      <c r="M555" s="11">
        <f>'2017 MRI - Alphabetical'!M555-'2007 MRI - 2017 Methodology'!M555</f>
        <v>-2.9613644426741356E-2</v>
      </c>
      <c r="N555" s="10">
        <f>'2017 MRI - Alphabetical'!N555-'2007 MRI - 2017 Methodology'!N555</f>
        <v>114</v>
      </c>
      <c r="O555" s="39">
        <f>'2017 MRI - Alphabetical'!O555-'2007 MRI - 2017 Methodology'!O555</f>
        <v>1.5818649194317116</v>
      </c>
      <c r="P555" s="11">
        <f>'2017 MRI - Alphabetical'!P555-'2007 MRI - 2017 Methodology'!P555</f>
        <v>-1.844560075685904E-2</v>
      </c>
      <c r="Q555" s="10">
        <f>'2017 MRI - Alphabetical'!Q555-'2007 MRI - 2017 Methodology'!Q555</f>
        <v>5</v>
      </c>
      <c r="R555" s="39">
        <f>'2017 MRI - Alphabetical'!R555-'2007 MRI - 2017 Methodology'!R555</f>
        <v>5.2114212790966841E-3</v>
      </c>
      <c r="S555" s="12">
        <f>'2017 MRI - Alphabetical'!S555-'2007 MRI - 2017 Methodology'!S555</f>
        <v>-4.0158579509742296</v>
      </c>
      <c r="T555" s="10">
        <f>'2017 MRI - Alphabetical'!T555-'2007 MRI - 2017 Methodology'!T555</f>
        <v>341</v>
      </c>
      <c r="U555" s="39">
        <f>'2017 MRI - Alphabetical'!U555-'2007 MRI - 2017 Methodology'!U555</f>
        <v>2.0862871506584391</v>
      </c>
      <c r="V555" s="11">
        <f>'2017 MRI - Alphabetical'!V555-'2007 MRI - 2017 Methodology'!V555</f>
        <v>-0.10548582894406822</v>
      </c>
      <c r="W555" s="10">
        <f>'2017 MRI - Alphabetical'!W555-'2007 MRI - 2017 Methodology'!W555</f>
        <v>134</v>
      </c>
      <c r="X555" s="39">
        <f>'2017 MRI - Alphabetical'!X555-'2007 MRI - 2017 Methodology'!X555</f>
        <v>0.69203984842991717</v>
      </c>
      <c r="Y555" s="13">
        <f>'2017 MRI - Alphabetical'!Y555-'2007 MRI - 2017 Methodology'!Y555</f>
        <v>21874</v>
      </c>
      <c r="Z555" s="10">
        <f>'2017 MRI - Alphabetical'!Z555-'2007 MRI - 2017 Methodology'!Z555</f>
        <v>0</v>
      </c>
      <c r="AA555" s="39">
        <f>'2017 MRI - Alphabetical'!AA555-'2007 MRI - 2017 Methodology'!AA555</f>
        <v>0.18040111222291166</v>
      </c>
      <c r="AB555" s="11">
        <f>'2017 MRI - Alphabetical'!AB555-'2007 MRI - 2017 Methodology'!AB555</f>
        <v>1.8850386539336073E-2</v>
      </c>
      <c r="AC555" s="10">
        <f>'2017 MRI - Alphabetical'!AC555-'2007 MRI - 2017 Methodology'!AC555</f>
        <v>226</v>
      </c>
      <c r="AD555" s="39">
        <f>'2017 MRI - Alphabetical'!AD555-'2007 MRI - 2017 Methodology'!AD555</f>
        <v>0.82088642481866003</v>
      </c>
      <c r="AE555" s="11">
        <f>'2017 MRI - Alphabetical'!AE555-'2007 MRI - 2017 Methodology'!AE555</f>
        <v>7.0999999999999952E-2</v>
      </c>
      <c r="AF555" s="10">
        <f>'2017 MRI - Alphabetical'!AF555-'2007 MRI - 2017 Methodology'!AF555</f>
        <v>2</v>
      </c>
      <c r="AG555" s="39">
        <f>'2017 MRI - Alphabetical'!AG555-'2007 MRI - 2017 Methodology'!AG555</f>
        <v>-6.2505735962126385E-2</v>
      </c>
      <c r="AH555" s="14">
        <f>'2017 MRI - Alphabetical'!AH555-'2007 MRI - 2017 Methodology'!AH555</f>
        <v>-2.3874339245174792E-2</v>
      </c>
      <c r="AI555" s="10">
        <f>'2017 MRI - Alphabetical'!AI555-'2007 MRI - 2017 Methodology'!AI555</f>
        <v>2</v>
      </c>
      <c r="AJ555" s="39">
        <f>'2017 MRI - Alphabetical'!AJ555-'2007 MRI - 2017 Methodology'!AJ555</f>
        <v>4.5998669143945015E-2</v>
      </c>
      <c r="AK555" s="13">
        <f>'2017 MRI - Alphabetical'!AK555-'2007 MRI - 2017 Methodology'!AK555</f>
        <v>-14746.050729362527</v>
      </c>
      <c r="AL555" s="44"/>
    </row>
    <row r="556" spans="1:38" x14ac:dyDescent="0.25">
      <c r="A556" t="s">
        <v>1181</v>
      </c>
      <c r="B556" s="5" t="s">
        <v>128</v>
      </c>
      <c r="C556" s="6" t="s">
        <v>44</v>
      </c>
      <c r="D556" s="7" t="s">
        <v>20</v>
      </c>
      <c r="E556" s="42">
        <f>'2017 MRI - Alphabetical'!E556-'2007 MRI - 2017 Methodology'!E556</f>
        <v>-0.8036658747971992</v>
      </c>
      <c r="F556" s="8">
        <f>'2017 MRI - Alphabetical'!F556-'2007 MRI - 2017 Methodology'!F556</f>
        <v>6.6972914360615263</v>
      </c>
      <c r="G556" s="9">
        <f>'2017 MRI - Alphabetical'!G556-'2007 MRI - 2017 Methodology'!G556</f>
        <v>-12</v>
      </c>
      <c r="H556" s="10">
        <f>'2017 MRI - Alphabetical'!H556-'2007 MRI - 2017 Methodology'!H556</f>
        <v>5</v>
      </c>
      <c r="I556" s="39">
        <f>'2017 MRI - Alphabetical'!I556-'2007 MRI - 2017 Methodology'!I556</f>
        <v>-0.15916963364254222</v>
      </c>
      <c r="J556" s="11">
        <f>'2017 MRI - Alphabetical'!J556-'2007 MRI - 2017 Methodology'!J556</f>
        <v>1.9592817479383573E-2</v>
      </c>
      <c r="K556" s="10">
        <f>'2017 MRI - Alphabetical'!K556-'2007 MRI - 2017 Methodology'!K556</f>
        <v>-221</v>
      </c>
      <c r="L556" s="39">
        <f>'2017 MRI - Alphabetical'!L556-'2007 MRI - 2017 Methodology'!L556</f>
        <v>-0.7788575375969844</v>
      </c>
      <c r="M556" s="11">
        <f>'2017 MRI - Alphabetical'!M556-'2007 MRI - 2017 Methodology'!M556</f>
        <v>4.0253372363248364E-2</v>
      </c>
      <c r="N556" s="10">
        <f>'2017 MRI - Alphabetical'!N556-'2007 MRI - 2017 Methodology'!N556</f>
        <v>34</v>
      </c>
      <c r="O556" s="39">
        <f>'2017 MRI - Alphabetical'!O556-'2007 MRI - 2017 Methodology'!O556</f>
        <v>0.30093464535225856</v>
      </c>
      <c r="P556" s="11">
        <f>'2017 MRI - Alphabetical'!P556-'2007 MRI - 2017 Methodology'!P556</f>
        <v>3.8568548046907951E-2</v>
      </c>
      <c r="Q556" s="10">
        <f>'2017 MRI - Alphabetical'!Q556-'2007 MRI - 2017 Methodology'!Q556</f>
        <v>-22</v>
      </c>
      <c r="R556" s="39">
        <f>'2017 MRI - Alphabetical'!R556-'2007 MRI - 2017 Methodology'!R556</f>
        <v>-0.49487831405040061</v>
      </c>
      <c r="S556" s="12">
        <f>'2017 MRI - Alphabetical'!S556-'2007 MRI - 2017 Methodology'!S556</f>
        <v>-5.5900319795330997</v>
      </c>
      <c r="T556" s="10">
        <f>'2017 MRI - Alphabetical'!T556-'2007 MRI - 2017 Methodology'!T556</f>
        <v>10</v>
      </c>
      <c r="U556" s="39">
        <f>'2017 MRI - Alphabetical'!U556-'2007 MRI - 2017 Methodology'!U556</f>
        <v>6.0138109192735489E-2</v>
      </c>
      <c r="V556" s="11">
        <f>'2017 MRI - Alphabetical'!V556-'2007 MRI - 2017 Methodology'!V556</f>
        <v>1.4607531356734871E-2</v>
      </c>
      <c r="W556" s="10">
        <f>'2017 MRI - Alphabetical'!W556-'2007 MRI - 2017 Methodology'!W556</f>
        <v>-26</v>
      </c>
      <c r="X556" s="39">
        <f>'2017 MRI - Alphabetical'!X556-'2007 MRI - 2017 Methodology'!X556</f>
        <v>-7.3699052538820031E-2</v>
      </c>
      <c r="Y556" s="13">
        <f>'2017 MRI - Alphabetical'!Y556-'2007 MRI - 2017 Methodology'!Y556</f>
        <v>388</v>
      </c>
      <c r="Z556" s="10">
        <f>'2017 MRI - Alphabetical'!Z556-'2007 MRI - 2017 Methodology'!Z556</f>
        <v>-26</v>
      </c>
      <c r="AA556" s="39">
        <f>'2017 MRI - Alphabetical'!AA556-'2007 MRI - 2017 Methodology'!AA556</f>
        <v>-0.25003619595834636</v>
      </c>
      <c r="AB556" s="11">
        <f>'2017 MRI - Alphabetical'!AB556-'2007 MRI - 2017 Methodology'!AB556</f>
        <v>2.2000000000000006E-2</v>
      </c>
      <c r="AC556" s="10">
        <f>'2017 MRI - Alphabetical'!AC556-'2007 MRI - 2017 Methodology'!AC556</f>
        <v>-37</v>
      </c>
      <c r="AD556" s="39">
        <f>'2017 MRI - Alphabetical'!AD556-'2007 MRI - 2017 Methodology'!AD556</f>
        <v>-0.11760202035168464</v>
      </c>
      <c r="AE556" s="11">
        <f>'2017 MRI - Alphabetical'!AE556-'2007 MRI - 2017 Methodology'!AE556</f>
        <v>8.0000000000001181E-3</v>
      </c>
      <c r="AF556" s="10">
        <f>'2017 MRI - Alphabetical'!AF556-'2007 MRI - 2017 Methodology'!AF556</f>
        <v>-3</v>
      </c>
      <c r="AG556" s="39">
        <f>'2017 MRI - Alphabetical'!AG556-'2007 MRI - 2017 Methodology'!AG556</f>
        <v>3.2552741100867255E-2</v>
      </c>
      <c r="AH556" s="14">
        <f>'2017 MRI - Alphabetical'!AH556-'2007 MRI - 2017 Methodology'!AH556</f>
        <v>0.48316487442725142</v>
      </c>
      <c r="AI556" s="10">
        <f>'2017 MRI - Alphabetical'!AI556-'2007 MRI - 2017 Methodology'!AI556</f>
        <v>-1</v>
      </c>
      <c r="AJ556" s="39">
        <f>'2017 MRI - Alphabetical'!AJ556-'2007 MRI - 2017 Methodology'!AJ556</f>
        <v>-8.6177556331125116E-3</v>
      </c>
      <c r="AK556" s="13">
        <f>'2017 MRI - Alphabetical'!AK556-'2007 MRI - 2017 Methodology'!AK556</f>
        <v>-9099.4314099632829</v>
      </c>
      <c r="AL556" s="44">
        <v>1</v>
      </c>
    </row>
    <row r="557" spans="1:38" x14ac:dyDescent="0.25">
      <c r="A557" t="s">
        <v>1182</v>
      </c>
      <c r="B557" s="5" t="s">
        <v>135</v>
      </c>
      <c r="C557" s="6" t="s">
        <v>61</v>
      </c>
      <c r="D557" s="7" t="s">
        <v>39</v>
      </c>
      <c r="E557" s="42">
        <f>'2017 MRI - Alphabetical'!E557-'2007 MRI - 2017 Methodology'!E557</f>
        <v>1.4984249303339645</v>
      </c>
      <c r="F557" s="8">
        <f>'2017 MRI - Alphabetical'!F557-'2007 MRI - 2017 Methodology'!F557</f>
        <v>0.75847545103318481</v>
      </c>
      <c r="G557" s="9">
        <f>'2017 MRI - Alphabetical'!G557-'2007 MRI - 2017 Methodology'!G557</f>
        <v>24</v>
      </c>
      <c r="H557" s="10">
        <f>'2017 MRI - Alphabetical'!H557-'2007 MRI - 2017 Methodology'!H557</f>
        <v>212</v>
      </c>
      <c r="I557" s="39">
        <f>'2017 MRI - Alphabetical'!I557-'2007 MRI - 2017 Methodology'!I557</f>
        <v>0.64573667499996301</v>
      </c>
      <c r="J557" s="11">
        <f>'2017 MRI - Alphabetical'!J557-'2007 MRI - 2017 Methodology'!J557</f>
        <v>8.4708083800062894E-2</v>
      </c>
      <c r="K557" s="10">
        <f>'2017 MRI - Alphabetical'!K557-'2007 MRI - 2017 Methodology'!K557</f>
        <v>6</v>
      </c>
      <c r="L557" s="39">
        <f>'2017 MRI - Alphabetical'!L557-'2007 MRI - 2017 Methodology'!L557</f>
        <v>-0.40963461147414593</v>
      </c>
      <c r="M557" s="11">
        <f>'2017 MRI - Alphabetical'!M557-'2007 MRI - 2017 Methodology'!M557</f>
        <v>5.5833726972130369E-3</v>
      </c>
      <c r="N557" s="10">
        <f>'2017 MRI - Alphabetical'!N557-'2007 MRI - 2017 Methodology'!N557</f>
        <v>18</v>
      </c>
      <c r="O557" s="39">
        <f>'2017 MRI - Alphabetical'!O557-'2007 MRI - 2017 Methodology'!O557</f>
        <v>-1.8667427123337382E-2</v>
      </c>
      <c r="P557" s="11">
        <f>'2017 MRI - Alphabetical'!P557-'2007 MRI - 2017 Methodology'!P557</f>
        <v>3.1103734439834021E-2</v>
      </c>
      <c r="Q557" s="10">
        <f>'2017 MRI - Alphabetical'!Q557-'2007 MRI - 2017 Methodology'!Q557</f>
        <v>238</v>
      </c>
      <c r="R557" s="39">
        <f>'2017 MRI - Alphabetical'!R557-'2007 MRI - 2017 Methodology'!R557</f>
        <v>0.38261857464498839</v>
      </c>
      <c r="S557" s="12">
        <f>'2017 MRI - Alphabetical'!S557-'2007 MRI - 2017 Methodology'!S557</f>
        <v>-3.36</v>
      </c>
      <c r="T557" s="10">
        <f>'2017 MRI - Alphabetical'!T557-'2007 MRI - 2017 Methodology'!T557</f>
        <v>21</v>
      </c>
      <c r="U557" s="39">
        <f>'2017 MRI - Alphabetical'!U557-'2007 MRI - 2017 Methodology'!U557</f>
        <v>9.8860173114242944E-2</v>
      </c>
      <c r="V557" s="11">
        <f>'2017 MRI - Alphabetical'!V557-'2007 MRI - 2017 Methodology'!V557</f>
        <v>1.2062500000000004E-2</v>
      </c>
      <c r="W557" s="10">
        <f>'2017 MRI - Alphabetical'!W557-'2007 MRI - 2017 Methodology'!W557</f>
        <v>-69</v>
      </c>
      <c r="X557" s="39">
        <f>'2017 MRI - Alphabetical'!X557-'2007 MRI - 2017 Methodology'!X557</f>
        <v>-0.30773890900169332</v>
      </c>
      <c r="Y557" s="13">
        <f>'2017 MRI - Alphabetical'!Y557-'2007 MRI - 2017 Methodology'!Y557</f>
        <v>-6979</v>
      </c>
      <c r="Z557" s="10">
        <f>'2017 MRI - Alphabetical'!Z557-'2007 MRI - 2017 Methodology'!Z557</f>
        <v>180</v>
      </c>
      <c r="AA557" s="39">
        <f>'2017 MRI - Alphabetical'!AA557-'2007 MRI - 2017 Methodology'!AA557</f>
        <v>1.6936745822223742</v>
      </c>
      <c r="AB557" s="11">
        <f>'2017 MRI - Alphabetical'!AB557-'2007 MRI - 2017 Methodology'!AB557</f>
        <v>-1.6942446043165464E-2</v>
      </c>
      <c r="AC557" s="10">
        <f>'2017 MRI - Alphabetical'!AC557-'2007 MRI - 2017 Methodology'!AC557</f>
        <v>38</v>
      </c>
      <c r="AD557" s="39">
        <f>'2017 MRI - Alphabetical'!AD557-'2007 MRI - 2017 Methodology'!AD557</f>
        <v>0.20396114343541352</v>
      </c>
      <c r="AE557" s="11">
        <f>'2017 MRI - Alphabetical'!AE557-'2007 MRI - 2017 Methodology'!AE557</f>
        <v>2.9000000000000026E-2</v>
      </c>
      <c r="AF557" s="10">
        <f>'2017 MRI - Alphabetical'!AF557-'2007 MRI - 2017 Methodology'!AF557</f>
        <v>0</v>
      </c>
      <c r="AG557" s="39">
        <f>'2017 MRI - Alphabetical'!AG557-'2007 MRI - 2017 Methodology'!AG557</f>
        <v>-2.453870253534765</v>
      </c>
      <c r="AH557" s="14">
        <f>'2017 MRI - Alphabetical'!AH557-'2007 MRI - 2017 Methodology'!AH557</f>
        <v>5.8810055731973652</v>
      </c>
      <c r="AI557" s="10">
        <f>'2017 MRI - Alphabetical'!AI557-'2007 MRI - 2017 Methodology'!AI557</f>
        <v>-1</v>
      </c>
      <c r="AJ557" s="39">
        <f>'2017 MRI - Alphabetical'!AJ557-'2007 MRI - 2017 Methodology'!AJ557</f>
        <v>6.3536217685478125E-4</v>
      </c>
      <c r="AK557" s="13">
        <f>'2017 MRI - Alphabetical'!AK557-'2007 MRI - 2017 Methodology'!AK557</f>
        <v>-313.31216311063326</v>
      </c>
      <c r="AL557" s="44"/>
    </row>
    <row r="558" spans="1:38" x14ac:dyDescent="0.25">
      <c r="A558" t="s">
        <v>1183</v>
      </c>
      <c r="B558" s="5" t="s">
        <v>232</v>
      </c>
      <c r="C558" s="6" t="s">
        <v>19</v>
      </c>
      <c r="D558" s="7" t="s">
        <v>20</v>
      </c>
      <c r="E558" s="42">
        <f>'2017 MRI - Alphabetical'!E558-'2007 MRI - 2017 Methodology'!E558</f>
        <v>2.4516805676071773</v>
      </c>
      <c r="F558" s="8">
        <f>'2017 MRI - Alphabetical'!F558-'2007 MRI - 2017 Methodology'!F558</f>
        <v>-2.429026255766189</v>
      </c>
      <c r="G558" s="9">
        <f>'2017 MRI - Alphabetical'!G558-'2007 MRI - 2017 Methodology'!G558</f>
        <v>88</v>
      </c>
      <c r="H558" s="10">
        <f>'2017 MRI - Alphabetical'!H558-'2007 MRI - 2017 Methodology'!H558</f>
        <v>24</v>
      </c>
      <c r="I558" s="39">
        <f>'2017 MRI - Alphabetical'!I558-'2007 MRI - 2017 Methodology'!I558</f>
        <v>0.26048966059403295</v>
      </c>
      <c r="J558" s="11">
        <f>'2017 MRI - Alphabetical'!J558-'2007 MRI - 2017 Methodology'!J558</f>
        <v>-5.3955351436500099E-2</v>
      </c>
      <c r="K558" s="10">
        <f>'2017 MRI - Alphabetical'!K558-'2007 MRI - 2017 Methodology'!K558</f>
        <v>1</v>
      </c>
      <c r="L558" s="39">
        <f>'2017 MRI - Alphabetical'!L558-'2007 MRI - 2017 Methodology'!L558</f>
        <v>0.24742992998448438</v>
      </c>
      <c r="M558" s="11">
        <f>'2017 MRI - Alphabetical'!M558-'2007 MRI - 2017 Methodology'!M558</f>
        <v>1.4880568685017651E-2</v>
      </c>
      <c r="N558" s="10">
        <f>'2017 MRI - Alphabetical'!N558-'2007 MRI - 2017 Methodology'!N558</f>
        <v>82</v>
      </c>
      <c r="O558" s="39">
        <f>'2017 MRI - Alphabetical'!O558-'2007 MRI - 2017 Methodology'!O558</f>
        <v>0.52899501221913003</v>
      </c>
      <c r="P558" s="11">
        <f>'2017 MRI - Alphabetical'!P558-'2007 MRI - 2017 Methodology'!P558</f>
        <v>1.6782634333308767E-2</v>
      </c>
      <c r="Q558" s="10">
        <f>'2017 MRI - Alphabetical'!Q558-'2007 MRI - 2017 Methodology'!Q558</f>
        <v>370</v>
      </c>
      <c r="R558" s="39">
        <f>'2017 MRI - Alphabetical'!R558-'2007 MRI - 2017 Methodology'!R558</f>
        <v>1.2513274881375298</v>
      </c>
      <c r="S558" s="12">
        <f>'2017 MRI - Alphabetical'!S558-'2007 MRI - 2017 Methodology'!S558</f>
        <v>-10.83</v>
      </c>
      <c r="T558" s="10">
        <f>'2017 MRI - Alphabetical'!T558-'2007 MRI - 2017 Methodology'!T558</f>
        <v>-1</v>
      </c>
      <c r="U558" s="39">
        <f>'2017 MRI - Alphabetical'!U558-'2007 MRI - 2017 Methodology'!U558</f>
        <v>-6.2706672058751051E-2</v>
      </c>
      <c r="V558" s="11">
        <f>'2017 MRI - Alphabetical'!V558-'2007 MRI - 2017 Methodology'!V558</f>
        <v>2.0390366642703106E-2</v>
      </c>
      <c r="W558" s="10">
        <f>'2017 MRI - Alphabetical'!W558-'2007 MRI - 2017 Methodology'!W558</f>
        <v>25</v>
      </c>
      <c r="X558" s="39">
        <f>'2017 MRI - Alphabetical'!X558-'2007 MRI - 2017 Methodology'!X558</f>
        <v>9.7296495943246797E-2</v>
      </c>
      <c r="Y558" s="13">
        <f>'2017 MRI - Alphabetical'!Y558-'2007 MRI - 2017 Methodology'!Y558</f>
        <v>5776</v>
      </c>
      <c r="Z558" s="10">
        <f>'2017 MRI - Alphabetical'!Z558-'2007 MRI - 2017 Methodology'!Z558</f>
        <v>-18</v>
      </c>
      <c r="AA558" s="39">
        <f>'2017 MRI - Alphabetical'!AA558-'2007 MRI - 2017 Methodology'!AA558</f>
        <v>-0.10947335953187587</v>
      </c>
      <c r="AB558" s="11">
        <f>'2017 MRI - Alphabetical'!AB558-'2007 MRI - 2017 Methodology'!AB558</f>
        <v>1.900000000000001E-2</v>
      </c>
      <c r="AC558" s="10">
        <f>'2017 MRI - Alphabetical'!AC558-'2007 MRI - 2017 Methodology'!AC558</f>
        <v>92</v>
      </c>
      <c r="AD558" s="39">
        <f>'2017 MRI - Alphabetical'!AD558-'2007 MRI - 2017 Methodology'!AD558</f>
        <v>0.51932716728153305</v>
      </c>
      <c r="AE558" s="11">
        <f>'2017 MRI - Alphabetical'!AE558-'2007 MRI - 2017 Methodology'!AE558</f>
        <v>5.3000000000000047E-2</v>
      </c>
      <c r="AF558" s="10">
        <f>'2017 MRI - Alphabetical'!AF558-'2007 MRI - 2017 Methodology'!AF558</f>
        <v>43</v>
      </c>
      <c r="AG558" s="39">
        <f>'2017 MRI - Alphabetical'!AG558-'2007 MRI - 2017 Methodology'!AG558</f>
        <v>0.40997076010927846</v>
      </c>
      <c r="AH558" s="14">
        <f>'2017 MRI - Alphabetical'!AH558-'2007 MRI - 2017 Methodology'!AH558</f>
        <v>4.4831590512912189E-2</v>
      </c>
      <c r="AI558" s="10">
        <f>'2017 MRI - Alphabetical'!AI558-'2007 MRI - 2017 Methodology'!AI558</f>
        <v>-7</v>
      </c>
      <c r="AJ558" s="39">
        <f>'2017 MRI - Alphabetical'!AJ558-'2007 MRI - 2017 Methodology'!AJ558</f>
        <v>-1.0232608222338846E-2</v>
      </c>
      <c r="AK558" s="13">
        <f>'2017 MRI - Alphabetical'!AK558-'2007 MRI - 2017 Methodology'!AK558</f>
        <v>-10837.19139187847</v>
      </c>
      <c r="AL558" s="44">
        <v>1</v>
      </c>
    </row>
    <row r="559" spans="1:38" x14ac:dyDescent="0.25">
      <c r="A559" t="s">
        <v>1184</v>
      </c>
      <c r="B559" s="5" t="s">
        <v>35</v>
      </c>
      <c r="C559" s="6" t="s">
        <v>28</v>
      </c>
      <c r="D559" s="7" t="s">
        <v>20</v>
      </c>
      <c r="E559" s="42">
        <f>'2017 MRI - Alphabetical'!E559-'2007 MRI - 2017 Methodology'!E559</f>
        <v>1.7994939018994103</v>
      </c>
      <c r="F559" s="8">
        <f>'2017 MRI - Alphabetical'!F559-'2007 MRI - 2017 Methodology'!F559</f>
        <v>3.4686185723538898</v>
      </c>
      <c r="G559" s="9">
        <f>'2017 MRI - Alphabetical'!G559-'2007 MRI - 2017 Methodology'!G559</f>
        <v>5</v>
      </c>
      <c r="H559" s="10">
        <f>'2017 MRI - Alphabetical'!H559-'2007 MRI - 2017 Methodology'!H559</f>
        <v>-64</v>
      </c>
      <c r="I559" s="39">
        <f>'2017 MRI - Alphabetical'!I559-'2007 MRI - 2017 Methodology'!I559</f>
        <v>-0.25798311955414532</v>
      </c>
      <c r="J559" s="11">
        <f>'2017 MRI - Alphabetical'!J559-'2007 MRI - 2017 Methodology'!J559</f>
        <v>-3.795027736579637E-2</v>
      </c>
      <c r="K559" s="10">
        <f>'2017 MRI - Alphabetical'!K559-'2007 MRI - 2017 Methodology'!K559</f>
        <v>128</v>
      </c>
      <c r="L559" s="39">
        <f>'2017 MRI - Alphabetical'!L559-'2007 MRI - 2017 Methodology'!L559</f>
        <v>1.2265860702621221</v>
      </c>
      <c r="M559" s="11">
        <f>'2017 MRI - Alphabetical'!M559-'2007 MRI - 2017 Methodology'!M559</f>
        <v>-1.9658059014339244E-2</v>
      </c>
      <c r="N559" s="10">
        <f>'2017 MRI - Alphabetical'!N559-'2007 MRI - 2017 Methodology'!N559</f>
        <v>7</v>
      </c>
      <c r="O559" s="39">
        <f>'2017 MRI - Alphabetical'!O559-'2007 MRI - 2017 Methodology'!O559</f>
        <v>1.2355011305814338</v>
      </c>
      <c r="P559" s="11">
        <f>'2017 MRI - Alphabetical'!P559-'2007 MRI - 2017 Methodology'!P559</f>
        <v>7.6899143672692682E-2</v>
      </c>
      <c r="Q559" s="10">
        <f>'2017 MRI - Alphabetical'!Q559-'2007 MRI - 2017 Methodology'!Q559</f>
        <v>-2</v>
      </c>
      <c r="R559" s="39">
        <f>'2017 MRI - Alphabetical'!R559-'2007 MRI - 2017 Methodology'!R559</f>
        <v>-0.11002105772557114</v>
      </c>
      <c r="S559" s="12">
        <f>'2017 MRI - Alphabetical'!S559-'2007 MRI - 2017 Methodology'!S559</f>
        <v>-16.6287751813054</v>
      </c>
      <c r="T559" s="10">
        <f>'2017 MRI - Alphabetical'!T559-'2007 MRI - 2017 Methodology'!T559</f>
        <v>13</v>
      </c>
      <c r="U559" s="39">
        <f>'2017 MRI - Alphabetical'!U559-'2007 MRI - 2017 Methodology'!U559</f>
        <v>1.7533445122591691</v>
      </c>
      <c r="V559" s="11">
        <f>'2017 MRI - Alphabetical'!V559-'2007 MRI - 2017 Methodology'!V559</f>
        <v>-5.4931756494765449E-2</v>
      </c>
      <c r="W559" s="10">
        <f>'2017 MRI - Alphabetical'!W559-'2007 MRI - 2017 Methodology'!W559</f>
        <v>0</v>
      </c>
      <c r="X559" s="39">
        <f>'2017 MRI - Alphabetical'!X559-'2007 MRI - 2017 Methodology'!X559</f>
        <v>-7.0285255263817126E-2</v>
      </c>
      <c r="Y559" s="13">
        <f>'2017 MRI - Alphabetical'!Y559-'2007 MRI - 2017 Methodology'!Y559</f>
        <v>-1780</v>
      </c>
      <c r="Z559" s="10">
        <f>'2017 MRI - Alphabetical'!Z559-'2007 MRI - 2017 Methodology'!Z559</f>
        <v>-28</v>
      </c>
      <c r="AA559" s="39">
        <f>'2017 MRI - Alphabetical'!AA559-'2007 MRI - 2017 Methodology'!AA559</f>
        <v>-1.0842766691447805</v>
      </c>
      <c r="AB559" s="11">
        <f>'2017 MRI - Alphabetical'!AB559-'2007 MRI - 2017 Methodology'!AB559</f>
        <v>4.059315931593159E-2</v>
      </c>
      <c r="AC559" s="10">
        <f>'2017 MRI - Alphabetical'!AC559-'2007 MRI - 2017 Methodology'!AC559</f>
        <v>-1</v>
      </c>
      <c r="AD559" s="39">
        <f>'2017 MRI - Alphabetical'!AD559-'2007 MRI - 2017 Methodology'!AD559</f>
        <v>-0.17512416994926561</v>
      </c>
      <c r="AE559" s="11">
        <f>'2017 MRI - Alphabetical'!AE559-'2007 MRI - 2017 Methodology'!AE559</f>
        <v>4.4000000000000039E-2</v>
      </c>
      <c r="AF559" s="10">
        <f>'2017 MRI - Alphabetical'!AF559-'2007 MRI - 2017 Methodology'!AF559</f>
        <v>8</v>
      </c>
      <c r="AG559" s="39">
        <f>'2017 MRI - Alphabetical'!AG559-'2007 MRI - 2017 Methodology'!AG559</f>
        <v>2.8021434067530548E-2</v>
      </c>
      <c r="AH559" s="14">
        <f>'2017 MRI - Alphabetical'!AH559-'2007 MRI - 2017 Methodology'!AH559</f>
        <v>-2.6110352492135558E-2</v>
      </c>
      <c r="AI559" s="10">
        <f>'2017 MRI - Alphabetical'!AI559-'2007 MRI - 2017 Methodology'!AI559</f>
        <v>24</v>
      </c>
      <c r="AJ559" s="39">
        <f>'2017 MRI - Alphabetical'!AJ559-'2007 MRI - 2017 Methodology'!AJ559</f>
        <v>4.797259793447195E-3</v>
      </c>
      <c r="AK559" s="13">
        <f>'2017 MRI - Alphabetical'!AK559-'2007 MRI - 2017 Methodology'!AK559</f>
        <v>-1088.5987216311478</v>
      </c>
      <c r="AL559" s="44"/>
    </row>
    <row r="560" spans="1:38" x14ac:dyDescent="0.25">
      <c r="A560" t="s">
        <v>1185</v>
      </c>
      <c r="B560" s="5" t="s">
        <v>302</v>
      </c>
      <c r="C560" s="6" t="s">
        <v>49</v>
      </c>
      <c r="D560" s="7" t="s">
        <v>39</v>
      </c>
      <c r="E560" s="42">
        <f>'2017 MRI - Alphabetical'!E560-'2007 MRI - 2017 Methodology'!E560</f>
        <v>0.81519747807178455</v>
      </c>
      <c r="F560" s="8">
        <f>'2017 MRI - Alphabetical'!F560-'2007 MRI - 2017 Methodology'!F560</f>
        <v>1.287608645792492</v>
      </c>
      <c r="G560" s="9">
        <f>'2017 MRI - Alphabetical'!G560-'2007 MRI - 2017 Methodology'!G560</f>
        <v>35</v>
      </c>
      <c r="H560" s="10">
        <f>'2017 MRI - Alphabetical'!H560-'2007 MRI - 2017 Methodology'!H560</f>
        <v>55</v>
      </c>
      <c r="I560" s="39">
        <f>'2017 MRI - Alphabetical'!I560-'2007 MRI - 2017 Methodology'!I560</f>
        <v>0.29091797944708553</v>
      </c>
      <c r="J560" s="11">
        <f>'2017 MRI - Alphabetical'!J560-'2007 MRI - 2017 Methodology'!J560</f>
        <v>-8.9438190127626438E-3</v>
      </c>
      <c r="K560" s="10">
        <f>'2017 MRI - Alphabetical'!K560-'2007 MRI - 2017 Methodology'!K560</f>
        <v>91</v>
      </c>
      <c r="L560" s="39">
        <f>'2017 MRI - Alphabetical'!L560-'2007 MRI - 2017 Methodology'!L560</f>
        <v>0.27283819381836327</v>
      </c>
      <c r="M560" s="11">
        <f>'2017 MRI - Alphabetical'!M560-'2007 MRI - 2017 Methodology'!M560</f>
        <v>-3.5718449452570369E-3</v>
      </c>
      <c r="N560" s="10">
        <f>'2017 MRI - Alphabetical'!N560-'2007 MRI - 2017 Methodology'!N560</f>
        <v>55</v>
      </c>
      <c r="O560" s="39">
        <f>'2017 MRI - Alphabetical'!O560-'2007 MRI - 2017 Methodology'!O560</f>
        <v>0.12375414566396442</v>
      </c>
      <c r="P560" s="11">
        <f>'2017 MRI - Alphabetical'!P560-'2007 MRI - 2017 Methodology'!P560</f>
        <v>2.4526596680546593E-2</v>
      </c>
      <c r="Q560" s="10">
        <f>'2017 MRI - Alphabetical'!Q560-'2007 MRI - 2017 Methodology'!Q560</f>
        <v>21</v>
      </c>
      <c r="R560" s="39">
        <f>'2017 MRI - Alphabetical'!R560-'2007 MRI - 2017 Methodology'!R560</f>
        <v>1.4056970593083584E-2</v>
      </c>
      <c r="S560" s="12">
        <f>'2017 MRI - Alphabetical'!S560-'2007 MRI - 2017 Methodology'!S560</f>
        <v>-1.4369051466627494</v>
      </c>
      <c r="T560" s="10">
        <f>'2017 MRI - Alphabetical'!T560-'2007 MRI - 2017 Methodology'!T560</f>
        <v>42</v>
      </c>
      <c r="U560" s="39">
        <f>'2017 MRI - Alphabetical'!U560-'2007 MRI - 2017 Methodology'!U560</f>
        <v>8.9960798928059083E-2</v>
      </c>
      <c r="V560" s="11">
        <f>'2017 MRI - Alphabetical'!V560-'2007 MRI - 2017 Methodology'!V560</f>
        <v>7.9793672627235246E-3</v>
      </c>
      <c r="W560" s="10">
        <f>'2017 MRI - Alphabetical'!W560-'2007 MRI - 2017 Methodology'!W560</f>
        <v>-5</v>
      </c>
      <c r="X560" s="39">
        <f>'2017 MRI - Alphabetical'!X560-'2007 MRI - 2017 Methodology'!X560</f>
        <v>-4.0190311094818257E-2</v>
      </c>
      <c r="Y560" s="13">
        <f>'2017 MRI - Alphabetical'!Y560-'2007 MRI - 2017 Methodology'!Y560</f>
        <v>2437</v>
      </c>
      <c r="Z560" s="10">
        <f>'2017 MRI - Alphabetical'!Z560-'2007 MRI - 2017 Methodology'!Z560</f>
        <v>45</v>
      </c>
      <c r="AA560" s="39">
        <f>'2017 MRI - Alphabetical'!AA560-'2007 MRI - 2017 Methodology'!AA560</f>
        <v>0.22798297041983304</v>
      </c>
      <c r="AB560" s="11">
        <f>'2017 MRI - Alphabetical'!AB560-'2007 MRI - 2017 Methodology'!AB560</f>
        <v>1.1000000000000003E-2</v>
      </c>
      <c r="AC560" s="10">
        <f>'2017 MRI - Alphabetical'!AC560-'2007 MRI - 2017 Methodology'!AC560</f>
        <v>43</v>
      </c>
      <c r="AD560" s="39">
        <f>'2017 MRI - Alphabetical'!AD560-'2007 MRI - 2017 Methodology'!AD560</f>
        <v>0.28830240507692351</v>
      </c>
      <c r="AE560" s="11">
        <f>'2017 MRI - Alphabetical'!AE560-'2007 MRI - 2017 Methodology'!AE560</f>
        <v>3.8000000000000034E-2</v>
      </c>
      <c r="AF560" s="10">
        <f>'2017 MRI - Alphabetical'!AF560-'2007 MRI - 2017 Methodology'!AF560</f>
        <v>-23</v>
      </c>
      <c r="AG560" s="39">
        <f>'2017 MRI - Alphabetical'!AG560-'2007 MRI - 2017 Methodology'!AG560</f>
        <v>-7.5830795976626925E-2</v>
      </c>
      <c r="AH560" s="14">
        <f>'2017 MRI - Alphabetical'!AH560-'2007 MRI - 2017 Methodology'!AH560</f>
        <v>0.33440243136582648</v>
      </c>
      <c r="AI560" s="10">
        <f>'2017 MRI - Alphabetical'!AI560-'2007 MRI - 2017 Methodology'!AI560</f>
        <v>-48</v>
      </c>
      <c r="AJ560" s="39">
        <f>'2017 MRI - Alphabetical'!AJ560-'2007 MRI - 2017 Methodology'!AJ560</f>
        <v>-4.2603383349864632E-2</v>
      </c>
      <c r="AK560" s="13">
        <f>'2017 MRI - Alphabetical'!AK560-'2007 MRI - 2017 Methodology'!AK560</f>
        <v>-33710.676096910174</v>
      </c>
      <c r="AL560" s="44">
        <v>1</v>
      </c>
    </row>
    <row r="561" spans="1:38" x14ac:dyDescent="0.25">
      <c r="A561" t="s">
        <v>1186</v>
      </c>
      <c r="B561" s="5" t="s">
        <v>69</v>
      </c>
      <c r="C561" s="6" t="s">
        <v>47</v>
      </c>
      <c r="D561" s="7" t="s">
        <v>20</v>
      </c>
      <c r="E561" s="42">
        <f>'2017 MRI - Alphabetical'!E561-'2007 MRI - 2017 Methodology'!E561</f>
        <v>-1.6695692087816898</v>
      </c>
      <c r="F561" s="8">
        <f>'2017 MRI - Alphabetical'!F561-'2007 MRI - 2017 Methodology'!F561</f>
        <v>9.9561455989771233</v>
      </c>
      <c r="G561" s="9">
        <f>'2017 MRI - Alphabetical'!G561-'2007 MRI - 2017 Methodology'!G561</f>
        <v>-19</v>
      </c>
      <c r="H561" s="10">
        <f>'2017 MRI - Alphabetical'!H561-'2007 MRI - 2017 Methodology'!H561</f>
        <v>13</v>
      </c>
      <c r="I561" s="39">
        <f>'2017 MRI - Alphabetical'!I561-'2007 MRI - 2017 Methodology'!I561</f>
        <v>-5.6266834280129463E-2</v>
      </c>
      <c r="J561" s="11">
        <f>'2017 MRI - Alphabetical'!J561-'2007 MRI - 2017 Methodology'!J561</f>
        <v>-3.4616383127766825E-3</v>
      </c>
      <c r="K561" s="10">
        <f>'2017 MRI - Alphabetical'!K561-'2007 MRI - 2017 Methodology'!K561</f>
        <v>-147</v>
      </c>
      <c r="L561" s="39">
        <f>'2017 MRI - Alphabetical'!L561-'2007 MRI - 2017 Methodology'!L561</f>
        <v>-0.66059181986126914</v>
      </c>
      <c r="M561" s="11">
        <f>'2017 MRI - Alphabetical'!M561-'2007 MRI - 2017 Methodology'!M561</f>
        <v>5.423892392350603E-2</v>
      </c>
      <c r="N561" s="10">
        <f>'2017 MRI - Alphabetical'!N561-'2007 MRI - 2017 Methodology'!N561</f>
        <v>-14</v>
      </c>
      <c r="O561" s="39">
        <f>'2017 MRI - Alphabetical'!O561-'2007 MRI - 2017 Methodology'!O561</f>
        <v>-0.28795369066981591</v>
      </c>
      <c r="P561" s="11">
        <f>'2017 MRI - Alphabetical'!P561-'2007 MRI - 2017 Methodology'!P561</f>
        <v>9.7380704658311654E-2</v>
      </c>
      <c r="Q561" s="10">
        <f>'2017 MRI - Alphabetical'!Q561-'2007 MRI - 2017 Methodology'!Q561</f>
        <v>-5</v>
      </c>
      <c r="R561" s="39">
        <f>'2017 MRI - Alphabetical'!R561-'2007 MRI - 2017 Methodology'!R561</f>
        <v>-1.806898345504826E-2</v>
      </c>
      <c r="S561" s="12">
        <f>'2017 MRI - Alphabetical'!S561-'2007 MRI - 2017 Methodology'!S561</f>
        <v>-11.064371257485028</v>
      </c>
      <c r="T561" s="10">
        <f>'2017 MRI - Alphabetical'!T561-'2007 MRI - 2017 Methodology'!T561</f>
        <v>-37</v>
      </c>
      <c r="U561" s="39">
        <f>'2017 MRI - Alphabetical'!U561-'2007 MRI - 2017 Methodology'!U561</f>
        <v>-1.132278177184435</v>
      </c>
      <c r="V561" s="11">
        <f>'2017 MRI - Alphabetical'!V561-'2007 MRI - 2017 Methodology'!V561</f>
        <v>9.6461264117297399E-2</v>
      </c>
      <c r="W561" s="10">
        <f>'2017 MRI - Alphabetical'!W561-'2007 MRI - 2017 Methodology'!W561</f>
        <v>-9</v>
      </c>
      <c r="X561" s="39">
        <f>'2017 MRI - Alphabetical'!X561-'2007 MRI - 2017 Methodology'!X561</f>
        <v>-0.1111111366627906</v>
      </c>
      <c r="Y561" s="13">
        <f>'2017 MRI - Alphabetical'!Y561-'2007 MRI - 2017 Methodology'!Y561</f>
        <v>-1642</v>
      </c>
      <c r="Z561" s="10">
        <f>'2017 MRI - Alphabetical'!Z561-'2007 MRI - 2017 Methodology'!Z561</f>
        <v>-20</v>
      </c>
      <c r="AA561" s="39">
        <f>'2017 MRI - Alphabetical'!AA561-'2007 MRI - 2017 Methodology'!AA561</f>
        <v>-5.1999555438080436E-2</v>
      </c>
      <c r="AB561" s="11">
        <f>'2017 MRI - Alphabetical'!AB561-'2007 MRI - 2017 Methodology'!AB561</f>
        <v>1.7747838616714702E-2</v>
      </c>
      <c r="AC561" s="10">
        <f>'2017 MRI - Alphabetical'!AC561-'2007 MRI - 2017 Methodology'!AC561</f>
        <v>-11</v>
      </c>
      <c r="AD561" s="39">
        <f>'2017 MRI - Alphabetical'!AD561-'2007 MRI - 2017 Methodology'!AD561</f>
        <v>-7.2991952415415784E-2</v>
      </c>
      <c r="AE561" s="11">
        <f>'2017 MRI - Alphabetical'!AE561-'2007 MRI - 2017 Methodology'!AE561</f>
        <v>1.5999999999999903E-2</v>
      </c>
      <c r="AF561" s="10">
        <f>'2017 MRI - Alphabetical'!AF561-'2007 MRI - 2017 Methodology'!AF561</f>
        <v>12</v>
      </c>
      <c r="AG561" s="39">
        <f>'2017 MRI - Alphabetical'!AG561-'2007 MRI - 2017 Methodology'!AG561</f>
        <v>0.74531858607969381</v>
      </c>
      <c r="AH561" s="14">
        <f>'2017 MRI - Alphabetical'!AH561-'2007 MRI - 2017 Methodology'!AH561</f>
        <v>-1.692010139199418E-2</v>
      </c>
      <c r="AI561" s="10">
        <f>'2017 MRI - Alphabetical'!AI561-'2007 MRI - 2017 Methodology'!AI561</f>
        <v>-2</v>
      </c>
      <c r="AJ561" s="39">
        <f>'2017 MRI - Alphabetical'!AJ561-'2007 MRI - 2017 Methodology'!AJ561</f>
        <v>-9.1227837627086417E-3</v>
      </c>
      <c r="AK561" s="13">
        <f>'2017 MRI - Alphabetical'!AK561-'2007 MRI - 2017 Methodology'!AK561</f>
        <v>-9610.3899220109815</v>
      </c>
      <c r="AL561" s="44">
        <v>1</v>
      </c>
    </row>
    <row r="562" spans="1:38" ht="22.5" x14ac:dyDescent="0.25">
      <c r="A562" t="s">
        <v>1187</v>
      </c>
      <c r="B562" s="5" t="s">
        <v>278</v>
      </c>
      <c r="C562" s="6" t="s">
        <v>47</v>
      </c>
      <c r="D562" s="7" t="s">
        <v>20</v>
      </c>
      <c r="E562" s="42">
        <f>'2017 MRI - Alphabetical'!E562-'2007 MRI - 2017 Methodology'!E562</f>
        <v>-0.37075817791640198</v>
      </c>
      <c r="F562" s="8">
        <f>'2017 MRI - Alphabetical'!F562-'2007 MRI - 2017 Methodology'!F562</f>
        <v>4.4458150906861178</v>
      </c>
      <c r="G562" s="9">
        <f>'2017 MRI - Alphabetical'!G562-'2007 MRI - 2017 Methodology'!G562</f>
        <v>-19</v>
      </c>
      <c r="H562" s="10">
        <f>'2017 MRI - Alphabetical'!H562-'2007 MRI - 2017 Methodology'!H562</f>
        <v>62</v>
      </c>
      <c r="I562" s="39">
        <f>'2017 MRI - Alphabetical'!I562-'2007 MRI - 2017 Methodology'!I562</f>
        <v>8.9246430605661342E-2</v>
      </c>
      <c r="J562" s="11">
        <f>'2017 MRI - Alphabetical'!J562-'2007 MRI - 2017 Methodology'!J562</f>
        <v>1.8693721548358688E-2</v>
      </c>
      <c r="K562" s="10">
        <f>'2017 MRI - Alphabetical'!K562-'2007 MRI - 2017 Methodology'!K562</f>
        <v>-46</v>
      </c>
      <c r="L562" s="39">
        <f>'2017 MRI - Alphabetical'!L562-'2007 MRI - 2017 Methodology'!L562</f>
        <v>-0.23115493069104145</v>
      </c>
      <c r="M562" s="11">
        <f>'2017 MRI - Alphabetical'!M562-'2007 MRI - 2017 Methodology'!M562</f>
        <v>1.6628527841342486E-2</v>
      </c>
      <c r="N562" s="10">
        <f>'2017 MRI - Alphabetical'!N562-'2007 MRI - 2017 Methodology'!N562</f>
        <v>-29</v>
      </c>
      <c r="O562" s="39">
        <f>'2017 MRI - Alphabetical'!O562-'2007 MRI - 2017 Methodology'!O562</f>
        <v>-0.21696156786598136</v>
      </c>
      <c r="P562" s="11">
        <f>'2017 MRI - Alphabetical'!P562-'2007 MRI - 2017 Methodology'!P562</f>
        <v>4.7917958067456703E-2</v>
      </c>
      <c r="Q562" s="10">
        <f>'2017 MRI - Alphabetical'!Q562-'2007 MRI - 2017 Methodology'!Q562</f>
        <v>-49</v>
      </c>
      <c r="R562" s="39">
        <f>'2017 MRI - Alphabetical'!R562-'2007 MRI - 2017 Methodology'!R562</f>
        <v>-0.21587487498243024</v>
      </c>
      <c r="S562" s="12">
        <f>'2017 MRI - Alphabetical'!S562-'2007 MRI - 2017 Methodology'!S562</f>
        <v>-1.3066445182724249</v>
      </c>
      <c r="T562" s="10">
        <f>'2017 MRI - Alphabetical'!T562-'2007 MRI - 2017 Methodology'!T562</f>
        <v>249</v>
      </c>
      <c r="U562" s="39">
        <f>'2017 MRI - Alphabetical'!U562-'2007 MRI - 2017 Methodology'!U562</f>
        <v>0.63890833344027631</v>
      </c>
      <c r="V562" s="11">
        <f>'2017 MRI - Alphabetical'!V562-'2007 MRI - 2017 Methodology'!V562</f>
        <v>-2.7377265238879733E-2</v>
      </c>
      <c r="W562" s="10">
        <f>'2017 MRI - Alphabetical'!W562-'2007 MRI - 2017 Methodology'!W562</f>
        <v>-45</v>
      </c>
      <c r="X562" s="39">
        <f>'2017 MRI - Alphabetical'!X562-'2007 MRI - 2017 Methodology'!X562</f>
        <v>-0.20803184075672984</v>
      </c>
      <c r="Y562" s="13">
        <f>'2017 MRI - Alphabetical'!Y562-'2007 MRI - 2017 Methodology'!Y562</f>
        <v>-2268</v>
      </c>
      <c r="Z562" s="10">
        <f>'2017 MRI - Alphabetical'!Z562-'2007 MRI - 2017 Methodology'!Z562</f>
        <v>-137</v>
      </c>
      <c r="AA562" s="39">
        <f>'2017 MRI - Alphabetical'!AA562-'2007 MRI - 2017 Methodology'!AA562</f>
        <v>-0.32913834108638518</v>
      </c>
      <c r="AB562" s="11">
        <f>'2017 MRI - Alphabetical'!AB562-'2007 MRI - 2017 Methodology'!AB562</f>
        <v>2.206077348066298E-2</v>
      </c>
      <c r="AC562" s="10">
        <f>'2017 MRI - Alphabetical'!AC562-'2007 MRI - 2017 Methodology'!AC562</f>
        <v>-15</v>
      </c>
      <c r="AD562" s="39">
        <f>'2017 MRI - Alphabetical'!AD562-'2007 MRI - 2017 Methodology'!AD562</f>
        <v>1.496870265420866E-2</v>
      </c>
      <c r="AE562" s="11">
        <f>'2017 MRI - Alphabetical'!AE562-'2007 MRI - 2017 Methodology'!AE562</f>
        <v>1.6000000000000125E-2</v>
      </c>
      <c r="AF562" s="10">
        <f>'2017 MRI - Alphabetical'!AF562-'2007 MRI - 2017 Methodology'!AF562</f>
        <v>-14</v>
      </c>
      <c r="AG562" s="39">
        <f>'2017 MRI - Alphabetical'!AG562-'2007 MRI - 2017 Methodology'!AG562</f>
        <v>-7.5125679426174763E-2</v>
      </c>
      <c r="AH562" s="14">
        <f>'2017 MRI - Alphabetical'!AH562-'2007 MRI - 2017 Methodology'!AH562</f>
        <v>0.59496677979936097</v>
      </c>
      <c r="AI562" s="10">
        <f>'2017 MRI - Alphabetical'!AI562-'2007 MRI - 2017 Methodology'!AI562</f>
        <v>24</v>
      </c>
      <c r="AJ562" s="39">
        <f>'2017 MRI - Alphabetical'!AJ562-'2007 MRI - 2017 Methodology'!AJ562</f>
        <v>-1.4801777658866033E-3</v>
      </c>
      <c r="AK562" s="13">
        <f>'2017 MRI - Alphabetical'!AK562-'2007 MRI - 2017 Methodology'!AK562</f>
        <v>-6595.8422963669873</v>
      </c>
      <c r="AL562" s="44"/>
    </row>
    <row r="563" spans="1:38" x14ac:dyDescent="0.25">
      <c r="A563" t="s">
        <v>1188</v>
      </c>
      <c r="B563" s="5" t="s">
        <v>568</v>
      </c>
      <c r="C563" s="6" t="s">
        <v>93</v>
      </c>
      <c r="D563" s="7" t="s">
        <v>34</v>
      </c>
      <c r="E563" s="42">
        <f>'2017 MRI - Alphabetical'!E563-'2007 MRI - 2017 Methodology'!E563</f>
        <v>-1.2323753413229808</v>
      </c>
      <c r="F563" s="8">
        <f>'2017 MRI - Alphabetical'!F563-'2007 MRI - 2017 Methodology'!F563</f>
        <v>5.0812332932195474</v>
      </c>
      <c r="G563" s="9">
        <f>'2017 MRI - Alphabetical'!G563-'2007 MRI - 2017 Methodology'!G563</f>
        <v>-16</v>
      </c>
      <c r="H563" s="10">
        <f>'2017 MRI - Alphabetical'!H563-'2007 MRI - 2017 Methodology'!H563</f>
        <v>44</v>
      </c>
      <c r="I563" s="39">
        <f>'2017 MRI - Alphabetical'!I563-'2007 MRI - 2017 Methodology'!I563</f>
        <v>0.28920263118598405</v>
      </c>
      <c r="J563" s="11">
        <f>'2017 MRI - Alphabetical'!J563-'2007 MRI - 2017 Methodology'!J563</f>
        <v>-2.4960251745552942E-2</v>
      </c>
      <c r="K563" s="10">
        <f>'2017 MRI - Alphabetical'!K563-'2007 MRI - 2017 Methodology'!K563</f>
        <v>46</v>
      </c>
      <c r="L563" s="39">
        <f>'2017 MRI - Alphabetical'!L563-'2007 MRI - 2017 Methodology'!L563</f>
        <v>-6.414335293345852E-2</v>
      </c>
      <c r="M563" s="11">
        <f>'2017 MRI - Alphabetical'!M563-'2007 MRI - 2017 Methodology'!M563</f>
        <v>-6.9900132344516367E-3</v>
      </c>
      <c r="N563" s="10">
        <f>'2017 MRI - Alphabetical'!N563-'2007 MRI - 2017 Methodology'!N563</f>
        <v>40</v>
      </c>
      <c r="O563" s="39">
        <f>'2017 MRI - Alphabetical'!O563-'2007 MRI - 2017 Methodology'!O563</f>
        <v>0.16507726729199146</v>
      </c>
      <c r="P563" s="11">
        <f>'2017 MRI - Alphabetical'!P563-'2007 MRI - 2017 Methodology'!P563</f>
        <v>3.2304792676359712E-3</v>
      </c>
      <c r="Q563" s="10">
        <f>'2017 MRI - Alphabetical'!Q563-'2007 MRI - 2017 Methodology'!Q563</f>
        <v>-128</v>
      </c>
      <c r="R563" s="39">
        <f>'2017 MRI - Alphabetical'!R563-'2007 MRI - 2017 Methodology'!R563</f>
        <v>-8.8658292708196862E-2</v>
      </c>
      <c r="S563" s="12">
        <f>'2017 MRI - Alphabetical'!S563-'2007 MRI - 2017 Methodology'!S563</f>
        <v>0.16800912624640865</v>
      </c>
      <c r="T563" s="10">
        <f>'2017 MRI - Alphabetical'!T563-'2007 MRI - 2017 Methodology'!T563</f>
        <v>6</v>
      </c>
      <c r="U563" s="39">
        <f>'2017 MRI - Alphabetical'!U563-'2007 MRI - 2017 Methodology'!U563</f>
        <v>6.7472482183298488E-2</v>
      </c>
      <c r="V563" s="11">
        <f>'2017 MRI - Alphabetical'!V563-'2007 MRI - 2017 Methodology'!V563</f>
        <v>3.2129144851657954E-3</v>
      </c>
      <c r="W563" s="10">
        <f>'2017 MRI - Alphabetical'!W563-'2007 MRI - 2017 Methodology'!W563</f>
        <v>-21</v>
      </c>
      <c r="X563" s="39">
        <f>'2017 MRI - Alphabetical'!X563-'2007 MRI - 2017 Methodology'!X563</f>
        <v>-0.68585128754813707</v>
      </c>
      <c r="Y563" s="13">
        <f>'2017 MRI - Alphabetical'!Y563-'2007 MRI - 2017 Methodology'!Y563</f>
        <v>-11115</v>
      </c>
      <c r="Z563" s="10">
        <f>'2017 MRI - Alphabetical'!Z563-'2007 MRI - 2017 Methodology'!Z563</f>
        <v>-12</v>
      </c>
      <c r="AA563" s="39">
        <f>'2017 MRI - Alphabetical'!AA563-'2007 MRI - 2017 Methodology'!AA563</f>
        <v>-0.32193178843934533</v>
      </c>
      <c r="AB563" s="11">
        <f>'2017 MRI - Alphabetical'!AB563-'2007 MRI - 2017 Methodology'!AB563</f>
        <v>2.0591390261115033E-2</v>
      </c>
      <c r="AC563" s="10">
        <f>'2017 MRI - Alphabetical'!AC563-'2007 MRI - 2017 Methodology'!AC563</f>
        <v>-84</v>
      </c>
      <c r="AD563" s="39">
        <f>'2017 MRI - Alphabetical'!AD563-'2007 MRI - 2017 Methodology'!AD563</f>
        <v>-0.33003536273335365</v>
      </c>
      <c r="AE563" s="11">
        <f>'2017 MRI - Alphabetical'!AE563-'2007 MRI - 2017 Methodology'!AE563</f>
        <v>-1.5999999999999903E-2</v>
      </c>
      <c r="AF563" s="10">
        <f>'2017 MRI - Alphabetical'!AF563-'2007 MRI - 2017 Methodology'!AF563</f>
        <v>-46</v>
      </c>
      <c r="AG563" s="39">
        <f>'2017 MRI - Alphabetical'!AG563-'2007 MRI - 2017 Methodology'!AG563</f>
        <v>-0.32240807102255753</v>
      </c>
      <c r="AH563" s="14">
        <f>'2017 MRI - Alphabetical'!AH563-'2007 MRI - 2017 Methodology'!AH563</f>
        <v>0.37395069008763815</v>
      </c>
      <c r="AI563" s="10">
        <f>'2017 MRI - Alphabetical'!AI563-'2007 MRI - 2017 Methodology'!AI563</f>
        <v>-3</v>
      </c>
      <c r="AJ563" s="39">
        <f>'2017 MRI - Alphabetical'!AJ563-'2007 MRI - 2017 Methodology'!AJ563</f>
        <v>-5.6444644706918318E-2</v>
      </c>
      <c r="AK563" s="13">
        <f>'2017 MRI - Alphabetical'!AK563-'2007 MRI - 2017 Methodology'!AK563</f>
        <v>-56956.895920974202</v>
      </c>
      <c r="AL563" s="44"/>
    </row>
    <row r="564" spans="1:38" x14ac:dyDescent="0.25">
      <c r="A564" t="s">
        <v>1189</v>
      </c>
      <c r="B564" s="5" t="s">
        <v>226</v>
      </c>
      <c r="C564" s="6" t="s">
        <v>33</v>
      </c>
      <c r="D564" s="7" t="s">
        <v>34</v>
      </c>
      <c r="E564" s="42">
        <f>'2017 MRI - Alphabetical'!E564-'2007 MRI - 2017 Methodology'!E564</f>
        <v>-1.1576257179125011</v>
      </c>
      <c r="F564" s="8">
        <f>'2017 MRI - Alphabetical'!F564-'2007 MRI - 2017 Methodology'!F564</f>
        <v>6.766312720859645</v>
      </c>
      <c r="G564" s="9">
        <f>'2017 MRI - Alphabetical'!G564-'2007 MRI - 2017 Methodology'!G564</f>
        <v>-46</v>
      </c>
      <c r="H564" s="10">
        <f>'2017 MRI - Alphabetical'!H564-'2007 MRI - 2017 Methodology'!H564</f>
        <v>340</v>
      </c>
      <c r="I564" s="39">
        <f>'2017 MRI - Alphabetical'!I564-'2007 MRI - 2017 Methodology'!I564</f>
        <v>1.307544983277025</v>
      </c>
      <c r="J564" s="11">
        <f>'2017 MRI - Alphabetical'!J564-'2007 MRI - 2017 Methodology'!J564</f>
        <v>0.10745414241148998</v>
      </c>
      <c r="K564" s="10">
        <f>'2017 MRI - Alphabetical'!K564-'2007 MRI - 2017 Methodology'!K564</f>
        <v>15</v>
      </c>
      <c r="L564" s="39">
        <f>'2017 MRI - Alphabetical'!L564-'2007 MRI - 2017 Methodology'!L564</f>
        <v>0.13114579914777316</v>
      </c>
      <c r="M564" s="11">
        <f>'2017 MRI - Alphabetical'!M564-'2007 MRI - 2017 Methodology'!M564</f>
        <v>1.2215797249504938E-2</v>
      </c>
      <c r="N564" s="10">
        <f>'2017 MRI - Alphabetical'!N564-'2007 MRI - 2017 Methodology'!N564</f>
        <v>-230</v>
      </c>
      <c r="O564" s="39">
        <f>'2017 MRI - Alphabetical'!O564-'2007 MRI - 2017 Methodology'!O564</f>
        <v>-0.82257009538462034</v>
      </c>
      <c r="P564" s="11">
        <f>'2017 MRI - Alphabetical'!P564-'2007 MRI - 2017 Methodology'!P564</f>
        <v>7.3841945288753791E-2</v>
      </c>
      <c r="Q564" s="10">
        <f>'2017 MRI - Alphabetical'!Q564-'2007 MRI - 2017 Methodology'!Q564</f>
        <v>-117</v>
      </c>
      <c r="R564" s="39">
        <f>'2017 MRI - Alphabetical'!R564-'2007 MRI - 2017 Methodology'!R564</f>
        <v>-0.51407249086905282</v>
      </c>
      <c r="S564" s="12">
        <f>'2017 MRI - Alphabetical'!S564-'2007 MRI - 2017 Methodology'!S564</f>
        <v>0.13608883208180211</v>
      </c>
      <c r="T564" s="10">
        <f>'2017 MRI - Alphabetical'!T564-'2007 MRI - 2017 Methodology'!T564</f>
        <v>167</v>
      </c>
      <c r="U564" s="39">
        <f>'2017 MRI - Alphabetical'!U564-'2007 MRI - 2017 Methodology'!U564</f>
        <v>0.65124900219268278</v>
      </c>
      <c r="V564" s="11">
        <f>'2017 MRI - Alphabetical'!V564-'2007 MRI - 2017 Methodology'!V564</f>
        <v>-2.3877830145088264E-2</v>
      </c>
      <c r="W564" s="10">
        <f>'2017 MRI - Alphabetical'!W564-'2007 MRI - 2017 Methodology'!W564</f>
        <v>94</v>
      </c>
      <c r="X564" s="39">
        <f>'2017 MRI - Alphabetical'!X564-'2007 MRI - 2017 Methodology'!X564</f>
        <v>0.38706681976711144</v>
      </c>
      <c r="Y564" s="13">
        <f>'2017 MRI - Alphabetical'!Y564-'2007 MRI - 2017 Methodology'!Y564</f>
        <v>14325</v>
      </c>
      <c r="Z564" s="10">
        <f>'2017 MRI - Alphabetical'!Z564-'2007 MRI - 2017 Methodology'!Z564</f>
        <v>-178</v>
      </c>
      <c r="AA564" s="39">
        <f>'2017 MRI - Alphabetical'!AA564-'2007 MRI - 2017 Methodology'!AA564</f>
        <v>-0.65753638708906992</v>
      </c>
      <c r="AB564" s="11">
        <f>'2017 MRI - Alphabetical'!AB564-'2007 MRI - 2017 Methodology'!AB564</f>
        <v>2.9185524507558409E-2</v>
      </c>
      <c r="AC564" s="10">
        <f>'2017 MRI - Alphabetical'!AC564-'2007 MRI - 2017 Methodology'!AC564</f>
        <v>-114</v>
      </c>
      <c r="AD564" s="39">
        <f>'2017 MRI - Alphabetical'!AD564-'2007 MRI - 2017 Methodology'!AD564</f>
        <v>-0.47414111678358584</v>
      </c>
      <c r="AE564" s="11">
        <f>'2017 MRI - Alphabetical'!AE564-'2007 MRI - 2017 Methodology'!AE564</f>
        <v>-1.6000000000000014E-2</v>
      </c>
      <c r="AF564" s="10">
        <f>'2017 MRI - Alphabetical'!AF564-'2007 MRI - 2017 Methodology'!AF564</f>
        <v>-105</v>
      </c>
      <c r="AG564" s="39">
        <f>'2017 MRI - Alphabetical'!AG564-'2007 MRI - 2017 Methodology'!AG564</f>
        <v>-0.34068472868381189</v>
      </c>
      <c r="AH564" s="14">
        <f>'2017 MRI - Alphabetical'!AH564-'2007 MRI - 2017 Methodology'!AH564</f>
        <v>0.56728769776163324</v>
      </c>
      <c r="AI564" s="10">
        <f>'2017 MRI - Alphabetical'!AI564-'2007 MRI - 2017 Methodology'!AI564</f>
        <v>19</v>
      </c>
      <c r="AJ564" s="39">
        <f>'2017 MRI - Alphabetical'!AJ564-'2007 MRI - 2017 Methodology'!AJ564</f>
        <v>-8.4918527248515896E-3</v>
      </c>
      <c r="AK564" s="13">
        <f>'2017 MRI - Alphabetical'!AK564-'2007 MRI - 2017 Methodology'!AK564</f>
        <v>-14537.961816532363</v>
      </c>
      <c r="AL564" s="44"/>
    </row>
    <row r="565" spans="1:38" x14ac:dyDescent="0.25">
      <c r="A565" t="s">
        <v>1190</v>
      </c>
      <c r="B565" s="5" t="s">
        <v>291</v>
      </c>
      <c r="C565" s="6" t="s">
        <v>44</v>
      </c>
      <c r="D565" s="7" t="s">
        <v>20</v>
      </c>
      <c r="E565" s="42">
        <f>'2017 MRI - Alphabetical'!E565-'2007 MRI - 2017 Methodology'!E565</f>
        <v>1.6655212858033179</v>
      </c>
      <c r="F565" s="8">
        <f>'2017 MRI - Alphabetical'!F565-'2007 MRI - 2017 Methodology'!F565</f>
        <v>-0.82389031678633984</v>
      </c>
      <c r="G565" s="9">
        <f>'2017 MRI - Alphabetical'!G565-'2007 MRI - 2017 Methodology'!G565</f>
        <v>66</v>
      </c>
      <c r="H565" s="10">
        <f>'2017 MRI - Alphabetical'!H565-'2007 MRI - 2017 Methodology'!H565</f>
        <v>513</v>
      </c>
      <c r="I565" s="39">
        <f>'2017 MRI - Alphabetical'!I565-'2007 MRI - 2017 Methodology'!I565</f>
        <v>2.4563896241819418</v>
      </c>
      <c r="J565" s="11">
        <f>'2017 MRI - Alphabetical'!J565-'2007 MRI - 2017 Methodology'!J565</f>
        <v>0.30741157775283967</v>
      </c>
      <c r="K565" s="10">
        <f>'2017 MRI - Alphabetical'!K565-'2007 MRI - 2017 Methodology'!K565</f>
        <v>220</v>
      </c>
      <c r="L565" s="39">
        <f>'2017 MRI - Alphabetical'!L565-'2007 MRI - 2017 Methodology'!L565</f>
        <v>1.9954498230409279</v>
      </c>
      <c r="M565" s="11">
        <f>'2017 MRI - Alphabetical'!M565-'2007 MRI - 2017 Methodology'!M565</f>
        <v>-4.8565819609553931E-2</v>
      </c>
      <c r="N565" s="10">
        <f>'2017 MRI - Alphabetical'!N565-'2007 MRI - 2017 Methodology'!N565</f>
        <v>66</v>
      </c>
      <c r="O565" s="39">
        <f>'2017 MRI - Alphabetical'!O565-'2007 MRI - 2017 Methodology'!O565</f>
        <v>0.19252992719690151</v>
      </c>
      <c r="P565" s="11">
        <f>'2017 MRI - Alphabetical'!P565-'2007 MRI - 2017 Methodology'!P565</f>
        <v>2.0684039087947886E-2</v>
      </c>
      <c r="Q565" s="10">
        <f>'2017 MRI - Alphabetical'!Q565-'2007 MRI - 2017 Methodology'!Q565</f>
        <v>126</v>
      </c>
      <c r="R565" s="39">
        <f>'2017 MRI - Alphabetical'!R565-'2007 MRI - 2017 Methodology'!R565</f>
        <v>0.16166182288651065</v>
      </c>
      <c r="S565" s="12">
        <f>'2017 MRI - Alphabetical'!S565-'2007 MRI - 2017 Methodology'!S565</f>
        <v>-1.46</v>
      </c>
      <c r="T565" s="10">
        <f>'2017 MRI - Alphabetical'!T565-'2007 MRI - 2017 Methodology'!T565</f>
        <v>33</v>
      </c>
      <c r="U565" s="39">
        <f>'2017 MRI - Alphabetical'!U565-'2007 MRI - 2017 Methodology'!U565</f>
        <v>6.83118877490691E-2</v>
      </c>
      <c r="V565" s="11">
        <f>'2017 MRI - Alphabetical'!V565-'2007 MRI - 2017 Methodology'!V565</f>
        <v>8.2673031026252938E-3</v>
      </c>
      <c r="W565" s="10">
        <f>'2017 MRI - Alphabetical'!W565-'2007 MRI - 2017 Methodology'!W565</f>
        <v>150</v>
      </c>
      <c r="X565" s="39">
        <f>'2017 MRI - Alphabetical'!X565-'2007 MRI - 2017 Methodology'!X565</f>
        <v>0.6259208403628288</v>
      </c>
      <c r="Y565" s="13">
        <f>'2017 MRI - Alphabetical'!Y565-'2007 MRI - 2017 Methodology'!Y565</f>
        <v>21761</v>
      </c>
      <c r="Z565" s="10">
        <f>'2017 MRI - Alphabetical'!Z565-'2007 MRI - 2017 Methodology'!Z565</f>
        <v>5</v>
      </c>
      <c r="AA565" s="39">
        <f>'2017 MRI - Alphabetical'!AA565-'2007 MRI - 2017 Methodology'!AA565</f>
        <v>0.18883831286246208</v>
      </c>
      <c r="AB565" s="11">
        <f>'2017 MRI - Alphabetical'!AB565-'2007 MRI - 2017 Methodology'!AB565</f>
        <v>1.2457446808510644E-2</v>
      </c>
      <c r="AC565" s="10">
        <f>'2017 MRI - Alphabetical'!AC565-'2007 MRI - 2017 Methodology'!AC565</f>
        <v>-117</v>
      </c>
      <c r="AD565" s="39">
        <f>'2017 MRI - Alphabetical'!AD565-'2007 MRI - 2017 Methodology'!AD565</f>
        <v>-0.73136692517914648</v>
      </c>
      <c r="AE565" s="11">
        <f>'2017 MRI - Alphabetical'!AE565-'2007 MRI - 2017 Methodology'!AE565</f>
        <v>-3.1000000000000028E-2</v>
      </c>
      <c r="AF565" s="10">
        <f>'2017 MRI - Alphabetical'!AF565-'2007 MRI - 2017 Methodology'!AF565</f>
        <v>72</v>
      </c>
      <c r="AG565" s="39">
        <f>'2017 MRI - Alphabetical'!AG565-'2007 MRI - 2017 Methodology'!AG565</f>
        <v>0.21246874294109436</v>
      </c>
      <c r="AH565" s="14">
        <f>'2017 MRI - Alphabetical'!AH565-'2007 MRI - 2017 Methodology'!AH565</f>
        <v>-2.2667974956789738E-2</v>
      </c>
      <c r="AI565" s="10">
        <f>'2017 MRI - Alphabetical'!AI565-'2007 MRI - 2017 Methodology'!AI565</f>
        <v>-27</v>
      </c>
      <c r="AJ565" s="39">
        <f>'2017 MRI - Alphabetical'!AJ565-'2007 MRI - 2017 Methodology'!AJ565</f>
        <v>-2.5806510465193999E-2</v>
      </c>
      <c r="AK565" s="13">
        <f>'2017 MRI - Alphabetical'!AK565-'2007 MRI - 2017 Methodology'!AK565</f>
        <v>-21842.59317479172</v>
      </c>
      <c r="AL565" s="44"/>
    </row>
    <row r="566" spans="1:38" x14ac:dyDescent="0.25">
      <c r="A566" t="s">
        <v>1191</v>
      </c>
      <c r="B566" s="5" t="s">
        <v>45</v>
      </c>
      <c r="C566" s="6" t="s">
        <v>19</v>
      </c>
      <c r="D566" s="7" t="s">
        <v>20</v>
      </c>
      <c r="E566" s="42">
        <f>'2017 MRI - Alphabetical'!E566-'2007 MRI - 2017 Methodology'!E566</f>
        <v>-2.0468597145095302</v>
      </c>
      <c r="F566" s="8">
        <f>'2017 MRI - Alphabetical'!F566-'2007 MRI - 2017 Methodology'!F566</f>
        <v>12.384858414195463</v>
      </c>
      <c r="G566" s="9">
        <f>'2017 MRI - Alphabetical'!G566-'2007 MRI - 2017 Methodology'!G566</f>
        <v>-3</v>
      </c>
      <c r="H566" s="10">
        <f>'2017 MRI - Alphabetical'!H566-'2007 MRI - 2017 Methodology'!H566</f>
        <v>-130</v>
      </c>
      <c r="I566" s="39">
        <f>'2017 MRI - Alphabetical'!I566-'2007 MRI - 2017 Methodology'!I566</f>
        <v>-0.16056299817977915</v>
      </c>
      <c r="J566" s="11">
        <f>'2017 MRI - Alphabetical'!J566-'2007 MRI - 2017 Methodology'!J566</f>
        <v>-9.105407132893828E-2</v>
      </c>
      <c r="K566" s="10">
        <f>'2017 MRI - Alphabetical'!K566-'2007 MRI - 2017 Methodology'!K566</f>
        <v>4</v>
      </c>
      <c r="L566" s="39">
        <f>'2017 MRI - Alphabetical'!L566-'2007 MRI - 2017 Methodology'!L566</f>
        <v>0.49780334579199037</v>
      </c>
      <c r="M566" s="11">
        <f>'2017 MRI - Alphabetical'!M566-'2007 MRI - 2017 Methodology'!M566</f>
        <v>1.9459459459459455E-2</v>
      </c>
      <c r="N566" s="10">
        <f>'2017 MRI - Alphabetical'!N566-'2007 MRI - 2017 Methodology'!N566</f>
        <v>3</v>
      </c>
      <c r="O566" s="39">
        <f>'2017 MRI - Alphabetical'!O566-'2007 MRI - 2017 Methodology'!O566</f>
        <v>0.61737575397006283</v>
      </c>
      <c r="P566" s="11">
        <f>'2017 MRI - Alphabetical'!P566-'2007 MRI - 2017 Methodology'!P566</f>
        <v>9.5125448028673842E-2</v>
      </c>
      <c r="Q566" s="10">
        <f>'2017 MRI - Alphabetical'!Q566-'2007 MRI - 2017 Methodology'!Q566</f>
        <v>-1</v>
      </c>
      <c r="R566" s="39">
        <f>'2017 MRI - Alphabetical'!R566-'2007 MRI - 2017 Methodology'!R566</f>
        <v>0.20715635776140573</v>
      </c>
      <c r="S566" s="12">
        <f>'2017 MRI - Alphabetical'!S566-'2007 MRI - 2017 Methodology'!S566</f>
        <v>-16.60913043478261</v>
      </c>
      <c r="T566" s="10">
        <f>'2017 MRI - Alphabetical'!T566-'2007 MRI - 2017 Methodology'!T566</f>
        <v>-29</v>
      </c>
      <c r="U566" s="39">
        <f>'2017 MRI - Alphabetical'!U566-'2007 MRI - 2017 Methodology'!U566</f>
        <v>-1.1989176441970653</v>
      </c>
      <c r="V566" s="11">
        <f>'2017 MRI - Alphabetical'!V566-'2007 MRI - 2017 Methodology'!V566</f>
        <v>0.10395898583146906</v>
      </c>
      <c r="W566" s="10">
        <f>'2017 MRI - Alphabetical'!W566-'2007 MRI - 2017 Methodology'!W566</f>
        <v>-15</v>
      </c>
      <c r="X566" s="39">
        <f>'2017 MRI - Alphabetical'!X566-'2007 MRI - 2017 Methodology'!X566</f>
        <v>-0.19114292138125899</v>
      </c>
      <c r="Y566" s="13">
        <f>'2017 MRI - Alphabetical'!Y566-'2007 MRI - 2017 Methodology'!Y566</f>
        <v>-4712</v>
      </c>
      <c r="Z566" s="10">
        <f>'2017 MRI - Alphabetical'!Z566-'2007 MRI - 2017 Methodology'!Z566</f>
        <v>-29</v>
      </c>
      <c r="AA566" s="39">
        <f>'2017 MRI - Alphabetical'!AA566-'2007 MRI - 2017 Methodology'!AA566</f>
        <v>-0.35621732271468654</v>
      </c>
      <c r="AB566" s="11">
        <f>'2017 MRI - Alphabetical'!AB566-'2007 MRI - 2017 Methodology'!AB566</f>
        <v>2.4684665226781859E-2</v>
      </c>
      <c r="AC566" s="10">
        <f>'2017 MRI - Alphabetical'!AC566-'2007 MRI - 2017 Methodology'!AC566</f>
        <v>-23</v>
      </c>
      <c r="AD566" s="39">
        <f>'2017 MRI - Alphabetical'!AD566-'2007 MRI - 2017 Methodology'!AD566</f>
        <v>-0.87145305383596616</v>
      </c>
      <c r="AE566" s="11">
        <f>'2017 MRI - Alphabetical'!AE566-'2007 MRI - 2017 Methodology'!AE566</f>
        <v>-2.6000000000000023E-2</v>
      </c>
      <c r="AF566" s="10">
        <f>'2017 MRI - Alphabetical'!AF566-'2007 MRI - 2017 Methodology'!AF566</f>
        <v>-1</v>
      </c>
      <c r="AG566" s="39">
        <f>'2017 MRI - Alphabetical'!AG566-'2007 MRI - 2017 Methodology'!AG566</f>
        <v>-1.3368479501768262</v>
      </c>
      <c r="AH566" s="14">
        <f>'2017 MRI - Alphabetical'!AH566-'2007 MRI - 2017 Methodology'!AH566</f>
        <v>2.4541765182841511</v>
      </c>
      <c r="AI566" s="10">
        <f>'2017 MRI - Alphabetical'!AI566-'2007 MRI - 2017 Methodology'!AI566</f>
        <v>-1</v>
      </c>
      <c r="AJ566" s="39">
        <f>'2017 MRI - Alphabetical'!AJ566-'2007 MRI - 2017 Methodology'!AJ566</f>
        <v>-1.5035933883474017E-2</v>
      </c>
      <c r="AK566" s="13">
        <f>'2017 MRI - Alphabetical'!AK566-'2007 MRI - 2017 Methodology'!AK566</f>
        <v>-11061.584753881401</v>
      </c>
      <c r="AL566" s="44"/>
    </row>
    <row r="567" spans="1:38" x14ac:dyDescent="0.25">
      <c r="A567" t="s">
        <v>1192</v>
      </c>
      <c r="B567" s="5" t="s">
        <v>413</v>
      </c>
      <c r="C567" s="6" t="s">
        <v>93</v>
      </c>
      <c r="D567" s="7" t="s">
        <v>34</v>
      </c>
      <c r="E567" s="42">
        <f>'2017 MRI - Alphabetical'!E567-'2007 MRI - 2017 Methodology'!E567</f>
        <v>0.30119739585590644</v>
      </c>
      <c r="F567" s="8">
        <f>'2017 MRI - Alphabetical'!F567-'2007 MRI - 2017 Methodology'!F567</f>
        <v>2.1171107201867265</v>
      </c>
      <c r="G567" s="9">
        <f>'2017 MRI - Alphabetical'!G567-'2007 MRI - 2017 Methodology'!G567</f>
        <v>13</v>
      </c>
      <c r="H567" s="10">
        <f>'2017 MRI - Alphabetical'!H567-'2007 MRI - 2017 Methodology'!H567</f>
        <v>369</v>
      </c>
      <c r="I567" s="39">
        <f>'2017 MRI - Alphabetical'!I567-'2007 MRI - 2017 Methodology'!I567</f>
        <v>1.2599229634788616</v>
      </c>
      <c r="J567" s="11">
        <f>'2017 MRI - Alphabetical'!J567-'2007 MRI - 2017 Methodology'!J567</f>
        <v>0.11411088145969761</v>
      </c>
      <c r="K567" s="10">
        <f>'2017 MRI - Alphabetical'!K567-'2007 MRI - 2017 Methodology'!K567</f>
        <v>126</v>
      </c>
      <c r="L567" s="39">
        <f>'2017 MRI - Alphabetical'!L567-'2007 MRI - 2017 Methodology'!L567</f>
        <v>0.44522699700159385</v>
      </c>
      <c r="M567" s="11">
        <f>'2017 MRI - Alphabetical'!M567-'2007 MRI - 2017 Methodology'!M567</f>
        <v>-5.6533699202127238E-3</v>
      </c>
      <c r="N567" s="10">
        <f>'2017 MRI - Alphabetical'!N567-'2007 MRI - 2017 Methodology'!N567</f>
        <v>-98</v>
      </c>
      <c r="O567" s="39">
        <f>'2017 MRI - Alphabetical'!O567-'2007 MRI - 2017 Methodology'!O567</f>
        <v>-0.18491233081406738</v>
      </c>
      <c r="P567" s="11">
        <f>'2017 MRI - Alphabetical'!P567-'2007 MRI - 2017 Methodology'!P567</f>
        <v>2.7395796847635729E-2</v>
      </c>
      <c r="Q567" s="10">
        <f>'2017 MRI - Alphabetical'!Q567-'2007 MRI - 2017 Methodology'!Q567</f>
        <v>12</v>
      </c>
      <c r="R567" s="39">
        <f>'2017 MRI - Alphabetical'!R567-'2007 MRI - 2017 Methodology'!R567</f>
        <v>5.3509307552097873E-2</v>
      </c>
      <c r="S567" s="12">
        <f>'2017 MRI - Alphabetical'!S567-'2007 MRI - 2017 Methodology'!S567</f>
        <v>-0.53</v>
      </c>
      <c r="T567" s="10">
        <f>'2017 MRI - Alphabetical'!T567-'2007 MRI - 2017 Methodology'!T567</f>
        <v>-120</v>
      </c>
      <c r="U567" s="39">
        <f>'2017 MRI - Alphabetical'!U567-'2007 MRI - 2017 Methodology'!U567</f>
        <v>-0.28472608849857572</v>
      </c>
      <c r="V567" s="11">
        <f>'2017 MRI - Alphabetical'!V567-'2007 MRI - 2017 Methodology'!V567</f>
        <v>2.7762645914396887E-2</v>
      </c>
      <c r="W567" s="10">
        <f>'2017 MRI - Alphabetical'!W567-'2007 MRI - 2017 Methodology'!W567</f>
        <v>6</v>
      </c>
      <c r="X567" s="39">
        <f>'2017 MRI - Alphabetical'!X567-'2007 MRI - 2017 Methodology'!X567</f>
        <v>8.9149086732063232E-2</v>
      </c>
      <c r="Y567" s="13">
        <f>'2017 MRI - Alphabetical'!Y567-'2007 MRI - 2017 Methodology'!Y567</f>
        <v>7359</v>
      </c>
      <c r="Z567" s="10">
        <f>'2017 MRI - Alphabetical'!Z567-'2007 MRI - 2017 Methodology'!Z567</f>
        <v>-81</v>
      </c>
      <c r="AA567" s="39">
        <f>'2017 MRI - Alphabetical'!AA567-'2007 MRI - 2017 Methodology'!AA567</f>
        <v>-0.18614512092418034</v>
      </c>
      <c r="AB567" s="11">
        <f>'2017 MRI - Alphabetical'!AB567-'2007 MRI - 2017 Methodology'!AB567</f>
        <v>1.894374709437471E-2</v>
      </c>
      <c r="AC567" s="10">
        <f>'2017 MRI - Alphabetical'!AC567-'2007 MRI - 2017 Methodology'!AC567</f>
        <v>118</v>
      </c>
      <c r="AD567" s="39">
        <f>'2017 MRI - Alphabetical'!AD567-'2007 MRI - 2017 Methodology'!AD567</f>
        <v>0.51472491184520108</v>
      </c>
      <c r="AE567" s="11">
        <f>'2017 MRI - Alphabetical'!AE567-'2007 MRI - 2017 Methodology'!AE567</f>
        <v>5.0999999999999934E-2</v>
      </c>
      <c r="AF567" s="10">
        <f>'2017 MRI - Alphabetical'!AF567-'2007 MRI - 2017 Methodology'!AF567</f>
        <v>-136</v>
      </c>
      <c r="AG567" s="39">
        <f>'2017 MRI - Alphabetical'!AG567-'2007 MRI - 2017 Methodology'!AG567</f>
        <v>-0.46819620127655215</v>
      </c>
      <c r="AH567" s="14">
        <f>'2017 MRI - Alphabetical'!AH567-'2007 MRI - 2017 Methodology'!AH567</f>
        <v>0.60067023820545473</v>
      </c>
      <c r="AI567" s="10">
        <f>'2017 MRI - Alphabetical'!AI567-'2007 MRI - 2017 Methodology'!AI567</f>
        <v>-26</v>
      </c>
      <c r="AJ567" s="39">
        <f>'2017 MRI - Alphabetical'!AJ567-'2007 MRI - 2017 Methodology'!AJ567</f>
        <v>-3.8563239350434653E-2</v>
      </c>
      <c r="AK567" s="13">
        <f>'2017 MRI - Alphabetical'!AK567-'2007 MRI - 2017 Methodology'!AK567</f>
        <v>-33665.575600559532</v>
      </c>
      <c r="AL567" s="44"/>
    </row>
    <row r="568" spans="1:38" x14ac:dyDescent="0.25">
      <c r="A568" t="s">
        <v>1193</v>
      </c>
      <c r="B568" s="5" t="s">
        <v>200</v>
      </c>
      <c r="C568" s="6" t="s">
        <v>22</v>
      </c>
      <c r="D568" s="7" t="s">
        <v>20</v>
      </c>
      <c r="E568" s="42">
        <f>'2017 MRI - Alphabetical'!E568-'2007 MRI - 2017 Methodology'!E568</f>
        <v>-1.0024023204747081</v>
      </c>
      <c r="F568" s="8">
        <f>'2017 MRI - Alphabetical'!F568-'2007 MRI - 2017 Methodology'!F568</f>
        <v>6.5674288981726505</v>
      </c>
      <c r="G568" s="9">
        <f>'2017 MRI - Alphabetical'!G568-'2007 MRI - 2017 Methodology'!G568</f>
        <v>-33</v>
      </c>
      <c r="H568" s="10">
        <f>'2017 MRI - Alphabetical'!H568-'2007 MRI - 2017 Methodology'!H568</f>
        <v>53</v>
      </c>
      <c r="I568" s="39">
        <f>'2017 MRI - Alphabetical'!I568-'2007 MRI - 2017 Methodology'!I568</f>
        <v>0.32226953048364015</v>
      </c>
      <c r="J568" s="11">
        <f>'2017 MRI - Alphabetical'!J568-'2007 MRI - 2017 Methodology'!J568</f>
        <v>-3.7276825285958548E-2</v>
      </c>
      <c r="K568" s="10">
        <f>'2017 MRI - Alphabetical'!K568-'2007 MRI - 2017 Methodology'!K568</f>
        <v>-401</v>
      </c>
      <c r="L568" s="39">
        <f>'2017 MRI - Alphabetical'!L568-'2007 MRI - 2017 Methodology'!L568</f>
        <v>-1.5430807593379967</v>
      </c>
      <c r="M568" s="11">
        <f>'2017 MRI - Alphabetical'!M568-'2007 MRI - 2017 Methodology'!M568</f>
        <v>6.9958094231350049E-2</v>
      </c>
      <c r="N568" s="10">
        <f>'2017 MRI - Alphabetical'!N568-'2007 MRI - 2017 Methodology'!N568</f>
        <v>-21</v>
      </c>
      <c r="O568" s="39">
        <f>'2017 MRI - Alphabetical'!O568-'2007 MRI - 2017 Methodology'!O568</f>
        <v>-0.4475526065562806</v>
      </c>
      <c r="P568" s="11">
        <f>'2017 MRI - Alphabetical'!P568-'2007 MRI - 2017 Methodology'!P568</f>
        <v>7.9678703021370673E-2</v>
      </c>
      <c r="Q568" s="10">
        <f>'2017 MRI - Alphabetical'!Q568-'2007 MRI - 2017 Methodology'!Q568</f>
        <v>11</v>
      </c>
      <c r="R568" s="39">
        <f>'2017 MRI - Alphabetical'!R568-'2007 MRI - 2017 Methodology'!R568</f>
        <v>1.5979967296518391E-2</v>
      </c>
      <c r="S568" s="12">
        <f>'2017 MRI - Alphabetical'!S568-'2007 MRI - 2017 Methodology'!S568</f>
        <v>-3.7298524404086266</v>
      </c>
      <c r="T568" s="10">
        <f>'2017 MRI - Alphabetical'!T568-'2007 MRI - 2017 Methodology'!T568</f>
        <v>25</v>
      </c>
      <c r="U568" s="39">
        <f>'2017 MRI - Alphabetical'!U568-'2007 MRI - 2017 Methodology'!U568</f>
        <v>0.31481333930585198</v>
      </c>
      <c r="V568" s="11">
        <f>'2017 MRI - Alphabetical'!V568-'2007 MRI - 2017 Methodology'!V568</f>
        <v>2.1499395405078642E-3</v>
      </c>
      <c r="W568" s="10">
        <f>'2017 MRI - Alphabetical'!W568-'2007 MRI - 2017 Methodology'!W568</f>
        <v>178</v>
      </c>
      <c r="X568" s="39">
        <f>'2017 MRI - Alphabetical'!X568-'2007 MRI - 2017 Methodology'!X568</f>
        <v>0.66831337394091506</v>
      </c>
      <c r="Y568" s="13">
        <f>'2017 MRI - Alphabetical'!Y568-'2007 MRI - 2017 Methodology'!Y568</f>
        <v>22504</v>
      </c>
      <c r="Z568" s="10">
        <f>'2017 MRI - Alphabetical'!Z568-'2007 MRI - 2017 Methodology'!Z568</f>
        <v>-304</v>
      </c>
      <c r="AA568" s="39">
        <f>'2017 MRI - Alphabetical'!AA568-'2007 MRI - 2017 Methodology'!AA568</f>
        <v>-1.0486649532111865</v>
      </c>
      <c r="AB568" s="11">
        <f>'2017 MRI - Alphabetical'!AB568-'2007 MRI - 2017 Methodology'!AB568</f>
        <v>3.6684210526315791E-2</v>
      </c>
      <c r="AC568" s="10">
        <f>'2017 MRI - Alphabetical'!AC568-'2007 MRI - 2017 Methodology'!AC568</f>
        <v>-84</v>
      </c>
      <c r="AD568" s="39">
        <f>'2017 MRI - Alphabetical'!AD568-'2007 MRI - 2017 Methodology'!AD568</f>
        <v>-0.25505161758861189</v>
      </c>
      <c r="AE568" s="11">
        <f>'2017 MRI - Alphabetical'!AE568-'2007 MRI - 2017 Methodology'!AE568</f>
        <v>-6.9999999999998952E-3</v>
      </c>
      <c r="AF568" s="10">
        <f>'2017 MRI - Alphabetical'!AF568-'2007 MRI - 2017 Methodology'!AF568</f>
        <v>18</v>
      </c>
      <c r="AG568" s="39">
        <f>'2017 MRI - Alphabetical'!AG568-'2007 MRI - 2017 Methodology'!AG568</f>
        <v>0.22162736206959732</v>
      </c>
      <c r="AH568" s="14">
        <f>'2017 MRI - Alphabetical'!AH568-'2007 MRI - 2017 Methodology'!AH568</f>
        <v>0.19857904592044617</v>
      </c>
      <c r="AI568" s="10">
        <f>'2017 MRI - Alphabetical'!AI568-'2007 MRI - 2017 Methodology'!AI568</f>
        <v>14</v>
      </c>
      <c r="AJ568" s="39">
        <f>'2017 MRI - Alphabetical'!AJ568-'2007 MRI - 2017 Methodology'!AJ568</f>
        <v>-1.7754278629012465E-3</v>
      </c>
      <c r="AK568" s="13">
        <f>'2017 MRI - Alphabetical'!AK568-'2007 MRI - 2017 Methodology'!AK568</f>
        <v>-6051.0562149375037</v>
      </c>
      <c r="AL568" s="44"/>
    </row>
    <row r="569" spans="1:38" x14ac:dyDescent="0.25">
      <c r="A569" t="s">
        <v>1194</v>
      </c>
      <c r="B569" s="5" t="s">
        <v>550</v>
      </c>
      <c r="C569" s="6" t="s">
        <v>47</v>
      </c>
      <c r="D569" s="7" t="s">
        <v>20</v>
      </c>
      <c r="E569" s="42">
        <f>'2017 MRI - Alphabetical'!E569-'2007 MRI - 2017 Methodology'!E569</f>
        <v>-1.4106375630060164</v>
      </c>
      <c r="F569" s="8">
        <f>'2017 MRI - Alphabetical'!F569-'2007 MRI - 2017 Methodology'!F569</f>
        <v>5.681344937477725</v>
      </c>
      <c r="G569" s="9">
        <f>'2017 MRI - Alphabetical'!G569-'2007 MRI - 2017 Methodology'!G569</f>
        <v>-29</v>
      </c>
      <c r="H569" s="10">
        <f>'2017 MRI - Alphabetical'!H569-'2007 MRI - 2017 Methodology'!H569</f>
        <v>0</v>
      </c>
      <c r="I569" s="39">
        <f>'2017 MRI - Alphabetical'!I569-'2007 MRI - 2017 Methodology'!I569</f>
        <v>-6.350564091019141</v>
      </c>
      <c r="J569" s="11">
        <f>'2017 MRI - Alphabetical'!J569-'2007 MRI - 2017 Methodology'!J569</f>
        <v>-2.6071702058745241</v>
      </c>
      <c r="K569" s="10">
        <f>'2017 MRI - Alphabetical'!K569-'2007 MRI - 2017 Methodology'!K569</f>
        <v>-34</v>
      </c>
      <c r="L569" s="39">
        <f>'2017 MRI - Alphabetical'!L569-'2007 MRI - 2017 Methodology'!L569</f>
        <v>-8.9193490292493183E-3</v>
      </c>
      <c r="M569" s="11">
        <f>'2017 MRI - Alphabetical'!M569-'2007 MRI - 2017 Methodology'!M569</f>
        <v>1.8369904275127684E-2</v>
      </c>
      <c r="N569" s="10">
        <f>'2017 MRI - Alphabetical'!N569-'2007 MRI - 2017 Methodology'!N569</f>
        <v>-96</v>
      </c>
      <c r="O569" s="39">
        <f>'2017 MRI - Alphabetical'!O569-'2007 MRI - 2017 Methodology'!O569</f>
        <v>-0.18914864144343591</v>
      </c>
      <c r="P569" s="11">
        <f>'2017 MRI - Alphabetical'!P569-'2007 MRI - 2017 Methodology'!P569</f>
        <v>2.7982700263256867E-2</v>
      </c>
      <c r="Q569" s="10">
        <f>'2017 MRI - Alphabetical'!Q569-'2007 MRI - 2017 Methodology'!Q569</f>
        <v>-82</v>
      </c>
      <c r="R569" s="39">
        <f>'2017 MRI - Alphabetical'!R569-'2007 MRI - 2017 Methodology'!R569</f>
        <v>-5.1172495538675811E-2</v>
      </c>
      <c r="S569" s="12">
        <f>'2017 MRI - Alphabetical'!S569-'2007 MRI - 2017 Methodology'!S569</f>
        <v>-0.13466449776331846</v>
      </c>
      <c r="T569" s="10">
        <f>'2017 MRI - Alphabetical'!T569-'2007 MRI - 2017 Methodology'!T569</f>
        <v>56</v>
      </c>
      <c r="U569" s="39">
        <f>'2017 MRI - Alphabetical'!U569-'2007 MRI - 2017 Methodology'!U569</f>
        <v>0.16045895049261266</v>
      </c>
      <c r="V569" s="11">
        <f>'2017 MRI - Alphabetical'!V569-'2007 MRI - 2017 Methodology'!V569</f>
        <v>1.8366877515813701E-3</v>
      </c>
      <c r="W569" s="10">
        <f>'2017 MRI - Alphabetical'!W569-'2007 MRI - 2017 Methodology'!W569</f>
        <v>8</v>
      </c>
      <c r="X569" s="39">
        <f>'2017 MRI - Alphabetical'!X569-'2007 MRI - 2017 Methodology'!X569</f>
        <v>8.7062681999995783E-2</v>
      </c>
      <c r="Y569" s="13">
        <f>'2017 MRI - Alphabetical'!Y569-'2007 MRI - 2017 Methodology'!Y569</f>
        <v>8921</v>
      </c>
      <c r="Z569" s="10">
        <f>'2017 MRI - Alphabetical'!Z569-'2007 MRI - 2017 Methodology'!Z569</f>
        <v>116</v>
      </c>
      <c r="AA569" s="39">
        <f>'2017 MRI - Alphabetical'!AA569-'2007 MRI - 2017 Methodology'!AA569</f>
        <v>0.40243280274165666</v>
      </c>
      <c r="AB569" s="11">
        <f>'2017 MRI - Alphabetical'!AB569-'2007 MRI - 2017 Methodology'!AB569</f>
        <v>6.8542825361512794E-3</v>
      </c>
      <c r="AC569" s="10">
        <f>'2017 MRI - Alphabetical'!AC569-'2007 MRI - 2017 Methodology'!AC569</f>
        <v>-33</v>
      </c>
      <c r="AD569" s="39">
        <f>'2017 MRI - Alphabetical'!AD569-'2007 MRI - 2017 Methodology'!AD569</f>
        <v>-0.12205127016390882</v>
      </c>
      <c r="AE569" s="11">
        <f>'2017 MRI - Alphabetical'!AE569-'2007 MRI - 2017 Methodology'!AE569</f>
        <v>2.0000000000000018E-3</v>
      </c>
      <c r="AF569" s="10">
        <f>'2017 MRI - Alphabetical'!AF569-'2007 MRI - 2017 Methodology'!AF569</f>
        <v>-88</v>
      </c>
      <c r="AG569" s="39">
        <f>'2017 MRI - Alphabetical'!AG569-'2007 MRI - 2017 Methodology'!AG569</f>
        <v>-0.36791119053690041</v>
      </c>
      <c r="AH569" s="14">
        <f>'2017 MRI - Alphabetical'!AH569-'2007 MRI - 2017 Methodology'!AH569</f>
        <v>0.70520373441587347</v>
      </c>
      <c r="AI569" s="10">
        <f>'2017 MRI - Alphabetical'!AI569-'2007 MRI - 2017 Methodology'!AI569</f>
        <v>-91</v>
      </c>
      <c r="AJ569" s="39">
        <f>'2017 MRI - Alphabetical'!AJ569-'2007 MRI - 2017 Methodology'!AJ569</f>
        <v>-6.5483733791753734E-2</v>
      </c>
      <c r="AK569" s="13">
        <f>'2017 MRI - Alphabetical'!AK569-'2007 MRI - 2017 Methodology'!AK569</f>
        <v>-47990.235912085031</v>
      </c>
      <c r="AL569" s="44"/>
    </row>
    <row r="570" spans="1:38" x14ac:dyDescent="0.25">
      <c r="A570" t="s">
        <v>1195</v>
      </c>
      <c r="B570" s="5" t="s">
        <v>43</v>
      </c>
      <c r="C570" s="6" t="s">
        <v>44</v>
      </c>
      <c r="D570" s="7" t="s">
        <v>20</v>
      </c>
      <c r="E570" s="42">
        <f>'2017 MRI - Alphabetical'!E570-'2007 MRI - 2017 Methodology'!E570</f>
        <v>-3.8878899753806309</v>
      </c>
      <c r="F570" s="8">
        <f>'2017 MRI - Alphabetical'!F570-'2007 MRI - 2017 Methodology'!F570</f>
        <v>17.242708981390777</v>
      </c>
      <c r="G570" s="9">
        <f>'2017 MRI - Alphabetical'!G570-'2007 MRI - 2017 Methodology'!G570</f>
        <v>-7</v>
      </c>
      <c r="H570" s="10">
        <f>'2017 MRI - Alphabetical'!H570-'2007 MRI - 2017 Methodology'!H570</f>
        <v>237</v>
      </c>
      <c r="I570" s="39">
        <f>'2017 MRI - Alphabetical'!I570-'2007 MRI - 2017 Methodology'!I570</f>
        <v>3.7299948941586791</v>
      </c>
      <c r="J570" s="11">
        <f>'2017 MRI - Alphabetical'!J570-'2007 MRI - 2017 Methodology'!J570</f>
        <v>0.7846402694897352</v>
      </c>
      <c r="K570" s="10">
        <f>'2017 MRI - Alphabetical'!K570-'2007 MRI - 2017 Methodology'!K570</f>
        <v>163</v>
      </c>
      <c r="L570" s="39">
        <f>'2017 MRI - Alphabetical'!L570-'2007 MRI - 2017 Methodology'!L570</f>
        <v>1.2036851647775491</v>
      </c>
      <c r="M570" s="11">
        <f>'2017 MRI - Alphabetical'!M570-'2007 MRI - 2017 Methodology'!M570</f>
        <v>-2.2082598471487358E-2</v>
      </c>
      <c r="N570" s="10">
        <f>'2017 MRI - Alphabetical'!N570-'2007 MRI - 2017 Methodology'!N570</f>
        <v>-23</v>
      </c>
      <c r="O570" s="39">
        <f>'2017 MRI - Alphabetical'!O570-'2007 MRI - 2017 Methodology'!O570</f>
        <v>-0.64730331364157023</v>
      </c>
      <c r="P570" s="11">
        <f>'2017 MRI - Alphabetical'!P570-'2007 MRI - 2017 Methodology'!P570</f>
        <v>0.11802714932126696</v>
      </c>
      <c r="Q570" s="10">
        <f>'2017 MRI - Alphabetical'!Q570-'2007 MRI - 2017 Methodology'!Q570</f>
        <v>-8</v>
      </c>
      <c r="R570" s="39">
        <f>'2017 MRI - Alphabetical'!R570-'2007 MRI - 2017 Methodology'!R570</f>
        <v>-3.2850848369245012</v>
      </c>
      <c r="S570" s="12">
        <f>'2017 MRI - Alphabetical'!S570-'2007 MRI - 2017 Methodology'!S570</f>
        <v>-12.758090452261307</v>
      </c>
      <c r="T570" s="10">
        <f>'2017 MRI - Alphabetical'!T570-'2007 MRI - 2017 Methodology'!T570</f>
        <v>6</v>
      </c>
      <c r="U570" s="39">
        <f>'2017 MRI - Alphabetical'!U570-'2007 MRI - 2017 Methodology'!U570</f>
        <v>0.15626386679594573</v>
      </c>
      <c r="V570" s="11">
        <f>'2017 MRI - Alphabetical'!V570-'2007 MRI - 2017 Methodology'!V570</f>
        <v>2.4043668122270739E-2</v>
      </c>
      <c r="W570" s="10">
        <f>'2017 MRI - Alphabetical'!W570-'2007 MRI - 2017 Methodology'!W570</f>
        <v>6</v>
      </c>
      <c r="X570" s="39">
        <f>'2017 MRI - Alphabetical'!X570-'2007 MRI - 2017 Methodology'!X570</f>
        <v>3.8941967880074424E-2</v>
      </c>
      <c r="Y570" s="13">
        <f>'2017 MRI - Alphabetical'!Y570-'2007 MRI - 2017 Methodology'!Y570</f>
        <v>2161</v>
      </c>
      <c r="Z570" s="10">
        <f>'2017 MRI - Alphabetical'!Z570-'2007 MRI - 2017 Methodology'!Z570</f>
        <v>89</v>
      </c>
      <c r="AA570" s="39">
        <f>'2017 MRI - Alphabetical'!AA570-'2007 MRI - 2017 Methodology'!AA570</f>
        <v>0.72566864518720808</v>
      </c>
      <c r="AB570" s="11">
        <f>'2017 MRI - Alphabetical'!AB570-'2007 MRI - 2017 Methodology'!AB570</f>
        <v>2.0693069306930642E-3</v>
      </c>
      <c r="AC570" s="10">
        <f>'2017 MRI - Alphabetical'!AC570-'2007 MRI - 2017 Methodology'!AC570</f>
        <v>-137</v>
      </c>
      <c r="AD570" s="39">
        <f>'2017 MRI - Alphabetical'!AD570-'2007 MRI - 2017 Methodology'!AD570</f>
        <v>-2.029860854585396</v>
      </c>
      <c r="AE570" s="11">
        <f>'2017 MRI - Alphabetical'!AE570-'2007 MRI - 2017 Methodology'!AE570</f>
        <v>-0.11299999999999999</v>
      </c>
      <c r="AF570" s="10">
        <f>'2017 MRI - Alphabetical'!AF570-'2007 MRI - 2017 Methodology'!AF570</f>
        <v>-106</v>
      </c>
      <c r="AG570" s="39">
        <f>'2017 MRI - Alphabetical'!AG570-'2007 MRI - 2017 Methodology'!AG570</f>
        <v>-0.33211743320653742</v>
      </c>
      <c r="AH570" s="14">
        <f>'2017 MRI - Alphabetical'!AH570-'2007 MRI - 2017 Methodology'!AH570</f>
        <v>0.52755510564712971</v>
      </c>
      <c r="AI570" s="10">
        <f>'2017 MRI - Alphabetical'!AI570-'2007 MRI - 2017 Methodology'!AI570</f>
        <v>12</v>
      </c>
      <c r="AJ570" s="39">
        <f>'2017 MRI - Alphabetical'!AJ570-'2007 MRI - 2017 Methodology'!AJ570</f>
        <v>1.2375573900742842E-2</v>
      </c>
      <c r="AK570" s="13">
        <f>'2017 MRI - Alphabetical'!AK570-'2007 MRI - 2017 Methodology'!AK570</f>
        <v>4801.0635763031314</v>
      </c>
      <c r="AL570" s="44"/>
    </row>
    <row r="571" spans="1:38" ht="15.75" thickBot="1" x14ac:dyDescent="0.3">
      <c r="A571" t="s">
        <v>1196</v>
      </c>
      <c r="B571" s="61" t="s">
        <v>555</v>
      </c>
      <c r="C571" s="63" t="s">
        <v>93</v>
      </c>
      <c r="D571" s="65" t="s">
        <v>34</v>
      </c>
      <c r="E571" s="43">
        <f>'2017 MRI - Alphabetical'!E571-'2007 MRI - 2017 Methodology'!E571</f>
        <v>-9.1534122769762583E-2</v>
      </c>
      <c r="F571" s="24">
        <f>'2017 MRI - Alphabetical'!F571-'2007 MRI - 2017 Methodology'!F571</f>
        <v>2.3081581474118309</v>
      </c>
      <c r="G571" s="25">
        <f>'2017 MRI - Alphabetical'!G571-'2007 MRI - 2017 Methodology'!G571</f>
        <v>-2</v>
      </c>
      <c r="H571" s="26">
        <f>'2017 MRI - Alphabetical'!H571-'2007 MRI - 2017 Methodology'!H571</f>
        <v>165</v>
      </c>
      <c r="I571" s="41">
        <f>'2017 MRI - Alphabetical'!I571-'2007 MRI - 2017 Methodology'!I571</f>
        <v>0.52864670755443333</v>
      </c>
      <c r="J571" s="27">
        <f>'2017 MRI - Alphabetical'!J571-'2007 MRI - 2017 Methodology'!J571</f>
        <v>2.4640733187548225E-2</v>
      </c>
      <c r="K571" s="26">
        <f>'2017 MRI - Alphabetical'!K571-'2007 MRI - 2017 Methodology'!K571</f>
        <v>207</v>
      </c>
      <c r="L571" s="41">
        <f>'2017 MRI - Alphabetical'!L571-'2007 MRI - 2017 Methodology'!L571</f>
        <v>0.5429933150333256</v>
      </c>
      <c r="M571" s="27">
        <f>'2017 MRI - Alphabetical'!M571-'2007 MRI - 2017 Methodology'!M571</f>
        <v>-2.0863931712281517E-2</v>
      </c>
      <c r="N571" s="26">
        <f>'2017 MRI - Alphabetical'!N571-'2007 MRI - 2017 Methodology'!N571</f>
        <v>29</v>
      </c>
      <c r="O571" s="41">
        <f>'2017 MRI - Alphabetical'!O571-'2007 MRI - 2017 Methodology'!O571</f>
        <v>0.11643162193906098</v>
      </c>
      <c r="P571" s="27">
        <f>'2017 MRI - Alphabetical'!P571-'2007 MRI - 2017 Methodology'!P571</f>
        <v>5.0367660182045332E-3</v>
      </c>
      <c r="Q571" s="26">
        <f>'2017 MRI - Alphabetical'!Q571-'2007 MRI - 2017 Methodology'!Q571</f>
        <v>-71</v>
      </c>
      <c r="R571" s="41">
        <f>'2017 MRI - Alphabetical'!R571-'2007 MRI - 2017 Methodology'!R571</f>
        <v>-1.8376921624774223E-2</v>
      </c>
      <c r="S571" s="28">
        <f>'2017 MRI - Alphabetical'!S571-'2007 MRI - 2017 Methodology'!S571</f>
        <v>-1.9414770088248962E-3</v>
      </c>
      <c r="T571" s="26">
        <f>'2017 MRI - Alphabetical'!T571-'2007 MRI - 2017 Methodology'!T571</f>
        <v>27</v>
      </c>
      <c r="U571" s="41">
        <f>'2017 MRI - Alphabetical'!U571-'2007 MRI - 2017 Methodology'!U571</f>
        <v>8.7942840791959576E-2</v>
      </c>
      <c r="V571" s="27">
        <f>'2017 MRI - Alphabetical'!V571-'2007 MRI - 2017 Methodology'!V571</f>
        <v>3.6444780635400895E-3</v>
      </c>
      <c r="W571" s="26">
        <f>'2017 MRI - Alphabetical'!W571-'2007 MRI - 2017 Methodology'!W571</f>
        <v>-24</v>
      </c>
      <c r="X571" s="41">
        <f>'2017 MRI - Alphabetical'!X571-'2007 MRI - 2017 Methodology'!X571</f>
        <v>-0.50482613916672792</v>
      </c>
      <c r="Y571" s="29">
        <f>'2017 MRI - Alphabetical'!Y571-'2007 MRI - 2017 Methodology'!Y571</f>
        <v>-6659</v>
      </c>
      <c r="Z571" s="26">
        <f>'2017 MRI - Alphabetical'!Z571-'2007 MRI - 2017 Methodology'!Z571</f>
        <v>38</v>
      </c>
      <c r="AA571" s="41">
        <f>'2017 MRI - Alphabetical'!AA571-'2007 MRI - 2017 Methodology'!AA571</f>
        <v>0.15138773357702184</v>
      </c>
      <c r="AB571" s="27">
        <f>'2017 MRI - Alphabetical'!AB571-'2007 MRI - 2017 Methodology'!AB571</f>
        <v>1.16422294752699E-2</v>
      </c>
      <c r="AC571" s="26">
        <f>'2017 MRI - Alphabetical'!AC571-'2007 MRI - 2017 Methodology'!AC571</f>
        <v>-35</v>
      </c>
      <c r="AD571" s="41">
        <f>'2017 MRI - Alphabetical'!AD571-'2007 MRI - 2017 Methodology'!AD571</f>
        <v>-0.14852893514956178</v>
      </c>
      <c r="AE571" s="27">
        <f>'2017 MRI - Alphabetical'!AE571-'2007 MRI - 2017 Methodology'!AE571</f>
        <v>-2.9999999999998916E-3</v>
      </c>
      <c r="AF571" s="26">
        <f>'2017 MRI - Alphabetical'!AF571-'2007 MRI - 2017 Methodology'!AF571</f>
        <v>-12</v>
      </c>
      <c r="AG571" s="41">
        <f>'2017 MRI - Alphabetical'!AG571-'2007 MRI - 2017 Methodology'!AG571</f>
        <v>-0.18177822496842611</v>
      </c>
      <c r="AH571" s="30">
        <f>'2017 MRI - Alphabetical'!AH571-'2007 MRI - 2017 Methodology'!AH571</f>
        <v>0.19279664787907902</v>
      </c>
      <c r="AI571" s="26">
        <f>'2017 MRI - Alphabetical'!AI571-'2007 MRI - 2017 Methodology'!AI571</f>
        <v>4</v>
      </c>
      <c r="AJ571" s="41">
        <f>'2017 MRI - Alphabetical'!AJ571-'2007 MRI - 2017 Methodology'!AJ571</f>
        <v>7.8809098337053896E-3</v>
      </c>
      <c r="AK571" s="29">
        <f>'2017 MRI - Alphabetical'!AK571-'2007 MRI - 2017 Methodology'!AK571</f>
        <v>-12238.046795249043</v>
      </c>
      <c r="AL571" s="46"/>
    </row>
    <row r="572" spans="1:38" x14ac:dyDescent="0.25">
      <c r="B572"/>
      <c r="C572"/>
      <c r="D572"/>
      <c r="E572"/>
      <c r="F572"/>
      <c r="G572"/>
      <c r="H572"/>
      <c r="I572"/>
      <c r="J572"/>
      <c r="K572"/>
      <c r="L572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  <c r="AH572"/>
      <c r="AI572"/>
      <c r="AJ572"/>
      <c r="AK572"/>
    </row>
    <row r="573" spans="1:38" x14ac:dyDescent="0.25">
      <c r="B573"/>
      <c r="C573" s="49" t="s">
        <v>599</v>
      </c>
      <c r="D573"/>
      <c r="E573" s="42">
        <f t="shared" ref="E573:F573" si="0">AVERAGE(E7:E571)</f>
        <v>-4.9344992202454747E-15</v>
      </c>
      <c r="F573" s="8">
        <f t="shared" si="0"/>
        <v>3.5618482592017049</v>
      </c>
      <c r="G573" s="48"/>
      <c r="H573" s="33"/>
      <c r="I573" s="66"/>
      <c r="J573" s="67">
        <f>AVERAGE(J7:J571)</f>
        <v>-4.9208365424926785E-2</v>
      </c>
      <c r="K573" s="66"/>
      <c r="L573" s="67"/>
      <c r="M573" s="67">
        <f>AVERAGE(M7:M571)</f>
        <v>1.4422722425516376E-2</v>
      </c>
      <c r="N573" s="66"/>
      <c r="O573" s="66"/>
      <c r="P573" s="67">
        <f>AVERAGE(P7:P571)</f>
        <v>3.3705219492158357E-2</v>
      </c>
      <c r="Q573" s="66"/>
      <c r="R573" s="66"/>
      <c r="S573" s="68">
        <f>AVERAGE(S7:S571)</f>
        <v>-2.960527973503059</v>
      </c>
      <c r="T573" s="66"/>
      <c r="U573" s="66"/>
      <c r="V573" s="67">
        <f>AVERAGE(V7:V571)</f>
        <v>1.5172764928860398E-2</v>
      </c>
      <c r="W573" s="66"/>
      <c r="X573" s="66"/>
      <c r="Y573" s="69">
        <f>AVERAGE(Y7:Y571)</f>
        <v>3921.7165387336559</v>
      </c>
      <c r="Z573" s="66"/>
      <c r="AA573" s="66"/>
      <c r="AB573" s="67">
        <f>AVERAGE(AB7:AB571)</f>
        <v>1.5879345856868909E-2</v>
      </c>
      <c r="AC573" s="66"/>
      <c r="AD573" s="66"/>
      <c r="AE573" s="67">
        <f>AVERAGE(AE7:AE571)</f>
        <v>1.5741475249746773E-2</v>
      </c>
      <c r="AF573" s="66"/>
      <c r="AG573" s="66"/>
      <c r="AH573" s="70">
        <f>AVERAGE(AH7:AH571)</f>
        <v>0.23181463645837316</v>
      </c>
      <c r="AI573" s="66"/>
      <c r="AJ573" s="66"/>
      <c r="AK573" s="69">
        <f>AVERAGE(AK7:AK571)</f>
        <v>-16342.460154958755</v>
      </c>
      <c r="AL573" s="38"/>
    </row>
    <row r="574" spans="1:38" x14ac:dyDescent="0.25">
      <c r="B574"/>
      <c r="C574" s="49" t="s">
        <v>589</v>
      </c>
      <c r="D574"/>
      <c r="E574" s="42">
        <f t="shared" ref="E574:F574" si="1">STDEV(E7:E571)</f>
        <v>1.7569135171208123</v>
      </c>
      <c r="F574" s="8">
        <f t="shared" si="1"/>
        <v>4.8422414128110827</v>
      </c>
      <c r="G574" s="48"/>
      <c r="H574" s="33"/>
      <c r="I574" s="66"/>
      <c r="J574" s="67">
        <f>STDEV(J7:J571)</f>
        <v>0.17527683856311738</v>
      </c>
      <c r="K574" s="66"/>
      <c r="L574" s="67"/>
      <c r="M574" s="67">
        <f>STDEV(M7:M571)</f>
        <v>5.4487451404663816E-2</v>
      </c>
      <c r="N574" s="66"/>
      <c r="O574" s="66"/>
      <c r="P574" s="67">
        <f>STDEV(P7:P571)</f>
        <v>3.8772096279087336E-2</v>
      </c>
      <c r="Q574" s="66"/>
      <c r="R574" s="66"/>
      <c r="S574" s="68">
        <f>STDEV(S7:S571)</f>
        <v>6.4593680585603259</v>
      </c>
      <c r="T574" s="66"/>
      <c r="U574" s="66"/>
      <c r="V574" s="67">
        <f>STDEV(V7:V571)</f>
        <v>3.6568330357771794E-2</v>
      </c>
      <c r="W574" s="66"/>
      <c r="X574" s="66"/>
      <c r="Y574" s="69">
        <f>STDEV(Y7:Y571)</f>
        <v>10063.224544818677</v>
      </c>
      <c r="Z574" s="66"/>
      <c r="AA574" s="66"/>
      <c r="AB574" s="67">
        <f>STDEV(AB7:AB571)</f>
        <v>1.4862801928343708E-2</v>
      </c>
      <c r="AC574" s="66"/>
      <c r="AD574" s="66"/>
      <c r="AE574" s="67">
        <f>STDEV(AE7:AE571)</f>
        <v>3.6452633933062979E-2</v>
      </c>
      <c r="AF574" s="66"/>
      <c r="AG574" s="66"/>
      <c r="AH574" s="70">
        <f>STDEV(AH7:AH571)</f>
        <v>0.43113122021532191</v>
      </c>
      <c r="AI574" s="66"/>
      <c r="AJ574" s="66"/>
      <c r="AK574" s="69">
        <f>STDEV(AK7:AK571)</f>
        <v>190259.86613754969</v>
      </c>
      <c r="AL574" s="38"/>
    </row>
    <row r="575" spans="1:38" x14ac:dyDescent="0.25">
      <c r="B575"/>
      <c r="C575"/>
      <c r="D575"/>
      <c r="E575"/>
      <c r="F575"/>
      <c r="G575"/>
      <c r="H575"/>
      <c r="I575"/>
      <c r="J575"/>
      <c r="K575"/>
      <c r="L575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  <c r="AH575"/>
      <c r="AI575"/>
      <c r="AJ575"/>
      <c r="AK575"/>
    </row>
    <row r="576" spans="1:38" x14ac:dyDescent="0.25">
      <c r="B576"/>
      <c r="C576"/>
      <c r="D576"/>
      <c r="E576"/>
      <c r="F576"/>
      <c r="G576"/>
      <c r="H576"/>
      <c r="I576"/>
      <c r="J576"/>
      <c r="K576"/>
      <c r="L576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  <c r="AH576"/>
      <c r="AI576"/>
      <c r="AJ576"/>
      <c r="AK576"/>
    </row>
    <row r="577" spans="2:37" x14ac:dyDescent="0.25">
      <c r="B577"/>
      <c r="C577"/>
      <c r="D577"/>
      <c r="E577"/>
      <c r="F577"/>
      <c r="G577"/>
      <c r="H577"/>
      <c r="I577"/>
      <c r="J577"/>
      <c r="K577"/>
      <c r="L57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  <c r="AH577"/>
      <c r="AI577"/>
      <c r="AJ577"/>
      <c r="AK577"/>
    </row>
    <row r="578" spans="2:37" x14ac:dyDescent="0.25">
      <c r="B578"/>
      <c r="C578"/>
      <c r="D578"/>
      <c r="E578"/>
      <c r="F578"/>
      <c r="G578"/>
      <c r="H578"/>
      <c r="I578"/>
      <c r="J578"/>
      <c r="K578"/>
      <c r="L578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  <c r="AH578"/>
      <c r="AI578"/>
      <c r="AJ578"/>
      <c r="AK578"/>
    </row>
    <row r="579" spans="2:37" x14ac:dyDescent="0.25">
      <c r="B579"/>
      <c r="C579"/>
      <c r="D579"/>
      <c r="E579"/>
      <c r="F579"/>
      <c r="G579"/>
      <c r="H579"/>
      <c r="I579"/>
      <c r="J579"/>
      <c r="K579"/>
      <c r="L579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  <c r="AH579"/>
      <c r="AI579"/>
      <c r="AJ579"/>
      <c r="AK579"/>
    </row>
    <row r="580" spans="2:37" x14ac:dyDescent="0.25">
      <c r="B580"/>
      <c r="C580"/>
      <c r="D580"/>
      <c r="E580"/>
      <c r="F580"/>
      <c r="G580"/>
      <c r="H580"/>
      <c r="I580"/>
      <c r="J580"/>
      <c r="K580"/>
      <c r="L58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  <c r="AH580"/>
      <c r="AI580"/>
      <c r="AJ580"/>
      <c r="AK580"/>
    </row>
    <row r="581" spans="2:37" x14ac:dyDescent="0.25">
      <c r="B581"/>
      <c r="C581"/>
      <c r="D581"/>
      <c r="E581"/>
      <c r="F581"/>
      <c r="G581"/>
      <c r="H581"/>
      <c r="I581"/>
      <c r="J581"/>
      <c r="K581"/>
      <c r="L581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  <c r="AH581"/>
      <c r="AI581"/>
      <c r="AJ581"/>
      <c r="AK581"/>
    </row>
    <row r="582" spans="2:37" x14ac:dyDescent="0.25">
      <c r="B582"/>
      <c r="C582"/>
      <c r="D582"/>
      <c r="E582"/>
      <c r="F582"/>
      <c r="G582"/>
      <c r="H582"/>
      <c r="I582"/>
      <c r="J582"/>
      <c r="K582"/>
      <c r="L582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  <c r="AH582"/>
      <c r="AI582"/>
      <c r="AJ582"/>
      <c r="AK582"/>
    </row>
    <row r="583" spans="2:37" x14ac:dyDescent="0.25">
      <c r="B583"/>
      <c r="C583"/>
      <c r="D583"/>
      <c r="E583"/>
      <c r="F583"/>
      <c r="G583"/>
      <c r="H583"/>
      <c r="I583"/>
      <c r="J583"/>
      <c r="K583"/>
      <c r="L583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  <c r="AH583"/>
      <c r="AI583"/>
      <c r="AJ583"/>
      <c r="AK583"/>
    </row>
    <row r="584" spans="2:37" x14ac:dyDescent="0.25">
      <c r="B584"/>
      <c r="C584"/>
      <c r="D584"/>
      <c r="E584"/>
      <c r="F584"/>
      <c r="G584"/>
      <c r="H584"/>
      <c r="I584"/>
      <c r="J584"/>
      <c r="K584"/>
      <c r="L584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  <c r="AH584"/>
      <c r="AI584"/>
      <c r="AJ584"/>
      <c r="AK584"/>
    </row>
    <row r="585" spans="2:37" x14ac:dyDescent="0.25">
      <c r="B585"/>
      <c r="C585"/>
      <c r="D585"/>
      <c r="E585"/>
      <c r="F585"/>
      <c r="G585"/>
      <c r="H585"/>
      <c r="I585"/>
      <c r="J585"/>
      <c r="K585"/>
      <c r="L585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  <c r="AH585"/>
      <c r="AI585"/>
      <c r="AJ585"/>
      <c r="AK585"/>
    </row>
    <row r="586" spans="2:37" x14ac:dyDescent="0.25">
      <c r="B586"/>
      <c r="C586"/>
      <c r="D586"/>
      <c r="E586"/>
      <c r="F586"/>
      <c r="G586"/>
      <c r="H586"/>
      <c r="I586"/>
      <c r="J586"/>
      <c r="K586"/>
      <c r="L586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  <c r="AH586"/>
      <c r="AI586"/>
      <c r="AJ586"/>
      <c r="AK586"/>
    </row>
    <row r="587" spans="2:37" x14ac:dyDescent="0.25">
      <c r="B587"/>
      <c r="C587"/>
      <c r="D587"/>
      <c r="E587"/>
      <c r="F587"/>
      <c r="G587"/>
      <c r="H587"/>
      <c r="I587"/>
      <c r="J587"/>
      <c r="K587"/>
      <c r="L58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  <c r="AH587"/>
      <c r="AI587"/>
      <c r="AJ587"/>
      <c r="AK587"/>
    </row>
    <row r="588" spans="2:37" x14ac:dyDescent="0.25">
      <c r="B588"/>
      <c r="C588"/>
      <c r="D588"/>
      <c r="E588"/>
      <c r="F588"/>
      <c r="G588"/>
      <c r="H588"/>
      <c r="I588"/>
      <c r="J588"/>
      <c r="K588"/>
      <c r="L588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  <c r="AH588"/>
      <c r="AI588"/>
      <c r="AJ588"/>
      <c r="AK588"/>
    </row>
    <row r="589" spans="2:37" x14ac:dyDescent="0.25">
      <c r="B589"/>
      <c r="C589"/>
      <c r="D589"/>
      <c r="E589"/>
      <c r="F589"/>
      <c r="G589"/>
      <c r="H589"/>
      <c r="I589"/>
      <c r="J589"/>
      <c r="K589"/>
      <c r="L589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  <c r="AH589"/>
      <c r="AI589"/>
      <c r="AJ589"/>
      <c r="AK589"/>
    </row>
    <row r="590" spans="2:37" x14ac:dyDescent="0.25">
      <c r="B590"/>
      <c r="C590"/>
      <c r="D590"/>
      <c r="E590"/>
      <c r="F590"/>
      <c r="G590"/>
      <c r="H590"/>
      <c r="I590"/>
      <c r="J590"/>
      <c r="K590"/>
      <c r="L590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  <c r="AH590"/>
      <c r="AI590"/>
      <c r="AJ590"/>
      <c r="AK590"/>
    </row>
    <row r="591" spans="2:37" x14ac:dyDescent="0.25">
      <c r="B591"/>
      <c r="C591"/>
      <c r="D591"/>
      <c r="E591"/>
      <c r="F591"/>
      <c r="G591"/>
      <c r="H591"/>
      <c r="I591"/>
      <c r="J591"/>
      <c r="K591"/>
      <c r="L591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  <c r="AH591"/>
      <c r="AI591"/>
      <c r="AJ591"/>
      <c r="AK591"/>
    </row>
    <row r="592" spans="2:37" x14ac:dyDescent="0.25">
      <c r="B592"/>
      <c r="C592"/>
      <c r="D592"/>
      <c r="E592"/>
      <c r="F592"/>
      <c r="G592"/>
      <c r="H592"/>
      <c r="I592"/>
      <c r="J592"/>
      <c r="K592"/>
      <c r="L592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  <c r="AH592"/>
      <c r="AI592"/>
      <c r="AJ592"/>
      <c r="AK592"/>
    </row>
    <row r="593" spans="2:37" x14ac:dyDescent="0.25">
      <c r="B593"/>
      <c r="C593"/>
      <c r="D593"/>
      <c r="E593"/>
      <c r="F593"/>
      <c r="G593"/>
      <c r="H593"/>
      <c r="I593"/>
      <c r="J593"/>
      <c r="K593"/>
      <c r="L593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  <c r="AH593"/>
      <c r="AI593"/>
      <c r="AJ593"/>
      <c r="AK593"/>
    </row>
    <row r="594" spans="2:37" x14ac:dyDescent="0.25">
      <c r="B594"/>
      <c r="C594"/>
      <c r="D594"/>
      <c r="E594"/>
      <c r="F594"/>
      <c r="G594"/>
      <c r="H594"/>
      <c r="I594"/>
      <c r="J594"/>
      <c r="K594"/>
      <c r="L594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  <c r="AH594"/>
      <c r="AI594"/>
      <c r="AJ594"/>
      <c r="AK594"/>
    </row>
    <row r="595" spans="2:37" x14ac:dyDescent="0.25">
      <c r="B595"/>
      <c r="C595"/>
      <c r="D595"/>
      <c r="E595"/>
      <c r="F595"/>
      <c r="G595"/>
      <c r="H595"/>
      <c r="I595"/>
      <c r="J595"/>
      <c r="K595"/>
      <c r="L595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  <c r="AH595"/>
      <c r="AI595"/>
      <c r="AJ595"/>
      <c r="AK595"/>
    </row>
    <row r="596" spans="2:37" x14ac:dyDescent="0.25">
      <c r="B596"/>
      <c r="C596"/>
      <c r="D596"/>
      <c r="E596"/>
      <c r="F596"/>
      <c r="G596"/>
      <c r="H596"/>
      <c r="I596"/>
      <c r="J596"/>
      <c r="K596"/>
      <c r="L596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  <c r="AH596"/>
      <c r="AI596"/>
      <c r="AJ596"/>
      <c r="AK596"/>
    </row>
    <row r="597" spans="2:37" x14ac:dyDescent="0.25">
      <c r="B597"/>
      <c r="C597"/>
      <c r="D597"/>
      <c r="E597"/>
      <c r="F597"/>
      <c r="G597"/>
      <c r="H597"/>
      <c r="I597"/>
      <c r="J597"/>
      <c r="K597"/>
      <c r="L59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  <c r="AH597"/>
      <c r="AI597"/>
      <c r="AJ597"/>
      <c r="AK597"/>
    </row>
    <row r="598" spans="2:37" x14ac:dyDescent="0.25">
      <c r="B598"/>
      <c r="C598"/>
      <c r="D598"/>
      <c r="E598"/>
      <c r="F598"/>
      <c r="G598"/>
      <c r="H598"/>
      <c r="I598"/>
      <c r="J598"/>
      <c r="K598"/>
      <c r="L598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  <c r="AH598"/>
      <c r="AI598"/>
      <c r="AJ598"/>
      <c r="AK598"/>
    </row>
    <row r="599" spans="2:37" x14ac:dyDescent="0.25">
      <c r="B599"/>
      <c r="C599"/>
      <c r="D599"/>
      <c r="E599"/>
      <c r="F599"/>
      <c r="G599"/>
      <c r="H599"/>
      <c r="I599"/>
      <c r="J599"/>
      <c r="K599"/>
      <c r="L599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  <c r="AH599"/>
      <c r="AI599"/>
      <c r="AJ599"/>
      <c r="AK599"/>
    </row>
    <row r="600" spans="2:37" x14ac:dyDescent="0.25">
      <c r="B600"/>
      <c r="C600"/>
      <c r="D600"/>
      <c r="E600"/>
      <c r="F600"/>
      <c r="G600"/>
      <c r="H600"/>
      <c r="I600"/>
      <c r="J600"/>
      <c r="K600"/>
      <c r="L600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  <c r="AH600"/>
      <c r="AI600"/>
      <c r="AJ600"/>
      <c r="AK600"/>
    </row>
    <row r="601" spans="2:37" x14ac:dyDescent="0.25">
      <c r="B601"/>
      <c r="C601"/>
      <c r="D601"/>
      <c r="E601"/>
      <c r="F601"/>
      <c r="G601"/>
      <c r="H601"/>
      <c r="I601"/>
      <c r="J601"/>
      <c r="K601"/>
      <c r="L601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  <c r="AH601"/>
      <c r="AI601"/>
      <c r="AJ601"/>
      <c r="AK601"/>
    </row>
    <row r="602" spans="2:37" x14ac:dyDescent="0.25">
      <c r="B602"/>
      <c r="C602"/>
      <c r="D602"/>
      <c r="E602"/>
      <c r="F602"/>
      <c r="G602"/>
      <c r="H602"/>
      <c r="I602"/>
      <c r="J602"/>
      <c r="K602"/>
      <c r="L602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  <c r="AH602"/>
      <c r="AI602"/>
      <c r="AJ602"/>
      <c r="AK602"/>
    </row>
    <row r="603" spans="2:37" x14ac:dyDescent="0.25">
      <c r="B603"/>
      <c r="C603"/>
      <c r="D603"/>
      <c r="E603"/>
      <c r="F603"/>
      <c r="G603"/>
      <c r="H603"/>
      <c r="I603"/>
      <c r="J603"/>
      <c r="K603"/>
      <c r="L603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  <c r="AH603"/>
      <c r="AI603"/>
      <c r="AJ603"/>
      <c r="AK603"/>
    </row>
    <row r="604" spans="2:37" x14ac:dyDescent="0.25">
      <c r="B604"/>
      <c r="C604"/>
      <c r="D604"/>
      <c r="E604"/>
      <c r="F604"/>
      <c r="G604"/>
      <c r="H604"/>
      <c r="I604"/>
      <c r="J604"/>
      <c r="K604"/>
      <c r="L604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  <c r="AH604"/>
      <c r="AI604"/>
      <c r="AJ604"/>
      <c r="AK604"/>
    </row>
    <row r="605" spans="2:37" x14ac:dyDescent="0.25">
      <c r="B605"/>
      <c r="C605"/>
      <c r="D605"/>
      <c r="E605"/>
      <c r="F605"/>
      <c r="G605"/>
      <c r="H605"/>
      <c r="I605"/>
      <c r="J605"/>
      <c r="K605"/>
      <c r="L605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  <c r="AH605"/>
      <c r="AI605"/>
      <c r="AJ605"/>
      <c r="AK605"/>
    </row>
    <row r="606" spans="2:37" x14ac:dyDescent="0.25">
      <c r="B606"/>
      <c r="C606"/>
      <c r="D606"/>
      <c r="E606"/>
      <c r="F606"/>
      <c r="G606"/>
      <c r="H606"/>
      <c r="I606"/>
      <c r="J606"/>
      <c r="K606"/>
      <c r="L606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  <c r="AH606"/>
      <c r="AI606"/>
      <c r="AJ606"/>
      <c r="AK606"/>
    </row>
    <row r="607" spans="2:37" x14ac:dyDescent="0.25">
      <c r="B607"/>
      <c r="C607"/>
      <c r="D607"/>
      <c r="E607"/>
      <c r="F607"/>
      <c r="G607"/>
      <c r="H607"/>
      <c r="I607"/>
      <c r="J607"/>
      <c r="K607"/>
      <c r="L60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  <c r="AH607"/>
      <c r="AI607"/>
      <c r="AJ607"/>
      <c r="AK607"/>
    </row>
    <row r="608" spans="2:37" x14ac:dyDescent="0.25">
      <c r="B608"/>
      <c r="C608"/>
      <c r="D608"/>
      <c r="E608"/>
      <c r="F608"/>
      <c r="G608"/>
      <c r="H608"/>
      <c r="I608"/>
      <c r="J608"/>
      <c r="K608"/>
      <c r="L608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  <c r="AH608"/>
      <c r="AI608"/>
      <c r="AJ608"/>
      <c r="AK608"/>
    </row>
    <row r="609" spans="2:37" x14ac:dyDescent="0.25">
      <c r="B609"/>
      <c r="C609"/>
      <c r="D609"/>
      <c r="E609"/>
      <c r="F609"/>
      <c r="G609"/>
      <c r="H609"/>
      <c r="I609"/>
      <c r="J609"/>
      <c r="K609"/>
      <c r="L609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  <c r="AH609"/>
      <c r="AI609"/>
      <c r="AJ609"/>
      <c r="AK609"/>
    </row>
    <row r="610" spans="2:37" x14ac:dyDescent="0.25">
      <c r="B610"/>
      <c r="C610"/>
      <c r="D610"/>
      <c r="E610"/>
      <c r="F610"/>
      <c r="G610"/>
      <c r="H610"/>
      <c r="I610"/>
      <c r="J610"/>
      <c r="K610"/>
      <c r="L61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  <c r="AH610"/>
      <c r="AI610"/>
      <c r="AJ610"/>
      <c r="AK610"/>
    </row>
    <row r="611" spans="2:37" x14ac:dyDescent="0.25">
      <c r="B611"/>
      <c r="C611"/>
      <c r="D611"/>
      <c r="E611"/>
      <c r="F611"/>
      <c r="G611"/>
      <c r="H611"/>
      <c r="I611"/>
      <c r="J611"/>
      <c r="K611"/>
      <c r="L611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  <c r="AD611"/>
      <c r="AE611"/>
      <c r="AF611"/>
      <c r="AG611"/>
      <c r="AH611"/>
      <c r="AI611"/>
      <c r="AJ611"/>
      <c r="AK611"/>
    </row>
    <row r="612" spans="2:37" x14ac:dyDescent="0.25">
      <c r="B612"/>
      <c r="C612"/>
      <c r="D612"/>
      <c r="E612"/>
      <c r="F612"/>
      <c r="G612"/>
      <c r="H612"/>
      <c r="I612"/>
      <c r="J612"/>
      <c r="K612"/>
      <c r="L612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  <c r="AD612"/>
      <c r="AE612"/>
      <c r="AF612"/>
      <c r="AG612"/>
      <c r="AH612"/>
      <c r="AI612"/>
      <c r="AJ612"/>
      <c r="AK612"/>
    </row>
    <row r="613" spans="2:37" x14ac:dyDescent="0.25">
      <c r="B613"/>
      <c r="C613"/>
      <c r="D613"/>
      <c r="E613"/>
      <c r="F613"/>
      <c r="G613"/>
      <c r="H613"/>
      <c r="I613"/>
      <c r="J613"/>
      <c r="K613"/>
      <c r="L613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  <c r="AD613"/>
      <c r="AE613"/>
      <c r="AF613"/>
      <c r="AG613"/>
      <c r="AH613"/>
      <c r="AI613"/>
      <c r="AJ613"/>
      <c r="AK613"/>
    </row>
    <row r="614" spans="2:37" x14ac:dyDescent="0.25">
      <c r="B614"/>
      <c r="C614"/>
      <c r="D614"/>
      <c r="E614"/>
      <c r="F614"/>
      <c r="G614"/>
      <c r="H614"/>
      <c r="I614"/>
      <c r="J614"/>
      <c r="K614"/>
      <c r="L614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  <c r="AD614"/>
      <c r="AE614"/>
      <c r="AF614"/>
      <c r="AG614"/>
      <c r="AH614"/>
      <c r="AI614"/>
      <c r="AJ614"/>
      <c r="AK614"/>
    </row>
    <row r="615" spans="2:37" x14ac:dyDescent="0.25">
      <c r="B615"/>
      <c r="C615"/>
      <c r="D615"/>
      <c r="E615"/>
      <c r="F615"/>
      <c r="G615"/>
      <c r="H615"/>
      <c r="I615"/>
      <c r="J615"/>
      <c r="K615"/>
      <c r="L615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  <c r="AD615"/>
      <c r="AE615"/>
      <c r="AF615"/>
      <c r="AG615"/>
      <c r="AH615"/>
      <c r="AI615"/>
      <c r="AJ615"/>
      <c r="AK615"/>
    </row>
    <row r="616" spans="2:37" x14ac:dyDescent="0.25">
      <c r="B616"/>
      <c r="C616"/>
      <c r="D616"/>
      <c r="E616"/>
      <c r="F616"/>
      <c r="G616"/>
      <c r="H616"/>
      <c r="I616"/>
      <c r="J616"/>
      <c r="K616"/>
      <c r="L616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  <c r="AD616"/>
      <c r="AE616"/>
      <c r="AF616"/>
      <c r="AG616"/>
      <c r="AH616"/>
      <c r="AI616"/>
      <c r="AJ616"/>
      <c r="AK616"/>
    </row>
    <row r="617" spans="2:37" x14ac:dyDescent="0.25">
      <c r="B617"/>
      <c r="C617"/>
      <c r="D617"/>
      <c r="E617"/>
      <c r="F617"/>
      <c r="G617"/>
      <c r="H617"/>
      <c r="I617"/>
      <c r="J617"/>
      <c r="K617"/>
      <c r="L617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  <c r="AD617"/>
      <c r="AE617"/>
      <c r="AF617"/>
      <c r="AG617"/>
      <c r="AH617"/>
      <c r="AI617"/>
      <c r="AJ617"/>
      <c r="AK617"/>
    </row>
    <row r="618" spans="2:37" x14ac:dyDescent="0.25">
      <c r="B618"/>
      <c r="C618"/>
      <c r="D618"/>
      <c r="E618"/>
      <c r="F618"/>
      <c r="G618"/>
      <c r="H618"/>
      <c r="I618"/>
      <c r="J618"/>
      <c r="K618"/>
      <c r="L618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  <c r="AD618"/>
      <c r="AE618"/>
      <c r="AF618"/>
      <c r="AG618"/>
      <c r="AH618"/>
      <c r="AI618"/>
      <c r="AJ618"/>
      <c r="AK618"/>
    </row>
    <row r="619" spans="2:37" x14ac:dyDescent="0.25">
      <c r="B619"/>
      <c r="C619"/>
      <c r="D619"/>
      <c r="E619"/>
      <c r="F619"/>
      <c r="G619"/>
      <c r="H619"/>
      <c r="I619"/>
      <c r="J619"/>
      <c r="K619"/>
      <c r="L619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  <c r="AD619"/>
      <c r="AE619"/>
      <c r="AF619"/>
      <c r="AG619"/>
      <c r="AH619"/>
      <c r="AI619"/>
      <c r="AJ619"/>
      <c r="AK619"/>
    </row>
    <row r="620" spans="2:37" x14ac:dyDescent="0.25">
      <c r="B620"/>
      <c r="C620"/>
      <c r="D620"/>
      <c r="E620"/>
      <c r="F620"/>
      <c r="G620"/>
      <c r="H620"/>
      <c r="I620"/>
      <c r="J620"/>
      <c r="K620"/>
      <c r="L620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  <c r="AD620"/>
      <c r="AE620"/>
      <c r="AF620"/>
      <c r="AG620"/>
      <c r="AH620"/>
      <c r="AI620"/>
      <c r="AJ620"/>
      <c r="AK620"/>
    </row>
    <row r="621" spans="2:37" x14ac:dyDescent="0.25">
      <c r="B621"/>
      <c r="C621"/>
      <c r="D621"/>
      <c r="E621"/>
      <c r="F621"/>
      <c r="G621"/>
      <c r="H621"/>
      <c r="I621"/>
      <c r="J621"/>
      <c r="K621"/>
      <c r="L621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  <c r="AD621"/>
      <c r="AE621"/>
      <c r="AF621"/>
      <c r="AG621"/>
      <c r="AH621"/>
      <c r="AI621"/>
      <c r="AJ621"/>
      <c r="AK621"/>
    </row>
    <row r="622" spans="2:37" x14ac:dyDescent="0.25">
      <c r="B622"/>
      <c r="C622"/>
      <c r="D622"/>
      <c r="E622"/>
      <c r="F622"/>
      <c r="G622"/>
      <c r="H622"/>
      <c r="I622"/>
      <c r="J622"/>
      <c r="K622"/>
      <c r="L622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  <c r="AD622"/>
      <c r="AE622"/>
      <c r="AF622"/>
      <c r="AG622"/>
      <c r="AH622"/>
      <c r="AI622"/>
      <c r="AJ622"/>
      <c r="AK622"/>
    </row>
    <row r="623" spans="2:37" x14ac:dyDescent="0.25">
      <c r="B623"/>
      <c r="C623"/>
      <c r="D623"/>
      <c r="E623"/>
      <c r="F623"/>
      <c r="G623"/>
      <c r="H623"/>
      <c r="I623"/>
      <c r="J623"/>
      <c r="K623"/>
      <c r="L623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  <c r="AD623"/>
      <c r="AE623"/>
      <c r="AF623"/>
      <c r="AG623"/>
      <c r="AH623"/>
      <c r="AI623"/>
      <c r="AJ623"/>
      <c r="AK623"/>
    </row>
    <row r="624" spans="2:37" x14ac:dyDescent="0.25">
      <c r="B624"/>
      <c r="C624"/>
      <c r="D624"/>
      <c r="E624"/>
      <c r="F624"/>
      <c r="G624"/>
      <c r="H624"/>
      <c r="I624"/>
      <c r="J624"/>
      <c r="K624"/>
      <c r="L624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  <c r="AD624"/>
      <c r="AE624"/>
      <c r="AF624"/>
      <c r="AG624"/>
      <c r="AH624"/>
      <c r="AI624"/>
      <c r="AJ624"/>
      <c r="AK624"/>
    </row>
    <row r="625" spans="2:37" x14ac:dyDescent="0.25">
      <c r="B625"/>
      <c r="C625"/>
      <c r="D625"/>
      <c r="E625"/>
      <c r="F625"/>
      <c r="G625"/>
      <c r="H625"/>
      <c r="I625"/>
      <c r="J625"/>
      <c r="K625"/>
      <c r="L625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  <c r="AD625"/>
      <c r="AE625"/>
      <c r="AF625"/>
      <c r="AG625"/>
      <c r="AH625"/>
      <c r="AI625"/>
      <c r="AJ625"/>
      <c r="AK625"/>
    </row>
    <row r="626" spans="2:37" x14ac:dyDescent="0.25">
      <c r="B626"/>
      <c r="C626"/>
      <c r="D626"/>
      <c r="E626"/>
      <c r="F626"/>
      <c r="G626"/>
      <c r="H626"/>
      <c r="I626"/>
      <c r="J626"/>
      <c r="K626"/>
      <c r="L626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  <c r="AD626"/>
      <c r="AE626"/>
      <c r="AF626"/>
      <c r="AG626"/>
      <c r="AH626"/>
      <c r="AI626"/>
      <c r="AJ626"/>
      <c r="AK626"/>
    </row>
    <row r="627" spans="2:37" x14ac:dyDescent="0.25">
      <c r="B627"/>
      <c r="C627"/>
      <c r="D627"/>
      <c r="E627"/>
      <c r="F627"/>
      <c r="G627"/>
      <c r="H627"/>
      <c r="I627"/>
      <c r="J627"/>
      <c r="K627"/>
      <c r="L627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  <c r="AD627"/>
      <c r="AE627"/>
      <c r="AF627"/>
      <c r="AG627"/>
      <c r="AH627"/>
      <c r="AI627"/>
      <c r="AJ627"/>
      <c r="AK627"/>
    </row>
    <row r="628" spans="2:37" x14ac:dyDescent="0.25">
      <c r="B628"/>
      <c r="C628"/>
      <c r="D628"/>
      <c r="E628"/>
      <c r="F628"/>
      <c r="G628"/>
      <c r="H628"/>
      <c r="I628"/>
      <c r="J628"/>
      <c r="K628"/>
      <c r="L628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  <c r="AD628"/>
      <c r="AE628"/>
      <c r="AF628"/>
      <c r="AG628"/>
      <c r="AH628"/>
      <c r="AI628"/>
      <c r="AJ628"/>
      <c r="AK628"/>
    </row>
    <row r="629" spans="2:37" x14ac:dyDescent="0.25">
      <c r="B629"/>
      <c r="C629"/>
      <c r="D629"/>
      <c r="E629"/>
      <c r="F629"/>
      <c r="G629"/>
      <c r="H629"/>
      <c r="I629"/>
      <c r="J629"/>
      <c r="K629"/>
      <c r="L629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  <c r="AD629"/>
      <c r="AE629"/>
      <c r="AF629"/>
      <c r="AG629"/>
      <c r="AH629"/>
      <c r="AI629"/>
      <c r="AJ629"/>
      <c r="AK629"/>
    </row>
    <row r="630" spans="2:37" x14ac:dyDescent="0.25">
      <c r="B630"/>
      <c r="C630"/>
      <c r="D630"/>
      <c r="E630"/>
      <c r="F630"/>
      <c r="G630"/>
      <c r="H630"/>
      <c r="I630"/>
      <c r="J630"/>
      <c r="K630"/>
      <c r="L630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  <c r="AD630"/>
      <c r="AE630"/>
      <c r="AF630"/>
      <c r="AG630"/>
      <c r="AH630"/>
      <c r="AI630"/>
      <c r="AJ630"/>
      <c r="AK630"/>
    </row>
    <row r="631" spans="2:37" x14ac:dyDescent="0.25">
      <c r="B631"/>
      <c r="C631"/>
      <c r="D631"/>
      <c r="E631"/>
      <c r="F631"/>
      <c r="G631"/>
      <c r="H631"/>
      <c r="I631"/>
      <c r="J631"/>
      <c r="K631"/>
      <c r="L631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  <c r="AD631"/>
      <c r="AE631"/>
      <c r="AF631"/>
      <c r="AG631"/>
      <c r="AH631"/>
      <c r="AI631"/>
      <c r="AJ631"/>
      <c r="AK631"/>
    </row>
    <row r="632" spans="2:37" x14ac:dyDescent="0.25">
      <c r="B632"/>
      <c r="C632"/>
      <c r="D632"/>
      <c r="E632"/>
      <c r="F632"/>
      <c r="G632"/>
      <c r="H632"/>
      <c r="I632"/>
      <c r="J632"/>
      <c r="K632"/>
      <c r="L632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  <c r="AD632"/>
      <c r="AE632"/>
      <c r="AF632"/>
      <c r="AG632"/>
      <c r="AH632"/>
      <c r="AI632"/>
      <c r="AJ632"/>
      <c r="AK632"/>
    </row>
    <row r="633" spans="2:37" x14ac:dyDescent="0.25">
      <c r="B633"/>
      <c r="C633"/>
      <c r="D633"/>
      <c r="E633"/>
      <c r="F633"/>
      <c r="G633"/>
      <c r="H633"/>
      <c r="I633"/>
      <c r="J633"/>
      <c r="K633"/>
      <c r="L633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  <c r="AD633"/>
      <c r="AE633"/>
      <c r="AF633"/>
      <c r="AG633"/>
      <c r="AH633"/>
      <c r="AI633"/>
      <c r="AJ633"/>
      <c r="AK633"/>
    </row>
    <row r="634" spans="2:37" x14ac:dyDescent="0.25">
      <c r="B634"/>
      <c r="C634"/>
      <c r="D634"/>
      <c r="E634"/>
      <c r="F634"/>
      <c r="G634"/>
      <c r="H634"/>
      <c r="I634"/>
      <c r="J634"/>
      <c r="K634"/>
      <c r="L634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  <c r="AD634"/>
      <c r="AE634"/>
      <c r="AF634"/>
      <c r="AG634"/>
      <c r="AH634"/>
      <c r="AI634"/>
      <c r="AJ634"/>
      <c r="AK634"/>
    </row>
    <row r="635" spans="2:37" x14ac:dyDescent="0.25">
      <c r="B635"/>
      <c r="C635"/>
      <c r="D635"/>
      <c r="E635"/>
      <c r="F635"/>
      <c r="G635"/>
      <c r="H635"/>
      <c r="I635"/>
      <c r="J635"/>
      <c r="K635"/>
      <c r="L635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  <c r="AD635"/>
      <c r="AE635"/>
      <c r="AF635"/>
      <c r="AG635"/>
      <c r="AH635"/>
      <c r="AI635"/>
      <c r="AJ635"/>
      <c r="AK635"/>
    </row>
    <row r="636" spans="2:37" x14ac:dyDescent="0.25">
      <c r="B636"/>
      <c r="C636"/>
      <c r="D636"/>
      <c r="E636"/>
      <c r="F636"/>
      <c r="G636"/>
      <c r="H636"/>
      <c r="I636"/>
      <c r="J636"/>
      <c r="K636"/>
      <c r="L636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  <c r="AD636"/>
      <c r="AE636"/>
      <c r="AF636"/>
      <c r="AG636"/>
      <c r="AH636"/>
      <c r="AI636"/>
      <c r="AJ636"/>
      <c r="AK636"/>
    </row>
    <row r="637" spans="2:37" x14ac:dyDescent="0.25">
      <c r="B637"/>
      <c r="C637"/>
      <c r="D637"/>
      <c r="E637"/>
      <c r="F637"/>
      <c r="G637"/>
      <c r="H637"/>
      <c r="I637"/>
      <c r="J637"/>
      <c r="K637"/>
      <c r="L637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  <c r="AD637"/>
      <c r="AE637"/>
      <c r="AF637"/>
      <c r="AG637"/>
      <c r="AH637"/>
      <c r="AI637"/>
      <c r="AJ637"/>
      <c r="AK637"/>
    </row>
    <row r="638" spans="2:37" x14ac:dyDescent="0.25">
      <c r="B638"/>
      <c r="C638"/>
      <c r="D638"/>
      <c r="E638"/>
      <c r="F638"/>
      <c r="G638"/>
      <c r="H638"/>
      <c r="I638"/>
      <c r="J638"/>
      <c r="K638"/>
      <c r="L638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  <c r="AD638"/>
      <c r="AE638"/>
      <c r="AF638"/>
      <c r="AG638"/>
      <c r="AH638"/>
      <c r="AI638"/>
      <c r="AJ638"/>
      <c r="AK638"/>
    </row>
    <row r="639" spans="2:37" x14ac:dyDescent="0.25">
      <c r="B639"/>
      <c r="C639"/>
      <c r="D639"/>
      <c r="E639"/>
      <c r="F639"/>
      <c r="G639"/>
      <c r="H639"/>
      <c r="I639"/>
      <c r="J639"/>
      <c r="K639"/>
      <c r="L639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  <c r="AD639"/>
      <c r="AE639"/>
      <c r="AF639"/>
      <c r="AG639"/>
      <c r="AH639"/>
      <c r="AI639"/>
      <c r="AJ639"/>
      <c r="AK639"/>
    </row>
    <row r="640" spans="2:37" x14ac:dyDescent="0.25">
      <c r="B640"/>
      <c r="C640"/>
      <c r="D640"/>
      <c r="E640"/>
      <c r="F640"/>
      <c r="G640"/>
      <c r="H640"/>
      <c r="I640"/>
      <c r="J640"/>
      <c r="K640"/>
      <c r="L640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  <c r="AD640"/>
      <c r="AE640"/>
      <c r="AF640"/>
      <c r="AG640"/>
      <c r="AH640"/>
      <c r="AI640"/>
      <c r="AJ640"/>
      <c r="AK640"/>
    </row>
    <row r="641" spans="2:37" x14ac:dyDescent="0.25">
      <c r="B641"/>
      <c r="C641"/>
      <c r="D641"/>
      <c r="E641"/>
      <c r="F641"/>
      <c r="G641"/>
      <c r="H641"/>
      <c r="I641"/>
      <c r="J641"/>
      <c r="K641"/>
      <c r="L641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  <c r="AD641"/>
      <c r="AE641"/>
      <c r="AF641"/>
      <c r="AG641"/>
      <c r="AH641"/>
      <c r="AI641"/>
      <c r="AJ641"/>
      <c r="AK641"/>
    </row>
    <row r="642" spans="2:37" x14ac:dyDescent="0.25">
      <c r="B642"/>
      <c r="C642"/>
      <c r="D642"/>
      <c r="E642"/>
      <c r="F642"/>
      <c r="G642"/>
      <c r="H642"/>
      <c r="I642"/>
      <c r="J642"/>
      <c r="K642"/>
      <c r="L642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  <c r="AD642"/>
      <c r="AE642"/>
      <c r="AF642"/>
      <c r="AG642"/>
      <c r="AH642"/>
      <c r="AI642"/>
      <c r="AJ642"/>
      <c r="AK642"/>
    </row>
    <row r="643" spans="2:37" x14ac:dyDescent="0.25">
      <c r="B643"/>
      <c r="C643"/>
      <c r="D643"/>
      <c r="E643"/>
      <c r="F643"/>
      <c r="G643"/>
      <c r="H643"/>
      <c r="I643"/>
      <c r="J643"/>
      <c r="K643"/>
      <c r="L643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  <c r="AD643"/>
      <c r="AE643"/>
      <c r="AF643"/>
      <c r="AG643"/>
      <c r="AH643"/>
      <c r="AI643"/>
      <c r="AJ643"/>
      <c r="AK643"/>
    </row>
    <row r="644" spans="2:37" x14ac:dyDescent="0.25">
      <c r="B644"/>
      <c r="C644"/>
      <c r="D644"/>
      <c r="E644"/>
      <c r="F644"/>
      <c r="G644"/>
      <c r="H644"/>
      <c r="I644"/>
      <c r="J644"/>
      <c r="K644"/>
      <c r="L644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  <c r="AD644"/>
      <c r="AE644"/>
      <c r="AF644"/>
      <c r="AG644"/>
      <c r="AH644"/>
      <c r="AI644"/>
      <c r="AJ644"/>
      <c r="AK644"/>
    </row>
    <row r="645" spans="2:37" x14ac:dyDescent="0.25">
      <c r="B645"/>
      <c r="C645"/>
      <c r="D645"/>
      <c r="E645"/>
      <c r="F645"/>
      <c r="G645"/>
      <c r="H645"/>
      <c r="I645"/>
      <c r="J645"/>
      <c r="K645"/>
      <c r="L645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  <c r="AD645"/>
      <c r="AE645"/>
      <c r="AF645"/>
      <c r="AG645"/>
      <c r="AH645"/>
      <c r="AI645"/>
      <c r="AJ645"/>
      <c r="AK645"/>
    </row>
    <row r="646" spans="2:37" x14ac:dyDescent="0.25">
      <c r="B646"/>
      <c r="C646"/>
      <c r="D646"/>
      <c r="E646"/>
      <c r="F646"/>
      <c r="G646"/>
      <c r="H646"/>
      <c r="I646"/>
      <c r="J646"/>
      <c r="K646"/>
      <c r="L646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  <c r="AD646"/>
      <c r="AE646"/>
      <c r="AF646"/>
      <c r="AG646"/>
      <c r="AH646"/>
      <c r="AI646"/>
      <c r="AJ646"/>
      <c r="AK646"/>
    </row>
    <row r="647" spans="2:37" x14ac:dyDescent="0.25">
      <c r="B647"/>
      <c r="C647"/>
      <c r="D647"/>
      <c r="E647"/>
      <c r="F647"/>
      <c r="G647"/>
      <c r="H647"/>
      <c r="I647"/>
      <c r="J647"/>
      <c r="K647"/>
      <c r="L647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  <c r="AD647"/>
      <c r="AE647"/>
      <c r="AF647"/>
      <c r="AG647"/>
      <c r="AH647"/>
      <c r="AI647"/>
      <c r="AJ647"/>
      <c r="AK647"/>
    </row>
    <row r="648" spans="2:37" x14ac:dyDescent="0.25">
      <c r="B648"/>
      <c r="C648"/>
      <c r="D648"/>
      <c r="E648"/>
      <c r="F648"/>
      <c r="G648"/>
      <c r="H648"/>
      <c r="I648"/>
      <c r="J648"/>
      <c r="K648"/>
      <c r="L648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  <c r="AD648"/>
      <c r="AE648"/>
      <c r="AF648"/>
      <c r="AG648"/>
      <c r="AH648"/>
      <c r="AI648"/>
      <c r="AJ648"/>
      <c r="AK648"/>
    </row>
    <row r="649" spans="2:37" x14ac:dyDescent="0.25">
      <c r="B649"/>
      <c r="C649"/>
      <c r="D649"/>
      <c r="E649"/>
      <c r="F649"/>
      <c r="G649"/>
      <c r="H649"/>
      <c r="I649"/>
      <c r="J649"/>
      <c r="K649"/>
      <c r="L649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  <c r="AD649"/>
      <c r="AE649"/>
      <c r="AF649"/>
      <c r="AG649"/>
      <c r="AH649"/>
      <c r="AI649"/>
      <c r="AJ649"/>
      <c r="AK649"/>
    </row>
    <row r="650" spans="2:37" x14ac:dyDescent="0.25">
      <c r="B650"/>
      <c r="C650"/>
      <c r="D650"/>
      <c r="E650"/>
      <c r="F650"/>
      <c r="G650"/>
      <c r="H650"/>
      <c r="I650"/>
      <c r="J650"/>
      <c r="K650"/>
      <c r="L650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  <c r="AD650"/>
      <c r="AE650"/>
      <c r="AF650"/>
      <c r="AG650"/>
      <c r="AH650"/>
      <c r="AI650"/>
      <c r="AJ650"/>
      <c r="AK650"/>
    </row>
    <row r="651" spans="2:37" x14ac:dyDescent="0.25">
      <c r="B651"/>
      <c r="C651"/>
      <c r="D651"/>
      <c r="E651"/>
      <c r="F651"/>
      <c r="G651"/>
      <c r="H651"/>
      <c r="I651"/>
      <c r="J651"/>
      <c r="K651"/>
      <c r="L651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  <c r="AD651"/>
      <c r="AE651"/>
      <c r="AF651"/>
      <c r="AG651"/>
      <c r="AH651"/>
      <c r="AI651"/>
      <c r="AJ651"/>
      <c r="AK651"/>
    </row>
    <row r="652" spans="2:37" x14ac:dyDescent="0.25">
      <c r="B652"/>
      <c r="C652"/>
      <c r="D652"/>
      <c r="E652"/>
      <c r="F652"/>
      <c r="G652"/>
      <c r="H652"/>
      <c r="I652"/>
      <c r="J652"/>
      <c r="K652"/>
      <c r="L652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  <c r="AD652"/>
      <c r="AE652"/>
      <c r="AF652"/>
      <c r="AG652"/>
      <c r="AH652"/>
      <c r="AI652"/>
      <c r="AJ652"/>
      <c r="AK652"/>
    </row>
    <row r="653" spans="2:37" x14ac:dyDescent="0.25">
      <c r="B653"/>
      <c r="C653"/>
      <c r="D653"/>
      <c r="E653"/>
      <c r="F653"/>
      <c r="G653"/>
      <c r="H653"/>
      <c r="I653"/>
      <c r="J653"/>
      <c r="K653"/>
      <c r="L653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  <c r="AD653"/>
      <c r="AE653"/>
      <c r="AF653"/>
      <c r="AG653"/>
      <c r="AH653"/>
      <c r="AI653"/>
      <c r="AJ653"/>
      <c r="AK653"/>
    </row>
    <row r="654" spans="2:37" x14ac:dyDescent="0.25">
      <c r="B654"/>
      <c r="C654"/>
      <c r="D654"/>
      <c r="E654"/>
      <c r="F654"/>
      <c r="G654"/>
      <c r="H654"/>
      <c r="I654"/>
      <c r="J654"/>
      <c r="K654"/>
      <c r="L654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  <c r="AD654"/>
      <c r="AE654"/>
      <c r="AF654"/>
      <c r="AG654"/>
      <c r="AH654"/>
      <c r="AI654"/>
      <c r="AJ654"/>
      <c r="AK654"/>
    </row>
    <row r="655" spans="2:37" x14ac:dyDescent="0.25">
      <c r="B655"/>
      <c r="C655"/>
      <c r="D655"/>
      <c r="E655"/>
      <c r="F655"/>
      <c r="G655"/>
      <c r="H655"/>
      <c r="I655"/>
      <c r="J655"/>
      <c r="K655"/>
      <c r="L655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  <c r="AD655"/>
      <c r="AE655"/>
      <c r="AF655"/>
      <c r="AG655"/>
      <c r="AH655"/>
      <c r="AI655"/>
      <c r="AJ655"/>
      <c r="AK655"/>
    </row>
    <row r="656" spans="2:37" x14ac:dyDescent="0.25">
      <c r="B656"/>
      <c r="C656"/>
      <c r="D656"/>
      <c r="E656"/>
      <c r="F656"/>
      <c r="G656"/>
      <c r="H656"/>
      <c r="I656"/>
      <c r="J656"/>
      <c r="K656"/>
      <c r="L656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  <c r="AD656"/>
      <c r="AE656"/>
      <c r="AF656"/>
      <c r="AG656"/>
      <c r="AH656"/>
      <c r="AI656"/>
      <c r="AJ656"/>
      <c r="AK656"/>
    </row>
    <row r="657" spans="2:37" x14ac:dyDescent="0.25">
      <c r="B657"/>
      <c r="C657"/>
      <c r="D657"/>
      <c r="E657"/>
      <c r="F657"/>
      <c r="G657"/>
      <c r="H657"/>
      <c r="I657"/>
      <c r="J657"/>
      <c r="K657"/>
      <c r="L657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  <c r="AD657"/>
      <c r="AE657"/>
      <c r="AF657"/>
      <c r="AG657"/>
      <c r="AH657"/>
      <c r="AI657"/>
      <c r="AJ657"/>
      <c r="AK657"/>
    </row>
    <row r="658" spans="2:37" x14ac:dyDescent="0.25">
      <c r="B658"/>
      <c r="C658"/>
      <c r="D658"/>
      <c r="E658"/>
      <c r="F658"/>
      <c r="G658"/>
      <c r="H658"/>
      <c r="I658"/>
      <c r="J658"/>
      <c r="K658"/>
      <c r="L658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  <c r="AD658"/>
      <c r="AE658"/>
      <c r="AF658"/>
      <c r="AG658"/>
      <c r="AH658"/>
      <c r="AI658"/>
      <c r="AJ658"/>
      <c r="AK658"/>
    </row>
    <row r="659" spans="2:37" x14ac:dyDescent="0.25">
      <c r="B659"/>
      <c r="C659"/>
      <c r="D659"/>
      <c r="E659"/>
      <c r="F659"/>
      <c r="G659"/>
      <c r="H659"/>
      <c r="I659"/>
      <c r="J659"/>
      <c r="K659"/>
      <c r="L659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  <c r="AD659"/>
      <c r="AE659"/>
      <c r="AF659"/>
      <c r="AG659"/>
      <c r="AH659"/>
      <c r="AI659"/>
      <c r="AJ659"/>
      <c r="AK659"/>
    </row>
    <row r="660" spans="2:37" x14ac:dyDescent="0.25">
      <c r="B660"/>
      <c r="C660"/>
      <c r="D660"/>
      <c r="E660"/>
      <c r="F660"/>
      <c r="G660"/>
      <c r="H660"/>
      <c r="I660"/>
      <c r="J660"/>
      <c r="K660"/>
      <c r="L660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  <c r="AD660"/>
      <c r="AE660"/>
      <c r="AF660"/>
      <c r="AG660"/>
      <c r="AH660"/>
      <c r="AI660"/>
      <c r="AJ660"/>
      <c r="AK660"/>
    </row>
    <row r="661" spans="2:37" x14ac:dyDescent="0.25">
      <c r="B661"/>
      <c r="C661"/>
      <c r="D661"/>
      <c r="E661"/>
      <c r="F661"/>
      <c r="G661"/>
      <c r="H661"/>
      <c r="I661"/>
      <c r="J661"/>
      <c r="K661"/>
      <c r="L661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  <c r="AD661"/>
      <c r="AE661"/>
      <c r="AF661"/>
      <c r="AG661"/>
      <c r="AH661"/>
      <c r="AI661"/>
      <c r="AJ661"/>
      <c r="AK661"/>
    </row>
    <row r="662" spans="2:37" x14ac:dyDescent="0.25">
      <c r="B662"/>
      <c r="C662"/>
      <c r="D662"/>
      <c r="E662"/>
      <c r="F662"/>
      <c r="G662"/>
      <c r="H662"/>
      <c r="I662"/>
      <c r="J662"/>
      <c r="K662"/>
      <c r="L662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  <c r="AD662"/>
      <c r="AE662"/>
      <c r="AF662"/>
      <c r="AG662"/>
      <c r="AH662"/>
      <c r="AI662"/>
      <c r="AJ662"/>
      <c r="AK662"/>
    </row>
    <row r="663" spans="2:37" x14ac:dyDescent="0.25">
      <c r="B663"/>
      <c r="C663"/>
      <c r="D663"/>
      <c r="E663"/>
      <c r="F663"/>
      <c r="G663"/>
      <c r="H663"/>
      <c r="I663"/>
      <c r="J663"/>
      <c r="K663"/>
      <c r="L663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  <c r="AD663"/>
      <c r="AE663"/>
      <c r="AF663"/>
      <c r="AG663"/>
      <c r="AH663"/>
      <c r="AI663"/>
      <c r="AJ663"/>
      <c r="AK663"/>
    </row>
    <row r="664" spans="2:37" x14ac:dyDescent="0.25">
      <c r="B664"/>
      <c r="C664"/>
      <c r="D664"/>
      <c r="E664"/>
      <c r="F664"/>
      <c r="G664"/>
      <c r="H664"/>
      <c r="I664"/>
      <c r="J664"/>
      <c r="K664"/>
      <c r="L664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  <c r="AD664"/>
      <c r="AE664"/>
      <c r="AF664"/>
      <c r="AG664"/>
      <c r="AH664"/>
      <c r="AI664"/>
      <c r="AJ664"/>
      <c r="AK664"/>
    </row>
    <row r="665" spans="2:37" x14ac:dyDescent="0.25">
      <c r="B665"/>
      <c r="C665"/>
      <c r="D665"/>
      <c r="E665"/>
      <c r="F665"/>
      <c r="G665"/>
      <c r="H665"/>
      <c r="I665"/>
      <c r="J665"/>
      <c r="K665"/>
      <c r="L665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  <c r="AD665"/>
      <c r="AE665"/>
      <c r="AF665"/>
      <c r="AG665"/>
      <c r="AH665"/>
      <c r="AI665"/>
      <c r="AJ665"/>
      <c r="AK665"/>
    </row>
    <row r="666" spans="2:37" x14ac:dyDescent="0.25">
      <c r="B666"/>
      <c r="C666"/>
      <c r="D666"/>
      <c r="E666"/>
      <c r="F666"/>
      <c r="G666"/>
      <c r="H666"/>
      <c r="I666"/>
      <c r="J666"/>
      <c r="K666"/>
      <c r="L666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  <c r="AD666"/>
      <c r="AE666"/>
      <c r="AF666"/>
      <c r="AG666"/>
      <c r="AH666"/>
      <c r="AI666"/>
      <c r="AJ666"/>
      <c r="AK666"/>
    </row>
    <row r="667" spans="2:37" x14ac:dyDescent="0.25">
      <c r="B667"/>
      <c r="C667"/>
      <c r="D667"/>
      <c r="E667"/>
      <c r="F667"/>
      <c r="G667"/>
      <c r="H667"/>
      <c r="I667"/>
      <c r="J667"/>
      <c r="K667"/>
      <c r="L667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  <c r="AD667"/>
      <c r="AE667"/>
      <c r="AF667"/>
      <c r="AG667"/>
      <c r="AH667"/>
      <c r="AI667"/>
      <c r="AJ667"/>
      <c r="AK667"/>
    </row>
    <row r="668" spans="2:37" x14ac:dyDescent="0.25">
      <c r="B668"/>
      <c r="C668"/>
      <c r="D668"/>
      <c r="E668"/>
      <c r="F668"/>
      <c r="G668"/>
      <c r="H668"/>
      <c r="I668"/>
      <c r="J668"/>
      <c r="K668"/>
      <c r="L668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  <c r="AD668"/>
      <c r="AE668"/>
      <c r="AF668"/>
      <c r="AG668"/>
      <c r="AH668"/>
      <c r="AI668"/>
      <c r="AJ668"/>
      <c r="AK668"/>
    </row>
    <row r="669" spans="2:37" x14ac:dyDescent="0.25">
      <c r="B669"/>
      <c r="C669"/>
      <c r="D669"/>
      <c r="E669"/>
      <c r="F669"/>
      <c r="G669"/>
      <c r="H669"/>
      <c r="I669"/>
      <c r="J669"/>
      <c r="K669"/>
      <c r="L669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  <c r="AD669"/>
      <c r="AE669"/>
      <c r="AF669"/>
      <c r="AG669"/>
      <c r="AH669"/>
      <c r="AI669"/>
      <c r="AJ669"/>
      <c r="AK669"/>
    </row>
    <row r="670" spans="2:37" x14ac:dyDescent="0.25">
      <c r="B670"/>
      <c r="C670"/>
      <c r="D670"/>
      <c r="E670"/>
      <c r="F670"/>
      <c r="G670"/>
      <c r="H670"/>
      <c r="I670"/>
      <c r="J670"/>
      <c r="K670"/>
      <c r="L670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  <c r="AD670"/>
      <c r="AE670"/>
      <c r="AF670"/>
      <c r="AG670"/>
      <c r="AH670"/>
      <c r="AI670"/>
      <c r="AJ670"/>
      <c r="AK670"/>
    </row>
    <row r="671" spans="2:37" x14ac:dyDescent="0.25">
      <c r="B671"/>
      <c r="C671"/>
      <c r="D671"/>
      <c r="E671"/>
      <c r="F671"/>
      <c r="G671"/>
      <c r="H671"/>
      <c r="I671"/>
      <c r="J671"/>
      <c r="K671"/>
      <c r="L671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  <c r="AD671"/>
      <c r="AE671"/>
      <c r="AF671"/>
      <c r="AG671"/>
      <c r="AH671"/>
      <c r="AI671"/>
      <c r="AJ671"/>
      <c r="AK671"/>
    </row>
    <row r="672" spans="2:37" x14ac:dyDescent="0.25">
      <c r="B672"/>
      <c r="C672"/>
      <c r="D672"/>
      <c r="E672"/>
      <c r="F672"/>
      <c r="G672"/>
      <c r="H672"/>
      <c r="I672"/>
      <c r="J672"/>
      <c r="K672"/>
      <c r="L672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  <c r="AD672"/>
      <c r="AE672"/>
      <c r="AF672"/>
      <c r="AG672"/>
      <c r="AH672"/>
      <c r="AI672"/>
      <c r="AJ672"/>
      <c r="AK672"/>
    </row>
    <row r="673" spans="2:37" x14ac:dyDescent="0.25">
      <c r="B673"/>
      <c r="C673"/>
      <c r="D673"/>
      <c r="E673"/>
      <c r="F673"/>
      <c r="G673"/>
      <c r="H673"/>
      <c r="I673"/>
      <c r="J673"/>
      <c r="K673"/>
      <c r="L673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  <c r="AD673"/>
      <c r="AE673"/>
      <c r="AF673"/>
      <c r="AG673"/>
      <c r="AH673"/>
      <c r="AI673"/>
      <c r="AJ673"/>
      <c r="AK673"/>
    </row>
    <row r="674" spans="2:37" x14ac:dyDescent="0.25">
      <c r="B674"/>
      <c r="C674"/>
      <c r="D674"/>
      <c r="E674"/>
      <c r="F674"/>
      <c r="G674"/>
      <c r="H674"/>
      <c r="I674"/>
      <c r="J674"/>
      <c r="K674"/>
      <c r="L674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  <c r="AD674"/>
      <c r="AE674"/>
      <c r="AF674"/>
      <c r="AG674"/>
      <c r="AH674"/>
      <c r="AI674"/>
      <c r="AJ674"/>
      <c r="AK674"/>
    </row>
    <row r="675" spans="2:37" x14ac:dyDescent="0.25">
      <c r="B675"/>
      <c r="C675"/>
      <c r="D675"/>
      <c r="E675"/>
      <c r="F675"/>
      <c r="G675"/>
      <c r="H675"/>
      <c r="I675"/>
      <c r="J675"/>
      <c r="K675"/>
      <c r="L675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  <c r="AD675"/>
      <c r="AE675"/>
      <c r="AF675"/>
      <c r="AG675"/>
      <c r="AH675"/>
      <c r="AI675"/>
      <c r="AJ675"/>
      <c r="AK675"/>
    </row>
    <row r="676" spans="2:37" x14ac:dyDescent="0.25">
      <c r="B676"/>
      <c r="C676"/>
      <c r="D676"/>
      <c r="E676"/>
      <c r="F676"/>
      <c r="G676"/>
      <c r="H676"/>
      <c r="I676"/>
      <c r="J676"/>
      <c r="K676"/>
      <c r="L676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  <c r="AD676"/>
      <c r="AE676"/>
      <c r="AF676"/>
      <c r="AG676"/>
      <c r="AH676"/>
      <c r="AI676"/>
      <c r="AJ676"/>
      <c r="AK676"/>
    </row>
    <row r="677" spans="2:37" x14ac:dyDescent="0.25">
      <c r="B677"/>
      <c r="C677"/>
      <c r="D677"/>
      <c r="E677"/>
      <c r="F677"/>
      <c r="G677"/>
      <c r="H677"/>
      <c r="I677"/>
      <c r="J677"/>
      <c r="K677"/>
      <c r="L677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  <c r="AD677"/>
      <c r="AE677"/>
      <c r="AF677"/>
      <c r="AG677"/>
      <c r="AH677"/>
      <c r="AI677"/>
      <c r="AJ677"/>
      <c r="AK677"/>
    </row>
    <row r="678" spans="2:37" x14ac:dyDescent="0.25">
      <c r="B678"/>
      <c r="C678"/>
      <c r="D678"/>
      <c r="E678"/>
      <c r="F678"/>
      <c r="G678"/>
      <c r="H678"/>
      <c r="I678"/>
      <c r="J678"/>
      <c r="K678"/>
      <c r="L678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  <c r="AD678"/>
      <c r="AE678"/>
      <c r="AF678"/>
      <c r="AG678"/>
      <c r="AH678"/>
      <c r="AI678"/>
      <c r="AJ678"/>
      <c r="AK678"/>
    </row>
    <row r="679" spans="2:37" x14ac:dyDescent="0.25">
      <c r="B679"/>
      <c r="C679"/>
      <c r="D679"/>
      <c r="E679"/>
      <c r="F679"/>
      <c r="G679"/>
      <c r="H679"/>
      <c r="I679"/>
      <c r="J679"/>
      <c r="K679"/>
      <c r="L679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  <c r="AD679"/>
      <c r="AE679"/>
      <c r="AF679"/>
      <c r="AG679"/>
      <c r="AH679"/>
      <c r="AI679"/>
      <c r="AJ679"/>
      <c r="AK679"/>
    </row>
    <row r="680" spans="2:37" x14ac:dyDescent="0.25">
      <c r="B680"/>
      <c r="C680"/>
      <c r="D680"/>
      <c r="E680"/>
      <c r="F680"/>
      <c r="G680"/>
      <c r="H680"/>
      <c r="I680"/>
      <c r="J680"/>
      <c r="K680"/>
      <c r="L680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  <c r="AD680"/>
      <c r="AE680"/>
      <c r="AF680"/>
      <c r="AG680"/>
      <c r="AH680"/>
      <c r="AI680"/>
      <c r="AJ680"/>
      <c r="AK680"/>
    </row>
    <row r="681" spans="2:37" x14ac:dyDescent="0.25">
      <c r="B681"/>
      <c r="C681"/>
      <c r="D681"/>
      <c r="E681"/>
      <c r="F681"/>
      <c r="G681"/>
      <c r="H681"/>
      <c r="I681"/>
      <c r="J681"/>
      <c r="K681"/>
      <c r="L681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  <c r="AD681"/>
      <c r="AE681"/>
      <c r="AF681"/>
      <c r="AG681"/>
      <c r="AH681"/>
      <c r="AI681"/>
      <c r="AJ681"/>
      <c r="AK681"/>
    </row>
    <row r="682" spans="2:37" x14ac:dyDescent="0.25">
      <c r="B682"/>
      <c r="C682"/>
      <c r="D682"/>
      <c r="E682"/>
      <c r="F682"/>
      <c r="G682"/>
      <c r="H682"/>
      <c r="I682"/>
      <c r="J682"/>
      <c r="K682"/>
      <c r="L682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  <c r="AD682"/>
      <c r="AE682"/>
      <c r="AF682"/>
      <c r="AG682"/>
      <c r="AH682"/>
      <c r="AI682"/>
      <c r="AJ682"/>
      <c r="AK682"/>
    </row>
    <row r="683" spans="2:37" x14ac:dyDescent="0.25">
      <c r="B683"/>
      <c r="C683"/>
      <c r="D683"/>
      <c r="E683"/>
      <c r="F683"/>
      <c r="G683"/>
      <c r="H683"/>
      <c r="I683"/>
      <c r="J683"/>
      <c r="K683"/>
      <c r="L683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  <c r="AD683"/>
      <c r="AE683"/>
      <c r="AF683"/>
      <c r="AG683"/>
      <c r="AH683"/>
      <c r="AI683"/>
      <c r="AJ683"/>
      <c r="AK683"/>
    </row>
    <row r="684" spans="2:37" x14ac:dyDescent="0.25">
      <c r="B684"/>
      <c r="C684"/>
      <c r="D684"/>
      <c r="E684"/>
      <c r="F684"/>
      <c r="G684"/>
      <c r="H684"/>
      <c r="I684"/>
      <c r="J684"/>
      <c r="K684"/>
      <c r="L684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  <c r="AD684"/>
      <c r="AE684"/>
      <c r="AF684"/>
      <c r="AG684"/>
      <c r="AH684"/>
      <c r="AI684"/>
      <c r="AJ684"/>
      <c r="AK684"/>
    </row>
    <row r="685" spans="2:37" x14ac:dyDescent="0.25">
      <c r="B685"/>
      <c r="C685"/>
      <c r="D685"/>
      <c r="E685"/>
      <c r="F685"/>
      <c r="G685"/>
      <c r="H685"/>
      <c r="I685"/>
      <c r="J685"/>
      <c r="K685"/>
      <c r="L685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  <c r="AD685"/>
      <c r="AE685"/>
      <c r="AF685"/>
      <c r="AG685"/>
      <c r="AH685"/>
      <c r="AI685"/>
      <c r="AJ685"/>
      <c r="AK685"/>
    </row>
    <row r="686" spans="2:37" x14ac:dyDescent="0.25">
      <c r="B686"/>
      <c r="C686"/>
      <c r="D686"/>
      <c r="E686"/>
      <c r="F686"/>
      <c r="G686"/>
      <c r="H686"/>
      <c r="I686"/>
      <c r="J686"/>
      <c r="K686"/>
      <c r="L686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  <c r="AD686"/>
      <c r="AE686"/>
      <c r="AF686"/>
      <c r="AG686"/>
      <c r="AH686"/>
      <c r="AI686"/>
      <c r="AJ686"/>
      <c r="AK686"/>
    </row>
    <row r="687" spans="2:37" x14ac:dyDescent="0.25">
      <c r="B687"/>
      <c r="C687"/>
      <c r="D687"/>
      <c r="E687"/>
      <c r="F687"/>
      <c r="G687"/>
      <c r="H687"/>
      <c r="I687"/>
      <c r="J687"/>
      <c r="K687"/>
      <c r="L687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  <c r="AD687"/>
      <c r="AE687"/>
      <c r="AF687"/>
      <c r="AG687"/>
      <c r="AH687"/>
      <c r="AI687"/>
      <c r="AJ687"/>
      <c r="AK687"/>
    </row>
    <row r="688" spans="2:37" x14ac:dyDescent="0.25">
      <c r="B688"/>
      <c r="C688"/>
      <c r="D688"/>
      <c r="E688"/>
      <c r="F688"/>
      <c r="G688"/>
      <c r="H688"/>
      <c r="I688"/>
      <c r="J688"/>
      <c r="K688"/>
      <c r="L688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  <c r="AD688"/>
      <c r="AE688"/>
      <c r="AF688"/>
      <c r="AG688"/>
      <c r="AH688"/>
      <c r="AI688"/>
      <c r="AJ688"/>
      <c r="AK688"/>
    </row>
    <row r="689" spans="2:37" x14ac:dyDescent="0.25">
      <c r="B689"/>
      <c r="C689"/>
      <c r="D689"/>
      <c r="E689"/>
      <c r="F689"/>
      <c r="G689"/>
      <c r="H689"/>
      <c r="I689"/>
      <c r="J689"/>
      <c r="K689"/>
      <c r="L689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  <c r="AD689"/>
      <c r="AE689"/>
      <c r="AF689"/>
      <c r="AG689"/>
      <c r="AH689"/>
      <c r="AI689"/>
      <c r="AJ689"/>
      <c r="AK689"/>
    </row>
    <row r="690" spans="2:37" x14ac:dyDescent="0.25">
      <c r="B690"/>
      <c r="C690"/>
      <c r="D690"/>
      <c r="E690"/>
      <c r="F690"/>
      <c r="G690"/>
      <c r="H690"/>
      <c r="I690"/>
      <c r="J690"/>
      <c r="K690"/>
      <c r="L690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  <c r="AD690"/>
      <c r="AE690"/>
      <c r="AF690"/>
      <c r="AG690"/>
      <c r="AH690"/>
      <c r="AI690"/>
      <c r="AJ690"/>
      <c r="AK690"/>
    </row>
    <row r="691" spans="2:37" x14ac:dyDescent="0.25">
      <c r="B691"/>
      <c r="C691"/>
      <c r="D691"/>
      <c r="E691"/>
      <c r="F691"/>
      <c r="G691"/>
      <c r="H691"/>
      <c r="I691"/>
      <c r="J691"/>
      <c r="K691"/>
      <c r="L691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  <c r="AD691"/>
      <c r="AE691"/>
      <c r="AF691"/>
      <c r="AG691"/>
      <c r="AH691"/>
      <c r="AI691"/>
      <c r="AJ691"/>
      <c r="AK691"/>
    </row>
    <row r="692" spans="2:37" x14ac:dyDescent="0.25">
      <c r="B692"/>
      <c r="C692"/>
      <c r="D692"/>
      <c r="E692"/>
      <c r="F692"/>
      <c r="G692"/>
      <c r="H692"/>
      <c r="I692"/>
      <c r="J692"/>
      <c r="K692"/>
      <c r="L692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  <c r="AD692"/>
      <c r="AE692"/>
      <c r="AF692"/>
      <c r="AG692"/>
      <c r="AH692"/>
      <c r="AI692"/>
      <c r="AJ692"/>
      <c r="AK692"/>
    </row>
    <row r="693" spans="2:37" x14ac:dyDescent="0.25">
      <c r="B693"/>
      <c r="C693"/>
      <c r="D693"/>
      <c r="E693"/>
      <c r="F693"/>
      <c r="G693"/>
      <c r="H693"/>
      <c r="I693"/>
      <c r="J693"/>
      <c r="K693"/>
      <c r="L693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  <c r="AD693"/>
      <c r="AE693"/>
      <c r="AF693"/>
      <c r="AG693"/>
      <c r="AH693"/>
      <c r="AI693"/>
      <c r="AJ693"/>
      <c r="AK693"/>
    </row>
    <row r="694" spans="2:37" x14ac:dyDescent="0.25">
      <c r="B694"/>
      <c r="C694"/>
      <c r="D694"/>
      <c r="E694"/>
      <c r="F694"/>
      <c r="G694"/>
      <c r="H694"/>
      <c r="I694"/>
      <c r="J694"/>
      <c r="K694"/>
      <c r="L694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  <c r="AD694"/>
      <c r="AE694"/>
      <c r="AF694"/>
      <c r="AG694"/>
      <c r="AH694"/>
      <c r="AI694"/>
      <c r="AJ694"/>
      <c r="AK694"/>
    </row>
    <row r="695" spans="2:37" x14ac:dyDescent="0.25">
      <c r="B695"/>
      <c r="C695"/>
      <c r="D695"/>
      <c r="E695"/>
      <c r="F695"/>
      <c r="G695"/>
      <c r="H695"/>
      <c r="I695"/>
      <c r="J695"/>
      <c r="K695"/>
      <c r="L695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  <c r="AD695"/>
      <c r="AE695"/>
      <c r="AF695"/>
      <c r="AG695"/>
      <c r="AH695"/>
      <c r="AI695"/>
      <c r="AJ695"/>
      <c r="AK695"/>
    </row>
    <row r="696" spans="2:37" x14ac:dyDescent="0.25">
      <c r="B696"/>
      <c r="C696"/>
      <c r="D696"/>
      <c r="E696"/>
      <c r="F696"/>
      <c r="G696"/>
      <c r="H696"/>
      <c r="I696"/>
      <c r="J696"/>
      <c r="K696"/>
      <c r="L696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  <c r="AD696"/>
      <c r="AE696"/>
      <c r="AF696"/>
      <c r="AG696"/>
      <c r="AH696"/>
      <c r="AI696"/>
      <c r="AJ696"/>
      <c r="AK696"/>
    </row>
    <row r="697" spans="2:37" x14ac:dyDescent="0.25">
      <c r="B697"/>
      <c r="C697"/>
      <c r="D697"/>
      <c r="E697"/>
      <c r="F697"/>
      <c r="G697"/>
      <c r="H697"/>
      <c r="I697"/>
      <c r="J697"/>
      <c r="K697"/>
      <c r="L697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  <c r="AD697"/>
      <c r="AE697"/>
      <c r="AF697"/>
      <c r="AG697"/>
      <c r="AH697"/>
      <c r="AI697"/>
      <c r="AJ697"/>
      <c r="AK697"/>
    </row>
    <row r="698" spans="2:37" x14ac:dyDescent="0.25">
      <c r="B698"/>
      <c r="C698"/>
      <c r="D698"/>
      <c r="E698"/>
      <c r="F698"/>
      <c r="G698"/>
      <c r="H698"/>
      <c r="I698"/>
      <c r="J698"/>
      <c r="K698"/>
      <c r="L698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  <c r="AD698"/>
      <c r="AE698"/>
      <c r="AF698"/>
      <c r="AG698"/>
      <c r="AH698"/>
      <c r="AI698"/>
      <c r="AJ698"/>
      <c r="AK698"/>
    </row>
    <row r="699" spans="2:37" x14ac:dyDescent="0.25">
      <c r="B699"/>
      <c r="C699"/>
      <c r="D699"/>
      <c r="E699"/>
      <c r="F699"/>
      <c r="G699"/>
      <c r="H699"/>
      <c r="I699"/>
      <c r="J699"/>
      <c r="K699"/>
      <c r="L699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  <c r="AD699"/>
      <c r="AE699"/>
      <c r="AF699"/>
      <c r="AG699"/>
      <c r="AH699"/>
      <c r="AI699"/>
      <c r="AJ699"/>
      <c r="AK699"/>
    </row>
    <row r="700" spans="2:37" x14ac:dyDescent="0.25">
      <c r="B700"/>
      <c r="C700"/>
      <c r="D700"/>
      <c r="E700"/>
      <c r="F700"/>
      <c r="G700"/>
      <c r="H700"/>
      <c r="I700"/>
      <c r="J700"/>
      <c r="K700"/>
      <c r="L700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  <c r="AD700"/>
      <c r="AE700"/>
      <c r="AF700"/>
      <c r="AG700"/>
      <c r="AH700"/>
      <c r="AI700"/>
      <c r="AJ700"/>
      <c r="AK700"/>
    </row>
    <row r="701" spans="2:37" x14ac:dyDescent="0.25">
      <c r="B701"/>
      <c r="C701"/>
      <c r="D701"/>
      <c r="E701"/>
      <c r="F701"/>
      <c r="G701"/>
      <c r="H701"/>
      <c r="I701"/>
      <c r="J701"/>
      <c r="K701"/>
      <c r="L701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  <c r="AD701"/>
      <c r="AE701"/>
      <c r="AF701"/>
      <c r="AG701"/>
      <c r="AH701"/>
      <c r="AI701"/>
      <c r="AJ701"/>
      <c r="AK701"/>
    </row>
    <row r="702" spans="2:37" x14ac:dyDescent="0.25">
      <c r="B702"/>
      <c r="C702"/>
      <c r="D702"/>
      <c r="E702"/>
      <c r="F702"/>
      <c r="G702"/>
      <c r="H702"/>
      <c r="I702"/>
      <c r="J702"/>
      <c r="K702"/>
      <c r="L702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  <c r="AD702"/>
      <c r="AE702"/>
      <c r="AF702"/>
      <c r="AG702"/>
      <c r="AH702"/>
      <c r="AI702"/>
      <c r="AJ702"/>
      <c r="AK702"/>
    </row>
    <row r="703" spans="2:37" x14ac:dyDescent="0.25">
      <c r="B703"/>
      <c r="C703"/>
      <c r="D703"/>
      <c r="E703"/>
      <c r="F703"/>
      <c r="G703"/>
      <c r="H703"/>
      <c r="I703"/>
      <c r="J703"/>
      <c r="K703"/>
      <c r="L703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  <c r="AD703"/>
      <c r="AE703"/>
      <c r="AF703"/>
      <c r="AG703"/>
      <c r="AH703"/>
      <c r="AI703"/>
      <c r="AJ703"/>
      <c r="AK703"/>
    </row>
    <row r="704" spans="2:37" x14ac:dyDescent="0.25">
      <c r="B704"/>
      <c r="C704"/>
      <c r="D704"/>
      <c r="E704"/>
      <c r="F704"/>
      <c r="G704"/>
      <c r="H704"/>
      <c r="I704"/>
      <c r="J704"/>
      <c r="K704"/>
      <c r="L704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  <c r="AD704"/>
      <c r="AE704"/>
      <c r="AF704"/>
      <c r="AG704"/>
      <c r="AH704"/>
      <c r="AI704"/>
      <c r="AJ704"/>
      <c r="AK704"/>
    </row>
    <row r="705" spans="2:37" x14ac:dyDescent="0.25">
      <c r="B705"/>
      <c r="C705"/>
      <c r="D705"/>
      <c r="E705"/>
      <c r="F705"/>
      <c r="G705"/>
      <c r="H705"/>
      <c r="I705"/>
      <c r="J705"/>
      <c r="K705"/>
      <c r="L705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  <c r="AD705"/>
      <c r="AE705"/>
      <c r="AF705"/>
      <c r="AG705"/>
      <c r="AH705"/>
      <c r="AI705"/>
      <c r="AJ705"/>
      <c r="AK705"/>
    </row>
    <row r="706" spans="2:37" x14ac:dyDescent="0.25">
      <c r="B706"/>
      <c r="C706"/>
      <c r="D706"/>
      <c r="E706"/>
      <c r="F706"/>
      <c r="G706"/>
      <c r="H706"/>
      <c r="I706"/>
      <c r="J706"/>
      <c r="K706"/>
      <c r="L706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  <c r="AD706"/>
      <c r="AE706"/>
      <c r="AF706"/>
      <c r="AG706"/>
      <c r="AH706"/>
      <c r="AI706"/>
      <c r="AJ706"/>
      <c r="AK706"/>
    </row>
    <row r="707" spans="2:37" x14ac:dyDescent="0.25">
      <c r="B707"/>
      <c r="C707"/>
      <c r="D707"/>
      <c r="E707"/>
      <c r="F707"/>
      <c r="G707"/>
      <c r="H707"/>
      <c r="I707"/>
      <c r="J707"/>
      <c r="K707"/>
      <c r="L707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  <c r="AD707"/>
      <c r="AE707"/>
      <c r="AF707"/>
      <c r="AG707"/>
      <c r="AH707"/>
      <c r="AI707"/>
      <c r="AJ707"/>
      <c r="AK707"/>
    </row>
    <row r="708" spans="2:37" x14ac:dyDescent="0.25">
      <c r="B708"/>
      <c r="C708"/>
      <c r="D708"/>
      <c r="E708"/>
      <c r="F708"/>
      <c r="G708"/>
      <c r="H708"/>
      <c r="I708"/>
      <c r="J708"/>
      <c r="K708"/>
      <c r="L708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  <c r="AD708"/>
      <c r="AE708"/>
      <c r="AF708"/>
      <c r="AG708"/>
      <c r="AH708"/>
      <c r="AI708"/>
      <c r="AJ708"/>
      <c r="AK708"/>
    </row>
    <row r="709" spans="2:37" x14ac:dyDescent="0.25">
      <c r="B709"/>
      <c r="C709"/>
      <c r="D709"/>
      <c r="E709"/>
      <c r="F709"/>
      <c r="G709"/>
      <c r="H709"/>
      <c r="I709"/>
      <c r="J709"/>
      <c r="K709"/>
      <c r="L709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  <c r="AD709"/>
      <c r="AE709"/>
      <c r="AF709"/>
      <c r="AG709"/>
      <c r="AH709"/>
      <c r="AI709"/>
      <c r="AJ709"/>
      <c r="AK709"/>
    </row>
    <row r="710" spans="2:37" x14ac:dyDescent="0.25">
      <c r="B710"/>
      <c r="C710"/>
      <c r="D710"/>
      <c r="E710"/>
      <c r="F710"/>
      <c r="G710"/>
      <c r="H710"/>
      <c r="I710"/>
      <c r="J710"/>
      <c r="K710"/>
      <c r="L710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  <c r="AD710"/>
      <c r="AE710"/>
      <c r="AF710"/>
      <c r="AG710"/>
      <c r="AH710"/>
      <c r="AI710"/>
      <c r="AJ710"/>
      <c r="AK710"/>
    </row>
    <row r="711" spans="2:37" x14ac:dyDescent="0.25">
      <c r="B711"/>
      <c r="C711"/>
      <c r="D711"/>
      <c r="E711"/>
      <c r="F711"/>
      <c r="G711"/>
      <c r="H711"/>
      <c r="I711"/>
      <c r="J711"/>
      <c r="K711"/>
      <c r="L711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  <c r="AD711"/>
      <c r="AE711"/>
      <c r="AF711"/>
      <c r="AG711"/>
      <c r="AH711"/>
      <c r="AI711"/>
      <c r="AJ711"/>
      <c r="AK711"/>
    </row>
    <row r="712" spans="2:37" x14ac:dyDescent="0.25">
      <c r="B712"/>
      <c r="C712"/>
      <c r="D712"/>
      <c r="E712"/>
      <c r="F712"/>
      <c r="G712"/>
      <c r="H712"/>
      <c r="I712"/>
      <c r="J712"/>
      <c r="K712"/>
      <c r="L712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  <c r="AD712"/>
      <c r="AE712"/>
      <c r="AF712"/>
      <c r="AG712"/>
      <c r="AH712"/>
      <c r="AI712"/>
      <c r="AJ712"/>
      <c r="AK712"/>
    </row>
    <row r="713" spans="2:37" x14ac:dyDescent="0.25">
      <c r="B713"/>
      <c r="C713"/>
      <c r="D713"/>
      <c r="E713"/>
      <c r="F713"/>
      <c r="G713"/>
      <c r="H713"/>
      <c r="I713"/>
      <c r="J713"/>
      <c r="K713"/>
      <c r="L713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  <c r="AD713"/>
      <c r="AE713"/>
      <c r="AF713"/>
      <c r="AG713"/>
      <c r="AH713"/>
      <c r="AI713"/>
      <c r="AJ713"/>
      <c r="AK713"/>
    </row>
    <row r="714" spans="2:37" x14ac:dyDescent="0.25">
      <c r="B714"/>
      <c r="C714"/>
      <c r="D714"/>
      <c r="E714"/>
      <c r="F714"/>
      <c r="G714"/>
      <c r="H714"/>
      <c r="I714"/>
      <c r="J714"/>
      <c r="K714"/>
      <c r="L714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  <c r="AD714"/>
      <c r="AE714"/>
      <c r="AF714"/>
      <c r="AG714"/>
      <c r="AH714"/>
      <c r="AI714"/>
      <c r="AJ714"/>
      <c r="AK714"/>
    </row>
    <row r="715" spans="2:37" x14ac:dyDescent="0.25">
      <c r="B715"/>
      <c r="C715"/>
      <c r="D715"/>
      <c r="E715"/>
      <c r="F715"/>
      <c r="G715"/>
      <c r="H715"/>
      <c r="I715"/>
      <c r="J715"/>
      <c r="K715"/>
      <c r="L715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  <c r="AD715"/>
      <c r="AE715"/>
      <c r="AF715"/>
      <c r="AG715"/>
      <c r="AH715"/>
      <c r="AI715"/>
      <c r="AJ715"/>
      <c r="AK715"/>
    </row>
    <row r="716" spans="2:37" x14ac:dyDescent="0.25">
      <c r="B716"/>
      <c r="C716"/>
      <c r="D716"/>
      <c r="E716"/>
      <c r="F716"/>
      <c r="G716"/>
      <c r="H716"/>
      <c r="I716"/>
      <c r="J716"/>
      <c r="K716"/>
      <c r="L716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  <c r="AD716"/>
      <c r="AE716"/>
      <c r="AF716"/>
      <c r="AG716"/>
      <c r="AH716"/>
      <c r="AI716"/>
      <c r="AJ716"/>
      <c r="AK716"/>
    </row>
    <row r="717" spans="2:37" x14ac:dyDescent="0.25">
      <c r="B717"/>
      <c r="C717"/>
      <c r="D717"/>
      <c r="E717"/>
      <c r="F717"/>
      <c r="G717"/>
      <c r="H717"/>
      <c r="I717"/>
      <c r="J717"/>
      <c r="K717"/>
      <c r="L717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  <c r="AD717"/>
      <c r="AE717"/>
      <c r="AF717"/>
      <c r="AG717"/>
      <c r="AH717"/>
      <c r="AI717"/>
      <c r="AJ717"/>
      <c r="AK717"/>
    </row>
    <row r="718" spans="2:37" x14ac:dyDescent="0.25">
      <c r="B718"/>
      <c r="C718"/>
      <c r="D718"/>
      <c r="E718"/>
      <c r="F718"/>
      <c r="G718"/>
      <c r="H718"/>
      <c r="I718"/>
      <c r="J718"/>
      <c r="K718"/>
      <c r="L718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  <c r="AD718"/>
      <c r="AE718"/>
      <c r="AF718"/>
      <c r="AG718"/>
      <c r="AH718"/>
      <c r="AI718"/>
      <c r="AJ718"/>
      <c r="AK718"/>
    </row>
    <row r="719" spans="2:37" x14ac:dyDescent="0.25">
      <c r="B719"/>
      <c r="C719"/>
      <c r="D719"/>
      <c r="E719"/>
      <c r="F719"/>
      <c r="G719"/>
      <c r="H719"/>
      <c r="I719"/>
      <c r="J719"/>
      <c r="K719"/>
      <c r="L719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  <c r="AD719"/>
      <c r="AE719"/>
      <c r="AF719"/>
      <c r="AG719"/>
      <c r="AH719"/>
      <c r="AI719"/>
      <c r="AJ719"/>
      <c r="AK719"/>
    </row>
    <row r="720" spans="2:37" x14ac:dyDescent="0.25">
      <c r="B720"/>
      <c r="C720"/>
      <c r="D720"/>
      <c r="E720"/>
      <c r="F720"/>
      <c r="G720"/>
      <c r="H720"/>
      <c r="I720"/>
      <c r="J720"/>
      <c r="K720"/>
      <c r="L720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  <c r="AD720"/>
      <c r="AE720"/>
      <c r="AF720"/>
      <c r="AG720"/>
      <c r="AH720"/>
      <c r="AI720"/>
      <c r="AJ720"/>
      <c r="AK720"/>
    </row>
    <row r="721" spans="2:37" x14ac:dyDescent="0.25">
      <c r="B721"/>
      <c r="C721"/>
      <c r="D721"/>
      <c r="E721"/>
      <c r="F721"/>
      <c r="G721"/>
      <c r="H721"/>
      <c r="I721"/>
      <c r="J721"/>
      <c r="K721"/>
      <c r="L721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  <c r="AD721"/>
      <c r="AE721"/>
      <c r="AF721"/>
      <c r="AG721"/>
      <c r="AH721"/>
      <c r="AI721"/>
      <c r="AJ721"/>
      <c r="AK721"/>
    </row>
    <row r="722" spans="2:37" x14ac:dyDescent="0.25">
      <c r="B722"/>
      <c r="C722"/>
      <c r="D722"/>
      <c r="E722"/>
      <c r="F722"/>
      <c r="G722"/>
      <c r="H722"/>
      <c r="I722"/>
      <c r="J722"/>
      <c r="K722"/>
      <c r="L722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  <c r="AD722"/>
      <c r="AE722"/>
      <c r="AF722"/>
      <c r="AG722"/>
      <c r="AH722"/>
      <c r="AI722"/>
      <c r="AJ722"/>
      <c r="AK722"/>
    </row>
    <row r="723" spans="2:37" x14ac:dyDescent="0.25">
      <c r="B723"/>
      <c r="C723"/>
      <c r="D723"/>
      <c r="E723"/>
      <c r="F723"/>
      <c r="G723"/>
      <c r="H723"/>
      <c r="I723"/>
      <c r="J723"/>
      <c r="K723"/>
      <c r="L723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  <c r="AD723"/>
      <c r="AE723"/>
      <c r="AF723"/>
      <c r="AG723"/>
      <c r="AH723"/>
      <c r="AI723"/>
      <c r="AJ723"/>
      <c r="AK723"/>
    </row>
    <row r="724" spans="2:37" x14ac:dyDescent="0.25">
      <c r="B724"/>
      <c r="C724"/>
      <c r="D724"/>
      <c r="E724"/>
      <c r="F724"/>
      <c r="G724"/>
      <c r="H724"/>
      <c r="I724"/>
      <c r="J724"/>
      <c r="K724"/>
      <c r="L724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  <c r="AD724"/>
      <c r="AE724"/>
      <c r="AF724"/>
      <c r="AG724"/>
      <c r="AH724"/>
      <c r="AI724"/>
      <c r="AJ724"/>
      <c r="AK724"/>
    </row>
    <row r="725" spans="2:37" x14ac:dyDescent="0.25">
      <c r="B725"/>
      <c r="C725"/>
      <c r="D725"/>
      <c r="E725"/>
      <c r="F725"/>
      <c r="G725"/>
      <c r="H725"/>
      <c r="I725"/>
      <c r="J725"/>
      <c r="K725"/>
      <c r="L725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  <c r="AD725"/>
      <c r="AE725"/>
      <c r="AF725"/>
      <c r="AG725"/>
      <c r="AH725"/>
      <c r="AI725"/>
      <c r="AJ725"/>
      <c r="AK725"/>
    </row>
    <row r="726" spans="2:37" x14ac:dyDescent="0.25">
      <c r="B726"/>
      <c r="C726"/>
      <c r="D726"/>
      <c r="E726"/>
      <c r="F726"/>
      <c r="G726"/>
      <c r="H726"/>
      <c r="I726"/>
      <c r="J726"/>
      <c r="K726"/>
      <c r="L726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  <c r="AD726"/>
      <c r="AE726"/>
      <c r="AF726"/>
      <c r="AG726"/>
      <c r="AH726"/>
      <c r="AI726"/>
      <c r="AJ726"/>
      <c r="AK726"/>
    </row>
    <row r="727" spans="2:37" x14ac:dyDescent="0.25">
      <c r="B727"/>
      <c r="C727"/>
      <c r="D727"/>
      <c r="E727"/>
      <c r="F727"/>
      <c r="G727"/>
      <c r="H727"/>
      <c r="I727"/>
      <c r="J727"/>
      <c r="K727"/>
      <c r="L727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  <c r="AD727"/>
      <c r="AE727"/>
      <c r="AF727"/>
      <c r="AG727"/>
      <c r="AH727"/>
      <c r="AI727"/>
      <c r="AJ727"/>
      <c r="AK727"/>
    </row>
    <row r="728" spans="2:37" x14ac:dyDescent="0.25">
      <c r="B728"/>
      <c r="C728"/>
      <c r="D728"/>
      <c r="E728"/>
      <c r="F728"/>
      <c r="G728"/>
      <c r="H728"/>
      <c r="I728"/>
      <c r="J728"/>
      <c r="K728"/>
      <c r="L728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  <c r="AD728"/>
      <c r="AE728"/>
      <c r="AF728"/>
      <c r="AG728"/>
      <c r="AH728"/>
      <c r="AI728"/>
      <c r="AJ728"/>
      <c r="AK728"/>
    </row>
    <row r="729" spans="2:37" x14ac:dyDescent="0.25">
      <c r="B729"/>
      <c r="C729"/>
      <c r="D729"/>
      <c r="E729"/>
      <c r="F729"/>
      <c r="G729"/>
      <c r="H729"/>
      <c r="I729"/>
      <c r="J729"/>
      <c r="K729"/>
      <c r="L729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  <c r="AD729"/>
      <c r="AE729"/>
      <c r="AF729"/>
      <c r="AG729"/>
      <c r="AH729"/>
      <c r="AI729"/>
      <c r="AJ729"/>
      <c r="AK729"/>
    </row>
    <row r="730" spans="2:37" x14ac:dyDescent="0.25">
      <c r="B730"/>
      <c r="C730"/>
      <c r="D730"/>
      <c r="E730"/>
      <c r="F730"/>
      <c r="G730"/>
      <c r="H730"/>
      <c r="I730"/>
      <c r="J730"/>
      <c r="K730"/>
      <c r="L730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  <c r="AD730"/>
      <c r="AE730"/>
      <c r="AF730"/>
      <c r="AG730"/>
      <c r="AH730"/>
      <c r="AI730"/>
      <c r="AJ730"/>
      <c r="AK730"/>
    </row>
    <row r="731" spans="2:37" x14ac:dyDescent="0.25">
      <c r="B731"/>
      <c r="C731"/>
      <c r="D731"/>
      <c r="E731"/>
      <c r="F731"/>
      <c r="G731"/>
      <c r="H731"/>
      <c r="I731"/>
      <c r="J731"/>
      <c r="K731"/>
      <c r="L731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  <c r="AD731"/>
      <c r="AE731"/>
      <c r="AF731"/>
      <c r="AG731"/>
      <c r="AH731"/>
      <c r="AI731"/>
      <c r="AJ731"/>
      <c r="AK731"/>
    </row>
    <row r="732" spans="2:37" x14ac:dyDescent="0.25">
      <c r="B732"/>
      <c r="C732"/>
      <c r="D732"/>
      <c r="E732"/>
      <c r="F732"/>
      <c r="G732"/>
      <c r="H732"/>
      <c r="I732"/>
      <c r="J732"/>
      <c r="K732"/>
      <c r="L732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  <c r="AD732"/>
      <c r="AE732"/>
      <c r="AF732"/>
      <c r="AG732"/>
      <c r="AH732"/>
      <c r="AI732"/>
      <c r="AJ732"/>
      <c r="AK732"/>
    </row>
    <row r="733" spans="2:37" x14ac:dyDescent="0.25">
      <c r="B733"/>
      <c r="C733"/>
      <c r="D733"/>
      <c r="E733"/>
      <c r="F733"/>
      <c r="G733"/>
      <c r="H733"/>
      <c r="I733"/>
      <c r="J733"/>
      <c r="K733"/>
      <c r="L733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  <c r="AD733"/>
      <c r="AE733"/>
      <c r="AF733"/>
      <c r="AG733"/>
      <c r="AH733"/>
      <c r="AI733"/>
      <c r="AJ733"/>
      <c r="AK733"/>
    </row>
    <row r="734" spans="2:37" x14ac:dyDescent="0.25">
      <c r="B734"/>
      <c r="C734"/>
      <c r="D734"/>
      <c r="E734"/>
      <c r="F734"/>
      <c r="G734"/>
      <c r="H734"/>
      <c r="I734"/>
      <c r="J734"/>
      <c r="K734"/>
      <c r="L734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  <c r="AD734"/>
      <c r="AE734"/>
      <c r="AF734"/>
      <c r="AG734"/>
      <c r="AH734"/>
      <c r="AI734"/>
      <c r="AJ734"/>
      <c r="AK734"/>
    </row>
    <row r="735" spans="2:37" x14ac:dyDescent="0.25">
      <c r="B735"/>
      <c r="C735"/>
      <c r="D735"/>
      <c r="E735"/>
      <c r="F735"/>
      <c r="G735"/>
      <c r="H735"/>
      <c r="I735"/>
      <c r="J735"/>
      <c r="K735"/>
      <c r="L735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  <c r="AD735"/>
      <c r="AE735"/>
      <c r="AF735"/>
      <c r="AG735"/>
      <c r="AH735"/>
      <c r="AI735"/>
      <c r="AJ735"/>
      <c r="AK735"/>
    </row>
    <row r="736" spans="2:37" x14ac:dyDescent="0.25">
      <c r="B736"/>
      <c r="C736"/>
      <c r="D736"/>
      <c r="E736"/>
      <c r="F736"/>
      <c r="G736"/>
      <c r="H736"/>
      <c r="I736"/>
      <c r="J736"/>
      <c r="K736"/>
      <c r="L736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  <c r="AD736"/>
      <c r="AE736"/>
      <c r="AF736"/>
      <c r="AG736"/>
      <c r="AH736"/>
      <c r="AI736"/>
      <c r="AJ736"/>
      <c r="AK736"/>
    </row>
    <row r="737" spans="2:37" x14ac:dyDescent="0.25">
      <c r="B737"/>
      <c r="C737"/>
      <c r="D737"/>
      <c r="E737"/>
      <c r="F737"/>
      <c r="G737"/>
      <c r="H737"/>
      <c r="I737"/>
      <c r="J737"/>
      <c r="K737"/>
      <c r="L737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  <c r="AD737"/>
      <c r="AE737"/>
      <c r="AF737"/>
      <c r="AG737"/>
      <c r="AH737"/>
      <c r="AI737"/>
      <c r="AJ737"/>
      <c r="AK737"/>
    </row>
    <row r="738" spans="2:37" x14ac:dyDescent="0.25">
      <c r="B738"/>
      <c r="C738"/>
      <c r="D738"/>
      <c r="E738"/>
      <c r="F738"/>
      <c r="G738"/>
      <c r="H738"/>
      <c r="I738"/>
      <c r="J738"/>
      <c r="K738"/>
      <c r="L738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  <c r="AD738"/>
      <c r="AE738"/>
      <c r="AF738"/>
      <c r="AG738"/>
      <c r="AH738"/>
      <c r="AI738"/>
      <c r="AJ738"/>
      <c r="AK738"/>
    </row>
    <row r="739" spans="2:37" x14ac:dyDescent="0.25">
      <c r="B739"/>
      <c r="C739"/>
      <c r="D739"/>
      <c r="E739"/>
      <c r="F739"/>
      <c r="G739"/>
      <c r="H739"/>
      <c r="I739"/>
      <c r="J739"/>
      <c r="K739"/>
      <c r="L739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  <c r="AD739"/>
      <c r="AE739"/>
      <c r="AF739"/>
      <c r="AG739"/>
      <c r="AH739"/>
      <c r="AI739"/>
      <c r="AJ739"/>
      <c r="AK739"/>
    </row>
    <row r="740" spans="2:37" x14ac:dyDescent="0.25">
      <c r="B740"/>
      <c r="C740"/>
      <c r="D740"/>
      <c r="E740"/>
      <c r="F740"/>
      <c r="G740"/>
      <c r="H740"/>
      <c r="I740"/>
      <c r="J740"/>
      <c r="K740"/>
      <c r="L740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  <c r="AD740"/>
      <c r="AE740"/>
      <c r="AF740"/>
      <c r="AG740"/>
      <c r="AH740"/>
      <c r="AI740"/>
      <c r="AJ740"/>
      <c r="AK740"/>
    </row>
    <row r="741" spans="2:37" x14ac:dyDescent="0.25">
      <c r="B741"/>
      <c r="C741"/>
      <c r="D741"/>
      <c r="E741"/>
      <c r="F741"/>
      <c r="G741"/>
      <c r="H741"/>
      <c r="I741"/>
      <c r="J741"/>
      <c r="K741"/>
      <c r="L741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  <c r="AD741"/>
      <c r="AE741"/>
      <c r="AF741"/>
      <c r="AG741"/>
      <c r="AH741"/>
      <c r="AI741"/>
      <c r="AJ741"/>
      <c r="AK741"/>
    </row>
    <row r="742" spans="2:37" x14ac:dyDescent="0.25">
      <c r="B742"/>
      <c r="C742"/>
      <c r="D742"/>
      <c r="E742"/>
      <c r="F742"/>
      <c r="G742"/>
      <c r="H742"/>
      <c r="I742"/>
      <c r="J742"/>
      <c r="K742"/>
      <c r="L742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  <c r="AD742"/>
      <c r="AE742"/>
      <c r="AF742"/>
      <c r="AG742"/>
      <c r="AH742"/>
      <c r="AI742"/>
      <c r="AJ742"/>
      <c r="AK742"/>
    </row>
    <row r="743" spans="2:37" x14ac:dyDescent="0.25">
      <c r="B743"/>
      <c r="C743"/>
      <c r="D743"/>
      <c r="E743"/>
      <c r="F743"/>
      <c r="G743"/>
      <c r="H743"/>
      <c r="I743"/>
      <c r="J743"/>
      <c r="K743"/>
      <c r="L743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  <c r="AD743"/>
      <c r="AE743"/>
      <c r="AF743"/>
      <c r="AG743"/>
      <c r="AH743"/>
      <c r="AI743"/>
      <c r="AJ743"/>
      <c r="AK743"/>
    </row>
    <row r="744" spans="2:37" x14ac:dyDescent="0.25">
      <c r="B744"/>
      <c r="C744"/>
      <c r="D744"/>
      <c r="E744"/>
      <c r="F744"/>
      <c r="G744"/>
      <c r="H744"/>
      <c r="I744"/>
      <c r="J744"/>
      <c r="K744"/>
      <c r="L744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  <c r="AD744"/>
      <c r="AE744"/>
      <c r="AF744"/>
      <c r="AG744"/>
      <c r="AH744"/>
      <c r="AI744"/>
      <c r="AJ744"/>
      <c r="AK744"/>
    </row>
    <row r="745" spans="2:37" x14ac:dyDescent="0.25">
      <c r="B745"/>
      <c r="C745"/>
      <c r="D745"/>
      <c r="E745"/>
      <c r="F745"/>
      <c r="G745"/>
      <c r="H745"/>
      <c r="I745"/>
      <c r="J745"/>
      <c r="K745"/>
      <c r="L745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  <c r="AD745"/>
      <c r="AE745"/>
      <c r="AF745"/>
      <c r="AG745"/>
      <c r="AH745"/>
      <c r="AI745"/>
      <c r="AJ745"/>
      <c r="AK745"/>
    </row>
    <row r="746" spans="2:37" x14ac:dyDescent="0.25">
      <c r="B746"/>
      <c r="C746"/>
      <c r="D746"/>
      <c r="E746"/>
      <c r="F746"/>
      <c r="G746"/>
      <c r="H746"/>
      <c r="I746"/>
      <c r="J746"/>
      <c r="K746"/>
      <c r="L746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  <c r="AD746"/>
      <c r="AE746"/>
      <c r="AF746"/>
      <c r="AG746"/>
      <c r="AH746"/>
      <c r="AI746"/>
      <c r="AJ746"/>
      <c r="AK746"/>
    </row>
    <row r="747" spans="2:37" x14ac:dyDescent="0.25">
      <c r="B747"/>
      <c r="C747"/>
      <c r="D747"/>
      <c r="E747"/>
      <c r="F747"/>
      <c r="G747"/>
      <c r="H747"/>
      <c r="I747"/>
      <c r="J747"/>
      <c r="K747"/>
      <c r="L747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  <c r="AD747"/>
      <c r="AE747"/>
      <c r="AF747"/>
      <c r="AG747"/>
      <c r="AH747"/>
      <c r="AI747"/>
      <c r="AJ747"/>
      <c r="AK747"/>
    </row>
    <row r="748" spans="2:37" x14ac:dyDescent="0.25">
      <c r="B748"/>
      <c r="C748"/>
      <c r="D748"/>
      <c r="E748"/>
      <c r="F748"/>
      <c r="G748"/>
      <c r="H748"/>
      <c r="I748"/>
      <c r="J748"/>
      <c r="K748"/>
      <c r="L748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  <c r="AD748"/>
      <c r="AE748"/>
      <c r="AF748"/>
      <c r="AG748"/>
      <c r="AH748"/>
      <c r="AI748"/>
      <c r="AJ748"/>
      <c r="AK748"/>
    </row>
    <row r="749" spans="2:37" x14ac:dyDescent="0.25">
      <c r="B749"/>
      <c r="C749"/>
      <c r="D749"/>
      <c r="E749"/>
      <c r="F749"/>
      <c r="G749"/>
      <c r="H749"/>
      <c r="I749"/>
      <c r="J749"/>
      <c r="K749"/>
      <c r="L749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  <c r="AD749"/>
      <c r="AE749"/>
      <c r="AF749"/>
      <c r="AG749"/>
      <c r="AH749"/>
      <c r="AI749"/>
      <c r="AJ749"/>
      <c r="AK749"/>
    </row>
    <row r="750" spans="2:37" x14ac:dyDescent="0.25">
      <c r="B750"/>
      <c r="C750"/>
      <c r="D750"/>
      <c r="E750"/>
      <c r="F750"/>
      <c r="G750"/>
      <c r="H750"/>
      <c r="I750"/>
      <c r="J750"/>
      <c r="K750"/>
      <c r="L750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  <c r="AD750"/>
      <c r="AE750"/>
      <c r="AF750"/>
      <c r="AG750"/>
      <c r="AH750"/>
      <c r="AI750"/>
      <c r="AJ750"/>
      <c r="AK750"/>
    </row>
    <row r="751" spans="2:37" x14ac:dyDescent="0.25">
      <c r="B751"/>
      <c r="C751"/>
      <c r="D751"/>
      <c r="E751"/>
      <c r="F751"/>
      <c r="G751"/>
      <c r="H751"/>
      <c r="I751"/>
      <c r="J751"/>
      <c r="K751"/>
      <c r="L751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  <c r="AD751"/>
      <c r="AE751"/>
      <c r="AF751"/>
      <c r="AG751"/>
      <c r="AH751"/>
      <c r="AI751"/>
      <c r="AJ751"/>
      <c r="AK751"/>
    </row>
    <row r="752" spans="2:37" x14ac:dyDescent="0.25">
      <c r="B752"/>
      <c r="C752"/>
      <c r="D752"/>
      <c r="E752"/>
      <c r="F752"/>
      <c r="G752"/>
      <c r="H752"/>
      <c r="I752"/>
      <c r="J752"/>
      <c r="K752"/>
      <c r="L752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  <c r="AD752"/>
      <c r="AE752"/>
      <c r="AF752"/>
      <c r="AG752"/>
      <c r="AH752"/>
      <c r="AI752"/>
      <c r="AJ752"/>
      <c r="AK752"/>
    </row>
    <row r="753" spans="2:37" x14ac:dyDescent="0.25">
      <c r="B753"/>
      <c r="C753"/>
      <c r="D753"/>
      <c r="E753"/>
      <c r="F753"/>
      <c r="G753"/>
      <c r="H753"/>
      <c r="I753"/>
      <c r="J753"/>
      <c r="K753"/>
      <c r="L753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  <c r="AD753"/>
      <c r="AE753"/>
      <c r="AF753"/>
      <c r="AG753"/>
      <c r="AH753"/>
      <c r="AI753"/>
      <c r="AJ753"/>
      <c r="AK753"/>
    </row>
    <row r="754" spans="2:37" x14ac:dyDescent="0.25">
      <c r="B754"/>
      <c r="C754"/>
      <c r="D754"/>
      <c r="E754"/>
      <c r="F754"/>
      <c r="G754"/>
      <c r="H754"/>
      <c r="I754"/>
      <c r="J754"/>
      <c r="K754"/>
      <c r="L754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  <c r="AD754"/>
      <c r="AE754"/>
      <c r="AF754"/>
      <c r="AG754"/>
      <c r="AH754"/>
      <c r="AI754"/>
      <c r="AJ754"/>
      <c r="AK754"/>
    </row>
    <row r="755" spans="2:37" x14ac:dyDescent="0.25">
      <c r="B755"/>
      <c r="C755"/>
      <c r="D755"/>
      <c r="E755"/>
      <c r="F755"/>
      <c r="G755"/>
      <c r="H755"/>
      <c r="I755"/>
      <c r="J755"/>
      <c r="K755"/>
      <c r="L755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  <c r="AD755"/>
      <c r="AE755"/>
      <c r="AF755"/>
      <c r="AG755"/>
      <c r="AH755"/>
      <c r="AI755"/>
      <c r="AJ755"/>
      <c r="AK755"/>
    </row>
    <row r="756" spans="2:37" x14ac:dyDescent="0.25">
      <c r="B756"/>
      <c r="C756"/>
      <c r="D756"/>
      <c r="E756"/>
      <c r="F756"/>
      <c r="G756"/>
      <c r="H756"/>
      <c r="I756"/>
      <c r="J756"/>
      <c r="K756"/>
      <c r="L756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  <c r="AD756"/>
      <c r="AE756"/>
      <c r="AF756"/>
      <c r="AG756"/>
      <c r="AH756"/>
      <c r="AI756"/>
      <c r="AJ756"/>
      <c r="AK756"/>
    </row>
    <row r="757" spans="2:37" x14ac:dyDescent="0.25">
      <c r="B757"/>
      <c r="C757"/>
      <c r="D757"/>
      <c r="E757"/>
      <c r="F757"/>
      <c r="G757"/>
      <c r="H757"/>
      <c r="I757"/>
      <c r="J757"/>
      <c r="K757"/>
      <c r="L757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  <c r="AD757"/>
      <c r="AE757"/>
      <c r="AF757"/>
      <c r="AG757"/>
      <c r="AH757"/>
      <c r="AI757"/>
      <c r="AJ757"/>
      <c r="AK757"/>
    </row>
    <row r="758" spans="2:37" x14ac:dyDescent="0.25">
      <c r="B758"/>
      <c r="C758"/>
      <c r="D758"/>
      <c r="E758"/>
      <c r="F758"/>
      <c r="G758"/>
      <c r="H758"/>
      <c r="I758"/>
      <c r="J758"/>
      <c r="K758"/>
      <c r="L758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  <c r="AD758"/>
      <c r="AE758"/>
      <c r="AF758"/>
      <c r="AG758"/>
      <c r="AH758"/>
      <c r="AI758"/>
      <c r="AJ758"/>
      <c r="AK758"/>
    </row>
    <row r="759" spans="2:37" x14ac:dyDescent="0.25">
      <c r="B759"/>
      <c r="C759"/>
      <c r="D759"/>
      <c r="E759"/>
      <c r="F759"/>
      <c r="G759"/>
      <c r="H759"/>
      <c r="I759"/>
      <c r="J759"/>
      <c r="K759"/>
      <c r="L759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  <c r="AD759"/>
      <c r="AE759"/>
      <c r="AF759"/>
      <c r="AG759"/>
      <c r="AH759"/>
      <c r="AI759"/>
      <c r="AJ759"/>
      <c r="AK759"/>
    </row>
    <row r="760" spans="2:37" x14ac:dyDescent="0.25">
      <c r="B760"/>
      <c r="C760"/>
      <c r="D760"/>
      <c r="E760"/>
      <c r="F760"/>
      <c r="G760"/>
      <c r="H760"/>
      <c r="I760"/>
      <c r="J760"/>
      <c r="K760"/>
      <c r="L760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  <c r="AD760"/>
      <c r="AE760"/>
      <c r="AF760"/>
      <c r="AG760"/>
      <c r="AH760"/>
      <c r="AI760"/>
      <c r="AJ760"/>
      <c r="AK760"/>
    </row>
    <row r="761" spans="2:37" x14ac:dyDescent="0.25">
      <c r="B761"/>
      <c r="C761"/>
      <c r="D761"/>
      <c r="E761"/>
      <c r="F761"/>
      <c r="G761"/>
      <c r="H761"/>
      <c r="I761"/>
      <c r="J761"/>
      <c r="K761"/>
      <c r="L761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  <c r="AD761"/>
      <c r="AE761"/>
      <c r="AF761"/>
      <c r="AG761"/>
      <c r="AH761"/>
      <c r="AI761"/>
      <c r="AJ761"/>
      <c r="AK761"/>
    </row>
    <row r="762" spans="2:37" x14ac:dyDescent="0.25">
      <c r="B762"/>
      <c r="C762"/>
      <c r="D762"/>
      <c r="E762"/>
      <c r="F762"/>
      <c r="G762"/>
      <c r="H762"/>
      <c r="I762"/>
      <c r="J762"/>
      <c r="K762"/>
      <c r="L762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  <c r="AD762"/>
      <c r="AE762"/>
      <c r="AF762"/>
      <c r="AG762"/>
      <c r="AH762"/>
      <c r="AI762"/>
      <c r="AJ762"/>
      <c r="AK762"/>
    </row>
    <row r="763" spans="2:37" x14ac:dyDescent="0.25">
      <c r="B763"/>
      <c r="C763"/>
      <c r="D763"/>
      <c r="E763"/>
      <c r="F763"/>
      <c r="G763"/>
      <c r="H763"/>
      <c r="I763"/>
      <c r="J763"/>
      <c r="K763"/>
      <c r="L763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  <c r="AD763"/>
      <c r="AE763"/>
      <c r="AF763"/>
      <c r="AG763"/>
      <c r="AH763"/>
      <c r="AI763"/>
      <c r="AJ763"/>
      <c r="AK763"/>
    </row>
    <row r="764" spans="2:37" x14ac:dyDescent="0.25">
      <c r="B764"/>
      <c r="C764"/>
      <c r="D764"/>
      <c r="E764"/>
      <c r="F764"/>
      <c r="G764"/>
      <c r="H764"/>
      <c r="I764"/>
      <c r="J764"/>
      <c r="K764"/>
      <c r="L764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  <c r="AD764"/>
      <c r="AE764"/>
      <c r="AF764"/>
      <c r="AG764"/>
      <c r="AH764"/>
      <c r="AI764"/>
      <c r="AJ764"/>
      <c r="AK764"/>
    </row>
    <row r="765" spans="2:37" x14ac:dyDescent="0.25">
      <c r="B765"/>
      <c r="C765"/>
      <c r="D765"/>
      <c r="E765"/>
      <c r="F765"/>
      <c r="G765"/>
      <c r="H765"/>
      <c r="I765"/>
      <c r="J765"/>
      <c r="K765"/>
      <c r="L765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  <c r="AD765"/>
      <c r="AE765"/>
      <c r="AF765"/>
      <c r="AG765"/>
      <c r="AH765"/>
      <c r="AI765"/>
      <c r="AJ765"/>
      <c r="AK765"/>
    </row>
    <row r="766" spans="2:37" x14ac:dyDescent="0.25">
      <c r="B766"/>
      <c r="C766"/>
      <c r="D766"/>
      <c r="E766"/>
      <c r="F766"/>
      <c r="G766"/>
      <c r="H766"/>
      <c r="I766"/>
      <c r="J766"/>
      <c r="K766"/>
      <c r="L766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  <c r="AD766"/>
      <c r="AE766"/>
      <c r="AF766"/>
      <c r="AG766"/>
      <c r="AH766"/>
      <c r="AI766"/>
      <c r="AJ766"/>
      <c r="AK766"/>
    </row>
    <row r="767" spans="2:37" x14ac:dyDescent="0.25">
      <c r="B767"/>
      <c r="C767"/>
      <c r="D767"/>
      <c r="E767"/>
      <c r="F767"/>
      <c r="G767"/>
      <c r="H767"/>
      <c r="I767"/>
      <c r="J767"/>
      <c r="K767"/>
      <c r="L767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  <c r="AD767"/>
      <c r="AE767"/>
      <c r="AF767"/>
      <c r="AG767"/>
      <c r="AH767"/>
      <c r="AI767"/>
      <c r="AJ767"/>
      <c r="AK767"/>
    </row>
    <row r="768" spans="2:37" x14ac:dyDescent="0.25">
      <c r="B768"/>
      <c r="C768"/>
      <c r="D768"/>
      <c r="E768"/>
      <c r="F768"/>
      <c r="G768"/>
      <c r="H768"/>
      <c r="I768"/>
      <c r="J768"/>
      <c r="K768"/>
      <c r="L768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  <c r="AD768"/>
      <c r="AE768"/>
      <c r="AF768"/>
      <c r="AG768"/>
      <c r="AH768"/>
      <c r="AI768"/>
      <c r="AJ768"/>
      <c r="AK768"/>
    </row>
    <row r="769" spans="2:37" x14ac:dyDescent="0.25">
      <c r="B769"/>
      <c r="C769"/>
      <c r="D769"/>
      <c r="E769"/>
      <c r="F769"/>
      <c r="G769"/>
      <c r="H769"/>
      <c r="I769"/>
      <c r="J769"/>
      <c r="K769"/>
      <c r="L769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  <c r="AD769"/>
      <c r="AE769"/>
      <c r="AF769"/>
      <c r="AG769"/>
      <c r="AH769"/>
      <c r="AI769"/>
      <c r="AJ769"/>
      <c r="AK769"/>
    </row>
    <row r="770" spans="2:37" x14ac:dyDescent="0.25">
      <c r="B770"/>
      <c r="C770"/>
      <c r="D770"/>
      <c r="E770"/>
      <c r="F770"/>
      <c r="G770"/>
      <c r="H770"/>
      <c r="I770"/>
      <c r="J770"/>
      <c r="K770"/>
      <c r="L770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  <c r="AD770"/>
      <c r="AE770"/>
      <c r="AF770"/>
      <c r="AG770"/>
      <c r="AH770"/>
      <c r="AI770"/>
      <c r="AJ770"/>
      <c r="AK770"/>
    </row>
    <row r="771" spans="2:37" x14ac:dyDescent="0.25">
      <c r="B771"/>
      <c r="C771"/>
      <c r="D771"/>
      <c r="E771"/>
      <c r="F771"/>
      <c r="G771"/>
      <c r="H771"/>
      <c r="I771"/>
      <c r="J771"/>
      <c r="K771"/>
      <c r="L771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  <c r="AD771"/>
      <c r="AE771"/>
      <c r="AF771"/>
      <c r="AG771"/>
      <c r="AH771"/>
      <c r="AI771"/>
      <c r="AJ771"/>
      <c r="AK771"/>
    </row>
    <row r="772" spans="2:37" x14ac:dyDescent="0.25">
      <c r="B772"/>
      <c r="C772"/>
      <c r="D772"/>
      <c r="E772"/>
      <c r="F772"/>
      <c r="G772"/>
      <c r="H772"/>
      <c r="I772"/>
      <c r="J772"/>
      <c r="K772"/>
      <c r="L772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  <c r="AD772"/>
      <c r="AE772"/>
      <c r="AF772"/>
      <c r="AG772"/>
      <c r="AH772"/>
      <c r="AI772"/>
      <c r="AJ772"/>
      <c r="AK772"/>
    </row>
    <row r="773" spans="2:37" x14ac:dyDescent="0.25">
      <c r="B773"/>
      <c r="C773"/>
      <c r="D773"/>
      <c r="E773"/>
      <c r="F773"/>
      <c r="G773"/>
      <c r="H773"/>
      <c r="I773"/>
      <c r="J773"/>
      <c r="K773"/>
      <c r="L773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  <c r="AD773"/>
      <c r="AE773"/>
      <c r="AF773"/>
      <c r="AG773"/>
      <c r="AH773"/>
      <c r="AI773"/>
      <c r="AJ773"/>
      <c r="AK773"/>
    </row>
    <row r="774" spans="2:37" x14ac:dyDescent="0.25">
      <c r="B774"/>
      <c r="C774"/>
      <c r="D774"/>
      <c r="E774"/>
      <c r="F774"/>
      <c r="G774"/>
      <c r="H774"/>
      <c r="I774"/>
      <c r="J774"/>
      <c r="K774"/>
      <c r="L774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  <c r="AD774"/>
      <c r="AE774"/>
      <c r="AF774"/>
      <c r="AG774"/>
      <c r="AH774"/>
      <c r="AI774"/>
      <c r="AJ774"/>
      <c r="AK774"/>
    </row>
    <row r="775" spans="2:37" x14ac:dyDescent="0.25">
      <c r="B775"/>
      <c r="C775"/>
      <c r="D775"/>
      <c r="E775"/>
      <c r="F775"/>
      <c r="G775"/>
      <c r="H775"/>
      <c r="I775"/>
      <c r="J775"/>
      <c r="K775"/>
      <c r="L775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  <c r="AD775"/>
      <c r="AE775"/>
      <c r="AF775"/>
      <c r="AG775"/>
      <c r="AH775"/>
      <c r="AI775"/>
      <c r="AJ775"/>
      <c r="AK775"/>
    </row>
    <row r="776" spans="2:37" x14ac:dyDescent="0.25">
      <c r="B776"/>
      <c r="C776"/>
      <c r="D776"/>
      <c r="E776"/>
      <c r="F776"/>
      <c r="G776"/>
      <c r="H776"/>
      <c r="I776"/>
      <c r="J776"/>
      <c r="K776"/>
      <c r="L776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  <c r="AD776"/>
      <c r="AE776"/>
      <c r="AF776"/>
      <c r="AG776"/>
      <c r="AH776"/>
      <c r="AI776"/>
      <c r="AJ776"/>
      <c r="AK776"/>
    </row>
    <row r="777" spans="2:37" x14ac:dyDescent="0.25">
      <c r="B777"/>
      <c r="C777"/>
      <c r="D777"/>
      <c r="E777"/>
      <c r="F777"/>
      <c r="G777"/>
      <c r="H777"/>
      <c r="I777"/>
      <c r="J777"/>
      <c r="K777"/>
      <c r="L777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  <c r="AD777"/>
      <c r="AE777"/>
      <c r="AF777"/>
      <c r="AG777"/>
      <c r="AH777"/>
      <c r="AI777"/>
      <c r="AJ777"/>
      <c r="AK777"/>
    </row>
    <row r="778" spans="2:37" x14ac:dyDescent="0.25">
      <c r="B778"/>
      <c r="C778"/>
      <c r="D778"/>
      <c r="E778"/>
      <c r="F778"/>
      <c r="G778"/>
      <c r="H778"/>
      <c r="I778"/>
      <c r="J778"/>
      <c r="K778"/>
      <c r="L778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  <c r="AD778"/>
      <c r="AE778"/>
      <c r="AF778"/>
      <c r="AG778"/>
      <c r="AH778"/>
      <c r="AI778"/>
      <c r="AJ778"/>
      <c r="AK778"/>
    </row>
    <row r="779" spans="2:37" x14ac:dyDescent="0.25">
      <c r="B779"/>
      <c r="C779"/>
      <c r="D779"/>
      <c r="E779"/>
      <c r="F779"/>
      <c r="G779"/>
      <c r="H779"/>
      <c r="I779"/>
      <c r="J779"/>
      <c r="K779"/>
      <c r="L779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  <c r="AD779"/>
      <c r="AE779"/>
      <c r="AF779"/>
      <c r="AG779"/>
      <c r="AH779"/>
      <c r="AI779"/>
      <c r="AJ779"/>
      <c r="AK779"/>
    </row>
    <row r="780" spans="2:37" x14ac:dyDescent="0.25">
      <c r="B780"/>
      <c r="C780"/>
      <c r="D780"/>
      <c r="E780"/>
      <c r="F780"/>
      <c r="G780"/>
      <c r="H780"/>
      <c r="I780"/>
      <c r="J780"/>
      <c r="K780"/>
      <c r="L780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  <c r="AD780"/>
      <c r="AE780"/>
      <c r="AF780"/>
      <c r="AG780"/>
      <c r="AH780"/>
      <c r="AI780"/>
      <c r="AJ780"/>
      <c r="AK780"/>
    </row>
    <row r="781" spans="2:37" x14ac:dyDescent="0.25">
      <c r="B781"/>
      <c r="C781"/>
      <c r="D781"/>
      <c r="E781"/>
      <c r="F781"/>
      <c r="G781"/>
      <c r="H781"/>
      <c r="I781"/>
      <c r="J781"/>
      <c r="K781"/>
      <c r="L781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  <c r="AD781"/>
      <c r="AE781"/>
      <c r="AF781"/>
      <c r="AG781"/>
      <c r="AH781"/>
      <c r="AI781"/>
      <c r="AJ781"/>
      <c r="AK781"/>
    </row>
    <row r="782" spans="2:37" x14ac:dyDescent="0.25">
      <c r="B782"/>
      <c r="C782"/>
      <c r="D782"/>
      <c r="E782"/>
      <c r="F782"/>
      <c r="G782"/>
      <c r="H782"/>
      <c r="I782"/>
      <c r="J782"/>
      <c r="K782"/>
      <c r="L782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  <c r="AD782"/>
      <c r="AE782"/>
      <c r="AF782"/>
      <c r="AG782"/>
      <c r="AH782"/>
      <c r="AI782"/>
      <c r="AJ782"/>
      <c r="AK782"/>
    </row>
    <row r="783" spans="2:37" x14ac:dyDescent="0.25">
      <c r="B783"/>
      <c r="C783"/>
      <c r="D783"/>
      <c r="E783"/>
      <c r="F783"/>
      <c r="G783"/>
      <c r="H783"/>
      <c r="I783"/>
      <c r="J783"/>
      <c r="K783"/>
      <c r="L783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  <c r="AD783"/>
      <c r="AE783"/>
      <c r="AF783"/>
      <c r="AG783"/>
      <c r="AH783"/>
      <c r="AI783"/>
      <c r="AJ783"/>
      <c r="AK783"/>
    </row>
    <row r="784" spans="2:37" x14ac:dyDescent="0.25">
      <c r="B784"/>
      <c r="C784"/>
      <c r="D784"/>
      <c r="E784"/>
      <c r="F784"/>
      <c r="G784"/>
      <c r="H784"/>
      <c r="I784"/>
      <c r="J784"/>
      <c r="K784"/>
      <c r="L784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  <c r="AD784"/>
      <c r="AE784"/>
      <c r="AF784"/>
      <c r="AG784"/>
      <c r="AH784"/>
      <c r="AI784"/>
      <c r="AJ784"/>
      <c r="AK784"/>
    </row>
    <row r="785" spans="2:37" x14ac:dyDescent="0.25">
      <c r="B785"/>
      <c r="C785"/>
      <c r="D785"/>
      <c r="E785"/>
      <c r="F785"/>
      <c r="G785"/>
      <c r="H785"/>
      <c r="I785"/>
      <c r="J785"/>
      <c r="K785"/>
      <c r="L785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  <c r="AD785"/>
      <c r="AE785"/>
      <c r="AF785"/>
      <c r="AG785"/>
      <c r="AH785"/>
      <c r="AI785"/>
      <c r="AJ785"/>
      <c r="AK785"/>
    </row>
    <row r="786" spans="2:37" x14ac:dyDescent="0.25">
      <c r="B786"/>
      <c r="C786"/>
      <c r="D786"/>
      <c r="E786"/>
      <c r="F786"/>
      <c r="G786"/>
      <c r="H786"/>
      <c r="I786"/>
      <c r="J786"/>
      <c r="K786"/>
      <c r="L786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  <c r="AD786"/>
      <c r="AE786"/>
      <c r="AF786"/>
      <c r="AG786"/>
      <c r="AH786"/>
      <c r="AI786"/>
      <c r="AJ786"/>
      <c r="AK786"/>
    </row>
    <row r="787" spans="2:37" x14ac:dyDescent="0.25">
      <c r="B787"/>
      <c r="C787"/>
      <c r="D787"/>
      <c r="E787"/>
      <c r="F787"/>
      <c r="G787"/>
      <c r="H787"/>
      <c r="I787"/>
      <c r="J787"/>
      <c r="K787"/>
      <c r="L787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  <c r="AD787"/>
      <c r="AE787"/>
      <c r="AF787"/>
      <c r="AG787"/>
      <c r="AH787"/>
      <c r="AI787"/>
      <c r="AJ787"/>
      <c r="AK787"/>
    </row>
    <row r="788" spans="2:37" x14ac:dyDescent="0.25">
      <c r="B788"/>
      <c r="C788"/>
      <c r="D788"/>
      <c r="E788"/>
      <c r="F788"/>
      <c r="G788"/>
      <c r="H788"/>
      <c r="I788"/>
      <c r="J788"/>
      <c r="K788"/>
      <c r="L788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  <c r="AD788"/>
      <c r="AE788"/>
      <c r="AF788"/>
      <c r="AG788"/>
      <c r="AH788"/>
      <c r="AI788"/>
      <c r="AJ788"/>
      <c r="AK788"/>
    </row>
    <row r="789" spans="2:37" x14ac:dyDescent="0.25">
      <c r="B789"/>
      <c r="C789"/>
      <c r="D789"/>
      <c r="E789"/>
      <c r="F789"/>
      <c r="G789"/>
      <c r="H789"/>
      <c r="I789"/>
      <c r="J789"/>
      <c r="K789"/>
      <c r="L789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  <c r="AD789"/>
      <c r="AE789"/>
      <c r="AF789"/>
      <c r="AG789"/>
      <c r="AH789"/>
      <c r="AI789"/>
      <c r="AJ789"/>
      <c r="AK789"/>
    </row>
    <row r="790" spans="2:37" x14ac:dyDescent="0.25">
      <c r="B790"/>
      <c r="C790"/>
      <c r="D790"/>
      <c r="E790"/>
      <c r="F790"/>
      <c r="G790"/>
      <c r="H790"/>
      <c r="I790"/>
      <c r="J790"/>
      <c r="K790"/>
      <c r="L790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  <c r="AD790"/>
      <c r="AE790"/>
      <c r="AF790"/>
      <c r="AG790"/>
      <c r="AH790"/>
      <c r="AI790"/>
      <c r="AJ790"/>
      <c r="AK790"/>
    </row>
    <row r="791" spans="2:37" x14ac:dyDescent="0.25">
      <c r="B791"/>
      <c r="C791"/>
      <c r="D791"/>
      <c r="E791"/>
      <c r="F791"/>
      <c r="G791"/>
      <c r="H791"/>
      <c r="I791"/>
      <c r="J791"/>
      <c r="K791"/>
      <c r="L791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  <c r="AD791"/>
      <c r="AE791"/>
      <c r="AF791"/>
      <c r="AG791"/>
      <c r="AH791"/>
      <c r="AI791"/>
      <c r="AJ791"/>
      <c r="AK791"/>
    </row>
    <row r="792" spans="2:37" x14ac:dyDescent="0.25">
      <c r="B792"/>
      <c r="C792"/>
      <c r="D792"/>
      <c r="E792"/>
      <c r="F792"/>
      <c r="G792"/>
      <c r="H792"/>
      <c r="I792"/>
      <c r="J792"/>
      <c r="K792"/>
      <c r="L792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  <c r="AD792"/>
      <c r="AE792"/>
      <c r="AF792"/>
      <c r="AG792"/>
      <c r="AH792"/>
      <c r="AI792"/>
      <c r="AJ792"/>
      <c r="AK792"/>
    </row>
    <row r="793" spans="2:37" x14ac:dyDescent="0.25">
      <c r="B793"/>
      <c r="C793"/>
      <c r="D793"/>
      <c r="E793"/>
      <c r="F793"/>
      <c r="G793"/>
      <c r="H793"/>
      <c r="I793"/>
      <c r="J793"/>
      <c r="K793"/>
      <c r="L793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  <c r="AD793"/>
      <c r="AE793"/>
      <c r="AF793"/>
      <c r="AG793"/>
      <c r="AH793"/>
      <c r="AI793"/>
      <c r="AJ793"/>
      <c r="AK793"/>
    </row>
    <row r="794" spans="2:37" x14ac:dyDescent="0.25">
      <c r="B794"/>
      <c r="C794"/>
      <c r="D794"/>
      <c r="E794"/>
      <c r="F794"/>
      <c r="G794"/>
      <c r="H794"/>
      <c r="I794"/>
      <c r="J794"/>
      <c r="K794"/>
      <c r="L794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  <c r="AD794"/>
      <c r="AE794"/>
      <c r="AF794"/>
      <c r="AG794"/>
      <c r="AH794"/>
      <c r="AI794"/>
      <c r="AJ794"/>
      <c r="AK794"/>
    </row>
    <row r="795" spans="2:37" x14ac:dyDescent="0.25">
      <c r="B795"/>
      <c r="C795"/>
      <c r="D795"/>
      <c r="E795"/>
      <c r="F795"/>
      <c r="G795"/>
      <c r="H795"/>
      <c r="I795"/>
      <c r="J795"/>
      <c r="K795"/>
      <c r="L795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  <c r="AD795"/>
      <c r="AE795"/>
      <c r="AF795"/>
      <c r="AG795"/>
      <c r="AH795"/>
      <c r="AI795"/>
      <c r="AJ795"/>
      <c r="AK795"/>
    </row>
    <row r="796" spans="2:37" x14ac:dyDescent="0.25">
      <c r="B796"/>
      <c r="C796"/>
      <c r="D796"/>
      <c r="E796"/>
      <c r="F796"/>
      <c r="G796"/>
      <c r="H796"/>
      <c r="I796"/>
      <c r="J796"/>
      <c r="K796"/>
      <c r="L796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  <c r="AD796"/>
      <c r="AE796"/>
      <c r="AF796"/>
      <c r="AG796"/>
      <c r="AH796"/>
      <c r="AI796"/>
      <c r="AJ796"/>
      <c r="AK796"/>
    </row>
    <row r="797" spans="2:37" x14ac:dyDescent="0.25">
      <c r="B797"/>
      <c r="C797"/>
      <c r="D797"/>
      <c r="E797"/>
      <c r="F797"/>
      <c r="G797"/>
      <c r="H797"/>
      <c r="I797"/>
      <c r="J797"/>
      <c r="K797"/>
      <c r="L797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  <c r="AD797"/>
      <c r="AE797"/>
      <c r="AF797"/>
      <c r="AG797"/>
      <c r="AH797"/>
      <c r="AI797"/>
      <c r="AJ797"/>
      <c r="AK797"/>
    </row>
    <row r="798" spans="2:37" x14ac:dyDescent="0.25">
      <c r="B798"/>
      <c r="C798"/>
      <c r="D798"/>
      <c r="E798"/>
      <c r="F798"/>
      <c r="G798"/>
      <c r="H798"/>
      <c r="I798"/>
      <c r="J798"/>
      <c r="K798"/>
      <c r="L798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  <c r="AD798"/>
      <c r="AE798"/>
      <c r="AF798"/>
      <c r="AG798"/>
      <c r="AH798"/>
      <c r="AI798"/>
      <c r="AJ798"/>
      <c r="AK798"/>
    </row>
    <row r="799" spans="2:37" x14ac:dyDescent="0.25">
      <c r="B799"/>
      <c r="C799"/>
      <c r="D799"/>
      <c r="E799"/>
      <c r="F799"/>
      <c r="G799"/>
      <c r="H799"/>
      <c r="I799"/>
      <c r="J799"/>
      <c r="K799"/>
      <c r="L799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  <c r="AD799"/>
      <c r="AE799"/>
      <c r="AF799"/>
      <c r="AG799"/>
      <c r="AH799"/>
      <c r="AI799"/>
      <c r="AJ799"/>
      <c r="AK799"/>
    </row>
    <row r="800" spans="2:37" x14ac:dyDescent="0.25">
      <c r="B800"/>
      <c r="C800"/>
      <c r="D800"/>
      <c r="E800"/>
      <c r="F800"/>
      <c r="G800"/>
      <c r="H800"/>
      <c r="I800"/>
      <c r="J800"/>
      <c r="K800"/>
      <c r="L800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  <c r="AD800"/>
      <c r="AE800"/>
      <c r="AF800"/>
      <c r="AG800"/>
      <c r="AH800"/>
      <c r="AI800"/>
      <c r="AJ800"/>
      <c r="AK800"/>
    </row>
    <row r="801" spans="2:37" x14ac:dyDescent="0.25">
      <c r="B801"/>
      <c r="C801"/>
      <c r="D801"/>
      <c r="E801"/>
      <c r="F801"/>
      <c r="G801"/>
      <c r="H801"/>
      <c r="I801"/>
      <c r="J801"/>
      <c r="K801"/>
      <c r="L801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  <c r="AD801"/>
      <c r="AE801"/>
      <c r="AF801"/>
      <c r="AG801"/>
      <c r="AH801"/>
      <c r="AI801"/>
      <c r="AJ801"/>
      <c r="AK801"/>
    </row>
    <row r="802" spans="2:37" x14ac:dyDescent="0.25">
      <c r="B802"/>
      <c r="C802"/>
      <c r="D802"/>
      <c r="E802"/>
      <c r="F802"/>
      <c r="G802"/>
      <c r="H802"/>
      <c r="I802"/>
      <c r="J802"/>
      <c r="K802"/>
      <c r="L802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  <c r="AD802"/>
      <c r="AE802"/>
      <c r="AF802"/>
      <c r="AG802"/>
      <c r="AH802"/>
      <c r="AI802"/>
      <c r="AJ802"/>
      <c r="AK802"/>
    </row>
    <row r="803" spans="2:37" x14ac:dyDescent="0.25">
      <c r="B803"/>
      <c r="C803"/>
      <c r="D803"/>
      <c r="E803"/>
      <c r="F803"/>
      <c r="G803"/>
      <c r="H803"/>
      <c r="I803"/>
      <c r="J803"/>
      <c r="K803"/>
      <c r="L803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  <c r="AD803"/>
      <c r="AE803"/>
      <c r="AF803"/>
      <c r="AG803"/>
      <c r="AH803"/>
      <c r="AI803"/>
      <c r="AJ803"/>
      <c r="AK803"/>
    </row>
    <row r="804" spans="2:37" x14ac:dyDescent="0.25">
      <c r="B804"/>
      <c r="C804"/>
      <c r="D804"/>
      <c r="E804"/>
      <c r="F804"/>
      <c r="G804"/>
      <c r="H804"/>
      <c r="I804"/>
      <c r="J804"/>
      <c r="K804"/>
      <c r="L804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  <c r="AD804"/>
      <c r="AE804"/>
      <c r="AF804"/>
      <c r="AG804"/>
      <c r="AH804"/>
      <c r="AI804"/>
      <c r="AJ804"/>
      <c r="AK804"/>
    </row>
    <row r="805" spans="2:37" x14ac:dyDescent="0.25">
      <c r="B805"/>
      <c r="C805"/>
      <c r="D805"/>
      <c r="E805"/>
      <c r="F805"/>
      <c r="G805"/>
      <c r="H805"/>
      <c r="I805"/>
      <c r="J805"/>
      <c r="K805"/>
      <c r="L805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  <c r="AD805"/>
      <c r="AE805"/>
      <c r="AF805"/>
      <c r="AG805"/>
      <c r="AH805"/>
      <c r="AI805"/>
      <c r="AJ805"/>
      <c r="AK805"/>
    </row>
    <row r="806" spans="2:37" x14ac:dyDescent="0.25">
      <c r="B806"/>
      <c r="C806"/>
      <c r="D806"/>
      <c r="E806"/>
      <c r="F806"/>
      <c r="G806"/>
      <c r="H806"/>
      <c r="I806"/>
      <c r="J806"/>
      <c r="K806"/>
      <c r="L806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  <c r="AD806"/>
      <c r="AE806"/>
      <c r="AF806"/>
      <c r="AG806"/>
      <c r="AH806"/>
      <c r="AI806"/>
      <c r="AJ806"/>
      <c r="AK806"/>
    </row>
    <row r="807" spans="2:37" x14ac:dyDescent="0.25">
      <c r="B807"/>
      <c r="C807"/>
      <c r="D807"/>
      <c r="E807"/>
      <c r="F807"/>
      <c r="G807"/>
      <c r="H807"/>
      <c r="I807"/>
      <c r="J807"/>
      <c r="K807"/>
      <c r="L807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  <c r="AD807"/>
      <c r="AE807"/>
      <c r="AF807"/>
      <c r="AG807"/>
      <c r="AH807"/>
      <c r="AI807"/>
      <c r="AJ807"/>
      <c r="AK807"/>
    </row>
    <row r="808" spans="2:37" x14ac:dyDescent="0.25">
      <c r="B808"/>
      <c r="C808"/>
      <c r="D808"/>
      <c r="E808"/>
      <c r="F808"/>
      <c r="G808"/>
      <c r="H808"/>
      <c r="I808"/>
      <c r="J808"/>
      <c r="K808"/>
      <c r="L808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  <c r="AD808"/>
      <c r="AE808"/>
      <c r="AF808"/>
      <c r="AG808"/>
      <c r="AH808"/>
      <c r="AI808"/>
      <c r="AJ808"/>
      <c r="AK808"/>
    </row>
    <row r="809" spans="2:37" x14ac:dyDescent="0.25">
      <c r="B809"/>
      <c r="C809"/>
      <c r="D809"/>
      <c r="E809"/>
      <c r="F809"/>
      <c r="G809"/>
      <c r="H809"/>
      <c r="I809"/>
      <c r="J809"/>
      <c r="K809"/>
      <c r="L809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  <c r="AD809"/>
      <c r="AE809"/>
      <c r="AF809"/>
      <c r="AG809"/>
      <c r="AH809"/>
      <c r="AI809"/>
      <c r="AJ809"/>
      <c r="AK809"/>
    </row>
    <row r="810" spans="2:37" x14ac:dyDescent="0.25">
      <c r="B810"/>
      <c r="C810"/>
      <c r="D810"/>
      <c r="E810"/>
      <c r="F810"/>
      <c r="G810"/>
      <c r="H810"/>
      <c r="I810"/>
      <c r="J810"/>
      <c r="K810"/>
      <c r="L810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  <c r="AD810"/>
      <c r="AE810"/>
      <c r="AF810"/>
      <c r="AG810"/>
      <c r="AH810"/>
      <c r="AI810"/>
      <c r="AJ810"/>
      <c r="AK810"/>
    </row>
    <row r="811" spans="2:37" x14ac:dyDescent="0.25">
      <c r="B811"/>
      <c r="C811"/>
      <c r="D811"/>
      <c r="E811"/>
      <c r="F811"/>
      <c r="G811"/>
      <c r="H811"/>
      <c r="I811"/>
      <c r="J811"/>
      <c r="K811"/>
      <c r="L811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  <c r="AD811"/>
      <c r="AE811"/>
      <c r="AF811"/>
      <c r="AG811"/>
      <c r="AH811"/>
      <c r="AI811"/>
      <c r="AJ811"/>
      <c r="AK811"/>
    </row>
    <row r="812" spans="2:37" x14ac:dyDescent="0.25">
      <c r="B812"/>
      <c r="C812"/>
      <c r="D812"/>
      <c r="E812"/>
      <c r="F812"/>
      <c r="G812"/>
      <c r="H812"/>
      <c r="I812"/>
      <c r="J812"/>
      <c r="K812"/>
      <c r="L812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  <c r="AD812"/>
      <c r="AE812"/>
      <c r="AF812"/>
      <c r="AG812"/>
      <c r="AH812"/>
      <c r="AI812"/>
      <c r="AJ812"/>
      <c r="AK812"/>
    </row>
    <row r="813" spans="2:37" x14ac:dyDescent="0.25">
      <c r="B813"/>
      <c r="C813"/>
      <c r="D813"/>
      <c r="E813"/>
      <c r="F813"/>
      <c r="G813"/>
      <c r="H813"/>
      <c r="I813"/>
      <c r="J813"/>
      <c r="K813"/>
      <c r="L813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  <c r="AD813"/>
      <c r="AE813"/>
      <c r="AF813"/>
      <c r="AG813"/>
      <c r="AH813"/>
      <c r="AI813"/>
      <c r="AJ813"/>
      <c r="AK813"/>
    </row>
    <row r="814" spans="2:37" x14ac:dyDescent="0.25">
      <c r="B814"/>
      <c r="C814"/>
      <c r="D814"/>
      <c r="E814"/>
      <c r="F814"/>
      <c r="G814"/>
      <c r="H814"/>
      <c r="I814"/>
      <c r="J814"/>
      <c r="K814"/>
      <c r="L814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  <c r="AD814"/>
      <c r="AE814"/>
      <c r="AF814"/>
      <c r="AG814"/>
      <c r="AH814"/>
      <c r="AI814"/>
      <c r="AJ814"/>
      <c r="AK814"/>
    </row>
    <row r="815" spans="2:37" x14ac:dyDescent="0.25">
      <c r="B815"/>
      <c r="C815"/>
      <c r="D815"/>
      <c r="E815"/>
      <c r="F815"/>
      <c r="G815"/>
      <c r="H815"/>
      <c r="I815"/>
      <c r="J815"/>
      <c r="K815"/>
      <c r="L815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  <c r="AD815"/>
      <c r="AE815"/>
      <c r="AF815"/>
      <c r="AG815"/>
      <c r="AH815"/>
      <c r="AI815"/>
      <c r="AJ815"/>
      <c r="AK815"/>
    </row>
    <row r="816" spans="2:37" x14ac:dyDescent="0.25">
      <c r="B816"/>
      <c r="C816"/>
      <c r="D816"/>
      <c r="E816"/>
      <c r="F816"/>
      <c r="G816"/>
      <c r="H816"/>
      <c r="I816"/>
      <c r="J816"/>
      <c r="K816"/>
      <c r="L816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  <c r="AD816"/>
      <c r="AE816"/>
      <c r="AF816"/>
      <c r="AG816"/>
      <c r="AH816"/>
      <c r="AI816"/>
      <c r="AJ816"/>
      <c r="AK816"/>
    </row>
    <row r="817" spans="2:37" x14ac:dyDescent="0.25">
      <c r="B817"/>
      <c r="C817"/>
      <c r="D817"/>
      <c r="E817"/>
      <c r="F817"/>
      <c r="G817"/>
      <c r="H817"/>
      <c r="I817"/>
      <c r="J817"/>
      <c r="K817"/>
      <c r="L817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  <c r="AD817"/>
      <c r="AE817"/>
      <c r="AF817"/>
      <c r="AG817"/>
      <c r="AH817"/>
      <c r="AI817"/>
      <c r="AJ817"/>
      <c r="AK817"/>
    </row>
    <row r="818" spans="2:37" x14ac:dyDescent="0.25">
      <c r="B818"/>
      <c r="C818"/>
      <c r="D818"/>
      <c r="E818"/>
      <c r="F818"/>
      <c r="G818"/>
      <c r="H818"/>
      <c r="I818"/>
      <c r="J818"/>
      <c r="K818"/>
      <c r="L818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  <c r="AD818"/>
      <c r="AE818"/>
      <c r="AF818"/>
      <c r="AG818"/>
      <c r="AH818"/>
      <c r="AI818"/>
      <c r="AJ818"/>
      <c r="AK818"/>
    </row>
    <row r="819" spans="2:37" x14ac:dyDescent="0.25">
      <c r="B819"/>
      <c r="C819"/>
      <c r="D819"/>
      <c r="E819"/>
      <c r="F819"/>
      <c r="G819"/>
      <c r="H819"/>
      <c r="I819"/>
      <c r="J819"/>
      <c r="K819"/>
      <c r="L819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  <c r="AD819"/>
      <c r="AE819"/>
      <c r="AF819"/>
      <c r="AG819"/>
      <c r="AH819"/>
      <c r="AI819"/>
      <c r="AJ819"/>
      <c r="AK819"/>
    </row>
    <row r="820" spans="2:37" x14ac:dyDescent="0.25">
      <c r="B820"/>
      <c r="C820"/>
      <c r="D820"/>
      <c r="E820"/>
      <c r="F820"/>
      <c r="G820"/>
      <c r="H820"/>
      <c r="I820"/>
      <c r="J820"/>
      <c r="K820"/>
      <c r="L820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  <c r="AD820"/>
      <c r="AE820"/>
      <c r="AF820"/>
      <c r="AG820"/>
      <c r="AH820"/>
      <c r="AI820"/>
      <c r="AJ820"/>
      <c r="AK820"/>
    </row>
    <row r="821" spans="2:37" x14ac:dyDescent="0.25">
      <c r="B821"/>
      <c r="C821"/>
      <c r="D821"/>
      <c r="E821"/>
      <c r="F821"/>
      <c r="G821"/>
      <c r="H821"/>
      <c r="I821"/>
      <c r="J821"/>
      <c r="K821"/>
      <c r="L821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  <c r="AD821"/>
      <c r="AE821"/>
      <c r="AF821"/>
      <c r="AG821"/>
      <c r="AH821"/>
      <c r="AI821"/>
      <c r="AJ821"/>
      <c r="AK821"/>
    </row>
    <row r="822" spans="2:37" x14ac:dyDescent="0.25">
      <c r="B822"/>
      <c r="C822"/>
      <c r="D822"/>
      <c r="E822"/>
      <c r="F822"/>
      <c r="G822"/>
      <c r="H822"/>
      <c r="I822"/>
      <c r="J822"/>
      <c r="K822"/>
      <c r="L822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  <c r="AD822"/>
      <c r="AE822"/>
      <c r="AF822"/>
      <c r="AG822"/>
      <c r="AH822"/>
      <c r="AI822"/>
      <c r="AJ822"/>
      <c r="AK822"/>
    </row>
    <row r="823" spans="2:37" x14ac:dyDescent="0.25">
      <c r="B823"/>
      <c r="C823"/>
      <c r="D823"/>
      <c r="E823"/>
      <c r="F823"/>
      <c r="G823"/>
      <c r="H823"/>
      <c r="I823"/>
      <c r="J823"/>
      <c r="K823"/>
      <c r="L823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  <c r="AD823"/>
      <c r="AE823"/>
      <c r="AF823"/>
      <c r="AG823"/>
      <c r="AH823"/>
      <c r="AI823"/>
      <c r="AJ823"/>
      <c r="AK823"/>
    </row>
    <row r="824" spans="2:37" x14ac:dyDescent="0.25">
      <c r="B824"/>
      <c r="C824"/>
      <c r="D824"/>
      <c r="E824"/>
      <c r="F824"/>
      <c r="G824"/>
      <c r="H824"/>
      <c r="I824"/>
      <c r="J824"/>
      <c r="K824"/>
      <c r="L824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  <c r="AD824"/>
      <c r="AE824"/>
      <c r="AF824"/>
      <c r="AG824"/>
      <c r="AH824"/>
      <c r="AI824"/>
      <c r="AJ824"/>
      <c r="AK824"/>
    </row>
    <row r="825" spans="2:37" x14ac:dyDescent="0.25">
      <c r="B825"/>
      <c r="C825"/>
      <c r="D825"/>
      <c r="E825"/>
      <c r="F825"/>
      <c r="G825"/>
      <c r="H825"/>
      <c r="I825"/>
      <c r="J825"/>
      <c r="K825"/>
      <c r="L825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  <c r="AD825"/>
      <c r="AE825"/>
      <c r="AF825"/>
      <c r="AG825"/>
      <c r="AH825"/>
      <c r="AI825"/>
      <c r="AJ825"/>
      <c r="AK825"/>
    </row>
    <row r="826" spans="2:37" x14ac:dyDescent="0.25">
      <c r="B826"/>
      <c r="C826"/>
      <c r="D826"/>
      <c r="E826"/>
      <c r="F826"/>
      <c r="G826"/>
      <c r="H826"/>
      <c r="I826"/>
      <c r="J826"/>
      <c r="K826"/>
      <c r="L826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  <c r="AD826"/>
      <c r="AE826"/>
      <c r="AF826"/>
      <c r="AG826"/>
      <c r="AH826"/>
      <c r="AI826"/>
      <c r="AJ826"/>
      <c r="AK826"/>
    </row>
    <row r="827" spans="2:37" x14ac:dyDescent="0.25">
      <c r="B827"/>
      <c r="C827"/>
      <c r="D827"/>
      <c r="E827"/>
      <c r="F827"/>
      <c r="G827"/>
      <c r="H827"/>
      <c r="I827"/>
      <c r="J827"/>
      <c r="K827"/>
      <c r="L827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  <c r="AD827"/>
      <c r="AE827"/>
      <c r="AF827"/>
      <c r="AG827"/>
      <c r="AH827"/>
      <c r="AI827"/>
      <c r="AJ827"/>
      <c r="AK827"/>
    </row>
    <row r="828" spans="2:37" x14ac:dyDescent="0.25">
      <c r="B828"/>
      <c r="C828"/>
      <c r="D828"/>
      <c r="E828"/>
      <c r="F828"/>
      <c r="G828"/>
      <c r="H828"/>
      <c r="I828"/>
      <c r="J828"/>
      <c r="K828"/>
      <c r="L828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  <c r="AD828"/>
      <c r="AE828"/>
      <c r="AF828"/>
      <c r="AG828"/>
      <c r="AH828"/>
      <c r="AI828"/>
      <c r="AJ828"/>
      <c r="AK828"/>
    </row>
    <row r="829" spans="2:37" x14ac:dyDescent="0.25">
      <c r="B829"/>
      <c r="C829"/>
      <c r="D829"/>
      <c r="E829"/>
      <c r="F829"/>
      <c r="G829"/>
      <c r="H829"/>
      <c r="I829"/>
      <c r="J829"/>
      <c r="K829"/>
      <c r="L829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  <c r="AD829"/>
      <c r="AE829"/>
      <c r="AF829"/>
      <c r="AG829"/>
      <c r="AH829"/>
      <c r="AI829"/>
      <c r="AJ829"/>
      <c r="AK829"/>
    </row>
    <row r="830" spans="2:37" x14ac:dyDescent="0.25">
      <c r="B830"/>
      <c r="C830"/>
      <c r="D830"/>
      <c r="E830"/>
      <c r="F830"/>
      <c r="G830"/>
      <c r="H830"/>
      <c r="I830"/>
      <c r="J830"/>
      <c r="K830"/>
      <c r="L830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  <c r="AD830"/>
      <c r="AE830"/>
      <c r="AF830"/>
      <c r="AG830"/>
      <c r="AH830"/>
      <c r="AI830"/>
      <c r="AJ830"/>
      <c r="AK830"/>
    </row>
    <row r="831" spans="2:37" x14ac:dyDescent="0.25">
      <c r="B831"/>
      <c r="C831"/>
      <c r="D831"/>
      <c r="E831"/>
      <c r="F831"/>
      <c r="G831"/>
      <c r="H831"/>
      <c r="I831"/>
      <c r="J831"/>
      <c r="K831"/>
      <c r="L831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  <c r="AD831"/>
      <c r="AE831"/>
      <c r="AF831"/>
      <c r="AG831"/>
      <c r="AH831"/>
      <c r="AI831"/>
      <c r="AJ831"/>
      <c r="AK831"/>
    </row>
    <row r="832" spans="2:37" x14ac:dyDescent="0.25">
      <c r="B832"/>
      <c r="C832"/>
      <c r="D832"/>
      <c r="E832"/>
      <c r="F832"/>
      <c r="G832"/>
      <c r="H832"/>
      <c r="I832"/>
      <c r="J832"/>
      <c r="K832"/>
      <c r="L832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  <c r="AD832"/>
      <c r="AE832"/>
      <c r="AF832"/>
      <c r="AG832"/>
      <c r="AH832"/>
      <c r="AI832"/>
      <c r="AJ832"/>
      <c r="AK832"/>
    </row>
    <row r="833" spans="2:37" x14ac:dyDescent="0.25">
      <c r="B833"/>
      <c r="C833"/>
      <c r="D833"/>
      <c r="E833"/>
      <c r="F833"/>
      <c r="G833"/>
      <c r="H833"/>
      <c r="I833"/>
      <c r="J833"/>
      <c r="K833"/>
      <c r="L833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  <c r="AD833"/>
      <c r="AE833"/>
      <c r="AF833"/>
      <c r="AG833"/>
      <c r="AH833"/>
      <c r="AI833"/>
      <c r="AJ833"/>
      <c r="AK833"/>
    </row>
    <row r="834" spans="2:37" x14ac:dyDescent="0.25">
      <c r="B834"/>
      <c r="C834"/>
      <c r="D834"/>
      <c r="E834"/>
      <c r="F834"/>
      <c r="G834"/>
      <c r="H834"/>
      <c r="I834"/>
      <c r="J834"/>
      <c r="K834"/>
      <c r="L834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  <c r="AD834"/>
      <c r="AE834"/>
      <c r="AF834"/>
      <c r="AG834"/>
      <c r="AH834"/>
      <c r="AI834"/>
      <c r="AJ834"/>
      <c r="AK834"/>
    </row>
    <row r="835" spans="2:37" x14ac:dyDescent="0.25">
      <c r="B835"/>
      <c r="C835"/>
      <c r="D835"/>
      <c r="E835"/>
      <c r="F835"/>
      <c r="G835"/>
      <c r="H835"/>
      <c r="I835"/>
      <c r="J835"/>
      <c r="K835"/>
      <c r="L835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  <c r="AD835"/>
      <c r="AE835"/>
      <c r="AF835"/>
      <c r="AG835"/>
      <c r="AH835"/>
      <c r="AI835"/>
      <c r="AJ835"/>
      <c r="AK835"/>
    </row>
    <row r="836" spans="2:37" x14ac:dyDescent="0.25">
      <c r="B836"/>
      <c r="C836"/>
      <c r="D836"/>
      <c r="E836"/>
      <c r="F836"/>
      <c r="G836"/>
      <c r="H836"/>
      <c r="I836"/>
      <c r="J836"/>
      <c r="K836"/>
      <c r="L836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  <c r="AD836"/>
      <c r="AE836"/>
      <c r="AF836"/>
      <c r="AG836"/>
      <c r="AH836"/>
      <c r="AI836"/>
      <c r="AJ836"/>
      <c r="AK836"/>
    </row>
    <row r="837" spans="2:37" x14ac:dyDescent="0.25">
      <c r="B837"/>
      <c r="C837"/>
      <c r="D837"/>
      <c r="E837"/>
      <c r="F837"/>
      <c r="G837"/>
      <c r="H837"/>
      <c r="I837"/>
      <c r="J837"/>
      <c r="K837"/>
      <c r="L837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  <c r="AD837"/>
      <c r="AE837"/>
      <c r="AF837"/>
      <c r="AG837"/>
      <c r="AH837"/>
      <c r="AI837"/>
      <c r="AJ837"/>
      <c r="AK837"/>
    </row>
    <row r="838" spans="2:37" x14ac:dyDescent="0.25">
      <c r="B838"/>
      <c r="C838"/>
      <c r="D838"/>
      <c r="E838"/>
      <c r="F838"/>
      <c r="G838"/>
      <c r="H838"/>
      <c r="I838"/>
      <c r="J838"/>
      <c r="K838"/>
      <c r="L838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  <c r="AD838"/>
      <c r="AE838"/>
      <c r="AF838"/>
      <c r="AG838"/>
      <c r="AH838"/>
      <c r="AI838"/>
      <c r="AJ838"/>
      <c r="AK838"/>
    </row>
    <row r="839" spans="2:37" x14ac:dyDescent="0.25">
      <c r="B839"/>
      <c r="C839"/>
      <c r="D839"/>
      <c r="E839"/>
      <c r="F839"/>
      <c r="G839"/>
      <c r="H839"/>
      <c r="I839"/>
      <c r="J839"/>
      <c r="K839"/>
      <c r="L839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  <c r="AD839"/>
      <c r="AE839"/>
      <c r="AF839"/>
      <c r="AG839"/>
      <c r="AH839"/>
      <c r="AI839"/>
      <c r="AJ839"/>
      <c r="AK839"/>
    </row>
    <row r="840" spans="2:37" x14ac:dyDescent="0.25">
      <c r="B840"/>
      <c r="C840"/>
      <c r="D840"/>
      <c r="E840"/>
      <c r="F840"/>
      <c r="G840"/>
      <c r="H840"/>
      <c r="I840"/>
      <c r="J840"/>
      <c r="K840"/>
      <c r="L840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  <c r="AD840"/>
      <c r="AE840"/>
      <c r="AF840"/>
      <c r="AG840"/>
      <c r="AH840"/>
      <c r="AI840"/>
      <c r="AJ840"/>
      <c r="AK840"/>
    </row>
    <row r="841" spans="2:37" x14ac:dyDescent="0.25">
      <c r="B841"/>
      <c r="C841"/>
      <c r="D841"/>
      <c r="E841"/>
      <c r="F841"/>
      <c r="G841"/>
      <c r="H841"/>
      <c r="I841"/>
      <c r="J841"/>
      <c r="K841"/>
      <c r="L841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  <c r="AD841"/>
      <c r="AE841"/>
      <c r="AF841"/>
      <c r="AG841"/>
      <c r="AH841"/>
      <c r="AI841"/>
      <c r="AJ841"/>
      <c r="AK841"/>
    </row>
    <row r="842" spans="2:37" x14ac:dyDescent="0.25">
      <c r="B842"/>
      <c r="C842"/>
      <c r="D842"/>
      <c r="E842"/>
      <c r="F842"/>
      <c r="G842"/>
      <c r="H842"/>
      <c r="I842"/>
      <c r="J842"/>
      <c r="K842"/>
      <c r="L842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  <c r="AD842"/>
      <c r="AE842"/>
      <c r="AF842"/>
      <c r="AG842"/>
      <c r="AH842"/>
      <c r="AI842"/>
      <c r="AJ842"/>
      <c r="AK842"/>
    </row>
    <row r="843" spans="2:37" x14ac:dyDescent="0.25">
      <c r="B843"/>
      <c r="C843"/>
      <c r="D843"/>
      <c r="E843"/>
      <c r="F843"/>
      <c r="G843"/>
      <c r="H843"/>
      <c r="I843"/>
      <c r="J843"/>
      <c r="K843"/>
      <c r="L843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  <c r="AD843"/>
      <c r="AE843"/>
      <c r="AF843"/>
      <c r="AG843"/>
      <c r="AH843"/>
      <c r="AI843"/>
      <c r="AJ843"/>
      <c r="AK843"/>
    </row>
    <row r="844" spans="2:37" x14ac:dyDescent="0.25">
      <c r="B844"/>
      <c r="C844"/>
      <c r="D844"/>
      <c r="E844"/>
      <c r="F844"/>
      <c r="G844"/>
      <c r="H844"/>
      <c r="I844"/>
      <c r="J844"/>
      <c r="K844"/>
      <c r="L844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  <c r="AD844"/>
      <c r="AE844"/>
      <c r="AF844"/>
      <c r="AG844"/>
      <c r="AH844"/>
      <c r="AI844"/>
      <c r="AJ844"/>
      <c r="AK844"/>
    </row>
    <row r="845" spans="2:37" x14ac:dyDescent="0.25">
      <c r="B845"/>
      <c r="C845"/>
      <c r="D845"/>
      <c r="E845"/>
      <c r="F845"/>
      <c r="G845"/>
      <c r="H845"/>
      <c r="I845"/>
      <c r="J845"/>
      <c r="K845"/>
      <c r="L845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  <c r="AD845"/>
      <c r="AE845"/>
      <c r="AF845"/>
      <c r="AG845"/>
      <c r="AH845"/>
      <c r="AI845"/>
      <c r="AJ845"/>
      <c r="AK845"/>
    </row>
    <row r="846" spans="2:37" x14ac:dyDescent="0.25">
      <c r="B846"/>
      <c r="C846"/>
      <c r="D846"/>
      <c r="E846"/>
      <c r="F846"/>
      <c r="G846"/>
      <c r="H846"/>
      <c r="I846"/>
      <c r="J846"/>
      <c r="K846"/>
      <c r="L846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  <c r="AD846"/>
      <c r="AE846"/>
      <c r="AF846"/>
      <c r="AG846"/>
      <c r="AH846"/>
      <c r="AI846"/>
      <c r="AJ846"/>
      <c r="AK846"/>
    </row>
    <row r="847" spans="2:37" x14ac:dyDescent="0.25">
      <c r="B847"/>
      <c r="C847"/>
      <c r="D847"/>
      <c r="E847"/>
      <c r="F847"/>
      <c r="G847"/>
      <c r="H847"/>
      <c r="I847"/>
      <c r="J847"/>
      <c r="K847"/>
      <c r="L847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  <c r="AD847"/>
      <c r="AE847"/>
      <c r="AF847"/>
      <c r="AG847"/>
      <c r="AH847"/>
      <c r="AI847"/>
      <c r="AJ847"/>
      <c r="AK847"/>
    </row>
    <row r="848" spans="2:37" x14ac:dyDescent="0.25">
      <c r="B848"/>
      <c r="C848"/>
      <c r="D848"/>
      <c r="E848"/>
      <c r="F848"/>
      <c r="G848"/>
      <c r="H848"/>
      <c r="I848"/>
      <c r="J848"/>
      <c r="K848"/>
      <c r="L848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  <c r="AD848"/>
      <c r="AE848"/>
      <c r="AF848"/>
      <c r="AG848"/>
      <c r="AH848"/>
      <c r="AI848"/>
      <c r="AJ848"/>
      <c r="AK848"/>
    </row>
    <row r="849" spans="2:37" x14ac:dyDescent="0.25">
      <c r="B849"/>
      <c r="C849"/>
      <c r="D849"/>
      <c r="E849"/>
      <c r="F849"/>
      <c r="G849"/>
      <c r="H849"/>
      <c r="I849"/>
      <c r="J849"/>
      <c r="K849"/>
      <c r="L849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  <c r="AD849"/>
      <c r="AE849"/>
      <c r="AF849"/>
      <c r="AG849"/>
      <c r="AH849"/>
      <c r="AI849"/>
      <c r="AJ849"/>
      <c r="AK849"/>
    </row>
    <row r="850" spans="2:37" x14ac:dyDescent="0.25">
      <c r="B850"/>
      <c r="C850"/>
      <c r="D850"/>
      <c r="E850"/>
      <c r="F850"/>
      <c r="G850"/>
      <c r="H850"/>
      <c r="I850"/>
      <c r="J850"/>
      <c r="K850"/>
      <c r="L850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  <c r="AD850"/>
      <c r="AE850"/>
      <c r="AF850"/>
      <c r="AG850"/>
      <c r="AH850"/>
      <c r="AI850"/>
      <c r="AJ850"/>
      <c r="AK850"/>
    </row>
    <row r="851" spans="2:37" x14ac:dyDescent="0.25">
      <c r="B851"/>
      <c r="C851"/>
      <c r="D851"/>
      <c r="E851"/>
      <c r="F851"/>
      <c r="G851"/>
      <c r="H851"/>
      <c r="I851"/>
      <c r="J851"/>
      <c r="K851"/>
      <c r="L851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  <c r="AD851"/>
      <c r="AE851"/>
      <c r="AF851"/>
      <c r="AG851"/>
      <c r="AH851"/>
      <c r="AI851"/>
      <c r="AJ851"/>
      <c r="AK851"/>
    </row>
    <row r="852" spans="2:37" x14ac:dyDescent="0.25">
      <c r="B852"/>
      <c r="C852"/>
      <c r="D852"/>
      <c r="E852"/>
      <c r="F852"/>
      <c r="G852"/>
      <c r="H852"/>
      <c r="I852"/>
      <c r="J852"/>
      <c r="K852"/>
      <c r="L852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  <c r="AD852"/>
      <c r="AE852"/>
      <c r="AF852"/>
      <c r="AG852"/>
      <c r="AH852"/>
      <c r="AI852"/>
      <c r="AJ852"/>
      <c r="AK852"/>
    </row>
    <row r="853" spans="2:37" x14ac:dyDescent="0.25">
      <c r="B853"/>
      <c r="C853"/>
      <c r="D853"/>
      <c r="E853"/>
      <c r="F853"/>
      <c r="G853"/>
      <c r="H853"/>
      <c r="I853"/>
      <c r="J853"/>
      <c r="K853"/>
      <c r="L853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  <c r="AD853"/>
      <c r="AE853"/>
      <c r="AF853"/>
      <c r="AG853"/>
      <c r="AH853"/>
      <c r="AI853"/>
      <c r="AJ853"/>
      <c r="AK853"/>
    </row>
    <row r="854" spans="2:37" x14ac:dyDescent="0.25">
      <c r="B854"/>
      <c r="C854"/>
      <c r="D854"/>
      <c r="E854"/>
      <c r="F854"/>
      <c r="G854"/>
      <c r="H854"/>
      <c r="I854"/>
      <c r="J854"/>
      <c r="K854"/>
      <c r="L854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  <c r="AD854"/>
      <c r="AE854"/>
      <c r="AF854"/>
      <c r="AG854"/>
      <c r="AH854"/>
      <c r="AI854"/>
      <c r="AJ854"/>
      <c r="AK854"/>
    </row>
    <row r="855" spans="2:37" x14ac:dyDescent="0.25">
      <c r="B855"/>
      <c r="C855"/>
      <c r="D855"/>
      <c r="E855"/>
      <c r="F855"/>
      <c r="G855"/>
      <c r="H855"/>
      <c r="I855"/>
      <c r="J855"/>
      <c r="K855"/>
      <c r="L855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  <c r="AD855"/>
      <c r="AE855"/>
      <c r="AF855"/>
      <c r="AG855"/>
      <c r="AH855"/>
      <c r="AI855"/>
      <c r="AJ855"/>
      <c r="AK855"/>
    </row>
    <row r="856" spans="2:37" x14ac:dyDescent="0.25">
      <c r="B856"/>
      <c r="C856"/>
      <c r="D856"/>
      <c r="E856"/>
      <c r="F856"/>
      <c r="G856"/>
      <c r="H856"/>
      <c r="I856"/>
      <c r="J856"/>
      <c r="K856"/>
      <c r="L856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  <c r="AD856"/>
      <c r="AE856"/>
      <c r="AF856"/>
      <c r="AG856"/>
      <c r="AH856"/>
      <c r="AI856"/>
      <c r="AJ856"/>
      <c r="AK856"/>
    </row>
    <row r="857" spans="2:37" x14ac:dyDescent="0.25">
      <c r="B857"/>
      <c r="C857"/>
      <c r="D857"/>
      <c r="E857"/>
      <c r="F857"/>
      <c r="G857"/>
      <c r="H857"/>
      <c r="I857"/>
      <c r="J857"/>
      <c r="K857"/>
      <c r="L857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  <c r="AD857"/>
      <c r="AE857"/>
      <c r="AF857"/>
      <c r="AG857"/>
      <c r="AH857"/>
      <c r="AI857"/>
      <c r="AJ857"/>
      <c r="AK857"/>
    </row>
    <row r="858" spans="2:37" x14ac:dyDescent="0.25">
      <c r="B858"/>
      <c r="C858"/>
      <c r="D858"/>
      <c r="E858"/>
      <c r="F858"/>
      <c r="G858"/>
      <c r="H858"/>
      <c r="I858"/>
      <c r="J858"/>
      <c r="K858"/>
      <c r="L858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  <c r="AD858"/>
      <c r="AE858"/>
      <c r="AF858"/>
      <c r="AG858"/>
      <c r="AH858"/>
      <c r="AI858"/>
      <c r="AJ858"/>
      <c r="AK858"/>
    </row>
    <row r="859" spans="2:37" x14ac:dyDescent="0.25">
      <c r="B859"/>
      <c r="C859"/>
      <c r="D859"/>
      <c r="E859"/>
      <c r="F859"/>
      <c r="G859"/>
      <c r="H859"/>
      <c r="I859"/>
      <c r="J859"/>
      <c r="K859"/>
      <c r="L859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  <c r="AD859"/>
      <c r="AE859"/>
      <c r="AF859"/>
      <c r="AG859"/>
      <c r="AH859"/>
      <c r="AI859"/>
      <c r="AJ859"/>
      <c r="AK859"/>
    </row>
    <row r="860" spans="2:37" x14ac:dyDescent="0.25">
      <c r="B860"/>
      <c r="C860"/>
      <c r="D860"/>
      <c r="E860"/>
      <c r="F860"/>
      <c r="G860"/>
      <c r="H860"/>
      <c r="I860"/>
      <c r="J860"/>
      <c r="K860"/>
      <c r="L860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  <c r="AD860"/>
      <c r="AE860"/>
      <c r="AF860"/>
      <c r="AG860"/>
      <c r="AH860"/>
      <c r="AI860"/>
      <c r="AJ860"/>
      <c r="AK860"/>
    </row>
    <row r="861" spans="2:37" x14ac:dyDescent="0.25">
      <c r="B861"/>
      <c r="C861"/>
      <c r="D861"/>
      <c r="E861"/>
      <c r="F861"/>
      <c r="G861"/>
      <c r="H861"/>
      <c r="I861"/>
      <c r="J861"/>
      <c r="K861"/>
      <c r="L861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  <c r="AD861"/>
      <c r="AE861"/>
      <c r="AF861"/>
      <c r="AG861"/>
      <c r="AH861"/>
      <c r="AI861"/>
      <c r="AJ861"/>
      <c r="AK861"/>
    </row>
    <row r="862" spans="2:37" x14ac:dyDescent="0.25">
      <c r="B862"/>
      <c r="C862"/>
      <c r="D862"/>
      <c r="E862"/>
      <c r="F862"/>
      <c r="G862"/>
      <c r="H862"/>
      <c r="I862"/>
      <c r="J862"/>
      <c r="K862"/>
      <c r="L862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  <c r="AD862"/>
      <c r="AE862"/>
      <c r="AF862"/>
      <c r="AG862"/>
      <c r="AH862"/>
      <c r="AI862"/>
      <c r="AJ862"/>
      <c r="AK862"/>
    </row>
    <row r="863" spans="2:37" x14ac:dyDescent="0.25">
      <c r="B863"/>
      <c r="C863"/>
      <c r="D863"/>
      <c r="E863"/>
      <c r="F863"/>
      <c r="G863"/>
      <c r="H863"/>
      <c r="I863"/>
      <c r="J863"/>
      <c r="K863"/>
      <c r="L863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  <c r="AD863"/>
      <c r="AE863"/>
      <c r="AF863"/>
      <c r="AG863"/>
      <c r="AH863"/>
      <c r="AI863"/>
      <c r="AJ863"/>
      <c r="AK863"/>
    </row>
    <row r="864" spans="2:37" x14ac:dyDescent="0.25">
      <c r="B864"/>
      <c r="C864"/>
      <c r="D864"/>
      <c r="E864"/>
      <c r="F864"/>
      <c r="G864"/>
      <c r="H864"/>
      <c r="I864"/>
      <c r="J864"/>
      <c r="K864"/>
      <c r="L864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  <c r="AD864"/>
      <c r="AE864"/>
      <c r="AF864"/>
      <c r="AG864"/>
      <c r="AH864"/>
      <c r="AI864"/>
      <c r="AJ864"/>
      <c r="AK864"/>
    </row>
    <row r="865" spans="2:37" x14ac:dyDescent="0.25">
      <c r="B865"/>
      <c r="C865"/>
      <c r="D865"/>
      <c r="E865"/>
      <c r="F865"/>
      <c r="G865"/>
      <c r="H865"/>
      <c r="I865"/>
      <c r="J865"/>
      <c r="K865"/>
      <c r="L865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  <c r="AD865"/>
      <c r="AE865"/>
      <c r="AF865"/>
      <c r="AG865"/>
      <c r="AH865"/>
      <c r="AI865"/>
      <c r="AJ865"/>
      <c r="AK865"/>
    </row>
    <row r="866" spans="2:37" x14ac:dyDescent="0.25">
      <c r="B866"/>
      <c r="C866"/>
      <c r="D866"/>
      <c r="E866"/>
      <c r="F866"/>
      <c r="G866"/>
      <c r="H866"/>
      <c r="I866"/>
      <c r="J866"/>
      <c r="K866"/>
      <c r="L866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  <c r="AD866"/>
      <c r="AE866"/>
      <c r="AF866"/>
      <c r="AG866"/>
      <c r="AH866"/>
      <c r="AI866"/>
      <c r="AJ866"/>
      <c r="AK866"/>
    </row>
    <row r="867" spans="2:37" x14ac:dyDescent="0.25">
      <c r="B867"/>
      <c r="C867"/>
      <c r="D867"/>
      <c r="E867"/>
      <c r="F867"/>
      <c r="G867"/>
      <c r="H867"/>
      <c r="I867"/>
      <c r="J867"/>
      <c r="K867"/>
      <c r="L867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  <c r="AD867"/>
      <c r="AE867"/>
      <c r="AF867"/>
      <c r="AG867"/>
      <c r="AH867"/>
      <c r="AI867"/>
      <c r="AJ867"/>
      <c r="AK867"/>
    </row>
    <row r="868" spans="2:37" x14ac:dyDescent="0.25">
      <c r="B868"/>
      <c r="C868"/>
      <c r="D868"/>
      <c r="E868"/>
      <c r="F868"/>
      <c r="G868"/>
      <c r="H868"/>
      <c r="I868"/>
      <c r="J868"/>
      <c r="K868"/>
      <c r="L868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  <c r="AD868"/>
      <c r="AE868"/>
      <c r="AF868"/>
      <c r="AG868"/>
      <c r="AH868"/>
      <c r="AI868"/>
      <c r="AJ868"/>
      <c r="AK868"/>
    </row>
    <row r="869" spans="2:37" x14ac:dyDescent="0.25">
      <c r="B869"/>
      <c r="C869"/>
      <c r="D869"/>
      <c r="E869"/>
      <c r="F869"/>
      <c r="G869"/>
      <c r="H869"/>
      <c r="I869"/>
      <c r="J869"/>
      <c r="K869"/>
      <c r="L869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  <c r="AD869"/>
      <c r="AE869"/>
      <c r="AF869"/>
      <c r="AG869"/>
      <c r="AH869"/>
      <c r="AI869"/>
      <c r="AJ869"/>
      <c r="AK869"/>
    </row>
    <row r="870" spans="2:37" x14ac:dyDescent="0.25">
      <c r="B870"/>
      <c r="C870"/>
      <c r="D870"/>
      <c r="E870"/>
      <c r="F870"/>
      <c r="G870"/>
      <c r="H870"/>
      <c r="I870"/>
      <c r="J870"/>
      <c r="K870"/>
      <c r="L870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  <c r="AD870"/>
      <c r="AE870"/>
      <c r="AF870"/>
      <c r="AG870"/>
      <c r="AH870"/>
      <c r="AI870"/>
      <c r="AJ870"/>
      <c r="AK870"/>
    </row>
    <row r="871" spans="2:37" x14ac:dyDescent="0.25">
      <c r="B871"/>
      <c r="C871"/>
      <c r="D871"/>
      <c r="E871"/>
      <c r="F871"/>
      <c r="G871"/>
      <c r="H871"/>
      <c r="I871"/>
      <c r="J871"/>
      <c r="K871"/>
      <c r="L871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  <c r="AD871"/>
      <c r="AE871"/>
      <c r="AF871"/>
      <c r="AG871"/>
      <c r="AH871"/>
      <c r="AI871"/>
      <c r="AJ871"/>
      <c r="AK871"/>
    </row>
    <row r="872" spans="2:37" x14ac:dyDescent="0.25">
      <c r="B872"/>
      <c r="C872"/>
      <c r="D872"/>
      <c r="E872"/>
      <c r="F872"/>
      <c r="G872"/>
      <c r="H872"/>
      <c r="I872"/>
      <c r="J872"/>
      <c r="K872"/>
      <c r="L872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  <c r="AD872"/>
      <c r="AE872"/>
      <c r="AF872"/>
      <c r="AG872"/>
      <c r="AH872"/>
      <c r="AI872"/>
      <c r="AJ872"/>
      <c r="AK872"/>
    </row>
    <row r="873" spans="2:37" x14ac:dyDescent="0.25">
      <c r="B873"/>
      <c r="C873"/>
      <c r="D873"/>
      <c r="E873"/>
      <c r="F873"/>
      <c r="G873"/>
      <c r="H873"/>
      <c r="I873"/>
      <c r="J873"/>
      <c r="K873"/>
      <c r="L873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  <c r="AD873"/>
      <c r="AE873"/>
      <c r="AF873"/>
      <c r="AG873"/>
      <c r="AH873"/>
      <c r="AI873"/>
      <c r="AJ873"/>
      <c r="AK873"/>
    </row>
    <row r="874" spans="2:37" x14ac:dyDescent="0.25">
      <c r="B874"/>
      <c r="C874"/>
      <c r="D874"/>
      <c r="E874"/>
      <c r="F874"/>
      <c r="G874"/>
      <c r="K874"/>
      <c r="L874"/>
      <c r="M874"/>
    </row>
    <row r="875" spans="2:37" x14ac:dyDescent="0.25">
      <c r="B875"/>
      <c r="C875"/>
      <c r="D875"/>
      <c r="E875"/>
      <c r="F875"/>
      <c r="G875"/>
      <c r="K875"/>
      <c r="L875"/>
      <c r="M875"/>
    </row>
    <row r="876" spans="2:37" x14ac:dyDescent="0.25">
      <c r="B876"/>
      <c r="C876"/>
      <c r="D876"/>
      <c r="E876"/>
      <c r="F876"/>
      <c r="G876"/>
      <c r="K876"/>
      <c r="L876"/>
      <c r="M876"/>
    </row>
    <row r="877" spans="2:37" x14ac:dyDescent="0.25">
      <c r="B877"/>
      <c r="C877"/>
      <c r="D877"/>
      <c r="E877"/>
      <c r="F877"/>
      <c r="G877"/>
      <c r="K877"/>
      <c r="L877"/>
      <c r="M877"/>
    </row>
    <row r="878" spans="2:37" x14ac:dyDescent="0.25">
      <c r="B878"/>
      <c r="C878"/>
      <c r="D878"/>
      <c r="E878"/>
      <c r="F878"/>
      <c r="G878"/>
      <c r="K878"/>
      <c r="L878"/>
      <c r="M878"/>
    </row>
    <row r="879" spans="2:37" x14ac:dyDescent="0.25">
      <c r="B879"/>
      <c r="C879"/>
      <c r="D879"/>
      <c r="E879"/>
      <c r="F879"/>
      <c r="G879"/>
      <c r="K879"/>
      <c r="L879"/>
      <c r="M879"/>
    </row>
    <row r="880" spans="2:37" x14ac:dyDescent="0.25">
      <c r="B880"/>
      <c r="C880"/>
      <c r="D880"/>
      <c r="E880"/>
      <c r="F880"/>
      <c r="G880"/>
      <c r="K880"/>
      <c r="L880"/>
      <c r="M880"/>
    </row>
    <row r="881" spans="2:13" x14ac:dyDescent="0.25">
      <c r="B881"/>
      <c r="C881"/>
      <c r="D881"/>
      <c r="E881"/>
      <c r="F881"/>
      <c r="G881"/>
      <c r="K881"/>
      <c r="L881"/>
      <c r="M881"/>
    </row>
    <row r="882" spans="2:13" x14ac:dyDescent="0.25">
      <c r="B882"/>
      <c r="C882"/>
      <c r="D882"/>
      <c r="E882"/>
      <c r="F882"/>
      <c r="G882"/>
      <c r="K882"/>
      <c r="L882"/>
      <c r="M882"/>
    </row>
    <row r="883" spans="2:13" x14ac:dyDescent="0.25">
      <c r="B883"/>
      <c r="C883"/>
      <c r="D883"/>
      <c r="E883"/>
      <c r="F883"/>
      <c r="G883"/>
      <c r="K883"/>
      <c r="L883"/>
      <c r="M883"/>
    </row>
    <row r="884" spans="2:13" x14ac:dyDescent="0.25">
      <c r="B884"/>
      <c r="C884"/>
      <c r="D884"/>
      <c r="E884"/>
      <c r="F884"/>
      <c r="G884"/>
      <c r="K884"/>
      <c r="L884"/>
      <c r="M884"/>
    </row>
    <row r="885" spans="2:13" x14ac:dyDescent="0.25">
      <c r="B885"/>
      <c r="C885"/>
      <c r="D885"/>
      <c r="E885"/>
      <c r="F885"/>
      <c r="G885"/>
      <c r="K885"/>
      <c r="L885"/>
      <c r="M885"/>
    </row>
    <row r="886" spans="2:13" x14ac:dyDescent="0.25">
      <c r="B886"/>
      <c r="C886"/>
      <c r="D886"/>
      <c r="E886"/>
      <c r="F886"/>
      <c r="G886"/>
      <c r="K886"/>
      <c r="L886"/>
      <c r="M886"/>
    </row>
    <row r="887" spans="2:13" x14ac:dyDescent="0.25">
      <c r="B887"/>
      <c r="C887"/>
      <c r="D887"/>
      <c r="E887"/>
      <c r="F887"/>
      <c r="G887"/>
      <c r="K887"/>
      <c r="L887"/>
      <c r="M887"/>
    </row>
    <row r="888" spans="2:13" x14ac:dyDescent="0.25">
      <c r="B888"/>
      <c r="C888"/>
      <c r="D888"/>
      <c r="E888"/>
      <c r="F888"/>
      <c r="G888"/>
      <c r="K888"/>
      <c r="L888"/>
      <c r="M888"/>
    </row>
    <row r="889" spans="2:13" x14ac:dyDescent="0.25">
      <c r="B889"/>
      <c r="C889"/>
      <c r="D889"/>
      <c r="E889"/>
      <c r="F889"/>
      <c r="G889"/>
      <c r="K889"/>
      <c r="L889"/>
      <c r="M889"/>
    </row>
    <row r="890" spans="2:13" x14ac:dyDescent="0.25">
      <c r="B890"/>
      <c r="C890"/>
      <c r="D890"/>
      <c r="E890"/>
      <c r="F890"/>
      <c r="G890"/>
      <c r="K890"/>
      <c r="L890"/>
      <c r="M890"/>
    </row>
    <row r="891" spans="2:13" x14ac:dyDescent="0.25">
      <c r="B891"/>
      <c r="C891"/>
      <c r="D891"/>
      <c r="E891"/>
      <c r="F891"/>
      <c r="G891"/>
      <c r="K891"/>
      <c r="L891"/>
      <c r="M891"/>
    </row>
    <row r="892" spans="2:13" x14ac:dyDescent="0.25">
      <c r="B892"/>
      <c r="C892"/>
      <c r="D892"/>
      <c r="E892"/>
      <c r="F892"/>
      <c r="G892"/>
      <c r="K892"/>
      <c r="L892"/>
      <c r="M892"/>
    </row>
    <row r="893" spans="2:13" x14ac:dyDescent="0.25">
      <c r="B893"/>
      <c r="C893"/>
      <c r="D893"/>
      <c r="E893"/>
      <c r="F893"/>
      <c r="G893"/>
      <c r="K893"/>
      <c r="L893"/>
      <c r="M893"/>
    </row>
    <row r="894" spans="2:13" x14ac:dyDescent="0.25">
      <c r="B894"/>
      <c r="C894"/>
      <c r="D894"/>
      <c r="E894"/>
      <c r="F894"/>
      <c r="G894"/>
      <c r="K894"/>
      <c r="L894"/>
      <c r="M894"/>
    </row>
    <row r="895" spans="2:13" x14ac:dyDescent="0.25">
      <c r="B895"/>
      <c r="C895"/>
      <c r="D895"/>
      <c r="E895"/>
      <c r="F895"/>
      <c r="G895"/>
      <c r="K895"/>
      <c r="L895"/>
      <c r="M895"/>
    </row>
    <row r="896" spans="2:13" x14ac:dyDescent="0.25">
      <c r="B896"/>
      <c r="C896"/>
      <c r="D896"/>
      <c r="E896"/>
      <c r="F896"/>
      <c r="G896"/>
      <c r="K896"/>
      <c r="L896"/>
      <c r="M896"/>
    </row>
    <row r="897" spans="2:13" x14ac:dyDescent="0.25">
      <c r="B897"/>
      <c r="C897"/>
      <c r="D897"/>
      <c r="E897"/>
      <c r="F897"/>
      <c r="G897"/>
      <c r="K897"/>
      <c r="L897"/>
      <c r="M897"/>
    </row>
    <row r="898" spans="2:13" x14ac:dyDescent="0.25">
      <c r="B898"/>
      <c r="C898"/>
      <c r="D898"/>
      <c r="E898"/>
      <c r="F898"/>
      <c r="G898"/>
      <c r="K898"/>
      <c r="L898"/>
      <c r="M898"/>
    </row>
    <row r="899" spans="2:13" x14ac:dyDescent="0.25">
      <c r="B899"/>
      <c r="C899"/>
      <c r="D899"/>
      <c r="E899"/>
      <c r="F899"/>
      <c r="G899"/>
      <c r="K899"/>
      <c r="L899"/>
      <c r="M899"/>
    </row>
    <row r="900" spans="2:13" x14ac:dyDescent="0.25">
      <c r="B900"/>
      <c r="C900"/>
      <c r="D900"/>
      <c r="E900"/>
      <c r="F900"/>
      <c r="G900"/>
      <c r="K900"/>
      <c r="L900"/>
      <c r="M900"/>
    </row>
    <row r="901" spans="2:13" x14ac:dyDescent="0.25">
      <c r="B901"/>
      <c r="C901"/>
      <c r="D901"/>
      <c r="E901"/>
      <c r="F901"/>
      <c r="G901"/>
      <c r="K901"/>
      <c r="L901"/>
      <c r="M901"/>
    </row>
    <row r="902" spans="2:13" x14ac:dyDescent="0.25">
      <c r="B902"/>
      <c r="C902"/>
      <c r="D902"/>
      <c r="E902"/>
      <c r="F902"/>
      <c r="G902"/>
      <c r="K902"/>
      <c r="L902"/>
      <c r="M902"/>
    </row>
    <row r="903" spans="2:13" x14ac:dyDescent="0.25">
      <c r="B903"/>
      <c r="C903"/>
      <c r="D903"/>
      <c r="E903"/>
      <c r="F903"/>
      <c r="G903"/>
      <c r="K903"/>
      <c r="L903"/>
      <c r="M903"/>
    </row>
    <row r="904" spans="2:13" x14ac:dyDescent="0.25">
      <c r="B904"/>
      <c r="C904"/>
      <c r="D904"/>
      <c r="E904"/>
      <c r="F904"/>
      <c r="G904"/>
      <c r="K904"/>
      <c r="L904"/>
      <c r="M904"/>
    </row>
    <row r="905" spans="2:13" x14ac:dyDescent="0.25">
      <c r="B905"/>
      <c r="C905"/>
      <c r="D905"/>
      <c r="E905"/>
      <c r="F905"/>
      <c r="G905"/>
      <c r="K905"/>
      <c r="L905"/>
      <c r="M905"/>
    </row>
    <row r="906" spans="2:13" x14ac:dyDescent="0.25">
      <c r="B906"/>
      <c r="C906"/>
      <c r="D906"/>
      <c r="E906"/>
      <c r="F906"/>
      <c r="G906"/>
      <c r="K906"/>
      <c r="L906"/>
      <c r="M906"/>
    </row>
    <row r="907" spans="2:13" x14ac:dyDescent="0.25">
      <c r="B907"/>
      <c r="C907"/>
      <c r="D907"/>
      <c r="E907"/>
      <c r="F907"/>
      <c r="G907"/>
      <c r="K907"/>
      <c r="L907"/>
      <c r="M907"/>
    </row>
    <row r="908" spans="2:13" x14ac:dyDescent="0.25">
      <c r="B908"/>
      <c r="C908"/>
      <c r="D908"/>
      <c r="E908"/>
      <c r="F908"/>
      <c r="G908"/>
      <c r="K908"/>
      <c r="L908"/>
      <c r="M908"/>
    </row>
    <row r="909" spans="2:13" x14ac:dyDescent="0.25">
      <c r="B909"/>
      <c r="C909"/>
      <c r="D909"/>
      <c r="E909"/>
      <c r="F909"/>
      <c r="G909"/>
      <c r="K909"/>
      <c r="L909"/>
      <c r="M909"/>
    </row>
    <row r="910" spans="2:13" x14ac:dyDescent="0.25">
      <c r="B910"/>
      <c r="C910"/>
      <c r="D910"/>
      <c r="E910"/>
      <c r="F910"/>
      <c r="G910"/>
      <c r="K910"/>
      <c r="L910"/>
      <c r="M910"/>
    </row>
    <row r="911" spans="2:13" x14ac:dyDescent="0.25">
      <c r="B911"/>
      <c r="C911"/>
      <c r="D911"/>
      <c r="E911"/>
      <c r="F911"/>
      <c r="G911"/>
      <c r="K911"/>
      <c r="L911"/>
      <c r="M911"/>
    </row>
    <row r="912" spans="2:13" x14ac:dyDescent="0.25">
      <c r="B912"/>
      <c r="C912"/>
      <c r="D912"/>
      <c r="E912"/>
      <c r="F912"/>
      <c r="G912"/>
      <c r="K912"/>
      <c r="L912"/>
      <c r="M912"/>
    </row>
    <row r="913" spans="2:13" x14ac:dyDescent="0.25">
      <c r="B913"/>
      <c r="C913"/>
      <c r="D913"/>
      <c r="E913"/>
      <c r="F913"/>
      <c r="G913"/>
      <c r="K913"/>
      <c r="L913"/>
      <c r="M913"/>
    </row>
    <row r="914" spans="2:13" x14ac:dyDescent="0.25">
      <c r="B914"/>
      <c r="C914"/>
      <c r="D914"/>
      <c r="E914"/>
      <c r="F914"/>
      <c r="G914"/>
      <c r="K914"/>
      <c r="L914"/>
      <c r="M914"/>
    </row>
    <row r="915" spans="2:13" x14ac:dyDescent="0.25">
      <c r="B915"/>
      <c r="C915"/>
      <c r="D915"/>
      <c r="E915"/>
      <c r="F915"/>
      <c r="G915"/>
      <c r="K915"/>
      <c r="L915"/>
      <c r="M915"/>
    </row>
    <row r="916" spans="2:13" x14ac:dyDescent="0.25">
      <c r="B916"/>
      <c r="C916"/>
      <c r="D916"/>
      <c r="E916"/>
      <c r="F916"/>
      <c r="G916"/>
      <c r="K916"/>
      <c r="L916"/>
      <c r="M916"/>
    </row>
    <row r="917" spans="2:13" x14ac:dyDescent="0.25">
      <c r="B917"/>
      <c r="C917"/>
      <c r="D917"/>
      <c r="E917"/>
      <c r="F917"/>
      <c r="G917"/>
      <c r="K917"/>
      <c r="L917"/>
      <c r="M917"/>
    </row>
    <row r="918" spans="2:13" x14ac:dyDescent="0.25">
      <c r="B918"/>
      <c r="C918"/>
      <c r="D918"/>
      <c r="E918"/>
      <c r="F918"/>
      <c r="G918"/>
      <c r="K918"/>
      <c r="L918"/>
      <c r="M918"/>
    </row>
    <row r="919" spans="2:13" x14ac:dyDescent="0.25">
      <c r="B919"/>
      <c r="C919"/>
      <c r="D919"/>
      <c r="E919"/>
      <c r="F919"/>
      <c r="G919"/>
      <c r="K919"/>
      <c r="L919"/>
      <c r="M919"/>
    </row>
    <row r="920" spans="2:13" x14ac:dyDescent="0.25">
      <c r="B920"/>
      <c r="C920"/>
      <c r="D920"/>
      <c r="E920"/>
      <c r="F920"/>
      <c r="G920"/>
      <c r="K920"/>
      <c r="L920"/>
      <c r="M920"/>
    </row>
    <row r="921" spans="2:13" x14ac:dyDescent="0.25">
      <c r="B921"/>
      <c r="C921"/>
      <c r="D921"/>
      <c r="E921"/>
      <c r="F921"/>
      <c r="G921"/>
      <c r="K921"/>
      <c r="L921"/>
      <c r="M921"/>
    </row>
    <row r="922" spans="2:13" x14ac:dyDescent="0.25">
      <c r="B922"/>
      <c r="C922"/>
      <c r="D922"/>
      <c r="E922"/>
      <c r="F922"/>
      <c r="G922"/>
      <c r="K922"/>
      <c r="L922"/>
      <c r="M922"/>
    </row>
    <row r="923" spans="2:13" x14ac:dyDescent="0.25">
      <c r="B923"/>
      <c r="C923"/>
      <c r="D923"/>
      <c r="E923"/>
      <c r="F923"/>
      <c r="G923"/>
      <c r="K923"/>
      <c r="L923"/>
      <c r="M923"/>
    </row>
    <row r="924" spans="2:13" x14ac:dyDescent="0.25">
      <c r="B924"/>
      <c r="C924"/>
      <c r="D924"/>
      <c r="E924"/>
      <c r="F924"/>
      <c r="G924"/>
      <c r="K924"/>
      <c r="L924"/>
      <c r="M924"/>
    </row>
    <row r="925" spans="2:13" x14ac:dyDescent="0.25">
      <c r="B925"/>
      <c r="C925"/>
      <c r="D925"/>
      <c r="E925"/>
      <c r="F925"/>
      <c r="G925"/>
      <c r="K925"/>
      <c r="L925"/>
      <c r="M925"/>
    </row>
    <row r="926" spans="2:13" x14ac:dyDescent="0.25">
      <c r="B926"/>
      <c r="C926"/>
      <c r="D926"/>
      <c r="E926"/>
      <c r="F926"/>
      <c r="G926"/>
      <c r="K926"/>
      <c r="L926"/>
      <c r="M926"/>
    </row>
    <row r="927" spans="2:13" x14ac:dyDescent="0.25">
      <c r="B927"/>
      <c r="C927"/>
      <c r="D927"/>
      <c r="E927"/>
      <c r="F927"/>
      <c r="G927"/>
      <c r="K927"/>
      <c r="L927"/>
      <c r="M927"/>
    </row>
    <row r="928" spans="2:13" x14ac:dyDescent="0.25">
      <c r="B928"/>
      <c r="C928"/>
      <c r="D928"/>
      <c r="E928"/>
      <c r="F928"/>
      <c r="G928"/>
      <c r="K928"/>
      <c r="L928"/>
      <c r="M928"/>
    </row>
    <row r="929" spans="2:13" x14ac:dyDescent="0.25">
      <c r="B929"/>
      <c r="C929"/>
      <c r="D929"/>
      <c r="E929"/>
      <c r="F929"/>
      <c r="G929"/>
      <c r="K929"/>
      <c r="L929"/>
      <c r="M929"/>
    </row>
    <row r="930" spans="2:13" x14ac:dyDescent="0.25">
      <c r="B930"/>
      <c r="C930"/>
      <c r="D930"/>
      <c r="E930"/>
      <c r="F930"/>
      <c r="G930"/>
      <c r="K930"/>
      <c r="L930"/>
      <c r="M930"/>
    </row>
    <row r="931" spans="2:13" x14ac:dyDescent="0.25">
      <c r="B931"/>
      <c r="C931"/>
      <c r="D931"/>
      <c r="E931"/>
      <c r="F931"/>
      <c r="G931"/>
      <c r="K931"/>
      <c r="L931"/>
      <c r="M931"/>
    </row>
    <row r="932" spans="2:13" x14ac:dyDescent="0.25">
      <c r="B932"/>
      <c r="C932"/>
      <c r="D932"/>
      <c r="E932"/>
      <c r="F932"/>
      <c r="G932"/>
      <c r="K932"/>
      <c r="L932"/>
      <c r="M932"/>
    </row>
    <row r="933" spans="2:13" x14ac:dyDescent="0.25">
      <c r="B933"/>
      <c r="C933"/>
      <c r="D933"/>
      <c r="E933"/>
      <c r="F933"/>
      <c r="G933"/>
      <c r="K933"/>
      <c r="L933"/>
      <c r="M933"/>
    </row>
    <row r="934" spans="2:13" x14ac:dyDescent="0.25">
      <c r="B934"/>
      <c r="C934"/>
      <c r="D934"/>
      <c r="E934"/>
      <c r="F934"/>
      <c r="G934"/>
      <c r="K934"/>
      <c r="L934"/>
      <c r="M934"/>
    </row>
    <row r="935" spans="2:13" x14ac:dyDescent="0.25">
      <c r="B935"/>
      <c r="C935"/>
      <c r="D935"/>
      <c r="E935"/>
      <c r="F935"/>
      <c r="G935"/>
      <c r="K935"/>
      <c r="L935"/>
      <c r="M935"/>
    </row>
    <row r="936" spans="2:13" x14ac:dyDescent="0.25">
      <c r="B936"/>
      <c r="C936"/>
      <c r="D936"/>
      <c r="E936"/>
      <c r="F936"/>
      <c r="G936"/>
      <c r="K936"/>
      <c r="L936"/>
      <c r="M936"/>
    </row>
    <row r="937" spans="2:13" x14ac:dyDescent="0.25">
      <c r="B937"/>
      <c r="C937"/>
      <c r="D937"/>
      <c r="E937"/>
      <c r="F937"/>
      <c r="G937"/>
      <c r="K937"/>
      <c r="L937"/>
      <c r="M937"/>
    </row>
    <row r="938" spans="2:13" x14ac:dyDescent="0.25">
      <c r="B938"/>
      <c r="C938"/>
      <c r="D938"/>
      <c r="E938"/>
      <c r="F938"/>
      <c r="G938"/>
      <c r="K938"/>
      <c r="L938"/>
      <c r="M938"/>
    </row>
    <row r="939" spans="2:13" x14ac:dyDescent="0.25">
      <c r="B939"/>
      <c r="C939"/>
      <c r="D939"/>
      <c r="E939"/>
      <c r="F939"/>
      <c r="G939"/>
      <c r="K939"/>
      <c r="L939"/>
      <c r="M939"/>
    </row>
    <row r="940" spans="2:13" x14ac:dyDescent="0.25">
      <c r="B940"/>
      <c r="C940"/>
      <c r="D940"/>
      <c r="E940"/>
      <c r="F940"/>
      <c r="G940"/>
      <c r="K940"/>
      <c r="L940"/>
      <c r="M940"/>
    </row>
    <row r="941" spans="2:13" x14ac:dyDescent="0.25">
      <c r="B941"/>
      <c r="C941"/>
      <c r="D941"/>
      <c r="E941"/>
      <c r="F941"/>
      <c r="G941"/>
      <c r="K941"/>
      <c r="L941"/>
      <c r="M941"/>
    </row>
    <row r="942" spans="2:13" x14ac:dyDescent="0.25">
      <c r="B942"/>
      <c r="C942"/>
      <c r="D942"/>
      <c r="E942"/>
      <c r="F942"/>
      <c r="G942"/>
      <c r="K942"/>
      <c r="L942"/>
      <c r="M942"/>
    </row>
    <row r="943" spans="2:13" x14ac:dyDescent="0.25">
      <c r="B943"/>
      <c r="C943"/>
      <c r="D943"/>
      <c r="E943"/>
      <c r="F943"/>
      <c r="G943"/>
      <c r="K943"/>
      <c r="L943"/>
      <c r="M943"/>
    </row>
    <row r="944" spans="2:13" x14ac:dyDescent="0.25">
      <c r="B944"/>
      <c r="C944"/>
      <c r="D944"/>
      <c r="E944"/>
      <c r="F944"/>
      <c r="G944"/>
      <c r="K944"/>
      <c r="L944"/>
      <c r="M944"/>
    </row>
    <row r="945" spans="2:13" x14ac:dyDescent="0.25">
      <c r="B945"/>
      <c r="C945"/>
      <c r="D945"/>
      <c r="E945"/>
      <c r="F945"/>
      <c r="G945"/>
      <c r="K945"/>
      <c r="L945"/>
      <c r="M945"/>
    </row>
    <row r="946" spans="2:13" x14ac:dyDescent="0.25">
      <c r="B946"/>
      <c r="C946"/>
      <c r="D946"/>
      <c r="E946"/>
      <c r="F946"/>
      <c r="G946"/>
      <c r="K946"/>
      <c r="L946"/>
      <c r="M946"/>
    </row>
    <row r="947" spans="2:13" x14ac:dyDescent="0.25">
      <c r="B947"/>
      <c r="C947"/>
      <c r="D947"/>
      <c r="E947"/>
      <c r="F947"/>
      <c r="G947"/>
      <c r="K947"/>
      <c r="L947"/>
      <c r="M947"/>
    </row>
    <row r="948" spans="2:13" x14ac:dyDescent="0.25">
      <c r="B948"/>
      <c r="C948"/>
      <c r="D948"/>
      <c r="E948"/>
      <c r="F948"/>
      <c r="G948"/>
      <c r="K948"/>
      <c r="L948"/>
      <c r="M948"/>
    </row>
    <row r="949" spans="2:13" x14ac:dyDescent="0.25">
      <c r="B949"/>
      <c r="C949"/>
      <c r="D949"/>
      <c r="E949"/>
      <c r="F949"/>
      <c r="G949"/>
      <c r="K949"/>
      <c r="L949"/>
      <c r="M949"/>
    </row>
    <row r="950" spans="2:13" x14ac:dyDescent="0.25">
      <c r="B950"/>
      <c r="C950"/>
      <c r="D950"/>
      <c r="E950"/>
      <c r="F950"/>
      <c r="G950"/>
      <c r="K950"/>
      <c r="L950"/>
      <c r="M950"/>
    </row>
    <row r="951" spans="2:13" x14ac:dyDescent="0.25">
      <c r="B951"/>
      <c r="C951"/>
      <c r="D951"/>
      <c r="E951"/>
      <c r="F951"/>
      <c r="G951"/>
      <c r="K951"/>
      <c r="L951"/>
      <c r="M951"/>
    </row>
    <row r="952" spans="2:13" x14ac:dyDescent="0.25">
      <c r="B952"/>
      <c r="C952"/>
      <c r="D952"/>
      <c r="E952"/>
      <c r="F952"/>
      <c r="G952"/>
      <c r="K952"/>
      <c r="L952"/>
      <c r="M952"/>
    </row>
    <row r="953" spans="2:13" x14ac:dyDescent="0.25">
      <c r="B953"/>
      <c r="C953"/>
      <c r="D953"/>
      <c r="E953"/>
      <c r="F953"/>
      <c r="G953"/>
      <c r="K953"/>
      <c r="L953"/>
      <c r="M953"/>
    </row>
    <row r="954" spans="2:13" x14ac:dyDescent="0.25">
      <c r="B954"/>
      <c r="C954"/>
      <c r="D954"/>
      <c r="E954"/>
      <c r="F954"/>
      <c r="G954"/>
      <c r="K954"/>
      <c r="L954"/>
      <c r="M954"/>
    </row>
    <row r="955" spans="2:13" x14ac:dyDescent="0.25">
      <c r="B955"/>
      <c r="C955"/>
      <c r="D955"/>
      <c r="E955"/>
      <c r="F955"/>
      <c r="G955"/>
      <c r="K955"/>
      <c r="L955"/>
      <c r="M955"/>
    </row>
    <row r="956" spans="2:13" x14ac:dyDescent="0.25">
      <c r="B956"/>
      <c r="C956"/>
      <c r="D956"/>
      <c r="E956"/>
      <c r="F956"/>
      <c r="G956"/>
      <c r="K956"/>
      <c r="L956"/>
      <c r="M956"/>
    </row>
    <row r="957" spans="2:13" x14ac:dyDescent="0.25">
      <c r="B957"/>
      <c r="C957"/>
      <c r="D957"/>
      <c r="E957"/>
      <c r="F957"/>
      <c r="G957"/>
      <c r="K957"/>
      <c r="L957"/>
      <c r="M957"/>
    </row>
    <row r="958" spans="2:13" x14ac:dyDescent="0.25">
      <c r="B958"/>
      <c r="C958"/>
      <c r="D958"/>
      <c r="E958"/>
      <c r="F958"/>
      <c r="G958"/>
      <c r="K958"/>
      <c r="L958"/>
      <c r="M958"/>
    </row>
    <row r="959" spans="2:13" x14ac:dyDescent="0.25">
      <c r="B959"/>
      <c r="C959"/>
      <c r="D959"/>
      <c r="E959"/>
      <c r="F959"/>
      <c r="G959"/>
      <c r="K959"/>
      <c r="L959"/>
      <c r="M959"/>
    </row>
    <row r="960" spans="2:13" x14ac:dyDescent="0.25">
      <c r="B960"/>
      <c r="C960"/>
      <c r="D960"/>
      <c r="E960"/>
      <c r="F960"/>
      <c r="G960"/>
      <c r="K960"/>
      <c r="L960"/>
      <c r="M960"/>
    </row>
    <row r="961" spans="2:13" x14ac:dyDescent="0.25">
      <c r="B961"/>
      <c r="C961"/>
      <c r="D961"/>
      <c r="E961"/>
      <c r="F961"/>
      <c r="G961"/>
      <c r="K961"/>
      <c r="L961"/>
      <c r="M961"/>
    </row>
    <row r="962" spans="2:13" x14ac:dyDescent="0.25">
      <c r="B962"/>
      <c r="C962"/>
      <c r="D962"/>
      <c r="E962"/>
      <c r="F962"/>
      <c r="G962"/>
      <c r="K962"/>
      <c r="L962"/>
      <c r="M962"/>
    </row>
    <row r="963" spans="2:13" x14ac:dyDescent="0.25">
      <c r="B963"/>
      <c r="C963"/>
      <c r="D963"/>
      <c r="E963"/>
      <c r="F963"/>
      <c r="G963"/>
      <c r="K963"/>
      <c r="L963"/>
      <c r="M963"/>
    </row>
    <row r="964" spans="2:13" x14ac:dyDescent="0.25">
      <c r="B964"/>
      <c r="C964"/>
      <c r="D964"/>
      <c r="E964"/>
      <c r="F964"/>
      <c r="G964"/>
      <c r="K964"/>
      <c r="L964"/>
      <c r="M964"/>
    </row>
    <row r="965" spans="2:13" x14ac:dyDescent="0.25">
      <c r="B965"/>
      <c r="C965"/>
      <c r="D965"/>
      <c r="E965"/>
      <c r="F965"/>
      <c r="G965"/>
      <c r="K965"/>
      <c r="L965"/>
      <c r="M965"/>
    </row>
    <row r="966" spans="2:13" x14ac:dyDescent="0.25">
      <c r="B966"/>
      <c r="C966"/>
      <c r="D966"/>
      <c r="E966"/>
      <c r="F966"/>
      <c r="G966"/>
      <c r="K966"/>
      <c r="L966"/>
      <c r="M966"/>
    </row>
    <row r="967" spans="2:13" x14ac:dyDescent="0.25">
      <c r="B967"/>
      <c r="C967"/>
      <c r="D967"/>
      <c r="E967"/>
      <c r="F967"/>
      <c r="G967"/>
      <c r="K967"/>
      <c r="L967"/>
      <c r="M967"/>
    </row>
    <row r="968" spans="2:13" x14ac:dyDescent="0.25">
      <c r="B968"/>
      <c r="C968"/>
      <c r="D968"/>
      <c r="E968"/>
      <c r="F968"/>
      <c r="G968"/>
      <c r="K968"/>
      <c r="L968"/>
      <c r="M968"/>
    </row>
    <row r="969" spans="2:13" x14ac:dyDescent="0.25">
      <c r="B969"/>
      <c r="C969"/>
      <c r="D969"/>
      <c r="E969"/>
      <c r="F969"/>
      <c r="G969"/>
      <c r="K969"/>
      <c r="L969"/>
      <c r="M969"/>
    </row>
    <row r="970" spans="2:13" x14ac:dyDescent="0.25">
      <c r="B970"/>
      <c r="C970"/>
      <c r="D970"/>
      <c r="E970"/>
      <c r="F970"/>
      <c r="G970"/>
      <c r="K970"/>
      <c r="L970"/>
      <c r="M970"/>
    </row>
    <row r="971" spans="2:13" x14ac:dyDescent="0.25">
      <c r="B971"/>
      <c r="C971"/>
      <c r="D971"/>
      <c r="E971"/>
      <c r="F971"/>
      <c r="G971"/>
      <c r="K971"/>
      <c r="L971"/>
      <c r="M971"/>
    </row>
    <row r="972" spans="2:13" x14ac:dyDescent="0.25">
      <c r="B972"/>
      <c r="C972"/>
      <c r="D972"/>
      <c r="E972"/>
      <c r="F972"/>
      <c r="G972"/>
      <c r="K972"/>
      <c r="L972"/>
      <c r="M972"/>
    </row>
    <row r="973" spans="2:13" x14ac:dyDescent="0.25">
      <c r="B973"/>
      <c r="C973"/>
      <c r="D973"/>
      <c r="E973"/>
      <c r="F973"/>
      <c r="G973"/>
      <c r="K973"/>
      <c r="L973"/>
      <c r="M973"/>
    </row>
    <row r="974" spans="2:13" x14ac:dyDescent="0.25">
      <c r="B974"/>
      <c r="C974"/>
      <c r="D974"/>
      <c r="E974"/>
      <c r="F974"/>
      <c r="G974"/>
      <c r="K974"/>
      <c r="L974"/>
      <c r="M974"/>
    </row>
    <row r="975" spans="2:13" x14ac:dyDescent="0.25">
      <c r="B975"/>
      <c r="C975"/>
      <c r="D975"/>
      <c r="E975"/>
      <c r="F975"/>
      <c r="G975"/>
      <c r="K975"/>
      <c r="L975"/>
      <c r="M975"/>
    </row>
    <row r="976" spans="2:13" x14ac:dyDescent="0.25">
      <c r="B976"/>
      <c r="C976"/>
      <c r="D976"/>
      <c r="E976"/>
      <c r="F976"/>
      <c r="G976"/>
      <c r="K976"/>
      <c r="L976"/>
      <c r="M976"/>
    </row>
    <row r="977" spans="2:13" x14ac:dyDescent="0.25">
      <c r="B977"/>
      <c r="C977"/>
      <c r="D977"/>
      <c r="E977"/>
      <c r="F977"/>
      <c r="G977"/>
      <c r="K977"/>
      <c r="L977"/>
      <c r="M977"/>
    </row>
    <row r="978" spans="2:13" x14ac:dyDescent="0.25">
      <c r="B978"/>
      <c r="C978"/>
      <c r="D978"/>
      <c r="E978"/>
      <c r="F978"/>
      <c r="G978"/>
      <c r="K978"/>
      <c r="L978"/>
      <c r="M978"/>
    </row>
    <row r="979" spans="2:13" x14ac:dyDescent="0.25">
      <c r="B979"/>
      <c r="C979"/>
      <c r="D979"/>
      <c r="E979"/>
      <c r="F979"/>
      <c r="G979"/>
      <c r="K979"/>
      <c r="L979"/>
      <c r="M979"/>
    </row>
    <row r="980" spans="2:13" x14ac:dyDescent="0.25">
      <c r="B980"/>
      <c r="C980"/>
      <c r="D980"/>
      <c r="E980"/>
      <c r="F980"/>
      <c r="G980"/>
      <c r="K980"/>
      <c r="L980"/>
      <c r="M980"/>
    </row>
    <row r="981" spans="2:13" x14ac:dyDescent="0.25">
      <c r="B981"/>
      <c r="C981"/>
      <c r="D981"/>
      <c r="E981"/>
      <c r="F981"/>
      <c r="G981"/>
      <c r="K981"/>
      <c r="L981"/>
      <c r="M981"/>
    </row>
    <row r="982" spans="2:13" x14ac:dyDescent="0.25">
      <c r="B982"/>
      <c r="C982"/>
      <c r="D982"/>
      <c r="E982"/>
      <c r="F982"/>
      <c r="G982"/>
      <c r="K982"/>
      <c r="L982"/>
      <c r="M982"/>
    </row>
    <row r="983" spans="2:13" x14ac:dyDescent="0.25">
      <c r="B983"/>
      <c r="C983"/>
      <c r="D983"/>
      <c r="E983"/>
      <c r="F983"/>
      <c r="G983"/>
      <c r="K983"/>
      <c r="L983"/>
      <c r="M983"/>
    </row>
    <row r="984" spans="2:13" x14ac:dyDescent="0.25">
      <c r="B984"/>
      <c r="C984"/>
      <c r="D984"/>
      <c r="E984"/>
      <c r="F984"/>
      <c r="G984"/>
      <c r="K984"/>
      <c r="L984"/>
      <c r="M984"/>
    </row>
    <row r="985" spans="2:13" x14ac:dyDescent="0.25">
      <c r="B985"/>
      <c r="C985"/>
      <c r="D985"/>
      <c r="E985"/>
      <c r="F985"/>
      <c r="G985"/>
      <c r="K985"/>
      <c r="L985"/>
      <c r="M985"/>
    </row>
    <row r="986" spans="2:13" x14ac:dyDescent="0.25">
      <c r="B986"/>
      <c r="C986"/>
      <c r="D986"/>
      <c r="E986"/>
      <c r="F986"/>
      <c r="G986"/>
      <c r="K986"/>
      <c r="L986"/>
      <c r="M986"/>
    </row>
    <row r="987" spans="2:13" x14ac:dyDescent="0.25">
      <c r="B987"/>
      <c r="C987"/>
      <c r="D987"/>
      <c r="E987"/>
      <c r="F987"/>
      <c r="G987"/>
      <c r="K987"/>
      <c r="L987"/>
      <c r="M987"/>
    </row>
    <row r="988" spans="2:13" x14ac:dyDescent="0.25">
      <c r="B988"/>
      <c r="C988"/>
      <c r="D988"/>
      <c r="E988"/>
      <c r="F988"/>
      <c r="G988"/>
      <c r="K988"/>
      <c r="L988"/>
      <c r="M988"/>
    </row>
    <row r="989" spans="2:13" x14ac:dyDescent="0.25">
      <c r="B989"/>
      <c r="C989"/>
      <c r="D989"/>
      <c r="E989"/>
      <c r="F989"/>
      <c r="G989"/>
      <c r="K989"/>
      <c r="L989"/>
      <c r="M989"/>
    </row>
    <row r="990" spans="2:13" x14ac:dyDescent="0.25">
      <c r="B990"/>
      <c r="C990"/>
      <c r="D990"/>
      <c r="E990"/>
      <c r="F990"/>
      <c r="G990"/>
      <c r="K990"/>
      <c r="L990"/>
      <c r="M990"/>
    </row>
    <row r="991" spans="2:13" x14ac:dyDescent="0.25">
      <c r="B991"/>
      <c r="C991"/>
      <c r="D991"/>
      <c r="E991"/>
      <c r="F991"/>
      <c r="G991"/>
      <c r="K991"/>
      <c r="L991"/>
      <c r="M991"/>
    </row>
    <row r="992" spans="2:13" x14ac:dyDescent="0.25">
      <c r="B992"/>
      <c r="C992"/>
      <c r="D992"/>
      <c r="E992"/>
      <c r="F992"/>
      <c r="G992"/>
      <c r="K992"/>
      <c r="L992"/>
      <c r="M992"/>
    </row>
    <row r="993" spans="2:13" x14ac:dyDescent="0.25">
      <c r="B993"/>
      <c r="C993"/>
      <c r="D993"/>
      <c r="E993"/>
      <c r="F993"/>
      <c r="G993"/>
      <c r="K993"/>
      <c r="L993"/>
      <c r="M993"/>
    </row>
    <row r="994" spans="2:13" x14ac:dyDescent="0.25">
      <c r="B994"/>
      <c r="C994"/>
      <c r="D994"/>
      <c r="E994"/>
      <c r="F994"/>
      <c r="G994"/>
      <c r="K994"/>
      <c r="L994"/>
      <c r="M994"/>
    </row>
    <row r="995" spans="2:13" x14ac:dyDescent="0.25">
      <c r="B995"/>
      <c r="C995"/>
      <c r="D995"/>
      <c r="E995"/>
      <c r="F995"/>
      <c r="G995"/>
      <c r="K995"/>
      <c r="L995"/>
      <c r="M995"/>
    </row>
    <row r="996" spans="2:13" x14ac:dyDescent="0.25">
      <c r="B996"/>
      <c r="C996"/>
      <c r="D996"/>
      <c r="E996"/>
      <c r="F996"/>
      <c r="G996"/>
      <c r="K996"/>
      <c r="L996"/>
      <c r="M996"/>
    </row>
    <row r="997" spans="2:13" x14ac:dyDescent="0.25">
      <c r="B997"/>
      <c r="C997"/>
      <c r="D997"/>
      <c r="E997"/>
      <c r="F997"/>
      <c r="G997"/>
      <c r="K997"/>
      <c r="L997"/>
      <c r="M997"/>
    </row>
    <row r="998" spans="2:13" x14ac:dyDescent="0.25">
      <c r="B998"/>
      <c r="C998"/>
      <c r="D998"/>
      <c r="E998"/>
      <c r="F998"/>
      <c r="G998"/>
      <c r="K998"/>
      <c r="L998"/>
      <c r="M998"/>
    </row>
    <row r="999" spans="2:13" x14ac:dyDescent="0.25">
      <c r="B999"/>
      <c r="C999"/>
      <c r="D999"/>
      <c r="E999"/>
      <c r="F999"/>
      <c r="G999"/>
      <c r="K999"/>
      <c r="L999"/>
      <c r="M999"/>
    </row>
    <row r="1000" spans="2:13" x14ac:dyDescent="0.25">
      <c r="B1000"/>
      <c r="C1000"/>
      <c r="D1000"/>
      <c r="E1000"/>
      <c r="F1000"/>
      <c r="G1000"/>
      <c r="K1000"/>
      <c r="L1000"/>
      <c r="M1000"/>
    </row>
    <row r="1001" spans="2:13" x14ac:dyDescent="0.25">
      <c r="B1001"/>
      <c r="C1001"/>
      <c r="D1001"/>
      <c r="E1001"/>
      <c r="F1001"/>
      <c r="G1001"/>
      <c r="K1001"/>
      <c r="L1001"/>
      <c r="M1001"/>
    </row>
    <row r="1002" spans="2:13" x14ac:dyDescent="0.25">
      <c r="B1002"/>
      <c r="C1002"/>
      <c r="D1002"/>
      <c r="E1002"/>
      <c r="F1002"/>
      <c r="G1002"/>
      <c r="K1002"/>
      <c r="L1002"/>
      <c r="M1002"/>
    </row>
    <row r="1003" spans="2:13" x14ac:dyDescent="0.25">
      <c r="B1003"/>
      <c r="C1003"/>
      <c r="D1003"/>
      <c r="E1003"/>
      <c r="F1003"/>
      <c r="G1003"/>
      <c r="K1003"/>
      <c r="L1003"/>
      <c r="M1003"/>
    </row>
    <row r="1004" spans="2:13" x14ac:dyDescent="0.25">
      <c r="B1004"/>
      <c r="C1004"/>
      <c r="D1004"/>
      <c r="E1004"/>
      <c r="F1004"/>
      <c r="G1004"/>
      <c r="K1004"/>
      <c r="L1004"/>
      <c r="M1004"/>
    </row>
    <row r="1005" spans="2:13" x14ac:dyDescent="0.25">
      <c r="B1005"/>
      <c r="C1005"/>
      <c r="D1005"/>
      <c r="E1005"/>
      <c r="F1005"/>
      <c r="G1005"/>
      <c r="K1005"/>
      <c r="L1005"/>
      <c r="M1005"/>
    </row>
    <row r="1006" spans="2:13" x14ac:dyDescent="0.25">
      <c r="B1006"/>
      <c r="C1006"/>
      <c r="D1006"/>
      <c r="E1006"/>
      <c r="F1006"/>
      <c r="G1006"/>
      <c r="K1006"/>
      <c r="L1006"/>
      <c r="M1006"/>
    </row>
    <row r="1007" spans="2:13" x14ac:dyDescent="0.25">
      <c r="B1007"/>
      <c r="C1007"/>
      <c r="D1007"/>
      <c r="E1007"/>
      <c r="F1007"/>
      <c r="G1007"/>
      <c r="K1007"/>
      <c r="L1007"/>
      <c r="M1007"/>
    </row>
    <row r="1008" spans="2:13" x14ac:dyDescent="0.25">
      <c r="B1008"/>
      <c r="C1008"/>
      <c r="D1008"/>
      <c r="E1008"/>
      <c r="F1008"/>
      <c r="G1008"/>
      <c r="K1008"/>
      <c r="L1008"/>
      <c r="M1008"/>
    </row>
    <row r="1009" spans="2:13" x14ac:dyDescent="0.25">
      <c r="B1009"/>
      <c r="C1009"/>
      <c r="D1009"/>
      <c r="E1009"/>
      <c r="F1009"/>
      <c r="G1009"/>
      <c r="K1009"/>
      <c r="L1009"/>
      <c r="M1009"/>
    </row>
    <row r="1010" spans="2:13" x14ac:dyDescent="0.25">
      <c r="B1010"/>
      <c r="C1010"/>
      <c r="D1010"/>
      <c r="E1010"/>
      <c r="F1010"/>
      <c r="G1010"/>
      <c r="K1010"/>
      <c r="L1010"/>
      <c r="M1010"/>
    </row>
    <row r="1011" spans="2:13" x14ac:dyDescent="0.25">
      <c r="B1011"/>
      <c r="C1011"/>
      <c r="D1011"/>
      <c r="E1011"/>
      <c r="F1011"/>
      <c r="G1011"/>
      <c r="K1011"/>
      <c r="L1011"/>
      <c r="M1011"/>
    </row>
    <row r="1012" spans="2:13" x14ac:dyDescent="0.25">
      <c r="B1012"/>
      <c r="C1012"/>
      <c r="D1012"/>
      <c r="E1012"/>
      <c r="F1012"/>
      <c r="G1012"/>
      <c r="K1012"/>
      <c r="L1012"/>
      <c r="M1012"/>
    </row>
    <row r="1013" spans="2:13" x14ac:dyDescent="0.25">
      <c r="B1013"/>
      <c r="C1013"/>
      <c r="D1013"/>
      <c r="E1013"/>
      <c r="F1013"/>
      <c r="G1013"/>
      <c r="K1013"/>
      <c r="L1013"/>
      <c r="M1013"/>
    </row>
    <row r="1014" spans="2:13" x14ac:dyDescent="0.25">
      <c r="B1014"/>
      <c r="C1014"/>
      <c r="D1014"/>
      <c r="E1014"/>
      <c r="F1014"/>
      <c r="G1014"/>
      <c r="K1014"/>
      <c r="L1014"/>
      <c r="M1014"/>
    </row>
    <row r="1015" spans="2:13" x14ac:dyDescent="0.25">
      <c r="B1015"/>
      <c r="C1015"/>
      <c r="D1015"/>
      <c r="E1015"/>
      <c r="F1015"/>
      <c r="G1015"/>
      <c r="K1015"/>
      <c r="L1015"/>
      <c r="M1015"/>
    </row>
    <row r="1016" spans="2:13" x14ac:dyDescent="0.25">
      <c r="B1016"/>
      <c r="C1016"/>
      <c r="D1016"/>
      <c r="E1016"/>
      <c r="F1016"/>
      <c r="G1016"/>
      <c r="K1016"/>
      <c r="L1016"/>
      <c r="M1016"/>
    </row>
    <row r="1017" spans="2:13" x14ac:dyDescent="0.25">
      <c r="B1017"/>
      <c r="C1017"/>
      <c r="D1017"/>
      <c r="E1017"/>
      <c r="F1017"/>
      <c r="G1017"/>
      <c r="K1017"/>
      <c r="L1017"/>
      <c r="M1017"/>
    </row>
    <row r="1018" spans="2:13" x14ac:dyDescent="0.25">
      <c r="B1018"/>
      <c r="C1018"/>
      <c r="D1018"/>
      <c r="E1018"/>
      <c r="F1018"/>
      <c r="G1018"/>
      <c r="K1018"/>
      <c r="L1018"/>
      <c r="M1018"/>
    </row>
    <row r="1019" spans="2:13" x14ac:dyDescent="0.25">
      <c r="B1019"/>
      <c r="C1019"/>
      <c r="D1019"/>
      <c r="E1019"/>
      <c r="F1019"/>
      <c r="G1019"/>
      <c r="K1019"/>
      <c r="L1019"/>
      <c r="M1019"/>
    </row>
    <row r="1020" spans="2:13" x14ac:dyDescent="0.25">
      <c r="B1020"/>
      <c r="C1020"/>
      <c r="D1020"/>
      <c r="E1020"/>
      <c r="F1020"/>
      <c r="G1020"/>
      <c r="K1020"/>
      <c r="L1020"/>
      <c r="M1020"/>
    </row>
    <row r="1021" spans="2:13" x14ac:dyDescent="0.25">
      <c r="B1021"/>
      <c r="C1021"/>
      <c r="D1021"/>
      <c r="E1021"/>
      <c r="F1021"/>
      <c r="G1021"/>
      <c r="K1021"/>
      <c r="L1021"/>
      <c r="M1021"/>
    </row>
    <row r="1022" spans="2:13" x14ac:dyDescent="0.25">
      <c r="B1022"/>
      <c r="C1022"/>
      <c r="D1022"/>
      <c r="E1022"/>
      <c r="F1022"/>
      <c r="G1022"/>
      <c r="K1022"/>
      <c r="L1022"/>
      <c r="M1022"/>
    </row>
    <row r="1023" spans="2:13" x14ac:dyDescent="0.25">
      <c r="B1023"/>
      <c r="C1023"/>
      <c r="D1023"/>
      <c r="E1023"/>
      <c r="F1023"/>
      <c r="G1023"/>
      <c r="K1023"/>
      <c r="L1023"/>
      <c r="M1023"/>
    </row>
    <row r="1024" spans="2:13" x14ac:dyDescent="0.25">
      <c r="B1024"/>
      <c r="C1024"/>
      <c r="D1024"/>
      <c r="E1024"/>
      <c r="F1024"/>
      <c r="G1024"/>
      <c r="K1024"/>
      <c r="L1024"/>
      <c r="M1024"/>
    </row>
    <row r="1025" spans="2:13" x14ac:dyDescent="0.25">
      <c r="B1025"/>
      <c r="C1025"/>
      <c r="D1025"/>
      <c r="E1025"/>
      <c r="F1025"/>
      <c r="G1025"/>
      <c r="K1025"/>
      <c r="L1025"/>
      <c r="M1025"/>
    </row>
    <row r="1026" spans="2:13" x14ac:dyDescent="0.25">
      <c r="B1026"/>
      <c r="C1026"/>
      <c r="D1026"/>
      <c r="E1026"/>
      <c r="F1026"/>
      <c r="G1026"/>
      <c r="K1026"/>
      <c r="L1026"/>
      <c r="M1026"/>
    </row>
    <row r="1027" spans="2:13" x14ac:dyDescent="0.25">
      <c r="B1027"/>
      <c r="C1027"/>
      <c r="D1027"/>
      <c r="E1027"/>
      <c r="F1027"/>
      <c r="G1027"/>
      <c r="K1027"/>
      <c r="L1027"/>
      <c r="M1027"/>
    </row>
    <row r="1028" spans="2:13" x14ac:dyDescent="0.25">
      <c r="B1028"/>
      <c r="C1028"/>
      <c r="D1028"/>
      <c r="E1028"/>
      <c r="F1028"/>
      <c r="G1028"/>
      <c r="K1028"/>
      <c r="L1028"/>
      <c r="M1028"/>
    </row>
    <row r="1029" spans="2:13" x14ac:dyDescent="0.25">
      <c r="B1029"/>
      <c r="C1029"/>
      <c r="D1029"/>
      <c r="E1029"/>
      <c r="F1029"/>
      <c r="G1029"/>
      <c r="K1029"/>
      <c r="L1029"/>
      <c r="M1029"/>
    </row>
    <row r="1030" spans="2:13" x14ac:dyDescent="0.25">
      <c r="B1030"/>
      <c r="C1030"/>
      <c r="D1030"/>
      <c r="E1030"/>
      <c r="F1030"/>
      <c r="G1030"/>
      <c r="K1030"/>
      <c r="L1030"/>
      <c r="M1030"/>
    </row>
    <row r="1031" spans="2:13" x14ac:dyDescent="0.25">
      <c r="B1031"/>
      <c r="C1031"/>
      <c r="D1031"/>
      <c r="E1031"/>
      <c r="F1031"/>
      <c r="G1031"/>
      <c r="K1031"/>
      <c r="L1031"/>
      <c r="M1031"/>
    </row>
    <row r="1032" spans="2:13" x14ac:dyDescent="0.25">
      <c r="B1032"/>
      <c r="C1032"/>
      <c r="D1032"/>
      <c r="E1032"/>
      <c r="F1032"/>
      <c r="G1032"/>
      <c r="K1032"/>
      <c r="L1032"/>
      <c r="M1032"/>
    </row>
    <row r="1033" spans="2:13" x14ac:dyDescent="0.25">
      <c r="B1033"/>
      <c r="C1033"/>
      <c r="D1033"/>
      <c r="E1033"/>
      <c r="F1033"/>
      <c r="G1033"/>
      <c r="K1033"/>
      <c r="L1033"/>
      <c r="M1033"/>
    </row>
    <row r="1034" spans="2:13" x14ac:dyDescent="0.25">
      <c r="B1034"/>
      <c r="C1034"/>
      <c r="D1034"/>
      <c r="E1034"/>
      <c r="F1034"/>
      <c r="G1034"/>
      <c r="K1034"/>
      <c r="L1034"/>
      <c r="M1034"/>
    </row>
    <row r="1035" spans="2:13" x14ac:dyDescent="0.25">
      <c r="B1035"/>
      <c r="C1035"/>
      <c r="D1035"/>
      <c r="E1035"/>
      <c r="F1035"/>
      <c r="G1035"/>
      <c r="K1035"/>
      <c r="L1035"/>
      <c r="M1035"/>
    </row>
    <row r="1036" spans="2:13" x14ac:dyDescent="0.25">
      <c r="B1036"/>
      <c r="C1036"/>
      <c r="D1036"/>
      <c r="E1036"/>
      <c r="F1036"/>
      <c r="G1036"/>
      <c r="K1036"/>
      <c r="L1036"/>
      <c r="M1036"/>
    </row>
    <row r="1037" spans="2:13" x14ac:dyDescent="0.25">
      <c r="B1037"/>
      <c r="C1037"/>
      <c r="D1037"/>
      <c r="E1037"/>
      <c r="F1037"/>
      <c r="G1037"/>
      <c r="K1037"/>
      <c r="L1037"/>
      <c r="M1037"/>
    </row>
    <row r="1038" spans="2:13" x14ac:dyDescent="0.25">
      <c r="B1038"/>
      <c r="C1038"/>
      <c r="D1038"/>
      <c r="E1038"/>
      <c r="F1038"/>
      <c r="G1038"/>
      <c r="K1038"/>
      <c r="L1038"/>
      <c r="M1038"/>
    </row>
    <row r="1039" spans="2:13" x14ac:dyDescent="0.25">
      <c r="B1039"/>
      <c r="C1039"/>
      <c r="D1039"/>
      <c r="E1039"/>
      <c r="F1039"/>
      <c r="G1039"/>
      <c r="K1039"/>
      <c r="L1039"/>
      <c r="M1039"/>
    </row>
    <row r="1040" spans="2:13" x14ac:dyDescent="0.25">
      <c r="B1040"/>
      <c r="C1040"/>
      <c r="D1040"/>
      <c r="E1040"/>
      <c r="F1040"/>
      <c r="G1040"/>
      <c r="K1040"/>
      <c r="L1040"/>
      <c r="M1040"/>
    </row>
    <row r="1041" spans="2:13" x14ac:dyDescent="0.25">
      <c r="B1041"/>
      <c r="C1041"/>
      <c r="D1041"/>
      <c r="E1041"/>
      <c r="F1041"/>
      <c r="G1041"/>
      <c r="K1041"/>
      <c r="L1041"/>
      <c r="M1041"/>
    </row>
    <row r="1042" spans="2:13" x14ac:dyDescent="0.25">
      <c r="B1042"/>
      <c r="C1042"/>
      <c r="D1042"/>
      <c r="E1042"/>
      <c r="F1042"/>
      <c r="G1042"/>
      <c r="K1042"/>
      <c r="L1042"/>
      <c r="M1042"/>
    </row>
    <row r="1043" spans="2:13" x14ac:dyDescent="0.25">
      <c r="B1043"/>
      <c r="C1043"/>
      <c r="D1043"/>
      <c r="E1043"/>
      <c r="F1043"/>
      <c r="G1043"/>
      <c r="K1043"/>
      <c r="L1043"/>
      <c r="M1043"/>
    </row>
    <row r="1044" spans="2:13" x14ac:dyDescent="0.25">
      <c r="B1044"/>
      <c r="C1044"/>
      <c r="D1044"/>
      <c r="E1044"/>
      <c r="F1044"/>
      <c r="G1044"/>
      <c r="K1044"/>
      <c r="L1044"/>
      <c r="M1044"/>
    </row>
    <row r="1045" spans="2:13" x14ac:dyDescent="0.25">
      <c r="B1045"/>
      <c r="C1045"/>
      <c r="D1045"/>
      <c r="E1045"/>
      <c r="F1045"/>
      <c r="G1045"/>
      <c r="K1045"/>
      <c r="L1045"/>
      <c r="M1045"/>
    </row>
    <row r="1046" spans="2:13" x14ac:dyDescent="0.25">
      <c r="B1046"/>
      <c r="C1046"/>
      <c r="D1046"/>
      <c r="E1046"/>
      <c r="F1046"/>
      <c r="G1046"/>
      <c r="K1046"/>
      <c r="L1046"/>
      <c r="M1046"/>
    </row>
    <row r="1047" spans="2:13" x14ac:dyDescent="0.25">
      <c r="B1047"/>
      <c r="C1047"/>
      <c r="D1047"/>
      <c r="E1047"/>
      <c r="F1047"/>
      <c r="G1047"/>
      <c r="K1047"/>
      <c r="L1047"/>
      <c r="M1047"/>
    </row>
    <row r="1048" spans="2:13" x14ac:dyDescent="0.25">
      <c r="B1048"/>
      <c r="C1048"/>
      <c r="D1048"/>
      <c r="E1048"/>
      <c r="F1048"/>
      <c r="G1048"/>
      <c r="K1048"/>
      <c r="L1048"/>
      <c r="M1048"/>
    </row>
    <row r="1049" spans="2:13" x14ac:dyDescent="0.25">
      <c r="B1049"/>
      <c r="C1049"/>
      <c r="D1049"/>
      <c r="E1049"/>
      <c r="F1049"/>
      <c r="G1049"/>
      <c r="K1049"/>
      <c r="L1049"/>
      <c r="M1049"/>
    </row>
    <row r="1050" spans="2:13" x14ac:dyDescent="0.25">
      <c r="B1050"/>
      <c r="C1050"/>
      <c r="D1050"/>
      <c r="E1050"/>
      <c r="F1050"/>
      <c r="G1050"/>
      <c r="K1050"/>
      <c r="L1050"/>
      <c r="M1050"/>
    </row>
    <row r="1051" spans="2:13" x14ac:dyDescent="0.25">
      <c r="B1051"/>
      <c r="C1051"/>
      <c r="D1051"/>
      <c r="E1051"/>
      <c r="F1051"/>
      <c r="G1051"/>
      <c r="K1051"/>
      <c r="L1051"/>
      <c r="M1051"/>
    </row>
    <row r="1052" spans="2:13" x14ac:dyDescent="0.25">
      <c r="B1052"/>
      <c r="C1052"/>
      <c r="D1052"/>
      <c r="E1052"/>
      <c r="F1052"/>
      <c r="G1052"/>
      <c r="K1052"/>
      <c r="L1052"/>
      <c r="M1052"/>
    </row>
    <row r="1053" spans="2:13" x14ac:dyDescent="0.25">
      <c r="B1053"/>
      <c r="C1053"/>
      <c r="D1053"/>
      <c r="E1053"/>
      <c r="F1053"/>
      <c r="G1053"/>
      <c r="K1053"/>
      <c r="L1053"/>
      <c r="M1053"/>
    </row>
    <row r="1054" spans="2:13" x14ac:dyDescent="0.25">
      <c r="B1054"/>
      <c r="C1054"/>
      <c r="D1054"/>
      <c r="E1054"/>
      <c r="F1054"/>
      <c r="G1054"/>
      <c r="K1054"/>
      <c r="L1054"/>
      <c r="M1054"/>
    </row>
    <row r="1055" spans="2:13" x14ac:dyDescent="0.25">
      <c r="B1055"/>
      <c r="C1055"/>
      <c r="D1055"/>
      <c r="E1055"/>
      <c r="F1055"/>
      <c r="G1055"/>
      <c r="K1055"/>
      <c r="L1055"/>
      <c r="M1055"/>
    </row>
    <row r="1056" spans="2:13" x14ac:dyDescent="0.25">
      <c r="B1056"/>
      <c r="C1056"/>
      <c r="D1056"/>
      <c r="E1056"/>
      <c r="F1056"/>
      <c r="G1056"/>
      <c r="K1056"/>
      <c r="L1056"/>
      <c r="M1056"/>
    </row>
    <row r="1057" spans="2:13" x14ac:dyDescent="0.25">
      <c r="B1057"/>
      <c r="C1057"/>
      <c r="D1057"/>
      <c r="E1057"/>
      <c r="F1057"/>
      <c r="G1057"/>
      <c r="K1057"/>
      <c r="L1057"/>
      <c r="M1057"/>
    </row>
    <row r="1058" spans="2:13" x14ac:dyDescent="0.25">
      <c r="B1058"/>
      <c r="C1058"/>
      <c r="D1058"/>
      <c r="E1058"/>
      <c r="F1058"/>
      <c r="G1058"/>
      <c r="K1058"/>
      <c r="L1058"/>
      <c r="M1058"/>
    </row>
    <row r="1059" spans="2:13" x14ac:dyDescent="0.25">
      <c r="B1059"/>
      <c r="C1059"/>
      <c r="D1059"/>
      <c r="E1059"/>
      <c r="F1059"/>
      <c r="G1059"/>
      <c r="K1059"/>
      <c r="L1059"/>
      <c r="M1059"/>
    </row>
    <row r="1060" spans="2:13" x14ac:dyDescent="0.25">
      <c r="B1060"/>
      <c r="C1060"/>
      <c r="D1060"/>
      <c r="E1060"/>
      <c r="F1060"/>
      <c r="G1060"/>
      <c r="K1060"/>
      <c r="L1060"/>
      <c r="M1060"/>
    </row>
    <row r="1061" spans="2:13" x14ac:dyDescent="0.25">
      <c r="B1061"/>
      <c r="C1061"/>
      <c r="D1061"/>
      <c r="E1061"/>
      <c r="F1061"/>
      <c r="G1061"/>
      <c r="K1061"/>
      <c r="L1061"/>
      <c r="M1061"/>
    </row>
    <row r="1062" spans="2:13" x14ac:dyDescent="0.25">
      <c r="B1062"/>
      <c r="C1062"/>
      <c r="D1062"/>
      <c r="E1062"/>
      <c r="F1062"/>
      <c r="G1062"/>
      <c r="K1062"/>
      <c r="L1062"/>
      <c r="M1062"/>
    </row>
    <row r="1063" spans="2:13" x14ac:dyDescent="0.25">
      <c r="B1063"/>
      <c r="C1063"/>
      <c r="D1063"/>
      <c r="E1063"/>
      <c r="F1063"/>
      <c r="G1063"/>
      <c r="K1063"/>
      <c r="L1063"/>
      <c r="M1063"/>
    </row>
    <row r="1064" spans="2:13" x14ac:dyDescent="0.25">
      <c r="B1064"/>
      <c r="C1064"/>
      <c r="D1064"/>
      <c r="E1064"/>
      <c r="F1064"/>
      <c r="G1064"/>
      <c r="K1064"/>
      <c r="L1064"/>
      <c r="M1064"/>
    </row>
    <row r="1065" spans="2:13" x14ac:dyDescent="0.25">
      <c r="B1065"/>
      <c r="C1065"/>
      <c r="D1065"/>
      <c r="E1065"/>
      <c r="F1065"/>
      <c r="G1065"/>
      <c r="K1065"/>
      <c r="L1065"/>
      <c r="M1065"/>
    </row>
    <row r="1066" spans="2:13" x14ac:dyDescent="0.25">
      <c r="B1066"/>
      <c r="C1066"/>
      <c r="D1066"/>
      <c r="E1066"/>
      <c r="F1066"/>
      <c r="G1066"/>
      <c r="K1066"/>
      <c r="L1066"/>
      <c r="M1066"/>
    </row>
    <row r="1067" spans="2:13" x14ac:dyDescent="0.25">
      <c r="B1067"/>
      <c r="C1067"/>
      <c r="D1067"/>
      <c r="E1067"/>
      <c r="F1067"/>
      <c r="G1067"/>
      <c r="K1067"/>
      <c r="L1067"/>
      <c r="M1067"/>
    </row>
    <row r="1068" spans="2:13" x14ac:dyDescent="0.25">
      <c r="B1068"/>
      <c r="C1068"/>
      <c r="D1068"/>
      <c r="E1068"/>
      <c r="F1068"/>
      <c r="G1068"/>
      <c r="K1068"/>
      <c r="L1068"/>
      <c r="M1068"/>
    </row>
    <row r="1069" spans="2:13" x14ac:dyDescent="0.25">
      <c r="B1069"/>
      <c r="C1069"/>
      <c r="D1069"/>
      <c r="E1069"/>
      <c r="F1069"/>
      <c r="G1069"/>
      <c r="K1069"/>
      <c r="L1069"/>
      <c r="M1069"/>
    </row>
    <row r="1070" spans="2:13" x14ac:dyDescent="0.25">
      <c r="B1070"/>
      <c r="C1070"/>
      <c r="D1070"/>
      <c r="E1070"/>
      <c r="F1070"/>
      <c r="G1070"/>
      <c r="K1070"/>
      <c r="L1070"/>
      <c r="M1070"/>
    </row>
    <row r="1071" spans="2:13" x14ac:dyDescent="0.25">
      <c r="B1071"/>
      <c r="C1071"/>
      <c r="D1071"/>
      <c r="E1071"/>
      <c r="F1071"/>
      <c r="G1071"/>
      <c r="K1071"/>
      <c r="L1071"/>
      <c r="M1071"/>
    </row>
    <row r="1072" spans="2:13" x14ac:dyDescent="0.25">
      <c r="B1072"/>
      <c r="C1072"/>
      <c r="D1072"/>
      <c r="E1072"/>
      <c r="F1072"/>
      <c r="G1072"/>
      <c r="K1072"/>
      <c r="L1072"/>
      <c r="M1072"/>
    </row>
    <row r="1073" spans="2:13" x14ac:dyDescent="0.25">
      <c r="B1073"/>
      <c r="C1073"/>
      <c r="D1073"/>
      <c r="E1073"/>
      <c r="F1073"/>
      <c r="G1073"/>
      <c r="K1073"/>
      <c r="L1073"/>
      <c r="M1073"/>
    </row>
    <row r="1074" spans="2:13" x14ac:dyDescent="0.25">
      <c r="B1074"/>
      <c r="C1074"/>
      <c r="D1074"/>
      <c r="E1074"/>
      <c r="F1074"/>
      <c r="G1074"/>
      <c r="K1074"/>
      <c r="L1074"/>
      <c r="M1074"/>
    </row>
    <row r="1075" spans="2:13" x14ac:dyDescent="0.25">
      <c r="B1075"/>
      <c r="C1075"/>
      <c r="D1075"/>
      <c r="E1075"/>
      <c r="F1075"/>
      <c r="G1075"/>
      <c r="K1075"/>
      <c r="L1075"/>
      <c r="M1075"/>
    </row>
    <row r="1076" spans="2:13" x14ac:dyDescent="0.25">
      <c r="B1076"/>
      <c r="C1076"/>
      <c r="D1076"/>
      <c r="E1076"/>
      <c r="F1076"/>
      <c r="G1076"/>
      <c r="K1076"/>
      <c r="L1076"/>
      <c r="M1076"/>
    </row>
    <row r="1077" spans="2:13" x14ac:dyDescent="0.25">
      <c r="B1077"/>
      <c r="C1077"/>
      <c r="D1077"/>
      <c r="E1077"/>
      <c r="F1077"/>
      <c r="G1077"/>
      <c r="K1077"/>
      <c r="L1077"/>
      <c r="M1077"/>
    </row>
    <row r="1078" spans="2:13" x14ac:dyDescent="0.25">
      <c r="B1078"/>
      <c r="C1078"/>
      <c r="D1078"/>
      <c r="E1078"/>
      <c r="F1078"/>
      <c r="G1078"/>
      <c r="K1078"/>
      <c r="L1078"/>
      <c r="M1078"/>
    </row>
    <row r="1079" spans="2:13" x14ac:dyDescent="0.25">
      <c r="B1079"/>
      <c r="C1079"/>
      <c r="D1079"/>
      <c r="E1079"/>
      <c r="F1079"/>
      <c r="G1079"/>
      <c r="K1079"/>
      <c r="L1079"/>
      <c r="M1079"/>
    </row>
    <row r="1080" spans="2:13" x14ac:dyDescent="0.25">
      <c r="B1080"/>
      <c r="C1080"/>
      <c r="D1080"/>
      <c r="E1080"/>
      <c r="F1080"/>
      <c r="G1080"/>
      <c r="K1080"/>
      <c r="L1080"/>
      <c r="M1080"/>
    </row>
    <row r="1081" spans="2:13" x14ac:dyDescent="0.25">
      <c r="B1081"/>
      <c r="C1081"/>
      <c r="D1081"/>
      <c r="E1081"/>
      <c r="F1081"/>
      <c r="G1081"/>
      <c r="K1081"/>
      <c r="L1081"/>
      <c r="M1081"/>
    </row>
    <row r="1082" spans="2:13" x14ac:dyDescent="0.25">
      <c r="B1082"/>
      <c r="C1082"/>
      <c r="D1082"/>
      <c r="E1082"/>
      <c r="F1082"/>
      <c r="G1082"/>
      <c r="K1082"/>
      <c r="L1082"/>
      <c r="M1082"/>
    </row>
    <row r="1083" spans="2:13" x14ac:dyDescent="0.25">
      <c r="B1083"/>
      <c r="C1083"/>
      <c r="D1083"/>
      <c r="E1083"/>
      <c r="F1083"/>
      <c r="G1083"/>
      <c r="K1083"/>
      <c r="L1083"/>
      <c r="M1083"/>
    </row>
    <row r="1084" spans="2:13" x14ac:dyDescent="0.25">
      <c r="B1084"/>
      <c r="C1084"/>
      <c r="D1084"/>
      <c r="E1084"/>
      <c r="F1084"/>
      <c r="G1084"/>
      <c r="K1084"/>
      <c r="L1084"/>
      <c r="M1084"/>
    </row>
    <row r="1085" spans="2:13" x14ac:dyDescent="0.25">
      <c r="B1085"/>
      <c r="C1085"/>
      <c r="D1085"/>
      <c r="E1085"/>
      <c r="F1085"/>
      <c r="G1085"/>
      <c r="K1085"/>
      <c r="L1085"/>
      <c r="M1085"/>
    </row>
    <row r="1086" spans="2:13" x14ac:dyDescent="0.25">
      <c r="B1086"/>
      <c r="C1086"/>
      <c r="D1086"/>
      <c r="E1086"/>
      <c r="F1086"/>
      <c r="G1086"/>
      <c r="K1086"/>
      <c r="L1086"/>
      <c r="M1086"/>
    </row>
    <row r="1087" spans="2:13" x14ac:dyDescent="0.25">
      <c r="B1087"/>
      <c r="C1087"/>
      <c r="D1087"/>
      <c r="E1087"/>
      <c r="F1087"/>
      <c r="G1087"/>
      <c r="K1087"/>
      <c r="L1087"/>
      <c r="M1087"/>
    </row>
    <row r="1088" spans="2:13" x14ac:dyDescent="0.25">
      <c r="B1088"/>
      <c r="C1088"/>
      <c r="D1088"/>
      <c r="E1088"/>
      <c r="F1088"/>
      <c r="G1088"/>
      <c r="K1088"/>
      <c r="L1088"/>
      <c r="M1088"/>
    </row>
    <row r="1089" spans="2:13" x14ac:dyDescent="0.25">
      <c r="B1089"/>
      <c r="C1089"/>
      <c r="D1089"/>
      <c r="E1089"/>
      <c r="F1089"/>
      <c r="G1089"/>
      <c r="K1089"/>
      <c r="L1089"/>
      <c r="M1089"/>
    </row>
    <row r="1090" spans="2:13" x14ac:dyDescent="0.25">
      <c r="B1090"/>
      <c r="C1090"/>
      <c r="D1090"/>
      <c r="E1090"/>
      <c r="F1090"/>
      <c r="G1090"/>
      <c r="K1090"/>
      <c r="L1090"/>
      <c r="M1090"/>
    </row>
    <row r="1091" spans="2:13" x14ac:dyDescent="0.25">
      <c r="B1091"/>
      <c r="C1091"/>
      <c r="D1091"/>
      <c r="E1091"/>
      <c r="F1091"/>
      <c r="G1091"/>
      <c r="K1091"/>
      <c r="L1091"/>
      <c r="M1091"/>
    </row>
    <row r="1092" spans="2:13" x14ac:dyDescent="0.25">
      <c r="B1092"/>
      <c r="C1092"/>
      <c r="D1092"/>
      <c r="E1092"/>
      <c r="F1092"/>
      <c r="G1092"/>
      <c r="K1092"/>
      <c r="L1092"/>
      <c r="M1092"/>
    </row>
    <row r="1093" spans="2:13" x14ac:dyDescent="0.25">
      <c r="B1093"/>
      <c r="C1093"/>
      <c r="D1093"/>
      <c r="E1093"/>
      <c r="F1093"/>
      <c r="G1093"/>
      <c r="K1093"/>
      <c r="L1093"/>
      <c r="M1093"/>
    </row>
    <row r="1094" spans="2:13" x14ac:dyDescent="0.25">
      <c r="B1094"/>
      <c r="C1094"/>
      <c r="D1094"/>
      <c r="E1094"/>
      <c r="F1094"/>
      <c r="G1094"/>
      <c r="K1094"/>
      <c r="L1094"/>
      <c r="M1094"/>
    </row>
    <row r="1095" spans="2:13" x14ac:dyDescent="0.25">
      <c r="B1095"/>
      <c r="C1095"/>
      <c r="D1095"/>
      <c r="E1095"/>
      <c r="F1095"/>
      <c r="G1095"/>
      <c r="K1095"/>
      <c r="L1095"/>
      <c r="M1095"/>
    </row>
    <row r="1096" spans="2:13" x14ac:dyDescent="0.25">
      <c r="B1096"/>
      <c r="C1096"/>
      <c r="D1096"/>
      <c r="E1096"/>
      <c r="F1096"/>
      <c r="G1096"/>
      <c r="K1096"/>
      <c r="L1096"/>
      <c r="M1096"/>
    </row>
    <row r="1097" spans="2:13" x14ac:dyDescent="0.25">
      <c r="B1097"/>
      <c r="C1097"/>
      <c r="D1097"/>
      <c r="E1097"/>
      <c r="F1097"/>
      <c r="G1097"/>
      <c r="K1097"/>
      <c r="L1097"/>
      <c r="M1097"/>
    </row>
    <row r="1098" spans="2:13" x14ac:dyDescent="0.25">
      <c r="B1098"/>
      <c r="C1098"/>
      <c r="D1098"/>
      <c r="E1098"/>
      <c r="F1098"/>
      <c r="G1098"/>
      <c r="K1098"/>
      <c r="L1098"/>
      <c r="M1098"/>
    </row>
    <row r="1099" spans="2:13" x14ac:dyDescent="0.25">
      <c r="B1099"/>
      <c r="C1099"/>
      <c r="D1099"/>
      <c r="E1099"/>
      <c r="F1099"/>
      <c r="G1099"/>
      <c r="K1099"/>
      <c r="L1099"/>
      <c r="M1099"/>
    </row>
    <row r="1100" spans="2:13" x14ac:dyDescent="0.25">
      <c r="B1100"/>
      <c r="C1100"/>
      <c r="D1100"/>
      <c r="E1100"/>
      <c r="F1100"/>
      <c r="G1100"/>
      <c r="K1100"/>
      <c r="L1100"/>
      <c r="M1100"/>
    </row>
    <row r="1101" spans="2:13" x14ac:dyDescent="0.25">
      <c r="B1101"/>
      <c r="C1101"/>
      <c r="D1101"/>
      <c r="E1101"/>
      <c r="F1101"/>
      <c r="G1101"/>
      <c r="K1101"/>
      <c r="L1101"/>
      <c r="M1101"/>
    </row>
    <row r="1102" spans="2:13" x14ac:dyDescent="0.25">
      <c r="B1102"/>
      <c r="C1102"/>
      <c r="D1102"/>
      <c r="E1102"/>
      <c r="F1102"/>
      <c r="G1102"/>
      <c r="K1102"/>
      <c r="L1102"/>
      <c r="M1102"/>
    </row>
    <row r="1103" spans="2:13" x14ac:dyDescent="0.25">
      <c r="B1103"/>
      <c r="C1103"/>
      <c r="D1103"/>
      <c r="E1103"/>
      <c r="F1103"/>
      <c r="G1103"/>
      <c r="K1103"/>
      <c r="L1103"/>
      <c r="M1103"/>
    </row>
    <row r="1104" spans="2:13" x14ac:dyDescent="0.25">
      <c r="B1104"/>
      <c r="C1104"/>
      <c r="D1104"/>
      <c r="E1104"/>
      <c r="F1104"/>
      <c r="G1104"/>
      <c r="K1104"/>
      <c r="L1104"/>
      <c r="M1104"/>
    </row>
    <row r="1105" spans="2:13" x14ac:dyDescent="0.25">
      <c r="B1105"/>
      <c r="C1105"/>
      <c r="D1105"/>
      <c r="E1105"/>
      <c r="F1105"/>
      <c r="G1105"/>
      <c r="K1105"/>
      <c r="L1105"/>
      <c r="M1105"/>
    </row>
    <row r="1106" spans="2:13" x14ac:dyDescent="0.25">
      <c r="B1106"/>
      <c r="C1106"/>
      <c r="D1106"/>
      <c r="E1106"/>
      <c r="F1106"/>
      <c r="G1106"/>
      <c r="K1106"/>
      <c r="L1106"/>
      <c r="M1106"/>
    </row>
    <row r="1107" spans="2:13" x14ac:dyDescent="0.25">
      <c r="B1107"/>
      <c r="C1107"/>
      <c r="D1107"/>
      <c r="E1107"/>
      <c r="F1107"/>
      <c r="G1107"/>
      <c r="K1107"/>
      <c r="L1107"/>
      <c r="M1107"/>
    </row>
    <row r="1108" spans="2:13" x14ac:dyDescent="0.25">
      <c r="B1108"/>
      <c r="C1108"/>
      <c r="D1108"/>
      <c r="E1108"/>
      <c r="F1108"/>
      <c r="G1108"/>
      <c r="K1108"/>
      <c r="L1108"/>
      <c r="M1108"/>
    </row>
    <row r="1109" spans="2:13" x14ac:dyDescent="0.25">
      <c r="B1109"/>
      <c r="C1109"/>
      <c r="D1109"/>
      <c r="E1109"/>
      <c r="F1109"/>
      <c r="G1109"/>
      <c r="K1109"/>
      <c r="L1109"/>
      <c r="M1109"/>
    </row>
    <row r="1110" spans="2:13" x14ac:dyDescent="0.25">
      <c r="B1110"/>
      <c r="C1110"/>
      <c r="D1110"/>
      <c r="E1110"/>
      <c r="F1110"/>
      <c r="G1110"/>
      <c r="K1110"/>
      <c r="L1110"/>
      <c r="M1110"/>
    </row>
    <row r="1111" spans="2:13" x14ac:dyDescent="0.25">
      <c r="B1111"/>
      <c r="C1111"/>
      <c r="D1111"/>
      <c r="E1111"/>
      <c r="F1111"/>
      <c r="G1111"/>
      <c r="K1111"/>
      <c r="L1111"/>
      <c r="M1111"/>
    </row>
    <row r="1112" spans="2:13" x14ac:dyDescent="0.25">
      <c r="B1112"/>
      <c r="C1112"/>
      <c r="D1112"/>
      <c r="E1112"/>
      <c r="F1112"/>
      <c r="G1112"/>
      <c r="K1112"/>
      <c r="L1112"/>
      <c r="M1112"/>
    </row>
    <row r="1113" spans="2:13" x14ac:dyDescent="0.25">
      <c r="B1113"/>
      <c r="C1113"/>
      <c r="D1113"/>
      <c r="E1113"/>
      <c r="F1113"/>
      <c r="G1113"/>
      <c r="K1113"/>
      <c r="L1113"/>
      <c r="M1113"/>
    </row>
    <row r="1114" spans="2:13" x14ac:dyDescent="0.25">
      <c r="B1114"/>
      <c r="C1114"/>
      <c r="D1114"/>
      <c r="E1114"/>
      <c r="F1114"/>
      <c r="G1114"/>
      <c r="K1114"/>
      <c r="L1114"/>
      <c r="M1114"/>
    </row>
    <row r="1115" spans="2:13" x14ac:dyDescent="0.25">
      <c r="B1115"/>
      <c r="C1115"/>
      <c r="D1115"/>
      <c r="E1115"/>
      <c r="F1115"/>
      <c r="G1115"/>
      <c r="K1115"/>
      <c r="L1115"/>
      <c r="M1115"/>
    </row>
    <row r="1116" spans="2:13" x14ac:dyDescent="0.25">
      <c r="B1116"/>
      <c r="C1116"/>
      <c r="D1116"/>
      <c r="E1116"/>
      <c r="F1116"/>
      <c r="G1116"/>
      <c r="K1116"/>
      <c r="L1116"/>
      <c r="M1116"/>
    </row>
    <row r="1117" spans="2:13" x14ac:dyDescent="0.25">
      <c r="B1117"/>
      <c r="C1117"/>
      <c r="D1117"/>
      <c r="E1117"/>
      <c r="F1117"/>
      <c r="G1117"/>
      <c r="K1117"/>
      <c r="L1117"/>
      <c r="M1117"/>
    </row>
    <row r="1118" spans="2:13" x14ac:dyDescent="0.25">
      <c r="B1118"/>
      <c r="C1118"/>
      <c r="D1118"/>
      <c r="E1118"/>
      <c r="F1118"/>
      <c r="G1118"/>
      <c r="K1118"/>
      <c r="L1118"/>
      <c r="M1118"/>
    </row>
    <row r="1119" spans="2:13" x14ac:dyDescent="0.25">
      <c r="B1119"/>
      <c r="C1119"/>
      <c r="D1119"/>
      <c r="E1119"/>
      <c r="F1119"/>
      <c r="G1119"/>
      <c r="K1119"/>
      <c r="L1119"/>
      <c r="M1119"/>
    </row>
    <row r="1120" spans="2:13" x14ac:dyDescent="0.25">
      <c r="B1120"/>
      <c r="C1120"/>
      <c r="D1120"/>
      <c r="E1120"/>
      <c r="F1120"/>
      <c r="G1120"/>
      <c r="K1120"/>
      <c r="L1120"/>
      <c r="M1120"/>
    </row>
    <row r="1121" spans="2:13" x14ac:dyDescent="0.25">
      <c r="B1121"/>
      <c r="C1121"/>
      <c r="D1121"/>
      <c r="E1121"/>
      <c r="F1121"/>
      <c r="G1121"/>
      <c r="K1121"/>
      <c r="L1121"/>
      <c r="M1121"/>
    </row>
    <row r="1122" spans="2:13" x14ac:dyDescent="0.25">
      <c r="B1122"/>
      <c r="C1122"/>
      <c r="D1122"/>
      <c r="E1122"/>
      <c r="F1122"/>
      <c r="G1122"/>
      <c r="K1122"/>
      <c r="L1122"/>
      <c r="M1122"/>
    </row>
    <row r="1123" spans="2:13" x14ac:dyDescent="0.25">
      <c r="B1123"/>
      <c r="C1123"/>
      <c r="D1123"/>
      <c r="E1123"/>
      <c r="F1123"/>
      <c r="G1123"/>
      <c r="K1123"/>
      <c r="L1123"/>
      <c r="M1123"/>
    </row>
    <row r="1124" spans="2:13" x14ac:dyDescent="0.25">
      <c r="B1124"/>
      <c r="C1124"/>
      <c r="D1124"/>
      <c r="E1124"/>
      <c r="F1124"/>
      <c r="G1124"/>
      <c r="K1124"/>
      <c r="L1124"/>
      <c r="M1124"/>
    </row>
    <row r="1125" spans="2:13" x14ac:dyDescent="0.25">
      <c r="B1125"/>
      <c r="C1125"/>
      <c r="D1125"/>
      <c r="E1125"/>
      <c r="F1125"/>
      <c r="G1125"/>
      <c r="K1125"/>
      <c r="L1125"/>
      <c r="M1125"/>
    </row>
    <row r="1126" spans="2:13" x14ac:dyDescent="0.25">
      <c r="B1126"/>
      <c r="C1126"/>
      <c r="D1126"/>
      <c r="E1126"/>
      <c r="F1126"/>
      <c r="G1126"/>
      <c r="K1126"/>
      <c r="L1126"/>
      <c r="M1126"/>
    </row>
    <row r="1127" spans="2:13" x14ac:dyDescent="0.25">
      <c r="B1127"/>
      <c r="C1127"/>
      <c r="D1127"/>
      <c r="E1127"/>
      <c r="F1127"/>
      <c r="G1127"/>
      <c r="K1127"/>
      <c r="L1127"/>
      <c r="M1127"/>
    </row>
    <row r="1128" spans="2:13" x14ac:dyDescent="0.25">
      <c r="B1128"/>
      <c r="C1128"/>
      <c r="D1128"/>
      <c r="E1128"/>
      <c r="F1128"/>
      <c r="G1128"/>
      <c r="K1128"/>
      <c r="L1128"/>
      <c r="M1128"/>
    </row>
    <row r="1129" spans="2:13" x14ac:dyDescent="0.25">
      <c r="B1129"/>
      <c r="C1129"/>
      <c r="D1129"/>
      <c r="E1129"/>
      <c r="F1129"/>
      <c r="G1129"/>
      <c r="K1129"/>
      <c r="L1129"/>
      <c r="M1129"/>
    </row>
    <row r="1130" spans="2:13" x14ac:dyDescent="0.25">
      <c r="B1130"/>
      <c r="C1130"/>
      <c r="D1130"/>
      <c r="E1130"/>
      <c r="F1130"/>
      <c r="G1130"/>
      <c r="K1130"/>
      <c r="L1130"/>
      <c r="M1130"/>
    </row>
    <row r="1131" spans="2:13" x14ac:dyDescent="0.25">
      <c r="B1131"/>
      <c r="C1131"/>
      <c r="D1131"/>
      <c r="E1131"/>
      <c r="F1131"/>
      <c r="G1131"/>
      <c r="K1131"/>
      <c r="L1131"/>
      <c r="M1131"/>
    </row>
    <row r="1132" spans="2:13" x14ac:dyDescent="0.25">
      <c r="B1132"/>
      <c r="C1132"/>
      <c r="D1132"/>
      <c r="E1132"/>
      <c r="F1132"/>
      <c r="G1132"/>
      <c r="K1132"/>
      <c r="L1132"/>
      <c r="M1132"/>
    </row>
    <row r="1133" spans="2:13" x14ac:dyDescent="0.25">
      <c r="B1133"/>
      <c r="C1133"/>
      <c r="D1133"/>
      <c r="E1133"/>
      <c r="F1133"/>
      <c r="G1133"/>
      <c r="K1133"/>
      <c r="L1133"/>
      <c r="M1133"/>
    </row>
    <row r="1134" spans="2:13" x14ac:dyDescent="0.25">
      <c r="B1134"/>
      <c r="C1134"/>
      <c r="D1134"/>
      <c r="E1134"/>
      <c r="F1134"/>
      <c r="G1134"/>
      <c r="K1134"/>
      <c r="L1134"/>
      <c r="M1134"/>
    </row>
    <row r="1135" spans="2:13" x14ac:dyDescent="0.25">
      <c r="B1135"/>
      <c r="C1135"/>
      <c r="D1135"/>
      <c r="E1135"/>
      <c r="F1135"/>
      <c r="G1135"/>
      <c r="K1135"/>
      <c r="L1135"/>
      <c r="M1135"/>
    </row>
    <row r="1136" spans="2:13" x14ac:dyDescent="0.25">
      <c r="B1136"/>
      <c r="C1136"/>
      <c r="D1136"/>
      <c r="E1136"/>
      <c r="F1136"/>
      <c r="G1136"/>
      <c r="K1136"/>
      <c r="L1136"/>
      <c r="M1136"/>
    </row>
    <row r="1137" spans="2:13" x14ac:dyDescent="0.25">
      <c r="B1137"/>
      <c r="C1137"/>
      <c r="D1137"/>
      <c r="E1137"/>
      <c r="F1137"/>
      <c r="G1137"/>
      <c r="K1137"/>
      <c r="L1137"/>
      <c r="M1137"/>
    </row>
    <row r="1138" spans="2:13" x14ac:dyDescent="0.25">
      <c r="B1138"/>
      <c r="C1138"/>
      <c r="D1138"/>
      <c r="E1138"/>
      <c r="F1138"/>
      <c r="G1138"/>
      <c r="K1138"/>
      <c r="L1138"/>
      <c r="M1138"/>
    </row>
    <row r="1139" spans="2:13" x14ac:dyDescent="0.25">
      <c r="B1139"/>
      <c r="C1139"/>
      <c r="D1139"/>
      <c r="E1139"/>
      <c r="F1139"/>
      <c r="G1139"/>
      <c r="K1139"/>
      <c r="L1139"/>
      <c r="M1139"/>
    </row>
    <row r="1140" spans="2:13" x14ac:dyDescent="0.25">
      <c r="B1140"/>
      <c r="C1140"/>
      <c r="D1140"/>
      <c r="E1140"/>
      <c r="F1140"/>
      <c r="G1140"/>
      <c r="K1140"/>
      <c r="L1140"/>
      <c r="M1140"/>
    </row>
    <row r="1141" spans="2:13" x14ac:dyDescent="0.25">
      <c r="B1141"/>
      <c r="C1141"/>
      <c r="D1141"/>
      <c r="E1141"/>
      <c r="F1141"/>
      <c r="G1141"/>
      <c r="K1141"/>
      <c r="L1141"/>
      <c r="M1141"/>
    </row>
    <row r="1142" spans="2:13" x14ac:dyDescent="0.25">
      <c r="B1142"/>
      <c r="C1142"/>
      <c r="D1142"/>
      <c r="E1142"/>
      <c r="F1142"/>
      <c r="G1142"/>
      <c r="K1142"/>
      <c r="L1142"/>
      <c r="M1142"/>
    </row>
    <row r="1143" spans="2:13" x14ac:dyDescent="0.25">
      <c r="B1143"/>
      <c r="C1143"/>
      <c r="D1143"/>
      <c r="E1143"/>
      <c r="F1143"/>
      <c r="G1143"/>
      <c r="K1143"/>
      <c r="L1143"/>
      <c r="M1143"/>
    </row>
    <row r="1144" spans="2:13" x14ac:dyDescent="0.25">
      <c r="B1144"/>
      <c r="C1144"/>
      <c r="D1144"/>
      <c r="E1144"/>
      <c r="F1144"/>
      <c r="G1144"/>
      <c r="K1144"/>
      <c r="L1144"/>
      <c r="M1144"/>
    </row>
    <row r="1145" spans="2:13" x14ac:dyDescent="0.25">
      <c r="B1145"/>
      <c r="C1145"/>
      <c r="D1145"/>
      <c r="E1145"/>
      <c r="F1145"/>
      <c r="G1145"/>
      <c r="K1145"/>
      <c r="L1145"/>
      <c r="M1145"/>
    </row>
    <row r="1146" spans="2:13" x14ac:dyDescent="0.25">
      <c r="B1146"/>
      <c r="C1146"/>
      <c r="D1146"/>
      <c r="E1146"/>
      <c r="F1146"/>
      <c r="G1146"/>
      <c r="K1146"/>
      <c r="L1146"/>
      <c r="M1146"/>
    </row>
    <row r="1147" spans="2:13" x14ac:dyDescent="0.25">
      <c r="B1147"/>
      <c r="C1147"/>
      <c r="D1147"/>
      <c r="E1147"/>
      <c r="F1147"/>
      <c r="G1147"/>
      <c r="K1147"/>
      <c r="L1147"/>
      <c r="M1147"/>
    </row>
    <row r="1148" spans="2:13" x14ac:dyDescent="0.25">
      <c r="B1148"/>
      <c r="C1148"/>
      <c r="D1148"/>
      <c r="E1148"/>
      <c r="F1148"/>
      <c r="G1148"/>
      <c r="K1148"/>
      <c r="L1148"/>
      <c r="M1148"/>
    </row>
    <row r="1149" spans="2:13" x14ac:dyDescent="0.25">
      <c r="B1149"/>
      <c r="C1149"/>
      <c r="D1149"/>
      <c r="E1149"/>
      <c r="F1149"/>
      <c r="G1149"/>
      <c r="K1149"/>
      <c r="L1149"/>
      <c r="M1149"/>
    </row>
    <row r="1150" spans="2:13" x14ac:dyDescent="0.25">
      <c r="B1150"/>
      <c r="C1150"/>
      <c r="D1150"/>
      <c r="E1150"/>
      <c r="F1150"/>
      <c r="G1150"/>
      <c r="K1150"/>
      <c r="L1150"/>
      <c r="M1150"/>
    </row>
    <row r="1151" spans="2:13" x14ac:dyDescent="0.25">
      <c r="B1151"/>
      <c r="C1151"/>
      <c r="D1151"/>
      <c r="E1151"/>
      <c r="F1151"/>
      <c r="G1151"/>
      <c r="K1151"/>
      <c r="L1151"/>
      <c r="M1151"/>
    </row>
    <row r="1152" spans="2:13" x14ac:dyDescent="0.25">
      <c r="B1152"/>
      <c r="C1152"/>
      <c r="D1152"/>
      <c r="E1152"/>
      <c r="F1152"/>
      <c r="G1152"/>
      <c r="K1152"/>
      <c r="L1152"/>
      <c r="M1152"/>
    </row>
    <row r="1153" spans="2:13" x14ac:dyDescent="0.25">
      <c r="B1153"/>
      <c r="C1153"/>
      <c r="D1153"/>
      <c r="E1153"/>
      <c r="F1153"/>
      <c r="G1153"/>
      <c r="K1153"/>
      <c r="L1153"/>
      <c r="M1153"/>
    </row>
    <row r="1154" spans="2:13" x14ac:dyDescent="0.25">
      <c r="B1154"/>
      <c r="C1154"/>
      <c r="D1154"/>
      <c r="E1154"/>
      <c r="F1154"/>
      <c r="G1154"/>
      <c r="K1154"/>
      <c r="L1154"/>
      <c r="M1154"/>
    </row>
    <row r="1155" spans="2:13" x14ac:dyDescent="0.25">
      <c r="B1155"/>
      <c r="C1155"/>
      <c r="D1155"/>
      <c r="E1155"/>
      <c r="F1155"/>
      <c r="G1155"/>
      <c r="K1155"/>
      <c r="L1155"/>
      <c r="M1155"/>
    </row>
    <row r="1156" spans="2:13" x14ac:dyDescent="0.25">
      <c r="B1156"/>
      <c r="C1156"/>
      <c r="D1156"/>
      <c r="E1156"/>
      <c r="F1156"/>
      <c r="G1156"/>
      <c r="K1156"/>
      <c r="L1156"/>
      <c r="M1156"/>
    </row>
  </sheetData>
  <mergeCells count="29">
    <mergeCell ref="AC5:AE5"/>
    <mergeCell ref="AF5:AH5"/>
    <mergeCell ref="AI5:AK5"/>
    <mergeCell ref="H4:M4"/>
    <mergeCell ref="N4:AE4"/>
    <mergeCell ref="AF4:AK4"/>
    <mergeCell ref="H5:J5"/>
    <mergeCell ref="K5:M5"/>
    <mergeCell ref="N5:P5"/>
    <mergeCell ref="Q5:S5"/>
    <mergeCell ref="T5:V5"/>
    <mergeCell ref="W5:Y5"/>
    <mergeCell ref="Z5:AB5"/>
    <mergeCell ref="AI3:AK3"/>
    <mergeCell ref="H2:M2"/>
    <mergeCell ref="N2:S2"/>
    <mergeCell ref="T2:AB2"/>
    <mergeCell ref="AC2:AE2"/>
    <mergeCell ref="AF2:AK2"/>
    <mergeCell ref="T3:V3"/>
    <mergeCell ref="W3:Y3"/>
    <mergeCell ref="Z3:AB3"/>
    <mergeCell ref="AC3:AE3"/>
    <mergeCell ref="AF3:AH3"/>
    <mergeCell ref="B3:G3"/>
    <mergeCell ref="H3:J3"/>
    <mergeCell ref="K3:M3"/>
    <mergeCell ref="N3:P3"/>
    <mergeCell ref="Q3:S3"/>
  </mergeCells>
  <pageMargins left="0.25" right="0.25" top="0.75" bottom="0.75" header="0.3" footer="0.3"/>
  <pageSetup scale="62" orientation="landscape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A1:AL1156"/>
  <sheetViews>
    <sheetView zoomScaleNormal="100" workbookViewId="0">
      <pane xSplit="4" ySplit="6" topLeftCell="E7" activePane="bottomRight" state="frozen"/>
      <selection activeCell="E34" sqref="E34"/>
      <selection pane="topRight" activeCell="E34" sqref="E34"/>
      <selection pane="bottomLeft" activeCell="E34" sqref="E34"/>
      <selection pane="bottomRight" activeCell="N4" sqref="N4:AE4"/>
    </sheetView>
  </sheetViews>
  <sheetFormatPr defaultRowHeight="15" x14ac:dyDescent="0.25"/>
  <cols>
    <col min="1" max="1" width="0" hidden="1" customWidth="1"/>
    <col min="2" max="2" width="19.5703125" style="31" customWidth="1"/>
    <col min="3" max="3" width="10" style="31" customWidth="1"/>
    <col min="4" max="4" width="8" style="31" hidden="1" customWidth="1"/>
    <col min="5" max="5" width="5.7109375" style="31" customWidth="1"/>
    <col min="6" max="6" width="7.85546875" style="31" customWidth="1"/>
    <col min="7" max="7" width="6.5703125" style="31" customWidth="1"/>
    <col min="8" max="8" width="4" style="31" customWidth="1"/>
    <col min="9" max="9" width="4.5703125" style="31" customWidth="1"/>
    <col min="10" max="10" width="6.140625" style="31" customWidth="1"/>
    <col min="11" max="11" width="4.140625" style="31" customWidth="1"/>
    <col min="12" max="12" width="5.5703125" style="31" customWidth="1"/>
    <col min="13" max="13" width="6.28515625" style="31" customWidth="1"/>
    <col min="14" max="14" width="4" style="31" customWidth="1"/>
    <col min="15" max="15" width="5" style="31" customWidth="1"/>
    <col min="16" max="16" width="5.140625" style="31" customWidth="1"/>
    <col min="17" max="17" width="4" style="31" customWidth="1"/>
    <col min="18" max="18" width="4.7109375" style="31" customWidth="1"/>
    <col min="19" max="19" width="5" style="31" customWidth="1"/>
    <col min="20" max="20" width="4" style="31" customWidth="1"/>
    <col min="21" max="21" width="4.5703125" style="31" customWidth="1"/>
    <col min="22" max="22" width="6" style="31" customWidth="1"/>
    <col min="23" max="23" width="4" style="31" customWidth="1"/>
    <col min="24" max="24" width="4.7109375" style="31" customWidth="1"/>
    <col min="25" max="25" width="6.5703125" style="31" customWidth="1"/>
    <col min="26" max="26" width="4" style="31" customWidth="1"/>
    <col min="27" max="27" width="4.5703125" style="31" customWidth="1"/>
    <col min="28" max="28" width="5.42578125" style="31" customWidth="1"/>
    <col min="29" max="29" width="4" style="31" customWidth="1"/>
    <col min="30" max="30" width="4.42578125" style="31" customWidth="1"/>
    <col min="31" max="31" width="6.42578125" style="31" customWidth="1"/>
    <col min="32" max="32" width="4.7109375" style="31" customWidth="1"/>
    <col min="33" max="34" width="5.5703125" style="31" customWidth="1"/>
    <col min="35" max="35" width="4" style="31" customWidth="1"/>
    <col min="36" max="36" width="4.42578125" style="31" customWidth="1"/>
    <col min="37" max="37" width="8.7109375" style="31" customWidth="1"/>
    <col min="38" max="38" width="7" customWidth="1"/>
  </cols>
  <sheetData>
    <row r="1" spans="1:38" ht="24" thickBot="1" x14ac:dyDescent="0.4">
      <c r="B1" s="112" t="s">
        <v>1211</v>
      </c>
    </row>
    <row r="2" spans="1:38" ht="14.25" customHeight="1" thickBot="1" x14ac:dyDescent="0.3">
      <c r="B2" s="118"/>
      <c r="C2" s="119"/>
      <c r="D2" s="119"/>
      <c r="E2" s="119"/>
      <c r="F2" s="119"/>
      <c r="G2" s="119"/>
      <c r="H2" s="130" t="s">
        <v>0</v>
      </c>
      <c r="I2" s="131"/>
      <c r="J2" s="131"/>
      <c r="K2" s="131"/>
      <c r="L2" s="131"/>
      <c r="M2" s="132"/>
      <c r="N2" s="130" t="s">
        <v>1</v>
      </c>
      <c r="O2" s="131"/>
      <c r="P2" s="131"/>
      <c r="Q2" s="131"/>
      <c r="R2" s="131"/>
      <c r="S2" s="132"/>
      <c r="T2" s="130" t="s">
        <v>2</v>
      </c>
      <c r="U2" s="131"/>
      <c r="V2" s="131"/>
      <c r="W2" s="131"/>
      <c r="X2" s="131"/>
      <c r="Y2" s="131"/>
      <c r="Z2" s="131"/>
      <c r="AA2" s="131"/>
      <c r="AB2" s="132"/>
      <c r="AC2" s="130" t="s">
        <v>3</v>
      </c>
      <c r="AD2" s="131"/>
      <c r="AE2" s="132"/>
      <c r="AF2" s="130" t="s">
        <v>4</v>
      </c>
      <c r="AG2" s="131"/>
      <c r="AH2" s="131"/>
      <c r="AI2" s="131"/>
      <c r="AJ2" s="131"/>
      <c r="AK2" s="132"/>
    </row>
    <row r="3" spans="1:38" ht="42.75" customHeight="1" thickBot="1" x14ac:dyDescent="0.3">
      <c r="B3" s="124" t="s">
        <v>5</v>
      </c>
      <c r="C3" s="125"/>
      <c r="D3" s="125"/>
      <c r="E3" s="125"/>
      <c r="F3" s="125"/>
      <c r="G3" s="126"/>
      <c r="H3" s="127" t="s">
        <v>615</v>
      </c>
      <c r="I3" s="128"/>
      <c r="J3" s="129"/>
      <c r="K3" s="127" t="s">
        <v>616</v>
      </c>
      <c r="L3" s="128"/>
      <c r="M3" s="129"/>
      <c r="N3" s="127" t="s">
        <v>617</v>
      </c>
      <c r="O3" s="128"/>
      <c r="P3" s="129"/>
      <c r="Q3" s="127" t="s">
        <v>618</v>
      </c>
      <c r="R3" s="128"/>
      <c r="S3" s="129"/>
      <c r="T3" s="127" t="s">
        <v>619</v>
      </c>
      <c r="U3" s="128"/>
      <c r="V3" s="129"/>
      <c r="W3" s="127" t="s">
        <v>1214</v>
      </c>
      <c r="X3" s="128"/>
      <c r="Y3" s="129"/>
      <c r="Z3" s="127" t="s">
        <v>620</v>
      </c>
      <c r="AA3" s="128"/>
      <c r="AB3" s="129"/>
      <c r="AC3" s="127" t="s">
        <v>621</v>
      </c>
      <c r="AD3" s="128"/>
      <c r="AE3" s="129"/>
      <c r="AF3" s="127" t="s">
        <v>622</v>
      </c>
      <c r="AG3" s="128"/>
      <c r="AH3" s="129"/>
      <c r="AI3" s="127" t="s">
        <v>623</v>
      </c>
      <c r="AJ3" s="128"/>
      <c r="AK3" s="129"/>
    </row>
    <row r="4" spans="1:38" ht="13.5" customHeight="1" thickBot="1" x14ac:dyDescent="0.3">
      <c r="B4" s="3"/>
      <c r="C4" s="4"/>
      <c r="D4" s="4"/>
      <c r="E4" s="4"/>
      <c r="F4" s="4"/>
      <c r="G4" s="32"/>
      <c r="H4" s="133" t="s">
        <v>6</v>
      </c>
      <c r="I4" s="134"/>
      <c r="J4" s="134"/>
      <c r="K4" s="134"/>
      <c r="L4" s="134"/>
      <c r="M4" s="135"/>
      <c r="N4" s="133" t="s">
        <v>7</v>
      </c>
      <c r="O4" s="134"/>
      <c r="P4" s="134"/>
      <c r="Q4" s="134"/>
      <c r="R4" s="134"/>
      <c r="S4" s="134"/>
      <c r="T4" s="134"/>
      <c r="U4" s="134"/>
      <c r="V4" s="134"/>
      <c r="W4" s="134"/>
      <c r="X4" s="134"/>
      <c r="Y4" s="134"/>
      <c r="Z4" s="134"/>
      <c r="AA4" s="134"/>
      <c r="AB4" s="134"/>
      <c r="AC4" s="134"/>
      <c r="AD4" s="134"/>
      <c r="AE4" s="135"/>
      <c r="AF4" s="133" t="s">
        <v>6</v>
      </c>
      <c r="AG4" s="134"/>
      <c r="AH4" s="134"/>
      <c r="AI4" s="134"/>
      <c r="AJ4" s="134"/>
      <c r="AK4" s="135"/>
    </row>
    <row r="5" spans="1:38" ht="13.5" customHeight="1" thickBot="1" x14ac:dyDescent="0.3">
      <c r="B5" s="3"/>
      <c r="C5" s="4"/>
      <c r="D5" s="4"/>
      <c r="E5" s="4"/>
      <c r="F5" s="4"/>
      <c r="G5" s="32"/>
      <c r="H5" s="133" t="s">
        <v>8</v>
      </c>
      <c r="I5" s="134"/>
      <c r="J5" s="134"/>
      <c r="K5" s="133" t="s">
        <v>9</v>
      </c>
      <c r="L5" s="134"/>
      <c r="M5" s="134"/>
      <c r="N5" s="133" t="s">
        <v>9</v>
      </c>
      <c r="O5" s="134"/>
      <c r="P5" s="134"/>
      <c r="Q5" s="133" t="s">
        <v>8</v>
      </c>
      <c r="R5" s="134"/>
      <c r="S5" s="134"/>
      <c r="T5" s="133" t="s">
        <v>9</v>
      </c>
      <c r="U5" s="134"/>
      <c r="V5" s="134"/>
      <c r="W5" s="133" t="s">
        <v>9</v>
      </c>
      <c r="X5" s="134"/>
      <c r="Y5" s="134"/>
      <c r="Z5" s="133" t="s">
        <v>8</v>
      </c>
      <c r="AA5" s="134"/>
      <c r="AB5" s="134"/>
      <c r="AC5" s="133" t="s">
        <v>9</v>
      </c>
      <c r="AD5" s="134"/>
      <c r="AE5" s="134"/>
      <c r="AF5" s="133" t="s">
        <v>8</v>
      </c>
      <c r="AG5" s="134"/>
      <c r="AH5" s="134"/>
      <c r="AI5" s="133" t="s">
        <v>8</v>
      </c>
      <c r="AJ5" s="134"/>
      <c r="AK5" s="135"/>
    </row>
    <row r="6" spans="1:38" ht="36" customHeight="1" x14ac:dyDescent="0.25">
      <c r="B6" s="53" t="s">
        <v>10</v>
      </c>
      <c r="C6" s="54" t="s">
        <v>11</v>
      </c>
      <c r="D6" s="55" t="s">
        <v>12</v>
      </c>
      <c r="E6" s="55" t="s">
        <v>614</v>
      </c>
      <c r="F6" s="55" t="s">
        <v>612</v>
      </c>
      <c r="G6" s="56" t="s">
        <v>613</v>
      </c>
      <c r="H6" s="57" t="s">
        <v>625</v>
      </c>
      <c r="I6" s="57" t="s">
        <v>626</v>
      </c>
      <c r="J6" s="58" t="s">
        <v>627</v>
      </c>
      <c r="K6" s="57" t="s">
        <v>625</v>
      </c>
      <c r="L6" s="57" t="s">
        <v>626</v>
      </c>
      <c r="M6" s="58" t="s">
        <v>627</v>
      </c>
      <c r="N6" s="57" t="s">
        <v>625</v>
      </c>
      <c r="O6" s="57" t="s">
        <v>626</v>
      </c>
      <c r="P6" s="58" t="s">
        <v>627</v>
      </c>
      <c r="Q6" s="57" t="s">
        <v>625</v>
      </c>
      <c r="R6" s="57" t="s">
        <v>626</v>
      </c>
      <c r="S6" s="58" t="s">
        <v>627</v>
      </c>
      <c r="T6" s="57" t="s">
        <v>625</v>
      </c>
      <c r="U6" s="57" t="s">
        <v>626</v>
      </c>
      <c r="V6" s="58" t="s">
        <v>627</v>
      </c>
      <c r="W6" s="57" t="s">
        <v>625</v>
      </c>
      <c r="X6" s="57" t="s">
        <v>626</v>
      </c>
      <c r="Y6" s="58" t="s">
        <v>627</v>
      </c>
      <c r="Z6" s="57" t="s">
        <v>625</v>
      </c>
      <c r="AA6" s="57" t="s">
        <v>626</v>
      </c>
      <c r="AB6" s="58" t="s">
        <v>627</v>
      </c>
      <c r="AC6" s="57" t="s">
        <v>625</v>
      </c>
      <c r="AD6" s="57" t="s">
        <v>626</v>
      </c>
      <c r="AE6" s="58" t="s">
        <v>627</v>
      </c>
      <c r="AF6" s="57" t="s">
        <v>625</v>
      </c>
      <c r="AG6" s="57" t="s">
        <v>626</v>
      </c>
      <c r="AH6" s="58" t="s">
        <v>627</v>
      </c>
      <c r="AI6" s="57" t="s">
        <v>625</v>
      </c>
      <c r="AJ6" s="57" t="s">
        <v>626</v>
      </c>
      <c r="AK6" s="58" t="s">
        <v>627</v>
      </c>
      <c r="AL6" s="59" t="s">
        <v>600</v>
      </c>
    </row>
    <row r="7" spans="1:38" x14ac:dyDescent="0.25">
      <c r="A7" t="s">
        <v>633</v>
      </c>
      <c r="B7" s="15" t="s">
        <v>148</v>
      </c>
      <c r="C7" s="16" t="s">
        <v>24</v>
      </c>
      <c r="D7" s="7" t="s">
        <v>20</v>
      </c>
      <c r="E7" s="50">
        <f>'2017 MRI - Alphabetical'!E8-'2007 MRI - 2017 Methodology'!E8</f>
        <v>-1.8704723246429691</v>
      </c>
      <c r="F7" s="51">
        <f>'2017 MRI - Alphabetical'!F8-'2007 MRI - 2017 Methodology'!F8</f>
        <v>9.193290307229379</v>
      </c>
      <c r="G7" s="52">
        <f>'2017 MRI - Alphabetical'!G8-'2007 MRI - 2017 Methodology'!G8</f>
        <v>-51</v>
      </c>
      <c r="H7" s="17">
        <f>'2017 MRI - Alphabetical'!H8-'2007 MRI - 2017 Methodology'!H8</f>
        <v>-102</v>
      </c>
      <c r="I7" s="40">
        <f>'2017 MRI - Alphabetical'!I8-'2007 MRI - 2017 Methodology'!I8</f>
        <v>-0.11949053541257633</v>
      </c>
      <c r="J7" s="18">
        <f>'2017 MRI - Alphabetical'!J8-'2007 MRI - 2017 Methodology'!J8</f>
        <v>-6.8842179508598944E-2</v>
      </c>
      <c r="K7" s="17">
        <f>'2017 MRI - Alphabetical'!K8-'2007 MRI - 2017 Methodology'!K8</f>
        <v>23</v>
      </c>
      <c r="L7" s="40">
        <f>'2017 MRI - Alphabetical'!L8-'2007 MRI - 2017 Methodology'!L8</f>
        <v>0.17561203790427987</v>
      </c>
      <c r="M7" s="18">
        <f>'2017 MRI - Alphabetical'!M8-'2007 MRI - 2017 Methodology'!M8</f>
        <v>8.7866537524122698E-3</v>
      </c>
      <c r="N7" s="17">
        <f>'2017 MRI - Alphabetical'!N8-'2007 MRI - 2017 Methodology'!N8</f>
        <v>124</v>
      </c>
      <c r="O7" s="40">
        <f>'2017 MRI - Alphabetical'!O8-'2007 MRI - 2017 Methodology'!O8</f>
        <v>0.53798204307743713</v>
      </c>
      <c r="P7" s="18">
        <f>'2017 MRI - Alphabetical'!P8-'2007 MRI - 2017 Methodology'!P8</f>
        <v>1.0004890772742095E-2</v>
      </c>
      <c r="Q7" s="17">
        <f>'2017 MRI - Alphabetical'!Q8-'2007 MRI - 2017 Methodology'!Q8</f>
        <v>-130</v>
      </c>
      <c r="R7" s="40">
        <f>'2017 MRI - Alphabetical'!R8-'2007 MRI - 2017 Methodology'!R8</f>
        <v>-1.3164468384005559</v>
      </c>
      <c r="S7" s="19">
        <f>'2017 MRI - Alphabetical'!S8-'2007 MRI - 2017 Methodology'!S8</f>
        <v>1.9217830948659369</v>
      </c>
      <c r="T7" s="17">
        <f>'2017 MRI - Alphabetical'!T8-'2007 MRI - 2017 Methodology'!T8</f>
        <v>142</v>
      </c>
      <c r="U7" s="40">
        <f>'2017 MRI - Alphabetical'!U8-'2007 MRI - 2017 Methodology'!U8</f>
        <v>0.41948157788481755</v>
      </c>
      <c r="V7" s="18">
        <f>'2017 MRI - Alphabetical'!V8-'2007 MRI - 2017 Methodology'!V8</f>
        <v>-1.217054751415985E-2</v>
      </c>
      <c r="W7" s="17">
        <f>'2017 MRI - Alphabetical'!W8-'2007 MRI - 2017 Methodology'!W8</f>
        <v>-91</v>
      </c>
      <c r="X7" s="40">
        <f>'2017 MRI - Alphabetical'!X8-'2007 MRI - 2017 Methodology'!X8</f>
        <v>-0.30279198213890623</v>
      </c>
      <c r="Y7" s="20">
        <f>'2017 MRI - Alphabetical'!Y8-'2007 MRI - 2017 Methodology'!Y8</f>
        <v>-6126</v>
      </c>
      <c r="Z7" s="17">
        <f>'2017 MRI - Alphabetical'!Z8-'2007 MRI - 2017 Methodology'!Z8</f>
        <v>-29</v>
      </c>
      <c r="AA7" s="40">
        <f>'2017 MRI - Alphabetical'!AA8-'2007 MRI - 2017 Methodology'!AA8</f>
        <v>-0.41527414752782454</v>
      </c>
      <c r="AB7" s="18">
        <f>'2017 MRI - Alphabetical'!AB8-'2007 MRI - 2017 Methodology'!AB8</f>
        <v>2.6247444734965542E-2</v>
      </c>
      <c r="AC7" s="17">
        <f>'2017 MRI - Alphabetical'!AC8-'2007 MRI - 2017 Methodology'!AC8</f>
        <v>-200</v>
      </c>
      <c r="AD7" s="40">
        <f>'2017 MRI - Alphabetical'!AD8-'2007 MRI - 2017 Methodology'!AD8</f>
        <v>-0.91603372931872629</v>
      </c>
      <c r="AE7" s="18">
        <f>'2017 MRI - Alphabetical'!AE8-'2007 MRI - 2017 Methodology'!AE8</f>
        <v>-4.7000000000000042E-2</v>
      </c>
      <c r="AF7" s="17">
        <f>'2017 MRI - Alphabetical'!AF8-'2007 MRI - 2017 Methodology'!AF8</f>
        <v>89</v>
      </c>
      <c r="AG7" s="40">
        <f>'2017 MRI - Alphabetical'!AG8-'2007 MRI - 2017 Methodology'!AG8</f>
        <v>0.46791428954467523</v>
      </c>
      <c r="AH7" s="21">
        <f>'2017 MRI - Alphabetical'!AH8-'2007 MRI - 2017 Methodology'!AH8</f>
        <v>-9.0174875378125297E-2</v>
      </c>
      <c r="AI7" s="17">
        <f>'2017 MRI - Alphabetical'!AI8-'2007 MRI - 2017 Methodology'!AI8</f>
        <v>-37</v>
      </c>
      <c r="AJ7" s="40">
        <f>'2017 MRI - Alphabetical'!AJ8-'2007 MRI - 2017 Methodology'!AJ8</f>
        <v>-3.359278491322118E-2</v>
      </c>
      <c r="AK7" s="20">
        <f>'2017 MRI - Alphabetical'!AK8-'2007 MRI - 2017 Methodology'!AK8</f>
        <v>-27138.07919609634</v>
      </c>
      <c r="AL7" s="45"/>
    </row>
    <row r="8" spans="1:38" x14ac:dyDescent="0.25">
      <c r="A8" t="s">
        <v>645</v>
      </c>
      <c r="B8" s="5" t="s">
        <v>23</v>
      </c>
      <c r="C8" s="6" t="s">
        <v>24</v>
      </c>
      <c r="D8" s="7" t="s">
        <v>20</v>
      </c>
      <c r="E8" s="42">
        <f>'2017 MRI - Alphabetical'!E20-'2007 MRI - 2017 Methodology'!E20</f>
        <v>-4.1696666244009322</v>
      </c>
      <c r="F8" s="8">
        <f>'2017 MRI - Alphabetical'!F20-'2007 MRI - 2017 Methodology'!F20</f>
        <v>19.904098576917619</v>
      </c>
      <c r="G8" s="9">
        <f>'2017 MRI - Alphabetical'!G20-'2007 MRI - 2017 Methodology'!G20</f>
        <v>-2</v>
      </c>
      <c r="H8" s="17">
        <f>'2017 MRI - Alphabetical'!H20-'2007 MRI - 2017 Methodology'!H20</f>
        <v>-234</v>
      </c>
      <c r="I8" s="39">
        <f>'2017 MRI - Alphabetical'!I20-'2007 MRI - 2017 Methodology'!I20</f>
        <v>-0.61116926446588449</v>
      </c>
      <c r="J8" s="11">
        <f>'2017 MRI - Alphabetical'!J20-'2007 MRI - 2017 Methodology'!J20</f>
        <v>-0.10232876585519768</v>
      </c>
      <c r="K8" s="10">
        <f>'2017 MRI - Alphabetical'!K20-'2007 MRI - 2017 Methodology'!K20</f>
        <v>14</v>
      </c>
      <c r="L8" s="39">
        <f>'2017 MRI - Alphabetical'!L20-'2007 MRI - 2017 Methodology'!L20</f>
        <v>1.5367602655090413</v>
      </c>
      <c r="M8" s="11">
        <f>'2017 MRI - Alphabetical'!M20-'2007 MRI - 2017 Methodology'!M20</f>
        <v>-6.3840538750076226E-4</v>
      </c>
      <c r="N8" s="10">
        <f>'2017 MRI - Alphabetical'!N20-'2007 MRI - 2017 Methodology'!N20</f>
        <v>-6</v>
      </c>
      <c r="O8" s="39">
        <f>'2017 MRI - Alphabetical'!O20-'2007 MRI - 2017 Methodology'!O20</f>
        <v>-0.28927991909803596</v>
      </c>
      <c r="P8" s="11">
        <f>'2017 MRI - Alphabetical'!P20-'2007 MRI - 2017 Methodology'!P20</f>
        <v>0.15284870596283207</v>
      </c>
      <c r="Q8" s="10">
        <f>'2017 MRI - Alphabetical'!Q20-'2007 MRI - 2017 Methodology'!Q20</f>
        <v>0</v>
      </c>
      <c r="R8" s="39">
        <f>'2017 MRI - Alphabetical'!R20-'2007 MRI - 2017 Methodology'!R20</f>
        <v>-0.12161247053479052</v>
      </c>
      <c r="S8" s="12">
        <f>'2017 MRI - Alphabetical'!S20-'2007 MRI - 2017 Methodology'!S20</f>
        <v>-29.61527763627101</v>
      </c>
      <c r="T8" s="10">
        <f>'2017 MRI - Alphabetical'!T20-'2007 MRI - 2017 Methodology'!T20</f>
        <v>-11</v>
      </c>
      <c r="U8" s="39">
        <f>'2017 MRI - Alphabetical'!U20-'2007 MRI - 2017 Methodology'!U20</f>
        <v>-1.4082872243029558</v>
      </c>
      <c r="V8" s="11">
        <f>'2017 MRI - Alphabetical'!V20-'2007 MRI - 2017 Methodology'!V20</f>
        <v>0.1312938379034706</v>
      </c>
      <c r="W8" s="17">
        <f>'2017 MRI - Alphabetical'!W20-'2007 MRI - 2017 Methodology'!W20</f>
        <v>-1</v>
      </c>
      <c r="X8" s="39">
        <f>'2017 MRI - Alphabetical'!X20-'2007 MRI - 2017 Methodology'!X20</f>
        <v>-0.15576454384460758</v>
      </c>
      <c r="Y8" s="13">
        <f>'2017 MRI - Alphabetical'!Y20-'2007 MRI - 2017 Methodology'!Y20</f>
        <v>-4864</v>
      </c>
      <c r="Z8" s="10">
        <f>'2017 MRI - Alphabetical'!Z20-'2007 MRI - 2017 Methodology'!Z20</f>
        <v>-8</v>
      </c>
      <c r="AA8" s="39">
        <f>'2017 MRI - Alphabetical'!AA20-'2007 MRI - 2017 Methodology'!AA20</f>
        <v>-1.1771367992807327</v>
      </c>
      <c r="AB8" s="11">
        <f>'2017 MRI - Alphabetical'!AB20-'2007 MRI - 2017 Methodology'!AB20</f>
        <v>4.3999999999999997E-2</v>
      </c>
      <c r="AC8" s="17">
        <f>'2017 MRI - Alphabetical'!AC20-'2007 MRI - 2017 Methodology'!AC20</f>
        <v>-12</v>
      </c>
      <c r="AD8" s="39">
        <f>'2017 MRI - Alphabetical'!AD20-'2007 MRI - 2017 Methodology'!AD20</f>
        <v>-1.0480806071887239</v>
      </c>
      <c r="AE8" s="11">
        <f>'2017 MRI - Alphabetical'!AE20-'2007 MRI - 2017 Methodology'!AE20</f>
        <v>-3.2000000000000028E-2</v>
      </c>
      <c r="AF8" s="10">
        <f>'2017 MRI - Alphabetical'!AF20-'2007 MRI - 2017 Methodology'!AF20</f>
        <v>-56</v>
      </c>
      <c r="AG8" s="39">
        <f>'2017 MRI - Alphabetical'!AG20-'2007 MRI - 2017 Methodology'!AG20</f>
        <v>-0.2183874727878875</v>
      </c>
      <c r="AH8" s="14">
        <f>'2017 MRI - Alphabetical'!AH20-'2007 MRI - 2017 Methodology'!AH20</f>
        <v>0.57363116473693898</v>
      </c>
      <c r="AI8" s="17">
        <f>'2017 MRI - Alphabetical'!AI20-'2007 MRI - 2017 Methodology'!AI20</f>
        <v>-163</v>
      </c>
      <c r="AJ8" s="39">
        <f>'2017 MRI - Alphabetical'!AJ20-'2007 MRI - 2017 Methodology'!AJ20</f>
        <v>-0.58522376885961414</v>
      </c>
      <c r="AK8" s="13">
        <f>'2017 MRI - Alphabetical'!AK20-'2007 MRI - 2017 Methodology'!AK20</f>
        <v>-382044.33845086966</v>
      </c>
      <c r="AL8" s="44">
        <v>1</v>
      </c>
    </row>
    <row r="9" spans="1:38" x14ac:dyDescent="0.25">
      <c r="A9" t="s">
        <v>690</v>
      </c>
      <c r="B9" s="5" t="s">
        <v>137</v>
      </c>
      <c r="C9" s="6" t="s">
        <v>24</v>
      </c>
      <c r="D9" s="7" t="s">
        <v>20</v>
      </c>
      <c r="E9" s="42">
        <f>'2017 MRI - Alphabetical'!E65-'2007 MRI - 2017 Methodology'!E65</f>
        <v>-3.3777700740991308</v>
      </c>
      <c r="F9" s="8">
        <f>'2017 MRI - Alphabetical'!F65-'2007 MRI - 2017 Methodology'!F65</f>
        <v>13.106060835284062</v>
      </c>
      <c r="G9" s="9">
        <f>'2017 MRI - Alphabetical'!G65-'2007 MRI - 2017 Methodology'!G65</f>
        <v>-104</v>
      </c>
      <c r="H9" s="17">
        <f>'2017 MRI - Alphabetical'!H65-'2007 MRI - 2017 Methodology'!H65</f>
        <v>-35</v>
      </c>
      <c r="I9" s="39">
        <f>'2017 MRI - Alphabetical'!I65-'2007 MRI - 2017 Methodology'!I65</f>
        <v>-1.4545061243398636</v>
      </c>
      <c r="J9" s="11">
        <f>'2017 MRI - Alphabetical'!J65-'2007 MRI - 2017 Methodology'!J65</f>
        <v>-8.1570118532915181E-2</v>
      </c>
      <c r="K9" s="10">
        <f>'2017 MRI - Alphabetical'!K65-'2007 MRI - 2017 Methodology'!K65</f>
        <v>194</v>
      </c>
      <c r="L9" s="39">
        <f>'2017 MRI - Alphabetical'!L65-'2007 MRI - 2017 Methodology'!L65</f>
        <v>0.71175864626089613</v>
      </c>
      <c r="M9" s="11">
        <f>'2017 MRI - Alphabetical'!M65-'2007 MRI - 2017 Methodology'!M65</f>
        <v>-1.5569471038698511E-2</v>
      </c>
      <c r="N9" s="10">
        <f>'2017 MRI - Alphabetical'!N65-'2007 MRI - 2017 Methodology'!N65</f>
        <v>-155</v>
      </c>
      <c r="O9" s="39">
        <f>'2017 MRI - Alphabetical'!O65-'2007 MRI - 2017 Methodology'!O65</f>
        <v>-0.63724506198009856</v>
      </c>
      <c r="P9" s="11">
        <f>'2017 MRI - Alphabetical'!P65-'2007 MRI - 2017 Methodology'!P65</f>
        <v>6.524213406292749E-2</v>
      </c>
      <c r="Q9" s="10">
        <f>'2017 MRI - Alphabetical'!Q65-'2007 MRI - 2017 Methodology'!Q65</f>
        <v>-79</v>
      </c>
      <c r="R9" s="39">
        <f>'2017 MRI - Alphabetical'!R65-'2007 MRI - 2017 Methodology'!R65</f>
        <v>-0.5301449917473926</v>
      </c>
      <c r="S9" s="12">
        <f>'2017 MRI - Alphabetical'!S65-'2007 MRI - 2017 Methodology'!S65</f>
        <v>-1.0746023468057371</v>
      </c>
      <c r="T9" s="10">
        <f>'2017 MRI - Alphabetical'!T65-'2007 MRI - 2017 Methodology'!T65</f>
        <v>-78</v>
      </c>
      <c r="U9" s="39">
        <f>'2017 MRI - Alphabetical'!U65-'2007 MRI - 2017 Methodology'!U65</f>
        <v>-0.49219117285637054</v>
      </c>
      <c r="V9" s="11">
        <f>'2017 MRI - Alphabetical'!V65-'2007 MRI - 2017 Methodology'!V65</f>
        <v>4.7667034091803798E-2</v>
      </c>
      <c r="W9" s="17">
        <f>'2017 MRI - Alphabetical'!W65-'2007 MRI - 2017 Methodology'!W65</f>
        <v>-87</v>
      </c>
      <c r="X9" s="39">
        <f>'2017 MRI - Alphabetical'!X65-'2007 MRI - 2017 Methodology'!X65</f>
        <v>-0.3284744972193705</v>
      </c>
      <c r="Y9" s="13">
        <f>'2017 MRI - Alphabetical'!Y65-'2007 MRI - 2017 Methodology'!Y65</f>
        <v>-7344</v>
      </c>
      <c r="Z9" s="10">
        <f>'2017 MRI - Alphabetical'!Z65-'2007 MRI - 2017 Methodology'!Z65</f>
        <v>-139</v>
      </c>
      <c r="AA9" s="39">
        <f>'2017 MRI - Alphabetical'!AA65-'2007 MRI - 2017 Methodology'!AA65</f>
        <v>-1.1611796211351513</v>
      </c>
      <c r="AB9" s="11">
        <f>'2017 MRI - Alphabetical'!AB65-'2007 MRI - 2017 Methodology'!AB65</f>
        <v>4.0401387512388511E-2</v>
      </c>
      <c r="AC9" s="17">
        <f>'2017 MRI - Alphabetical'!AC65-'2007 MRI - 2017 Methodology'!AC65</f>
        <v>-21</v>
      </c>
      <c r="AD9" s="39">
        <f>'2017 MRI - Alphabetical'!AD65-'2007 MRI - 2017 Methodology'!AD65</f>
        <v>-4.4336772882190276E-2</v>
      </c>
      <c r="AE9" s="11">
        <f>'2017 MRI - Alphabetical'!AE65-'2007 MRI - 2017 Methodology'!AE65</f>
        <v>1.3000000000000012E-2</v>
      </c>
      <c r="AF9" s="10">
        <f>'2017 MRI - Alphabetical'!AF65-'2007 MRI - 2017 Methodology'!AF65</f>
        <v>22</v>
      </c>
      <c r="AG9" s="39">
        <f>'2017 MRI - Alphabetical'!AG65-'2007 MRI - 2017 Methodology'!AG65</f>
        <v>6.4298003086196265E-2</v>
      </c>
      <c r="AH9" s="14">
        <f>'2017 MRI - Alphabetical'!AH65-'2007 MRI - 2017 Methodology'!AH65</f>
        <v>-3.4978419157442708E-2</v>
      </c>
      <c r="AI9" s="17">
        <f>'2017 MRI - Alphabetical'!AI65-'2007 MRI - 2017 Methodology'!AI65</f>
        <v>1</v>
      </c>
      <c r="AJ9" s="39">
        <f>'2017 MRI - Alphabetical'!AJ65-'2007 MRI - 2017 Methodology'!AJ65</f>
        <v>-5.8342350121456443E-2</v>
      </c>
      <c r="AK9" s="13">
        <f>'2017 MRI - Alphabetical'!AK65-'2007 MRI - 2017 Methodology'!AK65</f>
        <v>-60229.077934078756</v>
      </c>
      <c r="AL9" s="44"/>
    </row>
    <row r="10" spans="1:38" x14ac:dyDescent="0.25">
      <c r="A10" t="s">
        <v>692</v>
      </c>
      <c r="B10" s="5" t="s">
        <v>73</v>
      </c>
      <c r="C10" s="6" t="s">
        <v>24</v>
      </c>
      <c r="D10" s="7" t="s">
        <v>20</v>
      </c>
      <c r="E10" s="42">
        <f>'2017 MRI - Alphabetical'!E67-'2007 MRI - 2017 Methodology'!E67</f>
        <v>0.39661457530669075</v>
      </c>
      <c r="F10" s="8">
        <f>'2017 MRI - Alphabetical'!F67-'2007 MRI - 2017 Methodology'!F67</f>
        <v>4.6331740143558235</v>
      </c>
      <c r="G10" s="9">
        <f>'2017 MRI - Alphabetical'!G67-'2007 MRI - 2017 Methodology'!G67</f>
        <v>-6</v>
      </c>
      <c r="H10" s="17">
        <f>'2017 MRI - Alphabetical'!H67-'2007 MRI - 2017 Methodology'!H67</f>
        <v>243</v>
      </c>
      <c r="I10" s="39">
        <f>'2017 MRI - Alphabetical'!I67-'2007 MRI - 2017 Methodology'!I67</f>
        <v>0.6803356845554982</v>
      </c>
      <c r="J10" s="11">
        <f>'2017 MRI - Alphabetical'!J67-'2007 MRI - 2017 Methodology'!J67</f>
        <v>6.2734534831955346E-2</v>
      </c>
      <c r="K10" s="10">
        <f>'2017 MRI - Alphabetical'!K67-'2007 MRI - 2017 Methodology'!K67</f>
        <v>-89</v>
      </c>
      <c r="L10" s="39">
        <f>'2017 MRI - Alphabetical'!L67-'2007 MRI - 2017 Methodology'!L67</f>
        <v>-0.2310674844816023</v>
      </c>
      <c r="M10" s="11">
        <f>'2017 MRI - Alphabetical'!M67-'2007 MRI - 2017 Methodology'!M67</f>
        <v>2.4702421761245291E-2</v>
      </c>
      <c r="N10" s="10">
        <f>'2017 MRI - Alphabetical'!N67-'2007 MRI - 2017 Methodology'!N67</f>
        <v>37</v>
      </c>
      <c r="O10" s="39">
        <f>'2017 MRI - Alphabetical'!O67-'2007 MRI - 2017 Methodology'!O67</f>
        <v>0.78667342995968226</v>
      </c>
      <c r="P10" s="11">
        <f>'2017 MRI - Alphabetical'!P67-'2007 MRI - 2017 Methodology'!P67</f>
        <v>3.4709219858156032E-2</v>
      </c>
      <c r="Q10" s="10">
        <f>'2017 MRI - Alphabetical'!Q67-'2007 MRI - 2017 Methodology'!Q67</f>
        <v>-2</v>
      </c>
      <c r="R10" s="39">
        <f>'2017 MRI - Alphabetical'!R67-'2007 MRI - 2017 Methodology'!R67</f>
        <v>9.3916165245730765E-2</v>
      </c>
      <c r="S10" s="12">
        <f>'2017 MRI - Alphabetical'!S67-'2007 MRI - 2017 Methodology'!S67</f>
        <v>-9.7755491839435376</v>
      </c>
      <c r="T10" s="10">
        <f>'2017 MRI - Alphabetical'!T67-'2007 MRI - 2017 Methodology'!T67</f>
        <v>33</v>
      </c>
      <c r="U10" s="39">
        <f>'2017 MRI - Alphabetical'!U67-'2007 MRI - 2017 Methodology'!U67</f>
        <v>0.37223411214078334</v>
      </c>
      <c r="V10" s="11">
        <f>'2017 MRI - Alphabetical'!V67-'2007 MRI - 2017 Methodology'!V67</f>
        <v>-1.6961856495065347E-3</v>
      </c>
      <c r="W10" s="17">
        <f>'2017 MRI - Alphabetical'!W67-'2007 MRI - 2017 Methodology'!W67</f>
        <v>-48</v>
      </c>
      <c r="X10" s="39">
        <f>'2017 MRI - Alphabetical'!X67-'2007 MRI - 2017 Methodology'!X67</f>
        <v>-0.34147860604425717</v>
      </c>
      <c r="Y10" s="13">
        <f>'2017 MRI - Alphabetical'!Y67-'2007 MRI - 2017 Methodology'!Y67</f>
        <v>-8526</v>
      </c>
      <c r="Z10" s="10">
        <f>'2017 MRI - Alphabetical'!Z67-'2007 MRI - 2017 Methodology'!Z67</f>
        <v>-30</v>
      </c>
      <c r="AA10" s="39">
        <f>'2017 MRI - Alphabetical'!AA67-'2007 MRI - 2017 Methodology'!AA67</f>
        <v>-0.83778392579925187</v>
      </c>
      <c r="AB10" s="11">
        <f>'2017 MRI - Alphabetical'!AB67-'2007 MRI - 2017 Methodology'!AB67</f>
        <v>3.5333333333333328E-2</v>
      </c>
      <c r="AC10" s="17">
        <f>'2017 MRI - Alphabetical'!AC67-'2007 MRI - 2017 Methodology'!AC67</f>
        <v>6</v>
      </c>
      <c r="AD10" s="39">
        <f>'2017 MRI - Alphabetical'!AD67-'2007 MRI - 2017 Methodology'!AD67</f>
        <v>0.2013246120155201</v>
      </c>
      <c r="AE10" s="11">
        <f>'2017 MRI - Alphabetical'!AE67-'2007 MRI - 2017 Methodology'!AE67</f>
        <v>4.8999999999999932E-2</v>
      </c>
      <c r="AF10" s="10">
        <f>'2017 MRI - Alphabetical'!AF67-'2007 MRI - 2017 Methodology'!AF67</f>
        <v>0</v>
      </c>
      <c r="AG10" s="39">
        <f>'2017 MRI - Alphabetical'!AG67-'2007 MRI - 2017 Methodology'!AG67</f>
        <v>4.9394110909888322E-2</v>
      </c>
      <c r="AH10" s="14">
        <f>'2017 MRI - Alphabetical'!AH67-'2007 MRI - 2017 Methodology'!AH67</f>
        <v>0.30815677609627823</v>
      </c>
      <c r="AI10" s="17">
        <f>'2017 MRI - Alphabetical'!AI67-'2007 MRI - 2017 Methodology'!AI67</f>
        <v>-8</v>
      </c>
      <c r="AJ10" s="39">
        <f>'2017 MRI - Alphabetical'!AJ67-'2007 MRI - 2017 Methodology'!AJ67</f>
        <v>-1.174715982985336E-2</v>
      </c>
      <c r="AK10" s="13">
        <f>'2017 MRI - Alphabetical'!AK67-'2007 MRI - 2017 Methodology'!AK67</f>
        <v>-11350.308692566097</v>
      </c>
      <c r="AL10" s="44"/>
    </row>
    <row r="11" spans="1:38" x14ac:dyDescent="0.25">
      <c r="A11" t="s">
        <v>693</v>
      </c>
      <c r="B11" s="5" t="s">
        <v>86</v>
      </c>
      <c r="C11" s="6" t="s">
        <v>24</v>
      </c>
      <c r="D11" s="7" t="s">
        <v>20</v>
      </c>
      <c r="E11" s="42">
        <f>'2017 MRI - Alphabetical'!E68-'2007 MRI - 2017 Methodology'!E68</f>
        <v>-2.8147884364750886</v>
      </c>
      <c r="F11" s="8">
        <f>'2017 MRI - Alphabetical'!F68-'2007 MRI - 2017 Methodology'!F68</f>
        <v>12.373707570915869</v>
      </c>
      <c r="G11" s="9">
        <f>'2017 MRI - Alphabetical'!G68-'2007 MRI - 2017 Methodology'!G68</f>
        <v>-45</v>
      </c>
      <c r="H11" s="17">
        <f>'2017 MRI - Alphabetical'!H68-'2007 MRI - 2017 Methodology'!H68</f>
        <v>72</v>
      </c>
      <c r="I11" s="39">
        <f>'2017 MRI - Alphabetical'!I68-'2007 MRI - 2017 Methodology'!I68</f>
        <v>0.13106796253018405</v>
      </c>
      <c r="J11" s="11">
        <f>'2017 MRI - Alphabetical'!J68-'2007 MRI - 2017 Methodology'!J68</f>
        <v>3.2403532435197668E-2</v>
      </c>
      <c r="K11" s="10">
        <f>'2017 MRI - Alphabetical'!K68-'2007 MRI - 2017 Methodology'!K68</f>
        <v>-464</v>
      </c>
      <c r="L11" s="39">
        <f>'2017 MRI - Alphabetical'!L68-'2007 MRI - 2017 Methodology'!L68</f>
        <v>-2.2719363793255543</v>
      </c>
      <c r="M11" s="11">
        <f>'2017 MRI - Alphabetical'!M68-'2007 MRI - 2017 Methodology'!M68</f>
        <v>9.9200473793307667E-2</v>
      </c>
      <c r="N11" s="10">
        <f>'2017 MRI - Alphabetical'!N68-'2007 MRI - 2017 Methodology'!N68</f>
        <v>84</v>
      </c>
      <c r="O11" s="39">
        <f>'2017 MRI - Alphabetical'!O68-'2007 MRI - 2017 Methodology'!O68</f>
        <v>0.60530809300789756</v>
      </c>
      <c r="P11" s="11">
        <f>'2017 MRI - Alphabetical'!P68-'2007 MRI - 2017 Methodology'!P68</f>
        <v>1.4808219178082199E-2</v>
      </c>
      <c r="Q11" s="10">
        <f>'2017 MRI - Alphabetical'!Q68-'2007 MRI - 2017 Methodology'!Q68</f>
        <v>-87</v>
      </c>
      <c r="R11" s="39">
        <f>'2017 MRI - Alphabetical'!R68-'2007 MRI - 2017 Methodology'!R68</f>
        <v>-0.69059812549227273</v>
      </c>
      <c r="S11" s="12">
        <f>'2017 MRI - Alphabetical'!S68-'2007 MRI - 2017 Methodology'!S68</f>
        <v>-0.53997069011457466</v>
      </c>
      <c r="T11" s="10">
        <f>'2017 MRI - Alphabetical'!T68-'2007 MRI - 2017 Methodology'!T68</f>
        <v>-38</v>
      </c>
      <c r="U11" s="39">
        <f>'2017 MRI - Alphabetical'!U68-'2007 MRI - 2017 Methodology'!U68</f>
        <v>-0.63570057739541341</v>
      </c>
      <c r="V11" s="11">
        <f>'2017 MRI - Alphabetical'!V68-'2007 MRI - 2017 Methodology'!V68</f>
        <v>6.2969618879696182E-2</v>
      </c>
      <c r="W11" s="17">
        <f>'2017 MRI - Alphabetical'!W68-'2007 MRI - 2017 Methodology'!W68</f>
        <v>-39</v>
      </c>
      <c r="X11" s="39">
        <f>'2017 MRI - Alphabetical'!X68-'2007 MRI - 2017 Methodology'!X68</f>
        <v>-0.23127903752407541</v>
      </c>
      <c r="Y11" s="13">
        <f>'2017 MRI - Alphabetical'!Y68-'2007 MRI - 2017 Methodology'!Y68</f>
        <v>-5120</v>
      </c>
      <c r="Z11" s="10">
        <f>'2017 MRI - Alphabetical'!Z68-'2007 MRI - 2017 Methodology'!Z68</f>
        <v>-135</v>
      </c>
      <c r="AA11" s="39">
        <f>'2017 MRI - Alphabetical'!AA68-'2007 MRI - 2017 Methodology'!AA68</f>
        <v>-1.8072957275980635</v>
      </c>
      <c r="AB11" s="11">
        <f>'2017 MRI - Alphabetical'!AB68-'2007 MRI - 2017 Methodology'!AB68</f>
        <v>5.4094240837696324E-2</v>
      </c>
      <c r="AC11" s="17">
        <f>'2017 MRI - Alphabetical'!AC68-'2007 MRI - 2017 Methodology'!AC68</f>
        <v>30</v>
      </c>
      <c r="AD11" s="39">
        <f>'2017 MRI - Alphabetical'!AD68-'2007 MRI - 2017 Methodology'!AD68</f>
        <v>0.44201290196511278</v>
      </c>
      <c r="AE11" s="11">
        <f>'2017 MRI - Alphabetical'!AE68-'2007 MRI - 2017 Methodology'!AE68</f>
        <v>5.5999999999999939E-2</v>
      </c>
      <c r="AF11" s="10">
        <f>'2017 MRI - Alphabetical'!AF68-'2007 MRI - 2017 Methodology'!AF68</f>
        <v>55</v>
      </c>
      <c r="AG11" s="39">
        <f>'2017 MRI - Alphabetical'!AG68-'2007 MRI - 2017 Methodology'!AG68</f>
        <v>0.13959473505564826</v>
      </c>
      <c r="AH11" s="14">
        <f>'2017 MRI - Alphabetical'!AH68-'2007 MRI - 2017 Methodology'!AH68</f>
        <v>8.6836469783377446E-2</v>
      </c>
      <c r="AI11" s="17">
        <f>'2017 MRI - Alphabetical'!AI68-'2007 MRI - 2017 Methodology'!AI68</f>
        <v>40</v>
      </c>
      <c r="AJ11" s="39">
        <f>'2017 MRI - Alphabetical'!AJ68-'2007 MRI - 2017 Methodology'!AJ68</f>
        <v>1.2329827986622577E-2</v>
      </c>
      <c r="AK11" s="13">
        <f>'2017 MRI - Alphabetical'!AK68-'2007 MRI - 2017 Methodology'!AK68</f>
        <v>2731.7792699775309</v>
      </c>
      <c r="AL11" s="44"/>
    </row>
    <row r="12" spans="1:38" x14ac:dyDescent="0.25">
      <c r="A12" t="s">
        <v>727</v>
      </c>
      <c r="B12" s="5" t="s">
        <v>203</v>
      </c>
      <c r="C12" s="6" t="s">
        <v>24</v>
      </c>
      <c r="D12" s="7" t="s">
        <v>20</v>
      </c>
      <c r="E12" s="42">
        <f>'2017 MRI - Alphabetical'!E102-'2007 MRI - 2017 Methodology'!E102</f>
        <v>0.15175549836437319</v>
      </c>
      <c r="F12" s="8">
        <f>'2017 MRI - Alphabetical'!F102-'2007 MRI - 2017 Methodology'!F102</f>
        <v>3.6192223482820047</v>
      </c>
      <c r="G12" s="9">
        <f>'2017 MRI - Alphabetical'!G102-'2007 MRI - 2017 Methodology'!G102</f>
        <v>11</v>
      </c>
      <c r="H12" s="17">
        <f>'2017 MRI - Alphabetical'!H102-'2007 MRI - 2017 Methodology'!H102</f>
        <v>-112</v>
      </c>
      <c r="I12" s="39">
        <f>'2017 MRI - Alphabetical'!I102-'2007 MRI - 2017 Methodology'!I102</f>
        <v>-0.15028463726671185</v>
      </c>
      <c r="J12" s="11">
        <f>'2017 MRI - Alphabetical'!J102-'2007 MRI - 2017 Methodology'!J102</f>
        <v>-7.0619416639758903E-2</v>
      </c>
      <c r="K12" s="10">
        <f>'2017 MRI - Alphabetical'!K102-'2007 MRI - 2017 Methodology'!K102</f>
        <v>-358</v>
      </c>
      <c r="L12" s="39">
        <f>'2017 MRI - Alphabetical'!L102-'2007 MRI - 2017 Methodology'!L102</f>
        <v>-1.3539466324656579</v>
      </c>
      <c r="M12" s="11">
        <f>'2017 MRI - Alphabetical'!M102-'2007 MRI - 2017 Methodology'!M102</f>
        <v>6.1010982472667771E-2</v>
      </c>
      <c r="N12" s="10">
        <f>'2017 MRI - Alphabetical'!N102-'2007 MRI - 2017 Methodology'!N102</f>
        <v>-33</v>
      </c>
      <c r="O12" s="39">
        <f>'2017 MRI - Alphabetical'!O102-'2007 MRI - 2017 Methodology'!O102</f>
        <v>-0.30616220297472824</v>
      </c>
      <c r="P12" s="11">
        <f>'2017 MRI - Alphabetical'!P102-'2007 MRI - 2017 Methodology'!P102</f>
        <v>5.8962962962962967E-2</v>
      </c>
      <c r="Q12" s="10">
        <f>'2017 MRI - Alphabetical'!Q102-'2007 MRI - 2017 Methodology'!Q102</f>
        <v>401</v>
      </c>
      <c r="R12" s="39">
        <f>'2017 MRI - Alphabetical'!R102-'2007 MRI - 2017 Methodology'!R102</f>
        <v>2.1863234271576149</v>
      </c>
      <c r="S12" s="12">
        <f>'2017 MRI - Alphabetical'!S102-'2007 MRI - 2017 Methodology'!S102</f>
        <v>-18.87</v>
      </c>
      <c r="T12" s="10">
        <f>'2017 MRI - Alphabetical'!T102-'2007 MRI - 2017 Methodology'!T102</f>
        <v>-51</v>
      </c>
      <c r="U12" s="39">
        <f>'2017 MRI - Alphabetical'!U102-'2007 MRI - 2017 Methodology'!U102</f>
        <v>-0.33726162099555757</v>
      </c>
      <c r="V12" s="11">
        <f>'2017 MRI - Alphabetical'!V102-'2007 MRI - 2017 Methodology'!V102</f>
        <v>3.7092224231464743E-2</v>
      </c>
      <c r="W12" s="17">
        <f>'2017 MRI - Alphabetical'!W102-'2007 MRI - 2017 Methodology'!W102</f>
        <v>-152</v>
      </c>
      <c r="X12" s="39">
        <f>'2017 MRI - Alphabetical'!X102-'2007 MRI - 2017 Methodology'!X102</f>
        <v>-0.5592857241565018</v>
      </c>
      <c r="Y12" s="13">
        <f>'2017 MRI - Alphabetical'!Y102-'2007 MRI - 2017 Methodology'!Y102</f>
        <v>-13819</v>
      </c>
      <c r="Z12" s="10">
        <f>'2017 MRI - Alphabetical'!Z102-'2007 MRI - 2017 Methodology'!Z102</f>
        <v>-132</v>
      </c>
      <c r="AA12" s="39">
        <f>'2017 MRI - Alphabetical'!AA102-'2007 MRI - 2017 Methodology'!AA102</f>
        <v>-0.84988948588296742</v>
      </c>
      <c r="AB12" s="11">
        <f>'2017 MRI - Alphabetical'!AB102-'2007 MRI - 2017 Methodology'!AB102</f>
        <v>3.3677685950413219E-2</v>
      </c>
      <c r="AC12" s="17">
        <f>'2017 MRI - Alphabetical'!AC102-'2007 MRI - 2017 Methodology'!AC102</f>
        <v>-8</v>
      </c>
      <c r="AD12" s="39">
        <f>'2017 MRI - Alphabetical'!AD102-'2007 MRI - 2017 Methodology'!AD102</f>
        <v>5.793063022970224E-4</v>
      </c>
      <c r="AE12" s="11">
        <f>'2017 MRI - Alphabetical'!AE102-'2007 MRI - 2017 Methodology'!AE102</f>
        <v>1.3000000000000012E-2</v>
      </c>
      <c r="AF12" s="10">
        <f>'2017 MRI - Alphabetical'!AF102-'2007 MRI - 2017 Methodology'!AF102</f>
        <v>412</v>
      </c>
      <c r="AG12" s="39">
        <f>'2017 MRI - Alphabetical'!AG102-'2007 MRI - 2017 Methodology'!AG102</f>
        <v>1.6096920966718145</v>
      </c>
      <c r="AH12" s="14">
        <f>'2017 MRI - Alphabetical'!AH102-'2007 MRI - 2017 Methodology'!AH102</f>
        <v>-1.2739732287688821</v>
      </c>
      <c r="AI12" s="17">
        <f>'2017 MRI - Alphabetical'!AI102-'2007 MRI - 2017 Methodology'!AI102</f>
        <v>-32</v>
      </c>
      <c r="AJ12" s="39">
        <f>'2017 MRI - Alphabetical'!AJ102-'2007 MRI - 2017 Methodology'!AJ102</f>
        <v>-3.5653631282579479E-2</v>
      </c>
      <c r="AK12" s="13">
        <f>'2017 MRI - Alphabetical'!AK102-'2007 MRI - 2017 Methodology'!AK102</f>
        <v>-29608.311312480655</v>
      </c>
      <c r="AL12" s="44"/>
    </row>
    <row r="13" spans="1:38" x14ac:dyDescent="0.25">
      <c r="A13" t="s">
        <v>758</v>
      </c>
      <c r="B13" s="5" t="s">
        <v>50</v>
      </c>
      <c r="C13" s="6" t="s">
        <v>24</v>
      </c>
      <c r="D13" s="7" t="s">
        <v>20</v>
      </c>
      <c r="E13" s="42">
        <f>'2017 MRI - Alphabetical'!E133-'2007 MRI - 2017 Methodology'!E133</f>
        <v>-2.633981211349397</v>
      </c>
      <c r="F13" s="8">
        <f>'2017 MRI - Alphabetical'!F133-'2007 MRI - 2017 Methodology'!F133</f>
        <v>13.287047742790783</v>
      </c>
      <c r="G13" s="9">
        <f>'2017 MRI - Alphabetical'!G133-'2007 MRI - 2017 Methodology'!G133</f>
        <v>-16</v>
      </c>
      <c r="H13" s="10">
        <f>'2017 MRI - Alphabetical'!H133-'2007 MRI - 2017 Methodology'!H133</f>
        <v>-13</v>
      </c>
      <c r="I13" s="39">
        <f>'2017 MRI - Alphabetical'!I133-'2007 MRI - 2017 Methodology'!I133</f>
        <v>-0.17702684888022113</v>
      </c>
      <c r="J13" s="11">
        <f>'2017 MRI - Alphabetical'!J133-'2007 MRI - 2017 Methodology'!J133</f>
        <v>7.1714302368057758E-3</v>
      </c>
      <c r="K13" s="10">
        <f>'2017 MRI - Alphabetical'!K133-'2007 MRI - 2017 Methodology'!K133</f>
        <v>-328</v>
      </c>
      <c r="L13" s="39">
        <f>'2017 MRI - Alphabetical'!L133-'2007 MRI - 2017 Methodology'!L133</f>
        <v>-2.0252919377531127</v>
      </c>
      <c r="M13" s="11">
        <f>'2017 MRI - Alphabetical'!M133-'2007 MRI - 2017 Methodology'!M133</f>
        <v>0.1143857575269106</v>
      </c>
      <c r="N13" s="10">
        <f>'2017 MRI - Alphabetical'!N133-'2007 MRI - 2017 Methodology'!N133</f>
        <v>1</v>
      </c>
      <c r="O13" s="39">
        <f>'2017 MRI - Alphabetical'!O133-'2007 MRI - 2017 Methodology'!O133</f>
        <v>-5.3886116988181243E-2</v>
      </c>
      <c r="P13" s="11">
        <f>'2017 MRI - Alphabetical'!P133-'2007 MRI - 2017 Methodology'!P133</f>
        <v>7.2794117647058815E-2</v>
      </c>
      <c r="Q13" s="10">
        <f>'2017 MRI - Alphabetical'!Q133-'2007 MRI - 2017 Methodology'!Q133</f>
        <v>-12</v>
      </c>
      <c r="R13" s="39">
        <f>'2017 MRI - Alphabetical'!R133-'2007 MRI - 2017 Methodology'!R133</f>
        <v>-1.265880211006249</v>
      </c>
      <c r="S13" s="12">
        <f>'2017 MRI - Alphabetical'!S133-'2007 MRI - 2017 Methodology'!S133</f>
        <v>-10.781623024298183</v>
      </c>
      <c r="T13" s="10">
        <f>'2017 MRI - Alphabetical'!T133-'2007 MRI - 2017 Methodology'!T133</f>
        <v>-6</v>
      </c>
      <c r="U13" s="39">
        <f>'2017 MRI - Alphabetical'!U133-'2007 MRI - 2017 Methodology'!U133</f>
        <v>-0.11483768938623085</v>
      </c>
      <c r="V13" s="11">
        <f>'2017 MRI - Alphabetical'!V133-'2007 MRI - 2017 Methodology'!V133</f>
        <v>3.1659400544959138E-2</v>
      </c>
      <c r="W13" s="10">
        <f>'2017 MRI - Alphabetical'!W133-'2007 MRI - 2017 Methodology'!W133</f>
        <v>-55</v>
      </c>
      <c r="X13" s="39">
        <f>'2017 MRI - Alphabetical'!X133-'2007 MRI - 2017 Methodology'!X133</f>
        <v>-0.42665307987333034</v>
      </c>
      <c r="Y13" s="13">
        <f>'2017 MRI - Alphabetical'!Y133-'2007 MRI - 2017 Methodology'!Y133</f>
        <v>-11132</v>
      </c>
      <c r="Z13" s="10">
        <f>'2017 MRI - Alphabetical'!Z133-'2007 MRI - 2017 Methodology'!Z133</f>
        <v>11</v>
      </c>
      <c r="AA13" s="39">
        <f>'2017 MRI - Alphabetical'!AA133-'2007 MRI - 2017 Methodology'!AA133</f>
        <v>0.50510663882020568</v>
      </c>
      <c r="AB13" s="11">
        <f>'2017 MRI - Alphabetical'!AB133-'2007 MRI - 2017 Methodology'!AB133</f>
        <v>9.1372288623284698E-3</v>
      </c>
      <c r="AC13" s="10">
        <f>'2017 MRI - Alphabetical'!AC133-'2007 MRI - 2017 Methodology'!AC133</f>
        <v>-28</v>
      </c>
      <c r="AD13" s="39">
        <f>'2017 MRI - Alphabetical'!AD133-'2007 MRI - 2017 Methodology'!AD133</f>
        <v>-0.67755234637021378</v>
      </c>
      <c r="AE13" s="11">
        <f>'2017 MRI - Alphabetical'!AE133-'2007 MRI - 2017 Methodology'!AE133</f>
        <v>-1.9000000000000017E-2</v>
      </c>
      <c r="AF13" s="10">
        <f>'2017 MRI - Alphabetical'!AF133-'2007 MRI - 2017 Methodology'!AF133</f>
        <v>-12</v>
      </c>
      <c r="AG13" s="39">
        <f>'2017 MRI - Alphabetical'!AG133-'2007 MRI - 2017 Methodology'!AG133</f>
        <v>-0.17412637085981419</v>
      </c>
      <c r="AH13" s="14">
        <f>'2017 MRI - Alphabetical'!AH133-'2007 MRI - 2017 Methodology'!AH133</f>
        <v>0.75185980524893736</v>
      </c>
      <c r="AI13" s="10">
        <f>'2017 MRI - Alphabetical'!AI133-'2007 MRI - 2017 Methodology'!AI133</f>
        <v>-25</v>
      </c>
      <c r="AJ13" s="39">
        <f>'2017 MRI - Alphabetical'!AJ133-'2007 MRI - 2017 Methodology'!AJ133</f>
        <v>-2.4668468688440248E-2</v>
      </c>
      <c r="AK13" s="13">
        <f>'2017 MRI - Alphabetical'!AK133-'2007 MRI - 2017 Methodology'!AK133</f>
        <v>-19227.912154319354</v>
      </c>
      <c r="AL13" s="44"/>
    </row>
    <row r="14" spans="1:38" x14ac:dyDescent="0.25">
      <c r="A14" t="s">
        <v>759</v>
      </c>
      <c r="B14" s="5" t="s">
        <v>159</v>
      </c>
      <c r="C14" s="6" t="s">
        <v>24</v>
      </c>
      <c r="D14" s="7" t="s">
        <v>20</v>
      </c>
      <c r="E14" s="42">
        <f>'2017 MRI - Alphabetical'!E134-'2007 MRI - 2017 Methodology'!E134</f>
        <v>-2.7721569707536431</v>
      </c>
      <c r="F14" s="8">
        <f>'2017 MRI - Alphabetical'!F134-'2007 MRI - 2017 Methodology'!F134</f>
        <v>11.350916909387188</v>
      </c>
      <c r="G14" s="9">
        <f>'2017 MRI - Alphabetical'!G134-'2007 MRI - 2017 Methodology'!G134</f>
        <v>-93</v>
      </c>
      <c r="H14" s="10">
        <f>'2017 MRI - Alphabetical'!H134-'2007 MRI - 2017 Methodology'!H134</f>
        <v>-12</v>
      </c>
      <c r="I14" s="39">
        <f>'2017 MRI - Alphabetical'!I134-'2007 MRI - 2017 Methodology'!I134</f>
        <v>-0.75684510650646342</v>
      </c>
      <c r="J14" s="11">
        <f>'2017 MRI - Alphabetical'!J134-'2007 MRI - 2017 Methodology'!J134</f>
        <v>-0.41785395599250363</v>
      </c>
      <c r="K14" s="10">
        <f>'2017 MRI - Alphabetical'!K134-'2007 MRI - 2017 Methodology'!K134</f>
        <v>13</v>
      </c>
      <c r="L14" s="39">
        <f>'2017 MRI - Alphabetical'!L134-'2007 MRI - 2017 Methodology'!L134</f>
        <v>0.12088837681850931</v>
      </c>
      <c r="M14" s="11">
        <f>'2017 MRI - Alphabetical'!M134-'2007 MRI - 2017 Methodology'!M134</f>
        <v>1.2195048974694332E-2</v>
      </c>
      <c r="N14" s="10">
        <f>'2017 MRI - Alphabetical'!N134-'2007 MRI - 2017 Methodology'!N134</f>
        <v>-89</v>
      </c>
      <c r="O14" s="39">
        <f>'2017 MRI - Alphabetical'!O134-'2007 MRI - 2017 Methodology'!O134</f>
        <v>-0.6019951006558093</v>
      </c>
      <c r="P14" s="11">
        <f>'2017 MRI - Alphabetical'!P134-'2007 MRI - 2017 Methodology'!P134</f>
        <v>7.080689362904366E-2</v>
      </c>
      <c r="Q14" s="10">
        <f>'2017 MRI - Alphabetical'!Q134-'2007 MRI - 2017 Methodology'!Q134</f>
        <v>-30</v>
      </c>
      <c r="R14" s="39">
        <f>'2017 MRI - Alphabetical'!R134-'2007 MRI - 2017 Methodology'!R134</f>
        <v>-0.23908601258395634</v>
      </c>
      <c r="S14" s="12">
        <f>'2017 MRI - Alphabetical'!S134-'2007 MRI - 2017 Methodology'!S134</f>
        <v>-2.2926051684061801</v>
      </c>
      <c r="T14" s="10">
        <f>'2017 MRI - Alphabetical'!T134-'2007 MRI - 2017 Methodology'!T134</f>
        <v>-102</v>
      </c>
      <c r="U14" s="39">
        <f>'2017 MRI - Alphabetical'!U134-'2007 MRI - 2017 Methodology'!U134</f>
        <v>-0.48365218957363038</v>
      </c>
      <c r="V14" s="11">
        <f>'2017 MRI - Alphabetical'!V134-'2007 MRI - 2017 Methodology'!V134</f>
        <v>4.4053224155578302E-2</v>
      </c>
      <c r="W14" s="10">
        <f>'2017 MRI - Alphabetical'!W134-'2007 MRI - 2017 Methodology'!W134</f>
        <v>24</v>
      </c>
      <c r="X14" s="39">
        <f>'2017 MRI - Alphabetical'!X134-'2007 MRI - 2017 Methodology'!X134</f>
        <v>9.465171105098058E-2</v>
      </c>
      <c r="Y14" s="13">
        <f>'2017 MRI - Alphabetical'!Y134-'2007 MRI - 2017 Methodology'!Y134</f>
        <v>5813</v>
      </c>
      <c r="Z14" s="10">
        <f>'2017 MRI - Alphabetical'!Z134-'2007 MRI - 2017 Methodology'!Z134</f>
        <v>-79</v>
      </c>
      <c r="AA14" s="39">
        <f>'2017 MRI - Alphabetical'!AA134-'2007 MRI - 2017 Methodology'!AA134</f>
        <v>-0.92649365763093927</v>
      </c>
      <c r="AB14" s="11">
        <f>'2017 MRI - Alphabetical'!AB134-'2007 MRI - 2017 Methodology'!AB134</f>
        <v>3.5999999999999997E-2</v>
      </c>
      <c r="AC14" s="10">
        <f>'2017 MRI - Alphabetical'!AC134-'2007 MRI - 2017 Methodology'!AC134</f>
        <v>-75</v>
      </c>
      <c r="AD14" s="39">
        <f>'2017 MRI - Alphabetical'!AD134-'2007 MRI - 2017 Methodology'!AD134</f>
        <v>-0.39065910397970055</v>
      </c>
      <c r="AE14" s="11">
        <f>'2017 MRI - Alphabetical'!AE134-'2007 MRI - 2017 Methodology'!AE134</f>
        <v>-9.000000000000119E-3</v>
      </c>
      <c r="AF14" s="10">
        <f>'2017 MRI - Alphabetical'!AF134-'2007 MRI - 2017 Methodology'!AF134</f>
        <v>-62</v>
      </c>
      <c r="AG14" s="39">
        <f>'2017 MRI - Alphabetical'!AG134-'2007 MRI - 2017 Methodology'!AG134</f>
        <v>-0.21689951051832324</v>
      </c>
      <c r="AH14" s="14">
        <f>'2017 MRI - Alphabetical'!AH134-'2007 MRI - 2017 Methodology'!AH134</f>
        <v>0.46588207778965929</v>
      </c>
      <c r="AI14" s="10">
        <f>'2017 MRI - Alphabetical'!AI134-'2007 MRI - 2017 Methodology'!AI134</f>
        <v>-60</v>
      </c>
      <c r="AJ14" s="39">
        <f>'2017 MRI - Alphabetical'!AJ134-'2007 MRI - 2017 Methodology'!AJ134</f>
        <v>-4.6834229316074255E-2</v>
      </c>
      <c r="AK14" s="13">
        <f>'2017 MRI - Alphabetical'!AK134-'2007 MRI - 2017 Methodology'!AK134</f>
        <v>-35776.656402803608</v>
      </c>
      <c r="AL14" s="44"/>
    </row>
    <row r="15" spans="1:38" x14ac:dyDescent="0.25">
      <c r="A15" t="s">
        <v>770</v>
      </c>
      <c r="B15" s="5" t="s">
        <v>142</v>
      </c>
      <c r="C15" s="6" t="s">
        <v>24</v>
      </c>
      <c r="D15" s="7" t="s">
        <v>20</v>
      </c>
      <c r="E15" s="42">
        <f>'2017 MRI - Alphabetical'!E145-'2007 MRI - 2017 Methodology'!E145</f>
        <v>-1.9646267556427626</v>
      </c>
      <c r="F15" s="8">
        <f>'2017 MRI - Alphabetical'!F145-'2007 MRI - 2017 Methodology'!F145</f>
        <v>9.480995533629347</v>
      </c>
      <c r="G15" s="9">
        <f>'2017 MRI - Alphabetical'!G145-'2007 MRI - 2017 Methodology'!G145</f>
        <v>-53</v>
      </c>
      <c r="H15" s="10">
        <f>'2017 MRI - Alphabetical'!H145-'2007 MRI - 2017 Methodology'!H145</f>
        <v>-128</v>
      </c>
      <c r="I15" s="39">
        <f>'2017 MRI - Alphabetical'!I145-'2007 MRI - 2017 Methodology'!I145</f>
        <v>-0.15806649408123255</v>
      </c>
      <c r="J15" s="11">
        <f>'2017 MRI - Alphabetical'!J145-'2007 MRI - 2017 Methodology'!J145</f>
        <v>-9.0361990950226234E-2</v>
      </c>
      <c r="K15" s="10">
        <f>'2017 MRI - Alphabetical'!K145-'2007 MRI - 2017 Methodology'!K145</f>
        <v>137</v>
      </c>
      <c r="L15" s="39">
        <f>'2017 MRI - Alphabetical'!L145-'2007 MRI - 2017 Methodology'!L145</f>
        <v>1.1921494082175084</v>
      </c>
      <c r="M15" s="11">
        <f>'2017 MRI - Alphabetical'!M145-'2007 MRI - 2017 Methodology'!M145</f>
        <v>-1.9474217458539972E-2</v>
      </c>
      <c r="N15" s="10">
        <f>'2017 MRI - Alphabetical'!N145-'2007 MRI - 2017 Methodology'!N145</f>
        <v>-184</v>
      </c>
      <c r="O15" s="39">
        <f>'2017 MRI - Alphabetical'!O145-'2007 MRI - 2017 Methodology'!O145</f>
        <v>-0.38666495609561752</v>
      </c>
      <c r="P15" s="11">
        <f>'2017 MRI - Alphabetical'!P145-'2007 MRI - 2017 Methodology'!P145</f>
        <v>3.9183206106870226E-2</v>
      </c>
      <c r="Q15" s="10">
        <f>'2017 MRI - Alphabetical'!Q145-'2007 MRI - 2017 Methodology'!Q145</f>
        <v>-44</v>
      </c>
      <c r="R15" s="39">
        <f>'2017 MRI - Alphabetical'!R145-'2007 MRI - 2017 Methodology'!R145</f>
        <v>-2.1881994972421022</v>
      </c>
      <c r="S15" s="12">
        <f>'2017 MRI - Alphabetical'!S145-'2007 MRI - 2017 Methodology'!S145</f>
        <v>-7.8284228769499364E-2</v>
      </c>
      <c r="T15" s="10">
        <f>'2017 MRI - Alphabetical'!T145-'2007 MRI - 2017 Methodology'!T145</f>
        <v>139</v>
      </c>
      <c r="U15" s="39">
        <f>'2017 MRI - Alphabetical'!U145-'2007 MRI - 2017 Methodology'!U145</f>
        <v>0.40993369311979527</v>
      </c>
      <c r="V15" s="11">
        <f>'2017 MRI - Alphabetical'!V145-'2007 MRI - 2017 Methodology'!V145</f>
        <v>-1.1378167641325536E-2</v>
      </c>
      <c r="W15" s="10">
        <f>'2017 MRI - Alphabetical'!W145-'2007 MRI - 2017 Methodology'!W145</f>
        <v>13</v>
      </c>
      <c r="X15" s="39">
        <f>'2017 MRI - Alphabetical'!X145-'2007 MRI - 2017 Methodology'!X145</f>
        <v>5.8909849024250532E-2</v>
      </c>
      <c r="Y15" s="13">
        <f>'2017 MRI - Alphabetical'!Y145-'2007 MRI - 2017 Methodology'!Y145</f>
        <v>5139</v>
      </c>
      <c r="Z15" s="10">
        <f>'2017 MRI - Alphabetical'!Z145-'2007 MRI - 2017 Methodology'!Z145</f>
        <v>-11</v>
      </c>
      <c r="AA15" s="39">
        <f>'2017 MRI - Alphabetical'!AA145-'2007 MRI - 2017 Methodology'!AA145</f>
        <v>-0.12639040087281495</v>
      </c>
      <c r="AB15" s="11">
        <f>'2017 MRI - Alphabetical'!AB145-'2007 MRI - 2017 Methodology'!AB145</f>
        <v>2.0447300771208224E-2</v>
      </c>
      <c r="AC15" s="10">
        <f>'2017 MRI - Alphabetical'!AC145-'2007 MRI - 2017 Methodology'!AC145</f>
        <v>-18</v>
      </c>
      <c r="AD15" s="39">
        <f>'2017 MRI - Alphabetical'!AD145-'2007 MRI - 2017 Methodology'!AD145</f>
        <v>1.8711709252914432E-2</v>
      </c>
      <c r="AE15" s="11">
        <f>'2017 MRI - Alphabetical'!AE145-'2007 MRI - 2017 Methodology'!AE145</f>
        <v>1.6000000000000014E-2</v>
      </c>
      <c r="AF15" s="10">
        <f>'2017 MRI - Alphabetical'!AF145-'2007 MRI - 2017 Methodology'!AF145</f>
        <v>15</v>
      </c>
      <c r="AG15" s="39">
        <f>'2017 MRI - Alphabetical'!AG145-'2007 MRI - 2017 Methodology'!AG145</f>
        <v>3.2193553183537671E-3</v>
      </c>
      <c r="AH15" s="14">
        <f>'2017 MRI - Alphabetical'!AH145-'2007 MRI - 2017 Methodology'!AH145</f>
        <v>0.13962000103348782</v>
      </c>
      <c r="AI15" s="10">
        <f>'2017 MRI - Alphabetical'!AI145-'2007 MRI - 2017 Methodology'!AI145</f>
        <v>-52</v>
      </c>
      <c r="AJ15" s="39">
        <f>'2017 MRI - Alphabetical'!AJ145-'2007 MRI - 2017 Methodology'!AJ145</f>
        <v>-4.1010880771384206E-2</v>
      </c>
      <c r="AK15" s="13">
        <f>'2017 MRI - Alphabetical'!AK145-'2007 MRI - 2017 Methodology'!AK145</f>
        <v>-32024.852886764813</v>
      </c>
      <c r="AL15" s="44"/>
    </row>
    <row r="16" spans="1:38" x14ac:dyDescent="0.25">
      <c r="A16" t="s">
        <v>785</v>
      </c>
      <c r="B16" s="5" t="s">
        <v>150</v>
      </c>
      <c r="C16" s="6" t="s">
        <v>24</v>
      </c>
      <c r="D16" s="7" t="s">
        <v>20</v>
      </c>
      <c r="E16" s="42">
        <f>'2017 MRI - Alphabetical'!E160-'2007 MRI - 2017 Methodology'!E160</f>
        <v>-4.9989879046661541</v>
      </c>
      <c r="F16" s="8">
        <f>'2017 MRI - Alphabetical'!F160-'2007 MRI - 2017 Methodology'!F160</f>
        <v>17.121179869144981</v>
      </c>
      <c r="G16" s="9">
        <f>'2017 MRI - Alphabetical'!G160-'2007 MRI - 2017 Methodology'!G160</f>
        <v>-186</v>
      </c>
      <c r="H16" s="10">
        <f>'2017 MRI - Alphabetical'!H160-'2007 MRI - 2017 Methodology'!H160</f>
        <v>33</v>
      </c>
      <c r="I16" s="39">
        <f>'2017 MRI - Alphabetical'!I160-'2007 MRI - 2017 Methodology'!I160</f>
        <v>9.0487450818255155E-4</v>
      </c>
      <c r="J16" s="11">
        <f>'2017 MRI - Alphabetical'!J160-'2007 MRI - 2017 Methodology'!J160</f>
        <v>4.8772455720843988E-2</v>
      </c>
      <c r="K16" s="10">
        <f>'2017 MRI - Alphabetical'!K160-'2007 MRI - 2017 Methodology'!K160</f>
        <v>-216</v>
      </c>
      <c r="L16" s="39">
        <f>'2017 MRI - Alphabetical'!L160-'2007 MRI - 2017 Methodology'!L160</f>
        <v>-0.83392458827856741</v>
      </c>
      <c r="M16" s="11">
        <f>'2017 MRI - Alphabetical'!M160-'2007 MRI - 2017 Methodology'!M160</f>
        <v>3.9085153475284386E-2</v>
      </c>
      <c r="N16" s="10">
        <f>'2017 MRI - Alphabetical'!N160-'2007 MRI - 2017 Methodology'!N160</f>
        <v>-196</v>
      </c>
      <c r="O16" s="39">
        <f>'2017 MRI - Alphabetical'!O160-'2007 MRI - 2017 Methodology'!O160</f>
        <v>-1.3071596609261653</v>
      </c>
      <c r="P16" s="11">
        <f>'2017 MRI - Alphabetical'!P160-'2007 MRI - 2017 Methodology'!P160</f>
        <v>0.11030841121495327</v>
      </c>
      <c r="Q16" s="10">
        <f>'2017 MRI - Alphabetical'!Q160-'2007 MRI - 2017 Methodology'!Q160</f>
        <v>-64</v>
      </c>
      <c r="R16" s="39">
        <f>'2017 MRI - Alphabetical'!R160-'2007 MRI - 2017 Methodology'!R160</f>
        <v>-0.29120504786417239</v>
      </c>
      <c r="S16" s="12">
        <f>'2017 MRI - Alphabetical'!S160-'2007 MRI - 2017 Methodology'!S160</f>
        <v>-0.91900594273365765</v>
      </c>
      <c r="T16" s="10">
        <f>'2017 MRI - Alphabetical'!T160-'2007 MRI - 2017 Methodology'!T160</f>
        <v>-46</v>
      </c>
      <c r="U16" s="39">
        <f>'2017 MRI - Alphabetical'!U160-'2007 MRI - 2017 Methodology'!U160</f>
        <v>-0.13634029896289254</v>
      </c>
      <c r="V16" s="11">
        <f>'2017 MRI - Alphabetical'!V160-'2007 MRI - 2017 Methodology'!V160</f>
        <v>2.0690727373681286E-2</v>
      </c>
      <c r="W16" s="10">
        <f>'2017 MRI - Alphabetical'!W160-'2007 MRI - 2017 Methodology'!W160</f>
        <v>-79</v>
      </c>
      <c r="X16" s="39">
        <f>'2017 MRI - Alphabetical'!X160-'2007 MRI - 2017 Methodology'!X160</f>
        <v>-0.26802043163185219</v>
      </c>
      <c r="Y16" s="13">
        <f>'2017 MRI - Alphabetical'!Y160-'2007 MRI - 2017 Methodology'!Y160</f>
        <v>-4957</v>
      </c>
      <c r="Z16" s="10">
        <f>'2017 MRI - Alphabetical'!Z160-'2007 MRI - 2017 Methodology'!Z160</f>
        <v>-399</v>
      </c>
      <c r="AA16" s="39">
        <f>'2017 MRI - Alphabetical'!AA160-'2007 MRI - 2017 Methodology'!AA160</f>
        <v>-2.1504571580968488</v>
      </c>
      <c r="AB16" s="11">
        <f>'2017 MRI - Alphabetical'!AB160-'2007 MRI - 2017 Methodology'!AB160</f>
        <v>5.9614775725593663E-2</v>
      </c>
      <c r="AC16" s="10">
        <f>'2017 MRI - Alphabetical'!AC160-'2007 MRI - 2017 Methodology'!AC160</f>
        <v>-131</v>
      </c>
      <c r="AD16" s="39">
        <f>'2017 MRI - Alphabetical'!AD160-'2007 MRI - 2017 Methodology'!AD160</f>
        <v>-0.66644693974468805</v>
      </c>
      <c r="AE16" s="11">
        <f>'2017 MRI - Alphabetical'!AE160-'2007 MRI - 2017 Methodology'!AE160</f>
        <v>-2.8000000000000025E-2</v>
      </c>
      <c r="AF16" s="10">
        <f>'2017 MRI - Alphabetical'!AF160-'2007 MRI - 2017 Methodology'!AF160</f>
        <v>43</v>
      </c>
      <c r="AG16" s="39">
        <f>'2017 MRI - Alphabetical'!AG160-'2007 MRI - 2017 Methodology'!AG160</f>
        <v>0.11206173543505094</v>
      </c>
      <c r="AH16" s="14">
        <f>'2017 MRI - Alphabetical'!AH160-'2007 MRI - 2017 Methodology'!AH160</f>
        <v>-1.470327080633238E-2</v>
      </c>
      <c r="AI16" s="10">
        <f>'2017 MRI - Alphabetical'!AI160-'2007 MRI - 2017 Methodology'!AI160</f>
        <v>34</v>
      </c>
      <c r="AJ16" s="39">
        <f>'2017 MRI - Alphabetical'!AJ160-'2007 MRI - 2017 Methodology'!AJ160</f>
        <v>3.5245085771949958E-3</v>
      </c>
      <c r="AK16" s="13">
        <f>'2017 MRI - Alphabetical'!AK160-'2007 MRI - 2017 Methodology'!AK160</f>
        <v>-3801.1013731006824</v>
      </c>
      <c r="AL16" s="44"/>
    </row>
    <row r="17" spans="1:38" x14ac:dyDescent="0.25">
      <c r="A17" t="s">
        <v>799</v>
      </c>
      <c r="B17" s="5" t="s">
        <v>167</v>
      </c>
      <c r="C17" s="6" t="s">
        <v>24</v>
      </c>
      <c r="D17" s="7" t="s">
        <v>20</v>
      </c>
      <c r="E17" s="42">
        <f>'2017 MRI - Alphabetical'!E174-'2007 MRI - 2017 Methodology'!E174</f>
        <v>-2.6513095953497188</v>
      </c>
      <c r="F17" s="8">
        <f>'2017 MRI - Alphabetical'!F174-'2007 MRI - 2017 Methodology'!F174</f>
        <v>10.987524975998227</v>
      </c>
      <c r="G17" s="9">
        <f>'2017 MRI - Alphabetical'!G174-'2007 MRI - 2017 Methodology'!G174</f>
        <v>-90</v>
      </c>
      <c r="H17" s="10">
        <f>'2017 MRI - Alphabetical'!H174-'2007 MRI - 2017 Methodology'!H174</f>
        <v>-60</v>
      </c>
      <c r="I17" s="39">
        <f>'2017 MRI - Alphabetical'!I174-'2007 MRI - 2017 Methodology'!I174</f>
        <v>-0.53920982279641116</v>
      </c>
      <c r="J17" s="11">
        <f>'2017 MRI - Alphabetical'!J174-'2007 MRI - 2017 Methodology'!J174</f>
        <v>-0.23813272738095548</v>
      </c>
      <c r="K17" s="10">
        <f>'2017 MRI - Alphabetical'!K174-'2007 MRI - 2017 Methodology'!K174</f>
        <v>117</v>
      </c>
      <c r="L17" s="39">
        <f>'2017 MRI - Alphabetical'!L174-'2007 MRI - 2017 Methodology'!L174</f>
        <v>0.42408957773032124</v>
      </c>
      <c r="M17" s="11">
        <f>'2017 MRI - Alphabetical'!M174-'2007 MRI - 2017 Methodology'!M174</f>
        <v>-2.9338513590764018E-3</v>
      </c>
      <c r="N17" s="10">
        <f>'2017 MRI - Alphabetical'!N174-'2007 MRI - 2017 Methodology'!N174</f>
        <v>-138</v>
      </c>
      <c r="O17" s="39">
        <f>'2017 MRI - Alphabetical'!O174-'2007 MRI - 2017 Methodology'!O174</f>
        <v>-0.6436998785029846</v>
      </c>
      <c r="P17" s="11">
        <f>'2017 MRI - Alphabetical'!P174-'2007 MRI - 2017 Methodology'!P174</f>
        <v>6.7200222263382098E-2</v>
      </c>
      <c r="Q17" s="10">
        <f>'2017 MRI - Alphabetical'!Q174-'2007 MRI - 2017 Methodology'!Q174</f>
        <v>-89</v>
      </c>
      <c r="R17" s="39">
        <f>'2017 MRI - Alphabetical'!R174-'2007 MRI - 2017 Methodology'!R174</f>
        <v>-0.38215313335236006</v>
      </c>
      <c r="S17" s="12">
        <f>'2017 MRI - Alphabetical'!S174-'2007 MRI - 2017 Methodology'!S174</f>
        <v>-0.32062964254109572</v>
      </c>
      <c r="T17" s="10">
        <f>'2017 MRI - Alphabetical'!T174-'2007 MRI - 2017 Methodology'!T174</f>
        <v>-9</v>
      </c>
      <c r="U17" s="39">
        <f>'2017 MRI - Alphabetical'!U174-'2007 MRI - 2017 Methodology'!U174</f>
        <v>-8.2681403209012932E-2</v>
      </c>
      <c r="V17" s="11">
        <f>'2017 MRI - Alphabetical'!V174-'2007 MRI - 2017 Methodology'!V174</f>
        <v>2.0062046299974712E-2</v>
      </c>
      <c r="W17" s="10">
        <f>'2017 MRI - Alphabetical'!W174-'2007 MRI - 2017 Methodology'!W174</f>
        <v>-66</v>
      </c>
      <c r="X17" s="39">
        <f>'2017 MRI - Alphabetical'!X174-'2007 MRI - 2017 Methodology'!X174</f>
        <v>-0.18672748680045403</v>
      </c>
      <c r="Y17" s="13">
        <f>'2017 MRI - Alphabetical'!Y174-'2007 MRI - 2017 Methodology'!Y174</f>
        <v>-3036</v>
      </c>
      <c r="Z17" s="10">
        <f>'2017 MRI - Alphabetical'!Z174-'2007 MRI - 2017 Methodology'!Z174</f>
        <v>-103</v>
      </c>
      <c r="AA17" s="39">
        <f>'2017 MRI - Alphabetical'!AA174-'2007 MRI - 2017 Methodology'!AA174</f>
        <v>-0.98540532370391798</v>
      </c>
      <c r="AB17" s="11">
        <f>'2017 MRI - Alphabetical'!AB174-'2007 MRI - 2017 Methodology'!AB174</f>
        <v>3.7000000000000005E-2</v>
      </c>
      <c r="AC17" s="10">
        <f>'2017 MRI - Alphabetical'!AC174-'2007 MRI - 2017 Methodology'!AC174</f>
        <v>-79</v>
      </c>
      <c r="AD17" s="39">
        <f>'2017 MRI - Alphabetical'!AD174-'2007 MRI - 2017 Methodology'!AD174</f>
        <v>-0.32386761524588531</v>
      </c>
      <c r="AE17" s="11">
        <f>'2017 MRI - Alphabetical'!AE174-'2007 MRI - 2017 Methodology'!AE174</f>
        <v>-5.9999999999998943E-3</v>
      </c>
      <c r="AF17" s="10">
        <f>'2017 MRI - Alphabetical'!AF174-'2007 MRI - 2017 Methodology'!AF174</f>
        <v>-7</v>
      </c>
      <c r="AG17" s="39">
        <f>'2017 MRI - Alphabetical'!AG174-'2007 MRI - 2017 Methodology'!AG174</f>
        <v>-2.3695621360804442E-2</v>
      </c>
      <c r="AH17" s="14">
        <f>'2017 MRI - Alphabetical'!AH174-'2007 MRI - 2017 Methodology'!AH174</f>
        <v>0.29578738489496015</v>
      </c>
      <c r="AI17" s="10">
        <f>'2017 MRI - Alphabetical'!AI174-'2007 MRI - 2017 Methodology'!AI174</f>
        <v>-68</v>
      </c>
      <c r="AJ17" s="39">
        <f>'2017 MRI - Alphabetical'!AJ174-'2007 MRI - 2017 Methodology'!AJ174</f>
        <v>-4.8283151713521988E-2</v>
      </c>
      <c r="AK17" s="13">
        <f>'2017 MRI - Alphabetical'!AK174-'2007 MRI - 2017 Methodology'!AK174</f>
        <v>-35453.502441355813</v>
      </c>
      <c r="AL17" s="44"/>
    </row>
    <row r="18" spans="1:38" x14ac:dyDescent="0.25">
      <c r="A18" t="s">
        <v>823</v>
      </c>
      <c r="B18" s="5" t="s">
        <v>121</v>
      </c>
      <c r="C18" s="6" t="s">
        <v>24</v>
      </c>
      <c r="D18" s="7" t="s">
        <v>20</v>
      </c>
      <c r="E18" s="42">
        <f>'2017 MRI - Alphabetical'!E198-'2007 MRI - 2017 Methodology'!E198</f>
        <v>-1.721849483750669</v>
      </c>
      <c r="F18" s="8">
        <f>'2017 MRI - Alphabetical'!F198-'2007 MRI - 2017 Methodology'!F198</f>
        <v>9.0571768821049012</v>
      </c>
      <c r="G18" s="9">
        <f>'2017 MRI - Alphabetical'!G198-'2007 MRI - 2017 Methodology'!G198</f>
        <v>-37</v>
      </c>
      <c r="H18" s="10">
        <f>'2017 MRI - Alphabetical'!H198-'2007 MRI - 2017 Methodology'!H198</f>
        <v>-20</v>
      </c>
      <c r="I18" s="39">
        <f>'2017 MRI - Alphabetical'!I198-'2007 MRI - 2017 Methodology'!I198</f>
        <v>-0.39773672577053487</v>
      </c>
      <c r="J18" s="11">
        <f>'2017 MRI - Alphabetical'!J198-'2007 MRI - 2017 Methodology'!J198</f>
        <v>-0.27762560729502361</v>
      </c>
      <c r="K18" s="10">
        <f>'2017 MRI - Alphabetical'!K198-'2007 MRI - 2017 Methodology'!K198</f>
        <v>-38</v>
      </c>
      <c r="L18" s="39">
        <f>'2017 MRI - Alphabetical'!L198-'2007 MRI - 2017 Methodology'!L198</f>
        <v>-2.1688280944833604E-2</v>
      </c>
      <c r="M18" s="11">
        <f>'2017 MRI - Alphabetical'!M198-'2007 MRI - 2017 Methodology'!M198</f>
        <v>1.9362282357877077E-2</v>
      </c>
      <c r="N18" s="10">
        <f>'2017 MRI - Alphabetical'!N198-'2007 MRI - 2017 Methodology'!N198</f>
        <v>1</v>
      </c>
      <c r="O18" s="39">
        <f>'2017 MRI - Alphabetical'!O198-'2007 MRI - 2017 Methodology'!O198</f>
        <v>-6.5607527013167188E-2</v>
      </c>
      <c r="P18" s="11">
        <f>'2017 MRI - Alphabetical'!P198-'2007 MRI - 2017 Methodology'!P198</f>
        <v>5.4326829845098734E-2</v>
      </c>
      <c r="Q18" s="10">
        <f>'2017 MRI - Alphabetical'!Q198-'2007 MRI - 2017 Methodology'!Q198</f>
        <v>-49</v>
      </c>
      <c r="R18" s="39">
        <f>'2017 MRI - Alphabetical'!R198-'2007 MRI - 2017 Methodology'!R198</f>
        <v>-0.65348077229154011</v>
      </c>
      <c r="S18" s="12">
        <f>'2017 MRI - Alphabetical'!S198-'2007 MRI - 2017 Methodology'!S198</f>
        <v>-2.1549049912270881</v>
      </c>
      <c r="T18" s="10">
        <f>'2017 MRI - Alphabetical'!T198-'2007 MRI - 2017 Methodology'!T198</f>
        <v>-28</v>
      </c>
      <c r="U18" s="39">
        <f>'2017 MRI - Alphabetical'!U198-'2007 MRI - 2017 Methodology'!U198</f>
        <v>-0.19435017952314021</v>
      </c>
      <c r="V18" s="11">
        <f>'2017 MRI - Alphabetical'!V198-'2007 MRI - 2017 Methodology'!V198</f>
        <v>3.0978617603182504E-2</v>
      </c>
      <c r="W18" s="10">
        <f>'2017 MRI - Alphabetical'!W198-'2007 MRI - 2017 Methodology'!W198</f>
        <v>10</v>
      </c>
      <c r="X18" s="39">
        <f>'2017 MRI - Alphabetical'!X198-'2007 MRI - 2017 Methodology'!X198</f>
        <v>6.1148393144898172E-2</v>
      </c>
      <c r="Y18" s="13">
        <f>'2017 MRI - Alphabetical'!Y198-'2007 MRI - 2017 Methodology'!Y198</f>
        <v>3853</v>
      </c>
      <c r="Z18" s="10">
        <f>'2017 MRI - Alphabetical'!Z198-'2007 MRI - 2017 Methodology'!Z198</f>
        <v>-94</v>
      </c>
      <c r="AA18" s="39">
        <f>'2017 MRI - Alphabetical'!AA198-'2007 MRI - 2017 Methodology'!AA198</f>
        <v>-0.93680481600118126</v>
      </c>
      <c r="AB18" s="11">
        <f>'2017 MRI - Alphabetical'!AB198-'2007 MRI - 2017 Methodology'!AB198</f>
        <v>3.6129533678756473E-2</v>
      </c>
      <c r="AC18" s="10">
        <f>'2017 MRI - Alphabetical'!AC198-'2007 MRI - 2017 Methodology'!AC198</f>
        <v>23</v>
      </c>
      <c r="AD18" s="39">
        <f>'2017 MRI - Alphabetical'!AD198-'2007 MRI - 2017 Methodology'!AD198</f>
        <v>0.17113333288467081</v>
      </c>
      <c r="AE18" s="11">
        <f>'2017 MRI - Alphabetical'!AE198-'2007 MRI - 2017 Methodology'!AE198</f>
        <v>3.1000000000000028E-2</v>
      </c>
      <c r="AF18" s="10">
        <f>'2017 MRI - Alphabetical'!AF198-'2007 MRI - 2017 Methodology'!AF198</f>
        <v>16</v>
      </c>
      <c r="AG18" s="39">
        <f>'2017 MRI - Alphabetical'!AG198-'2007 MRI - 2017 Methodology'!AG198</f>
        <v>4.2028138493582154E-2</v>
      </c>
      <c r="AH18" s="14">
        <f>'2017 MRI - Alphabetical'!AH198-'2007 MRI - 2017 Methodology'!AH198</f>
        <v>0.22156772799075686</v>
      </c>
      <c r="AI18" s="10">
        <f>'2017 MRI - Alphabetical'!AI198-'2007 MRI - 2017 Methodology'!AI198</f>
        <v>-47</v>
      </c>
      <c r="AJ18" s="39">
        <f>'2017 MRI - Alphabetical'!AJ198-'2007 MRI - 2017 Methodology'!AJ198</f>
        <v>-3.8154791583050907E-2</v>
      </c>
      <c r="AK18" s="13">
        <f>'2017 MRI - Alphabetical'!AK198-'2007 MRI - 2017 Methodology'!AK198</f>
        <v>-29398.431501942949</v>
      </c>
      <c r="AL18" s="44"/>
    </row>
    <row r="19" spans="1:38" x14ac:dyDescent="0.25">
      <c r="A19" t="s">
        <v>825</v>
      </c>
      <c r="B19" s="5" t="s">
        <v>133</v>
      </c>
      <c r="C19" s="6" t="s">
        <v>24</v>
      </c>
      <c r="D19" s="7" t="s">
        <v>20</v>
      </c>
      <c r="E19" s="42">
        <f>'2017 MRI - Alphabetical'!E200-'2007 MRI - 2017 Methodology'!E200</f>
        <v>1.2558605894311787</v>
      </c>
      <c r="F19" s="8">
        <f>'2017 MRI - Alphabetical'!F200-'2007 MRI - 2017 Methodology'!F200</f>
        <v>1.4345215758983585</v>
      </c>
      <c r="G19" s="9">
        <f>'2017 MRI - Alphabetical'!G200-'2007 MRI - 2017 Methodology'!G200</f>
        <v>23</v>
      </c>
      <c r="H19" s="10">
        <f>'2017 MRI - Alphabetical'!H200-'2007 MRI - 2017 Methodology'!H200</f>
        <v>-186</v>
      </c>
      <c r="I19" s="39">
        <f>'2017 MRI - Alphabetical'!I200-'2007 MRI - 2017 Methodology'!I200</f>
        <v>-0.36639233559190665</v>
      </c>
      <c r="J19" s="11">
        <f>'2017 MRI - Alphabetical'!J200-'2007 MRI - 2017 Methodology'!J200</f>
        <v>-0.1314793000925345</v>
      </c>
      <c r="K19" s="10">
        <f>'2017 MRI - Alphabetical'!K200-'2007 MRI - 2017 Methodology'!K200</f>
        <v>-187</v>
      </c>
      <c r="L19" s="39">
        <f>'2017 MRI - Alphabetical'!L200-'2007 MRI - 2017 Methodology'!L200</f>
        <v>-0.62596605837421448</v>
      </c>
      <c r="M19" s="11">
        <f>'2017 MRI - Alphabetical'!M200-'2007 MRI - 2017 Methodology'!M200</f>
        <v>3.8814903249786703E-2</v>
      </c>
      <c r="N19" s="10">
        <f>'2017 MRI - Alphabetical'!N200-'2007 MRI - 2017 Methodology'!N200</f>
        <v>27</v>
      </c>
      <c r="O19" s="39">
        <f>'2017 MRI - Alphabetical'!O200-'2007 MRI - 2017 Methodology'!O200</f>
        <v>8.1255044811693322E-2</v>
      </c>
      <c r="P19" s="11">
        <f>'2017 MRI - Alphabetical'!P200-'2007 MRI - 2017 Methodology'!P200</f>
        <v>3.770392749244713E-2</v>
      </c>
      <c r="Q19" s="10">
        <f>'2017 MRI - Alphabetical'!Q200-'2007 MRI - 2017 Methodology'!Q200</f>
        <v>-32</v>
      </c>
      <c r="R19" s="39">
        <f>'2017 MRI - Alphabetical'!R200-'2007 MRI - 2017 Methodology'!R200</f>
        <v>-0.35116854304562689</v>
      </c>
      <c r="S19" s="12">
        <f>'2017 MRI - Alphabetical'!S200-'2007 MRI - 2017 Methodology'!S200</f>
        <v>-3.1006977698727596</v>
      </c>
      <c r="T19" s="10">
        <f>'2017 MRI - Alphabetical'!T200-'2007 MRI - 2017 Methodology'!T200</f>
        <v>52</v>
      </c>
      <c r="U19" s="39">
        <f>'2017 MRI - Alphabetical'!U200-'2007 MRI - 2017 Methodology'!U200</f>
        <v>0.51112826878531537</v>
      </c>
      <c r="V19" s="11">
        <f>'2017 MRI - Alphabetical'!V200-'2007 MRI - 2017 Methodology'!V200</f>
        <v>-9.940794931744476E-3</v>
      </c>
      <c r="W19" s="10">
        <f>'2017 MRI - Alphabetical'!W200-'2007 MRI - 2017 Methodology'!W200</f>
        <v>24</v>
      </c>
      <c r="X19" s="39">
        <f>'2017 MRI - Alphabetical'!X200-'2007 MRI - 2017 Methodology'!X200</f>
        <v>0.11451614252510101</v>
      </c>
      <c r="Y19" s="13">
        <f>'2017 MRI - Alphabetical'!Y200-'2007 MRI - 2017 Methodology'!Y200</f>
        <v>5495</v>
      </c>
      <c r="Z19" s="10">
        <f>'2017 MRI - Alphabetical'!Z200-'2007 MRI - 2017 Methodology'!Z200</f>
        <v>32</v>
      </c>
      <c r="AA19" s="39">
        <f>'2017 MRI - Alphabetical'!AA200-'2007 MRI - 2017 Methodology'!AA200</f>
        <v>0.60728937065772803</v>
      </c>
      <c r="AB19" s="11">
        <f>'2017 MRI - Alphabetical'!AB200-'2007 MRI - 2017 Methodology'!AB200</f>
        <v>5.8999692212988591E-3</v>
      </c>
      <c r="AC19" s="10">
        <f>'2017 MRI - Alphabetical'!AC200-'2007 MRI - 2017 Methodology'!AC200</f>
        <v>21</v>
      </c>
      <c r="AD19" s="39">
        <f>'2017 MRI - Alphabetical'!AD200-'2007 MRI - 2017 Methodology'!AD200</f>
        <v>0.41163922475664294</v>
      </c>
      <c r="AE19" s="11">
        <f>'2017 MRI - Alphabetical'!AE200-'2007 MRI - 2017 Methodology'!AE200</f>
        <v>5.4999999999999938E-2</v>
      </c>
      <c r="AF19" s="10">
        <f>'2017 MRI - Alphabetical'!AF200-'2007 MRI - 2017 Methodology'!AF200</f>
        <v>146</v>
      </c>
      <c r="AG19" s="39">
        <f>'2017 MRI - Alphabetical'!AG200-'2007 MRI - 2017 Methodology'!AG200</f>
        <v>0.52124917527535086</v>
      </c>
      <c r="AH19" s="14">
        <f>'2017 MRI - Alphabetical'!AH200-'2007 MRI - 2017 Methodology'!AH200</f>
        <v>-0.21263961141185961</v>
      </c>
      <c r="AI19" s="10">
        <f>'2017 MRI - Alphabetical'!AI200-'2007 MRI - 2017 Methodology'!AI200</f>
        <v>18</v>
      </c>
      <c r="AJ19" s="39">
        <f>'2017 MRI - Alphabetical'!AJ200-'2007 MRI - 2017 Methodology'!AJ200</f>
        <v>-4.0864575479296894E-3</v>
      </c>
      <c r="AK19" s="13">
        <f>'2017 MRI - Alphabetical'!AK200-'2007 MRI - 2017 Methodology'!AK200</f>
        <v>-8575.2939012006536</v>
      </c>
      <c r="AL19" s="44"/>
    </row>
    <row r="20" spans="1:38" x14ac:dyDescent="0.25">
      <c r="A20" t="s">
        <v>893</v>
      </c>
      <c r="B20" s="5" t="s">
        <v>353</v>
      </c>
      <c r="C20" s="6" t="s">
        <v>24</v>
      </c>
      <c r="D20" s="7" t="s">
        <v>20</v>
      </c>
      <c r="E20" s="42">
        <f>'2017 MRI - Alphabetical'!E268-'2007 MRI - 2017 Methodology'!E268</f>
        <v>-0.76904567191017548</v>
      </c>
      <c r="F20" s="8">
        <f>'2017 MRI - Alphabetical'!F268-'2007 MRI - 2017 Methodology'!F268</f>
        <v>5.1015021132539964</v>
      </c>
      <c r="G20" s="9">
        <f>'2017 MRI - Alphabetical'!G268-'2007 MRI - 2017 Methodology'!G268</f>
        <v>-46</v>
      </c>
      <c r="H20" s="10">
        <f>'2017 MRI - Alphabetical'!H268-'2007 MRI - 2017 Methodology'!H268</f>
        <v>-163</v>
      </c>
      <c r="I20" s="39">
        <f>'2017 MRI - Alphabetical'!I268-'2007 MRI - 2017 Methodology'!I268</f>
        <v>-0.48635046662002307</v>
      </c>
      <c r="J20" s="11">
        <f>'2017 MRI - Alphabetical'!J268-'2007 MRI - 2017 Methodology'!J268</f>
        <v>-7.0257224111249017E-2</v>
      </c>
      <c r="K20" s="10">
        <f>'2017 MRI - Alphabetical'!K268-'2007 MRI - 2017 Methodology'!K268</f>
        <v>-115</v>
      </c>
      <c r="L20" s="39">
        <f>'2017 MRI - Alphabetical'!L268-'2007 MRI - 2017 Methodology'!L268</f>
        <v>-0.43003401774754219</v>
      </c>
      <c r="M20" s="11">
        <f>'2017 MRI - Alphabetical'!M268-'2007 MRI - 2017 Methodology'!M268</f>
        <v>2.624929126465525E-2</v>
      </c>
      <c r="N20" s="10">
        <f>'2017 MRI - Alphabetical'!N268-'2007 MRI - 2017 Methodology'!N268</f>
        <v>-82</v>
      </c>
      <c r="O20" s="39">
        <f>'2017 MRI - Alphabetical'!O268-'2007 MRI - 2017 Methodology'!O268</f>
        <v>-0.16361513098962721</v>
      </c>
      <c r="P20" s="11">
        <f>'2017 MRI - Alphabetical'!P268-'2007 MRI - 2017 Methodology'!P268</f>
        <v>2.7464204973624722E-2</v>
      </c>
      <c r="Q20" s="10">
        <f>'2017 MRI - Alphabetical'!Q268-'2007 MRI - 2017 Methodology'!Q268</f>
        <v>-109</v>
      </c>
      <c r="R20" s="39">
        <f>'2017 MRI - Alphabetical'!R268-'2007 MRI - 2017 Methodology'!R268</f>
        <v>-8.8114202386781915E-2</v>
      </c>
      <c r="S20" s="12">
        <f>'2017 MRI - Alphabetical'!S268-'2007 MRI - 2017 Methodology'!S268</f>
        <v>2.0230890577943528E-2</v>
      </c>
      <c r="T20" s="10">
        <f>'2017 MRI - Alphabetical'!T268-'2007 MRI - 2017 Methodology'!T268</f>
        <v>19</v>
      </c>
      <c r="U20" s="39">
        <f>'2017 MRI - Alphabetical'!U268-'2007 MRI - 2017 Methodology'!U268</f>
        <v>7.4188282024705288E-2</v>
      </c>
      <c r="V20" s="11">
        <f>'2017 MRI - Alphabetical'!V268-'2007 MRI - 2017 Methodology'!V268</f>
        <v>4.5399197453991971E-3</v>
      </c>
      <c r="W20" s="10">
        <f>'2017 MRI - Alphabetical'!W268-'2007 MRI - 2017 Methodology'!W268</f>
        <v>-39</v>
      </c>
      <c r="X20" s="39">
        <f>'2017 MRI - Alphabetical'!X268-'2007 MRI - 2017 Methodology'!X268</f>
        <v>-0.18661455891699708</v>
      </c>
      <c r="Y20" s="13">
        <f>'2017 MRI - Alphabetical'!Y268-'2007 MRI - 2017 Methodology'!Y268</f>
        <v>-1460</v>
      </c>
      <c r="Z20" s="10">
        <f>'2017 MRI - Alphabetical'!Z268-'2007 MRI - 2017 Methodology'!Z268</f>
        <v>-71</v>
      </c>
      <c r="AA20" s="39">
        <f>'2017 MRI - Alphabetical'!AA268-'2007 MRI - 2017 Methodology'!AA268</f>
        <v>-0.19906722723365472</v>
      </c>
      <c r="AB20" s="11">
        <f>'2017 MRI - Alphabetical'!AB268-'2007 MRI - 2017 Methodology'!AB268</f>
        <v>1.9893764434180138E-2</v>
      </c>
      <c r="AC20" s="10">
        <f>'2017 MRI - Alphabetical'!AC268-'2007 MRI - 2017 Methodology'!AC268</f>
        <v>14</v>
      </c>
      <c r="AD20" s="39">
        <f>'2017 MRI - Alphabetical'!AD268-'2007 MRI - 2017 Methodology'!AD268</f>
        <v>1.3250204978961122E-2</v>
      </c>
      <c r="AE20" s="11">
        <f>'2017 MRI - Alphabetical'!AE268-'2007 MRI - 2017 Methodology'!AE268</f>
        <v>1.2000000000000011E-2</v>
      </c>
      <c r="AF20" s="10">
        <f>'2017 MRI - Alphabetical'!AF268-'2007 MRI - 2017 Methodology'!AF268</f>
        <v>-1</v>
      </c>
      <c r="AG20" s="39">
        <f>'2017 MRI - Alphabetical'!AG268-'2007 MRI - 2017 Methodology'!AG268</f>
        <v>8.523581532642599E-2</v>
      </c>
      <c r="AH20" s="14">
        <f>'2017 MRI - Alphabetical'!AH268-'2007 MRI - 2017 Methodology'!AH268</f>
        <v>0.29679924197471808</v>
      </c>
      <c r="AI20" s="10">
        <f>'2017 MRI - Alphabetical'!AI268-'2007 MRI - 2017 Methodology'!AI268</f>
        <v>-36</v>
      </c>
      <c r="AJ20" s="39">
        <f>'2017 MRI - Alphabetical'!AJ268-'2007 MRI - 2017 Methodology'!AJ268</f>
        <v>-4.514348850598407E-2</v>
      </c>
      <c r="AK20" s="13">
        <f>'2017 MRI - Alphabetical'!AK268-'2007 MRI - 2017 Methodology'!AK268</f>
        <v>-37306.048435037257</v>
      </c>
      <c r="AL20" s="44"/>
    </row>
    <row r="21" spans="1:38" x14ac:dyDescent="0.25">
      <c r="A21" t="s">
        <v>905</v>
      </c>
      <c r="B21" s="5" t="s">
        <v>478</v>
      </c>
      <c r="C21" s="6" t="s">
        <v>24</v>
      </c>
      <c r="D21" s="7" t="s">
        <v>20</v>
      </c>
      <c r="E21" s="42">
        <f>'2017 MRI - Alphabetical'!E280-'2007 MRI - 2017 Methodology'!E280</f>
        <v>1.6928876637306178</v>
      </c>
      <c r="F21" s="8">
        <f>'2017 MRI - Alphabetical'!F280-'2007 MRI - 2017 Methodology'!F280</f>
        <v>-1.7697887821361942</v>
      </c>
      <c r="G21" s="9">
        <f>'2017 MRI - Alphabetical'!G280-'2007 MRI - 2017 Methodology'!G280</f>
        <v>80</v>
      </c>
      <c r="H21" s="10">
        <f>'2017 MRI - Alphabetical'!H280-'2007 MRI - 2017 Methodology'!H280</f>
        <v>17</v>
      </c>
      <c r="I21" s="39">
        <f>'2017 MRI - Alphabetical'!I280-'2007 MRI - 2017 Methodology'!I280</f>
        <v>-2.8914762246988523E-2</v>
      </c>
      <c r="J21" s="11">
        <f>'2017 MRI - Alphabetical'!J280-'2007 MRI - 2017 Methodology'!J280</f>
        <v>0.1257400839694286</v>
      </c>
      <c r="K21" s="10">
        <f>'2017 MRI - Alphabetical'!K280-'2007 MRI - 2017 Methodology'!K280</f>
        <v>161</v>
      </c>
      <c r="L21" s="39">
        <f>'2017 MRI - Alphabetical'!L280-'2007 MRI - 2017 Methodology'!L280</f>
        <v>0.42139852812342882</v>
      </c>
      <c r="M21" s="11">
        <f>'2017 MRI - Alphabetical'!M280-'2007 MRI - 2017 Methodology'!M280</f>
        <v>-1.3337771361751675E-2</v>
      </c>
      <c r="N21" s="10">
        <f>'2017 MRI - Alphabetical'!N280-'2007 MRI - 2017 Methodology'!N280</f>
        <v>135</v>
      </c>
      <c r="O21" s="39">
        <f>'2017 MRI - Alphabetical'!O280-'2007 MRI - 2017 Methodology'!O280</f>
        <v>0.35945506767172963</v>
      </c>
      <c r="P21" s="11">
        <f>'2017 MRI - Alphabetical'!P280-'2007 MRI - 2017 Methodology'!P280</f>
        <v>-4.416666666666666E-3</v>
      </c>
      <c r="Q21" s="10">
        <f>'2017 MRI - Alphabetical'!Q280-'2007 MRI - 2017 Methodology'!Q280</f>
        <v>61</v>
      </c>
      <c r="R21" s="39">
        <f>'2017 MRI - Alphabetical'!R280-'2007 MRI - 2017 Methodology'!R280</f>
        <v>9.8863588176206441E-2</v>
      </c>
      <c r="S21" s="12">
        <f>'2017 MRI - Alphabetical'!S280-'2007 MRI - 2017 Methodology'!S280</f>
        <v>-0.92</v>
      </c>
      <c r="T21" s="10">
        <f>'2017 MRI - Alphabetical'!T280-'2007 MRI - 2017 Methodology'!T280</f>
        <v>218</v>
      </c>
      <c r="U21" s="39">
        <f>'2017 MRI - Alphabetical'!U280-'2007 MRI - 2017 Methodology'!U280</f>
        <v>0.56075562910896304</v>
      </c>
      <c r="V21" s="11">
        <f>'2017 MRI - Alphabetical'!V280-'2007 MRI - 2017 Methodology'!V280</f>
        <v>-2.198621877691645E-2</v>
      </c>
      <c r="W21" s="10">
        <f>'2017 MRI - Alphabetical'!W280-'2007 MRI - 2017 Methodology'!W280</f>
        <v>-2</v>
      </c>
      <c r="X21" s="39">
        <f>'2017 MRI - Alphabetical'!X280-'2007 MRI - 2017 Methodology'!X280</f>
        <v>-2.0988183785522765E-2</v>
      </c>
      <c r="Y21" s="13">
        <f>'2017 MRI - Alphabetical'!Y280-'2007 MRI - 2017 Methodology'!Y280</f>
        <v>3484</v>
      </c>
      <c r="Z21" s="10">
        <f>'2017 MRI - Alphabetical'!Z280-'2007 MRI - 2017 Methodology'!Z280</f>
        <v>10</v>
      </c>
      <c r="AA21" s="39">
        <f>'2017 MRI - Alphabetical'!AA280-'2007 MRI - 2017 Methodology'!AA280</f>
        <v>0.13304188364702402</v>
      </c>
      <c r="AB21" s="11">
        <f>'2017 MRI - Alphabetical'!AB280-'2007 MRI - 2017 Methodology'!AB280</f>
        <v>1.297718631178707E-2</v>
      </c>
      <c r="AC21" s="10">
        <f>'2017 MRI - Alphabetical'!AC280-'2007 MRI - 2017 Methodology'!AC280</f>
        <v>117</v>
      </c>
      <c r="AD21" s="39">
        <f>'2017 MRI - Alphabetical'!AD280-'2007 MRI - 2017 Methodology'!AD280</f>
        <v>0.35251614729786507</v>
      </c>
      <c r="AE21" s="11">
        <f>'2017 MRI - Alphabetical'!AE280-'2007 MRI - 2017 Methodology'!AE280</f>
        <v>3.499999999999992E-2</v>
      </c>
      <c r="AF21" s="10">
        <f>'2017 MRI - Alphabetical'!AF280-'2007 MRI - 2017 Methodology'!AF280</f>
        <v>2</v>
      </c>
      <c r="AG21" s="39">
        <f>'2017 MRI - Alphabetical'!AG280-'2007 MRI - 2017 Methodology'!AG280</f>
        <v>-0.11686998517016201</v>
      </c>
      <c r="AH21" s="14">
        <f>'2017 MRI - Alphabetical'!AH280-'2007 MRI - 2017 Methodology'!AH280</f>
        <v>-6.7547678704538039E-2</v>
      </c>
      <c r="AI21" s="10">
        <f>'2017 MRI - Alphabetical'!AI280-'2007 MRI - 2017 Methodology'!AI280</f>
        <v>1</v>
      </c>
      <c r="AJ21" s="39">
        <f>'2017 MRI - Alphabetical'!AJ280-'2007 MRI - 2017 Methodology'!AJ280</f>
        <v>0.56136034575112914</v>
      </c>
      <c r="AK21" s="13">
        <f>'2017 MRI - Alphabetical'!AK280-'2007 MRI - 2017 Methodology'!AK280</f>
        <v>219529.88383567799</v>
      </c>
      <c r="AL21" s="44"/>
    </row>
    <row r="22" spans="1:38" x14ac:dyDescent="0.25">
      <c r="A22" t="s">
        <v>925</v>
      </c>
      <c r="B22" s="5" t="s">
        <v>260</v>
      </c>
      <c r="C22" s="6" t="s">
        <v>24</v>
      </c>
      <c r="D22" s="7" t="s">
        <v>20</v>
      </c>
      <c r="E22" s="42">
        <f>'2017 MRI - Alphabetical'!E300-'2007 MRI - 2017 Methodology'!E300</f>
        <v>-0.38972072340406655</v>
      </c>
      <c r="F22" s="8">
        <f>'2017 MRI - Alphabetical'!F300-'2007 MRI - 2017 Methodology'!F300</f>
        <v>4.6443091323909691</v>
      </c>
      <c r="G22" s="9">
        <f>'2017 MRI - Alphabetical'!G300-'2007 MRI - 2017 Methodology'!G300</f>
        <v>-5</v>
      </c>
      <c r="H22" s="10">
        <f>'2017 MRI - Alphabetical'!H300-'2007 MRI - 2017 Methodology'!H300</f>
        <v>-4</v>
      </c>
      <c r="I22" s="39">
        <f>'2017 MRI - Alphabetical'!I300-'2007 MRI - 2017 Methodology'!I300</f>
        <v>-0.78446615765024563</v>
      </c>
      <c r="J22" s="11">
        <f>'2017 MRI - Alphabetical'!J300-'2007 MRI - 2017 Methodology'!J300</f>
        <v>3.3400854859983897E-2</v>
      </c>
      <c r="K22" s="10">
        <f>'2017 MRI - Alphabetical'!K300-'2007 MRI - 2017 Methodology'!K300</f>
        <v>135</v>
      </c>
      <c r="L22" s="39">
        <f>'2017 MRI - Alphabetical'!L300-'2007 MRI - 2017 Methodology'!L300</f>
        <v>0.6350324763079932</v>
      </c>
      <c r="M22" s="11">
        <f>'2017 MRI - Alphabetical'!M300-'2007 MRI - 2017 Methodology'!M300</f>
        <v>-7.2740073757385712E-3</v>
      </c>
      <c r="N22" s="10">
        <f>'2017 MRI - Alphabetical'!N300-'2007 MRI - 2017 Methodology'!N300</f>
        <v>-87</v>
      </c>
      <c r="O22" s="39">
        <f>'2017 MRI - Alphabetical'!O300-'2007 MRI - 2017 Methodology'!O300</f>
        <v>-0.21956510470880522</v>
      </c>
      <c r="P22" s="11">
        <f>'2017 MRI - Alphabetical'!P300-'2007 MRI - 2017 Methodology'!P300</f>
        <v>3.5126548457614773E-2</v>
      </c>
      <c r="Q22" s="10">
        <f>'2017 MRI - Alphabetical'!Q300-'2007 MRI - 2017 Methodology'!Q300</f>
        <v>-79</v>
      </c>
      <c r="R22" s="39">
        <f>'2017 MRI - Alphabetical'!R300-'2007 MRI - 2017 Methodology'!R300</f>
        <v>-0.28135147730959098</v>
      </c>
      <c r="S22" s="12">
        <f>'2017 MRI - Alphabetical'!S300-'2007 MRI - 2017 Methodology'!S300</f>
        <v>-0.63599807599807612</v>
      </c>
      <c r="T22" s="10">
        <f>'2017 MRI - Alphabetical'!T300-'2007 MRI - 2017 Methodology'!T300</f>
        <v>26</v>
      </c>
      <c r="U22" s="39">
        <f>'2017 MRI - Alphabetical'!U300-'2007 MRI - 2017 Methodology'!U300</f>
        <v>9.2122281356439129E-2</v>
      </c>
      <c r="V22" s="11">
        <f>'2017 MRI - Alphabetical'!V300-'2007 MRI - 2017 Methodology'!V300</f>
        <v>1.1652296487724659E-2</v>
      </c>
      <c r="W22" s="10">
        <f>'2017 MRI - Alphabetical'!W300-'2007 MRI - 2017 Methodology'!W300</f>
        <v>-30</v>
      </c>
      <c r="X22" s="39">
        <f>'2017 MRI - Alphabetical'!X300-'2007 MRI - 2017 Methodology'!X300</f>
        <v>-0.12267049592492318</v>
      </c>
      <c r="Y22" s="13">
        <f>'2017 MRI - Alphabetical'!Y300-'2007 MRI - 2017 Methodology'!Y300</f>
        <v>-820</v>
      </c>
      <c r="Z22" s="10">
        <f>'2017 MRI - Alphabetical'!Z300-'2007 MRI - 2017 Methodology'!Z300</f>
        <v>24</v>
      </c>
      <c r="AA22" s="39">
        <f>'2017 MRI - Alphabetical'!AA300-'2007 MRI - 2017 Methodology'!AA300</f>
        <v>0.25930412963315058</v>
      </c>
      <c r="AB22" s="11">
        <f>'2017 MRI - Alphabetical'!AB300-'2007 MRI - 2017 Methodology'!AB300</f>
        <v>1.1513849092645655E-2</v>
      </c>
      <c r="AC22" s="10">
        <f>'2017 MRI - Alphabetical'!AC300-'2007 MRI - 2017 Methodology'!AC300</f>
        <v>-55</v>
      </c>
      <c r="AD22" s="39">
        <f>'2017 MRI - Alphabetical'!AD300-'2007 MRI - 2017 Methodology'!AD300</f>
        <v>-0.19200313545350889</v>
      </c>
      <c r="AE22" s="11">
        <f>'2017 MRI - Alphabetical'!AE300-'2007 MRI - 2017 Methodology'!AE300</f>
        <v>-4.0000000000000036E-3</v>
      </c>
      <c r="AF22" s="10">
        <f>'2017 MRI - Alphabetical'!AF300-'2007 MRI - 2017 Methodology'!AF300</f>
        <v>27</v>
      </c>
      <c r="AG22" s="39">
        <f>'2017 MRI - Alphabetical'!AG300-'2007 MRI - 2017 Methodology'!AG300</f>
        <v>0.2541979154004933</v>
      </c>
      <c r="AH22" s="14">
        <f>'2017 MRI - Alphabetical'!AH300-'2007 MRI - 2017 Methodology'!AH300</f>
        <v>-0.2576163941268661</v>
      </c>
      <c r="AI22" s="10">
        <f>'2017 MRI - Alphabetical'!AI300-'2007 MRI - 2017 Methodology'!AI300</f>
        <v>2</v>
      </c>
      <c r="AJ22" s="39">
        <f>'2017 MRI - Alphabetical'!AJ300-'2007 MRI - 2017 Methodology'!AJ300</f>
        <v>0.19300808195444663</v>
      </c>
      <c r="AK22" s="13">
        <f>'2017 MRI - Alphabetical'!AK300-'2007 MRI - 2017 Methodology'!AK300</f>
        <v>81454.096043229103</v>
      </c>
      <c r="AL22" s="44"/>
    </row>
    <row r="23" spans="1:38" x14ac:dyDescent="0.25">
      <c r="A23" t="s">
        <v>967</v>
      </c>
      <c r="B23" s="5" t="s">
        <v>109</v>
      </c>
      <c r="C23" s="6" t="s">
        <v>24</v>
      </c>
      <c r="D23" s="7" t="s">
        <v>20</v>
      </c>
      <c r="E23" s="42">
        <f>'2017 MRI - Alphabetical'!E342-'2007 MRI - 2017 Methodology'!E342</f>
        <v>-3.2464629143592649</v>
      </c>
      <c r="F23" s="8">
        <f>'2017 MRI - Alphabetical'!F342-'2007 MRI - 2017 Methodology'!F342</f>
        <v>13.097318328477261</v>
      </c>
      <c r="G23" s="9">
        <f>'2017 MRI - Alphabetical'!G342-'2007 MRI - 2017 Methodology'!G342</f>
        <v>-78</v>
      </c>
      <c r="H23" s="10">
        <f>'2017 MRI - Alphabetical'!H342-'2007 MRI - 2017 Methodology'!H342</f>
        <v>-138</v>
      </c>
      <c r="I23" s="39">
        <f>'2017 MRI - Alphabetical'!I342-'2007 MRI - 2017 Methodology'!I342</f>
        <v>-0.30415326295439665</v>
      </c>
      <c r="J23" s="11">
        <f>'2017 MRI - Alphabetical'!J342-'2007 MRI - 2017 Methodology'!J342</f>
        <v>-7.3968160140091999E-2</v>
      </c>
      <c r="K23" s="10">
        <f>'2017 MRI - Alphabetical'!K342-'2007 MRI - 2017 Methodology'!K342</f>
        <v>-380</v>
      </c>
      <c r="L23" s="39">
        <f>'2017 MRI - Alphabetical'!L342-'2007 MRI - 2017 Methodology'!L342</f>
        <v>-1.5286145964305677</v>
      </c>
      <c r="M23" s="11">
        <f>'2017 MRI - Alphabetical'!M342-'2007 MRI - 2017 Methodology'!M342</f>
        <v>7.7961598547908295E-2</v>
      </c>
      <c r="N23" s="10">
        <f>'2017 MRI - Alphabetical'!N342-'2007 MRI - 2017 Methodology'!N342</f>
        <v>-181</v>
      </c>
      <c r="O23" s="39">
        <f>'2017 MRI - Alphabetical'!O342-'2007 MRI - 2017 Methodology'!O342</f>
        <v>-0.74062182136868948</v>
      </c>
      <c r="P23" s="11">
        <f>'2017 MRI - Alphabetical'!P342-'2007 MRI - 2017 Methodology'!P342</f>
        <v>7.1228684080827984E-2</v>
      </c>
      <c r="Q23" s="10">
        <f>'2017 MRI - Alphabetical'!Q342-'2007 MRI - 2017 Methodology'!Q342</f>
        <v>-80</v>
      </c>
      <c r="R23" s="39">
        <f>'2017 MRI - Alphabetical'!R342-'2007 MRI - 2017 Methodology'!R342</f>
        <v>-0.27593929752056801</v>
      </c>
      <c r="S23" s="12">
        <f>'2017 MRI - Alphabetical'!S342-'2007 MRI - 2017 Methodology'!S342</f>
        <v>-0.49612987864873714</v>
      </c>
      <c r="T23" s="10">
        <f>'2017 MRI - Alphabetical'!T342-'2007 MRI - 2017 Methodology'!T342</f>
        <v>-66</v>
      </c>
      <c r="U23" s="39">
        <f>'2017 MRI - Alphabetical'!U342-'2007 MRI - 2017 Methodology'!U342</f>
        <v>-0.36065132150975826</v>
      </c>
      <c r="V23" s="11">
        <f>'2017 MRI - Alphabetical'!V342-'2007 MRI - 2017 Methodology'!V342</f>
        <v>3.7869322978220502E-2</v>
      </c>
      <c r="W23" s="10">
        <f>'2017 MRI - Alphabetical'!W342-'2007 MRI - 2017 Methodology'!W342</f>
        <v>94</v>
      </c>
      <c r="X23" s="39">
        <f>'2017 MRI - Alphabetical'!X342-'2007 MRI - 2017 Methodology'!X342</f>
        <v>0.31497640268732763</v>
      </c>
      <c r="Y23" s="13">
        <f>'2017 MRI - Alphabetical'!Y342-'2007 MRI - 2017 Methodology'!Y342</f>
        <v>11445</v>
      </c>
      <c r="Z23" s="10">
        <f>'2017 MRI - Alphabetical'!Z342-'2007 MRI - 2017 Methodology'!Z342</f>
        <v>-68</v>
      </c>
      <c r="AA23" s="39">
        <f>'2017 MRI - Alphabetical'!AA342-'2007 MRI - 2017 Methodology'!AA342</f>
        <v>-1.9463052111931993</v>
      </c>
      <c r="AB23" s="11">
        <f>'2017 MRI - Alphabetical'!AB342-'2007 MRI - 2017 Methodology'!AB342</f>
        <v>5.7834141610087285E-2</v>
      </c>
      <c r="AC23" s="10">
        <f>'2017 MRI - Alphabetical'!AC342-'2007 MRI - 2017 Methodology'!AC342</f>
        <v>19</v>
      </c>
      <c r="AD23" s="39">
        <f>'2017 MRI - Alphabetical'!AD342-'2007 MRI - 2017 Methodology'!AD342</f>
        <v>0.16349431406314874</v>
      </c>
      <c r="AE23" s="11">
        <f>'2017 MRI - Alphabetical'!AE342-'2007 MRI - 2017 Methodology'!AE342</f>
        <v>3.5000000000000031E-2</v>
      </c>
      <c r="AF23" s="10">
        <f>'2017 MRI - Alphabetical'!AF342-'2007 MRI - 2017 Methodology'!AF342</f>
        <v>91</v>
      </c>
      <c r="AG23" s="39">
        <f>'2017 MRI - Alphabetical'!AG342-'2007 MRI - 2017 Methodology'!AG342</f>
        <v>0.24738804888776808</v>
      </c>
      <c r="AH23" s="14">
        <f>'2017 MRI - Alphabetical'!AH342-'2007 MRI - 2017 Methodology'!AH342</f>
        <v>1.6203585492876371E-2</v>
      </c>
      <c r="AI23" s="10">
        <f>'2017 MRI - Alphabetical'!AI342-'2007 MRI - 2017 Methodology'!AI342</f>
        <v>-14</v>
      </c>
      <c r="AJ23" s="39">
        <f>'2017 MRI - Alphabetical'!AJ342-'2007 MRI - 2017 Methodology'!AJ342</f>
        <v>-2.0284107572910937E-2</v>
      </c>
      <c r="AK23" s="13">
        <f>'2017 MRI - Alphabetical'!AK342-'2007 MRI - 2017 Methodology'!AK342</f>
        <v>-17982.756639988977</v>
      </c>
      <c r="AL23" s="44"/>
    </row>
    <row r="24" spans="1:38" x14ac:dyDescent="0.25">
      <c r="A24" t="s">
        <v>987</v>
      </c>
      <c r="B24" s="5" t="s">
        <v>193</v>
      </c>
      <c r="C24" s="6" t="s">
        <v>24</v>
      </c>
      <c r="D24" s="7" t="s">
        <v>20</v>
      </c>
      <c r="E24" s="42">
        <f>'2017 MRI - Alphabetical'!E362-'2007 MRI - 2017 Methodology'!E362</f>
        <v>-3.5591029466159729</v>
      </c>
      <c r="F24" s="8">
        <f>'2017 MRI - Alphabetical'!F362-'2007 MRI - 2017 Methodology'!F362</f>
        <v>13.105666795698273</v>
      </c>
      <c r="G24" s="9">
        <f>'2017 MRI - Alphabetical'!G362-'2007 MRI - 2017 Methodology'!G362</f>
        <v>-146</v>
      </c>
      <c r="H24" s="10">
        <f>'2017 MRI - Alphabetical'!H362-'2007 MRI - 2017 Methodology'!H362</f>
        <v>-193</v>
      </c>
      <c r="I24" s="39">
        <f>'2017 MRI - Alphabetical'!I362-'2007 MRI - 2017 Methodology'!I362</f>
        <v>-0.39091551410702469</v>
      </c>
      <c r="J24" s="11">
        <f>'2017 MRI - Alphabetical'!J362-'2007 MRI - 2017 Methodology'!J362</f>
        <v>-0.12884090057336772</v>
      </c>
      <c r="K24" s="10">
        <f>'2017 MRI - Alphabetical'!K362-'2007 MRI - 2017 Methodology'!K362</f>
        <v>-101</v>
      </c>
      <c r="L24" s="39">
        <f>'2017 MRI - Alphabetical'!L362-'2007 MRI - 2017 Methodology'!L362</f>
        <v>-0.84126701627209122</v>
      </c>
      <c r="M24" s="11">
        <f>'2017 MRI - Alphabetical'!M362-'2007 MRI - 2017 Methodology'!M362</f>
        <v>2.7776121463168928E-2</v>
      </c>
      <c r="N24" s="10">
        <f>'2017 MRI - Alphabetical'!N362-'2007 MRI - 2017 Methodology'!N362</f>
        <v>-74</v>
      </c>
      <c r="O24" s="39">
        <f>'2017 MRI - Alphabetical'!O362-'2007 MRI - 2017 Methodology'!O362</f>
        <v>-0.35777552617265451</v>
      </c>
      <c r="P24" s="11">
        <f>'2017 MRI - Alphabetical'!P362-'2007 MRI - 2017 Methodology'!P362</f>
        <v>5.0998580553584097E-2</v>
      </c>
      <c r="Q24" s="10">
        <f>'2017 MRI - Alphabetical'!Q362-'2007 MRI - 2017 Methodology'!Q362</f>
        <v>-113</v>
      </c>
      <c r="R24" s="39">
        <f>'2017 MRI - Alphabetical'!R362-'2007 MRI - 2017 Methodology'!R362</f>
        <v>-0.21100967619111469</v>
      </c>
      <c r="S24" s="12">
        <f>'2017 MRI - Alphabetical'!S362-'2007 MRI - 2017 Methodology'!S362</f>
        <v>-7.6428822908109595E-2</v>
      </c>
      <c r="T24" s="10">
        <f>'2017 MRI - Alphabetical'!T362-'2007 MRI - 2017 Methodology'!T362</f>
        <v>-177</v>
      </c>
      <c r="U24" s="39">
        <f>'2017 MRI - Alphabetical'!U362-'2007 MRI - 2017 Methodology'!U362</f>
        <v>-0.94848149991230901</v>
      </c>
      <c r="V24" s="11">
        <f>'2017 MRI - Alphabetical'!V362-'2007 MRI - 2017 Methodology'!V362</f>
        <v>7.3687174139728889E-2</v>
      </c>
      <c r="W24" s="10">
        <f>'2017 MRI - Alphabetical'!W362-'2007 MRI - 2017 Methodology'!W362</f>
        <v>-29</v>
      </c>
      <c r="X24" s="39">
        <f>'2017 MRI - Alphabetical'!X362-'2007 MRI - 2017 Methodology'!X362</f>
        <v>-0.10010831771197692</v>
      </c>
      <c r="Y24" s="13">
        <f>'2017 MRI - Alphabetical'!Y362-'2007 MRI - 2017 Methodology'!Y362</f>
        <v>-59</v>
      </c>
      <c r="Z24" s="10">
        <f>'2017 MRI - Alphabetical'!Z362-'2007 MRI - 2017 Methodology'!Z362</f>
        <v>-277</v>
      </c>
      <c r="AA24" s="39">
        <f>'2017 MRI - Alphabetical'!AA362-'2007 MRI - 2017 Methodology'!AA362</f>
        <v>-1.345159721705238</v>
      </c>
      <c r="AB24" s="11">
        <f>'2017 MRI - Alphabetical'!AB362-'2007 MRI - 2017 Methodology'!AB362</f>
        <v>4.3261601346477517E-2</v>
      </c>
      <c r="AC24" s="10">
        <f>'2017 MRI - Alphabetical'!AC362-'2007 MRI - 2017 Methodology'!AC362</f>
        <v>-83</v>
      </c>
      <c r="AD24" s="39">
        <f>'2017 MRI - Alphabetical'!AD362-'2007 MRI - 2017 Methodology'!AD362</f>
        <v>-0.25333311991336921</v>
      </c>
      <c r="AE24" s="11">
        <f>'2017 MRI - Alphabetical'!AE362-'2007 MRI - 2017 Methodology'!AE362</f>
        <v>-3.0000000000001137E-3</v>
      </c>
      <c r="AF24" s="10">
        <f>'2017 MRI - Alphabetical'!AF362-'2007 MRI - 2017 Methodology'!AF362</f>
        <v>-35</v>
      </c>
      <c r="AG24" s="39">
        <f>'2017 MRI - Alphabetical'!AG362-'2007 MRI - 2017 Methodology'!AG362</f>
        <v>-9.7070791545660284E-2</v>
      </c>
      <c r="AH24" s="14">
        <f>'2017 MRI - Alphabetical'!AH362-'2007 MRI - 2017 Methodology'!AH362</f>
        <v>0.41879881211842207</v>
      </c>
      <c r="AI24" s="10">
        <f>'2017 MRI - Alphabetical'!AI362-'2007 MRI - 2017 Methodology'!AI362</f>
        <v>-43</v>
      </c>
      <c r="AJ24" s="39">
        <f>'2017 MRI - Alphabetical'!AJ362-'2007 MRI - 2017 Methodology'!AJ362</f>
        <v>-4.3687018112466114E-2</v>
      </c>
      <c r="AK24" s="13">
        <f>'2017 MRI - Alphabetical'!AK362-'2007 MRI - 2017 Methodology'!AK362</f>
        <v>-34731.955791790591</v>
      </c>
      <c r="AL24" s="44"/>
    </row>
    <row r="25" spans="1:38" x14ac:dyDescent="0.25">
      <c r="A25" t="s">
        <v>1031</v>
      </c>
      <c r="B25" s="5" t="s">
        <v>42</v>
      </c>
      <c r="C25" s="6" t="s">
        <v>24</v>
      </c>
      <c r="D25" s="7" t="s">
        <v>20</v>
      </c>
      <c r="E25" s="42">
        <f>'2017 MRI - Alphabetical'!E406-'2007 MRI - 2017 Methodology'!E406</f>
        <v>-5.0137019701087056</v>
      </c>
      <c r="F25" s="8">
        <f>'2017 MRI - Alphabetical'!F406-'2007 MRI - 2017 Methodology'!F406</f>
        <v>20.3193554420628</v>
      </c>
      <c r="G25" s="9">
        <f>'2017 MRI - Alphabetical'!G406-'2007 MRI - 2017 Methodology'!G406</f>
        <v>-9</v>
      </c>
      <c r="H25" s="10">
        <f>'2017 MRI - Alphabetical'!H406-'2007 MRI - 2017 Methodology'!H406</f>
        <v>-110</v>
      </c>
      <c r="I25" s="39">
        <f>'2017 MRI - Alphabetical'!I406-'2007 MRI - 2017 Methodology'!I406</f>
        <v>-0.20331828362692836</v>
      </c>
      <c r="J25" s="11">
        <f>'2017 MRI - Alphabetical'!J406-'2007 MRI - 2017 Methodology'!J406</f>
        <v>-0.12189738009080964</v>
      </c>
      <c r="K25" s="10">
        <f>'2017 MRI - Alphabetical'!K406-'2007 MRI - 2017 Methodology'!K406</f>
        <v>18</v>
      </c>
      <c r="L25" s="39">
        <f>'2017 MRI - Alphabetical'!L406-'2007 MRI - 2017 Methodology'!L406</f>
        <v>0.57218030366289796</v>
      </c>
      <c r="M25" s="11">
        <f>'2017 MRI - Alphabetical'!M406-'2007 MRI - 2017 Methodology'!M406</f>
        <v>1.2559746607762864E-2</v>
      </c>
      <c r="N25" s="10">
        <f>'2017 MRI - Alphabetical'!N406-'2007 MRI - 2017 Methodology'!N406</f>
        <v>-59</v>
      </c>
      <c r="O25" s="39">
        <f>'2017 MRI - Alphabetical'!O406-'2007 MRI - 2017 Methodology'!O406</f>
        <v>-2.0816344942928087</v>
      </c>
      <c r="P25" s="11">
        <f>'2017 MRI - Alphabetical'!P406-'2007 MRI - 2017 Methodology'!P406</f>
        <v>0.19276618431073878</v>
      </c>
      <c r="Q25" s="10">
        <f>'2017 MRI - Alphabetical'!Q406-'2007 MRI - 2017 Methodology'!Q406</f>
        <v>-9</v>
      </c>
      <c r="R25" s="39">
        <f>'2017 MRI - Alphabetical'!R406-'2007 MRI - 2017 Methodology'!R406</f>
        <v>-0.73741073018740955</v>
      </c>
      <c r="S25" s="12">
        <f>'2017 MRI - Alphabetical'!S406-'2007 MRI - 2017 Methodology'!S406</f>
        <v>-10.774695254155626</v>
      </c>
      <c r="T25" s="10">
        <f>'2017 MRI - Alphabetical'!T406-'2007 MRI - 2017 Methodology'!T406</f>
        <v>-10</v>
      </c>
      <c r="U25" s="39">
        <f>'2017 MRI - Alphabetical'!U406-'2007 MRI - 2017 Methodology'!U406</f>
        <v>-0.76416557404775753</v>
      </c>
      <c r="V25" s="11">
        <f>'2017 MRI - Alphabetical'!V406-'2007 MRI - 2017 Methodology'!V406</f>
        <v>7.9659388646288215E-2</v>
      </c>
      <c r="W25" s="10">
        <f>'2017 MRI - Alphabetical'!W406-'2007 MRI - 2017 Methodology'!W406</f>
        <v>6</v>
      </c>
      <c r="X25" s="39">
        <f>'2017 MRI - Alphabetical'!X406-'2007 MRI - 2017 Methodology'!X406</f>
        <v>4.0437298721449411E-2</v>
      </c>
      <c r="Y25" s="13">
        <f>'2017 MRI - Alphabetical'!Y406-'2007 MRI - 2017 Methodology'!Y406</f>
        <v>1827</v>
      </c>
      <c r="Z25" s="10">
        <f>'2017 MRI - Alphabetical'!Z406-'2007 MRI - 2017 Methodology'!Z406</f>
        <v>-5</v>
      </c>
      <c r="AA25" s="39">
        <f>'2017 MRI - Alphabetical'!AA406-'2007 MRI - 2017 Methodology'!AA406</f>
        <v>-0.65080721794586127</v>
      </c>
      <c r="AB25" s="11">
        <f>'2017 MRI - Alphabetical'!AB406-'2007 MRI - 2017 Methodology'!AB406</f>
        <v>3.2695117787640823E-2</v>
      </c>
      <c r="AC25" s="10">
        <f>'2017 MRI - Alphabetical'!AC406-'2007 MRI - 2017 Methodology'!AC406</f>
        <v>-8</v>
      </c>
      <c r="AD25" s="39">
        <f>'2017 MRI - Alphabetical'!AD406-'2007 MRI - 2017 Methodology'!AD406</f>
        <v>-0.82224073046336521</v>
      </c>
      <c r="AE25" s="11">
        <f>'2017 MRI - Alphabetical'!AE406-'2007 MRI - 2017 Methodology'!AE406</f>
        <v>-1.6000000000000125E-2</v>
      </c>
      <c r="AF25" s="10">
        <f>'2017 MRI - Alphabetical'!AF406-'2007 MRI - 2017 Methodology'!AF406</f>
        <v>-26</v>
      </c>
      <c r="AG25" s="39">
        <f>'2017 MRI - Alphabetical'!AG406-'2007 MRI - 2017 Methodology'!AG406</f>
        <v>-0.33013582645159611</v>
      </c>
      <c r="AH25" s="14">
        <f>'2017 MRI - Alphabetical'!AH406-'2007 MRI - 2017 Methodology'!AH406</f>
        <v>0.83808782117184988</v>
      </c>
      <c r="AI25" s="10">
        <f>'2017 MRI - Alphabetical'!AI406-'2007 MRI - 2017 Methodology'!AI406</f>
        <v>-20</v>
      </c>
      <c r="AJ25" s="39">
        <f>'2017 MRI - Alphabetical'!AJ406-'2007 MRI - 2017 Methodology'!AJ406</f>
        <v>-3.0248281156192436E-2</v>
      </c>
      <c r="AK25" s="13">
        <f>'2017 MRI - Alphabetical'!AK406-'2007 MRI - 2017 Methodology'!AK406</f>
        <v>-21649.484527816974</v>
      </c>
      <c r="AL25" s="44">
        <v>1</v>
      </c>
    </row>
    <row r="26" spans="1:38" x14ac:dyDescent="0.25">
      <c r="A26" t="s">
        <v>1037</v>
      </c>
      <c r="B26" s="5" t="s">
        <v>239</v>
      </c>
      <c r="C26" s="6" t="s">
        <v>24</v>
      </c>
      <c r="D26" s="7" t="s">
        <v>20</v>
      </c>
      <c r="E26" s="42">
        <f>'2017 MRI - Alphabetical'!E412-'2007 MRI - 2017 Methodology'!E412</f>
        <v>-3.9552006077984814</v>
      </c>
      <c r="F26" s="8">
        <f>'2017 MRI - Alphabetical'!F412-'2007 MRI - 2017 Methodology'!F412</f>
        <v>13.74560581287844</v>
      </c>
      <c r="G26" s="9">
        <f>'2017 MRI - Alphabetical'!G412-'2007 MRI - 2017 Methodology'!G412</f>
        <v>-211</v>
      </c>
      <c r="H26" s="10">
        <f>'2017 MRI - Alphabetical'!H412-'2007 MRI - 2017 Methodology'!H412</f>
        <v>-42</v>
      </c>
      <c r="I26" s="39">
        <f>'2017 MRI - Alphabetical'!I412-'2007 MRI - 2017 Methodology'!I412</f>
        <v>-1.1196313838707672E-2</v>
      </c>
      <c r="J26" s="11">
        <f>'2017 MRI - Alphabetical'!J412-'2007 MRI - 2017 Methodology'!J412</f>
        <v>-3.3725746786827493E-2</v>
      </c>
      <c r="K26" s="10">
        <f>'2017 MRI - Alphabetical'!K412-'2007 MRI - 2017 Methodology'!K412</f>
        <v>18</v>
      </c>
      <c r="L26" s="39">
        <f>'2017 MRI - Alphabetical'!L412-'2007 MRI - 2017 Methodology'!L412</f>
        <v>-0.18402637329707217</v>
      </c>
      <c r="M26" s="11">
        <f>'2017 MRI - Alphabetical'!M412-'2007 MRI - 2017 Methodology'!M412</f>
        <v>-7.874015748031496E-3</v>
      </c>
      <c r="N26" s="10">
        <f>'2017 MRI - Alphabetical'!N412-'2007 MRI - 2017 Methodology'!N412</f>
        <v>-160</v>
      </c>
      <c r="O26" s="39">
        <f>'2017 MRI - Alphabetical'!O412-'2007 MRI - 2017 Methodology'!O412</f>
        <v>-0.38153655175956702</v>
      </c>
      <c r="P26" s="11">
        <f>'2017 MRI - Alphabetical'!P412-'2007 MRI - 2017 Methodology'!P412</f>
        <v>4.2000000000000003E-2</v>
      </c>
      <c r="Q26" s="10">
        <f>'2017 MRI - Alphabetical'!Q412-'2007 MRI - 2017 Methodology'!Q412</f>
        <v>-389</v>
      </c>
      <c r="R26" s="39">
        <f>'2017 MRI - Alphabetical'!R412-'2007 MRI - 2017 Methodology'!R412</f>
        <v>-0.81742725263977078</v>
      </c>
      <c r="S26" s="12">
        <f>'2017 MRI - Alphabetical'!S412-'2007 MRI - 2017 Methodology'!S412</f>
        <v>2.7272727272727271</v>
      </c>
      <c r="T26" s="10">
        <f>'2017 MRI - Alphabetical'!T412-'2007 MRI - 2017 Methodology'!T412</f>
        <v>-29</v>
      </c>
      <c r="U26" s="39">
        <f>'2017 MRI - Alphabetical'!U412-'2007 MRI - 2017 Methodology'!U412</f>
        <v>-3.7964437345494484E-2</v>
      </c>
      <c r="V26" s="11">
        <f>'2017 MRI - Alphabetical'!V412-'2007 MRI - 2017 Methodology'!V412</f>
        <v>1.2867469879518069E-2</v>
      </c>
      <c r="W26" s="10">
        <f>'2017 MRI - Alphabetical'!W412-'2007 MRI - 2017 Methodology'!W412</f>
        <v>-17</v>
      </c>
      <c r="X26" s="39">
        <f>'2017 MRI - Alphabetical'!X412-'2007 MRI - 2017 Methodology'!X412</f>
        <v>-7.7332412633833711E-2</v>
      </c>
      <c r="Y26" s="13">
        <f>'2017 MRI - Alphabetical'!Y412-'2007 MRI - 2017 Methodology'!Y412</f>
        <v>1771</v>
      </c>
      <c r="Z26" s="10">
        <f>'2017 MRI - Alphabetical'!Z412-'2007 MRI - 2017 Methodology'!Z412</f>
        <v>-273</v>
      </c>
      <c r="AA26" s="39">
        <f>'2017 MRI - Alphabetical'!AA412-'2007 MRI - 2017 Methodology'!AA412</f>
        <v>-1.5030379971735099</v>
      </c>
      <c r="AB26" s="11">
        <f>'2017 MRI - Alphabetical'!AB412-'2007 MRI - 2017 Methodology'!AB412</f>
        <v>4.6666666666666669E-2</v>
      </c>
      <c r="AC26" s="10">
        <f>'2017 MRI - Alphabetical'!AC412-'2007 MRI - 2017 Methodology'!AC412</f>
        <v>-295</v>
      </c>
      <c r="AD26" s="39">
        <f>'2017 MRI - Alphabetical'!AD412-'2007 MRI - 2017 Methodology'!AD412</f>
        <v>-1.0717687351303784</v>
      </c>
      <c r="AE26" s="11">
        <f>'2017 MRI - Alphabetical'!AE412-'2007 MRI - 2017 Methodology'!AE412</f>
        <v>-6.1000000000000054E-2</v>
      </c>
      <c r="AF26" s="10">
        <f>'2017 MRI - Alphabetical'!AF412-'2007 MRI - 2017 Methodology'!AF412</f>
        <v>2</v>
      </c>
      <c r="AG26" s="39">
        <f>'2017 MRI - Alphabetical'!AG412-'2007 MRI - 2017 Methodology'!AG412</f>
        <v>-4.3013381989350452E-2</v>
      </c>
      <c r="AH26" s="14">
        <f>'2017 MRI - Alphabetical'!AH412-'2007 MRI - 2017 Methodology'!AH412</f>
        <v>0.17376300540840894</v>
      </c>
      <c r="AI26" s="10">
        <f>'2017 MRI - Alphabetical'!AI412-'2007 MRI - 2017 Methodology'!AI412</f>
        <v>-6</v>
      </c>
      <c r="AJ26" s="39">
        <f>'2017 MRI - Alphabetical'!AJ412-'2007 MRI - 2017 Methodology'!AJ412</f>
        <v>-2.6296815338577334E-2</v>
      </c>
      <c r="AK26" s="13">
        <f>'2017 MRI - Alphabetical'!AK412-'2007 MRI - 2017 Methodology'!AK412</f>
        <v>-23947.19515166877</v>
      </c>
      <c r="AL26" s="44"/>
    </row>
    <row r="27" spans="1:38" x14ac:dyDescent="0.25">
      <c r="A27" t="s">
        <v>1089</v>
      </c>
      <c r="B27" s="5" t="s">
        <v>101</v>
      </c>
      <c r="C27" s="6" t="s">
        <v>24</v>
      </c>
      <c r="D27" s="7" t="s">
        <v>20</v>
      </c>
      <c r="E27" s="42">
        <f>'2017 MRI - Alphabetical'!E464-'2007 MRI - 2017 Methodology'!E464</f>
        <v>-2.1275810217433593</v>
      </c>
      <c r="F27" s="8">
        <f>'2017 MRI - Alphabetical'!F464-'2007 MRI - 2017 Methodology'!F464</f>
        <v>10.428869602607364</v>
      </c>
      <c r="G27" s="9">
        <f>'2017 MRI - Alphabetical'!G464-'2007 MRI - 2017 Methodology'!G464</f>
        <v>-35</v>
      </c>
      <c r="H27" s="10">
        <f>'2017 MRI - Alphabetical'!H464-'2007 MRI - 2017 Methodology'!H464</f>
        <v>-132</v>
      </c>
      <c r="I27" s="39">
        <f>'2017 MRI - Alphabetical'!I464-'2007 MRI - 2017 Methodology'!I464</f>
        <v>-0.6155782660679161</v>
      </c>
      <c r="J27" s="11">
        <f>'2017 MRI - Alphabetical'!J464-'2007 MRI - 2017 Methodology'!J464</f>
        <v>-6.5757826355569815E-2</v>
      </c>
      <c r="K27" s="10">
        <f>'2017 MRI - Alphabetical'!K464-'2007 MRI - 2017 Methodology'!K464</f>
        <v>37</v>
      </c>
      <c r="L27" s="39">
        <f>'2017 MRI - Alphabetical'!L464-'2007 MRI - 2017 Methodology'!L464</f>
        <v>0.14758556274025661</v>
      </c>
      <c r="M27" s="11">
        <f>'2017 MRI - Alphabetical'!M464-'2007 MRI - 2017 Methodology'!M464</f>
        <v>7.7549409488509372E-3</v>
      </c>
      <c r="N27" s="10">
        <f>'2017 MRI - Alphabetical'!N464-'2007 MRI - 2017 Methodology'!N464</f>
        <v>-30</v>
      </c>
      <c r="O27" s="39">
        <f>'2017 MRI - Alphabetical'!O464-'2007 MRI - 2017 Methodology'!O464</f>
        <v>-0.3578056157035629</v>
      </c>
      <c r="P27" s="11">
        <f>'2017 MRI - Alphabetical'!P464-'2007 MRI - 2017 Methodology'!P464</f>
        <v>6.8183808343659641E-2</v>
      </c>
      <c r="Q27" s="10">
        <f>'2017 MRI - Alphabetical'!Q464-'2007 MRI - 2017 Methodology'!Q464</f>
        <v>-37</v>
      </c>
      <c r="R27" s="39">
        <f>'2017 MRI - Alphabetical'!R464-'2007 MRI - 2017 Methodology'!R464</f>
        <v>-0.58039136764572818</v>
      </c>
      <c r="S27" s="12">
        <f>'2017 MRI - Alphabetical'!S464-'2007 MRI - 2017 Methodology'!S464</f>
        <v>-3.0640419161676657</v>
      </c>
      <c r="T27" s="10">
        <f>'2017 MRI - Alphabetical'!T464-'2007 MRI - 2017 Methodology'!T464</f>
        <v>-3</v>
      </c>
      <c r="U27" s="39">
        <f>'2017 MRI - Alphabetical'!U464-'2007 MRI - 2017 Methodology'!U464</f>
        <v>2.1249625136285255E-2</v>
      </c>
      <c r="V27" s="11">
        <f>'2017 MRI - Alphabetical'!V464-'2007 MRI - 2017 Methodology'!V464</f>
        <v>2.0300923889133307E-2</v>
      </c>
      <c r="W27" s="10">
        <f>'2017 MRI - Alphabetical'!W464-'2007 MRI - 2017 Methodology'!W464</f>
        <v>1</v>
      </c>
      <c r="X27" s="39">
        <f>'2017 MRI - Alphabetical'!X464-'2007 MRI - 2017 Methodology'!X464</f>
        <v>-1.8874756932813153E-2</v>
      </c>
      <c r="Y27" s="13">
        <f>'2017 MRI - Alphabetical'!Y464-'2007 MRI - 2017 Methodology'!Y464</f>
        <v>830</v>
      </c>
      <c r="Z27" s="10">
        <f>'2017 MRI - Alphabetical'!Z464-'2007 MRI - 2017 Methodology'!Z464</f>
        <v>-55</v>
      </c>
      <c r="AA27" s="39">
        <f>'2017 MRI - Alphabetical'!AA464-'2007 MRI - 2017 Methodology'!AA464</f>
        <v>-0.83972849094733371</v>
      </c>
      <c r="AB27" s="11">
        <f>'2017 MRI - Alphabetical'!AB464-'2007 MRI - 2017 Methodology'!AB464</f>
        <v>3.4531006544094731E-2</v>
      </c>
      <c r="AC27" s="10">
        <f>'2017 MRI - Alphabetical'!AC464-'2007 MRI - 2017 Methodology'!AC464</f>
        <v>-44</v>
      </c>
      <c r="AD27" s="39">
        <f>'2017 MRI - Alphabetical'!AD464-'2007 MRI - 2017 Methodology'!AD464</f>
        <v>-0.20540966979720146</v>
      </c>
      <c r="AE27" s="11">
        <f>'2017 MRI - Alphabetical'!AE464-'2007 MRI - 2017 Methodology'!AE464</f>
        <v>3.9999999999998925E-3</v>
      </c>
      <c r="AF27" s="10">
        <f>'2017 MRI - Alphabetical'!AF464-'2007 MRI - 2017 Methodology'!AF464</f>
        <v>-23</v>
      </c>
      <c r="AG27" s="39">
        <f>'2017 MRI - Alphabetical'!AG464-'2007 MRI - 2017 Methodology'!AG464</f>
        <v>-7.8060764162428103E-2</v>
      </c>
      <c r="AH27" s="14">
        <f>'2017 MRI - Alphabetical'!AH464-'2007 MRI - 2017 Methodology'!AH464</f>
        <v>0.34560851820299465</v>
      </c>
      <c r="AI27" s="10">
        <f>'2017 MRI - Alphabetical'!AI464-'2007 MRI - 2017 Methodology'!AI464</f>
        <v>-43</v>
      </c>
      <c r="AJ27" s="39">
        <f>'2017 MRI - Alphabetical'!AJ464-'2007 MRI - 2017 Methodology'!AJ464</f>
        <v>-4.0429515921932446E-2</v>
      </c>
      <c r="AK27" s="13">
        <f>'2017 MRI - Alphabetical'!AK464-'2007 MRI - 2017 Methodology'!AK464</f>
        <v>-32465.367470685596</v>
      </c>
      <c r="AL27" s="44"/>
    </row>
    <row r="28" spans="1:38" x14ac:dyDescent="0.25">
      <c r="A28" t="s">
        <v>1138</v>
      </c>
      <c r="B28" s="5" t="s">
        <v>108</v>
      </c>
      <c r="C28" s="6" t="s">
        <v>24</v>
      </c>
      <c r="D28" s="7" t="s">
        <v>20</v>
      </c>
      <c r="E28" s="42">
        <f>'2017 MRI - Alphabetical'!E513-'2007 MRI - 2017 Methodology'!E513</f>
        <v>-1.1356832109662003</v>
      </c>
      <c r="F28" s="8">
        <f>'2017 MRI - Alphabetical'!F513-'2007 MRI - 2017 Methodology'!F513</f>
        <v>7.7620345178895178</v>
      </c>
      <c r="G28" s="9">
        <f>'2017 MRI - Alphabetical'!G513-'2007 MRI - 2017 Methodology'!G513</f>
        <v>-18</v>
      </c>
      <c r="H28" s="10">
        <f>'2017 MRI - Alphabetical'!H513-'2007 MRI - 2017 Methodology'!H513</f>
        <v>-265</v>
      </c>
      <c r="I28" s="39">
        <f>'2017 MRI - Alphabetical'!I513-'2007 MRI - 2017 Methodology'!I513</f>
        <v>-1.4774826638332934</v>
      </c>
      <c r="J28" s="11">
        <f>'2017 MRI - Alphabetical'!J513-'2007 MRI - 2017 Methodology'!J513</f>
        <v>-0.16473307720927177</v>
      </c>
      <c r="K28" s="10">
        <f>'2017 MRI - Alphabetical'!K513-'2007 MRI - 2017 Methodology'!K513</f>
        <v>174</v>
      </c>
      <c r="L28" s="39">
        <f>'2017 MRI - Alphabetical'!L513-'2007 MRI - 2017 Methodology'!L513</f>
        <v>1.7124224726739026</v>
      </c>
      <c r="M28" s="11">
        <f>'2017 MRI - Alphabetical'!M513-'2007 MRI - 2017 Methodology'!M513</f>
        <v>-3.6447179153941051E-2</v>
      </c>
      <c r="N28" s="10">
        <f>'2017 MRI - Alphabetical'!N513-'2007 MRI - 2017 Methodology'!N513</f>
        <v>-59</v>
      </c>
      <c r="O28" s="39">
        <f>'2017 MRI - Alphabetical'!O513-'2007 MRI - 2017 Methodology'!O513</f>
        <v>-1.0137201200569712</v>
      </c>
      <c r="P28" s="11">
        <f>'2017 MRI - Alphabetical'!P513-'2007 MRI - 2017 Methodology'!P513</f>
        <v>0.11530785728212128</v>
      </c>
      <c r="Q28" s="10">
        <f>'2017 MRI - Alphabetical'!Q513-'2007 MRI - 2017 Methodology'!Q513</f>
        <v>320</v>
      </c>
      <c r="R28" s="39">
        <f>'2017 MRI - Alphabetical'!R513-'2007 MRI - 2017 Methodology'!R513</f>
        <v>0.7698743553585311</v>
      </c>
      <c r="S28" s="12">
        <f>'2017 MRI - Alphabetical'!S513-'2007 MRI - 2017 Methodology'!S513</f>
        <v>-6.69</v>
      </c>
      <c r="T28" s="10">
        <f>'2017 MRI - Alphabetical'!T513-'2007 MRI - 2017 Methodology'!T513</f>
        <v>-45</v>
      </c>
      <c r="U28" s="39">
        <f>'2017 MRI - Alphabetical'!U513-'2007 MRI - 2017 Methodology'!U513</f>
        <v>-0.50807571878430102</v>
      </c>
      <c r="V28" s="11">
        <f>'2017 MRI - Alphabetical'!V513-'2007 MRI - 2017 Methodology'!V513</f>
        <v>5.1558403395641161E-2</v>
      </c>
      <c r="W28" s="10">
        <f>'2017 MRI - Alphabetical'!W513-'2007 MRI - 2017 Methodology'!W513</f>
        <v>-17</v>
      </c>
      <c r="X28" s="39">
        <f>'2017 MRI - Alphabetical'!X513-'2007 MRI - 2017 Methodology'!X513</f>
        <v>-0.1509264370822051</v>
      </c>
      <c r="Y28" s="13">
        <f>'2017 MRI - Alphabetical'!Y513-'2007 MRI - 2017 Methodology'!Y513</f>
        <v>-2828</v>
      </c>
      <c r="Z28" s="10">
        <f>'2017 MRI - Alphabetical'!Z513-'2007 MRI - 2017 Methodology'!Z513</f>
        <v>-29</v>
      </c>
      <c r="AA28" s="39">
        <f>'2017 MRI - Alphabetical'!AA513-'2007 MRI - 2017 Methodology'!AA513</f>
        <v>-0.40439374697802855</v>
      </c>
      <c r="AB28" s="11">
        <f>'2017 MRI - Alphabetical'!AB513-'2007 MRI - 2017 Methodology'!AB513</f>
        <v>2.5756914119359542E-2</v>
      </c>
      <c r="AC28" s="10">
        <f>'2017 MRI - Alphabetical'!AC513-'2007 MRI - 2017 Methodology'!AC513</f>
        <v>6</v>
      </c>
      <c r="AD28" s="39">
        <f>'2017 MRI - Alphabetical'!AD513-'2007 MRI - 2017 Methodology'!AD513</f>
        <v>4.0434113178131226E-2</v>
      </c>
      <c r="AE28" s="11">
        <f>'2017 MRI - Alphabetical'!AE513-'2007 MRI - 2017 Methodology'!AE513</f>
        <v>2.300000000000002E-2</v>
      </c>
      <c r="AF28" s="10">
        <f>'2017 MRI - Alphabetical'!AF513-'2007 MRI - 2017 Methodology'!AF513</f>
        <v>118</v>
      </c>
      <c r="AG28" s="39">
        <f>'2017 MRI - Alphabetical'!AG513-'2007 MRI - 2017 Methodology'!AG513</f>
        <v>0.33066093632394156</v>
      </c>
      <c r="AH28" s="14">
        <f>'2017 MRI - Alphabetical'!AH513-'2007 MRI - 2017 Methodology'!AH513</f>
        <v>-0.12022367879008167</v>
      </c>
      <c r="AI28" s="10">
        <f>'2017 MRI - Alphabetical'!AI513-'2007 MRI - 2017 Methodology'!AI513</f>
        <v>-11</v>
      </c>
      <c r="AJ28" s="39">
        <f>'2017 MRI - Alphabetical'!AJ513-'2007 MRI - 2017 Methodology'!AJ513</f>
        <v>-4.1103371569980944E-2</v>
      </c>
      <c r="AK28" s="13">
        <f>'2017 MRI - Alphabetical'!AK513-'2007 MRI - 2017 Methodology'!AK513</f>
        <v>-39485.703382218548</v>
      </c>
      <c r="AL28" s="44"/>
    </row>
    <row r="29" spans="1:38" x14ac:dyDescent="0.25">
      <c r="A29" t="s">
        <v>1176</v>
      </c>
      <c r="B29" s="5" t="s">
        <v>181</v>
      </c>
      <c r="C29" s="6" t="s">
        <v>24</v>
      </c>
      <c r="D29" s="7" t="s">
        <v>20</v>
      </c>
      <c r="E29" s="42">
        <f>'2017 MRI - Alphabetical'!E551-'2007 MRI - 2017 Methodology'!E551</f>
        <v>-0.13492039506943954</v>
      </c>
      <c r="F29" s="8">
        <f>'2017 MRI - Alphabetical'!F551-'2007 MRI - 2017 Methodology'!F551</f>
        <v>4.4991038023767231</v>
      </c>
      <c r="G29" s="9">
        <f>'2017 MRI - Alphabetical'!G551-'2007 MRI - 2017 Methodology'!G551</f>
        <v>4</v>
      </c>
      <c r="H29" s="10">
        <f>'2017 MRI - Alphabetical'!H551-'2007 MRI - 2017 Methodology'!H551</f>
        <v>6</v>
      </c>
      <c r="I29" s="39">
        <f>'2017 MRI - Alphabetical'!I551-'2007 MRI - 2017 Methodology'!I551</f>
        <v>0.19014243218689197</v>
      </c>
      <c r="J29" s="11">
        <f>'2017 MRI - Alphabetical'!J551-'2007 MRI - 2017 Methodology'!J551</f>
        <v>-0.10575067398563576</v>
      </c>
      <c r="K29" s="10">
        <f>'2017 MRI - Alphabetical'!K551-'2007 MRI - 2017 Methodology'!K551</f>
        <v>-8</v>
      </c>
      <c r="L29" s="39">
        <f>'2017 MRI - Alphabetical'!L551-'2007 MRI - 2017 Methodology'!L551</f>
        <v>-0.22801419192503813</v>
      </c>
      <c r="M29" s="11">
        <f>'2017 MRI - Alphabetical'!M551-'2007 MRI - 2017 Methodology'!M551</f>
        <v>8.6453960336982313E-3</v>
      </c>
      <c r="N29" s="10">
        <f>'2017 MRI - Alphabetical'!N551-'2007 MRI - 2017 Methodology'!N551</f>
        <v>145</v>
      </c>
      <c r="O29" s="39">
        <f>'2017 MRI - Alphabetical'!O551-'2007 MRI - 2017 Methodology'!O551</f>
        <v>1.0966707900303563</v>
      </c>
      <c r="P29" s="11">
        <f>'2017 MRI - Alphabetical'!P551-'2007 MRI - 2017 Methodology'!P551</f>
        <v>-8.5920577617328575E-3</v>
      </c>
      <c r="Q29" s="10">
        <f>'2017 MRI - Alphabetical'!Q551-'2007 MRI - 2017 Methodology'!Q551</f>
        <v>273</v>
      </c>
      <c r="R29" s="39">
        <f>'2017 MRI - Alphabetical'!R551-'2007 MRI - 2017 Methodology'!R551</f>
        <v>0.49891160188629258</v>
      </c>
      <c r="S29" s="12">
        <f>'2017 MRI - Alphabetical'!S551-'2007 MRI - 2017 Methodology'!S551</f>
        <v>-4.3600000000000003</v>
      </c>
      <c r="T29" s="10">
        <f>'2017 MRI - Alphabetical'!T551-'2007 MRI - 2017 Methodology'!T551</f>
        <v>17</v>
      </c>
      <c r="U29" s="39">
        <f>'2017 MRI - Alphabetical'!U551-'2007 MRI - 2017 Methodology'!U551</f>
        <v>6.1464633035849592E-2</v>
      </c>
      <c r="V29" s="11">
        <f>'2017 MRI - Alphabetical'!V551-'2007 MRI - 2017 Methodology'!V551</f>
        <v>1.387980589772303E-2</v>
      </c>
      <c r="W29" s="10">
        <f>'2017 MRI - Alphabetical'!W551-'2007 MRI - 2017 Methodology'!W551</f>
        <v>25</v>
      </c>
      <c r="X29" s="39">
        <f>'2017 MRI - Alphabetical'!X551-'2007 MRI - 2017 Methodology'!X551</f>
        <v>0.1121798969351967</v>
      </c>
      <c r="Y29" s="13">
        <f>'2017 MRI - Alphabetical'!Y551-'2007 MRI - 2017 Methodology'!Y551</f>
        <v>4969</v>
      </c>
      <c r="Z29" s="10">
        <f>'2017 MRI - Alphabetical'!Z551-'2007 MRI - 2017 Methodology'!Z551</f>
        <v>-266</v>
      </c>
      <c r="AA29" s="39">
        <f>'2017 MRI - Alphabetical'!AA551-'2007 MRI - 2017 Methodology'!AA551</f>
        <v>-1.7819937315385843</v>
      </c>
      <c r="AB29" s="11">
        <f>'2017 MRI - Alphabetical'!AB551-'2007 MRI - 2017 Methodology'!AB551</f>
        <v>5.2624676445211398E-2</v>
      </c>
      <c r="AC29" s="10">
        <f>'2017 MRI - Alphabetical'!AC551-'2007 MRI - 2017 Methodology'!AC551</f>
        <v>0</v>
      </c>
      <c r="AD29" s="39">
        <f>'2017 MRI - Alphabetical'!AD551-'2007 MRI - 2017 Methodology'!AD551</f>
        <v>-3.2401509872553302E-2</v>
      </c>
      <c r="AE29" s="11">
        <f>'2017 MRI - Alphabetical'!AE551-'2007 MRI - 2017 Methodology'!AE551</f>
        <v>1.9000000000000017E-2</v>
      </c>
      <c r="AF29" s="10">
        <f>'2017 MRI - Alphabetical'!AF551-'2007 MRI - 2017 Methodology'!AF551</f>
        <v>-78</v>
      </c>
      <c r="AG29" s="39">
        <f>'2017 MRI - Alphabetical'!AG551-'2007 MRI - 2017 Methodology'!AG551</f>
        <v>-0.35128985117358835</v>
      </c>
      <c r="AH29" s="14">
        <f>'2017 MRI - Alphabetical'!AH551-'2007 MRI - 2017 Methodology'!AH551</f>
        <v>0.43103613802280694</v>
      </c>
      <c r="AI29" s="10">
        <f>'2017 MRI - Alphabetical'!AI551-'2007 MRI - 2017 Methodology'!AI551</f>
        <v>53</v>
      </c>
      <c r="AJ29" s="39">
        <f>'2017 MRI - Alphabetical'!AJ551-'2007 MRI - 2017 Methodology'!AJ551</f>
        <v>3.0153308727745964E-2</v>
      </c>
      <c r="AK29" s="13">
        <f>'2017 MRI - Alphabetical'!AK551-'2007 MRI - 2017 Methodology'!AK551</f>
        <v>14836.79727928526</v>
      </c>
      <c r="AL29" s="44"/>
    </row>
    <row r="30" spans="1:38" x14ac:dyDescent="0.25">
      <c r="A30" t="s">
        <v>636</v>
      </c>
      <c r="B30" s="5" t="s">
        <v>539</v>
      </c>
      <c r="C30" s="6" t="s">
        <v>93</v>
      </c>
      <c r="D30" s="7" t="s">
        <v>34</v>
      </c>
      <c r="E30" s="42">
        <f>'2017 MRI - Alphabetical'!E11-'2007 MRI - 2017 Methodology'!E11</f>
        <v>-0.26929356981618113</v>
      </c>
      <c r="F30" s="8">
        <f>'2017 MRI - Alphabetical'!F11-'2007 MRI - 2017 Methodology'!F11</f>
        <v>2.8671226828265191</v>
      </c>
      <c r="G30" s="9">
        <f>'2017 MRI - Alphabetical'!G11-'2007 MRI - 2017 Methodology'!G11</f>
        <v>-12</v>
      </c>
      <c r="H30" s="10">
        <f>'2017 MRI - Alphabetical'!H11-'2007 MRI - 2017 Methodology'!H11</f>
        <v>220</v>
      </c>
      <c r="I30" s="39">
        <f>'2017 MRI - Alphabetical'!I11-'2007 MRI - 2017 Methodology'!I11</f>
        <v>0.6311671049216877</v>
      </c>
      <c r="J30" s="11">
        <f>'2017 MRI - Alphabetical'!J11-'2007 MRI - 2017 Methodology'!J11</f>
        <v>4.8251044729918036E-2</v>
      </c>
      <c r="K30" s="10">
        <f>'2017 MRI - Alphabetical'!K11-'2007 MRI - 2017 Methodology'!K11</f>
        <v>-95</v>
      </c>
      <c r="L30" s="39">
        <f>'2017 MRI - Alphabetical'!L11-'2007 MRI - 2017 Methodology'!L11</f>
        <v>-0.30846042272958379</v>
      </c>
      <c r="M30" s="11">
        <f>'2017 MRI - Alphabetical'!M11-'2007 MRI - 2017 Methodology'!M11</f>
        <v>2.5177583455896012E-2</v>
      </c>
      <c r="N30" s="10">
        <f>'2017 MRI - Alphabetical'!N11-'2007 MRI - 2017 Methodology'!N11</f>
        <v>28</v>
      </c>
      <c r="O30" s="39">
        <f>'2017 MRI - Alphabetical'!O11-'2007 MRI - 2017 Methodology'!O11</f>
        <v>7.892072157919594E-2</v>
      </c>
      <c r="P30" s="11">
        <f>'2017 MRI - Alphabetical'!P11-'2007 MRI - 2017 Methodology'!P11</f>
        <v>6.0000000000000001E-3</v>
      </c>
      <c r="Q30" s="10">
        <f>'2017 MRI - Alphabetical'!Q11-'2007 MRI - 2017 Methodology'!Q11</f>
        <v>-98</v>
      </c>
      <c r="R30" s="39">
        <f>'2017 MRI - Alphabetical'!R11-'2007 MRI - 2017 Methodology'!R11</f>
        <v>-5.1624061057071291E-2</v>
      </c>
      <c r="S30" s="12">
        <f>'2017 MRI - Alphabetical'!S11-'2007 MRI - 2017 Methodology'!S11</f>
        <v>0.14658457930225741</v>
      </c>
      <c r="T30" s="10">
        <f>'2017 MRI - Alphabetical'!T11-'2007 MRI - 2017 Methodology'!T11</f>
        <v>-144</v>
      </c>
      <c r="U30" s="39">
        <f>'2017 MRI - Alphabetical'!U11-'2007 MRI - 2017 Methodology'!U11</f>
        <v>-0.38180406334720773</v>
      </c>
      <c r="V30" s="11">
        <f>'2017 MRI - Alphabetical'!V11-'2007 MRI - 2017 Methodology'!V11</f>
        <v>3.1197475502408239E-2</v>
      </c>
      <c r="W30" s="10">
        <f>'2017 MRI - Alphabetical'!W11-'2007 MRI - 2017 Methodology'!W11</f>
        <v>7</v>
      </c>
      <c r="X30" s="39">
        <f>'2017 MRI - Alphabetical'!X11-'2007 MRI - 2017 Methodology'!X11</f>
        <v>0.1588392597971604</v>
      </c>
      <c r="Y30" s="13">
        <f>'2017 MRI - Alphabetical'!Y11-'2007 MRI - 2017 Methodology'!Y11</f>
        <v>12574</v>
      </c>
      <c r="Z30" s="10">
        <f>'2017 MRI - Alphabetical'!Z11-'2007 MRI - 2017 Methodology'!Z11</f>
        <v>-76</v>
      </c>
      <c r="AA30" s="39">
        <f>'2017 MRI - Alphabetical'!AA11-'2007 MRI - 2017 Methodology'!AA11</f>
        <v>-0.21201552609807506</v>
      </c>
      <c r="AB30" s="11">
        <f>'2017 MRI - Alphabetical'!AB11-'2007 MRI - 2017 Methodology'!AB11</f>
        <v>1.9094380627134425E-2</v>
      </c>
      <c r="AC30" s="10">
        <f>'2017 MRI - Alphabetical'!AC11-'2007 MRI - 2017 Methodology'!AC11</f>
        <v>25</v>
      </c>
      <c r="AD30" s="39">
        <f>'2017 MRI - Alphabetical'!AD11-'2007 MRI - 2017 Methodology'!AD11</f>
        <v>9.0841089090083482E-2</v>
      </c>
      <c r="AE30" s="11">
        <f>'2017 MRI - Alphabetical'!AE11-'2007 MRI - 2017 Methodology'!AE11</f>
        <v>1.4000000000000012E-2</v>
      </c>
      <c r="AF30" s="10">
        <f>'2017 MRI - Alphabetical'!AF11-'2007 MRI - 2017 Methodology'!AF11</f>
        <v>-31</v>
      </c>
      <c r="AG30" s="39">
        <f>'2017 MRI - Alphabetical'!AG11-'2007 MRI - 2017 Methodology'!AG11</f>
        <v>-0.11355481336018919</v>
      </c>
      <c r="AH30" s="14">
        <f>'2017 MRI - Alphabetical'!AH11-'2007 MRI - 2017 Methodology'!AH11</f>
        <v>0.24157483510216871</v>
      </c>
      <c r="AI30" s="10">
        <f>'2017 MRI - Alphabetical'!AI11-'2007 MRI - 2017 Methodology'!AI11</f>
        <v>-8</v>
      </c>
      <c r="AJ30" s="39">
        <f>'2017 MRI - Alphabetical'!AJ11-'2007 MRI - 2017 Methodology'!AJ11</f>
        <v>-1.895582795298047E-2</v>
      </c>
      <c r="AK30" s="13">
        <f>'2017 MRI - Alphabetical'!AK11-'2007 MRI - 2017 Methodology'!AK11</f>
        <v>-28523.852611170791</v>
      </c>
      <c r="AL30" s="44"/>
    </row>
    <row r="31" spans="1:38" x14ac:dyDescent="0.25">
      <c r="A31" t="s">
        <v>641</v>
      </c>
      <c r="B31" s="5" t="s">
        <v>455</v>
      </c>
      <c r="C31" s="6" t="s">
        <v>93</v>
      </c>
      <c r="D31" s="7" t="s">
        <v>34</v>
      </c>
      <c r="E31" s="42">
        <f>'2017 MRI - Alphabetical'!E16-'2007 MRI - 2017 Methodology'!E16</f>
        <v>-3.2556617930388829</v>
      </c>
      <c r="F31" s="8">
        <f>'2017 MRI - Alphabetical'!F16-'2007 MRI - 2017 Methodology'!F16</f>
        <v>10.914986607973503</v>
      </c>
      <c r="G31" s="9">
        <f>'2017 MRI - Alphabetical'!G16-'2007 MRI - 2017 Methodology'!G16</f>
        <v>-125</v>
      </c>
      <c r="H31" s="10">
        <f>'2017 MRI - Alphabetical'!H16-'2007 MRI - 2017 Methodology'!H16</f>
        <v>-137</v>
      </c>
      <c r="I31" s="39">
        <f>'2017 MRI - Alphabetical'!I16-'2007 MRI - 2017 Methodology'!I16</f>
        <v>-0.42971315448119046</v>
      </c>
      <c r="J31" s="11">
        <f>'2017 MRI - Alphabetical'!J16-'2007 MRI - 2017 Methodology'!J16</f>
        <v>-6.2956788750751391E-2</v>
      </c>
      <c r="K31" s="10">
        <f>'2017 MRI - Alphabetical'!K16-'2007 MRI - 2017 Methodology'!K16</f>
        <v>-206</v>
      </c>
      <c r="L31" s="39">
        <f>'2017 MRI - Alphabetical'!L16-'2007 MRI - 2017 Methodology'!L16</f>
        <v>-1.2982914199585447</v>
      </c>
      <c r="M31" s="11">
        <f>'2017 MRI - Alphabetical'!M16-'2007 MRI - 2017 Methodology'!M16</f>
        <v>8.6117511520737322E-2</v>
      </c>
      <c r="N31" s="10">
        <f>'2017 MRI - Alphabetical'!N16-'2007 MRI - 2017 Methodology'!N16</f>
        <v>-33</v>
      </c>
      <c r="O31" s="39">
        <f>'2017 MRI - Alphabetical'!O16-'2007 MRI - 2017 Methodology'!O16</f>
        <v>-7.4694653679401535E-2</v>
      </c>
      <c r="P31" s="11">
        <f>'2017 MRI - Alphabetical'!P16-'2007 MRI - 2017 Methodology'!P16</f>
        <v>1.6E-2</v>
      </c>
      <c r="Q31" s="10">
        <f>'2017 MRI - Alphabetical'!Q16-'2007 MRI - 2017 Methodology'!Q16</f>
        <v>-268</v>
      </c>
      <c r="R31" s="39">
        <f>'2017 MRI - Alphabetical'!R16-'2007 MRI - 2017 Methodology'!R16</f>
        <v>-0.31771785267761221</v>
      </c>
      <c r="S31" s="12">
        <f>'2017 MRI - Alphabetical'!S16-'2007 MRI - 2017 Methodology'!S16</f>
        <v>1.0432968179447053</v>
      </c>
      <c r="T31" s="10">
        <f>'2017 MRI - Alphabetical'!T16-'2007 MRI - 2017 Methodology'!T16</f>
        <v>-120</v>
      </c>
      <c r="U31" s="39">
        <f>'2017 MRI - Alphabetical'!U16-'2007 MRI - 2017 Methodology'!U16</f>
        <v>-0.6000271234729736</v>
      </c>
      <c r="V31" s="11">
        <f>'2017 MRI - Alphabetical'!V16-'2007 MRI - 2017 Methodology'!V16</f>
        <v>5.2223107569721129E-2</v>
      </c>
      <c r="W31" s="10">
        <f>'2017 MRI - Alphabetical'!W16-'2007 MRI - 2017 Methodology'!W16</f>
        <v>-94</v>
      </c>
      <c r="X31" s="39">
        <f>'2017 MRI - Alphabetical'!X16-'2007 MRI - 2017 Methodology'!X16</f>
        <v>-2.2390860447976184</v>
      </c>
      <c r="Y31" s="13">
        <f>'2017 MRI - Alphabetical'!Y16-'2007 MRI - 2017 Methodology'!Y16</f>
        <v>-56771</v>
      </c>
      <c r="Z31" s="10">
        <f>'2017 MRI - Alphabetical'!Z16-'2007 MRI - 2017 Methodology'!Z16</f>
        <v>105</v>
      </c>
      <c r="AA31" s="39">
        <f>'2017 MRI - Alphabetical'!AA16-'2007 MRI - 2017 Methodology'!AA16</f>
        <v>0.40308019590275146</v>
      </c>
      <c r="AB31" s="11">
        <f>'2017 MRI - Alphabetical'!AB16-'2007 MRI - 2017 Methodology'!AB16</f>
        <v>6.4917733089579557E-3</v>
      </c>
      <c r="AC31" s="10">
        <f>'2017 MRI - Alphabetical'!AC16-'2007 MRI - 2017 Methodology'!AC16</f>
        <v>-28</v>
      </c>
      <c r="AD31" s="39">
        <f>'2017 MRI - Alphabetical'!AD16-'2007 MRI - 2017 Methodology'!AD16</f>
        <v>-9.7721727272311432E-2</v>
      </c>
      <c r="AE31" s="11">
        <f>'2017 MRI - Alphabetical'!AE16-'2007 MRI - 2017 Methodology'!AE16</f>
        <v>2.0000000000000018E-3</v>
      </c>
      <c r="AF31" s="10">
        <f>'2017 MRI - Alphabetical'!AF16-'2007 MRI - 2017 Methodology'!AF16</f>
        <v>2</v>
      </c>
      <c r="AG31" s="39">
        <f>'2017 MRI - Alphabetical'!AG16-'2007 MRI - 2017 Methodology'!AG16</f>
        <v>-0.10071199240913287</v>
      </c>
      <c r="AH31" s="14">
        <f>'2017 MRI - Alphabetical'!AH16-'2007 MRI - 2017 Methodology'!AH16</f>
        <v>-0.13300312243919632</v>
      </c>
      <c r="AI31" s="10">
        <f>'2017 MRI - Alphabetical'!AI16-'2007 MRI - 2017 Methodology'!AI16</f>
        <v>2</v>
      </c>
      <c r="AJ31" s="39">
        <f>'2017 MRI - Alphabetical'!AJ16-'2007 MRI - 2017 Methodology'!AJ16</f>
        <v>0.51073821868199554</v>
      </c>
      <c r="AK31" s="13">
        <f>'2017 MRI - Alphabetical'!AK16-'2007 MRI - 2017 Methodology'!AK16</f>
        <v>242052.24845511874</v>
      </c>
      <c r="AL31" s="44"/>
    </row>
    <row r="32" spans="1:38" x14ac:dyDescent="0.25">
      <c r="A32" t="s">
        <v>664</v>
      </c>
      <c r="B32" s="5" t="s">
        <v>295</v>
      </c>
      <c r="C32" s="6" t="s">
        <v>93</v>
      </c>
      <c r="D32" s="7" t="s">
        <v>34</v>
      </c>
      <c r="E32" s="42">
        <f>'2017 MRI - Alphabetical'!E39-'2007 MRI - 2017 Methodology'!E39</f>
        <v>-0.75372294940196538</v>
      </c>
      <c r="F32" s="8">
        <f>'2017 MRI - Alphabetical'!F39-'2007 MRI - 2017 Methodology'!F39</f>
        <v>5.2989412815028025</v>
      </c>
      <c r="G32" s="9">
        <f>'2017 MRI - Alphabetical'!G39-'2007 MRI - 2017 Methodology'!G39</f>
        <v>-44</v>
      </c>
      <c r="H32" s="10">
        <f>'2017 MRI - Alphabetical'!H39-'2007 MRI - 2017 Methodology'!H39</f>
        <v>65</v>
      </c>
      <c r="I32" s="39">
        <f>'2017 MRI - Alphabetical'!I39-'2007 MRI - 2017 Methodology'!I39</f>
        <v>0.32691820302709079</v>
      </c>
      <c r="J32" s="11">
        <f>'2017 MRI - Alphabetical'!J39-'2007 MRI - 2017 Methodology'!J39</f>
        <v>-2.5606043782114618E-2</v>
      </c>
      <c r="K32" s="10">
        <f>'2017 MRI - Alphabetical'!K39-'2007 MRI - 2017 Methodology'!K39</f>
        <v>-18</v>
      </c>
      <c r="L32" s="39">
        <f>'2017 MRI - Alphabetical'!L39-'2007 MRI - 2017 Methodology'!L39</f>
        <v>-0.17537842367849765</v>
      </c>
      <c r="M32" s="11">
        <f>'2017 MRI - Alphabetical'!M39-'2007 MRI - 2017 Methodology'!M39</f>
        <v>9.334038981887692E-3</v>
      </c>
      <c r="N32" s="10">
        <f>'2017 MRI - Alphabetical'!N39-'2007 MRI - 2017 Methodology'!N39</f>
        <v>-79</v>
      </c>
      <c r="O32" s="39">
        <f>'2017 MRI - Alphabetical'!O39-'2007 MRI - 2017 Methodology'!O39</f>
        <v>-0.28942954014505518</v>
      </c>
      <c r="P32" s="11">
        <f>'2017 MRI - Alphabetical'!P39-'2007 MRI - 2017 Methodology'!P39</f>
        <v>4.3735159817351599E-2</v>
      </c>
      <c r="Q32" s="10">
        <f>'2017 MRI - Alphabetical'!Q39-'2007 MRI - 2017 Methodology'!Q39</f>
        <v>32</v>
      </c>
      <c r="R32" s="39">
        <f>'2017 MRI - Alphabetical'!R39-'2007 MRI - 2017 Methodology'!R39</f>
        <v>2.1443381857253752E-2</v>
      </c>
      <c r="S32" s="12">
        <f>'2017 MRI - Alphabetical'!S39-'2007 MRI - 2017 Methodology'!S39</f>
        <v>-1.0969349408059084</v>
      </c>
      <c r="T32" s="10">
        <f>'2017 MRI - Alphabetical'!T39-'2007 MRI - 2017 Methodology'!T39</f>
        <v>-101</v>
      </c>
      <c r="U32" s="39">
        <f>'2017 MRI - Alphabetical'!U39-'2007 MRI - 2017 Methodology'!U39</f>
        <v>-0.33238981014159846</v>
      </c>
      <c r="V32" s="11">
        <f>'2017 MRI - Alphabetical'!V39-'2007 MRI - 2017 Methodology'!V39</f>
        <v>3.3159095363148199E-2</v>
      </c>
      <c r="W32" s="10">
        <f>'2017 MRI - Alphabetical'!W39-'2007 MRI - 2017 Methodology'!W39</f>
        <v>-49</v>
      </c>
      <c r="X32" s="39">
        <f>'2017 MRI - Alphabetical'!X39-'2007 MRI - 2017 Methodology'!X39</f>
        <v>-0.2082758328611593</v>
      </c>
      <c r="Y32" s="13">
        <f>'2017 MRI - Alphabetical'!Y39-'2007 MRI - 2017 Methodology'!Y39</f>
        <v>-2324</v>
      </c>
      <c r="Z32" s="10">
        <f>'2017 MRI - Alphabetical'!Z39-'2007 MRI - 2017 Methodology'!Z39</f>
        <v>66</v>
      </c>
      <c r="AA32" s="39">
        <f>'2017 MRI - Alphabetical'!AA39-'2007 MRI - 2017 Methodology'!AA39</f>
        <v>0.25433969087959346</v>
      </c>
      <c r="AB32" s="11">
        <f>'2017 MRI - Alphabetical'!AB39-'2007 MRI - 2017 Methodology'!AB39</f>
        <v>1.0000000000000002E-2</v>
      </c>
      <c r="AC32" s="10">
        <f>'2017 MRI - Alphabetical'!AC39-'2007 MRI - 2017 Methodology'!AC39</f>
        <v>-53</v>
      </c>
      <c r="AD32" s="39">
        <f>'2017 MRI - Alphabetical'!AD39-'2007 MRI - 2017 Methodology'!AD39</f>
        <v>-0.23289958924458518</v>
      </c>
      <c r="AE32" s="11">
        <f>'2017 MRI - Alphabetical'!AE39-'2007 MRI - 2017 Methodology'!AE39</f>
        <v>1.0000000000000009E-3</v>
      </c>
      <c r="AF32" s="10">
        <f>'2017 MRI - Alphabetical'!AF39-'2007 MRI - 2017 Methodology'!AF39</f>
        <v>-7</v>
      </c>
      <c r="AG32" s="39">
        <f>'2017 MRI - Alphabetical'!AG39-'2007 MRI - 2017 Methodology'!AG39</f>
        <v>1.1537186062255123E-2</v>
      </c>
      <c r="AH32" s="14">
        <f>'2017 MRI - Alphabetical'!AH39-'2007 MRI - 2017 Methodology'!AH39</f>
        <v>0.33816154715651026</v>
      </c>
      <c r="AI32" s="10">
        <f>'2017 MRI - Alphabetical'!AI39-'2007 MRI - 2017 Methodology'!AI39</f>
        <v>-23</v>
      </c>
      <c r="AJ32" s="39">
        <f>'2017 MRI - Alphabetical'!AJ39-'2007 MRI - 2017 Methodology'!AJ39</f>
        <v>-2.9121964396505245E-2</v>
      </c>
      <c r="AK32" s="13">
        <f>'2017 MRI - Alphabetical'!AK39-'2007 MRI - 2017 Methodology'!AK39</f>
        <v>-24919.958940172015</v>
      </c>
      <c r="AL32" s="44">
        <v>1</v>
      </c>
    </row>
    <row r="33" spans="1:38" x14ac:dyDescent="0.25">
      <c r="A33" t="s">
        <v>677</v>
      </c>
      <c r="B33" s="5" t="s">
        <v>222</v>
      </c>
      <c r="C33" s="6" t="s">
        <v>93</v>
      </c>
      <c r="D33" s="7" t="s">
        <v>34</v>
      </c>
      <c r="E33" s="42">
        <f>'2017 MRI - Alphabetical'!E52-'2007 MRI - 2017 Methodology'!E52</f>
        <v>0.99625987714341968</v>
      </c>
      <c r="F33" s="8">
        <f>'2017 MRI - Alphabetical'!F52-'2007 MRI - 2017 Methodology'!F52</f>
        <v>1.3277159106962451</v>
      </c>
      <c r="G33" s="9">
        <f>'2017 MRI - Alphabetical'!G52-'2007 MRI - 2017 Methodology'!G52</f>
        <v>41</v>
      </c>
      <c r="H33" s="10">
        <f>'2017 MRI - Alphabetical'!H52-'2007 MRI - 2017 Methodology'!H52</f>
        <v>82</v>
      </c>
      <c r="I33" s="39">
        <f>'2017 MRI - Alphabetical'!I52-'2007 MRI - 2017 Methodology'!I52</f>
        <v>0.33640961545068249</v>
      </c>
      <c r="J33" s="11">
        <f>'2017 MRI - Alphabetical'!J52-'2007 MRI - 2017 Methodology'!J52</f>
        <v>5.4046918712153946E-3</v>
      </c>
      <c r="K33" s="10">
        <f>'2017 MRI - Alphabetical'!K52-'2007 MRI - 2017 Methodology'!K52</f>
        <v>29</v>
      </c>
      <c r="L33" s="39">
        <f>'2017 MRI - Alphabetical'!L52-'2007 MRI - 2017 Methodology'!L52</f>
        <v>-0.17552022344207352</v>
      </c>
      <c r="M33" s="11">
        <f>'2017 MRI - Alphabetical'!M52-'2007 MRI - 2017 Methodology'!M52</f>
        <v>1.6441505587828052E-3</v>
      </c>
      <c r="N33" s="10">
        <f>'2017 MRI - Alphabetical'!N52-'2007 MRI - 2017 Methodology'!N52</f>
        <v>37</v>
      </c>
      <c r="O33" s="39">
        <f>'2017 MRI - Alphabetical'!O52-'2007 MRI - 2017 Methodology'!O52</f>
        <v>0.27367838871167843</v>
      </c>
      <c r="P33" s="11">
        <f>'2017 MRI - Alphabetical'!P52-'2007 MRI - 2017 Methodology'!P52</f>
        <v>3.5714189416919444E-2</v>
      </c>
      <c r="Q33" s="10">
        <f>'2017 MRI - Alphabetical'!Q52-'2007 MRI - 2017 Methodology'!Q52</f>
        <v>13</v>
      </c>
      <c r="R33" s="39">
        <f>'2017 MRI - Alphabetical'!R52-'2007 MRI - 2017 Methodology'!R52</f>
        <v>-1.7615014879087676E-3</v>
      </c>
      <c r="S33" s="12">
        <f>'2017 MRI - Alphabetical'!S52-'2007 MRI - 2017 Methodology'!S52</f>
        <v>-2.2714285714285714</v>
      </c>
      <c r="T33" s="10">
        <f>'2017 MRI - Alphabetical'!T52-'2007 MRI - 2017 Methodology'!T52</f>
        <v>-35</v>
      </c>
      <c r="U33" s="39">
        <f>'2017 MRI - Alphabetical'!U52-'2007 MRI - 2017 Methodology'!U52</f>
        <v>-0.22529697224563622</v>
      </c>
      <c r="V33" s="11">
        <f>'2017 MRI - Alphabetical'!V52-'2007 MRI - 2017 Methodology'!V52</f>
        <v>3.1914238869970982E-2</v>
      </c>
      <c r="W33" s="10">
        <f>'2017 MRI - Alphabetical'!W52-'2007 MRI - 2017 Methodology'!W52</f>
        <v>-11</v>
      </c>
      <c r="X33" s="39">
        <f>'2017 MRI - Alphabetical'!X52-'2007 MRI - 2017 Methodology'!X52</f>
        <v>-2.1183647445952358E-2</v>
      </c>
      <c r="Y33" s="13">
        <f>'2017 MRI - Alphabetical'!Y52-'2007 MRI - 2017 Methodology'!Y52</f>
        <v>2738</v>
      </c>
      <c r="Z33" s="10">
        <f>'2017 MRI - Alphabetical'!Z52-'2007 MRI - 2017 Methodology'!Z52</f>
        <v>224</v>
      </c>
      <c r="AA33" s="39">
        <f>'2017 MRI - Alphabetical'!AA52-'2007 MRI - 2017 Methodology'!AA52</f>
        <v>1.4298390831942203</v>
      </c>
      <c r="AB33" s="11">
        <f>'2017 MRI - Alphabetical'!AB52-'2007 MRI - 2017 Methodology'!AB52</f>
        <v>-1.2186978297161935E-2</v>
      </c>
      <c r="AC33" s="10">
        <f>'2017 MRI - Alphabetical'!AC52-'2007 MRI - 2017 Methodology'!AC52</f>
        <v>-84</v>
      </c>
      <c r="AD33" s="39">
        <f>'2017 MRI - Alphabetical'!AD52-'2007 MRI - 2017 Methodology'!AD52</f>
        <v>-0.37943008418357543</v>
      </c>
      <c r="AE33" s="11">
        <f>'2017 MRI - Alphabetical'!AE52-'2007 MRI - 2017 Methodology'!AE52</f>
        <v>-8.999999999999897E-3</v>
      </c>
      <c r="AF33" s="10">
        <f>'2017 MRI - Alphabetical'!AF52-'2007 MRI - 2017 Methodology'!AF52</f>
        <v>-106</v>
      </c>
      <c r="AG33" s="39">
        <f>'2017 MRI - Alphabetical'!AG52-'2007 MRI - 2017 Methodology'!AG52</f>
        <v>-0.44797570231840539</v>
      </c>
      <c r="AH33" s="14">
        <f>'2017 MRI - Alphabetical'!AH52-'2007 MRI - 2017 Methodology'!AH52</f>
        <v>0.76715956995924017</v>
      </c>
      <c r="AI33" s="10">
        <f>'2017 MRI - Alphabetical'!AI52-'2007 MRI - 2017 Methodology'!AI52</f>
        <v>-39</v>
      </c>
      <c r="AJ33" s="39">
        <f>'2017 MRI - Alphabetical'!AJ52-'2007 MRI - 2017 Methodology'!AJ52</f>
        <v>-3.1255247287829052E-2</v>
      </c>
      <c r="AK33" s="13">
        <f>'2017 MRI - Alphabetical'!AK52-'2007 MRI - 2017 Methodology'!AK52</f>
        <v>-25406.671506779749</v>
      </c>
      <c r="AL33" s="44"/>
    </row>
    <row r="34" spans="1:38" x14ac:dyDescent="0.25">
      <c r="A34" t="s">
        <v>703</v>
      </c>
      <c r="B34" s="15" t="s">
        <v>292</v>
      </c>
      <c r="C34" s="16" t="s">
        <v>93</v>
      </c>
      <c r="D34" s="7" t="s">
        <v>34</v>
      </c>
      <c r="E34" s="42">
        <f>'2017 MRI - Alphabetical'!E78-'2007 MRI - 2017 Methodology'!E78</f>
        <v>0.19760122907839656</v>
      </c>
      <c r="F34" s="8">
        <f>'2017 MRI - Alphabetical'!F78-'2007 MRI - 2017 Methodology'!F78</f>
        <v>2.8936862877945515</v>
      </c>
      <c r="G34" s="9">
        <f>'2017 MRI - Alphabetical'!G78-'2007 MRI - 2017 Methodology'!G78</f>
        <v>6</v>
      </c>
      <c r="H34" s="17">
        <f>'2017 MRI - Alphabetical'!H78-'2007 MRI - 2017 Methodology'!H78</f>
        <v>63</v>
      </c>
      <c r="I34" s="40">
        <f>'2017 MRI - Alphabetical'!I78-'2007 MRI - 2017 Methodology'!I78</f>
        <v>0.31139934811033787</v>
      </c>
      <c r="J34" s="18">
        <f>'2017 MRI - Alphabetical'!J78-'2007 MRI - 2017 Methodology'!J78</f>
        <v>-2.6818206270460276E-2</v>
      </c>
      <c r="K34" s="17">
        <f>'2017 MRI - Alphabetical'!K78-'2007 MRI - 2017 Methodology'!K78</f>
        <v>-36</v>
      </c>
      <c r="L34" s="40">
        <f>'2017 MRI - Alphabetical'!L78-'2007 MRI - 2017 Methodology'!L78</f>
        <v>-0.11094783517690363</v>
      </c>
      <c r="M34" s="18">
        <f>'2017 MRI - Alphabetical'!M78-'2007 MRI - 2017 Methodology'!M78</f>
        <v>1.6468590716009063E-2</v>
      </c>
      <c r="N34" s="17">
        <f>'2017 MRI - Alphabetical'!N78-'2007 MRI - 2017 Methodology'!N78</f>
        <v>193</v>
      </c>
      <c r="O34" s="40">
        <f>'2017 MRI - Alphabetical'!O78-'2007 MRI - 2017 Methodology'!O78</f>
        <v>0.5616746896585757</v>
      </c>
      <c r="P34" s="18">
        <f>'2017 MRI - Alphabetical'!P78-'2007 MRI - 2017 Methodology'!P78</f>
        <v>-3.3333333333333305E-3</v>
      </c>
      <c r="Q34" s="17">
        <f>'2017 MRI - Alphabetical'!Q78-'2007 MRI - 2017 Methodology'!Q78</f>
        <v>-119</v>
      </c>
      <c r="R34" s="40">
        <f>'2017 MRI - Alphabetical'!R78-'2007 MRI - 2017 Methodology'!R78</f>
        <v>-0.30744660524267226</v>
      </c>
      <c r="S34" s="19">
        <f>'2017 MRI - Alphabetical'!S78-'2007 MRI - 2017 Methodology'!S78</f>
        <v>0.10261028826246221</v>
      </c>
      <c r="T34" s="17">
        <f>'2017 MRI - Alphabetical'!T78-'2007 MRI - 2017 Methodology'!T78</f>
        <v>113</v>
      </c>
      <c r="U34" s="39">
        <f>'2017 MRI - Alphabetical'!U78-'2007 MRI - 2017 Methodology'!U78</f>
        <v>0.27234572546695862</v>
      </c>
      <c r="V34" s="18">
        <f>'2017 MRI - Alphabetical'!V78-'2007 MRI - 2017 Methodology'!V78</f>
        <v>-4.9065232010759921E-3</v>
      </c>
      <c r="W34" s="17">
        <f>'2017 MRI - Alphabetical'!W78-'2007 MRI - 2017 Methodology'!W78</f>
        <v>30</v>
      </c>
      <c r="X34" s="40">
        <f>'2017 MRI - Alphabetical'!X78-'2007 MRI - 2017 Methodology'!X78</f>
        <v>0.11849826417649284</v>
      </c>
      <c r="Y34" s="20">
        <f>'2017 MRI - Alphabetical'!Y78-'2007 MRI - 2017 Methodology'!Y78</f>
        <v>6153</v>
      </c>
      <c r="Z34" s="17">
        <f>'2017 MRI - Alphabetical'!Z78-'2007 MRI - 2017 Methodology'!Z78</f>
        <v>-183</v>
      </c>
      <c r="AA34" s="40">
        <f>'2017 MRI - Alphabetical'!AA78-'2007 MRI - 2017 Methodology'!AA78</f>
        <v>-0.51288174775697504</v>
      </c>
      <c r="AB34" s="18">
        <f>'2017 MRI - Alphabetical'!AB78-'2007 MRI - 2017 Methodology'!AB78</f>
        <v>2.5826359237119265E-2</v>
      </c>
      <c r="AC34" s="17">
        <f>'2017 MRI - Alphabetical'!AC78-'2007 MRI - 2017 Methodology'!AC78</f>
        <v>16</v>
      </c>
      <c r="AD34" s="40">
        <f>'2017 MRI - Alphabetical'!AD78-'2007 MRI - 2017 Methodology'!AD78</f>
        <v>0.10765522633075464</v>
      </c>
      <c r="AE34" s="18">
        <f>'2017 MRI - Alphabetical'!AE78-'2007 MRI - 2017 Methodology'!AE78</f>
        <v>2.7000000000000024E-2</v>
      </c>
      <c r="AF34" s="17">
        <f>'2017 MRI - Alphabetical'!AF78-'2007 MRI - 2017 Methodology'!AF78</f>
        <v>-48</v>
      </c>
      <c r="AG34" s="39">
        <f>'2017 MRI - Alphabetical'!AG78-'2007 MRI - 2017 Methodology'!AG78</f>
        <v>-0.36372306550589983</v>
      </c>
      <c r="AH34" s="21">
        <f>'2017 MRI - Alphabetical'!AH78-'2007 MRI - 2017 Methodology'!AH78</f>
        <v>0.39699469591542336</v>
      </c>
      <c r="AI34" s="17">
        <f>'2017 MRI - Alphabetical'!AI78-'2007 MRI - 2017 Methodology'!AI78</f>
        <v>4</v>
      </c>
      <c r="AJ34" s="40">
        <f>'2017 MRI - Alphabetical'!AJ78-'2007 MRI - 2017 Methodology'!AJ78</f>
        <v>-5.7057416464865729E-3</v>
      </c>
      <c r="AK34" s="20">
        <f>'2017 MRI - Alphabetical'!AK78-'2007 MRI - 2017 Methodology'!AK78</f>
        <v>-27209.333906306652</v>
      </c>
      <c r="AL34" s="44"/>
    </row>
    <row r="35" spans="1:38" x14ac:dyDescent="0.25">
      <c r="A35" t="s">
        <v>719</v>
      </c>
      <c r="B35" s="5" t="s">
        <v>230</v>
      </c>
      <c r="C35" s="6" t="s">
        <v>93</v>
      </c>
      <c r="D35" s="7" t="s">
        <v>34</v>
      </c>
      <c r="E35" s="42">
        <f>'2017 MRI - Alphabetical'!E94-'2007 MRI - 2017 Methodology'!E94</f>
        <v>1.1269136260579327</v>
      </c>
      <c r="F35" s="8">
        <f>'2017 MRI - Alphabetical'!F94-'2007 MRI - 2017 Methodology'!F94</f>
        <v>0.94096358350499898</v>
      </c>
      <c r="G35" s="9">
        <f>'2017 MRI - Alphabetical'!G94-'2007 MRI - 2017 Methodology'!G94</f>
        <v>48</v>
      </c>
      <c r="H35" s="10">
        <f>'2017 MRI - Alphabetical'!H94-'2007 MRI - 2017 Methodology'!H94</f>
        <v>81</v>
      </c>
      <c r="I35" s="39">
        <f>'2017 MRI - Alphabetical'!I94-'2007 MRI - 2017 Methodology'!I94</f>
        <v>0.48395253058585785</v>
      </c>
      <c r="J35" s="11">
        <f>'2017 MRI - Alphabetical'!J94-'2007 MRI - 2017 Methodology'!J94</f>
        <v>-2.8275343201383807E-2</v>
      </c>
      <c r="K35" s="10">
        <f>'2017 MRI - Alphabetical'!K94-'2007 MRI - 2017 Methodology'!K94</f>
        <v>116</v>
      </c>
      <c r="L35" s="39">
        <f>'2017 MRI - Alphabetical'!L94-'2007 MRI - 2017 Methodology'!L94</f>
        <v>0.49619502769027535</v>
      </c>
      <c r="M35" s="11">
        <f>'2017 MRI - Alphabetical'!M94-'2007 MRI - 2017 Methodology'!M94</f>
        <v>-2.8620116667404313E-3</v>
      </c>
      <c r="N35" s="10">
        <f>'2017 MRI - Alphabetical'!N94-'2007 MRI - 2017 Methodology'!N94</f>
        <v>41</v>
      </c>
      <c r="O35" s="39">
        <f>'2017 MRI - Alphabetical'!O94-'2007 MRI - 2017 Methodology'!O94</f>
        <v>0.18656401131920217</v>
      </c>
      <c r="P35" s="11">
        <f>'2017 MRI - Alphabetical'!P94-'2007 MRI - 2017 Methodology'!P94</f>
        <v>3.121602892437482E-2</v>
      </c>
      <c r="Q35" s="10">
        <f>'2017 MRI - Alphabetical'!Q94-'2007 MRI - 2017 Methodology'!Q94</f>
        <v>12</v>
      </c>
      <c r="R35" s="39">
        <f>'2017 MRI - Alphabetical'!R94-'2007 MRI - 2017 Methodology'!R94</f>
        <v>3.5447100049099955E-3</v>
      </c>
      <c r="S35" s="12">
        <f>'2017 MRI - Alphabetical'!S94-'2007 MRI - 2017 Methodology'!S94</f>
        <v>-1.9730965120489199</v>
      </c>
      <c r="T35" s="10">
        <f>'2017 MRI - Alphabetical'!T94-'2007 MRI - 2017 Methodology'!T94</f>
        <v>13</v>
      </c>
      <c r="U35" s="39">
        <f>'2017 MRI - Alphabetical'!U94-'2007 MRI - 2017 Methodology'!U94</f>
        <v>0.20490733222269197</v>
      </c>
      <c r="V35" s="11">
        <f>'2017 MRI - Alphabetical'!V94-'2007 MRI - 2017 Methodology'!V94</f>
        <v>9.6986089644513079E-3</v>
      </c>
      <c r="W35" s="10">
        <f>'2017 MRI - Alphabetical'!W94-'2007 MRI - 2017 Methodology'!W94</f>
        <v>-103</v>
      </c>
      <c r="X35" s="39">
        <f>'2017 MRI - Alphabetical'!X94-'2007 MRI - 2017 Methodology'!X94</f>
        <v>-0.33780460226763281</v>
      </c>
      <c r="Y35" s="13">
        <f>'2017 MRI - Alphabetical'!Y94-'2007 MRI - 2017 Methodology'!Y94</f>
        <v>-7308</v>
      </c>
      <c r="Z35" s="10">
        <f>'2017 MRI - Alphabetical'!Z94-'2007 MRI - 2017 Methodology'!Z94</f>
        <v>219</v>
      </c>
      <c r="AA35" s="39">
        <f>'2017 MRI - Alphabetical'!AA94-'2007 MRI - 2017 Methodology'!AA94</f>
        <v>0.76522841373397021</v>
      </c>
      <c r="AB35" s="11">
        <f>'2017 MRI - Alphabetical'!AB94-'2007 MRI - 2017 Methodology'!AB94</f>
        <v>-2.6139519686323165E-5</v>
      </c>
      <c r="AC35" s="10">
        <f>'2017 MRI - Alphabetical'!AC94-'2007 MRI - 2017 Methodology'!AC94</f>
        <v>15</v>
      </c>
      <c r="AD35" s="39">
        <f>'2017 MRI - Alphabetical'!AD94-'2007 MRI - 2017 Methodology'!AD94</f>
        <v>0.10621334745021244</v>
      </c>
      <c r="AE35" s="11">
        <f>'2017 MRI - Alphabetical'!AE94-'2007 MRI - 2017 Methodology'!AE94</f>
        <v>2.8000000000000025E-2</v>
      </c>
      <c r="AF35" s="10">
        <f>'2017 MRI - Alphabetical'!AF94-'2007 MRI - 2017 Methodology'!AF94</f>
        <v>-30</v>
      </c>
      <c r="AG35" s="39">
        <f>'2017 MRI - Alphabetical'!AG94-'2007 MRI - 2017 Methodology'!AG94</f>
        <v>-0.1501049591286166</v>
      </c>
      <c r="AH35" s="14">
        <f>'2017 MRI - Alphabetical'!AH94-'2007 MRI - 2017 Methodology'!AH94</f>
        <v>0.25073220029180865</v>
      </c>
      <c r="AI35" s="10">
        <f>'2017 MRI - Alphabetical'!AI94-'2007 MRI - 2017 Methodology'!AI94</f>
        <v>-24</v>
      </c>
      <c r="AJ35" s="39">
        <f>'2017 MRI - Alphabetical'!AJ94-'2007 MRI - 2017 Methodology'!AJ94</f>
        <v>-3.7000944769202265E-2</v>
      </c>
      <c r="AK35" s="13">
        <f>'2017 MRI - Alphabetical'!AK94-'2007 MRI - 2017 Methodology'!AK94</f>
        <v>-31443.867309023131</v>
      </c>
      <c r="AL35" s="44"/>
    </row>
    <row r="36" spans="1:38" x14ac:dyDescent="0.25">
      <c r="A36" t="s">
        <v>723</v>
      </c>
      <c r="B36" s="5" t="s">
        <v>534</v>
      </c>
      <c r="C36" s="6" t="s">
        <v>93</v>
      </c>
      <c r="D36" s="7" t="s">
        <v>34</v>
      </c>
      <c r="E36" s="42">
        <f>'2017 MRI - Alphabetical'!E98-'2007 MRI - 2017 Methodology'!E98</f>
        <v>1.1338404611523902</v>
      </c>
      <c r="F36" s="8">
        <f>'2017 MRI - Alphabetical'!F98-'2007 MRI - 2017 Methodology'!F98</f>
        <v>-0.64142923421207954</v>
      </c>
      <c r="G36" s="9">
        <f>'2017 MRI - Alphabetical'!G98-'2007 MRI - 2017 Methodology'!G98</f>
        <v>44</v>
      </c>
      <c r="H36" s="10">
        <f>'2017 MRI - Alphabetical'!H98-'2007 MRI - 2017 Methodology'!H98</f>
        <v>204</v>
      </c>
      <c r="I36" s="39">
        <f>'2017 MRI - Alphabetical'!I98-'2007 MRI - 2017 Methodology'!I98</f>
        <v>0.60829645053431958</v>
      </c>
      <c r="J36" s="11">
        <f>'2017 MRI - Alphabetical'!J98-'2007 MRI - 2017 Methodology'!J98</f>
        <v>4.4327559105149961E-2</v>
      </c>
      <c r="K36" s="10">
        <f>'2017 MRI - Alphabetical'!K98-'2007 MRI - 2017 Methodology'!K98</f>
        <v>-14</v>
      </c>
      <c r="L36" s="39">
        <f>'2017 MRI - Alphabetical'!L98-'2007 MRI - 2017 Methodology'!L98</f>
        <v>-0.30240551808964211</v>
      </c>
      <c r="M36" s="11">
        <f>'2017 MRI - Alphabetical'!M98-'2007 MRI - 2017 Methodology'!M98</f>
        <v>8.8094760280190733E-3</v>
      </c>
      <c r="N36" s="10">
        <f>'2017 MRI - Alphabetical'!N98-'2007 MRI - 2017 Methodology'!N98</f>
        <v>249</v>
      </c>
      <c r="O36" s="39">
        <f>'2017 MRI - Alphabetical'!O98-'2007 MRI - 2017 Methodology'!O98</f>
        <v>0.56686014583649413</v>
      </c>
      <c r="P36" s="11">
        <f>'2017 MRI - Alphabetical'!P98-'2007 MRI - 2017 Methodology'!P98</f>
        <v>-8.6811103588354775E-3</v>
      </c>
      <c r="Q36" s="10">
        <f>'2017 MRI - Alphabetical'!Q98-'2007 MRI - 2017 Methodology'!Q98</f>
        <v>-78</v>
      </c>
      <c r="R36" s="39">
        <f>'2017 MRI - Alphabetical'!R98-'2007 MRI - 2017 Methodology'!R98</f>
        <v>-2.9591879079328143E-2</v>
      </c>
      <c r="S36" s="12">
        <f>'2017 MRI - Alphabetical'!S98-'2007 MRI - 2017 Methodology'!S98</f>
        <v>5.4467790348649153E-3</v>
      </c>
      <c r="T36" s="10">
        <f>'2017 MRI - Alphabetical'!T98-'2007 MRI - 2017 Methodology'!T98</f>
        <v>217</v>
      </c>
      <c r="U36" s="39">
        <f>'2017 MRI - Alphabetical'!U98-'2007 MRI - 2017 Methodology'!U98</f>
        <v>0.54059090823702394</v>
      </c>
      <c r="V36" s="11">
        <f>'2017 MRI - Alphabetical'!V98-'2007 MRI - 2017 Methodology'!V98</f>
        <v>-2.2042384722869117E-2</v>
      </c>
      <c r="W36" s="10">
        <f>'2017 MRI - Alphabetical'!W98-'2007 MRI - 2017 Methodology'!W98</f>
        <v>-1</v>
      </c>
      <c r="X36" s="39">
        <f>'2017 MRI - Alphabetical'!X98-'2007 MRI - 2017 Methodology'!X98</f>
        <v>4.438136143482474E-2</v>
      </c>
      <c r="Y36" s="13">
        <f>'2017 MRI - Alphabetical'!Y98-'2007 MRI - 2017 Methodology'!Y98</f>
        <v>8141</v>
      </c>
      <c r="Z36" s="10">
        <f>'2017 MRI - Alphabetical'!Z98-'2007 MRI - 2017 Methodology'!Z98</f>
        <v>-24</v>
      </c>
      <c r="AA36" s="39">
        <f>'2017 MRI - Alphabetical'!AA98-'2007 MRI - 2017 Methodology'!AA98</f>
        <v>-0.1901622101652144</v>
      </c>
      <c r="AB36" s="11">
        <f>'2017 MRI - Alphabetical'!AB98-'2007 MRI - 2017 Methodology'!AB98</f>
        <v>1.8251521792062339E-2</v>
      </c>
      <c r="AC36" s="10">
        <f>'2017 MRI - Alphabetical'!AC98-'2007 MRI - 2017 Methodology'!AC98</f>
        <v>56</v>
      </c>
      <c r="AD36" s="39">
        <f>'2017 MRI - Alphabetical'!AD98-'2007 MRI - 2017 Methodology'!AD98</f>
        <v>0.14207792138614705</v>
      </c>
      <c r="AE36" s="11">
        <f>'2017 MRI - Alphabetical'!AE98-'2007 MRI - 2017 Methodology'!AE98</f>
        <v>2.0000000000000018E-2</v>
      </c>
      <c r="AF36" s="10">
        <f>'2017 MRI - Alphabetical'!AF98-'2007 MRI - 2017 Methodology'!AF98</f>
        <v>-3</v>
      </c>
      <c r="AG36" s="39">
        <f>'2017 MRI - Alphabetical'!AG98-'2007 MRI - 2017 Methodology'!AG98</f>
        <v>-4.600577956575147E-2</v>
      </c>
      <c r="AH36" s="14">
        <f>'2017 MRI - Alphabetical'!AH98-'2007 MRI - 2017 Methodology'!AH98</f>
        <v>0.17309324918464797</v>
      </c>
      <c r="AI36" s="10">
        <f>'2017 MRI - Alphabetical'!AI98-'2007 MRI - 2017 Methodology'!AI98</f>
        <v>-8</v>
      </c>
      <c r="AJ36" s="39">
        <f>'2017 MRI - Alphabetical'!AJ98-'2007 MRI - 2017 Methodology'!AJ98</f>
        <v>-2.1148298869156465E-2</v>
      </c>
      <c r="AK36" s="13">
        <f>'2017 MRI - Alphabetical'!AK98-'2007 MRI - 2017 Methodology'!AK98</f>
        <v>-29279.72853799662</v>
      </c>
      <c r="AL36" s="44"/>
    </row>
    <row r="37" spans="1:38" x14ac:dyDescent="0.25">
      <c r="A37" t="s">
        <v>730</v>
      </c>
      <c r="B37" s="5" t="s">
        <v>504</v>
      </c>
      <c r="C37" s="6" t="s">
        <v>93</v>
      </c>
      <c r="D37" s="7" t="s">
        <v>34</v>
      </c>
      <c r="E37" s="42">
        <f>'2017 MRI - Alphabetical'!E105-'2007 MRI - 2017 Methodology'!E105</f>
        <v>-0.20469795891874121</v>
      </c>
      <c r="F37" s="8">
        <f>'2017 MRI - Alphabetical'!F105-'2007 MRI - 2017 Methodology'!F105</f>
        <v>2.9465128268797347</v>
      </c>
      <c r="G37" s="9">
        <f>'2017 MRI - Alphabetical'!G105-'2007 MRI - 2017 Methodology'!G105</f>
        <v>-9</v>
      </c>
      <c r="H37" s="10">
        <f>'2017 MRI - Alphabetical'!H105-'2007 MRI - 2017 Methodology'!H105</f>
        <v>151</v>
      </c>
      <c r="I37" s="39">
        <f>'2017 MRI - Alphabetical'!I105-'2007 MRI - 2017 Methodology'!I105</f>
        <v>0.72211933223435076</v>
      </c>
      <c r="J37" s="11">
        <f>'2017 MRI - Alphabetical'!J105-'2007 MRI - 2017 Methodology'!J105</f>
        <v>1.1082672347966671E-2</v>
      </c>
      <c r="K37" s="10">
        <f>'2017 MRI - Alphabetical'!K105-'2007 MRI - 2017 Methodology'!K105</f>
        <v>24</v>
      </c>
      <c r="L37" s="39">
        <f>'2017 MRI - Alphabetical'!L105-'2007 MRI - 2017 Methodology'!L105</f>
        <v>9.0992576256802016E-3</v>
      </c>
      <c r="M37" s="11">
        <f>'2017 MRI - Alphabetical'!M105-'2007 MRI - 2017 Methodology'!M105</f>
        <v>6.944357763801888E-3</v>
      </c>
      <c r="N37" s="10">
        <f>'2017 MRI - Alphabetical'!N105-'2007 MRI - 2017 Methodology'!N105</f>
        <v>45</v>
      </c>
      <c r="O37" s="39">
        <f>'2017 MRI - Alphabetical'!O105-'2007 MRI - 2017 Methodology'!O105</f>
        <v>0.14383618535725151</v>
      </c>
      <c r="P37" s="11">
        <f>'2017 MRI - Alphabetical'!P105-'2007 MRI - 2017 Methodology'!P105</f>
        <v>6.1672067401166561E-3</v>
      </c>
      <c r="Q37" s="10">
        <f>'2017 MRI - Alphabetical'!Q105-'2007 MRI - 2017 Methodology'!Q105</f>
        <v>-9</v>
      </c>
      <c r="R37" s="39">
        <f>'2017 MRI - Alphabetical'!R105-'2007 MRI - 2017 Methodology'!R105</f>
        <v>3.3739492921076253E-2</v>
      </c>
      <c r="S37" s="12">
        <f>'2017 MRI - Alphabetical'!S105-'2007 MRI - 2017 Methodology'!S105</f>
        <v>-0.36</v>
      </c>
      <c r="T37" s="10">
        <f>'2017 MRI - Alphabetical'!T105-'2007 MRI - 2017 Methodology'!T105</f>
        <v>30</v>
      </c>
      <c r="U37" s="39">
        <f>'2017 MRI - Alphabetical'!U105-'2007 MRI - 2017 Methodology'!U105</f>
        <v>9.2563241687185438E-2</v>
      </c>
      <c r="V37" s="11">
        <f>'2017 MRI - Alphabetical'!V105-'2007 MRI - 2017 Methodology'!V105</f>
        <v>4.1723974389376375E-3</v>
      </c>
      <c r="W37" s="10">
        <f>'2017 MRI - Alphabetical'!W105-'2007 MRI - 2017 Methodology'!W105</f>
        <v>-32</v>
      </c>
      <c r="X37" s="39">
        <f>'2017 MRI - Alphabetical'!X105-'2007 MRI - 2017 Methodology'!X105</f>
        <v>-0.26726704173287497</v>
      </c>
      <c r="Y37" s="13">
        <f>'2017 MRI - Alphabetical'!Y105-'2007 MRI - 2017 Methodology'!Y105</f>
        <v>-1630</v>
      </c>
      <c r="Z37" s="10">
        <f>'2017 MRI - Alphabetical'!Z105-'2007 MRI - 2017 Methodology'!Z105</f>
        <v>1</v>
      </c>
      <c r="AA37" s="39">
        <f>'2017 MRI - Alphabetical'!AA105-'2007 MRI - 2017 Methodology'!AA105</f>
        <v>-2.7029127855950907E-2</v>
      </c>
      <c r="AB37" s="11">
        <f>'2017 MRI - Alphabetical'!AB105-'2007 MRI - 2017 Methodology'!AB105</f>
        <v>1.509475292919002E-2</v>
      </c>
      <c r="AC37" s="10">
        <f>'2017 MRI - Alphabetical'!AC105-'2007 MRI - 2017 Methodology'!AC105</f>
        <v>-100</v>
      </c>
      <c r="AD37" s="39">
        <f>'2017 MRI - Alphabetical'!AD105-'2007 MRI - 2017 Methodology'!AD105</f>
        <v>-0.29564206013147437</v>
      </c>
      <c r="AE37" s="11">
        <f>'2017 MRI - Alphabetical'!AE105-'2007 MRI - 2017 Methodology'!AE105</f>
        <v>-1.0000000000000009E-2</v>
      </c>
      <c r="AF37" s="10">
        <f>'2017 MRI - Alphabetical'!AF105-'2007 MRI - 2017 Methodology'!AF105</f>
        <v>-45</v>
      </c>
      <c r="AG37" s="39">
        <f>'2017 MRI - Alphabetical'!AG105-'2007 MRI - 2017 Methodology'!AG105</f>
        <v>-0.20415592786836978</v>
      </c>
      <c r="AH37" s="14">
        <f>'2017 MRI - Alphabetical'!AH105-'2007 MRI - 2017 Methodology'!AH105</f>
        <v>0.30877414040515316</v>
      </c>
      <c r="AI37" s="10">
        <f>'2017 MRI - Alphabetical'!AI105-'2007 MRI - 2017 Methodology'!AI105</f>
        <v>-27</v>
      </c>
      <c r="AJ37" s="39">
        <f>'2017 MRI - Alphabetical'!AJ105-'2007 MRI - 2017 Methodology'!AJ105</f>
        <v>-6.665725864747539E-2</v>
      </c>
      <c r="AK37" s="13">
        <f>'2017 MRI - Alphabetical'!AK105-'2007 MRI - 2017 Methodology'!AK105</f>
        <v>-58452.444599753537</v>
      </c>
      <c r="AL37" s="44"/>
    </row>
    <row r="38" spans="1:38" x14ac:dyDescent="0.25">
      <c r="A38" t="s">
        <v>736</v>
      </c>
      <c r="B38" s="5" t="s">
        <v>578</v>
      </c>
      <c r="C38" s="6" t="s">
        <v>93</v>
      </c>
      <c r="D38" s="7" t="s">
        <v>34</v>
      </c>
      <c r="E38" s="42">
        <f>'2017 MRI - Alphabetical'!E111-'2007 MRI - 2017 Methodology'!E111</f>
        <v>1.9672927485519578</v>
      </c>
      <c r="F38" s="8">
        <f>'2017 MRI - Alphabetical'!F111-'2007 MRI - 2017 Methodology'!F111</f>
        <v>-3.2679513909384124</v>
      </c>
      <c r="G38" s="9">
        <f>'2017 MRI - Alphabetical'!G111-'2007 MRI - 2017 Methodology'!G111</f>
        <v>42</v>
      </c>
      <c r="H38" s="10">
        <f>'2017 MRI - Alphabetical'!H111-'2007 MRI - 2017 Methodology'!H111</f>
        <v>260</v>
      </c>
      <c r="I38" s="39">
        <f>'2017 MRI - Alphabetical'!I111-'2007 MRI - 2017 Methodology'!I111</f>
        <v>0.72119275238256231</v>
      </c>
      <c r="J38" s="11">
        <f>'2017 MRI - Alphabetical'!J111-'2007 MRI - 2017 Methodology'!J111</f>
        <v>6.6003866266034938E-2</v>
      </c>
      <c r="K38" s="10">
        <f>'2017 MRI - Alphabetical'!K111-'2007 MRI - 2017 Methodology'!K111</f>
        <v>-194</v>
      </c>
      <c r="L38" s="39">
        <f>'2017 MRI - Alphabetical'!L111-'2007 MRI - 2017 Methodology'!L111</f>
        <v>-1.313318282690074</v>
      </c>
      <c r="M38" s="11">
        <f>'2017 MRI - Alphabetical'!M111-'2007 MRI - 2017 Methodology'!M111</f>
        <v>4.7380156075808248E-2</v>
      </c>
      <c r="N38" s="10">
        <f>'2017 MRI - Alphabetical'!N111-'2007 MRI - 2017 Methodology'!N111</f>
        <v>50</v>
      </c>
      <c r="O38" s="39">
        <f>'2017 MRI - Alphabetical'!O111-'2007 MRI - 2017 Methodology'!O111</f>
        <v>0.22026456126548632</v>
      </c>
      <c r="P38" s="11">
        <f>'2017 MRI - Alphabetical'!P111-'2007 MRI - 2017 Methodology'!P111</f>
        <v>-1.8259281801582471E-3</v>
      </c>
      <c r="Q38" s="10">
        <f>'2017 MRI - Alphabetical'!Q111-'2007 MRI - 2017 Methodology'!Q111</f>
        <v>-41</v>
      </c>
      <c r="R38" s="39">
        <f>'2017 MRI - Alphabetical'!R111-'2007 MRI - 2017 Methodology'!R111</f>
        <v>1.5132608562467564E-2</v>
      </c>
      <c r="S38" s="12">
        <f>'2017 MRI - Alphabetical'!S111-'2007 MRI - 2017 Methodology'!S111</f>
        <v>-0.2</v>
      </c>
      <c r="T38" s="10">
        <f>'2017 MRI - Alphabetical'!T111-'2007 MRI - 2017 Methodology'!T111</f>
        <v>244</v>
      </c>
      <c r="U38" s="39">
        <f>'2017 MRI - Alphabetical'!U111-'2007 MRI - 2017 Methodology'!U111</f>
        <v>0.62032064065062831</v>
      </c>
      <c r="V38" s="11">
        <f>'2017 MRI - Alphabetical'!V111-'2007 MRI - 2017 Methodology'!V111</f>
        <v>-2.7128712871287129E-2</v>
      </c>
      <c r="W38" s="10">
        <f>'2017 MRI - Alphabetical'!W111-'2007 MRI - 2017 Methodology'!W111</f>
        <v>8</v>
      </c>
      <c r="X38" s="39">
        <f>'2017 MRI - Alphabetical'!X111-'2007 MRI - 2017 Methodology'!X111</f>
        <v>0.30740341372126467</v>
      </c>
      <c r="Y38" s="13">
        <f>'2017 MRI - Alphabetical'!Y111-'2007 MRI - 2017 Methodology'!Y111</f>
        <v>18484</v>
      </c>
      <c r="Z38" s="10">
        <f>'2017 MRI - Alphabetical'!Z111-'2007 MRI - 2017 Methodology'!Z111</f>
        <v>240</v>
      </c>
      <c r="AA38" s="39">
        <f>'2017 MRI - Alphabetical'!AA111-'2007 MRI - 2017 Methodology'!AA111</f>
        <v>0.84778125231714541</v>
      </c>
      <c r="AB38" s="11">
        <f>'2017 MRI - Alphabetical'!AB111-'2007 MRI - 2017 Methodology'!AB111</f>
        <v>-2.0435875943000809E-3</v>
      </c>
      <c r="AC38" s="10">
        <f>'2017 MRI - Alphabetical'!AC111-'2007 MRI - 2017 Methodology'!AC111</f>
        <v>14</v>
      </c>
      <c r="AD38" s="39">
        <f>'2017 MRI - Alphabetical'!AD111-'2007 MRI - 2017 Methodology'!AD111</f>
        <v>4.6078015529702254E-2</v>
      </c>
      <c r="AE38" s="11">
        <f>'2017 MRI - Alphabetical'!AE111-'2007 MRI - 2017 Methodology'!AE111</f>
        <v>9.9999999999998979E-3</v>
      </c>
      <c r="AF38" s="10">
        <f>'2017 MRI - Alphabetical'!AF111-'2007 MRI - 2017 Methodology'!AF111</f>
        <v>72</v>
      </c>
      <c r="AG38" s="39">
        <f>'2017 MRI - Alphabetical'!AG111-'2007 MRI - 2017 Methodology'!AG111</f>
        <v>0.16866258655429217</v>
      </c>
      <c r="AH38" s="14">
        <f>'2017 MRI - Alphabetical'!AH111-'2007 MRI - 2017 Methodology'!AH111</f>
        <v>-2.3533550152053273E-2</v>
      </c>
      <c r="AI38" s="10">
        <f>'2017 MRI - Alphabetical'!AI111-'2007 MRI - 2017 Methodology'!AI111</f>
        <v>27</v>
      </c>
      <c r="AJ38" s="39">
        <f>'2017 MRI - Alphabetical'!AJ111-'2007 MRI - 2017 Methodology'!AJ111</f>
        <v>6.4711969774273653E-2</v>
      </c>
      <c r="AK38" s="13">
        <f>'2017 MRI - Alphabetical'!AK111-'2007 MRI - 2017 Methodology'!AK111</f>
        <v>21187.538236625434</v>
      </c>
      <c r="AL38" s="44"/>
    </row>
    <row r="39" spans="1:38" x14ac:dyDescent="0.25">
      <c r="A39" t="s">
        <v>742</v>
      </c>
      <c r="B39" s="5" t="s">
        <v>394</v>
      </c>
      <c r="C39" s="6" t="s">
        <v>93</v>
      </c>
      <c r="D39" s="7" t="s">
        <v>34</v>
      </c>
      <c r="E39" s="42">
        <f>'2017 MRI - Alphabetical'!E117-'2007 MRI - 2017 Methodology'!E117</f>
        <v>-0.11268288451732911</v>
      </c>
      <c r="F39" s="8">
        <f>'2017 MRI - Alphabetical'!F117-'2007 MRI - 2017 Methodology'!F117</f>
        <v>3.2650751037517907</v>
      </c>
      <c r="G39" s="9">
        <f>'2017 MRI - Alphabetical'!G117-'2007 MRI - 2017 Methodology'!G117</f>
        <v>-10</v>
      </c>
      <c r="H39" s="10">
        <f>'2017 MRI - Alphabetical'!H117-'2007 MRI - 2017 Methodology'!H117</f>
        <v>199</v>
      </c>
      <c r="I39" s="39">
        <f>'2017 MRI - Alphabetical'!I117-'2007 MRI - 2017 Methodology'!I117</f>
        <v>0.57311857294891055</v>
      </c>
      <c r="J39" s="11">
        <f>'2017 MRI - Alphabetical'!J117-'2007 MRI - 2017 Methodology'!J117</f>
        <v>4.7513904372919913E-2</v>
      </c>
      <c r="K39" s="10">
        <f>'2017 MRI - Alphabetical'!K117-'2007 MRI - 2017 Methodology'!K117</f>
        <v>-80</v>
      </c>
      <c r="L39" s="39">
        <f>'2017 MRI - Alphabetical'!L117-'2007 MRI - 2017 Methodology'!L117</f>
        <v>-0.55288662101778396</v>
      </c>
      <c r="M39" s="11">
        <f>'2017 MRI - Alphabetical'!M117-'2007 MRI - 2017 Methodology'!M117</f>
        <v>1.9149110440611711E-2</v>
      </c>
      <c r="N39" s="10">
        <f>'2017 MRI - Alphabetical'!N117-'2007 MRI - 2017 Methodology'!N117</f>
        <v>-95</v>
      </c>
      <c r="O39" s="39">
        <f>'2017 MRI - Alphabetical'!O117-'2007 MRI - 2017 Methodology'!O117</f>
        <v>-0.29358806813075655</v>
      </c>
      <c r="P39" s="11">
        <f>'2017 MRI - Alphabetical'!P117-'2007 MRI - 2017 Methodology'!P117</f>
        <v>4.0882352941176467E-2</v>
      </c>
      <c r="Q39" s="10">
        <f>'2017 MRI - Alphabetical'!Q117-'2007 MRI - 2017 Methodology'!Q117</f>
        <v>14</v>
      </c>
      <c r="R39" s="39">
        <f>'2017 MRI - Alphabetical'!R117-'2007 MRI - 2017 Methodology'!R117</f>
        <v>3.6209150327794093E-2</v>
      </c>
      <c r="S39" s="12">
        <f>'2017 MRI - Alphabetical'!S117-'2007 MRI - 2017 Methodology'!S117</f>
        <v>-0.81223765346369659</v>
      </c>
      <c r="T39" s="10">
        <f>'2017 MRI - Alphabetical'!T117-'2007 MRI - 2017 Methodology'!T117</f>
        <v>68</v>
      </c>
      <c r="U39" s="39">
        <f>'2017 MRI - Alphabetical'!U117-'2007 MRI - 2017 Methodology'!U117</f>
        <v>0.18196283928317269</v>
      </c>
      <c r="V39" s="11">
        <f>'2017 MRI - Alphabetical'!V117-'2007 MRI - 2017 Methodology'!V117</f>
        <v>-9.2831435482919333E-4</v>
      </c>
      <c r="W39" s="10">
        <f>'2017 MRI - Alphabetical'!W117-'2007 MRI - 2017 Methodology'!W117</f>
        <v>50</v>
      </c>
      <c r="X39" s="39">
        <f>'2017 MRI - Alphabetical'!X117-'2007 MRI - 2017 Methodology'!X117</f>
        <v>0.21069982051125624</v>
      </c>
      <c r="Y39" s="13">
        <f>'2017 MRI - Alphabetical'!Y117-'2007 MRI - 2017 Methodology'!Y117</f>
        <v>10468</v>
      </c>
      <c r="Z39" s="10">
        <f>'2017 MRI - Alphabetical'!Z117-'2007 MRI - 2017 Methodology'!Z117</f>
        <v>-79</v>
      </c>
      <c r="AA39" s="39">
        <f>'2017 MRI - Alphabetical'!AA117-'2007 MRI - 2017 Methodology'!AA117</f>
        <v>-0.18829224249657495</v>
      </c>
      <c r="AB39" s="11">
        <f>'2017 MRI - Alphabetical'!AB117-'2007 MRI - 2017 Methodology'!AB117</f>
        <v>1.8775306828910099E-2</v>
      </c>
      <c r="AC39" s="10">
        <f>'2017 MRI - Alphabetical'!AC117-'2007 MRI - 2017 Methodology'!AC117</f>
        <v>-4</v>
      </c>
      <c r="AD39" s="39">
        <f>'2017 MRI - Alphabetical'!AD117-'2007 MRI - 2017 Methodology'!AD117</f>
        <v>1.6410581534749308E-2</v>
      </c>
      <c r="AE39" s="11">
        <f>'2017 MRI - Alphabetical'!AE117-'2007 MRI - 2017 Methodology'!AE117</f>
        <v>1.5000000000000013E-2</v>
      </c>
      <c r="AF39" s="10">
        <f>'2017 MRI - Alphabetical'!AF117-'2007 MRI - 2017 Methodology'!AF117</f>
        <v>-80</v>
      </c>
      <c r="AG39" s="39">
        <f>'2017 MRI - Alphabetical'!AG117-'2007 MRI - 2017 Methodology'!AG117</f>
        <v>-0.30129780381925242</v>
      </c>
      <c r="AH39" s="14">
        <f>'2017 MRI - Alphabetical'!AH117-'2007 MRI - 2017 Methodology'!AH117</f>
        <v>0.58550855408039659</v>
      </c>
      <c r="AI39" s="10">
        <f>'2017 MRI - Alphabetical'!AI117-'2007 MRI - 2017 Methodology'!AI117</f>
        <v>-1</v>
      </c>
      <c r="AJ39" s="39">
        <f>'2017 MRI - Alphabetical'!AJ117-'2007 MRI - 2017 Methodology'!AJ117</f>
        <v>-2.3274010299755371E-2</v>
      </c>
      <c r="AK39" s="13">
        <f>'2017 MRI - Alphabetical'!AK117-'2007 MRI - 2017 Methodology'!AK117</f>
        <v>-21850.509749918579</v>
      </c>
      <c r="AL39" s="44"/>
    </row>
    <row r="40" spans="1:38" x14ac:dyDescent="0.25">
      <c r="A40" t="s">
        <v>751</v>
      </c>
      <c r="B40" s="5" t="s">
        <v>284</v>
      </c>
      <c r="C40" s="6" t="s">
        <v>93</v>
      </c>
      <c r="D40" s="7" t="s">
        <v>34</v>
      </c>
      <c r="E40" s="42">
        <f>'2017 MRI - Alphabetical'!E126-'2007 MRI - 2017 Methodology'!E126</f>
        <v>0.79124079295714089</v>
      </c>
      <c r="F40" s="8">
        <f>'2017 MRI - Alphabetical'!F126-'2007 MRI - 2017 Methodology'!F126</f>
        <v>1.4269030685674728</v>
      </c>
      <c r="G40" s="9">
        <f>'2017 MRI - Alphabetical'!G126-'2007 MRI - 2017 Methodology'!G126</f>
        <v>30</v>
      </c>
      <c r="H40" s="10">
        <f>'2017 MRI - Alphabetical'!H126-'2007 MRI - 2017 Methodology'!H126</f>
        <v>7</v>
      </c>
      <c r="I40" s="39">
        <f>'2017 MRI - Alphabetical'!I126-'2007 MRI - 2017 Methodology'!I126</f>
        <v>0.17028494830509264</v>
      </c>
      <c r="J40" s="11">
        <f>'2017 MRI - Alphabetical'!J126-'2007 MRI - 2017 Methodology'!J126</f>
        <v>-5.4689494871161592E-2</v>
      </c>
      <c r="K40" s="10">
        <f>'2017 MRI - Alphabetical'!K126-'2007 MRI - 2017 Methodology'!K126</f>
        <v>184</v>
      </c>
      <c r="L40" s="39">
        <f>'2017 MRI - Alphabetical'!L126-'2007 MRI - 2017 Methodology'!L126</f>
        <v>0.72547928901043068</v>
      </c>
      <c r="M40" s="11">
        <f>'2017 MRI - Alphabetical'!M126-'2007 MRI - 2017 Methodology'!M126</f>
        <v>-1.4109085403607412E-2</v>
      </c>
      <c r="N40" s="10">
        <f>'2017 MRI - Alphabetical'!N126-'2007 MRI - 2017 Methodology'!N126</f>
        <v>-81</v>
      </c>
      <c r="O40" s="39">
        <f>'2017 MRI - Alphabetical'!O126-'2007 MRI - 2017 Methodology'!O126</f>
        <v>-0.39057907827642524</v>
      </c>
      <c r="P40" s="11">
        <f>'2017 MRI - Alphabetical'!P126-'2007 MRI - 2017 Methodology'!P126</f>
        <v>5.3075831828733558E-2</v>
      </c>
      <c r="Q40" s="10">
        <f>'2017 MRI - Alphabetical'!Q126-'2007 MRI - 2017 Methodology'!Q126</f>
        <v>83</v>
      </c>
      <c r="R40" s="39">
        <f>'2017 MRI - Alphabetical'!R126-'2007 MRI - 2017 Methodology'!R126</f>
        <v>0.18869090754616111</v>
      </c>
      <c r="S40" s="12">
        <f>'2017 MRI - Alphabetical'!S126-'2007 MRI - 2017 Methodology'!S126</f>
        <v>-3.0470187690964643</v>
      </c>
      <c r="T40" s="10">
        <f>'2017 MRI - Alphabetical'!T126-'2007 MRI - 2017 Methodology'!T126</f>
        <v>-68</v>
      </c>
      <c r="U40" s="39">
        <f>'2017 MRI - Alphabetical'!U126-'2007 MRI - 2017 Methodology'!U126</f>
        <v>-0.37298543796706579</v>
      </c>
      <c r="V40" s="11">
        <f>'2017 MRI - Alphabetical'!V126-'2007 MRI - 2017 Methodology'!V126</f>
        <v>3.8685799222501704E-2</v>
      </c>
      <c r="W40" s="10">
        <f>'2017 MRI - Alphabetical'!W126-'2007 MRI - 2017 Methodology'!W126</f>
        <v>86</v>
      </c>
      <c r="X40" s="39">
        <f>'2017 MRI - Alphabetical'!X126-'2007 MRI - 2017 Methodology'!X126</f>
        <v>0.37792859209810559</v>
      </c>
      <c r="Y40" s="13">
        <f>'2017 MRI - Alphabetical'!Y126-'2007 MRI - 2017 Methodology'!Y126</f>
        <v>14067</v>
      </c>
      <c r="Z40" s="10">
        <f>'2017 MRI - Alphabetical'!Z126-'2007 MRI - 2017 Methodology'!Z126</f>
        <v>139</v>
      </c>
      <c r="AA40" s="39">
        <f>'2017 MRI - Alphabetical'!AA126-'2007 MRI - 2017 Methodology'!AA126</f>
        <v>0.68842996859462702</v>
      </c>
      <c r="AB40" s="11">
        <f>'2017 MRI - Alphabetical'!AB126-'2007 MRI - 2017 Methodology'!AB126</f>
        <v>2.0899449316744839E-3</v>
      </c>
      <c r="AC40" s="10">
        <f>'2017 MRI - Alphabetical'!AC126-'2007 MRI - 2017 Methodology'!AC126</f>
        <v>9</v>
      </c>
      <c r="AD40" s="39">
        <f>'2017 MRI - Alphabetical'!AD126-'2007 MRI - 2017 Methodology'!AD126</f>
        <v>7.8017184789311855E-2</v>
      </c>
      <c r="AE40" s="11">
        <f>'2017 MRI - Alphabetical'!AE126-'2007 MRI - 2017 Methodology'!AE126</f>
        <v>1.9000000000000017E-2</v>
      </c>
      <c r="AF40" s="10">
        <f>'2017 MRI - Alphabetical'!AF126-'2007 MRI - 2017 Methodology'!AF126</f>
        <v>2</v>
      </c>
      <c r="AG40" s="39">
        <f>'2017 MRI - Alphabetical'!AG126-'2007 MRI - 2017 Methodology'!AG126</f>
        <v>-9.0182205481824096E-2</v>
      </c>
      <c r="AH40" s="14">
        <f>'2017 MRI - Alphabetical'!AH126-'2007 MRI - 2017 Methodology'!AH126</f>
        <v>0.12130100797736887</v>
      </c>
      <c r="AI40" s="10">
        <f>'2017 MRI - Alphabetical'!AI126-'2007 MRI - 2017 Methodology'!AI126</f>
        <v>64</v>
      </c>
      <c r="AJ40" s="39">
        <f>'2017 MRI - Alphabetical'!AJ126-'2007 MRI - 2017 Methodology'!AJ126</f>
        <v>8.1372592856006065E-2</v>
      </c>
      <c r="AK40" s="13">
        <f>'2017 MRI - Alphabetical'!AK126-'2007 MRI - 2017 Methodology'!AK126</f>
        <v>36769.795200183493</v>
      </c>
      <c r="AL40" s="44"/>
    </row>
    <row r="41" spans="1:38" x14ac:dyDescent="0.25">
      <c r="A41" t="s">
        <v>755</v>
      </c>
      <c r="B41" s="5" t="s">
        <v>440</v>
      </c>
      <c r="C41" s="6" t="s">
        <v>93</v>
      </c>
      <c r="D41" s="7" t="s">
        <v>34</v>
      </c>
      <c r="E41" s="42">
        <f>'2017 MRI - Alphabetical'!E130-'2007 MRI - 2017 Methodology'!E130</f>
        <v>1.0499348590479776</v>
      </c>
      <c r="F41" s="8">
        <f>'2017 MRI - Alphabetical'!F130-'2007 MRI - 2017 Methodology'!F130</f>
        <v>9.0512189397397691E-2</v>
      </c>
      <c r="G41" s="9">
        <f>'2017 MRI - Alphabetical'!G130-'2007 MRI - 2017 Methodology'!G130</f>
        <v>59</v>
      </c>
      <c r="H41" s="10">
        <f>'2017 MRI - Alphabetical'!H130-'2007 MRI - 2017 Methodology'!H130</f>
        <v>-5</v>
      </c>
      <c r="I41" s="39">
        <f>'2017 MRI - Alphabetical'!I130-'2007 MRI - 2017 Methodology'!I130</f>
        <v>-1.3899432555122981</v>
      </c>
      <c r="J41" s="11">
        <f>'2017 MRI - Alphabetical'!J130-'2007 MRI - 2017 Methodology'!J130</f>
        <v>-0.69972422217222952</v>
      </c>
      <c r="K41" s="10">
        <f>'2017 MRI - Alphabetical'!K130-'2007 MRI - 2017 Methodology'!K130</f>
        <v>139</v>
      </c>
      <c r="L41" s="39">
        <f>'2017 MRI - Alphabetical'!L130-'2007 MRI - 2017 Methodology'!L130</f>
        <v>1.9861089277262489</v>
      </c>
      <c r="M41" s="11">
        <f>'2017 MRI - Alphabetical'!M130-'2007 MRI - 2017 Methodology'!M130</f>
        <v>-4.2218298546618099E-2</v>
      </c>
      <c r="N41" s="10">
        <f>'2017 MRI - Alphabetical'!N130-'2007 MRI - 2017 Methodology'!N130</f>
        <v>-33</v>
      </c>
      <c r="O41" s="39">
        <f>'2017 MRI - Alphabetical'!O130-'2007 MRI - 2017 Methodology'!O130</f>
        <v>-0.16884342229068483</v>
      </c>
      <c r="P41" s="11">
        <f>'2017 MRI - Alphabetical'!P130-'2007 MRI - 2017 Methodology'!P130</f>
        <v>3.710960016237061E-2</v>
      </c>
      <c r="Q41" s="10">
        <f>'2017 MRI - Alphabetical'!Q130-'2007 MRI - 2017 Methodology'!Q130</f>
        <v>2</v>
      </c>
      <c r="R41" s="39">
        <f>'2017 MRI - Alphabetical'!R130-'2007 MRI - 2017 Methodology'!R130</f>
        <v>-2.5616562517797092E-2</v>
      </c>
      <c r="S41" s="12">
        <f>'2017 MRI - Alphabetical'!S130-'2007 MRI - 2017 Methodology'!S130</f>
        <v>-1.1390211068638858</v>
      </c>
      <c r="T41" s="10">
        <f>'2017 MRI - Alphabetical'!T130-'2007 MRI - 2017 Methodology'!T130</f>
        <v>18</v>
      </c>
      <c r="U41" s="39">
        <f>'2017 MRI - Alphabetical'!U130-'2007 MRI - 2017 Methodology'!U130</f>
        <v>8.3708626878310433E-2</v>
      </c>
      <c r="V41" s="11">
        <f>'2017 MRI - Alphabetical'!V130-'2007 MRI - 2017 Methodology'!V130</f>
        <v>1.2904806984327347E-2</v>
      </c>
      <c r="W41" s="10">
        <f>'2017 MRI - Alphabetical'!W130-'2007 MRI - 2017 Methodology'!W130</f>
        <v>90</v>
      </c>
      <c r="X41" s="39">
        <f>'2017 MRI - Alphabetical'!X130-'2007 MRI - 2017 Methodology'!X130</f>
        <v>0.51772634009241103</v>
      </c>
      <c r="Y41" s="13">
        <f>'2017 MRI - Alphabetical'!Y130-'2007 MRI - 2017 Methodology'!Y130</f>
        <v>19720</v>
      </c>
      <c r="Z41" s="10">
        <f>'2017 MRI - Alphabetical'!Z130-'2007 MRI - 2017 Methodology'!Z130</f>
        <v>257</v>
      </c>
      <c r="AA41" s="39">
        <f>'2017 MRI - Alphabetical'!AA130-'2007 MRI - 2017 Methodology'!AA130</f>
        <v>0.94148526554019663</v>
      </c>
      <c r="AB41" s="11">
        <f>'2017 MRI - Alphabetical'!AB130-'2007 MRI - 2017 Methodology'!AB130</f>
        <v>-3.9968354430379716E-3</v>
      </c>
      <c r="AC41" s="10">
        <f>'2017 MRI - Alphabetical'!AC130-'2007 MRI - 2017 Methodology'!AC130</f>
        <v>-132</v>
      </c>
      <c r="AD41" s="39">
        <f>'2017 MRI - Alphabetical'!AD130-'2007 MRI - 2017 Methodology'!AD130</f>
        <v>-0.46822059563730956</v>
      </c>
      <c r="AE41" s="11">
        <f>'2017 MRI - Alphabetical'!AE130-'2007 MRI - 2017 Methodology'!AE130</f>
        <v>-2.4000000000000021E-2</v>
      </c>
      <c r="AF41" s="10">
        <f>'2017 MRI - Alphabetical'!AF130-'2007 MRI - 2017 Methodology'!AF130</f>
        <v>10</v>
      </c>
      <c r="AG41" s="39">
        <f>'2017 MRI - Alphabetical'!AG130-'2007 MRI - 2017 Methodology'!AG130</f>
        <v>3.8332930576307822E-2</v>
      </c>
      <c r="AH41" s="14">
        <f>'2017 MRI - Alphabetical'!AH130-'2007 MRI - 2017 Methodology'!AH130</f>
        <v>-4.4092799374542579E-2</v>
      </c>
      <c r="AI41" s="10">
        <f>'2017 MRI - Alphabetical'!AI130-'2007 MRI - 2017 Methodology'!AI130</f>
        <v>22</v>
      </c>
      <c r="AJ41" s="39">
        <f>'2017 MRI - Alphabetical'!AJ130-'2007 MRI - 2017 Methodology'!AJ130</f>
        <v>4.4282225141145486E-2</v>
      </c>
      <c r="AK41" s="13">
        <f>'2017 MRI - Alphabetical'!AK130-'2007 MRI - 2017 Methodology'!AK130</f>
        <v>9672.7266833810136</v>
      </c>
      <c r="AL41" s="44"/>
    </row>
    <row r="42" spans="1:38" x14ac:dyDescent="0.25">
      <c r="A42" t="s">
        <v>763</v>
      </c>
      <c r="B42" s="5" t="s">
        <v>216</v>
      </c>
      <c r="C42" s="6" t="s">
        <v>93</v>
      </c>
      <c r="D42" s="7" t="s">
        <v>34</v>
      </c>
      <c r="E42" s="42">
        <f>'2017 MRI - Alphabetical'!E138-'2007 MRI - 2017 Methodology'!E138</f>
        <v>-0.10769441484715125</v>
      </c>
      <c r="F42" s="8">
        <f>'2017 MRI - Alphabetical'!F138-'2007 MRI - 2017 Methodology'!F138</f>
        <v>4.1693364609422083</v>
      </c>
      <c r="G42" s="9">
        <f>'2017 MRI - Alphabetical'!G138-'2007 MRI - 2017 Methodology'!G138</f>
        <v>-3</v>
      </c>
      <c r="H42" s="10">
        <f>'2017 MRI - Alphabetical'!H138-'2007 MRI - 2017 Methodology'!H138</f>
        <v>163</v>
      </c>
      <c r="I42" s="39">
        <f>'2017 MRI - Alphabetical'!I138-'2007 MRI - 2017 Methodology'!I138</f>
        <v>0.60880994180901904</v>
      </c>
      <c r="J42" s="11">
        <f>'2017 MRI - Alphabetical'!J138-'2007 MRI - 2017 Methodology'!J138</f>
        <v>1.3428990029167531E-2</v>
      </c>
      <c r="K42" s="10">
        <f>'2017 MRI - Alphabetical'!K138-'2007 MRI - 2017 Methodology'!K138</f>
        <v>117</v>
      </c>
      <c r="L42" s="39">
        <f>'2017 MRI - Alphabetical'!L138-'2007 MRI - 2017 Methodology'!L138</f>
        <v>0.21525073354176566</v>
      </c>
      <c r="M42" s="11">
        <f>'2017 MRI - Alphabetical'!M138-'2007 MRI - 2017 Methodology'!M138</f>
        <v>-6.4883440208230794E-3</v>
      </c>
      <c r="N42" s="10">
        <f>'2017 MRI - Alphabetical'!N138-'2007 MRI - 2017 Methodology'!N138</f>
        <v>34</v>
      </c>
      <c r="O42" s="39">
        <f>'2017 MRI - Alphabetical'!O138-'2007 MRI - 2017 Methodology'!O138</f>
        <v>0.22555743763586539</v>
      </c>
      <c r="P42" s="11">
        <f>'2017 MRI - Alphabetical'!P138-'2007 MRI - 2017 Methodology'!P138</f>
        <v>3.7500993471473176E-2</v>
      </c>
      <c r="Q42" s="10">
        <f>'2017 MRI - Alphabetical'!Q138-'2007 MRI - 2017 Methodology'!Q138</f>
        <v>56</v>
      </c>
      <c r="R42" s="39">
        <f>'2017 MRI - Alphabetical'!R138-'2007 MRI - 2017 Methodology'!R138</f>
        <v>0.1162197654428547</v>
      </c>
      <c r="S42" s="12">
        <f>'2017 MRI - Alphabetical'!S138-'2007 MRI - 2017 Methodology'!S138</f>
        <v>-2.5230701711129742</v>
      </c>
      <c r="T42" s="10">
        <f>'2017 MRI - Alphabetical'!T138-'2007 MRI - 2017 Methodology'!T138</f>
        <v>-87</v>
      </c>
      <c r="U42" s="39">
        <f>'2017 MRI - Alphabetical'!U138-'2007 MRI - 2017 Methodology'!U138</f>
        <v>-0.42444877731779213</v>
      </c>
      <c r="V42" s="11">
        <f>'2017 MRI - Alphabetical'!V138-'2007 MRI - 2017 Methodology'!V138</f>
        <v>4.076197936362163E-2</v>
      </c>
      <c r="W42" s="10">
        <f>'2017 MRI - Alphabetical'!W138-'2007 MRI - 2017 Methodology'!W138</f>
        <v>55</v>
      </c>
      <c r="X42" s="39">
        <f>'2017 MRI - Alphabetical'!X138-'2007 MRI - 2017 Methodology'!X138</f>
        <v>0.2141249273161448</v>
      </c>
      <c r="Y42" s="13">
        <f>'2017 MRI - Alphabetical'!Y138-'2007 MRI - 2017 Methodology'!Y138</f>
        <v>8966</v>
      </c>
      <c r="Z42" s="10">
        <f>'2017 MRI - Alphabetical'!Z138-'2007 MRI - 2017 Methodology'!Z138</f>
        <v>-23</v>
      </c>
      <c r="AA42" s="39">
        <f>'2017 MRI - Alphabetical'!AA138-'2007 MRI - 2017 Methodology'!AA138</f>
        <v>1.9691898527278928E-2</v>
      </c>
      <c r="AB42" s="11">
        <f>'2017 MRI - Alphabetical'!AB138-'2007 MRI - 2017 Methodology'!AB138</f>
        <v>1.5800575263662506E-2</v>
      </c>
      <c r="AC42" s="10">
        <f>'2017 MRI - Alphabetical'!AC138-'2007 MRI - 2017 Methodology'!AC138</f>
        <v>-58</v>
      </c>
      <c r="AD42" s="39">
        <f>'2017 MRI - Alphabetical'!AD138-'2007 MRI - 2017 Methodology'!AD138</f>
        <v>-0.33049437960567696</v>
      </c>
      <c r="AE42" s="11">
        <f>'2017 MRI - Alphabetical'!AE138-'2007 MRI - 2017 Methodology'!AE138</f>
        <v>-3.9999999999998925E-3</v>
      </c>
      <c r="AF42" s="10">
        <f>'2017 MRI - Alphabetical'!AF138-'2007 MRI - 2017 Methodology'!AF138</f>
        <v>-155</v>
      </c>
      <c r="AG42" s="39">
        <f>'2017 MRI - Alphabetical'!AG138-'2007 MRI - 2017 Methodology'!AG138</f>
        <v>-0.49876299540984603</v>
      </c>
      <c r="AH42" s="14">
        <f>'2017 MRI - Alphabetical'!AH138-'2007 MRI - 2017 Methodology'!AH138</f>
        <v>0.67133482425737734</v>
      </c>
      <c r="AI42" s="10">
        <f>'2017 MRI - Alphabetical'!AI138-'2007 MRI - 2017 Methodology'!AI138</f>
        <v>-38</v>
      </c>
      <c r="AJ42" s="39">
        <f>'2017 MRI - Alphabetical'!AJ138-'2007 MRI - 2017 Methodology'!AJ138</f>
        <v>-3.8678827324242576E-2</v>
      </c>
      <c r="AK42" s="13">
        <f>'2017 MRI - Alphabetical'!AK138-'2007 MRI - 2017 Methodology'!AK138</f>
        <v>-31221.46414224022</v>
      </c>
      <c r="AL42" s="44"/>
    </row>
    <row r="43" spans="1:38" x14ac:dyDescent="0.25">
      <c r="A43" t="s">
        <v>765</v>
      </c>
      <c r="B43" s="5" t="s">
        <v>392</v>
      </c>
      <c r="C43" s="6" t="s">
        <v>93</v>
      </c>
      <c r="D43" s="7" t="s">
        <v>34</v>
      </c>
      <c r="E43" s="42">
        <f>'2017 MRI - Alphabetical'!E140-'2007 MRI - 2017 Methodology'!E140</f>
        <v>-1.2845258893411846</v>
      </c>
      <c r="F43" s="8">
        <f>'2017 MRI - Alphabetical'!F140-'2007 MRI - 2017 Methodology'!F140</f>
        <v>6.2367936897326572</v>
      </c>
      <c r="G43" s="9">
        <f>'2017 MRI - Alphabetical'!G140-'2007 MRI - 2017 Methodology'!G140</f>
        <v>-74</v>
      </c>
      <c r="H43" s="10">
        <f>'2017 MRI - Alphabetical'!H140-'2007 MRI - 2017 Methodology'!H140</f>
        <v>225</v>
      </c>
      <c r="I43" s="39">
        <f>'2017 MRI - Alphabetical'!I140-'2007 MRI - 2017 Methodology'!I140</f>
        <v>0.72307473308951598</v>
      </c>
      <c r="J43" s="11">
        <f>'2017 MRI - Alphabetical'!J140-'2007 MRI - 2017 Methodology'!J140</f>
        <v>4.1820663288460125E-2</v>
      </c>
      <c r="K43" s="10">
        <f>'2017 MRI - Alphabetical'!K140-'2007 MRI - 2017 Methodology'!K140</f>
        <v>-182</v>
      </c>
      <c r="L43" s="39">
        <f>'2017 MRI - Alphabetical'!L140-'2007 MRI - 2017 Methodology'!L140</f>
        <v>-1.084337833054132</v>
      </c>
      <c r="M43" s="11">
        <f>'2017 MRI - Alphabetical'!M140-'2007 MRI - 2017 Methodology'!M140</f>
        <v>3.977679944386607E-2</v>
      </c>
      <c r="N43" s="10">
        <f>'2017 MRI - Alphabetical'!N140-'2007 MRI - 2017 Methodology'!N140</f>
        <v>168</v>
      </c>
      <c r="O43" s="39">
        <f>'2017 MRI - Alphabetical'!O140-'2007 MRI - 2017 Methodology'!O140</f>
        <v>0.86112267358597128</v>
      </c>
      <c r="P43" s="11">
        <f>'2017 MRI - Alphabetical'!P140-'2007 MRI - 2017 Methodology'!P140</f>
        <v>-4.5714285714285666E-3</v>
      </c>
      <c r="Q43" s="10">
        <f>'2017 MRI - Alphabetical'!Q140-'2007 MRI - 2017 Methodology'!Q140</f>
        <v>-50</v>
      </c>
      <c r="R43" s="39">
        <f>'2017 MRI - Alphabetical'!R140-'2007 MRI - 2017 Methodology'!R140</f>
        <v>-1.5280055284371041E-2</v>
      </c>
      <c r="S43" s="12">
        <f>'2017 MRI - Alphabetical'!S140-'2007 MRI - 2017 Methodology'!S140</f>
        <v>-0.14007925165648957</v>
      </c>
      <c r="T43" s="10">
        <f>'2017 MRI - Alphabetical'!T140-'2007 MRI - 2017 Methodology'!T140</f>
        <v>-328</v>
      </c>
      <c r="U43" s="39">
        <f>'2017 MRI - Alphabetical'!U140-'2007 MRI - 2017 Methodology'!U140</f>
        <v>-0.90885433879455768</v>
      </c>
      <c r="V43" s="11">
        <f>'2017 MRI - Alphabetical'!V140-'2007 MRI - 2017 Methodology'!V140</f>
        <v>6.5467588591184095E-2</v>
      </c>
      <c r="W43" s="10">
        <f>'2017 MRI - Alphabetical'!W140-'2007 MRI - 2017 Methodology'!W140</f>
        <v>6</v>
      </c>
      <c r="X43" s="39">
        <f>'2017 MRI - Alphabetical'!X140-'2007 MRI - 2017 Methodology'!X140</f>
        <v>3.1474396295344875E-2</v>
      </c>
      <c r="Y43" s="13">
        <f>'2017 MRI - Alphabetical'!Y140-'2007 MRI - 2017 Methodology'!Y140</f>
        <v>6159</v>
      </c>
      <c r="Z43" s="10">
        <f>'2017 MRI - Alphabetical'!Z140-'2007 MRI - 2017 Methodology'!Z140</f>
        <v>-116</v>
      </c>
      <c r="AA43" s="39">
        <f>'2017 MRI - Alphabetical'!AA140-'2007 MRI - 2017 Methodology'!AA140</f>
        <v>-0.55999279178115369</v>
      </c>
      <c r="AB43" s="11">
        <f>'2017 MRI - Alphabetical'!AB140-'2007 MRI - 2017 Methodology'!AB140</f>
        <v>2.5758050966115935E-2</v>
      </c>
      <c r="AC43" s="10">
        <f>'2017 MRI - Alphabetical'!AC140-'2007 MRI - 2017 Methodology'!AC140</f>
        <v>-191</v>
      </c>
      <c r="AD43" s="39">
        <f>'2017 MRI - Alphabetical'!AD140-'2007 MRI - 2017 Methodology'!AD140</f>
        <v>-0.6055465797036409</v>
      </c>
      <c r="AE43" s="11">
        <f>'2017 MRI - Alphabetical'!AE140-'2007 MRI - 2017 Methodology'!AE140</f>
        <v>-3.0000000000000027E-2</v>
      </c>
      <c r="AF43" s="10">
        <f>'2017 MRI - Alphabetical'!AF140-'2007 MRI - 2017 Methodology'!AF140</f>
        <v>18</v>
      </c>
      <c r="AG43" s="39">
        <f>'2017 MRI - Alphabetical'!AG140-'2007 MRI - 2017 Methodology'!AG140</f>
        <v>2.8101214938699604E-2</v>
      </c>
      <c r="AH43" s="14">
        <f>'2017 MRI - Alphabetical'!AH140-'2007 MRI - 2017 Methodology'!AH140</f>
        <v>0.17730854427864839</v>
      </c>
      <c r="AI43" s="10">
        <f>'2017 MRI - Alphabetical'!AI140-'2007 MRI - 2017 Methodology'!AI140</f>
        <v>0</v>
      </c>
      <c r="AJ43" s="39">
        <f>'2017 MRI - Alphabetical'!AJ140-'2007 MRI - 2017 Methodology'!AJ140</f>
        <v>-1.6634889609193126E-2</v>
      </c>
      <c r="AK43" s="13">
        <f>'2017 MRI - Alphabetical'!AK140-'2007 MRI - 2017 Methodology'!AK140</f>
        <v>-21180.567431315634</v>
      </c>
      <c r="AL43" s="44"/>
    </row>
    <row r="44" spans="1:38" x14ac:dyDescent="0.25">
      <c r="A44" t="s">
        <v>766</v>
      </c>
      <c r="B44" s="5" t="s">
        <v>225</v>
      </c>
      <c r="C44" s="6" t="s">
        <v>93</v>
      </c>
      <c r="D44" s="7" t="s">
        <v>34</v>
      </c>
      <c r="E44" s="42">
        <f>'2017 MRI - Alphabetical'!E141-'2007 MRI - 2017 Methodology'!E141</f>
        <v>1.220007306259844</v>
      </c>
      <c r="F44" s="8">
        <f>'2017 MRI - Alphabetical'!F141-'2007 MRI - 2017 Methodology'!F141</f>
        <v>0.7423291262380225</v>
      </c>
      <c r="G44" s="9">
        <f>'2017 MRI - Alphabetical'!G141-'2007 MRI - 2017 Methodology'!G141</f>
        <v>51</v>
      </c>
      <c r="H44" s="10">
        <f>'2017 MRI - Alphabetical'!H141-'2007 MRI - 2017 Methodology'!H141</f>
        <v>162</v>
      </c>
      <c r="I44" s="39">
        <f>'2017 MRI - Alphabetical'!I141-'2007 MRI - 2017 Methodology'!I141</f>
        <v>0.70301063562805988</v>
      </c>
      <c r="J44" s="11">
        <f>'2017 MRI - Alphabetical'!J141-'2007 MRI - 2017 Methodology'!J141</f>
        <v>1.6931959116277318E-2</v>
      </c>
      <c r="K44" s="10">
        <f>'2017 MRI - Alphabetical'!K141-'2007 MRI - 2017 Methodology'!K141</f>
        <v>-29</v>
      </c>
      <c r="L44" s="39">
        <f>'2017 MRI - Alphabetical'!L141-'2007 MRI - 2017 Methodology'!L141</f>
        <v>3.2635233276568087E-2</v>
      </c>
      <c r="M44" s="11">
        <f>'2017 MRI - Alphabetical'!M141-'2007 MRI - 2017 Methodology'!M141</f>
        <v>1.9997545369149543E-2</v>
      </c>
      <c r="N44" s="10">
        <f>'2017 MRI - Alphabetical'!N141-'2007 MRI - 2017 Methodology'!N141</f>
        <v>70</v>
      </c>
      <c r="O44" s="39">
        <f>'2017 MRI - Alphabetical'!O141-'2007 MRI - 2017 Methodology'!O141</f>
        <v>0.51352797171643494</v>
      </c>
      <c r="P44" s="11">
        <f>'2017 MRI - Alphabetical'!P141-'2007 MRI - 2017 Methodology'!P141</f>
        <v>2.0364168397205965E-2</v>
      </c>
      <c r="Q44" s="10">
        <f>'2017 MRI - Alphabetical'!Q141-'2007 MRI - 2017 Methodology'!Q141</f>
        <v>56</v>
      </c>
      <c r="R44" s="39">
        <f>'2017 MRI - Alphabetical'!R141-'2007 MRI - 2017 Methodology'!R141</f>
        <v>0.28295591554489996</v>
      </c>
      <c r="S44" s="12">
        <f>'2017 MRI - Alphabetical'!S141-'2007 MRI - 2017 Methodology'!S141</f>
        <v>-5.5477728722099577</v>
      </c>
      <c r="T44" s="10">
        <f>'2017 MRI - Alphabetical'!T141-'2007 MRI - 2017 Methodology'!T141</f>
        <v>0</v>
      </c>
      <c r="U44" s="39">
        <f>'2017 MRI - Alphabetical'!U141-'2007 MRI - 2017 Methodology'!U141</f>
        <v>4.2430627075933147E-2</v>
      </c>
      <c r="V44" s="11">
        <f>'2017 MRI - Alphabetical'!V141-'2007 MRI - 2017 Methodology'!V141</f>
        <v>1.7423075525847348E-2</v>
      </c>
      <c r="W44" s="10">
        <f>'2017 MRI - Alphabetical'!W141-'2007 MRI - 2017 Methodology'!W141</f>
        <v>11</v>
      </c>
      <c r="X44" s="39">
        <f>'2017 MRI - Alphabetical'!X141-'2007 MRI - 2017 Methodology'!X141</f>
        <v>5.3724014459416325E-2</v>
      </c>
      <c r="Y44" s="13">
        <f>'2017 MRI - Alphabetical'!Y141-'2007 MRI - 2017 Methodology'!Y141</f>
        <v>4717</v>
      </c>
      <c r="Z44" s="10">
        <f>'2017 MRI - Alphabetical'!Z141-'2007 MRI - 2017 Methodology'!Z141</f>
        <v>22</v>
      </c>
      <c r="AA44" s="39">
        <f>'2017 MRI - Alphabetical'!AA141-'2007 MRI - 2017 Methodology'!AA141</f>
        <v>0.18354016906384071</v>
      </c>
      <c r="AB44" s="11">
        <f>'2017 MRI - Alphabetical'!AB141-'2007 MRI - 2017 Methodology'!AB141</f>
        <v>1.1999999999999997E-2</v>
      </c>
      <c r="AC44" s="10">
        <f>'2017 MRI - Alphabetical'!AC141-'2007 MRI - 2017 Methodology'!AC141</f>
        <v>-15</v>
      </c>
      <c r="AD44" s="39">
        <f>'2017 MRI - Alphabetical'!AD141-'2007 MRI - 2017 Methodology'!AD141</f>
        <v>-6.6365188055624025E-2</v>
      </c>
      <c r="AE44" s="11">
        <f>'2017 MRI - Alphabetical'!AE141-'2007 MRI - 2017 Methodology'!AE141</f>
        <v>1.3999999999999901E-2</v>
      </c>
      <c r="AF44" s="10">
        <f>'2017 MRI - Alphabetical'!AF141-'2007 MRI - 2017 Methodology'!AF141</f>
        <v>34</v>
      </c>
      <c r="AG44" s="39">
        <f>'2017 MRI - Alphabetical'!AG141-'2007 MRI - 2017 Methodology'!AG141</f>
        <v>0.12449256829502828</v>
      </c>
      <c r="AH44" s="14">
        <f>'2017 MRI - Alphabetical'!AH141-'2007 MRI - 2017 Methodology'!AH141</f>
        <v>6.9479174582108616E-2</v>
      </c>
      <c r="AI44" s="10">
        <f>'2017 MRI - Alphabetical'!AI141-'2007 MRI - 2017 Methodology'!AI141</f>
        <v>-9</v>
      </c>
      <c r="AJ44" s="39">
        <f>'2017 MRI - Alphabetical'!AJ141-'2007 MRI - 2017 Methodology'!AJ141</f>
        <v>-1.9363251379882901E-2</v>
      </c>
      <c r="AK44" s="13">
        <f>'2017 MRI - Alphabetical'!AK141-'2007 MRI - 2017 Methodology'!AK141</f>
        <v>-23179.146215092129</v>
      </c>
      <c r="AL44" s="44"/>
    </row>
    <row r="45" spans="1:38" x14ac:dyDescent="0.25">
      <c r="A45" t="s">
        <v>767</v>
      </c>
      <c r="B45" s="5" t="s">
        <v>523</v>
      </c>
      <c r="C45" s="6" t="s">
        <v>93</v>
      </c>
      <c r="D45" s="7" t="s">
        <v>34</v>
      </c>
      <c r="E45" s="42">
        <f>'2017 MRI - Alphabetical'!E142-'2007 MRI - 2017 Methodology'!E142</f>
        <v>3.5887597422666224</v>
      </c>
      <c r="F45" s="8">
        <f>'2017 MRI - Alphabetical'!F142-'2007 MRI - 2017 Methodology'!F142</f>
        <v>-6.7559653613900839</v>
      </c>
      <c r="G45" s="9">
        <f>'2017 MRI - Alphabetical'!G142-'2007 MRI - 2017 Methodology'!G142</f>
        <v>203</v>
      </c>
      <c r="H45" s="10">
        <f>'2017 MRI - Alphabetical'!H142-'2007 MRI - 2017 Methodology'!H142</f>
        <v>262</v>
      </c>
      <c r="I45" s="39">
        <f>'2017 MRI - Alphabetical'!I142-'2007 MRI - 2017 Methodology'!I142</f>
        <v>0.81966019647031618</v>
      </c>
      <c r="J45" s="11">
        <f>'2017 MRI - Alphabetical'!J142-'2007 MRI - 2017 Methodology'!J142</f>
        <v>0.11334445266426141</v>
      </c>
      <c r="K45" s="10">
        <f>'2017 MRI - Alphabetical'!K142-'2007 MRI - 2017 Methodology'!K142</f>
        <v>-362</v>
      </c>
      <c r="L45" s="39">
        <f>'2017 MRI - Alphabetical'!L142-'2007 MRI - 2017 Methodology'!L142</f>
        <v>-1.3490047826588027</v>
      </c>
      <c r="M45" s="11">
        <f>'2017 MRI - Alphabetical'!M142-'2007 MRI - 2017 Methodology'!M142</f>
        <v>6.7221528948297388E-2</v>
      </c>
      <c r="N45" s="10">
        <f>'2017 MRI - Alphabetical'!N142-'2007 MRI - 2017 Methodology'!N142</f>
        <v>158</v>
      </c>
      <c r="O45" s="39">
        <f>'2017 MRI - Alphabetical'!O142-'2007 MRI - 2017 Methodology'!O142</f>
        <v>0.62559409062849336</v>
      </c>
      <c r="P45" s="11">
        <f>'2017 MRI - Alphabetical'!P142-'2007 MRI - 2017 Methodology'!P142</f>
        <v>2.0260918888258678E-3</v>
      </c>
      <c r="Q45" s="10">
        <f>'2017 MRI - Alphabetical'!Q142-'2007 MRI - 2017 Methodology'!Q142</f>
        <v>-158</v>
      </c>
      <c r="R45" s="39">
        <f>'2017 MRI - Alphabetical'!R142-'2007 MRI - 2017 Methodology'!R142</f>
        <v>-0.11797008120060304</v>
      </c>
      <c r="S45" s="12">
        <f>'2017 MRI - Alphabetical'!S142-'2007 MRI - 2017 Methodology'!S142</f>
        <v>0.37016472330186934</v>
      </c>
      <c r="T45" s="10">
        <f>'2017 MRI - Alphabetical'!T142-'2007 MRI - 2017 Methodology'!T142</f>
        <v>413</v>
      </c>
      <c r="U45" s="39">
        <f>'2017 MRI - Alphabetical'!U142-'2007 MRI - 2017 Methodology'!U142</f>
        <v>2.6523326189316334</v>
      </c>
      <c r="V45" s="11">
        <f>'2017 MRI - Alphabetical'!V142-'2007 MRI - 2017 Methodology'!V142</f>
        <v>-0.13813067784765898</v>
      </c>
      <c r="W45" s="10">
        <f>'2017 MRI - Alphabetical'!W142-'2007 MRI - 2017 Methodology'!W142</f>
        <v>40</v>
      </c>
      <c r="X45" s="39">
        <f>'2017 MRI - Alphabetical'!X142-'2007 MRI - 2017 Methodology'!X142</f>
        <v>0.72016271782425623</v>
      </c>
      <c r="Y45" s="13">
        <f>'2017 MRI - Alphabetical'!Y142-'2007 MRI - 2017 Methodology'!Y142</f>
        <v>28313</v>
      </c>
      <c r="Z45" s="10">
        <f>'2017 MRI - Alphabetical'!Z142-'2007 MRI - 2017 Methodology'!Z142</f>
        <v>172</v>
      </c>
      <c r="AA45" s="39">
        <f>'2017 MRI - Alphabetical'!AA142-'2007 MRI - 2017 Methodology'!AA142</f>
        <v>0.62327666023964046</v>
      </c>
      <c r="AB45" s="11">
        <f>'2017 MRI - Alphabetical'!AB142-'2007 MRI - 2017 Methodology'!AB142</f>
        <v>2.3007740508662056E-3</v>
      </c>
      <c r="AC45" s="10">
        <f>'2017 MRI - Alphabetical'!AC142-'2007 MRI - 2017 Methodology'!AC142</f>
        <v>-228</v>
      </c>
      <c r="AD45" s="39">
        <f>'2017 MRI - Alphabetical'!AD142-'2007 MRI - 2017 Methodology'!AD142</f>
        <v>-0.73523354494844984</v>
      </c>
      <c r="AE45" s="11">
        <f>'2017 MRI - Alphabetical'!AE142-'2007 MRI - 2017 Methodology'!AE142</f>
        <v>-4.0000000000000036E-2</v>
      </c>
      <c r="AF45" s="10">
        <f>'2017 MRI - Alphabetical'!AF142-'2007 MRI - 2017 Methodology'!AF142</f>
        <v>-6</v>
      </c>
      <c r="AG45" s="39">
        <f>'2017 MRI - Alphabetical'!AG142-'2007 MRI - 2017 Methodology'!AG142</f>
        <v>-0.22628525488206619</v>
      </c>
      <c r="AH45" s="14">
        <f>'2017 MRI - Alphabetical'!AH142-'2007 MRI - 2017 Methodology'!AH142</f>
        <v>4.8155414101074268E-2</v>
      </c>
      <c r="AI45" s="10">
        <f>'2017 MRI - Alphabetical'!AI142-'2007 MRI - 2017 Methodology'!AI142</f>
        <v>0</v>
      </c>
      <c r="AJ45" s="39">
        <f>'2017 MRI - Alphabetical'!AJ142-'2007 MRI - 2017 Methodology'!AJ142</f>
        <v>3.8018964237156228E-2</v>
      </c>
      <c r="AK45" s="13">
        <f>'2017 MRI - Alphabetical'!AK142-'2007 MRI - 2017 Methodology'!AK142</f>
        <v>-14898.474990193732</v>
      </c>
      <c r="AL45" s="44"/>
    </row>
    <row r="46" spans="1:38" x14ac:dyDescent="0.25">
      <c r="A46" t="s">
        <v>774</v>
      </c>
      <c r="B46" s="5" t="s">
        <v>395</v>
      </c>
      <c r="C46" s="6" t="s">
        <v>93</v>
      </c>
      <c r="D46" s="7" t="s">
        <v>34</v>
      </c>
      <c r="E46" s="42">
        <f>'2017 MRI - Alphabetical'!E149-'2007 MRI - 2017 Methodology'!E149</f>
        <v>-0.11478066790165142</v>
      </c>
      <c r="F46" s="8">
        <f>'2017 MRI - Alphabetical'!F149-'2007 MRI - 2017 Methodology'!F149</f>
        <v>3.2700600101355342</v>
      </c>
      <c r="G46" s="9">
        <f>'2017 MRI - Alphabetical'!G149-'2007 MRI - 2017 Methodology'!G149</f>
        <v>-10</v>
      </c>
      <c r="H46" s="10">
        <f>'2017 MRI - Alphabetical'!H149-'2007 MRI - 2017 Methodology'!H149</f>
        <v>161</v>
      </c>
      <c r="I46" s="39">
        <f>'2017 MRI - Alphabetical'!I149-'2007 MRI - 2017 Methodology'!I149</f>
        <v>0.56543362320760382</v>
      </c>
      <c r="J46" s="11">
        <f>'2017 MRI - Alphabetical'!J149-'2007 MRI - 2017 Methodology'!J149</f>
        <v>1.848820861536149E-2</v>
      </c>
      <c r="K46" s="10">
        <f>'2017 MRI - Alphabetical'!K149-'2007 MRI - 2017 Methodology'!K149</f>
        <v>42</v>
      </c>
      <c r="L46" s="39">
        <f>'2017 MRI - Alphabetical'!L149-'2007 MRI - 2017 Methodology'!L149</f>
        <v>-0.11044701203987362</v>
      </c>
      <c r="M46" s="11">
        <f>'2017 MRI - Alphabetical'!M149-'2007 MRI - 2017 Methodology'!M149</f>
        <v>-2.3637648426101318E-4</v>
      </c>
      <c r="N46" s="10">
        <f>'2017 MRI - Alphabetical'!N149-'2007 MRI - 2017 Methodology'!N149</f>
        <v>-105</v>
      </c>
      <c r="O46" s="39">
        <f>'2017 MRI - Alphabetical'!O149-'2007 MRI - 2017 Methodology'!O149</f>
        <v>-0.31726300577010824</v>
      </c>
      <c r="P46" s="11">
        <f>'2017 MRI - Alphabetical'!P149-'2007 MRI - 2017 Methodology'!P149</f>
        <v>4.1761439360284321E-2</v>
      </c>
      <c r="Q46" s="10">
        <f>'2017 MRI - Alphabetical'!Q149-'2007 MRI - 2017 Methodology'!Q149</f>
        <v>-57</v>
      </c>
      <c r="R46" s="39">
        <f>'2017 MRI - Alphabetical'!R149-'2007 MRI - 2017 Methodology'!R149</f>
        <v>-4.7578312201625061E-2</v>
      </c>
      <c r="S46" s="12">
        <f>'2017 MRI - Alphabetical'!S149-'2007 MRI - 2017 Methodology'!S149</f>
        <v>-0.35353156531833207</v>
      </c>
      <c r="T46" s="10">
        <f>'2017 MRI - Alphabetical'!T149-'2007 MRI - 2017 Methodology'!T149</f>
        <v>-84</v>
      </c>
      <c r="U46" s="39">
        <f>'2017 MRI - Alphabetical'!U149-'2007 MRI - 2017 Methodology'!U149</f>
        <v>-0.19117862645465872</v>
      </c>
      <c r="V46" s="11">
        <f>'2017 MRI - Alphabetical'!V149-'2007 MRI - 2017 Methodology'!V149</f>
        <v>2.203895674047595E-2</v>
      </c>
      <c r="W46" s="10">
        <f>'2017 MRI - Alphabetical'!W149-'2007 MRI - 2017 Methodology'!W149</f>
        <v>8</v>
      </c>
      <c r="X46" s="39">
        <f>'2017 MRI - Alphabetical'!X149-'2007 MRI - 2017 Methodology'!X149</f>
        <v>0.12461570674172934</v>
      </c>
      <c r="Y46" s="13">
        <f>'2017 MRI - Alphabetical'!Y149-'2007 MRI - 2017 Methodology'!Y149</f>
        <v>8544</v>
      </c>
      <c r="Z46" s="10">
        <f>'2017 MRI - Alphabetical'!Z149-'2007 MRI - 2017 Methodology'!Z149</f>
        <v>63</v>
      </c>
      <c r="AA46" s="39">
        <f>'2017 MRI - Alphabetical'!AA149-'2007 MRI - 2017 Methodology'!AA149</f>
        <v>0.26519133941733314</v>
      </c>
      <c r="AB46" s="11">
        <f>'2017 MRI - Alphabetical'!AB149-'2007 MRI - 2017 Methodology'!AB149</f>
        <v>9.999999999999995E-3</v>
      </c>
      <c r="AC46" s="10">
        <f>'2017 MRI - Alphabetical'!AC149-'2007 MRI - 2017 Methodology'!AC149</f>
        <v>-17</v>
      </c>
      <c r="AD46" s="39">
        <f>'2017 MRI - Alphabetical'!AD149-'2007 MRI - 2017 Methodology'!AD149</f>
        <v>2.0583212552268082E-2</v>
      </c>
      <c r="AE46" s="11">
        <f>'2017 MRI - Alphabetical'!AE149-'2007 MRI - 2017 Methodology'!AE149</f>
        <v>1.6000000000000014E-2</v>
      </c>
      <c r="AF46" s="10">
        <f>'2017 MRI - Alphabetical'!AF149-'2007 MRI - 2017 Methodology'!AF149</f>
        <v>-93</v>
      </c>
      <c r="AG46" s="39">
        <f>'2017 MRI - Alphabetical'!AG149-'2007 MRI - 2017 Methodology'!AG149</f>
        <v>-0.30422032677898764</v>
      </c>
      <c r="AH46" s="14">
        <f>'2017 MRI - Alphabetical'!AH149-'2007 MRI - 2017 Methodology'!AH149</f>
        <v>0.53551121956156811</v>
      </c>
      <c r="AI46" s="10">
        <f>'2017 MRI - Alphabetical'!AI149-'2007 MRI - 2017 Methodology'!AI149</f>
        <v>-10</v>
      </c>
      <c r="AJ46" s="39">
        <f>'2017 MRI - Alphabetical'!AJ149-'2007 MRI - 2017 Methodology'!AJ149</f>
        <v>-2.7370213135104321E-2</v>
      </c>
      <c r="AK46" s="13">
        <f>'2017 MRI - Alphabetical'!AK149-'2007 MRI - 2017 Methodology'!AK149</f>
        <v>-26473.905411863001</v>
      </c>
      <c r="AL46" s="44"/>
    </row>
    <row r="47" spans="1:38" x14ac:dyDescent="0.25">
      <c r="A47" t="s">
        <v>777</v>
      </c>
      <c r="B47" s="5" t="s">
        <v>115</v>
      </c>
      <c r="C47" s="6" t="s">
        <v>93</v>
      </c>
      <c r="D47" s="7" t="s">
        <v>34</v>
      </c>
      <c r="E47" s="42">
        <f>'2017 MRI - Alphabetical'!E152-'2007 MRI - 2017 Methodology'!E152</f>
        <v>3.4731665868806729</v>
      </c>
      <c r="F47" s="8">
        <f>'2017 MRI - Alphabetical'!F152-'2007 MRI - 2017 Methodology'!F152</f>
        <v>-3.987853817607224</v>
      </c>
      <c r="G47" s="9">
        <f>'2017 MRI - Alphabetical'!G152-'2007 MRI - 2017 Methodology'!G152</f>
        <v>32</v>
      </c>
      <c r="H47" s="10">
        <f>'2017 MRI - Alphabetical'!H152-'2007 MRI - 2017 Methodology'!H152</f>
        <v>-22</v>
      </c>
      <c r="I47" s="39">
        <f>'2017 MRI - Alphabetical'!I152-'2007 MRI - 2017 Methodology'!I152</f>
        <v>1.839355444581825E-2</v>
      </c>
      <c r="J47" s="11">
        <f>'2017 MRI - Alphabetical'!J152-'2007 MRI - 2017 Methodology'!J152</f>
        <v>-0.12859730148936599</v>
      </c>
      <c r="K47" s="10">
        <f>'2017 MRI - Alphabetical'!K152-'2007 MRI - 2017 Methodology'!K152</f>
        <v>-168</v>
      </c>
      <c r="L47" s="39">
        <f>'2017 MRI - Alphabetical'!L152-'2007 MRI - 2017 Methodology'!L152</f>
        <v>-0.58967354431553787</v>
      </c>
      <c r="M47" s="11">
        <f>'2017 MRI - Alphabetical'!M152-'2007 MRI - 2017 Methodology'!M152</f>
        <v>3.4919856344934684E-2</v>
      </c>
      <c r="N47" s="10">
        <f>'2017 MRI - Alphabetical'!N152-'2007 MRI - 2017 Methodology'!N152</f>
        <v>4</v>
      </c>
      <c r="O47" s="39">
        <f>'2017 MRI - Alphabetical'!O152-'2007 MRI - 2017 Methodology'!O152</f>
        <v>4.0897718012299356E-3</v>
      </c>
      <c r="P47" s="11">
        <f>'2017 MRI - Alphabetical'!P152-'2007 MRI - 2017 Methodology'!P152</f>
        <v>5.6464493597206046E-2</v>
      </c>
      <c r="Q47" s="10">
        <f>'2017 MRI - Alphabetical'!Q152-'2007 MRI - 2017 Methodology'!Q152</f>
        <v>82</v>
      </c>
      <c r="R47" s="39">
        <f>'2017 MRI - Alphabetical'!R152-'2007 MRI - 2017 Methodology'!R152</f>
        <v>0.34871835066481183</v>
      </c>
      <c r="S47" s="12">
        <f>'2017 MRI - Alphabetical'!S152-'2007 MRI - 2017 Methodology'!S152</f>
        <v>-5.2160127326828594</v>
      </c>
      <c r="T47" s="10">
        <f>'2017 MRI - Alphabetical'!T152-'2007 MRI - 2017 Methodology'!T152</f>
        <v>17</v>
      </c>
      <c r="U47" s="39">
        <f>'2017 MRI - Alphabetical'!U152-'2007 MRI - 2017 Methodology'!U152</f>
        <v>0.58183620675011816</v>
      </c>
      <c r="V47" s="11">
        <f>'2017 MRI - Alphabetical'!V152-'2007 MRI - 2017 Methodology'!V152</f>
        <v>-5.1082535885167701E-3</v>
      </c>
      <c r="W47" s="10">
        <f>'2017 MRI - Alphabetical'!W152-'2007 MRI - 2017 Methodology'!W152</f>
        <v>46</v>
      </c>
      <c r="X47" s="39">
        <f>'2017 MRI - Alphabetical'!X152-'2007 MRI - 2017 Methodology'!X152</f>
        <v>0.38617349740713069</v>
      </c>
      <c r="Y47" s="13">
        <f>'2017 MRI - Alphabetical'!Y152-'2007 MRI - 2017 Methodology'!Y152</f>
        <v>12428</v>
      </c>
      <c r="Z47" s="10">
        <f>'2017 MRI - Alphabetical'!Z152-'2007 MRI - 2017 Methodology'!Z152</f>
        <v>283</v>
      </c>
      <c r="AA47" s="39">
        <f>'2017 MRI - Alphabetical'!AA152-'2007 MRI - 2017 Methodology'!AA152</f>
        <v>1.7203645859397538</v>
      </c>
      <c r="AB47" s="11">
        <f>'2017 MRI - Alphabetical'!AB152-'2007 MRI - 2017 Methodology'!AB152</f>
        <v>-1.8018891687657426E-2</v>
      </c>
      <c r="AC47" s="10">
        <f>'2017 MRI - Alphabetical'!AC152-'2007 MRI - 2017 Methodology'!AC152</f>
        <v>13</v>
      </c>
      <c r="AD47" s="39">
        <f>'2017 MRI - Alphabetical'!AD152-'2007 MRI - 2017 Methodology'!AD152</f>
        <v>0.59311625988692152</v>
      </c>
      <c r="AE47" s="11">
        <f>'2017 MRI - Alphabetical'!AE152-'2007 MRI - 2017 Methodology'!AE152</f>
        <v>8.099999999999985E-2</v>
      </c>
      <c r="AF47" s="10">
        <f>'2017 MRI - Alphabetical'!AF152-'2007 MRI - 2017 Methodology'!AF152</f>
        <v>-18</v>
      </c>
      <c r="AG47" s="39">
        <f>'2017 MRI - Alphabetical'!AG152-'2007 MRI - 2017 Methodology'!AG152</f>
        <v>-7.4188441517728576E-2</v>
      </c>
      <c r="AH47" s="14">
        <f>'2017 MRI - Alphabetical'!AH152-'2007 MRI - 2017 Methodology'!AH152</f>
        <v>0.31968867525133726</v>
      </c>
      <c r="AI47" s="10">
        <f>'2017 MRI - Alphabetical'!AI152-'2007 MRI - 2017 Methodology'!AI152</f>
        <v>24</v>
      </c>
      <c r="AJ47" s="39">
        <f>'2017 MRI - Alphabetical'!AJ152-'2007 MRI - 2017 Methodology'!AJ152</f>
        <v>9.4008911027032571E-4</v>
      </c>
      <c r="AK47" s="13">
        <f>'2017 MRI - Alphabetical'!AK152-'2007 MRI - 2017 Methodology'!AK152</f>
        <v>-5295.6003369678219</v>
      </c>
      <c r="AL47" s="44"/>
    </row>
    <row r="48" spans="1:38" x14ac:dyDescent="0.25">
      <c r="A48" t="s">
        <v>786</v>
      </c>
      <c r="B48" s="5" t="s">
        <v>327</v>
      </c>
      <c r="C48" s="6" t="s">
        <v>93</v>
      </c>
      <c r="D48" s="7" t="s">
        <v>34</v>
      </c>
      <c r="E48" s="42">
        <f>'2017 MRI - Alphabetical'!E161-'2007 MRI - 2017 Methodology'!E161</f>
        <v>-0.20118049384885683</v>
      </c>
      <c r="F48" s="8">
        <f>'2017 MRI - Alphabetical'!F161-'2007 MRI - 2017 Methodology'!F161</f>
        <v>3.7477599665267043</v>
      </c>
      <c r="G48" s="9">
        <f>'2017 MRI - Alphabetical'!G161-'2007 MRI - 2017 Methodology'!G161</f>
        <v>-17</v>
      </c>
      <c r="H48" s="10">
        <f>'2017 MRI - Alphabetical'!H161-'2007 MRI - 2017 Methodology'!H161</f>
        <v>72</v>
      </c>
      <c r="I48" s="39">
        <f>'2017 MRI - Alphabetical'!I161-'2007 MRI - 2017 Methodology'!I161</f>
        <v>0.33983108641966664</v>
      </c>
      <c r="J48" s="11">
        <f>'2017 MRI - Alphabetical'!J161-'2007 MRI - 2017 Methodology'!J161</f>
        <v>-1.4395654748841302E-2</v>
      </c>
      <c r="K48" s="10">
        <f>'2017 MRI - Alphabetical'!K161-'2007 MRI - 2017 Methodology'!K161</f>
        <v>27</v>
      </c>
      <c r="L48" s="39">
        <f>'2017 MRI - Alphabetical'!L161-'2007 MRI - 2017 Methodology'!L161</f>
        <v>0.34741584498526373</v>
      </c>
      <c r="M48" s="11">
        <f>'2017 MRI - Alphabetical'!M161-'2007 MRI - 2017 Methodology'!M161</f>
        <v>8.8665314863016348E-3</v>
      </c>
      <c r="N48" s="10">
        <f>'2017 MRI - Alphabetical'!N161-'2007 MRI - 2017 Methodology'!N161</f>
        <v>16</v>
      </c>
      <c r="O48" s="39">
        <f>'2017 MRI - Alphabetical'!O161-'2007 MRI - 2017 Methodology'!O161</f>
        <v>1.0523611141808775E-2</v>
      </c>
      <c r="P48" s="11">
        <f>'2017 MRI - Alphabetical'!P161-'2007 MRI - 2017 Methodology'!P161</f>
        <v>2.486459366431364E-2</v>
      </c>
      <c r="Q48" s="10">
        <f>'2017 MRI - Alphabetical'!Q161-'2007 MRI - 2017 Methodology'!Q161</f>
        <v>-65</v>
      </c>
      <c r="R48" s="39">
        <f>'2017 MRI - Alphabetical'!R161-'2007 MRI - 2017 Methodology'!R161</f>
        <v>-6.7673520522581521E-2</v>
      </c>
      <c r="S48" s="12">
        <f>'2017 MRI - Alphabetical'!S161-'2007 MRI - 2017 Methodology'!S161</f>
        <v>-0.29189354275741708</v>
      </c>
      <c r="T48" s="10">
        <f>'2017 MRI - Alphabetical'!T161-'2007 MRI - 2017 Methodology'!T161</f>
        <v>-48</v>
      </c>
      <c r="U48" s="39">
        <f>'2017 MRI - Alphabetical'!U161-'2007 MRI - 2017 Methodology'!U161</f>
        <v>-0.30173193675028642</v>
      </c>
      <c r="V48" s="11">
        <f>'2017 MRI - Alphabetical'!V161-'2007 MRI - 2017 Methodology'!V161</f>
        <v>3.433227542431351E-2</v>
      </c>
      <c r="W48" s="10">
        <f>'2017 MRI - Alphabetical'!W161-'2007 MRI - 2017 Methodology'!W161</f>
        <v>-52</v>
      </c>
      <c r="X48" s="39">
        <f>'2017 MRI - Alphabetical'!X161-'2007 MRI - 2017 Methodology'!X161</f>
        <v>-0.17397841873935715</v>
      </c>
      <c r="Y48" s="13">
        <f>'2017 MRI - Alphabetical'!Y161-'2007 MRI - 2017 Methodology'!Y161</f>
        <v>-2010</v>
      </c>
      <c r="Z48" s="10">
        <f>'2017 MRI - Alphabetical'!Z161-'2007 MRI - 2017 Methodology'!Z161</f>
        <v>96</v>
      </c>
      <c r="AA48" s="39">
        <f>'2017 MRI - Alphabetical'!AA161-'2007 MRI - 2017 Methodology'!AA161</f>
        <v>0.33237364505383937</v>
      </c>
      <c r="AB48" s="11">
        <f>'2017 MRI - Alphabetical'!AB161-'2007 MRI - 2017 Methodology'!AB161</f>
        <v>8.0000000000000002E-3</v>
      </c>
      <c r="AC48" s="10">
        <f>'2017 MRI - Alphabetical'!AC161-'2007 MRI - 2017 Methodology'!AC161</f>
        <v>-57</v>
      </c>
      <c r="AD48" s="39">
        <f>'2017 MRI - Alphabetical'!AD161-'2007 MRI - 2017 Methodology'!AD161</f>
        <v>-0.1692684770665597</v>
      </c>
      <c r="AE48" s="11">
        <f>'2017 MRI - Alphabetical'!AE161-'2007 MRI - 2017 Methodology'!AE161</f>
        <v>1.0000000000001119E-3</v>
      </c>
      <c r="AF48" s="10">
        <f>'2017 MRI - Alphabetical'!AF161-'2007 MRI - 2017 Methodology'!AF161</f>
        <v>8</v>
      </c>
      <c r="AG48" s="39">
        <f>'2017 MRI - Alphabetical'!AG161-'2007 MRI - 2017 Methodology'!AG161</f>
        <v>-2.2600937046610037E-2</v>
      </c>
      <c r="AH48" s="14">
        <f>'2017 MRI - Alphabetical'!AH161-'2007 MRI - 2017 Methodology'!AH161</f>
        <v>0.12563360428632997</v>
      </c>
      <c r="AI48" s="10">
        <f>'2017 MRI - Alphabetical'!AI161-'2007 MRI - 2017 Methodology'!AI161</f>
        <v>36</v>
      </c>
      <c r="AJ48" s="39">
        <f>'2017 MRI - Alphabetical'!AJ161-'2007 MRI - 2017 Methodology'!AJ161</f>
        <v>9.6524177787994381E-3</v>
      </c>
      <c r="AK48" s="13">
        <f>'2017 MRI - Alphabetical'!AK161-'2007 MRI - 2017 Methodology'!AK161</f>
        <v>-5246.7593127941655</v>
      </c>
      <c r="AL48" s="44"/>
    </row>
    <row r="49" spans="1:38" x14ac:dyDescent="0.25">
      <c r="A49" t="s">
        <v>789</v>
      </c>
      <c r="B49" s="5" t="s">
        <v>571</v>
      </c>
      <c r="C49" s="6" t="s">
        <v>93</v>
      </c>
      <c r="D49" s="7" t="s">
        <v>34</v>
      </c>
      <c r="E49" s="42">
        <f>'2017 MRI - Alphabetical'!E164-'2007 MRI - 2017 Methodology'!E164</f>
        <v>-6.0511428743676987E-2</v>
      </c>
      <c r="F49" s="8">
        <f>'2017 MRI - Alphabetical'!F164-'2007 MRI - 2017 Methodology'!F164</f>
        <v>2.0328753355157509</v>
      </c>
      <c r="G49" s="9">
        <f>'2017 MRI - Alphabetical'!G164-'2007 MRI - 2017 Methodology'!G164</f>
        <v>-1</v>
      </c>
      <c r="H49" s="10">
        <f>'2017 MRI - Alphabetical'!H164-'2007 MRI - 2017 Methodology'!H164</f>
        <v>187</v>
      </c>
      <c r="I49" s="39">
        <f>'2017 MRI - Alphabetical'!I164-'2007 MRI - 2017 Methodology'!I164</f>
        <v>0.56082712627287501</v>
      </c>
      <c r="J49" s="11">
        <f>'2017 MRI - Alphabetical'!J164-'2007 MRI - 2017 Methodology'!J164</f>
        <v>3.3639201235576843E-2</v>
      </c>
      <c r="K49" s="10">
        <f>'2017 MRI - Alphabetical'!K164-'2007 MRI - 2017 Methodology'!K164</f>
        <v>-46</v>
      </c>
      <c r="L49" s="39">
        <f>'2017 MRI - Alphabetical'!L164-'2007 MRI - 2017 Methodology'!L164</f>
        <v>-0.29094647328198658</v>
      </c>
      <c r="M49" s="11">
        <f>'2017 MRI - Alphabetical'!M164-'2007 MRI - 2017 Methodology'!M164</f>
        <v>1.2243924490905639E-2</v>
      </c>
      <c r="N49" s="10">
        <f>'2017 MRI - Alphabetical'!N164-'2007 MRI - 2017 Methodology'!N164</f>
        <v>82</v>
      </c>
      <c r="O49" s="39">
        <f>'2017 MRI - Alphabetical'!O164-'2007 MRI - 2017 Methodology'!O164</f>
        <v>0.26995311254688936</v>
      </c>
      <c r="P49" s="11">
        <f>'2017 MRI - Alphabetical'!P164-'2007 MRI - 2017 Methodology'!P164</f>
        <v>-2.382131324004306E-3</v>
      </c>
      <c r="Q49" s="10">
        <f>'2017 MRI - Alphabetical'!Q164-'2007 MRI - 2017 Methodology'!Q164</f>
        <v>-68</v>
      </c>
      <c r="R49" s="39">
        <f>'2017 MRI - Alphabetical'!R164-'2007 MRI - 2017 Methodology'!R164</f>
        <v>-8.1259968857932963E-3</v>
      </c>
      <c r="S49" s="12">
        <f>'2017 MRI - Alphabetical'!S164-'2007 MRI - 2017 Methodology'!S164</f>
        <v>0</v>
      </c>
      <c r="T49" s="10">
        <f>'2017 MRI - Alphabetical'!T164-'2007 MRI - 2017 Methodology'!T164</f>
        <v>-27</v>
      </c>
      <c r="U49" s="39">
        <f>'2017 MRI - Alphabetical'!U164-'2007 MRI - 2017 Methodology'!U164</f>
        <v>-2.0878997304066171E-2</v>
      </c>
      <c r="V49" s="11">
        <f>'2017 MRI - Alphabetical'!V164-'2007 MRI - 2017 Methodology'!V164</f>
        <v>9.9557101347186767E-3</v>
      </c>
      <c r="W49" s="10">
        <f>'2017 MRI - Alphabetical'!W164-'2007 MRI - 2017 Methodology'!W164</f>
        <v>-3</v>
      </c>
      <c r="X49" s="39">
        <f>'2017 MRI - Alphabetical'!X164-'2007 MRI - 2017 Methodology'!X164</f>
        <v>-0.256725713029895</v>
      </c>
      <c r="Y49" s="13">
        <f>'2017 MRI - Alphabetical'!Y164-'2007 MRI - 2017 Methodology'!Y164</f>
        <v>2128</v>
      </c>
      <c r="Z49" s="10">
        <f>'2017 MRI - Alphabetical'!Z164-'2007 MRI - 2017 Methodology'!Z164</f>
        <v>-34</v>
      </c>
      <c r="AA49" s="39">
        <f>'2017 MRI - Alphabetical'!AA164-'2007 MRI - 2017 Methodology'!AA164</f>
        <v>-0.19129724446048135</v>
      </c>
      <c r="AB49" s="11">
        <f>'2017 MRI - Alphabetical'!AB164-'2007 MRI - 2017 Methodology'!AB164</f>
        <v>1.8413478345309767E-2</v>
      </c>
      <c r="AC49" s="10">
        <f>'2017 MRI - Alphabetical'!AC164-'2007 MRI - 2017 Methodology'!AC164</f>
        <v>37</v>
      </c>
      <c r="AD49" s="39">
        <f>'2017 MRI - Alphabetical'!AD164-'2007 MRI - 2017 Methodology'!AD164</f>
        <v>0.12207401513617788</v>
      </c>
      <c r="AE49" s="11">
        <f>'2017 MRI - Alphabetical'!AE164-'2007 MRI - 2017 Methodology'!AE164</f>
        <v>1.7000000000000126E-2</v>
      </c>
      <c r="AF49" s="10">
        <f>'2017 MRI - Alphabetical'!AF164-'2007 MRI - 2017 Methodology'!AF164</f>
        <v>-7</v>
      </c>
      <c r="AG49" s="39">
        <f>'2017 MRI - Alphabetical'!AG164-'2007 MRI - 2017 Methodology'!AG164</f>
        <v>-0.14590088014916303</v>
      </c>
      <c r="AH49" s="14">
        <f>'2017 MRI - Alphabetical'!AH164-'2007 MRI - 2017 Methodology'!AH164</f>
        <v>0.1047190364403392</v>
      </c>
      <c r="AI49" s="10">
        <f>'2017 MRI - Alphabetical'!AI164-'2007 MRI - 2017 Methodology'!AI164</f>
        <v>1</v>
      </c>
      <c r="AJ49" s="39">
        <f>'2017 MRI - Alphabetical'!AJ164-'2007 MRI - 2017 Methodology'!AJ164</f>
        <v>-2.6022191827761554E-2</v>
      </c>
      <c r="AK49" s="13">
        <f>'2017 MRI - Alphabetical'!AK164-'2007 MRI - 2017 Methodology'!AK164</f>
        <v>-42538.462526275136</v>
      </c>
      <c r="AL49" s="44"/>
    </row>
    <row r="50" spans="1:38" x14ac:dyDescent="0.25">
      <c r="A50" t="s">
        <v>800</v>
      </c>
      <c r="B50" s="5" t="s">
        <v>92</v>
      </c>
      <c r="C50" s="6" t="s">
        <v>93</v>
      </c>
      <c r="D50" s="7" t="s">
        <v>34</v>
      </c>
      <c r="E50" s="42">
        <f>'2017 MRI - Alphabetical'!E175-'2007 MRI - 2017 Methodology'!E175</f>
        <v>-1.234802335566771</v>
      </c>
      <c r="F50" s="8">
        <f>'2017 MRI - Alphabetical'!F175-'2007 MRI - 2017 Methodology'!F175</f>
        <v>8.275139551763246</v>
      </c>
      <c r="G50" s="9">
        <f>'2017 MRI - Alphabetical'!G175-'2007 MRI - 2017 Methodology'!G175</f>
        <v>-23</v>
      </c>
      <c r="H50" s="10">
        <f>'2017 MRI - Alphabetical'!H175-'2007 MRI - 2017 Methodology'!H175</f>
        <v>52</v>
      </c>
      <c r="I50" s="39">
        <f>'2017 MRI - Alphabetical'!I175-'2007 MRI - 2017 Methodology'!I175</f>
        <v>0.33008098090140192</v>
      </c>
      <c r="J50" s="11">
        <f>'2017 MRI - Alphabetical'!J175-'2007 MRI - 2017 Methodology'!J175</f>
        <v>-4.3858824621499259E-2</v>
      </c>
      <c r="K50" s="10">
        <f>'2017 MRI - Alphabetical'!K175-'2007 MRI - 2017 Methodology'!K175</f>
        <v>54</v>
      </c>
      <c r="L50" s="39">
        <f>'2017 MRI - Alphabetical'!L175-'2007 MRI - 2017 Methodology'!L175</f>
        <v>0.29080358960091723</v>
      </c>
      <c r="M50" s="11">
        <f>'2017 MRI - Alphabetical'!M175-'2007 MRI - 2017 Methodology'!M175</f>
        <v>6.3760054288637194E-3</v>
      </c>
      <c r="N50" s="10">
        <f>'2017 MRI - Alphabetical'!N175-'2007 MRI - 2017 Methodology'!N175</f>
        <v>-58</v>
      </c>
      <c r="O50" s="39">
        <f>'2017 MRI - Alphabetical'!O175-'2007 MRI - 2017 Methodology'!O175</f>
        <v>-0.89258929651250629</v>
      </c>
      <c r="P50" s="11">
        <f>'2017 MRI - Alphabetical'!P175-'2007 MRI - 2017 Methodology'!P175</f>
        <v>0.1052252497729337</v>
      </c>
      <c r="Q50" s="10">
        <f>'2017 MRI - Alphabetical'!Q175-'2007 MRI - 2017 Methodology'!Q175</f>
        <v>5</v>
      </c>
      <c r="R50" s="39">
        <f>'2017 MRI - Alphabetical'!R175-'2007 MRI - 2017 Methodology'!R175</f>
        <v>1.0968166141943625E-2</v>
      </c>
      <c r="S50" s="12">
        <f>'2017 MRI - Alphabetical'!S175-'2007 MRI - 2017 Methodology'!S175</f>
        <v>-5.4825426073831833</v>
      </c>
      <c r="T50" s="10">
        <f>'2017 MRI - Alphabetical'!T175-'2007 MRI - 2017 Methodology'!T175</f>
        <v>-20</v>
      </c>
      <c r="U50" s="39">
        <f>'2017 MRI - Alphabetical'!U175-'2007 MRI - 2017 Methodology'!U175</f>
        <v>-0.33340598741427363</v>
      </c>
      <c r="V50" s="11">
        <f>'2017 MRI - Alphabetical'!V175-'2007 MRI - 2017 Methodology'!V175</f>
        <v>4.4594858860518963E-2</v>
      </c>
      <c r="W50" s="10">
        <f>'2017 MRI - Alphabetical'!W175-'2007 MRI - 2017 Methodology'!W175</f>
        <v>-24</v>
      </c>
      <c r="X50" s="39">
        <f>'2017 MRI - Alphabetical'!X175-'2007 MRI - 2017 Methodology'!X175</f>
        <v>-0.229676994198591</v>
      </c>
      <c r="Y50" s="13">
        <f>'2017 MRI - Alphabetical'!Y175-'2007 MRI - 2017 Methodology'!Y175</f>
        <v>-5448</v>
      </c>
      <c r="Z50" s="10">
        <f>'2017 MRI - Alphabetical'!Z175-'2007 MRI - 2017 Methodology'!Z175</f>
        <v>15</v>
      </c>
      <c r="AA50" s="39">
        <f>'2017 MRI - Alphabetical'!AA175-'2007 MRI - 2017 Methodology'!AA175</f>
        <v>0.16338167375753732</v>
      </c>
      <c r="AB50" s="11">
        <f>'2017 MRI - Alphabetical'!AB175-'2007 MRI - 2017 Methodology'!AB175</f>
        <v>1.4000000000000012E-2</v>
      </c>
      <c r="AC50" s="10">
        <f>'2017 MRI - Alphabetical'!AC175-'2007 MRI - 2017 Methodology'!AC175</f>
        <v>-1</v>
      </c>
      <c r="AD50" s="39">
        <f>'2017 MRI - Alphabetical'!AD175-'2007 MRI - 2017 Methodology'!AD175</f>
        <v>-5.3570676208360979E-2</v>
      </c>
      <c r="AE50" s="11">
        <f>'2017 MRI - Alphabetical'!AE175-'2007 MRI - 2017 Methodology'!AE175</f>
        <v>2.2000000000000131E-2</v>
      </c>
      <c r="AF50" s="10">
        <f>'2017 MRI - Alphabetical'!AF175-'2007 MRI - 2017 Methodology'!AF175</f>
        <v>-55</v>
      </c>
      <c r="AG50" s="39">
        <f>'2017 MRI - Alphabetical'!AG175-'2007 MRI - 2017 Methodology'!AG175</f>
        <v>-0.19167279733869699</v>
      </c>
      <c r="AH50" s="14">
        <f>'2017 MRI - Alphabetical'!AH175-'2007 MRI - 2017 Methodology'!AH175</f>
        <v>0.38316851798118101</v>
      </c>
      <c r="AI50" s="10">
        <f>'2017 MRI - Alphabetical'!AI175-'2007 MRI - 2017 Methodology'!AI175</f>
        <v>-29</v>
      </c>
      <c r="AJ50" s="39">
        <f>'2017 MRI - Alphabetical'!AJ175-'2007 MRI - 2017 Methodology'!AJ175</f>
        <v>-2.8848657693701596E-2</v>
      </c>
      <c r="AK50" s="13">
        <f>'2017 MRI - Alphabetical'!AK175-'2007 MRI - 2017 Methodology'!AK175</f>
        <v>-22849.08161696147</v>
      </c>
      <c r="AL50" s="44">
        <v>1</v>
      </c>
    </row>
    <row r="51" spans="1:38" x14ac:dyDescent="0.25">
      <c r="A51" t="s">
        <v>806</v>
      </c>
      <c r="B51" s="5" t="s">
        <v>572</v>
      </c>
      <c r="C51" s="6" t="s">
        <v>93</v>
      </c>
      <c r="D51" s="7" t="s">
        <v>34</v>
      </c>
      <c r="E51" s="42">
        <f>'2017 MRI - Alphabetical'!E181-'2007 MRI - 2017 Methodology'!E181</f>
        <v>0.72541415294455458</v>
      </c>
      <c r="F51" s="8">
        <f>'2017 MRI - Alphabetical'!F181-'2007 MRI - 2017 Methodology'!F181</f>
        <v>1.866381331556255E-2</v>
      </c>
      <c r="G51" s="9">
        <f>'2017 MRI - Alphabetical'!G181-'2007 MRI - 2017 Methodology'!G181</f>
        <v>14</v>
      </c>
      <c r="H51" s="10">
        <f>'2017 MRI - Alphabetical'!H181-'2007 MRI - 2017 Methodology'!H181</f>
        <v>115</v>
      </c>
      <c r="I51" s="39">
        <f>'2017 MRI - Alphabetical'!I181-'2007 MRI - 2017 Methodology'!I181</f>
        <v>0.43687787681781842</v>
      </c>
      <c r="J51" s="11">
        <f>'2017 MRI - Alphabetical'!J181-'2007 MRI - 2017 Methodology'!J181</f>
        <v>6.6253413492411983E-3</v>
      </c>
      <c r="K51" s="10">
        <f>'2017 MRI - Alphabetical'!K181-'2007 MRI - 2017 Methodology'!K181</f>
        <v>95</v>
      </c>
      <c r="L51" s="39">
        <f>'2017 MRI - Alphabetical'!L181-'2007 MRI - 2017 Methodology'!L181</f>
        <v>0.13360767467272883</v>
      </c>
      <c r="M51" s="11">
        <f>'2017 MRI - Alphabetical'!M181-'2007 MRI - 2017 Methodology'!M181</f>
        <v>-7.5488674828160622E-3</v>
      </c>
      <c r="N51" s="10">
        <f>'2017 MRI - Alphabetical'!N181-'2007 MRI - 2017 Methodology'!N181</f>
        <v>7</v>
      </c>
      <c r="O51" s="39">
        <f>'2017 MRI - Alphabetical'!O181-'2007 MRI - 2017 Methodology'!O181</f>
        <v>6.0738576712178305E-2</v>
      </c>
      <c r="P51" s="11">
        <f>'2017 MRI - Alphabetical'!P181-'2007 MRI - 2017 Methodology'!P181</f>
        <v>9.2527472527472523E-3</v>
      </c>
      <c r="Q51" s="10">
        <f>'2017 MRI - Alphabetical'!Q181-'2007 MRI - 2017 Methodology'!Q181</f>
        <v>-68</v>
      </c>
      <c r="R51" s="39">
        <f>'2017 MRI - Alphabetical'!R181-'2007 MRI - 2017 Methodology'!R181</f>
        <v>-8.1259968857932963E-3</v>
      </c>
      <c r="S51" s="12">
        <f>'2017 MRI - Alphabetical'!S181-'2007 MRI - 2017 Methodology'!S181</f>
        <v>0</v>
      </c>
      <c r="T51" s="10">
        <f>'2017 MRI - Alphabetical'!T181-'2007 MRI - 2017 Methodology'!T181</f>
        <v>-21</v>
      </c>
      <c r="U51" s="39">
        <f>'2017 MRI - Alphabetical'!U181-'2007 MRI - 2017 Methodology'!U181</f>
        <v>-5.6444712855266865E-2</v>
      </c>
      <c r="V51" s="11">
        <f>'2017 MRI - Alphabetical'!V181-'2007 MRI - 2017 Methodology'!V181</f>
        <v>1.0494126087346426E-2</v>
      </c>
      <c r="W51" s="10">
        <f>'2017 MRI - Alphabetical'!W181-'2007 MRI - 2017 Methodology'!W181</f>
        <v>1</v>
      </c>
      <c r="X51" s="39">
        <f>'2017 MRI - Alphabetical'!X181-'2007 MRI - 2017 Methodology'!X181</f>
        <v>0.25389764740181553</v>
      </c>
      <c r="Y51" s="13">
        <f>'2017 MRI - Alphabetical'!Y181-'2007 MRI - 2017 Methodology'!Y181</f>
        <v>16357</v>
      </c>
      <c r="Z51" s="10">
        <f>'2017 MRI - Alphabetical'!Z181-'2007 MRI - 2017 Methodology'!Z181</f>
        <v>67</v>
      </c>
      <c r="AA51" s="39">
        <f>'2017 MRI - Alphabetical'!AA181-'2007 MRI - 2017 Methodology'!AA181</f>
        <v>0.25928371473129141</v>
      </c>
      <c r="AB51" s="11">
        <f>'2017 MRI - Alphabetical'!AB181-'2007 MRI - 2017 Methodology'!AB181</f>
        <v>9.4143545439441811E-3</v>
      </c>
      <c r="AC51" s="10">
        <f>'2017 MRI - Alphabetical'!AC181-'2007 MRI - 2017 Methodology'!AC181</f>
        <v>19</v>
      </c>
      <c r="AD51" s="39">
        <f>'2017 MRI - Alphabetical'!AD181-'2007 MRI - 2017 Methodology'!AD181</f>
        <v>5.9608163043990747E-2</v>
      </c>
      <c r="AE51" s="11">
        <f>'2017 MRI - Alphabetical'!AE181-'2007 MRI - 2017 Methodology'!AE181</f>
        <v>1.100000000000001E-2</v>
      </c>
      <c r="AF51" s="10">
        <f>'2017 MRI - Alphabetical'!AF181-'2007 MRI - 2017 Methodology'!AF181</f>
        <v>35</v>
      </c>
      <c r="AG51" s="39">
        <f>'2017 MRI - Alphabetical'!AG181-'2007 MRI - 2017 Methodology'!AG181</f>
        <v>5.7774908480165948E-2</v>
      </c>
      <c r="AH51" s="14">
        <f>'2017 MRI - Alphabetical'!AH181-'2007 MRI - 2017 Methodology'!AH181</f>
        <v>0.17837212654649637</v>
      </c>
      <c r="AI51" s="10">
        <f>'2017 MRI - Alphabetical'!AI181-'2007 MRI - 2017 Methodology'!AI181</f>
        <v>9</v>
      </c>
      <c r="AJ51" s="39">
        <f>'2017 MRI - Alphabetical'!AJ181-'2007 MRI - 2017 Methodology'!AJ181</f>
        <v>-2.4334167853621164E-3</v>
      </c>
      <c r="AK51" s="13">
        <f>'2017 MRI - Alphabetical'!AK181-'2007 MRI - 2017 Methodology'!AK181</f>
        <v>-15072.396477727103</v>
      </c>
      <c r="AL51" s="44"/>
    </row>
    <row r="52" spans="1:38" x14ac:dyDescent="0.25">
      <c r="A52" t="s">
        <v>815</v>
      </c>
      <c r="B52" s="5" t="s">
        <v>149</v>
      </c>
      <c r="C52" s="6" t="s">
        <v>93</v>
      </c>
      <c r="D52" s="7" t="s">
        <v>34</v>
      </c>
      <c r="E52" s="42">
        <f>'2017 MRI - Alphabetical'!E190-'2007 MRI - 2017 Methodology'!E190</f>
        <v>-0.13375743240594495</v>
      </c>
      <c r="F52" s="8">
        <f>'2017 MRI - Alphabetical'!F190-'2007 MRI - 2017 Methodology'!F190</f>
        <v>4.791502005415623</v>
      </c>
      <c r="G52" s="9">
        <f>'2017 MRI - Alphabetical'!G190-'2007 MRI - 2017 Methodology'!G190</f>
        <v>7</v>
      </c>
      <c r="H52" s="10">
        <f>'2017 MRI - Alphabetical'!H190-'2007 MRI - 2017 Methodology'!H190</f>
        <v>-13</v>
      </c>
      <c r="I52" s="39">
        <f>'2017 MRI - Alphabetical'!I190-'2007 MRI - 2017 Methodology'!I190</f>
        <v>0.12160640908220832</v>
      </c>
      <c r="J52" s="11">
        <f>'2017 MRI - Alphabetical'!J190-'2007 MRI - 2017 Methodology'!J190</f>
        <v>-7.8002398947809359E-2</v>
      </c>
      <c r="K52" s="10">
        <f>'2017 MRI - Alphabetical'!K190-'2007 MRI - 2017 Methodology'!K190</f>
        <v>10</v>
      </c>
      <c r="L52" s="39">
        <f>'2017 MRI - Alphabetical'!L190-'2007 MRI - 2017 Methodology'!L190</f>
        <v>0.13312080855747435</v>
      </c>
      <c r="M52" s="11">
        <f>'2017 MRI - Alphabetical'!M190-'2007 MRI - 2017 Methodology'!M190</f>
        <v>1.3442002296408004E-2</v>
      </c>
      <c r="N52" s="10">
        <f>'2017 MRI - Alphabetical'!N190-'2007 MRI - 2017 Methodology'!N190</f>
        <v>35</v>
      </c>
      <c r="O52" s="39">
        <f>'2017 MRI - Alphabetical'!O190-'2007 MRI - 2017 Methodology'!O190</f>
        <v>0.30151899301452173</v>
      </c>
      <c r="P52" s="11">
        <f>'2017 MRI - Alphabetical'!P190-'2007 MRI - 2017 Methodology'!P190</f>
        <v>3.511002822602121E-2</v>
      </c>
      <c r="Q52" s="10">
        <f>'2017 MRI - Alphabetical'!Q190-'2007 MRI - 2017 Methodology'!Q190</f>
        <v>-3</v>
      </c>
      <c r="R52" s="39">
        <f>'2017 MRI - Alphabetical'!R190-'2007 MRI - 2017 Methodology'!R190</f>
        <v>-4.5491215749892039E-2</v>
      </c>
      <c r="S52" s="12">
        <f>'2017 MRI - Alphabetical'!S190-'2007 MRI - 2017 Methodology'!S190</f>
        <v>-3.5895913815407954</v>
      </c>
      <c r="T52" s="10">
        <f>'2017 MRI - Alphabetical'!T190-'2007 MRI - 2017 Methodology'!T190</f>
        <v>-45</v>
      </c>
      <c r="U52" s="39">
        <f>'2017 MRI - Alphabetical'!U190-'2007 MRI - 2017 Methodology'!U190</f>
        <v>-0.58091600903233531</v>
      </c>
      <c r="V52" s="11">
        <f>'2017 MRI - Alphabetical'!V190-'2007 MRI - 2017 Methodology'!V190</f>
        <v>5.7700491194441123E-2</v>
      </c>
      <c r="W52" s="10">
        <f>'2017 MRI - Alphabetical'!W190-'2007 MRI - 2017 Methodology'!W190</f>
        <v>-46</v>
      </c>
      <c r="X52" s="39">
        <f>'2017 MRI - Alphabetical'!X190-'2007 MRI - 2017 Methodology'!X190</f>
        <v>-0.2238702338773344</v>
      </c>
      <c r="Y52" s="13">
        <f>'2017 MRI - Alphabetical'!Y190-'2007 MRI - 2017 Methodology'!Y190</f>
        <v>-4546</v>
      </c>
      <c r="Z52" s="10">
        <f>'2017 MRI - Alphabetical'!Z190-'2007 MRI - 2017 Methodology'!Z190</f>
        <v>39</v>
      </c>
      <c r="AA52" s="39">
        <f>'2017 MRI - Alphabetical'!AA190-'2007 MRI - 2017 Methodology'!AA190</f>
        <v>0.35304073492428278</v>
      </c>
      <c r="AB52" s="11">
        <f>'2017 MRI - Alphabetical'!AB190-'2007 MRI - 2017 Methodology'!AB190</f>
        <v>9.0000000000000011E-3</v>
      </c>
      <c r="AC52" s="10">
        <f>'2017 MRI - Alphabetical'!AC190-'2007 MRI - 2017 Methodology'!AC190</f>
        <v>10</v>
      </c>
      <c r="AD52" s="39">
        <f>'2017 MRI - Alphabetical'!AD190-'2007 MRI - 2017 Methodology'!AD190</f>
        <v>2.7763214501465683E-2</v>
      </c>
      <c r="AE52" s="11">
        <f>'2017 MRI - Alphabetical'!AE190-'2007 MRI - 2017 Methodology'!AE190</f>
        <v>2.399999999999991E-2</v>
      </c>
      <c r="AF52" s="10">
        <f>'2017 MRI - Alphabetical'!AF190-'2007 MRI - 2017 Methodology'!AF190</f>
        <v>-37</v>
      </c>
      <c r="AG52" s="39">
        <f>'2017 MRI - Alphabetical'!AG190-'2007 MRI - 2017 Methodology'!AG190</f>
        <v>-0.10622580360612616</v>
      </c>
      <c r="AH52" s="14">
        <f>'2017 MRI - Alphabetical'!AH190-'2007 MRI - 2017 Methodology'!AH190</f>
        <v>0.43821270465083506</v>
      </c>
      <c r="AI52" s="10">
        <f>'2017 MRI - Alphabetical'!AI190-'2007 MRI - 2017 Methodology'!AI190</f>
        <v>15</v>
      </c>
      <c r="AJ52" s="39">
        <f>'2017 MRI - Alphabetical'!AJ190-'2007 MRI - 2017 Methodology'!AJ190</f>
        <v>-1.1713078780168612E-2</v>
      </c>
      <c r="AK52" s="13">
        <f>'2017 MRI - Alphabetical'!AK190-'2007 MRI - 2017 Methodology'!AK190</f>
        <v>-15491.03040622898</v>
      </c>
      <c r="AL52" s="44">
        <v>1</v>
      </c>
    </row>
    <row r="53" spans="1:38" x14ac:dyDescent="0.25">
      <c r="A53" t="s">
        <v>833</v>
      </c>
      <c r="B53" s="5" t="s">
        <v>533</v>
      </c>
      <c r="C53" s="6" t="s">
        <v>93</v>
      </c>
      <c r="D53" s="7" t="s">
        <v>34</v>
      </c>
      <c r="E53" s="42">
        <f>'2017 MRI - Alphabetical'!E208-'2007 MRI - 2017 Methodology'!E208</f>
        <v>0.12409095504204259</v>
      </c>
      <c r="F53" s="8">
        <f>'2017 MRI - Alphabetical'!F208-'2007 MRI - 2017 Methodology'!F208</f>
        <v>1.944410047313184</v>
      </c>
      <c r="G53" s="9">
        <f>'2017 MRI - Alphabetical'!G208-'2007 MRI - 2017 Methodology'!G208</f>
        <v>11</v>
      </c>
      <c r="H53" s="10">
        <f>'2017 MRI - Alphabetical'!H208-'2007 MRI - 2017 Methodology'!H208</f>
        <v>252</v>
      </c>
      <c r="I53" s="39">
        <f>'2017 MRI - Alphabetical'!I208-'2007 MRI - 2017 Methodology'!I208</f>
        <v>0.73533399959492152</v>
      </c>
      <c r="J53" s="11">
        <f>'2017 MRI - Alphabetical'!J208-'2007 MRI - 2017 Methodology'!J208</f>
        <v>8.7931080503950487E-2</v>
      </c>
      <c r="K53" s="10">
        <f>'2017 MRI - Alphabetical'!K208-'2007 MRI - 2017 Methodology'!K208</f>
        <v>282</v>
      </c>
      <c r="L53" s="39">
        <f>'2017 MRI - Alphabetical'!L208-'2007 MRI - 2017 Methodology'!L208</f>
        <v>1.1357546838098669</v>
      </c>
      <c r="M53" s="11">
        <f>'2017 MRI - Alphabetical'!M208-'2007 MRI - 2017 Methodology'!M208</f>
        <v>-4.8979591836734691E-2</v>
      </c>
      <c r="N53" s="10">
        <f>'2017 MRI - Alphabetical'!N208-'2007 MRI - 2017 Methodology'!N208</f>
        <v>205</v>
      </c>
      <c r="O53" s="39">
        <f>'2017 MRI - Alphabetical'!O208-'2007 MRI - 2017 Methodology'!O208</f>
        <v>0.4798144379973574</v>
      </c>
      <c r="P53" s="11">
        <f>'2017 MRI - Alphabetical'!P208-'2007 MRI - 2017 Methodology'!P208</f>
        <v>-7.1673819742489268E-3</v>
      </c>
      <c r="Q53" s="10">
        <f>'2017 MRI - Alphabetical'!Q208-'2007 MRI - 2017 Methodology'!Q208</f>
        <v>-106</v>
      </c>
      <c r="R53" s="39">
        <f>'2017 MRI - Alphabetical'!R208-'2007 MRI - 2017 Methodology'!R208</f>
        <v>-8.3499471216115673E-2</v>
      </c>
      <c r="S53" s="12">
        <f>'2017 MRI - Alphabetical'!S208-'2007 MRI - 2017 Methodology'!S208</f>
        <v>4.6796599626788282E-3</v>
      </c>
      <c r="T53" s="10">
        <f>'2017 MRI - Alphabetical'!T208-'2007 MRI - 2017 Methodology'!T208</f>
        <v>-201</v>
      </c>
      <c r="U53" s="39">
        <f>'2017 MRI - Alphabetical'!U208-'2007 MRI - 2017 Methodology'!U208</f>
        <v>-0.54335080737032537</v>
      </c>
      <c r="V53" s="11">
        <f>'2017 MRI - Alphabetical'!V208-'2007 MRI - 2017 Methodology'!V208</f>
        <v>4.135537190082645E-2</v>
      </c>
      <c r="W53" s="10">
        <f>'2017 MRI - Alphabetical'!W208-'2007 MRI - 2017 Methodology'!W208</f>
        <v>-8</v>
      </c>
      <c r="X53" s="39">
        <f>'2017 MRI - Alphabetical'!X208-'2007 MRI - 2017 Methodology'!X208</f>
        <v>4.8914044667899725E-2</v>
      </c>
      <c r="Y53" s="13">
        <f>'2017 MRI - Alphabetical'!Y208-'2007 MRI - 2017 Methodology'!Y208</f>
        <v>8574</v>
      </c>
      <c r="Z53" s="10">
        <f>'2017 MRI - Alphabetical'!Z208-'2007 MRI - 2017 Methodology'!Z208</f>
        <v>25</v>
      </c>
      <c r="AA53" s="39">
        <f>'2017 MRI - Alphabetical'!AA208-'2007 MRI - 2017 Methodology'!AA208</f>
        <v>8.4652762530493031E-2</v>
      </c>
      <c r="AB53" s="11">
        <f>'2017 MRI - Alphabetical'!AB208-'2007 MRI - 2017 Methodology'!AB208</f>
        <v>1.2933609958506224E-2</v>
      </c>
      <c r="AC53" s="10">
        <f>'2017 MRI - Alphabetical'!AC208-'2007 MRI - 2017 Methodology'!AC208</f>
        <v>-72</v>
      </c>
      <c r="AD53" s="39">
        <f>'2017 MRI - Alphabetical'!AD208-'2007 MRI - 2017 Methodology'!AD208</f>
        <v>-0.27404326937685386</v>
      </c>
      <c r="AE53" s="11">
        <f>'2017 MRI - Alphabetical'!AE208-'2007 MRI - 2017 Methodology'!AE208</f>
        <v>-1.2000000000000011E-2</v>
      </c>
      <c r="AF53" s="10">
        <f>'2017 MRI - Alphabetical'!AF208-'2007 MRI - 2017 Methodology'!AF208</f>
        <v>-52</v>
      </c>
      <c r="AG53" s="39">
        <f>'2017 MRI - Alphabetical'!AG208-'2007 MRI - 2017 Methodology'!AG208</f>
        <v>-0.19510500503200839</v>
      </c>
      <c r="AH53" s="14">
        <f>'2017 MRI - Alphabetical'!AH208-'2007 MRI - 2017 Methodology'!AH208</f>
        <v>0.36615270759461849</v>
      </c>
      <c r="AI53" s="10">
        <f>'2017 MRI - Alphabetical'!AI208-'2007 MRI - 2017 Methodology'!AI208</f>
        <v>-8</v>
      </c>
      <c r="AJ53" s="39">
        <f>'2017 MRI - Alphabetical'!AJ208-'2007 MRI - 2017 Methodology'!AJ208</f>
        <v>-2.9570647134431416E-2</v>
      </c>
      <c r="AK53" s="13">
        <f>'2017 MRI - Alphabetical'!AK208-'2007 MRI - 2017 Methodology'!AK208</f>
        <v>-32105.116911177349</v>
      </c>
      <c r="AL53" s="44"/>
    </row>
    <row r="54" spans="1:38" ht="22.5" x14ac:dyDescent="0.25">
      <c r="A54" t="s">
        <v>837</v>
      </c>
      <c r="B54" s="5" t="s">
        <v>358</v>
      </c>
      <c r="C54" s="6" t="s">
        <v>93</v>
      </c>
      <c r="D54" s="7" t="s">
        <v>34</v>
      </c>
      <c r="E54" s="42">
        <f>'2017 MRI - Alphabetical'!E212-'2007 MRI - 2017 Methodology'!E212</f>
        <v>-0.24450230103770565</v>
      </c>
      <c r="F54" s="8">
        <f>'2017 MRI - Alphabetical'!F212-'2007 MRI - 2017 Methodology'!F212</f>
        <v>3.749638341486655</v>
      </c>
      <c r="G54" s="9">
        <f>'2017 MRI - Alphabetical'!G212-'2007 MRI - 2017 Methodology'!G212</f>
        <v>-8</v>
      </c>
      <c r="H54" s="10">
        <f>'2017 MRI - Alphabetical'!H212-'2007 MRI - 2017 Methodology'!H212</f>
        <v>233</v>
      </c>
      <c r="I54" s="39">
        <f>'2017 MRI - Alphabetical'!I212-'2007 MRI - 2017 Methodology'!I212</f>
        <v>0.66905782223244259</v>
      </c>
      <c r="J54" s="11">
        <f>'2017 MRI - Alphabetical'!J212-'2007 MRI - 2017 Methodology'!J212</f>
        <v>4.9768706465317281E-2</v>
      </c>
      <c r="K54" s="10">
        <f>'2017 MRI - Alphabetical'!K212-'2007 MRI - 2017 Methodology'!K212</f>
        <v>295</v>
      </c>
      <c r="L54" s="39">
        <f>'2017 MRI - Alphabetical'!L212-'2007 MRI - 2017 Methodology'!L212</f>
        <v>0.95527536872634644</v>
      </c>
      <c r="M54" s="11">
        <f>'2017 MRI - Alphabetical'!M212-'2007 MRI - 2017 Methodology'!M212</f>
        <v>-3.61826254780028E-2</v>
      </c>
      <c r="N54" s="10">
        <f>'2017 MRI - Alphabetical'!N212-'2007 MRI - 2017 Methodology'!N212</f>
        <v>-188</v>
      </c>
      <c r="O54" s="39">
        <f>'2017 MRI - Alphabetical'!O212-'2007 MRI - 2017 Methodology'!O212</f>
        <v>-0.48337771482015013</v>
      </c>
      <c r="P54" s="11">
        <f>'2017 MRI - Alphabetical'!P212-'2007 MRI - 2017 Methodology'!P212</f>
        <v>4.7929530992222483E-2</v>
      </c>
      <c r="Q54" s="10">
        <f>'2017 MRI - Alphabetical'!Q212-'2007 MRI - 2017 Methodology'!Q212</f>
        <v>-53</v>
      </c>
      <c r="R54" s="39">
        <f>'2017 MRI - Alphabetical'!R212-'2007 MRI - 2017 Methodology'!R212</f>
        <v>-6.2730768073848975E-2</v>
      </c>
      <c r="S54" s="12">
        <f>'2017 MRI - Alphabetical'!S212-'2007 MRI - 2017 Methodology'!S212</f>
        <v>-0.54571031324118746</v>
      </c>
      <c r="T54" s="10">
        <f>'2017 MRI - Alphabetical'!T212-'2007 MRI - 2017 Methodology'!T212</f>
        <v>-59</v>
      </c>
      <c r="U54" s="39">
        <f>'2017 MRI - Alphabetical'!U212-'2007 MRI - 2017 Methodology'!U212</f>
        <v>-0.14052873019732248</v>
      </c>
      <c r="V54" s="11">
        <f>'2017 MRI - Alphabetical'!V212-'2007 MRI - 2017 Methodology'!V212</f>
        <v>2.0400386337694261E-2</v>
      </c>
      <c r="W54" s="10">
        <f>'2017 MRI - Alphabetical'!W212-'2007 MRI - 2017 Methodology'!W212</f>
        <v>-72</v>
      </c>
      <c r="X54" s="39">
        <f>'2017 MRI - Alphabetical'!X212-'2007 MRI - 2017 Methodology'!X212</f>
        <v>-0.35852135051868533</v>
      </c>
      <c r="Y54" s="13">
        <f>'2017 MRI - Alphabetical'!Y212-'2007 MRI - 2017 Methodology'!Y212</f>
        <v>-6346</v>
      </c>
      <c r="Z54" s="10">
        <f>'2017 MRI - Alphabetical'!Z212-'2007 MRI - 2017 Methodology'!Z212</f>
        <v>9</v>
      </c>
      <c r="AA54" s="39">
        <f>'2017 MRI - Alphabetical'!AA212-'2007 MRI - 2017 Methodology'!AA212</f>
        <v>0.12340305156913633</v>
      </c>
      <c r="AB54" s="11">
        <f>'2017 MRI - Alphabetical'!AB212-'2007 MRI - 2017 Methodology'!AB212</f>
        <v>1.3093709884467265E-2</v>
      </c>
      <c r="AC54" s="10">
        <f>'2017 MRI - Alphabetical'!AC212-'2007 MRI - 2017 Methodology'!AC212</f>
        <v>92</v>
      </c>
      <c r="AD54" s="39">
        <f>'2017 MRI - Alphabetical'!AD212-'2007 MRI - 2017 Methodology'!AD212</f>
        <v>0.30904194699392135</v>
      </c>
      <c r="AE54" s="11">
        <f>'2017 MRI - Alphabetical'!AE212-'2007 MRI - 2017 Methodology'!AE212</f>
        <v>3.400000000000003E-2</v>
      </c>
      <c r="AF54" s="10">
        <f>'2017 MRI - Alphabetical'!AF212-'2007 MRI - 2017 Methodology'!AF212</f>
        <v>-43</v>
      </c>
      <c r="AG54" s="39">
        <f>'2017 MRI - Alphabetical'!AG212-'2007 MRI - 2017 Methodology'!AG212</f>
        <v>-0.14925671683603708</v>
      </c>
      <c r="AH54" s="14">
        <f>'2017 MRI - Alphabetical'!AH212-'2007 MRI - 2017 Methodology'!AH212</f>
        <v>0.36780811739498587</v>
      </c>
      <c r="AI54" s="10">
        <f>'2017 MRI - Alphabetical'!AI212-'2007 MRI - 2017 Methodology'!AI212</f>
        <v>15</v>
      </c>
      <c r="AJ54" s="39">
        <f>'2017 MRI - Alphabetical'!AJ212-'2007 MRI - 2017 Methodology'!AJ212</f>
        <v>-2.2314180857780364E-3</v>
      </c>
      <c r="AK54" s="13">
        <f>'2017 MRI - Alphabetical'!AK212-'2007 MRI - 2017 Methodology'!AK212</f>
        <v>-11166.179348118545</v>
      </c>
      <c r="AL54" s="44"/>
    </row>
    <row r="55" spans="1:38" x14ac:dyDescent="0.25">
      <c r="A55" t="s">
        <v>838</v>
      </c>
      <c r="B55" s="5" t="s">
        <v>582</v>
      </c>
      <c r="C55" s="6" t="s">
        <v>93</v>
      </c>
      <c r="D55" s="7" t="s">
        <v>34</v>
      </c>
      <c r="E55" s="42">
        <f>'2017 MRI - Alphabetical'!E213-'2007 MRI - 2017 Methodology'!E213</f>
        <v>2.1454978344529225</v>
      </c>
      <c r="F55" s="8">
        <f>'2017 MRI - Alphabetical'!F213-'2007 MRI - 2017 Methodology'!F213</f>
        <v>-3.7401605794874691</v>
      </c>
      <c r="G55" s="9">
        <f>'2017 MRI - Alphabetical'!G213-'2007 MRI - 2017 Methodology'!G213</f>
        <v>52</v>
      </c>
      <c r="H55" s="10">
        <f>'2017 MRI - Alphabetical'!H213-'2007 MRI - 2017 Methodology'!H213</f>
        <v>214</v>
      </c>
      <c r="I55" s="39">
        <f>'2017 MRI - Alphabetical'!I213-'2007 MRI - 2017 Methodology'!I213</f>
        <v>0.60069514233495069</v>
      </c>
      <c r="J55" s="11">
        <f>'2017 MRI - Alphabetical'!J213-'2007 MRI - 2017 Methodology'!J213</f>
        <v>5.786123301697188E-2</v>
      </c>
      <c r="K55" s="10">
        <f>'2017 MRI - Alphabetical'!K213-'2007 MRI - 2017 Methodology'!K213</f>
        <v>13</v>
      </c>
      <c r="L55" s="39">
        <f>'2017 MRI - Alphabetical'!L213-'2007 MRI - 2017 Methodology'!L213</f>
        <v>-0.27581585436880629</v>
      </c>
      <c r="M55" s="11">
        <f>'2017 MRI - Alphabetical'!M213-'2007 MRI - 2017 Methodology'!M213</f>
        <v>1.2448288195130407E-3</v>
      </c>
      <c r="N55" s="10">
        <f>'2017 MRI - Alphabetical'!N213-'2007 MRI - 2017 Methodology'!N213</f>
        <v>182</v>
      </c>
      <c r="O55" s="39">
        <f>'2017 MRI - Alphabetical'!O213-'2007 MRI - 2017 Methodology'!O213</f>
        <v>0.46352026732967588</v>
      </c>
      <c r="P55" s="11">
        <f>'2017 MRI - Alphabetical'!P213-'2007 MRI - 2017 Methodology'!P213</f>
        <v>-8.7103684661525294E-3</v>
      </c>
      <c r="Q55" s="10">
        <f>'2017 MRI - Alphabetical'!Q213-'2007 MRI - 2017 Methodology'!Q213</f>
        <v>-20</v>
      </c>
      <c r="R55" s="39">
        <f>'2017 MRI - Alphabetical'!R213-'2007 MRI - 2017 Methodology'!R213</f>
        <v>2.5598981014184896E-2</v>
      </c>
      <c r="S55" s="12">
        <f>'2017 MRI - Alphabetical'!S213-'2007 MRI - 2017 Methodology'!S213</f>
        <v>-0.28999999999999998</v>
      </c>
      <c r="T55" s="10">
        <f>'2017 MRI - Alphabetical'!T213-'2007 MRI - 2017 Methodology'!T213</f>
        <v>32</v>
      </c>
      <c r="U55" s="39">
        <f>'2017 MRI - Alphabetical'!U213-'2007 MRI - 2017 Methodology'!U213</f>
        <v>0.23176597779343311</v>
      </c>
      <c r="V55" s="11">
        <f>'2017 MRI - Alphabetical'!V213-'2007 MRI - 2017 Methodology'!V213</f>
        <v>-6.9668835008870472E-3</v>
      </c>
      <c r="W55" s="10">
        <f>'2017 MRI - Alphabetical'!W213-'2007 MRI - 2017 Methodology'!W213</f>
        <v>15</v>
      </c>
      <c r="X55" s="39">
        <f>'2017 MRI - Alphabetical'!X213-'2007 MRI - 2017 Methodology'!X213</f>
        <v>0.59463919260944564</v>
      </c>
      <c r="Y55" s="13">
        <f>'2017 MRI - Alphabetical'!Y213-'2007 MRI - 2017 Methodology'!Y213</f>
        <v>26298</v>
      </c>
      <c r="Z55" s="10">
        <f>'2017 MRI - Alphabetical'!Z213-'2007 MRI - 2017 Methodology'!Z213</f>
        <v>217</v>
      </c>
      <c r="AA55" s="39">
        <f>'2017 MRI - Alphabetical'!AA213-'2007 MRI - 2017 Methodology'!AA213</f>
        <v>0.79217524509151827</v>
      </c>
      <c r="AB55" s="11">
        <f>'2017 MRI - Alphabetical'!AB213-'2007 MRI - 2017 Methodology'!AB213</f>
        <v>-1.0375586854460064E-3</v>
      </c>
      <c r="AC55" s="10">
        <f>'2017 MRI - Alphabetical'!AC213-'2007 MRI - 2017 Methodology'!AC213</f>
        <v>-4</v>
      </c>
      <c r="AD55" s="39">
        <f>'2017 MRI - Alphabetical'!AD213-'2007 MRI - 2017 Methodology'!AD213</f>
        <v>-4.6761513770951391E-2</v>
      </c>
      <c r="AE55" s="11">
        <f>'2017 MRI - Alphabetical'!AE213-'2007 MRI - 2017 Methodology'!AE213</f>
        <v>3.0000000000000027E-3</v>
      </c>
      <c r="AF55" s="10">
        <f>'2017 MRI - Alphabetical'!AF213-'2007 MRI - 2017 Methodology'!AF213</f>
        <v>10</v>
      </c>
      <c r="AG55" s="39">
        <f>'2017 MRI - Alphabetical'!AG213-'2007 MRI - 2017 Methodology'!AG213</f>
        <v>2.6135919924195644E-2</v>
      </c>
      <c r="AH55" s="14">
        <f>'2017 MRI - Alphabetical'!AH213-'2007 MRI - 2017 Methodology'!AH213</f>
        <v>0.16257564083187193</v>
      </c>
      <c r="AI55" s="10">
        <f>'2017 MRI - Alphabetical'!AI213-'2007 MRI - 2017 Methodology'!AI213</f>
        <v>-5</v>
      </c>
      <c r="AJ55" s="39">
        <f>'2017 MRI - Alphabetical'!AJ213-'2007 MRI - 2017 Methodology'!AJ213</f>
        <v>-1.2776470347873301E-2</v>
      </c>
      <c r="AK55" s="13">
        <f>'2017 MRI - Alphabetical'!AK213-'2007 MRI - 2017 Methodology'!AK213</f>
        <v>-25134.987120831327</v>
      </c>
      <c r="AL55" s="44"/>
    </row>
    <row r="56" spans="1:38" x14ac:dyDescent="0.25">
      <c r="A56" t="s">
        <v>847</v>
      </c>
      <c r="B56" s="5" t="s">
        <v>449</v>
      </c>
      <c r="C56" s="6" t="s">
        <v>93</v>
      </c>
      <c r="D56" s="7" t="s">
        <v>34</v>
      </c>
      <c r="E56" s="42">
        <f>'2017 MRI - Alphabetical'!E222-'2007 MRI - 2017 Methodology'!E222</f>
        <v>-2.336096391641302</v>
      </c>
      <c r="F56" s="8">
        <f>'2017 MRI - Alphabetical'!F222-'2007 MRI - 2017 Methodology'!F222</f>
        <v>8.6371319409498799</v>
      </c>
      <c r="G56" s="9">
        <f>'2017 MRI - Alphabetical'!G222-'2007 MRI - 2017 Methodology'!G222</f>
        <v>-107</v>
      </c>
      <c r="H56" s="10">
        <f>'2017 MRI - Alphabetical'!H222-'2007 MRI - 2017 Methodology'!H222</f>
        <v>213</v>
      </c>
      <c r="I56" s="39">
        <f>'2017 MRI - Alphabetical'!I222-'2007 MRI - 2017 Methodology'!I222</f>
        <v>0.61697421846905365</v>
      </c>
      <c r="J56" s="11">
        <f>'2017 MRI - Alphabetical'!J222-'2007 MRI - 2017 Methodology'!J222</f>
        <v>4.1599197015935063E-2</v>
      </c>
      <c r="K56" s="10">
        <f>'2017 MRI - Alphabetical'!K222-'2007 MRI - 2017 Methodology'!K222</f>
        <v>71</v>
      </c>
      <c r="L56" s="39">
        <f>'2017 MRI - Alphabetical'!L222-'2007 MRI - 2017 Methodology'!L222</f>
        <v>1.1998583192326273E-2</v>
      </c>
      <c r="M56" s="11">
        <f>'2017 MRI - Alphabetical'!M222-'2007 MRI - 2017 Methodology'!M222</f>
        <v>-6.1283337834292448E-3</v>
      </c>
      <c r="N56" s="10">
        <f>'2017 MRI - Alphabetical'!N222-'2007 MRI - 2017 Methodology'!N222</f>
        <v>-86</v>
      </c>
      <c r="O56" s="39">
        <f>'2017 MRI - Alphabetical'!O222-'2007 MRI - 2017 Methodology'!O222</f>
        <v>-0.13352201847174905</v>
      </c>
      <c r="P56" s="11">
        <f>'2017 MRI - Alphabetical'!P222-'2007 MRI - 2017 Methodology'!P222</f>
        <v>2.1621171573000298E-2</v>
      </c>
      <c r="Q56" s="10">
        <f>'2017 MRI - Alphabetical'!Q222-'2007 MRI - 2017 Methodology'!Q222</f>
        <v>-32</v>
      </c>
      <c r="R56" s="39">
        <f>'2017 MRI - Alphabetical'!R222-'2007 MRI - 2017 Methodology'!R222</f>
        <v>-1.3414880671722695E-3</v>
      </c>
      <c r="S56" s="12">
        <f>'2017 MRI - Alphabetical'!S222-'2007 MRI - 2017 Methodology'!S222</f>
        <v>-0.20529406193768346</v>
      </c>
      <c r="T56" s="10">
        <f>'2017 MRI - Alphabetical'!T222-'2007 MRI - 2017 Methodology'!T222</f>
        <v>-336</v>
      </c>
      <c r="U56" s="39">
        <f>'2017 MRI - Alphabetical'!U222-'2007 MRI - 2017 Methodology'!U222</f>
        <v>-0.95952002643998735</v>
      </c>
      <c r="V56" s="11">
        <f>'2017 MRI - Alphabetical'!V222-'2007 MRI - 2017 Methodology'!V222</f>
        <v>6.8807387862796818E-2</v>
      </c>
      <c r="W56" s="10">
        <f>'2017 MRI - Alphabetical'!W222-'2007 MRI - 2017 Methodology'!W222</f>
        <v>-67</v>
      </c>
      <c r="X56" s="39">
        <f>'2017 MRI - Alphabetical'!X222-'2007 MRI - 2017 Methodology'!X222</f>
        <v>-0.67460910151166709</v>
      </c>
      <c r="Y56" s="13">
        <f>'2017 MRI - Alphabetical'!Y222-'2007 MRI - 2017 Methodology'!Y222</f>
        <v>-13182</v>
      </c>
      <c r="Z56" s="10">
        <f>'2017 MRI - Alphabetical'!Z222-'2007 MRI - 2017 Methodology'!Z222</f>
        <v>-16</v>
      </c>
      <c r="AA56" s="39">
        <f>'2017 MRI - Alphabetical'!AA222-'2007 MRI - 2017 Methodology'!AA222</f>
        <v>-3.2848641972158865E-2</v>
      </c>
      <c r="AB56" s="11">
        <f>'2017 MRI - Alphabetical'!AB222-'2007 MRI - 2017 Methodology'!AB222</f>
        <v>1.5417354613832326E-2</v>
      </c>
      <c r="AC56" s="10">
        <f>'2017 MRI - Alphabetical'!AC222-'2007 MRI - 2017 Methodology'!AC222</f>
        <v>-175</v>
      </c>
      <c r="AD56" s="39">
        <f>'2017 MRI - Alphabetical'!AD222-'2007 MRI - 2017 Methodology'!AD222</f>
        <v>-0.60122094306201257</v>
      </c>
      <c r="AE56" s="11">
        <f>'2017 MRI - Alphabetical'!AE222-'2007 MRI - 2017 Methodology'!AE222</f>
        <v>-3.2999999999999918E-2</v>
      </c>
      <c r="AF56" s="10">
        <f>'2017 MRI - Alphabetical'!AF222-'2007 MRI - 2017 Methodology'!AF222</f>
        <v>-106</v>
      </c>
      <c r="AG56" s="39">
        <f>'2017 MRI - Alphabetical'!AG222-'2007 MRI - 2017 Methodology'!AG222</f>
        <v>-0.33954171401315791</v>
      </c>
      <c r="AH56" s="14">
        <f>'2017 MRI - Alphabetical'!AH222-'2007 MRI - 2017 Methodology'!AH222</f>
        <v>0.48231823378875105</v>
      </c>
      <c r="AI56" s="10">
        <f>'2017 MRI - Alphabetical'!AI222-'2007 MRI - 2017 Methodology'!AI222</f>
        <v>-12</v>
      </c>
      <c r="AJ56" s="39">
        <f>'2017 MRI - Alphabetical'!AJ222-'2007 MRI - 2017 Methodology'!AJ222</f>
        <v>-2.1567776114440551E-2</v>
      </c>
      <c r="AK56" s="13">
        <f>'2017 MRI - Alphabetical'!AK222-'2007 MRI - 2017 Methodology'!AK222</f>
        <v>-24787.494197699183</v>
      </c>
      <c r="AL56" s="44"/>
    </row>
    <row r="57" spans="1:38" x14ac:dyDescent="0.25">
      <c r="A57" t="s">
        <v>851</v>
      </c>
      <c r="B57" s="5" t="s">
        <v>579</v>
      </c>
      <c r="C57" s="6" t="s">
        <v>93</v>
      </c>
      <c r="D57" s="7" t="s">
        <v>34</v>
      </c>
      <c r="E57" s="42">
        <f>'2017 MRI - Alphabetical'!E226-'2007 MRI - 2017 Methodology'!E226</f>
        <v>-0.24881736976495539</v>
      </c>
      <c r="F57" s="8">
        <f>'2017 MRI - Alphabetical'!F226-'2007 MRI - 2017 Methodology'!F226</f>
        <v>2.345993715877821</v>
      </c>
      <c r="G57" s="9">
        <f>'2017 MRI - Alphabetical'!G226-'2007 MRI - 2017 Methodology'!G226</f>
        <v>-4</v>
      </c>
      <c r="H57" s="10">
        <f>'2017 MRI - Alphabetical'!H226-'2007 MRI - 2017 Methodology'!H226</f>
        <v>132</v>
      </c>
      <c r="I57" s="39">
        <f>'2017 MRI - Alphabetical'!I226-'2007 MRI - 2017 Methodology'!I226</f>
        <v>0.43155361490219224</v>
      </c>
      <c r="J57" s="11">
        <f>'2017 MRI - Alphabetical'!J226-'2007 MRI - 2017 Methodology'!J226</f>
        <v>2.5145450743250253E-2</v>
      </c>
      <c r="K57" s="10">
        <f>'2017 MRI - Alphabetical'!K226-'2007 MRI - 2017 Methodology'!K226</f>
        <v>295</v>
      </c>
      <c r="L57" s="39">
        <f>'2017 MRI - Alphabetical'!L226-'2007 MRI - 2017 Methodology'!L226</f>
        <v>1.2970665395916758</v>
      </c>
      <c r="M57" s="11">
        <f>'2017 MRI - Alphabetical'!M226-'2007 MRI - 2017 Methodology'!M226</f>
        <v>-3.6212320045916679E-2</v>
      </c>
      <c r="N57" s="10">
        <f>'2017 MRI - Alphabetical'!N226-'2007 MRI - 2017 Methodology'!N226</f>
        <v>113</v>
      </c>
      <c r="O57" s="39">
        <f>'2017 MRI - Alphabetical'!O226-'2007 MRI - 2017 Methodology'!O226</f>
        <v>0.3193787325156533</v>
      </c>
      <c r="P57" s="11">
        <f>'2017 MRI - Alphabetical'!P226-'2007 MRI - 2017 Methodology'!P226</f>
        <v>-2.928571428571428E-3</v>
      </c>
      <c r="Q57" s="10">
        <f>'2017 MRI - Alphabetical'!Q226-'2007 MRI - 2017 Methodology'!Q226</f>
        <v>-32</v>
      </c>
      <c r="R57" s="39">
        <f>'2017 MRI - Alphabetical'!R226-'2007 MRI - 2017 Methodology'!R226</f>
        <v>1.9784329652119736E-2</v>
      </c>
      <c r="S57" s="12">
        <f>'2017 MRI - Alphabetical'!S226-'2007 MRI - 2017 Methodology'!S226</f>
        <v>-0.24</v>
      </c>
      <c r="T57" s="10">
        <f>'2017 MRI - Alphabetical'!T226-'2007 MRI - 2017 Methodology'!T226</f>
        <v>20</v>
      </c>
      <c r="U57" s="39">
        <f>'2017 MRI - Alphabetical'!U226-'2007 MRI - 2017 Methodology'!U226</f>
        <v>0.27380418623659697</v>
      </c>
      <c r="V57" s="11">
        <f>'2017 MRI - Alphabetical'!V226-'2007 MRI - 2017 Methodology'!V226</f>
        <v>-1.0219451371571072E-2</v>
      </c>
      <c r="W57" s="10">
        <f>'2017 MRI - Alphabetical'!W226-'2007 MRI - 2017 Methodology'!W226</f>
        <v>1</v>
      </c>
      <c r="X57" s="39">
        <f>'2017 MRI - Alphabetical'!X226-'2007 MRI - 2017 Methodology'!X226</f>
        <v>-0.18058353320940101</v>
      </c>
      <c r="Y57" s="13">
        <f>'2017 MRI - Alphabetical'!Y226-'2007 MRI - 2017 Methodology'!Y226</f>
        <v>4730</v>
      </c>
      <c r="Z57" s="10">
        <f>'2017 MRI - Alphabetical'!Z226-'2007 MRI - 2017 Methodology'!Z226</f>
        <v>-33</v>
      </c>
      <c r="AA57" s="39">
        <f>'2017 MRI - Alphabetical'!AA226-'2007 MRI - 2017 Methodology'!AA226</f>
        <v>-0.80632162693297182</v>
      </c>
      <c r="AB57" s="11">
        <f>'2017 MRI - Alphabetical'!AB226-'2007 MRI - 2017 Methodology'!AB226</f>
        <v>3.0034756703078452E-2</v>
      </c>
      <c r="AC57" s="10">
        <f>'2017 MRI - Alphabetical'!AC226-'2007 MRI - 2017 Methodology'!AC226</f>
        <v>-61</v>
      </c>
      <c r="AD57" s="39">
        <f>'2017 MRI - Alphabetical'!AD226-'2007 MRI - 2017 Methodology'!AD226</f>
        <v>-0.25489861196450736</v>
      </c>
      <c r="AE57" s="11">
        <f>'2017 MRI - Alphabetical'!AE226-'2007 MRI - 2017 Methodology'!AE226</f>
        <v>-1.1000000000000121E-2</v>
      </c>
      <c r="AF57" s="10">
        <f>'2017 MRI - Alphabetical'!AF226-'2007 MRI - 2017 Methodology'!AF226</f>
        <v>-13</v>
      </c>
      <c r="AG57" s="39">
        <f>'2017 MRI - Alphabetical'!AG226-'2007 MRI - 2017 Methodology'!AG226</f>
        <v>-0.2037144929993211</v>
      </c>
      <c r="AH57" s="14">
        <f>'2017 MRI - Alphabetical'!AH226-'2007 MRI - 2017 Methodology'!AH226</f>
        <v>0.22189218389827792</v>
      </c>
      <c r="AI57" s="10">
        <f>'2017 MRI - Alphabetical'!AI226-'2007 MRI - 2017 Methodology'!AI226</f>
        <v>8</v>
      </c>
      <c r="AJ57" s="39">
        <f>'2017 MRI - Alphabetical'!AJ226-'2007 MRI - 2017 Methodology'!AJ226</f>
        <v>-4.8290457443323498E-3</v>
      </c>
      <c r="AK57" s="13">
        <f>'2017 MRI - Alphabetical'!AK226-'2007 MRI - 2017 Methodology'!AK226</f>
        <v>-23440.757443218492</v>
      </c>
      <c r="AL57" s="44"/>
    </row>
    <row r="58" spans="1:38" x14ac:dyDescent="0.25">
      <c r="A58" t="s">
        <v>888</v>
      </c>
      <c r="B58" s="5" t="s">
        <v>340</v>
      </c>
      <c r="C58" s="6" t="s">
        <v>93</v>
      </c>
      <c r="D58" s="7" t="s">
        <v>34</v>
      </c>
      <c r="E58" s="42">
        <f>'2017 MRI - Alphabetical'!E263-'2007 MRI - 2017 Methodology'!E263</f>
        <v>-2.9887615038779236E-2</v>
      </c>
      <c r="F58" s="8">
        <f>'2017 MRI - Alphabetical'!F263-'2007 MRI - 2017 Methodology'!F263</f>
        <v>3.270129420103121</v>
      </c>
      <c r="G58" s="9">
        <f>'2017 MRI - Alphabetical'!G263-'2007 MRI - 2017 Methodology'!G263</f>
        <v>-5</v>
      </c>
      <c r="H58" s="10">
        <f>'2017 MRI - Alphabetical'!H263-'2007 MRI - 2017 Methodology'!H263</f>
        <v>78</v>
      </c>
      <c r="I58" s="39">
        <f>'2017 MRI - Alphabetical'!I263-'2007 MRI - 2017 Methodology'!I263</f>
        <v>0.33603135649321275</v>
      </c>
      <c r="J58" s="11">
        <f>'2017 MRI - Alphabetical'!J263-'2007 MRI - 2017 Methodology'!J263</f>
        <v>-7.3507394674903193E-3</v>
      </c>
      <c r="K58" s="10">
        <f>'2017 MRI - Alphabetical'!K263-'2007 MRI - 2017 Methodology'!K263</f>
        <v>-104</v>
      </c>
      <c r="L58" s="39">
        <f>'2017 MRI - Alphabetical'!L263-'2007 MRI - 2017 Methodology'!L263</f>
        <v>-0.52228624508126331</v>
      </c>
      <c r="M58" s="11">
        <f>'2017 MRI - Alphabetical'!M263-'2007 MRI - 2017 Methodology'!M263</f>
        <v>2.1888243574983673E-2</v>
      </c>
      <c r="N58" s="10">
        <f>'2017 MRI - Alphabetical'!N263-'2007 MRI - 2017 Methodology'!N263</f>
        <v>44</v>
      </c>
      <c r="O58" s="39">
        <f>'2017 MRI - Alphabetical'!O263-'2007 MRI - 2017 Methodology'!O263</f>
        <v>8.9915110477966617E-2</v>
      </c>
      <c r="P58" s="11">
        <f>'2017 MRI - Alphabetical'!P263-'2007 MRI - 2017 Methodology'!P263</f>
        <v>2.4494283201407216E-2</v>
      </c>
      <c r="Q58" s="10">
        <f>'2017 MRI - Alphabetical'!Q263-'2007 MRI - 2017 Methodology'!Q263</f>
        <v>-84</v>
      </c>
      <c r="R58" s="39">
        <f>'2017 MRI - Alphabetical'!R263-'2007 MRI - 2017 Methodology'!R263</f>
        <v>-5.2358987792340994E-2</v>
      </c>
      <c r="S58" s="12">
        <f>'2017 MRI - Alphabetical'!S263-'2007 MRI - 2017 Methodology'!S263</f>
        <v>-0.12458509599739664</v>
      </c>
      <c r="T58" s="10">
        <f>'2017 MRI - Alphabetical'!T263-'2007 MRI - 2017 Methodology'!T263</f>
        <v>-74</v>
      </c>
      <c r="U58" s="39">
        <f>'2017 MRI - Alphabetical'!U263-'2007 MRI - 2017 Methodology'!U263</f>
        <v>-0.46577730939745721</v>
      </c>
      <c r="V58" s="11">
        <f>'2017 MRI - Alphabetical'!V263-'2007 MRI - 2017 Methodology'!V263</f>
        <v>4.5806242023436583E-2</v>
      </c>
      <c r="W58" s="10">
        <f>'2017 MRI - Alphabetical'!W263-'2007 MRI - 2017 Methodology'!W263</f>
        <v>115</v>
      </c>
      <c r="X58" s="39">
        <f>'2017 MRI - Alphabetical'!X263-'2007 MRI - 2017 Methodology'!X263</f>
        <v>0.49487539363123523</v>
      </c>
      <c r="Y58" s="13">
        <f>'2017 MRI - Alphabetical'!Y263-'2007 MRI - 2017 Methodology'!Y263</f>
        <v>17901</v>
      </c>
      <c r="Z58" s="10">
        <f>'2017 MRI - Alphabetical'!Z263-'2007 MRI - 2017 Methodology'!Z263</f>
        <v>36</v>
      </c>
      <c r="AA58" s="39">
        <f>'2017 MRI - Alphabetical'!AA263-'2007 MRI - 2017 Methodology'!AA263</f>
        <v>0.14700433170007443</v>
      </c>
      <c r="AB58" s="11">
        <f>'2017 MRI - Alphabetical'!AB263-'2007 MRI - 2017 Methodology'!AB263</f>
        <v>1.1727052163364341E-2</v>
      </c>
      <c r="AC58" s="10">
        <f>'2017 MRI - Alphabetical'!AC263-'2007 MRI - 2017 Methodology'!AC263</f>
        <v>-52</v>
      </c>
      <c r="AD58" s="39">
        <f>'2017 MRI - Alphabetical'!AD263-'2007 MRI - 2017 Methodology'!AD263</f>
        <v>-0.15991096056979148</v>
      </c>
      <c r="AE58" s="11">
        <f>'2017 MRI - Alphabetical'!AE263-'2007 MRI - 2017 Methodology'!AE263</f>
        <v>1.0000000000001119E-3</v>
      </c>
      <c r="AF58" s="10">
        <f>'2017 MRI - Alphabetical'!AF263-'2007 MRI - 2017 Methodology'!AF263</f>
        <v>-36</v>
      </c>
      <c r="AG58" s="39">
        <f>'2017 MRI - Alphabetical'!AG263-'2007 MRI - 2017 Methodology'!AG263</f>
        <v>-0.12594346517272317</v>
      </c>
      <c r="AH58" s="14">
        <f>'2017 MRI - Alphabetical'!AH263-'2007 MRI - 2017 Methodology'!AH263</f>
        <v>0.33902605950938236</v>
      </c>
      <c r="AI58" s="10">
        <f>'2017 MRI - Alphabetical'!AI263-'2007 MRI - 2017 Methodology'!AI263</f>
        <v>-9</v>
      </c>
      <c r="AJ58" s="39">
        <f>'2017 MRI - Alphabetical'!AJ263-'2007 MRI - 2017 Methodology'!AJ263</f>
        <v>-2.2342418593089303E-2</v>
      </c>
      <c r="AK58" s="13">
        <f>'2017 MRI - Alphabetical'!AK263-'2007 MRI - 2017 Methodology'!AK263</f>
        <v>-23803.964785975026</v>
      </c>
      <c r="AL58" s="44"/>
    </row>
    <row r="59" spans="1:38" x14ac:dyDescent="0.25">
      <c r="A59" t="s">
        <v>896</v>
      </c>
      <c r="B59" s="5" t="s">
        <v>242</v>
      </c>
      <c r="C59" s="6" t="s">
        <v>93</v>
      </c>
      <c r="D59" s="7" t="s">
        <v>34</v>
      </c>
      <c r="E59" s="42">
        <f>'2017 MRI - Alphabetical'!E271-'2007 MRI - 2017 Methodology'!E271</f>
        <v>0.29318983697955647</v>
      </c>
      <c r="F59" s="8">
        <f>'2017 MRI - Alphabetical'!F271-'2007 MRI - 2017 Methodology'!F271</f>
        <v>2.972772782609546</v>
      </c>
      <c r="G59" s="9">
        <f>'2017 MRI - Alphabetical'!G271-'2007 MRI - 2017 Methodology'!G271</f>
        <v>12</v>
      </c>
      <c r="H59" s="10">
        <f>'2017 MRI - Alphabetical'!H271-'2007 MRI - 2017 Methodology'!H271</f>
        <v>36</v>
      </c>
      <c r="I59" s="39">
        <f>'2017 MRI - Alphabetical'!I271-'2007 MRI - 2017 Methodology'!I271</f>
        <v>0.25663031559284882</v>
      </c>
      <c r="J59" s="11">
        <f>'2017 MRI - Alphabetical'!J271-'2007 MRI - 2017 Methodology'!J271</f>
        <v>-1.3716443837245684E-2</v>
      </c>
      <c r="K59" s="10">
        <f>'2017 MRI - Alphabetical'!K271-'2007 MRI - 2017 Methodology'!K271</f>
        <v>-90</v>
      </c>
      <c r="L59" s="39">
        <f>'2017 MRI - Alphabetical'!L271-'2007 MRI - 2017 Methodology'!L271</f>
        <v>-0.20440583215802371</v>
      </c>
      <c r="M59" s="11">
        <f>'2017 MRI - Alphabetical'!M271-'2007 MRI - 2017 Methodology'!M271</f>
        <v>2.7560264691980467E-2</v>
      </c>
      <c r="N59" s="10">
        <f>'2017 MRI - Alphabetical'!N271-'2007 MRI - 2017 Methodology'!N271</f>
        <v>-74</v>
      </c>
      <c r="O59" s="39">
        <f>'2017 MRI - Alphabetical'!O271-'2007 MRI - 2017 Methodology'!O271</f>
        <v>-0.34438711581416315</v>
      </c>
      <c r="P59" s="11">
        <f>'2017 MRI - Alphabetical'!P271-'2007 MRI - 2017 Methodology'!P271</f>
        <v>4.8783037475345174E-2</v>
      </c>
      <c r="Q59" s="10">
        <f>'2017 MRI - Alphabetical'!Q271-'2007 MRI - 2017 Methodology'!Q271</f>
        <v>-3</v>
      </c>
      <c r="R59" s="39">
        <f>'2017 MRI - Alphabetical'!R271-'2007 MRI - 2017 Methodology'!R271</f>
        <v>-3.4267827423905717E-2</v>
      </c>
      <c r="S59" s="12">
        <f>'2017 MRI - Alphabetical'!S271-'2007 MRI - 2017 Methodology'!S271</f>
        <v>-1.0490568275107179</v>
      </c>
      <c r="T59" s="10">
        <f>'2017 MRI - Alphabetical'!T271-'2007 MRI - 2017 Methodology'!T271</f>
        <v>-46</v>
      </c>
      <c r="U59" s="39">
        <f>'2017 MRI - Alphabetical'!U271-'2007 MRI - 2017 Methodology'!U271</f>
        <v>-0.29223564418669301</v>
      </c>
      <c r="V59" s="11">
        <f>'2017 MRI - Alphabetical'!V271-'2007 MRI - 2017 Methodology'!V271</f>
        <v>3.3804356132976693E-2</v>
      </c>
      <c r="W59" s="10">
        <f>'2017 MRI - Alphabetical'!W271-'2007 MRI - 2017 Methodology'!W271</f>
        <v>63</v>
      </c>
      <c r="X59" s="39">
        <f>'2017 MRI - Alphabetical'!X271-'2007 MRI - 2017 Methodology'!X271</f>
        <v>0.18478634604433608</v>
      </c>
      <c r="Y59" s="13">
        <f>'2017 MRI - Alphabetical'!Y271-'2007 MRI - 2017 Methodology'!Y271</f>
        <v>7806</v>
      </c>
      <c r="Z59" s="10">
        <f>'2017 MRI - Alphabetical'!Z271-'2007 MRI - 2017 Methodology'!Z271</f>
        <v>82</v>
      </c>
      <c r="AA59" s="39">
        <f>'2017 MRI - Alphabetical'!AA271-'2007 MRI - 2017 Methodology'!AA271</f>
        <v>0.38035931963329633</v>
      </c>
      <c r="AB59" s="11">
        <f>'2017 MRI - Alphabetical'!AB271-'2007 MRI - 2017 Methodology'!AB271</f>
        <v>8.0513833992094871E-3</v>
      </c>
      <c r="AC59" s="10">
        <f>'2017 MRI - Alphabetical'!AC271-'2007 MRI - 2017 Methodology'!AC271</f>
        <v>80</v>
      </c>
      <c r="AD59" s="39">
        <f>'2017 MRI - Alphabetical'!AD271-'2007 MRI - 2017 Methodology'!AD271</f>
        <v>0.47585296697758767</v>
      </c>
      <c r="AE59" s="11">
        <f>'2017 MRI - Alphabetical'!AE271-'2007 MRI - 2017 Methodology'!AE271</f>
        <v>5.2000000000000046E-2</v>
      </c>
      <c r="AF59" s="10">
        <f>'2017 MRI - Alphabetical'!AF271-'2007 MRI - 2017 Methodology'!AF271</f>
        <v>-92</v>
      </c>
      <c r="AG59" s="39">
        <f>'2017 MRI - Alphabetical'!AG271-'2007 MRI - 2017 Methodology'!AG271</f>
        <v>-0.31856792599691375</v>
      </c>
      <c r="AH59" s="14">
        <f>'2017 MRI - Alphabetical'!AH271-'2007 MRI - 2017 Methodology'!AH271</f>
        <v>0.58519041451653875</v>
      </c>
      <c r="AI59" s="10">
        <f>'2017 MRI - Alphabetical'!AI271-'2007 MRI - 2017 Methodology'!AI271</f>
        <v>-55</v>
      </c>
      <c r="AJ59" s="39">
        <f>'2017 MRI - Alphabetical'!AJ271-'2007 MRI - 2017 Methodology'!AJ271</f>
        <v>-4.1329390441518371E-2</v>
      </c>
      <c r="AK59" s="13">
        <f>'2017 MRI - Alphabetical'!AK271-'2007 MRI - 2017 Methodology'!AK271</f>
        <v>-32247.384673480381</v>
      </c>
      <c r="AL59" s="44"/>
    </row>
    <row r="60" spans="1:38" x14ac:dyDescent="0.25">
      <c r="A60" t="s">
        <v>900</v>
      </c>
      <c r="B60" s="5" t="s">
        <v>117</v>
      </c>
      <c r="C60" s="6" t="s">
        <v>93</v>
      </c>
      <c r="D60" s="7" t="s">
        <v>34</v>
      </c>
      <c r="E60" s="42">
        <f>'2017 MRI - Alphabetical'!E275-'2007 MRI - 2017 Methodology'!E275</f>
        <v>-0.9576953584793042</v>
      </c>
      <c r="F60" s="8">
        <f>'2017 MRI - Alphabetical'!F275-'2007 MRI - 2017 Methodology'!F275</f>
        <v>7.2299377948564043</v>
      </c>
      <c r="G60" s="9">
        <f>'2017 MRI - Alphabetical'!G275-'2007 MRI - 2017 Methodology'!G275</f>
        <v>-13</v>
      </c>
      <c r="H60" s="10">
        <f>'2017 MRI - Alphabetical'!H275-'2007 MRI - 2017 Methodology'!H275</f>
        <v>65</v>
      </c>
      <c r="I60" s="39">
        <f>'2017 MRI - Alphabetical'!I275-'2007 MRI - 2017 Methodology'!I275</f>
        <v>0.3030986790392039</v>
      </c>
      <c r="J60" s="11">
        <f>'2017 MRI - Alphabetical'!J275-'2007 MRI - 2017 Methodology'!J275</f>
        <v>-1.4680261605074296E-2</v>
      </c>
      <c r="K60" s="10">
        <f>'2017 MRI - Alphabetical'!K275-'2007 MRI - 2017 Methodology'!K275</f>
        <v>-174</v>
      </c>
      <c r="L60" s="39">
        <f>'2017 MRI - Alphabetical'!L275-'2007 MRI - 2017 Methodology'!L275</f>
        <v>-0.61781844981948653</v>
      </c>
      <c r="M60" s="11">
        <f>'2017 MRI - Alphabetical'!M275-'2007 MRI - 2017 Methodology'!M275</f>
        <v>3.4782988228341152E-2</v>
      </c>
      <c r="N60" s="10">
        <f>'2017 MRI - Alphabetical'!N275-'2007 MRI - 2017 Methodology'!N275</f>
        <v>-49</v>
      </c>
      <c r="O60" s="39">
        <f>'2017 MRI - Alphabetical'!O275-'2007 MRI - 2017 Methodology'!O275</f>
        <v>-0.70411061825706978</v>
      </c>
      <c r="P60" s="11">
        <f>'2017 MRI - Alphabetical'!P275-'2007 MRI - 2017 Methodology'!P275</f>
        <v>8.8775489186405765E-2</v>
      </c>
      <c r="Q60" s="10">
        <f>'2017 MRI - Alphabetical'!Q275-'2007 MRI - 2017 Methodology'!Q275</f>
        <v>50</v>
      </c>
      <c r="R60" s="39">
        <f>'2017 MRI - Alphabetical'!R275-'2007 MRI - 2017 Methodology'!R275</f>
        <v>0.23186747875038496</v>
      </c>
      <c r="S60" s="12">
        <f>'2017 MRI - Alphabetical'!S275-'2007 MRI - 2017 Methodology'!S275</f>
        <v>-4.9377753170928127</v>
      </c>
      <c r="T60" s="10">
        <f>'2017 MRI - Alphabetical'!T275-'2007 MRI - 2017 Methodology'!T275</f>
        <v>7</v>
      </c>
      <c r="U60" s="39">
        <f>'2017 MRI - Alphabetical'!U275-'2007 MRI - 2017 Methodology'!U275</f>
        <v>0.19195408368543188</v>
      </c>
      <c r="V60" s="11">
        <f>'2017 MRI - Alphabetical'!V275-'2007 MRI - 2017 Methodology'!V275</f>
        <v>1.3557817383224924E-2</v>
      </c>
      <c r="W60" s="10">
        <f>'2017 MRI - Alphabetical'!W275-'2007 MRI - 2017 Methodology'!W275</f>
        <v>-29</v>
      </c>
      <c r="X60" s="39">
        <f>'2017 MRI - Alphabetical'!X275-'2007 MRI - 2017 Methodology'!X275</f>
        <v>-0.18787477394806562</v>
      </c>
      <c r="Y60" s="13">
        <f>'2017 MRI - Alphabetical'!Y275-'2007 MRI - 2017 Methodology'!Y275</f>
        <v>-3878</v>
      </c>
      <c r="Z60" s="10">
        <f>'2017 MRI - Alphabetical'!Z275-'2007 MRI - 2017 Methodology'!Z275</f>
        <v>-73</v>
      </c>
      <c r="AA60" s="39">
        <f>'2017 MRI - Alphabetical'!AA275-'2007 MRI - 2017 Methodology'!AA275</f>
        <v>-0.26062920775202841</v>
      </c>
      <c r="AB60" s="11">
        <f>'2017 MRI - Alphabetical'!AB275-'2007 MRI - 2017 Methodology'!AB275</f>
        <v>2.1575017232136021E-2</v>
      </c>
      <c r="AC60" s="10">
        <f>'2017 MRI - Alphabetical'!AC275-'2007 MRI - 2017 Methodology'!AC275</f>
        <v>-10</v>
      </c>
      <c r="AD60" s="39">
        <f>'2017 MRI - Alphabetical'!AD275-'2007 MRI - 2017 Methodology'!AD275</f>
        <v>-0.15763922530513952</v>
      </c>
      <c r="AE60" s="11">
        <f>'2017 MRI - Alphabetical'!AE275-'2007 MRI - 2017 Methodology'!AE275</f>
        <v>1.5000000000000013E-2</v>
      </c>
      <c r="AF60" s="10">
        <f>'2017 MRI - Alphabetical'!AF275-'2007 MRI - 2017 Methodology'!AF275</f>
        <v>-1</v>
      </c>
      <c r="AG60" s="39">
        <f>'2017 MRI - Alphabetical'!AG275-'2007 MRI - 2017 Methodology'!AG275</f>
        <v>4.9597935101001522E-2</v>
      </c>
      <c r="AH60" s="14">
        <f>'2017 MRI - Alphabetical'!AH275-'2007 MRI - 2017 Methodology'!AH275</f>
        <v>0.28906557371355301</v>
      </c>
      <c r="AI60" s="10">
        <f>'2017 MRI - Alphabetical'!AI275-'2007 MRI - 2017 Methodology'!AI275</f>
        <v>-14</v>
      </c>
      <c r="AJ60" s="39">
        <f>'2017 MRI - Alphabetical'!AJ275-'2007 MRI - 2017 Methodology'!AJ275</f>
        <v>-1.9930546931991588E-2</v>
      </c>
      <c r="AK60" s="13">
        <f>'2017 MRI - Alphabetical'!AK275-'2007 MRI - 2017 Methodology'!AK275</f>
        <v>-18022.920074712179</v>
      </c>
      <c r="AL60" s="44">
        <v>1</v>
      </c>
    </row>
    <row r="61" spans="1:38" x14ac:dyDescent="0.25">
      <c r="A61" t="s">
        <v>910</v>
      </c>
      <c r="B61" s="5" t="s">
        <v>243</v>
      </c>
      <c r="C61" s="6" t="s">
        <v>93</v>
      </c>
      <c r="D61" s="7" t="s">
        <v>34</v>
      </c>
      <c r="E61" s="42">
        <f>'2017 MRI - Alphabetical'!E285-'2007 MRI - 2017 Methodology'!E285</f>
        <v>-0.81192791507027451</v>
      </c>
      <c r="F61" s="8">
        <f>'2017 MRI - Alphabetical'!F285-'2007 MRI - 2017 Methodology'!F285</f>
        <v>5.772454570101992</v>
      </c>
      <c r="G61" s="9">
        <f>'2017 MRI - Alphabetical'!G285-'2007 MRI - 2017 Methodology'!G285</f>
        <v>-34</v>
      </c>
      <c r="H61" s="10">
        <f>'2017 MRI - Alphabetical'!H285-'2007 MRI - 2017 Methodology'!H285</f>
        <v>171</v>
      </c>
      <c r="I61" s="39">
        <f>'2017 MRI - Alphabetical'!I285-'2007 MRI - 2017 Methodology'!I285</f>
        <v>1.1331243442409258</v>
      </c>
      <c r="J61" s="11">
        <f>'2017 MRI - Alphabetical'!J285-'2007 MRI - 2017 Methodology'!J285</f>
        <v>4.2394099434669652E-2</v>
      </c>
      <c r="K61" s="10">
        <f>'2017 MRI - Alphabetical'!K285-'2007 MRI - 2017 Methodology'!K285</f>
        <v>-297</v>
      </c>
      <c r="L61" s="39">
        <f>'2017 MRI - Alphabetical'!L285-'2007 MRI - 2017 Methodology'!L285</f>
        <v>-1.0338341202755164</v>
      </c>
      <c r="M61" s="11">
        <f>'2017 MRI - Alphabetical'!M285-'2007 MRI - 2017 Methodology'!M285</f>
        <v>5.2992493890281295E-2</v>
      </c>
      <c r="N61" s="10">
        <f>'2017 MRI - Alphabetical'!N285-'2007 MRI - 2017 Methodology'!N285</f>
        <v>-17</v>
      </c>
      <c r="O61" s="39">
        <f>'2017 MRI - Alphabetical'!O285-'2007 MRI - 2017 Methodology'!O285</f>
        <v>-0.15388814457524255</v>
      </c>
      <c r="P61" s="11">
        <f>'2017 MRI - Alphabetical'!P285-'2007 MRI - 2017 Methodology'!P285</f>
        <v>4.0850315599639322E-2</v>
      </c>
      <c r="Q61" s="10">
        <f>'2017 MRI - Alphabetical'!Q285-'2007 MRI - 2017 Methodology'!Q285</f>
        <v>-37</v>
      </c>
      <c r="R61" s="39">
        <f>'2017 MRI - Alphabetical'!R285-'2007 MRI - 2017 Methodology'!R285</f>
        <v>-9.5222969247617362E-2</v>
      </c>
      <c r="S61" s="12">
        <f>'2017 MRI - Alphabetical'!S285-'2007 MRI - 2017 Methodology'!S285</f>
        <v>-0.78283316880552822</v>
      </c>
      <c r="T61" s="10">
        <f>'2017 MRI - Alphabetical'!T285-'2007 MRI - 2017 Methodology'!T285</f>
        <v>-131</v>
      </c>
      <c r="U61" s="39">
        <f>'2017 MRI - Alphabetical'!U285-'2007 MRI - 2017 Methodology'!U285</f>
        <v>-0.49414379098175276</v>
      </c>
      <c r="V61" s="11">
        <f>'2017 MRI - Alphabetical'!V285-'2007 MRI - 2017 Methodology'!V285</f>
        <v>4.3720901191529223E-2</v>
      </c>
      <c r="W61" s="10">
        <f>'2017 MRI - Alphabetical'!W285-'2007 MRI - 2017 Methodology'!W285</f>
        <v>-39</v>
      </c>
      <c r="X61" s="39">
        <f>'2017 MRI - Alphabetical'!X285-'2007 MRI - 2017 Methodology'!X285</f>
        <v>-0.11082847923425415</v>
      </c>
      <c r="Y61" s="13">
        <f>'2017 MRI - Alphabetical'!Y285-'2007 MRI - 2017 Methodology'!Y285</f>
        <v>-247</v>
      </c>
      <c r="Z61" s="10">
        <f>'2017 MRI - Alphabetical'!Z285-'2007 MRI - 2017 Methodology'!Z285</f>
        <v>20</v>
      </c>
      <c r="AA61" s="39">
        <f>'2017 MRI - Alphabetical'!AA285-'2007 MRI - 2017 Methodology'!AA285</f>
        <v>0.25668368149124071</v>
      </c>
      <c r="AB61" s="11">
        <f>'2017 MRI - Alphabetical'!AB285-'2007 MRI - 2017 Methodology'!AB285</f>
        <v>1.1074582833963308E-2</v>
      </c>
      <c r="AC61" s="10">
        <f>'2017 MRI - Alphabetical'!AC285-'2007 MRI - 2017 Methodology'!AC285</f>
        <v>-30</v>
      </c>
      <c r="AD61" s="39">
        <f>'2017 MRI - Alphabetical'!AD285-'2007 MRI - 2017 Methodology'!AD285</f>
        <v>-0.13818855664457624</v>
      </c>
      <c r="AE61" s="11">
        <f>'2017 MRI - Alphabetical'!AE285-'2007 MRI - 2017 Methodology'!AE285</f>
        <v>8.0000000000000071E-3</v>
      </c>
      <c r="AF61" s="10">
        <f>'2017 MRI - Alphabetical'!AF285-'2007 MRI - 2017 Methodology'!AF285</f>
        <v>-121</v>
      </c>
      <c r="AG61" s="39">
        <f>'2017 MRI - Alphabetical'!AG285-'2007 MRI - 2017 Methodology'!AG285</f>
        <v>-0.37596245241839521</v>
      </c>
      <c r="AH61" s="14">
        <f>'2017 MRI - Alphabetical'!AH285-'2007 MRI - 2017 Methodology'!AH285</f>
        <v>0.56418702420807332</v>
      </c>
      <c r="AI61" s="10">
        <f>'2017 MRI - Alphabetical'!AI285-'2007 MRI - 2017 Methodology'!AI285</f>
        <v>-11</v>
      </c>
      <c r="AJ61" s="39">
        <f>'2017 MRI - Alphabetical'!AJ285-'2007 MRI - 2017 Methodology'!AJ285</f>
        <v>-2.8686395059302788E-2</v>
      </c>
      <c r="AK61" s="13">
        <f>'2017 MRI - Alphabetical'!AK285-'2007 MRI - 2017 Methodology'!AK285</f>
        <v>-27356.912366000732</v>
      </c>
      <c r="AL61" s="44"/>
    </row>
    <row r="62" spans="1:38" x14ac:dyDescent="0.25">
      <c r="A62" t="s">
        <v>913</v>
      </c>
      <c r="B62" s="5" t="s">
        <v>513</v>
      </c>
      <c r="C62" s="6" t="s">
        <v>93</v>
      </c>
      <c r="D62" s="7" t="s">
        <v>34</v>
      </c>
      <c r="E62" s="42">
        <f>'2017 MRI - Alphabetical'!E288-'2007 MRI - 2017 Methodology'!E288</f>
        <v>0.85144766224628521</v>
      </c>
      <c r="F62" s="8">
        <f>'2017 MRI - Alphabetical'!F288-'2007 MRI - 2017 Methodology'!F288</f>
        <v>0.23698410762693989</v>
      </c>
      <c r="G62" s="9">
        <f>'2017 MRI - Alphabetical'!G288-'2007 MRI - 2017 Methodology'!G288</f>
        <v>39</v>
      </c>
      <c r="H62" s="10">
        <f>'2017 MRI - Alphabetical'!H288-'2007 MRI - 2017 Methodology'!H288</f>
        <v>-16</v>
      </c>
      <c r="I62" s="39">
        <f>'2017 MRI - Alphabetical'!I288-'2007 MRI - 2017 Methodology'!I288</f>
        <v>5.9677691304063196E-2</v>
      </c>
      <c r="J62" s="11">
        <f>'2017 MRI - Alphabetical'!J288-'2007 MRI - 2017 Methodology'!J288</f>
        <v>-0.11692041011749588</v>
      </c>
      <c r="K62" s="10">
        <f>'2017 MRI - Alphabetical'!K288-'2007 MRI - 2017 Methodology'!K288</f>
        <v>31</v>
      </c>
      <c r="L62" s="39">
        <f>'2017 MRI - Alphabetical'!L288-'2007 MRI - 2017 Methodology'!L288</f>
        <v>-0.16555398525085341</v>
      </c>
      <c r="M62" s="11">
        <f>'2017 MRI - Alphabetical'!M288-'2007 MRI - 2017 Methodology'!M288</f>
        <v>-1.8100565348660204E-3</v>
      </c>
      <c r="N62" s="10">
        <f>'2017 MRI - Alphabetical'!N288-'2007 MRI - 2017 Methodology'!N288</f>
        <v>87</v>
      </c>
      <c r="O62" s="39">
        <f>'2017 MRI - Alphabetical'!O288-'2007 MRI - 2017 Methodology'!O288</f>
        <v>0.24287798392055476</v>
      </c>
      <c r="P62" s="11">
        <f>'2017 MRI - Alphabetical'!P288-'2007 MRI - 2017 Methodology'!P288</f>
        <v>4.6376480365676303E-3</v>
      </c>
      <c r="Q62" s="10">
        <f>'2017 MRI - Alphabetical'!Q288-'2007 MRI - 2017 Methodology'!Q288</f>
        <v>34</v>
      </c>
      <c r="R62" s="39">
        <f>'2017 MRI - Alphabetical'!R288-'2007 MRI - 2017 Methodology'!R288</f>
        <v>5.9099679687870388E-2</v>
      </c>
      <c r="S62" s="12">
        <f>'2017 MRI - Alphabetical'!S288-'2007 MRI - 2017 Methodology'!S288</f>
        <v>-0.69478375329071085</v>
      </c>
      <c r="T62" s="10">
        <f>'2017 MRI - Alphabetical'!T288-'2007 MRI - 2017 Methodology'!T288</f>
        <v>-43</v>
      </c>
      <c r="U62" s="39">
        <f>'2017 MRI - Alphabetical'!U288-'2007 MRI - 2017 Methodology'!U288</f>
        <v>-0.1118408107030886</v>
      </c>
      <c r="V62" s="11">
        <f>'2017 MRI - Alphabetical'!V288-'2007 MRI - 2017 Methodology'!V288</f>
        <v>1.4227695248023631E-2</v>
      </c>
      <c r="W62" s="10">
        <f>'2017 MRI - Alphabetical'!W288-'2007 MRI - 2017 Methodology'!W288</f>
        <v>15</v>
      </c>
      <c r="X62" s="39">
        <f>'2017 MRI - Alphabetical'!X288-'2007 MRI - 2017 Methodology'!X288</f>
        <v>0.11656990759087327</v>
      </c>
      <c r="Y62" s="13">
        <f>'2017 MRI - Alphabetical'!Y288-'2007 MRI - 2017 Methodology'!Y288</f>
        <v>8906</v>
      </c>
      <c r="Z62" s="10">
        <f>'2017 MRI - Alphabetical'!Z288-'2007 MRI - 2017 Methodology'!Z288</f>
        <v>74</v>
      </c>
      <c r="AA62" s="39">
        <f>'2017 MRI - Alphabetical'!AA288-'2007 MRI - 2017 Methodology'!AA288</f>
        <v>0.31303559381173096</v>
      </c>
      <c r="AB62" s="11">
        <f>'2017 MRI - Alphabetical'!AB288-'2007 MRI - 2017 Methodology'!AB288</f>
        <v>9.0041752068625233E-3</v>
      </c>
      <c r="AC62" s="10">
        <f>'2017 MRI - Alphabetical'!AC288-'2007 MRI - 2017 Methodology'!AC288</f>
        <v>119</v>
      </c>
      <c r="AD62" s="39">
        <f>'2017 MRI - Alphabetical'!AD288-'2007 MRI - 2017 Methodology'!AD288</f>
        <v>0.35856028161473741</v>
      </c>
      <c r="AE62" s="11">
        <f>'2017 MRI - Alphabetical'!AE288-'2007 MRI - 2017 Methodology'!AE288</f>
        <v>3.5999999999999921E-2</v>
      </c>
      <c r="AF62" s="10">
        <f>'2017 MRI - Alphabetical'!AF288-'2007 MRI - 2017 Methodology'!AF288</f>
        <v>-24</v>
      </c>
      <c r="AG62" s="39">
        <f>'2017 MRI - Alphabetical'!AG288-'2007 MRI - 2017 Methodology'!AG288</f>
        <v>-0.35646265654265408</v>
      </c>
      <c r="AH62" s="14">
        <f>'2017 MRI - Alphabetical'!AH288-'2007 MRI - 2017 Methodology'!AH288</f>
        <v>0.30673601529065198</v>
      </c>
      <c r="AI62" s="10">
        <f>'2017 MRI - Alphabetical'!AI288-'2007 MRI - 2017 Methodology'!AI288</f>
        <v>-15</v>
      </c>
      <c r="AJ62" s="39">
        <f>'2017 MRI - Alphabetical'!AJ288-'2007 MRI - 2017 Methodology'!AJ288</f>
        <v>-4.5080944216129799E-2</v>
      </c>
      <c r="AK62" s="13">
        <f>'2017 MRI - Alphabetical'!AK288-'2007 MRI - 2017 Methodology'!AK288</f>
        <v>-43226.329712358245</v>
      </c>
      <c r="AL62" s="44"/>
    </row>
    <row r="63" spans="1:38" x14ac:dyDescent="0.25">
      <c r="A63" t="s">
        <v>929</v>
      </c>
      <c r="B63" s="5" t="s">
        <v>332</v>
      </c>
      <c r="C63" s="6" t="s">
        <v>93</v>
      </c>
      <c r="D63" s="7" t="s">
        <v>34</v>
      </c>
      <c r="E63" s="42">
        <f>'2017 MRI - Alphabetical'!E304-'2007 MRI - 2017 Methodology'!E304</f>
        <v>-0.74597895593722519</v>
      </c>
      <c r="F63" s="8">
        <f>'2017 MRI - Alphabetical'!F304-'2007 MRI - 2017 Methodology'!F304</f>
        <v>5.1170054399434832</v>
      </c>
      <c r="G63" s="9">
        <f>'2017 MRI - Alphabetical'!G304-'2007 MRI - 2017 Methodology'!G304</f>
        <v>-41</v>
      </c>
      <c r="H63" s="10">
        <f>'2017 MRI - Alphabetical'!H304-'2007 MRI - 2017 Methodology'!H304</f>
        <v>211</v>
      </c>
      <c r="I63" s="39">
        <f>'2017 MRI - Alphabetical'!I304-'2007 MRI - 2017 Methodology'!I304</f>
        <v>0.59665235904822078</v>
      </c>
      <c r="J63" s="11">
        <f>'2017 MRI - Alphabetical'!J304-'2007 MRI - 2017 Methodology'!J304</f>
        <v>5.4909875627444316E-2</v>
      </c>
      <c r="K63" s="10">
        <f>'2017 MRI - Alphabetical'!K304-'2007 MRI - 2017 Methodology'!K304</f>
        <v>-223</v>
      </c>
      <c r="L63" s="39">
        <f>'2017 MRI - Alphabetical'!L304-'2007 MRI - 2017 Methodology'!L304</f>
        <v>-1.0072638386216199</v>
      </c>
      <c r="M63" s="11">
        <f>'2017 MRI - Alphabetical'!M304-'2007 MRI - 2017 Methodology'!M304</f>
        <v>4.1564741901678588E-2</v>
      </c>
      <c r="N63" s="10">
        <f>'2017 MRI - Alphabetical'!N304-'2007 MRI - 2017 Methodology'!N304</f>
        <v>-210</v>
      </c>
      <c r="O63" s="39">
        <f>'2017 MRI - Alphabetical'!O304-'2007 MRI - 2017 Methodology'!O304</f>
        <v>-0.63570878739345871</v>
      </c>
      <c r="P63" s="11">
        <f>'2017 MRI - Alphabetical'!P304-'2007 MRI - 2017 Methodology'!P304</f>
        <v>6.045945945945945E-2</v>
      </c>
      <c r="Q63" s="10">
        <f>'2017 MRI - Alphabetical'!Q304-'2007 MRI - 2017 Methodology'!Q304</f>
        <v>47</v>
      </c>
      <c r="R63" s="39">
        <f>'2017 MRI - Alphabetical'!R304-'2007 MRI - 2017 Methodology'!R304</f>
        <v>5.7990923941983352E-2</v>
      </c>
      <c r="S63" s="12">
        <f>'2017 MRI - Alphabetical'!S304-'2007 MRI - 2017 Methodology'!S304</f>
        <v>-1.5180673125956143</v>
      </c>
      <c r="T63" s="10">
        <f>'2017 MRI - Alphabetical'!T304-'2007 MRI - 2017 Methodology'!T304</f>
        <v>-22</v>
      </c>
      <c r="U63" s="39">
        <f>'2017 MRI - Alphabetical'!U304-'2007 MRI - 2017 Methodology'!U304</f>
        <v>-6.0364273991234507E-2</v>
      </c>
      <c r="V63" s="11">
        <f>'2017 MRI - Alphabetical'!V304-'2007 MRI - 2017 Methodology'!V304</f>
        <v>1.5551483420593371E-2</v>
      </c>
      <c r="W63" s="10">
        <f>'2017 MRI - Alphabetical'!W304-'2007 MRI - 2017 Methodology'!W304</f>
        <v>-40</v>
      </c>
      <c r="X63" s="39">
        <f>'2017 MRI - Alphabetical'!X304-'2007 MRI - 2017 Methodology'!X304</f>
        <v>-0.19320977159367708</v>
      </c>
      <c r="Y63" s="13">
        <f>'2017 MRI - Alphabetical'!Y304-'2007 MRI - 2017 Methodology'!Y304</f>
        <v>-1726</v>
      </c>
      <c r="Z63" s="10">
        <f>'2017 MRI - Alphabetical'!Z304-'2007 MRI - 2017 Methodology'!Z304</f>
        <v>3</v>
      </c>
      <c r="AA63" s="39">
        <f>'2017 MRI - Alphabetical'!AA304-'2007 MRI - 2017 Methodology'!AA304</f>
        <v>7.5435681052052894E-2</v>
      </c>
      <c r="AB63" s="11">
        <f>'2017 MRI - Alphabetical'!AB304-'2007 MRI - 2017 Methodology'!AB304</f>
        <v>1.3741935483870968E-2</v>
      </c>
      <c r="AC63" s="10">
        <f>'2017 MRI - Alphabetical'!AC304-'2007 MRI - 2017 Methodology'!AC304</f>
        <v>29</v>
      </c>
      <c r="AD63" s="39">
        <f>'2017 MRI - Alphabetical'!AD304-'2007 MRI - 2017 Methodology'!AD304</f>
        <v>0.13775228474452078</v>
      </c>
      <c r="AE63" s="11">
        <f>'2017 MRI - Alphabetical'!AE304-'2007 MRI - 2017 Methodology'!AE304</f>
        <v>2.300000000000002E-2</v>
      </c>
      <c r="AF63" s="10">
        <f>'2017 MRI - Alphabetical'!AF304-'2007 MRI - 2017 Methodology'!AF304</f>
        <v>-24</v>
      </c>
      <c r="AG63" s="39">
        <f>'2017 MRI - Alphabetical'!AG304-'2007 MRI - 2017 Methodology'!AG304</f>
        <v>-9.7543016902853108E-2</v>
      </c>
      <c r="AH63" s="14">
        <f>'2017 MRI - Alphabetical'!AH304-'2007 MRI - 2017 Methodology'!AH304</f>
        <v>0.30604418555363067</v>
      </c>
      <c r="AI63" s="10">
        <f>'2017 MRI - Alphabetical'!AI304-'2007 MRI - 2017 Methodology'!AI304</f>
        <v>26</v>
      </c>
      <c r="AJ63" s="39">
        <f>'2017 MRI - Alphabetical'!AJ304-'2007 MRI - 2017 Methodology'!AJ304</f>
        <v>-3.3455543133967813E-3</v>
      </c>
      <c r="AK63" s="13">
        <f>'2017 MRI - Alphabetical'!AK304-'2007 MRI - 2017 Methodology'!AK304</f>
        <v>-10989.120714119781</v>
      </c>
      <c r="AL63" s="44"/>
    </row>
    <row r="64" spans="1:38" x14ac:dyDescent="0.25">
      <c r="A64" t="s">
        <v>939</v>
      </c>
      <c r="B64" s="5" t="s">
        <v>418</v>
      </c>
      <c r="C64" s="6" t="s">
        <v>93</v>
      </c>
      <c r="D64" s="7" t="s">
        <v>34</v>
      </c>
      <c r="E64" s="42">
        <f>'2017 MRI - Alphabetical'!E314-'2007 MRI - 2017 Methodology'!E314</f>
        <v>-1.6530540700877019</v>
      </c>
      <c r="F64" s="8">
        <f>'2017 MRI - Alphabetical'!F314-'2007 MRI - 2017 Methodology'!F314</f>
        <v>7.0558677462727779</v>
      </c>
      <c r="G64" s="9">
        <f>'2017 MRI - Alphabetical'!G314-'2007 MRI - 2017 Methodology'!G314</f>
        <v>-89</v>
      </c>
      <c r="H64" s="10">
        <f>'2017 MRI - Alphabetical'!H314-'2007 MRI - 2017 Methodology'!H314</f>
        <v>268</v>
      </c>
      <c r="I64" s="39">
        <f>'2017 MRI - Alphabetical'!I314-'2007 MRI - 2017 Methodology'!I314</f>
        <v>0.73753158297882138</v>
      </c>
      <c r="J64" s="11">
        <f>'2017 MRI - Alphabetical'!J314-'2007 MRI - 2017 Methodology'!J314</f>
        <v>6.625159714172546E-2</v>
      </c>
      <c r="K64" s="10">
        <f>'2017 MRI - Alphabetical'!K314-'2007 MRI - 2017 Methodology'!K314</f>
        <v>-97</v>
      </c>
      <c r="L64" s="39">
        <f>'2017 MRI - Alphabetical'!L314-'2007 MRI - 2017 Methodology'!L314</f>
        <v>-0.61141606222347311</v>
      </c>
      <c r="M64" s="11">
        <f>'2017 MRI - Alphabetical'!M314-'2007 MRI - 2017 Methodology'!M314</f>
        <v>2.1311451237134686E-2</v>
      </c>
      <c r="N64" s="10">
        <f>'2017 MRI - Alphabetical'!N314-'2007 MRI - 2017 Methodology'!N314</f>
        <v>-165</v>
      </c>
      <c r="O64" s="39">
        <f>'2017 MRI - Alphabetical'!O314-'2007 MRI - 2017 Methodology'!O314</f>
        <v>-0.39728694172245621</v>
      </c>
      <c r="P64" s="11">
        <f>'2017 MRI - Alphabetical'!P314-'2007 MRI - 2017 Methodology'!P314</f>
        <v>3.7000000000000005E-2</v>
      </c>
      <c r="Q64" s="10">
        <f>'2017 MRI - Alphabetical'!Q314-'2007 MRI - 2017 Methodology'!Q314</f>
        <v>-123</v>
      </c>
      <c r="R64" s="39">
        <f>'2017 MRI - Alphabetical'!R314-'2007 MRI - 2017 Methodology'!R314</f>
        <v>-7.2822949269707227E-2</v>
      </c>
      <c r="S64" s="12">
        <f>'2017 MRI - Alphabetical'!S314-'2007 MRI - 2017 Methodology'!S314</f>
        <v>0.13288852503752219</v>
      </c>
      <c r="T64" s="10">
        <f>'2017 MRI - Alphabetical'!T314-'2007 MRI - 2017 Methodology'!T314</f>
        <v>-58</v>
      </c>
      <c r="U64" s="39">
        <f>'2017 MRI - Alphabetical'!U314-'2007 MRI - 2017 Methodology'!U314</f>
        <v>-0.13873098454192367</v>
      </c>
      <c r="V64" s="11">
        <f>'2017 MRI - Alphabetical'!V314-'2007 MRI - 2017 Methodology'!V314</f>
        <v>1.9646464646464648E-2</v>
      </c>
      <c r="W64" s="10">
        <f>'2017 MRI - Alphabetical'!W314-'2007 MRI - 2017 Methodology'!W314</f>
        <v>-8</v>
      </c>
      <c r="X64" s="39">
        <f>'2017 MRI - Alphabetical'!X314-'2007 MRI - 2017 Methodology'!X314</f>
        <v>-7.3599170650234247E-2</v>
      </c>
      <c r="Y64" s="13">
        <f>'2017 MRI - Alphabetical'!Y314-'2007 MRI - 2017 Methodology'!Y314</f>
        <v>2210</v>
      </c>
      <c r="Z64" s="10">
        <f>'2017 MRI - Alphabetical'!Z314-'2007 MRI - 2017 Methodology'!Z314</f>
        <v>-189</v>
      </c>
      <c r="AA64" s="39">
        <f>'2017 MRI - Alphabetical'!AA314-'2007 MRI - 2017 Methodology'!AA314</f>
        <v>-0.84093836064426786</v>
      </c>
      <c r="AB64" s="11">
        <f>'2017 MRI - Alphabetical'!AB314-'2007 MRI - 2017 Methodology'!AB314</f>
        <v>3.1474580515902829E-2</v>
      </c>
      <c r="AC64" s="10">
        <f>'2017 MRI - Alphabetical'!AC314-'2007 MRI - 2017 Methodology'!AC314</f>
        <v>-30</v>
      </c>
      <c r="AD64" s="39">
        <f>'2017 MRI - Alphabetical'!AD314-'2007 MRI - 2017 Methodology'!AD314</f>
        <v>-0.11125187478659992</v>
      </c>
      <c r="AE64" s="11">
        <f>'2017 MRI - Alphabetical'!AE314-'2007 MRI - 2017 Methodology'!AE314</f>
        <v>9.9999999999988987E-4</v>
      </c>
      <c r="AF64" s="10">
        <f>'2017 MRI - Alphabetical'!AF314-'2007 MRI - 2017 Methodology'!AF314</f>
        <v>-49</v>
      </c>
      <c r="AG64" s="39">
        <f>'2017 MRI - Alphabetical'!AG314-'2007 MRI - 2017 Methodology'!AG314</f>
        <v>-0.1843984233007176</v>
      </c>
      <c r="AH64" s="14">
        <f>'2017 MRI - Alphabetical'!AH314-'2007 MRI - 2017 Methodology'!AH314</f>
        <v>0.37134705207938579</v>
      </c>
      <c r="AI64" s="10">
        <f>'2017 MRI - Alphabetical'!AI314-'2007 MRI - 2017 Methodology'!AI314</f>
        <v>-4</v>
      </c>
      <c r="AJ64" s="39">
        <f>'2017 MRI - Alphabetical'!AJ314-'2007 MRI - 2017 Methodology'!AJ314</f>
        <v>-1.5412251344680161E-2</v>
      </c>
      <c r="AK64" s="13">
        <f>'2017 MRI - Alphabetical'!AK314-'2007 MRI - 2017 Methodology'!AK314</f>
        <v>-20619.777037670981</v>
      </c>
      <c r="AL64" s="44"/>
    </row>
    <row r="65" spans="1:38" x14ac:dyDescent="0.25">
      <c r="A65" t="s">
        <v>953</v>
      </c>
      <c r="B65" s="5" t="s">
        <v>473</v>
      </c>
      <c r="C65" s="6" t="s">
        <v>93</v>
      </c>
      <c r="D65" s="7" t="s">
        <v>34</v>
      </c>
      <c r="E65" s="42">
        <f>'2017 MRI - Alphabetical'!E328-'2007 MRI - 2017 Methodology'!E328</f>
        <v>-0.69832467482386962</v>
      </c>
      <c r="F65" s="8">
        <f>'2017 MRI - Alphabetical'!F328-'2007 MRI - 2017 Methodology'!F328</f>
        <v>4.3445175885208211</v>
      </c>
      <c r="G65" s="9">
        <f>'2017 MRI - Alphabetical'!G328-'2007 MRI - 2017 Methodology'!G328</f>
        <v>-37</v>
      </c>
      <c r="H65" s="10">
        <f>'2017 MRI - Alphabetical'!H328-'2007 MRI - 2017 Methodology'!H328</f>
        <v>211</v>
      </c>
      <c r="I65" s="39">
        <f>'2017 MRI - Alphabetical'!I328-'2007 MRI - 2017 Methodology'!I328</f>
        <v>1.4146491069291385</v>
      </c>
      <c r="J65" s="11">
        <f>'2017 MRI - Alphabetical'!J328-'2007 MRI - 2017 Methodology'!J328</f>
        <v>7.8923044464300984E-2</v>
      </c>
      <c r="K65" s="10">
        <f>'2017 MRI - Alphabetical'!K328-'2007 MRI - 2017 Methodology'!K328</f>
        <v>43</v>
      </c>
      <c r="L65" s="39">
        <f>'2017 MRI - Alphabetical'!L328-'2007 MRI - 2017 Methodology'!L328</f>
        <v>8.5228526223305234E-2</v>
      </c>
      <c r="M65" s="11">
        <f>'2017 MRI - Alphabetical'!M328-'2007 MRI - 2017 Methodology'!M328</f>
        <v>-1.6260162601626018E-2</v>
      </c>
      <c r="N65" s="10">
        <f>'2017 MRI - Alphabetical'!N328-'2007 MRI - 2017 Methodology'!N328</f>
        <v>-171</v>
      </c>
      <c r="O65" s="39">
        <f>'2017 MRI - Alphabetical'!O328-'2007 MRI - 2017 Methodology'!O328</f>
        <v>-0.37854206644159361</v>
      </c>
      <c r="P65" s="11">
        <f>'2017 MRI - Alphabetical'!P328-'2007 MRI - 2017 Methodology'!P328</f>
        <v>3.9740796393688951E-2</v>
      </c>
      <c r="Q65" s="10">
        <f>'2017 MRI - Alphabetical'!Q328-'2007 MRI - 2017 Methodology'!Q328</f>
        <v>47</v>
      </c>
      <c r="R65" s="39">
        <f>'2017 MRI - Alphabetical'!R328-'2007 MRI - 2017 Methodology'!R328</f>
        <v>6.8364421588002822E-2</v>
      </c>
      <c r="S65" s="12">
        <f>'2017 MRI - Alphabetical'!S328-'2007 MRI - 2017 Methodology'!S328</f>
        <v>-0.84154465766406061</v>
      </c>
      <c r="T65" s="10">
        <f>'2017 MRI - Alphabetical'!T328-'2007 MRI - 2017 Methodology'!T328</f>
        <v>-32</v>
      </c>
      <c r="U65" s="39">
        <f>'2017 MRI - Alphabetical'!U328-'2007 MRI - 2017 Methodology'!U328</f>
        <v>-0.15744595843432052</v>
      </c>
      <c r="V65" s="11">
        <f>'2017 MRI - Alphabetical'!V328-'2007 MRI - 2017 Methodology'!V328</f>
        <v>2.3695183517533087E-2</v>
      </c>
      <c r="W65" s="10">
        <f>'2017 MRI - Alphabetical'!W328-'2007 MRI - 2017 Methodology'!W328</f>
        <v>-23</v>
      </c>
      <c r="X65" s="39">
        <f>'2017 MRI - Alphabetical'!X328-'2007 MRI - 2017 Methodology'!X328</f>
        <v>-0.18484772057651033</v>
      </c>
      <c r="Y65" s="13">
        <f>'2017 MRI - Alphabetical'!Y328-'2007 MRI - 2017 Methodology'!Y328</f>
        <v>714</v>
      </c>
      <c r="Z65" s="10">
        <f>'2017 MRI - Alphabetical'!Z328-'2007 MRI - 2017 Methodology'!Z328</f>
        <v>7</v>
      </c>
      <c r="AA65" s="39">
        <f>'2017 MRI - Alphabetical'!AA328-'2007 MRI - 2017 Methodology'!AA328</f>
        <v>2.2472379118454677E-2</v>
      </c>
      <c r="AB65" s="11">
        <f>'2017 MRI - Alphabetical'!AB328-'2007 MRI - 2017 Methodology'!AB328</f>
        <v>1.4276847798094256E-2</v>
      </c>
      <c r="AC65" s="10">
        <f>'2017 MRI - Alphabetical'!AC328-'2007 MRI - 2017 Methodology'!AC328</f>
        <v>-104</v>
      </c>
      <c r="AD65" s="39">
        <f>'2017 MRI - Alphabetical'!AD328-'2007 MRI - 2017 Methodology'!AD328</f>
        <v>-0.39912797918533249</v>
      </c>
      <c r="AE65" s="11">
        <f>'2017 MRI - Alphabetical'!AE328-'2007 MRI - 2017 Methodology'!AE328</f>
        <v>-2.0000000000000018E-2</v>
      </c>
      <c r="AF65" s="10">
        <f>'2017 MRI - Alphabetical'!AF328-'2007 MRI - 2017 Methodology'!AF328</f>
        <v>-23</v>
      </c>
      <c r="AG65" s="39">
        <f>'2017 MRI - Alphabetical'!AG328-'2007 MRI - 2017 Methodology'!AG328</f>
        <v>-0.18354066417512449</v>
      </c>
      <c r="AH65" s="14">
        <f>'2017 MRI - Alphabetical'!AH328-'2007 MRI - 2017 Methodology'!AH328</f>
        <v>0.25069750031815241</v>
      </c>
      <c r="AI65" s="10">
        <f>'2017 MRI - Alphabetical'!AI328-'2007 MRI - 2017 Methodology'!AI328</f>
        <v>3</v>
      </c>
      <c r="AJ65" s="39">
        <f>'2017 MRI - Alphabetical'!AJ328-'2007 MRI - 2017 Methodology'!AJ328</f>
        <v>6.8720274523988434E-3</v>
      </c>
      <c r="AK65" s="13">
        <f>'2017 MRI - Alphabetical'!AK328-'2007 MRI - 2017 Methodology'!AK328</f>
        <v>-13156.219017047086</v>
      </c>
      <c r="AL65" s="44"/>
    </row>
    <row r="66" spans="1:38" x14ac:dyDescent="0.25">
      <c r="A66" t="s">
        <v>955</v>
      </c>
      <c r="B66" s="5" t="s">
        <v>151</v>
      </c>
      <c r="C66" s="6" t="s">
        <v>93</v>
      </c>
      <c r="D66" s="7" t="s">
        <v>34</v>
      </c>
      <c r="E66" s="42">
        <f>'2017 MRI - Alphabetical'!E330-'2007 MRI - 2017 Methodology'!E330</f>
        <v>-1.4831029353112526</v>
      </c>
      <c r="F66" s="8">
        <f>'2017 MRI - Alphabetical'!F330-'2007 MRI - 2017 Methodology'!F330</f>
        <v>8.1997573283672267</v>
      </c>
      <c r="G66" s="9">
        <f>'2017 MRI - Alphabetical'!G330-'2007 MRI - 2017 Methodology'!G330</f>
        <v>-33</v>
      </c>
      <c r="H66" s="10">
        <f>'2017 MRI - Alphabetical'!H330-'2007 MRI - 2017 Methodology'!H330</f>
        <v>227</v>
      </c>
      <c r="I66" s="39">
        <f>'2017 MRI - Alphabetical'!I330-'2007 MRI - 2017 Methodology'!I330</f>
        <v>0.68692198991891673</v>
      </c>
      <c r="J66" s="11">
        <f>'2017 MRI - Alphabetical'!J330-'2007 MRI - 2017 Methodology'!J330</f>
        <v>9.1336868455978437E-2</v>
      </c>
      <c r="K66" s="10">
        <f>'2017 MRI - Alphabetical'!K330-'2007 MRI - 2017 Methodology'!K330</f>
        <v>-45</v>
      </c>
      <c r="L66" s="39">
        <f>'2017 MRI - Alphabetical'!L330-'2007 MRI - 2017 Methodology'!L330</f>
        <v>-1.2433393428764983E-2</v>
      </c>
      <c r="M66" s="11">
        <f>'2017 MRI - Alphabetical'!M330-'2007 MRI - 2017 Methodology'!M330</f>
        <v>2.3773976226809976E-2</v>
      </c>
      <c r="N66" s="10">
        <f>'2017 MRI - Alphabetical'!N330-'2007 MRI - 2017 Methodology'!N330</f>
        <v>43</v>
      </c>
      <c r="O66" s="39">
        <f>'2017 MRI - Alphabetical'!O330-'2007 MRI - 2017 Methodology'!O330</f>
        <v>0.24171503656439353</v>
      </c>
      <c r="P66" s="11">
        <f>'2017 MRI - Alphabetical'!P330-'2007 MRI - 2017 Methodology'!P330</f>
        <v>3.2175406871609406E-2</v>
      </c>
      <c r="Q66" s="10">
        <f>'2017 MRI - Alphabetical'!Q330-'2007 MRI - 2017 Methodology'!Q330</f>
        <v>-7</v>
      </c>
      <c r="R66" s="39">
        <f>'2017 MRI - Alphabetical'!R330-'2007 MRI - 2017 Methodology'!R330</f>
        <v>-8.3274804735033542E-2</v>
      </c>
      <c r="S66" s="12">
        <f>'2017 MRI - Alphabetical'!S330-'2007 MRI - 2017 Methodology'!S330</f>
        <v>-2.1365997130559542</v>
      </c>
      <c r="T66" s="10">
        <f>'2017 MRI - Alphabetical'!T330-'2007 MRI - 2017 Methodology'!T330</f>
        <v>2</v>
      </c>
      <c r="U66" s="39">
        <f>'2017 MRI - Alphabetical'!U330-'2007 MRI - 2017 Methodology'!U330</f>
        <v>-1.3658953584717748E-2</v>
      </c>
      <c r="V66" s="11">
        <f>'2017 MRI - Alphabetical'!V330-'2007 MRI - 2017 Methodology'!V330</f>
        <v>1.844847605224964E-2</v>
      </c>
      <c r="W66" s="10">
        <f>'2017 MRI - Alphabetical'!W330-'2007 MRI - 2017 Methodology'!W330</f>
        <v>26</v>
      </c>
      <c r="X66" s="39">
        <f>'2017 MRI - Alphabetical'!X330-'2007 MRI - 2017 Methodology'!X330</f>
        <v>0.11350454082934147</v>
      </c>
      <c r="Y66" s="13">
        <f>'2017 MRI - Alphabetical'!Y330-'2007 MRI - 2017 Methodology'!Y330</f>
        <v>4893</v>
      </c>
      <c r="Z66" s="10">
        <f>'2017 MRI - Alphabetical'!Z330-'2007 MRI - 2017 Methodology'!Z330</f>
        <v>-355</v>
      </c>
      <c r="AA66" s="39">
        <f>'2017 MRI - Alphabetical'!AA330-'2007 MRI - 2017 Methodology'!AA330</f>
        <v>-1.3912774734364288</v>
      </c>
      <c r="AB66" s="11">
        <f>'2017 MRI - Alphabetical'!AB330-'2007 MRI - 2017 Methodology'!AB330</f>
        <v>4.37340425531915E-2</v>
      </c>
      <c r="AC66" s="10">
        <f>'2017 MRI - Alphabetical'!AC330-'2007 MRI - 2017 Methodology'!AC330</f>
        <v>-24</v>
      </c>
      <c r="AD66" s="39">
        <f>'2017 MRI - Alphabetical'!AD330-'2007 MRI - 2017 Methodology'!AD330</f>
        <v>-0.47545938249353026</v>
      </c>
      <c r="AE66" s="11">
        <f>'2017 MRI - Alphabetical'!AE330-'2007 MRI - 2017 Methodology'!AE330</f>
        <v>-5.9999999999998943E-3</v>
      </c>
      <c r="AF66" s="10">
        <f>'2017 MRI - Alphabetical'!AF330-'2007 MRI - 2017 Methodology'!AF330</f>
        <v>-14</v>
      </c>
      <c r="AG66" s="39">
        <f>'2017 MRI - Alphabetical'!AG330-'2007 MRI - 2017 Methodology'!AG330</f>
        <v>-0.18946083726773466</v>
      </c>
      <c r="AH66" s="14">
        <f>'2017 MRI - Alphabetical'!AH330-'2007 MRI - 2017 Methodology'!AH330</f>
        <v>0.23808222609358709</v>
      </c>
      <c r="AI66" s="10">
        <f>'2017 MRI - Alphabetical'!AI330-'2007 MRI - 2017 Methodology'!AI330</f>
        <v>10</v>
      </c>
      <c r="AJ66" s="39">
        <f>'2017 MRI - Alphabetical'!AJ330-'2007 MRI - 2017 Methodology'!AJ330</f>
        <v>1.6364646956472502E-2</v>
      </c>
      <c r="AK66" s="13">
        <f>'2017 MRI - Alphabetical'!AK330-'2007 MRI - 2017 Methodology'!AK330</f>
        <v>-8854.9716438063188</v>
      </c>
      <c r="AL66" s="44"/>
    </row>
    <row r="67" spans="1:38" x14ac:dyDescent="0.25">
      <c r="A67" t="s">
        <v>974</v>
      </c>
      <c r="B67" s="5" t="s">
        <v>343</v>
      </c>
      <c r="C67" s="6" t="s">
        <v>93</v>
      </c>
      <c r="D67" s="7" t="s">
        <v>34</v>
      </c>
      <c r="E67" s="42">
        <f>'2017 MRI - Alphabetical'!E349-'2007 MRI - 2017 Methodology'!E349</f>
        <v>-0.1683155287358129</v>
      </c>
      <c r="F67" s="8">
        <f>'2017 MRI - Alphabetical'!F349-'2007 MRI - 2017 Methodology'!F349</f>
        <v>3.6180370976385596</v>
      </c>
      <c r="G67" s="9">
        <f>'2017 MRI - Alphabetical'!G349-'2007 MRI - 2017 Methodology'!G349</f>
        <v>-7</v>
      </c>
      <c r="H67" s="10">
        <f>'2017 MRI - Alphabetical'!H349-'2007 MRI - 2017 Methodology'!H349</f>
        <v>173</v>
      </c>
      <c r="I67" s="39">
        <f>'2017 MRI - Alphabetical'!I349-'2007 MRI - 2017 Methodology'!I349</f>
        <v>0.52030968244392106</v>
      </c>
      <c r="J67" s="11">
        <f>'2017 MRI - Alphabetical'!J349-'2007 MRI - 2017 Methodology'!J349</f>
        <v>3.9488170786521448E-2</v>
      </c>
      <c r="K67" s="10">
        <f>'2017 MRI - Alphabetical'!K349-'2007 MRI - 2017 Methodology'!K349</f>
        <v>38</v>
      </c>
      <c r="L67" s="39">
        <f>'2017 MRI - Alphabetical'!L349-'2007 MRI - 2017 Methodology'!L349</f>
        <v>-4.9052267543664874E-2</v>
      </c>
      <c r="M67" s="11">
        <f>'2017 MRI - Alphabetical'!M349-'2007 MRI - 2017 Methodology'!M349</f>
        <v>3.0177239392681493E-3</v>
      </c>
      <c r="N67" s="10">
        <f>'2017 MRI - Alphabetical'!N349-'2007 MRI - 2017 Methodology'!N349</f>
        <v>-18</v>
      </c>
      <c r="O67" s="39">
        <f>'2017 MRI - Alphabetical'!O349-'2007 MRI - 2017 Methodology'!O349</f>
        <v>-4.0294774333996253E-2</v>
      </c>
      <c r="P67" s="11">
        <f>'2017 MRI - Alphabetical'!P349-'2007 MRI - 2017 Methodology'!P349</f>
        <v>2.4603543743078625E-2</v>
      </c>
      <c r="Q67" s="10">
        <f>'2017 MRI - Alphabetical'!Q349-'2007 MRI - 2017 Methodology'!Q349</f>
        <v>36</v>
      </c>
      <c r="R67" s="39">
        <f>'2017 MRI - Alphabetical'!R349-'2007 MRI - 2017 Methodology'!R349</f>
        <v>5.656146707664178E-2</v>
      </c>
      <c r="S67" s="12">
        <f>'2017 MRI - Alphabetical'!S349-'2007 MRI - 2017 Methodology'!S349</f>
        <v>-0.74095946669841073</v>
      </c>
      <c r="T67" s="10">
        <f>'2017 MRI - Alphabetical'!T349-'2007 MRI - 2017 Methodology'!T349</f>
        <v>-56</v>
      </c>
      <c r="U67" s="39">
        <f>'2017 MRI - Alphabetical'!U349-'2007 MRI - 2017 Methodology'!U349</f>
        <v>-0.19487625403648592</v>
      </c>
      <c r="V67" s="11">
        <f>'2017 MRI - Alphabetical'!V349-'2007 MRI - 2017 Methodology'!V349</f>
        <v>2.4729644168671655E-2</v>
      </c>
      <c r="W67" s="10">
        <f>'2017 MRI - Alphabetical'!W349-'2007 MRI - 2017 Methodology'!W349</f>
        <v>4</v>
      </c>
      <c r="X67" s="39">
        <f>'2017 MRI - Alphabetical'!X349-'2007 MRI - 2017 Methodology'!X349</f>
        <v>3.2471826222074007E-2</v>
      </c>
      <c r="Y67" s="13">
        <f>'2017 MRI - Alphabetical'!Y349-'2007 MRI - 2017 Methodology'!Y349</f>
        <v>4348</v>
      </c>
      <c r="Z67" s="10">
        <f>'2017 MRI - Alphabetical'!Z349-'2007 MRI - 2017 Methodology'!Z349</f>
        <v>63</v>
      </c>
      <c r="AA67" s="39">
        <f>'2017 MRI - Alphabetical'!AA349-'2007 MRI - 2017 Methodology'!AA349</f>
        <v>0.28535947029180209</v>
      </c>
      <c r="AB67" s="11">
        <f>'2017 MRI - Alphabetical'!AB349-'2007 MRI - 2017 Methodology'!AB349</f>
        <v>9.5397325796282226E-3</v>
      </c>
      <c r="AC67" s="10">
        <f>'2017 MRI - Alphabetical'!AC349-'2007 MRI - 2017 Methodology'!AC349</f>
        <v>-105</v>
      </c>
      <c r="AD67" s="39">
        <f>'2017 MRI - Alphabetical'!AD349-'2007 MRI - 2017 Methodology'!AD349</f>
        <v>-0.33077099840038388</v>
      </c>
      <c r="AE67" s="11">
        <f>'2017 MRI - Alphabetical'!AE349-'2007 MRI - 2017 Methodology'!AE349</f>
        <v>-9.000000000000119E-3</v>
      </c>
      <c r="AF67" s="10">
        <f>'2017 MRI - Alphabetical'!AF349-'2007 MRI - 2017 Methodology'!AF349</f>
        <v>-111</v>
      </c>
      <c r="AG67" s="39">
        <f>'2017 MRI - Alphabetical'!AG349-'2007 MRI - 2017 Methodology'!AG349</f>
        <v>-0.35477219659791603</v>
      </c>
      <c r="AH67" s="14">
        <f>'2017 MRI - Alphabetical'!AH349-'2007 MRI - 2017 Methodology'!AH349</f>
        <v>0.58306953417060248</v>
      </c>
      <c r="AI67" s="10">
        <f>'2017 MRI - Alphabetical'!AI349-'2007 MRI - 2017 Methodology'!AI349</f>
        <v>-1</v>
      </c>
      <c r="AJ67" s="39">
        <f>'2017 MRI - Alphabetical'!AJ349-'2007 MRI - 2017 Methodology'!AJ349</f>
        <v>-2.3550280524198691E-2</v>
      </c>
      <c r="AK67" s="13">
        <f>'2017 MRI - Alphabetical'!AK349-'2007 MRI - 2017 Methodology'!AK349</f>
        <v>-21976.792003543102</v>
      </c>
      <c r="AL67" s="44"/>
    </row>
    <row r="68" spans="1:38" x14ac:dyDescent="0.25">
      <c r="A68" t="s">
        <v>979</v>
      </c>
      <c r="B68" s="5" t="s">
        <v>267</v>
      </c>
      <c r="C68" s="6" t="s">
        <v>93</v>
      </c>
      <c r="D68" s="7" t="s">
        <v>34</v>
      </c>
      <c r="E68" s="42">
        <f>'2017 MRI - Alphabetical'!E354-'2007 MRI - 2017 Methodology'!E354</f>
        <v>-0.16278786046141736</v>
      </c>
      <c r="F68" s="8">
        <f>'2017 MRI - Alphabetical'!F354-'2007 MRI - 2017 Methodology'!F354</f>
        <v>4.0017224882352558</v>
      </c>
      <c r="G68" s="9">
        <f>'2017 MRI - Alphabetical'!G354-'2007 MRI - 2017 Methodology'!G354</f>
        <v>-3</v>
      </c>
      <c r="H68" s="10">
        <f>'2017 MRI - Alphabetical'!H354-'2007 MRI - 2017 Methodology'!H354</f>
        <v>48</v>
      </c>
      <c r="I68" s="39">
        <f>'2017 MRI - Alphabetical'!I354-'2007 MRI - 2017 Methodology'!I354</f>
        <v>0.27779966723120392</v>
      </c>
      <c r="J68" s="11">
        <f>'2017 MRI - Alphabetical'!J354-'2007 MRI - 2017 Methodology'!J354</f>
        <v>-3.358290603054459E-2</v>
      </c>
      <c r="K68" s="10">
        <f>'2017 MRI - Alphabetical'!K354-'2007 MRI - 2017 Methodology'!K354</f>
        <v>413</v>
      </c>
      <c r="L68" s="39">
        <f>'2017 MRI - Alphabetical'!L354-'2007 MRI - 2017 Methodology'!L354</f>
        <v>1.6857213500772816</v>
      </c>
      <c r="M68" s="11">
        <f>'2017 MRI - Alphabetical'!M354-'2007 MRI - 2017 Methodology'!M354</f>
        <v>-5.4395271561678345E-2</v>
      </c>
      <c r="N68" s="10">
        <f>'2017 MRI - Alphabetical'!N354-'2007 MRI - 2017 Methodology'!N354</f>
        <v>26</v>
      </c>
      <c r="O68" s="39">
        <f>'2017 MRI - Alphabetical'!O354-'2007 MRI - 2017 Methodology'!O354</f>
        <v>1.7476184213654253E-2</v>
      </c>
      <c r="P68" s="11">
        <f>'2017 MRI - Alphabetical'!P354-'2007 MRI - 2017 Methodology'!P354</f>
        <v>3.0191269977659394E-2</v>
      </c>
      <c r="Q68" s="10">
        <f>'2017 MRI - Alphabetical'!Q354-'2007 MRI - 2017 Methodology'!Q354</f>
        <v>118</v>
      </c>
      <c r="R68" s="39">
        <f>'2017 MRI - Alphabetical'!R354-'2007 MRI - 2017 Methodology'!R354</f>
        <v>0.15352131097961935</v>
      </c>
      <c r="S68" s="12">
        <f>'2017 MRI - Alphabetical'!S354-'2007 MRI - 2017 Methodology'!S354</f>
        <v>-1.39</v>
      </c>
      <c r="T68" s="10">
        <f>'2017 MRI - Alphabetical'!T354-'2007 MRI - 2017 Methodology'!T354</f>
        <v>-142</v>
      </c>
      <c r="U68" s="39">
        <f>'2017 MRI - Alphabetical'!U354-'2007 MRI - 2017 Methodology'!U354</f>
        <v>-0.44246730812106239</v>
      </c>
      <c r="V68" s="11">
        <f>'2017 MRI - Alphabetical'!V354-'2007 MRI - 2017 Methodology'!V354</f>
        <v>3.9801724723297349E-2</v>
      </c>
      <c r="W68" s="10">
        <f>'2017 MRI - Alphabetical'!W354-'2007 MRI - 2017 Methodology'!W354</f>
        <v>-81</v>
      </c>
      <c r="X68" s="39">
        <f>'2017 MRI - Alphabetical'!X354-'2007 MRI - 2017 Methodology'!X354</f>
        <v>-0.28554107711202176</v>
      </c>
      <c r="Y68" s="13">
        <f>'2017 MRI - Alphabetical'!Y354-'2007 MRI - 2017 Methodology'!Y354</f>
        <v>-5430</v>
      </c>
      <c r="Z68" s="10">
        <f>'2017 MRI - Alphabetical'!Z354-'2007 MRI - 2017 Methodology'!Z354</f>
        <v>-106</v>
      </c>
      <c r="AA68" s="39">
        <f>'2017 MRI - Alphabetical'!AA354-'2007 MRI - 2017 Methodology'!AA354</f>
        <v>-0.29983591143581856</v>
      </c>
      <c r="AB68" s="11">
        <f>'2017 MRI - Alphabetical'!AB354-'2007 MRI - 2017 Methodology'!AB354</f>
        <v>2.1843727250667307E-2</v>
      </c>
      <c r="AC68" s="10">
        <f>'2017 MRI - Alphabetical'!AC354-'2007 MRI - 2017 Methodology'!AC354</f>
        <v>40</v>
      </c>
      <c r="AD68" s="39">
        <f>'2017 MRI - Alphabetical'!AD354-'2007 MRI - 2017 Methodology'!AD354</f>
        <v>0.26728624436522197</v>
      </c>
      <c r="AE68" s="11">
        <f>'2017 MRI - Alphabetical'!AE354-'2007 MRI - 2017 Methodology'!AE354</f>
        <v>3.7000000000000033E-2</v>
      </c>
      <c r="AF68" s="10">
        <f>'2017 MRI - Alphabetical'!AF354-'2007 MRI - 2017 Methodology'!AF354</f>
        <v>-69</v>
      </c>
      <c r="AG68" s="39">
        <f>'2017 MRI - Alphabetical'!AG354-'2007 MRI - 2017 Methodology'!AG354</f>
        <v>-0.23348548752808262</v>
      </c>
      <c r="AH68" s="14">
        <f>'2017 MRI - Alphabetical'!AH354-'2007 MRI - 2017 Methodology'!AH354</f>
        <v>0.50701579075079284</v>
      </c>
      <c r="AI68" s="10">
        <f>'2017 MRI - Alphabetical'!AI354-'2007 MRI - 2017 Methodology'!AI354</f>
        <v>-13</v>
      </c>
      <c r="AJ68" s="39">
        <f>'2017 MRI - Alphabetical'!AJ354-'2007 MRI - 2017 Methodology'!AJ354</f>
        <v>-2.2944743184443978E-2</v>
      </c>
      <c r="AK68" s="13">
        <f>'2017 MRI - Alphabetical'!AK354-'2007 MRI - 2017 Methodology'!AK354</f>
        <v>-20910.454423658608</v>
      </c>
      <c r="AL68" s="44"/>
    </row>
    <row r="69" spans="1:38" x14ac:dyDescent="0.25">
      <c r="A69" t="s">
        <v>988</v>
      </c>
      <c r="B69" s="5" t="s">
        <v>361</v>
      </c>
      <c r="C69" s="6" t="s">
        <v>93</v>
      </c>
      <c r="D69" s="7" t="s">
        <v>34</v>
      </c>
      <c r="E69" s="42">
        <f>'2017 MRI - Alphabetical'!E363-'2007 MRI - 2017 Methodology'!E363</f>
        <v>-1.8267992347843771</v>
      </c>
      <c r="F69" s="8">
        <f>'2017 MRI - Alphabetical'!F363-'2007 MRI - 2017 Methodology'!F363</f>
        <v>7.7508705007367897</v>
      </c>
      <c r="G69" s="9">
        <f>'2017 MRI - Alphabetical'!G363-'2007 MRI - 2017 Methodology'!G363</f>
        <v>-104</v>
      </c>
      <c r="H69" s="10">
        <f>'2017 MRI - Alphabetical'!H363-'2007 MRI - 2017 Methodology'!H363</f>
        <v>348</v>
      </c>
      <c r="I69" s="39">
        <f>'2017 MRI - Alphabetical'!I363-'2007 MRI - 2017 Methodology'!I363</f>
        <v>1.058018137481856</v>
      </c>
      <c r="J69" s="11">
        <f>'2017 MRI - Alphabetical'!J363-'2007 MRI - 2017 Methodology'!J363</f>
        <v>9.807599728767491E-2</v>
      </c>
      <c r="K69" s="10">
        <f>'2017 MRI - Alphabetical'!K363-'2007 MRI - 2017 Methodology'!K363</f>
        <v>-81</v>
      </c>
      <c r="L69" s="39">
        <f>'2017 MRI - Alphabetical'!L363-'2007 MRI - 2017 Methodology'!L363</f>
        <v>-0.50914458714873179</v>
      </c>
      <c r="M69" s="11">
        <f>'2017 MRI - Alphabetical'!M363-'2007 MRI - 2017 Methodology'!M363</f>
        <v>1.8255083338591212E-2</v>
      </c>
      <c r="N69" s="10">
        <f>'2017 MRI - Alphabetical'!N363-'2007 MRI - 2017 Methodology'!N363</f>
        <v>44</v>
      </c>
      <c r="O69" s="39">
        <f>'2017 MRI - Alphabetical'!O363-'2007 MRI - 2017 Methodology'!O363</f>
        <v>0.13800805678592759</v>
      </c>
      <c r="P69" s="11">
        <f>'2017 MRI - Alphabetical'!P363-'2007 MRI - 2017 Methodology'!P363</f>
        <v>1.1968449931412896E-2</v>
      </c>
      <c r="Q69" s="10">
        <f>'2017 MRI - Alphabetical'!Q363-'2007 MRI - 2017 Methodology'!Q363</f>
        <v>-37</v>
      </c>
      <c r="R69" s="39">
        <f>'2017 MRI - Alphabetical'!R363-'2007 MRI - 2017 Methodology'!R363</f>
        <v>1.7458469107293539E-2</v>
      </c>
      <c r="S69" s="12">
        <f>'2017 MRI - Alphabetical'!S363-'2007 MRI - 2017 Methodology'!S363</f>
        <v>-0.22</v>
      </c>
      <c r="T69" s="10">
        <f>'2017 MRI - Alphabetical'!T363-'2007 MRI - 2017 Methodology'!T363</f>
        <v>-191</v>
      </c>
      <c r="U69" s="39">
        <f>'2017 MRI - Alphabetical'!U363-'2007 MRI - 2017 Methodology'!U363</f>
        <v>-0.66003742608716554</v>
      </c>
      <c r="V69" s="11">
        <f>'2017 MRI - Alphabetical'!V363-'2007 MRI - 2017 Methodology'!V363</f>
        <v>5.320487698671892E-2</v>
      </c>
      <c r="W69" s="10">
        <f>'2017 MRI - Alphabetical'!W363-'2007 MRI - 2017 Methodology'!W363</f>
        <v>-58</v>
      </c>
      <c r="X69" s="39">
        <f>'2017 MRI - Alphabetical'!X363-'2007 MRI - 2017 Methodology'!X363</f>
        <v>-0.27926312114882168</v>
      </c>
      <c r="Y69" s="13">
        <f>'2017 MRI - Alphabetical'!Y363-'2007 MRI - 2017 Methodology'!Y363</f>
        <v>-3869</v>
      </c>
      <c r="Z69" s="10">
        <f>'2017 MRI - Alphabetical'!Z363-'2007 MRI - 2017 Methodology'!Z363</f>
        <v>-73</v>
      </c>
      <c r="AA69" s="39">
        <f>'2017 MRI - Alphabetical'!AA363-'2007 MRI - 2017 Methodology'!AA363</f>
        <v>-0.2420809943777037</v>
      </c>
      <c r="AB69" s="11">
        <f>'2017 MRI - Alphabetical'!AB363-'2007 MRI - 2017 Methodology'!AB363</f>
        <v>1.9606177606177611E-2</v>
      </c>
      <c r="AC69" s="10">
        <f>'2017 MRI - Alphabetical'!AC363-'2007 MRI - 2017 Methodology'!AC363</f>
        <v>-252</v>
      </c>
      <c r="AD69" s="39">
        <f>'2017 MRI - Alphabetical'!AD363-'2007 MRI - 2017 Methodology'!AD363</f>
        <v>-0.89817794516281124</v>
      </c>
      <c r="AE69" s="11">
        <f>'2017 MRI - Alphabetical'!AE363-'2007 MRI - 2017 Methodology'!AE363</f>
        <v>-4.8999999999999932E-2</v>
      </c>
      <c r="AF69" s="10">
        <f>'2017 MRI - Alphabetical'!AF363-'2007 MRI - 2017 Methodology'!AF363</f>
        <v>-33</v>
      </c>
      <c r="AG69" s="39">
        <f>'2017 MRI - Alphabetical'!AG363-'2007 MRI - 2017 Methodology'!AG363</f>
        <v>-0.14041214682224776</v>
      </c>
      <c r="AH69" s="14">
        <f>'2017 MRI - Alphabetical'!AH363-'2007 MRI - 2017 Methodology'!AH363</f>
        <v>0.30831678701506471</v>
      </c>
      <c r="AI69" s="10">
        <f>'2017 MRI - Alphabetical'!AI363-'2007 MRI - 2017 Methodology'!AI363</f>
        <v>-8</v>
      </c>
      <c r="AJ69" s="39">
        <f>'2017 MRI - Alphabetical'!AJ363-'2007 MRI - 2017 Methodology'!AJ363</f>
        <v>-1.9286499115258121E-2</v>
      </c>
      <c r="AK69" s="13">
        <f>'2017 MRI - Alphabetical'!AK363-'2007 MRI - 2017 Methodology'!AK363</f>
        <v>-24592.414385858952</v>
      </c>
      <c r="AL69" s="44"/>
    </row>
    <row r="70" spans="1:38" x14ac:dyDescent="0.25">
      <c r="A70" t="s">
        <v>989</v>
      </c>
      <c r="B70" s="5" t="s">
        <v>451</v>
      </c>
      <c r="C70" s="6" t="s">
        <v>93</v>
      </c>
      <c r="D70" s="7" t="s">
        <v>34</v>
      </c>
      <c r="E70" s="42">
        <f>'2017 MRI - Alphabetical'!E364-'2007 MRI - 2017 Methodology'!E364</f>
        <v>1.1964137943576385</v>
      </c>
      <c r="F70" s="8">
        <f>'2017 MRI - Alphabetical'!F364-'2007 MRI - 2017 Methodology'!F364</f>
        <v>-0.34471783610339557</v>
      </c>
      <c r="G70" s="9">
        <f>'2017 MRI - Alphabetical'!G364-'2007 MRI - 2017 Methodology'!G364</f>
        <v>62</v>
      </c>
      <c r="H70" s="10">
        <f>'2017 MRI - Alphabetical'!H364-'2007 MRI - 2017 Methodology'!H364</f>
        <v>172</v>
      </c>
      <c r="I70" s="39">
        <f>'2017 MRI - Alphabetical'!I364-'2007 MRI - 2017 Methodology'!I364</f>
        <v>0.52328615218379138</v>
      </c>
      <c r="J70" s="11">
        <f>'2017 MRI - Alphabetical'!J364-'2007 MRI - 2017 Methodology'!J364</f>
        <v>4.1854876948255515E-2</v>
      </c>
      <c r="K70" s="10">
        <f>'2017 MRI - Alphabetical'!K364-'2007 MRI - 2017 Methodology'!K364</f>
        <v>79</v>
      </c>
      <c r="L70" s="39">
        <f>'2017 MRI - Alphabetical'!L364-'2007 MRI - 2017 Methodology'!L364</f>
        <v>6.4776736408881153E-2</v>
      </c>
      <c r="M70" s="11">
        <f>'2017 MRI - Alphabetical'!M364-'2007 MRI - 2017 Methodology'!M364</f>
        <v>-8.2538075959128591E-3</v>
      </c>
      <c r="N70" s="10">
        <f>'2017 MRI - Alphabetical'!N364-'2007 MRI - 2017 Methodology'!N364</f>
        <v>155</v>
      </c>
      <c r="O70" s="39">
        <f>'2017 MRI - Alphabetical'!O364-'2007 MRI - 2017 Methodology'!O364</f>
        <v>0.36411495342009392</v>
      </c>
      <c r="P70" s="11">
        <f>'2017 MRI - Alphabetical'!P364-'2007 MRI - 2017 Methodology'!P364</f>
        <v>-7.2327044025157286E-4</v>
      </c>
      <c r="Q70" s="10">
        <f>'2017 MRI - Alphabetical'!Q364-'2007 MRI - 2017 Methodology'!Q364</f>
        <v>-15</v>
      </c>
      <c r="R70" s="39">
        <f>'2017 MRI - Alphabetical'!R364-'2007 MRI - 2017 Methodology'!R364</f>
        <v>2.9087771831424081E-2</v>
      </c>
      <c r="S70" s="12">
        <f>'2017 MRI - Alphabetical'!S364-'2007 MRI - 2017 Methodology'!S364</f>
        <v>-0.32</v>
      </c>
      <c r="T70" s="10">
        <f>'2017 MRI - Alphabetical'!T364-'2007 MRI - 2017 Methodology'!T364</f>
        <v>-124</v>
      </c>
      <c r="U70" s="39">
        <f>'2017 MRI - Alphabetical'!U364-'2007 MRI - 2017 Methodology'!U364</f>
        <v>-0.26653213342099247</v>
      </c>
      <c r="V70" s="11">
        <f>'2017 MRI - Alphabetical'!V364-'2007 MRI - 2017 Methodology'!V364</f>
        <v>2.5704835049746903E-2</v>
      </c>
      <c r="W70" s="10">
        <f>'2017 MRI - Alphabetical'!W364-'2007 MRI - 2017 Methodology'!W364</f>
        <v>-34</v>
      </c>
      <c r="X70" s="39">
        <f>'2017 MRI - Alphabetical'!X364-'2007 MRI - 2017 Methodology'!X364</f>
        <v>-0.21210123491954397</v>
      </c>
      <c r="Y70" s="13">
        <f>'2017 MRI - Alphabetical'!Y364-'2007 MRI - 2017 Methodology'!Y364</f>
        <v>-1437</v>
      </c>
      <c r="Z70" s="10">
        <f>'2017 MRI - Alphabetical'!Z364-'2007 MRI - 2017 Methodology'!Z364</f>
        <v>194</v>
      </c>
      <c r="AA70" s="39">
        <f>'2017 MRI - Alphabetical'!AA364-'2007 MRI - 2017 Methodology'!AA364</f>
        <v>0.66297158295712544</v>
      </c>
      <c r="AB70" s="11">
        <f>'2017 MRI - Alphabetical'!AB364-'2007 MRI - 2017 Methodology'!AB364</f>
        <v>1.9526202440775312E-3</v>
      </c>
      <c r="AC70" s="10">
        <f>'2017 MRI - Alphabetical'!AC364-'2007 MRI - 2017 Methodology'!AC364</f>
        <v>125</v>
      </c>
      <c r="AD70" s="39">
        <f>'2017 MRI - Alphabetical'!AD364-'2007 MRI - 2017 Methodology'!AD364</f>
        <v>0.52033942174326375</v>
      </c>
      <c r="AE70" s="11">
        <f>'2017 MRI - Alphabetical'!AE364-'2007 MRI - 2017 Methodology'!AE364</f>
        <v>5.1000000000000045E-2</v>
      </c>
      <c r="AF70" s="10">
        <f>'2017 MRI - Alphabetical'!AF364-'2007 MRI - 2017 Methodology'!AF364</f>
        <v>-33</v>
      </c>
      <c r="AG70" s="39">
        <f>'2017 MRI - Alphabetical'!AG364-'2007 MRI - 2017 Methodology'!AG364</f>
        <v>-0.14438271344801668</v>
      </c>
      <c r="AH70" s="14">
        <f>'2017 MRI - Alphabetical'!AH364-'2007 MRI - 2017 Methodology'!AH364</f>
        <v>0.2544138761268635</v>
      </c>
      <c r="AI70" s="10">
        <f>'2017 MRI - Alphabetical'!AI364-'2007 MRI - 2017 Methodology'!AI364</f>
        <v>-16</v>
      </c>
      <c r="AJ70" s="39">
        <f>'2017 MRI - Alphabetical'!AJ364-'2007 MRI - 2017 Methodology'!AJ364</f>
        <v>-4.9546444159585055E-2</v>
      </c>
      <c r="AK70" s="13">
        <f>'2017 MRI - Alphabetical'!AK364-'2007 MRI - 2017 Methodology'!AK364</f>
        <v>-45737.330053026497</v>
      </c>
      <c r="AL70" s="44"/>
    </row>
    <row r="71" spans="1:38" x14ac:dyDescent="0.25">
      <c r="A71" t="s">
        <v>991</v>
      </c>
      <c r="B71" s="5" t="s">
        <v>487</v>
      </c>
      <c r="C71" s="6" t="s">
        <v>93</v>
      </c>
      <c r="D71" s="7" t="s">
        <v>34</v>
      </c>
      <c r="E71" s="42">
        <f>'2017 MRI - Alphabetical'!E366-'2007 MRI - 2017 Methodology'!E366</f>
        <v>-0.54467318111003671</v>
      </c>
      <c r="F71" s="8">
        <f>'2017 MRI - Alphabetical'!F366-'2007 MRI - 2017 Methodology'!F366</f>
        <v>3.8612511249050794</v>
      </c>
      <c r="G71" s="9">
        <f>'2017 MRI - Alphabetical'!G366-'2007 MRI - 2017 Methodology'!G366</f>
        <v>-32</v>
      </c>
      <c r="H71" s="10">
        <f>'2017 MRI - Alphabetical'!H366-'2007 MRI - 2017 Methodology'!H366</f>
        <v>173</v>
      </c>
      <c r="I71" s="39">
        <f>'2017 MRI - Alphabetical'!I366-'2007 MRI - 2017 Methodology'!I366</f>
        <v>0.56389984617252353</v>
      </c>
      <c r="J71" s="11">
        <f>'2017 MRI - Alphabetical'!J366-'2007 MRI - 2017 Methodology'!J366</f>
        <v>2.3266991005031823E-2</v>
      </c>
      <c r="K71" s="10">
        <f>'2017 MRI - Alphabetical'!K366-'2007 MRI - 2017 Methodology'!K366</f>
        <v>-75</v>
      </c>
      <c r="L71" s="39">
        <f>'2017 MRI - Alphabetical'!L366-'2007 MRI - 2017 Methodology'!L366</f>
        <v>-0.59408176009922076</v>
      </c>
      <c r="M71" s="11">
        <f>'2017 MRI - Alphabetical'!M366-'2007 MRI - 2017 Methodology'!M366</f>
        <v>1.9228353933287638E-2</v>
      </c>
      <c r="N71" s="10">
        <f>'2017 MRI - Alphabetical'!N366-'2007 MRI - 2017 Methodology'!N366</f>
        <v>48</v>
      </c>
      <c r="O71" s="39">
        <f>'2017 MRI - Alphabetical'!O366-'2007 MRI - 2017 Methodology'!O366</f>
        <v>0.1769675103076559</v>
      </c>
      <c r="P71" s="11">
        <f>'2017 MRI - Alphabetical'!P366-'2007 MRI - 2017 Methodology'!P366</f>
        <v>3.2185792349726777E-3</v>
      </c>
      <c r="Q71" s="10">
        <f>'2017 MRI - Alphabetical'!Q366-'2007 MRI - 2017 Methodology'!Q366</f>
        <v>9</v>
      </c>
      <c r="R71" s="39">
        <f>'2017 MRI - Alphabetical'!R366-'2007 MRI - 2017 Methodology'!R366</f>
        <v>5.234637727968483E-2</v>
      </c>
      <c r="S71" s="12">
        <f>'2017 MRI - Alphabetical'!S366-'2007 MRI - 2017 Methodology'!S366</f>
        <v>-0.52</v>
      </c>
      <c r="T71" s="10">
        <f>'2017 MRI - Alphabetical'!T366-'2007 MRI - 2017 Methodology'!T366</f>
        <v>-11</v>
      </c>
      <c r="U71" s="39">
        <f>'2017 MRI - Alphabetical'!U366-'2007 MRI - 2017 Methodology'!U366</f>
        <v>-2.8025306859322807E-3</v>
      </c>
      <c r="V71" s="11">
        <f>'2017 MRI - Alphabetical'!V366-'2007 MRI - 2017 Methodology'!V366</f>
        <v>8.1660231660231689E-3</v>
      </c>
      <c r="W71" s="10">
        <f>'2017 MRI - Alphabetical'!W366-'2007 MRI - 2017 Methodology'!W366</f>
        <v>-29</v>
      </c>
      <c r="X71" s="39">
        <f>'2017 MRI - Alphabetical'!X366-'2007 MRI - 2017 Methodology'!X366</f>
        <v>-0.25024650107003776</v>
      </c>
      <c r="Y71" s="13">
        <f>'2017 MRI - Alphabetical'!Y366-'2007 MRI - 2017 Methodology'!Y366</f>
        <v>-1221</v>
      </c>
      <c r="Z71" s="10">
        <f>'2017 MRI - Alphabetical'!Z366-'2007 MRI - 2017 Methodology'!Z366</f>
        <v>-90</v>
      </c>
      <c r="AA71" s="39">
        <f>'2017 MRI - Alphabetical'!AA366-'2007 MRI - 2017 Methodology'!AA366</f>
        <v>-0.23486337307381699</v>
      </c>
      <c r="AB71" s="11">
        <f>'2017 MRI - Alphabetical'!AB366-'2007 MRI - 2017 Methodology'!AB366</f>
        <v>1.9676499234729371E-2</v>
      </c>
      <c r="AC71" s="10">
        <f>'2017 MRI - Alphabetical'!AC366-'2007 MRI - 2017 Methodology'!AC366</f>
        <v>-64</v>
      </c>
      <c r="AD71" s="39">
        <f>'2017 MRI - Alphabetical'!AD366-'2007 MRI - 2017 Methodology'!AD366</f>
        <v>-0.21676230276391772</v>
      </c>
      <c r="AE71" s="11">
        <f>'2017 MRI - Alphabetical'!AE366-'2007 MRI - 2017 Methodology'!AE366</f>
        <v>-5.0000000000000044E-3</v>
      </c>
      <c r="AF71" s="10">
        <f>'2017 MRI - Alphabetical'!AF366-'2007 MRI - 2017 Methodology'!AF366</f>
        <v>-62</v>
      </c>
      <c r="AG71" s="39">
        <f>'2017 MRI - Alphabetical'!AG366-'2007 MRI - 2017 Methodology'!AG366</f>
        <v>-0.21997274966099656</v>
      </c>
      <c r="AH71" s="14">
        <f>'2017 MRI - Alphabetical'!AH366-'2007 MRI - 2017 Methodology'!AH366</f>
        <v>0.38360157165127706</v>
      </c>
      <c r="AI71" s="10">
        <f>'2017 MRI - Alphabetical'!AI366-'2007 MRI - 2017 Methodology'!AI366</f>
        <v>-12</v>
      </c>
      <c r="AJ71" s="39">
        <f>'2017 MRI - Alphabetical'!AJ366-'2007 MRI - 2017 Methodology'!AJ366</f>
        <v>-2.7094780826999565E-2</v>
      </c>
      <c r="AK71" s="13">
        <f>'2017 MRI - Alphabetical'!AK366-'2007 MRI - 2017 Methodology'!AK366</f>
        <v>-29008.899468610762</v>
      </c>
      <c r="AL71" s="44"/>
    </row>
    <row r="72" spans="1:38" x14ac:dyDescent="0.25">
      <c r="A72" t="s">
        <v>1000</v>
      </c>
      <c r="B72" s="5" t="s">
        <v>520</v>
      </c>
      <c r="C72" s="6" t="s">
        <v>93</v>
      </c>
      <c r="D72" s="7" t="s">
        <v>34</v>
      </c>
      <c r="E72" s="42">
        <f>'2017 MRI - Alphabetical'!E375-'2007 MRI - 2017 Methodology'!E375</f>
        <v>-0.35158710735479826</v>
      </c>
      <c r="F72" s="8">
        <f>'2017 MRI - Alphabetical'!F375-'2007 MRI - 2017 Methodology'!F375</f>
        <v>3.2379732222287974</v>
      </c>
      <c r="G72" s="9">
        <f>'2017 MRI - Alphabetical'!G375-'2007 MRI - 2017 Methodology'!G375</f>
        <v>-7</v>
      </c>
      <c r="H72" s="10">
        <f>'2017 MRI - Alphabetical'!H375-'2007 MRI - 2017 Methodology'!H375</f>
        <v>95</v>
      </c>
      <c r="I72" s="39">
        <f>'2017 MRI - Alphabetical'!I375-'2007 MRI - 2017 Methodology'!I375</f>
        <v>0.53931491037656887</v>
      </c>
      <c r="J72" s="11">
        <f>'2017 MRI - Alphabetical'!J375-'2007 MRI - 2017 Methodology'!J375</f>
        <v>-2.1175029918454769E-2</v>
      </c>
      <c r="K72" s="10">
        <f>'2017 MRI - Alphabetical'!K375-'2007 MRI - 2017 Methodology'!K375</f>
        <v>95</v>
      </c>
      <c r="L72" s="39">
        <f>'2017 MRI - Alphabetical'!L375-'2007 MRI - 2017 Methodology'!L375</f>
        <v>0.16304643601592117</v>
      </c>
      <c r="M72" s="11">
        <f>'2017 MRI - Alphabetical'!M375-'2007 MRI - 2017 Methodology'!M375</f>
        <v>-4.2183897631056996E-3</v>
      </c>
      <c r="N72" s="10">
        <f>'2017 MRI - Alphabetical'!N375-'2007 MRI - 2017 Methodology'!N375</f>
        <v>103</v>
      </c>
      <c r="O72" s="39">
        <f>'2017 MRI - Alphabetical'!O375-'2007 MRI - 2017 Methodology'!O375</f>
        <v>0.26052965303035969</v>
      </c>
      <c r="P72" s="11">
        <f>'2017 MRI - Alphabetical'!P375-'2007 MRI - 2017 Methodology'!P375</f>
        <v>2.2638036809815958E-3</v>
      </c>
      <c r="Q72" s="10">
        <f>'2017 MRI - Alphabetical'!Q375-'2007 MRI - 2017 Methodology'!Q375</f>
        <v>33</v>
      </c>
      <c r="R72" s="39">
        <f>'2017 MRI - Alphabetical'!R375-'2007 MRI - 2017 Methodology'!R375</f>
        <v>6.979033136588042E-2</v>
      </c>
      <c r="S72" s="12">
        <f>'2017 MRI - Alphabetical'!S375-'2007 MRI - 2017 Methodology'!S375</f>
        <v>-0.67</v>
      </c>
      <c r="T72" s="10">
        <f>'2017 MRI - Alphabetical'!T375-'2007 MRI - 2017 Methodology'!T375</f>
        <v>-69</v>
      </c>
      <c r="U72" s="39">
        <f>'2017 MRI - Alphabetical'!U375-'2007 MRI - 2017 Methodology'!U375</f>
        <v>-0.14010881264067887</v>
      </c>
      <c r="V72" s="11">
        <f>'2017 MRI - Alphabetical'!V375-'2007 MRI - 2017 Methodology'!V375</f>
        <v>1.7630321386505131E-2</v>
      </c>
      <c r="W72" s="10">
        <f>'2017 MRI - Alphabetical'!W375-'2007 MRI - 2017 Methodology'!W375</f>
        <v>-33</v>
      </c>
      <c r="X72" s="39">
        <f>'2017 MRI - Alphabetical'!X375-'2007 MRI - 2017 Methodology'!X375</f>
        <v>-0.38052484216910476</v>
      </c>
      <c r="Y72" s="13">
        <f>'2017 MRI - Alphabetical'!Y375-'2007 MRI - 2017 Methodology'!Y375</f>
        <v>-4340</v>
      </c>
      <c r="Z72" s="10">
        <f>'2017 MRI - Alphabetical'!Z375-'2007 MRI - 2017 Methodology'!Z375</f>
        <v>101</v>
      </c>
      <c r="AA72" s="39">
        <f>'2017 MRI - Alphabetical'!AA375-'2007 MRI - 2017 Methodology'!AA375</f>
        <v>0.33809859982595625</v>
      </c>
      <c r="AB72" s="11">
        <f>'2017 MRI - Alphabetical'!AB375-'2007 MRI - 2017 Methodology'!AB375</f>
        <v>7.959213401310998E-3</v>
      </c>
      <c r="AC72" s="10">
        <f>'2017 MRI - Alphabetical'!AC375-'2007 MRI - 2017 Methodology'!AC375</f>
        <v>-181</v>
      </c>
      <c r="AD72" s="39">
        <f>'2017 MRI - Alphabetical'!AD375-'2007 MRI - 2017 Methodology'!AD375</f>
        <v>-0.61849409717501014</v>
      </c>
      <c r="AE72" s="11">
        <f>'2017 MRI - Alphabetical'!AE375-'2007 MRI - 2017 Methodology'!AE375</f>
        <v>-3.4000000000000141E-2</v>
      </c>
      <c r="AF72" s="10">
        <f>'2017 MRI - Alphabetical'!AF375-'2007 MRI - 2017 Methodology'!AF375</f>
        <v>-10</v>
      </c>
      <c r="AG72" s="39">
        <f>'2017 MRI - Alphabetical'!AG375-'2007 MRI - 2017 Methodology'!AG375</f>
        <v>-0.18215388172025537</v>
      </c>
      <c r="AH72" s="14">
        <f>'2017 MRI - Alphabetical'!AH375-'2007 MRI - 2017 Methodology'!AH375</f>
        <v>0.22740603536175352</v>
      </c>
      <c r="AI72" s="10">
        <f>'2017 MRI - Alphabetical'!AI375-'2007 MRI - 2017 Methodology'!AI375</f>
        <v>-4</v>
      </c>
      <c r="AJ72" s="39">
        <f>'2017 MRI - Alphabetical'!AJ375-'2007 MRI - 2017 Methodology'!AJ375</f>
        <v>-4.3719223041038688E-2</v>
      </c>
      <c r="AK72" s="13">
        <f>'2017 MRI - Alphabetical'!AK375-'2007 MRI - 2017 Methodology'!AK375</f>
        <v>-46672.351322404225</v>
      </c>
      <c r="AL72" s="44"/>
    </row>
    <row r="73" spans="1:38" x14ac:dyDescent="0.25">
      <c r="A73" t="s">
        <v>1002</v>
      </c>
      <c r="B73" s="5" t="s">
        <v>556</v>
      </c>
      <c r="C73" s="6" t="s">
        <v>93</v>
      </c>
      <c r="D73" s="7" t="s">
        <v>34</v>
      </c>
      <c r="E73" s="42">
        <f>'2017 MRI - Alphabetical'!E377-'2007 MRI - 2017 Methodology'!E377</f>
        <v>0.98263417899408001</v>
      </c>
      <c r="F73" s="8">
        <f>'2017 MRI - Alphabetical'!F377-'2007 MRI - 2017 Methodology'!F377</f>
        <v>-0.42040414798017522</v>
      </c>
      <c r="G73" s="9">
        <f>'2017 MRI - Alphabetical'!G377-'2007 MRI - 2017 Methodology'!G377</f>
        <v>37</v>
      </c>
      <c r="H73" s="10">
        <f>'2017 MRI - Alphabetical'!H377-'2007 MRI - 2017 Methodology'!H377</f>
        <v>218</v>
      </c>
      <c r="I73" s="39">
        <f>'2017 MRI - Alphabetical'!I377-'2007 MRI - 2017 Methodology'!I377</f>
        <v>0.60812877231036611</v>
      </c>
      <c r="J73" s="11">
        <f>'2017 MRI - Alphabetical'!J377-'2007 MRI - 2017 Methodology'!J377</f>
        <v>6.017580360152619E-2</v>
      </c>
      <c r="K73" s="10">
        <f>'2017 MRI - Alphabetical'!K377-'2007 MRI - 2017 Methodology'!K377</f>
        <v>122</v>
      </c>
      <c r="L73" s="39">
        <f>'2017 MRI - Alphabetical'!L377-'2007 MRI - 2017 Methodology'!L377</f>
        <v>0.2071078921713766</v>
      </c>
      <c r="M73" s="11">
        <f>'2017 MRI - Alphabetical'!M377-'2007 MRI - 2017 Methodology'!M377</f>
        <v>-1.0458680638500327E-2</v>
      </c>
      <c r="N73" s="10">
        <f>'2017 MRI - Alphabetical'!N377-'2007 MRI - 2017 Methodology'!N377</f>
        <v>-133</v>
      </c>
      <c r="O73" s="39">
        <f>'2017 MRI - Alphabetical'!O377-'2007 MRI - 2017 Methodology'!O377</f>
        <v>-0.30511771656729769</v>
      </c>
      <c r="P73" s="11">
        <f>'2017 MRI - Alphabetical'!P377-'2007 MRI - 2017 Methodology'!P377</f>
        <v>3.1E-2</v>
      </c>
      <c r="Q73" s="10">
        <f>'2017 MRI - Alphabetical'!Q377-'2007 MRI - 2017 Methodology'!Q377</f>
        <v>-68</v>
      </c>
      <c r="R73" s="39">
        <f>'2017 MRI - Alphabetical'!R377-'2007 MRI - 2017 Methodology'!R377</f>
        <v>-8.1259968857932963E-3</v>
      </c>
      <c r="S73" s="12">
        <f>'2017 MRI - Alphabetical'!S377-'2007 MRI - 2017 Methodology'!S377</f>
        <v>0</v>
      </c>
      <c r="T73" s="10">
        <f>'2017 MRI - Alphabetical'!T377-'2007 MRI - 2017 Methodology'!T377</f>
        <v>48</v>
      </c>
      <c r="U73" s="39">
        <f>'2017 MRI - Alphabetical'!U377-'2007 MRI - 2017 Methodology'!U377</f>
        <v>0.30172135873644024</v>
      </c>
      <c r="V73" s="11">
        <f>'2017 MRI - Alphabetical'!V377-'2007 MRI - 2017 Methodology'!V377</f>
        <v>-1.1248242006103222E-2</v>
      </c>
      <c r="W73" s="10">
        <f>'2017 MRI - Alphabetical'!W377-'2007 MRI - 2017 Methodology'!W377</f>
        <v>23</v>
      </c>
      <c r="X73" s="39">
        <f>'2017 MRI - Alphabetical'!X377-'2007 MRI - 2017 Methodology'!X377</f>
        <v>0.49878285262667199</v>
      </c>
      <c r="Y73" s="13">
        <f>'2017 MRI - Alphabetical'!Y377-'2007 MRI - 2017 Methodology'!Y377</f>
        <v>22185</v>
      </c>
      <c r="Z73" s="10">
        <f>'2017 MRI - Alphabetical'!Z377-'2007 MRI - 2017 Methodology'!Z377</f>
        <v>64</v>
      </c>
      <c r="AA73" s="39">
        <f>'2017 MRI - Alphabetical'!AA377-'2007 MRI - 2017 Methodology'!AA377</f>
        <v>0.24819096131501961</v>
      </c>
      <c r="AB73" s="11">
        <f>'2017 MRI - Alphabetical'!AB377-'2007 MRI - 2017 Methodology'!AB377</f>
        <v>9.6290090952608938E-3</v>
      </c>
      <c r="AC73" s="10">
        <f>'2017 MRI - Alphabetical'!AC377-'2007 MRI - 2017 Methodology'!AC377</f>
        <v>48</v>
      </c>
      <c r="AD73" s="39">
        <f>'2017 MRI - Alphabetical'!AD377-'2007 MRI - 2017 Methodology'!AD377</f>
        <v>0.11501762635757307</v>
      </c>
      <c r="AE73" s="11">
        <f>'2017 MRI - Alphabetical'!AE377-'2007 MRI - 2017 Methodology'!AE377</f>
        <v>1.8000000000000016E-2</v>
      </c>
      <c r="AF73" s="10">
        <f>'2017 MRI - Alphabetical'!AF377-'2007 MRI - 2017 Methodology'!AF377</f>
        <v>-77</v>
      </c>
      <c r="AG73" s="39">
        <f>'2017 MRI - Alphabetical'!AG377-'2007 MRI - 2017 Methodology'!AG377</f>
        <v>-0.27542489294017836</v>
      </c>
      <c r="AH73" s="14">
        <f>'2017 MRI - Alphabetical'!AH377-'2007 MRI - 2017 Methodology'!AH377</f>
        <v>0.43929108887828194</v>
      </c>
      <c r="AI73" s="10">
        <f>'2017 MRI - Alphabetical'!AI377-'2007 MRI - 2017 Methodology'!AI377</f>
        <v>8</v>
      </c>
      <c r="AJ73" s="39">
        <f>'2017 MRI - Alphabetical'!AJ377-'2007 MRI - 2017 Methodology'!AJ377</f>
        <v>-1.1151397895704129E-2</v>
      </c>
      <c r="AK73" s="13">
        <f>'2017 MRI - Alphabetical'!AK377-'2007 MRI - 2017 Methodology'!AK377</f>
        <v>-20653.312268544512</v>
      </c>
      <c r="AL73" s="44"/>
    </row>
    <row r="74" spans="1:38" x14ac:dyDescent="0.25">
      <c r="A74" t="s">
        <v>1004</v>
      </c>
      <c r="B74" s="5" t="s">
        <v>287</v>
      </c>
      <c r="C74" s="6" t="s">
        <v>93</v>
      </c>
      <c r="D74" s="7" t="s">
        <v>34</v>
      </c>
      <c r="E74" s="42">
        <f>'2017 MRI - Alphabetical'!E379-'2007 MRI - 2017 Methodology'!E379</f>
        <v>3.0437360301770569</v>
      </c>
      <c r="F74" s="8">
        <f>'2017 MRI - Alphabetical'!F379-'2007 MRI - 2017 Methodology'!F379</f>
        <v>-4.2994019997771993</v>
      </c>
      <c r="G74" s="9">
        <f>'2017 MRI - Alphabetical'!G379-'2007 MRI - 2017 Methodology'!G379</f>
        <v>118</v>
      </c>
      <c r="H74" s="10">
        <f>'2017 MRI - Alphabetical'!H379-'2007 MRI - 2017 Methodology'!H379</f>
        <v>19</v>
      </c>
      <c r="I74" s="39">
        <f>'2017 MRI - Alphabetical'!I379-'2007 MRI - 2017 Methodology'!I379</f>
        <v>0.43816453193990612</v>
      </c>
      <c r="J74" s="11">
        <f>'2017 MRI - Alphabetical'!J379-'2007 MRI - 2017 Methodology'!J379</f>
        <v>-0.12763589616585391</v>
      </c>
      <c r="K74" s="10">
        <f>'2017 MRI - Alphabetical'!K379-'2007 MRI - 2017 Methodology'!K379</f>
        <v>147</v>
      </c>
      <c r="L74" s="39">
        <f>'2017 MRI - Alphabetical'!L379-'2007 MRI - 2017 Methodology'!L379</f>
        <v>0.61123209442977133</v>
      </c>
      <c r="M74" s="11">
        <f>'2017 MRI - Alphabetical'!M379-'2007 MRI - 2017 Methodology'!M379</f>
        <v>-8.1080841621599328E-3</v>
      </c>
      <c r="N74" s="10">
        <f>'2017 MRI - Alphabetical'!N379-'2007 MRI - 2017 Methodology'!N379</f>
        <v>200</v>
      </c>
      <c r="O74" s="39">
        <f>'2017 MRI - Alphabetical'!O379-'2007 MRI - 2017 Methodology'!O379</f>
        <v>0.94747310175808441</v>
      </c>
      <c r="P74" s="11">
        <f>'2017 MRI - Alphabetical'!P379-'2007 MRI - 2017 Methodology'!P379</f>
        <v>-1.121457332121055E-2</v>
      </c>
      <c r="Q74" s="10">
        <f>'2017 MRI - Alphabetical'!Q379-'2007 MRI - 2017 Methodology'!Q379</f>
        <v>-73</v>
      </c>
      <c r="R74" s="39">
        <f>'2017 MRI - Alphabetical'!R379-'2007 MRI - 2017 Methodology'!R379</f>
        <v>-0.13992147422317891</v>
      </c>
      <c r="S74" s="12">
        <f>'2017 MRI - Alphabetical'!S379-'2007 MRI - 2017 Methodology'!S379</f>
        <v>-0.43761027816612819</v>
      </c>
      <c r="T74" s="10">
        <f>'2017 MRI - Alphabetical'!T379-'2007 MRI - 2017 Methodology'!T379</f>
        <v>81</v>
      </c>
      <c r="U74" s="39">
        <f>'2017 MRI - Alphabetical'!U379-'2007 MRI - 2017 Methodology'!U379</f>
        <v>0.77795926245085956</v>
      </c>
      <c r="V74" s="11">
        <f>'2017 MRI - Alphabetical'!V379-'2007 MRI - 2017 Methodology'!V379</f>
        <v>-2.5559280113666261E-2</v>
      </c>
      <c r="W74" s="10">
        <f>'2017 MRI - Alphabetical'!W379-'2007 MRI - 2017 Methodology'!W379</f>
        <v>5</v>
      </c>
      <c r="X74" s="39">
        <f>'2017 MRI - Alphabetical'!X379-'2007 MRI - 2017 Methodology'!X379</f>
        <v>-3.7315041360430623E-4</v>
      </c>
      <c r="Y74" s="13">
        <f>'2017 MRI - Alphabetical'!Y379-'2007 MRI - 2017 Methodology'!Y379</f>
        <v>2423</v>
      </c>
      <c r="Z74" s="10">
        <f>'2017 MRI - Alphabetical'!Z379-'2007 MRI - 2017 Methodology'!Z379</f>
        <v>326</v>
      </c>
      <c r="AA74" s="39">
        <f>'2017 MRI - Alphabetical'!AA379-'2007 MRI - 2017 Methodology'!AA379</f>
        <v>1.2083931665099594</v>
      </c>
      <c r="AB74" s="11">
        <f>'2017 MRI - Alphabetical'!AB379-'2007 MRI - 2017 Methodology'!AB379</f>
        <v>-9.2317347924042517E-3</v>
      </c>
      <c r="AC74" s="10">
        <f>'2017 MRI - Alphabetical'!AC379-'2007 MRI - 2017 Methodology'!AC379</f>
        <v>-3</v>
      </c>
      <c r="AD74" s="39">
        <f>'2017 MRI - Alphabetical'!AD379-'2007 MRI - 2017 Methodology'!AD379</f>
        <v>-4.9245039566737536E-2</v>
      </c>
      <c r="AE74" s="11">
        <f>'2017 MRI - Alphabetical'!AE379-'2007 MRI - 2017 Methodology'!AE379</f>
        <v>1.8999999999999906E-2</v>
      </c>
      <c r="AF74" s="10">
        <f>'2017 MRI - Alphabetical'!AF379-'2007 MRI - 2017 Methodology'!AF379</f>
        <v>34</v>
      </c>
      <c r="AG74" s="39">
        <f>'2017 MRI - Alphabetical'!AG379-'2007 MRI - 2017 Methodology'!AG379</f>
        <v>0.14278154002525323</v>
      </c>
      <c r="AH74" s="14">
        <f>'2017 MRI - Alphabetical'!AH379-'2007 MRI - 2017 Methodology'!AH379</f>
        <v>-8.6709389502789058E-2</v>
      </c>
      <c r="AI74" s="10">
        <f>'2017 MRI - Alphabetical'!AI379-'2007 MRI - 2017 Methodology'!AI379</f>
        <v>45</v>
      </c>
      <c r="AJ74" s="39">
        <f>'2017 MRI - Alphabetical'!AJ379-'2007 MRI - 2017 Methodology'!AJ379</f>
        <v>5.622488251766089E-3</v>
      </c>
      <c r="AK74" s="13">
        <f>'2017 MRI - Alphabetical'!AK379-'2007 MRI - 2017 Methodology'!AK379</f>
        <v>-5144.2443942562968</v>
      </c>
      <c r="AL74" s="44"/>
    </row>
    <row r="75" spans="1:38" x14ac:dyDescent="0.25">
      <c r="A75" t="s">
        <v>1006</v>
      </c>
      <c r="B75" s="5" t="s">
        <v>456</v>
      </c>
      <c r="C75" s="6" t="s">
        <v>93</v>
      </c>
      <c r="D75" s="7" t="s">
        <v>34</v>
      </c>
      <c r="E75" s="42">
        <f>'2017 MRI - Alphabetical'!E381-'2007 MRI - 2017 Methodology'!E381</f>
        <v>0.31938650327691365</v>
      </c>
      <c r="F75" s="8">
        <f>'2017 MRI - Alphabetical'!F381-'2007 MRI - 2017 Methodology'!F381</f>
        <v>1.847885890714263</v>
      </c>
      <c r="G75" s="9">
        <f>'2017 MRI - Alphabetical'!G381-'2007 MRI - 2017 Methodology'!G381</f>
        <v>16</v>
      </c>
      <c r="H75" s="10">
        <f>'2017 MRI - Alphabetical'!H381-'2007 MRI - 2017 Methodology'!H381</f>
        <v>168</v>
      </c>
      <c r="I75" s="39">
        <f>'2017 MRI - Alphabetical'!I381-'2007 MRI - 2017 Methodology'!I381</f>
        <v>0.53290032822532429</v>
      </c>
      <c r="J75" s="11">
        <f>'2017 MRI - Alphabetical'!J381-'2007 MRI - 2017 Methodology'!J381</f>
        <v>2.8079621255404863E-2</v>
      </c>
      <c r="K75" s="10">
        <f>'2017 MRI - Alphabetical'!K381-'2007 MRI - 2017 Methodology'!K381</f>
        <v>-60</v>
      </c>
      <c r="L75" s="39">
        <f>'2017 MRI - Alphabetical'!L381-'2007 MRI - 2017 Methodology'!L381</f>
        <v>-0.34192757435381471</v>
      </c>
      <c r="M75" s="11">
        <f>'2017 MRI - Alphabetical'!M381-'2007 MRI - 2017 Methodology'!M381</f>
        <v>1.4755723384489484E-2</v>
      </c>
      <c r="N75" s="10">
        <f>'2017 MRI - Alphabetical'!N381-'2007 MRI - 2017 Methodology'!N381</f>
        <v>80</v>
      </c>
      <c r="O75" s="39">
        <f>'2017 MRI - Alphabetical'!O381-'2007 MRI - 2017 Methodology'!O381</f>
        <v>0.21038952509521525</v>
      </c>
      <c r="P75" s="11">
        <f>'2017 MRI - Alphabetical'!P381-'2007 MRI - 2017 Methodology'!P381</f>
        <v>1.0140021523376782E-2</v>
      </c>
      <c r="Q75" s="10">
        <f>'2017 MRI - Alphabetical'!Q381-'2007 MRI - 2017 Methodology'!Q381</f>
        <v>-54</v>
      </c>
      <c r="R75" s="39">
        <f>'2017 MRI - Alphabetical'!R381-'2007 MRI - 2017 Methodology'!R381</f>
        <v>-2.3591890307901098E-2</v>
      </c>
      <c r="S75" s="12">
        <f>'2017 MRI - Alphabetical'!S381-'2007 MRI - 2017 Methodology'!S381</f>
        <v>-0.15463631645288059</v>
      </c>
      <c r="T75" s="10">
        <f>'2017 MRI - Alphabetical'!T381-'2007 MRI - 2017 Methodology'!T381</f>
        <v>116</v>
      </c>
      <c r="U75" s="39">
        <f>'2017 MRI - Alphabetical'!U381-'2007 MRI - 2017 Methodology'!U381</f>
        <v>0.32159787420837382</v>
      </c>
      <c r="V75" s="11">
        <f>'2017 MRI - Alphabetical'!V381-'2007 MRI - 2017 Methodology'!V381</f>
        <v>-9.2141106512917334E-3</v>
      </c>
      <c r="W75" s="10">
        <f>'2017 MRI - Alphabetical'!W381-'2007 MRI - 2017 Methodology'!W381</f>
        <v>-44</v>
      </c>
      <c r="X75" s="39">
        <f>'2017 MRI - Alphabetical'!X381-'2007 MRI - 2017 Methodology'!X381</f>
        <v>-0.2744372995790072</v>
      </c>
      <c r="Y75" s="13">
        <f>'2017 MRI - Alphabetical'!Y381-'2007 MRI - 2017 Methodology'!Y381</f>
        <v>-2575</v>
      </c>
      <c r="Z75" s="10">
        <f>'2017 MRI - Alphabetical'!Z381-'2007 MRI - 2017 Methodology'!Z381</f>
        <v>-19</v>
      </c>
      <c r="AA75" s="39">
        <f>'2017 MRI - Alphabetical'!AA381-'2007 MRI - 2017 Methodology'!AA381</f>
        <v>6.8051708449053949E-3</v>
      </c>
      <c r="AB75" s="11">
        <f>'2017 MRI - Alphabetical'!AB381-'2007 MRI - 2017 Methodology'!AB381</f>
        <v>1.4999999999999999E-2</v>
      </c>
      <c r="AC75" s="10">
        <f>'2017 MRI - Alphabetical'!AC381-'2007 MRI - 2017 Methodology'!AC381</f>
        <v>1</v>
      </c>
      <c r="AD75" s="39">
        <f>'2017 MRI - Alphabetical'!AD381-'2007 MRI - 2017 Methodology'!AD381</f>
        <v>5.4699896359443501E-2</v>
      </c>
      <c r="AE75" s="11">
        <f>'2017 MRI - Alphabetical'!AE381-'2007 MRI - 2017 Methodology'!AE381</f>
        <v>1.6999999999999904E-2</v>
      </c>
      <c r="AF75" s="10">
        <f>'2017 MRI - Alphabetical'!AF381-'2007 MRI - 2017 Methodology'!AF381</f>
        <v>-13</v>
      </c>
      <c r="AG75" s="39">
        <f>'2017 MRI - Alphabetical'!AG381-'2007 MRI - 2017 Methodology'!AG381</f>
        <v>-0.13448547893881269</v>
      </c>
      <c r="AH75" s="14">
        <f>'2017 MRI - Alphabetical'!AH381-'2007 MRI - 2017 Methodology'!AH381</f>
        <v>0.11122835320656921</v>
      </c>
      <c r="AI75" s="10">
        <f>'2017 MRI - Alphabetical'!AI381-'2007 MRI - 2017 Methodology'!AI381</f>
        <v>10</v>
      </c>
      <c r="AJ75" s="39">
        <f>'2017 MRI - Alphabetical'!AJ381-'2007 MRI - 2017 Methodology'!AJ381</f>
        <v>3.9205631690839626E-2</v>
      </c>
      <c r="AK75" s="13">
        <f>'2017 MRI - Alphabetical'!AK381-'2007 MRI - 2017 Methodology'!AK381</f>
        <v>1767.0402178424993</v>
      </c>
      <c r="AL75" s="44"/>
    </row>
    <row r="76" spans="1:38" x14ac:dyDescent="0.25">
      <c r="A76" t="s">
        <v>1007</v>
      </c>
      <c r="B76" s="5" t="s">
        <v>477</v>
      </c>
      <c r="C76" s="6" t="s">
        <v>93</v>
      </c>
      <c r="D76" s="7" t="s">
        <v>34</v>
      </c>
      <c r="E76" s="42">
        <f>'2017 MRI - Alphabetical'!E382-'2007 MRI - 2017 Methodology'!E382</f>
        <v>-0.66752715280450037</v>
      </c>
      <c r="F76" s="8">
        <f>'2017 MRI - Alphabetical'!F382-'2007 MRI - 2017 Methodology'!F382</f>
        <v>4.2453843106643898</v>
      </c>
      <c r="G76" s="9">
        <f>'2017 MRI - Alphabetical'!G382-'2007 MRI - 2017 Methodology'!G382</f>
        <v>-33</v>
      </c>
      <c r="H76" s="10">
        <f>'2017 MRI - Alphabetical'!H382-'2007 MRI - 2017 Methodology'!H382</f>
        <v>127</v>
      </c>
      <c r="I76" s="39">
        <f>'2017 MRI - Alphabetical'!I382-'2007 MRI - 2017 Methodology'!I382</f>
        <v>0.42510151966199961</v>
      </c>
      <c r="J76" s="11">
        <f>'2017 MRI - Alphabetical'!J382-'2007 MRI - 2017 Methodology'!J382</f>
        <v>1.3734659449613495E-2</v>
      </c>
      <c r="K76" s="10">
        <f>'2017 MRI - Alphabetical'!K382-'2007 MRI - 2017 Methodology'!K382</f>
        <v>91</v>
      </c>
      <c r="L76" s="39">
        <f>'2017 MRI - Alphabetical'!L382-'2007 MRI - 2017 Methodology'!L382</f>
        <v>0.11374590429295828</v>
      </c>
      <c r="M76" s="11">
        <f>'2017 MRI - Alphabetical'!M382-'2007 MRI - 2017 Methodology'!M382</f>
        <v>-8.8758205060137756E-3</v>
      </c>
      <c r="N76" s="10">
        <f>'2017 MRI - Alphabetical'!N382-'2007 MRI - 2017 Methodology'!N382</f>
        <v>205</v>
      </c>
      <c r="O76" s="39">
        <f>'2017 MRI - Alphabetical'!O382-'2007 MRI - 2017 Methodology'!O382</f>
        <v>0.58228311614149031</v>
      </c>
      <c r="P76" s="11">
        <f>'2017 MRI - Alphabetical'!P382-'2007 MRI - 2017 Methodology'!P382</f>
        <v>-4.5281582952815813E-3</v>
      </c>
      <c r="Q76" s="10">
        <f>'2017 MRI - Alphabetical'!Q382-'2007 MRI - 2017 Methodology'!Q382</f>
        <v>-76</v>
      </c>
      <c r="R76" s="39">
        <f>'2017 MRI - Alphabetical'!R382-'2007 MRI - 2017 Methodology'!R382</f>
        <v>-2.860473527353713E-2</v>
      </c>
      <c r="S76" s="12">
        <f>'2017 MRI - Alphabetical'!S382-'2007 MRI - 2017 Methodology'!S382</f>
        <v>2.1201928467316916E-3</v>
      </c>
      <c r="T76" s="10">
        <f>'2017 MRI - Alphabetical'!T382-'2007 MRI - 2017 Methodology'!T382</f>
        <v>-83</v>
      </c>
      <c r="U76" s="39">
        <f>'2017 MRI - Alphabetical'!U382-'2007 MRI - 2017 Methodology'!U382</f>
        <v>-0.19776405301851208</v>
      </c>
      <c r="V76" s="11">
        <f>'2017 MRI - Alphabetical'!V382-'2007 MRI - 2017 Methodology'!V382</f>
        <v>1.9919926369075011E-2</v>
      </c>
      <c r="W76" s="10">
        <f>'2017 MRI - Alphabetical'!W382-'2007 MRI - 2017 Methodology'!W382</f>
        <v>-11</v>
      </c>
      <c r="X76" s="39">
        <f>'2017 MRI - Alphabetical'!X382-'2007 MRI - 2017 Methodology'!X382</f>
        <v>-0.10463857436700708</v>
      </c>
      <c r="Y76" s="13">
        <f>'2017 MRI - Alphabetical'!Y382-'2007 MRI - 2017 Methodology'!Y382</f>
        <v>2464</v>
      </c>
      <c r="Z76" s="10">
        <f>'2017 MRI - Alphabetical'!Z382-'2007 MRI - 2017 Methodology'!Z382</f>
        <v>-93</v>
      </c>
      <c r="AA76" s="39">
        <f>'2017 MRI - Alphabetical'!AA382-'2007 MRI - 2017 Methodology'!AA382</f>
        <v>-0.56794425262241988</v>
      </c>
      <c r="AB76" s="11">
        <f>'2017 MRI - Alphabetical'!AB382-'2007 MRI - 2017 Methodology'!AB382</f>
        <v>2.5771926098959438E-2</v>
      </c>
      <c r="AC76" s="10">
        <f>'2017 MRI - Alphabetical'!AC382-'2007 MRI - 2017 Methodology'!AC382</f>
        <v>-121</v>
      </c>
      <c r="AD76" s="39">
        <f>'2017 MRI - Alphabetical'!AD382-'2007 MRI - 2017 Methodology'!AD382</f>
        <v>-0.38473858283342238</v>
      </c>
      <c r="AE76" s="11">
        <f>'2017 MRI - Alphabetical'!AE382-'2007 MRI - 2017 Methodology'!AE382</f>
        <v>-1.7000000000000015E-2</v>
      </c>
      <c r="AF76" s="10">
        <f>'2017 MRI - Alphabetical'!AF382-'2007 MRI - 2017 Methodology'!AF382</f>
        <v>-97</v>
      </c>
      <c r="AG76" s="39">
        <f>'2017 MRI - Alphabetical'!AG382-'2007 MRI - 2017 Methodology'!AG382</f>
        <v>-0.38148051977621811</v>
      </c>
      <c r="AH76" s="14">
        <f>'2017 MRI - Alphabetical'!AH382-'2007 MRI - 2017 Methodology'!AH382</f>
        <v>0.46591111181598688</v>
      </c>
      <c r="AI76" s="10">
        <f>'2017 MRI - Alphabetical'!AI382-'2007 MRI - 2017 Methodology'!AI382</f>
        <v>-2</v>
      </c>
      <c r="AJ76" s="39">
        <f>'2017 MRI - Alphabetical'!AJ382-'2007 MRI - 2017 Methodology'!AJ382</f>
        <v>-2.1847187503104555E-2</v>
      </c>
      <c r="AK76" s="13">
        <f>'2017 MRI - Alphabetical'!AK382-'2007 MRI - 2017 Methodology'!AK382</f>
        <v>-27220.586173545104</v>
      </c>
      <c r="AL76" s="44"/>
    </row>
    <row r="77" spans="1:38" x14ac:dyDescent="0.25">
      <c r="A77" t="s">
        <v>1042</v>
      </c>
      <c r="B77" s="5" t="s">
        <v>564</v>
      </c>
      <c r="C77" s="6" t="s">
        <v>93</v>
      </c>
      <c r="D77" s="7" t="s">
        <v>34</v>
      </c>
      <c r="E77" s="42">
        <f>'2017 MRI - Alphabetical'!E417-'2007 MRI - 2017 Methodology'!E417</f>
        <v>1.679916251426425</v>
      </c>
      <c r="F77" s="8">
        <f>'2017 MRI - Alphabetical'!F417-'2007 MRI - 2017 Methodology'!F417</f>
        <v>-2.2680590121797017</v>
      </c>
      <c r="G77" s="9">
        <f>'2017 MRI - Alphabetical'!G417-'2007 MRI - 2017 Methodology'!G417</f>
        <v>60</v>
      </c>
      <c r="H77" s="10">
        <f>'2017 MRI - Alphabetical'!H417-'2007 MRI - 2017 Methodology'!H417</f>
        <v>223</v>
      </c>
      <c r="I77" s="39">
        <f>'2017 MRI - Alphabetical'!I417-'2007 MRI - 2017 Methodology'!I417</f>
        <v>0.66867643355411754</v>
      </c>
      <c r="J77" s="11">
        <f>'2017 MRI - Alphabetical'!J417-'2007 MRI - 2017 Methodology'!J417</f>
        <v>4.2614621515133733E-2</v>
      </c>
      <c r="K77" s="10">
        <f>'2017 MRI - Alphabetical'!K417-'2007 MRI - 2017 Methodology'!K417</f>
        <v>265</v>
      </c>
      <c r="L77" s="39">
        <f>'2017 MRI - Alphabetical'!L417-'2007 MRI - 2017 Methodology'!L417</f>
        <v>0.85979879935338188</v>
      </c>
      <c r="M77" s="11">
        <f>'2017 MRI - Alphabetical'!M417-'2007 MRI - 2017 Methodology'!M417</f>
        <v>-3.4751829578321791E-2</v>
      </c>
      <c r="N77" s="10">
        <f>'2017 MRI - Alphabetical'!N417-'2007 MRI - 2017 Methodology'!N417</f>
        <v>73</v>
      </c>
      <c r="O77" s="39">
        <f>'2017 MRI - Alphabetical'!O417-'2007 MRI - 2017 Methodology'!O417</f>
        <v>0.19710658318832863</v>
      </c>
      <c r="P77" s="11">
        <f>'2017 MRI - Alphabetical'!P417-'2007 MRI - 2017 Methodology'!P417</f>
        <v>5.4780041896781567E-3</v>
      </c>
      <c r="Q77" s="10">
        <f>'2017 MRI - Alphabetical'!Q417-'2007 MRI - 2017 Methodology'!Q417</f>
        <v>17</v>
      </c>
      <c r="R77" s="39">
        <f>'2017 MRI - Alphabetical'!R417-'2007 MRI - 2017 Methodology'!R417</f>
        <v>4.3163445415652035E-2</v>
      </c>
      <c r="S77" s="12">
        <f>'2017 MRI - Alphabetical'!S417-'2007 MRI - 2017 Methodology'!S417</f>
        <v>-0.54378360482055355</v>
      </c>
      <c r="T77" s="10">
        <f>'2017 MRI - Alphabetical'!T417-'2007 MRI - 2017 Methodology'!T417</f>
        <v>162</v>
      </c>
      <c r="U77" s="39">
        <f>'2017 MRI - Alphabetical'!U417-'2007 MRI - 2017 Methodology'!U417</f>
        <v>0.43010077284434217</v>
      </c>
      <c r="V77" s="11">
        <f>'2017 MRI - Alphabetical'!V417-'2007 MRI - 2017 Methodology'!V417</f>
        <v>-1.6423185804046125E-2</v>
      </c>
      <c r="W77" s="10">
        <f>'2017 MRI - Alphabetical'!W417-'2007 MRI - 2017 Methodology'!W417</f>
        <v>14</v>
      </c>
      <c r="X77" s="39">
        <f>'2017 MRI - Alphabetical'!X417-'2007 MRI - 2017 Methodology'!X417</f>
        <v>0.34269028716660754</v>
      </c>
      <c r="Y77" s="13">
        <f>'2017 MRI - Alphabetical'!Y417-'2007 MRI - 2017 Methodology'!Y417</f>
        <v>17350</v>
      </c>
      <c r="Z77" s="10">
        <f>'2017 MRI - Alphabetical'!Z417-'2007 MRI - 2017 Methodology'!Z417</f>
        <v>53</v>
      </c>
      <c r="AA77" s="39">
        <f>'2017 MRI - Alphabetical'!AA417-'2007 MRI - 2017 Methodology'!AA417</f>
        <v>0.19927239190319823</v>
      </c>
      <c r="AB77" s="11">
        <f>'2017 MRI - Alphabetical'!AB417-'2007 MRI - 2017 Methodology'!AB417</f>
        <v>1.0575626510622063E-2</v>
      </c>
      <c r="AC77" s="10">
        <f>'2017 MRI - Alphabetical'!AC417-'2007 MRI - 2017 Methodology'!AC417</f>
        <v>39</v>
      </c>
      <c r="AD77" s="39">
        <f>'2017 MRI - Alphabetical'!AD417-'2007 MRI - 2017 Methodology'!AD417</f>
        <v>0.11934326299919951</v>
      </c>
      <c r="AE77" s="11">
        <f>'2017 MRI - Alphabetical'!AE417-'2007 MRI - 2017 Methodology'!AE417</f>
        <v>1.5000000000000013E-2</v>
      </c>
      <c r="AF77" s="10">
        <f>'2017 MRI - Alphabetical'!AF417-'2007 MRI - 2017 Methodology'!AF417</f>
        <v>-30</v>
      </c>
      <c r="AG77" s="39">
        <f>'2017 MRI - Alphabetical'!AG417-'2007 MRI - 2017 Methodology'!AG417</f>
        <v>-0.10577364002289763</v>
      </c>
      <c r="AH77" s="14">
        <f>'2017 MRI - Alphabetical'!AH417-'2007 MRI - 2017 Methodology'!AH417</f>
        <v>0.24691338127253193</v>
      </c>
      <c r="AI77" s="10">
        <f>'2017 MRI - Alphabetical'!AI417-'2007 MRI - 2017 Methodology'!AI417</f>
        <v>-9</v>
      </c>
      <c r="AJ77" s="39">
        <f>'2017 MRI - Alphabetical'!AJ417-'2007 MRI - 2017 Methodology'!AJ417</f>
        <v>-2.9743561248215061E-2</v>
      </c>
      <c r="AK77" s="13">
        <f>'2017 MRI - Alphabetical'!AK417-'2007 MRI - 2017 Methodology'!AK417</f>
        <v>-33950.469837699464</v>
      </c>
      <c r="AL77" s="44"/>
    </row>
    <row r="78" spans="1:38" x14ac:dyDescent="0.25">
      <c r="A78" t="s">
        <v>1048</v>
      </c>
      <c r="B78" s="5" t="s">
        <v>319</v>
      </c>
      <c r="C78" s="6" t="s">
        <v>93</v>
      </c>
      <c r="D78" s="7" t="s">
        <v>34</v>
      </c>
      <c r="E78" s="42">
        <f>'2017 MRI - Alphabetical'!E423-'2007 MRI - 2017 Methodology'!E423</f>
        <v>0.59775549449148113</v>
      </c>
      <c r="F78" s="8">
        <f>'2017 MRI - Alphabetical'!F423-'2007 MRI - 2017 Methodology'!F423</f>
        <v>1.7749097070415836</v>
      </c>
      <c r="G78" s="9">
        <f>'2017 MRI - Alphabetical'!G423-'2007 MRI - 2017 Methodology'!G423</f>
        <v>28</v>
      </c>
      <c r="H78" s="10">
        <f>'2017 MRI - Alphabetical'!H423-'2007 MRI - 2017 Methodology'!H423</f>
        <v>58</v>
      </c>
      <c r="I78" s="39">
        <f>'2017 MRI - Alphabetical'!I423-'2007 MRI - 2017 Methodology'!I423</f>
        <v>0.30588205769027393</v>
      </c>
      <c r="J78" s="11">
        <f>'2017 MRI - Alphabetical'!J423-'2007 MRI - 2017 Methodology'!J423</f>
        <v>-2.739444072472863E-2</v>
      </c>
      <c r="K78" s="10">
        <f>'2017 MRI - Alphabetical'!K423-'2007 MRI - 2017 Methodology'!K423</f>
        <v>88</v>
      </c>
      <c r="L78" s="39">
        <f>'2017 MRI - Alphabetical'!L423-'2007 MRI - 2017 Methodology'!L423</f>
        <v>0.30980037401154392</v>
      </c>
      <c r="M78" s="11">
        <f>'2017 MRI - Alphabetical'!M423-'2007 MRI - 2017 Methodology'!M423</f>
        <v>-1.1160591550504126E-3</v>
      </c>
      <c r="N78" s="10">
        <f>'2017 MRI - Alphabetical'!N423-'2007 MRI - 2017 Methodology'!N423</f>
        <v>154</v>
      </c>
      <c r="O78" s="39">
        <f>'2017 MRI - Alphabetical'!O423-'2007 MRI - 2017 Methodology'!O423</f>
        <v>0.52987762023292939</v>
      </c>
      <c r="P78" s="11">
        <f>'2017 MRI - Alphabetical'!P423-'2007 MRI - 2017 Methodology'!P423</f>
        <v>3.0025733401955745E-3</v>
      </c>
      <c r="Q78" s="10">
        <f>'2017 MRI - Alphabetical'!Q423-'2007 MRI - 2017 Methodology'!Q423</f>
        <v>-38</v>
      </c>
      <c r="R78" s="39">
        <f>'2017 MRI - Alphabetical'!R423-'2007 MRI - 2017 Methodology'!R423</f>
        <v>-8.8791345483418327E-2</v>
      </c>
      <c r="S78" s="12">
        <f>'2017 MRI - Alphabetical'!S423-'2007 MRI - 2017 Methodology'!S423</f>
        <v>-0.67072452299305374</v>
      </c>
      <c r="T78" s="10">
        <f>'2017 MRI - Alphabetical'!T423-'2007 MRI - 2017 Methodology'!T423</f>
        <v>-11</v>
      </c>
      <c r="U78" s="39">
        <f>'2017 MRI - Alphabetical'!U423-'2007 MRI - 2017 Methodology'!U423</f>
        <v>-7.9526188088767158E-2</v>
      </c>
      <c r="V78" s="11">
        <f>'2017 MRI - Alphabetical'!V423-'2007 MRI - 2017 Methodology'!V423</f>
        <v>1.805549389567148E-2</v>
      </c>
      <c r="W78" s="10">
        <f>'2017 MRI - Alphabetical'!W423-'2007 MRI - 2017 Methodology'!W423</f>
        <v>-5</v>
      </c>
      <c r="X78" s="39">
        <f>'2017 MRI - Alphabetical'!X423-'2007 MRI - 2017 Methodology'!X423</f>
        <v>-6.1580107334638923E-3</v>
      </c>
      <c r="Y78" s="13">
        <f>'2017 MRI - Alphabetical'!Y423-'2007 MRI - 2017 Methodology'!Y423</f>
        <v>2571</v>
      </c>
      <c r="Z78" s="10">
        <f>'2017 MRI - Alphabetical'!Z423-'2007 MRI - 2017 Methodology'!Z423</f>
        <v>67</v>
      </c>
      <c r="AA78" s="39">
        <f>'2017 MRI - Alphabetical'!AA423-'2007 MRI - 2017 Methodology'!AA423</f>
        <v>0.2862960352248482</v>
      </c>
      <c r="AB78" s="11">
        <f>'2017 MRI - Alphabetical'!AB423-'2007 MRI - 2017 Methodology'!AB423</f>
        <v>9.4516129032258048E-3</v>
      </c>
      <c r="AC78" s="10">
        <f>'2017 MRI - Alphabetical'!AC423-'2007 MRI - 2017 Methodology'!AC423</f>
        <v>-8</v>
      </c>
      <c r="AD78" s="39">
        <f>'2017 MRI - Alphabetical'!AD423-'2007 MRI - 2017 Methodology'!AD423</f>
        <v>-2.6633994350384521E-2</v>
      </c>
      <c r="AE78" s="11">
        <f>'2017 MRI - Alphabetical'!AE423-'2007 MRI - 2017 Methodology'!AE423</f>
        <v>1.5000000000000013E-2</v>
      </c>
      <c r="AF78" s="10">
        <f>'2017 MRI - Alphabetical'!AF423-'2007 MRI - 2017 Methodology'!AF423</f>
        <v>-58</v>
      </c>
      <c r="AG78" s="39">
        <f>'2017 MRI - Alphabetical'!AG423-'2007 MRI - 2017 Methodology'!AG423</f>
        <v>-0.65493671575999324</v>
      </c>
      <c r="AH78" s="14">
        <f>'2017 MRI - Alphabetical'!AH423-'2007 MRI - 2017 Methodology'!AH423</f>
        <v>0.61145014167284861</v>
      </c>
      <c r="AI78" s="10">
        <f>'2017 MRI - Alphabetical'!AI423-'2007 MRI - 2017 Methodology'!AI423</f>
        <v>-24</v>
      </c>
      <c r="AJ78" s="39">
        <f>'2017 MRI - Alphabetical'!AJ423-'2007 MRI - 2017 Methodology'!AJ423</f>
        <v>-2.9980205182874864E-2</v>
      </c>
      <c r="AK78" s="13">
        <f>'2017 MRI - Alphabetical'!AK423-'2007 MRI - 2017 Methodology'!AK423</f>
        <v>-29428.225329665525</v>
      </c>
      <c r="AL78" s="44"/>
    </row>
    <row r="79" spans="1:38" x14ac:dyDescent="0.25">
      <c r="A79" t="s">
        <v>1049</v>
      </c>
      <c r="B79" s="5" t="s">
        <v>252</v>
      </c>
      <c r="C79" s="6" t="s">
        <v>93</v>
      </c>
      <c r="D79" s="7" t="s">
        <v>34</v>
      </c>
      <c r="E79" s="42">
        <f>'2017 MRI - Alphabetical'!E424-'2007 MRI - 2017 Methodology'!E424</f>
        <v>0.56984506550860659</v>
      </c>
      <c r="F79" s="8">
        <f>'2017 MRI - Alphabetical'!F424-'2007 MRI - 2017 Methodology'!F424</f>
        <v>2.2430678222201585</v>
      </c>
      <c r="G79" s="9">
        <f>'2017 MRI - Alphabetical'!G424-'2007 MRI - 2017 Methodology'!G424</f>
        <v>29</v>
      </c>
      <c r="H79" s="10">
        <f>'2017 MRI - Alphabetical'!H424-'2007 MRI - 2017 Methodology'!H424</f>
        <v>148</v>
      </c>
      <c r="I79" s="39">
        <f>'2017 MRI - Alphabetical'!I424-'2007 MRI - 2017 Methodology'!I424</f>
        <v>0.46670620061588897</v>
      </c>
      <c r="J79" s="11">
        <f>'2017 MRI - Alphabetical'!J424-'2007 MRI - 2017 Methodology'!J424</f>
        <v>3.2024819273238192E-2</v>
      </c>
      <c r="K79" s="10">
        <f>'2017 MRI - Alphabetical'!K424-'2007 MRI - 2017 Methodology'!K424</f>
        <v>-143</v>
      </c>
      <c r="L79" s="39">
        <f>'2017 MRI - Alphabetical'!L424-'2007 MRI - 2017 Methodology'!L424</f>
        <v>-0.50509594800350643</v>
      </c>
      <c r="M79" s="11">
        <f>'2017 MRI - Alphabetical'!M424-'2007 MRI - 2017 Methodology'!M424</f>
        <v>3.2406159562896414E-2</v>
      </c>
      <c r="N79" s="10">
        <f>'2017 MRI - Alphabetical'!N424-'2007 MRI - 2017 Methodology'!N424</f>
        <v>15</v>
      </c>
      <c r="O79" s="39">
        <f>'2017 MRI - Alphabetical'!O424-'2007 MRI - 2017 Methodology'!O424</f>
        <v>2.6793120436447992E-3</v>
      </c>
      <c r="P79" s="11">
        <f>'2017 MRI - Alphabetical'!P424-'2007 MRI - 2017 Methodology'!P424</f>
        <v>4.2769577695776967E-2</v>
      </c>
      <c r="Q79" s="10">
        <f>'2017 MRI - Alphabetical'!Q424-'2007 MRI - 2017 Methodology'!Q424</f>
        <v>134</v>
      </c>
      <c r="R79" s="39">
        <f>'2017 MRI - Alphabetical'!R424-'2007 MRI - 2017 Methodology'!R424</f>
        <v>0.2967889355806545</v>
      </c>
      <c r="S79" s="12">
        <f>'2017 MRI - Alphabetical'!S424-'2007 MRI - 2017 Methodology'!S424</f>
        <v>-3.569406197527095</v>
      </c>
      <c r="T79" s="10">
        <f>'2017 MRI - Alphabetical'!T424-'2007 MRI - 2017 Methodology'!T424</f>
        <v>70</v>
      </c>
      <c r="U79" s="39">
        <f>'2017 MRI - Alphabetical'!U424-'2007 MRI - 2017 Methodology'!U424</f>
        <v>0.21227300650543718</v>
      </c>
      <c r="V79" s="11">
        <f>'2017 MRI - Alphabetical'!V424-'2007 MRI - 2017 Methodology'!V424</f>
        <v>1.4413615099209548E-3</v>
      </c>
      <c r="W79" s="10">
        <f>'2017 MRI - Alphabetical'!W424-'2007 MRI - 2017 Methodology'!W424</f>
        <v>-11</v>
      </c>
      <c r="X79" s="39">
        <f>'2017 MRI - Alphabetical'!X424-'2007 MRI - 2017 Methodology'!X424</f>
        <v>-3.4240461991374871E-2</v>
      </c>
      <c r="Y79" s="13">
        <f>'2017 MRI - Alphabetical'!Y424-'2007 MRI - 2017 Methodology'!Y424</f>
        <v>1408</v>
      </c>
      <c r="Z79" s="10">
        <f>'2017 MRI - Alphabetical'!Z424-'2007 MRI - 2017 Methodology'!Z424</f>
        <v>-27</v>
      </c>
      <c r="AA79" s="39">
        <f>'2017 MRI - Alphabetical'!AA424-'2007 MRI - 2017 Methodology'!AA424</f>
        <v>8.374625786263204E-3</v>
      </c>
      <c r="AB79" s="11">
        <f>'2017 MRI - Alphabetical'!AB424-'2007 MRI - 2017 Methodology'!AB424</f>
        <v>1.5529600222872267E-2</v>
      </c>
      <c r="AC79" s="10">
        <f>'2017 MRI - Alphabetical'!AC424-'2007 MRI - 2017 Methodology'!AC424</f>
        <v>24</v>
      </c>
      <c r="AD79" s="39">
        <f>'2017 MRI - Alphabetical'!AD424-'2007 MRI - 2017 Methodology'!AD424</f>
        <v>0.1506998022158885</v>
      </c>
      <c r="AE79" s="11">
        <f>'2017 MRI - Alphabetical'!AE424-'2007 MRI - 2017 Methodology'!AE424</f>
        <v>2.7000000000000024E-2</v>
      </c>
      <c r="AF79" s="10">
        <f>'2017 MRI - Alphabetical'!AF424-'2007 MRI - 2017 Methodology'!AF424</f>
        <v>-51</v>
      </c>
      <c r="AG79" s="39">
        <f>'2017 MRI - Alphabetical'!AG424-'2007 MRI - 2017 Methodology'!AG424</f>
        <v>-0.19173508577512255</v>
      </c>
      <c r="AH79" s="14">
        <f>'2017 MRI - Alphabetical'!AH424-'2007 MRI - 2017 Methodology'!AH424</f>
        <v>0.54839645405426873</v>
      </c>
      <c r="AI79" s="10">
        <f>'2017 MRI - Alphabetical'!AI424-'2007 MRI - 2017 Methodology'!AI424</f>
        <v>-38</v>
      </c>
      <c r="AJ79" s="39">
        <f>'2017 MRI - Alphabetical'!AJ424-'2007 MRI - 2017 Methodology'!AJ424</f>
        <v>-3.6795785364887701E-2</v>
      </c>
      <c r="AK79" s="13">
        <f>'2017 MRI - Alphabetical'!AK424-'2007 MRI - 2017 Methodology'!AK424</f>
        <v>-29813.784650089568</v>
      </c>
      <c r="AL79" s="44"/>
    </row>
    <row r="80" spans="1:38" x14ac:dyDescent="0.25">
      <c r="A80" t="s">
        <v>1050</v>
      </c>
      <c r="B80" s="5" t="s">
        <v>561</v>
      </c>
      <c r="C80" s="6" t="s">
        <v>93</v>
      </c>
      <c r="D80" s="7" t="s">
        <v>34</v>
      </c>
      <c r="E80" s="42">
        <f>'2017 MRI - Alphabetical'!E425-'2007 MRI - 2017 Methodology'!E425</f>
        <v>0.55556846564453366</v>
      </c>
      <c r="F80" s="8">
        <f>'2017 MRI - Alphabetical'!F425-'2007 MRI - 2017 Methodology'!F425</f>
        <v>0.60925772810752754</v>
      </c>
      <c r="G80" s="9">
        <f>'2017 MRI - Alphabetical'!G425-'2007 MRI - 2017 Methodology'!G425</f>
        <v>14</v>
      </c>
      <c r="H80" s="10">
        <f>'2017 MRI - Alphabetical'!H425-'2007 MRI - 2017 Methodology'!H425</f>
        <v>142</v>
      </c>
      <c r="I80" s="39">
        <f>'2017 MRI - Alphabetical'!I425-'2007 MRI - 2017 Methodology'!I425</f>
        <v>0.45012787962727252</v>
      </c>
      <c r="J80" s="11">
        <f>'2017 MRI - Alphabetical'!J425-'2007 MRI - 2017 Methodology'!J425</f>
        <v>2.2912401939981342E-2</v>
      </c>
      <c r="K80" s="10">
        <f>'2017 MRI - Alphabetical'!K425-'2007 MRI - 2017 Methodology'!K425</f>
        <v>63</v>
      </c>
      <c r="L80" s="39">
        <f>'2017 MRI - Alphabetical'!L425-'2007 MRI - 2017 Methodology'!L425</f>
        <v>1.7044582180341106E-2</v>
      </c>
      <c r="M80" s="11">
        <f>'2017 MRI - Alphabetical'!M425-'2007 MRI - 2017 Methodology'!M425</f>
        <v>-2.156977315198233E-3</v>
      </c>
      <c r="N80" s="10">
        <f>'2017 MRI - Alphabetical'!N425-'2007 MRI - 2017 Methodology'!N425</f>
        <v>53</v>
      </c>
      <c r="O80" s="39">
        <f>'2017 MRI - Alphabetical'!O425-'2007 MRI - 2017 Methodology'!O425</f>
        <v>0.16631361010630302</v>
      </c>
      <c r="P80" s="11">
        <f>'2017 MRI - Alphabetical'!P425-'2007 MRI - 2017 Methodology'!P425</f>
        <v>9.6286134247917706E-3</v>
      </c>
      <c r="Q80" s="10">
        <f>'2017 MRI - Alphabetical'!Q425-'2007 MRI - 2017 Methodology'!Q425</f>
        <v>-52</v>
      </c>
      <c r="R80" s="39">
        <f>'2017 MRI - Alphabetical'!R425-'2007 MRI - 2017 Methodology'!R425</f>
        <v>-2.1892163422618016E-2</v>
      </c>
      <c r="S80" s="12">
        <f>'2017 MRI - Alphabetical'!S425-'2007 MRI - 2017 Methodology'!S425</f>
        <v>-0.12387806877171073</v>
      </c>
      <c r="T80" s="10">
        <f>'2017 MRI - Alphabetical'!T425-'2007 MRI - 2017 Methodology'!T425</f>
        <v>47</v>
      </c>
      <c r="U80" s="39">
        <f>'2017 MRI - Alphabetical'!U425-'2007 MRI - 2017 Methodology'!U425</f>
        <v>0.1381875396512724</v>
      </c>
      <c r="V80" s="11">
        <f>'2017 MRI - Alphabetical'!V425-'2007 MRI - 2017 Methodology'!V425</f>
        <v>1.6360447636545872E-3</v>
      </c>
      <c r="W80" s="10">
        <f>'2017 MRI - Alphabetical'!W425-'2007 MRI - 2017 Methodology'!W425</f>
        <v>-1</v>
      </c>
      <c r="X80" s="39">
        <f>'2017 MRI - Alphabetical'!X425-'2007 MRI - 2017 Methodology'!X425</f>
        <v>1.0919099388095432E-2</v>
      </c>
      <c r="Y80" s="13">
        <f>'2017 MRI - Alphabetical'!Y425-'2007 MRI - 2017 Methodology'!Y425</f>
        <v>8996</v>
      </c>
      <c r="Z80" s="10">
        <f>'2017 MRI - Alphabetical'!Z425-'2007 MRI - 2017 Methodology'!Z425</f>
        <v>38</v>
      </c>
      <c r="AA80" s="39">
        <f>'2017 MRI - Alphabetical'!AA425-'2007 MRI - 2017 Methodology'!AA425</f>
        <v>0.1256647101958972</v>
      </c>
      <c r="AB80" s="11">
        <f>'2017 MRI - Alphabetical'!AB425-'2007 MRI - 2017 Methodology'!AB425</f>
        <v>1.2000000000000004E-2</v>
      </c>
      <c r="AC80" s="10">
        <f>'2017 MRI - Alphabetical'!AC425-'2007 MRI - 2017 Methodology'!AC425</f>
        <v>14</v>
      </c>
      <c r="AD80" s="39">
        <f>'2017 MRI - Alphabetical'!AD425-'2007 MRI - 2017 Methodology'!AD425</f>
        <v>4.4206512230350214E-2</v>
      </c>
      <c r="AE80" s="11">
        <f>'2017 MRI - Alphabetical'!AE425-'2007 MRI - 2017 Methodology'!AE425</f>
        <v>1.0000000000000009E-2</v>
      </c>
      <c r="AF80" s="10">
        <f>'2017 MRI - Alphabetical'!AF425-'2007 MRI - 2017 Methodology'!AF425</f>
        <v>-20</v>
      </c>
      <c r="AG80" s="39">
        <f>'2017 MRI - Alphabetical'!AG425-'2007 MRI - 2017 Methodology'!AG425</f>
        <v>-9.0651105904524354E-2</v>
      </c>
      <c r="AH80" s="14">
        <f>'2017 MRI - Alphabetical'!AH425-'2007 MRI - 2017 Methodology'!AH425</f>
        <v>0.22797247013102684</v>
      </c>
      <c r="AI80" s="10">
        <f>'2017 MRI - Alphabetical'!AI425-'2007 MRI - 2017 Methodology'!AI425</f>
        <v>-1</v>
      </c>
      <c r="AJ80" s="39">
        <f>'2017 MRI - Alphabetical'!AJ425-'2007 MRI - 2017 Methodology'!AJ425</f>
        <v>-7.8447259221553316E-3</v>
      </c>
      <c r="AK80" s="13">
        <f>'2017 MRI - Alphabetical'!AK425-'2007 MRI - 2017 Methodology'!AK425</f>
        <v>-21209.079067935643</v>
      </c>
      <c r="AL80" s="44"/>
    </row>
    <row r="81" spans="1:38" x14ac:dyDescent="0.25">
      <c r="A81" t="s">
        <v>1052</v>
      </c>
      <c r="B81" s="5" t="s">
        <v>476</v>
      </c>
      <c r="C81" s="6" t="s">
        <v>93</v>
      </c>
      <c r="D81" s="7" t="s">
        <v>34</v>
      </c>
      <c r="E81" s="42">
        <f>'2017 MRI - Alphabetical'!E427-'2007 MRI - 2017 Methodology'!E427</f>
        <v>1.0088195192024463</v>
      </c>
      <c r="F81" s="8">
        <f>'2017 MRI - Alphabetical'!F427-'2007 MRI - 2017 Methodology'!F427</f>
        <v>1.654848078572968E-3</v>
      </c>
      <c r="G81" s="9">
        <f>'2017 MRI - Alphabetical'!G427-'2007 MRI - 2017 Methodology'!G427</f>
        <v>50</v>
      </c>
      <c r="H81" s="10">
        <f>'2017 MRI - Alphabetical'!H427-'2007 MRI - 2017 Methodology'!H427</f>
        <v>156</v>
      </c>
      <c r="I81" s="39">
        <f>'2017 MRI - Alphabetical'!I427-'2007 MRI - 2017 Methodology'!I427</f>
        <v>0.5510105795021164</v>
      </c>
      <c r="J81" s="11">
        <f>'2017 MRI - Alphabetical'!J427-'2007 MRI - 2017 Methodology'!J427</f>
        <v>1.6972406709549803E-2</v>
      </c>
      <c r="K81" s="10">
        <f>'2017 MRI - Alphabetical'!K427-'2007 MRI - 2017 Methodology'!K427</f>
        <v>160</v>
      </c>
      <c r="L81" s="39">
        <f>'2017 MRI - Alphabetical'!L427-'2007 MRI - 2017 Methodology'!L427</f>
        <v>0.35442370416800167</v>
      </c>
      <c r="M81" s="11">
        <f>'2017 MRI - Alphabetical'!M427-'2007 MRI - 2017 Methodology'!M427</f>
        <v>-1.5137601097363073E-2</v>
      </c>
      <c r="N81" s="10">
        <f>'2017 MRI - Alphabetical'!N427-'2007 MRI - 2017 Methodology'!N427</f>
        <v>104</v>
      </c>
      <c r="O81" s="39">
        <f>'2017 MRI - Alphabetical'!O427-'2007 MRI - 2017 Methodology'!O427</f>
        <v>0.27031163669630576</v>
      </c>
      <c r="P81" s="11">
        <f>'2017 MRI - Alphabetical'!P427-'2007 MRI - 2017 Methodology'!P427</f>
        <v>1.4709809964047263E-3</v>
      </c>
      <c r="Q81" s="10">
        <f>'2017 MRI - Alphabetical'!Q427-'2007 MRI - 2017 Methodology'!Q427</f>
        <v>-2</v>
      </c>
      <c r="R81" s="39">
        <f>'2017 MRI - Alphabetical'!R427-'2007 MRI - 2017 Methodology'!R427</f>
        <v>2.2566760842526679E-2</v>
      </c>
      <c r="S81" s="12">
        <f>'2017 MRI - Alphabetical'!S427-'2007 MRI - 2017 Methodology'!S427</f>
        <v>-0.66288652725402808</v>
      </c>
      <c r="T81" s="10">
        <f>'2017 MRI - Alphabetical'!T427-'2007 MRI - 2017 Methodology'!T427</f>
        <v>117</v>
      </c>
      <c r="U81" s="39">
        <f>'2017 MRI - Alphabetical'!U427-'2007 MRI - 2017 Methodology'!U427</f>
        <v>0.29978728473126759</v>
      </c>
      <c r="V81" s="11">
        <f>'2017 MRI - Alphabetical'!V427-'2007 MRI - 2017 Methodology'!V427</f>
        <v>-7.2168357760240484E-3</v>
      </c>
      <c r="W81" s="10">
        <f>'2017 MRI - Alphabetical'!W427-'2007 MRI - 2017 Methodology'!W427</f>
        <v>27</v>
      </c>
      <c r="X81" s="39">
        <f>'2017 MRI - Alphabetical'!X427-'2007 MRI - 2017 Methodology'!X427</f>
        <v>0.22915961890122433</v>
      </c>
      <c r="Y81" s="13">
        <f>'2017 MRI - Alphabetical'!Y427-'2007 MRI - 2017 Methodology'!Y427</f>
        <v>11778</v>
      </c>
      <c r="Z81" s="10">
        <f>'2017 MRI - Alphabetical'!Z427-'2007 MRI - 2017 Methodology'!Z427</f>
        <v>77</v>
      </c>
      <c r="AA81" s="39">
        <f>'2017 MRI - Alphabetical'!AA427-'2007 MRI - 2017 Methodology'!AA427</f>
        <v>0.26423032034322813</v>
      </c>
      <c r="AB81" s="11">
        <f>'2017 MRI - Alphabetical'!AB427-'2007 MRI - 2017 Methodology'!AB427</f>
        <v>9.3886296872300011E-3</v>
      </c>
      <c r="AC81" s="10">
        <f>'2017 MRI - Alphabetical'!AC427-'2007 MRI - 2017 Methodology'!AC427</f>
        <v>-79</v>
      </c>
      <c r="AD81" s="39">
        <f>'2017 MRI - Alphabetical'!AD427-'2007 MRI - 2017 Methodology'!AD427</f>
        <v>-0.24296334895486882</v>
      </c>
      <c r="AE81" s="11">
        <f>'2017 MRI - Alphabetical'!AE427-'2007 MRI - 2017 Methodology'!AE427</f>
        <v>-5.0000000000000044E-3</v>
      </c>
      <c r="AF81" s="10">
        <f>'2017 MRI - Alphabetical'!AF427-'2007 MRI - 2017 Methodology'!AF427</f>
        <v>-69</v>
      </c>
      <c r="AG81" s="39">
        <f>'2017 MRI - Alphabetical'!AG427-'2007 MRI - 2017 Methodology'!AG427</f>
        <v>-0.21857384685134695</v>
      </c>
      <c r="AH81" s="14">
        <f>'2017 MRI - Alphabetical'!AH427-'2007 MRI - 2017 Methodology'!AH427</f>
        <v>0.45674014027890308</v>
      </c>
      <c r="AI81" s="10">
        <f>'2017 MRI - Alphabetical'!AI427-'2007 MRI - 2017 Methodology'!AI427</f>
        <v>-6</v>
      </c>
      <c r="AJ81" s="39">
        <f>'2017 MRI - Alphabetical'!AJ427-'2007 MRI - 2017 Methodology'!AJ427</f>
        <v>-2.3951450247720912E-2</v>
      </c>
      <c r="AK81" s="13">
        <f>'2017 MRI - Alphabetical'!AK427-'2007 MRI - 2017 Methodology'!AK427</f>
        <v>-24623.184730603447</v>
      </c>
      <c r="AL81" s="44"/>
    </row>
    <row r="82" spans="1:38" x14ac:dyDescent="0.25">
      <c r="A82" t="s">
        <v>1053</v>
      </c>
      <c r="B82" s="5" t="s">
        <v>538</v>
      </c>
      <c r="C82" s="6" t="s">
        <v>93</v>
      </c>
      <c r="D82" s="7" t="s">
        <v>34</v>
      </c>
      <c r="E82" s="42">
        <f>'2017 MRI - Alphabetical'!E428-'2007 MRI - 2017 Methodology'!E428</f>
        <v>-1.2404500504317184E-3</v>
      </c>
      <c r="F82" s="8">
        <f>'2017 MRI - Alphabetical'!F428-'2007 MRI - 2017 Methodology'!F428</f>
        <v>2.1987293615838919</v>
      </c>
      <c r="G82" s="9">
        <f>'2017 MRI - Alphabetical'!G428-'2007 MRI - 2017 Methodology'!G428</f>
        <v>-2</v>
      </c>
      <c r="H82" s="10">
        <f>'2017 MRI - Alphabetical'!H428-'2007 MRI - 2017 Methodology'!H428</f>
        <v>326</v>
      </c>
      <c r="I82" s="39">
        <f>'2017 MRI - Alphabetical'!I428-'2007 MRI - 2017 Methodology'!I428</f>
        <v>0.91381342066258697</v>
      </c>
      <c r="J82" s="11">
        <f>'2017 MRI - Alphabetical'!J428-'2007 MRI - 2017 Methodology'!J428</f>
        <v>9.3894008340956292E-2</v>
      </c>
      <c r="K82" s="10">
        <f>'2017 MRI - Alphabetical'!K428-'2007 MRI - 2017 Methodology'!K428</f>
        <v>-35</v>
      </c>
      <c r="L82" s="39">
        <f>'2017 MRI - Alphabetical'!L428-'2007 MRI - 2017 Methodology'!L428</f>
        <v>-0.56546328847920868</v>
      </c>
      <c r="M82" s="11">
        <f>'2017 MRI - Alphabetical'!M428-'2007 MRI - 2017 Methodology'!M428</f>
        <v>1.4799145145017401E-2</v>
      </c>
      <c r="N82" s="10">
        <f>'2017 MRI - Alphabetical'!N428-'2007 MRI - 2017 Methodology'!N428</f>
        <v>-53</v>
      </c>
      <c r="O82" s="39">
        <f>'2017 MRI - Alphabetical'!O428-'2007 MRI - 2017 Methodology'!O428</f>
        <v>-0.10541772873112099</v>
      </c>
      <c r="P82" s="11">
        <f>'2017 MRI - Alphabetical'!P428-'2007 MRI - 2017 Methodology'!P428</f>
        <v>1.8000000000000002E-2</v>
      </c>
      <c r="Q82" s="10">
        <f>'2017 MRI - Alphabetical'!Q428-'2007 MRI - 2017 Methodology'!Q428</f>
        <v>-63</v>
      </c>
      <c r="R82" s="39">
        <f>'2017 MRI - Alphabetical'!R428-'2007 MRI - 2017 Methodology'!R428</f>
        <v>3.503305838337023E-3</v>
      </c>
      <c r="S82" s="12">
        <f>'2017 MRI - Alphabetical'!S428-'2007 MRI - 2017 Methodology'!S428</f>
        <v>-0.1</v>
      </c>
      <c r="T82" s="10">
        <f>'2017 MRI - Alphabetical'!T428-'2007 MRI - 2017 Methodology'!T428</f>
        <v>-11</v>
      </c>
      <c r="U82" s="39">
        <f>'2017 MRI - Alphabetical'!U428-'2007 MRI - 2017 Methodology'!U428</f>
        <v>1.3106993772039055E-2</v>
      </c>
      <c r="V82" s="11">
        <f>'2017 MRI - Alphabetical'!V428-'2007 MRI - 2017 Methodology'!V428</f>
        <v>7.804763465530426E-3</v>
      </c>
      <c r="W82" s="10">
        <f>'2017 MRI - Alphabetical'!W428-'2007 MRI - 2017 Methodology'!W428</f>
        <v>24</v>
      </c>
      <c r="X82" s="39">
        <f>'2017 MRI - Alphabetical'!X428-'2007 MRI - 2017 Methodology'!X428</f>
        <v>0.39326003130615095</v>
      </c>
      <c r="Y82" s="13">
        <f>'2017 MRI - Alphabetical'!Y428-'2007 MRI - 2017 Methodology'!Y428</f>
        <v>18531</v>
      </c>
      <c r="Z82" s="10">
        <f>'2017 MRI - Alphabetical'!Z428-'2007 MRI - 2017 Methodology'!Z428</f>
        <v>-59</v>
      </c>
      <c r="AA82" s="39">
        <f>'2017 MRI - Alphabetical'!AA428-'2007 MRI - 2017 Methodology'!AA428</f>
        <v>-0.24902253986828637</v>
      </c>
      <c r="AB82" s="11">
        <f>'2017 MRI - Alphabetical'!AB428-'2007 MRI - 2017 Methodology'!AB428</f>
        <v>1.9600509987250318E-2</v>
      </c>
      <c r="AC82" s="10">
        <f>'2017 MRI - Alphabetical'!AC428-'2007 MRI - 2017 Methodology'!AC428</f>
        <v>-16</v>
      </c>
      <c r="AD82" s="39">
        <f>'2017 MRI - Alphabetical'!AD428-'2007 MRI - 2017 Methodology'!AD428</f>
        <v>-5.7560909148261952E-2</v>
      </c>
      <c r="AE82" s="11">
        <f>'2017 MRI - Alphabetical'!AE428-'2007 MRI - 2017 Methodology'!AE428</f>
        <v>4.0000000000000036E-3</v>
      </c>
      <c r="AF82" s="10">
        <f>'2017 MRI - Alphabetical'!AF428-'2007 MRI - 2017 Methodology'!AF428</f>
        <v>-97</v>
      </c>
      <c r="AG82" s="39">
        <f>'2017 MRI - Alphabetical'!AG428-'2007 MRI - 2017 Methodology'!AG428</f>
        <v>-0.31602141563960828</v>
      </c>
      <c r="AH82" s="14">
        <f>'2017 MRI - Alphabetical'!AH428-'2007 MRI - 2017 Methodology'!AH428</f>
        <v>0.46039560508013011</v>
      </c>
      <c r="AI82" s="10">
        <f>'2017 MRI - Alphabetical'!AI428-'2007 MRI - 2017 Methodology'!AI428</f>
        <v>-8</v>
      </c>
      <c r="AJ82" s="39">
        <f>'2017 MRI - Alphabetical'!AJ428-'2007 MRI - 2017 Methodology'!AJ428</f>
        <v>-2.8767129420929627E-2</v>
      </c>
      <c r="AK82" s="13">
        <f>'2017 MRI - Alphabetical'!AK428-'2007 MRI - 2017 Methodology'!AK428</f>
        <v>-31451.965481982887</v>
      </c>
      <c r="AL82" s="44"/>
    </row>
    <row r="83" spans="1:38" x14ac:dyDescent="0.25">
      <c r="A83" t="s">
        <v>1058</v>
      </c>
      <c r="B83" s="5" t="s">
        <v>316</v>
      </c>
      <c r="C83" s="6" t="s">
        <v>93</v>
      </c>
      <c r="D83" s="7" t="s">
        <v>34</v>
      </c>
      <c r="E83" s="42">
        <f>'2017 MRI - Alphabetical'!E433-'2007 MRI - 2017 Methodology'!E433</f>
        <v>-0.97594278232949327</v>
      </c>
      <c r="F83" s="8">
        <f>'2017 MRI - Alphabetical'!F433-'2007 MRI - 2017 Methodology'!F433</f>
        <v>5.77698526806088</v>
      </c>
      <c r="G83" s="9">
        <f>'2017 MRI - Alphabetical'!G433-'2007 MRI - 2017 Methodology'!G433</f>
        <v>-53</v>
      </c>
      <c r="H83" s="10">
        <f>'2017 MRI - Alphabetical'!H433-'2007 MRI - 2017 Methodology'!H433</f>
        <v>243</v>
      </c>
      <c r="I83" s="39">
        <f>'2017 MRI - Alphabetical'!I433-'2007 MRI - 2017 Methodology'!I433</f>
        <v>0.66847480444375063</v>
      </c>
      <c r="J83" s="11">
        <f>'2017 MRI - Alphabetical'!J433-'2007 MRI - 2017 Methodology'!J433</f>
        <v>6.8812621274722097E-2</v>
      </c>
      <c r="K83" s="10">
        <f>'2017 MRI - Alphabetical'!K433-'2007 MRI - 2017 Methodology'!K433</f>
        <v>87</v>
      </c>
      <c r="L83" s="39">
        <f>'2017 MRI - Alphabetical'!L433-'2007 MRI - 2017 Methodology'!L433</f>
        <v>0.10726365086286938</v>
      </c>
      <c r="M83" s="11">
        <f>'2017 MRI - Alphabetical'!M433-'2007 MRI - 2017 Methodology'!M433</f>
        <v>-6.414984609710777E-3</v>
      </c>
      <c r="N83" s="10">
        <f>'2017 MRI - Alphabetical'!N433-'2007 MRI - 2017 Methodology'!N433</f>
        <v>-183</v>
      </c>
      <c r="O83" s="39">
        <f>'2017 MRI - Alphabetical'!O433-'2007 MRI - 2017 Methodology'!O433</f>
        <v>-0.38260826935215159</v>
      </c>
      <c r="P83" s="11">
        <f>'2017 MRI - Alphabetical'!P433-'2007 MRI - 2017 Methodology'!P433</f>
        <v>3.8602972399150746E-2</v>
      </c>
      <c r="Q83" s="10">
        <f>'2017 MRI - Alphabetical'!Q433-'2007 MRI - 2017 Methodology'!Q433</f>
        <v>-252</v>
      </c>
      <c r="R83" s="39">
        <f>'2017 MRI - Alphabetical'!R433-'2007 MRI - 2017 Methodology'!R433</f>
        <v>-0.38747767203159622</v>
      </c>
      <c r="S83" s="12">
        <f>'2017 MRI - Alphabetical'!S433-'2007 MRI - 2017 Methodology'!S433</f>
        <v>1.0777071969030441</v>
      </c>
      <c r="T83" s="10">
        <f>'2017 MRI - Alphabetical'!T433-'2007 MRI - 2017 Methodology'!T433</f>
        <v>-80</v>
      </c>
      <c r="U83" s="39">
        <f>'2017 MRI - Alphabetical'!U433-'2007 MRI - 2017 Methodology'!U433</f>
        <v>-0.19626239105325916</v>
      </c>
      <c r="V83" s="11">
        <f>'2017 MRI - Alphabetical'!V433-'2007 MRI - 2017 Methodology'!V433</f>
        <v>1.9967241986615009E-2</v>
      </c>
      <c r="W83" s="10">
        <f>'2017 MRI - Alphabetical'!W433-'2007 MRI - 2017 Methodology'!W433</f>
        <v>92</v>
      </c>
      <c r="X83" s="39">
        <f>'2017 MRI - Alphabetical'!X433-'2007 MRI - 2017 Methodology'!X433</f>
        <v>0.31440263507755595</v>
      </c>
      <c r="Y83" s="13">
        <f>'2017 MRI - Alphabetical'!Y433-'2007 MRI - 2017 Methodology'!Y433</f>
        <v>11899</v>
      </c>
      <c r="Z83" s="10">
        <f>'2017 MRI - Alphabetical'!Z433-'2007 MRI - 2017 Methodology'!Z433</f>
        <v>-14</v>
      </c>
      <c r="AA83" s="39">
        <f>'2017 MRI - Alphabetical'!AA433-'2007 MRI - 2017 Methodology'!AA433</f>
        <v>5.0851779617005904E-2</v>
      </c>
      <c r="AB83" s="11">
        <f>'2017 MRI - Alphabetical'!AB433-'2007 MRI - 2017 Methodology'!AB433</f>
        <v>1.4777626193724427E-2</v>
      </c>
      <c r="AC83" s="10">
        <f>'2017 MRI - Alphabetical'!AC433-'2007 MRI - 2017 Methodology'!AC433</f>
        <v>-129</v>
      </c>
      <c r="AD83" s="39">
        <f>'2017 MRI - Alphabetical'!AD433-'2007 MRI - 2017 Methodology'!AD433</f>
        <v>-0.50206066064978305</v>
      </c>
      <c r="AE83" s="11">
        <f>'2017 MRI - Alphabetical'!AE433-'2007 MRI - 2017 Methodology'!AE433</f>
        <v>-2.0000000000000018E-2</v>
      </c>
      <c r="AF83" s="10">
        <f>'2017 MRI - Alphabetical'!AF433-'2007 MRI - 2017 Methodology'!AF433</f>
        <v>-65</v>
      </c>
      <c r="AG83" s="39">
        <f>'2017 MRI - Alphabetical'!AG433-'2007 MRI - 2017 Methodology'!AG433</f>
        <v>-0.21545518175255496</v>
      </c>
      <c r="AH83" s="14">
        <f>'2017 MRI - Alphabetical'!AH433-'2007 MRI - 2017 Methodology'!AH433</f>
        <v>0.34136799278303354</v>
      </c>
      <c r="AI83" s="10">
        <f>'2017 MRI - Alphabetical'!AI433-'2007 MRI - 2017 Methodology'!AI433</f>
        <v>-39</v>
      </c>
      <c r="AJ83" s="39">
        <f>'2017 MRI - Alphabetical'!AJ433-'2007 MRI - 2017 Methodology'!AJ433</f>
        <v>-5.143608930312657E-2</v>
      </c>
      <c r="AK83" s="13">
        <f>'2017 MRI - Alphabetical'!AK433-'2007 MRI - 2017 Methodology'!AK433</f>
        <v>-43429.187166088144</v>
      </c>
      <c r="AL83" s="44"/>
    </row>
    <row r="84" spans="1:38" x14ac:dyDescent="0.25">
      <c r="A84" t="s">
        <v>1061</v>
      </c>
      <c r="B84" s="5" t="s">
        <v>464</v>
      </c>
      <c r="C84" s="6" t="s">
        <v>93</v>
      </c>
      <c r="D84" s="7" t="s">
        <v>34</v>
      </c>
      <c r="E84" s="42">
        <f>'2017 MRI - Alphabetical'!E436-'2007 MRI - 2017 Methodology'!E436</f>
        <v>-2.8032047292283928</v>
      </c>
      <c r="F84" s="8">
        <f>'2017 MRI - Alphabetical'!F436-'2007 MRI - 2017 Methodology'!F436</f>
        <v>9.7214548369448082</v>
      </c>
      <c r="G84" s="9">
        <f>'2017 MRI - Alphabetical'!G436-'2007 MRI - 2017 Methodology'!G436</f>
        <v>-108</v>
      </c>
      <c r="H84" s="10">
        <f>'2017 MRI - Alphabetical'!H436-'2007 MRI - 2017 Methodology'!H436</f>
        <v>-15</v>
      </c>
      <c r="I84" s="39">
        <f>'2017 MRI - Alphabetical'!I436-'2007 MRI - 2017 Methodology'!I436</f>
        <v>-1.4400696883233703</v>
      </c>
      <c r="J84" s="11">
        <f>'2017 MRI - Alphabetical'!J436-'2007 MRI - 2017 Methodology'!J436</f>
        <v>-0.58429966968866398</v>
      </c>
      <c r="K84" s="10">
        <f>'2017 MRI - Alphabetical'!K436-'2007 MRI - 2017 Methodology'!K436</f>
        <v>451</v>
      </c>
      <c r="L84" s="39">
        <f>'2017 MRI - Alphabetical'!L436-'2007 MRI - 2017 Methodology'!L436</f>
        <v>1.9992610273822897</v>
      </c>
      <c r="M84" s="11">
        <f>'2017 MRI - Alphabetical'!M436-'2007 MRI - 2017 Methodology'!M436</f>
        <v>-6.5901482544237208E-2</v>
      </c>
      <c r="N84" s="10">
        <f>'2017 MRI - Alphabetical'!N436-'2007 MRI - 2017 Methodology'!N436</f>
        <v>46</v>
      </c>
      <c r="O84" s="39">
        <f>'2017 MRI - Alphabetical'!O436-'2007 MRI - 2017 Methodology'!O436</f>
        <v>0.1710899467343544</v>
      </c>
      <c r="P84" s="11">
        <f>'2017 MRI - Alphabetical'!P436-'2007 MRI - 2017 Methodology'!P436</f>
        <v>0</v>
      </c>
      <c r="Q84" s="10">
        <f>'2017 MRI - Alphabetical'!Q436-'2007 MRI - 2017 Methodology'!Q436</f>
        <v>-68</v>
      </c>
      <c r="R84" s="39">
        <f>'2017 MRI - Alphabetical'!R436-'2007 MRI - 2017 Methodology'!R436</f>
        <v>-8.1259968857932963E-3</v>
      </c>
      <c r="S84" s="12">
        <f>'2017 MRI - Alphabetical'!S436-'2007 MRI - 2017 Methodology'!S436</f>
        <v>0</v>
      </c>
      <c r="T84" s="10">
        <f>'2017 MRI - Alphabetical'!T436-'2007 MRI - 2017 Methodology'!T436</f>
        <v>-117</v>
      </c>
      <c r="U84" s="39">
        <f>'2017 MRI - Alphabetical'!U436-'2007 MRI - 2017 Methodology'!U436</f>
        <v>-0.29376853118976898</v>
      </c>
      <c r="V84" s="11">
        <f>'2017 MRI - Alphabetical'!V436-'2007 MRI - 2017 Methodology'!V436</f>
        <v>2.8788519637462238E-2</v>
      </c>
      <c r="W84" s="10">
        <f>'2017 MRI - Alphabetical'!W436-'2007 MRI - 2017 Methodology'!W436</f>
        <v>-18</v>
      </c>
      <c r="X84" s="39">
        <f>'2017 MRI - Alphabetical'!X436-'2007 MRI - 2017 Methodology'!X436</f>
        <v>-0.36752479204674593</v>
      </c>
      <c r="Y84" s="13">
        <f>'2017 MRI - Alphabetical'!Y436-'2007 MRI - 2017 Methodology'!Y436</f>
        <v>-2708</v>
      </c>
      <c r="Z84" s="10">
        <f>'2017 MRI - Alphabetical'!Z436-'2007 MRI - 2017 Methodology'!Z436</f>
        <v>-186</v>
      </c>
      <c r="AA84" s="39">
        <f>'2017 MRI - Alphabetical'!AA436-'2007 MRI - 2017 Methodology'!AA436</f>
        <v>-1.5435118405896595</v>
      </c>
      <c r="AB84" s="11">
        <f>'2017 MRI - Alphabetical'!AB436-'2007 MRI - 2017 Methodology'!AB436</f>
        <v>4.4999999999999998E-2</v>
      </c>
      <c r="AC84" s="10">
        <f>'2017 MRI - Alphabetical'!AC436-'2007 MRI - 2017 Methodology'!AC436</f>
        <v>-91</v>
      </c>
      <c r="AD84" s="39">
        <f>'2017 MRI - Alphabetical'!AD436-'2007 MRI - 2017 Methodology'!AD436</f>
        <v>-0.78981315187791923</v>
      </c>
      <c r="AE84" s="11">
        <f>'2017 MRI - Alphabetical'!AE436-'2007 MRI - 2017 Methodology'!AE436</f>
        <v>-3.1999999999999917E-2</v>
      </c>
      <c r="AF84" s="10">
        <f>'2017 MRI - Alphabetical'!AF436-'2007 MRI - 2017 Methodology'!AF436</f>
        <v>-13</v>
      </c>
      <c r="AG84" s="39">
        <f>'2017 MRI - Alphabetical'!AG436-'2007 MRI - 2017 Methodology'!AG436</f>
        <v>-0.29894333302599718</v>
      </c>
      <c r="AH84" s="14">
        <f>'2017 MRI - Alphabetical'!AH436-'2007 MRI - 2017 Methodology'!AH436</f>
        <v>0.11496127407865897</v>
      </c>
      <c r="AI84" s="10">
        <f>'2017 MRI - Alphabetical'!AI436-'2007 MRI - 2017 Methodology'!AI436</f>
        <v>-8</v>
      </c>
      <c r="AJ84" s="39">
        <f>'2017 MRI - Alphabetical'!AJ436-'2007 MRI - 2017 Methodology'!AJ436</f>
        <v>-0.14644945952436531</v>
      </c>
      <c r="AK84" s="13">
        <f>'2017 MRI - Alphabetical'!AK436-'2007 MRI - 2017 Methodology'!AK436</f>
        <v>-114630.13373170554</v>
      </c>
      <c r="AL84" s="44"/>
    </row>
    <row r="85" spans="1:38" x14ac:dyDescent="0.25">
      <c r="A85" t="s">
        <v>1070</v>
      </c>
      <c r="B85" s="5" t="s">
        <v>414</v>
      </c>
      <c r="C85" s="6" t="s">
        <v>93</v>
      </c>
      <c r="D85" s="7" t="s">
        <v>34</v>
      </c>
      <c r="E85" s="42">
        <f>'2017 MRI - Alphabetical'!E445-'2007 MRI - 2017 Methodology'!E445</f>
        <v>0.45631878024816475</v>
      </c>
      <c r="F85" s="8">
        <f>'2017 MRI - Alphabetical'!F445-'2007 MRI - 2017 Methodology'!F445</f>
        <v>1.7231466067371102</v>
      </c>
      <c r="G85" s="9">
        <f>'2017 MRI - Alphabetical'!G445-'2007 MRI - 2017 Methodology'!G445</f>
        <v>24</v>
      </c>
      <c r="H85" s="10">
        <f>'2017 MRI - Alphabetical'!H445-'2007 MRI - 2017 Methodology'!H445</f>
        <v>207</v>
      </c>
      <c r="I85" s="39">
        <f>'2017 MRI - Alphabetical'!I445-'2007 MRI - 2017 Methodology'!I445</f>
        <v>0.60361034300980654</v>
      </c>
      <c r="J85" s="11">
        <f>'2017 MRI - Alphabetical'!J445-'2007 MRI - 2017 Methodology'!J445</f>
        <v>4.7275530469061633E-2</v>
      </c>
      <c r="K85" s="10">
        <f>'2017 MRI - Alphabetical'!K445-'2007 MRI - 2017 Methodology'!K445</f>
        <v>225</v>
      </c>
      <c r="L85" s="39">
        <f>'2017 MRI - Alphabetical'!L445-'2007 MRI - 2017 Methodology'!L445</f>
        <v>0.68692618410296236</v>
      </c>
      <c r="M85" s="11">
        <f>'2017 MRI - Alphabetical'!M445-'2007 MRI - 2017 Methodology'!M445</f>
        <v>-2.2062454344863973E-2</v>
      </c>
      <c r="N85" s="10">
        <f>'2017 MRI - Alphabetical'!N445-'2007 MRI - 2017 Methodology'!N445</f>
        <v>-52</v>
      </c>
      <c r="O85" s="39">
        <f>'2017 MRI - Alphabetical'!O445-'2007 MRI - 2017 Methodology'!O445</f>
        <v>-8.2800271292707561E-2</v>
      </c>
      <c r="P85" s="11">
        <f>'2017 MRI - Alphabetical'!P445-'2007 MRI - 2017 Methodology'!P445</f>
        <v>2.3604220873084707E-2</v>
      </c>
      <c r="Q85" s="10">
        <f>'2017 MRI - Alphabetical'!Q445-'2007 MRI - 2017 Methodology'!Q445</f>
        <v>-46</v>
      </c>
      <c r="R85" s="39">
        <f>'2017 MRI - Alphabetical'!R445-'2007 MRI - 2017 Methodology'!R445</f>
        <v>-8.3472896610293723E-2</v>
      </c>
      <c r="S85" s="12">
        <f>'2017 MRI - Alphabetical'!S445-'2007 MRI - 2017 Methodology'!S445</f>
        <v>-0.59743178170144462</v>
      </c>
      <c r="T85" s="10">
        <f>'2017 MRI - Alphabetical'!T445-'2007 MRI - 2017 Methodology'!T445</f>
        <v>27</v>
      </c>
      <c r="U85" s="39">
        <f>'2017 MRI - Alphabetical'!U445-'2007 MRI - 2017 Methodology'!U445</f>
        <v>9.9909552471826368E-2</v>
      </c>
      <c r="V85" s="11">
        <f>'2017 MRI - Alphabetical'!V445-'2007 MRI - 2017 Methodology'!V445</f>
        <v>5.2027587819276425E-3</v>
      </c>
      <c r="W85" s="10">
        <f>'2017 MRI - Alphabetical'!W445-'2007 MRI - 2017 Methodology'!W445</f>
        <v>-40</v>
      </c>
      <c r="X85" s="39">
        <f>'2017 MRI - Alphabetical'!X445-'2007 MRI - 2017 Methodology'!X445</f>
        <v>-0.19956422627381831</v>
      </c>
      <c r="Y85" s="13">
        <f>'2017 MRI - Alphabetical'!Y445-'2007 MRI - 2017 Methodology'!Y445</f>
        <v>-1645</v>
      </c>
      <c r="Z85" s="10">
        <f>'2017 MRI - Alphabetical'!Z445-'2007 MRI - 2017 Methodology'!Z445</f>
        <v>170</v>
      </c>
      <c r="AA85" s="39">
        <f>'2017 MRI - Alphabetical'!AA445-'2007 MRI - 2017 Methodology'!AA445</f>
        <v>0.56326711938848928</v>
      </c>
      <c r="AB85" s="11">
        <f>'2017 MRI - Alphabetical'!AB445-'2007 MRI - 2017 Methodology'!AB445</f>
        <v>3.9519857735625316E-3</v>
      </c>
      <c r="AC85" s="10">
        <f>'2017 MRI - Alphabetical'!AC445-'2007 MRI - 2017 Methodology'!AC445</f>
        <v>-39</v>
      </c>
      <c r="AD85" s="39">
        <f>'2017 MRI - Alphabetical'!AD445-'2007 MRI - 2017 Methodology'!AD445</f>
        <v>-0.1472400618931291</v>
      </c>
      <c r="AE85" s="11">
        <f>'2017 MRI - Alphabetical'!AE445-'2007 MRI - 2017 Methodology'!AE445</f>
        <v>0</v>
      </c>
      <c r="AF85" s="10">
        <f>'2017 MRI - Alphabetical'!AF445-'2007 MRI - 2017 Methodology'!AF445</f>
        <v>-16</v>
      </c>
      <c r="AG85" s="39">
        <f>'2017 MRI - Alphabetical'!AG445-'2007 MRI - 2017 Methodology'!AG445</f>
        <v>-6.0519043321532746E-2</v>
      </c>
      <c r="AH85" s="14">
        <f>'2017 MRI - Alphabetical'!AH445-'2007 MRI - 2017 Methodology'!AH445</f>
        <v>0.28576820132744851</v>
      </c>
      <c r="AI85" s="10">
        <f>'2017 MRI - Alphabetical'!AI445-'2007 MRI - 2017 Methodology'!AI445</f>
        <v>18</v>
      </c>
      <c r="AJ85" s="39">
        <f>'2017 MRI - Alphabetical'!AJ445-'2007 MRI - 2017 Methodology'!AJ445</f>
        <v>-5.1392259600434587E-3</v>
      </c>
      <c r="AK85" s="13">
        <f>'2017 MRI - Alphabetical'!AK445-'2007 MRI - 2017 Methodology'!AK445</f>
        <v>-13231.245901681512</v>
      </c>
      <c r="AL85" s="44"/>
    </row>
    <row r="86" spans="1:38" x14ac:dyDescent="0.25">
      <c r="A86" t="s">
        <v>1071</v>
      </c>
      <c r="B86" s="5" t="s">
        <v>333</v>
      </c>
      <c r="C86" s="6" t="s">
        <v>93</v>
      </c>
      <c r="D86" s="7" t="s">
        <v>34</v>
      </c>
      <c r="E86" s="42">
        <f>'2017 MRI - Alphabetical'!E446-'2007 MRI - 2017 Methodology'!E446</f>
        <v>0.30755202656983127</v>
      </c>
      <c r="F86" s="8">
        <f>'2017 MRI - Alphabetical'!F446-'2007 MRI - 2017 Methodology'!F446</f>
        <v>2.4457667645589645</v>
      </c>
      <c r="G86" s="9">
        <f>'2017 MRI - Alphabetical'!G446-'2007 MRI - 2017 Methodology'!G446</f>
        <v>21</v>
      </c>
      <c r="H86" s="10">
        <f>'2017 MRI - Alphabetical'!H446-'2007 MRI - 2017 Methodology'!H446</f>
        <v>274</v>
      </c>
      <c r="I86" s="39">
        <f>'2017 MRI - Alphabetical'!I446-'2007 MRI - 2017 Methodology'!I446</f>
        <v>0.80697805793965083</v>
      </c>
      <c r="J86" s="11">
        <f>'2017 MRI - Alphabetical'!J446-'2007 MRI - 2017 Methodology'!J446</f>
        <v>6.5252824030734069E-2</v>
      </c>
      <c r="K86" s="10">
        <f>'2017 MRI - Alphabetical'!K446-'2007 MRI - 2017 Methodology'!K446</f>
        <v>-42</v>
      </c>
      <c r="L86" s="39">
        <f>'2017 MRI - Alphabetical'!L446-'2007 MRI - 2017 Methodology'!L446</f>
        <v>-0.50669886580306578</v>
      </c>
      <c r="M86" s="11">
        <f>'2017 MRI - Alphabetical'!M446-'2007 MRI - 2017 Methodology'!M446</f>
        <v>1.4232190707489269E-2</v>
      </c>
      <c r="N86" s="10">
        <f>'2017 MRI - Alphabetical'!N446-'2007 MRI - 2017 Methodology'!N446</f>
        <v>230</v>
      </c>
      <c r="O86" s="39">
        <f>'2017 MRI - Alphabetical'!O446-'2007 MRI - 2017 Methodology'!O446</f>
        <v>0.6020407999889007</v>
      </c>
      <c r="P86" s="11">
        <f>'2017 MRI - Alphabetical'!P446-'2007 MRI - 2017 Methodology'!P446</f>
        <v>-8.2690104681019151E-3</v>
      </c>
      <c r="Q86" s="10">
        <f>'2017 MRI - Alphabetical'!Q446-'2007 MRI - 2017 Methodology'!Q446</f>
        <v>-9</v>
      </c>
      <c r="R86" s="39">
        <f>'2017 MRI - Alphabetical'!R446-'2007 MRI - 2017 Methodology'!R446</f>
        <v>1.3621978731002959E-2</v>
      </c>
      <c r="S86" s="12">
        <f>'2017 MRI - Alphabetical'!S446-'2007 MRI - 2017 Methodology'!S446</f>
        <v>-0.51720385870336216</v>
      </c>
      <c r="T86" s="10">
        <f>'2017 MRI - Alphabetical'!T446-'2007 MRI - 2017 Methodology'!T446</f>
        <v>-173</v>
      </c>
      <c r="U86" s="39">
        <f>'2017 MRI - Alphabetical'!U446-'2007 MRI - 2017 Methodology'!U446</f>
        <v>-0.49510972730992725</v>
      </c>
      <c r="V86" s="11">
        <f>'2017 MRI - Alphabetical'!V446-'2007 MRI - 2017 Methodology'!V446</f>
        <v>4.2074248674130815E-2</v>
      </c>
      <c r="W86" s="10">
        <f>'2017 MRI - Alphabetical'!W446-'2007 MRI - 2017 Methodology'!W446</f>
        <v>-49</v>
      </c>
      <c r="X86" s="39">
        <f>'2017 MRI - Alphabetical'!X446-'2007 MRI - 2017 Methodology'!X446</f>
        <v>-0.23131605983832204</v>
      </c>
      <c r="Y86" s="13">
        <f>'2017 MRI - Alphabetical'!Y446-'2007 MRI - 2017 Methodology'!Y446</f>
        <v>-2853</v>
      </c>
      <c r="Z86" s="10">
        <f>'2017 MRI - Alphabetical'!Z446-'2007 MRI - 2017 Methodology'!Z446</f>
        <v>83</v>
      </c>
      <c r="AA86" s="39">
        <f>'2017 MRI - Alphabetical'!AA446-'2007 MRI - 2017 Methodology'!AA446</f>
        <v>0.52573697002893338</v>
      </c>
      <c r="AB86" s="11">
        <f>'2017 MRI - Alphabetical'!AB446-'2007 MRI - 2017 Methodology'!AB446</f>
        <v>5.5181830657334979E-3</v>
      </c>
      <c r="AC86" s="10">
        <f>'2017 MRI - Alphabetical'!AC446-'2007 MRI - 2017 Methodology'!AC446</f>
        <v>-24</v>
      </c>
      <c r="AD86" s="39">
        <f>'2017 MRI - Alphabetical'!AD446-'2007 MRI - 2017 Methodology'!AD446</f>
        <v>-0.13257404674651704</v>
      </c>
      <c r="AE86" s="11">
        <f>'2017 MRI - Alphabetical'!AE446-'2007 MRI - 2017 Methodology'!AE446</f>
        <v>7.9999999999998961E-3</v>
      </c>
      <c r="AF86" s="10">
        <f>'2017 MRI - Alphabetical'!AF446-'2007 MRI - 2017 Methodology'!AF446</f>
        <v>-62</v>
      </c>
      <c r="AG86" s="39">
        <f>'2017 MRI - Alphabetical'!AG446-'2007 MRI - 2017 Methodology'!AG446</f>
        <v>-0.18426564429149989</v>
      </c>
      <c r="AH86" s="14">
        <f>'2017 MRI - Alphabetical'!AH446-'2007 MRI - 2017 Methodology'!AH446</f>
        <v>0.31516951235130053</v>
      </c>
      <c r="AI86" s="10">
        <f>'2017 MRI - Alphabetical'!AI446-'2007 MRI - 2017 Methodology'!AI446</f>
        <v>1</v>
      </c>
      <c r="AJ86" s="39">
        <f>'2017 MRI - Alphabetical'!AJ446-'2007 MRI - 2017 Methodology'!AJ446</f>
        <v>-1.5405100982043451E-2</v>
      </c>
      <c r="AK86" s="13">
        <f>'2017 MRI - Alphabetical'!AK446-'2007 MRI - 2017 Methodology'!AK446</f>
        <v>-20316.313015215215</v>
      </c>
      <c r="AL86" s="44"/>
    </row>
    <row r="87" spans="1:38" x14ac:dyDescent="0.25">
      <c r="A87" t="s">
        <v>1072</v>
      </c>
      <c r="B87" s="5" t="s">
        <v>563</v>
      </c>
      <c r="C87" s="6" t="s">
        <v>93</v>
      </c>
      <c r="D87" s="7" t="s">
        <v>34</v>
      </c>
      <c r="E87" s="42">
        <f>'2017 MRI - Alphabetical'!E447-'2007 MRI - 2017 Methodology'!E447</f>
        <v>0.96370816498457668</v>
      </c>
      <c r="F87" s="8">
        <f>'2017 MRI - Alphabetical'!F447-'2007 MRI - 2017 Methodology'!F447</f>
        <v>-0.43583541376377077</v>
      </c>
      <c r="G87" s="9">
        <f>'2017 MRI - Alphabetical'!G447-'2007 MRI - 2017 Methodology'!G447</f>
        <v>36</v>
      </c>
      <c r="H87" s="10">
        <f>'2017 MRI - Alphabetical'!H447-'2007 MRI - 2017 Methodology'!H447</f>
        <v>150</v>
      </c>
      <c r="I87" s="39">
        <f>'2017 MRI - Alphabetical'!I447-'2007 MRI - 2017 Methodology'!I447</f>
        <v>0.46373174414195484</v>
      </c>
      <c r="J87" s="11">
        <f>'2017 MRI - Alphabetical'!J447-'2007 MRI - 2017 Methodology'!J447</f>
        <v>2.5272587074685493E-2</v>
      </c>
      <c r="K87" s="10">
        <f>'2017 MRI - Alphabetical'!K447-'2007 MRI - 2017 Methodology'!K447</f>
        <v>35</v>
      </c>
      <c r="L87" s="39">
        <f>'2017 MRI - Alphabetical'!L447-'2007 MRI - 2017 Methodology'!L447</f>
        <v>0.23455478702701044</v>
      </c>
      <c r="M87" s="11">
        <f>'2017 MRI - Alphabetical'!M447-'2007 MRI - 2017 Methodology'!M447</f>
        <v>9.6210730976975384E-3</v>
      </c>
      <c r="N87" s="10">
        <f>'2017 MRI - Alphabetical'!N447-'2007 MRI - 2017 Methodology'!N447</f>
        <v>9</v>
      </c>
      <c r="O87" s="39">
        <f>'2017 MRI - Alphabetical'!O447-'2007 MRI - 2017 Methodology'!O447</f>
        <v>1.7474571475756928E-2</v>
      </c>
      <c r="P87" s="11">
        <f>'2017 MRI - Alphabetical'!P447-'2007 MRI - 2017 Methodology'!P447</f>
        <v>0.01</v>
      </c>
      <c r="Q87" s="10">
        <f>'2017 MRI - Alphabetical'!Q447-'2007 MRI - 2017 Methodology'!Q447</f>
        <v>-68</v>
      </c>
      <c r="R87" s="39">
        <f>'2017 MRI - Alphabetical'!R447-'2007 MRI - 2017 Methodology'!R447</f>
        <v>-8.1259968857932963E-3</v>
      </c>
      <c r="S87" s="12">
        <f>'2017 MRI - Alphabetical'!S447-'2007 MRI - 2017 Methodology'!S447</f>
        <v>0</v>
      </c>
      <c r="T87" s="10">
        <f>'2017 MRI - Alphabetical'!T447-'2007 MRI - 2017 Methodology'!T447</f>
        <v>269</v>
      </c>
      <c r="U87" s="39">
        <f>'2017 MRI - Alphabetical'!U447-'2007 MRI - 2017 Methodology'!U447</f>
        <v>0.74890866969669556</v>
      </c>
      <c r="V87" s="11">
        <f>'2017 MRI - Alphabetical'!V447-'2007 MRI - 2017 Methodology'!V447</f>
        <v>-3.5192771084337354E-2</v>
      </c>
      <c r="W87" s="10">
        <f>'2017 MRI - Alphabetical'!W447-'2007 MRI - 2017 Methodology'!W447</f>
        <v>-2</v>
      </c>
      <c r="X87" s="39">
        <f>'2017 MRI - Alphabetical'!X447-'2007 MRI - 2017 Methodology'!X447</f>
        <v>7.0474153701838071E-2</v>
      </c>
      <c r="Y87" s="13">
        <f>'2017 MRI - Alphabetical'!Y447-'2007 MRI - 2017 Methodology'!Y447</f>
        <v>8646</v>
      </c>
      <c r="Z87" s="10">
        <f>'2017 MRI - Alphabetical'!Z447-'2007 MRI - 2017 Methodology'!Z447</f>
        <v>116</v>
      </c>
      <c r="AA87" s="39">
        <f>'2017 MRI - Alphabetical'!AA447-'2007 MRI - 2017 Methodology'!AA447</f>
        <v>0.42691658924445752</v>
      </c>
      <c r="AB87" s="11">
        <f>'2017 MRI - Alphabetical'!AB447-'2007 MRI - 2017 Methodology'!AB447</f>
        <v>6.0305180979418026E-3</v>
      </c>
      <c r="AC87" s="10">
        <f>'2017 MRI - Alphabetical'!AC447-'2007 MRI - 2017 Methodology'!AC447</f>
        <v>-65</v>
      </c>
      <c r="AD87" s="39">
        <f>'2017 MRI - Alphabetical'!AD447-'2007 MRI - 2017 Methodology'!AD447</f>
        <v>-0.38458557720931463</v>
      </c>
      <c r="AE87" s="11">
        <f>'2017 MRI - Alphabetical'!AE447-'2007 MRI - 2017 Methodology'!AE447</f>
        <v>-2.1000000000000019E-2</v>
      </c>
      <c r="AF87" s="10">
        <f>'2017 MRI - Alphabetical'!AF447-'2007 MRI - 2017 Methodology'!AF447</f>
        <v>-9</v>
      </c>
      <c r="AG87" s="39">
        <f>'2017 MRI - Alphabetical'!AG447-'2007 MRI - 2017 Methodology'!AG447</f>
        <v>-0.3268263014927788</v>
      </c>
      <c r="AH87" s="14">
        <f>'2017 MRI - Alphabetical'!AH447-'2007 MRI - 2017 Methodology'!AH447</f>
        <v>0.1131837872828767</v>
      </c>
      <c r="AI87" s="10">
        <f>'2017 MRI - Alphabetical'!AI447-'2007 MRI - 2017 Methodology'!AI447</f>
        <v>-1</v>
      </c>
      <c r="AJ87" s="39">
        <f>'2017 MRI - Alphabetical'!AJ447-'2007 MRI - 2017 Methodology'!AJ447</f>
        <v>-8.7720983244465867E-4</v>
      </c>
      <c r="AK87" s="13">
        <f>'2017 MRI - Alphabetical'!AK447-'2007 MRI - 2017 Methodology'!AK447</f>
        <v>-50128.98703608464</v>
      </c>
      <c r="AL87" s="44"/>
    </row>
    <row r="88" spans="1:38" ht="22.5" x14ac:dyDescent="0.25">
      <c r="A88" t="s">
        <v>1094</v>
      </c>
      <c r="B88" s="5" t="s">
        <v>182</v>
      </c>
      <c r="C88" s="6" t="s">
        <v>93</v>
      </c>
      <c r="D88" s="7" t="s">
        <v>34</v>
      </c>
      <c r="E88" s="42">
        <f>'2017 MRI - Alphabetical'!E469-'2007 MRI - 2017 Methodology'!E469</f>
        <v>-0.66178695757481476</v>
      </c>
      <c r="F88" s="8">
        <f>'2017 MRI - Alphabetical'!F469-'2007 MRI - 2017 Methodology'!F469</f>
        <v>5.8291471963842696</v>
      </c>
      <c r="G88" s="9">
        <f>'2017 MRI - Alphabetical'!G469-'2007 MRI - 2017 Methodology'!G469</f>
        <v>-19</v>
      </c>
      <c r="H88" s="10">
        <f>'2017 MRI - Alphabetical'!H469-'2007 MRI - 2017 Methodology'!H469</f>
        <v>103</v>
      </c>
      <c r="I88" s="39">
        <f>'2017 MRI - Alphabetical'!I469-'2007 MRI - 2017 Methodology'!I469</f>
        <v>0.50406386512375112</v>
      </c>
      <c r="J88" s="11">
        <f>'2017 MRI - Alphabetical'!J469-'2007 MRI - 2017 Methodology'!J469</f>
        <v>-1.680721239544769E-2</v>
      </c>
      <c r="K88" s="10">
        <f>'2017 MRI - Alphabetical'!K469-'2007 MRI - 2017 Methodology'!K469</f>
        <v>286</v>
      </c>
      <c r="L88" s="39">
        <f>'2017 MRI - Alphabetical'!L469-'2007 MRI - 2017 Methodology'!L469</f>
        <v>1.0488250947493185</v>
      </c>
      <c r="M88" s="11">
        <f>'2017 MRI - Alphabetical'!M469-'2007 MRI - 2017 Methodology'!M469</f>
        <v>-4.3993403813138154E-2</v>
      </c>
      <c r="N88" s="10">
        <f>'2017 MRI - Alphabetical'!N469-'2007 MRI - 2017 Methodology'!N469</f>
        <v>-185</v>
      </c>
      <c r="O88" s="39">
        <f>'2017 MRI - Alphabetical'!O469-'2007 MRI - 2017 Methodology'!O469</f>
        <v>-0.77947014041703566</v>
      </c>
      <c r="P88" s="11">
        <f>'2017 MRI - Alphabetical'!P469-'2007 MRI - 2017 Methodology'!P469</f>
        <v>7.3530386740331494E-2</v>
      </c>
      <c r="Q88" s="10">
        <f>'2017 MRI - Alphabetical'!Q469-'2007 MRI - 2017 Methodology'!Q469</f>
        <v>61</v>
      </c>
      <c r="R88" s="39">
        <f>'2017 MRI - Alphabetical'!R469-'2007 MRI - 2017 Methodology'!R469</f>
        <v>0.18428017938347321</v>
      </c>
      <c r="S88" s="12">
        <f>'2017 MRI - Alphabetical'!S469-'2007 MRI - 2017 Methodology'!S469</f>
        <v>-3.5429614604462474</v>
      </c>
      <c r="T88" s="10">
        <f>'2017 MRI - Alphabetical'!T469-'2007 MRI - 2017 Methodology'!T469</f>
        <v>-7</v>
      </c>
      <c r="U88" s="39">
        <f>'2017 MRI - Alphabetical'!U469-'2007 MRI - 2017 Methodology'!U469</f>
        <v>-4.0704922054487669E-2</v>
      </c>
      <c r="V88" s="11">
        <f>'2017 MRI - Alphabetical'!V469-'2007 MRI - 2017 Methodology'!V469</f>
        <v>2.0082815734989656E-2</v>
      </c>
      <c r="W88" s="10">
        <f>'2017 MRI - Alphabetical'!W469-'2007 MRI - 2017 Methodology'!W469</f>
        <v>-40</v>
      </c>
      <c r="X88" s="39">
        <f>'2017 MRI - Alphabetical'!X469-'2007 MRI - 2017 Methodology'!X469</f>
        <v>-0.11372869406299946</v>
      </c>
      <c r="Y88" s="13">
        <f>'2017 MRI - Alphabetical'!Y469-'2007 MRI - 2017 Methodology'!Y469</f>
        <v>-829</v>
      </c>
      <c r="Z88" s="10">
        <f>'2017 MRI - Alphabetical'!Z469-'2007 MRI - 2017 Methodology'!Z469</f>
        <v>-7</v>
      </c>
      <c r="AA88" s="39">
        <f>'2017 MRI - Alphabetical'!AA469-'2007 MRI - 2017 Methodology'!AA469</f>
        <v>0.10468881065309554</v>
      </c>
      <c r="AB88" s="11">
        <f>'2017 MRI - Alphabetical'!AB469-'2007 MRI - 2017 Methodology'!AB469</f>
        <v>1.42258064516129E-2</v>
      </c>
      <c r="AC88" s="10">
        <f>'2017 MRI - Alphabetical'!AC469-'2007 MRI - 2017 Methodology'!AC469</f>
        <v>-18</v>
      </c>
      <c r="AD88" s="39">
        <f>'2017 MRI - Alphabetical'!AD469-'2007 MRI - 2017 Methodology'!AD469</f>
        <v>-0.33871602847011983</v>
      </c>
      <c r="AE88" s="11">
        <f>'2017 MRI - Alphabetical'!AE469-'2007 MRI - 2017 Methodology'!AE469</f>
        <v>3.0000000000000027E-3</v>
      </c>
      <c r="AF88" s="10">
        <f>'2017 MRI - Alphabetical'!AF469-'2007 MRI - 2017 Methodology'!AF469</f>
        <v>-89</v>
      </c>
      <c r="AG88" s="39">
        <f>'2017 MRI - Alphabetical'!AG469-'2007 MRI - 2017 Methodology'!AG469</f>
        <v>-0.28794128255399332</v>
      </c>
      <c r="AH88" s="14">
        <f>'2017 MRI - Alphabetical'!AH469-'2007 MRI - 2017 Methodology'!AH469</f>
        <v>0.46904297104348247</v>
      </c>
      <c r="AI88" s="10">
        <f>'2017 MRI - Alphabetical'!AI469-'2007 MRI - 2017 Methodology'!AI469</f>
        <v>9</v>
      </c>
      <c r="AJ88" s="39">
        <f>'2017 MRI - Alphabetical'!AJ469-'2007 MRI - 2017 Methodology'!AJ469</f>
        <v>2.2507672253962302E-2</v>
      </c>
      <c r="AK88" s="13">
        <f>'2017 MRI - Alphabetical'!AK469-'2007 MRI - 2017 Methodology'!AK469</f>
        <v>-4106.1036969169509</v>
      </c>
      <c r="AL88" s="44"/>
    </row>
    <row r="89" spans="1:38" x14ac:dyDescent="0.25">
      <c r="A89" t="s">
        <v>1120</v>
      </c>
      <c r="B89" s="5" t="s">
        <v>369</v>
      </c>
      <c r="C89" s="6" t="s">
        <v>93</v>
      </c>
      <c r="D89" s="7" t="s">
        <v>34</v>
      </c>
      <c r="E89" s="42">
        <f>'2017 MRI - Alphabetical'!E495-'2007 MRI - 2017 Methodology'!E495</f>
        <v>0.59628581819782012</v>
      </c>
      <c r="F89" s="8">
        <f>'2017 MRI - Alphabetical'!F495-'2007 MRI - 2017 Methodology'!F495</f>
        <v>1.5745219281406655</v>
      </c>
      <c r="G89" s="9">
        <f>'2017 MRI - Alphabetical'!G495-'2007 MRI - 2017 Methodology'!G495</f>
        <v>42</v>
      </c>
      <c r="H89" s="10">
        <f>'2017 MRI - Alphabetical'!H495-'2007 MRI - 2017 Methodology'!H495</f>
        <v>158</v>
      </c>
      <c r="I89" s="39">
        <f>'2017 MRI - Alphabetical'!I495-'2007 MRI - 2017 Methodology'!I495</f>
        <v>0.51360649240482226</v>
      </c>
      <c r="J89" s="11">
        <f>'2017 MRI - Alphabetical'!J495-'2007 MRI - 2017 Methodology'!J495</f>
        <v>2.3038198149361477E-2</v>
      </c>
      <c r="K89" s="10">
        <f>'2017 MRI - Alphabetical'!K495-'2007 MRI - 2017 Methodology'!K495</f>
        <v>-91</v>
      </c>
      <c r="L89" s="39">
        <f>'2017 MRI - Alphabetical'!L495-'2007 MRI - 2017 Methodology'!L495</f>
        <v>-0.3922123166253082</v>
      </c>
      <c r="M89" s="11">
        <f>'2017 MRI - Alphabetical'!M495-'2007 MRI - 2017 Methodology'!M495</f>
        <v>2.0955410300942993E-2</v>
      </c>
      <c r="N89" s="10">
        <f>'2017 MRI - Alphabetical'!N495-'2007 MRI - 2017 Methodology'!N495</f>
        <v>68</v>
      </c>
      <c r="O89" s="39">
        <f>'2017 MRI - Alphabetical'!O495-'2007 MRI - 2017 Methodology'!O495</f>
        <v>0.27421514899127042</v>
      </c>
      <c r="P89" s="11">
        <f>'2017 MRI - Alphabetical'!P495-'2007 MRI - 2017 Methodology'!P495</f>
        <v>2.1946970275846259E-2</v>
      </c>
      <c r="Q89" s="10">
        <f>'2017 MRI - Alphabetical'!Q495-'2007 MRI - 2017 Methodology'!Q495</f>
        <v>-52</v>
      </c>
      <c r="R89" s="39">
        <f>'2017 MRI - Alphabetical'!R495-'2007 MRI - 2017 Methodology'!R495</f>
        <v>-0.16278365773534784</v>
      </c>
      <c r="S89" s="12">
        <f>'2017 MRI - Alphabetical'!S495-'2007 MRI - 2017 Methodology'!S495</f>
        <v>-0.82880601386312636</v>
      </c>
      <c r="T89" s="10">
        <f>'2017 MRI - Alphabetical'!T495-'2007 MRI - 2017 Methodology'!T495</f>
        <v>88</v>
      </c>
      <c r="U89" s="39">
        <f>'2017 MRI - Alphabetical'!U495-'2007 MRI - 2017 Methodology'!U495</f>
        <v>0.26233955641646556</v>
      </c>
      <c r="V89" s="11">
        <f>'2017 MRI - Alphabetical'!V495-'2007 MRI - 2017 Methodology'!V495</f>
        <v>-2.1267228689950471E-3</v>
      </c>
      <c r="W89" s="10">
        <f>'2017 MRI - Alphabetical'!W495-'2007 MRI - 2017 Methodology'!W495</f>
        <v>-15</v>
      </c>
      <c r="X89" s="39">
        <f>'2017 MRI - Alphabetical'!X495-'2007 MRI - 2017 Methodology'!X495</f>
        <v>-5.1226075635951329E-2</v>
      </c>
      <c r="Y89" s="13">
        <f>'2017 MRI - Alphabetical'!Y495-'2007 MRI - 2017 Methodology'!Y495</f>
        <v>3411</v>
      </c>
      <c r="Z89" s="10">
        <f>'2017 MRI - Alphabetical'!Z495-'2007 MRI - 2017 Methodology'!Z495</f>
        <v>32</v>
      </c>
      <c r="AA89" s="39">
        <f>'2017 MRI - Alphabetical'!AA495-'2007 MRI - 2017 Methodology'!AA495</f>
        <v>0.15821965580911518</v>
      </c>
      <c r="AB89" s="11">
        <f>'2017 MRI - Alphabetical'!AB495-'2007 MRI - 2017 Methodology'!AB495</f>
        <v>1.2000000000000004E-2</v>
      </c>
      <c r="AC89" s="10">
        <f>'2017 MRI - Alphabetical'!AC495-'2007 MRI - 2017 Methodology'!AC495</f>
        <v>16</v>
      </c>
      <c r="AD89" s="39">
        <f>'2017 MRI - Alphabetical'!AD495-'2007 MRI - 2017 Methodology'!AD495</f>
        <v>6.9671922754274307E-2</v>
      </c>
      <c r="AE89" s="11">
        <f>'2017 MRI - Alphabetical'!AE495-'2007 MRI - 2017 Methodology'!AE495</f>
        <v>1.7000000000000015E-2</v>
      </c>
      <c r="AF89" s="10">
        <f>'2017 MRI - Alphabetical'!AF495-'2007 MRI - 2017 Methodology'!AF495</f>
        <v>-1</v>
      </c>
      <c r="AG89" s="39">
        <f>'2017 MRI - Alphabetical'!AG495-'2007 MRI - 2017 Methodology'!AG495</f>
        <v>8.4391941568877138E-2</v>
      </c>
      <c r="AH89" s="14">
        <f>'2017 MRI - Alphabetical'!AH495-'2007 MRI - 2017 Methodology'!AH495</f>
        <v>0.24548860025339048</v>
      </c>
      <c r="AI89" s="10">
        <f>'2017 MRI - Alphabetical'!AI495-'2007 MRI - 2017 Methodology'!AI495</f>
        <v>0</v>
      </c>
      <c r="AJ89" s="39">
        <f>'2017 MRI - Alphabetical'!AJ495-'2007 MRI - 2017 Methodology'!AJ495</f>
        <v>-2.2389046956414499E-2</v>
      </c>
      <c r="AK89" s="13">
        <f>'2017 MRI - Alphabetical'!AK495-'2007 MRI - 2017 Methodology'!AK495</f>
        <v>-22854.555639918923</v>
      </c>
      <c r="AL89" s="44"/>
    </row>
    <row r="90" spans="1:38" x14ac:dyDescent="0.25">
      <c r="A90" t="s">
        <v>1121</v>
      </c>
      <c r="B90" s="5" t="s">
        <v>548</v>
      </c>
      <c r="C90" s="6" t="s">
        <v>93</v>
      </c>
      <c r="D90" s="7" t="s">
        <v>34</v>
      </c>
      <c r="E90" s="42">
        <f>'2017 MRI - Alphabetical'!E496-'2007 MRI - 2017 Methodology'!E496</f>
        <v>1.9280381471996195</v>
      </c>
      <c r="F90" s="8">
        <f>'2017 MRI - Alphabetical'!F496-'2007 MRI - 2017 Methodology'!F496</f>
        <v>-2.7753020625582163</v>
      </c>
      <c r="G90" s="9">
        <f>'2017 MRI - Alphabetical'!G496-'2007 MRI - 2017 Methodology'!G496</f>
        <v>71</v>
      </c>
      <c r="H90" s="10">
        <f>'2017 MRI - Alphabetical'!H496-'2007 MRI - 2017 Methodology'!H496</f>
        <v>137</v>
      </c>
      <c r="I90" s="39">
        <f>'2017 MRI - Alphabetical'!I496-'2007 MRI - 2017 Methodology'!I496</f>
        <v>0.53065567684875392</v>
      </c>
      <c r="J90" s="11">
        <f>'2017 MRI - Alphabetical'!J496-'2007 MRI - 2017 Methodology'!J496</f>
        <v>5.7598697598697512E-3</v>
      </c>
      <c r="K90" s="10">
        <f>'2017 MRI - Alphabetical'!K496-'2007 MRI - 2017 Methodology'!K496</f>
        <v>208</v>
      </c>
      <c r="L90" s="39">
        <f>'2017 MRI - Alphabetical'!L496-'2007 MRI - 2017 Methodology'!L496</f>
        <v>0.631891559681107</v>
      </c>
      <c r="M90" s="11">
        <f>'2017 MRI - Alphabetical'!M496-'2007 MRI - 2017 Methodology'!M496</f>
        <v>-1.9447830128127057E-2</v>
      </c>
      <c r="N90" s="10">
        <f>'2017 MRI - Alphabetical'!N496-'2007 MRI - 2017 Methodology'!N496</f>
        <v>24</v>
      </c>
      <c r="O90" s="39">
        <f>'2017 MRI - Alphabetical'!O496-'2007 MRI - 2017 Methodology'!O496</f>
        <v>0.10558997382917212</v>
      </c>
      <c r="P90" s="11">
        <f>'2017 MRI - Alphabetical'!P496-'2007 MRI - 2017 Methodology'!P496</f>
        <v>1.2312977099236641E-2</v>
      </c>
      <c r="Q90" s="10">
        <f>'2017 MRI - Alphabetical'!Q496-'2007 MRI - 2017 Methodology'!Q496</f>
        <v>-62</v>
      </c>
      <c r="R90" s="39">
        <f>'2017 MRI - Alphabetical'!R496-'2007 MRI - 2017 Methodology'!R496</f>
        <v>-1.1787432331181402E-2</v>
      </c>
      <c r="S90" s="12">
        <f>'2017 MRI - Alphabetical'!S496-'2007 MRI - 2017 Methodology'!S496</f>
        <v>-7.27956989247312E-2</v>
      </c>
      <c r="T90" s="10">
        <f>'2017 MRI - Alphabetical'!T496-'2007 MRI - 2017 Methodology'!T496</f>
        <v>-59</v>
      </c>
      <c r="U90" s="39">
        <f>'2017 MRI - Alphabetical'!U496-'2007 MRI - 2017 Methodology'!U496</f>
        <v>-0.14514424202930082</v>
      </c>
      <c r="V90" s="11">
        <f>'2017 MRI - Alphabetical'!V496-'2007 MRI - 2017 Methodology'!V496</f>
        <v>2.0787768779670479E-2</v>
      </c>
      <c r="W90" s="10">
        <f>'2017 MRI - Alphabetical'!W496-'2007 MRI - 2017 Methodology'!W496</f>
        <v>38</v>
      </c>
      <c r="X90" s="39">
        <f>'2017 MRI - Alphabetical'!X496-'2007 MRI - 2017 Methodology'!X496</f>
        <v>0.79257561783811581</v>
      </c>
      <c r="Y90" s="13">
        <f>'2017 MRI - Alphabetical'!Y496-'2007 MRI - 2017 Methodology'!Y496</f>
        <v>30837</v>
      </c>
      <c r="Z90" s="10">
        <f>'2017 MRI - Alphabetical'!Z496-'2007 MRI - 2017 Methodology'!Z496</f>
        <v>201</v>
      </c>
      <c r="AA90" s="39">
        <f>'2017 MRI - Alphabetical'!AA496-'2007 MRI - 2017 Methodology'!AA496</f>
        <v>0.71373528573771161</v>
      </c>
      <c r="AB90" s="11">
        <f>'2017 MRI - Alphabetical'!AB496-'2007 MRI - 2017 Methodology'!AB496</f>
        <v>5.5031995346131735E-4</v>
      </c>
      <c r="AC90" s="10">
        <f>'2017 MRI - Alphabetical'!AC496-'2007 MRI - 2017 Methodology'!AC496</f>
        <v>44</v>
      </c>
      <c r="AD90" s="39">
        <f>'2017 MRI - Alphabetical'!AD496-'2007 MRI - 2017 Methodology'!AD496</f>
        <v>0.15474882006281121</v>
      </c>
      <c r="AE90" s="11">
        <f>'2017 MRI - Alphabetical'!AE496-'2007 MRI - 2017 Methodology'!AE496</f>
        <v>1.9000000000000017E-2</v>
      </c>
      <c r="AF90" s="10">
        <f>'2017 MRI - Alphabetical'!AF496-'2007 MRI - 2017 Methodology'!AF496</f>
        <v>38</v>
      </c>
      <c r="AG90" s="39">
        <f>'2017 MRI - Alphabetical'!AG496-'2007 MRI - 2017 Methodology'!AG496</f>
        <v>6.365356136598338E-2</v>
      </c>
      <c r="AH90" s="14">
        <f>'2017 MRI - Alphabetical'!AH496-'2007 MRI - 2017 Methodology'!AH496</f>
        <v>8.839487902251042E-2</v>
      </c>
      <c r="AI90" s="10">
        <f>'2017 MRI - Alphabetical'!AI496-'2007 MRI - 2017 Methodology'!AI496</f>
        <v>18</v>
      </c>
      <c r="AJ90" s="39">
        <f>'2017 MRI - Alphabetical'!AJ496-'2007 MRI - 2017 Methodology'!AJ496</f>
        <v>4.7079698473321503E-2</v>
      </c>
      <c r="AK90" s="13">
        <f>'2017 MRI - Alphabetical'!AK496-'2007 MRI - 2017 Methodology'!AK496</f>
        <v>10282.209830993321</v>
      </c>
      <c r="AL90" s="44"/>
    </row>
    <row r="91" spans="1:38" x14ac:dyDescent="0.25">
      <c r="A91" t="s">
        <v>1122</v>
      </c>
      <c r="B91" s="5" t="s">
        <v>155</v>
      </c>
      <c r="C91" s="6" t="s">
        <v>93</v>
      </c>
      <c r="D91" s="7" t="s">
        <v>34</v>
      </c>
      <c r="E91" s="42">
        <f>'2017 MRI - Alphabetical'!E497-'2007 MRI - 2017 Methodology'!E497</f>
        <v>-9.447277002558458</v>
      </c>
      <c r="F91" s="8">
        <f>'2017 MRI - Alphabetical'!F497-'2007 MRI - 2017 Methodology'!F497</f>
        <v>28.338629764704251</v>
      </c>
      <c r="G91" s="9">
        <f>'2017 MRI - Alphabetical'!G497-'2007 MRI - 2017 Methodology'!G497</f>
        <v>-417</v>
      </c>
      <c r="H91" s="10">
        <f>'2017 MRI - Alphabetical'!H497-'2007 MRI - 2017 Methodology'!H497</f>
        <v>554</v>
      </c>
      <c r="I91" s="39">
        <f>'2017 MRI - Alphabetical'!I497-'2007 MRI - 2017 Methodology'!I497</f>
        <v>7.842619768840315</v>
      </c>
      <c r="J91" s="11">
        <f>'2017 MRI - Alphabetical'!J497-'2007 MRI - 2017 Methodology'!J497</f>
        <v>0.84215442092154413</v>
      </c>
      <c r="K91" s="10">
        <f>'2017 MRI - Alphabetical'!K497-'2007 MRI - 2017 Methodology'!K497</f>
        <v>8</v>
      </c>
      <c r="L91" s="39">
        <f>'2017 MRI - Alphabetical'!L497-'2007 MRI - 2017 Methodology'!L497</f>
        <v>-0.43683822551849527</v>
      </c>
      <c r="M91" s="11">
        <f>'2017 MRI - Alphabetical'!M497-'2007 MRI - 2017 Methodology'!M497</f>
        <v>0</v>
      </c>
      <c r="N91" s="10">
        <f>'2017 MRI - Alphabetical'!N497-'2007 MRI - 2017 Methodology'!N497</f>
        <v>-457</v>
      </c>
      <c r="O91" s="39">
        <f>'2017 MRI - Alphabetical'!O497-'2007 MRI - 2017 Methodology'!O497</f>
        <v>-2.6861560330755587</v>
      </c>
      <c r="P91" s="11">
        <f>'2017 MRI - Alphabetical'!P497-'2007 MRI - 2017 Methodology'!P497</f>
        <v>0.18600000000000003</v>
      </c>
      <c r="Q91" s="10">
        <f>'2017 MRI - Alphabetical'!Q497-'2007 MRI - 2017 Methodology'!Q497</f>
        <v>-68</v>
      </c>
      <c r="R91" s="39">
        <f>'2017 MRI - Alphabetical'!R497-'2007 MRI - 2017 Methodology'!R497</f>
        <v>-8.1259968857932963E-3</v>
      </c>
      <c r="S91" s="12">
        <f>'2017 MRI - Alphabetical'!S497-'2007 MRI - 2017 Methodology'!S497</f>
        <v>0</v>
      </c>
      <c r="T91" s="10">
        <f>'2017 MRI - Alphabetical'!T497-'2007 MRI - 2017 Methodology'!T497</f>
        <v>-12</v>
      </c>
      <c r="U91" s="39">
        <f>'2017 MRI - Alphabetical'!U497-'2007 MRI - 2017 Methodology'!U497</f>
        <v>-1.12385876496112</v>
      </c>
      <c r="V91" s="11">
        <f>'2017 MRI - Alphabetical'!V497-'2007 MRI - 2017 Methodology'!V497</f>
        <v>0.11024999999999996</v>
      </c>
      <c r="W91" s="10">
        <f>'2017 MRI - Alphabetical'!W497-'2007 MRI - 2017 Methodology'!W497</f>
        <v>-278</v>
      </c>
      <c r="X91" s="39">
        <f>'2017 MRI - Alphabetical'!X497-'2007 MRI - 2017 Methodology'!X497</f>
        <v>-1.5661820564796101</v>
      </c>
      <c r="Y91" s="13">
        <f>'2017 MRI - Alphabetical'!Y497-'2007 MRI - 2017 Methodology'!Y497</f>
        <v>-43807</v>
      </c>
      <c r="Z91" s="10">
        <f>'2017 MRI - Alphabetical'!Z497-'2007 MRI - 2017 Methodology'!Z497</f>
        <v>-288</v>
      </c>
      <c r="AA91" s="39">
        <f>'2017 MRI - Alphabetical'!AA497-'2007 MRI - 2017 Methodology'!AA497</f>
        <v>-1.8318719458010937</v>
      </c>
      <c r="AB91" s="11">
        <f>'2017 MRI - Alphabetical'!AB497-'2007 MRI - 2017 Methodology'!AB497</f>
        <v>5.0999999999999997E-2</v>
      </c>
      <c r="AC91" s="10">
        <f>'2017 MRI - Alphabetical'!AC497-'2007 MRI - 2017 Methodology'!AC497</f>
        <v>-508</v>
      </c>
      <c r="AD91" s="39">
        <f>'2017 MRI - Alphabetical'!AD497-'2007 MRI - 2017 Methodology'!AD497</f>
        <v>-2.6798611728605772</v>
      </c>
      <c r="AE91" s="11">
        <f>'2017 MRI - Alphabetical'!AE497-'2007 MRI - 2017 Methodology'!AE497</f>
        <v>-0.17099999999999993</v>
      </c>
      <c r="AF91" s="10">
        <f>'2017 MRI - Alphabetical'!AF497-'2007 MRI - 2017 Methodology'!AF497</f>
        <v>2</v>
      </c>
      <c r="AG91" s="39">
        <f>'2017 MRI - Alphabetical'!AG497-'2007 MRI - 2017 Methodology'!AG497</f>
        <v>-7.2022118968191329E-2</v>
      </c>
      <c r="AH91" s="14">
        <f>'2017 MRI - Alphabetical'!AH497-'2007 MRI - 2017 Methodology'!AH497</f>
        <v>-2.4723567188190243E-2</v>
      </c>
      <c r="AI91" s="10">
        <f>'2017 MRI - Alphabetical'!AI497-'2007 MRI - 2017 Methodology'!AI497</f>
        <v>-1</v>
      </c>
      <c r="AJ91" s="39">
        <f>'2017 MRI - Alphabetical'!AJ497-'2007 MRI - 2017 Methodology'!AJ497</f>
        <v>-5.5386435543324453</v>
      </c>
      <c r="AK91" s="13">
        <f>'2017 MRI - Alphabetical'!AK497-'2007 MRI - 2017 Methodology'!AK497</f>
        <v>-3897832.0583726661</v>
      </c>
      <c r="AL91" s="44"/>
    </row>
    <row r="92" spans="1:38" ht="22.5" x14ac:dyDescent="0.25">
      <c r="A92" t="s">
        <v>1136</v>
      </c>
      <c r="B92" s="5" t="s">
        <v>583</v>
      </c>
      <c r="C92" s="6" t="s">
        <v>93</v>
      </c>
      <c r="D92" s="7" t="s">
        <v>34</v>
      </c>
      <c r="E92" s="42">
        <f>'2017 MRI - Alphabetical'!E511-'2007 MRI - 2017 Methodology'!E511</f>
        <v>0.78254220083708681</v>
      </c>
      <c r="F92" s="8">
        <f>'2017 MRI - Alphabetical'!F511-'2007 MRI - 2017 Methodology'!F511</f>
        <v>-0.2939107266662262</v>
      </c>
      <c r="G92" s="9">
        <f>'2017 MRI - Alphabetical'!G511-'2007 MRI - 2017 Methodology'!G511</f>
        <v>14</v>
      </c>
      <c r="H92" s="10">
        <f>'2017 MRI - Alphabetical'!H511-'2007 MRI - 2017 Methodology'!H511</f>
        <v>141</v>
      </c>
      <c r="I92" s="39">
        <f>'2017 MRI - Alphabetical'!I511-'2007 MRI - 2017 Methodology'!I511</f>
        <v>0.52796244121267621</v>
      </c>
      <c r="J92" s="11">
        <f>'2017 MRI - Alphabetical'!J511-'2007 MRI - 2017 Methodology'!J511</f>
        <v>7.425177452353493E-3</v>
      </c>
      <c r="K92" s="10">
        <f>'2017 MRI - Alphabetical'!K511-'2007 MRI - 2017 Methodology'!K511</f>
        <v>-83</v>
      </c>
      <c r="L92" s="39">
        <f>'2017 MRI - Alphabetical'!L511-'2007 MRI - 2017 Methodology'!L511</f>
        <v>-1.0116425330788306</v>
      </c>
      <c r="M92" s="11">
        <f>'2017 MRI - Alphabetical'!M511-'2007 MRI - 2017 Methodology'!M511</f>
        <v>3.1072375899962108E-2</v>
      </c>
      <c r="N92" s="10">
        <f>'2017 MRI - Alphabetical'!N511-'2007 MRI - 2017 Methodology'!N511</f>
        <v>30</v>
      </c>
      <c r="O92" s="39">
        <f>'2017 MRI - Alphabetical'!O511-'2007 MRI - 2017 Methodology'!O511</f>
        <v>0.12869040947244093</v>
      </c>
      <c r="P92" s="11">
        <f>'2017 MRI - Alphabetical'!P511-'2007 MRI - 2017 Methodology'!P511</f>
        <v>1.0166414523449319E-2</v>
      </c>
      <c r="Q92" s="10">
        <f>'2017 MRI - Alphabetical'!Q511-'2007 MRI - 2017 Methodology'!Q511</f>
        <v>-68</v>
      </c>
      <c r="R92" s="39">
        <f>'2017 MRI - Alphabetical'!R511-'2007 MRI - 2017 Methodology'!R511</f>
        <v>-8.1259968857932963E-3</v>
      </c>
      <c r="S92" s="12">
        <f>'2017 MRI - Alphabetical'!S511-'2007 MRI - 2017 Methodology'!S511</f>
        <v>0</v>
      </c>
      <c r="T92" s="10">
        <f>'2017 MRI - Alphabetical'!T511-'2007 MRI - 2017 Methodology'!T511</f>
        <v>-2</v>
      </c>
      <c r="U92" s="39">
        <f>'2017 MRI - Alphabetical'!U511-'2007 MRI - 2017 Methodology'!U511</f>
        <v>2.4434308936665872E-2</v>
      </c>
      <c r="V92" s="11">
        <f>'2017 MRI - Alphabetical'!V511-'2007 MRI - 2017 Methodology'!V511</f>
        <v>6.259480085857385E-3</v>
      </c>
      <c r="W92" s="10">
        <f>'2017 MRI - Alphabetical'!W511-'2007 MRI - 2017 Methodology'!W511</f>
        <v>1</v>
      </c>
      <c r="X92" s="39">
        <f>'2017 MRI - Alphabetical'!X511-'2007 MRI - 2017 Methodology'!X511</f>
        <v>-0.13161137550942481</v>
      </c>
      <c r="Y92" s="13">
        <f>'2017 MRI - Alphabetical'!Y511-'2007 MRI - 2017 Methodology'!Y511</f>
        <v>6622</v>
      </c>
      <c r="Z92" s="10">
        <f>'2017 MRI - Alphabetical'!Z511-'2007 MRI - 2017 Methodology'!Z511</f>
        <v>293</v>
      </c>
      <c r="AA92" s="39">
        <f>'2017 MRI - Alphabetical'!AA511-'2007 MRI - 2017 Methodology'!AA511</f>
        <v>1.0390093549776598</v>
      </c>
      <c r="AB92" s="11">
        <f>'2017 MRI - Alphabetical'!AB511-'2007 MRI - 2017 Methodology'!AB511</f>
        <v>-5.8140161725067363E-3</v>
      </c>
      <c r="AC92" s="10">
        <f>'2017 MRI - Alphabetical'!AC511-'2007 MRI - 2017 Methodology'!AC511</f>
        <v>-10</v>
      </c>
      <c r="AD92" s="39">
        <f>'2017 MRI - Alphabetical'!AD511-'2007 MRI - 2017 Methodology'!AD511</f>
        <v>-8.5480453014458613E-2</v>
      </c>
      <c r="AE92" s="11">
        <f>'2017 MRI - Alphabetical'!AE511-'2007 MRI - 2017 Methodology'!AE511</f>
        <v>0</v>
      </c>
      <c r="AF92" s="10">
        <f>'2017 MRI - Alphabetical'!AF511-'2007 MRI - 2017 Methodology'!AF511</f>
        <v>-16</v>
      </c>
      <c r="AG92" s="39">
        <f>'2017 MRI - Alphabetical'!AG511-'2007 MRI - 2017 Methodology'!AG511</f>
        <v>-0.20331914854818056</v>
      </c>
      <c r="AH92" s="14">
        <f>'2017 MRI - Alphabetical'!AH511-'2007 MRI - 2017 Methodology'!AH511</f>
        <v>0.21439574563989816</v>
      </c>
      <c r="AI92" s="10">
        <f>'2017 MRI - Alphabetical'!AI511-'2007 MRI - 2017 Methodology'!AI511</f>
        <v>0</v>
      </c>
      <c r="AJ92" s="39">
        <f>'2017 MRI - Alphabetical'!AJ511-'2007 MRI - 2017 Methodology'!AJ511</f>
        <v>-5.0496948145673681E-2</v>
      </c>
      <c r="AK92" s="13">
        <f>'2017 MRI - Alphabetical'!AK511-'2007 MRI - 2017 Methodology'!AK511</f>
        <v>-53583.201507021615</v>
      </c>
      <c r="AL92" s="44"/>
    </row>
    <row r="93" spans="1:38" x14ac:dyDescent="0.25">
      <c r="A93" t="s">
        <v>1144</v>
      </c>
      <c r="B93" s="5" t="s">
        <v>483</v>
      </c>
      <c r="C93" s="6" t="s">
        <v>93</v>
      </c>
      <c r="D93" s="7" t="s">
        <v>34</v>
      </c>
      <c r="E93" s="42">
        <f>'2017 MRI - Alphabetical'!E519-'2007 MRI - 2017 Methodology'!E519</f>
        <v>0.68093765620045588</v>
      </c>
      <c r="F93" s="8">
        <f>'2017 MRI - Alphabetical'!F519-'2007 MRI - 2017 Methodology'!F519</f>
        <v>0.76596000363403149</v>
      </c>
      <c r="G93" s="9">
        <f>'2017 MRI - Alphabetical'!G519-'2007 MRI - 2017 Methodology'!G519</f>
        <v>26</v>
      </c>
      <c r="H93" s="10">
        <f>'2017 MRI - Alphabetical'!H519-'2007 MRI - 2017 Methodology'!H519</f>
        <v>336</v>
      </c>
      <c r="I93" s="39">
        <f>'2017 MRI - Alphabetical'!I519-'2007 MRI - 2017 Methodology'!I519</f>
        <v>0.9652131430357076</v>
      </c>
      <c r="J93" s="11">
        <f>'2017 MRI - Alphabetical'!J519-'2007 MRI - 2017 Methodology'!J519</f>
        <v>0.10369083876905849</v>
      </c>
      <c r="K93" s="10">
        <f>'2017 MRI - Alphabetical'!K519-'2007 MRI - 2017 Methodology'!K519</f>
        <v>-54</v>
      </c>
      <c r="L93" s="39">
        <f>'2017 MRI - Alphabetical'!L519-'2007 MRI - 2017 Methodology'!L519</f>
        <v>-0.51855092444985129</v>
      </c>
      <c r="M93" s="11">
        <f>'2017 MRI - Alphabetical'!M519-'2007 MRI - 2017 Methodology'!M519</f>
        <v>1.6466698948450775E-2</v>
      </c>
      <c r="N93" s="10">
        <f>'2017 MRI - Alphabetical'!N519-'2007 MRI - 2017 Methodology'!N519</f>
        <v>172</v>
      </c>
      <c r="O93" s="39">
        <f>'2017 MRI - Alphabetical'!O519-'2007 MRI - 2017 Methodology'!O519</f>
        <v>0.42318089944982717</v>
      </c>
      <c r="P93" s="11">
        <f>'2017 MRI - Alphabetical'!P519-'2007 MRI - 2017 Methodology'!P519</f>
        <v>-5.9236981342244491E-3</v>
      </c>
      <c r="Q93" s="10">
        <f>'2017 MRI - Alphabetical'!Q519-'2007 MRI - 2017 Methodology'!Q519</f>
        <v>-39</v>
      </c>
      <c r="R93" s="39">
        <f>'2017 MRI - Alphabetical'!R519-'2007 MRI - 2017 Methodology'!R519</f>
        <v>1.6295538834880552E-2</v>
      </c>
      <c r="S93" s="12">
        <f>'2017 MRI - Alphabetical'!S519-'2007 MRI - 2017 Methodology'!S519</f>
        <v>-0.21</v>
      </c>
      <c r="T93" s="10">
        <f>'2017 MRI - Alphabetical'!T519-'2007 MRI - 2017 Methodology'!T519</f>
        <v>-93</v>
      </c>
      <c r="U93" s="39">
        <f>'2017 MRI - Alphabetical'!U519-'2007 MRI - 2017 Methodology'!U519</f>
        <v>-0.2557618609107104</v>
      </c>
      <c r="V93" s="11">
        <f>'2017 MRI - Alphabetical'!V519-'2007 MRI - 2017 Methodology'!V519</f>
        <v>2.759122085048011E-2</v>
      </c>
      <c r="W93" s="10">
        <f>'2017 MRI - Alphabetical'!W519-'2007 MRI - 2017 Methodology'!W519</f>
        <v>55</v>
      </c>
      <c r="X93" s="39">
        <f>'2017 MRI - Alphabetical'!X519-'2007 MRI - 2017 Methodology'!X519</f>
        <v>0.44258912892862862</v>
      </c>
      <c r="Y93" s="13">
        <f>'2017 MRI - Alphabetical'!Y519-'2007 MRI - 2017 Methodology'!Y519</f>
        <v>18099</v>
      </c>
      <c r="Z93" s="10">
        <f>'2017 MRI - Alphabetical'!Z519-'2007 MRI - 2017 Methodology'!Z519</f>
        <v>-29</v>
      </c>
      <c r="AA93" s="39">
        <f>'2017 MRI - Alphabetical'!AA519-'2007 MRI - 2017 Methodology'!AA519</f>
        <v>-0.23173928225342821</v>
      </c>
      <c r="AB93" s="11">
        <f>'2017 MRI - Alphabetical'!AB519-'2007 MRI - 2017 Methodology'!AB519</f>
        <v>1.9056074766355145E-2</v>
      </c>
      <c r="AC93" s="10">
        <f>'2017 MRI - Alphabetical'!AC519-'2007 MRI - 2017 Methodology'!AC519</f>
        <v>75</v>
      </c>
      <c r="AD93" s="39">
        <f>'2017 MRI - Alphabetical'!AD519-'2007 MRI - 2017 Methodology'!AD519</f>
        <v>0.22282918205305746</v>
      </c>
      <c r="AE93" s="11">
        <f>'2017 MRI - Alphabetical'!AE519-'2007 MRI - 2017 Methodology'!AE519</f>
        <v>2.5000000000000022E-2</v>
      </c>
      <c r="AF93" s="10">
        <f>'2017 MRI - Alphabetical'!AF519-'2007 MRI - 2017 Methodology'!AF519</f>
        <v>-56</v>
      </c>
      <c r="AG93" s="39">
        <f>'2017 MRI - Alphabetical'!AG519-'2007 MRI - 2017 Methodology'!AG519</f>
        <v>-0.17338944256890185</v>
      </c>
      <c r="AH93" s="14">
        <f>'2017 MRI - Alphabetical'!AH519-'2007 MRI - 2017 Methodology'!AH519</f>
        <v>0.3803506711479594</v>
      </c>
      <c r="AI93" s="10">
        <f>'2017 MRI - Alphabetical'!AI519-'2007 MRI - 2017 Methodology'!AI519</f>
        <v>-2</v>
      </c>
      <c r="AJ93" s="39">
        <f>'2017 MRI - Alphabetical'!AJ519-'2007 MRI - 2017 Methodology'!AJ519</f>
        <v>-1.9096575624153928E-2</v>
      </c>
      <c r="AK93" s="13">
        <f>'2017 MRI - Alphabetical'!AK519-'2007 MRI - 2017 Methodology'!AK519</f>
        <v>-22197.742747118289</v>
      </c>
      <c r="AL93" s="44"/>
    </row>
    <row r="94" spans="1:38" x14ac:dyDescent="0.25">
      <c r="A94" t="s">
        <v>1146</v>
      </c>
      <c r="B94" s="5" t="s">
        <v>207</v>
      </c>
      <c r="C94" s="6" t="s">
        <v>93</v>
      </c>
      <c r="D94" s="7" t="s">
        <v>34</v>
      </c>
      <c r="E94" s="42">
        <f>'2017 MRI - Alphabetical'!E521-'2007 MRI - 2017 Methodology'!E521</f>
        <v>0.92600507730680182</v>
      </c>
      <c r="F94" s="8">
        <f>'2017 MRI - Alphabetical'!F521-'2007 MRI - 2017 Methodology'!F521</f>
        <v>1.6255004278871219</v>
      </c>
      <c r="G94" s="9">
        <f>'2017 MRI - Alphabetical'!G521-'2007 MRI - 2017 Methodology'!G521</f>
        <v>42</v>
      </c>
      <c r="H94" s="10">
        <f>'2017 MRI - Alphabetical'!H521-'2007 MRI - 2017 Methodology'!H521</f>
        <v>101</v>
      </c>
      <c r="I94" s="39">
        <f>'2017 MRI - Alphabetical'!I521-'2007 MRI - 2017 Methodology'!I521</f>
        <v>0.37979556188710378</v>
      </c>
      <c r="J94" s="11">
        <f>'2017 MRI - Alphabetical'!J521-'2007 MRI - 2017 Methodology'!J521</f>
        <v>1.3438388317312366E-2</v>
      </c>
      <c r="K94" s="10">
        <f>'2017 MRI - Alphabetical'!K521-'2007 MRI - 2017 Methodology'!K521</f>
        <v>-35</v>
      </c>
      <c r="L94" s="39">
        <f>'2017 MRI - Alphabetical'!L521-'2007 MRI - 2017 Methodology'!L521</f>
        <v>-1.6862801783835674E-2</v>
      </c>
      <c r="M94" s="11">
        <f>'2017 MRI - Alphabetical'!M521-'2007 MRI - 2017 Methodology'!M521</f>
        <v>2.0955303596893966E-2</v>
      </c>
      <c r="N94" s="10">
        <f>'2017 MRI - Alphabetical'!N521-'2007 MRI - 2017 Methodology'!N521</f>
        <v>35</v>
      </c>
      <c r="O94" s="39">
        <f>'2017 MRI - Alphabetical'!O521-'2007 MRI - 2017 Methodology'!O521</f>
        <v>0.1491674622139571</v>
      </c>
      <c r="P94" s="11">
        <f>'2017 MRI - Alphabetical'!P521-'2007 MRI - 2017 Methodology'!P521</f>
        <v>3.1315811344275912E-2</v>
      </c>
      <c r="Q94" s="10">
        <f>'2017 MRI - Alphabetical'!Q521-'2007 MRI - 2017 Methodology'!Q521</f>
        <v>-54</v>
      </c>
      <c r="R94" s="39">
        <f>'2017 MRI - Alphabetical'!R521-'2007 MRI - 2017 Methodology'!R521</f>
        <v>-9.8596565999980623E-2</v>
      </c>
      <c r="S94" s="12">
        <f>'2017 MRI - Alphabetical'!S521-'2007 MRI - 2017 Methodology'!S521</f>
        <v>-0.54646637077500837</v>
      </c>
      <c r="T94" s="10">
        <f>'2017 MRI - Alphabetical'!T521-'2007 MRI - 2017 Methodology'!T521</f>
        <v>-8</v>
      </c>
      <c r="U94" s="39">
        <f>'2017 MRI - Alphabetical'!U521-'2007 MRI - 2017 Methodology'!U521</f>
        <v>-5.6937578636535868E-2</v>
      </c>
      <c r="V94" s="11">
        <f>'2017 MRI - Alphabetical'!V521-'2007 MRI - 2017 Methodology'!V521</f>
        <v>2.2293186265789008E-2</v>
      </c>
      <c r="W94" s="10">
        <f>'2017 MRI - Alphabetical'!W521-'2007 MRI - 2017 Methodology'!W521</f>
        <v>-17</v>
      </c>
      <c r="X94" s="39">
        <f>'2017 MRI - Alphabetical'!X521-'2007 MRI - 2017 Methodology'!X521</f>
        <v>-0.10907360899926377</v>
      </c>
      <c r="Y94" s="13">
        <f>'2017 MRI - Alphabetical'!Y521-'2007 MRI - 2017 Methodology'!Y521</f>
        <v>-1312</v>
      </c>
      <c r="Z94" s="10">
        <f>'2017 MRI - Alphabetical'!Z521-'2007 MRI - 2017 Methodology'!Z521</f>
        <v>65</v>
      </c>
      <c r="AA94" s="39">
        <f>'2017 MRI - Alphabetical'!AA521-'2007 MRI - 2017 Methodology'!AA521</f>
        <v>0.48067921390168455</v>
      </c>
      <c r="AB94" s="11">
        <f>'2017 MRI - Alphabetical'!AB521-'2007 MRI - 2017 Methodology'!AB521</f>
        <v>6.9500609013398371E-3</v>
      </c>
      <c r="AC94" s="10">
        <f>'2017 MRI - Alphabetical'!AC521-'2007 MRI - 2017 Methodology'!AC521</f>
        <v>98</v>
      </c>
      <c r="AD94" s="39">
        <f>'2017 MRI - Alphabetical'!AD521-'2007 MRI - 2017 Methodology'!AD521</f>
        <v>0.57992151607436171</v>
      </c>
      <c r="AE94" s="11">
        <f>'2017 MRI - Alphabetical'!AE521-'2007 MRI - 2017 Methodology'!AE521</f>
        <v>5.899999999999983E-2</v>
      </c>
      <c r="AF94" s="10">
        <f>'2017 MRI - Alphabetical'!AF521-'2007 MRI - 2017 Methodology'!AF521</f>
        <v>-128</v>
      </c>
      <c r="AG94" s="39">
        <f>'2017 MRI - Alphabetical'!AG521-'2007 MRI - 2017 Methodology'!AG521</f>
        <v>-0.41367290974474735</v>
      </c>
      <c r="AH94" s="14">
        <f>'2017 MRI - Alphabetical'!AH521-'2007 MRI - 2017 Methodology'!AH521</f>
        <v>0.58843319759931312</v>
      </c>
      <c r="AI94" s="10">
        <f>'2017 MRI - Alphabetical'!AI521-'2007 MRI - 2017 Methodology'!AI521</f>
        <v>-25</v>
      </c>
      <c r="AJ94" s="39">
        <f>'2017 MRI - Alphabetical'!AJ521-'2007 MRI - 2017 Methodology'!AJ521</f>
        <v>-2.5881295348206879E-2</v>
      </c>
      <c r="AK94" s="13">
        <f>'2017 MRI - Alphabetical'!AK521-'2007 MRI - 2017 Methodology'!AK521</f>
        <v>-21871.16878656263</v>
      </c>
      <c r="AL94" s="44"/>
    </row>
    <row r="95" spans="1:38" x14ac:dyDescent="0.25">
      <c r="A95" t="s">
        <v>1155</v>
      </c>
      <c r="B95" s="5" t="s">
        <v>152</v>
      </c>
      <c r="C95" s="6" t="s">
        <v>93</v>
      </c>
      <c r="D95" s="7" t="s">
        <v>34</v>
      </c>
      <c r="E95" s="42">
        <f>'2017 MRI - Alphabetical'!E530-'2007 MRI - 2017 Methodology'!E530</f>
        <v>0.86521703531190308</v>
      </c>
      <c r="F95" s="8">
        <f>'2017 MRI - Alphabetical'!F530-'2007 MRI - 2017 Methodology'!F530</f>
        <v>0.15741983845120977</v>
      </c>
      <c r="G95" s="9">
        <f>'2017 MRI - Alphabetical'!G530-'2007 MRI - 2017 Methodology'!G530</f>
        <v>37</v>
      </c>
      <c r="H95" s="10">
        <f>'2017 MRI - Alphabetical'!H530-'2007 MRI - 2017 Methodology'!H530</f>
        <v>332</v>
      </c>
      <c r="I95" s="39">
        <f>'2017 MRI - Alphabetical'!I530-'2007 MRI - 2017 Methodology'!I530</f>
        <v>0.95111245436229441</v>
      </c>
      <c r="J95" s="11">
        <f>'2017 MRI - Alphabetical'!J530-'2007 MRI - 2017 Methodology'!J530</f>
        <v>0.11435862773635641</v>
      </c>
      <c r="K95" s="10">
        <f>'2017 MRI - Alphabetical'!K530-'2007 MRI - 2017 Methodology'!K530</f>
        <v>-101</v>
      </c>
      <c r="L95" s="39">
        <f>'2017 MRI - Alphabetical'!L530-'2007 MRI - 2017 Methodology'!L530</f>
        <v>-0.79856281819649577</v>
      </c>
      <c r="M95" s="11">
        <f>'2017 MRI - Alphabetical'!M530-'2007 MRI - 2017 Methodology'!M530</f>
        <v>2.6497676669301379E-2</v>
      </c>
      <c r="N95" s="10">
        <f>'2017 MRI - Alphabetical'!N530-'2007 MRI - 2017 Methodology'!N530</f>
        <v>-5</v>
      </c>
      <c r="O95" s="39">
        <f>'2017 MRI - Alphabetical'!O530-'2007 MRI - 2017 Methodology'!O530</f>
        <v>-1.3248503575962411E-2</v>
      </c>
      <c r="P95" s="11">
        <f>'2017 MRI - Alphabetical'!P530-'2007 MRI - 2017 Methodology'!P530</f>
        <v>1.2E-2</v>
      </c>
      <c r="Q95" s="10">
        <f>'2017 MRI - Alphabetical'!Q530-'2007 MRI - 2017 Methodology'!Q530</f>
        <v>-42</v>
      </c>
      <c r="R95" s="39">
        <f>'2017 MRI - Alphabetical'!R530-'2007 MRI - 2017 Methodology'!R530</f>
        <v>-1.0958965392626363E-2</v>
      </c>
      <c r="S95" s="12">
        <f>'2017 MRI - Alphabetical'!S530-'2007 MRI - 2017 Methodology'!S530</f>
        <v>-0.30666666666666664</v>
      </c>
      <c r="T95" s="10">
        <f>'2017 MRI - Alphabetical'!T530-'2007 MRI - 2017 Methodology'!T530</f>
        <v>30</v>
      </c>
      <c r="U95" s="39">
        <f>'2017 MRI - Alphabetical'!U530-'2007 MRI - 2017 Methodology'!U530</f>
        <v>0.10958434809413198</v>
      </c>
      <c r="V95" s="11">
        <f>'2017 MRI - Alphabetical'!V530-'2007 MRI - 2017 Methodology'!V530</f>
        <v>1.133417908869859E-3</v>
      </c>
      <c r="W95" s="10">
        <f>'2017 MRI - Alphabetical'!W530-'2007 MRI - 2017 Methodology'!W530</f>
        <v>33</v>
      </c>
      <c r="X95" s="39">
        <f>'2017 MRI - Alphabetical'!X530-'2007 MRI - 2017 Methodology'!X530</f>
        <v>0.2749475933335731</v>
      </c>
      <c r="Y95" s="13">
        <f>'2017 MRI - Alphabetical'!Y530-'2007 MRI - 2017 Methodology'!Y530</f>
        <v>13961</v>
      </c>
      <c r="Z95" s="10">
        <f>'2017 MRI - Alphabetical'!Z530-'2007 MRI - 2017 Methodology'!Z530</f>
        <v>80</v>
      </c>
      <c r="AA95" s="39">
        <f>'2017 MRI - Alphabetical'!AA530-'2007 MRI - 2017 Methodology'!AA530</f>
        <v>0.33529242830055783</v>
      </c>
      <c r="AB95" s="11">
        <f>'2017 MRI - Alphabetical'!AB530-'2007 MRI - 2017 Methodology'!AB530</f>
        <v>8.5034895314057765E-3</v>
      </c>
      <c r="AC95" s="10">
        <f>'2017 MRI - Alphabetical'!AC530-'2007 MRI - 2017 Methodology'!AC530</f>
        <v>77</v>
      </c>
      <c r="AD95" s="39">
        <f>'2017 MRI - Alphabetical'!AD530-'2007 MRI - 2017 Methodology'!AD530</f>
        <v>0.19994151804200089</v>
      </c>
      <c r="AE95" s="11">
        <f>'2017 MRI - Alphabetical'!AE530-'2007 MRI - 2017 Methodology'!AE530</f>
        <v>2.399999999999991E-2</v>
      </c>
      <c r="AF95" s="10">
        <f>'2017 MRI - Alphabetical'!AF530-'2007 MRI - 2017 Methodology'!AF530</f>
        <v>-49</v>
      </c>
      <c r="AG95" s="39">
        <f>'2017 MRI - Alphabetical'!AG530-'2007 MRI - 2017 Methodology'!AG530</f>
        <v>-0.23522751845366047</v>
      </c>
      <c r="AH95" s="14">
        <f>'2017 MRI - Alphabetical'!AH530-'2007 MRI - 2017 Methodology'!AH530</f>
        <v>0.32393540206432458</v>
      </c>
      <c r="AI95" s="10">
        <f>'2017 MRI - Alphabetical'!AI530-'2007 MRI - 2017 Methodology'!AI530</f>
        <v>-21</v>
      </c>
      <c r="AJ95" s="39">
        <f>'2017 MRI - Alphabetical'!AJ530-'2007 MRI - 2017 Methodology'!AJ530</f>
        <v>-3.8687651671228077E-2</v>
      </c>
      <c r="AK95" s="13">
        <f>'2017 MRI - Alphabetical'!AK530-'2007 MRI - 2017 Methodology'!AK530</f>
        <v>-36569.429752855358</v>
      </c>
      <c r="AL95" s="44"/>
    </row>
    <row r="96" spans="1:38" x14ac:dyDescent="0.25">
      <c r="A96" t="s">
        <v>1175</v>
      </c>
      <c r="B96" s="5" t="s">
        <v>382</v>
      </c>
      <c r="C96" s="6" t="s">
        <v>93</v>
      </c>
      <c r="D96" s="7" t="s">
        <v>34</v>
      </c>
      <c r="E96" s="42">
        <f>'2017 MRI - Alphabetical'!E550-'2007 MRI - 2017 Methodology'!E550</f>
        <v>-0.64263626376604011</v>
      </c>
      <c r="F96" s="8">
        <f>'2017 MRI - Alphabetical'!F550-'2007 MRI - 2017 Methodology'!F550</f>
        <v>4.650182419933234</v>
      </c>
      <c r="G96" s="9">
        <f>'2017 MRI - Alphabetical'!G550-'2007 MRI - 2017 Methodology'!G550</f>
        <v>-44</v>
      </c>
      <c r="H96" s="10">
        <f>'2017 MRI - Alphabetical'!H550-'2007 MRI - 2017 Methodology'!H550</f>
        <v>193</v>
      </c>
      <c r="I96" s="39">
        <f>'2017 MRI - Alphabetical'!I550-'2007 MRI - 2017 Methodology'!I550</f>
        <v>0.56092401329244246</v>
      </c>
      <c r="J96" s="11">
        <f>'2017 MRI - Alphabetical'!J550-'2007 MRI - 2017 Methodology'!J550</f>
        <v>5.2183914354511307E-2</v>
      </c>
      <c r="K96" s="10">
        <f>'2017 MRI - Alphabetical'!K550-'2007 MRI - 2017 Methodology'!K550</f>
        <v>-89</v>
      </c>
      <c r="L96" s="39">
        <f>'2017 MRI - Alphabetical'!L550-'2007 MRI - 2017 Methodology'!L550</f>
        <v>-0.28465269982865943</v>
      </c>
      <c r="M96" s="11">
        <f>'2017 MRI - Alphabetical'!M550-'2007 MRI - 2017 Methodology'!M550</f>
        <v>2.5327466530190017E-2</v>
      </c>
      <c r="N96" s="10">
        <f>'2017 MRI - Alphabetical'!N550-'2007 MRI - 2017 Methodology'!N550</f>
        <v>22</v>
      </c>
      <c r="O96" s="39">
        <f>'2017 MRI - Alphabetical'!O550-'2007 MRI - 2017 Methodology'!O550</f>
        <v>1.8727857690813643E-2</v>
      </c>
      <c r="P96" s="11">
        <f>'2017 MRI - Alphabetical'!P550-'2007 MRI - 2017 Methodology'!P550</f>
        <v>2.541916304596387E-2</v>
      </c>
      <c r="Q96" s="10">
        <f>'2017 MRI - Alphabetical'!Q550-'2007 MRI - 2017 Methodology'!Q550</f>
        <v>13</v>
      </c>
      <c r="R96" s="39">
        <f>'2017 MRI - Alphabetical'!R550-'2007 MRI - 2017 Methodology'!R550</f>
        <v>5.5835168096923959E-2</v>
      </c>
      <c r="S96" s="12">
        <f>'2017 MRI - Alphabetical'!S550-'2007 MRI - 2017 Methodology'!S550</f>
        <v>-0.55000000000000004</v>
      </c>
      <c r="T96" s="10">
        <f>'2017 MRI - Alphabetical'!T550-'2007 MRI - 2017 Methodology'!T550</f>
        <v>-94</v>
      </c>
      <c r="U96" s="39">
        <f>'2017 MRI - Alphabetical'!U550-'2007 MRI - 2017 Methodology'!U550</f>
        <v>-0.30039410209570694</v>
      </c>
      <c r="V96" s="11">
        <f>'2017 MRI - Alphabetical'!V550-'2007 MRI - 2017 Methodology'!V550</f>
        <v>3.0987996570448692E-2</v>
      </c>
      <c r="W96" s="10">
        <f>'2017 MRI - Alphabetical'!W550-'2007 MRI - 2017 Methodology'!W550</f>
        <v>42</v>
      </c>
      <c r="X96" s="39">
        <f>'2017 MRI - Alphabetical'!X550-'2007 MRI - 2017 Methodology'!X550</f>
        <v>0.17620293478110499</v>
      </c>
      <c r="Y96" s="13">
        <f>'2017 MRI - Alphabetical'!Y550-'2007 MRI - 2017 Methodology'!Y550</f>
        <v>8958</v>
      </c>
      <c r="Z96" s="10">
        <f>'2017 MRI - Alphabetical'!Z550-'2007 MRI - 2017 Methodology'!Z550</f>
        <v>-114</v>
      </c>
      <c r="AA96" s="39">
        <f>'2017 MRI - Alphabetical'!AA550-'2007 MRI - 2017 Methodology'!AA550</f>
        <v>-0.40399748888040132</v>
      </c>
      <c r="AB96" s="11">
        <f>'2017 MRI - Alphabetical'!AB550-'2007 MRI - 2017 Methodology'!AB550</f>
        <v>2.280940074301405E-2</v>
      </c>
      <c r="AC96" s="10">
        <f>'2017 MRI - Alphabetical'!AC550-'2007 MRI - 2017 Methodology'!AC550</f>
        <v>-63</v>
      </c>
      <c r="AD96" s="39">
        <f>'2017 MRI - Alphabetical'!AD550-'2007 MRI - 2017 Methodology'!AD550</f>
        <v>-0.2130192961652102</v>
      </c>
      <c r="AE96" s="11">
        <f>'2017 MRI - Alphabetical'!AE550-'2007 MRI - 2017 Methodology'!AE550</f>
        <v>-5.0000000000000044E-3</v>
      </c>
      <c r="AF96" s="10">
        <f>'2017 MRI - Alphabetical'!AF550-'2007 MRI - 2017 Methodology'!AF550</f>
        <v>-53</v>
      </c>
      <c r="AG96" s="39">
        <f>'2017 MRI - Alphabetical'!AG550-'2007 MRI - 2017 Methodology'!AG550</f>
        <v>-0.18616765457718507</v>
      </c>
      <c r="AH96" s="14">
        <f>'2017 MRI - Alphabetical'!AH550-'2007 MRI - 2017 Methodology'!AH550</f>
        <v>0.32809332021542748</v>
      </c>
      <c r="AI96" s="10">
        <f>'2017 MRI - Alphabetical'!AI550-'2007 MRI - 2017 Methodology'!AI550</f>
        <v>30</v>
      </c>
      <c r="AJ96" s="39">
        <f>'2017 MRI - Alphabetical'!AJ550-'2007 MRI - 2017 Methodology'!AJ550</f>
        <v>5.9309923391426544E-3</v>
      </c>
      <c r="AK96" s="13">
        <f>'2017 MRI - Alphabetical'!AK550-'2007 MRI - 2017 Methodology'!AK550</f>
        <v>-7291.3442688463547</v>
      </c>
      <c r="AL96" s="44"/>
    </row>
    <row r="97" spans="1:38" x14ac:dyDescent="0.25">
      <c r="A97" t="s">
        <v>1188</v>
      </c>
      <c r="B97" s="5" t="s">
        <v>568</v>
      </c>
      <c r="C97" s="6" t="s">
        <v>93</v>
      </c>
      <c r="D97" s="7" t="s">
        <v>34</v>
      </c>
      <c r="E97" s="42">
        <f>'2017 MRI - Alphabetical'!E563-'2007 MRI - 2017 Methodology'!E563</f>
        <v>-1.2323753413229808</v>
      </c>
      <c r="F97" s="8">
        <f>'2017 MRI - Alphabetical'!F563-'2007 MRI - 2017 Methodology'!F563</f>
        <v>5.0812332932195474</v>
      </c>
      <c r="G97" s="9">
        <f>'2017 MRI - Alphabetical'!G563-'2007 MRI - 2017 Methodology'!G563</f>
        <v>-16</v>
      </c>
      <c r="H97" s="10">
        <f>'2017 MRI - Alphabetical'!H563-'2007 MRI - 2017 Methodology'!H563</f>
        <v>44</v>
      </c>
      <c r="I97" s="39">
        <f>'2017 MRI - Alphabetical'!I563-'2007 MRI - 2017 Methodology'!I563</f>
        <v>0.28920263118598405</v>
      </c>
      <c r="J97" s="11">
        <f>'2017 MRI - Alphabetical'!J563-'2007 MRI - 2017 Methodology'!J563</f>
        <v>-2.4960251745552942E-2</v>
      </c>
      <c r="K97" s="10">
        <f>'2017 MRI - Alphabetical'!K563-'2007 MRI - 2017 Methodology'!K563</f>
        <v>46</v>
      </c>
      <c r="L97" s="39">
        <f>'2017 MRI - Alphabetical'!L563-'2007 MRI - 2017 Methodology'!L563</f>
        <v>-6.414335293345852E-2</v>
      </c>
      <c r="M97" s="11">
        <f>'2017 MRI - Alphabetical'!M563-'2007 MRI - 2017 Methodology'!M563</f>
        <v>-6.9900132344516367E-3</v>
      </c>
      <c r="N97" s="10">
        <f>'2017 MRI - Alphabetical'!N563-'2007 MRI - 2017 Methodology'!N563</f>
        <v>40</v>
      </c>
      <c r="O97" s="39">
        <f>'2017 MRI - Alphabetical'!O563-'2007 MRI - 2017 Methodology'!O563</f>
        <v>0.16507726729199146</v>
      </c>
      <c r="P97" s="11">
        <f>'2017 MRI - Alphabetical'!P563-'2007 MRI - 2017 Methodology'!P563</f>
        <v>3.2304792676359712E-3</v>
      </c>
      <c r="Q97" s="10">
        <f>'2017 MRI - Alphabetical'!Q563-'2007 MRI - 2017 Methodology'!Q563</f>
        <v>-128</v>
      </c>
      <c r="R97" s="39">
        <f>'2017 MRI - Alphabetical'!R563-'2007 MRI - 2017 Methodology'!R563</f>
        <v>-8.8658292708196862E-2</v>
      </c>
      <c r="S97" s="12">
        <f>'2017 MRI - Alphabetical'!S563-'2007 MRI - 2017 Methodology'!S563</f>
        <v>0.16800912624640865</v>
      </c>
      <c r="T97" s="10">
        <f>'2017 MRI - Alphabetical'!T563-'2007 MRI - 2017 Methodology'!T563</f>
        <v>6</v>
      </c>
      <c r="U97" s="39">
        <f>'2017 MRI - Alphabetical'!U563-'2007 MRI - 2017 Methodology'!U563</f>
        <v>6.7472482183298488E-2</v>
      </c>
      <c r="V97" s="11">
        <f>'2017 MRI - Alphabetical'!V563-'2007 MRI - 2017 Methodology'!V563</f>
        <v>3.2129144851657954E-3</v>
      </c>
      <c r="W97" s="10">
        <f>'2017 MRI - Alphabetical'!W563-'2007 MRI - 2017 Methodology'!W563</f>
        <v>-21</v>
      </c>
      <c r="X97" s="39">
        <f>'2017 MRI - Alphabetical'!X563-'2007 MRI - 2017 Methodology'!X563</f>
        <v>-0.68585128754813707</v>
      </c>
      <c r="Y97" s="13">
        <f>'2017 MRI - Alphabetical'!Y563-'2007 MRI - 2017 Methodology'!Y563</f>
        <v>-11115</v>
      </c>
      <c r="Z97" s="10">
        <f>'2017 MRI - Alphabetical'!Z563-'2007 MRI - 2017 Methodology'!Z563</f>
        <v>-12</v>
      </c>
      <c r="AA97" s="39">
        <f>'2017 MRI - Alphabetical'!AA563-'2007 MRI - 2017 Methodology'!AA563</f>
        <v>-0.32193178843934533</v>
      </c>
      <c r="AB97" s="11">
        <f>'2017 MRI - Alphabetical'!AB563-'2007 MRI - 2017 Methodology'!AB563</f>
        <v>2.0591390261115033E-2</v>
      </c>
      <c r="AC97" s="10">
        <f>'2017 MRI - Alphabetical'!AC563-'2007 MRI - 2017 Methodology'!AC563</f>
        <v>-84</v>
      </c>
      <c r="AD97" s="39">
        <f>'2017 MRI - Alphabetical'!AD563-'2007 MRI - 2017 Methodology'!AD563</f>
        <v>-0.33003536273335365</v>
      </c>
      <c r="AE97" s="11">
        <f>'2017 MRI - Alphabetical'!AE563-'2007 MRI - 2017 Methodology'!AE563</f>
        <v>-1.5999999999999903E-2</v>
      </c>
      <c r="AF97" s="10">
        <f>'2017 MRI - Alphabetical'!AF563-'2007 MRI - 2017 Methodology'!AF563</f>
        <v>-46</v>
      </c>
      <c r="AG97" s="39">
        <f>'2017 MRI - Alphabetical'!AG563-'2007 MRI - 2017 Methodology'!AG563</f>
        <v>-0.32240807102255753</v>
      </c>
      <c r="AH97" s="14">
        <f>'2017 MRI - Alphabetical'!AH563-'2007 MRI - 2017 Methodology'!AH563</f>
        <v>0.37395069008763815</v>
      </c>
      <c r="AI97" s="10">
        <f>'2017 MRI - Alphabetical'!AI563-'2007 MRI - 2017 Methodology'!AI563</f>
        <v>-3</v>
      </c>
      <c r="AJ97" s="39">
        <f>'2017 MRI - Alphabetical'!AJ563-'2007 MRI - 2017 Methodology'!AJ563</f>
        <v>-5.6444644706918318E-2</v>
      </c>
      <c r="AK97" s="13">
        <f>'2017 MRI - Alphabetical'!AK563-'2007 MRI - 2017 Methodology'!AK563</f>
        <v>-56956.895920974202</v>
      </c>
      <c r="AL97" s="44"/>
    </row>
    <row r="98" spans="1:38" x14ac:dyDescent="0.25">
      <c r="A98" t="s">
        <v>1192</v>
      </c>
      <c r="B98" s="5" t="s">
        <v>413</v>
      </c>
      <c r="C98" s="6" t="s">
        <v>93</v>
      </c>
      <c r="D98" s="7" t="s">
        <v>34</v>
      </c>
      <c r="E98" s="42">
        <f>'2017 MRI - Alphabetical'!E567-'2007 MRI - 2017 Methodology'!E567</f>
        <v>0.30119739585590644</v>
      </c>
      <c r="F98" s="8">
        <f>'2017 MRI - Alphabetical'!F567-'2007 MRI - 2017 Methodology'!F567</f>
        <v>2.1171107201867265</v>
      </c>
      <c r="G98" s="9">
        <f>'2017 MRI - Alphabetical'!G567-'2007 MRI - 2017 Methodology'!G567</f>
        <v>13</v>
      </c>
      <c r="H98" s="10">
        <f>'2017 MRI - Alphabetical'!H567-'2007 MRI - 2017 Methodology'!H567</f>
        <v>369</v>
      </c>
      <c r="I98" s="39">
        <f>'2017 MRI - Alphabetical'!I567-'2007 MRI - 2017 Methodology'!I567</f>
        <v>1.2599229634788616</v>
      </c>
      <c r="J98" s="11">
        <f>'2017 MRI - Alphabetical'!J567-'2007 MRI - 2017 Methodology'!J567</f>
        <v>0.11411088145969761</v>
      </c>
      <c r="K98" s="10">
        <f>'2017 MRI - Alphabetical'!K567-'2007 MRI - 2017 Methodology'!K567</f>
        <v>126</v>
      </c>
      <c r="L98" s="39">
        <f>'2017 MRI - Alphabetical'!L567-'2007 MRI - 2017 Methodology'!L567</f>
        <v>0.44522699700159385</v>
      </c>
      <c r="M98" s="11">
        <f>'2017 MRI - Alphabetical'!M567-'2007 MRI - 2017 Methodology'!M567</f>
        <v>-5.6533699202127238E-3</v>
      </c>
      <c r="N98" s="10">
        <f>'2017 MRI - Alphabetical'!N567-'2007 MRI - 2017 Methodology'!N567</f>
        <v>-98</v>
      </c>
      <c r="O98" s="39">
        <f>'2017 MRI - Alphabetical'!O567-'2007 MRI - 2017 Methodology'!O567</f>
        <v>-0.18491233081406738</v>
      </c>
      <c r="P98" s="11">
        <f>'2017 MRI - Alphabetical'!P567-'2007 MRI - 2017 Methodology'!P567</f>
        <v>2.7395796847635729E-2</v>
      </c>
      <c r="Q98" s="10">
        <f>'2017 MRI - Alphabetical'!Q567-'2007 MRI - 2017 Methodology'!Q567</f>
        <v>12</v>
      </c>
      <c r="R98" s="39">
        <f>'2017 MRI - Alphabetical'!R567-'2007 MRI - 2017 Methodology'!R567</f>
        <v>5.3509307552097873E-2</v>
      </c>
      <c r="S98" s="12">
        <f>'2017 MRI - Alphabetical'!S567-'2007 MRI - 2017 Methodology'!S567</f>
        <v>-0.53</v>
      </c>
      <c r="T98" s="10">
        <f>'2017 MRI - Alphabetical'!T567-'2007 MRI - 2017 Methodology'!T567</f>
        <v>-120</v>
      </c>
      <c r="U98" s="39">
        <f>'2017 MRI - Alphabetical'!U567-'2007 MRI - 2017 Methodology'!U567</f>
        <v>-0.28472608849857572</v>
      </c>
      <c r="V98" s="11">
        <f>'2017 MRI - Alphabetical'!V567-'2007 MRI - 2017 Methodology'!V567</f>
        <v>2.7762645914396887E-2</v>
      </c>
      <c r="W98" s="10">
        <f>'2017 MRI - Alphabetical'!W567-'2007 MRI - 2017 Methodology'!W567</f>
        <v>6</v>
      </c>
      <c r="X98" s="39">
        <f>'2017 MRI - Alphabetical'!X567-'2007 MRI - 2017 Methodology'!X567</f>
        <v>8.9149086732063232E-2</v>
      </c>
      <c r="Y98" s="13">
        <f>'2017 MRI - Alphabetical'!Y567-'2007 MRI - 2017 Methodology'!Y567</f>
        <v>7359</v>
      </c>
      <c r="Z98" s="10">
        <f>'2017 MRI - Alphabetical'!Z567-'2007 MRI - 2017 Methodology'!Z567</f>
        <v>-81</v>
      </c>
      <c r="AA98" s="39">
        <f>'2017 MRI - Alphabetical'!AA567-'2007 MRI - 2017 Methodology'!AA567</f>
        <v>-0.18614512092418034</v>
      </c>
      <c r="AB98" s="11">
        <f>'2017 MRI - Alphabetical'!AB567-'2007 MRI - 2017 Methodology'!AB567</f>
        <v>1.894374709437471E-2</v>
      </c>
      <c r="AC98" s="10">
        <f>'2017 MRI - Alphabetical'!AC567-'2007 MRI - 2017 Methodology'!AC567</f>
        <v>118</v>
      </c>
      <c r="AD98" s="39">
        <f>'2017 MRI - Alphabetical'!AD567-'2007 MRI - 2017 Methodology'!AD567</f>
        <v>0.51472491184520108</v>
      </c>
      <c r="AE98" s="11">
        <f>'2017 MRI - Alphabetical'!AE567-'2007 MRI - 2017 Methodology'!AE567</f>
        <v>5.0999999999999934E-2</v>
      </c>
      <c r="AF98" s="10">
        <f>'2017 MRI - Alphabetical'!AF567-'2007 MRI - 2017 Methodology'!AF567</f>
        <v>-136</v>
      </c>
      <c r="AG98" s="39">
        <f>'2017 MRI - Alphabetical'!AG567-'2007 MRI - 2017 Methodology'!AG567</f>
        <v>-0.46819620127655215</v>
      </c>
      <c r="AH98" s="14">
        <f>'2017 MRI - Alphabetical'!AH567-'2007 MRI - 2017 Methodology'!AH567</f>
        <v>0.60067023820545473</v>
      </c>
      <c r="AI98" s="10">
        <f>'2017 MRI - Alphabetical'!AI567-'2007 MRI - 2017 Methodology'!AI567</f>
        <v>-26</v>
      </c>
      <c r="AJ98" s="39">
        <f>'2017 MRI - Alphabetical'!AJ567-'2007 MRI - 2017 Methodology'!AJ567</f>
        <v>-3.8563239350434653E-2</v>
      </c>
      <c r="AK98" s="13">
        <f>'2017 MRI - Alphabetical'!AK567-'2007 MRI - 2017 Methodology'!AK567</f>
        <v>-33665.575600559532</v>
      </c>
      <c r="AL98" s="44"/>
    </row>
    <row r="99" spans="1:38" x14ac:dyDescent="0.25">
      <c r="A99" t="s">
        <v>1196</v>
      </c>
      <c r="B99" s="5" t="s">
        <v>555</v>
      </c>
      <c r="C99" s="6" t="s">
        <v>93</v>
      </c>
      <c r="D99" s="7" t="s">
        <v>34</v>
      </c>
      <c r="E99" s="42">
        <f>'2017 MRI - Alphabetical'!E571-'2007 MRI - 2017 Methodology'!E571</f>
        <v>-9.1534122769762583E-2</v>
      </c>
      <c r="F99" s="8">
        <f>'2017 MRI - Alphabetical'!F571-'2007 MRI - 2017 Methodology'!F571</f>
        <v>2.3081581474118309</v>
      </c>
      <c r="G99" s="9">
        <f>'2017 MRI - Alphabetical'!G571-'2007 MRI - 2017 Methodology'!G571</f>
        <v>-2</v>
      </c>
      <c r="H99" s="10">
        <f>'2017 MRI - Alphabetical'!H571-'2007 MRI - 2017 Methodology'!H571</f>
        <v>165</v>
      </c>
      <c r="I99" s="39">
        <f>'2017 MRI - Alphabetical'!I571-'2007 MRI - 2017 Methodology'!I571</f>
        <v>0.52864670755443333</v>
      </c>
      <c r="J99" s="11">
        <f>'2017 MRI - Alphabetical'!J571-'2007 MRI - 2017 Methodology'!J571</f>
        <v>2.4640733187548225E-2</v>
      </c>
      <c r="K99" s="10">
        <f>'2017 MRI - Alphabetical'!K571-'2007 MRI - 2017 Methodology'!K571</f>
        <v>207</v>
      </c>
      <c r="L99" s="39">
        <f>'2017 MRI - Alphabetical'!L571-'2007 MRI - 2017 Methodology'!L571</f>
        <v>0.5429933150333256</v>
      </c>
      <c r="M99" s="11">
        <f>'2017 MRI - Alphabetical'!M571-'2007 MRI - 2017 Methodology'!M571</f>
        <v>-2.0863931712281517E-2</v>
      </c>
      <c r="N99" s="10">
        <f>'2017 MRI - Alphabetical'!N571-'2007 MRI - 2017 Methodology'!N571</f>
        <v>29</v>
      </c>
      <c r="O99" s="39">
        <f>'2017 MRI - Alphabetical'!O571-'2007 MRI - 2017 Methodology'!O571</f>
        <v>0.11643162193906098</v>
      </c>
      <c r="P99" s="11">
        <f>'2017 MRI - Alphabetical'!P571-'2007 MRI - 2017 Methodology'!P571</f>
        <v>5.0367660182045332E-3</v>
      </c>
      <c r="Q99" s="10">
        <f>'2017 MRI - Alphabetical'!Q571-'2007 MRI - 2017 Methodology'!Q571</f>
        <v>-71</v>
      </c>
      <c r="R99" s="39">
        <f>'2017 MRI - Alphabetical'!R571-'2007 MRI - 2017 Methodology'!R571</f>
        <v>-1.8376921624774223E-2</v>
      </c>
      <c r="S99" s="12">
        <f>'2017 MRI - Alphabetical'!S571-'2007 MRI - 2017 Methodology'!S571</f>
        <v>-1.9414770088248962E-3</v>
      </c>
      <c r="T99" s="10">
        <f>'2017 MRI - Alphabetical'!T571-'2007 MRI - 2017 Methodology'!T571</f>
        <v>27</v>
      </c>
      <c r="U99" s="39">
        <f>'2017 MRI - Alphabetical'!U571-'2007 MRI - 2017 Methodology'!U571</f>
        <v>8.7942840791959576E-2</v>
      </c>
      <c r="V99" s="11">
        <f>'2017 MRI - Alphabetical'!V571-'2007 MRI - 2017 Methodology'!V571</f>
        <v>3.6444780635400895E-3</v>
      </c>
      <c r="W99" s="10">
        <f>'2017 MRI - Alphabetical'!W571-'2007 MRI - 2017 Methodology'!W571</f>
        <v>-24</v>
      </c>
      <c r="X99" s="39">
        <f>'2017 MRI - Alphabetical'!X571-'2007 MRI - 2017 Methodology'!X571</f>
        <v>-0.50482613916672792</v>
      </c>
      <c r="Y99" s="13">
        <f>'2017 MRI - Alphabetical'!Y571-'2007 MRI - 2017 Methodology'!Y571</f>
        <v>-6659</v>
      </c>
      <c r="Z99" s="10">
        <f>'2017 MRI - Alphabetical'!Z571-'2007 MRI - 2017 Methodology'!Z571</f>
        <v>38</v>
      </c>
      <c r="AA99" s="39">
        <f>'2017 MRI - Alphabetical'!AA571-'2007 MRI - 2017 Methodology'!AA571</f>
        <v>0.15138773357702184</v>
      </c>
      <c r="AB99" s="11">
        <f>'2017 MRI - Alphabetical'!AB571-'2007 MRI - 2017 Methodology'!AB571</f>
        <v>1.16422294752699E-2</v>
      </c>
      <c r="AC99" s="10">
        <f>'2017 MRI - Alphabetical'!AC571-'2007 MRI - 2017 Methodology'!AC571</f>
        <v>-35</v>
      </c>
      <c r="AD99" s="39">
        <f>'2017 MRI - Alphabetical'!AD571-'2007 MRI - 2017 Methodology'!AD571</f>
        <v>-0.14852893514956178</v>
      </c>
      <c r="AE99" s="11">
        <f>'2017 MRI - Alphabetical'!AE571-'2007 MRI - 2017 Methodology'!AE571</f>
        <v>-2.9999999999998916E-3</v>
      </c>
      <c r="AF99" s="10">
        <f>'2017 MRI - Alphabetical'!AF571-'2007 MRI - 2017 Methodology'!AF571</f>
        <v>-12</v>
      </c>
      <c r="AG99" s="39">
        <f>'2017 MRI - Alphabetical'!AG571-'2007 MRI - 2017 Methodology'!AG571</f>
        <v>-0.18177822496842611</v>
      </c>
      <c r="AH99" s="14">
        <f>'2017 MRI - Alphabetical'!AH571-'2007 MRI - 2017 Methodology'!AH571</f>
        <v>0.19279664787907902</v>
      </c>
      <c r="AI99" s="10">
        <f>'2017 MRI - Alphabetical'!AI571-'2007 MRI - 2017 Methodology'!AI571</f>
        <v>4</v>
      </c>
      <c r="AJ99" s="39">
        <f>'2017 MRI - Alphabetical'!AJ571-'2007 MRI - 2017 Methodology'!AJ571</f>
        <v>7.8809098337053896E-3</v>
      </c>
      <c r="AK99" s="13">
        <f>'2017 MRI - Alphabetical'!AK571-'2007 MRI - 2017 Methodology'!AK571</f>
        <v>-12238.046795249043</v>
      </c>
      <c r="AL99" s="44"/>
    </row>
    <row r="100" spans="1:38" x14ac:dyDescent="0.25">
      <c r="A100" t="s">
        <v>654</v>
      </c>
      <c r="B100" s="5" t="s">
        <v>144</v>
      </c>
      <c r="C100" s="6" t="s">
        <v>44</v>
      </c>
      <c r="D100" s="7" t="s">
        <v>20</v>
      </c>
      <c r="E100" s="42">
        <f>'2017 MRI - Alphabetical'!E29-'2007 MRI - 2017 Methodology'!E29</f>
        <v>-2.4070068270753464</v>
      </c>
      <c r="F100" s="8">
        <f>'2017 MRI - Alphabetical'!F29-'2007 MRI - 2017 Methodology'!F29</f>
        <v>10.578178879252519</v>
      </c>
      <c r="G100" s="9">
        <f>'2017 MRI - Alphabetical'!G29-'2007 MRI - 2017 Methodology'!G29</f>
        <v>-74</v>
      </c>
      <c r="H100" s="10">
        <f>'2017 MRI - Alphabetical'!H29-'2007 MRI - 2017 Methodology'!H29</f>
        <v>20</v>
      </c>
      <c r="I100" s="39">
        <f>'2017 MRI - Alphabetical'!I29-'2007 MRI - 2017 Methodology'!I29</f>
        <v>-2.385796784484584E-2</v>
      </c>
      <c r="J100" s="11">
        <f>'2017 MRI - Alphabetical'!J29-'2007 MRI - 2017 Methodology'!J29</f>
        <v>2.643745354634508E-2</v>
      </c>
      <c r="K100" s="10">
        <f>'2017 MRI - Alphabetical'!K29-'2007 MRI - 2017 Methodology'!K29</f>
        <v>410</v>
      </c>
      <c r="L100" s="39">
        <f>'2017 MRI - Alphabetical'!L29-'2007 MRI - 2017 Methodology'!L29</f>
        <v>2.4954438428969965</v>
      </c>
      <c r="M100" s="11">
        <f>'2017 MRI - Alphabetical'!M29-'2007 MRI - 2017 Methodology'!M29</f>
        <v>-7.594126759614736E-2</v>
      </c>
      <c r="N100" s="10">
        <f>'2017 MRI - Alphabetical'!N29-'2007 MRI - 2017 Methodology'!N29</f>
        <v>-160</v>
      </c>
      <c r="O100" s="39">
        <f>'2017 MRI - Alphabetical'!O29-'2007 MRI - 2017 Methodology'!O29</f>
        <v>-0.64182845130040367</v>
      </c>
      <c r="P100" s="11">
        <f>'2017 MRI - Alphabetical'!P29-'2007 MRI - 2017 Methodology'!P29</f>
        <v>6.5412322274881501E-2</v>
      </c>
      <c r="Q100" s="10">
        <f>'2017 MRI - Alphabetical'!Q29-'2007 MRI - 2017 Methodology'!Q29</f>
        <v>-47</v>
      </c>
      <c r="R100" s="39">
        <f>'2017 MRI - Alphabetical'!R29-'2007 MRI - 2017 Methodology'!R29</f>
        <v>-6.5225980499453384E-2</v>
      </c>
      <c r="S100" s="12">
        <f>'2017 MRI - Alphabetical'!S29-'2007 MRI - 2017 Methodology'!S29</f>
        <v>-0.57986887508626639</v>
      </c>
      <c r="T100" s="10">
        <f>'2017 MRI - Alphabetical'!T29-'2007 MRI - 2017 Methodology'!T29</f>
        <v>-67</v>
      </c>
      <c r="U100" s="39">
        <f>'2017 MRI - Alphabetical'!U29-'2007 MRI - 2017 Methodology'!U29</f>
        <v>-0.39394461262613389</v>
      </c>
      <c r="V100" s="11">
        <f>'2017 MRI - Alphabetical'!V29-'2007 MRI - 2017 Methodology'!V29</f>
        <v>4.0374149659863939E-2</v>
      </c>
      <c r="W100" s="10">
        <f>'2017 MRI - Alphabetical'!W29-'2007 MRI - 2017 Methodology'!W29</f>
        <v>-44</v>
      </c>
      <c r="X100" s="39">
        <f>'2017 MRI - Alphabetical'!X29-'2007 MRI - 2017 Methodology'!X29</f>
        <v>-0.13866464792679423</v>
      </c>
      <c r="Y100" s="13">
        <f>'2017 MRI - Alphabetical'!Y29-'2007 MRI - 2017 Methodology'!Y29</f>
        <v>-1600</v>
      </c>
      <c r="Z100" s="10">
        <f>'2017 MRI - Alphabetical'!Z29-'2007 MRI - 2017 Methodology'!Z29</f>
        <v>-218</v>
      </c>
      <c r="AA100" s="39">
        <f>'2017 MRI - Alphabetical'!AA29-'2007 MRI - 2017 Methodology'!AA29</f>
        <v>-2.0743012649328119</v>
      </c>
      <c r="AB100" s="11">
        <f>'2017 MRI - Alphabetical'!AB29-'2007 MRI - 2017 Methodology'!AB29</f>
        <v>5.8981047937569683E-2</v>
      </c>
      <c r="AC100" s="10">
        <f>'2017 MRI - Alphabetical'!AC29-'2007 MRI - 2017 Methodology'!AC29</f>
        <v>15</v>
      </c>
      <c r="AD100" s="39">
        <f>'2017 MRI - Alphabetical'!AD29-'2007 MRI - 2017 Methodology'!AD29</f>
        <v>9.3542448773548448E-2</v>
      </c>
      <c r="AE100" s="11">
        <f>'2017 MRI - Alphabetical'!AE29-'2007 MRI - 2017 Methodology'!AE29</f>
        <v>2.9000000000000026E-2</v>
      </c>
      <c r="AF100" s="10">
        <f>'2017 MRI - Alphabetical'!AF29-'2007 MRI - 2017 Methodology'!AF29</f>
        <v>256</v>
      </c>
      <c r="AG100" s="39">
        <f>'2017 MRI - Alphabetical'!AG29-'2007 MRI - 2017 Methodology'!AG29</f>
        <v>0.78265759723622619</v>
      </c>
      <c r="AH100" s="14">
        <f>'2017 MRI - Alphabetical'!AH29-'2007 MRI - 2017 Methodology'!AH29</f>
        <v>-0.55867453884889429</v>
      </c>
      <c r="AI100" s="10">
        <f>'2017 MRI - Alphabetical'!AI29-'2007 MRI - 2017 Methodology'!AI29</f>
        <v>42</v>
      </c>
      <c r="AJ100" s="39">
        <f>'2017 MRI - Alphabetical'!AJ29-'2007 MRI - 2017 Methodology'!AJ29</f>
        <v>-5.8074654156939354E-4</v>
      </c>
      <c r="AK100" s="13">
        <f>'2017 MRI - Alphabetical'!AK29-'2007 MRI - 2017 Methodology'!AK29</f>
        <v>-8177.3331330688525</v>
      </c>
      <c r="AL100" s="44"/>
    </row>
    <row r="101" spans="1:38" x14ac:dyDescent="0.25">
      <c r="A101" t="s">
        <v>672</v>
      </c>
      <c r="B101" s="5" t="s">
        <v>77</v>
      </c>
      <c r="C101" s="6" t="s">
        <v>44</v>
      </c>
      <c r="D101" s="7" t="s">
        <v>20</v>
      </c>
      <c r="E101" s="42">
        <f>'2017 MRI - Alphabetical'!E47-'2007 MRI - 2017 Methodology'!E47</f>
        <v>2.2085791231036573</v>
      </c>
      <c r="F101" s="8">
        <f>'2017 MRI - Alphabetical'!F47-'2007 MRI - 2017 Methodology'!F47</f>
        <v>-3.7797428029740843E-2</v>
      </c>
      <c r="G101" s="9">
        <f>'2017 MRI - Alphabetical'!G47-'2007 MRI - 2017 Methodology'!G47</f>
        <v>10</v>
      </c>
      <c r="H101" s="10">
        <f>'2017 MRI - Alphabetical'!H47-'2007 MRI - 2017 Methodology'!H47</f>
        <v>-11</v>
      </c>
      <c r="I101" s="39">
        <f>'2017 MRI - Alphabetical'!I47-'2007 MRI - 2017 Methodology'!I47</f>
        <v>-0.30602833575326804</v>
      </c>
      <c r="J101" s="11">
        <f>'2017 MRI - Alphabetical'!J47-'2007 MRI - 2017 Methodology'!J47</f>
        <v>8.4560770794261941E-3</v>
      </c>
      <c r="K101" s="10">
        <f>'2017 MRI - Alphabetical'!K47-'2007 MRI - 2017 Methodology'!K47</f>
        <v>-35</v>
      </c>
      <c r="L101" s="39">
        <f>'2017 MRI - Alphabetical'!L47-'2007 MRI - 2017 Methodology'!L47</f>
        <v>5.1928039247283841E-2</v>
      </c>
      <c r="M101" s="11">
        <f>'2017 MRI - Alphabetical'!M47-'2007 MRI - 2017 Methodology'!M47</f>
        <v>2.9058617526890679E-2</v>
      </c>
      <c r="N101" s="10">
        <f>'2017 MRI - Alphabetical'!N47-'2007 MRI - 2017 Methodology'!N47</f>
        <v>-8</v>
      </c>
      <c r="O101" s="39">
        <f>'2017 MRI - Alphabetical'!O47-'2007 MRI - 2017 Methodology'!O47</f>
        <v>-0.30214336334189063</v>
      </c>
      <c r="P101" s="11">
        <f>'2017 MRI - Alphabetical'!P47-'2007 MRI - 2017 Methodology'!P47</f>
        <v>0.10134441087613294</v>
      </c>
      <c r="Q101" s="10">
        <f>'2017 MRI - Alphabetical'!Q47-'2007 MRI - 2017 Methodology'!Q47</f>
        <v>-4</v>
      </c>
      <c r="R101" s="39">
        <f>'2017 MRI - Alphabetical'!R47-'2007 MRI - 2017 Methodology'!R47</f>
        <v>-0.13405633606875211</v>
      </c>
      <c r="S101" s="12">
        <f>'2017 MRI - Alphabetical'!S47-'2007 MRI - 2017 Methodology'!S47</f>
        <v>-11.044447049628761</v>
      </c>
      <c r="T101" s="10">
        <f>'2017 MRI - Alphabetical'!T47-'2007 MRI - 2017 Methodology'!T47</f>
        <v>42</v>
      </c>
      <c r="U101" s="39">
        <f>'2017 MRI - Alphabetical'!U47-'2007 MRI - 2017 Methodology'!U47</f>
        <v>0.9803997680200065</v>
      </c>
      <c r="V101" s="11">
        <f>'2017 MRI - Alphabetical'!V47-'2007 MRI - 2017 Methodology'!V47</f>
        <v>-3.1450737005430551E-2</v>
      </c>
      <c r="W101" s="10">
        <f>'2017 MRI - Alphabetical'!W47-'2007 MRI - 2017 Methodology'!W47</f>
        <v>-58</v>
      </c>
      <c r="X101" s="39">
        <f>'2017 MRI - Alphabetical'!X47-'2007 MRI - 2017 Methodology'!X47</f>
        <v>-0.30618565499073414</v>
      </c>
      <c r="Y101" s="13">
        <f>'2017 MRI - Alphabetical'!Y47-'2007 MRI - 2017 Methodology'!Y47</f>
        <v>-7183</v>
      </c>
      <c r="Z101" s="10">
        <f>'2017 MRI - Alphabetical'!Z47-'2007 MRI - 2017 Methodology'!Z47</f>
        <v>56</v>
      </c>
      <c r="AA101" s="39">
        <f>'2017 MRI - Alphabetical'!AA47-'2007 MRI - 2017 Methodology'!AA47</f>
        <v>1.5379120552851282</v>
      </c>
      <c r="AB101" s="11">
        <f>'2017 MRI - Alphabetical'!AB47-'2007 MRI - 2017 Methodology'!AB47</f>
        <v>-1.2318388564002594E-2</v>
      </c>
      <c r="AC101" s="10">
        <f>'2017 MRI - Alphabetical'!AC47-'2007 MRI - 2017 Methodology'!AC47</f>
        <v>76</v>
      </c>
      <c r="AD101" s="39">
        <f>'2017 MRI - Alphabetical'!AD47-'2007 MRI - 2017 Methodology'!AD47</f>
        <v>0.50147138312561945</v>
      </c>
      <c r="AE101" s="11">
        <f>'2017 MRI - Alphabetical'!AE47-'2007 MRI - 2017 Methodology'!AE47</f>
        <v>5.5000000000000049E-2</v>
      </c>
      <c r="AF101" s="10">
        <f>'2017 MRI - Alphabetical'!AF47-'2007 MRI - 2017 Methodology'!AF47</f>
        <v>-8</v>
      </c>
      <c r="AG101" s="39">
        <f>'2017 MRI - Alphabetical'!AG47-'2007 MRI - 2017 Methodology'!AG47</f>
        <v>-1.6209342954616179E-2</v>
      </c>
      <c r="AH101" s="14">
        <f>'2017 MRI - Alphabetical'!AH47-'2007 MRI - 2017 Methodology'!AH47</f>
        <v>0.64680345450987886</v>
      </c>
      <c r="AI101" s="10">
        <f>'2017 MRI - Alphabetical'!AI47-'2007 MRI - 2017 Methodology'!AI47</f>
        <v>4</v>
      </c>
      <c r="AJ101" s="39">
        <f>'2017 MRI - Alphabetical'!AJ47-'2007 MRI - 2017 Methodology'!AJ47</f>
        <v>-4.9652762422784935E-3</v>
      </c>
      <c r="AK101" s="13">
        <f>'2017 MRI - Alphabetical'!AK47-'2007 MRI - 2017 Methodology'!AK47</f>
        <v>-6309.660625488119</v>
      </c>
      <c r="AL101" s="44"/>
    </row>
    <row r="102" spans="1:38" x14ac:dyDescent="0.25">
      <c r="A102" t="s">
        <v>680</v>
      </c>
      <c r="B102" s="5" t="s">
        <v>305</v>
      </c>
      <c r="C102" s="6" t="s">
        <v>44</v>
      </c>
      <c r="D102" s="7" t="s">
        <v>20</v>
      </c>
      <c r="E102" s="42">
        <f>'2017 MRI - Alphabetical'!E55-'2007 MRI - 2017 Methodology'!E55</f>
        <v>1.2647799054283273</v>
      </c>
      <c r="F102" s="8">
        <f>'2017 MRI - Alphabetical'!F55-'2007 MRI - 2017 Methodology'!F55</f>
        <v>0.13356294542672131</v>
      </c>
      <c r="G102" s="9">
        <f>'2017 MRI - Alphabetical'!G55-'2007 MRI - 2017 Methodology'!G55</f>
        <v>58</v>
      </c>
      <c r="H102" s="10">
        <f>'2017 MRI - Alphabetical'!H55-'2007 MRI - 2017 Methodology'!H55</f>
        <v>7</v>
      </c>
      <c r="I102" s="39">
        <f>'2017 MRI - Alphabetical'!I55-'2007 MRI - 2017 Methodology'!I55</f>
        <v>-8.2935783137872754E-2</v>
      </c>
      <c r="J102" s="11">
        <f>'2017 MRI - Alphabetical'!J55-'2007 MRI - 2017 Methodology'!J55</f>
        <v>2.0386828955885949E-2</v>
      </c>
      <c r="K102" s="10">
        <f>'2017 MRI - Alphabetical'!K55-'2007 MRI - 2017 Methodology'!K55</f>
        <v>-39</v>
      </c>
      <c r="L102" s="39">
        <f>'2017 MRI - Alphabetical'!L55-'2007 MRI - 2017 Methodology'!L55</f>
        <v>-7.0761543530315052E-2</v>
      </c>
      <c r="M102" s="11">
        <f>'2017 MRI - Alphabetical'!M55-'2007 MRI - 2017 Methodology'!M55</f>
        <v>4.1423890361540192E-2</v>
      </c>
      <c r="N102" s="10">
        <f>'2017 MRI - Alphabetical'!N55-'2007 MRI - 2017 Methodology'!N55</f>
        <v>138</v>
      </c>
      <c r="O102" s="39">
        <f>'2017 MRI - Alphabetical'!O55-'2007 MRI - 2017 Methodology'!O55</f>
        <v>0.45291567505424002</v>
      </c>
      <c r="P102" s="11">
        <f>'2017 MRI - Alphabetical'!P55-'2007 MRI - 2017 Methodology'!P55</f>
        <v>6.7194928684627606E-3</v>
      </c>
      <c r="Q102" s="10">
        <f>'2017 MRI - Alphabetical'!Q55-'2007 MRI - 2017 Methodology'!Q55</f>
        <v>181</v>
      </c>
      <c r="R102" s="39">
        <f>'2017 MRI - Alphabetical'!R55-'2007 MRI - 2017 Methodology'!R55</f>
        <v>0.70452465377150664</v>
      </c>
      <c r="S102" s="12">
        <f>'2017 MRI - Alphabetical'!S55-'2007 MRI - 2017 Methodology'!S55</f>
        <v>-7.3272024729520862</v>
      </c>
      <c r="T102" s="10">
        <f>'2017 MRI - Alphabetical'!T55-'2007 MRI - 2017 Methodology'!T55</f>
        <v>-39</v>
      </c>
      <c r="U102" s="39">
        <f>'2017 MRI - Alphabetical'!U55-'2007 MRI - 2017 Methodology'!U55</f>
        <v>-8.8149705923299182E-2</v>
      </c>
      <c r="V102" s="11">
        <f>'2017 MRI - Alphabetical'!V55-'2007 MRI - 2017 Methodology'!V55</f>
        <v>1.6442154083998975E-2</v>
      </c>
      <c r="W102" s="10">
        <f>'2017 MRI - Alphabetical'!W55-'2007 MRI - 2017 Methodology'!W55</f>
        <v>-2</v>
      </c>
      <c r="X102" s="39">
        <f>'2017 MRI - Alphabetical'!X55-'2007 MRI - 2017 Methodology'!X55</f>
        <v>-8.9633040400398656E-3</v>
      </c>
      <c r="Y102" s="13">
        <f>'2017 MRI - Alphabetical'!Y55-'2007 MRI - 2017 Methodology'!Y55</f>
        <v>2449</v>
      </c>
      <c r="Z102" s="10">
        <f>'2017 MRI - Alphabetical'!Z55-'2007 MRI - 2017 Methodology'!Z55</f>
        <v>32</v>
      </c>
      <c r="AA102" s="39">
        <f>'2017 MRI - Alphabetical'!AA55-'2007 MRI - 2017 Methodology'!AA55</f>
        <v>0.21631109776083157</v>
      </c>
      <c r="AB102" s="11">
        <f>'2017 MRI - Alphabetical'!AB55-'2007 MRI - 2017 Methodology'!AB55</f>
        <v>1.1365853658536582E-2</v>
      </c>
      <c r="AC102" s="10">
        <f>'2017 MRI - Alphabetical'!AC55-'2007 MRI - 2017 Methodology'!AC55</f>
        <v>-15</v>
      </c>
      <c r="AD102" s="39">
        <f>'2017 MRI - Alphabetical'!AD55-'2007 MRI - 2017 Methodology'!AD55</f>
        <v>-7.0661432243738886E-2</v>
      </c>
      <c r="AE102" s="11">
        <f>'2017 MRI - Alphabetical'!AE55-'2007 MRI - 2017 Methodology'!AE55</f>
        <v>3.9999999999998925E-3</v>
      </c>
      <c r="AF102" s="10">
        <f>'2017 MRI - Alphabetical'!AF55-'2007 MRI - 2017 Methodology'!AF55</f>
        <v>52</v>
      </c>
      <c r="AG102" s="39">
        <f>'2017 MRI - Alphabetical'!AG55-'2007 MRI - 2017 Methodology'!AG55</f>
        <v>0.38110620095376124</v>
      </c>
      <c r="AH102" s="14">
        <f>'2017 MRI - Alphabetical'!AH55-'2007 MRI - 2017 Methodology'!AH55</f>
        <v>4.4681968507313652E-2</v>
      </c>
      <c r="AI102" s="10">
        <f>'2017 MRI - Alphabetical'!AI55-'2007 MRI - 2017 Methodology'!AI55</f>
        <v>38</v>
      </c>
      <c r="AJ102" s="39">
        <f>'2017 MRI - Alphabetical'!AJ55-'2007 MRI - 2017 Methodology'!AJ55</f>
        <v>7.8028099097344206E-3</v>
      </c>
      <c r="AK102" s="13">
        <f>'2017 MRI - Alphabetical'!AK55-'2007 MRI - 2017 Methodology'!AK55</f>
        <v>-815.94870816035836</v>
      </c>
      <c r="AL102" s="44"/>
    </row>
    <row r="103" spans="1:38" x14ac:dyDescent="0.25">
      <c r="A103" t="s">
        <v>681</v>
      </c>
      <c r="B103" s="5" t="s">
        <v>427</v>
      </c>
      <c r="C103" s="6" t="s">
        <v>44</v>
      </c>
      <c r="D103" s="7" t="s">
        <v>20</v>
      </c>
      <c r="E103" s="42">
        <f>'2017 MRI - Alphabetical'!E56-'2007 MRI - 2017 Methodology'!E56</f>
        <v>0.67419295393236123</v>
      </c>
      <c r="F103" s="8">
        <f>'2017 MRI - Alphabetical'!F56-'2007 MRI - 2017 Methodology'!F56</f>
        <v>1.120461965718242</v>
      </c>
      <c r="G103" s="9">
        <f>'2017 MRI - Alphabetical'!G56-'2007 MRI - 2017 Methodology'!G56</f>
        <v>40</v>
      </c>
      <c r="H103" s="10">
        <f>'2017 MRI - Alphabetical'!H56-'2007 MRI - 2017 Methodology'!H56</f>
        <v>9</v>
      </c>
      <c r="I103" s="39">
        <f>'2017 MRI - Alphabetical'!I56-'2007 MRI - 2017 Methodology'!I56</f>
        <v>0.39607624340269476</v>
      </c>
      <c r="J103" s="11">
        <f>'2017 MRI - Alphabetical'!J56-'2007 MRI - 2017 Methodology'!J56</f>
        <v>-0.19162260710735568</v>
      </c>
      <c r="K103" s="10">
        <f>'2017 MRI - Alphabetical'!K56-'2007 MRI - 2017 Methodology'!K56</f>
        <v>121</v>
      </c>
      <c r="L103" s="39">
        <f>'2017 MRI - Alphabetical'!L56-'2007 MRI - 2017 Methodology'!L56</f>
        <v>0.50191292831541612</v>
      </c>
      <c r="M103" s="11">
        <f>'2017 MRI - Alphabetical'!M56-'2007 MRI - 2017 Methodology'!M56</f>
        <v>-3.5480923827557673E-3</v>
      </c>
      <c r="N103" s="10">
        <f>'2017 MRI - Alphabetical'!N56-'2007 MRI - 2017 Methodology'!N56</f>
        <v>-8</v>
      </c>
      <c r="O103" s="39">
        <f>'2017 MRI - Alphabetical'!O56-'2007 MRI - 2017 Methodology'!O56</f>
        <v>1.1802127982364186E-2</v>
      </c>
      <c r="P103" s="11">
        <f>'2017 MRI - Alphabetical'!P56-'2007 MRI - 2017 Methodology'!P56</f>
        <v>1.9232284471731899E-2</v>
      </c>
      <c r="Q103" s="10">
        <f>'2017 MRI - Alphabetical'!Q56-'2007 MRI - 2017 Methodology'!Q56</f>
        <v>-8</v>
      </c>
      <c r="R103" s="39">
        <f>'2017 MRI - Alphabetical'!R56-'2007 MRI - 2017 Methodology'!R56</f>
        <v>-4.294252511235791E-2</v>
      </c>
      <c r="S103" s="12">
        <f>'2017 MRI - Alphabetical'!S56-'2007 MRI - 2017 Methodology'!S56</f>
        <v>-1.3907666527021365</v>
      </c>
      <c r="T103" s="10">
        <f>'2017 MRI - Alphabetical'!T56-'2007 MRI - 2017 Methodology'!T56</f>
        <v>-89</v>
      </c>
      <c r="U103" s="39">
        <f>'2017 MRI - Alphabetical'!U56-'2007 MRI - 2017 Methodology'!U56</f>
        <v>-0.18633251736412626</v>
      </c>
      <c r="V103" s="11">
        <f>'2017 MRI - Alphabetical'!V56-'2007 MRI - 2017 Methodology'!V56</f>
        <v>2.1115569981312088E-2</v>
      </c>
      <c r="W103" s="10">
        <f>'2017 MRI - Alphabetical'!W56-'2007 MRI - 2017 Methodology'!W56</f>
        <v>-9</v>
      </c>
      <c r="X103" s="39">
        <f>'2017 MRI - Alphabetical'!X56-'2007 MRI - 2017 Methodology'!X56</f>
        <v>-5.0892397240648084E-2</v>
      </c>
      <c r="Y103" s="13">
        <f>'2017 MRI - Alphabetical'!Y56-'2007 MRI - 2017 Methodology'!Y56</f>
        <v>2618</v>
      </c>
      <c r="Z103" s="10">
        <f>'2017 MRI - Alphabetical'!Z56-'2007 MRI - 2017 Methodology'!Z56</f>
        <v>131</v>
      </c>
      <c r="AA103" s="39">
        <f>'2017 MRI - Alphabetical'!AA56-'2007 MRI - 2017 Methodology'!AA56</f>
        <v>0.47655084362719508</v>
      </c>
      <c r="AB103" s="11">
        <f>'2017 MRI - Alphabetical'!AB56-'2007 MRI - 2017 Methodology'!AB56</f>
        <v>5.7000184263865869E-3</v>
      </c>
      <c r="AC103" s="10">
        <f>'2017 MRI - Alphabetical'!AC56-'2007 MRI - 2017 Methodology'!AC56</f>
        <v>74</v>
      </c>
      <c r="AD103" s="39">
        <f>'2017 MRI - Alphabetical'!AD56-'2007 MRI - 2017 Methodology'!AD56</f>
        <v>0.22555993419003412</v>
      </c>
      <c r="AE103" s="11">
        <f>'2017 MRI - Alphabetical'!AE56-'2007 MRI - 2017 Methodology'!AE56</f>
        <v>2.7000000000000024E-2</v>
      </c>
      <c r="AF103" s="10">
        <f>'2017 MRI - Alphabetical'!AF56-'2007 MRI - 2017 Methodology'!AF56</f>
        <v>31</v>
      </c>
      <c r="AG103" s="39">
        <f>'2017 MRI - Alphabetical'!AG56-'2007 MRI - 2017 Methodology'!AG56</f>
        <v>8.6633967726858593E-2</v>
      </c>
      <c r="AH103" s="14">
        <f>'2017 MRI - Alphabetical'!AH56-'2007 MRI - 2017 Methodology'!AH56</f>
        <v>0.17616810641162228</v>
      </c>
      <c r="AI103" s="10">
        <f>'2017 MRI - Alphabetical'!AI56-'2007 MRI - 2017 Methodology'!AI56</f>
        <v>0</v>
      </c>
      <c r="AJ103" s="39">
        <f>'2017 MRI - Alphabetical'!AJ56-'2007 MRI - 2017 Methodology'!AJ56</f>
        <v>-2.2833188045369407E-2</v>
      </c>
      <c r="AK103" s="13">
        <f>'2017 MRI - Alphabetical'!AK56-'2007 MRI - 2017 Methodology'!AK56</f>
        <v>-21740.871336285607</v>
      </c>
      <c r="AL103" s="44"/>
    </row>
    <row r="104" spans="1:38" x14ac:dyDescent="0.25">
      <c r="A104" t="s">
        <v>694</v>
      </c>
      <c r="B104" s="5" t="s">
        <v>100</v>
      </c>
      <c r="C104" s="6" t="s">
        <v>44</v>
      </c>
      <c r="D104" s="7" t="s">
        <v>20</v>
      </c>
      <c r="E104" s="42">
        <f>'2017 MRI - Alphabetical'!E69-'2007 MRI - 2017 Methodology'!E69</f>
        <v>0.84871408754453714</v>
      </c>
      <c r="F104" s="8">
        <f>'2017 MRI - Alphabetical'!F69-'2007 MRI - 2017 Methodology'!F69</f>
        <v>2.9018275694251017</v>
      </c>
      <c r="G104" s="9">
        <f>'2017 MRI - Alphabetical'!G69-'2007 MRI - 2017 Methodology'!G69</f>
        <v>5</v>
      </c>
      <c r="H104" s="10">
        <f>'2017 MRI - Alphabetical'!H69-'2007 MRI - 2017 Methodology'!H69</f>
        <v>-85</v>
      </c>
      <c r="I104" s="39">
        <f>'2017 MRI - Alphabetical'!I69-'2007 MRI - 2017 Methodology'!I69</f>
        <v>-0.25162619566616351</v>
      </c>
      <c r="J104" s="11">
        <f>'2017 MRI - Alphabetical'!J69-'2007 MRI - 2017 Methodology'!J69</f>
        <v>-4.9223136243838117E-2</v>
      </c>
      <c r="K104" s="10">
        <f>'2017 MRI - Alphabetical'!K69-'2007 MRI - 2017 Methodology'!K69</f>
        <v>-146</v>
      </c>
      <c r="L104" s="39">
        <f>'2017 MRI - Alphabetical'!L69-'2007 MRI - 2017 Methodology'!L69</f>
        <v>-1.1391322705335427</v>
      </c>
      <c r="M104" s="11">
        <f>'2017 MRI - Alphabetical'!M69-'2007 MRI - 2017 Methodology'!M69</f>
        <v>8.364859940682931E-2</v>
      </c>
      <c r="N104" s="10">
        <f>'2017 MRI - Alphabetical'!N69-'2007 MRI - 2017 Methodology'!N69</f>
        <v>29</v>
      </c>
      <c r="O104" s="39">
        <f>'2017 MRI - Alphabetical'!O69-'2007 MRI - 2017 Methodology'!O69</f>
        <v>0.57687711255899532</v>
      </c>
      <c r="P104" s="11">
        <f>'2017 MRI - Alphabetical'!P69-'2007 MRI - 2017 Methodology'!P69</f>
        <v>4.1640070475711055E-2</v>
      </c>
      <c r="Q104" s="10">
        <f>'2017 MRI - Alphabetical'!Q69-'2007 MRI - 2017 Methodology'!Q69</f>
        <v>-17</v>
      </c>
      <c r="R104" s="39">
        <f>'2017 MRI - Alphabetical'!R69-'2007 MRI - 2017 Methodology'!R69</f>
        <v>-0.50281230198436599</v>
      </c>
      <c r="S104" s="12">
        <f>'2017 MRI - Alphabetical'!S69-'2007 MRI - 2017 Methodology'!S69</f>
        <v>-9.0355628058727575</v>
      </c>
      <c r="T104" s="10">
        <f>'2017 MRI - Alphabetical'!T69-'2007 MRI - 2017 Methodology'!T69</f>
        <v>73</v>
      </c>
      <c r="U104" s="39">
        <f>'2017 MRI - Alphabetical'!U69-'2007 MRI - 2017 Methodology'!U69</f>
        <v>0.70383967480028109</v>
      </c>
      <c r="V104" s="11">
        <f>'2017 MRI - Alphabetical'!V69-'2007 MRI - 2017 Methodology'!V69</f>
        <v>-2.1308016877637129E-2</v>
      </c>
      <c r="W104" s="10">
        <f>'2017 MRI - Alphabetical'!W69-'2007 MRI - 2017 Methodology'!W69</f>
        <v>34</v>
      </c>
      <c r="X104" s="39">
        <f>'2017 MRI - Alphabetical'!X69-'2007 MRI - 2017 Methodology'!X69</f>
        <v>0.17807259838415779</v>
      </c>
      <c r="Y104" s="13">
        <f>'2017 MRI - Alphabetical'!Y69-'2007 MRI - 2017 Methodology'!Y69</f>
        <v>6693</v>
      </c>
      <c r="Z104" s="10">
        <f>'2017 MRI - Alphabetical'!Z69-'2007 MRI - 2017 Methodology'!Z69</f>
        <v>10</v>
      </c>
      <c r="AA104" s="39">
        <f>'2017 MRI - Alphabetical'!AA69-'2007 MRI - 2017 Methodology'!AA69</f>
        <v>5.3458622364390362E-2</v>
      </c>
      <c r="AB104" s="11">
        <f>'2017 MRI - Alphabetical'!AB69-'2007 MRI - 2017 Methodology'!AB69</f>
        <v>1.5987115246957777E-2</v>
      </c>
      <c r="AC104" s="10">
        <f>'2017 MRI - Alphabetical'!AC69-'2007 MRI - 2017 Methodology'!AC69</f>
        <v>29</v>
      </c>
      <c r="AD104" s="39">
        <f>'2017 MRI - Alphabetical'!AD69-'2007 MRI - 2017 Methodology'!AD69</f>
        <v>0.20942264770936669</v>
      </c>
      <c r="AE104" s="11">
        <f>'2017 MRI - Alphabetical'!AE69-'2007 MRI - 2017 Methodology'!AE69</f>
        <v>3.3000000000000029E-2</v>
      </c>
      <c r="AF104" s="10">
        <f>'2017 MRI - Alphabetical'!AF69-'2007 MRI - 2017 Methodology'!AF69</f>
        <v>-29</v>
      </c>
      <c r="AG104" s="39">
        <f>'2017 MRI - Alphabetical'!AG69-'2007 MRI - 2017 Methodology'!AG69</f>
        <v>-8.1273345445003642E-2</v>
      </c>
      <c r="AH104" s="14">
        <f>'2017 MRI - Alphabetical'!AH69-'2007 MRI - 2017 Methodology'!AH69</f>
        <v>0.45518133372346314</v>
      </c>
      <c r="AI104" s="10">
        <f>'2017 MRI - Alphabetical'!AI69-'2007 MRI - 2017 Methodology'!AI69</f>
        <v>-1</v>
      </c>
      <c r="AJ104" s="39">
        <f>'2017 MRI - Alphabetical'!AJ69-'2007 MRI - 2017 Methodology'!AJ69</f>
        <v>-8.5452535084435399E-3</v>
      </c>
      <c r="AK104" s="13">
        <f>'2017 MRI - Alphabetical'!AK69-'2007 MRI - 2017 Methodology'!AK69</f>
        <v>-9694.3382731279562</v>
      </c>
      <c r="AL104" s="44"/>
    </row>
    <row r="105" spans="1:38" x14ac:dyDescent="0.25">
      <c r="A105" t="s">
        <v>695</v>
      </c>
      <c r="B105" s="5" t="s">
        <v>272</v>
      </c>
      <c r="C105" s="6" t="s">
        <v>44</v>
      </c>
      <c r="D105" s="7" t="s">
        <v>20</v>
      </c>
      <c r="E105" s="42">
        <f>'2017 MRI - Alphabetical'!E70-'2007 MRI - 2017 Methodology'!E70</f>
        <v>-1.0772043581461641</v>
      </c>
      <c r="F105" s="8">
        <f>'2017 MRI - Alphabetical'!F70-'2007 MRI - 2017 Methodology'!F70</f>
        <v>6.2825751547622026</v>
      </c>
      <c r="G105" s="9">
        <f>'2017 MRI - Alphabetical'!G70-'2007 MRI - 2017 Methodology'!G70</f>
        <v>-44</v>
      </c>
      <c r="H105" s="10">
        <f>'2017 MRI - Alphabetical'!H70-'2007 MRI - 2017 Methodology'!H70</f>
        <v>-175</v>
      </c>
      <c r="I105" s="39">
        <f>'2017 MRI - Alphabetical'!I70-'2007 MRI - 2017 Methodology'!I70</f>
        <v>-1.4725352249108687</v>
      </c>
      <c r="J105" s="11">
        <f>'2017 MRI - Alphabetical'!J70-'2007 MRI - 2017 Methodology'!J70</f>
        <v>-0.40487007134303399</v>
      </c>
      <c r="K105" s="10">
        <f>'2017 MRI - Alphabetical'!K70-'2007 MRI - 2017 Methodology'!K70</f>
        <v>26</v>
      </c>
      <c r="L105" s="39">
        <f>'2017 MRI - Alphabetical'!L70-'2007 MRI - 2017 Methodology'!L70</f>
        <v>-1.6541756293429744E-2</v>
      </c>
      <c r="M105" s="11">
        <f>'2017 MRI - Alphabetical'!M70-'2007 MRI - 2017 Methodology'!M70</f>
        <v>5.6521468895214255E-3</v>
      </c>
      <c r="N105" s="10">
        <f>'2017 MRI - Alphabetical'!N70-'2007 MRI - 2017 Methodology'!N70</f>
        <v>8</v>
      </c>
      <c r="O105" s="39">
        <f>'2017 MRI - Alphabetical'!O70-'2007 MRI - 2017 Methodology'!O70</f>
        <v>-5.9995534077102071E-2</v>
      </c>
      <c r="P105" s="11">
        <f>'2017 MRI - Alphabetical'!P70-'2007 MRI - 2017 Methodology'!P70</f>
        <v>3.7793543023416934E-2</v>
      </c>
      <c r="Q105" s="10">
        <f>'2017 MRI - Alphabetical'!Q70-'2007 MRI - 2017 Methodology'!Q70</f>
        <v>-55</v>
      </c>
      <c r="R105" s="39">
        <f>'2017 MRI - Alphabetical'!R70-'2007 MRI - 2017 Methodology'!R70</f>
        <v>-0.4016798974458714</v>
      </c>
      <c r="S105" s="12">
        <f>'2017 MRI - Alphabetical'!S70-'2007 MRI - 2017 Methodology'!S70</f>
        <v>-1.7142731972312277</v>
      </c>
      <c r="T105" s="10">
        <f>'2017 MRI - Alphabetical'!T70-'2007 MRI - 2017 Methodology'!T70</f>
        <v>-130</v>
      </c>
      <c r="U105" s="39">
        <f>'2017 MRI - Alphabetical'!U70-'2007 MRI - 2017 Methodology'!U70</f>
        <v>-0.37899412185135489</v>
      </c>
      <c r="V105" s="11">
        <f>'2017 MRI - Alphabetical'!V70-'2007 MRI - 2017 Methodology'!V70</f>
        <v>3.5226744186046523E-2</v>
      </c>
      <c r="W105" s="10">
        <f>'2017 MRI - Alphabetical'!W70-'2007 MRI - 2017 Methodology'!W70</f>
        <v>-44</v>
      </c>
      <c r="X105" s="39">
        <f>'2017 MRI - Alphabetical'!X70-'2007 MRI - 2017 Methodology'!X70</f>
        <v>-0.21454943320850722</v>
      </c>
      <c r="Y105" s="13">
        <f>'2017 MRI - Alphabetical'!Y70-'2007 MRI - 2017 Methodology'!Y70</f>
        <v>-2289</v>
      </c>
      <c r="Z105" s="10">
        <f>'2017 MRI - Alphabetical'!Z70-'2007 MRI - 2017 Methodology'!Z70</f>
        <v>17</v>
      </c>
      <c r="AA105" s="39">
        <f>'2017 MRI - Alphabetical'!AA70-'2007 MRI - 2017 Methodology'!AA70</f>
        <v>0.15834043070661749</v>
      </c>
      <c r="AB105" s="11">
        <f>'2017 MRI - Alphabetical'!AB70-'2007 MRI - 2017 Methodology'!AB70</f>
        <v>1.2557633458007485E-2</v>
      </c>
      <c r="AC105" s="10">
        <f>'2017 MRI - Alphabetical'!AC70-'2007 MRI - 2017 Methodology'!AC70</f>
        <v>59</v>
      </c>
      <c r="AD105" s="39">
        <f>'2017 MRI - Alphabetical'!AD70-'2007 MRI - 2017 Methodology'!AD70</f>
        <v>0.26182474009126705</v>
      </c>
      <c r="AE105" s="11">
        <f>'2017 MRI - Alphabetical'!AE70-'2007 MRI - 2017 Methodology'!AE70</f>
        <v>3.2999999999999918E-2</v>
      </c>
      <c r="AF105" s="10">
        <f>'2017 MRI - Alphabetical'!AF70-'2007 MRI - 2017 Methodology'!AF70</f>
        <v>-81</v>
      </c>
      <c r="AG105" s="39">
        <f>'2017 MRI - Alphabetical'!AG70-'2007 MRI - 2017 Methodology'!AG70</f>
        <v>-0.24777058033050867</v>
      </c>
      <c r="AH105" s="14">
        <f>'2017 MRI - Alphabetical'!AH70-'2007 MRI - 2017 Methodology'!AH70</f>
        <v>0.45222286559745317</v>
      </c>
      <c r="AI105" s="10">
        <f>'2017 MRI - Alphabetical'!AI70-'2007 MRI - 2017 Methodology'!AI70</f>
        <v>-25</v>
      </c>
      <c r="AJ105" s="39">
        <f>'2017 MRI - Alphabetical'!AJ70-'2007 MRI - 2017 Methodology'!AJ70</f>
        <v>-3.1754607910043725E-2</v>
      </c>
      <c r="AK105" s="13">
        <f>'2017 MRI - Alphabetical'!AK70-'2007 MRI - 2017 Methodology'!AK70</f>
        <v>-26938.032945188694</v>
      </c>
      <c r="AL105" s="44"/>
    </row>
    <row r="106" spans="1:38" x14ac:dyDescent="0.25">
      <c r="A106" t="s">
        <v>713</v>
      </c>
      <c r="B106" s="5" t="s">
        <v>505</v>
      </c>
      <c r="C106" s="6" t="s">
        <v>44</v>
      </c>
      <c r="D106" s="7" t="s">
        <v>20</v>
      </c>
      <c r="E106" s="42">
        <f>'2017 MRI - Alphabetical'!E88-'2007 MRI - 2017 Methodology'!E88</f>
        <v>2.5712593789827967</v>
      </c>
      <c r="F106" s="8">
        <f>'2017 MRI - Alphabetical'!F88-'2007 MRI - 2017 Methodology'!F88</f>
        <v>-4.0902328653200541</v>
      </c>
      <c r="G106" s="9">
        <f>'2017 MRI - Alphabetical'!G88-'2007 MRI - 2017 Methodology'!G88</f>
        <v>149</v>
      </c>
      <c r="H106" s="10">
        <f>'2017 MRI - Alphabetical'!H88-'2007 MRI - 2017 Methodology'!H88</f>
        <v>430</v>
      </c>
      <c r="I106" s="39">
        <f>'2017 MRI - Alphabetical'!I88-'2007 MRI - 2017 Methodology'!I88</f>
        <v>1.5046316888384439</v>
      </c>
      <c r="J106" s="11">
        <f>'2017 MRI - Alphabetical'!J88-'2007 MRI - 2017 Methodology'!J88</f>
        <v>0.16147766540094455</v>
      </c>
      <c r="K106" s="10">
        <f>'2017 MRI - Alphabetical'!K88-'2007 MRI - 2017 Methodology'!K88</f>
        <v>95</v>
      </c>
      <c r="L106" s="39">
        <f>'2017 MRI - Alphabetical'!L88-'2007 MRI - 2017 Methodology'!L88</f>
        <v>0.25378629307487294</v>
      </c>
      <c r="M106" s="11">
        <f>'2017 MRI - Alphabetical'!M88-'2007 MRI - 2017 Methodology'!M88</f>
        <v>-4.9554966252195187E-3</v>
      </c>
      <c r="N106" s="10">
        <f>'2017 MRI - Alphabetical'!N88-'2007 MRI - 2017 Methodology'!N88</f>
        <v>90</v>
      </c>
      <c r="O106" s="39">
        <f>'2017 MRI - Alphabetical'!O88-'2007 MRI - 2017 Methodology'!O88</f>
        <v>0.3198816441093999</v>
      </c>
      <c r="P106" s="11">
        <f>'2017 MRI - Alphabetical'!P88-'2007 MRI - 2017 Methodology'!P88</f>
        <v>-5.5248618784530384E-3</v>
      </c>
      <c r="Q106" s="10">
        <f>'2017 MRI - Alphabetical'!Q88-'2007 MRI - 2017 Methodology'!Q88</f>
        <v>-77</v>
      </c>
      <c r="R106" s="39">
        <f>'2017 MRI - Alphabetical'!R88-'2007 MRI - 2017 Methodology'!R88</f>
        <v>-2.8708731356616557E-2</v>
      </c>
      <c r="S106" s="12">
        <f>'2017 MRI - Alphabetical'!S88-'2007 MRI - 2017 Methodology'!S88</f>
        <v>-2.7934495509772839E-2</v>
      </c>
      <c r="T106" s="10">
        <f>'2017 MRI - Alphabetical'!T88-'2007 MRI - 2017 Methodology'!T88</f>
        <v>15</v>
      </c>
      <c r="U106" s="39">
        <f>'2017 MRI - Alphabetical'!U88-'2007 MRI - 2017 Methodology'!U88</f>
        <v>0.1740205192069173</v>
      </c>
      <c r="V106" s="11">
        <f>'2017 MRI - Alphabetical'!V88-'2007 MRI - 2017 Methodology'!V88</f>
        <v>-3.7566894835096443E-3</v>
      </c>
      <c r="W106" s="10">
        <f>'2017 MRI - Alphabetical'!W88-'2007 MRI - 2017 Methodology'!W88</f>
        <v>2</v>
      </c>
      <c r="X106" s="39">
        <f>'2017 MRI - Alphabetical'!X88-'2007 MRI - 2017 Methodology'!X88</f>
        <v>8.1204534783488436E-2</v>
      </c>
      <c r="Y106" s="13">
        <f>'2017 MRI - Alphabetical'!Y88-'2007 MRI - 2017 Methodology'!Y88</f>
        <v>8908</v>
      </c>
      <c r="Z106" s="10">
        <f>'2017 MRI - Alphabetical'!Z88-'2007 MRI - 2017 Methodology'!Z88</f>
        <v>60</v>
      </c>
      <c r="AA106" s="39">
        <f>'2017 MRI - Alphabetical'!AA88-'2007 MRI - 2017 Methodology'!AA88</f>
        <v>0.26946338258200164</v>
      </c>
      <c r="AB106" s="11">
        <f>'2017 MRI - Alphabetical'!AB88-'2007 MRI - 2017 Methodology'!AB88</f>
        <v>1.0057324840764333E-2</v>
      </c>
      <c r="AC106" s="10">
        <f>'2017 MRI - Alphabetical'!AC88-'2007 MRI - 2017 Methodology'!AC88</f>
        <v>178</v>
      </c>
      <c r="AD106" s="39">
        <f>'2017 MRI - Alphabetical'!AD88-'2007 MRI - 2017 Methodology'!AD88</f>
        <v>1.3273930115400434</v>
      </c>
      <c r="AE106" s="11">
        <f>'2017 MRI - Alphabetical'!AE88-'2007 MRI - 2017 Methodology'!AE88</f>
        <v>0.11299999999999999</v>
      </c>
      <c r="AF106" s="10">
        <f>'2017 MRI - Alphabetical'!AF88-'2007 MRI - 2017 Methodology'!AF88</f>
        <v>-19</v>
      </c>
      <c r="AG106" s="39">
        <f>'2017 MRI - Alphabetical'!AG88-'2007 MRI - 2017 Methodology'!AG88</f>
        <v>-8.1236027882807024E-2</v>
      </c>
      <c r="AH106" s="14">
        <f>'2017 MRI - Alphabetical'!AH88-'2007 MRI - 2017 Methodology'!AH88</f>
        <v>0.29676324562023115</v>
      </c>
      <c r="AI106" s="10">
        <f>'2017 MRI - Alphabetical'!AI88-'2007 MRI - 2017 Methodology'!AI88</f>
        <v>94</v>
      </c>
      <c r="AJ106" s="39">
        <f>'2017 MRI - Alphabetical'!AJ88-'2007 MRI - 2017 Methodology'!AJ88</f>
        <v>3.4838118439741439E-2</v>
      </c>
      <c r="AK106" s="13">
        <f>'2017 MRI - Alphabetical'!AK88-'2007 MRI - 2017 Methodology'!AK88</f>
        <v>15624.357462237676</v>
      </c>
      <c r="AL106" s="44"/>
    </row>
    <row r="107" spans="1:38" x14ac:dyDescent="0.25">
      <c r="A107" t="s">
        <v>714</v>
      </c>
      <c r="B107" s="5" t="s">
        <v>405</v>
      </c>
      <c r="C107" s="6" t="s">
        <v>44</v>
      </c>
      <c r="D107" s="7" t="s">
        <v>20</v>
      </c>
      <c r="E107" s="42">
        <f>'2017 MRI - Alphabetical'!E89-'2007 MRI - 2017 Methodology'!E89</f>
        <v>0.55424656274698325</v>
      </c>
      <c r="F107" s="8">
        <f>'2017 MRI - Alphabetical'!F89-'2007 MRI - 2017 Methodology'!F89</f>
        <v>1.5278194889143073</v>
      </c>
      <c r="G107" s="9">
        <f>'2017 MRI - Alphabetical'!G89-'2007 MRI - 2017 Methodology'!G89</f>
        <v>41</v>
      </c>
      <c r="H107" s="10">
        <f>'2017 MRI - Alphabetical'!H89-'2007 MRI - 2017 Methodology'!H89</f>
        <v>171</v>
      </c>
      <c r="I107" s="39">
        <f>'2017 MRI - Alphabetical'!I89-'2007 MRI - 2017 Methodology'!I89</f>
        <v>0.7321874405065647</v>
      </c>
      <c r="J107" s="11">
        <f>'2017 MRI - Alphabetical'!J89-'2007 MRI - 2017 Methodology'!J89</f>
        <v>2.0592889741898546E-2</v>
      </c>
      <c r="K107" s="10">
        <f>'2017 MRI - Alphabetical'!K89-'2007 MRI - 2017 Methodology'!K89</f>
        <v>-81</v>
      </c>
      <c r="L107" s="39">
        <f>'2017 MRI - Alphabetical'!L89-'2007 MRI - 2017 Methodology'!L89</f>
        <v>-0.41565932102708586</v>
      </c>
      <c r="M107" s="11">
        <f>'2017 MRI - Alphabetical'!M89-'2007 MRI - 2017 Methodology'!M89</f>
        <v>1.871858975079339E-2</v>
      </c>
      <c r="N107" s="10">
        <f>'2017 MRI - Alphabetical'!N89-'2007 MRI - 2017 Methodology'!N89</f>
        <v>64</v>
      </c>
      <c r="O107" s="39">
        <f>'2017 MRI - Alphabetical'!O89-'2007 MRI - 2017 Methodology'!O89</f>
        <v>0.15055058982286468</v>
      </c>
      <c r="P107" s="11">
        <f>'2017 MRI - Alphabetical'!P89-'2007 MRI - 2017 Methodology'!P89</f>
        <v>1.7946768060836504E-2</v>
      </c>
      <c r="Q107" s="10">
        <f>'2017 MRI - Alphabetical'!Q89-'2007 MRI - 2017 Methodology'!Q89</f>
        <v>-47</v>
      </c>
      <c r="R107" s="39">
        <f>'2017 MRI - Alphabetical'!R89-'2007 MRI - 2017 Methodology'!R89</f>
        <v>-0.1130138802382139</v>
      </c>
      <c r="S107" s="12">
        <f>'2017 MRI - Alphabetical'!S89-'2007 MRI - 2017 Methodology'!S89</f>
        <v>-0.5890967509458892</v>
      </c>
      <c r="T107" s="10">
        <f>'2017 MRI - Alphabetical'!T89-'2007 MRI - 2017 Methodology'!T89</f>
        <v>-76</v>
      </c>
      <c r="U107" s="39">
        <f>'2017 MRI - Alphabetical'!U89-'2007 MRI - 2017 Methodology'!U89</f>
        <v>-0.17155833758792849</v>
      </c>
      <c r="V107" s="11">
        <f>'2017 MRI - Alphabetical'!V89-'2007 MRI - 2017 Methodology'!V89</f>
        <v>2.1209815219550961E-2</v>
      </c>
      <c r="W107" s="10">
        <f>'2017 MRI - Alphabetical'!W89-'2007 MRI - 2017 Methodology'!W89</f>
        <v>-9</v>
      </c>
      <c r="X107" s="39">
        <f>'2017 MRI - Alphabetical'!X89-'2007 MRI - 2017 Methodology'!X89</f>
        <v>-8.2528462491843285E-2</v>
      </c>
      <c r="Y107" s="13">
        <f>'2017 MRI - Alphabetical'!Y89-'2007 MRI - 2017 Methodology'!Y89</f>
        <v>2047</v>
      </c>
      <c r="Z107" s="10">
        <f>'2017 MRI - Alphabetical'!Z89-'2007 MRI - 2017 Methodology'!Z89</f>
        <v>136</v>
      </c>
      <c r="AA107" s="39">
        <f>'2017 MRI - Alphabetical'!AA89-'2007 MRI - 2017 Methodology'!AA89</f>
        <v>0.51964310094284738</v>
      </c>
      <c r="AB107" s="11">
        <f>'2017 MRI - Alphabetical'!AB89-'2007 MRI - 2017 Methodology'!AB89</f>
        <v>5.0061379227343897E-3</v>
      </c>
      <c r="AC107" s="10">
        <f>'2017 MRI - Alphabetical'!AC89-'2007 MRI - 2017 Methodology'!AC89</f>
        <v>50</v>
      </c>
      <c r="AD107" s="39">
        <f>'2017 MRI - Alphabetical'!AD89-'2007 MRI - 2017 Methodology'!AD89</f>
        <v>0.14250754580496028</v>
      </c>
      <c r="AE107" s="11">
        <f>'2017 MRI - Alphabetical'!AE89-'2007 MRI - 2017 Methodology'!AE89</f>
        <v>2.100000000000013E-2</v>
      </c>
      <c r="AF107" s="10">
        <f>'2017 MRI - Alphabetical'!AF89-'2007 MRI - 2017 Methodology'!AF89</f>
        <v>23</v>
      </c>
      <c r="AG107" s="39">
        <f>'2017 MRI - Alphabetical'!AG89-'2007 MRI - 2017 Methodology'!AG89</f>
        <v>0.12522850211352277</v>
      </c>
      <c r="AH107" s="14">
        <f>'2017 MRI - Alphabetical'!AH89-'2007 MRI - 2017 Methodology'!AH89</f>
        <v>0.18077520895931087</v>
      </c>
      <c r="AI107" s="10">
        <f>'2017 MRI - Alphabetical'!AI89-'2007 MRI - 2017 Methodology'!AI89</f>
        <v>29</v>
      </c>
      <c r="AJ107" s="39">
        <f>'2017 MRI - Alphabetical'!AJ89-'2007 MRI - 2017 Methodology'!AJ89</f>
        <v>-7.1725956158147641E-3</v>
      </c>
      <c r="AK107" s="13">
        <f>'2017 MRI - Alphabetical'!AK89-'2007 MRI - 2017 Methodology'!AK89</f>
        <v>-11543.915070153074</v>
      </c>
      <c r="AL107" s="44"/>
    </row>
    <row r="108" spans="1:38" x14ac:dyDescent="0.25">
      <c r="A108" t="s">
        <v>733</v>
      </c>
      <c r="B108" s="5" t="s">
        <v>309</v>
      </c>
      <c r="C108" s="6" t="s">
        <v>44</v>
      </c>
      <c r="D108" s="7" t="s">
        <v>20</v>
      </c>
      <c r="E108" s="42">
        <f>'2017 MRI - Alphabetical'!E108-'2007 MRI - 2017 Methodology'!E108</f>
        <v>1.7243753897596825</v>
      </c>
      <c r="F108" s="8">
        <f>'2017 MRI - Alphabetical'!F108-'2007 MRI - 2017 Methodology'!F108</f>
        <v>-1.0387748279854634</v>
      </c>
      <c r="G108" s="9">
        <f>'2017 MRI - Alphabetical'!G108-'2007 MRI - 2017 Methodology'!G108</f>
        <v>77</v>
      </c>
      <c r="H108" s="10">
        <f>'2017 MRI - Alphabetical'!H108-'2007 MRI - 2017 Methodology'!H108</f>
        <v>18</v>
      </c>
      <c r="I108" s="39">
        <f>'2017 MRI - Alphabetical'!I108-'2007 MRI - 2017 Methodology'!I108</f>
        <v>0.58224119988028145</v>
      </c>
      <c r="J108" s="11">
        <f>'2017 MRI - Alphabetical'!J108-'2007 MRI - 2017 Methodology'!J108</f>
        <v>-0.14693760047335025</v>
      </c>
      <c r="K108" s="10">
        <f>'2017 MRI - Alphabetical'!K108-'2007 MRI - 2017 Methodology'!K108</f>
        <v>-418</v>
      </c>
      <c r="L108" s="39">
        <f>'2017 MRI - Alphabetical'!L108-'2007 MRI - 2017 Methodology'!L108</f>
        <v>-1.6359119261956019</v>
      </c>
      <c r="M108" s="11">
        <f>'2017 MRI - Alphabetical'!M108-'2007 MRI - 2017 Methodology'!M108</f>
        <v>7.6535121569165504E-2</v>
      </c>
      <c r="N108" s="10">
        <f>'2017 MRI - Alphabetical'!N108-'2007 MRI - 2017 Methodology'!N108</f>
        <v>154</v>
      </c>
      <c r="O108" s="39">
        <f>'2017 MRI - Alphabetical'!O108-'2007 MRI - 2017 Methodology'!O108</f>
        <v>0.41118026588921935</v>
      </c>
      <c r="P108" s="11">
        <f>'2017 MRI - Alphabetical'!P108-'2007 MRI - 2017 Methodology'!P108</f>
        <v>4.8323699421965322E-3</v>
      </c>
      <c r="Q108" s="10">
        <f>'2017 MRI - Alphabetical'!Q108-'2007 MRI - 2017 Methodology'!Q108</f>
        <v>88</v>
      </c>
      <c r="R108" s="39">
        <f>'2017 MRI - Alphabetical'!R108-'2007 MRI - 2017 Methodology'!R108</f>
        <v>0.38803109559671345</v>
      </c>
      <c r="S108" s="12">
        <f>'2017 MRI - Alphabetical'!S108-'2007 MRI - 2017 Methodology'!S108</f>
        <v>-5.7984893195331422</v>
      </c>
      <c r="T108" s="10">
        <f>'2017 MRI - Alphabetical'!T108-'2007 MRI - 2017 Methodology'!T108</f>
        <v>-10</v>
      </c>
      <c r="U108" s="39">
        <f>'2017 MRI - Alphabetical'!U108-'2007 MRI - 2017 Methodology'!U108</f>
        <v>-6.9546630797393538E-3</v>
      </c>
      <c r="V108" s="11">
        <f>'2017 MRI - Alphabetical'!V108-'2007 MRI - 2017 Methodology'!V108</f>
        <v>1.1012773722627739E-2</v>
      </c>
      <c r="W108" s="10">
        <f>'2017 MRI - Alphabetical'!W108-'2007 MRI - 2017 Methodology'!W108</f>
        <v>-92</v>
      </c>
      <c r="X108" s="39">
        <f>'2017 MRI - Alphabetical'!X108-'2007 MRI - 2017 Methodology'!X108</f>
        <v>-0.37961794944252975</v>
      </c>
      <c r="Y108" s="13">
        <f>'2017 MRI - Alphabetical'!Y108-'2007 MRI - 2017 Methodology'!Y108</f>
        <v>-8014</v>
      </c>
      <c r="Z108" s="10">
        <f>'2017 MRI - Alphabetical'!Z108-'2007 MRI - 2017 Methodology'!Z108</f>
        <v>50</v>
      </c>
      <c r="AA108" s="39">
        <f>'2017 MRI - Alphabetical'!AA108-'2007 MRI - 2017 Methodology'!AA108</f>
        <v>0.5820844672433132</v>
      </c>
      <c r="AB108" s="11">
        <f>'2017 MRI - Alphabetical'!AB108-'2007 MRI - 2017 Methodology'!AB108</f>
        <v>5.2677651905252351E-3</v>
      </c>
      <c r="AC108" s="10">
        <f>'2017 MRI - Alphabetical'!AC108-'2007 MRI - 2017 Methodology'!AC108</f>
        <v>242</v>
      </c>
      <c r="AD108" s="39">
        <f>'2017 MRI - Alphabetical'!AD108-'2007 MRI - 2017 Methodology'!AD108</f>
        <v>0.91746896071802264</v>
      </c>
      <c r="AE108" s="11">
        <f>'2017 MRI - Alphabetical'!AE108-'2007 MRI - 2017 Methodology'!AE108</f>
        <v>7.7999999999999958E-2</v>
      </c>
      <c r="AF108" s="10">
        <f>'2017 MRI - Alphabetical'!AF108-'2007 MRI - 2017 Methodology'!AF108</f>
        <v>72</v>
      </c>
      <c r="AG108" s="39">
        <f>'2017 MRI - Alphabetical'!AG108-'2007 MRI - 2017 Methodology'!AG108</f>
        <v>0.32134325808883274</v>
      </c>
      <c r="AH108" s="14">
        <f>'2017 MRI - Alphabetical'!AH108-'2007 MRI - 2017 Methodology'!AH108</f>
        <v>-6.5869895729875338E-5</v>
      </c>
      <c r="AI108" s="10">
        <f>'2017 MRI - Alphabetical'!AI108-'2007 MRI - 2017 Methodology'!AI108</f>
        <v>-10</v>
      </c>
      <c r="AJ108" s="39">
        <f>'2017 MRI - Alphabetical'!AJ108-'2007 MRI - 2017 Methodology'!AJ108</f>
        <v>-1.8939680434780226E-2</v>
      </c>
      <c r="AK108" s="13">
        <f>'2017 MRI - Alphabetical'!AK108-'2007 MRI - 2017 Methodology'!AK108</f>
        <v>-17937.979447507503</v>
      </c>
      <c r="AL108" s="44"/>
    </row>
    <row r="109" spans="1:38" x14ac:dyDescent="0.25">
      <c r="A109" t="s">
        <v>735</v>
      </c>
      <c r="B109" s="5" t="s">
        <v>349</v>
      </c>
      <c r="C109" s="6" t="s">
        <v>44</v>
      </c>
      <c r="D109" s="7" t="s">
        <v>20</v>
      </c>
      <c r="E109" s="42">
        <f>'2017 MRI - Alphabetical'!E110-'2007 MRI - 2017 Methodology'!E110</f>
        <v>0.10943402467119001</v>
      </c>
      <c r="F109" s="8">
        <f>'2017 MRI - Alphabetical'!F110-'2007 MRI - 2017 Methodology'!F110</f>
        <v>2.8868133751101759</v>
      </c>
      <c r="G109" s="9">
        <f>'2017 MRI - Alphabetical'!G110-'2007 MRI - 2017 Methodology'!G110</f>
        <v>8</v>
      </c>
      <c r="H109" s="10">
        <f>'2017 MRI - Alphabetical'!H110-'2007 MRI - 2017 Methodology'!H110</f>
        <v>-234</v>
      </c>
      <c r="I109" s="39">
        <f>'2017 MRI - Alphabetical'!I110-'2007 MRI - 2017 Methodology'!I110</f>
        <v>-0.64105911446469011</v>
      </c>
      <c r="J109" s="11">
        <f>'2017 MRI - Alphabetical'!J110-'2007 MRI - 2017 Methodology'!J110</f>
        <v>-0.18269280970638824</v>
      </c>
      <c r="K109" s="10">
        <f>'2017 MRI - Alphabetical'!K110-'2007 MRI - 2017 Methodology'!K110</f>
        <v>-38</v>
      </c>
      <c r="L109" s="39">
        <f>'2017 MRI - Alphabetical'!L110-'2007 MRI - 2017 Methodology'!L110</f>
        <v>-0.12933989843969718</v>
      </c>
      <c r="M109" s="11">
        <f>'2017 MRI - Alphabetical'!M110-'2007 MRI - 2017 Methodology'!M110</f>
        <v>1.6916871123117155E-2</v>
      </c>
      <c r="N109" s="10">
        <f>'2017 MRI - Alphabetical'!N110-'2007 MRI - 2017 Methodology'!N110</f>
        <v>-98</v>
      </c>
      <c r="O109" s="39">
        <f>'2017 MRI - Alphabetical'!O110-'2007 MRI - 2017 Methodology'!O110</f>
        <v>-0.19343862706469728</v>
      </c>
      <c r="P109" s="11">
        <f>'2017 MRI - Alphabetical'!P110-'2007 MRI - 2017 Methodology'!P110</f>
        <v>3.0719610527917239E-2</v>
      </c>
      <c r="Q109" s="10">
        <f>'2017 MRI - Alphabetical'!Q110-'2007 MRI - 2017 Methodology'!Q110</f>
        <v>-129</v>
      </c>
      <c r="R109" s="39">
        <f>'2017 MRI - Alphabetical'!R110-'2007 MRI - 2017 Methodology'!R110</f>
        <v>-0.37534951416213946</v>
      </c>
      <c r="S109" s="12">
        <f>'2017 MRI - Alphabetical'!S110-'2007 MRI - 2017 Methodology'!S110</f>
        <v>0.28886980378123694</v>
      </c>
      <c r="T109" s="10">
        <f>'2017 MRI - Alphabetical'!T110-'2007 MRI - 2017 Methodology'!T110</f>
        <v>93</v>
      </c>
      <c r="U109" s="39">
        <f>'2017 MRI - Alphabetical'!U110-'2007 MRI - 2017 Methodology'!U110</f>
        <v>0.23928199564715164</v>
      </c>
      <c r="V109" s="11">
        <f>'2017 MRI - Alphabetical'!V110-'2007 MRI - 2017 Methodology'!V110</f>
        <v>-2.1528658645012105E-3</v>
      </c>
      <c r="W109" s="10">
        <f>'2017 MRI - Alphabetical'!W110-'2007 MRI - 2017 Methodology'!W110</f>
        <v>98</v>
      </c>
      <c r="X109" s="39">
        <f>'2017 MRI - Alphabetical'!X110-'2007 MRI - 2017 Methodology'!X110</f>
        <v>0.42460716870865578</v>
      </c>
      <c r="Y109" s="13">
        <f>'2017 MRI - Alphabetical'!Y110-'2007 MRI - 2017 Methodology'!Y110</f>
        <v>16265</v>
      </c>
      <c r="Z109" s="10">
        <f>'2017 MRI - Alphabetical'!Z110-'2007 MRI - 2017 Methodology'!Z110</f>
        <v>68</v>
      </c>
      <c r="AA109" s="39">
        <f>'2017 MRI - Alphabetical'!AA110-'2007 MRI - 2017 Methodology'!AA110</f>
        <v>0.252816849543061</v>
      </c>
      <c r="AB109" s="11">
        <f>'2017 MRI - Alphabetical'!AB110-'2007 MRI - 2017 Methodology'!AB110</f>
        <v>9.9594720016499862E-3</v>
      </c>
      <c r="AC109" s="10">
        <f>'2017 MRI - Alphabetical'!AC110-'2007 MRI - 2017 Methodology'!AC110</f>
        <v>-36</v>
      </c>
      <c r="AD109" s="39">
        <f>'2017 MRI - Alphabetical'!AD110-'2007 MRI - 2017 Methodology'!AD110</f>
        <v>-4.4766397301001737E-2</v>
      </c>
      <c r="AE109" s="11">
        <f>'2017 MRI - Alphabetical'!AE110-'2007 MRI - 2017 Methodology'!AE110</f>
        <v>1.2000000000000011E-2</v>
      </c>
      <c r="AF109" s="10">
        <f>'2017 MRI - Alphabetical'!AF110-'2007 MRI - 2017 Methodology'!AF110</f>
        <v>-5</v>
      </c>
      <c r="AG109" s="39">
        <f>'2017 MRI - Alphabetical'!AG110-'2007 MRI - 2017 Methodology'!AG110</f>
        <v>2.2280013841698865E-2</v>
      </c>
      <c r="AH109" s="14">
        <f>'2017 MRI - Alphabetical'!AH110-'2007 MRI - 2017 Methodology'!AH110</f>
        <v>0.33771384959900974</v>
      </c>
      <c r="AI109" s="10">
        <f>'2017 MRI - Alphabetical'!AI110-'2007 MRI - 2017 Methodology'!AI110</f>
        <v>-27</v>
      </c>
      <c r="AJ109" s="39">
        <f>'2017 MRI - Alphabetical'!AJ110-'2007 MRI - 2017 Methodology'!AJ110</f>
        <v>-2.6750803736670103E-2</v>
      </c>
      <c r="AK109" s="13">
        <f>'2017 MRI - Alphabetical'!AK110-'2007 MRI - 2017 Methodology'!AK110</f>
        <v>-22652.094053245135</v>
      </c>
      <c r="AL109" s="44"/>
    </row>
    <row r="110" spans="1:38" x14ac:dyDescent="0.25">
      <c r="A110" t="s">
        <v>753</v>
      </c>
      <c r="B110" s="5" t="s">
        <v>334</v>
      </c>
      <c r="C110" s="6" t="s">
        <v>44</v>
      </c>
      <c r="D110" s="7" t="s">
        <v>20</v>
      </c>
      <c r="E110" s="42">
        <f>'2017 MRI - Alphabetical'!E128-'2007 MRI - 2017 Methodology'!E128</f>
        <v>0.38091506829345834</v>
      </c>
      <c r="F110" s="8">
        <f>'2017 MRI - Alphabetical'!F128-'2007 MRI - 2017 Methodology'!F128</f>
        <v>2.2500563526808648</v>
      </c>
      <c r="G110" s="9">
        <f>'2017 MRI - Alphabetical'!G128-'2007 MRI - 2017 Methodology'!G128</f>
        <v>23</v>
      </c>
      <c r="H110" s="10">
        <f>'2017 MRI - Alphabetical'!H128-'2007 MRI - 2017 Methodology'!H128</f>
        <v>-260</v>
      </c>
      <c r="I110" s="39">
        <f>'2017 MRI - Alphabetical'!I128-'2007 MRI - 2017 Methodology'!I128</f>
        <v>-0.72918948356706426</v>
      </c>
      <c r="J110" s="11">
        <f>'2017 MRI - Alphabetical'!J128-'2007 MRI - 2017 Methodology'!J128</f>
        <v>-0.11583122318767669</v>
      </c>
      <c r="K110" s="10">
        <f>'2017 MRI - Alphabetical'!K128-'2007 MRI - 2017 Methodology'!K128</f>
        <v>81</v>
      </c>
      <c r="L110" s="39">
        <f>'2017 MRI - Alphabetical'!L128-'2007 MRI - 2017 Methodology'!L128</f>
        <v>7.0974350591232249E-2</v>
      </c>
      <c r="M110" s="11">
        <f>'2017 MRI - Alphabetical'!M128-'2007 MRI - 2017 Methodology'!M128</f>
        <v>-3.4542557180352457E-3</v>
      </c>
      <c r="N110" s="10">
        <f>'2017 MRI - Alphabetical'!N128-'2007 MRI - 2017 Methodology'!N128</f>
        <v>143</v>
      </c>
      <c r="O110" s="39">
        <f>'2017 MRI - Alphabetical'!O128-'2007 MRI - 2017 Methodology'!O128</f>
        <v>0.62923913435732559</v>
      </c>
      <c r="P110" s="11">
        <f>'2017 MRI - Alphabetical'!P128-'2007 MRI - 2017 Methodology'!P128</f>
        <v>4.0387596899224831E-3</v>
      </c>
      <c r="Q110" s="10">
        <f>'2017 MRI - Alphabetical'!Q128-'2007 MRI - 2017 Methodology'!Q128</f>
        <v>16</v>
      </c>
      <c r="R110" s="39">
        <f>'2017 MRI - Alphabetical'!R128-'2007 MRI - 2017 Methodology'!R128</f>
        <v>5.536418258452358E-3</v>
      </c>
      <c r="S110" s="12">
        <f>'2017 MRI - Alphabetical'!S128-'2007 MRI - 2017 Methodology'!S128</f>
        <v>-1.4081916486441526</v>
      </c>
      <c r="T110" s="10">
        <f>'2017 MRI - Alphabetical'!T128-'2007 MRI - 2017 Methodology'!T128</f>
        <v>190</v>
      </c>
      <c r="U110" s="39">
        <f>'2017 MRI - Alphabetical'!U128-'2007 MRI - 2017 Methodology'!U128</f>
        <v>0.47215635183031279</v>
      </c>
      <c r="V110" s="11">
        <f>'2017 MRI - Alphabetical'!V128-'2007 MRI - 2017 Methodology'!V128</f>
        <v>-1.7976368348833663E-2</v>
      </c>
      <c r="W110" s="10">
        <f>'2017 MRI - Alphabetical'!W128-'2007 MRI - 2017 Methodology'!W128</f>
        <v>-61</v>
      </c>
      <c r="X110" s="39">
        <f>'2017 MRI - Alphabetical'!X128-'2007 MRI - 2017 Methodology'!X128</f>
        <v>-0.22086888615411812</v>
      </c>
      <c r="Y110" s="13">
        <f>'2017 MRI - Alphabetical'!Y128-'2007 MRI - 2017 Methodology'!Y128</f>
        <v>-3293</v>
      </c>
      <c r="Z110" s="10">
        <f>'2017 MRI - Alphabetical'!Z128-'2007 MRI - 2017 Methodology'!Z128</f>
        <v>-162</v>
      </c>
      <c r="AA110" s="39">
        <f>'2017 MRI - Alphabetical'!AA128-'2007 MRI - 2017 Methodology'!AA128</f>
        <v>-0.44205236827161576</v>
      </c>
      <c r="AB110" s="11">
        <f>'2017 MRI - Alphabetical'!AB128-'2007 MRI - 2017 Methodology'!AB128</f>
        <v>2.4105766744246183E-2</v>
      </c>
      <c r="AC110" s="10">
        <f>'2017 MRI - Alphabetical'!AC128-'2007 MRI - 2017 Methodology'!AC128</f>
        <v>-15</v>
      </c>
      <c r="AD110" s="39">
        <f>'2017 MRI - Alphabetical'!AD128-'2007 MRI - 2017 Methodology'!AD128</f>
        <v>-1.7123472229510217E-2</v>
      </c>
      <c r="AE110" s="11">
        <f>'2017 MRI - Alphabetical'!AE128-'2007 MRI - 2017 Methodology'!AE128</f>
        <v>1.0999999999999899E-2</v>
      </c>
      <c r="AF110" s="10">
        <f>'2017 MRI - Alphabetical'!AF128-'2007 MRI - 2017 Methodology'!AF128</f>
        <v>107</v>
      </c>
      <c r="AG110" s="39">
        <f>'2017 MRI - Alphabetical'!AG128-'2007 MRI - 2017 Methodology'!AG128</f>
        <v>0.480260597957958</v>
      </c>
      <c r="AH110" s="14">
        <f>'2017 MRI - Alphabetical'!AH128-'2007 MRI - 2017 Methodology'!AH128</f>
        <v>-0.12594047975254563</v>
      </c>
      <c r="AI110" s="10">
        <f>'2017 MRI - Alphabetical'!AI128-'2007 MRI - 2017 Methodology'!AI128</f>
        <v>5</v>
      </c>
      <c r="AJ110" s="39">
        <f>'2017 MRI - Alphabetical'!AJ128-'2007 MRI - 2017 Methodology'!AJ128</f>
        <v>-5.9339029716788394E-3</v>
      </c>
      <c r="AK110" s="13">
        <f>'2017 MRI - Alphabetical'!AK128-'2007 MRI - 2017 Methodology'!AK128</f>
        <v>-8619.4570497899404</v>
      </c>
      <c r="AL110" s="44"/>
    </row>
    <row r="111" spans="1:38" x14ac:dyDescent="0.25">
      <c r="A111" t="s">
        <v>756</v>
      </c>
      <c r="B111" s="5" t="s">
        <v>187</v>
      </c>
      <c r="C111" s="6" t="s">
        <v>44</v>
      </c>
      <c r="D111" s="7" t="s">
        <v>20</v>
      </c>
      <c r="E111" s="42">
        <f>'2017 MRI - Alphabetical'!E131-'2007 MRI - 2017 Methodology'!E131</f>
        <v>0.93080109134855737</v>
      </c>
      <c r="F111" s="8">
        <f>'2017 MRI - Alphabetical'!F131-'2007 MRI - 2017 Methodology'!F131</f>
        <v>1.7537013901823535</v>
      </c>
      <c r="G111" s="9">
        <f>'2017 MRI - Alphabetical'!G131-'2007 MRI - 2017 Methodology'!G131</f>
        <v>37</v>
      </c>
      <c r="H111" s="10">
        <f>'2017 MRI - Alphabetical'!H131-'2007 MRI - 2017 Methodology'!H131</f>
        <v>38</v>
      </c>
      <c r="I111" s="39">
        <f>'2017 MRI - Alphabetical'!I131-'2007 MRI - 2017 Methodology'!I131</f>
        <v>0.24784169073465745</v>
      </c>
      <c r="J111" s="11">
        <f>'2017 MRI - Alphabetical'!J131-'2007 MRI - 2017 Methodology'!J131</f>
        <v>-1.6847222767277348E-2</v>
      </c>
      <c r="K111" s="10">
        <f>'2017 MRI - Alphabetical'!K131-'2007 MRI - 2017 Methodology'!K131</f>
        <v>-409</v>
      </c>
      <c r="L111" s="39">
        <f>'2017 MRI - Alphabetical'!L131-'2007 MRI - 2017 Methodology'!L131</f>
        <v>-1.64789873594293</v>
      </c>
      <c r="M111" s="11">
        <f>'2017 MRI - Alphabetical'!M131-'2007 MRI - 2017 Methodology'!M131</f>
        <v>8.1367280828417765E-2</v>
      </c>
      <c r="N111" s="10">
        <f>'2017 MRI - Alphabetical'!N131-'2007 MRI - 2017 Methodology'!N131</f>
        <v>67</v>
      </c>
      <c r="O111" s="39">
        <f>'2017 MRI - Alphabetical'!O131-'2007 MRI - 2017 Methodology'!O131</f>
        <v>1.1490436861986777</v>
      </c>
      <c r="P111" s="11">
        <f>'2017 MRI - Alphabetical'!P131-'2007 MRI - 2017 Methodology'!P131</f>
        <v>5.7881619937694695E-3</v>
      </c>
      <c r="Q111" s="10">
        <f>'2017 MRI - Alphabetical'!Q131-'2007 MRI - 2017 Methodology'!Q131</f>
        <v>-66</v>
      </c>
      <c r="R111" s="39">
        <f>'2017 MRI - Alphabetical'!R131-'2007 MRI - 2017 Methodology'!R131</f>
        <v>-0.27984391465549446</v>
      </c>
      <c r="S111" s="12">
        <f>'2017 MRI - Alphabetical'!S131-'2007 MRI - 2017 Methodology'!S131</f>
        <v>-0.84175238962221233</v>
      </c>
      <c r="T111" s="10">
        <f>'2017 MRI - Alphabetical'!T131-'2007 MRI - 2017 Methodology'!T131</f>
        <v>80</v>
      </c>
      <c r="U111" s="39">
        <f>'2017 MRI - Alphabetical'!U131-'2007 MRI - 2017 Methodology'!U131</f>
        <v>0.46481524034218946</v>
      </c>
      <c r="V111" s="11">
        <f>'2017 MRI - Alphabetical'!V131-'2007 MRI - 2017 Methodology'!V131</f>
        <v>-9.9820788530465832E-3</v>
      </c>
      <c r="W111" s="10">
        <f>'2017 MRI - Alphabetical'!W131-'2007 MRI - 2017 Methodology'!W131</f>
        <v>42</v>
      </c>
      <c r="X111" s="39">
        <f>'2017 MRI - Alphabetical'!X131-'2007 MRI - 2017 Methodology'!X131</f>
        <v>0.17777229980536158</v>
      </c>
      <c r="Y111" s="13">
        <f>'2017 MRI - Alphabetical'!Y131-'2007 MRI - 2017 Methodology'!Y131</f>
        <v>7242</v>
      </c>
      <c r="Z111" s="10">
        <f>'2017 MRI - Alphabetical'!Z131-'2007 MRI - 2017 Methodology'!Z131</f>
        <v>133</v>
      </c>
      <c r="AA111" s="39">
        <f>'2017 MRI - Alphabetical'!AA131-'2007 MRI - 2017 Methodology'!AA131</f>
        <v>0.75358570143382009</v>
      </c>
      <c r="AB111" s="11">
        <f>'2017 MRI - Alphabetical'!AB131-'2007 MRI - 2017 Methodology'!AB131</f>
        <v>9.691167387276059E-4</v>
      </c>
      <c r="AC111" s="10">
        <f>'2017 MRI - Alphabetical'!AC131-'2007 MRI - 2017 Methodology'!AC131</f>
        <v>-186</v>
      </c>
      <c r="AD111" s="39">
        <f>'2017 MRI - Alphabetical'!AD131-'2007 MRI - 2017 Methodology'!AD131</f>
        <v>-0.99031123124995291</v>
      </c>
      <c r="AE111" s="11">
        <f>'2017 MRI - Alphabetical'!AE131-'2007 MRI - 2017 Methodology'!AE131</f>
        <v>-5.0000000000000044E-2</v>
      </c>
      <c r="AF111" s="10">
        <f>'2017 MRI - Alphabetical'!AF131-'2007 MRI - 2017 Methodology'!AF131</f>
        <v>17</v>
      </c>
      <c r="AG111" s="39">
        <f>'2017 MRI - Alphabetical'!AG131-'2007 MRI - 2017 Methodology'!AG131</f>
        <v>3.5815405907968598E-2</v>
      </c>
      <c r="AH111" s="14">
        <f>'2017 MRI - Alphabetical'!AH131-'2007 MRI - 2017 Methodology'!AH131</f>
        <v>0.22223884555924078</v>
      </c>
      <c r="AI111" s="10">
        <f>'2017 MRI - Alphabetical'!AI131-'2007 MRI - 2017 Methodology'!AI131</f>
        <v>-3</v>
      </c>
      <c r="AJ111" s="39">
        <f>'2017 MRI - Alphabetical'!AJ131-'2007 MRI - 2017 Methodology'!AJ131</f>
        <v>-1.280112280387341E-2</v>
      </c>
      <c r="AK111" s="13">
        <f>'2017 MRI - Alphabetical'!AK131-'2007 MRI - 2017 Methodology'!AK131</f>
        <v>-12119.008378784471</v>
      </c>
      <c r="AL111" s="44"/>
    </row>
    <row r="112" spans="1:38" x14ac:dyDescent="0.25">
      <c r="A112" t="s">
        <v>771</v>
      </c>
      <c r="B112" s="5" t="s">
        <v>421</v>
      </c>
      <c r="C112" s="6" t="s">
        <v>44</v>
      </c>
      <c r="D112" s="7" t="s">
        <v>20</v>
      </c>
      <c r="E112" s="42">
        <f>'2017 MRI - Alphabetical'!E146-'2007 MRI - 2017 Methodology'!E146</f>
        <v>-0.6643033806376053</v>
      </c>
      <c r="F112" s="8">
        <f>'2017 MRI - Alphabetical'!F146-'2007 MRI - 2017 Methodology'!F146</f>
        <v>4.5444177496708722</v>
      </c>
      <c r="G112" s="9">
        <f>'2017 MRI - Alphabetical'!G146-'2007 MRI - 2017 Methodology'!G146</f>
        <v>-33</v>
      </c>
      <c r="H112" s="10">
        <f>'2017 MRI - Alphabetical'!H146-'2007 MRI - 2017 Methodology'!H146</f>
        <v>-205</v>
      </c>
      <c r="I112" s="39">
        <f>'2017 MRI - Alphabetical'!I146-'2007 MRI - 2017 Methodology'!I146</f>
        <v>-0.48377808847747011</v>
      </c>
      <c r="J112" s="11">
        <f>'2017 MRI - Alphabetical'!J146-'2007 MRI - 2017 Methodology'!J146</f>
        <v>-0.15031650702099442</v>
      </c>
      <c r="K112" s="10">
        <f>'2017 MRI - Alphabetical'!K146-'2007 MRI - 2017 Methodology'!K146</f>
        <v>-110</v>
      </c>
      <c r="L112" s="39">
        <f>'2017 MRI - Alphabetical'!L146-'2007 MRI - 2017 Methodology'!L146</f>
        <v>-0.44906908007163449</v>
      </c>
      <c r="M112" s="11">
        <f>'2017 MRI - Alphabetical'!M146-'2007 MRI - 2017 Methodology'!M146</f>
        <v>2.6193005900334965E-2</v>
      </c>
      <c r="N112" s="10">
        <f>'2017 MRI - Alphabetical'!N146-'2007 MRI - 2017 Methodology'!N146</f>
        <v>-83</v>
      </c>
      <c r="O112" s="39">
        <f>'2017 MRI - Alphabetical'!O146-'2007 MRI - 2017 Methodology'!O146</f>
        <v>-0.1162411353730618</v>
      </c>
      <c r="P112" s="11">
        <f>'2017 MRI - Alphabetical'!P146-'2007 MRI - 2017 Methodology'!P146</f>
        <v>2.2268314406590963E-2</v>
      </c>
      <c r="Q112" s="10">
        <f>'2017 MRI - Alphabetical'!Q146-'2007 MRI - 2017 Methodology'!Q146</f>
        <v>-86</v>
      </c>
      <c r="R112" s="39">
        <f>'2017 MRI - Alphabetical'!R146-'2007 MRI - 2017 Methodology'!R146</f>
        <v>-8.3447395468616181E-2</v>
      </c>
      <c r="S112" s="12">
        <f>'2017 MRI - Alphabetical'!S146-'2007 MRI - 2017 Methodology'!S146</f>
        <v>-0.13535950150295106</v>
      </c>
      <c r="T112" s="10">
        <f>'2017 MRI - Alphabetical'!T146-'2007 MRI - 2017 Methodology'!T146</f>
        <v>-111</v>
      </c>
      <c r="U112" s="39">
        <f>'2017 MRI - Alphabetical'!U146-'2007 MRI - 2017 Methodology'!U146</f>
        <v>-0.25708986789877619</v>
      </c>
      <c r="V112" s="11">
        <f>'2017 MRI - Alphabetical'!V146-'2007 MRI - 2017 Methodology'!V146</f>
        <v>2.5964696618399754E-2</v>
      </c>
      <c r="W112" s="10">
        <f>'2017 MRI - Alphabetical'!W146-'2007 MRI - 2017 Methodology'!W146</f>
        <v>3</v>
      </c>
      <c r="X112" s="39">
        <f>'2017 MRI - Alphabetical'!X146-'2007 MRI - 2017 Methodology'!X146</f>
        <v>-4.3405863327392019E-2</v>
      </c>
      <c r="Y112" s="13">
        <f>'2017 MRI - Alphabetical'!Y146-'2007 MRI - 2017 Methodology'!Y146</f>
        <v>3181</v>
      </c>
      <c r="Z112" s="10">
        <f>'2017 MRI - Alphabetical'!Z146-'2007 MRI - 2017 Methodology'!Z146</f>
        <v>14</v>
      </c>
      <c r="AA112" s="39">
        <f>'2017 MRI - Alphabetical'!AA146-'2007 MRI - 2017 Methodology'!AA146</f>
        <v>9.9307989736136859E-2</v>
      </c>
      <c r="AB112" s="11">
        <f>'2017 MRI - Alphabetical'!AB146-'2007 MRI - 2017 Methodology'!AB146</f>
        <v>1.3000000000000005E-2</v>
      </c>
      <c r="AC112" s="10">
        <f>'2017 MRI - Alphabetical'!AC146-'2007 MRI - 2017 Methodology'!AC146</f>
        <v>-29</v>
      </c>
      <c r="AD112" s="39">
        <f>'2017 MRI - Alphabetical'!AD146-'2007 MRI - 2017 Methodology'!AD146</f>
        <v>-0.10895074706843155</v>
      </c>
      <c r="AE112" s="11">
        <f>'2017 MRI - Alphabetical'!AE146-'2007 MRI - 2017 Methodology'!AE146</f>
        <v>2.0000000000001128E-3</v>
      </c>
      <c r="AF112" s="10">
        <f>'2017 MRI - Alphabetical'!AF146-'2007 MRI - 2017 Methodology'!AF146</f>
        <v>85</v>
      </c>
      <c r="AG112" s="39">
        <f>'2017 MRI - Alphabetical'!AG146-'2007 MRI - 2017 Methodology'!AG146</f>
        <v>0.32623711689963397</v>
      </c>
      <c r="AH112" s="14">
        <f>'2017 MRI - Alphabetical'!AH146-'2007 MRI - 2017 Methodology'!AH146</f>
        <v>-2.5886225095530957E-2</v>
      </c>
      <c r="AI112" s="10">
        <f>'2017 MRI - Alphabetical'!AI146-'2007 MRI - 2017 Methodology'!AI146</f>
        <v>26</v>
      </c>
      <c r="AJ112" s="39">
        <f>'2017 MRI - Alphabetical'!AJ146-'2007 MRI - 2017 Methodology'!AJ146</f>
        <v>-1.1295393300386092E-2</v>
      </c>
      <c r="AK112" s="13">
        <f>'2017 MRI - Alphabetical'!AK146-'2007 MRI - 2017 Methodology'!AK146</f>
        <v>-14609.743219579934</v>
      </c>
      <c r="AL112" s="44"/>
    </row>
    <row r="113" spans="1:38" x14ac:dyDescent="0.25">
      <c r="A113" t="s">
        <v>781</v>
      </c>
      <c r="B113" s="5" t="s">
        <v>224</v>
      </c>
      <c r="C113" s="6" t="s">
        <v>44</v>
      </c>
      <c r="D113" s="7" t="s">
        <v>20</v>
      </c>
      <c r="E113" s="42">
        <f>'2017 MRI - Alphabetical'!E156-'2007 MRI - 2017 Methodology'!E156</f>
        <v>0.76528292287374411</v>
      </c>
      <c r="F113" s="8">
        <f>'2017 MRI - Alphabetical'!F156-'2007 MRI - 2017 Methodology'!F156</f>
        <v>1.9021762124675554</v>
      </c>
      <c r="G113" s="9">
        <f>'2017 MRI - Alphabetical'!G156-'2007 MRI - 2017 Methodology'!G156</f>
        <v>31</v>
      </c>
      <c r="H113" s="10">
        <f>'2017 MRI - Alphabetical'!H156-'2007 MRI - 2017 Methodology'!H156</f>
        <v>65</v>
      </c>
      <c r="I113" s="39">
        <f>'2017 MRI - Alphabetical'!I156-'2007 MRI - 2017 Methodology'!I156</f>
        <v>0.35223675410592659</v>
      </c>
      <c r="J113" s="11">
        <f>'2017 MRI - Alphabetical'!J156-'2007 MRI - 2017 Methodology'!J156</f>
        <v>-2.491713942943119E-2</v>
      </c>
      <c r="K113" s="10">
        <f>'2017 MRI - Alphabetical'!K156-'2007 MRI - 2017 Methodology'!K156</f>
        <v>-303</v>
      </c>
      <c r="L113" s="39">
        <f>'2017 MRI - Alphabetical'!L156-'2007 MRI - 2017 Methodology'!L156</f>
        <v>-1.612614812681366</v>
      </c>
      <c r="M113" s="11">
        <f>'2017 MRI - Alphabetical'!M156-'2007 MRI - 2017 Methodology'!M156</f>
        <v>6.3559322033898302E-2</v>
      </c>
      <c r="N113" s="10">
        <f>'2017 MRI - Alphabetical'!N156-'2007 MRI - 2017 Methodology'!N156</f>
        <v>-62</v>
      </c>
      <c r="O113" s="39">
        <f>'2017 MRI - Alphabetical'!O156-'2007 MRI - 2017 Methodology'!O156</f>
        <v>-0.12077926625698077</v>
      </c>
      <c r="P113" s="11">
        <f>'2017 MRI - Alphabetical'!P156-'2007 MRI - 2017 Methodology'!P156</f>
        <v>1.9E-2</v>
      </c>
      <c r="Q113" s="10">
        <f>'2017 MRI - Alphabetical'!Q156-'2007 MRI - 2017 Methodology'!Q156</f>
        <v>-345</v>
      </c>
      <c r="R113" s="39">
        <f>'2017 MRI - Alphabetical'!R156-'2007 MRI - 2017 Methodology'!R156</f>
        <v>-0.56591508293176773</v>
      </c>
      <c r="S113" s="12">
        <f>'2017 MRI - Alphabetical'!S156-'2007 MRI - 2017 Methodology'!S156</f>
        <v>1.8796992481203008</v>
      </c>
      <c r="T113" s="10">
        <f>'2017 MRI - Alphabetical'!T156-'2007 MRI - 2017 Methodology'!T156</f>
        <v>42</v>
      </c>
      <c r="U113" s="39">
        <f>'2017 MRI - Alphabetical'!U156-'2007 MRI - 2017 Methodology'!U156</f>
        <v>0.11276905940746307</v>
      </c>
      <c r="V113" s="11">
        <f>'2017 MRI - Alphabetical'!V156-'2007 MRI - 2017 Methodology'!V156</f>
        <v>6.3190184049079709E-3</v>
      </c>
      <c r="W113" s="10">
        <f>'2017 MRI - Alphabetical'!W156-'2007 MRI - 2017 Methodology'!W156</f>
        <v>138</v>
      </c>
      <c r="X113" s="39">
        <f>'2017 MRI - Alphabetical'!X156-'2007 MRI - 2017 Methodology'!X156</f>
        <v>0.50281620276861383</v>
      </c>
      <c r="Y113" s="13">
        <f>'2017 MRI - Alphabetical'!Y156-'2007 MRI - 2017 Methodology'!Y156</f>
        <v>17240</v>
      </c>
      <c r="Z113" s="10">
        <f>'2017 MRI - Alphabetical'!Z156-'2007 MRI - 2017 Methodology'!Z156</f>
        <v>-12</v>
      </c>
      <c r="AA113" s="39">
        <f>'2017 MRI - Alphabetical'!AA156-'2007 MRI - 2017 Methodology'!AA156</f>
        <v>-0.194643239911932</v>
      </c>
      <c r="AB113" s="11">
        <f>'2017 MRI - Alphabetical'!AB156-'2007 MRI - 2017 Methodology'!AB156</f>
        <v>2.19080459770115E-2</v>
      </c>
      <c r="AC113" s="10">
        <f>'2017 MRI - Alphabetical'!AC156-'2007 MRI - 2017 Methodology'!AC156</f>
        <v>125</v>
      </c>
      <c r="AD113" s="39">
        <f>'2017 MRI - Alphabetical'!AD156-'2007 MRI - 2017 Methodology'!AD156</f>
        <v>1.2862199389542632</v>
      </c>
      <c r="AE113" s="11">
        <f>'2017 MRI - Alphabetical'!AE156-'2007 MRI - 2017 Methodology'!AE156</f>
        <v>0.11299999999999999</v>
      </c>
      <c r="AF113" s="10">
        <f>'2017 MRI - Alphabetical'!AF156-'2007 MRI - 2017 Methodology'!AF156</f>
        <v>60</v>
      </c>
      <c r="AG113" s="39">
        <f>'2017 MRI - Alphabetical'!AG156-'2007 MRI - 2017 Methodology'!AG156</f>
        <v>0.2741352695171122</v>
      </c>
      <c r="AH113" s="14">
        <f>'2017 MRI - Alphabetical'!AH156-'2007 MRI - 2017 Methodology'!AH156</f>
        <v>4.2776669879788454E-2</v>
      </c>
      <c r="AI113" s="10">
        <f>'2017 MRI - Alphabetical'!AI156-'2007 MRI - 2017 Methodology'!AI156</f>
        <v>-41</v>
      </c>
      <c r="AJ113" s="39">
        <f>'2017 MRI - Alphabetical'!AJ156-'2007 MRI - 2017 Methodology'!AJ156</f>
        <v>-3.4495967565336016E-2</v>
      </c>
      <c r="AK113" s="13">
        <f>'2017 MRI - Alphabetical'!AK156-'2007 MRI - 2017 Methodology'!AK156</f>
        <v>-28172.202452089317</v>
      </c>
      <c r="AL113" s="44"/>
    </row>
    <row r="114" spans="1:38" x14ac:dyDescent="0.25">
      <c r="A114" t="s">
        <v>783</v>
      </c>
      <c r="B114" s="5" t="s">
        <v>263</v>
      </c>
      <c r="C114" s="6" t="s">
        <v>44</v>
      </c>
      <c r="D114" s="7" t="s">
        <v>20</v>
      </c>
      <c r="E114" s="42">
        <f>'2017 MRI - Alphabetical'!E158-'2007 MRI - 2017 Methodology'!E158</f>
        <v>0.74050448303845917</v>
      </c>
      <c r="F114" s="8">
        <f>'2017 MRI - Alphabetical'!F158-'2007 MRI - 2017 Methodology'!F158</f>
        <v>1.7463598972508763</v>
      </c>
      <c r="G114" s="9">
        <f>'2017 MRI - Alphabetical'!G158-'2007 MRI - 2017 Methodology'!G158</f>
        <v>36</v>
      </c>
      <c r="H114" s="10">
        <f>'2017 MRI - Alphabetical'!H158-'2007 MRI - 2017 Methodology'!H158</f>
        <v>68</v>
      </c>
      <c r="I114" s="39">
        <f>'2017 MRI - Alphabetical'!I158-'2007 MRI - 2017 Methodology'!I158</f>
        <v>0.49882467123170565</v>
      </c>
      <c r="J114" s="11">
        <f>'2017 MRI - Alphabetical'!J158-'2007 MRI - 2017 Methodology'!J158</f>
        <v>-3.4481145528853396E-2</v>
      </c>
      <c r="K114" s="10">
        <f>'2017 MRI - Alphabetical'!K158-'2007 MRI - 2017 Methodology'!K158</f>
        <v>77</v>
      </c>
      <c r="L114" s="39">
        <f>'2017 MRI - Alphabetical'!L158-'2007 MRI - 2017 Methodology'!L158</f>
        <v>0.63223194757973622</v>
      </c>
      <c r="M114" s="11">
        <f>'2017 MRI - Alphabetical'!M158-'2007 MRI - 2017 Methodology'!M158</f>
        <v>-1.5461811916964718E-3</v>
      </c>
      <c r="N114" s="10">
        <f>'2017 MRI - Alphabetical'!N158-'2007 MRI - 2017 Methodology'!N158</f>
        <v>-99</v>
      </c>
      <c r="O114" s="39">
        <f>'2017 MRI - Alphabetical'!O158-'2007 MRI - 2017 Methodology'!O158</f>
        <v>-0.58865115131075718</v>
      </c>
      <c r="P114" s="11">
        <f>'2017 MRI - Alphabetical'!P158-'2007 MRI - 2017 Methodology'!P158</f>
        <v>6.8163398692810476E-2</v>
      </c>
      <c r="Q114" s="10">
        <f>'2017 MRI - Alphabetical'!Q158-'2007 MRI - 2017 Methodology'!Q158</f>
        <v>2</v>
      </c>
      <c r="R114" s="39">
        <f>'2017 MRI - Alphabetical'!R158-'2007 MRI - 2017 Methodology'!R158</f>
        <v>-5.4381845946083696E-2</v>
      </c>
      <c r="S114" s="12">
        <f>'2017 MRI - Alphabetical'!S158-'2007 MRI - 2017 Methodology'!S158</f>
        <v>-4.8609709962168974</v>
      </c>
      <c r="T114" s="10">
        <f>'2017 MRI - Alphabetical'!T158-'2007 MRI - 2017 Methodology'!T158</f>
        <v>-119</v>
      </c>
      <c r="U114" s="39">
        <f>'2017 MRI - Alphabetical'!U158-'2007 MRI - 2017 Methodology'!U158</f>
        <v>-0.25916454214344009</v>
      </c>
      <c r="V114" s="11">
        <f>'2017 MRI - Alphabetical'!V158-'2007 MRI - 2017 Methodology'!V158</f>
        <v>2.5295254833040421E-2</v>
      </c>
      <c r="W114" s="10">
        <f>'2017 MRI - Alphabetical'!W158-'2007 MRI - 2017 Methodology'!W158</f>
        <v>9</v>
      </c>
      <c r="X114" s="39">
        <f>'2017 MRI - Alphabetical'!X158-'2007 MRI - 2017 Methodology'!X158</f>
        <v>5.1199317692663948E-2</v>
      </c>
      <c r="Y114" s="13">
        <f>'2017 MRI - Alphabetical'!Y158-'2007 MRI - 2017 Methodology'!Y158</f>
        <v>4920</v>
      </c>
      <c r="Z114" s="10">
        <f>'2017 MRI - Alphabetical'!Z158-'2007 MRI - 2017 Methodology'!Z158</f>
        <v>84</v>
      </c>
      <c r="AA114" s="39">
        <f>'2017 MRI - Alphabetical'!AA158-'2007 MRI - 2017 Methodology'!AA158</f>
        <v>0.60945676019123352</v>
      </c>
      <c r="AB114" s="11">
        <f>'2017 MRI - Alphabetical'!AB158-'2007 MRI - 2017 Methodology'!AB158</f>
        <v>4.1781166483257359E-3</v>
      </c>
      <c r="AC114" s="10">
        <f>'2017 MRI - Alphabetical'!AC158-'2007 MRI - 2017 Methodology'!AC158</f>
        <v>123</v>
      </c>
      <c r="AD114" s="39">
        <f>'2017 MRI - Alphabetical'!AD158-'2007 MRI - 2017 Methodology'!AD158</f>
        <v>0.57863264281793048</v>
      </c>
      <c r="AE114" s="11">
        <f>'2017 MRI - Alphabetical'!AE158-'2007 MRI - 2017 Methodology'!AE158</f>
        <v>5.600000000000005E-2</v>
      </c>
      <c r="AF114" s="10">
        <f>'2017 MRI - Alphabetical'!AF158-'2007 MRI - 2017 Methodology'!AF158</f>
        <v>150</v>
      </c>
      <c r="AG114" s="39">
        <f>'2017 MRI - Alphabetical'!AG158-'2007 MRI - 2017 Methodology'!AG158</f>
        <v>0.47457874813323842</v>
      </c>
      <c r="AH114" s="14">
        <f>'2017 MRI - Alphabetical'!AH158-'2007 MRI - 2017 Methodology'!AH158</f>
        <v>-0.19867902276706051</v>
      </c>
      <c r="AI114" s="10">
        <f>'2017 MRI - Alphabetical'!AI158-'2007 MRI - 2017 Methodology'!AI158</f>
        <v>42</v>
      </c>
      <c r="AJ114" s="39">
        <f>'2017 MRI - Alphabetical'!AJ158-'2007 MRI - 2017 Methodology'!AJ158</f>
        <v>8.0178400029690122E-3</v>
      </c>
      <c r="AK114" s="13">
        <f>'2017 MRI - Alphabetical'!AK158-'2007 MRI - 2017 Methodology'!AK158</f>
        <v>-1232.4569328660727</v>
      </c>
      <c r="AL114" s="44"/>
    </row>
    <row r="115" spans="1:38" x14ac:dyDescent="0.25">
      <c r="A115" t="s">
        <v>820</v>
      </c>
      <c r="B115" s="5" t="s">
        <v>441</v>
      </c>
      <c r="C115" s="6" t="s">
        <v>44</v>
      </c>
      <c r="D115" s="7" t="s">
        <v>20</v>
      </c>
      <c r="E115" s="42">
        <f>'2017 MRI - Alphabetical'!E195-'2007 MRI - 2017 Methodology'!E195</f>
        <v>1.0510765600287528</v>
      </c>
      <c r="F115" s="8">
        <f>'2017 MRI - Alphabetical'!F195-'2007 MRI - 2017 Methodology'!F195</f>
        <v>8.662952507496513E-2</v>
      </c>
      <c r="G115" s="9">
        <f>'2017 MRI - Alphabetical'!G195-'2007 MRI - 2017 Methodology'!G195</f>
        <v>58</v>
      </c>
      <c r="H115" s="10">
        <f>'2017 MRI - Alphabetical'!H195-'2007 MRI - 2017 Methodology'!H195</f>
        <v>-5</v>
      </c>
      <c r="I115" s="39">
        <f>'2017 MRI - Alphabetical'!I195-'2007 MRI - 2017 Methodology'!I195</f>
        <v>-6.801420332492869E-2</v>
      </c>
      <c r="J115" s="11">
        <f>'2017 MRI - Alphabetical'!J195-'2007 MRI - 2017 Methodology'!J195</f>
        <v>-0.25524927440047485</v>
      </c>
      <c r="K115" s="10">
        <f>'2017 MRI - Alphabetical'!K195-'2007 MRI - 2017 Methodology'!K195</f>
        <v>10</v>
      </c>
      <c r="L115" s="39">
        <f>'2017 MRI - Alphabetical'!L195-'2007 MRI - 2017 Methodology'!L195</f>
        <v>-6.8291233571051491E-2</v>
      </c>
      <c r="M115" s="11">
        <f>'2017 MRI - Alphabetical'!M195-'2007 MRI - 2017 Methodology'!M195</f>
        <v>4.9519054941362384E-3</v>
      </c>
      <c r="N115" s="10">
        <f>'2017 MRI - Alphabetical'!N195-'2007 MRI - 2017 Methodology'!N195</f>
        <v>341</v>
      </c>
      <c r="O115" s="39">
        <f>'2017 MRI - Alphabetical'!O195-'2007 MRI - 2017 Methodology'!O195</f>
        <v>0.925116000627492</v>
      </c>
      <c r="P115" s="11">
        <f>'2017 MRI - Alphabetical'!P195-'2007 MRI - 2017 Methodology'!P195</f>
        <v>-2.7998133457769483E-2</v>
      </c>
      <c r="Q115" s="10">
        <f>'2017 MRI - Alphabetical'!Q195-'2007 MRI - 2017 Methodology'!Q195</f>
        <v>-79</v>
      </c>
      <c r="R115" s="39">
        <f>'2017 MRI - Alphabetical'!R195-'2007 MRI - 2017 Methodology'!R195</f>
        <v>-0.2529902234929764</v>
      </c>
      <c r="S115" s="12">
        <f>'2017 MRI - Alphabetical'!S195-'2007 MRI - 2017 Methodology'!S195</f>
        <v>-0.45792664794316851</v>
      </c>
      <c r="T115" s="10">
        <f>'2017 MRI - Alphabetical'!T195-'2007 MRI - 2017 Methodology'!T195</f>
        <v>-179</v>
      </c>
      <c r="U115" s="39">
        <f>'2017 MRI - Alphabetical'!U195-'2007 MRI - 2017 Methodology'!U195</f>
        <v>-0.4412819809912501</v>
      </c>
      <c r="V115" s="11">
        <f>'2017 MRI - Alphabetical'!V195-'2007 MRI - 2017 Methodology'!V195</f>
        <v>3.633512786002692E-2</v>
      </c>
      <c r="W115" s="10">
        <f>'2017 MRI - Alphabetical'!W195-'2007 MRI - 2017 Methodology'!W195</f>
        <v>56</v>
      </c>
      <c r="X115" s="39">
        <f>'2017 MRI - Alphabetical'!X195-'2007 MRI - 2017 Methodology'!X195</f>
        <v>0.23082436339634732</v>
      </c>
      <c r="Y115" s="13">
        <f>'2017 MRI - Alphabetical'!Y195-'2007 MRI - 2017 Methodology'!Y195</f>
        <v>10825</v>
      </c>
      <c r="Z115" s="10">
        <f>'2017 MRI - Alphabetical'!Z195-'2007 MRI - 2017 Methodology'!Z195</f>
        <v>-29</v>
      </c>
      <c r="AA115" s="39">
        <f>'2017 MRI - Alphabetical'!AA195-'2007 MRI - 2017 Methodology'!AA195</f>
        <v>-3.0306258254015006E-2</v>
      </c>
      <c r="AB115" s="11">
        <f>'2017 MRI - Alphabetical'!AB195-'2007 MRI - 2017 Methodology'!AB195</f>
        <v>1.5858131487889275E-2</v>
      </c>
      <c r="AC115" s="10">
        <f>'2017 MRI - Alphabetical'!AC195-'2007 MRI - 2017 Methodology'!AC195</f>
        <v>176</v>
      </c>
      <c r="AD115" s="39">
        <f>'2017 MRI - Alphabetical'!AD195-'2007 MRI - 2017 Methodology'!AD195</f>
        <v>0.60023143357255104</v>
      </c>
      <c r="AE115" s="11">
        <f>'2017 MRI - Alphabetical'!AE195-'2007 MRI - 2017 Methodology'!AE195</f>
        <v>5.4000000000000048E-2</v>
      </c>
      <c r="AF115" s="10">
        <f>'2017 MRI - Alphabetical'!AF195-'2007 MRI - 2017 Methodology'!AF195</f>
        <v>85</v>
      </c>
      <c r="AG115" s="39">
        <f>'2017 MRI - Alphabetical'!AG195-'2007 MRI - 2017 Methodology'!AG195</f>
        <v>0.24482998341611065</v>
      </c>
      <c r="AH115" s="14">
        <f>'2017 MRI - Alphabetical'!AH195-'2007 MRI - 2017 Methodology'!AH195</f>
        <v>-6.8686225915494781E-2</v>
      </c>
      <c r="AI115" s="10">
        <f>'2017 MRI - Alphabetical'!AI195-'2007 MRI - 2017 Methodology'!AI195</f>
        <v>-19</v>
      </c>
      <c r="AJ115" s="39">
        <f>'2017 MRI - Alphabetical'!AJ195-'2007 MRI - 2017 Methodology'!AJ195</f>
        <v>-3.0591645837714537E-2</v>
      </c>
      <c r="AK115" s="13">
        <f>'2017 MRI - Alphabetical'!AK195-'2007 MRI - 2017 Methodology'!AK195</f>
        <v>-28045.109936822468</v>
      </c>
      <c r="AL115" s="44"/>
    </row>
    <row r="116" spans="1:38" x14ac:dyDescent="0.25">
      <c r="A116" t="s">
        <v>909</v>
      </c>
      <c r="B116" s="5" t="s">
        <v>288</v>
      </c>
      <c r="C116" s="6" t="s">
        <v>44</v>
      </c>
      <c r="D116" s="7" t="s">
        <v>20</v>
      </c>
      <c r="E116" s="42">
        <f>'2017 MRI - Alphabetical'!E284-'2007 MRI - 2017 Methodology'!E284</f>
        <v>-0.45205002830953567</v>
      </c>
      <c r="F116" s="8">
        <f>'2017 MRI - Alphabetical'!F284-'2007 MRI - 2017 Methodology'!F284</f>
        <v>4.5518457048816465</v>
      </c>
      <c r="G116" s="9">
        <f>'2017 MRI - Alphabetical'!G284-'2007 MRI - 2017 Methodology'!G284</f>
        <v>-26</v>
      </c>
      <c r="H116" s="10">
        <f>'2017 MRI - Alphabetical'!H284-'2007 MRI - 2017 Methodology'!H284</f>
        <v>-122</v>
      </c>
      <c r="I116" s="39">
        <f>'2017 MRI - Alphabetical'!I284-'2007 MRI - 2017 Methodology'!I284</f>
        <v>-1.5455668810229368</v>
      </c>
      <c r="J116" s="11">
        <f>'2017 MRI - Alphabetical'!J284-'2007 MRI - 2017 Methodology'!J284</f>
        <v>-0.44203026202296725</v>
      </c>
      <c r="K116" s="10">
        <f>'2017 MRI - Alphabetical'!K284-'2007 MRI - 2017 Methodology'!K284</f>
        <v>-60</v>
      </c>
      <c r="L116" s="39">
        <f>'2017 MRI - Alphabetical'!L284-'2007 MRI - 2017 Methodology'!L284</f>
        <v>-0.291035271715119</v>
      </c>
      <c r="M116" s="11">
        <f>'2017 MRI - Alphabetical'!M284-'2007 MRI - 2017 Methodology'!M284</f>
        <v>1.7952307419737204E-2</v>
      </c>
      <c r="N116" s="10">
        <f>'2017 MRI - Alphabetical'!N284-'2007 MRI - 2017 Methodology'!N284</f>
        <v>47</v>
      </c>
      <c r="O116" s="39">
        <f>'2017 MRI - Alphabetical'!O284-'2007 MRI - 2017 Methodology'!O284</f>
        <v>0.11767568617383087</v>
      </c>
      <c r="P116" s="11">
        <f>'2017 MRI - Alphabetical'!P284-'2007 MRI - 2017 Methodology'!P284</f>
        <v>2.7329915698336753E-2</v>
      </c>
      <c r="Q116" s="10">
        <f>'2017 MRI - Alphabetical'!Q284-'2007 MRI - 2017 Methodology'!Q284</f>
        <v>-104</v>
      </c>
      <c r="R116" s="39">
        <f>'2017 MRI - Alphabetical'!R284-'2007 MRI - 2017 Methodology'!R284</f>
        <v>-0.40866452003548964</v>
      </c>
      <c r="S116" s="12">
        <f>'2017 MRI - Alphabetical'!S284-'2007 MRI - 2017 Methodology'!S284</f>
        <v>-0.17655938204055355</v>
      </c>
      <c r="T116" s="10">
        <f>'2017 MRI - Alphabetical'!T284-'2007 MRI - 2017 Methodology'!T284</f>
        <v>-4</v>
      </c>
      <c r="U116" s="39">
        <f>'2017 MRI - Alphabetical'!U284-'2007 MRI - 2017 Methodology'!U284</f>
        <v>-5.1955720298601737E-2</v>
      </c>
      <c r="V116" s="11">
        <f>'2017 MRI - Alphabetical'!V284-'2007 MRI - 2017 Methodology'!V284</f>
        <v>1.717677355042365E-2</v>
      </c>
      <c r="W116" s="10">
        <f>'2017 MRI - Alphabetical'!W284-'2007 MRI - 2017 Methodology'!W284</f>
        <v>33</v>
      </c>
      <c r="X116" s="39">
        <f>'2017 MRI - Alphabetical'!X284-'2007 MRI - 2017 Methodology'!X284</f>
        <v>0.13070367832068142</v>
      </c>
      <c r="Y116" s="13">
        <f>'2017 MRI - Alphabetical'!Y284-'2007 MRI - 2017 Methodology'!Y284</f>
        <v>7559</v>
      </c>
      <c r="Z116" s="10">
        <f>'2017 MRI - Alphabetical'!Z284-'2007 MRI - 2017 Methodology'!Z284</f>
        <v>1</v>
      </c>
      <c r="AA116" s="39">
        <f>'2017 MRI - Alphabetical'!AA284-'2007 MRI - 2017 Methodology'!AA284</f>
        <v>8.6411768067905903E-2</v>
      </c>
      <c r="AB116" s="11">
        <f>'2017 MRI - Alphabetical'!AB284-'2007 MRI - 2017 Methodology'!AB284</f>
        <v>1.3809523809523813E-2</v>
      </c>
      <c r="AC116" s="10">
        <f>'2017 MRI - Alphabetical'!AC284-'2007 MRI - 2017 Methodology'!AC284</f>
        <v>-7</v>
      </c>
      <c r="AD116" s="39">
        <f>'2017 MRI - Alphabetical'!AD284-'2007 MRI - 2017 Methodology'!AD284</f>
        <v>4.9515010880193999E-2</v>
      </c>
      <c r="AE116" s="11">
        <f>'2017 MRI - Alphabetical'!AE284-'2007 MRI - 2017 Methodology'!AE284</f>
        <v>1.7999999999999905E-2</v>
      </c>
      <c r="AF116" s="10">
        <f>'2017 MRI - Alphabetical'!AF284-'2007 MRI - 2017 Methodology'!AF284</f>
        <v>112</v>
      </c>
      <c r="AG116" s="39">
        <f>'2017 MRI - Alphabetical'!AG284-'2007 MRI - 2017 Methodology'!AG284</f>
        <v>0.34790519301414735</v>
      </c>
      <c r="AH116" s="14">
        <f>'2017 MRI - Alphabetical'!AH284-'2007 MRI - 2017 Methodology'!AH284</f>
        <v>-0.1178136614626708</v>
      </c>
      <c r="AI116" s="10">
        <f>'2017 MRI - Alphabetical'!AI284-'2007 MRI - 2017 Methodology'!AI284</f>
        <v>16</v>
      </c>
      <c r="AJ116" s="39">
        <f>'2017 MRI - Alphabetical'!AJ284-'2007 MRI - 2017 Methodology'!AJ284</f>
        <v>-1.4246765948316947E-2</v>
      </c>
      <c r="AK116" s="13">
        <f>'2017 MRI - Alphabetical'!AK284-'2007 MRI - 2017 Methodology'!AK284</f>
        <v>-16129.584621948117</v>
      </c>
      <c r="AL116" s="44"/>
    </row>
    <row r="117" spans="1:38" x14ac:dyDescent="0.25">
      <c r="A117" t="s">
        <v>919</v>
      </c>
      <c r="B117" s="5" t="s">
        <v>283</v>
      </c>
      <c r="C117" s="6" t="s">
        <v>44</v>
      </c>
      <c r="D117" s="7" t="s">
        <v>20</v>
      </c>
      <c r="E117" s="42">
        <f>'2017 MRI - Alphabetical'!E294-'2007 MRI - 2017 Methodology'!E294</f>
        <v>1.4270942931577641</v>
      </c>
      <c r="F117" s="8">
        <f>'2017 MRI - Alphabetical'!F294-'2007 MRI - 2017 Methodology'!F294</f>
        <v>-1.0338002682667273</v>
      </c>
      <c r="G117" s="9">
        <f>'2017 MRI - Alphabetical'!G294-'2007 MRI - 2017 Methodology'!G294</f>
        <v>72</v>
      </c>
      <c r="H117" s="10">
        <f>'2017 MRI - Alphabetical'!H294-'2007 MRI - 2017 Methodology'!H294</f>
        <v>-6</v>
      </c>
      <c r="I117" s="39">
        <f>'2017 MRI - Alphabetical'!I294-'2007 MRI - 2017 Methodology'!I294</f>
        <v>-1.4839489654078735</v>
      </c>
      <c r="J117" s="11">
        <f>'2017 MRI - Alphabetical'!J294-'2007 MRI - 2017 Methodology'!J294</f>
        <v>-0.66280454396549859</v>
      </c>
      <c r="K117" s="10">
        <f>'2017 MRI - Alphabetical'!K294-'2007 MRI - 2017 Methodology'!K294</f>
        <v>-54</v>
      </c>
      <c r="L117" s="39">
        <f>'2017 MRI - Alphabetical'!L294-'2007 MRI - 2017 Methodology'!L294</f>
        <v>-0.57218038037433161</v>
      </c>
      <c r="M117" s="11">
        <f>'2017 MRI - Alphabetical'!M294-'2007 MRI - 2017 Methodology'!M294</f>
        <v>1.6824611505599621E-2</v>
      </c>
      <c r="N117" s="10">
        <f>'2017 MRI - Alphabetical'!N294-'2007 MRI - 2017 Methodology'!N294</f>
        <v>15</v>
      </c>
      <c r="O117" s="39">
        <f>'2017 MRI - Alphabetical'!O294-'2007 MRI - 2017 Methodology'!O294</f>
        <v>7.82908875507482E-2</v>
      </c>
      <c r="P117" s="11">
        <f>'2017 MRI - Alphabetical'!P294-'2007 MRI - 2017 Methodology'!P294</f>
        <v>9.8898115618013399E-3</v>
      </c>
      <c r="Q117" s="10">
        <f>'2017 MRI - Alphabetical'!Q294-'2007 MRI - 2017 Methodology'!Q294</f>
        <v>-85</v>
      </c>
      <c r="R117" s="39">
        <f>'2017 MRI - Alphabetical'!R294-'2007 MRI - 2017 Methodology'!R294</f>
        <v>-7.4463225420238144E-2</v>
      </c>
      <c r="S117" s="12">
        <f>'2017 MRI - Alphabetical'!S294-'2007 MRI - 2017 Methodology'!S294</f>
        <v>-0.15347329134592952</v>
      </c>
      <c r="T117" s="10">
        <f>'2017 MRI - Alphabetical'!T294-'2007 MRI - 2017 Methodology'!T294</f>
        <v>100</v>
      </c>
      <c r="U117" s="39">
        <f>'2017 MRI - Alphabetical'!U294-'2007 MRI - 2017 Methodology'!U294</f>
        <v>0.32979486399339042</v>
      </c>
      <c r="V117" s="11">
        <f>'2017 MRI - Alphabetical'!V294-'2007 MRI - 2017 Methodology'!V294</f>
        <v>-1.1500946133467894E-2</v>
      </c>
      <c r="W117" s="10">
        <f>'2017 MRI - Alphabetical'!W294-'2007 MRI - 2017 Methodology'!W294</f>
        <v>110</v>
      </c>
      <c r="X117" s="39">
        <f>'2017 MRI - Alphabetical'!X294-'2007 MRI - 2017 Methodology'!X294</f>
        <v>0.49471687756878263</v>
      </c>
      <c r="Y117" s="13">
        <f>'2017 MRI - Alphabetical'!Y294-'2007 MRI - 2017 Methodology'!Y294</f>
        <v>18385</v>
      </c>
      <c r="Z117" s="10">
        <f>'2017 MRI - Alphabetical'!Z294-'2007 MRI - 2017 Methodology'!Z294</f>
        <v>162</v>
      </c>
      <c r="AA117" s="39">
        <f>'2017 MRI - Alphabetical'!AA294-'2007 MRI - 2017 Methodology'!AA294</f>
        <v>0.79680369166918097</v>
      </c>
      <c r="AB117" s="11">
        <f>'2017 MRI - Alphabetical'!AB294-'2007 MRI - 2017 Methodology'!AB294</f>
        <v>-7.1820870300026707E-6</v>
      </c>
      <c r="AC117" s="10">
        <f>'2017 MRI - Alphabetical'!AC294-'2007 MRI - 2017 Methodology'!AC294</f>
        <v>97</v>
      </c>
      <c r="AD117" s="39">
        <f>'2017 MRI - Alphabetical'!AD294-'2007 MRI - 2017 Methodology'!AD294</f>
        <v>0.32444359780756032</v>
      </c>
      <c r="AE117" s="11">
        <f>'2017 MRI - Alphabetical'!AE294-'2007 MRI - 2017 Methodology'!AE294</f>
        <v>3.499999999999992E-2</v>
      </c>
      <c r="AF117" s="10">
        <f>'2017 MRI - Alphabetical'!AF294-'2007 MRI - 2017 Methodology'!AF294</f>
        <v>15</v>
      </c>
      <c r="AG117" s="39">
        <f>'2017 MRI - Alphabetical'!AG294-'2007 MRI - 2017 Methodology'!AG294</f>
        <v>8.5125496272939194E-3</v>
      </c>
      <c r="AH117" s="14">
        <f>'2017 MRI - Alphabetical'!AH294-'2007 MRI - 2017 Methodology'!AH294</f>
        <v>0.21453912821499843</v>
      </c>
      <c r="AI117" s="10">
        <f>'2017 MRI - Alphabetical'!AI294-'2007 MRI - 2017 Methodology'!AI294</f>
        <v>-35</v>
      </c>
      <c r="AJ117" s="39">
        <f>'2017 MRI - Alphabetical'!AJ294-'2007 MRI - 2017 Methodology'!AJ294</f>
        <v>-4.2352803891728408E-2</v>
      </c>
      <c r="AK117" s="13">
        <f>'2017 MRI - Alphabetical'!AK294-'2007 MRI - 2017 Methodology'!AK294</f>
        <v>-35929.562688804086</v>
      </c>
      <c r="AL117" s="44"/>
    </row>
    <row r="118" spans="1:38" x14ac:dyDescent="0.25">
      <c r="A118" t="s">
        <v>923</v>
      </c>
      <c r="B118" s="5" t="s">
        <v>223</v>
      </c>
      <c r="C118" s="6" t="s">
        <v>44</v>
      </c>
      <c r="D118" s="7" t="s">
        <v>20</v>
      </c>
      <c r="E118" s="42">
        <f>'2017 MRI - Alphabetical'!E298-'2007 MRI - 2017 Methodology'!E298</f>
        <v>0.48445787025205922</v>
      </c>
      <c r="F118" s="8">
        <f>'2017 MRI - Alphabetical'!F298-'2007 MRI - 2017 Methodology'!F298</f>
        <v>2.6215831361390833</v>
      </c>
      <c r="G118" s="9">
        <f>'2017 MRI - Alphabetical'!G298-'2007 MRI - 2017 Methodology'!G298</f>
        <v>19</v>
      </c>
      <c r="H118" s="10">
        <f>'2017 MRI - Alphabetical'!H298-'2007 MRI - 2017 Methodology'!H298</f>
        <v>-129</v>
      </c>
      <c r="I118" s="39">
        <f>'2017 MRI - Alphabetical'!I298-'2007 MRI - 2017 Methodology'!I298</f>
        <v>-0.36835403681533352</v>
      </c>
      <c r="J118" s="11">
        <f>'2017 MRI - Alphabetical'!J298-'2007 MRI - 2017 Methodology'!J298</f>
        <v>-6.3589382619402279E-2</v>
      </c>
      <c r="K118" s="10">
        <f>'2017 MRI - Alphabetical'!K298-'2007 MRI - 2017 Methodology'!K298</f>
        <v>-40</v>
      </c>
      <c r="L118" s="39">
        <f>'2017 MRI - Alphabetical'!L298-'2007 MRI - 2017 Methodology'!L298</f>
        <v>5.4142756203367504E-3</v>
      </c>
      <c r="M118" s="11">
        <f>'2017 MRI - Alphabetical'!M298-'2007 MRI - 2017 Methodology'!M298</f>
        <v>2.3396306197883535E-2</v>
      </c>
      <c r="N118" s="10">
        <f>'2017 MRI - Alphabetical'!N298-'2007 MRI - 2017 Methodology'!N298</f>
        <v>-27</v>
      </c>
      <c r="O118" s="39">
        <f>'2017 MRI - Alphabetical'!O298-'2007 MRI - 2017 Methodology'!O298</f>
        <v>-0.18821910285799301</v>
      </c>
      <c r="P118" s="11">
        <f>'2017 MRI - Alphabetical'!P298-'2007 MRI - 2017 Methodology'!P298</f>
        <v>4.5561898365793593E-2</v>
      </c>
      <c r="Q118" s="10">
        <f>'2017 MRI - Alphabetical'!Q298-'2007 MRI - 2017 Methodology'!Q298</f>
        <v>-54</v>
      </c>
      <c r="R118" s="39">
        <f>'2017 MRI - Alphabetical'!R298-'2007 MRI - 2017 Methodology'!R298</f>
        <v>-0.23083785425884432</v>
      </c>
      <c r="S118" s="12">
        <f>'2017 MRI - Alphabetical'!S298-'2007 MRI - 2017 Methodology'!S298</f>
        <v>-0.86703475188525037</v>
      </c>
      <c r="T118" s="10">
        <f>'2017 MRI - Alphabetical'!T298-'2007 MRI - 2017 Methodology'!T298</f>
        <v>21</v>
      </c>
      <c r="U118" s="39">
        <f>'2017 MRI - Alphabetical'!U298-'2007 MRI - 2017 Methodology'!U298</f>
        <v>7.2120518447937376E-2</v>
      </c>
      <c r="V118" s="11">
        <f>'2017 MRI - Alphabetical'!V298-'2007 MRI - 2017 Methodology'!V298</f>
        <v>1.2371848739495803E-2</v>
      </c>
      <c r="W118" s="10">
        <f>'2017 MRI - Alphabetical'!W298-'2007 MRI - 2017 Methodology'!W298</f>
        <v>45</v>
      </c>
      <c r="X118" s="39">
        <f>'2017 MRI - Alphabetical'!X298-'2007 MRI - 2017 Methodology'!X298</f>
        <v>0.22111428862298099</v>
      </c>
      <c r="Y118" s="13">
        <f>'2017 MRI - Alphabetical'!Y298-'2007 MRI - 2017 Methodology'!Y298</f>
        <v>8117</v>
      </c>
      <c r="Z118" s="10">
        <f>'2017 MRI - Alphabetical'!Z298-'2007 MRI - 2017 Methodology'!Z298</f>
        <v>-17</v>
      </c>
      <c r="AA118" s="39">
        <f>'2017 MRI - Alphabetical'!AA298-'2007 MRI - 2017 Methodology'!AA298</f>
        <v>6.1539898180388464E-2</v>
      </c>
      <c r="AB118" s="11">
        <f>'2017 MRI - Alphabetical'!AB298-'2007 MRI - 2017 Methodology'!AB298</f>
        <v>1.4360812723790486E-2</v>
      </c>
      <c r="AC118" s="10">
        <f>'2017 MRI - Alphabetical'!AC298-'2007 MRI - 2017 Methodology'!AC298</f>
        <v>109</v>
      </c>
      <c r="AD118" s="39">
        <f>'2017 MRI - Alphabetical'!AD298-'2007 MRI - 2017 Methodology'!AD298</f>
        <v>0.5907209114516736</v>
      </c>
      <c r="AE118" s="11">
        <f>'2017 MRI - Alphabetical'!AE298-'2007 MRI - 2017 Methodology'!AE298</f>
        <v>5.799999999999994E-2</v>
      </c>
      <c r="AF118" s="10">
        <f>'2017 MRI - Alphabetical'!AF298-'2007 MRI - 2017 Methodology'!AF298</f>
        <v>36</v>
      </c>
      <c r="AG118" s="39">
        <f>'2017 MRI - Alphabetical'!AG298-'2007 MRI - 2017 Methodology'!AG298</f>
        <v>0.20762020481889376</v>
      </c>
      <c r="AH118" s="14">
        <f>'2017 MRI - Alphabetical'!AH298-'2007 MRI - 2017 Methodology'!AH298</f>
        <v>0.12609120935052465</v>
      </c>
      <c r="AI118" s="10">
        <f>'2017 MRI - Alphabetical'!AI298-'2007 MRI - 2017 Methodology'!AI298</f>
        <v>-10</v>
      </c>
      <c r="AJ118" s="39">
        <f>'2017 MRI - Alphabetical'!AJ298-'2007 MRI - 2017 Methodology'!AJ298</f>
        <v>-1.260360096023222E-2</v>
      </c>
      <c r="AK118" s="13">
        <f>'2017 MRI - Alphabetical'!AK298-'2007 MRI - 2017 Methodology'!AK298</f>
        <v>-12520.60747286948</v>
      </c>
      <c r="AL118" s="44"/>
    </row>
    <row r="119" spans="1:38" x14ac:dyDescent="0.25">
      <c r="A119" t="s">
        <v>930</v>
      </c>
      <c r="B119" s="5" t="s">
        <v>454</v>
      </c>
      <c r="C119" s="6" t="s">
        <v>44</v>
      </c>
      <c r="D119" s="7" t="s">
        <v>20</v>
      </c>
      <c r="E119" s="42">
        <f>'2017 MRI - Alphabetical'!E305-'2007 MRI - 2017 Methodology'!E305</f>
        <v>0.13558904749971923</v>
      </c>
      <c r="F119" s="8">
        <f>'2017 MRI - Alphabetical'!F305-'2007 MRI - 2017 Methodology'!F305</f>
        <v>2.3352716677230738</v>
      </c>
      <c r="G119" s="9">
        <f>'2017 MRI - Alphabetical'!G305-'2007 MRI - 2017 Methodology'!G305</f>
        <v>7</v>
      </c>
      <c r="H119" s="10">
        <f>'2017 MRI - Alphabetical'!H305-'2007 MRI - 2017 Methodology'!H305</f>
        <v>-31</v>
      </c>
      <c r="I119" s="39">
        <f>'2017 MRI - Alphabetical'!I305-'2007 MRI - 2017 Methodology'!I305</f>
        <v>-0.2111596511461204</v>
      </c>
      <c r="J119" s="11">
        <f>'2017 MRI - Alphabetical'!J305-'2007 MRI - 2017 Methodology'!J305</f>
        <v>-1.4911997483276984E-2</v>
      </c>
      <c r="K119" s="10">
        <f>'2017 MRI - Alphabetical'!K305-'2007 MRI - 2017 Methodology'!K305</f>
        <v>-20</v>
      </c>
      <c r="L119" s="39">
        <f>'2017 MRI - Alphabetical'!L305-'2007 MRI - 2017 Methodology'!L305</f>
        <v>-0.79082923422975304</v>
      </c>
      <c r="M119" s="11">
        <f>'2017 MRI - Alphabetical'!M305-'2007 MRI - 2017 Methodology'!M305</f>
        <v>1.9135802469135803E-2</v>
      </c>
      <c r="N119" s="10">
        <f>'2017 MRI - Alphabetical'!N305-'2007 MRI - 2017 Methodology'!N305</f>
        <v>120</v>
      </c>
      <c r="O119" s="39">
        <f>'2017 MRI - Alphabetical'!O305-'2007 MRI - 2017 Methodology'!O305</f>
        <v>0.30809489724163508</v>
      </c>
      <c r="P119" s="11">
        <f>'2017 MRI - Alphabetical'!P305-'2007 MRI - 2017 Methodology'!P305</f>
        <v>4.7936614969656087E-3</v>
      </c>
      <c r="Q119" s="10">
        <f>'2017 MRI - Alphabetical'!Q305-'2007 MRI - 2017 Methodology'!Q305</f>
        <v>-59</v>
      </c>
      <c r="R119" s="39">
        <f>'2017 MRI - Alphabetical'!R305-'2007 MRI - 2017 Methodology'!R305</f>
        <v>-0.37628478386791142</v>
      </c>
      <c r="S119" s="12">
        <f>'2017 MRI - Alphabetical'!S305-'2007 MRI - 2017 Methodology'!S305</f>
        <v>-1.3924235006119949</v>
      </c>
      <c r="T119" s="10">
        <f>'2017 MRI - Alphabetical'!T305-'2007 MRI - 2017 Methodology'!T305</f>
        <v>231</v>
      </c>
      <c r="U119" s="39">
        <f>'2017 MRI - Alphabetical'!U305-'2007 MRI - 2017 Methodology'!U305</f>
        <v>0.74296626543911937</v>
      </c>
      <c r="V119" s="11">
        <f>'2017 MRI - Alphabetical'!V305-'2007 MRI - 2017 Methodology'!V305</f>
        <v>-3.5777993684721884E-2</v>
      </c>
      <c r="W119" s="10">
        <f>'2017 MRI - Alphabetical'!W305-'2007 MRI - 2017 Methodology'!W305</f>
        <v>31</v>
      </c>
      <c r="X119" s="39">
        <f>'2017 MRI - Alphabetical'!X305-'2007 MRI - 2017 Methodology'!X305</f>
        <v>0.22636635466121274</v>
      </c>
      <c r="Y119" s="13">
        <f>'2017 MRI - Alphabetical'!Y305-'2007 MRI - 2017 Methodology'!Y305</f>
        <v>11430</v>
      </c>
      <c r="Z119" s="10">
        <f>'2017 MRI - Alphabetical'!Z305-'2007 MRI - 2017 Methodology'!Z305</f>
        <v>-130</v>
      </c>
      <c r="AA119" s="39">
        <f>'2017 MRI - Alphabetical'!AA305-'2007 MRI - 2017 Methodology'!AA305</f>
        <v>-0.54456128866907394</v>
      </c>
      <c r="AB119" s="11">
        <f>'2017 MRI - Alphabetical'!AB305-'2007 MRI - 2017 Methodology'!AB305</f>
        <v>2.552943410558298E-2</v>
      </c>
      <c r="AC119" s="10">
        <f>'2017 MRI - Alphabetical'!AC305-'2007 MRI - 2017 Methodology'!AC305</f>
        <v>-18</v>
      </c>
      <c r="AD119" s="39">
        <f>'2017 MRI - Alphabetical'!AD305-'2007 MRI - 2017 Methodology'!AD305</f>
        <v>-0.13772953977225466</v>
      </c>
      <c r="AE119" s="11">
        <f>'2017 MRI - Alphabetical'!AE305-'2007 MRI - 2017 Methodology'!AE305</f>
        <v>-4.0000000000001146E-3</v>
      </c>
      <c r="AF119" s="10">
        <f>'2017 MRI - Alphabetical'!AF305-'2007 MRI - 2017 Methodology'!AF305</f>
        <v>98</v>
      </c>
      <c r="AG119" s="39">
        <f>'2017 MRI - Alphabetical'!AG305-'2007 MRI - 2017 Methodology'!AG305</f>
        <v>0.66154834348066061</v>
      </c>
      <c r="AH119" s="14">
        <f>'2017 MRI - Alphabetical'!AH305-'2007 MRI - 2017 Methodology'!AH305</f>
        <v>-0.22828190446372476</v>
      </c>
      <c r="AI119" s="10">
        <f>'2017 MRI - Alphabetical'!AI305-'2007 MRI - 2017 Methodology'!AI305</f>
        <v>60</v>
      </c>
      <c r="AJ119" s="39">
        <f>'2017 MRI - Alphabetical'!AJ305-'2007 MRI - 2017 Methodology'!AJ305</f>
        <v>7.3891117631795233E-3</v>
      </c>
      <c r="AK119" s="13">
        <f>'2017 MRI - Alphabetical'!AK305-'2007 MRI - 2017 Methodology'!AK305</f>
        <v>-2495.3258159575344</v>
      </c>
      <c r="AL119" s="44"/>
    </row>
    <row r="120" spans="1:38" x14ac:dyDescent="0.25">
      <c r="A120" t="s">
        <v>931</v>
      </c>
      <c r="B120" s="5" t="s">
        <v>491</v>
      </c>
      <c r="C120" s="6" t="s">
        <v>44</v>
      </c>
      <c r="D120" s="7" t="s">
        <v>20</v>
      </c>
      <c r="E120" s="42">
        <f>'2017 MRI - Alphabetical'!E306-'2007 MRI - 2017 Methodology'!E306</f>
        <v>-0.21959287303768527</v>
      </c>
      <c r="F120" s="8">
        <f>'2017 MRI - Alphabetical'!F306-'2007 MRI - 2017 Methodology'!F306</f>
        <v>3.0217848959083238</v>
      </c>
      <c r="G120" s="9">
        <f>'2017 MRI - Alphabetical'!G306-'2007 MRI - 2017 Methodology'!G306</f>
        <v>-14</v>
      </c>
      <c r="H120" s="10">
        <f>'2017 MRI - Alphabetical'!H306-'2007 MRI - 2017 Methodology'!H306</f>
        <v>-42</v>
      </c>
      <c r="I120" s="39">
        <f>'2017 MRI - Alphabetical'!I306-'2007 MRI - 2017 Methodology'!I306</f>
        <v>1.7776335123953005E-2</v>
      </c>
      <c r="J120" s="11">
        <f>'2017 MRI - Alphabetical'!J306-'2007 MRI - 2017 Methodology'!J306</f>
        <v>-3.6213736854911804E-2</v>
      </c>
      <c r="K120" s="10">
        <f>'2017 MRI - Alphabetical'!K306-'2007 MRI - 2017 Methodology'!K306</f>
        <v>51</v>
      </c>
      <c r="L120" s="39">
        <f>'2017 MRI - Alphabetical'!L306-'2007 MRI - 2017 Methodology'!L306</f>
        <v>-1.8865463656365988E-2</v>
      </c>
      <c r="M120" s="11">
        <f>'2017 MRI - Alphabetical'!M306-'2007 MRI - 2017 Methodology'!M306</f>
        <v>1.0172715542249786E-3</v>
      </c>
      <c r="N120" s="10">
        <f>'2017 MRI - Alphabetical'!N306-'2007 MRI - 2017 Methodology'!N306</f>
        <v>-79</v>
      </c>
      <c r="O120" s="39">
        <f>'2017 MRI - Alphabetical'!O306-'2007 MRI - 2017 Methodology'!O306</f>
        <v>-9.7927534033498298E-2</v>
      </c>
      <c r="P120" s="11">
        <f>'2017 MRI - Alphabetical'!P306-'2007 MRI - 2017 Methodology'!P306</f>
        <v>2.0299494264216109E-2</v>
      </c>
      <c r="Q120" s="10">
        <f>'2017 MRI - Alphabetical'!Q306-'2007 MRI - 2017 Methodology'!Q306</f>
        <v>-45</v>
      </c>
      <c r="R120" s="39">
        <f>'2017 MRI - Alphabetical'!R306-'2007 MRI - 2017 Methodology'!R306</f>
        <v>1.164381774522838E-2</v>
      </c>
      <c r="S120" s="12">
        <f>'2017 MRI - Alphabetical'!S306-'2007 MRI - 2017 Methodology'!S306</f>
        <v>-0.17</v>
      </c>
      <c r="T120" s="10">
        <f>'2017 MRI - Alphabetical'!T306-'2007 MRI - 2017 Methodology'!T306</f>
        <v>-10</v>
      </c>
      <c r="U120" s="39">
        <f>'2017 MRI - Alphabetical'!U306-'2007 MRI - 2017 Methodology'!U306</f>
        <v>1.5187253834871073E-2</v>
      </c>
      <c r="V120" s="11">
        <f>'2017 MRI - Alphabetical'!V306-'2007 MRI - 2017 Methodology'!V306</f>
        <v>7.8199135726254518E-3</v>
      </c>
      <c r="W120" s="10">
        <f>'2017 MRI - Alphabetical'!W306-'2007 MRI - 2017 Methodology'!W306</f>
        <v>-8</v>
      </c>
      <c r="X120" s="39">
        <f>'2017 MRI - Alphabetical'!X306-'2007 MRI - 2017 Methodology'!X306</f>
        <v>-3.8967831974412892E-2</v>
      </c>
      <c r="Y120" s="13">
        <f>'2017 MRI - Alphabetical'!Y306-'2007 MRI - 2017 Methodology'!Y306</f>
        <v>4677</v>
      </c>
      <c r="Z120" s="10">
        <f>'2017 MRI - Alphabetical'!Z306-'2007 MRI - 2017 Methodology'!Z306</f>
        <v>-31</v>
      </c>
      <c r="AA120" s="39">
        <f>'2017 MRI - Alphabetical'!AA306-'2007 MRI - 2017 Methodology'!AA306</f>
        <v>-0.10778850144865237</v>
      </c>
      <c r="AB120" s="11">
        <f>'2017 MRI - Alphabetical'!AB306-'2007 MRI - 2017 Methodology'!AB306</f>
        <v>1.6867506916692285E-2</v>
      </c>
      <c r="AC120" s="10">
        <f>'2017 MRI - Alphabetical'!AC306-'2007 MRI - 2017 Methodology'!AC306</f>
        <v>-22</v>
      </c>
      <c r="AD120" s="39">
        <f>'2017 MRI - Alphabetical'!AD306-'2007 MRI - 2017 Methodology'!AD306</f>
        <v>-9.0665338493706615E-2</v>
      </c>
      <c r="AE120" s="11">
        <f>'2017 MRI - Alphabetical'!AE306-'2007 MRI - 2017 Methodology'!AE306</f>
        <v>1.0000000000001119E-3</v>
      </c>
      <c r="AF120" s="10">
        <f>'2017 MRI - Alphabetical'!AF306-'2007 MRI - 2017 Methodology'!AF306</f>
        <v>75</v>
      </c>
      <c r="AG120" s="39">
        <f>'2017 MRI - Alphabetical'!AG306-'2007 MRI - 2017 Methodology'!AG306</f>
        <v>0.35171685178306111</v>
      </c>
      <c r="AH120" s="14">
        <f>'2017 MRI - Alphabetical'!AH306-'2007 MRI - 2017 Methodology'!AH306</f>
        <v>-9.2213835727195104E-4</v>
      </c>
      <c r="AI120" s="10">
        <f>'2017 MRI - Alphabetical'!AI306-'2007 MRI - 2017 Methodology'!AI306</f>
        <v>40</v>
      </c>
      <c r="AJ120" s="39">
        <f>'2017 MRI - Alphabetical'!AJ306-'2007 MRI - 2017 Methodology'!AJ306</f>
        <v>5.0733220792910094E-3</v>
      </c>
      <c r="AK120" s="13">
        <f>'2017 MRI - Alphabetical'!AK306-'2007 MRI - 2017 Methodology'!AK306</f>
        <v>-5826.5003735221399</v>
      </c>
      <c r="AL120" s="44"/>
    </row>
    <row r="121" spans="1:38" x14ac:dyDescent="0.25">
      <c r="A121" t="s">
        <v>956</v>
      </c>
      <c r="B121" s="5" t="s">
        <v>503</v>
      </c>
      <c r="C121" s="6" t="s">
        <v>44</v>
      </c>
      <c r="D121" s="7" t="s">
        <v>20</v>
      </c>
      <c r="E121" s="42">
        <f>'2017 MRI - Alphabetical'!E331-'2007 MRI - 2017 Methodology'!E331</f>
        <v>1.0667011594486171</v>
      </c>
      <c r="F121" s="8">
        <f>'2017 MRI - Alphabetical'!F331-'2007 MRI - 2017 Methodology'!F331</f>
        <v>-0.27506268118453825</v>
      </c>
      <c r="G121" s="9">
        <f>'2017 MRI - Alphabetical'!G331-'2007 MRI - 2017 Methodology'!G331</f>
        <v>53</v>
      </c>
      <c r="H121" s="10">
        <f>'2017 MRI - Alphabetical'!H331-'2007 MRI - 2017 Methodology'!H331</f>
        <v>-252</v>
      </c>
      <c r="I121" s="39">
        <f>'2017 MRI - Alphabetical'!I331-'2007 MRI - 2017 Methodology'!I331</f>
        <v>-0.75381648095743514</v>
      </c>
      <c r="J121" s="11">
        <f>'2017 MRI - Alphabetical'!J331-'2007 MRI - 2017 Methodology'!J331</f>
        <v>-0.205350669360298</v>
      </c>
      <c r="K121" s="10">
        <f>'2017 MRI - Alphabetical'!K331-'2007 MRI - 2017 Methodology'!K331</f>
        <v>68</v>
      </c>
      <c r="L121" s="39">
        <f>'2017 MRI - Alphabetical'!L331-'2007 MRI - 2017 Methodology'!L331</f>
        <v>0.29219321893206507</v>
      </c>
      <c r="M121" s="11">
        <f>'2017 MRI - Alphabetical'!M331-'2007 MRI - 2017 Methodology'!M331</f>
        <v>3.7186903957847767E-3</v>
      </c>
      <c r="N121" s="10">
        <f>'2017 MRI - Alphabetical'!N331-'2007 MRI - 2017 Methodology'!N331</f>
        <v>145</v>
      </c>
      <c r="O121" s="39">
        <f>'2017 MRI - Alphabetical'!O331-'2007 MRI - 2017 Methodology'!O331</f>
        <v>0.37141359322610729</v>
      </c>
      <c r="P121" s="11">
        <f>'2017 MRI - Alphabetical'!P331-'2007 MRI - 2017 Methodology'!P331</f>
        <v>5.8793641782571675E-3</v>
      </c>
      <c r="Q121" s="10">
        <f>'2017 MRI - Alphabetical'!Q331-'2007 MRI - 2017 Methodology'!Q331</f>
        <v>22</v>
      </c>
      <c r="R121" s="39">
        <f>'2017 MRI - Alphabetical'!R331-'2007 MRI - 2017 Methodology'!R331</f>
        <v>1.6621815840350884E-2</v>
      </c>
      <c r="S121" s="12">
        <f>'2017 MRI - Alphabetical'!S331-'2007 MRI - 2017 Methodology'!S331</f>
        <v>-1.2691985994942616</v>
      </c>
      <c r="T121" s="10">
        <f>'2017 MRI - Alphabetical'!T331-'2007 MRI - 2017 Methodology'!T331</f>
        <v>-20</v>
      </c>
      <c r="U121" s="39">
        <f>'2017 MRI - Alphabetical'!U331-'2007 MRI - 2017 Methodology'!U331</f>
        <v>-1.5720692926294966E-2</v>
      </c>
      <c r="V121" s="11">
        <f>'2017 MRI - Alphabetical'!V331-'2007 MRI - 2017 Methodology'!V331</f>
        <v>1.0584522530816837E-2</v>
      </c>
      <c r="W121" s="10">
        <f>'2017 MRI - Alphabetical'!W331-'2007 MRI - 2017 Methodology'!W331</f>
        <v>16</v>
      </c>
      <c r="X121" s="39">
        <f>'2017 MRI - Alphabetical'!X331-'2007 MRI - 2017 Methodology'!X331</f>
        <v>0.21153361628333345</v>
      </c>
      <c r="Y121" s="13">
        <f>'2017 MRI - Alphabetical'!Y331-'2007 MRI - 2017 Methodology'!Y331</f>
        <v>12642</v>
      </c>
      <c r="Z121" s="10">
        <f>'2017 MRI - Alphabetical'!Z331-'2007 MRI - 2017 Methodology'!Z331</f>
        <v>92</v>
      </c>
      <c r="AA121" s="39">
        <f>'2017 MRI - Alphabetical'!AA331-'2007 MRI - 2017 Methodology'!AA331</f>
        <v>0.33973081080261203</v>
      </c>
      <c r="AB121" s="11">
        <f>'2017 MRI - Alphabetical'!AB331-'2007 MRI - 2017 Methodology'!AB331</f>
        <v>8.0676213206046128E-3</v>
      </c>
      <c r="AC121" s="10">
        <f>'2017 MRI - Alphabetical'!AC331-'2007 MRI - 2017 Methodology'!AC331</f>
        <v>40</v>
      </c>
      <c r="AD121" s="39">
        <f>'2017 MRI - Alphabetical'!AD331-'2007 MRI - 2017 Methodology'!AD331</f>
        <v>0.13934716924917223</v>
      </c>
      <c r="AE121" s="11">
        <f>'2017 MRI - Alphabetical'!AE331-'2007 MRI - 2017 Methodology'!AE331</f>
        <v>1.8000000000000127E-2</v>
      </c>
      <c r="AF121" s="10">
        <f>'2017 MRI - Alphabetical'!AF331-'2007 MRI - 2017 Methodology'!AF331</f>
        <v>156</v>
      </c>
      <c r="AG121" s="39">
        <f>'2017 MRI - Alphabetical'!AG331-'2007 MRI - 2017 Methodology'!AG331</f>
        <v>0.43865330345011644</v>
      </c>
      <c r="AH121" s="14">
        <f>'2017 MRI - Alphabetical'!AH331-'2007 MRI - 2017 Methodology'!AH331</f>
        <v>-0.23619169192807599</v>
      </c>
      <c r="AI121" s="10">
        <f>'2017 MRI - Alphabetical'!AI331-'2007 MRI - 2017 Methodology'!AI331</f>
        <v>27</v>
      </c>
      <c r="AJ121" s="39">
        <f>'2017 MRI - Alphabetical'!AJ331-'2007 MRI - 2017 Methodology'!AJ331</f>
        <v>3.80693464686001E-2</v>
      </c>
      <c r="AK121" s="13">
        <f>'2017 MRI - Alphabetical'!AK331-'2007 MRI - 2017 Methodology'!AK331</f>
        <v>9637.658175631077</v>
      </c>
      <c r="AL121" s="44"/>
    </row>
    <row r="122" spans="1:38" x14ac:dyDescent="0.25">
      <c r="A122" t="s">
        <v>962</v>
      </c>
      <c r="B122" s="5" t="s">
        <v>99</v>
      </c>
      <c r="C122" s="6" t="s">
        <v>44</v>
      </c>
      <c r="D122" s="7" t="s">
        <v>20</v>
      </c>
      <c r="E122" s="42">
        <f>'2017 MRI - Alphabetical'!E337-'2007 MRI - 2017 Methodology'!E337</f>
        <v>-0.28709427066246107</v>
      </c>
      <c r="F122" s="8">
        <f>'2017 MRI - Alphabetical'!F337-'2007 MRI - 2017 Methodology'!F337</f>
        <v>5.7925441781895302</v>
      </c>
      <c r="G122" s="9">
        <f>'2017 MRI - Alphabetical'!G337-'2007 MRI - 2017 Methodology'!G337</f>
        <v>-9</v>
      </c>
      <c r="H122" s="10">
        <f>'2017 MRI - Alphabetical'!H337-'2007 MRI - 2017 Methodology'!H337</f>
        <v>-90</v>
      </c>
      <c r="I122" s="39">
        <f>'2017 MRI - Alphabetical'!I337-'2007 MRI - 2017 Methodology'!I337</f>
        <v>-0.65805157255226943</v>
      </c>
      <c r="J122" s="11">
        <f>'2017 MRI - Alphabetical'!J337-'2007 MRI - 2017 Methodology'!J337</f>
        <v>-5.2828200426997207E-2</v>
      </c>
      <c r="K122" s="10">
        <f>'2017 MRI - Alphabetical'!K337-'2007 MRI - 2017 Methodology'!K337</f>
        <v>-304</v>
      </c>
      <c r="L122" s="39">
        <f>'2017 MRI - Alphabetical'!L337-'2007 MRI - 2017 Methodology'!L337</f>
        <v>-1.3272091314222136</v>
      </c>
      <c r="M122" s="11">
        <f>'2017 MRI - Alphabetical'!M337-'2007 MRI - 2017 Methodology'!M337</f>
        <v>7.6138357052137451E-2</v>
      </c>
      <c r="N122" s="10">
        <f>'2017 MRI - Alphabetical'!N337-'2007 MRI - 2017 Methodology'!N337</f>
        <v>0</v>
      </c>
      <c r="O122" s="39">
        <f>'2017 MRI - Alphabetical'!O337-'2007 MRI - 2017 Methodology'!O337</f>
        <v>-5.3093014338834177E-2</v>
      </c>
      <c r="P122" s="11">
        <f>'2017 MRI - Alphabetical'!P337-'2007 MRI - 2017 Methodology'!P337</f>
        <v>5.7298969072164953E-2</v>
      </c>
      <c r="Q122" s="10">
        <f>'2017 MRI - Alphabetical'!Q337-'2007 MRI - 2017 Methodology'!Q337</f>
        <v>-26</v>
      </c>
      <c r="R122" s="39">
        <f>'2017 MRI - Alphabetical'!R337-'2007 MRI - 2017 Methodology'!R337</f>
        <v>-1.1111090975368276</v>
      </c>
      <c r="S122" s="12">
        <f>'2017 MRI - Alphabetical'!S337-'2007 MRI - 2017 Methodology'!S337</f>
        <v>-6.2072853681660174</v>
      </c>
      <c r="T122" s="10">
        <f>'2017 MRI - Alphabetical'!T337-'2007 MRI - 2017 Methodology'!T337</f>
        <v>54</v>
      </c>
      <c r="U122" s="39">
        <f>'2017 MRI - Alphabetical'!U337-'2007 MRI - 2017 Methodology'!U337</f>
        <v>0.57216635306559804</v>
      </c>
      <c r="V122" s="11">
        <f>'2017 MRI - Alphabetical'!V337-'2007 MRI - 2017 Methodology'!V337</f>
        <v>-1.3203236850295674E-2</v>
      </c>
      <c r="W122" s="10">
        <f>'2017 MRI - Alphabetical'!W337-'2007 MRI - 2017 Methodology'!W337</f>
        <v>40</v>
      </c>
      <c r="X122" s="39">
        <f>'2017 MRI - Alphabetical'!X337-'2007 MRI - 2017 Methodology'!X337</f>
        <v>0.20103408717719817</v>
      </c>
      <c r="Y122" s="13">
        <f>'2017 MRI - Alphabetical'!Y337-'2007 MRI - 2017 Methodology'!Y337</f>
        <v>7623</v>
      </c>
      <c r="Z122" s="10">
        <f>'2017 MRI - Alphabetical'!Z337-'2007 MRI - 2017 Methodology'!Z337</f>
        <v>31</v>
      </c>
      <c r="AA122" s="39">
        <f>'2017 MRI - Alphabetical'!AA337-'2007 MRI - 2017 Methodology'!AA337</f>
        <v>0.39679019004420557</v>
      </c>
      <c r="AB122" s="11">
        <f>'2017 MRI - Alphabetical'!AB337-'2007 MRI - 2017 Methodology'!AB337</f>
        <v>9.2033542976939289E-3</v>
      </c>
      <c r="AC122" s="10">
        <f>'2017 MRI - Alphabetical'!AC337-'2007 MRI - 2017 Methodology'!AC337</f>
        <v>14</v>
      </c>
      <c r="AD122" s="39">
        <f>'2017 MRI - Alphabetical'!AD337-'2007 MRI - 2017 Methodology'!AD337</f>
        <v>0.13241439364116353</v>
      </c>
      <c r="AE122" s="11">
        <f>'2017 MRI - Alphabetical'!AE337-'2007 MRI - 2017 Methodology'!AE337</f>
        <v>2.8000000000000025E-2</v>
      </c>
      <c r="AF122" s="10">
        <f>'2017 MRI - Alphabetical'!AF337-'2007 MRI - 2017 Methodology'!AF337</f>
        <v>59</v>
      </c>
      <c r="AG122" s="39">
        <f>'2017 MRI - Alphabetical'!AG337-'2007 MRI - 2017 Methodology'!AG337</f>
        <v>0.28786092107742012</v>
      </c>
      <c r="AH122" s="14">
        <f>'2017 MRI - Alphabetical'!AH337-'2007 MRI - 2017 Methodology'!AH337</f>
        <v>5.6870668951526149E-2</v>
      </c>
      <c r="AI122" s="10">
        <f>'2017 MRI - Alphabetical'!AI337-'2007 MRI - 2017 Methodology'!AI337</f>
        <v>11</v>
      </c>
      <c r="AJ122" s="39">
        <f>'2017 MRI - Alphabetical'!AJ337-'2007 MRI - 2017 Methodology'!AJ337</f>
        <v>-3.7889479628007705E-3</v>
      </c>
      <c r="AK122" s="13">
        <f>'2017 MRI - Alphabetical'!AK337-'2007 MRI - 2017 Methodology'!AK337</f>
        <v>-6488.4126523250015</v>
      </c>
      <c r="AL122" s="44">
        <v>1</v>
      </c>
    </row>
    <row r="123" spans="1:38" x14ac:dyDescent="0.25">
      <c r="A123" t="s">
        <v>963</v>
      </c>
      <c r="B123" s="5" t="s">
        <v>397</v>
      </c>
      <c r="C123" s="6" t="s">
        <v>44</v>
      </c>
      <c r="D123" s="7" t="s">
        <v>20</v>
      </c>
      <c r="E123" s="42">
        <f>'2017 MRI - Alphabetical'!E338-'2007 MRI - 2017 Methodology'!E338</f>
        <v>-0.35128998651506116</v>
      </c>
      <c r="F123" s="8">
        <f>'2017 MRI - Alphabetical'!F338-'2007 MRI - 2017 Methodology'!F338</f>
        <v>3.857110214291783</v>
      </c>
      <c r="G123" s="9">
        <f>'2017 MRI - Alphabetical'!G338-'2007 MRI - 2017 Methodology'!G338</f>
        <v>-25</v>
      </c>
      <c r="H123" s="10">
        <f>'2017 MRI - Alphabetical'!H338-'2007 MRI - 2017 Methodology'!H338</f>
        <v>-247</v>
      </c>
      <c r="I123" s="39">
        <f>'2017 MRI - Alphabetical'!I338-'2007 MRI - 2017 Methodology'!I338</f>
        <v>-0.58840613851022727</v>
      </c>
      <c r="J123" s="11">
        <f>'2017 MRI - Alphabetical'!J338-'2007 MRI - 2017 Methodology'!J338</f>
        <v>-0.14759342160603417</v>
      </c>
      <c r="K123" s="10">
        <f>'2017 MRI - Alphabetical'!K338-'2007 MRI - 2017 Methodology'!K338</f>
        <v>-121</v>
      </c>
      <c r="L123" s="39">
        <f>'2017 MRI - Alphabetical'!L338-'2007 MRI - 2017 Methodology'!L338</f>
        <v>-0.50159850518602678</v>
      </c>
      <c r="M123" s="11">
        <f>'2017 MRI - Alphabetical'!M338-'2007 MRI - 2017 Methodology'!M338</f>
        <v>2.5327651545964353E-2</v>
      </c>
      <c r="N123" s="10">
        <f>'2017 MRI - Alphabetical'!N338-'2007 MRI - 2017 Methodology'!N338</f>
        <v>-97</v>
      </c>
      <c r="O123" s="39">
        <f>'2017 MRI - Alphabetical'!O338-'2007 MRI - 2017 Methodology'!O338</f>
        <v>-0.1914973830547454</v>
      </c>
      <c r="P123" s="11">
        <f>'2017 MRI - Alphabetical'!P338-'2007 MRI - 2017 Methodology'!P338</f>
        <v>2.8069912609238454E-2</v>
      </c>
      <c r="Q123" s="10">
        <f>'2017 MRI - Alphabetical'!Q338-'2007 MRI - 2017 Methodology'!Q338</f>
        <v>-52</v>
      </c>
      <c r="R123" s="39">
        <f>'2017 MRI - Alphabetical'!R338-'2007 MRI - 2017 Methodology'!R338</f>
        <v>-0.12457320541108957</v>
      </c>
      <c r="S123" s="12">
        <f>'2017 MRI - Alphabetical'!S338-'2007 MRI - 2017 Methodology'!S338</f>
        <v>-0.55622388987142113</v>
      </c>
      <c r="T123" s="10">
        <f>'2017 MRI - Alphabetical'!T338-'2007 MRI - 2017 Methodology'!T338</f>
        <v>-48</v>
      </c>
      <c r="U123" s="39">
        <f>'2017 MRI - Alphabetical'!U338-'2007 MRI - 2017 Methodology'!U338</f>
        <v>-0.10031140270954003</v>
      </c>
      <c r="V123" s="11">
        <f>'2017 MRI - Alphabetical'!V338-'2007 MRI - 2017 Methodology'!V338</f>
        <v>1.6987452688339295E-2</v>
      </c>
      <c r="W123" s="10">
        <f>'2017 MRI - Alphabetical'!W338-'2007 MRI - 2017 Methodology'!W338</f>
        <v>27</v>
      </c>
      <c r="X123" s="39">
        <f>'2017 MRI - Alphabetical'!X338-'2007 MRI - 2017 Methodology'!X338</f>
        <v>0.11077346335455289</v>
      </c>
      <c r="Y123" s="13">
        <f>'2017 MRI - Alphabetical'!Y338-'2007 MRI - 2017 Methodology'!Y338</f>
        <v>7267</v>
      </c>
      <c r="Z123" s="10">
        <f>'2017 MRI - Alphabetical'!Z338-'2007 MRI - 2017 Methodology'!Z338</f>
        <v>32</v>
      </c>
      <c r="AA123" s="39">
        <f>'2017 MRI - Alphabetical'!AA338-'2007 MRI - 2017 Methodology'!AA338</f>
        <v>0.15821965580911518</v>
      </c>
      <c r="AB123" s="11">
        <f>'2017 MRI - Alphabetical'!AB338-'2007 MRI - 2017 Methodology'!AB338</f>
        <v>1.2000000000000004E-2</v>
      </c>
      <c r="AC123" s="10">
        <f>'2017 MRI - Alphabetical'!AC338-'2007 MRI - 2017 Methodology'!AC338</f>
        <v>-12</v>
      </c>
      <c r="AD123" s="39">
        <f>'2017 MRI - Alphabetical'!AD338-'2007 MRI - 2017 Methodology'!AD338</f>
        <v>-4.8786022694412901E-2</v>
      </c>
      <c r="AE123" s="11">
        <f>'2017 MRI - Alphabetical'!AE338-'2007 MRI - 2017 Methodology'!AE338</f>
        <v>7.0000000000000062E-3</v>
      </c>
      <c r="AF123" s="10">
        <f>'2017 MRI - Alphabetical'!AF338-'2007 MRI - 2017 Methodology'!AF338</f>
        <v>145</v>
      </c>
      <c r="AG123" s="39">
        <f>'2017 MRI - Alphabetical'!AG338-'2007 MRI - 2017 Methodology'!AG338</f>
        <v>0.46642157003961288</v>
      </c>
      <c r="AH123" s="14">
        <f>'2017 MRI - Alphabetical'!AH338-'2007 MRI - 2017 Methodology'!AH338</f>
        <v>-0.20067063347983627</v>
      </c>
      <c r="AI123" s="10">
        <f>'2017 MRI - Alphabetical'!AI338-'2007 MRI - 2017 Methodology'!AI338</f>
        <v>30</v>
      </c>
      <c r="AJ123" s="39">
        <f>'2017 MRI - Alphabetical'!AJ338-'2007 MRI - 2017 Methodology'!AJ338</f>
        <v>3.1227064208772526E-3</v>
      </c>
      <c r="AK123" s="13">
        <f>'2017 MRI - Alphabetical'!AK338-'2007 MRI - 2017 Methodology'!AK338</f>
        <v>-7688.321279489377</v>
      </c>
      <c r="AL123" s="44"/>
    </row>
    <row r="124" spans="1:38" x14ac:dyDescent="0.25">
      <c r="A124" t="s">
        <v>973</v>
      </c>
      <c r="B124" s="5" t="s">
        <v>208</v>
      </c>
      <c r="C124" s="6" t="s">
        <v>44</v>
      </c>
      <c r="D124" s="7" t="s">
        <v>20</v>
      </c>
      <c r="E124" s="42">
        <f>'2017 MRI - Alphabetical'!E348-'2007 MRI - 2017 Methodology'!E348</f>
        <v>-0.41523819295771425</v>
      </c>
      <c r="F124" s="8">
        <f>'2017 MRI - Alphabetical'!F348-'2007 MRI - 2017 Methodology'!F348</f>
        <v>5.0000537766393442</v>
      </c>
      <c r="G124" s="9">
        <f>'2017 MRI - Alphabetical'!G348-'2007 MRI - 2017 Methodology'!G348</f>
        <v>-15</v>
      </c>
      <c r="H124" s="10">
        <f>'2017 MRI - Alphabetical'!H348-'2007 MRI - 2017 Methodology'!H348</f>
        <v>16</v>
      </c>
      <c r="I124" s="39">
        <f>'2017 MRI - Alphabetical'!I348-'2007 MRI - 2017 Methodology'!I348</f>
        <v>0.11395306343392497</v>
      </c>
      <c r="J124" s="11">
        <f>'2017 MRI - Alphabetical'!J348-'2007 MRI - 2017 Methodology'!J348</f>
        <v>0.17577978641707515</v>
      </c>
      <c r="K124" s="10">
        <f>'2017 MRI - Alphabetical'!K348-'2007 MRI - 2017 Methodology'!K348</f>
        <v>65</v>
      </c>
      <c r="L124" s="39">
        <f>'2017 MRI - Alphabetical'!L348-'2007 MRI - 2017 Methodology'!L348</f>
        <v>2.1932746295587888</v>
      </c>
      <c r="M124" s="11">
        <f>'2017 MRI - Alphabetical'!M348-'2007 MRI - 2017 Methodology'!M348</f>
        <v>-3.8234351041794901E-2</v>
      </c>
      <c r="N124" s="10">
        <f>'2017 MRI - Alphabetical'!N348-'2007 MRI - 2017 Methodology'!N348</f>
        <v>359</v>
      </c>
      <c r="O124" s="39">
        <f>'2017 MRI - Alphabetical'!O348-'2007 MRI - 2017 Methodology'!O348</f>
        <v>1.3156400022897135</v>
      </c>
      <c r="P124" s="11">
        <f>'2017 MRI - Alphabetical'!P348-'2007 MRI - 2017 Methodology'!P348</f>
        <v>-3.5625239005736137E-2</v>
      </c>
      <c r="Q124" s="10">
        <f>'2017 MRI - Alphabetical'!Q348-'2007 MRI - 2017 Methodology'!Q348</f>
        <v>-37</v>
      </c>
      <c r="R124" s="39">
        <f>'2017 MRI - Alphabetical'!R348-'2007 MRI - 2017 Methodology'!R348</f>
        <v>-7.6470379948273548E-3</v>
      </c>
      <c r="S124" s="12">
        <f>'2017 MRI - Alphabetical'!S348-'2007 MRI - 2017 Methodology'!S348</f>
        <v>-0.19620698192621935</v>
      </c>
      <c r="T124" s="10">
        <f>'2017 MRI - Alphabetical'!T348-'2007 MRI - 2017 Methodology'!T348</f>
        <v>-171</v>
      </c>
      <c r="U124" s="39">
        <f>'2017 MRI - Alphabetical'!U348-'2007 MRI - 2017 Methodology'!U348</f>
        <v>-0.40721398635184025</v>
      </c>
      <c r="V124" s="11">
        <f>'2017 MRI - Alphabetical'!V348-'2007 MRI - 2017 Methodology'!V348</f>
        <v>3.4702807357211998E-2</v>
      </c>
      <c r="W124" s="10">
        <f>'2017 MRI - Alphabetical'!W348-'2007 MRI - 2017 Methodology'!W348</f>
        <v>26</v>
      </c>
      <c r="X124" s="39">
        <f>'2017 MRI - Alphabetical'!X348-'2007 MRI - 2017 Methodology'!X348</f>
        <v>9.4904653687498619E-2</v>
      </c>
      <c r="Y124" s="13">
        <f>'2017 MRI - Alphabetical'!Y348-'2007 MRI - 2017 Methodology'!Y348</f>
        <v>6354</v>
      </c>
      <c r="Z124" s="10">
        <f>'2017 MRI - Alphabetical'!Z348-'2007 MRI - 2017 Methodology'!Z348</f>
        <v>-296</v>
      </c>
      <c r="AA124" s="39">
        <f>'2017 MRI - Alphabetical'!AA348-'2007 MRI - 2017 Methodology'!AA348</f>
        <v>-2.0977733218092434</v>
      </c>
      <c r="AB124" s="11">
        <f>'2017 MRI - Alphabetical'!AB348-'2007 MRI - 2017 Methodology'!AB348</f>
        <v>5.9085271317829473E-2</v>
      </c>
      <c r="AC124" s="10">
        <f>'2017 MRI - Alphabetical'!AC348-'2007 MRI - 2017 Methodology'!AC348</f>
        <v>4</v>
      </c>
      <c r="AD124" s="39">
        <f>'2017 MRI - Alphabetical'!AD348-'2007 MRI - 2017 Methodology'!AD348</f>
        <v>1.2791188106636375E-2</v>
      </c>
      <c r="AE124" s="11">
        <f>'2017 MRI - Alphabetical'!AE348-'2007 MRI - 2017 Methodology'!AE348</f>
        <v>2.399999999999991E-2</v>
      </c>
      <c r="AF124" s="10">
        <f>'2017 MRI - Alphabetical'!AF348-'2007 MRI - 2017 Methodology'!AF348</f>
        <v>116</v>
      </c>
      <c r="AG124" s="39">
        <f>'2017 MRI - Alphabetical'!AG348-'2007 MRI - 2017 Methodology'!AG348</f>
        <v>0.38612370591084294</v>
      </c>
      <c r="AH124" s="14">
        <f>'2017 MRI - Alphabetical'!AH348-'2007 MRI - 2017 Methodology'!AH348</f>
        <v>-0.25850546702991317</v>
      </c>
      <c r="AI124" s="10">
        <f>'2017 MRI - Alphabetical'!AI348-'2007 MRI - 2017 Methodology'!AI348</f>
        <v>-1</v>
      </c>
      <c r="AJ124" s="39">
        <f>'2017 MRI - Alphabetical'!AJ348-'2007 MRI - 2017 Methodology'!AJ348</f>
        <v>2.8898375538351506E-3</v>
      </c>
      <c r="AK124" s="13">
        <f>'2017 MRI - Alphabetical'!AK348-'2007 MRI - 2017 Methodology'!AK348</f>
        <v>1135.5283639821155</v>
      </c>
      <c r="AL124" s="44"/>
    </row>
    <row r="125" spans="1:38" x14ac:dyDescent="0.25">
      <c r="A125" t="s">
        <v>984</v>
      </c>
      <c r="B125" s="5" t="s">
        <v>298</v>
      </c>
      <c r="C125" s="6" t="s">
        <v>44</v>
      </c>
      <c r="D125" s="7" t="s">
        <v>20</v>
      </c>
      <c r="E125" s="42">
        <f>'2017 MRI - Alphabetical'!E359-'2007 MRI - 2017 Methodology'!E359</f>
        <v>3.2843637335720079</v>
      </c>
      <c r="F125" s="8">
        <f>'2017 MRI - Alphabetical'!F359-'2007 MRI - 2017 Methodology'!F359</f>
        <v>-4.9517112083178993</v>
      </c>
      <c r="G125" s="9">
        <f>'2017 MRI - Alphabetical'!G359-'2007 MRI - 2017 Methodology'!G359</f>
        <v>133</v>
      </c>
      <c r="H125" s="10">
        <f>'2017 MRI - Alphabetical'!H359-'2007 MRI - 2017 Methodology'!H359</f>
        <v>495</v>
      </c>
      <c r="I125" s="39">
        <f>'2017 MRI - Alphabetical'!I359-'2007 MRI - 2017 Methodology'!I359</f>
        <v>2.4219152404576203</v>
      </c>
      <c r="J125" s="11">
        <f>'2017 MRI - Alphabetical'!J359-'2007 MRI - 2017 Methodology'!J359</f>
        <v>0.37150892385625278</v>
      </c>
      <c r="K125" s="10">
        <f>'2017 MRI - Alphabetical'!K359-'2007 MRI - 2017 Methodology'!K359</f>
        <v>37</v>
      </c>
      <c r="L125" s="39">
        <f>'2017 MRI - Alphabetical'!L359-'2007 MRI - 2017 Methodology'!L359</f>
        <v>2.3041673228422925</v>
      </c>
      <c r="M125" s="11">
        <f>'2017 MRI - Alphabetical'!M359-'2007 MRI - 2017 Methodology'!M359</f>
        <v>-3.4592993158812702E-2</v>
      </c>
      <c r="N125" s="10">
        <f>'2017 MRI - Alphabetical'!N359-'2007 MRI - 2017 Methodology'!N359</f>
        <v>163</v>
      </c>
      <c r="O125" s="39">
        <f>'2017 MRI - Alphabetical'!O359-'2007 MRI - 2017 Methodology'!O359</f>
        <v>0.5662927191813143</v>
      </c>
      <c r="P125" s="11">
        <f>'2017 MRI - Alphabetical'!P359-'2007 MRI - 2017 Methodology'!P359</f>
        <v>1.6504253673627206E-3</v>
      </c>
      <c r="Q125" s="10">
        <f>'2017 MRI - Alphabetical'!Q359-'2007 MRI - 2017 Methodology'!Q359</f>
        <v>-52</v>
      </c>
      <c r="R125" s="39">
        <f>'2017 MRI - Alphabetical'!R359-'2007 MRI - 2017 Methodology'!R359</f>
        <v>-1.6888862737271415E-2</v>
      </c>
      <c r="S125" s="12">
        <f>'2017 MRI - Alphabetical'!S359-'2007 MRI - 2017 Methodology'!S359</f>
        <v>-0.12857668550400841</v>
      </c>
      <c r="T125" s="10">
        <f>'2017 MRI - Alphabetical'!T359-'2007 MRI - 2017 Methodology'!T359</f>
        <v>254</v>
      </c>
      <c r="U125" s="39">
        <f>'2017 MRI - Alphabetical'!U359-'2007 MRI - 2017 Methodology'!U359</f>
        <v>0.75943798169334498</v>
      </c>
      <c r="V125" s="11">
        <f>'2017 MRI - Alphabetical'!V359-'2007 MRI - 2017 Methodology'!V359</f>
        <v>-3.263900862068965E-2</v>
      </c>
      <c r="W125" s="10">
        <f>'2017 MRI - Alphabetical'!W359-'2007 MRI - 2017 Methodology'!W359</f>
        <v>-78</v>
      </c>
      <c r="X125" s="39">
        <f>'2017 MRI - Alphabetical'!X359-'2007 MRI - 2017 Methodology'!X359</f>
        <v>-0.34253987240378758</v>
      </c>
      <c r="Y125" s="13">
        <f>'2017 MRI - Alphabetical'!Y359-'2007 MRI - 2017 Methodology'!Y359</f>
        <v>-7945</v>
      </c>
      <c r="Z125" s="10">
        <f>'2017 MRI - Alphabetical'!Z359-'2007 MRI - 2017 Methodology'!Z359</f>
        <v>2</v>
      </c>
      <c r="AA125" s="39">
        <f>'2017 MRI - Alphabetical'!AA359-'2007 MRI - 2017 Methodology'!AA359</f>
        <v>0.12734657208294148</v>
      </c>
      <c r="AB125" s="11">
        <f>'2017 MRI - Alphabetical'!AB359-'2007 MRI - 2017 Methodology'!AB359</f>
        <v>1.3857355126300139E-2</v>
      </c>
      <c r="AC125" s="10">
        <f>'2017 MRI - Alphabetical'!AC359-'2007 MRI - 2017 Methodology'!AC359</f>
        <v>236</v>
      </c>
      <c r="AD125" s="39">
        <f>'2017 MRI - Alphabetical'!AD359-'2007 MRI - 2017 Methodology'!AD359</f>
        <v>0.99720796692320246</v>
      </c>
      <c r="AE125" s="11">
        <f>'2017 MRI - Alphabetical'!AE359-'2007 MRI - 2017 Methodology'!AE359</f>
        <v>8.4999999999999964E-2</v>
      </c>
      <c r="AF125" s="10">
        <f>'2017 MRI - Alphabetical'!AF359-'2007 MRI - 2017 Methodology'!AF359</f>
        <v>34</v>
      </c>
      <c r="AG125" s="39">
        <f>'2017 MRI - Alphabetical'!AG359-'2007 MRI - 2017 Methodology'!AG359</f>
        <v>5.5574943041719393E-2</v>
      </c>
      <c r="AH125" s="14">
        <f>'2017 MRI - Alphabetical'!AH359-'2007 MRI - 2017 Methodology'!AH359</f>
        <v>7.1573580685039495E-2</v>
      </c>
      <c r="AI125" s="10">
        <f>'2017 MRI - Alphabetical'!AI359-'2007 MRI - 2017 Methodology'!AI359</f>
        <v>4</v>
      </c>
      <c r="AJ125" s="39">
        <f>'2017 MRI - Alphabetical'!AJ359-'2007 MRI - 2017 Methodology'!AJ359</f>
        <v>-7.6285910125772349E-3</v>
      </c>
      <c r="AK125" s="13">
        <f>'2017 MRI - Alphabetical'!AK359-'2007 MRI - 2017 Methodology'!AK359</f>
        <v>-8421.0224533816217</v>
      </c>
      <c r="AL125" s="44"/>
    </row>
    <row r="126" spans="1:38" x14ac:dyDescent="0.25">
      <c r="A126" t="s">
        <v>1005</v>
      </c>
      <c r="B126" s="5" t="s">
        <v>221</v>
      </c>
      <c r="C126" s="6" t="s">
        <v>44</v>
      </c>
      <c r="D126" s="7" t="s">
        <v>20</v>
      </c>
      <c r="E126" s="42">
        <f>'2017 MRI - Alphabetical'!E380-'2007 MRI - 2017 Methodology'!E380</f>
        <v>0.28270481718794671</v>
      </c>
      <c r="F126" s="8">
        <f>'2017 MRI - Alphabetical'!F380-'2007 MRI - 2017 Methodology'!F380</f>
        <v>3.1409326806508311</v>
      </c>
      <c r="G126" s="9">
        <f>'2017 MRI - Alphabetical'!G380-'2007 MRI - 2017 Methodology'!G380</f>
        <v>11</v>
      </c>
      <c r="H126" s="10">
        <f>'2017 MRI - Alphabetical'!H380-'2007 MRI - 2017 Methodology'!H380</f>
        <v>-166</v>
      </c>
      <c r="I126" s="39">
        <f>'2017 MRI - Alphabetical'!I380-'2007 MRI - 2017 Methodology'!I380</f>
        <v>-0.3834304217044025</v>
      </c>
      <c r="J126" s="11">
        <f>'2017 MRI - Alphabetical'!J380-'2007 MRI - 2017 Methodology'!J380</f>
        <v>-8.6307888503012187E-2</v>
      </c>
      <c r="K126" s="10">
        <f>'2017 MRI - Alphabetical'!K380-'2007 MRI - 2017 Methodology'!K380</f>
        <v>-63</v>
      </c>
      <c r="L126" s="39">
        <f>'2017 MRI - Alphabetical'!L380-'2007 MRI - 2017 Methodology'!L380</f>
        <v>-0.19725264796117914</v>
      </c>
      <c r="M126" s="11">
        <f>'2017 MRI - Alphabetical'!M380-'2007 MRI - 2017 Methodology'!M380</f>
        <v>3.4790830069292053E-2</v>
      </c>
      <c r="N126" s="10">
        <f>'2017 MRI - Alphabetical'!N380-'2007 MRI - 2017 Methodology'!N380</f>
        <v>95</v>
      </c>
      <c r="O126" s="39">
        <f>'2017 MRI - Alphabetical'!O380-'2007 MRI - 2017 Methodology'!O380</f>
        <v>0.54802189744312346</v>
      </c>
      <c r="P126" s="11">
        <f>'2017 MRI - Alphabetical'!P380-'2007 MRI - 2017 Methodology'!P380</f>
        <v>1.4787328876154096E-2</v>
      </c>
      <c r="Q126" s="10">
        <f>'2017 MRI - Alphabetical'!Q380-'2007 MRI - 2017 Methodology'!Q380</f>
        <v>-70</v>
      </c>
      <c r="R126" s="39">
        <f>'2017 MRI - Alphabetical'!R380-'2007 MRI - 2017 Methodology'!R380</f>
        <v>-0.41589916622647632</v>
      </c>
      <c r="S126" s="12">
        <f>'2017 MRI - Alphabetical'!S380-'2007 MRI - 2017 Methodology'!S380</f>
        <v>-0.94879409351927801</v>
      </c>
      <c r="T126" s="10">
        <f>'2017 MRI - Alphabetical'!T380-'2007 MRI - 2017 Methodology'!T380</f>
        <v>-6</v>
      </c>
      <c r="U126" s="39">
        <f>'2017 MRI - Alphabetical'!U380-'2007 MRI - 2017 Methodology'!U380</f>
        <v>-8.0817682586705214E-2</v>
      </c>
      <c r="V126" s="11">
        <f>'2017 MRI - Alphabetical'!V380-'2007 MRI - 2017 Methodology'!V380</f>
        <v>1.9827641839204088E-2</v>
      </c>
      <c r="W126" s="10">
        <f>'2017 MRI - Alphabetical'!W380-'2007 MRI - 2017 Methodology'!W380</f>
        <v>13</v>
      </c>
      <c r="X126" s="39">
        <f>'2017 MRI - Alphabetical'!X380-'2007 MRI - 2017 Methodology'!X380</f>
        <v>1.7339234893806066E-2</v>
      </c>
      <c r="Y126" s="13">
        <f>'2017 MRI - Alphabetical'!Y380-'2007 MRI - 2017 Methodology'!Y380</f>
        <v>2922</v>
      </c>
      <c r="Z126" s="10">
        <f>'2017 MRI - Alphabetical'!Z380-'2007 MRI - 2017 Methodology'!Z380</f>
        <v>145</v>
      </c>
      <c r="AA126" s="39">
        <f>'2017 MRI - Alphabetical'!AA380-'2007 MRI - 2017 Methodology'!AA380</f>
        <v>0.71267279224069091</v>
      </c>
      <c r="AB126" s="11">
        <f>'2017 MRI - Alphabetical'!AB380-'2007 MRI - 2017 Methodology'!AB380</f>
        <v>1.6908212560386507E-3</v>
      </c>
      <c r="AC126" s="10">
        <f>'2017 MRI - Alphabetical'!AC380-'2007 MRI - 2017 Methodology'!AC380</f>
        <v>-112</v>
      </c>
      <c r="AD126" s="39">
        <f>'2017 MRI - Alphabetical'!AD380-'2007 MRI - 2017 Methodology'!AD380</f>
        <v>-0.34430114591466932</v>
      </c>
      <c r="AE126" s="11">
        <f>'2017 MRI - Alphabetical'!AE380-'2007 MRI - 2017 Methodology'!AE380</f>
        <v>-1.0000000000000009E-2</v>
      </c>
      <c r="AF126" s="10">
        <f>'2017 MRI - Alphabetical'!AF380-'2007 MRI - 2017 Methodology'!AF380</f>
        <v>-23</v>
      </c>
      <c r="AG126" s="39">
        <f>'2017 MRI - Alphabetical'!AG380-'2007 MRI - 2017 Methodology'!AG380</f>
        <v>-2.990476201185488E-2</v>
      </c>
      <c r="AH126" s="14">
        <f>'2017 MRI - Alphabetical'!AH380-'2007 MRI - 2017 Methodology'!AH380</f>
        <v>0.40764416779577095</v>
      </c>
      <c r="AI126" s="10">
        <f>'2017 MRI - Alphabetical'!AI380-'2007 MRI - 2017 Methodology'!AI380</f>
        <v>-1</v>
      </c>
      <c r="AJ126" s="39">
        <f>'2017 MRI - Alphabetical'!AJ380-'2007 MRI - 2017 Methodology'!AJ380</f>
        <v>-6.6566189698549216E-3</v>
      </c>
      <c r="AK126" s="13">
        <f>'2017 MRI - Alphabetical'!AK380-'2007 MRI - 2017 Methodology'!AK380</f>
        <v>-8711.9674239499436</v>
      </c>
      <c r="AL126" s="44"/>
    </row>
    <row r="127" spans="1:38" x14ac:dyDescent="0.25">
      <c r="A127" t="s">
        <v>1013</v>
      </c>
      <c r="B127" s="5" t="s">
        <v>66</v>
      </c>
      <c r="C127" s="6" t="s">
        <v>44</v>
      </c>
      <c r="D127" s="7" t="s">
        <v>20</v>
      </c>
      <c r="E127" s="42">
        <f>'2017 MRI - Alphabetical'!E388-'2007 MRI - 2017 Methodology'!E388</f>
        <v>-6.0479491316741303</v>
      </c>
      <c r="F127" s="8">
        <f>'2017 MRI - Alphabetical'!F388-'2007 MRI - 2017 Methodology'!F388</f>
        <v>21.191417899185375</v>
      </c>
      <c r="G127" s="9">
        <f>'2017 MRI - Alphabetical'!G388-'2007 MRI - 2017 Methodology'!G388</f>
        <v>-77</v>
      </c>
      <c r="H127" s="10">
        <f>'2017 MRI - Alphabetical'!H388-'2007 MRI - 2017 Methodology'!H388</f>
        <v>124</v>
      </c>
      <c r="I127" s="39">
        <f>'2017 MRI - Alphabetical'!I388-'2007 MRI - 2017 Methodology'!I388</f>
        <v>0.41902104385592731</v>
      </c>
      <c r="J127" s="11">
        <f>'2017 MRI - Alphabetical'!J388-'2007 MRI - 2017 Methodology'!J388</f>
        <v>1.4231431468420208E-2</v>
      </c>
      <c r="K127" s="10">
        <f>'2017 MRI - Alphabetical'!K388-'2007 MRI - 2017 Methodology'!K388</f>
        <v>-261</v>
      </c>
      <c r="L127" s="39">
        <f>'2017 MRI - Alphabetical'!L388-'2007 MRI - 2017 Methodology'!L388</f>
        <v>-1.0484982348590601</v>
      </c>
      <c r="M127" s="11">
        <f>'2017 MRI - Alphabetical'!M388-'2007 MRI - 2017 Methodology'!M388</f>
        <v>6.3566171164670227E-2</v>
      </c>
      <c r="N127" s="10">
        <f>'2017 MRI - Alphabetical'!N388-'2007 MRI - 2017 Methodology'!N388</f>
        <v>-206</v>
      </c>
      <c r="O127" s="39">
        <f>'2017 MRI - Alphabetical'!O388-'2007 MRI - 2017 Methodology'!O388</f>
        <v>-1.7578677615482596</v>
      </c>
      <c r="P127" s="11">
        <f>'2017 MRI - Alphabetical'!P388-'2007 MRI - 2017 Methodology'!P388</f>
        <v>0.14122077922077922</v>
      </c>
      <c r="Q127" s="10">
        <f>'2017 MRI - Alphabetical'!Q388-'2007 MRI - 2017 Methodology'!Q388</f>
        <v>-25</v>
      </c>
      <c r="R127" s="39">
        <f>'2017 MRI - Alphabetical'!R388-'2007 MRI - 2017 Methodology'!R388</f>
        <v>-3.3132948112003797</v>
      </c>
      <c r="S127" s="12">
        <f>'2017 MRI - Alphabetical'!S388-'2007 MRI - 2017 Methodology'!S388</f>
        <v>-0.7502892263195946</v>
      </c>
      <c r="T127" s="10">
        <f>'2017 MRI - Alphabetical'!T388-'2007 MRI - 2017 Methodology'!T388</f>
        <v>-180</v>
      </c>
      <c r="U127" s="39">
        <f>'2017 MRI - Alphabetical'!U388-'2007 MRI - 2017 Methodology'!U388</f>
        <v>-1.3109878010126008</v>
      </c>
      <c r="V127" s="11">
        <f>'2017 MRI - Alphabetical'!V388-'2007 MRI - 2017 Methodology'!V388</f>
        <v>9.7632768361581912E-2</v>
      </c>
      <c r="W127" s="10">
        <f>'2017 MRI - Alphabetical'!W388-'2007 MRI - 2017 Methodology'!W388</f>
        <v>13</v>
      </c>
      <c r="X127" s="39">
        <f>'2017 MRI - Alphabetical'!X388-'2007 MRI - 2017 Methodology'!X388</f>
        <v>2.6281774074655706E-2</v>
      </c>
      <c r="Y127" s="13">
        <f>'2017 MRI - Alphabetical'!Y388-'2007 MRI - 2017 Methodology'!Y388</f>
        <v>3348</v>
      </c>
      <c r="Z127" s="10">
        <f>'2017 MRI - Alphabetical'!Z388-'2007 MRI - 2017 Methodology'!Z388</f>
        <v>-53</v>
      </c>
      <c r="AA127" s="39">
        <f>'2017 MRI - Alphabetical'!AA388-'2007 MRI - 2017 Methodology'!AA388</f>
        <v>-0.40811801057910668</v>
      </c>
      <c r="AB127" s="11">
        <f>'2017 MRI - Alphabetical'!AB388-'2007 MRI - 2017 Methodology'!AB388</f>
        <v>2.4989026063100134E-2</v>
      </c>
      <c r="AC127" s="10">
        <f>'2017 MRI - Alphabetical'!AC388-'2007 MRI - 2017 Methodology'!AC388</f>
        <v>74</v>
      </c>
      <c r="AD127" s="39">
        <f>'2017 MRI - Alphabetical'!AD388-'2007 MRI - 2017 Methodology'!AD388</f>
        <v>0.47441108809704402</v>
      </c>
      <c r="AE127" s="11">
        <f>'2017 MRI - Alphabetical'!AE388-'2007 MRI - 2017 Methodology'!AE388</f>
        <v>5.2999999999999936E-2</v>
      </c>
      <c r="AF127" s="10">
        <f>'2017 MRI - Alphabetical'!AF388-'2007 MRI - 2017 Methodology'!AF388</f>
        <v>402</v>
      </c>
      <c r="AG127" s="39">
        <f>'2017 MRI - Alphabetical'!AG388-'2007 MRI - 2017 Methodology'!AG388</f>
        <v>1.5816017023559987</v>
      </c>
      <c r="AH127" s="14">
        <f>'2017 MRI - Alphabetical'!AH388-'2007 MRI - 2017 Methodology'!AH388</f>
        <v>-1.2808401502281643</v>
      </c>
      <c r="AI127" s="10">
        <f>'2017 MRI - Alphabetical'!AI388-'2007 MRI - 2017 Methodology'!AI388</f>
        <v>42</v>
      </c>
      <c r="AJ127" s="39">
        <f>'2017 MRI - Alphabetical'!AJ388-'2007 MRI - 2017 Methodology'!AJ388</f>
        <v>1.4381050625202729E-2</v>
      </c>
      <c r="AK127" s="13">
        <f>'2017 MRI - Alphabetical'!AK388-'2007 MRI - 2017 Methodology'!AK388</f>
        <v>3948.7037418004766</v>
      </c>
      <c r="AL127" s="44"/>
    </row>
    <row r="128" spans="1:38" x14ac:dyDescent="0.25">
      <c r="A128" t="s">
        <v>1014</v>
      </c>
      <c r="B128" s="5" t="s">
        <v>131</v>
      </c>
      <c r="C128" s="6" t="s">
        <v>44</v>
      </c>
      <c r="D128" s="7" t="s">
        <v>20</v>
      </c>
      <c r="E128" s="42">
        <f>'2017 MRI - Alphabetical'!E389-'2007 MRI - 2017 Methodology'!E389</f>
        <v>-0.41137500721972353</v>
      </c>
      <c r="F128" s="8">
        <f>'2017 MRI - Alphabetical'!F389-'2007 MRI - 2017 Methodology'!F389</f>
        <v>5.679895513442645</v>
      </c>
      <c r="G128" s="9">
        <f>'2017 MRI - Alphabetical'!G389-'2007 MRI - 2017 Methodology'!G389</f>
        <v>-3</v>
      </c>
      <c r="H128" s="10">
        <f>'2017 MRI - Alphabetical'!H389-'2007 MRI - 2017 Methodology'!H389</f>
        <v>57</v>
      </c>
      <c r="I128" s="39">
        <f>'2017 MRI - Alphabetical'!I389-'2007 MRI - 2017 Methodology'!I389</f>
        <v>9.1307467393175856E-2</v>
      </c>
      <c r="J128" s="11">
        <f>'2017 MRI - Alphabetical'!J389-'2007 MRI - 2017 Methodology'!J389</f>
        <v>5.1211168546793862E-2</v>
      </c>
      <c r="K128" s="10">
        <f>'2017 MRI - Alphabetical'!K389-'2007 MRI - 2017 Methodology'!K389</f>
        <v>38</v>
      </c>
      <c r="L128" s="39">
        <f>'2017 MRI - Alphabetical'!L389-'2007 MRI - 2017 Methodology'!L389</f>
        <v>0.21875535940961571</v>
      </c>
      <c r="M128" s="11">
        <f>'2017 MRI - Alphabetical'!M389-'2007 MRI - 2017 Methodology'!M389</f>
        <v>9.4768844229148608E-3</v>
      </c>
      <c r="N128" s="10">
        <f>'2017 MRI - Alphabetical'!N389-'2007 MRI - 2017 Methodology'!N389</f>
        <v>22</v>
      </c>
      <c r="O128" s="39">
        <f>'2017 MRI - Alphabetical'!O389-'2007 MRI - 2017 Methodology'!O389</f>
        <v>0.22989169423883682</v>
      </c>
      <c r="P128" s="11">
        <f>'2017 MRI - Alphabetical'!P389-'2007 MRI - 2017 Methodology'!P389</f>
        <v>4.1636083565995949E-2</v>
      </c>
      <c r="Q128" s="10">
        <f>'2017 MRI - Alphabetical'!Q389-'2007 MRI - 2017 Methodology'!Q389</f>
        <v>-10</v>
      </c>
      <c r="R128" s="39">
        <f>'2017 MRI - Alphabetical'!R389-'2007 MRI - 2017 Methodology'!R389</f>
        <v>-0.19248261248822285</v>
      </c>
      <c r="S128" s="12">
        <f>'2017 MRI - Alphabetical'!S389-'2007 MRI - 2017 Methodology'!S389</f>
        <v>-4.5050423103237183</v>
      </c>
      <c r="T128" s="10">
        <f>'2017 MRI - Alphabetical'!T389-'2007 MRI - 2017 Methodology'!T389</f>
        <v>-16</v>
      </c>
      <c r="U128" s="39">
        <f>'2017 MRI - Alphabetical'!U389-'2007 MRI - 2017 Methodology'!U389</f>
        <v>-9.7880474077577384E-2</v>
      </c>
      <c r="V128" s="11">
        <f>'2017 MRI - Alphabetical'!V389-'2007 MRI - 2017 Methodology'!V389</f>
        <v>2.5746455795397888E-2</v>
      </c>
      <c r="W128" s="10">
        <f>'2017 MRI - Alphabetical'!W389-'2007 MRI - 2017 Methodology'!W389</f>
        <v>-49</v>
      </c>
      <c r="X128" s="39">
        <f>'2017 MRI - Alphabetical'!X389-'2007 MRI - 2017 Methodology'!X389</f>
        <v>-0.15373131845019061</v>
      </c>
      <c r="Y128" s="13">
        <f>'2017 MRI - Alphabetical'!Y389-'2007 MRI - 2017 Methodology'!Y389</f>
        <v>-2149</v>
      </c>
      <c r="Z128" s="10">
        <f>'2017 MRI - Alphabetical'!Z389-'2007 MRI - 2017 Methodology'!Z389</f>
        <v>-23</v>
      </c>
      <c r="AA128" s="39">
        <f>'2017 MRI - Alphabetical'!AA389-'2007 MRI - 2017 Methodology'!AA389</f>
        <v>-0.24641897977909955</v>
      </c>
      <c r="AB128" s="11">
        <f>'2017 MRI - Alphabetical'!AB389-'2007 MRI - 2017 Methodology'!AB389</f>
        <v>2.1999999999999999E-2</v>
      </c>
      <c r="AC128" s="10">
        <f>'2017 MRI - Alphabetical'!AC389-'2007 MRI - 2017 Methodology'!AC389</f>
        <v>-29</v>
      </c>
      <c r="AD128" s="39">
        <f>'2017 MRI - Alphabetical'!AD389-'2007 MRI - 2017 Methodology'!AD389</f>
        <v>-0.19850628664270437</v>
      </c>
      <c r="AE128" s="11">
        <f>'2017 MRI - Alphabetical'!AE389-'2007 MRI - 2017 Methodology'!AE389</f>
        <v>7.0000000000000062E-3</v>
      </c>
      <c r="AF128" s="10">
        <f>'2017 MRI - Alphabetical'!AF389-'2007 MRI - 2017 Methodology'!AF389</f>
        <v>213</v>
      </c>
      <c r="AG128" s="39">
        <f>'2017 MRI - Alphabetical'!AG389-'2007 MRI - 2017 Methodology'!AG389</f>
        <v>0.68628359365652214</v>
      </c>
      <c r="AH128" s="14">
        <f>'2017 MRI - Alphabetical'!AH389-'2007 MRI - 2017 Methodology'!AH389</f>
        <v>-0.41547164424701188</v>
      </c>
      <c r="AI128" s="10">
        <f>'2017 MRI - Alphabetical'!AI389-'2007 MRI - 2017 Methodology'!AI389</f>
        <v>5</v>
      </c>
      <c r="AJ128" s="39">
        <f>'2017 MRI - Alphabetical'!AJ389-'2007 MRI - 2017 Methodology'!AJ389</f>
        <v>-5.3345405423746439E-3</v>
      </c>
      <c r="AK128" s="13">
        <f>'2017 MRI - Alphabetical'!AK389-'2007 MRI - 2017 Methodology'!AK389</f>
        <v>-6762.2909462255775</v>
      </c>
      <c r="AL128" s="44">
        <v>1</v>
      </c>
    </row>
    <row r="129" spans="1:38" x14ac:dyDescent="0.25">
      <c r="A129" t="s">
        <v>1055</v>
      </c>
      <c r="B129" s="5" t="s">
        <v>119</v>
      </c>
      <c r="C129" s="6" t="s">
        <v>44</v>
      </c>
      <c r="D129" s="7" t="s">
        <v>20</v>
      </c>
      <c r="E129" s="42">
        <f>'2017 MRI - Alphabetical'!E430-'2007 MRI - 2017 Methodology'!E430</f>
        <v>-2.3462209506809657</v>
      </c>
      <c r="F129" s="8">
        <f>'2017 MRI - Alphabetical'!F430-'2007 MRI - 2017 Methodology'!F430</f>
        <v>10.673544100841482</v>
      </c>
      <c r="G129" s="9">
        <f>'2017 MRI - Alphabetical'!G430-'2007 MRI - 2017 Methodology'!G430</f>
        <v>-54</v>
      </c>
      <c r="H129" s="10">
        <f>'2017 MRI - Alphabetical'!H430-'2007 MRI - 2017 Methodology'!H430</f>
        <v>-85</v>
      </c>
      <c r="I129" s="39">
        <f>'2017 MRI - Alphabetical'!I430-'2007 MRI - 2017 Methodology'!I430</f>
        <v>-0.26712499725744421</v>
      </c>
      <c r="J129" s="11">
        <f>'2017 MRI - Alphabetical'!J430-'2007 MRI - 2017 Methodology'!J430</f>
        <v>-4.7859056701558211E-2</v>
      </c>
      <c r="K129" s="10">
        <f>'2017 MRI - Alphabetical'!K430-'2007 MRI - 2017 Methodology'!K430</f>
        <v>-89</v>
      </c>
      <c r="L129" s="39">
        <f>'2017 MRI - Alphabetical'!L430-'2007 MRI - 2017 Methodology'!L430</f>
        <v>-0.42478820748967028</v>
      </c>
      <c r="M129" s="11">
        <f>'2017 MRI - Alphabetical'!M430-'2007 MRI - 2017 Methodology'!M430</f>
        <v>4.9105656633582809E-2</v>
      </c>
      <c r="N129" s="10">
        <f>'2017 MRI - Alphabetical'!N430-'2007 MRI - 2017 Methodology'!N430</f>
        <v>-122</v>
      </c>
      <c r="O129" s="39">
        <f>'2017 MRI - Alphabetical'!O430-'2007 MRI - 2017 Methodology'!O430</f>
        <v>-1.0212293460282966</v>
      </c>
      <c r="P129" s="11">
        <f>'2017 MRI - Alphabetical'!P430-'2007 MRI - 2017 Methodology'!P430</f>
        <v>9.7972972972972971E-2</v>
      </c>
      <c r="Q129" s="10">
        <f>'2017 MRI - Alphabetical'!Q430-'2007 MRI - 2017 Methodology'!Q430</f>
        <v>-86</v>
      </c>
      <c r="R129" s="39">
        <f>'2017 MRI - Alphabetical'!R430-'2007 MRI - 2017 Methodology'!R430</f>
        <v>-0.73586835882513102</v>
      </c>
      <c r="S129" s="12">
        <f>'2017 MRI - Alphabetical'!S430-'2007 MRI - 2017 Methodology'!S430</f>
        <v>-0.53335875953482592</v>
      </c>
      <c r="T129" s="10">
        <f>'2017 MRI - Alphabetical'!T430-'2007 MRI - 2017 Methodology'!T430</f>
        <v>-46</v>
      </c>
      <c r="U129" s="39">
        <f>'2017 MRI - Alphabetical'!U430-'2007 MRI - 2017 Methodology'!U430</f>
        <v>-0.289941586659474</v>
      </c>
      <c r="V129" s="11">
        <f>'2017 MRI - Alphabetical'!V430-'2007 MRI - 2017 Methodology'!V430</f>
        <v>3.6031156692197835E-2</v>
      </c>
      <c r="W129" s="10">
        <f>'2017 MRI - Alphabetical'!W430-'2007 MRI - 2017 Methodology'!W430</f>
        <v>-48</v>
      </c>
      <c r="X129" s="39">
        <f>'2017 MRI - Alphabetical'!X430-'2007 MRI - 2017 Methodology'!X430</f>
        <v>-0.23269056403949739</v>
      </c>
      <c r="Y129" s="13">
        <f>'2017 MRI - Alphabetical'!Y430-'2007 MRI - 2017 Methodology'!Y430</f>
        <v>-4853</v>
      </c>
      <c r="Z129" s="10">
        <f>'2017 MRI - Alphabetical'!Z430-'2007 MRI - 2017 Methodology'!Z430</f>
        <v>0</v>
      </c>
      <c r="AA129" s="39">
        <f>'2017 MRI - Alphabetical'!AA430-'2007 MRI - 2017 Methodology'!AA430</f>
        <v>0.13733491436657891</v>
      </c>
      <c r="AB129" s="11">
        <f>'2017 MRI - Alphabetical'!AB430-'2007 MRI - 2017 Methodology'!AB430</f>
        <v>1.3174097664543527E-2</v>
      </c>
      <c r="AC129" s="10">
        <f>'2017 MRI - Alphabetical'!AC430-'2007 MRI - 2017 Methodology'!AC430</f>
        <v>4</v>
      </c>
      <c r="AD129" s="39">
        <f>'2017 MRI - Alphabetical'!AD430-'2007 MRI - 2017 Methodology'!AD430</f>
        <v>4.5895617452084592E-2</v>
      </c>
      <c r="AE129" s="11">
        <f>'2017 MRI - Alphabetical'!AE430-'2007 MRI - 2017 Methodology'!AE430</f>
        <v>2.7000000000000024E-2</v>
      </c>
      <c r="AF129" s="10">
        <f>'2017 MRI - Alphabetical'!AF430-'2007 MRI - 2017 Methodology'!AF430</f>
        <v>-67</v>
      </c>
      <c r="AG129" s="39">
        <f>'2017 MRI - Alphabetical'!AG430-'2007 MRI - 2017 Methodology'!AG430</f>
        <v>-0.29663851132556529</v>
      </c>
      <c r="AH129" s="14">
        <f>'2017 MRI - Alphabetical'!AH430-'2007 MRI - 2017 Methodology'!AH430</f>
        <v>0.65637909560527063</v>
      </c>
      <c r="AI129" s="10">
        <f>'2017 MRI - Alphabetical'!AI430-'2007 MRI - 2017 Methodology'!AI430</f>
        <v>-2</v>
      </c>
      <c r="AJ129" s="39">
        <f>'2017 MRI - Alphabetical'!AJ430-'2007 MRI - 2017 Methodology'!AJ430</f>
        <v>-1.0334791716237468E-2</v>
      </c>
      <c r="AK129" s="13">
        <f>'2017 MRI - Alphabetical'!AK430-'2007 MRI - 2017 Methodology'!AK430</f>
        <v>-10036.655434573404</v>
      </c>
      <c r="AL129" s="44"/>
    </row>
    <row r="130" spans="1:38" x14ac:dyDescent="0.25">
      <c r="A130" t="s">
        <v>1056</v>
      </c>
      <c r="B130" s="5" t="s">
        <v>389</v>
      </c>
      <c r="C130" s="6" t="s">
        <v>44</v>
      </c>
      <c r="D130" s="7" t="s">
        <v>20</v>
      </c>
      <c r="E130" s="42">
        <f>'2017 MRI - Alphabetical'!E431-'2007 MRI - 2017 Methodology'!E431</f>
        <v>-0.74171027065001471</v>
      </c>
      <c r="F130" s="8">
        <f>'2017 MRI - Alphabetical'!F431-'2007 MRI - 2017 Methodology'!F431</f>
        <v>4.8804148896226813</v>
      </c>
      <c r="G130" s="9">
        <f>'2017 MRI - Alphabetical'!G431-'2007 MRI - 2017 Methodology'!G431</f>
        <v>-44</v>
      </c>
      <c r="H130" s="10">
        <f>'2017 MRI - Alphabetical'!H431-'2007 MRI - 2017 Methodology'!H431</f>
        <v>-169</v>
      </c>
      <c r="I130" s="39">
        <f>'2017 MRI - Alphabetical'!I431-'2007 MRI - 2017 Methodology'!I431</f>
        <v>-0.45520759196802341</v>
      </c>
      <c r="J130" s="11">
        <f>'2017 MRI - Alphabetical'!J431-'2007 MRI - 2017 Methodology'!J431</f>
        <v>-8.0984590034304804E-2</v>
      </c>
      <c r="K130" s="10">
        <f>'2017 MRI - Alphabetical'!K431-'2007 MRI - 2017 Methodology'!K431</f>
        <v>191</v>
      </c>
      <c r="L130" s="39">
        <f>'2017 MRI - Alphabetical'!L431-'2007 MRI - 2017 Methodology'!L431</f>
        <v>0.55966744516154232</v>
      </c>
      <c r="M130" s="11">
        <f>'2017 MRI - Alphabetical'!M431-'2007 MRI - 2017 Methodology'!M431</f>
        <v>-1.7953044628562898E-2</v>
      </c>
      <c r="N130" s="10">
        <f>'2017 MRI - Alphabetical'!N431-'2007 MRI - 2017 Methodology'!N431</f>
        <v>44</v>
      </c>
      <c r="O130" s="39">
        <f>'2017 MRI - Alphabetical'!O431-'2007 MRI - 2017 Methodology'!O431</f>
        <v>9.9697683965254302E-2</v>
      </c>
      <c r="P130" s="11">
        <f>'2017 MRI - Alphabetical'!P431-'2007 MRI - 2017 Methodology'!P431</f>
        <v>1.9835013748854262E-2</v>
      </c>
      <c r="Q130" s="10">
        <f>'2017 MRI - Alphabetical'!Q431-'2007 MRI - 2017 Methodology'!Q431</f>
        <v>-114</v>
      </c>
      <c r="R130" s="39">
        <f>'2017 MRI - Alphabetical'!R431-'2007 MRI - 2017 Methodology'!R431</f>
        <v>-0.26911672249822099</v>
      </c>
      <c r="S130" s="12">
        <f>'2017 MRI - Alphabetical'!S431-'2007 MRI - 2017 Methodology'!S431</f>
        <v>-1.4395924308588048E-2</v>
      </c>
      <c r="T130" s="10">
        <f>'2017 MRI - Alphabetical'!T431-'2007 MRI - 2017 Methodology'!T431</f>
        <v>26</v>
      </c>
      <c r="U130" s="39">
        <f>'2017 MRI - Alphabetical'!U431-'2007 MRI - 2017 Methodology'!U431</f>
        <v>7.4652588037556589E-2</v>
      </c>
      <c r="V130" s="11">
        <f>'2017 MRI - Alphabetical'!V431-'2007 MRI - 2017 Methodology'!V431</f>
        <v>6.9992363497518167E-3</v>
      </c>
      <c r="W130" s="10">
        <f>'2017 MRI - Alphabetical'!W431-'2007 MRI - 2017 Methodology'!W431</f>
        <v>-19</v>
      </c>
      <c r="X130" s="39">
        <f>'2017 MRI - Alphabetical'!X431-'2007 MRI - 2017 Methodology'!X431</f>
        <v>-9.2651458281742594E-2</v>
      </c>
      <c r="Y130" s="13">
        <f>'2017 MRI - Alphabetical'!Y431-'2007 MRI - 2017 Methodology'!Y431</f>
        <v>1902</v>
      </c>
      <c r="Z130" s="10">
        <f>'2017 MRI - Alphabetical'!Z431-'2007 MRI - 2017 Methodology'!Z431</f>
        <v>-148</v>
      </c>
      <c r="AA130" s="39">
        <f>'2017 MRI - Alphabetical'!AA431-'2007 MRI - 2017 Methodology'!AA431</f>
        <v>-0.47046369207449307</v>
      </c>
      <c r="AB130" s="11">
        <f>'2017 MRI - Alphabetical'!AB431-'2007 MRI - 2017 Methodology'!AB431</f>
        <v>2.4375565610859729E-2</v>
      </c>
      <c r="AC130" s="10">
        <f>'2017 MRI - Alphabetical'!AC431-'2007 MRI - 2017 Methodology'!AC431</f>
        <v>-66</v>
      </c>
      <c r="AD130" s="39">
        <f>'2017 MRI - Alphabetical'!AD431-'2007 MRI - 2017 Methodology'!AD431</f>
        <v>-0.26799913505998141</v>
      </c>
      <c r="AE130" s="11">
        <f>'2017 MRI - Alphabetical'!AE431-'2007 MRI - 2017 Methodology'!AE431</f>
        <v>-1.100000000000001E-2</v>
      </c>
      <c r="AF130" s="10">
        <f>'2017 MRI - Alphabetical'!AF431-'2007 MRI - 2017 Methodology'!AF431</f>
        <v>87</v>
      </c>
      <c r="AG130" s="39">
        <f>'2017 MRI - Alphabetical'!AG431-'2007 MRI - 2017 Methodology'!AG431</f>
        <v>0.61614396878541244</v>
      </c>
      <c r="AH130" s="14">
        <f>'2017 MRI - Alphabetical'!AH431-'2007 MRI - 2017 Methodology'!AH431</f>
        <v>-0.16640643698911717</v>
      </c>
      <c r="AI130" s="10">
        <f>'2017 MRI - Alphabetical'!AI431-'2007 MRI - 2017 Methodology'!AI431</f>
        <v>66</v>
      </c>
      <c r="AJ130" s="39">
        <f>'2017 MRI - Alphabetical'!AJ431-'2007 MRI - 2017 Methodology'!AJ431</f>
        <v>1.607803906751859E-2</v>
      </c>
      <c r="AK130" s="13">
        <f>'2017 MRI - Alphabetical'!AK431-'2007 MRI - 2017 Methodology'!AK431</f>
        <v>3757.6999349805992</v>
      </c>
      <c r="AL130" s="44"/>
    </row>
    <row r="131" spans="1:38" x14ac:dyDescent="0.25">
      <c r="A131" t="s">
        <v>1083</v>
      </c>
      <c r="B131" s="5" t="s">
        <v>381</v>
      </c>
      <c r="C131" s="6" t="s">
        <v>44</v>
      </c>
      <c r="D131" s="7" t="s">
        <v>20</v>
      </c>
      <c r="E131" s="42">
        <f>'2017 MRI - Alphabetical'!E458-'2007 MRI - 2017 Methodology'!E458</f>
        <v>-0.85781397040791463</v>
      </c>
      <c r="F131" s="8">
        <f>'2017 MRI - Alphabetical'!F458-'2007 MRI - 2017 Methodology'!F458</f>
        <v>5.1966659880533506</v>
      </c>
      <c r="G131" s="9">
        <f>'2017 MRI - Alphabetical'!G458-'2007 MRI - 2017 Methodology'!G458</f>
        <v>-55</v>
      </c>
      <c r="H131" s="10">
        <f>'2017 MRI - Alphabetical'!H458-'2007 MRI - 2017 Methodology'!H458</f>
        <v>-190</v>
      </c>
      <c r="I131" s="39">
        <f>'2017 MRI - Alphabetical'!I458-'2007 MRI - 2017 Methodology'!I458</f>
        <v>-0.52351090905002096</v>
      </c>
      <c r="J131" s="11">
        <f>'2017 MRI - Alphabetical'!J458-'2007 MRI - 2017 Methodology'!J458</f>
        <v>-8.6046813502200226E-2</v>
      </c>
      <c r="K131" s="10">
        <f>'2017 MRI - Alphabetical'!K458-'2007 MRI - 2017 Methodology'!K458</f>
        <v>-6</v>
      </c>
      <c r="L131" s="39">
        <f>'2017 MRI - Alphabetical'!L458-'2007 MRI - 2017 Methodology'!L458</f>
        <v>-0.36476670328422955</v>
      </c>
      <c r="M131" s="11">
        <f>'2017 MRI - Alphabetical'!M458-'2007 MRI - 2017 Methodology'!M458</f>
        <v>7.8949498736722822E-3</v>
      </c>
      <c r="N131" s="10">
        <f>'2017 MRI - Alphabetical'!N458-'2007 MRI - 2017 Methodology'!N458</f>
        <v>44</v>
      </c>
      <c r="O131" s="39">
        <f>'2017 MRI - Alphabetical'!O458-'2007 MRI - 2017 Methodology'!O458</f>
        <v>8.1744037989788035E-2</v>
      </c>
      <c r="P131" s="11">
        <f>'2017 MRI - Alphabetical'!P458-'2007 MRI - 2017 Methodology'!P458</f>
        <v>2.6945701357466063E-2</v>
      </c>
      <c r="Q131" s="10">
        <f>'2017 MRI - Alphabetical'!Q458-'2007 MRI - 2017 Methodology'!Q458</f>
        <v>-120</v>
      </c>
      <c r="R131" s="39">
        <f>'2017 MRI - Alphabetical'!R458-'2007 MRI - 2017 Methodology'!R458</f>
        <v>-0.12559194311198335</v>
      </c>
      <c r="S131" s="12">
        <f>'2017 MRI - Alphabetical'!S458-'2007 MRI - 2017 Methodology'!S458</f>
        <v>4.31500233681259E-2</v>
      </c>
      <c r="T131" s="10">
        <f>'2017 MRI - Alphabetical'!T458-'2007 MRI - 2017 Methodology'!T458</f>
        <v>-4</v>
      </c>
      <c r="U131" s="39">
        <f>'2017 MRI - Alphabetical'!U458-'2007 MRI - 2017 Methodology'!U458</f>
        <v>1.2205351128185216E-2</v>
      </c>
      <c r="V131" s="11">
        <f>'2017 MRI - Alphabetical'!V458-'2007 MRI - 2017 Methodology'!V458</f>
        <v>1.0209219858156031E-2</v>
      </c>
      <c r="W131" s="10">
        <f>'2017 MRI - Alphabetical'!W458-'2007 MRI - 2017 Methodology'!W458</f>
        <v>-62</v>
      </c>
      <c r="X131" s="39">
        <f>'2017 MRI - Alphabetical'!X458-'2007 MRI - 2017 Methodology'!X458</f>
        <v>-0.43871836260366565</v>
      </c>
      <c r="Y131" s="13">
        <f>'2017 MRI - Alphabetical'!Y458-'2007 MRI - 2017 Methodology'!Y458</f>
        <v>-7589</v>
      </c>
      <c r="Z131" s="10">
        <f>'2017 MRI - Alphabetical'!Z458-'2007 MRI - 2017 Methodology'!Z458</f>
        <v>-104</v>
      </c>
      <c r="AA131" s="39">
        <f>'2017 MRI - Alphabetical'!AA458-'2007 MRI - 2017 Methodology'!AA458</f>
        <v>-0.24642045461128254</v>
      </c>
      <c r="AB131" s="11">
        <f>'2017 MRI - Alphabetical'!AB458-'2007 MRI - 2017 Methodology'!AB458</f>
        <v>2.0180124223602491E-2</v>
      </c>
      <c r="AC131" s="10">
        <f>'2017 MRI - Alphabetical'!AC458-'2007 MRI - 2017 Methodology'!AC458</f>
        <v>14</v>
      </c>
      <c r="AD131" s="39">
        <f>'2017 MRI - Alphabetical'!AD458-'2007 MRI - 2017 Methodology'!AD458</f>
        <v>3.6567493408826257E-2</v>
      </c>
      <c r="AE131" s="11">
        <f>'2017 MRI - Alphabetical'!AE458-'2007 MRI - 2017 Methodology'!AE458</f>
        <v>1.3999999999999901E-2</v>
      </c>
      <c r="AF131" s="10">
        <f>'2017 MRI - Alphabetical'!AF458-'2007 MRI - 2017 Methodology'!AF458</f>
        <v>69</v>
      </c>
      <c r="AG131" s="39">
        <f>'2017 MRI - Alphabetical'!AG458-'2007 MRI - 2017 Methodology'!AG458</f>
        <v>0.18426557980324948</v>
      </c>
      <c r="AH131" s="14">
        <f>'2017 MRI - Alphabetical'!AH458-'2007 MRI - 2017 Methodology'!AH458</f>
        <v>5.9358964539839576E-2</v>
      </c>
      <c r="AI131" s="10">
        <f>'2017 MRI - Alphabetical'!AI458-'2007 MRI - 2017 Methodology'!AI458</f>
        <v>31</v>
      </c>
      <c r="AJ131" s="39">
        <f>'2017 MRI - Alphabetical'!AJ458-'2007 MRI - 2017 Methodology'!AJ458</f>
        <v>-6.3883379001304919E-3</v>
      </c>
      <c r="AK131" s="13">
        <f>'2017 MRI - Alphabetical'!AK458-'2007 MRI - 2017 Methodology'!AK458</f>
        <v>-11116.660656189386</v>
      </c>
      <c r="AL131" s="44"/>
    </row>
    <row r="132" spans="1:38" x14ac:dyDescent="0.25">
      <c r="A132" t="s">
        <v>1100</v>
      </c>
      <c r="B132" s="5" t="s">
        <v>247</v>
      </c>
      <c r="C132" s="6" t="s">
        <v>44</v>
      </c>
      <c r="D132" s="7" t="s">
        <v>20</v>
      </c>
      <c r="E132" s="42">
        <f>'2017 MRI - Alphabetical'!E475-'2007 MRI - 2017 Methodology'!E475</f>
        <v>0.47856576482290647</v>
      </c>
      <c r="F132" s="8">
        <f>'2017 MRI - Alphabetical'!F475-'2007 MRI - 2017 Methodology'!F475</f>
        <v>2.4922289157550779</v>
      </c>
      <c r="G132" s="9">
        <f>'2017 MRI - Alphabetical'!G475-'2007 MRI - 2017 Methodology'!G475</f>
        <v>22</v>
      </c>
      <c r="H132" s="10">
        <f>'2017 MRI - Alphabetical'!H475-'2007 MRI - 2017 Methodology'!H475</f>
        <v>-88</v>
      </c>
      <c r="I132" s="39">
        <f>'2017 MRI - Alphabetical'!I475-'2007 MRI - 2017 Methodology'!I475</f>
        <v>-0.31184249048024315</v>
      </c>
      <c r="J132" s="11">
        <f>'2017 MRI - Alphabetical'!J475-'2007 MRI - 2017 Methodology'!J475</f>
        <v>-4.6151202965478699E-2</v>
      </c>
      <c r="K132" s="10">
        <f>'2017 MRI - Alphabetical'!K475-'2007 MRI - 2017 Methodology'!K475</f>
        <v>97</v>
      </c>
      <c r="L132" s="39">
        <f>'2017 MRI - Alphabetical'!L475-'2007 MRI - 2017 Methodology'!L475</f>
        <v>0.44848721407486447</v>
      </c>
      <c r="M132" s="11">
        <f>'2017 MRI - Alphabetical'!M475-'2007 MRI - 2017 Methodology'!M475</f>
        <v>-8.3408010568196411E-4</v>
      </c>
      <c r="N132" s="10">
        <f>'2017 MRI - Alphabetical'!N475-'2007 MRI - 2017 Methodology'!N475</f>
        <v>228</v>
      </c>
      <c r="O132" s="39">
        <f>'2017 MRI - Alphabetical'!O475-'2007 MRI - 2017 Methodology'!O475</f>
        <v>0.61951350250643511</v>
      </c>
      <c r="P132" s="11">
        <f>'2017 MRI - Alphabetical'!P475-'2007 MRI - 2017 Methodology'!P475</f>
        <v>-8.0585929440891262E-3</v>
      </c>
      <c r="Q132" s="10">
        <f>'2017 MRI - Alphabetical'!Q475-'2007 MRI - 2017 Methodology'!Q475</f>
        <v>-20</v>
      </c>
      <c r="R132" s="39">
        <f>'2017 MRI - Alphabetical'!R475-'2007 MRI - 2017 Methodology'!R475</f>
        <v>-7.8157912528355994E-2</v>
      </c>
      <c r="S132" s="12">
        <f>'2017 MRI - Alphabetical'!S475-'2007 MRI - 2017 Methodology'!S475</f>
        <v>-1.1991216020121891</v>
      </c>
      <c r="T132" s="10">
        <f>'2017 MRI - Alphabetical'!T475-'2007 MRI - 2017 Methodology'!T475</f>
        <v>20</v>
      </c>
      <c r="U132" s="39">
        <f>'2017 MRI - Alphabetical'!U475-'2007 MRI - 2017 Methodology'!U475</f>
        <v>4.3554632210055122E-2</v>
      </c>
      <c r="V132" s="11">
        <f>'2017 MRI - Alphabetical'!V475-'2007 MRI - 2017 Methodology'!V475</f>
        <v>9.6436120897459635E-3</v>
      </c>
      <c r="W132" s="10">
        <f>'2017 MRI - Alphabetical'!W475-'2007 MRI - 2017 Methodology'!W475</f>
        <v>14</v>
      </c>
      <c r="X132" s="39">
        <f>'2017 MRI - Alphabetical'!X475-'2007 MRI - 2017 Methodology'!X475</f>
        <v>3.9080410752264649E-2</v>
      </c>
      <c r="Y132" s="13">
        <f>'2017 MRI - Alphabetical'!Y475-'2007 MRI - 2017 Methodology'!Y475</f>
        <v>2828</v>
      </c>
      <c r="Z132" s="10">
        <f>'2017 MRI - Alphabetical'!Z475-'2007 MRI - 2017 Methodology'!Z475</f>
        <v>5</v>
      </c>
      <c r="AA132" s="39">
        <f>'2017 MRI - Alphabetical'!AA475-'2007 MRI - 2017 Methodology'!AA475</f>
        <v>0.1732445595271741</v>
      </c>
      <c r="AB132" s="11">
        <f>'2017 MRI - Alphabetical'!AB475-'2007 MRI - 2017 Methodology'!AB475</f>
        <v>1.303918495297806E-2</v>
      </c>
      <c r="AC132" s="10">
        <f>'2017 MRI - Alphabetical'!AC475-'2007 MRI - 2017 Methodology'!AC475</f>
        <v>-92</v>
      </c>
      <c r="AD132" s="39">
        <f>'2017 MRI - Alphabetical'!AD475-'2007 MRI - 2017 Methodology'!AD475</f>
        <v>-0.40649037921215092</v>
      </c>
      <c r="AE132" s="11">
        <f>'2017 MRI - Alphabetical'!AE475-'2007 MRI - 2017 Methodology'!AE475</f>
        <v>-1.100000000000001E-2</v>
      </c>
      <c r="AF132" s="10">
        <f>'2017 MRI - Alphabetical'!AF475-'2007 MRI - 2017 Methodology'!AF475</f>
        <v>86</v>
      </c>
      <c r="AG132" s="39">
        <f>'2017 MRI - Alphabetical'!AG475-'2007 MRI - 2017 Methodology'!AG475</f>
        <v>0.22874644176016151</v>
      </c>
      <c r="AH132" s="14">
        <f>'2017 MRI - Alphabetical'!AH475-'2007 MRI - 2017 Methodology'!AH475</f>
        <v>1.3206695001998447E-2</v>
      </c>
      <c r="AI132" s="10">
        <f>'2017 MRI - Alphabetical'!AI475-'2007 MRI - 2017 Methodology'!AI475</f>
        <v>17</v>
      </c>
      <c r="AJ132" s="39">
        <f>'2017 MRI - Alphabetical'!AJ475-'2007 MRI - 2017 Methodology'!AJ475</f>
        <v>-1.4107359084845505E-2</v>
      </c>
      <c r="AK132" s="13">
        <f>'2017 MRI - Alphabetical'!AK475-'2007 MRI - 2017 Methodology'!AK475</f>
        <v>-15864.836246537699</v>
      </c>
      <c r="AL132" s="44"/>
    </row>
    <row r="133" spans="1:38" x14ac:dyDescent="0.25">
      <c r="A133" t="s">
        <v>1105</v>
      </c>
      <c r="B133" s="5" t="s">
        <v>424</v>
      </c>
      <c r="C133" s="6" t="s">
        <v>44</v>
      </c>
      <c r="D133" s="7" t="s">
        <v>20</v>
      </c>
      <c r="E133" s="42">
        <f>'2017 MRI - Alphabetical'!E480-'2007 MRI - 2017 Methodology'!E480</f>
        <v>-9.8991520717245596E-2</v>
      </c>
      <c r="F133" s="8">
        <f>'2017 MRI - Alphabetical'!F480-'2007 MRI - 2017 Methodology'!F480</f>
        <v>3.0896637879090356</v>
      </c>
      <c r="G133" s="9">
        <f>'2017 MRI - Alphabetical'!G480-'2007 MRI - 2017 Methodology'!G480</f>
        <v>-7</v>
      </c>
      <c r="H133" s="10">
        <f>'2017 MRI - Alphabetical'!H480-'2007 MRI - 2017 Methodology'!H480</f>
        <v>-71</v>
      </c>
      <c r="I133" s="39">
        <f>'2017 MRI - Alphabetical'!I480-'2007 MRI - 2017 Methodology'!I480</f>
        <v>-0.14863990490185741</v>
      </c>
      <c r="J133" s="11">
        <f>'2017 MRI - Alphabetical'!J480-'2007 MRI - 2017 Methodology'!J480</f>
        <v>-4.3984033559159585E-2</v>
      </c>
      <c r="K133" s="10">
        <f>'2017 MRI - Alphabetical'!K480-'2007 MRI - 2017 Methodology'!K480</f>
        <v>-28</v>
      </c>
      <c r="L133" s="39">
        <f>'2017 MRI - Alphabetical'!L480-'2007 MRI - 2017 Methodology'!L480</f>
        <v>-0.21207711260805062</v>
      </c>
      <c r="M133" s="11">
        <f>'2017 MRI - Alphabetical'!M480-'2007 MRI - 2017 Methodology'!M480</f>
        <v>9.3833102861397739E-3</v>
      </c>
      <c r="N133" s="10">
        <f>'2017 MRI - Alphabetical'!N480-'2007 MRI - 2017 Methodology'!N480</f>
        <v>70</v>
      </c>
      <c r="O133" s="39">
        <f>'2017 MRI - Alphabetical'!O480-'2007 MRI - 2017 Methodology'!O480</f>
        <v>0.24133718159366946</v>
      </c>
      <c r="P133" s="11">
        <f>'2017 MRI - Alphabetical'!P480-'2007 MRI - 2017 Methodology'!P480</f>
        <v>-8.8997555012224928E-4</v>
      </c>
      <c r="Q133" s="10">
        <f>'2017 MRI - Alphabetical'!Q480-'2007 MRI - 2017 Methodology'!Q480</f>
        <v>14</v>
      </c>
      <c r="R133" s="39">
        <f>'2017 MRI - Alphabetical'!R480-'2007 MRI - 2017 Methodology'!R480</f>
        <v>5.6998098369336947E-2</v>
      </c>
      <c r="S133" s="12">
        <f>'2017 MRI - Alphabetical'!S480-'2007 MRI - 2017 Methodology'!S480</f>
        <v>-0.56000000000000005</v>
      </c>
      <c r="T133" s="10">
        <f>'2017 MRI - Alphabetical'!T480-'2007 MRI - 2017 Methodology'!T480</f>
        <v>-134</v>
      </c>
      <c r="U133" s="39">
        <f>'2017 MRI - Alphabetical'!U480-'2007 MRI - 2017 Methodology'!U480</f>
        <v>-0.33684388097134477</v>
      </c>
      <c r="V133" s="11">
        <f>'2017 MRI - Alphabetical'!V480-'2007 MRI - 2017 Methodology'!V480</f>
        <v>3.1444763271162121E-2</v>
      </c>
      <c r="W133" s="10">
        <f>'2017 MRI - Alphabetical'!W480-'2007 MRI - 2017 Methodology'!W480</f>
        <v>21</v>
      </c>
      <c r="X133" s="39">
        <f>'2017 MRI - Alphabetical'!X480-'2007 MRI - 2017 Methodology'!X480</f>
        <v>0.13166642619210578</v>
      </c>
      <c r="Y133" s="13">
        <f>'2017 MRI - Alphabetical'!Y480-'2007 MRI - 2017 Methodology'!Y480</f>
        <v>9217</v>
      </c>
      <c r="Z133" s="10">
        <f>'2017 MRI - Alphabetical'!Z480-'2007 MRI - 2017 Methodology'!Z480</f>
        <v>-16</v>
      </c>
      <c r="AA133" s="39">
        <f>'2017 MRI - Alphabetical'!AA480-'2007 MRI - 2017 Methodology'!AA480</f>
        <v>6.5037524578552358E-2</v>
      </c>
      <c r="AB133" s="11">
        <f>'2017 MRI - Alphabetical'!AB480-'2007 MRI - 2017 Methodology'!AB480</f>
        <v>1.429313057157839E-2</v>
      </c>
      <c r="AC133" s="10">
        <f>'2017 MRI - Alphabetical'!AC480-'2007 MRI - 2017 Methodology'!AC480</f>
        <v>-56</v>
      </c>
      <c r="AD133" s="39">
        <f>'2017 MRI - Alphabetical'!AD480-'2007 MRI - 2017 Methodology'!AD480</f>
        <v>-0.15386682625292081</v>
      </c>
      <c r="AE133" s="11">
        <f>'2017 MRI - Alphabetical'!AE480-'2007 MRI - 2017 Methodology'!AE480</f>
        <v>2.0000000000000018E-3</v>
      </c>
      <c r="AF133" s="10">
        <f>'2017 MRI - Alphabetical'!AF480-'2007 MRI - 2017 Methodology'!AF480</f>
        <v>-8</v>
      </c>
      <c r="AG133" s="39">
        <f>'2017 MRI - Alphabetical'!AG480-'2007 MRI - 2017 Methodology'!AG480</f>
        <v>-3.925287939133168E-2</v>
      </c>
      <c r="AH133" s="14">
        <f>'2017 MRI - Alphabetical'!AH480-'2007 MRI - 2017 Methodology'!AH480</f>
        <v>0.29955659243506627</v>
      </c>
      <c r="AI133" s="10">
        <f>'2017 MRI - Alphabetical'!AI480-'2007 MRI - 2017 Methodology'!AI480</f>
        <v>12</v>
      </c>
      <c r="AJ133" s="39">
        <f>'2017 MRI - Alphabetical'!AJ480-'2007 MRI - 2017 Methodology'!AJ480</f>
        <v>-1.3310280005337377E-2</v>
      </c>
      <c r="AK133" s="13">
        <f>'2017 MRI - Alphabetical'!AK480-'2007 MRI - 2017 Methodology'!AK480</f>
        <v>-16534.707812250257</v>
      </c>
      <c r="AL133" s="44"/>
    </row>
    <row r="134" spans="1:38" x14ac:dyDescent="0.25">
      <c r="A134" t="s">
        <v>1118</v>
      </c>
      <c r="B134" s="5" t="s">
        <v>400</v>
      </c>
      <c r="C134" s="6" t="s">
        <v>44</v>
      </c>
      <c r="D134" s="7" t="s">
        <v>20</v>
      </c>
      <c r="E134" s="42">
        <f>'2017 MRI - Alphabetical'!E493-'2007 MRI - 2017 Methodology'!E493</f>
        <v>-0.97065395111662855</v>
      </c>
      <c r="F134" s="8">
        <f>'2017 MRI - Alphabetical'!F493-'2007 MRI - 2017 Methodology'!F493</f>
        <v>5.4206672789150705</v>
      </c>
      <c r="G134" s="9">
        <f>'2017 MRI - Alphabetical'!G493-'2007 MRI - 2017 Methodology'!G493</f>
        <v>-50</v>
      </c>
      <c r="H134" s="10">
        <f>'2017 MRI - Alphabetical'!H493-'2007 MRI - 2017 Methodology'!H493</f>
        <v>55</v>
      </c>
      <c r="I134" s="39">
        <f>'2017 MRI - Alphabetical'!I493-'2007 MRI - 2017 Methodology'!I493</f>
        <v>6.3283817613070226E-2</v>
      </c>
      <c r="J134" s="11">
        <f>'2017 MRI - Alphabetical'!J493-'2007 MRI - 2017 Methodology'!J493</f>
        <v>3.7833271673449298E-2</v>
      </c>
      <c r="K134" s="10">
        <f>'2017 MRI - Alphabetical'!K493-'2007 MRI - 2017 Methodology'!K493</f>
        <v>-181</v>
      </c>
      <c r="L134" s="39">
        <f>'2017 MRI - Alphabetical'!L493-'2007 MRI - 2017 Methodology'!L493</f>
        <v>-0.74865449827399888</v>
      </c>
      <c r="M134" s="11">
        <f>'2017 MRI - Alphabetical'!M493-'2007 MRI - 2017 Methodology'!M493</f>
        <v>3.4316281300523707E-2</v>
      </c>
      <c r="N134" s="10">
        <f>'2017 MRI - Alphabetical'!N493-'2007 MRI - 2017 Methodology'!N493</f>
        <v>-13</v>
      </c>
      <c r="O134" s="39">
        <f>'2017 MRI - Alphabetical'!O493-'2007 MRI - 2017 Methodology'!O493</f>
        <v>2.9303017453869207E-2</v>
      </c>
      <c r="P134" s="11">
        <f>'2017 MRI - Alphabetical'!P493-'2007 MRI - 2017 Methodology'!P493</f>
        <v>1.6434436030290954E-2</v>
      </c>
      <c r="Q134" s="10">
        <f>'2017 MRI - Alphabetical'!Q493-'2007 MRI - 2017 Methodology'!Q493</f>
        <v>-26</v>
      </c>
      <c r="R134" s="39">
        <f>'2017 MRI - Alphabetical'!R493-'2007 MRI - 2017 Methodology'!R493</f>
        <v>-8.4713038529795948E-2</v>
      </c>
      <c r="S134" s="12">
        <f>'2017 MRI - Alphabetical'!S493-'2007 MRI - 2017 Methodology'!S493</f>
        <v>-0.90338510209951095</v>
      </c>
      <c r="T134" s="10">
        <f>'2017 MRI - Alphabetical'!T493-'2007 MRI - 2017 Methodology'!T493</f>
        <v>13</v>
      </c>
      <c r="U134" s="39">
        <f>'2017 MRI - Alphabetical'!U493-'2007 MRI - 2017 Methodology'!U493</f>
        <v>5.6364178311789082E-2</v>
      </c>
      <c r="V134" s="11">
        <f>'2017 MRI - Alphabetical'!V493-'2007 MRI - 2017 Methodology'!V493</f>
        <v>6.1847810882640977E-3</v>
      </c>
      <c r="W134" s="10">
        <f>'2017 MRI - Alphabetical'!W493-'2007 MRI - 2017 Methodology'!W493</f>
        <v>34</v>
      </c>
      <c r="X134" s="39">
        <f>'2017 MRI - Alphabetical'!X493-'2007 MRI - 2017 Methodology'!X493</f>
        <v>0.22437228882155066</v>
      </c>
      <c r="Y134" s="13">
        <f>'2017 MRI - Alphabetical'!Y493-'2007 MRI - 2017 Methodology'!Y493</f>
        <v>11250</v>
      </c>
      <c r="Z134" s="10">
        <f>'2017 MRI - Alphabetical'!Z493-'2007 MRI - 2017 Methodology'!Z493</f>
        <v>-265</v>
      </c>
      <c r="AA134" s="39">
        <f>'2017 MRI - Alphabetical'!AA493-'2007 MRI - 2017 Methodology'!AA493</f>
        <v>-0.85065893100670931</v>
      </c>
      <c r="AB134" s="11">
        <f>'2017 MRI - Alphabetical'!AB493-'2007 MRI - 2017 Methodology'!AB493</f>
        <v>3.215265635507733E-2</v>
      </c>
      <c r="AC134" s="10">
        <f>'2017 MRI - Alphabetical'!AC493-'2007 MRI - 2017 Methodology'!AC493</f>
        <v>-70</v>
      </c>
      <c r="AD134" s="39">
        <f>'2017 MRI - Alphabetical'!AD493-'2007 MRI - 2017 Methodology'!AD493</f>
        <v>-0.22424831596133232</v>
      </c>
      <c r="AE134" s="11">
        <f>'2017 MRI - Alphabetical'!AE493-'2007 MRI - 2017 Methodology'!AE493</f>
        <v>-5.0000000000000044E-3</v>
      </c>
      <c r="AF134" s="10">
        <f>'2017 MRI - Alphabetical'!AF493-'2007 MRI - 2017 Methodology'!AF493</f>
        <v>81</v>
      </c>
      <c r="AG134" s="39">
        <f>'2017 MRI - Alphabetical'!AG493-'2007 MRI - 2017 Methodology'!AG493</f>
        <v>0.21321762926694321</v>
      </c>
      <c r="AH134" s="14">
        <f>'2017 MRI - Alphabetical'!AH493-'2007 MRI - 2017 Methodology'!AH493</f>
        <v>4.8208642339143015E-2</v>
      </c>
      <c r="AI134" s="10">
        <f>'2017 MRI - Alphabetical'!AI493-'2007 MRI - 2017 Methodology'!AI493</f>
        <v>19</v>
      </c>
      <c r="AJ134" s="39">
        <f>'2017 MRI - Alphabetical'!AJ493-'2007 MRI - 2017 Methodology'!AJ493</f>
        <v>-1.2139549430014412E-2</v>
      </c>
      <c r="AK134" s="13">
        <f>'2017 MRI - Alphabetical'!AK493-'2007 MRI - 2017 Methodology'!AK493</f>
        <v>-14339.755053863526</v>
      </c>
      <c r="AL134" s="44"/>
    </row>
    <row r="135" spans="1:38" x14ac:dyDescent="0.25">
      <c r="A135" t="s">
        <v>1152</v>
      </c>
      <c r="B135" s="5" t="s">
        <v>152</v>
      </c>
      <c r="C135" s="6" t="s">
        <v>44</v>
      </c>
      <c r="D135" s="7" t="s">
        <v>20</v>
      </c>
      <c r="E135" s="42">
        <f>'2017 MRI - Alphabetical'!E527-'2007 MRI - 2017 Methodology'!E527</f>
        <v>8.4861858296242385</v>
      </c>
      <c r="F135" s="8">
        <f>'2017 MRI - Alphabetical'!F527-'2007 MRI - 2017 Methodology'!F527</f>
        <v>-17.070437702260904</v>
      </c>
      <c r="G135" s="9">
        <f>'2017 MRI - Alphabetical'!G527-'2007 MRI - 2017 Methodology'!G527</f>
        <v>92</v>
      </c>
      <c r="H135" s="10">
        <f>'2017 MRI - Alphabetical'!H527-'2007 MRI - 2017 Methodology'!H527</f>
        <v>337</v>
      </c>
      <c r="I135" s="39">
        <f>'2017 MRI - Alphabetical'!I527-'2007 MRI - 2017 Methodology'!I527</f>
        <v>1.3604903595301301</v>
      </c>
      <c r="J135" s="11">
        <f>'2017 MRI - Alphabetical'!J527-'2007 MRI - 2017 Methodology'!J527</f>
        <v>0.22147965328060193</v>
      </c>
      <c r="K135" s="10">
        <f>'2017 MRI - Alphabetical'!K527-'2007 MRI - 2017 Methodology'!K527</f>
        <v>-207</v>
      </c>
      <c r="L135" s="39">
        <f>'2017 MRI - Alphabetical'!L527-'2007 MRI - 2017 Methodology'!L527</f>
        <v>-0.94234883801363667</v>
      </c>
      <c r="M135" s="11">
        <f>'2017 MRI - Alphabetical'!M527-'2007 MRI - 2017 Methodology'!M527</f>
        <v>3.8586093119882689E-2</v>
      </c>
      <c r="N135" s="10">
        <f>'2017 MRI - Alphabetical'!N527-'2007 MRI - 2017 Methodology'!N527</f>
        <v>-200</v>
      </c>
      <c r="O135" s="39">
        <f>'2017 MRI - Alphabetical'!O527-'2007 MRI - 2017 Methodology'!O527</f>
        <v>-0.59441380476625094</v>
      </c>
      <c r="P135" s="11">
        <f>'2017 MRI - Alphabetical'!P527-'2007 MRI - 2017 Methodology'!P527</f>
        <v>5.7637305699481868E-2</v>
      </c>
      <c r="Q135" s="10">
        <f>'2017 MRI - Alphabetical'!Q527-'2007 MRI - 2017 Methodology'!Q527</f>
        <v>-62</v>
      </c>
      <c r="R135" s="39">
        <f>'2017 MRI - Alphabetical'!R527-'2007 MRI - 2017 Methodology'!R527</f>
        <v>-0.61490488281317002</v>
      </c>
      <c r="S135" s="12">
        <f>'2017 MRI - Alphabetical'!S527-'2007 MRI - 2017 Methodology'!S527</f>
        <v>-1.6889614243323443</v>
      </c>
      <c r="T135" s="10">
        <f>'2017 MRI - Alphabetical'!T527-'2007 MRI - 2017 Methodology'!T527</f>
        <v>218</v>
      </c>
      <c r="U135" s="39">
        <f>'2017 MRI - Alphabetical'!U527-'2007 MRI - 2017 Methodology'!U527</f>
        <v>3.9540190739375149</v>
      </c>
      <c r="V135" s="11">
        <f>'2017 MRI - Alphabetical'!V527-'2007 MRI - 2017 Methodology'!V527</f>
        <v>-0.20526237328562907</v>
      </c>
      <c r="W135" s="10">
        <f>'2017 MRI - Alphabetical'!W527-'2007 MRI - 2017 Methodology'!W527</f>
        <v>-141</v>
      </c>
      <c r="X135" s="39">
        <f>'2017 MRI - Alphabetical'!X527-'2007 MRI - 2017 Methodology'!X527</f>
        <v>-0.56023966877600884</v>
      </c>
      <c r="Y135" s="13">
        <f>'2017 MRI - Alphabetical'!Y527-'2007 MRI - 2017 Methodology'!Y527</f>
        <v>-13281</v>
      </c>
      <c r="Z135" s="10">
        <f>'2017 MRI - Alphabetical'!Z527-'2007 MRI - 2017 Methodology'!Z527</f>
        <v>14</v>
      </c>
      <c r="AA135" s="39">
        <f>'2017 MRI - Alphabetical'!AA527-'2007 MRI - 2017 Methodology'!AA527</f>
        <v>0.21336481253953188</v>
      </c>
      <c r="AB135" s="11">
        <f>'2017 MRI - Alphabetical'!AB527-'2007 MRI - 2017 Methodology'!AB527</f>
        <v>1.3172774869109949E-2</v>
      </c>
      <c r="AC135" s="10">
        <f>'2017 MRI - Alphabetical'!AC527-'2007 MRI - 2017 Methodology'!AC527</f>
        <v>45</v>
      </c>
      <c r="AD135" s="39">
        <f>'2017 MRI - Alphabetical'!AD527-'2007 MRI - 2017 Methodology'!AD527</f>
        <v>5.9877784983181259</v>
      </c>
      <c r="AE135" s="11">
        <f>'2017 MRI - Alphabetical'!AE527-'2007 MRI - 2017 Methodology'!AE527</f>
        <v>0.47100000000000009</v>
      </c>
      <c r="AF135" s="10">
        <f>'2017 MRI - Alphabetical'!AF527-'2007 MRI - 2017 Methodology'!AF527</f>
        <v>24</v>
      </c>
      <c r="AG135" s="39">
        <f>'2017 MRI - Alphabetical'!AG527-'2007 MRI - 2017 Methodology'!AG527</f>
        <v>7.6784737587365814E-2</v>
      </c>
      <c r="AH135" s="14">
        <f>'2017 MRI - Alphabetical'!AH527-'2007 MRI - 2017 Methodology'!AH527</f>
        <v>-4.8182735196986126E-2</v>
      </c>
      <c r="AI135" s="10">
        <f>'2017 MRI - Alphabetical'!AI527-'2007 MRI - 2017 Methodology'!AI527</f>
        <v>-107</v>
      </c>
      <c r="AJ135" s="39">
        <f>'2017 MRI - Alphabetical'!AJ527-'2007 MRI - 2017 Methodology'!AJ527</f>
        <v>-9.2599054365877148E-2</v>
      </c>
      <c r="AK135" s="13">
        <f>'2017 MRI - Alphabetical'!AK527-'2007 MRI - 2017 Methodology'!AK527</f>
        <v>-67344.716849323158</v>
      </c>
      <c r="AL135" s="44"/>
    </row>
    <row r="136" spans="1:38" x14ac:dyDescent="0.25">
      <c r="A136" t="s">
        <v>1172</v>
      </c>
      <c r="B136" s="5" t="s">
        <v>380</v>
      </c>
      <c r="C136" s="6" t="s">
        <v>44</v>
      </c>
      <c r="D136" s="7" t="s">
        <v>20</v>
      </c>
      <c r="E136" s="42">
        <f>'2017 MRI - Alphabetical'!E547-'2007 MRI - 2017 Methodology'!E547</f>
        <v>-0.79940846579272318</v>
      </c>
      <c r="F136" s="8">
        <f>'2017 MRI - Alphabetical'!F547-'2007 MRI - 2017 Methodology'!F547</f>
        <v>5.0676907990707676</v>
      </c>
      <c r="G136" s="9">
        <f>'2017 MRI - Alphabetical'!G547-'2007 MRI - 2017 Methodology'!G547</f>
        <v>-48</v>
      </c>
      <c r="H136" s="10">
        <f>'2017 MRI - Alphabetical'!H547-'2007 MRI - 2017 Methodology'!H547</f>
        <v>-67</v>
      </c>
      <c r="I136" s="39">
        <f>'2017 MRI - Alphabetical'!I547-'2007 MRI - 2017 Methodology'!I547</f>
        <v>-0.40530759793474119</v>
      </c>
      <c r="J136" s="11">
        <f>'2017 MRI - Alphabetical'!J547-'2007 MRI - 2017 Methodology'!J547</f>
        <v>-0.20295747817774568</v>
      </c>
      <c r="K136" s="10">
        <f>'2017 MRI - Alphabetical'!K547-'2007 MRI - 2017 Methodology'!K547</f>
        <v>-1</v>
      </c>
      <c r="L136" s="39">
        <f>'2017 MRI - Alphabetical'!L547-'2007 MRI - 2017 Methodology'!L547</f>
        <v>-0.11610300454280703</v>
      </c>
      <c r="M136" s="11">
        <f>'2017 MRI - Alphabetical'!M547-'2007 MRI - 2017 Methodology'!M547</f>
        <v>7.3947050630309777E-3</v>
      </c>
      <c r="N136" s="10">
        <f>'2017 MRI - Alphabetical'!N547-'2007 MRI - 2017 Methodology'!N547</f>
        <v>2</v>
      </c>
      <c r="O136" s="39">
        <f>'2017 MRI - Alphabetical'!O547-'2007 MRI - 2017 Methodology'!O547</f>
        <v>-3.9773948520130525E-2</v>
      </c>
      <c r="P136" s="11">
        <f>'2017 MRI - Alphabetical'!P547-'2007 MRI - 2017 Methodology'!P547</f>
        <v>2.845062955599735E-2</v>
      </c>
      <c r="Q136" s="10">
        <f>'2017 MRI - Alphabetical'!Q547-'2007 MRI - 2017 Methodology'!Q547</f>
        <v>-90</v>
      </c>
      <c r="R136" s="39">
        <f>'2017 MRI - Alphabetical'!R547-'2007 MRI - 2017 Methodology'!R547</f>
        <v>-1.2100998450416089</v>
      </c>
      <c r="S136" s="12">
        <f>'2017 MRI - Alphabetical'!S547-'2007 MRI - 2017 Methodology'!S547</f>
        <v>0.37760256704102613</v>
      </c>
      <c r="T136" s="10">
        <f>'2017 MRI - Alphabetical'!T547-'2007 MRI - 2017 Methodology'!T547</f>
        <v>-12</v>
      </c>
      <c r="U136" s="39">
        <f>'2017 MRI - Alphabetical'!U547-'2007 MRI - 2017 Methodology'!U547</f>
        <v>-9.5075545318898946E-3</v>
      </c>
      <c r="V136" s="11">
        <f>'2017 MRI - Alphabetical'!V547-'2007 MRI - 2017 Methodology'!V547</f>
        <v>9.5851396777558856E-3</v>
      </c>
      <c r="W136" s="10">
        <f>'2017 MRI - Alphabetical'!W547-'2007 MRI - 2017 Methodology'!W547</f>
        <v>25</v>
      </c>
      <c r="X136" s="39">
        <f>'2017 MRI - Alphabetical'!X547-'2007 MRI - 2017 Methodology'!X547</f>
        <v>0.22205758607610665</v>
      </c>
      <c r="Y136" s="13">
        <f>'2017 MRI - Alphabetical'!Y547-'2007 MRI - 2017 Methodology'!Y547</f>
        <v>11432</v>
      </c>
      <c r="Z136" s="10">
        <f>'2017 MRI - Alphabetical'!Z547-'2007 MRI - 2017 Methodology'!Z547</f>
        <v>63</v>
      </c>
      <c r="AA136" s="39">
        <f>'2017 MRI - Alphabetical'!AA547-'2007 MRI - 2017 Methodology'!AA547</f>
        <v>0.27476966326851582</v>
      </c>
      <c r="AB136" s="11">
        <f>'2017 MRI - Alphabetical'!AB547-'2007 MRI - 2017 Methodology'!AB547</f>
        <v>9.6746583553104712E-3</v>
      </c>
      <c r="AC136" s="10">
        <f>'2017 MRI - Alphabetical'!AC547-'2007 MRI - 2017 Methodology'!AC547</f>
        <v>19</v>
      </c>
      <c r="AD136" s="39">
        <f>'2017 MRI - Alphabetical'!AD547-'2007 MRI - 2017 Methodology'!AD547</f>
        <v>4.7949518829057514E-2</v>
      </c>
      <c r="AE136" s="11">
        <f>'2017 MRI - Alphabetical'!AE547-'2007 MRI - 2017 Methodology'!AE547</f>
        <v>1.0000000000000009E-2</v>
      </c>
      <c r="AF136" s="10">
        <f>'2017 MRI - Alphabetical'!AF547-'2007 MRI - 2017 Methodology'!AF547</f>
        <v>58</v>
      </c>
      <c r="AG136" s="39">
        <f>'2017 MRI - Alphabetical'!AG547-'2007 MRI - 2017 Methodology'!AG547</f>
        <v>0.17397685318980471</v>
      </c>
      <c r="AH136" s="14">
        <f>'2017 MRI - Alphabetical'!AH547-'2007 MRI - 2017 Methodology'!AH547</f>
        <v>1.4201828411800843E-2</v>
      </c>
      <c r="AI136" s="10">
        <f>'2017 MRI - Alphabetical'!AI547-'2007 MRI - 2017 Methodology'!AI547</f>
        <v>44</v>
      </c>
      <c r="AJ136" s="39">
        <f>'2017 MRI - Alphabetical'!AJ547-'2007 MRI - 2017 Methodology'!AJ547</f>
        <v>8.2182057966472544E-3</v>
      </c>
      <c r="AK136" s="13">
        <f>'2017 MRI - Alphabetical'!AK547-'2007 MRI - 2017 Methodology'!AK547</f>
        <v>-3809.0744772511243</v>
      </c>
      <c r="AL136" s="44"/>
    </row>
    <row r="137" spans="1:38" x14ac:dyDescent="0.25">
      <c r="A137" t="s">
        <v>1181</v>
      </c>
      <c r="B137" s="5" t="s">
        <v>128</v>
      </c>
      <c r="C137" s="6" t="s">
        <v>44</v>
      </c>
      <c r="D137" s="7" t="s">
        <v>20</v>
      </c>
      <c r="E137" s="42">
        <f>'2017 MRI - Alphabetical'!E556-'2007 MRI - 2017 Methodology'!E556</f>
        <v>-0.8036658747971992</v>
      </c>
      <c r="F137" s="8">
        <f>'2017 MRI - Alphabetical'!F556-'2007 MRI - 2017 Methodology'!F556</f>
        <v>6.6972914360615263</v>
      </c>
      <c r="G137" s="9">
        <f>'2017 MRI - Alphabetical'!G556-'2007 MRI - 2017 Methodology'!G556</f>
        <v>-12</v>
      </c>
      <c r="H137" s="10">
        <f>'2017 MRI - Alphabetical'!H556-'2007 MRI - 2017 Methodology'!H556</f>
        <v>5</v>
      </c>
      <c r="I137" s="39">
        <f>'2017 MRI - Alphabetical'!I556-'2007 MRI - 2017 Methodology'!I556</f>
        <v>-0.15916963364254222</v>
      </c>
      <c r="J137" s="11">
        <f>'2017 MRI - Alphabetical'!J556-'2007 MRI - 2017 Methodology'!J556</f>
        <v>1.9592817479383573E-2</v>
      </c>
      <c r="K137" s="10">
        <f>'2017 MRI - Alphabetical'!K556-'2007 MRI - 2017 Methodology'!K556</f>
        <v>-221</v>
      </c>
      <c r="L137" s="39">
        <f>'2017 MRI - Alphabetical'!L556-'2007 MRI - 2017 Methodology'!L556</f>
        <v>-0.7788575375969844</v>
      </c>
      <c r="M137" s="11">
        <f>'2017 MRI - Alphabetical'!M556-'2007 MRI - 2017 Methodology'!M556</f>
        <v>4.0253372363248364E-2</v>
      </c>
      <c r="N137" s="10">
        <f>'2017 MRI - Alphabetical'!N556-'2007 MRI - 2017 Methodology'!N556</f>
        <v>34</v>
      </c>
      <c r="O137" s="39">
        <f>'2017 MRI - Alphabetical'!O556-'2007 MRI - 2017 Methodology'!O556</f>
        <v>0.30093464535225856</v>
      </c>
      <c r="P137" s="11">
        <f>'2017 MRI - Alphabetical'!P556-'2007 MRI - 2017 Methodology'!P556</f>
        <v>3.8568548046907951E-2</v>
      </c>
      <c r="Q137" s="10">
        <f>'2017 MRI - Alphabetical'!Q556-'2007 MRI - 2017 Methodology'!Q556</f>
        <v>-22</v>
      </c>
      <c r="R137" s="39">
        <f>'2017 MRI - Alphabetical'!R556-'2007 MRI - 2017 Methodology'!R556</f>
        <v>-0.49487831405040061</v>
      </c>
      <c r="S137" s="12">
        <f>'2017 MRI - Alphabetical'!S556-'2007 MRI - 2017 Methodology'!S556</f>
        <v>-5.5900319795330997</v>
      </c>
      <c r="T137" s="10">
        <f>'2017 MRI - Alphabetical'!T556-'2007 MRI - 2017 Methodology'!T556</f>
        <v>10</v>
      </c>
      <c r="U137" s="39">
        <f>'2017 MRI - Alphabetical'!U556-'2007 MRI - 2017 Methodology'!U556</f>
        <v>6.0138109192735489E-2</v>
      </c>
      <c r="V137" s="11">
        <f>'2017 MRI - Alphabetical'!V556-'2007 MRI - 2017 Methodology'!V556</f>
        <v>1.4607531356734871E-2</v>
      </c>
      <c r="W137" s="10">
        <f>'2017 MRI - Alphabetical'!W556-'2007 MRI - 2017 Methodology'!W556</f>
        <v>-26</v>
      </c>
      <c r="X137" s="39">
        <f>'2017 MRI - Alphabetical'!X556-'2007 MRI - 2017 Methodology'!X556</f>
        <v>-7.3699052538820031E-2</v>
      </c>
      <c r="Y137" s="13">
        <f>'2017 MRI - Alphabetical'!Y556-'2007 MRI - 2017 Methodology'!Y556</f>
        <v>388</v>
      </c>
      <c r="Z137" s="10">
        <f>'2017 MRI - Alphabetical'!Z556-'2007 MRI - 2017 Methodology'!Z556</f>
        <v>-26</v>
      </c>
      <c r="AA137" s="39">
        <f>'2017 MRI - Alphabetical'!AA556-'2007 MRI - 2017 Methodology'!AA556</f>
        <v>-0.25003619595834636</v>
      </c>
      <c r="AB137" s="11">
        <f>'2017 MRI - Alphabetical'!AB556-'2007 MRI - 2017 Methodology'!AB556</f>
        <v>2.2000000000000006E-2</v>
      </c>
      <c r="AC137" s="10">
        <f>'2017 MRI - Alphabetical'!AC556-'2007 MRI - 2017 Methodology'!AC556</f>
        <v>-37</v>
      </c>
      <c r="AD137" s="39">
        <f>'2017 MRI - Alphabetical'!AD556-'2007 MRI - 2017 Methodology'!AD556</f>
        <v>-0.11760202035168464</v>
      </c>
      <c r="AE137" s="11">
        <f>'2017 MRI - Alphabetical'!AE556-'2007 MRI - 2017 Methodology'!AE556</f>
        <v>8.0000000000001181E-3</v>
      </c>
      <c r="AF137" s="10">
        <f>'2017 MRI - Alphabetical'!AF556-'2007 MRI - 2017 Methodology'!AF556</f>
        <v>-3</v>
      </c>
      <c r="AG137" s="39">
        <f>'2017 MRI - Alphabetical'!AG556-'2007 MRI - 2017 Methodology'!AG556</f>
        <v>3.2552741100867255E-2</v>
      </c>
      <c r="AH137" s="14">
        <f>'2017 MRI - Alphabetical'!AH556-'2007 MRI - 2017 Methodology'!AH556</f>
        <v>0.48316487442725142</v>
      </c>
      <c r="AI137" s="10">
        <f>'2017 MRI - Alphabetical'!AI556-'2007 MRI - 2017 Methodology'!AI556</f>
        <v>-1</v>
      </c>
      <c r="AJ137" s="39">
        <f>'2017 MRI - Alphabetical'!AJ556-'2007 MRI - 2017 Methodology'!AJ556</f>
        <v>-8.6177556331125116E-3</v>
      </c>
      <c r="AK137" s="13">
        <f>'2017 MRI - Alphabetical'!AK556-'2007 MRI - 2017 Methodology'!AK556</f>
        <v>-9099.4314099632829</v>
      </c>
      <c r="AL137" s="44">
        <v>1</v>
      </c>
    </row>
    <row r="138" spans="1:38" x14ac:dyDescent="0.25">
      <c r="A138" t="s">
        <v>1190</v>
      </c>
      <c r="B138" s="5" t="s">
        <v>291</v>
      </c>
      <c r="C138" s="6" t="s">
        <v>44</v>
      </c>
      <c r="D138" s="7" t="s">
        <v>20</v>
      </c>
      <c r="E138" s="42">
        <f>'2017 MRI - Alphabetical'!E565-'2007 MRI - 2017 Methodology'!E565</f>
        <v>1.6655212858033179</v>
      </c>
      <c r="F138" s="8">
        <f>'2017 MRI - Alphabetical'!F565-'2007 MRI - 2017 Methodology'!F565</f>
        <v>-0.82389031678633984</v>
      </c>
      <c r="G138" s="9">
        <f>'2017 MRI - Alphabetical'!G565-'2007 MRI - 2017 Methodology'!G565</f>
        <v>66</v>
      </c>
      <c r="H138" s="10">
        <f>'2017 MRI - Alphabetical'!H565-'2007 MRI - 2017 Methodology'!H565</f>
        <v>513</v>
      </c>
      <c r="I138" s="39">
        <f>'2017 MRI - Alphabetical'!I565-'2007 MRI - 2017 Methodology'!I565</f>
        <v>2.4563896241819418</v>
      </c>
      <c r="J138" s="11">
        <f>'2017 MRI - Alphabetical'!J565-'2007 MRI - 2017 Methodology'!J565</f>
        <v>0.30741157775283967</v>
      </c>
      <c r="K138" s="10">
        <f>'2017 MRI - Alphabetical'!K565-'2007 MRI - 2017 Methodology'!K565</f>
        <v>220</v>
      </c>
      <c r="L138" s="39">
        <f>'2017 MRI - Alphabetical'!L565-'2007 MRI - 2017 Methodology'!L565</f>
        <v>1.9954498230409279</v>
      </c>
      <c r="M138" s="11">
        <f>'2017 MRI - Alphabetical'!M565-'2007 MRI - 2017 Methodology'!M565</f>
        <v>-4.8565819609553931E-2</v>
      </c>
      <c r="N138" s="10">
        <f>'2017 MRI - Alphabetical'!N565-'2007 MRI - 2017 Methodology'!N565</f>
        <v>66</v>
      </c>
      <c r="O138" s="39">
        <f>'2017 MRI - Alphabetical'!O565-'2007 MRI - 2017 Methodology'!O565</f>
        <v>0.19252992719690151</v>
      </c>
      <c r="P138" s="11">
        <f>'2017 MRI - Alphabetical'!P565-'2007 MRI - 2017 Methodology'!P565</f>
        <v>2.0684039087947886E-2</v>
      </c>
      <c r="Q138" s="10">
        <f>'2017 MRI - Alphabetical'!Q565-'2007 MRI - 2017 Methodology'!Q565</f>
        <v>126</v>
      </c>
      <c r="R138" s="39">
        <f>'2017 MRI - Alphabetical'!R565-'2007 MRI - 2017 Methodology'!R565</f>
        <v>0.16166182288651065</v>
      </c>
      <c r="S138" s="12">
        <f>'2017 MRI - Alphabetical'!S565-'2007 MRI - 2017 Methodology'!S565</f>
        <v>-1.46</v>
      </c>
      <c r="T138" s="10">
        <f>'2017 MRI - Alphabetical'!T565-'2007 MRI - 2017 Methodology'!T565</f>
        <v>33</v>
      </c>
      <c r="U138" s="39">
        <f>'2017 MRI - Alphabetical'!U565-'2007 MRI - 2017 Methodology'!U565</f>
        <v>6.83118877490691E-2</v>
      </c>
      <c r="V138" s="11">
        <f>'2017 MRI - Alphabetical'!V565-'2007 MRI - 2017 Methodology'!V565</f>
        <v>8.2673031026252938E-3</v>
      </c>
      <c r="W138" s="10">
        <f>'2017 MRI - Alphabetical'!W565-'2007 MRI - 2017 Methodology'!W565</f>
        <v>150</v>
      </c>
      <c r="X138" s="39">
        <f>'2017 MRI - Alphabetical'!X565-'2007 MRI - 2017 Methodology'!X565</f>
        <v>0.6259208403628288</v>
      </c>
      <c r="Y138" s="13">
        <f>'2017 MRI - Alphabetical'!Y565-'2007 MRI - 2017 Methodology'!Y565</f>
        <v>21761</v>
      </c>
      <c r="Z138" s="10">
        <f>'2017 MRI - Alphabetical'!Z565-'2007 MRI - 2017 Methodology'!Z565</f>
        <v>5</v>
      </c>
      <c r="AA138" s="39">
        <f>'2017 MRI - Alphabetical'!AA565-'2007 MRI - 2017 Methodology'!AA565</f>
        <v>0.18883831286246208</v>
      </c>
      <c r="AB138" s="11">
        <f>'2017 MRI - Alphabetical'!AB565-'2007 MRI - 2017 Methodology'!AB565</f>
        <v>1.2457446808510644E-2</v>
      </c>
      <c r="AC138" s="10">
        <f>'2017 MRI - Alphabetical'!AC565-'2007 MRI - 2017 Methodology'!AC565</f>
        <v>-117</v>
      </c>
      <c r="AD138" s="39">
        <f>'2017 MRI - Alphabetical'!AD565-'2007 MRI - 2017 Methodology'!AD565</f>
        <v>-0.73136692517914648</v>
      </c>
      <c r="AE138" s="11">
        <f>'2017 MRI - Alphabetical'!AE565-'2007 MRI - 2017 Methodology'!AE565</f>
        <v>-3.1000000000000028E-2</v>
      </c>
      <c r="AF138" s="10">
        <f>'2017 MRI - Alphabetical'!AF565-'2007 MRI - 2017 Methodology'!AF565</f>
        <v>72</v>
      </c>
      <c r="AG138" s="39">
        <f>'2017 MRI - Alphabetical'!AG565-'2007 MRI - 2017 Methodology'!AG565</f>
        <v>0.21246874294109436</v>
      </c>
      <c r="AH138" s="14">
        <f>'2017 MRI - Alphabetical'!AH565-'2007 MRI - 2017 Methodology'!AH565</f>
        <v>-2.2667974956789738E-2</v>
      </c>
      <c r="AI138" s="10">
        <f>'2017 MRI - Alphabetical'!AI565-'2007 MRI - 2017 Methodology'!AI565</f>
        <v>-27</v>
      </c>
      <c r="AJ138" s="39">
        <f>'2017 MRI - Alphabetical'!AJ565-'2007 MRI - 2017 Methodology'!AJ565</f>
        <v>-2.5806510465193999E-2</v>
      </c>
      <c r="AK138" s="13">
        <f>'2017 MRI - Alphabetical'!AK565-'2007 MRI - 2017 Methodology'!AK565</f>
        <v>-21842.59317479172</v>
      </c>
      <c r="AL138" s="44"/>
    </row>
    <row r="139" spans="1:38" x14ac:dyDescent="0.25">
      <c r="A139" t="s">
        <v>1195</v>
      </c>
      <c r="B139" s="5" t="s">
        <v>43</v>
      </c>
      <c r="C139" s="6" t="s">
        <v>44</v>
      </c>
      <c r="D139" s="7" t="s">
        <v>20</v>
      </c>
      <c r="E139" s="42">
        <f>'2017 MRI - Alphabetical'!E570-'2007 MRI - 2017 Methodology'!E570</f>
        <v>-3.8878899753806309</v>
      </c>
      <c r="F139" s="8">
        <f>'2017 MRI - Alphabetical'!F570-'2007 MRI - 2017 Methodology'!F570</f>
        <v>17.242708981390777</v>
      </c>
      <c r="G139" s="9">
        <f>'2017 MRI - Alphabetical'!G570-'2007 MRI - 2017 Methodology'!G570</f>
        <v>-7</v>
      </c>
      <c r="H139" s="10">
        <f>'2017 MRI - Alphabetical'!H570-'2007 MRI - 2017 Methodology'!H570</f>
        <v>237</v>
      </c>
      <c r="I139" s="39">
        <f>'2017 MRI - Alphabetical'!I570-'2007 MRI - 2017 Methodology'!I570</f>
        <v>3.7299948941586791</v>
      </c>
      <c r="J139" s="11">
        <f>'2017 MRI - Alphabetical'!J570-'2007 MRI - 2017 Methodology'!J570</f>
        <v>0.7846402694897352</v>
      </c>
      <c r="K139" s="10">
        <f>'2017 MRI - Alphabetical'!K570-'2007 MRI - 2017 Methodology'!K570</f>
        <v>163</v>
      </c>
      <c r="L139" s="39">
        <f>'2017 MRI - Alphabetical'!L570-'2007 MRI - 2017 Methodology'!L570</f>
        <v>1.2036851647775491</v>
      </c>
      <c r="M139" s="11">
        <f>'2017 MRI - Alphabetical'!M570-'2007 MRI - 2017 Methodology'!M570</f>
        <v>-2.2082598471487358E-2</v>
      </c>
      <c r="N139" s="10">
        <f>'2017 MRI - Alphabetical'!N570-'2007 MRI - 2017 Methodology'!N570</f>
        <v>-23</v>
      </c>
      <c r="O139" s="39">
        <f>'2017 MRI - Alphabetical'!O570-'2007 MRI - 2017 Methodology'!O570</f>
        <v>-0.64730331364157023</v>
      </c>
      <c r="P139" s="11">
        <f>'2017 MRI - Alphabetical'!P570-'2007 MRI - 2017 Methodology'!P570</f>
        <v>0.11802714932126696</v>
      </c>
      <c r="Q139" s="10">
        <f>'2017 MRI - Alphabetical'!Q570-'2007 MRI - 2017 Methodology'!Q570</f>
        <v>-8</v>
      </c>
      <c r="R139" s="39">
        <f>'2017 MRI - Alphabetical'!R570-'2007 MRI - 2017 Methodology'!R570</f>
        <v>-3.2850848369245012</v>
      </c>
      <c r="S139" s="12">
        <f>'2017 MRI - Alphabetical'!S570-'2007 MRI - 2017 Methodology'!S570</f>
        <v>-12.758090452261307</v>
      </c>
      <c r="T139" s="10">
        <f>'2017 MRI - Alphabetical'!T570-'2007 MRI - 2017 Methodology'!T570</f>
        <v>6</v>
      </c>
      <c r="U139" s="39">
        <f>'2017 MRI - Alphabetical'!U570-'2007 MRI - 2017 Methodology'!U570</f>
        <v>0.15626386679594573</v>
      </c>
      <c r="V139" s="11">
        <f>'2017 MRI - Alphabetical'!V570-'2007 MRI - 2017 Methodology'!V570</f>
        <v>2.4043668122270739E-2</v>
      </c>
      <c r="W139" s="10">
        <f>'2017 MRI - Alphabetical'!W570-'2007 MRI - 2017 Methodology'!W570</f>
        <v>6</v>
      </c>
      <c r="X139" s="39">
        <f>'2017 MRI - Alphabetical'!X570-'2007 MRI - 2017 Methodology'!X570</f>
        <v>3.8941967880074424E-2</v>
      </c>
      <c r="Y139" s="13">
        <f>'2017 MRI - Alphabetical'!Y570-'2007 MRI - 2017 Methodology'!Y570</f>
        <v>2161</v>
      </c>
      <c r="Z139" s="10">
        <f>'2017 MRI - Alphabetical'!Z570-'2007 MRI - 2017 Methodology'!Z570</f>
        <v>89</v>
      </c>
      <c r="AA139" s="39">
        <f>'2017 MRI - Alphabetical'!AA570-'2007 MRI - 2017 Methodology'!AA570</f>
        <v>0.72566864518720808</v>
      </c>
      <c r="AB139" s="11">
        <f>'2017 MRI - Alphabetical'!AB570-'2007 MRI - 2017 Methodology'!AB570</f>
        <v>2.0693069306930642E-3</v>
      </c>
      <c r="AC139" s="10">
        <f>'2017 MRI - Alphabetical'!AC570-'2007 MRI - 2017 Methodology'!AC570</f>
        <v>-137</v>
      </c>
      <c r="AD139" s="39">
        <f>'2017 MRI - Alphabetical'!AD570-'2007 MRI - 2017 Methodology'!AD570</f>
        <v>-2.029860854585396</v>
      </c>
      <c r="AE139" s="11">
        <f>'2017 MRI - Alphabetical'!AE570-'2007 MRI - 2017 Methodology'!AE570</f>
        <v>-0.11299999999999999</v>
      </c>
      <c r="AF139" s="10">
        <f>'2017 MRI - Alphabetical'!AF570-'2007 MRI - 2017 Methodology'!AF570</f>
        <v>-106</v>
      </c>
      <c r="AG139" s="39">
        <f>'2017 MRI - Alphabetical'!AG570-'2007 MRI - 2017 Methodology'!AG570</f>
        <v>-0.33211743320653742</v>
      </c>
      <c r="AH139" s="14">
        <f>'2017 MRI - Alphabetical'!AH570-'2007 MRI - 2017 Methodology'!AH570</f>
        <v>0.52755510564712971</v>
      </c>
      <c r="AI139" s="10">
        <f>'2017 MRI - Alphabetical'!AI570-'2007 MRI - 2017 Methodology'!AI570</f>
        <v>12</v>
      </c>
      <c r="AJ139" s="39">
        <f>'2017 MRI - Alphabetical'!AJ570-'2007 MRI - 2017 Methodology'!AJ570</f>
        <v>1.2375573900742842E-2</v>
      </c>
      <c r="AK139" s="13">
        <f>'2017 MRI - Alphabetical'!AK570-'2007 MRI - 2017 Methodology'!AK570</f>
        <v>4801.0635763031314</v>
      </c>
      <c r="AL139" s="44"/>
    </row>
    <row r="140" spans="1:38" x14ac:dyDescent="0.25">
      <c r="A140" t="s">
        <v>647</v>
      </c>
      <c r="B140" s="5" t="s">
        <v>294</v>
      </c>
      <c r="C140" s="6" t="s">
        <v>19</v>
      </c>
      <c r="D140" s="7" t="s">
        <v>20</v>
      </c>
      <c r="E140" s="42">
        <f>'2017 MRI - Alphabetical'!E22-'2007 MRI - 2017 Methodology'!E22</f>
        <v>-0.60908827844044056</v>
      </c>
      <c r="F140" s="8">
        <f>'2017 MRI - Alphabetical'!F22-'2007 MRI - 2017 Methodology'!F22</f>
        <v>4.9341949400819303</v>
      </c>
      <c r="G140" s="9">
        <f>'2017 MRI - Alphabetical'!G22-'2007 MRI - 2017 Methodology'!G22</f>
        <v>-34</v>
      </c>
      <c r="H140" s="10">
        <f>'2017 MRI - Alphabetical'!H22-'2007 MRI - 2017 Methodology'!H22</f>
        <v>11</v>
      </c>
      <c r="I140" s="39">
        <f>'2017 MRI - Alphabetical'!I22-'2007 MRI - 2017 Methodology'!I22</f>
        <v>-9.6393539065149969E-2</v>
      </c>
      <c r="J140" s="11">
        <f>'2017 MRI - Alphabetical'!J22-'2007 MRI - 2017 Methodology'!J22</f>
        <v>-3.3441182807575354E-3</v>
      </c>
      <c r="K140" s="10">
        <f>'2017 MRI - Alphabetical'!K22-'2007 MRI - 2017 Methodology'!K22</f>
        <v>122</v>
      </c>
      <c r="L140" s="39">
        <f>'2017 MRI - Alphabetical'!L22-'2007 MRI - 2017 Methodology'!L22</f>
        <v>0.43645456667828797</v>
      </c>
      <c r="M140" s="11">
        <f>'2017 MRI - Alphabetical'!M22-'2007 MRI - 2017 Methodology'!M22</f>
        <v>-5.3355930230239365E-3</v>
      </c>
      <c r="N140" s="10">
        <f>'2017 MRI - Alphabetical'!N22-'2007 MRI - 2017 Methodology'!N22</f>
        <v>-57</v>
      </c>
      <c r="O140" s="39">
        <f>'2017 MRI - Alphabetical'!O22-'2007 MRI - 2017 Methodology'!O22</f>
        <v>-0.21655163016120063</v>
      </c>
      <c r="P140" s="11">
        <f>'2017 MRI - Alphabetical'!P22-'2007 MRI - 2017 Methodology'!P22</f>
        <v>3.8451475671363991E-2</v>
      </c>
      <c r="Q140" s="10">
        <f>'2017 MRI - Alphabetical'!Q22-'2007 MRI - 2017 Methodology'!Q22</f>
        <v>-55</v>
      </c>
      <c r="R140" s="39">
        <f>'2017 MRI - Alphabetical'!R22-'2007 MRI - 2017 Methodology'!R22</f>
        <v>-0.29514727297041654</v>
      </c>
      <c r="S140" s="12">
        <f>'2017 MRI - Alphabetical'!S22-'2007 MRI - 2017 Methodology'!S22</f>
        <v>-1.2645017182130585</v>
      </c>
      <c r="T140" s="10">
        <f>'2017 MRI - Alphabetical'!T22-'2007 MRI - 2017 Methodology'!T22</f>
        <v>103</v>
      </c>
      <c r="U140" s="39">
        <f>'2017 MRI - Alphabetical'!U22-'2007 MRI - 2017 Methodology'!U22</f>
        <v>0.30470755321525189</v>
      </c>
      <c r="V140" s="11">
        <f>'2017 MRI - Alphabetical'!V22-'2007 MRI - 2017 Methodology'!V22</f>
        <v>-4.8744394618834147E-3</v>
      </c>
      <c r="W140" s="10">
        <f>'2017 MRI - Alphabetical'!W22-'2007 MRI - 2017 Methodology'!W22</f>
        <v>51</v>
      </c>
      <c r="X140" s="39">
        <f>'2017 MRI - Alphabetical'!X22-'2007 MRI - 2017 Methodology'!X22</f>
        <v>0.23686557026753607</v>
      </c>
      <c r="Y140" s="13">
        <f>'2017 MRI - Alphabetical'!Y22-'2007 MRI - 2017 Methodology'!Y22</f>
        <v>10141</v>
      </c>
      <c r="Z140" s="10">
        <f>'2017 MRI - Alphabetical'!Z22-'2007 MRI - 2017 Methodology'!Z22</f>
        <v>-180</v>
      </c>
      <c r="AA140" s="39">
        <f>'2017 MRI - Alphabetical'!AA22-'2007 MRI - 2017 Methodology'!AA22</f>
        <v>-0.75086972298263632</v>
      </c>
      <c r="AB140" s="11">
        <f>'2017 MRI - Alphabetical'!AB22-'2007 MRI - 2017 Methodology'!AB22</f>
        <v>2.9731673026712192E-2</v>
      </c>
      <c r="AC140" s="10">
        <f>'2017 MRI - Alphabetical'!AC22-'2007 MRI - 2017 Methodology'!AC22</f>
        <v>-30</v>
      </c>
      <c r="AD140" s="39">
        <f>'2017 MRI - Alphabetical'!AD22-'2007 MRI - 2017 Methodology'!AD22</f>
        <v>-9.6432854015876812E-2</v>
      </c>
      <c r="AE140" s="11">
        <f>'2017 MRI - Alphabetical'!AE22-'2007 MRI - 2017 Methodology'!AE22</f>
        <v>5.0000000000000044E-3</v>
      </c>
      <c r="AF140" s="10">
        <f>'2017 MRI - Alphabetical'!AF22-'2007 MRI - 2017 Methodology'!AF22</f>
        <v>36</v>
      </c>
      <c r="AG140" s="39">
        <f>'2017 MRI - Alphabetical'!AG22-'2007 MRI - 2017 Methodology'!AG22</f>
        <v>0.48672848324842299</v>
      </c>
      <c r="AH140" s="14">
        <f>'2017 MRI - Alphabetical'!AH22-'2007 MRI - 2017 Methodology'!AH22</f>
        <v>1.7635396549441129E-2</v>
      </c>
      <c r="AI140" s="10">
        <f>'2017 MRI - Alphabetical'!AI22-'2007 MRI - 2017 Methodology'!AI22</f>
        <v>29</v>
      </c>
      <c r="AJ140" s="39">
        <f>'2017 MRI - Alphabetical'!AJ22-'2007 MRI - 2017 Methodology'!AJ22</f>
        <v>6.5708019660459804E-3</v>
      </c>
      <c r="AK140" s="13">
        <f>'2017 MRI - Alphabetical'!AK22-'2007 MRI - 2017 Methodology'!AK22</f>
        <v>-1080.4669451930677</v>
      </c>
      <c r="AL140" s="44"/>
    </row>
    <row r="141" spans="1:38" x14ac:dyDescent="0.25">
      <c r="A141" t="s">
        <v>648</v>
      </c>
      <c r="B141" s="5" t="s">
        <v>116</v>
      </c>
      <c r="C141" s="6" t="s">
        <v>19</v>
      </c>
      <c r="D141" s="7" t="s">
        <v>20</v>
      </c>
      <c r="E141" s="42">
        <f>'2017 MRI - Alphabetical'!E23-'2007 MRI - 2017 Methodology'!E23</f>
        <v>-0.88225602447724327</v>
      </c>
      <c r="F141" s="8">
        <f>'2017 MRI - Alphabetical'!F23-'2007 MRI - 2017 Methodology'!F23</f>
        <v>7.0401713476254528</v>
      </c>
      <c r="G141" s="9">
        <f>'2017 MRI - Alphabetical'!G23-'2007 MRI - 2017 Methodology'!G23</f>
        <v>-11</v>
      </c>
      <c r="H141" s="10">
        <f>'2017 MRI - Alphabetical'!H23-'2007 MRI - 2017 Methodology'!H23</f>
        <v>-12</v>
      </c>
      <c r="I141" s="39">
        <f>'2017 MRI - Alphabetical'!I23-'2007 MRI - 2017 Methodology'!I23</f>
        <v>-0.17065330616442087</v>
      </c>
      <c r="J141" s="11">
        <f>'2017 MRI - Alphabetical'!J23-'2007 MRI - 2017 Methodology'!J23</f>
        <v>6.9880656596545965E-3</v>
      </c>
      <c r="K141" s="10">
        <f>'2017 MRI - Alphabetical'!K23-'2007 MRI - 2017 Methodology'!K23</f>
        <v>24</v>
      </c>
      <c r="L141" s="39">
        <f>'2017 MRI - Alphabetical'!L23-'2007 MRI - 2017 Methodology'!L23</f>
        <v>-0.23200700486589598</v>
      </c>
      <c r="M141" s="11">
        <f>'2017 MRI - Alphabetical'!M23-'2007 MRI - 2017 Methodology'!M23</f>
        <v>2.3023531403419673E-3</v>
      </c>
      <c r="N141" s="10">
        <f>'2017 MRI - Alphabetical'!N23-'2007 MRI - 2017 Methodology'!N23</f>
        <v>83</v>
      </c>
      <c r="O141" s="39">
        <f>'2017 MRI - Alphabetical'!O23-'2007 MRI - 2017 Methodology'!O23</f>
        <v>0.53655130726360423</v>
      </c>
      <c r="P141" s="11">
        <f>'2017 MRI - Alphabetical'!P23-'2007 MRI - 2017 Methodology'!P23</f>
        <v>1.6502057613168732E-2</v>
      </c>
      <c r="Q141" s="10">
        <f>'2017 MRI - Alphabetical'!Q23-'2007 MRI - 2017 Methodology'!Q23</f>
        <v>-130</v>
      </c>
      <c r="R141" s="39">
        <f>'2017 MRI - Alphabetical'!R23-'2007 MRI - 2017 Methodology'!R23</f>
        <v>-0.19348860892671033</v>
      </c>
      <c r="S141" s="12">
        <f>'2017 MRI - Alphabetical'!S23-'2007 MRI - 2017 Methodology'!S23</f>
        <v>5.9119683481701379E-2</v>
      </c>
      <c r="T141" s="10">
        <f>'2017 MRI - Alphabetical'!T23-'2007 MRI - 2017 Methodology'!T23</f>
        <v>63</v>
      </c>
      <c r="U141" s="39">
        <f>'2017 MRI - Alphabetical'!U23-'2007 MRI - 2017 Methodology'!U23</f>
        <v>0.31586144716072256</v>
      </c>
      <c r="V141" s="11">
        <f>'2017 MRI - Alphabetical'!V23-'2007 MRI - 2017 Methodology'!V23</f>
        <v>-1.5706214689265585E-3</v>
      </c>
      <c r="W141" s="10">
        <f>'2017 MRI - Alphabetical'!W23-'2007 MRI - 2017 Methodology'!W23</f>
        <v>12</v>
      </c>
      <c r="X141" s="39">
        <f>'2017 MRI - Alphabetical'!X23-'2007 MRI - 2017 Methodology'!X23</f>
        <v>0.11169612273608243</v>
      </c>
      <c r="Y141" s="13">
        <f>'2017 MRI - Alphabetical'!Y23-'2007 MRI - 2017 Methodology'!Y23</f>
        <v>4055</v>
      </c>
      <c r="Z141" s="10">
        <f>'2017 MRI - Alphabetical'!Z23-'2007 MRI - 2017 Methodology'!Z23</f>
        <v>-252</v>
      </c>
      <c r="AA141" s="39">
        <f>'2017 MRI - Alphabetical'!AA23-'2007 MRI - 2017 Methodology'!AA23</f>
        <v>-2.1392355622016295</v>
      </c>
      <c r="AB141" s="11">
        <f>'2017 MRI - Alphabetical'!AB23-'2007 MRI - 2017 Methodology'!AB23</f>
        <v>6.0167587476979728E-2</v>
      </c>
      <c r="AC141" s="10">
        <f>'2017 MRI - Alphabetical'!AC23-'2007 MRI - 2017 Methodology'!AC23</f>
        <v>16</v>
      </c>
      <c r="AD141" s="39">
        <f>'2017 MRI - Alphabetical'!AD23-'2007 MRI - 2017 Methodology'!AD23</f>
        <v>0.33463097068844161</v>
      </c>
      <c r="AE141" s="11">
        <f>'2017 MRI - Alphabetical'!AE23-'2007 MRI - 2017 Methodology'!AE23</f>
        <v>5.0000000000000044E-2</v>
      </c>
      <c r="AF141" s="10">
        <f>'2017 MRI - Alphabetical'!AF23-'2007 MRI - 2017 Methodology'!AF23</f>
        <v>1</v>
      </c>
      <c r="AG141" s="39">
        <f>'2017 MRI - Alphabetical'!AG23-'2007 MRI - 2017 Methodology'!AG23</f>
        <v>0.98863824413080525</v>
      </c>
      <c r="AH141" s="14">
        <f>'2017 MRI - Alphabetical'!AH23-'2007 MRI - 2017 Methodology'!AH23</f>
        <v>5.9935521290809923E-2</v>
      </c>
      <c r="AI141" s="10">
        <f>'2017 MRI - Alphabetical'!AI23-'2007 MRI - 2017 Methodology'!AI23</f>
        <v>3</v>
      </c>
      <c r="AJ141" s="39">
        <f>'2017 MRI - Alphabetical'!AJ23-'2007 MRI - 2017 Methodology'!AJ23</f>
        <v>2.0935262108490837E-2</v>
      </c>
      <c r="AK141" s="13">
        <f>'2017 MRI - Alphabetical'!AK23-'2007 MRI - 2017 Methodology'!AK23</f>
        <v>11938.738085603814</v>
      </c>
      <c r="AL141" s="44"/>
    </row>
    <row r="142" spans="1:38" x14ac:dyDescent="0.25">
      <c r="A142" t="s">
        <v>653</v>
      </c>
      <c r="B142" s="5" t="s">
        <v>212</v>
      </c>
      <c r="C142" s="6" t="s">
        <v>19</v>
      </c>
      <c r="D142" s="7" t="s">
        <v>20</v>
      </c>
      <c r="E142" s="42">
        <f>'2017 MRI - Alphabetical'!E28-'2007 MRI - 2017 Methodology'!E28</f>
        <v>-0.40254332584930164</v>
      </c>
      <c r="F142" s="8">
        <f>'2017 MRI - Alphabetical'!F28-'2007 MRI - 2017 Methodology'!F28</f>
        <v>4.9466382783051976</v>
      </c>
      <c r="G142" s="9">
        <f>'2017 MRI - Alphabetical'!G28-'2007 MRI - 2017 Methodology'!G28</f>
        <v>-12</v>
      </c>
      <c r="H142" s="10">
        <f>'2017 MRI - Alphabetical'!H28-'2007 MRI - 2017 Methodology'!H28</f>
        <v>9</v>
      </c>
      <c r="I142" s="39">
        <f>'2017 MRI - Alphabetical'!I28-'2007 MRI - 2017 Methodology'!I28</f>
        <v>-9.403903015587628E-2</v>
      </c>
      <c r="J142" s="11">
        <f>'2017 MRI - Alphabetical'!J28-'2007 MRI - 2017 Methodology'!J28</f>
        <v>3.7837800898401497E-3</v>
      </c>
      <c r="K142" s="10">
        <f>'2017 MRI - Alphabetical'!K28-'2007 MRI - 2017 Methodology'!K28</f>
        <v>96</v>
      </c>
      <c r="L142" s="39">
        <f>'2017 MRI - Alphabetical'!L28-'2007 MRI - 2017 Methodology'!L28</f>
        <v>0.3345089491814649</v>
      </c>
      <c r="M142" s="11">
        <f>'2017 MRI - Alphabetical'!M28-'2007 MRI - 2017 Methodology'!M28</f>
        <v>-2.3997872764741079E-3</v>
      </c>
      <c r="N142" s="10">
        <f>'2017 MRI - Alphabetical'!N28-'2007 MRI - 2017 Methodology'!N28</f>
        <v>-14</v>
      </c>
      <c r="O142" s="39">
        <f>'2017 MRI - Alphabetical'!O28-'2007 MRI - 2017 Methodology'!O28</f>
        <v>-0.36506581543053396</v>
      </c>
      <c r="P142" s="11">
        <f>'2017 MRI - Alphabetical'!P28-'2007 MRI - 2017 Methodology'!P28</f>
        <v>7.833425414364642E-2</v>
      </c>
      <c r="Q142" s="10">
        <f>'2017 MRI - Alphabetical'!Q28-'2007 MRI - 2017 Methodology'!Q28</f>
        <v>31</v>
      </c>
      <c r="R142" s="39">
        <f>'2017 MRI - Alphabetical'!R28-'2007 MRI - 2017 Methodology'!R28</f>
        <v>5.2324330679889064E-2</v>
      </c>
      <c r="S142" s="12">
        <f>'2017 MRI - Alphabetical'!S28-'2007 MRI - 2017 Methodology'!S28</f>
        <v>-2.113155346926801</v>
      </c>
      <c r="T142" s="10">
        <f>'2017 MRI - Alphabetical'!T28-'2007 MRI - 2017 Methodology'!T28</f>
        <v>-200</v>
      </c>
      <c r="U142" s="39">
        <f>'2017 MRI - Alphabetical'!U28-'2007 MRI - 2017 Methodology'!U28</f>
        <v>-0.50270347127366477</v>
      </c>
      <c r="V142" s="11">
        <f>'2017 MRI - Alphabetical'!V28-'2007 MRI - 2017 Methodology'!V28</f>
        <v>4.1057642672784625E-2</v>
      </c>
      <c r="W142" s="10">
        <f>'2017 MRI - Alphabetical'!W28-'2007 MRI - 2017 Methodology'!W28</f>
        <v>46</v>
      </c>
      <c r="X142" s="39">
        <f>'2017 MRI - Alphabetical'!X28-'2007 MRI - 2017 Methodology'!X28</f>
        <v>0.20678864123137253</v>
      </c>
      <c r="Y142" s="13">
        <f>'2017 MRI - Alphabetical'!Y28-'2007 MRI - 2017 Methodology'!Y28</f>
        <v>7997</v>
      </c>
      <c r="Z142" s="10">
        <f>'2017 MRI - Alphabetical'!Z28-'2007 MRI - 2017 Methodology'!Z28</f>
        <v>-85</v>
      </c>
      <c r="AA142" s="39">
        <f>'2017 MRI - Alphabetical'!AA28-'2007 MRI - 2017 Methodology'!AA28</f>
        <v>-0.18459318671783825</v>
      </c>
      <c r="AB142" s="11">
        <f>'2017 MRI - Alphabetical'!AB28-'2007 MRI - 2017 Methodology'!AB28</f>
        <v>1.9053708439897701E-2</v>
      </c>
      <c r="AC142" s="10">
        <f>'2017 MRI - Alphabetical'!AC28-'2007 MRI - 2017 Methodology'!AC28</f>
        <v>39</v>
      </c>
      <c r="AD142" s="39">
        <f>'2017 MRI - Alphabetical'!AD28-'2007 MRI - 2017 Methodology'!AD28</f>
        <v>0.21417790876980469</v>
      </c>
      <c r="AE142" s="11">
        <f>'2017 MRI - Alphabetical'!AE28-'2007 MRI - 2017 Methodology'!AE28</f>
        <v>3.1000000000000028E-2</v>
      </c>
      <c r="AF142" s="10">
        <f>'2017 MRI - Alphabetical'!AF28-'2007 MRI - 2017 Methodology'!AF28</f>
        <v>12</v>
      </c>
      <c r="AG142" s="39">
        <f>'2017 MRI - Alphabetical'!AG28-'2007 MRI - 2017 Methodology'!AG28</f>
        <v>0.4591045624446275</v>
      </c>
      <c r="AH142" s="14">
        <f>'2017 MRI - Alphabetical'!AH28-'2007 MRI - 2017 Methodology'!AH28</f>
        <v>0.14210991670281636</v>
      </c>
      <c r="AI142" s="10">
        <f>'2017 MRI - Alphabetical'!AI28-'2007 MRI - 2017 Methodology'!AI28</f>
        <v>27</v>
      </c>
      <c r="AJ142" s="39">
        <f>'2017 MRI - Alphabetical'!AJ28-'2007 MRI - 2017 Methodology'!AJ28</f>
        <v>6.5385860964606302E-3</v>
      </c>
      <c r="AK142" s="13">
        <f>'2017 MRI - Alphabetical'!AK28-'2007 MRI - 2017 Methodology'!AK28</f>
        <v>-730.21133901261783</v>
      </c>
      <c r="AL142" s="44"/>
    </row>
    <row r="143" spans="1:38" x14ac:dyDescent="0.25">
      <c r="A143" t="s">
        <v>661</v>
      </c>
      <c r="B143" s="5" t="s">
        <v>123</v>
      </c>
      <c r="C143" s="6" t="s">
        <v>19</v>
      </c>
      <c r="D143" s="7" t="s">
        <v>20</v>
      </c>
      <c r="E143" s="42">
        <f>'2017 MRI - Alphabetical'!E36-'2007 MRI - 2017 Methodology'!E36</f>
        <v>-0.24631743973492437</v>
      </c>
      <c r="F143" s="8">
        <f>'2017 MRI - Alphabetical'!F36-'2007 MRI - 2017 Methodology'!F36</f>
        <v>5.310116491033142</v>
      </c>
      <c r="G143" s="9">
        <f>'2017 MRI - Alphabetical'!G36-'2007 MRI - 2017 Methodology'!G36</f>
        <v>-2</v>
      </c>
      <c r="H143" s="10">
        <f>'2017 MRI - Alphabetical'!H36-'2007 MRI - 2017 Methodology'!H36</f>
        <v>97</v>
      </c>
      <c r="I143" s="39">
        <f>'2017 MRI - Alphabetical'!I36-'2007 MRI - 2017 Methodology'!I36</f>
        <v>0.21949675591591117</v>
      </c>
      <c r="J143" s="11">
        <f>'2017 MRI - Alphabetical'!J36-'2007 MRI - 2017 Methodology'!J36</f>
        <v>3.7758749081639342E-2</v>
      </c>
      <c r="K143" s="10">
        <f>'2017 MRI - Alphabetical'!K36-'2007 MRI - 2017 Methodology'!K36</f>
        <v>-305</v>
      </c>
      <c r="L143" s="39">
        <f>'2017 MRI - Alphabetical'!L36-'2007 MRI - 2017 Methodology'!L36</f>
        <v>-1.118100074635366</v>
      </c>
      <c r="M143" s="11">
        <f>'2017 MRI - Alphabetical'!M36-'2007 MRI - 2017 Methodology'!M36</f>
        <v>5.3061414793532713E-2</v>
      </c>
      <c r="N143" s="10">
        <f>'2017 MRI - Alphabetical'!N36-'2007 MRI - 2017 Methodology'!N36</f>
        <v>-2</v>
      </c>
      <c r="O143" s="39">
        <f>'2017 MRI - Alphabetical'!O36-'2007 MRI - 2017 Methodology'!O36</f>
        <v>-6.6588967121514742E-2</v>
      </c>
      <c r="P143" s="11">
        <f>'2017 MRI - Alphabetical'!P36-'2007 MRI - 2017 Methodology'!P36</f>
        <v>4.8778436289035804E-2</v>
      </c>
      <c r="Q143" s="10">
        <f>'2017 MRI - Alphabetical'!Q36-'2007 MRI - 2017 Methodology'!Q36</f>
        <v>-4</v>
      </c>
      <c r="R143" s="39">
        <f>'2017 MRI - Alphabetical'!R36-'2007 MRI - 2017 Methodology'!R36</f>
        <v>-0.10826438663451887</v>
      </c>
      <c r="S143" s="12">
        <f>'2017 MRI - Alphabetical'!S36-'2007 MRI - 2017 Methodology'!S36</f>
        <v>-5.9077595533065779</v>
      </c>
      <c r="T143" s="10">
        <f>'2017 MRI - Alphabetical'!T36-'2007 MRI - 2017 Methodology'!T36</f>
        <v>-69</v>
      </c>
      <c r="U143" s="39">
        <f>'2017 MRI - Alphabetical'!U36-'2007 MRI - 2017 Methodology'!U36</f>
        <v>-0.65887204826937151</v>
      </c>
      <c r="V143" s="11">
        <f>'2017 MRI - Alphabetical'!V36-'2007 MRI - 2017 Methodology'!V36</f>
        <v>6.0072291328646124E-2</v>
      </c>
      <c r="W143" s="10">
        <f>'2017 MRI - Alphabetical'!W36-'2007 MRI - 2017 Methodology'!W36</f>
        <v>-37</v>
      </c>
      <c r="X143" s="39">
        <f>'2017 MRI - Alphabetical'!X36-'2007 MRI - 2017 Methodology'!X36</f>
        <v>-0.23325501873743848</v>
      </c>
      <c r="Y143" s="13">
        <f>'2017 MRI - Alphabetical'!Y36-'2007 MRI - 2017 Methodology'!Y36</f>
        <v>-5148</v>
      </c>
      <c r="Z143" s="10">
        <f>'2017 MRI - Alphabetical'!Z36-'2007 MRI - 2017 Methodology'!Z36</f>
        <v>-93</v>
      </c>
      <c r="AA143" s="39">
        <f>'2017 MRI - Alphabetical'!AA36-'2007 MRI - 2017 Methodology'!AA36</f>
        <v>-0.38548307883710192</v>
      </c>
      <c r="AB143" s="11">
        <f>'2017 MRI - Alphabetical'!AB36-'2007 MRI - 2017 Methodology'!AB36</f>
        <v>2.3991049633848655E-2</v>
      </c>
      <c r="AC143" s="10">
        <f>'2017 MRI - Alphabetical'!AC36-'2007 MRI - 2017 Methodology'!AC36</f>
        <v>111</v>
      </c>
      <c r="AD143" s="39">
        <f>'2017 MRI - Alphabetical'!AD36-'2007 MRI - 2017 Methodology'!AD36</f>
        <v>1.3174528650003561</v>
      </c>
      <c r="AE143" s="11">
        <f>'2017 MRI - Alphabetical'!AE36-'2007 MRI - 2017 Methodology'!AE36</f>
        <v>0.11599999999999999</v>
      </c>
      <c r="AF143" s="10">
        <f>'2017 MRI - Alphabetical'!AF36-'2007 MRI - 2017 Methodology'!AF36</f>
        <v>18</v>
      </c>
      <c r="AG143" s="39">
        <f>'2017 MRI - Alphabetical'!AG36-'2007 MRI - 2017 Methodology'!AG36</f>
        <v>0.45870993342692357</v>
      </c>
      <c r="AH143" s="14">
        <f>'2017 MRI - Alphabetical'!AH36-'2007 MRI - 2017 Methodology'!AH36</f>
        <v>0.13072993349068707</v>
      </c>
      <c r="AI143" s="10">
        <f>'2017 MRI - Alphabetical'!AI36-'2007 MRI - 2017 Methodology'!AI36</f>
        <v>7</v>
      </c>
      <c r="AJ143" s="39">
        <f>'2017 MRI - Alphabetical'!AJ36-'2007 MRI - 2017 Methodology'!AJ36</f>
        <v>-5.3338352488040419E-3</v>
      </c>
      <c r="AK143" s="13">
        <f>'2017 MRI - Alphabetical'!AK36-'2007 MRI - 2017 Methodology'!AK36</f>
        <v>-7687.4544090084091</v>
      </c>
      <c r="AL143" s="44"/>
    </row>
    <row r="144" spans="1:38" x14ac:dyDescent="0.25">
      <c r="A144" t="s">
        <v>667</v>
      </c>
      <c r="B144" s="5" t="s">
        <v>246</v>
      </c>
      <c r="C144" s="6" t="s">
        <v>19</v>
      </c>
      <c r="D144" s="7" t="s">
        <v>20</v>
      </c>
      <c r="E144" s="42">
        <f>'2017 MRI - Alphabetical'!E42-'2007 MRI - 2017 Methodology'!E42</f>
        <v>-4.2090262293049685E-2</v>
      </c>
      <c r="F144" s="8">
        <f>'2017 MRI - Alphabetical'!F42-'2007 MRI - 2017 Methodology'!F42</f>
        <v>3.8121180063070632</v>
      </c>
      <c r="G144" s="9">
        <f>'2017 MRI - Alphabetical'!G42-'2007 MRI - 2017 Methodology'!G42</f>
        <v>4</v>
      </c>
      <c r="H144" s="10">
        <f>'2017 MRI - Alphabetical'!H42-'2007 MRI - 2017 Methodology'!H42</f>
        <v>23</v>
      </c>
      <c r="I144" s="39">
        <f>'2017 MRI - Alphabetical'!I42-'2007 MRI - 2017 Methodology'!I42</f>
        <v>0.36362247579723594</v>
      </c>
      <c r="J144" s="11">
        <f>'2017 MRI - Alphabetical'!J42-'2007 MRI - 2017 Methodology'!J42</f>
        <v>-8.6659974515748583E-2</v>
      </c>
      <c r="K144" s="10">
        <f>'2017 MRI - Alphabetical'!K42-'2007 MRI - 2017 Methodology'!K42</f>
        <v>-270</v>
      </c>
      <c r="L144" s="39">
        <f>'2017 MRI - Alphabetical'!L42-'2007 MRI - 2017 Methodology'!L42</f>
        <v>-0.92879658310770963</v>
      </c>
      <c r="M144" s="11">
        <f>'2017 MRI - Alphabetical'!M42-'2007 MRI - 2017 Methodology'!M42</f>
        <v>5.1044880405847586E-2</v>
      </c>
      <c r="N144" s="10">
        <f>'2017 MRI - Alphabetical'!N42-'2007 MRI - 2017 Methodology'!N42</f>
        <v>-46</v>
      </c>
      <c r="O144" s="39">
        <f>'2017 MRI - Alphabetical'!O42-'2007 MRI - 2017 Methodology'!O42</f>
        <v>-0.14613842801463622</v>
      </c>
      <c r="P144" s="11">
        <f>'2017 MRI - Alphabetical'!P42-'2007 MRI - 2017 Methodology'!P42</f>
        <v>3.3259309873590714E-2</v>
      </c>
      <c r="Q144" s="10">
        <f>'2017 MRI - Alphabetical'!Q42-'2007 MRI - 2017 Methodology'!Q42</f>
        <v>-17</v>
      </c>
      <c r="R144" s="39">
        <f>'2017 MRI - Alphabetical'!R42-'2007 MRI - 2017 Methodology'!R42</f>
        <v>-0.20621376946941455</v>
      </c>
      <c r="S144" s="12">
        <f>'2017 MRI - Alphabetical'!S42-'2007 MRI - 2017 Methodology'!S42</f>
        <v>-4.0209354413702236</v>
      </c>
      <c r="T144" s="10">
        <f>'2017 MRI - Alphabetical'!T42-'2007 MRI - 2017 Methodology'!T42</f>
        <v>-55</v>
      </c>
      <c r="U144" s="39">
        <f>'2017 MRI - Alphabetical'!U42-'2007 MRI - 2017 Methodology'!U42</f>
        <v>-0.25002789287165528</v>
      </c>
      <c r="V144" s="11">
        <f>'2017 MRI - Alphabetical'!V42-'2007 MRI - 2017 Methodology'!V42</f>
        <v>2.9234400708771043E-2</v>
      </c>
      <c r="W144" s="10">
        <f>'2017 MRI - Alphabetical'!W42-'2007 MRI - 2017 Methodology'!W42</f>
        <v>68</v>
      </c>
      <c r="X144" s="39">
        <f>'2017 MRI - Alphabetical'!X42-'2007 MRI - 2017 Methodology'!X42</f>
        <v>0.30449611480164396</v>
      </c>
      <c r="Y144" s="13">
        <f>'2017 MRI - Alphabetical'!Y42-'2007 MRI - 2017 Methodology'!Y42</f>
        <v>12293</v>
      </c>
      <c r="Z144" s="10">
        <f>'2017 MRI - Alphabetical'!Z42-'2007 MRI - 2017 Methodology'!Z42</f>
        <v>13</v>
      </c>
      <c r="AA144" s="39">
        <f>'2017 MRI - Alphabetical'!AA42-'2007 MRI - 2017 Methodology'!AA42</f>
        <v>0.14128577695283609</v>
      </c>
      <c r="AB144" s="11">
        <f>'2017 MRI - Alphabetical'!AB42-'2007 MRI - 2017 Methodology'!AB42</f>
        <v>1.2887656033287107E-2</v>
      </c>
      <c r="AC144" s="10">
        <f>'2017 MRI - Alphabetical'!AC42-'2007 MRI - 2017 Methodology'!AC42</f>
        <v>29</v>
      </c>
      <c r="AD144" s="39">
        <f>'2017 MRI - Alphabetical'!AD42-'2007 MRI - 2017 Methodology'!AD42</f>
        <v>0.16926182958531544</v>
      </c>
      <c r="AE144" s="11">
        <f>'2017 MRI - Alphabetical'!AE42-'2007 MRI - 2017 Methodology'!AE42</f>
        <v>3.0999999999999917E-2</v>
      </c>
      <c r="AF144" s="10">
        <f>'2017 MRI - Alphabetical'!AF42-'2007 MRI - 2017 Methodology'!AF42</f>
        <v>55</v>
      </c>
      <c r="AG144" s="39">
        <f>'2017 MRI - Alphabetical'!AG42-'2007 MRI - 2017 Methodology'!AG42</f>
        <v>0.35995676072147587</v>
      </c>
      <c r="AH144" s="14">
        <f>'2017 MRI - Alphabetical'!AH42-'2007 MRI - 2017 Methodology'!AH42</f>
        <v>3.961811381412339E-2</v>
      </c>
      <c r="AI144" s="10">
        <f>'2017 MRI - Alphabetical'!AI42-'2007 MRI - 2017 Methodology'!AI42</f>
        <v>-3</v>
      </c>
      <c r="AJ144" s="39">
        <f>'2017 MRI - Alphabetical'!AJ42-'2007 MRI - 2017 Methodology'!AJ42</f>
        <v>-1.3798226519558421E-2</v>
      </c>
      <c r="AK144" s="13">
        <f>'2017 MRI - Alphabetical'!AK42-'2007 MRI - 2017 Methodology'!AK42</f>
        <v>-15029.415868047727</v>
      </c>
      <c r="AL144" s="44"/>
    </row>
    <row r="145" spans="1:38" x14ac:dyDescent="0.25">
      <c r="A145" t="s">
        <v>668</v>
      </c>
      <c r="B145" s="5" t="s">
        <v>134</v>
      </c>
      <c r="C145" s="6" t="s">
        <v>19</v>
      </c>
      <c r="D145" s="7" t="s">
        <v>20</v>
      </c>
      <c r="E145" s="42">
        <f>'2017 MRI - Alphabetical'!E43-'2007 MRI - 2017 Methodology'!E43</f>
        <v>-4.1866107198805791</v>
      </c>
      <c r="F145" s="8">
        <f>'2017 MRI - Alphabetical'!F43-'2007 MRI - 2017 Methodology'!F43</f>
        <v>15.215505563781999</v>
      </c>
      <c r="G145" s="9">
        <f>'2017 MRI - Alphabetical'!G43-'2007 MRI - 2017 Methodology'!G43</f>
        <v>-130</v>
      </c>
      <c r="H145" s="10">
        <f>'2017 MRI - Alphabetical'!H43-'2007 MRI - 2017 Methodology'!H43</f>
        <v>86</v>
      </c>
      <c r="I145" s="39">
        <f>'2017 MRI - Alphabetical'!I43-'2007 MRI - 2017 Methodology'!I43</f>
        <v>0.32786464467281867</v>
      </c>
      <c r="J145" s="11">
        <f>'2017 MRI - Alphabetical'!J43-'2007 MRI - 2017 Methodology'!J43</f>
        <v>9.87524307640264E-3</v>
      </c>
      <c r="K145" s="10">
        <f>'2017 MRI - Alphabetical'!K43-'2007 MRI - 2017 Methodology'!K43</f>
        <v>-306</v>
      </c>
      <c r="L145" s="39">
        <f>'2017 MRI - Alphabetical'!L43-'2007 MRI - 2017 Methodology'!L43</f>
        <v>-1.6204161739232048</v>
      </c>
      <c r="M145" s="11">
        <f>'2017 MRI - Alphabetical'!M43-'2007 MRI - 2017 Methodology'!M43</f>
        <v>6.398104265402843E-2</v>
      </c>
      <c r="N145" s="10">
        <f>'2017 MRI - Alphabetical'!N43-'2007 MRI - 2017 Methodology'!N43</f>
        <v>-51</v>
      </c>
      <c r="O145" s="39">
        <f>'2017 MRI - Alphabetical'!O43-'2007 MRI - 2017 Methodology'!O43</f>
        <v>-0.41673288948900822</v>
      </c>
      <c r="P145" s="11">
        <f>'2017 MRI - Alphabetical'!P43-'2007 MRI - 2017 Methodology'!P43</f>
        <v>6.5216634429400372E-2</v>
      </c>
      <c r="Q145" s="10">
        <f>'2017 MRI - Alphabetical'!Q43-'2007 MRI - 2017 Methodology'!Q43</f>
        <v>-124</v>
      </c>
      <c r="R145" s="39">
        <f>'2017 MRI - Alphabetical'!R43-'2007 MRI - 2017 Methodology'!R43</f>
        <v>-0.58066660370353085</v>
      </c>
      <c r="S145" s="12">
        <f>'2017 MRI - Alphabetical'!S43-'2007 MRI - 2017 Methodology'!S43</f>
        <v>0.35442399705557603</v>
      </c>
      <c r="T145" s="10">
        <f>'2017 MRI - Alphabetical'!T43-'2007 MRI - 2017 Methodology'!T43</f>
        <v>-161</v>
      </c>
      <c r="U145" s="39">
        <f>'2017 MRI - Alphabetical'!U43-'2007 MRI - 2017 Methodology'!U43</f>
        <v>-0.66512574784496659</v>
      </c>
      <c r="V145" s="11">
        <f>'2017 MRI - Alphabetical'!V43-'2007 MRI - 2017 Methodology'!V43</f>
        <v>5.4926506248834168E-2</v>
      </c>
      <c r="W145" s="10">
        <f>'2017 MRI - Alphabetical'!W43-'2007 MRI - 2017 Methodology'!W43</f>
        <v>-44</v>
      </c>
      <c r="X145" s="39">
        <f>'2017 MRI - Alphabetical'!X43-'2007 MRI - 2017 Methodology'!X43</f>
        <v>-0.17717282108805354</v>
      </c>
      <c r="Y145" s="13">
        <f>'2017 MRI - Alphabetical'!Y43-'2007 MRI - 2017 Methodology'!Y43</f>
        <v>-2967</v>
      </c>
      <c r="Z145" s="10">
        <f>'2017 MRI - Alphabetical'!Z43-'2007 MRI - 2017 Methodology'!Z43</f>
        <v>-309</v>
      </c>
      <c r="AA145" s="39">
        <f>'2017 MRI - Alphabetical'!AA43-'2007 MRI - 2017 Methodology'!AA43</f>
        <v>-1.2946117485224984</v>
      </c>
      <c r="AB145" s="11">
        <f>'2017 MRI - Alphabetical'!AB43-'2007 MRI - 2017 Methodology'!AB43</f>
        <v>4.1933471933471939E-2</v>
      </c>
      <c r="AC145" s="10">
        <f>'2017 MRI - Alphabetical'!AC43-'2007 MRI - 2017 Methodology'!AC43</f>
        <v>-101</v>
      </c>
      <c r="AD145" s="39">
        <f>'2017 MRI - Alphabetical'!AD43-'2007 MRI - 2017 Methodology'!AD43</f>
        <v>-0.84580524523442402</v>
      </c>
      <c r="AE145" s="11">
        <f>'2017 MRI - Alphabetical'!AE43-'2007 MRI - 2017 Methodology'!AE43</f>
        <v>-3.6000000000000143E-2</v>
      </c>
      <c r="AF145" s="10">
        <f>'2017 MRI - Alphabetical'!AF43-'2007 MRI - 2017 Methodology'!AF43</f>
        <v>23</v>
      </c>
      <c r="AG145" s="39">
        <f>'2017 MRI - Alphabetical'!AG43-'2007 MRI - 2017 Methodology'!AG43</f>
        <v>0.46300767757931938</v>
      </c>
      <c r="AH145" s="14">
        <f>'2017 MRI - Alphabetical'!AH43-'2007 MRI - 2017 Methodology'!AH43</f>
        <v>7.4277130145771864E-2</v>
      </c>
      <c r="AI145" s="10">
        <f>'2017 MRI - Alphabetical'!AI43-'2007 MRI - 2017 Methodology'!AI43</f>
        <v>47</v>
      </c>
      <c r="AJ145" s="39">
        <f>'2017 MRI - Alphabetical'!AJ43-'2007 MRI - 2017 Methodology'!AJ43</f>
        <v>3.5611956786753551E-3</v>
      </c>
      <c r="AK145" s="13">
        <f>'2017 MRI - Alphabetical'!AK43-'2007 MRI - 2017 Methodology'!AK43</f>
        <v>-4529.2835702252341</v>
      </c>
      <c r="AL145" s="44"/>
    </row>
    <row r="146" spans="1:38" x14ac:dyDescent="0.25">
      <c r="A146" t="s">
        <v>691</v>
      </c>
      <c r="B146" s="5" t="s">
        <v>97</v>
      </c>
      <c r="C146" s="6" t="s">
        <v>19</v>
      </c>
      <c r="D146" s="7" t="s">
        <v>20</v>
      </c>
      <c r="E146" s="42">
        <f>'2017 MRI - Alphabetical'!E66-'2007 MRI - 2017 Methodology'!E66</f>
        <v>-4.8324322676654949</v>
      </c>
      <c r="F146" s="8">
        <f>'2017 MRI - Alphabetical'!F66-'2007 MRI - 2017 Methodology'!F66</f>
        <v>17.327796657257572</v>
      </c>
      <c r="G146" s="9">
        <f>'2017 MRI - Alphabetical'!G66-'2007 MRI - 2017 Methodology'!G66</f>
        <v>-120</v>
      </c>
      <c r="H146" s="10">
        <f>'2017 MRI - Alphabetical'!H66-'2007 MRI - 2017 Methodology'!H66</f>
        <v>-293</v>
      </c>
      <c r="I146" s="39">
        <f>'2017 MRI - Alphabetical'!I66-'2007 MRI - 2017 Methodology'!I66</f>
        <v>-0.76507388743614135</v>
      </c>
      <c r="J146" s="11">
        <f>'2017 MRI - Alphabetical'!J66-'2007 MRI - 2017 Methodology'!J66</f>
        <v>-0.14546760233328715</v>
      </c>
      <c r="K146" s="10">
        <f>'2017 MRI - Alphabetical'!K66-'2007 MRI - 2017 Methodology'!K66</f>
        <v>-98</v>
      </c>
      <c r="L146" s="39">
        <f>'2017 MRI - Alphabetical'!L66-'2007 MRI - 2017 Methodology'!L66</f>
        <v>-0.31524112277470934</v>
      </c>
      <c r="M146" s="11">
        <f>'2017 MRI - Alphabetical'!M66-'2007 MRI - 2017 Methodology'!M66</f>
        <v>2.6562995155959987E-2</v>
      </c>
      <c r="N146" s="10">
        <f>'2017 MRI - Alphabetical'!N66-'2007 MRI - 2017 Methodology'!N66</f>
        <v>-75</v>
      </c>
      <c r="O146" s="39">
        <f>'2017 MRI - Alphabetical'!O66-'2007 MRI - 2017 Methodology'!O66</f>
        <v>-0.99895942245462443</v>
      </c>
      <c r="P146" s="11">
        <f>'2017 MRI - Alphabetical'!P66-'2007 MRI - 2017 Methodology'!P66</f>
        <v>0.10616771488469601</v>
      </c>
      <c r="Q146" s="10">
        <f>'2017 MRI - Alphabetical'!Q66-'2007 MRI - 2017 Methodology'!Q66</f>
        <v>17</v>
      </c>
      <c r="R146" s="39">
        <f>'2017 MRI - Alphabetical'!R66-'2007 MRI - 2017 Methodology'!R66</f>
        <v>0.33487570325924443</v>
      </c>
      <c r="S146" s="12">
        <f>'2017 MRI - Alphabetical'!S66-'2007 MRI - 2017 Methodology'!S66</f>
        <v>-9.3713554061045006</v>
      </c>
      <c r="T146" s="10">
        <f>'2017 MRI - Alphabetical'!T66-'2007 MRI - 2017 Methodology'!T66</f>
        <v>-371</v>
      </c>
      <c r="U146" s="39">
        <f>'2017 MRI - Alphabetical'!U66-'2007 MRI - 2017 Methodology'!U66</f>
        <v>-1.7602756269568367</v>
      </c>
      <c r="V146" s="11">
        <f>'2017 MRI - Alphabetical'!V66-'2007 MRI - 2017 Methodology'!V66</f>
        <v>0.12234805072804134</v>
      </c>
      <c r="W146" s="10">
        <f>'2017 MRI - Alphabetical'!W66-'2007 MRI - 2017 Methodology'!W66</f>
        <v>11</v>
      </c>
      <c r="X146" s="39">
        <f>'2017 MRI - Alphabetical'!X66-'2007 MRI - 2017 Methodology'!X66</f>
        <v>5.0307722069512839E-2</v>
      </c>
      <c r="Y146" s="13">
        <f>'2017 MRI - Alphabetical'!Y66-'2007 MRI - 2017 Methodology'!Y66</f>
        <v>3502</v>
      </c>
      <c r="Z146" s="10">
        <f>'2017 MRI - Alphabetical'!Z66-'2007 MRI - 2017 Methodology'!Z66</f>
        <v>-307</v>
      </c>
      <c r="AA146" s="39">
        <f>'2017 MRI - Alphabetical'!AA66-'2007 MRI - 2017 Methodology'!AA66</f>
        <v>-1.5118884772074994</v>
      </c>
      <c r="AB146" s="11">
        <f>'2017 MRI - Alphabetical'!AB66-'2007 MRI - 2017 Methodology'!AB66</f>
        <v>4.6627942293090363E-2</v>
      </c>
      <c r="AC146" s="10">
        <f>'2017 MRI - Alphabetical'!AC66-'2007 MRI - 2017 Methodology'!AC66</f>
        <v>-126</v>
      </c>
      <c r="AD146" s="39">
        <f>'2017 MRI - Alphabetical'!AD66-'2007 MRI - 2017 Methodology'!AD66</f>
        <v>-0.75468421360901317</v>
      </c>
      <c r="AE146" s="11">
        <f>'2017 MRI - Alphabetical'!AE66-'2007 MRI - 2017 Methodology'!AE66</f>
        <v>-3.3000000000000029E-2</v>
      </c>
      <c r="AF146" s="10">
        <f>'2017 MRI - Alphabetical'!AF66-'2007 MRI - 2017 Methodology'!AF66</f>
        <v>17</v>
      </c>
      <c r="AG146" s="39">
        <f>'2017 MRI - Alphabetical'!AG66-'2007 MRI - 2017 Methodology'!AG66</f>
        <v>0.32338386691249388</v>
      </c>
      <c r="AH146" s="14">
        <f>'2017 MRI - Alphabetical'!AH66-'2007 MRI - 2017 Methodology'!AH66</f>
        <v>0.19036702123927141</v>
      </c>
      <c r="AI146" s="10">
        <f>'2017 MRI - Alphabetical'!AI66-'2007 MRI - 2017 Methodology'!AI66</f>
        <v>-4</v>
      </c>
      <c r="AJ146" s="39">
        <f>'2017 MRI - Alphabetical'!AJ66-'2007 MRI - 2017 Methodology'!AJ66</f>
        <v>-1.0300667766757976E-2</v>
      </c>
      <c r="AK146" s="13">
        <f>'2017 MRI - Alphabetical'!AK66-'2007 MRI - 2017 Methodology'!AK66</f>
        <v>-10370.336990207456</v>
      </c>
      <c r="AL146" s="44"/>
    </row>
    <row r="147" spans="1:38" x14ac:dyDescent="0.25">
      <c r="A147" t="s">
        <v>700</v>
      </c>
      <c r="B147" s="5" t="s">
        <v>18</v>
      </c>
      <c r="C147" s="6" t="s">
        <v>19</v>
      </c>
      <c r="D147" s="7" t="s">
        <v>20</v>
      </c>
      <c r="E147" s="42">
        <f>'2017 MRI - Alphabetical'!E75-'2007 MRI - 2017 Methodology'!E75</f>
        <v>3.9500021187302501</v>
      </c>
      <c r="F147" s="8">
        <f>'2017 MRI - Alphabetical'!F75-'2007 MRI - 2017 Methodology'!F75</f>
        <v>0</v>
      </c>
      <c r="G147" s="9">
        <f>'2017 MRI - Alphabetical'!G75-'2007 MRI - 2017 Methodology'!G75</f>
        <v>0</v>
      </c>
      <c r="H147" s="10">
        <f>'2017 MRI - Alphabetical'!H75-'2007 MRI - 2017 Methodology'!H75</f>
        <v>49</v>
      </c>
      <c r="I147" s="39">
        <f>'2017 MRI - Alphabetical'!I75-'2007 MRI - 2017 Methodology'!I75</f>
        <v>5.5053539165081045E-2</v>
      </c>
      <c r="J147" s="11">
        <f>'2017 MRI - Alphabetical'!J75-'2007 MRI - 2017 Methodology'!J75</f>
        <v>3.5076638461887577E-2</v>
      </c>
      <c r="K147" s="10">
        <f>'2017 MRI - Alphabetical'!K75-'2007 MRI - 2017 Methodology'!K75</f>
        <v>2</v>
      </c>
      <c r="L147" s="39">
        <f>'2017 MRI - Alphabetical'!L75-'2007 MRI - 2017 Methodology'!L75</f>
        <v>1.3388736925382885</v>
      </c>
      <c r="M147" s="11">
        <f>'2017 MRI - Alphabetical'!M75-'2007 MRI - 2017 Methodology'!M75</f>
        <v>2.2371033719477795E-2</v>
      </c>
      <c r="N147" s="10">
        <f>'2017 MRI - Alphabetical'!N75-'2007 MRI - 2017 Methodology'!N75</f>
        <v>0</v>
      </c>
      <c r="O147" s="39">
        <f>'2017 MRI - Alphabetical'!O75-'2007 MRI - 2017 Methodology'!O75</f>
        <v>0.93830936196787995</v>
      </c>
      <c r="P147" s="11">
        <f>'2017 MRI - Alphabetical'!P75-'2007 MRI - 2017 Methodology'!P75</f>
        <v>0.15710037059913534</v>
      </c>
      <c r="Q147" s="10">
        <f>'2017 MRI - Alphabetical'!Q75-'2007 MRI - 2017 Methodology'!Q75</f>
        <v>1</v>
      </c>
      <c r="R147" s="39">
        <f>'2017 MRI - Alphabetical'!R75-'2007 MRI - 2017 Methodology'!R75</f>
        <v>0.93604580757044431</v>
      </c>
      <c r="S147" s="12">
        <f>'2017 MRI - Alphabetical'!S75-'2007 MRI - 2017 Methodology'!S75</f>
        <v>-44.180073043523961</v>
      </c>
      <c r="T147" s="10">
        <f>'2017 MRI - Alphabetical'!T75-'2007 MRI - 2017 Methodology'!T75</f>
        <v>0</v>
      </c>
      <c r="U147" s="39">
        <f>'2017 MRI - Alphabetical'!U75-'2007 MRI - 2017 Methodology'!U75</f>
        <v>0.7374503843174427</v>
      </c>
      <c r="V147" s="11">
        <f>'2017 MRI - Alphabetical'!V75-'2007 MRI - 2017 Methodology'!V75</f>
        <v>1.5931564429265688E-2</v>
      </c>
      <c r="W147" s="10">
        <f>'2017 MRI - Alphabetical'!W75-'2007 MRI - 2017 Methodology'!W75</f>
        <v>0</v>
      </c>
      <c r="X147" s="39">
        <f>'2017 MRI - Alphabetical'!X75-'2007 MRI - 2017 Methodology'!X75</f>
        <v>6.3765620843652115E-3</v>
      </c>
      <c r="Y147" s="13">
        <f>'2017 MRI - Alphabetical'!Y75-'2007 MRI - 2017 Methodology'!Y75</f>
        <v>-376</v>
      </c>
      <c r="Z147" s="10">
        <f>'2017 MRI - Alphabetical'!Z75-'2007 MRI - 2017 Methodology'!Z75</f>
        <v>5</v>
      </c>
      <c r="AA147" s="39">
        <f>'2017 MRI - Alphabetical'!AA75-'2007 MRI - 2017 Methodology'!AA75</f>
        <v>0.24554143867517109</v>
      </c>
      <c r="AB147" s="11">
        <f>'2017 MRI - Alphabetical'!AB75-'2007 MRI - 2017 Methodology'!AB75</f>
        <v>1.4999999999999999E-2</v>
      </c>
      <c r="AC147" s="10">
        <f>'2017 MRI - Alphabetical'!AC75-'2007 MRI - 2017 Methodology'!AC75</f>
        <v>4</v>
      </c>
      <c r="AD147" s="39">
        <f>'2017 MRI - Alphabetical'!AD75-'2007 MRI - 2017 Methodology'!AD75</f>
        <v>0.45692614345291815</v>
      </c>
      <c r="AE147" s="11">
        <f>'2017 MRI - Alphabetical'!AE75-'2007 MRI - 2017 Methodology'!AE75</f>
        <v>8.1999999999999962E-2</v>
      </c>
      <c r="AF147" s="10">
        <f>'2017 MRI - Alphabetical'!AF75-'2007 MRI - 2017 Methodology'!AF75</f>
        <v>168</v>
      </c>
      <c r="AG147" s="39">
        <f>'2017 MRI - Alphabetical'!AG75-'2007 MRI - 2017 Methodology'!AG75</f>
        <v>1.1122067382701761</v>
      </c>
      <c r="AH147" s="14">
        <f>'2017 MRI - Alphabetical'!AH75-'2007 MRI - 2017 Methodology'!AH75</f>
        <v>-0.63287504249190496</v>
      </c>
      <c r="AI147" s="10">
        <f>'2017 MRI - Alphabetical'!AI75-'2007 MRI - 2017 Methodology'!AI75</f>
        <v>1</v>
      </c>
      <c r="AJ147" s="39">
        <f>'2017 MRI - Alphabetical'!AJ75-'2007 MRI - 2017 Methodology'!AJ75</f>
        <v>1.1275712674594651E-2</v>
      </c>
      <c r="AK147" s="13">
        <f>'2017 MRI - Alphabetical'!AK75-'2007 MRI - 2017 Methodology'!AK75</f>
        <v>5717.3427579344097</v>
      </c>
      <c r="AL147" s="44">
        <v>1</v>
      </c>
    </row>
    <row r="148" spans="1:38" x14ac:dyDescent="0.25">
      <c r="A148" t="s">
        <v>709</v>
      </c>
      <c r="B148" s="5" t="s">
        <v>378</v>
      </c>
      <c r="C148" s="6" t="s">
        <v>19</v>
      </c>
      <c r="D148" s="7" t="s">
        <v>20</v>
      </c>
      <c r="E148" s="42">
        <f>'2017 MRI - Alphabetical'!E84-'2007 MRI - 2017 Methodology'!E84</f>
        <v>-0.1110360781312405</v>
      </c>
      <c r="F148" s="8">
        <f>'2017 MRI - Alphabetical'!F84-'2007 MRI - 2017 Methodology'!F84</f>
        <v>3.3342228053134662</v>
      </c>
      <c r="G148" s="9">
        <f>'2017 MRI - Alphabetical'!G84-'2007 MRI - 2017 Methodology'!G84</f>
        <v>-3</v>
      </c>
      <c r="H148" s="10">
        <f>'2017 MRI - Alphabetical'!H84-'2007 MRI - 2017 Methodology'!H84</f>
        <v>-16</v>
      </c>
      <c r="I148" s="39">
        <f>'2017 MRI - Alphabetical'!I84-'2007 MRI - 2017 Methodology'!I84</f>
        <v>6.609202477815096E-2</v>
      </c>
      <c r="J148" s="11">
        <f>'2017 MRI - Alphabetical'!J84-'2007 MRI - 2017 Methodology'!J84</f>
        <v>-2.8322021161593547E-2</v>
      </c>
      <c r="K148" s="10">
        <f>'2017 MRI - Alphabetical'!K84-'2007 MRI - 2017 Methodology'!K84</f>
        <v>9</v>
      </c>
      <c r="L148" s="39">
        <f>'2017 MRI - Alphabetical'!L84-'2007 MRI - 2017 Methodology'!L84</f>
        <v>-6.5372420829315048E-2</v>
      </c>
      <c r="M148" s="11">
        <f>'2017 MRI - Alphabetical'!M84-'2007 MRI - 2017 Methodology'!M84</f>
        <v>9.1861382049168994E-3</v>
      </c>
      <c r="N148" s="10">
        <f>'2017 MRI - Alphabetical'!N84-'2007 MRI - 2017 Methodology'!N84</f>
        <v>-63</v>
      </c>
      <c r="O148" s="39">
        <f>'2017 MRI - Alphabetical'!O84-'2007 MRI - 2017 Methodology'!O84</f>
        <v>-0.17639893333420628</v>
      </c>
      <c r="P148" s="11">
        <f>'2017 MRI - Alphabetical'!P84-'2007 MRI - 2017 Methodology'!P84</f>
        <v>3.3523722904350461E-2</v>
      </c>
      <c r="Q148" s="10">
        <f>'2017 MRI - Alphabetical'!Q84-'2007 MRI - 2017 Methodology'!Q84</f>
        <v>-58</v>
      </c>
      <c r="R148" s="39">
        <f>'2017 MRI - Alphabetical'!R84-'2007 MRI - 2017 Methodology'!R84</f>
        <v>-0.15303286139046449</v>
      </c>
      <c r="S148" s="12">
        <f>'2017 MRI - Alphabetical'!S84-'2007 MRI - 2017 Methodology'!S84</f>
        <v>-0.62450518643117481</v>
      </c>
      <c r="T148" s="10">
        <f>'2017 MRI - Alphabetical'!T84-'2007 MRI - 2017 Methodology'!T84</f>
        <v>33</v>
      </c>
      <c r="U148" s="39">
        <f>'2017 MRI - Alphabetical'!U84-'2007 MRI - 2017 Methodology'!U84</f>
        <v>7.5985897426171956E-2</v>
      </c>
      <c r="V148" s="11">
        <f>'2017 MRI - Alphabetical'!V84-'2007 MRI - 2017 Methodology'!V84</f>
        <v>7.3175035087216858E-3</v>
      </c>
      <c r="W148" s="10">
        <f>'2017 MRI - Alphabetical'!W84-'2007 MRI - 2017 Methodology'!W84</f>
        <v>9</v>
      </c>
      <c r="X148" s="39">
        <f>'2017 MRI - Alphabetical'!X84-'2007 MRI - 2017 Methodology'!X84</f>
        <v>1.0428588287734714E-2</v>
      </c>
      <c r="Y148" s="13">
        <f>'2017 MRI - Alphabetical'!Y84-'2007 MRI - 2017 Methodology'!Y84</f>
        <v>4793</v>
      </c>
      <c r="Z148" s="10">
        <f>'2017 MRI - Alphabetical'!Z84-'2007 MRI - 2017 Methodology'!Z84</f>
        <v>10</v>
      </c>
      <c r="AA148" s="39">
        <f>'2017 MRI - Alphabetical'!AA84-'2007 MRI - 2017 Methodology'!AA84</f>
        <v>0.10292520591538357</v>
      </c>
      <c r="AB148" s="11">
        <f>'2017 MRI - Alphabetical'!AB84-'2007 MRI - 2017 Methodology'!AB84</f>
        <v>1.2999999999999998E-2</v>
      </c>
      <c r="AC148" s="10">
        <f>'2017 MRI - Alphabetical'!AC84-'2007 MRI - 2017 Methodology'!AC84</f>
        <v>5</v>
      </c>
      <c r="AD148" s="39">
        <f>'2017 MRI - Alphabetical'!AD84-'2007 MRI - 2017 Methodology'!AD84</f>
        <v>-4.0229491340347256E-3</v>
      </c>
      <c r="AE148" s="11">
        <f>'2017 MRI - Alphabetical'!AE84-'2007 MRI - 2017 Methodology'!AE84</f>
        <v>1.0999999999999899E-2</v>
      </c>
      <c r="AF148" s="10">
        <f>'2017 MRI - Alphabetical'!AF84-'2007 MRI - 2017 Methodology'!AF84</f>
        <v>8</v>
      </c>
      <c r="AG148" s="39">
        <f>'2017 MRI - Alphabetical'!AG84-'2007 MRI - 2017 Methodology'!AG84</f>
        <v>0.16041858308355028</v>
      </c>
      <c r="AH148" s="14">
        <f>'2017 MRI - Alphabetical'!AH84-'2007 MRI - 2017 Methodology'!AH84</f>
        <v>0.27510263159471471</v>
      </c>
      <c r="AI148" s="10">
        <f>'2017 MRI - Alphabetical'!AI84-'2007 MRI - 2017 Methodology'!AI84</f>
        <v>-12</v>
      </c>
      <c r="AJ148" s="39">
        <f>'2017 MRI - Alphabetical'!AJ84-'2007 MRI - 2017 Methodology'!AJ84</f>
        <v>-2.8822290639686582E-2</v>
      </c>
      <c r="AK148" s="13">
        <f>'2017 MRI - Alphabetical'!AK84-'2007 MRI - 2017 Methodology'!AK84</f>
        <v>-25723.522931893342</v>
      </c>
      <c r="AL148" s="44"/>
    </row>
    <row r="149" spans="1:38" x14ac:dyDescent="0.25">
      <c r="A149" t="s">
        <v>710</v>
      </c>
      <c r="B149" s="5" t="s">
        <v>87</v>
      </c>
      <c r="C149" s="6" t="s">
        <v>19</v>
      </c>
      <c r="D149" s="7" t="s">
        <v>20</v>
      </c>
      <c r="E149" s="42">
        <f>'2017 MRI - Alphabetical'!E85-'2007 MRI - 2017 Methodology'!E85</f>
        <v>-0.14137455648921193</v>
      </c>
      <c r="F149" s="8">
        <f>'2017 MRI - Alphabetical'!F85-'2007 MRI - 2017 Methodology'!F85</f>
        <v>5.5624479415183572</v>
      </c>
      <c r="G149" s="9">
        <f>'2017 MRI - Alphabetical'!G85-'2007 MRI - 2017 Methodology'!G85</f>
        <v>-9</v>
      </c>
      <c r="H149" s="10">
        <f>'2017 MRI - Alphabetical'!H85-'2007 MRI - 2017 Methodology'!H85</f>
        <v>44</v>
      </c>
      <c r="I149" s="39">
        <f>'2017 MRI - Alphabetical'!I85-'2007 MRI - 2017 Methodology'!I85</f>
        <v>0.25696173729272442</v>
      </c>
      <c r="J149" s="11">
        <f>'2017 MRI - Alphabetical'!J85-'2007 MRI - 2017 Methodology'!J85</f>
        <v>-2.2251191561206696E-2</v>
      </c>
      <c r="K149" s="10">
        <f>'2017 MRI - Alphabetical'!K85-'2007 MRI - 2017 Methodology'!K85</f>
        <v>37</v>
      </c>
      <c r="L149" s="39">
        <f>'2017 MRI - Alphabetical'!L85-'2007 MRI - 2017 Methodology'!L85</f>
        <v>0.1668626031024722</v>
      </c>
      <c r="M149" s="11">
        <f>'2017 MRI - Alphabetical'!M85-'2007 MRI - 2017 Methodology'!M85</f>
        <v>7.5140384792414666E-3</v>
      </c>
      <c r="N149" s="10">
        <f>'2017 MRI - Alphabetical'!N85-'2007 MRI - 2017 Methodology'!N85</f>
        <v>27</v>
      </c>
      <c r="O149" s="39">
        <f>'2017 MRI - Alphabetical'!O85-'2007 MRI - 2017 Methodology'!O85</f>
        <v>0.33633402186792161</v>
      </c>
      <c r="P149" s="11">
        <f>'2017 MRI - Alphabetical'!P85-'2007 MRI - 2017 Methodology'!P85</f>
        <v>4.2838951310861434E-2</v>
      </c>
      <c r="Q149" s="10">
        <f>'2017 MRI - Alphabetical'!Q85-'2007 MRI - 2017 Methodology'!Q85</f>
        <v>-20</v>
      </c>
      <c r="R149" s="39">
        <f>'2017 MRI - Alphabetical'!R85-'2007 MRI - 2017 Methodology'!R85</f>
        <v>-0.17304229753986514</v>
      </c>
      <c r="S149" s="12">
        <f>'2017 MRI - Alphabetical'!S85-'2007 MRI - 2017 Methodology'!S85</f>
        <v>-3.3300244798041612</v>
      </c>
      <c r="T149" s="10">
        <f>'2017 MRI - Alphabetical'!T85-'2007 MRI - 2017 Methodology'!T85</f>
        <v>-55</v>
      </c>
      <c r="U149" s="39">
        <f>'2017 MRI - Alphabetical'!U85-'2007 MRI - 2017 Methodology'!U85</f>
        <v>-0.82814391251725095</v>
      </c>
      <c r="V149" s="11">
        <f>'2017 MRI - Alphabetical'!V85-'2007 MRI - 2017 Methodology'!V85</f>
        <v>7.3144772117962484E-2</v>
      </c>
      <c r="W149" s="10">
        <f>'2017 MRI - Alphabetical'!W85-'2007 MRI - 2017 Methodology'!W85</f>
        <v>18</v>
      </c>
      <c r="X149" s="39">
        <f>'2017 MRI - Alphabetical'!X85-'2007 MRI - 2017 Methodology'!X85</f>
        <v>9.2621128290787391E-2</v>
      </c>
      <c r="Y149" s="13">
        <f>'2017 MRI - Alphabetical'!Y85-'2007 MRI - 2017 Methodology'!Y85</f>
        <v>4183</v>
      </c>
      <c r="Z149" s="10">
        <f>'2017 MRI - Alphabetical'!Z85-'2007 MRI - 2017 Methodology'!Z85</f>
        <v>21</v>
      </c>
      <c r="AA149" s="39">
        <f>'2017 MRI - Alphabetical'!AA85-'2007 MRI - 2017 Methodology'!AA85</f>
        <v>0.44121292924275313</v>
      </c>
      <c r="AB149" s="11">
        <f>'2017 MRI - Alphabetical'!AB85-'2007 MRI - 2017 Methodology'!AB85</f>
        <v>9.2536873156342236E-3</v>
      </c>
      <c r="AC149" s="10">
        <f>'2017 MRI - Alphabetical'!AC85-'2007 MRI - 2017 Methodology'!AC85</f>
        <v>-6</v>
      </c>
      <c r="AD149" s="39">
        <f>'2017 MRI - Alphabetical'!AD85-'2007 MRI - 2017 Methodology'!AD85</f>
        <v>-0.1330330636188386</v>
      </c>
      <c r="AE149" s="11">
        <f>'2017 MRI - Alphabetical'!AE85-'2007 MRI - 2017 Methodology'!AE85</f>
        <v>2.0000000000000018E-2</v>
      </c>
      <c r="AF149" s="10">
        <f>'2017 MRI - Alphabetical'!AF85-'2007 MRI - 2017 Methodology'!AF85</f>
        <v>-5</v>
      </c>
      <c r="AG149" s="39">
        <f>'2017 MRI - Alphabetical'!AG85-'2007 MRI - 2017 Methodology'!AG85</f>
        <v>5.7602186210654827E-2</v>
      </c>
      <c r="AH149" s="14">
        <f>'2017 MRI - Alphabetical'!AH85-'2007 MRI - 2017 Methodology'!AH85</f>
        <v>0.34460163960332491</v>
      </c>
      <c r="AI149" s="10">
        <f>'2017 MRI - Alphabetical'!AI85-'2007 MRI - 2017 Methodology'!AI85</f>
        <v>18</v>
      </c>
      <c r="AJ149" s="39">
        <f>'2017 MRI - Alphabetical'!AJ85-'2007 MRI - 2017 Methodology'!AJ85</f>
        <v>9.2800245352711586E-3</v>
      </c>
      <c r="AK149" s="13">
        <f>'2017 MRI - Alphabetical'!AK85-'2007 MRI - 2017 Methodology'!AK85</f>
        <v>2517.7218097613149</v>
      </c>
      <c r="AL149" s="44"/>
    </row>
    <row r="150" spans="1:38" x14ac:dyDescent="0.25">
      <c r="A150" t="s">
        <v>718</v>
      </c>
      <c r="B150" s="5" t="s">
        <v>79</v>
      </c>
      <c r="C150" s="6" t="s">
        <v>19</v>
      </c>
      <c r="D150" s="7" t="s">
        <v>20</v>
      </c>
      <c r="E150" s="42">
        <f>'2017 MRI - Alphabetical'!E93-'2007 MRI - 2017 Methodology'!E93</f>
        <v>3.2210528626316384</v>
      </c>
      <c r="F150" s="8">
        <f>'2017 MRI - Alphabetical'!F93-'2007 MRI - 2017 Methodology'!F93</f>
        <v>-2.6945408685900389</v>
      </c>
      <c r="G150" s="9">
        <f>'2017 MRI - Alphabetical'!G93-'2007 MRI - 2017 Methodology'!G93</f>
        <v>18</v>
      </c>
      <c r="H150" s="10">
        <f>'2017 MRI - Alphabetical'!H93-'2007 MRI - 2017 Methodology'!H93</f>
        <v>132</v>
      </c>
      <c r="I150" s="39">
        <f>'2017 MRI - Alphabetical'!I93-'2007 MRI - 2017 Methodology'!I93</f>
        <v>0.34102082688005564</v>
      </c>
      <c r="J150" s="11">
        <f>'2017 MRI - Alphabetical'!J93-'2007 MRI - 2017 Methodology'!J93</f>
        <v>7.1896422435108409E-2</v>
      </c>
      <c r="K150" s="10">
        <f>'2017 MRI - Alphabetical'!K93-'2007 MRI - 2017 Methodology'!K93</f>
        <v>79</v>
      </c>
      <c r="L150" s="39">
        <f>'2017 MRI - Alphabetical'!L93-'2007 MRI - 2017 Methodology'!L93</f>
        <v>0.46681725079246567</v>
      </c>
      <c r="M150" s="11">
        <f>'2017 MRI - Alphabetical'!M93-'2007 MRI - 2017 Methodology'!M93</f>
        <v>1.0236145496096E-3</v>
      </c>
      <c r="N150" s="10">
        <f>'2017 MRI - Alphabetical'!N93-'2007 MRI - 2017 Methodology'!N93</f>
        <v>72</v>
      </c>
      <c r="O150" s="39">
        <f>'2017 MRI - Alphabetical'!O93-'2007 MRI - 2017 Methodology'!O93</f>
        <v>2.2699453502760485</v>
      </c>
      <c r="P150" s="11">
        <f>'2017 MRI - Alphabetical'!P93-'2007 MRI - 2017 Methodology'!P93</f>
        <v>-2.9818181818181827E-2</v>
      </c>
      <c r="Q150" s="10">
        <f>'2017 MRI - Alphabetical'!Q93-'2007 MRI - 2017 Methodology'!Q93</f>
        <v>4</v>
      </c>
      <c r="R150" s="39">
        <f>'2017 MRI - Alphabetical'!R93-'2007 MRI - 2017 Methodology'!R93</f>
        <v>0.52056123748451899</v>
      </c>
      <c r="S150" s="12">
        <f>'2017 MRI - Alphabetical'!S93-'2007 MRI - 2017 Methodology'!S93</f>
        <v>-17.720006064281385</v>
      </c>
      <c r="T150" s="10">
        <f>'2017 MRI - Alphabetical'!T93-'2007 MRI - 2017 Methodology'!T93</f>
        <v>-55</v>
      </c>
      <c r="U150" s="39">
        <f>'2017 MRI - Alphabetical'!U93-'2007 MRI - 2017 Methodology'!U93</f>
        <v>-0.99037534812752792</v>
      </c>
      <c r="V150" s="11">
        <f>'2017 MRI - Alphabetical'!V93-'2007 MRI - 2017 Methodology'!V93</f>
        <v>8.4125509372453167E-2</v>
      </c>
      <c r="W150" s="10">
        <f>'2017 MRI - Alphabetical'!W93-'2007 MRI - 2017 Methodology'!W93</f>
        <v>25</v>
      </c>
      <c r="X150" s="39">
        <f>'2017 MRI - Alphabetical'!X93-'2007 MRI - 2017 Methodology'!X93</f>
        <v>0.18237710692236631</v>
      </c>
      <c r="Y150" s="13">
        <f>'2017 MRI - Alphabetical'!Y93-'2007 MRI - 2017 Methodology'!Y93</f>
        <v>6632</v>
      </c>
      <c r="Z150" s="10">
        <f>'2017 MRI - Alphabetical'!Z93-'2007 MRI - 2017 Methodology'!Z93</f>
        <v>21</v>
      </c>
      <c r="AA150" s="39">
        <f>'2017 MRI - Alphabetical'!AA93-'2007 MRI - 2017 Methodology'!AA93</f>
        <v>0.6458954145397664</v>
      </c>
      <c r="AB150" s="11">
        <f>'2017 MRI - Alphabetical'!AB93-'2007 MRI - 2017 Methodology'!AB93</f>
        <v>5.6428824991125448E-3</v>
      </c>
      <c r="AC150" s="10">
        <f>'2017 MRI - Alphabetical'!AC93-'2007 MRI - 2017 Methodology'!AC93</f>
        <v>52</v>
      </c>
      <c r="AD150" s="39">
        <f>'2017 MRI - Alphabetical'!AD93-'2007 MRI - 2017 Methodology'!AD93</f>
        <v>0.31766382782366265</v>
      </c>
      <c r="AE150" s="11">
        <f>'2017 MRI - Alphabetical'!AE93-'2007 MRI - 2017 Methodology'!AE93</f>
        <v>4.1000000000000036E-2</v>
      </c>
      <c r="AF150" s="10">
        <f>'2017 MRI - Alphabetical'!AF93-'2007 MRI - 2017 Methodology'!AF93</f>
        <v>4</v>
      </c>
      <c r="AG150" s="39">
        <f>'2017 MRI - Alphabetical'!AG93-'2007 MRI - 2017 Methodology'!AG93</f>
        <v>0.29483117309008788</v>
      </c>
      <c r="AH150" s="14">
        <f>'2017 MRI - Alphabetical'!AH93-'2007 MRI - 2017 Methodology'!AH93</f>
        <v>0.32378685982323097</v>
      </c>
      <c r="AI150" s="10">
        <f>'2017 MRI - Alphabetical'!AI93-'2007 MRI - 2017 Methodology'!AI93</f>
        <v>7</v>
      </c>
      <c r="AJ150" s="39">
        <f>'2017 MRI - Alphabetical'!AJ93-'2007 MRI - 2017 Methodology'!AJ93</f>
        <v>-2.7281559113952469E-3</v>
      </c>
      <c r="AK150" s="13">
        <f>'2017 MRI - Alphabetical'!AK93-'2007 MRI - 2017 Methodology'!AK93</f>
        <v>-5056.7850259435581</v>
      </c>
      <c r="AL150" s="44"/>
    </row>
    <row r="151" spans="1:38" x14ac:dyDescent="0.25">
      <c r="A151" t="s">
        <v>724</v>
      </c>
      <c r="B151" s="5" t="s">
        <v>250</v>
      </c>
      <c r="C151" s="6" t="s">
        <v>19</v>
      </c>
      <c r="D151" s="7" t="s">
        <v>20</v>
      </c>
      <c r="E151" s="42">
        <f>'2017 MRI - Alphabetical'!E99-'2007 MRI - 2017 Methodology'!E99</f>
        <v>1.4315744040521852</v>
      </c>
      <c r="F151" s="8">
        <f>'2017 MRI - Alphabetical'!F99-'2007 MRI - 2017 Methodology'!F99</f>
        <v>6.8313603005488943E-2</v>
      </c>
      <c r="G151" s="9">
        <f>'2017 MRI - Alphabetical'!G99-'2007 MRI - 2017 Methodology'!G99</f>
        <v>60</v>
      </c>
      <c r="H151" s="10">
        <f>'2017 MRI - Alphabetical'!H99-'2007 MRI - 2017 Methodology'!H99</f>
        <v>93</v>
      </c>
      <c r="I151" s="39">
        <f>'2017 MRI - Alphabetical'!I99-'2007 MRI - 2017 Methodology'!I99</f>
        <v>0.19769743424245984</v>
      </c>
      <c r="J151" s="11">
        <f>'2017 MRI - Alphabetical'!J99-'2007 MRI - 2017 Methodology'!J99</f>
        <v>3.189851609922667E-2</v>
      </c>
      <c r="K151" s="10">
        <f>'2017 MRI - Alphabetical'!K99-'2007 MRI - 2017 Methodology'!K99</f>
        <v>-302</v>
      </c>
      <c r="L151" s="39">
        <f>'2017 MRI - Alphabetical'!L99-'2007 MRI - 2017 Methodology'!L99</f>
        <v>-1.6436907569854704</v>
      </c>
      <c r="M151" s="11">
        <f>'2017 MRI - Alphabetical'!M99-'2007 MRI - 2017 Methodology'!M99</f>
        <v>9.5310204850479779E-2</v>
      </c>
      <c r="N151" s="10">
        <f>'2017 MRI - Alphabetical'!N99-'2007 MRI - 2017 Methodology'!N99</f>
        <v>-11</v>
      </c>
      <c r="O151" s="39">
        <f>'2017 MRI - Alphabetical'!O99-'2007 MRI - 2017 Methodology'!O99</f>
        <v>-0.12643411617189593</v>
      </c>
      <c r="P151" s="11">
        <f>'2017 MRI - Alphabetical'!P99-'2007 MRI - 2017 Methodology'!P99</f>
        <v>4.6274947241483261E-2</v>
      </c>
      <c r="Q151" s="10">
        <f>'2017 MRI - Alphabetical'!Q99-'2007 MRI - 2017 Methodology'!Q99</f>
        <v>25</v>
      </c>
      <c r="R151" s="39">
        <f>'2017 MRI - Alphabetical'!R99-'2007 MRI - 2017 Methodology'!R99</f>
        <v>4.4602437849464389E-2</v>
      </c>
      <c r="S151" s="12">
        <f>'2017 MRI - Alphabetical'!S99-'2007 MRI - 2017 Methodology'!S99</f>
        <v>-3.2242857142857142</v>
      </c>
      <c r="T151" s="10">
        <f>'2017 MRI - Alphabetical'!T99-'2007 MRI - 2017 Methodology'!T99</f>
        <v>199</v>
      </c>
      <c r="U151" s="39">
        <f>'2017 MRI - Alphabetical'!U99-'2007 MRI - 2017 Methodology'!U99</f>
        <v>0.90711911986476212</v>
      </c>
      <c r="V151" s="11">
        <f>'2017 MRI - Alphabetical'!V99-'2007 MRI - 2017 Methodology'!V99</f>
        <v>-3.8102199317703422E-2</v>
      </c>
      <c r="W151" s="10">
        <f>'2017 MRI - Alphabetical'!W99-'2007 MRI - 2017 Methodology'!W99</f>
        <v>12</v>
      </c>
      <c r="X151" s="39">
        <f>'2017 MRI - Alphabetical'!X99-'2007 MRI - 2017 Methodology'!X99</f>
        <v>6.7490470612238451E-2</v>
      </c>
      <c r="Y151" s="13">
        <f>'2017 MRI - Alphabetical'!Y99-'2007 MRI - 2017 Methodology'!Y99</f>
        <v>4026</v>
      </c>
      <c r="Z151" s="10">
        <f>'2017 MRI - Alphabetical'!Z99-'2007 MRI - 2017 Methodology'!Z99</f>
        <v>170</v>
      </c>
      <c r="AA151" s="39">
        <f>'2017 MRI - Alphabetical'!AA99-'2007 MRI - 2017 Methodology'!AA99</f>
        <v>0.73780677335583744</v>
      </c>
      <c r="AB151" s="11">
        <f>'2017 MRI - Alphabetical'!AB99-'2007 MRI - 2017 Methodology'!AB99</f>
        <v>9.2447129909365572E-4</v>
      </c>
      <c r="AC151" s="10">
        <f>'2017 MRI - Alphabetical'!AC99-'2007 MRI - 2017 Methodology'!AC99</f>
        <v>-13</v>
      </c>
      <c r="AD151" s="39">
        <f>'2017 MRI - Alphabetical'!AD99-'2007 MRI - 2017 Methodology'!AD99</f>
        <v>-2.2737982127571166E-2</v>
      </c>
      <c r="AE151" s="11">
        <f>'2017 MRI - Alphabetical'!AE99-'2007 MRI - 2017 Methodology'!AE99</f>
        <v>1.0999999999999899E-2</v>
      </c>
      <c r="AF151" s="10">
        <f>'2017 MRI - Alphabetical'!AF99-'2007 MRI - 2017 Methodology'!AF99</f>
        <v>54</v>
      </c>
      <c r="AG151" s="39">
        <f>'2017 MRI - Alphabetical'!AG99-'2007 MRI - 2017 Methodology'!AG99</f>
        <v>0.73302764694908984</v>
      </c>
      <c r="AH151" s="14">
        <f>'2017 MRI - Alphabetical'!AH99-'2007 MRI - 2017 Methodology'!AH99</f>
        <v>-0.19562880446855635</v>
      </c>
      <c r="AI151" s="10">
        <f>'2017 MRI - Alphabetical'!AI99-'2007 MRI - 2017 Methodology'!AI99</f>
        <v>32</v>
      </c>
      <c r="AJ151" s="39">
        <f>'2017 MRI - Alphabetical'!AJ99-'2007 MRI - 2017 Methodology'!AJ99</f>
        <v>7.87647847131967E-3</v>
      </c>
      <c r="AK151" s="13">
        <f>'2017 MRI - Alphabetical'!AK99-'2007 MRI - 2017 Methodology'!AK99</f>
        <v>86.22121582122054</v>
      </c>
      <c r="AL151" s="44"/>
    </row>
    <row r="152" spans="1:38" x14ac:dyDescent="0.25">
      <c r="A152" t="s">
        <v>802</v>
      </c>
      <c r="B152" s="5" t="s">
        <v>286</v>
      </c>
      <c r="C152" s="6" t="s">
        <v>19</v>
      </c>
      <c r="D152" s="7" t="s">
        <v>20</v>
      </c>
      <c r="E152" s="42">
        <f>'2017 MRI - Alphabetical'!E177-'2007 MRI - 2017 Methodology'!E177</f>
        <v>-0.91949682472487115</v>
      </c>
      <c r="F152" s="8">
        <f>'2017 MRI - Alphabetical'!F177-'2007 MRI - 2017 Methodology'!F177</f>
        <v>5.7561792733219512</v>
      </c>
      <c r="G152" s="9">
        <f>'2017 MRI - Alphabetical'!G177-'2007 MRI - 2017 Methodology'!G177</f>
        <v>-55</v>
      </c>
      <c r="H152" s="10">
        <f>'2017 MRI - Alphabetical'!H177-'2007 MRI - 2017 Methodology'!H177</f>
        <v>-43</v>
      </c>
      <c r="I152" s="39">
        <f>'2017 MRI - Alphabetical'!I177-'2007 MRI - 2017 Methodology'!I177</f>
        <v>-0.23866539758562616</v>
      </c>
      <c r="J152" s="11">
        <f>'2017 MRI - Alphabetical'!J177-'2007 MRI - 2017 Methodology'!J177</f>
        <v>-1.9062975075502697E-2</v>
      </c>
      <c r="K152" s="10">
        <f>'2017 MRI - Alphabetical'!K177-'2007 MRI - 2017 Methodology'!K177</f>
        <v>-66</v>
      </c>
      <c r="L152" s="39">
        <f>'2017 MRI - Alphabetical'!L177-'2007 MRI - 2017 Methodology'!L177</f>
        <v>-0.96735487681692112</v>
      </c>
      <c r="M152" s="11">
        <f>'2017 MRI - Alphabetical'!M177-'2007 MRI - 2017 Methodology'!M177</f>
        <v>2.8678304239401497E-2</v>
      </c>
      <c r="N152" s="10">
        <f>'2017 MRI - Alphabetical'!N177-'2007 MRI - 2017 Methodology'!N177</f>
        <v>-15</v>
      </c>
      <c r="O152" s="39">
        <f>'2017 MRI - Alphabetical'!O177-'2007 MRI - 2017 Methodology'!O177</f>
        <v>-9.4438905067507323E-2</v>
      </c>
      <c r="P152" s="11">
        <f>'2017 MRI - Alphabetical'!P177-'2007 MRI - 2017 Methodology'!P177</f>
        <v>3.1769230769230765E-2</v>
      </c>
      <c r="Q152" s="10">
        <f>'2017 MRI - Alphabetical'!Q177-'2007 MRI - 2017 Methodology'!Q177</f>
        <v>-362</v>
      </c>
      <c r="R152" s="39">
        <f>'2017 MRI - Alphabetical'!R177-'2007 MRI - 2017 Methodology'!R177</f>
        <v>-0.66931983328610167</v>
      </c>
      <c r="S152" s="12">
        <f>'2017 MRI - Alphabetical'!S177-'2007 MRI - 2017 Methodology'!S177</f>
        <v>2.2281639928698751</v>
      </c>
      <c r="T152" s="10">
        <f>'2017 MRI - Alphabetical'!T177-'2007 MRI - 2017 Methodology'!T177</f>
        <v>180</v>
      </c>
      <c r="U152" s="39">
        <f>'2017 MRI - Alphabetical'!U177-'2007 MRI - 2017 Methodology'!U177</f>
        <v>0.54309640728786368</v>
      </c>
      <c r="V152" s="11">
        <f>'2017 MRI - Alphabetical'!V177-'2007 MRI - 2017 Methodology'!V177</f>
        <v>-1.9434949961508852E-2</v>
      </c>
      <c r="W152" s="10">
        <f>'2017 MRI - Alphabetical'!W177-'2007 MRI - 2017 Methodology'!W177</f>
        <v>13</v>
      </c>
      <c r="X152" s="39">
        <f>'2017 MRI - Alphabetical'!X177-'2007 MRI - 2017 Methodology'!X177</f>
        <v>4.4990035210171801E-2</v>
      </c>
      <c r="Y152" s="13">
        <f>'2017 MRI - Alphabetical'!Y177-'2007 MRI - 2017 Methodology'!Y177</f>
        <v>5065</v>
      </c>
      <c r="Z152" s="10">
        <f>'2017 MRI - Alphabetical'!Z177-'2007 MRI - 2017 Methodology'!Z177</f>
        <v>-104</v>
      </c>
      <c r="AA152" s="39">
        <f>'2017 MRI - Alphabetical'!AA177-'2007 MRI - 2017 Methodology'!AA177</f>
        <v>-0.29457075910304281</v>
      </c>
      <c r="AB152" s="11">
        <f>'2017 MRI - Alphabetical'!AB177-'2007 MRI - 2017 Methodology'!AB177</f>
        <v>2.1741841914430744E-2</v>
      </c>
      <c r="AC152" s="10">
        <f>'2017 MRI - Alphabetical'!AC177-'2007 MRI - 2017 Methodology'!AC177</f>
        <v>-47</v>
      </c>
      <c r="AD152" s="39">
        <f>'2017 MRI - Alphabetical'!AD177-'2007 MRI - 2017 Methodology'!AD177</f>
        <v>-0.14076630315744354</v>
      </c>
      <c r="AE152" s="11">
        <f>'2017 MRI - Alphabetical'!AE177-'2007 MRI - 2017 Methodology'!AE177</f>
        <v>2.0000000000001128E-3</v>
      </c>
      <c r="AF152" s="10">
        <f>'2017 MRI - Alphabetical'!AF177-'2007 MRI - 2017 Methodology'!AF177</f>
        <v>-8</v>
      </c>
      <c r="AG152" s="39">
        <f>'2017 MRI - Alphabetical'!AG177-'2007 MRI - 2017 Methodology'!AG177</f>
        <v>6.8873093096559757E-3</v>
      </c>
      <c r="AH152" s="14">
        <f>'2017 MRI - Alphabetical'!AH177-'2007 MRI - 2017 Methodology'!AH177</f>
        <v>0.44158601706370737</v>
      </c>
      <c r="AI152" s="10">
        <f>'2017 MRI - Alphabetical'!AI177-'2007 MRI - 2017 Methodology'!AI177</f>
        <v>-36</v>
      </c>
      <c r="AJ152" s="39">
        <f>'2017 MRI - Alphabetical'!AJ177-'2007 MRI - 2017 Methodology'!AJ177</f>
        <v>-3.4816901342355239E-2</v>
      </c>
      <c r="AK152" s="13">
        <f>'2017 MRI - Alphabetical'!AK177-'2007 MRI - 2017 Methodology'!AK177</f>
        <v>-28219.910309523751</v>
      </c>
      <c r="AL152" s="44"/>
    </row>
    <row r="153" spans="1:38" x14ac:dyDescent="0.25">
      <c r="A153" t="s">
        <v>807</v>
      </c>
      <c r="B153" s="5" t="s">
        <v>89</v>
      </c>
      <c r="C153" s="6" t="s">
        <v>19</v>
      </c>
      <c r="D153" s="7" t="s">
        <v>20</v>
      </c>
      <c r="E153" s="42">
        <f>'2017 MRI - Alphabetical'!E182-'2007 MRI - 2017 Methodology'!E182</f>
        <v>2.7565547740635665</v>
      </c>
      <c r="F153" s="8">
        <f>'2017 MRI - Alphabetical'!F182-'2007 MRI - 2017 Methodology'!F182</f>
        <v>-1.8362701168958111</v>
      </c>
      <c r="G153" s="9">
        <f>'2017 MRI - Alphabetical'!G182-'2007 MRI - 2017 Methodology'!G182</f>
        <v>12</v>
      </c>
      <c r="H153" s="10">
        <f>'2017 MRI - Alphabetical'!H182-'2007 MRI - 2017 Methodology'!H182</f>
        <v>112</v>
      </c>
      <c r="I153" s="39">
        <f>'2017 MRI - Alphabetical'!I182-'2007 MRI - 2017 Methodology'!I182</f>
        <v>0.26812438783630349</v>
      </c>
      <c r="J153" s="11">
        <f>'2017 MRI - Alphabetical'!J182-'2007 MRI - 2017 Methodology'!J182</f>
        <v>5.3481879066438198E-2</v>
      </c>
      <c r="K153" s="10">
        <f>'2017 MRI - Alphabetical'!K182-'2007 MRI - 2017 Methodology'!K182</f>
        <v>20</v>
      </c>
      <c r="L153" s="39">
        <f>'2017 MRI - Alphabetical'!L182-'2007 MRI - 2017 Methodology'!L182</f>
        <v>0.67759812429270827</v>
      </c>
      <c r="M153" s="11">
        <f>'2017 MRI - Alphabetical'!M182-'2007 MRI - 2017 Methodology'!M182</f>
        <v>1.1287992521881993E-2</v>
      </c>
      <c r="N153" s="10">
        <f>'2017 MRI - Alphabetical'!N182-'2007 MRI - 2017 Methodology'!N182</f>
        <v>-4</v>
      </c>
      <c r="O153" s="39">
        <f>'2017 MRI - Alphabetical'!O182-'2007 MRI - 2017 Methodology'!O182</f>
        <v>-0.25144387627895259</v>
      </c>
      <c r="P153" s="11">
        <f>'2017 MRI - Alphabetical'!P182-'2007 MRI - 2017 Methodology'!P182</f>
        <v>7.5833709896068704E-2</v>
      </c>
      <c r="Q153" s="10">
        <f>'2017 MRI - Alphabetical'!Q182-'2007 MRI - 2017 Methodology'!Q182</f>
        <v>2</v>
      </c>
      <c r="R153" s="39">
        <f>'2017 MRI - Alphabetical'!R182-'2007 MRI - 2017 Methodology'!R182</f>
        <v>0.27564971292878915</v>
      </c>
      <c r="S153" s="12">
        <f>'2017 MRI - Alphabetical'!S182-'2007 MRI - 2017 Methodology'!S182</f>
        <v>-11.069050225086063</v>
      </c>
      <c r="T153" s="10">
        <f>'2017 MRI - Alphabetical'!T182-'2007 MRI - 2017 Methodology'!T182</f>
        <v>95</v>
      </c>
      <c r="U153" s="39">
        <f>'2017 MRI - Alphabetical'!U182-'2007 MRI - 2017 Methodology'!U182</f>
        <v>0.8789619127724746</v>
      </c>
      <c r="V153" s="11">
        <f>'2017 MRI - Alphabetical'!V182-'2007 MRI - 2017 Methodology'!V182</f>
        <v>-3.1566622979467024E-2</v>
      </c>
      <c r="W153" s="10">
        <f>'2017 MRI - Alphabetical'!W182-'2007 MRI - 2017 Methodology'!W182</f>
        <v>12</v>
      </c>
      <c r="X153" s="39">
        <f>'2017 MRI - Alphabetical'!X182-'2007 MRI - 2017 Methodology'!X182</f>
        <v>7.9744734314564525E-2</v>
      </c>
      <c r="Y153" s="13">
        <f>'2017 MRI - Alphabetical'!Y182-'2007 MRI - 2017 Methodology'!Y182</f>
        <v>3604</v>
      </c>
      <c r="Z153" s="10">
        <f>'2017 MRI - Alphabetical'!Z182-'2007 MRI - 2017 Methodology'!Z182</f>
        <v>33</v>
      </c>
      <c r="AA153" s="39">
        <f>'2017 MRI - Alphabetical'!AA182-'2007 MRI - 2017 Methodology'!AA182</f>
        <v>0.71214440393131384</v>
      </c>
      <c r="AB153" s="11">
        <f>'2017 MRI - Alphabetical'!AB182-'2007 MRI - 2017 Methodology'!AB182</f>
        <v>3.9409282700421794E-3</v>
      </c>
      <c r="AC153" s="10">
        <f>'2017 MRI - Alphabetical'!AC182-'2007 MRI - 2017 Methodology'!AC182</f>
        <v>38</v>
      </c>
      <c r="AD153" s="39">
        <f>'2017 MRI - Alphabetical'!AD182-'2007 MRI - 2017 Methodology'!AD182</f>
        <v>0.79796936835409338</v>
      </c>
      <c r="AE153" s="11">
        <f>'2017 MRI - Alphabetical'!AE182-'2007 MRI - 2017 Methodology'!AE182</f>
        <v>8.2999999999999963E-2</v>
      </c>
      <c r="AF153" s="10">
        <f>'2017 MRI - Alphabetical'!AF182-'2007 MRI - 2017 Methodology'!AF182</f>
        <v>3</v>
      </c>
      <c r="AG153" s="39">
        <f>'2017 MRI - Alphabetical'!AG182-'2007 MRI - 2017 Methodology'!AG182</f>
        <v>0.11161845753436528</v>
      </c>
      <c r="AH153" s="14">
        <f>'2017 MRI - Alphabetical'!AH182-'2007 MRI - 2017 Methodology'!AH182</f>
        <v>0.35236628584583274</v>
      </c>
      <c r="AI153" s="10">
        <f>'2017 MRI - Alphabetical'!AI182-'2007 MRI - 2017 Methodology'!AI182</f>
        <v>6</v>
      </c>
      <c r="AJ153" s="39">
        <f>'2017 MRI - Alphabetical'!AJ182-'2007 MRI - 2017 Methodology'!AJ182</f>
        <v>-3.2268974982511689E-3</v>
      </c>
      <c r="AK153" s="13">
        <f>'2017 MRI - Alphabetical'!AK182-'2007 MRI - 2017 Methodology'!AK182</f>
        <v>-5160.0330609644734</v>
      </c>
      <c r="AL153" s="44">
        <v>1</v>
      </c>
    </row>
    <row r="154" spans="1:38" x14ac:dyDescent="0.25">
      <c r="A154" t="s">
        <v>808</v>
      </c>
      <c r="B154" s="5" t="s">
        <v>235</v>
      </c>
      <c r="C154" s="6" t="s">
        <v>19</v>
      </c>
      <c r="D154" s="7" t="s">
        <v>20</v>
      </c>
      <c r="E154" s="42">
        <f>'2017 MRI - Alphabetical'!E183-'2007 MRI - 2017 Methodology'!E183</f>
        <v>-0.16544945730930116</v>
      </c>
      <c r="F154" s="8">
        <f>'2017 MRI - Alphabetical'!F183-'2007 MRI - 2017 Methodology'!F183</f>
        <v>4.1875721584708643</v>
      </c>
      <c r="G154" s="9">
        <f>'2017 MRI - Alphabetical'!G183-'2007 MRI - 2017 Methodology'!G183</f>
        <v>-3</v>
      </c>
      <c r="H154" s="10">
        <f>'2017 MRI - Alphabetical'!H183-'2007 MRI - 2017 Methodology'!H183</f>
        <v>-199</v>
      </c>
      <c r="I154" s="39">
        <f>'2017 MRI - Alphabetical'!I183-'2007 MRI - 2017 Methodology'!I183</f>
        <v>-0.40790313989554583</v>
      </c>
      <c r="J154" s="11">
        <f>'2017 MRI - Alphabetical'!J183-'2007 MRI - 2017 Methodology'!J183</f>
        <v>-0.11478056213218268</v>
      </c>
      <c r="K154" s="10">
        <f>'2017 MRI - Alphabetical'!K183-'2007 MRI - 2017 Methodology'!K183</f>
        <v>-148</v>
      </c>
      <c r="L154" s="39">
        <f>'2017 MRI - Alphabetical'!L183-'2007 MRI - 2017 Methodology'!L183</f>
        <v>-0.51515279147586124</v>
      </c>
      <c r="M154" s="11">
        <f>'2017 MRI - Alphabetical'!M183-'2007 MRI - 2017 Methodology'!M183</f>
        <v>3.1591884939063918E-2</v>
      </c>
      <c r="N154" s="10">
        <f>'2017 MRI - Alphabetical'!N183-'2007 MRI - 2017 Methodology'!N183</f>
        <v>57</v>
      </c>
      <c r="O154" s="39">
        <f>'2017 MRI - Alphabetical'!O183-'2007 MRI - 2017 Methodology'!O183</f>
        <v>0.20617045233559519</v>
      </c>
      <c r="P154" s="11">
        <f>'2017 MRI - Alphabetical'!P183-'2007 MRI - 2017 Methodology'!P183</f>
        <v>2.7051189864749192E-2</v>
      </c>
      <c r="Q154" s="10">
        <f>'2017 MRI - Alphabetical'!Q183-'2007 MRI - 2017 Methodology'!Q183</f>
        <v>-5</v>
      </c>
      <c r="R154" s="39">
        <f>'2017 MRI - Alphabetical'!R183-'2007 MRI - 2017 Methodology'!R183</f>
        <v>-6.6335831770185136E-2</v>
      </c>
      <c r="S154" s="12">
        <f>'2017 MRI - Alphabetical'!S183-'2007 MRI - 2017 Methodology'!S183</f>
        <v>-1.9990896010259778</v>
      </c>
      <c r="T154" s="10">
        <f>'2017 MRI - Alphabetical'!T183-'2007 MRI - 2017 Methodology'!T183</f>
        <v>-64</v>
      </c>
      <c r="U154" s="39">
        <f>'2017 MRI - Alphabetical'!U183-'2007 MRI - 2017 Methodology'!U183</f>
        <v>-0.30460073365445445</v>
      </c>
      <c r="V154" s="11">
        <f>'2017 MRI - Alphabetical'!V183-'2007 MRI - 2017 Methodology'!V183</f>
        <v>3.3052999471869265E-2</v>
      </c>
      <c r="W154" s="10">
        <f>'2017 MRI - Alphabetical'!W183-'2007 MRI - 2017 Methodology'!W183</f>
        <v>-18</v>
      </c>
      <c r="X154" s="39">
        <f>'2017 MRI - Alphabetical'!X183-'2007 MRI - 2017 Methodology'!X183</f>
        <v>-3.9009570371037861E-2</v>
      </c>
      <c r="Y154" s="13">
        <f>'2017 MRI - Alphabetical'!Y183-'2007 MRI - 2017 Methodology'!Y183</f>
        <v>1886</v>
      </c>
      <c r="Z154" s="10">
        <f>'2017 MRI - Alphabetical'!Z183-'2007 MRI - 2017 Methodology'!Z183</f>
        <v>-5</v>
      </c>
      <c r="AA154" s="39">
        <f>'2017 MRI - Alphabetical'!AA183-'2007 MRI - 2017 Methodology'!AA183</f>
        <v>0.10188899871034796</v>
      </c>
      <c r="AB154" s="11">
        <f>'2017 MRI - Alphabetical'!AB183-'2007 MRI - 2017 Methodology'!AB183</f>
        <v>1.4000000000000005E-2</v>
      </c>
      <c r="AC154" s="10">
        <f>'2017 MRI - Alphabetical'!AC183-'2007 MRI - 2017 Methodology'!AC183</f>
        <v>4</v>
      </c>
      <c r="AD154" s="39">
        <f>'2017 MRI - Alphabetical'!AD183-'2007 MRI - 2017 Methodology'!AD183</f>
        <v>8.2619440225643603E-2</v>
      </c>
      <c r="AE154" s="11">
        <f>'2017 MRI - Alphabetical'!AE183-'2007 MRI - 2017 Methodology'!AE183</f>
        <v>2.100000000000013E-2</v>
      </c>
      <c r="AF154" s="10">
        <f>'2017 MRI - Alphabetical'!AF183-'2007 MRI - 2017 Methodology'!AF183</f>
        <v>18</v>
      </c>
      <c r="AG154" s="39">
        <f>'2017 MRI - Alphabetical'!AG183-'2007 MRI - 2017 Methodology'!AG183</f>
        <v>0.34309533332297948</v>
      </c>
      <c r="AH154" s="14">
        <f>'2017 MRI - Alphabetical'!AH183-'2007 MRI - 2017 Methodology'!AH183</f>
        <v>0.18426939915901031</v>
      </c>
      <c r="AI154" s="10">
        <f>'2017 MRI - Alphabetical'!AI183-'2007 MRI - 2017 Methodology'!AI183</f>
        <v>8</v>
      </c>
      <c r="AJ154" s="39">
        <f>'2017 MRI - Alphabetical'!AJ183-'2007 MRI - 2017 Methodology'!AJ183</f>
        <v>-4.7682530924136879E-3</v>
      </c>
      <c r="AK154" s="13">
        <f>'2017 MRI - Alphabetical'!AK183-'2007 MRI - 2017 Methodology'!AK183</f>
        <v>-7353.0089386969339</v>
      </c>
      <c r="AL154" s="44">
        <v>1</v>
      </c>
    </row>
    <row r="155" spans="1:38" x14ac:dyDescent="0.25">
      <c r="A155" t="s">
        <v>817</v>
      </c>
      <c r="B155" s="5" t="s">
        <v>409</v>
      </c>
      <c r="C155" s="6" t="s">
        <v>19</v>
      </c>
      <c r="D155" s="7" t="s">
        <v>20</v>
      </c>
      <c r="E155" s="42">
        <f>'2017 MRI - Alphabetical'!E192-'2007 MRI - 2017 Methodology'!E192</f>
        <v>0.43419703684420519</v>
      </c>
      <c r="F155" s="8">
        <f>'2017 MRI - Alphabetical'!F192-'2007 MRI - 2017 Methodology'!F192</f>
        <v>1.8047292252404858</v>
      </c>
      <c r="G155" s="9">
        <f>'2017 MRI - Alphabetical'!G192-'2007 MRI - 2017 Methodology'!G192</f>
        <v>24</v>
      </c>
      <c r="H155" s="10">
        <f>'2017 MRI - Alphabetical'!H192-'2007 MRI - 2017 Methodology'!H192</f>
        <v>62</v>
      </c>
      <c r="I155" s="39">
        <f>'2017 MRI - Alphabetical'!I192-'2007 MRI - 2017 Methodology'!I192</f>
        <v>0.16716740191106155</v>
      </c>
      <c r="J155" s="11">
        <f>'2017 MRI - Alphabetical'!J192-'2007 MRI - 2017 Methodology'!J192</f>
        <v>1.0629923852065182E-2</v>
      </c>
      <c r="K155" s="10">
        <f>'2017 MRI - Alphabetical'!K192-'2007 MRI - 2017 Methodology'!K192</f>
        <v>-97</v>
      </c>
      <c r="L155" s="39">
        <f>'2017 MRI - Alphabetical'!L192-'2007 MRI - 2017 Methodology'!L192</f>
        <v>-0.40680686461642068</v>
      </c>
      <c r="M155" s="11">
        <f>'2017 MRI - Alphabetical'!M192-'2007 MRI - 2017 Methodology'!M192</f>
        <v>2.4600421263799445E-2</v>
      </c>
      <c r="N155" s="10">
        <f>'2017 MRI - Alphabetical'!N192-'2007 MRI - 2017 Methodology'!N192</f>
        <v>-199</v>
      </c>
      <c r="O155" s="39">
        <f>'2017 MRI - Alphabetical'!O192-'2007 MRI - 2017 Methodology'!O192</f>
        <v>-0.44293842770882774</v>
      </c>
      <c r="P155" s="11">
        <f>'2017 MRI - Alphabetical'!P192-'2007 MRI - 2017 Methodology'!P192</f>
        <v>4.2131931166347988E-2</v>
      </c>
      <c r="Q155" s="10">
        <f>'2017 MRI - Alphabetical'!Q192-'2007 MRI - 2017 Methodology'!Q192</f>
        <v>52</v>
      </c>
      <c r="R155" s="39">
        <f>'2017 MRI - Alphabetical'!R192-'2007 MRI - 2017 Methodology'!R192</f>
        <v>5.4862272691977243E-2</v>
      </c>
      <c r="S155" s="12">
        <f>'2017 MRI - Alphabetical'!S192-'2007 MRI - 2017 Methodology'!S192</f>
        <v>-1.3676603673143464</v>
      </c>
      <c r="T155" s="10">
        <f>'2017 MRI - Alphabetical'!T192-'2007 MRI - 2017 Methodology'!T192</f>
        <v>-102</v>
      </c>
      <c r="U155" s="39">
        <f>'2017 MRI - Alphabetical'!U192-'2007 MRI - 2017 Methodology'!U192</f>
        <v>-0.24227680028516796</v>
      </c>
      <c r="V155" s="11">
        <f>'2017 MRI - Alphabetical'!V192-'2007 MRI - 2017 Methodology'!V192</f>
        <v>2.2786874245067777E-2</v>
      </c>
      <c r="W155" s="10">
        <f>'2017 MRI - Alphabetical'!W192-'2007 MRI - 2017 Methodology'!W192</f>
        <v>39</v>
      </c>
      <c r="X155" s="39">
        <f>'2017 MRI - Alphabetical'!X192-'2007 MRI - 2017 Methodology'!X192</f>
        <v>0.16326982215277272</v>
      </c>
      <c r="Y155" s="13">
        <f>'2017 MRI - Alphabetical'!Y192-'2007 MRI - 2017 Methodology'!Y192</f>
        <v>8770</v>
      </c>
      <c r="Z155" s="10">
        <f>'2017 MRI - Alphabetical'!Z192-'2007 MRI - 2017 Methodology'!Z192</f>
        <v>106</v>
      </c>
      <c r="AA155" s="39">
        <f>'2017 MRI - Alphabetical'!AA192-'2007 MRI - 2017 Methodology'!AA192</f>
        <v>0.37870566735923133</v>
      </c>
      <c r="AB155" s="11">
        <f>'2017 MRI - Alphabetical'!AB192-'2007 MRI - 2017 Methodology'!AB192</f>
        <v>7.4534161490683246E-3</v>
      </c>
      <c r="AC155" s="10">
        <f>'2017 MRI - Alphabetical'!AC192-'2007 MRI - 2017 Methodology'!AC192</f>
        <v>110</v>
      </c>
      <c r="AD155" s="39">
        <f>'2017 MRI - Alphabetical'!AD192-'2007 MRI - 2017 Methodology'!AD192</f>
        <v>0.37252005354783913</v>
      </c>
      <c r="AE155" s="11">
        <f>'2017 MRI - Alphabetical'!AE192-'2007 MRI - 2017 Methodology'!AE192</f>
        <v>3.8000000000000145E-2</v>
      </c>
      <c r="AF155" s="10">
        <f>'2017 MRI - Alphabetical'!AF192-'2007 MRI - 2017 Methodology'!AF192</f>
        <v>96</v>
      </c>
      <c r="AG155" s="39">
        <f>'2017 MRI - Alphabetical'!AG192-'2007 MRI - 2017 Methodology'!AG192</f>
        <v>0.82558983348303139</v>
      </c>
      <c r="AH155" s="14">
        <f>'2017 MRI - Alphabetical'!AH192-'2007 MRI - 2017 Methodology'!AH192</f>
        <v>-0.33391602959765976</v>
      </c>
      <c r="AI155" s="10">
        <f>'2017 MRI - Alphabetical'!AI192-'2007 MRI - 2017 Methodology'!AI192</f>
        <v>69</v>
      </c>
      <c r="AJ155" s="39">
        <f>'2017 MRI - Alphabetical'!AJ192-'2007 MRI - 2017 Methodology'!AJ192</f>
        <v>1.426742556784974E-2</v>
      </c>
      <c r="AK155" s="13">
        <f>'2017 MRI - Alphabetical'!AK192-'2007 MRI - 2017 Methodology'!AK192</f>
        <v>2043.609954906351</v>
      </c>
      <c r="AL155" s="44"/>
    </row>
    <row r="156" spans="1:38" x14ac:dyDescent="0.25">
      <c r="A156" t="s">
        <v>818</v>
      </c>
      <c r="B156" s="5" t="s">
        <v>387</v>
      </c>
      <c r="C156" s="6" t="s">
        <v>19</v>
      </c>
      <c r="D156" s="7" t="s">
        <v>20</v>
      </c>
      <c r="E156" s="42">
        <f>'2017 MRI - Alphabetical'!E193-'2007 MRI - 2017 Methodology'!E193</f>
        <v>0.8394309541365863</v>
      </c>
      <c r="F156" s="8">
        <f>'2017 MRI - Alphabetical'!F193-'2007 MRI - 2017 Methodology'!F193</f>
        <v>0.87823526146069497</v>
      </c>
      <c r="G156" s="9">
        <f>'2017 MRI - Alphabetical'!G193-'2007 MRI - 2017 Methodology'!G193</f>
        <v>53</v>
      </c>
      <c r="H156" s="10">
        <f>'2017 MRI - Alphabetical'!H193-'2007 MRI - 2017 Methodology'!H193</f>
        <v>-73</v>
      </c>
      <c r="I156" s="39">
        <f>'2017 MRI - Alphabetical'!I193-'2007 MRI - 2017 Methodology'!I193</f>
        <v>-0.16560652336008805</v>
      </c>
      <c r="J156" s="11">
        <f>'2017 MRI - Alphabetical'!J193-'2007 MRI - 2017 Methodology'!J193</f>
        <v>-4.5305551158827839E-2</v>
      </c>
      <c r="K156" s="10">
        <f>'2017 MRI - Alphabetical'!K193-'2007 MRI - 2017 Methodology'!K193</f>
        <v>-210</v>
      </c>
      <c r="L156" s="39">
        <f>'2017 MRI - Alphabetical'!L193-'2007 MRI - 2017 Methodology'!L193</f>
        <v>-0.71278852823782779</v>
      </c>
      <c r="M156" s="11">
        <f>'2017 MRI - Alphabetical'!M193-'2007 MRI - 2017 Methodology'!M193</f>
        <v>4.3163527580290344E-2</v>
      </c>
      <c r="N156" s="10">
        <f>'2017 MRI - Alphabetical'!N193-'2007 MRI - 2017 Methodology'!N193</f>
        <v>49</v>
      </c>
      <c r="O156" s="39">
        <f>'2017 MRI - Alphabetical'!O193-'2007 MRI - 2017 Methodology'!O193</f>
        <v>9.7775865172226084E-2</v>
      </c>
      <c r="P156" s="11">
        <f>'2017 MRI - Alphabetical'!P193-'2007 MRI - 2017 Methodology'!P193</f>
        <v>2.1624784853700521E-2</v>
      </c>
      <c r="Q156" s="10">
        <f>'2017 MRI - Alphabetical'!Q193-'2007 MRI - 2017 Methodology'!Q193</f>
        <v>-48</v>
      </c>
      <c r="R156" s="39">
        <f>'2017 MRI - Alphabetical'!R193-'2007 MRI - 2017 Methodology'!R193</f>
        <v>-3.403025884463351E-2</v>
      </c>
      <c r="S156" s="12">
        <f>'2017 MRI - Alphabetical'!S193-'2007 MRI - 2017 Methodology'!S193</f>
        <v>-0.41743037887643536</v>
      </c>
      <c r="T156" s="10">
        <f>'2017 MRI - Alphabetical'!T193-'2007 MRI - 2017 Methodology'!T193</f>
        <v>44</v>
      </c>
      <c r="U156" s="39">
        <f>'2017 MRI - Alphabetical'!U193-'2007 MRI - 2017 Methodology'!U193</f>
        <v>0.12228574553094279</v>
      </c>
      <c r="V156" s="11">
        <f>'2017 MRI - Alphabetical'!V193-'2007 MRI - 2017 Methodology'!V193</f>
        <v>3.8280219398736381E-3</v>
      </c>
      <c r="W156" s="10">
        <f>'2017 MRI - Alphabetical'!W193-'2007 MRI - 2017 Methodology'!W193</f>
        <v>60</v>
      </c>
      <c r="X156" s="39">
        <f>'2017 MRI - Alphabetical'!X193-'2007 MRI - 2017 Methodology'!X193</f>
        <v>0.26048348102132907</v>
      </c>
      <c r="Y156" s="13">
        <f>'2017 MRI - Alphabetical'!Y193-'2007 MRI - 2017 Methodology'!Y193</f>
        <v>11075</v>
      </c>
      <c r="Z156" s="10">
        <f>'2017 MRI - Alphabetical'!Z193-'2007 MRI - 2017 Methodology'!Z193</f>
        <v>102</v>
      </c>
      <c r="AA156" s="39">
        <f>'2017 MRI - Alphabetical'!AA193-'2007 MRI - 2017 Methodology'!AA193</f>
        <v>0.366788618470268</v>
      </c>
      <c r="AB156" s="11">
        <f>'2017 MRI - Alphabetical'!AB193-'2007 MRI - 2017 Methodology'!AB193</f>
        <v>7.6840215439856405E-3</v>
      </c>
      <c r="AC156" s="10">
        <f>'2017 MRI - Alphabetical'!AC193-'2007 MRI - 2017 Methodology'!AC193</f>
        <v>50</v>
      </c>
      <c r="AD156" s="39">
        <f>'2017 MRI - Alphabetical'!AD193-'2007 MRI - 2017 Methodology'!AD193</f>
        <v>0.12293326397379767</v>
      </c>
      <c r="AE156" s="11">
        <f>'2017 MRI - Alphabetical'!AE193-'2007 MRI - 2017 Methodology'!AE193</f>
        <v>1.8999999999999906E-2</v>
      </c>
      <c r="AF156" s="10">
        <f>'2017 MRI - Alphabetical'!AF193-'2007 MRI - 2017 Methodology'!AF193</f>
        <v>49</v>
      </c>
      <c r="AG156" s="39">
        <f>'2017 MRI - Alphabetical'!AG193-'2007 MRI - 2017 Methodology'!AG193</f>
        <v>0.48101191556713885</v>
      </c>
      <c r="AH156" s="14">
        <f>'2017 MRI - Alphabetical'!AH193-'2007 MRI - 2017 Methodology'!AH193</f>
        <v>-1.2596187383231428E-2</v>
      </c>
      <c r="AI156" s="10">
        <f>'2017 MRI - Alphabetical'!AI193-'2007 MRI - 2017 Methodology'!AI193</f>
        <v>44</v>
      </c>
      <c r="AJ156" s="39">
        <f>'2017 MRI - Alphabetical'!AJ193-'2007 MRI - 2017 Methodology'!AJ193</f>
        <v>1.0160091281402217E-2</v>
      </c>
      <c r="AK156" s="13">
        <f>'2017 MRI - Alphabetical'!AK193-'2007 MRI - 2017 Methodology'!AK193</f>
        <v>490.14948572570574</v>
      </c>
      <c r="AL156" s="44"/>
    </row>
    <row r="157" spans="1:38" x14ac:dyDescent="0.25">
      <c r="A157" t="s">
        <v>819</v>
      </c>
      <c r="B157" s="5" t="s">
        <v>543</v>
      </c>
      <c r="C157" s="6" t="s">
        <v>19</v>
      </c>
      <c r="D157" s="7" t="s">
        <v>20</v>
      </c>
      <c r="E157" s="42">
        <f>'2017 MRI - Alphabetical'!E194-'2007 MRI - 2017 Methodology'!E194</f>
        <v>1.4760626087638853</v>
      </c>
      <c r="F157" s="8">
        <f>'2017 MRI - Alphabetical'!F194-'2007 MRI - 2017 Methodology'!F194</f>
        <v>-1.5940437442122892</v>
      </c>
      <c r="G157" s="9">
        <f>'2017 MRI - Alphabetical'!G194-'2007 MRI - 2017 Methodology'!G194</f>
        <v>52</v>
      </c>
      <c r="H157" s="10">
        <f>'2017 MRI - Alphabetical'!H194-'2007 MRI - 2017 Methodology'!H194</f>
        <v>-141</v>
      </c>
      <c r="I157" s="39">
        <f>'2017 MRI - Alphabetical'!I194-'2007 MRI - 2017 Methodology'!I194</f>
        <v>-0.31651419621108295</v>
      </c>
      <c r="J157" s="11">
        <f>'2017 MRI - Alphabetical'!J194-'2007 MRI - 2017 Methodology'!J194</f>
        <v>-7.3220751024478892E-2</v>
      </c>
      <c r="K157" s="10">
        <f>'2017 MRI - Alphabetical'!K194-'2007 MRI - 2017 Methodology'!K194</f>
        <v>192</v>
      </c>
      <c r="L157" s="39">
        <f>'2017 MRI - Alphabetical'!L194-'2007 MRI - 2017 Methodology'!L194</f>
        <v>0.54392671941621595</v>
      </c>
      <c r="M157" s="11">
        <f>'2017 MRI - Alphabetical'!M194-'2007 MRI - 2017 Methodology'!M194</f>
        <v>-1.7886185513156329E-2</v>
      </c>
      <c r="N157" s="10">
        <f>'2017 MRI - Alphabetical'!N194-'2007 MRI - 2017 Methodology'!N194</f>
        <v>68</v>
      </c>
      <c r="O157" s="39">
        <f>'2017 MRI - Alphabetical'!O194-'2007 MRI - 2017 Methodology'!O194</f>
        <v>0.21915469529456422</v>
      </c>
      <c r="P157" s="11">
        <f>'2017 MRI - Alphabetical'!P194-'2007 MRI - 2017 Methodology'!P194</f>
        <v>7.9289940828402346E-4</v>
      </c>
      <c r="Q157" s="10">
        <f>'2017 MRI - Alphabetical'!Q194-'2007 MRI - 2017 Methodology'!Q194</f>
        <v>-48</v>
      </c>
      <c r="R157" s="39">
        <f>'2017 MRI - Alphabetical'!R194-'2007 MRI - 2017 Methodology'!R194</f>
        <v>-3.6942211677385983E-2</v>
      </c>
      <c r="S157" s="12">
        <f>'2017 MRI - Alphabetical'!S194-'2007 MRI - 2017 Methodology'!S194</f>
        <v>-0.43194147538111088</v>
      </c>
      <c r="T157" s="10">
        <f>'2017 MRI - Alphabetical'!T194-'2007 MRI - 2017 Methodology'!T194</f>
        <v>102</v>
      </c>
      <c r="U157" s="39">
        <f>'2017 MRI - Alphabetical'!U194-'2007 MRI - 2017 Methodology'!U194</f>
        <v>0.27754258297428325</v>
      </c>
      <c r="V157" s="11">
        <f>'2017 MRI - Alphabetical'!V194-'2007 MRI - 2017 Methodology'!V194</f>
        <v>-7.0265748889082533E-3</v>
      </c>
      <c r="W157" s="10">
        <f>'2017 MRI - Alphabetical'!W194-'2007 MRI - 2017 Methodology'!W194</f>
        <v>27</v>
      </c>
      <c r="X157" s="39">
        <f>'2017 MRI - Alphabetical'!X194-'2007 MRI - 2017 Methodology'!X194</f>
        <v>0.42675735816230831</v>
      </c>
      <c r="Y157" s="13">
        <f>'2017 MRI - Alphabetical'!Y194-'2007 MRI - 2017 Methodology'!Y194</f>
        <v>19181</v>
      </c>
      <c r="Z157" s="10">
        <f>'2017 MRI - Alphabetical'!Z194-'2007 MRI - 2017 Methodology'!Z194</f>
        <v>75</v>
      </c>
      <c r="AA157" s="39">
        <f>'2017 MRI - Alphabetical'!AA194-'2007 MRI - 2017 Methodology'!AA194</f>
        <v>0.29501792967576579</v>
      </c>
      <c r="AB157" s="11">
        <f>'2017 MRI - Alphabetical'!AB194-'2007 MRI - 2017 Methodology'!AB194</f>
        <v>8.7228660029378194E-3</v>
      </c>
      <c r="AC157" s="10">
        <f>'2017 MRI - Alphabetical'!AC194-'2007 MRI - 2017 Methodology'!AC194</f>
        <v>23</v>
      </c>
      <c r="AD157" s="39">
        <f>'2017 MRI - Alphabetical'!AD194-'2007 MRI - 2017 Methodology'!AD194</f>
        <v>0.10538349106609979</v>
      </c>
      <c r="AE157" s="11">
        <f>'2017 MRI - Alphabetical'!AE194-'2007 MRI - 2017 Methodology'!AE194</f>
        <v>1.2999999999999901E-2</v>
      </c>
      <c r="AF157" s="10">
        <f>'2017 MRI - Alphabetical'!AF194-'2007 MRI - 2017 Methodology'!AF194</f>
        <v>79</v>
      </c>
      <c r="AG157" s="39">
        <f>'2017 MRI - Alphabetical'!AG194-'2007 MRI - 2017 Methodology'!AG194</f>
        <v>0.48693306013692839</v>
      </c>
      <c r="AH157" s="14">
        <f>'2017 MRI - Alphabetical'!AH194-'2007 MRI - 2017 Methodology'!AH194</f>
        <v>-9.1705874698909895E-2</v>
      </c>
      <c r="AI157" s="10">
        <f>'2017 MRI - Alphabetical'!AI194-'2007 MRI - 2017 Methodology'!AI194</f>
        <v>60</v>
      </c>
      <c r="AJ157" s="39">
        <f>'2017 MRI - Alphabetical'!AJ194-'2007 MRI - 2017 Methodology'!AJ194</f>
        <v>4.2249469730938072E-2</v>
      </c>
      <c r="AK157" s="13">
        <f>'2017 MRI - Alphabetical'!AK194-'2007 MRI - 2017 Methodology'!AK194</f>
        <v>13983.855254592927</v>
      </c>
      <c r="AL157" s="44"/>
    </row>
    <row r="158" spans="1:38" x14ac:dyDescent="0.25">
      <c r="A158" t="s">
        <v>849</v>
      </c>
      <c r="B158" s="5" t="s">
        <v>124</v>
      </c>
      <c r="C158" s="6" t="s">
        <v>19</v>
      </c>
      <c r="D158" s="7" t="s">
        <v>20</v>
      </c>
      <c r="E158" s="42">
        <f>'2017 MRI - Alphabetical'!E224-'2007 MRI - 2017 Methodology'!E224</f>
        <v>3.793839657811251</v>
      </c>
      <c r="F158" s="8">
        <f>'2017 MRI - Alphabetical'!F224-'2007 MRI - 2017 Methodology'!F224</f>
        <v>-4.9296908751279531</v>
      </c>
      <c r="G158" s="9">
        <f>'2017 MRI - Alphabetical'!G224-'2007 MRI - 2017 Methodology'!G224</f>
        <v>40</v>
      </c>
      <c r="H158" s="10">
        <f>'2017 MRI - Alphabetical'!H224-'2007 MRI - 2017 Methodology'!H224</f>
        <v>130</v>
      </c>
      <c r="I158" s="39">
        <f>'2017 MRI - Alphabetical'!I224-'2007 MRI - 2017 Methodology'!I224</f>
        <v>0.40624540350848337</v>
      </c>
      <c r="J158" s="11">
        <f>'2017 MRI - Alphabetical'!J224-'2007 MRI - 2017 Methodology'!J224</f>
        <v>9.2641352948416578E-2</v>
      </c>
      <c r="K158" s="10">
        <f>'2017 MRI - Alphabetical'!K224-'2007 MRI - 2017 Methodology'!K224</f>
        <v>-389</v>
      </c>
      <c r="L158" s="39">
        <f>'2017 MRI - Alphabetical'!L224-'2007 MRI - 2017 Methodology'!L224</f>
        <v>-1.4659683064638411</v>
      </c>
      <c r="M158" s="11">
        <f>'2017 MRI - Alphabetical'!M224-'2007 MRI - 2017 Methodology'!M224</f>
        <v>7.028586684191071E-2</v>
      </c>
      <c r="N158" s="10">
        <f>'2017 MRI - Alphabetical'!N224-'2007 MRI - 2017 Methodology'!N224</f>
        <v>128</v>
      </c>
      <c r="O158" s="39">
        <f>'2017 MRI - Alphabetical'!O224-'2007 MRI - 2017 Methodology'!O224</f>
        <v>1.921170294131364</v>
      </c>
      <c r="P158" s="11">
        <f>'2017 MRI - Alphabetical'!P224-'2007 MRI - 2017 Methodology'!P224</f>
        <v>-3.2333333333333339E-2</v>
      </c>
      <c r="Q158" s="10">
        <f>'2017 MRI - Alphabetical'!Q224-'2007 MRI - 2017 Methodology'!Q224</f>
        <v>26</v>
      </c>
      <c r="R158" s="39">
        <f>'2017 MRI - Alphabetical'!R224-'2007 MRI - 2017 Methodology'!R224</f>
        <v>0.11000869644950637</v>
      </c>
      <c r="S158" s="12">
        <f>'2017 MRI - Alphabetical'!S224-'2007 MRI - 2017 Methodology'!S224</f>
        <v>-4.6244186046511633</v>
      </c>
      <c r="T158" s="10">
        <f>'2017 MRI - Alphabetical'!T224-'2007 MRI - 2017 Methodology'!T224</f>
        <v>16</v>
      </c>
      <c r="U158" s="39">
        <f>'2017 MRI - Alphabetical'!U224-'2007 MRI - 2017 Methodology'!U224</f>
        <v>0.28465677455971272</v>
      </c>
      <c r="V158" s="11">
        <f>'2017 MRI - Alphabetical'!V224-'2007 MRI - 2017 Methodology'!V224</f>
        <v>6.9655172413793098E-3</v>
      </c>
      <c r="W158" s="10">
        <f>'2017 MRI - Alphabetical'!W224-'2007 MRI - 2017 Methodology'!W224</f>
        <v>24</v>
      </c>
      <c r="X158" s="39">
        <f>'2017 MRI - Alphabetical'!X224-'2007 MRI - 2017 Methodology'!X224</f>
        <v>0.28972158538214332</v>
      </c>
      <c r="Y158" s="13">
        <f>'2017 MRI - Alphabetical'!Y224-'2007 MRI - 2017 Methodology'!Y224</f>
        <v>9256</v>
      </c>
      <c r="Z158" s="10">
        <f>'2017 MRI - Alphabetical'!Z224-'2007 MRI - 2017 Methodology'!Z224</f>
        <v>41</v>
      </c>
      <c r="AA158" s="39">
        <f>'2017 MRI - Alphabetical'!AA224-'2007 MRI - 2017 Methodology'!AA224</f>
        <v>1.1876247282753878</v>
      </c>
      <c r="AB158" s="11">
        <f>'2017 MRI - Alphabetical'!AB224-'2007 MRI - 2017 Methodology'!AB224</f>
        <v>-5.2600349040139716E-3</v>
      </c>
      <c r="AC158" s="10">
        <f>'2017 MRI - Alphabetical'!AC224-'2007 MRI - 2017 Methodology'!AC224</f>
        <v>7</v>
      </c>
      <c r="AD158" s="39">
        <f>'2017 MRI - Alphabetical'!AD224-'2007 MRI - 2017 Methodology'!AD224</f>
        <v>6.3904407232107135E-2</v>
      </c>
      <c r="AE158" s="11">
        <f>'2017 MRI - Alphabetical'!AE224-'2007 MRI - 2017 Methodology'!AE224</f>
        <v>2.100000000000013E-2</v>
      </c>
      <c r="AF158" s="10">
        <f>'2017 MRI - Alphabetical'!AF224-'2007 MRI - 2017 Methodology'!AF224</f>
        <v>4</v>
      </c>
      <c r="AG158" s="39">
        <f>'2017 MRI - Alphabetical'!AG224-'2007 MRI - 2017 Methodology'!AG224</f>
        <v>0.81058828987266973</v>
      </c>
      <c r="AH158" s="14">
        <f>'2017 MRI - Alphabetical'!AH224-'2007 MRI - 2017 Methodology'!AH224</f>
        <v>1.0502157932547718E-2</v>
      </c>
      <c r="AI158" s="10">
        <f>'2017 MRI - Alphabetical'!AI224-'2007 MRI - 2017 Methodology'!AI224</f>
        <v>1</v>
      </c>
      <c r="AJ158" s="39">
        <f>'2017 MRI - Alphabetical'!AJ224-'2007 MRI - 2017 Methodology'!AJ224</f>
        <v>-3.8526997931898066E-3</v>
      </c>
      <c r="AK158" s="13">
        <f>'2017 MRI - Alphabetical'!AK224-'2007 MRI - 2017 Methodology'!AK224</f>
        <v>-5246.4430939860395</v>
      </c>
      <c r="AL158" s="44"/>
    </row>
    <row r="159" spans="1:38" x14ac:dyDescent="0.25">
      <c r="A159" t="s">
        <v>881</v>
      </c>
      <c r="B159" s="5" t="s">
        <v>217</v>
      </c>
      <c r="C159" s="6" t="s">
        <v>19</v>
      </c>
      <c r="D159" s="7" t="s">
        <v>20</v>
      </c>
      <c r="E159" s="42">
        <f>'2017 MRI - Alphabetical'!E256-'2007 MRI - 2017 Methodology'!E256</f>
        <v>1.2705703402684843</v>
      </c>
      <c r="F159" s="8">
        <f>'2017 MRI - Alphabetical'!F256-'2007 MRI - 2017 Methodology'!F256</f>
        <v>0.67269187288455967</v>
      </c>
      <c r="G159" s="9">
        <f>'2017 MRI - Alphabetical'!G256-'2007 MRI - 2017 Methodology'!G256</f>
        <v>54</v>
      </c>
      <c r="H159" s="10">
        <f>'2017 MRI - Alphabetical'!H256-'2007 MRI - 2017 Methodology'!H256</f>
        <v>106</v>
      </c>
      <c r="I159" s="39">
        <f>'2017 MRI - Alphabetical'!I256-'2007 MRI - 2017 Methodology'!I256</f>
        <v>0.43760970132681642</v>
      </c>
      <c r="J159" s="11">
        <f>'2017 MRI - Alphabetical'!J256-'2007 MRI - 2017 Methodology'!J256</f>
        <v>0.11478288343580567</v>
      </c>
      <c r="K159" s="10">
        <f>'2017 MRI - Alphabetical'!K256-'2007 MRI - 2017 Methodology'!K256</f>
        <v>-264</v>
      </c>
      <c r="L159" s="39">
        <f>'2017 MRI - Alphabetical'!L256-'2007 MRI - 2017 Methodology'!L256</f>
        <v>-1.0136384342189519</v>
      </c>
      <c r="M159" s="11">
        <f>'2017 MRI - Alphabetical'!M256-'2007 MRI - 2017 Methodology'!M256</f>
        <v>4.556899874930747E-2</v>
      </c>
      <c r="N159" s="10">
        <f>'2017 MRI - Alphabetical'!N256-'2007 MRI - 2017 Methodology'!N256</f>
        <v>53</v>
      </c>
      <c r="O159" s="39">
        <f>'2017 MRI - Alphabetical'!O256-'2007 MRI - 2017 Methodology'!O256</f>
        <v>0.12463425840521486</v>
      </c>
      <c r="P159" s="11">
        <f>'2017 MRI - Alphabetical'!P256-'2007 MRI - 2017 Methodology'!P256</f>
        <v>1.8049875311720698E-2</v>
      </c>
      <c r="Q159" s="10">
        <f>'2017 MRI - Alphabetical'!Q256-'2007 MRI - 2017 Methodology'!Q256</f>
        <v>-25</v>
      </c>
      <c r="R159" s="39">
        <f>'2017 MRI - Alphabetical'!R256-'2007 MRI - 2017 Methodology'!R256</f>
        <v>-0.85892646580981491</v>
      </c>
      <c r="S159" s="12">
        <f>'2017 MRI - Alphabetical'!S256-'2007 MRI - 2017 Methodology'!S256</f>
        <v>-5.0382165605095537</v>
      </c>
      <c r="T159" s="10">
        <f>'2017 MRI - Alphabetical'!T256-'2007 MRI - 2017 Methodology'!T256</f>
        <v>169</v>
      </c>
      <c r="U159" s="39">
        <f>'2017 MRI - Alphabetical'!U256-'2007 MRI - 2017 Methodology'!U256</f>
        <v>1.1854759053207418</v>
      </c>
      <c r="V159" s="11">
        <f>'2017 MRI - Alphabetical'!V256-'2007 MRI - 2017 Methodology'!V256</f>
        <v>-5.1614707177454866E-2</v>
      </c>
      <c r="W159" s="10">
        <f>'2017 MRI - Alphabetical'!W256-'2007 MRI - 2017 Methodology'!W256</f>
        <v>147</v>
      </c>
      <c r="X159" s="39">
        <f>'2017 MRI - Alphabetical'!X256-'2007 MRI - 2017 Methodology'!X256</f>
        <v>0.55314581144443031</v>
      </c>
      <c r="Y159" s="13">
        <f>'2017 MRI - Alphabetical'!Y256-'2007 MRI - 2017 Methodology'!Y256</f>
        <v>19167</v>
      </c>
      <c r="Z159" s="10">
        <f>'2017 MRI - Alphabetical'!Z256-'2007 MRI - 2017 Methodology'!Z256</f>
        <v>-35</v>
      </c>
      <c r="AA159" s="39">
        <f>'2017 MRI - Alphabetical'!AA256-'2007 MRI - 2017 Methodology'!AA256</f>
        <v>-1.4327858120250225E-2</v>
      </c>
      <c r="AB159" s="11">
        <f>'2017 MRI - Alphabetical'!AB256-'2007 MRI - 2017 Methodology'!AB256</f>
        <v>1.589891696750903E-2</v>
      </c>
      <c r="AC159" s="10">
        <f>'2017 MRI - Alphabetical'!AC256-'2007 MRI - 2017 Methodology'!AC256</f>
        <v>185</v>
      </c>
      <c r="AD159" s="39">
        <f>'2017 MRI - Alphabetical'!AD256-'2007 MRI - 2017 Methodology'!AD256</f>
        <v>0.63895037281605849</v>
      </c>
      <c r="AE159" s="11">
        <f>'2017 MRI - Alphabetical'!AE256-'2007 MRI - 2017 Methodology'!AE256</f>
        <v>5.7000000000000051E-2</v>
      </c>
      <c r="AF159" s="10">
        <f>'2017 MRI - Alphabetical'!AF256-'2007 MRI - 2017 Methodology'!AF256</f>
        <v>-27</v>
      </c>
      <c r="AG159" s="39">
        <f>'2017 MRI - Alphabetical'!AG256-'2007 MRI - 2017 Methodology'!AG256</f>
        <v>-0.83093577678759023</v>
      </c>
      <c r="AH159" s="14">
        <f>'2017 MRI - Alphabetical'!AH256-'2007 MRI - 2017 Methodology'!AH256</f>
        <v>1.4443498863533049</v>
      </c>
      <c r="AI159" s="10">
        <f>'2017 MRI - Alphabetical'!AI256-'2007 MRI - 2017 Methodology'!AI256</f>
        <v>-40</v>
      </c>
      <c r="AJ159" s="39">
        <f>'2017 MRI - Alphabetical'!AJ256-'2007 MRI - 2017 Methodology'!AJ256</f>
        <v>-2.6562225471859324E-2</v>
      </c>
      <c r="AK159" s="13">
        <f>'2017 MRI - Alphabetical'!AK256-'2007 MRI - 2017 Methodology'!AK256</f>
        <v>-20655.372011579093</v>
      </c>
      <c r="AL159" s="44"/>
    </row>
    <row r="160" spans="1:38" x14ac:dyDescent="0.25">
      <c r="A160" t="s">
        <v>883</v>
      </c>
      <c r="B160" s="5" t="s">
        <v>84</v>
      </c>
      <c r="C160" s="6" t="s">
        <v>19</v>
      </c>
      <c r="D160" s="7" t="s">
        <v>20</v>
      </c>
      <c r="E160" s="42">
        <f>'2017 MRI - Alphabetical'!E258-'2007 MRI - 2017 Methodology'!E258</f>
        <v>2.4917070781805535</v>
      </c>
      <c r="F160" s="8">
        <f>'2017 MRI - Alphabetical'!F258-'2007 MRI - 2017 Methodology'!F258</f>
        <v>-0.96912312334301021</v>
      </c>
      <c r="G160" s="9">
        <f>'2017 MRI - Alphabetical'!G258-'2007 MRI - 2017 Methodology'!G258</f>
        <v>13</v>
      </c>
      <c r="H160" s="10">
        <f>'2017 MRI - Alphabetical'!H258-'2007 MRI - 2017 Methodology'!H258</f>
        <v>65</v>
      </c>
      <c r="I160" s="39">
        <f>'2017 MRI - Alphabetical'!I258-'2007 MRI - 2017 Methodology'!I258</f>
        <v>0.30457842141456926</v>
      </c>
      <c r="J160" s="11">
        <f>'2017 MRI - Alphabetical'!J258-'2007 MRI - 2017 Methodology'!J258</f>
        <v>-6.2297791180698781E-4</v>
      </c>
      <c r="K160" s="10">
        <f>'2017 MRI - Alphabetical'!K258-'2007 MRI - 2017 Methodology'!K258</f>
        <v>-9</v>
      </c>
      <c r="L160" s="39">
        <f>'2017 MRI - Alphabetical'!L258-'2007 MRI - 2017 Methodology'!L258</f>
        <v>0.31465200117005387</v>
      </c>
      <c r="M160" s="11">
        <f>'2017 MRI - Alphabetical'!M258-'2007 MRI - 2017 Methodology'!M258</f>
        <v>2.308673469387755E-2</v>
      </c>
      <c r="N160" s="10">
        <f>'2017 MRI - Alphabetical'!N258-'2007 MRI - 2017 Methodology'!N258</f>
        <v>25</v>
      </c>
      <c r="O160" s="39">
        <f>'2017 MRI - Alphabetical'!O258-'2007 MRI - 2017 Methodology'!O258</f>
        <v>1.1600218911066764</v>
      </c>
      <c r="P160" s="11">
        <f>'2017 MRI - Alphabetical'!P258-'2007 MRI - 2017 Methodology'!P258</f>
        <v>3.072708757637474E-2</v>
      </c>
      <c r="Q160" s="10">
        <f>'2017 MRI - Alphabetical'!Q258-'2007 MRI - 2017 Methodology'!Q258</f>
        <v>24</v>
      </c>
      <c r="R160" s="39">
        <f>'2017 MRI - Alphabetical'!R258-'2007 MRI - 2017 Methodology'!R258</f>
        <v>0.95914255029484752</v>
      </c>
      <c r="S160" s="12">
        <f>'2017 MRI - Alphabetical'!S258-'2007 MRI - 2017 Methodology'!S258</f>
        <v>-16.291253854059608</v>
      </c>
      <c r="T160" s="10">
        <f>'2017 MRI - Alphabetical'!T258-'2007 MRI - 2017 Methodology'!T258</f>
        <v>16</v>
      </c>
      <c r="U160" s="39">
        <f>'2017 MRI - Alphabetical'!U258-'2007 MRI - 2017 Methodology'!U258</f>
        <v>0.59193089209965333</v>
      </c>
      <c r="V160" s="11">
        <f>'2017 MRI - Alphabetical'!V258-'2007 MRI - 2017 Methodology'!V258</f>
        <v>-7.369789811186328E-3</v>
      </c>
      <c r="W160" s="10">
        <f>'2017 MRI - Alphabetical'!W258-'2007 MRI - 2017 Methodology'!W258</f>
        <v>33</v>
      </c>
      <c r="X160" s="39">
        <f>'2017 MRI - Alphabetical'!X258-'2007 MRI - 2017 Methodology'!X258</f>
        <v>0.15990389522446324</v>
      </c>
      <c r="Y160" s="13">
        <f>'2017 MRI - Alphabetical'!Y258-'2007 MRI - 2017 Methodology'!Y258</f>
        <v>6501</v>
      </c>
      <c r="Z160" s="10">
        <f>'2017 MRI - Alphabetical'!Z258-'2007 MRI - 2017 Methodology'!Z258</f>
        <v>-14</v>
      </c>
      <c r="AA160" s="39">
        <f>'2017 MRI - Alphabetical'!AA258-'2007 MRI - 2017 Methodology'!AA258</f>
        <v>-0.55923859357499284</v>
      </c>
      <c r="AB160" s="11">
        <f>'2017 MRI - Alphabetical'!AB258-'2007 MRI - 2017 Methodology'!AB258</f>
        <v>2.9873239436619708E-2</v>
      </c>
      <c r="AC160" s="10">
        <f>'2017 MRI - Alphabetical'!AC258-'2007 MRI - 2017 Methodology'!AC258</f>
        <v>-10</v>
      </c>
      <c r="AD160" s="39">
        <f>'2017 MRI - Alphabetical'!AD258-'2007 MRI - 2017 Methodology'!AD258</f>
        <v>-3.746330339327808E-3</v>
      </c>
      <c r="AE160" s="11">
        <f>'2017 MRI - Alphabetical'!AE258-'2007 MRI - 2017 Methodology'!AE258</f>
        <v>1.6000000000000125E-2</v>
      </c>
      <c r="AF160" s="10">
        <f>'2017 MRI - Alphabetical'!AF258-'2007 MRI - 2017 Methodology'!AF258</f>
        <v>4</v>
      </c>
      <c r="AG160" s="39">
        <f>'2017 MRI - Alphabetical'!AG258-'2007 MRI - 2017 Methodology'!AG258</f>
        <v>0.11530938872393182</v>
      </c>
      <c r="AH160" s="14">
        <f>'2017 MRI - Alphabetical'!AH258-'2007 MRI - 2017 Methodology'!AH258</f>
        <v>0.38002099832461012</v>
      </c>
      <c r="AI160" s="10">
        <f>'2017 MRI - Alphabetical'!AI258-'2007 MRI - 2017 Methodology'!AI258</f>
        <v>16</v>
      </c>
      <c r="AJ160" s="39">
        <f>'2017 MRI - Alphabetical'!AJ258-'2007 MRI - 2017 Methodology'!AJ258</f>
        <v>2.3128216838602667E-4</v>
      </c>
      <c r="AK160" s="13">
        <f>'2017 MRI - Alphabetical'!AK258-'2007 MRI - 2017 Methodology'!AK258</f>
        <v>-4905.8879718787939</v>
      </c>
      <c r="AL160" s="44"/>
    </row>
    <row r="161" spans="1:38" x14ac:dyDescent="0.25">
      <c r="A161" t="s">
        <v>892</v>
      </c>
      <c r="B161" s="5" t="s">
        <v>68</v>
      </c>
      <c r="C161" s="6" t="s">
        <v>19</v>
      </c>
      <c r="D161" s="7" t="s">
        <v>20</v>
      </c>
      <c r="E161" s="42">
        <f>'2017 MRI - Alphabetical'!E267-'2007 MRI - 2017 Methodology'!E267</f>
        <v>0.54461458840909849</v>
      </c>
      <c r="F161" s="8">
        <f>'2017 MRI - Alphabetical'!F267-'2007 MRI - 2017 Methodology'!F267</f>
        <v>4.39864583792167</v>
      </c>
      <c r="G161" s="9">
        <f>'2017 MRI - Alphabetical'!G267-'2007 MRI - 2017 Methodology'!G267</f>
        <v>-5</v>
      </c>
      <c r="H161" s="10">
        <f>'2017 MRI - Alphabetical'!H267-'2007 MRI - 2017 Methodology'!H267</f>
        <v>89</v>
      </c>
      <c r="I161" s="39">
        <f>'2017 MRI - Alphabetical'!I267-'2007 MRI - 2017 Methodology'!I267</f>
        <v>0.18413149565273781</v>
      </c>
      <c r="J161" s="11">
        <f>'2017 MRI - Alphabetical'!J267-'2007 MRI - 2017 Methodology'!J267</f>
        <v>2.1441975013790082E-2</v>
      </c>
      <c r="K161" s="10">
        <f>'2017 MRI - Alphabetical'!K267-'2007 MRI - 2017 Methodology'!K267</f>
        <v>-83</v>
      </c>
      <c r="L161" s="39">
        <f>'2017 MRI - Alphabetical'!L267-'2007 MRI - 2017 Methodology'!L267</f>
        <v>-0.45504130261660092</v>
      </c>
      <c r="M161" s="11">
        <f>'2017 MRI - Alphabetical'!M267-'2007 MRI - 2017 Methodology'!M267</f>
        <v>5.4294320044620162E-2</v>
      </c>
      <c r="N161" s="10">
        <f>'2017 MRI - Alphabetical'!N267-'2007 MRI - 2017 Methodology'!N267</f>
        <v>29</v>
      </c>
      <c r="O161" s="39">
        <f>'2017 MRI - Alphabetical'!O267-'2007 MRI - 2017 Methodology'!O267</f>
        <v>0.68244550865736864</v>
      </c>
      <c r="P161" s="11">
        <f>'2017 MRI - Alphabetical'!P267-'2007 MRI - 2017 Methodology'!P267</f>
        <v>4.1156977574632214E-2</v>
      </c>
      <c r="Q161" s="10">
        <f>'2017 MRI - Alphabetical'!Q267-'2007 MRI - 2017 Methodology'!Q267</f>
        <v>-3</v>
      </c>
      <c r="R161" s="39">
        <f>'2017 MRI - Alphabetical'!R267-'2007 MRI - 2017 Methodology'!R267</f>
        <v>-0.2292127644444204</v>
      </c>
      <c r="S161" s="12">
        <f>'2017 MRI - Alphabetical'!S267-'2007 MRI - 2017 Methodology'!S267</f>
        <v>-10.808912819337838</v>
      </c>
      <c r="T161" s="10">
        <f>'2017 MRI - Alphabetical'!T267-'2007 MRI - 2017 Methodology'!T267</f>
        <v>-43</v>
      </c>
      <c r="U161" s="39">
        <f>'2017 MRI - Alphabetical'!U267-'2007 MRI - 2017 Methodology'!U267</f>
        <v>-0.68659007640596159</v>
      </c>
      <c r="V161" s="11">
        <f>'2017 MRI - Alphabetical'!V267-'2007 MRI - 2017 Methodology'!V267</f>
        <v>6.5929471615215646E-2</v>
      </c>
      <c r="W161" s="10">
        <f>'2017 MRI - Alphabetical'!W267-'2007 MRI - 2017 Methodology'!W267</f>
        <v>-25</v>
      </c>
      <c r="X161" s="39">
        <f>'2017 MRI - Alphabetical'!X267-'2007 MRI - 2017 Methodology'!X267</f>
        <v>-0.31294999672812729</v>
      </c>
      <c r="Y161" s="13">
        <f>'2017 MRI - Alphabetical'!Y267-'2007 MRI - 2017 Methodology'!Y267</f>
        <v>-8274</v>
      </c>
      <c r="Z161" s="10">
        <f>'2017 MRI - Alphabetical'!Z267-'2007 MRI - 2017 Methodology'!Z267</f>
        <v>74</v>
      </c>
      <c r="AA161" s="39">
        <f>'2017 MRI - Alphabetical'!AA267-'2007 MRI - 2017 Methodology'!AA267</f>
        <v>1.1374967656821793</v>
      </c>
      <c r="AB161" s="11">
        <f>'2017 MRI - Alphabetical'!AB267-'2007 MRI - 2017 Methodology'!AB267</f>
        <v>-5.0599741832985795E-3</v>
      </c>
      <c r="AC161" s="10">
        <f>'2017 MRI - Alphabetical'!AC267-'2007 MRI - 2017 Methodology'!AC267</f>
        <v>-8</v>
      </c>
      <c r="AD161" s="39">
        <f>'2017 MRI - Alphabetical'!AD267-'2007 MRI - 2017 Methodology'!AD267</f>
        <v>-0.15720960088632974</v>
      </c>
      <c r="AE161" s="11">
        <f>'2017 MRI - Alphabetical'!AE267-'2007 MRI - 2017 Methodology'!AE267</f>
        <v>1.5999999999999903E-2</v>
      </c>
      <c r="AF161" s="10">
        <f>'2017 MRI - Alphabetical'!AF267-'2007 MRI - 2017 Methodology'!AF267</f>
        <v>8</v>
      </c>
      <c r="AG161" s="39">
        <f>'2017 MRI - Alphabetical'!AG267-'2007 MRI - 2017 Methodology'!AG267</f>
        <v>0.73534171670916826</v>
      </c>
      <c r="AH161" s="14">
        <f>'2017 MRI - Alphabetical'!AH267-'2007 MRI - 2017 Methodology'!AH267</f>
        <v>2.4008137052983436E-2</v>
      </c>
      <c r="AI161" s="10">
        <f>'2017 MRI - Alphabetical'!AI267-'2007 MRI - 2017 Methodology'!AI267</f>
        <v>-6</v>
      </c>
      <c r="AJ161" s="39">
        <f>'2017 MRI - Alphabetical'!AJ267-'2007 MRI - 2017 Methodology'!AJ267</f>
        <v>-2.1892899607746097E-2</v>
      </c>
      <c r="AK161" s="13">
        <f>'2017 MRI - Alphabetical'!AK267-'2007 MRI - 2017 Methodology'!AK267</f>
        <v>-16062.367281402745</v>
      </c>
      <c r="AL161" s="44">
        <v>1</v>
      </c>
    </row>
    <row r="162" spans="1:38" x14ac:dyDescent="0.25">
      <c r="A162" t="s">
        <v>912</v>
      </c>
      <c r="B162" s="5" t="s">
        <v>158</v>
      </c>
      <c r="C162" s="6" t="s">
        <v>19</v>
      </c>
      <c r="D162" s="7" t="s">
        <v>20</v>
      </c>
      <c r="E162" s="42">
        <f>'2017 MRI - Alphabetical'!E287-'2007 MRI - 2017 Methodology'!E287</f>
        <v>0.75904221081484424</v>
      </c>
      <c r="F162" s="8">
        <f>'2017 MRI - Alphabetical'!F287-'2007 MRI - 2017 Methodology'!F287</f>
        <v>2.4161541636400869</v>
      </c>
      <c r="G162" s="9">
        <f>'2017 MRI - Alphabetical'!G287-'2007 MRI - 2017 Methodology'!G287</f>
        <v>23</v>
      </c>
      <c r="H162" s="10">
        <f>'2017 MRI - Alphabetical'!H287-'2007 MRI - 2017 Methodology'!H287</f>
        <v>121</v>
      </c>
      <c r="I162" s="39">
        <f>'2017 MRI - Alphabetical'!I287-'2007 MRI - 2017 Methodology'!I287</f>
        <v>0.29978335861884242</v>
      </c>
      <c r="J162" s="11">
        <f>'2017 MRI - Alphabetical'!J287-'2007 MRI - 2017 Methodology'!J287</f>
        <v>6.7010706344919235E-2</v>
      </c>
      <c r="K162" s="10">
        <f>'2017 MRI - Alphabetical'!K287-'2007 MRI - 2017 Methodology'!K287</f>
        <v>-127</v>
      </c>
      <c r="L162" s="39">
        <f>'2017 MRI - Alphabetical'!L287-'2007 MRI - 2017 Methodology'!L287</f>
        <v>-0.41211950954389365</v>
      </c>
      <c r="M162" s="11">
        <f>'2017 MRI - Alphabetical'!M287-'2007 MRI - 2017 Methodology'!M287</f>
        <v>3.0580540195763416E-2</v>
      </c>
      <c r="N162" s="10">
        <f>'2017 MRI - Alphabetical'!N287-'2007 MRI - 2017 Methodology'!N287</f>
        <v>-46</v>
      </c>
      <c r="O162" s="39">
        <f>'2017 MRI - Alphabetical'!O287-'2007 MRI - 2017 Methodology'!O287</f>
        <v>-0.47251375167765497</v>
      </c>
      <c r="P162" s="11">
        <f>'2017 MRI - Alphabetical'!P287-'2007 MRI - 2017 Methodology'!P287</f>
        <v>7.0295081967213124E-2</v>
      </c>
      <c r="Q162" s="10">
        <f>'2017 MRI - Alphabetical'!Q287-'2007 MRI - 2017 Methodology'!Q287</f>
        <v>70</v>
      </c>
      <c r="R162" s="39">
        <f>'2017 MRI - Alphabetical'!R287-'2007 MRI - 2017 Methodology'!R287</f>
        <v>0.48574345869797658</v>
      </c>
      <c r="S162" s="12">
        <f>'2017 MRI - Alphabetical'!S287-'2007 MRI - 2017 Methodology'!S287</f>
        <v>-7.4960027919962773</v>
      </c>
      <c r="T162" s="10">
        <f>'2017 MRI - Alphabetical'!T287-'2007 MRI - 2017 Methodology'!T287</f>
        <v>-269</v>
      </c>
      <c r="U162" s="39">
        <f>'2017 MRI - Alphabetical'!U287-'2007 MRI - 2017 Methodology'!U287</f>
        <v>-1.2054555021234314</v>
      </c>
      <c r="V162" s="11">
        <f>'2017 MRI - Alphabetical'!V287-'2007 MRI - 2017 Methodology'!V287</f>
        <v>8.8496095544327052E-2</v>
      </c>
      <c r="W162" s="10">
        <f>'2017 MRI - Alphabetical'!W287-'2007 MRI - 2017 Methodology'!W287</f>
        <v>-13</v>
      </c>
      <c r="X162" s="39">
        <f>'2017 MRI - Alphabetical'!X287-'2007 MRI - 2017 Methodology'!X287</f>
        <v>-5.036026771404456E-2</v>
      </c>
      <c r="Y162" s="13">
        <f>'2017 MRI - Alphabetical'!Y287-'2007 MRI - 2017 Methodology'!Y287</f>
        <v>508</v>
      </c>
      <c r="Z162" s="10">
        <f>'2017 MRI - Alphabetical'!Z287-'2007 MRI - 2017 Methodology'!Z287</f>
        <v>93</v>
      </c>
      <c r="AA162" s="39">
        <f>'2017 MRI - Alphabetical'!AA287-'2007 MRI - 2017 Methodology'!AA287</f>
        <v>1.4807676715126967</v>
      </c>
      <c r="AB162" s="11">
        <f>'2017 MRI - Alphabetical'!AB287-'2007 MRI - 2017 Methodology'!AB287</f>
        <v>-1.2052550231839251E-2</v>
      </c>
      <c r="AC162" s="10">
        <f>'2017 MRI - Alphabetical'!AC287-'2007 MRI - 2017 Methodology'!AC287</f>
        <v>79</v>
      </c>
      <c r="AD162" s="39">
        <f>'2017 MRI - Alphabetical'!AD287-'2007 MRI - 2017 Methodology'!AD287</f>
        <v>0.34862013507505163</v>
      </c>
      <c r="AE162" s="11">
        <f>'2017 MRI - Alphabetical'!AE287-'2007 MRI - 2017 Methodology'!AE287</f>
        <v>3.9000000000000035E-2</v>
      </c>
      <c r="AF162" s="10">
        <f>'2017 MRI - Alphabetical'!AF287-'2007 MRI - 2017 Methodology'!AF287</f>
        <v>17</v>
      </c>
      <c r="AG162" s="39">
        <f>'2017 MRI - Alphabetical'!AG287-'2007 MRI - 2017 Methodology'!AG287</f>
        <v>0.80278633705296731</v>
      </c>
      <c r="AH162" s="14">
        <f>'2017 MRI - Alphabetical'!AH287-'2007 MRI - 2017 Methodology'!AH287</f>
        <v>-0.10511908150345795</v>
      </c>
      <c r="AI162" s="10">
        <f>'2017 MRI - Alphabetical'!AI287-'2007 MRI - 2017 Methodology'!AI287</f>
        <v>12</v>
      </c>
      <c r="AJ162" s="39">
        <f>'2017 MRI - Alphabetical'!AJ287-'2007 MRI - 2017 Methodology'!AJ287</f>
        <v>-1.4883179509163069E-3</v>
      </c>
      <c r="AK162" s="13">
        <f>'2017 MRI - Alphabetical'!AK287-'2007 MRI - 2017 Methodology'!AK287</f>
        <v>-4895.7808609912827</v>
      </c>
      <c r="AL162" s="44"/>
    </row>
    <row r="163" spans="1:38" x14ac:dyDescent="0.25">
      <c r="A163" t="s">
        <v>934</v>
      </c>
      <c r="B163" s="5" t="s">
        <v>169</v>
      </c>
      <c r="C163" s="6" t="s">
        <v>19</v>
      </c>
      <c r="D163" s="7" t="s">
        <v>20</v>
      </c>
      <c r="E163" s="42">
        <f>'2017 MRI - Alphabetical'!E309-'2007 MRI - 2017 Methodology'!E309</f>
        <v>-1.2626983667328993</v>
      </c>
      <c r="F163" s="8">
        <f>'2017 MRI - Alphabetical'!F309-'2007 MRI - 2017 Methodology'!F309</f>
        <v>7.4319852942768243</v>
      </c>
      <c r="G163" s="9">
        <f>'2017 MRI - Alphabetical'!G309-'2007 MRI - 2017 Methodology'!G309</f>
        <v>-44</v>
      </c>
      <c r="H163" s="10">
        <f>'2017 MRI - Alphabetical'!H309-'2007 MRI - 2017 Methodology'!H309</f>
        <v>17</v>
      </c>
      <c r="I163" s="39">
        <f>'2017 MRI - Alphabetical'!I309-'2007 MRI - 2017 Methodology'!I309</f>
        <v>1.4736490544128289E-3</v>
      </c>
      <c r="J163" s="11">
        <f>'2017 MRI - Alphabetical'!J309-'2007 MRI - 2017 Methodology'!J309</f>
        <v>-7.6120552779350703E-3</v>
      </c>
      <c r="K163" s="10">
        <f>'2017 MRI - Alphabetical'!K309-'2007 MRI - 2017 Methodology'!K309</f>
        <v>-129</v>
      </c>
      <c r="L163" s="39">
        <f>'2017 MRI - Alphabetical'!L309-'2007 MRI - 2017 Methodology'!L309</f>
        <v>-0.68298600603873716</v>
      </c>
      <c r="M163" s="11">
        <f>'2017 MRI - Alphabetical'!M309-'2007 MRI - 2017 Methodology'!M309</f>
        <v>5.854740420153301E-2</v>
      </c>
      <c r="N163" s="10">
        <f>'2017 MRI - Alphabetical'!N309-'2007 MRI - 2017 Methodology'!N309</f>
        <v>-18</v>
      </c>
      <c r="O163" s="39">
        <f>'2017 MRI - Alphabetical'!O309-'2007 MRI - 2017 Methodology'!O309</f>
        <v>-0.23492720503182102</v>
      </c>
      <c r="P163" s="11">
        <f>'2017 MRI - Alphabetical'!P309-'2007 MRI - 2017 Methodology'!P309</f>
        <v>6.1473132372214953E-2</v>
      </c>
      <c r="Q163" s="10">
        <f>'2017 MRI - Alphabetical'!Q309-'2007 MRI - 2017 Methodology'!Q309</f>
        <v>88</v>
      </c>
      <c r="R163" s="39">
        <f>'2017 MRI - Alphabetical'!R309-'2007 MRI - 2017 Methodology'!R309</f>
        <v>0.40675562594473041</v>
      </c>
      <c r="S163" s="12">
        <f>'2017 MRI - Alphabetical'!S309-'2007 MRI - 2017 Methodology'!S309</f>
        <v>-6.0318581259925885</v>
      </c>
      <c r="T163" s="10">
        <f>'2017 MRI - Alphabetical'!T309-'2007 MRI - 2017 Methodology'!T309</f>
        <v>185</v>
      </c>
      <c r="U163" s="39">
        <f>'2017 MRI - Alphabetical'!U309-'2007 MRI - 2017 Methodology'!U309</f>
        <v>0.65399424081763868</v>
      </c>
      <c r="V163" s="11">
        <f>'2017 MRI - Alphabetical'!V309-'2007 MRI - 2017 Methodology'!V309</f>
        <v>-2.4946017464937818E-2</v>
      </c>
      <c r="W163" s="10">
        <f>'2017 MRI - Alphabetical'!W309-'2007 MRI - 2017 Methodology'!W309</f>
        <v>-34</v>
      </c>
      <c r="X163" s="39">
        <f>'2017 MRI - Alphabetical'!X309-'2007 MRI - 2017 Methodology'!X309</f>
        <v>-0.1090259241279084</v>
      </c>
      <c r="Y163" s="13">
        <f>'2017 MRI - Alphabetical'!Y309-'2007 MRI - 2017 Methodology'!Y309</f>
        <v>-235</v>
      </c>
      <c r="Z163" s="10">
        <f>'2017 MRI - Alphabetical'!Z309-'2007 MRI - 2017 Methodology'!Z309</f>
        <v>-327</v>
      </c>
      <c r="AA163" s="39">
        <f>'2017 MRI - Alphabetical'!AA309-'2007 MRI - 2017 Methodology'!AA309</f>
        <v>-1.5095227317733757</v>
      </c>
      <c r="AB163" s="11">
        <f>'2017 MRI - Alphabetical'!AB309-'2007 MRI - 2017 Methodology'!AB309</f>
        <v>4.644217039504997E-2</v>
      </c>
      <c r="AC163" s="10">
        <f>'2017 MRI - Alphabetical'!AC309-'2007 MRI - 2017 Methodology'!AC309</f>
        <v>-89</v>
      </c>
      <c r="AD163" s="39">
        <f>'2017 MRI - Alphabetical'!AD309-'2007 MRI - 2017 Methodology'!AD309</f>
        <v>-0.4429081907374931</v>
      </c>
      <c r="AE163" s="11">
        <f>'2017 MRI - Alphabetical'!AE309-'2007 MRI - 2017 Methodology'!AE309</f>
        <v>-1.3000000000000012E-2</v>
      </c>
      <c r="AF163" s="10">
        <f>'2017 MRI - Alphabetical'!AF309-'2007 MRI - 2017 Methodology'!AF309</f>
        <v>19</v>
      </c>
      <c r="AG163" s="39">
        <f>'2017 MRI - Alphabetical'!AG309-'2007 MRI - 2017 Methodology'!AG309</f>
        <v>0.58105333164203632</v>
      </c>
      <c r="AH163" s="14">
        <f>'2017 MRI - Alphabetical'!AH309-'2007 MRI - 2017 Methodology'!AH309</f>
        <v>4.0876688261627159E-2</v>
      </c>
      <c r="AI163" s="10">
        <f>'2017 MRI - Alphabetical'!AI309-'2007 MRI - 2017 Methodology'!AI309</f>
        <v>-3</v>
      </c>
      <c r="AJ163" s="39">
        <f>'2017 MRI - Alphabetical'!AJ309-'2007 MRI - 2017 Methodology'!AJ309</f>
        <v>-7.7977019563912342E-3</v>
      </c>
      <c r="AK163" s="13">
        <f>'2017 MRI - Alphabetical'!AK309-'2007 MRI - 2017 Methodology'!AK309</f>
        <v>-9293.5681689507619</v>
      </c>
      <c r="AL163" s="44"/>
    </row>
    <row r="164" spans="1:38" x14ac:dyDescent="0.25">
      <c r="A164" t="s">
        <v>961</v>
      </c>
      <c r="B164" s="5" t="s">
        <v>156</v>
      </c>
      <c r="C164" s="6" t="s">
        <v>19</v>
      </c>
      <c r="D164" s="7" t="s">
        <v>20</v>
      </c>
      <c r="E164" s="42">
        <f>'2017 MRI - Alphabetical'!E336-'2007 MRI - 2017 Methodology'!E336</f>
        <v>-6.351002630316227E-2</v>
      </c>
      <c r="F164" s="8">
        <f>'2017 MRI - Alphabetical'!F336-'2007 MRI - 2017 Methodology'!F336</f>
        <v>4.5532581888579386</v>
      </c>
      <c r="G164" s="9">
        <f>'2017 MRI - Alphabetical'!G336-'2007 MRI - 2017 Methodology'!G336</f>
        <v>10</v>
      </c>
      <c r="H164" s="10">
        <f>'2017 MRI - Alphabetical'!H336-'2007 MRI - 2017 Methodology'!H336</f>
        <v>-9</v>
      </c>
      <c r="I164" s="39">
        <f>'2017 MRI - Alphabetical'!I336-'2007 MRI - 2017 Methodology'!I336</f>
        <v>7.6010530914699448E-2</v>
      </c>
      <c r="J164" s="11">
        <f>'2017 MRI - Alphabetical'!J336-'2007 MRI - 2017 Methodology'!J336</f>
        <v>-2.1613227941404078E-2</v>
      </c>
      <c r="K164" s="10">
        <f>'2017 MRI - Alphabetical'!K336-'2007 MRI - 2017 Methodology'!K336</f>
        <v>-364</v>
      </c>
      <c r="L164" s="39">
        <f>'2017 MRI - Alphabetical'!L336-'2007 MRI - 2017 Methodology'!L336</f>
        <v>-1.4917044659548764</v>
      </c>
      <c r="M164" s="11">
        <f>'2017 MRI - Alphabetical'!M336-'2007 MRI - 2017 Methodology'!M336</f>
        <v>7.9901486167642727E-2</v>
      </c>
      <c r="N164" s="10">
        <f>'2017 MRI - Alphabetical'!N336-'2007 MRI - 2017 Methodology'!N336</f>
        <v>-96</v>
      </c>
      <c r="O164" s="39">
        <f>'2017 MRI - Alphabetical'!O336-'2007 MRI - 2017 Methodology'!O336</f>
        <v>-0.64895801134361419</v>
      </c>
      <c r="P164" s="11">
        <f>'2017 MRI - Alphabetical'!P336-'2007 MRI - 2017 Methodology'!P336</f>
        <v>7.3839506172839492E-2</v>
      </c>
      <c r="Q164" s="10">
        <f>'2017 MRI - Alphabetical'!Q336-'2007 MRI - 2017 Methodology'!Q336</f>
        <v>41</v>
      </c>
      <c r="R164" s="39">
        <f>'2017 MRI - Alphabetical'!R336-'2007 MRI - 2017 Methodology'!R336</f>
        <v>0.20231015849453943</v>
      </c>
      <c r="S164" s="12">
        <f>'2017 MRI - Alphabetical'!S336-'2007 MRI - 2017 Methodology'!S336</f>
        <v>-4.8199267083423152</v>
      </c>
      <c r="T164" s="10">
        <f>'2017 MRI - Alphabetical'!T336-'2007 MRI - 2017 Methodology'!T336</f>
        <v>24</v>
      </c>
      <c r="U164" s="39">
        <f>'2017 MRI - Alphabetical'!U336-'2007 MRI - 2017 Methodology'!U336</f>
        <v>0.3831603156611717</v>
      </c>
      <c r="V164" s="11">
        <f>'2017 MRI - Alphabetical'!V336-'2007 MRI - 2017 Methodology'!V336</f>
        <v>-3.4165330890771617E-4</v>
      </c>
      <c r="W164" s="10">
        <f>'2017 MRI - Alphabetical'!W336-'2007 MRI - 2017 Methodology'!W336</f>
        <v>0</v>
      </c>
      <c r="X164" s="39">
        <f>'2017 MRI - Alphabetical'!X336-'2007 MRI - 2017 Methodology'!X336</f>
        <v>2.6328667084582924E-2</v>
      </c>
      <c r="Y164" s="13">
        <f>'2017 MRI - Alphabetical'!Y336-'2007 MRI - 2017 Methodology'!Y336</f>
        <v>2944</v>
      </c>
      <c r="Z164" s="10">
        <f>'2017 MRI - Alphabetical'!Z336-'2007 MRI - 2017 Methodology'!Z336</f>
        <v>14</v>
      </c>
      <c r="AA164" s="39">
        <f>'2017 MRI - Alphabetical'!AA336-'2007 MRI - 2017 Methodology'!AA336</f>
        <v>0.21648982507441927</v>
      </c>
      <c r="AB164" s="11">
        <f>'2017 MRI - Alphabetical'!AB336-'2007 MRI - 2017 Methodology'!AB336</f>
        <v>1.2202350965575148E-2</v>
      </c>
      <c r="AC164" s="10">
        <f>'2017 MRI - Alphabetical'!AC336-'2007 MRI - 2017 Methodology'!AC336</f>
        <v>14</v>
      </c>
      <c r="AD164" s="39">
        <f>'2017 MRI - Alphabetical'!AD336-'2007 MRI - 2017 Methodology'!AD336</f>
        <v>0.12075574942623019</v>
      </c>
      <c r="AE164" s="11">
        <f>'2017 MRI - Alphabetical'!AE336-'2007 MRI - 2017 Methodology'!AE336</f>
        <v>2.7000000000000024E-2</v>
      </c>
      <c r="AF164" s="10">
        <f>'2017 MRI - Alphabetical'!AF336-'2007 MRI - 2017 Methodology'!AF336</f>
        <v>-9</v>
      </c>
      <c r="AG164" s="39">
        <f>'2017 MRI - Alphabetical'!AG336-'2007 MRI - 2017 Methodology'!AG336</f>
        <v>-3.7185179580429883E-2</v>
      </c>
      <c r="AH164" s="14">
        <f>'2017 MRI - Alphabetical'!AH336-'2007 MRI - 2017 Methodology'!AH336</f>
        <v>0.64244081643650652</v>
      </c>
      <c r="AI164" s="10">
        <f>'2017 MRI - Alphabetical'!AI336-'2007 MRI - 2017 Methodology'!AI336</f>
        <v>12</v>
      </c>
      <c r="AJ164" s="39">
        <f>'2017 MRI - Alphabetical'!AJ336-'2007 MRI - 2017 Methodology'!AJ336</f>
        <v>-1.5078081813572064E-3</v>
      </c>
      <c r="AK164" s="13">
        <f>'2017 MRI - Alphabetical'!AK336-'2007 MRI - 2017 Methodology'!AK336</f>
        <v>-4927.7534717950475</v>
      </c>
      <c r="AL164" s="44"/>
    </row>
    <row r="165" spans="1:38" x14ac:dyDescent="0.25">
      <c r="A165" t="s">
        <v>992</v>
      </c>
      <c r="B165" s="5" t="s">
        <v>233</v>
      </c>
      <c r="C165" s="6" t="s">
        <v>19</v>
      </c>
      <c r="D165" s="7" t="s">
        <v>20</v>
      </c>
      <c r="E165" s="42">
        <f>'2017 MRI - Alphabetical'!E367-'2007 MRI - 2017 Methodology'!E367</f>
        <v>-0.39533553998994386</v>
      </c>
      <c r="F165" s="8">
        <f>'2017 MRI - Alphabetical'!F367-'2007 MRI - 2017 Methodology'!F367</f>
        <v>4.7824648045637019</v>
      </c>
      <c r="G165" s="9">
        <f>'2017 MRI - Alphabetical'!G367-'2007 MRI - 2017 Methodology'!G367</f>
        <v>-10</v>
      </c>
      <c r="H165" s="10">
        <f>'2017 MRI - Alphabetical'!H367-'2007 MRI - 2017 Methodology'!H367</f>
        <v>44</v>
      </c>
      <c r="I165" s="39">
        <f>'2017 MRI - Alphabetical'!I367-'2007 MRI - 2017 Methodology'!I367</f>
        <v>-3.3910065165648762E-4</v>
      </c>
      <c r="J165" s="11">
        <f>'2017 MRI - Alphabetical'!J367-'2007 MRI - 2017 Methodology'!J367</f>
        <v>1.4166763579811947E-2</v>
      </c>
      <c r="K165" s="10">
        <f>'2017 MRI - Alphabetical'!K367-'2007 MRI - 2017 Methodology'!K367</f>
        <v>45</v>
      </c>
      <c r="L165" s="39">
        <f>'2017 MRI - Alphabetical'!L367-'2007 MRI - 2017 Methodology'!L367</f>
        <v>0.4542207302836585</v>
      </c>
      <c r="M165" s="11">
        <f>'2017 MRI - Alphabetical'!M367-'2007 MRI - 2017 Methodology'!M367</f>
        <v>4.6909438452086144E-3</v>
      </c>
      <c r="N165" s="10">
        <f>'2017 MRI - Alphabetical'!N367-'2007 MRI - 2017 Methodology'!N367</f>
        <v>-6</v>
      </c>
      <c r="O165" s="39">
        <f>'2017 MRI - Alphabetical'!O367-'2007 MRI - 2017 Methodology'!O367</f>
        <v>-0.11263550886665079</v>
      </c>
      <c r="P165" s="11">
        <f>'2017 MRI - Alphabetical'!P367-'2007 MRI - 2017 Methodology'!P367</f>
        <v>3.5881720430107532E-2</v>
      </c>
      <c r="Q165" s="10">
        <f>'2017 MRI - Alphabetical'!Q367-'2007 MRI - 2017 Methodology'!Q367</f>
        <v>-26</v>
      </c>
      <c r="R165" s="39">
        <f>'2017 MRI - Alphabetical'!R367-'2007 MRI - 2017 Methodology'!R367</f>
        <v>-0.36007716386501959</v>
      </c>
      <c r="S165" s="12">
        <f>'2017 MRI - Alphabetical'!S367-'2007 MRI - 2017 Methodology'!S367</f>
        <v>-3.5814829659318637</v>
      </c>
      <c r="T165" s="10">
        <f>'2017 MRI - Alphabetical'!T367-'2007 MRI - 2017 Methodology'!T367</f>
        <v>-45</v>
      </c>
      <c r="U165" s="39">
        <f>'2017 MRI - Alphabetical'!U367-'2007 MRI - 2017 Methodology'!U367</f>
        <v>-0.10508644076942047</v>
      </c>
      <c r="V165" s="11">
        <f>'2017 MRI - Alphabetical'!V367-'2007 MRI - 2017 Methodology'!V367</f>
        <v>1.7645295996069767E-2</v>
      </c>
      <c r="W165" s="10">
        <f>'2017 MRI - Alphabetical'!W367-'2007 MRI - 2017 Methodology'!W367</f>
        <v>53</v>
      </c>
      <c r="X165" s="39">
        <f>'2017 MRI - Alphabetical'!X367-'2007 MRI - 2017 Methodology'!X367</f>
        <v>0.16382093394251818</v>
      </c>
      <c r="Y165" s="13">
        <f>'2017 MRI - Alphabetical'!Y367-'2007 MRI - 2017 Methodology'!Y367</f>
        <v>7265</v>
      </c>
      <c r="Z165" s="10">
        <f>'2017 MRI - Alphabetical'!Z367-'2007 MRI - 2017 Methodology'!Z367</f>
        <v>-98</v>
      </c>
      <c r="AA165" s="39">
        <f>'2017 MRI - Alphabetical'!AA367-'2007 MRI - 2017 Methodology'!AA367</f>
        <v>-0.22064112801730842</v>
      </c>
      <c r="AB165" s="11">
        <f>'2017 MRI - Alphabetical'!AB367-'2007 MRI - 2017 Methodology'!AB367</f>
        <v>2.0101249461439034E-2</v>
      </c>
      <c r="AC165" s="10">
        <f>'2017 MRI - Alphabetical'!AC367-'2007 MRI - 2017 Methodology'!AC367</f>
        <v>12</v>
      </c>
      <c r="AD165" s="39">
        <f>'2017 MRI - Alphabetical'!AD367-'2007 MRI - 2017 Methodology'!AD367</f>
        <v>5.2398768641281568E-2</v>
      </c>
      <c r="AE165" s="11">
        <f>'2017 MRI - Alphabetical'!AE367-'2007 MRI - 2017 Methodology'!AE367</f>
        <v>1.6000000000000125E-2</v>
      </c>
      <c r="AF165" s="10">
        <f>'2017 MRI - Alphabetical'!AF367-'2007 MRI - 2017 Methodology'!AF367</f>
        <v>9</v>
      </c>
      <c r="AG165" s="39">
        <f>'2017 MRI - Alphabetical'!AG367-'2007 MRI - 2017 Methodology'!AG367</f>
        <v>0.29568841336594676</v>
      </c>
      <c r="AH165" s="14">
        <f>'2017 MRI - Alphabetical'!AH367-'2007 MRI - 2017 Methodology'!AH367</f>
        <v>0.26979254848770484</v>
      </c>
      <c r="AI165" s="10">
        <f>'2017 MRI - Alphabetical'!AI367-'2007 MRI - 2017 Methodology'!AI367</f>
        <v>16</v>
      </c>
      <c r="AJ165" s="39">
        <f>'2017 MRI - Alphabetical'!AJ367-'2007 MRI - 2017 Methodology'!AJ367</f>
        <v>-2.0300472193259811E-3</v>
      </c>
      <c r="AK165" s="13">
        <f>'2017 MRI - Alphabetical'!AK367-'2007 MRI - 2017 Methodology'!AK367</f>
        <v>-5678.6959993069322</v>
      </c>
      <c r="AL165" s="44"/>
    </row>
    <row r="166" spans="1:38" x14ac:dyDescent="0.25">
      <c r="A166" t="s">
        <v>1017</v>
      </c>
      <c r="B166" s="5" t="s">
        <v>111</v>
      </c>
      <c r="C166" s="6" t="s">
        <v>19</v>
      </c>
      <c r="D166" s="7" t="s">
        <v>20</v>
      </c>
      <c r="E166" s="42">
        <f>'2017 MRI - Alphabetical'!E392-'2007 MRI - 2017 Methodology'!E392</f>
        <v>-0.70270234227213901</v>
      </c>
      <c r="F166" s="8">
        <f>'2017 MRI - Alphabetical'!F392-'2007 MRI - 2017 Methodology'!F392</f>
        <v>6.6070082400446353</v>
      </c>
      <c r="G166" s="9">
        <f>'2017 MRI - Alphabetical'!G392-'2007 MRI - 2017 Methodology'!G392</f>
        <v>-12</v>
      </c>
      <c r="H166" s="10">
        <f>'2017 MRI - Alphabetical'!H392-'2007 MRI - 2017 Methodology'!H392</f>
        <v>-123</v>
      </c>
      <c r="I166" s="39">
        <f>'2017 MRI - Alphabetical'!I392-'2007 MRI - 2017 Methodology'!I392</f>
        <v>-0.2290354251623056</v>
      </c>
      <c r="J166" s="11">
        <f>'2017 MRI - Alphabetical'!J392-'2007 MRI - 2017 Methodology'!J392</f>
        <v>-6.7468749199322664E-2</v>
      </c>
      <c r="K166" s="10">
        <f>'2017 MRI - Alphabetical'!K392-'2007 MRI - 2017 Methodology'!K392</f>
        <v>-265</v>
      </c>
      <c r="L166" s="39">
        <f>'2017 MRI - Alphabetical'!L392-'2007 MRI - 2017 Methodology'!L392</f>
        <v>-1.0752280046384091</v>
      </c>
      <c r="M166" s="11">
        <f>'2017 MRI - Alphabetical'!M392-'2007 MRI - 2017 Methodology'!M392</f>
        <v>6.3553218772451708E-2</v>
      </c>
      <c r="N166" s="10">
        <f>'2017 MRI - Alphabetical'!N392-'2007 MRI - 2017 Methodology'!N392</f>
        <v>-41</v>
      </c>
      <c r="O166" s="39">
        <f>'2017 MRI - Alphabetical'!O392-'2007 MRI - 2017 Methodology'!O392</f>
        <v>-0.661815724790491</v>
      </c>
      <c r="P166" s="11">
        <f>'2017 MRI - Alphabetical'!P392-'2007 MRI - 2017 Methodology'!P392</f>
        <v>9.0641837610170833E-2</v>
      </c>
      <c r="Q166" s="10">
        <f>'2017 MRI - Alphabetical'!Q392-'2007 MRI - 2017 Methodology'!Q392</f>
        <v>-9</v>
      </c>
      <c r="R166" s="39">
        <f>'2017 MRI - Alphabetical'!R392-'2007 MRI - 2017 Methodology'!R392</f>
        <v>-0.20818756741584976</v>
      </c>
      <c r="S166" s="12">
        <f>'2017 MRI - Alphabetical'!S392-'2007 MRI - 2017 Methodology'!S392</f>
        <v>-5.8142685528236218</v>
      </c>
      <c r="T166" s="10">
        <f>'2017 MRI - Alphabetical'!T392-'2007 MRI - 2017 Methodology'!T392</f>
        <v>1</v>
      </c>
      <c r="U166" s="39">
        <f>'2017 MRI - Alphabetical'!U392-'2007 MRI - 2017 Methodology'!U392</f>
        <v>2.3493740728304346E-2</v>
      </c>
      <c r="V166" s="11">
        <f>'2017 MRI - Alphabetical'!V392-'2007 MRI - 2017 Methodology'!V392</f>
        <v>1.7429447852760738E-2</v>
      </c>
      <c r="W166" s="10">
        <f>'2017 MRI - Alphabetical'!W392-'2007 MRI - 2017 Methodology'!W392</f>
        <v>12</v>
      </c>
      <c r="X166" s="39">
        <f>'2017 MRI - Alphabetical'!X392-'2007 MRI - 2017 Methodology'!X392</f>
        <v>4.8763886028342918E-2</v>
      </c>
      <c r="Y166" s="13">
        <f>'2017 MRI - Alphabetical'!Y392-'2007 MRI - 2017 Methodology'!Y392</f>
        <v>3690</v>
      </c>
      <c r="Z166" s="10">
        <f>'2017 MRI - Alphabetical'!Z392-'2007 MRI - 2017 Methodology'!Z392</f>
        <v>21</v>
      </c>
      <c r="AA166" s="39">
        <f>'2017 MRI - Alphabetical'!AA392-'2007 MRI - 2017 Methodology'!AA392</f>
        <v>0.23056397939404466</v>
      </c>
      <c r="AB166" s="11">
        <f>'2017 MRI - Alphabetical'!AB392-'2007 MRI - 2017 Methodology'!AB392</f>
        <v>1.1999999999999997E-2</v>
      </c>
      <c r="AC166" s="10">
        <f>'2017 MRI - Alphabetical'!AC392-'2007 MRI - 2017 Methodology'!AC392</f>
        <v>6</v>
      </c>
      <c r="AD166" s="39">
        <f>'2017 MRI - Alphabetical'!AD392-'2007 MRI - 2017 Methodology'!AD392</f>
        <v>0.10461846294556287</v>
      </c>
      <c r="AE166" s="11">
        <f>'2017 MRI - Alphabetical'!AE392-'2007 MRI - 2017 Methodology'!AE392</f>
        <v>3.3000000000000029E-2</v>
      </c>
      <c r="AF166" s="10">
        <f>'2017 MRI - Alphabetical'!AF392-'2007 MRI - 2017 Methodology'!AF392</f>
        <v>32</v>
      </c>
      <c r="AG166" s="39">
        <f>'2017 MRI - Alphabetical'!AG392-'2007 MRI - 2017 Methodology'!AG392</f>
        <v>0.34873482269995837</v>
      </c>
      <c r="AH166" s="14">
        <f>'2017 MRI - Alphabetical'!AH392-'2007 MRI - 2017 Methodology'!AH392</f>
        <v>0.10840687570292173</v>
      </c>
      <c r="AI166" s="10">
        <f>'2017 MRI - Alphabetical'!AI392-'2007 MRI - 2017 Methodology'!AI392</f>
        <v>4</v>
      </c>
      <c r="AJ166" s="39">
        <f>'2017 MRI - Alphabetical'!AJ392-'2007 MRI - 2017 Methodology'!AJ392</f>
        <v>-5.027869547453323E-3</v>
      </c>
      <c r="AK166" s="13">
        <f>'2017 MRI - Alphabetical'!AK392-'2007 MRI - 2017 Methodology'!AK392</f>
        <v>-7707.9381870726647</v>
      </c>
      <c r="AL166" s="44">
        <v>1</v>
      </c>
    </row>
    <row r="167" spans="1:38" x14ac:dyDescent="0.25">
      <c r="A167" t="s">
        <v>1024</v>
      </c>
      <c r="B167" s="5" t="s">
        <v>95</v>
      </c>
      <c r="C167" s="6" t="s">
        <v>19</v>
      </c>
      <c r="D167" s="7" t="s">
        <v>20</v>
      </c>
      <c r="E167" s="42">
        <f>'2017 MRI - Alphabetical'!E399-'2007 MRI - 2017 Methodology'!E399</f>
        <v>-0.13640799041563767</v>
      </c>
      <c r="F167" s="8">
        <f>'2017 MRI - Alphabetical'!F399-'2007 MRI - 2017 Methodology'!F399</f>
        <v>5.4436231423982946</v>
      </c>
      <c r="G167" s="9">
        <f>'2017 MRI - Alphabetical'!G399-'2007 MRI - 2017 Methodology'!G399</f>
        <v>-10</v>
      </c>
      <c r="H167" s="10">
        <f>'2017 MRI - Alphabetical'!H399-'2007 MRI - 2017 Methodology'!H399</f>
        <v>45</v>
      </c>
      <c r="I167" s="39">
        <f>'2017 MRI - Alphabetical'!I399-'2007 MRI - 2017 Methodology'!I399</f>
        <v>0.15284320409805377</v>
      </c>
      <c r="J167" s="11">
        <f>'2017 MRI - Alphabetical'!J399-'2007 MRI - 2017 Methodology'!J399</f>
        <v>3.9244294836713323E-3</v>
      </c>
      <c r="K167" s="10">
        <f>'2017 MRI - Alphabetical'!K399-'2007 MRI - 2017 Methodology'!K399</f>
        <v>-43</v>
      </c>
      <c r="L167" s="39">
        <f>'2017 MRI - Alphabetical'!L399-'2007 MRI - 2017 Methodology'!L399</f>
        <v>-6.1779864192335027E-2</v>
      </c>
      <c r="M167" s="11">
        <f>'2017 MRI - Alphabetical'!M399-'2007 MRI - 2017 Methodology'!M399</f>
        <v>1.9750793158720782E-2</v>
      </c>
      <c r="N167" s="10">
        <f>'2017 MRI - Alphabetical'!N399-'2007 MRI - 2017 Methodology'!N399</f>
        <v>5</v>
      </c>
      <c r="O167" s="39">
        <f>'2017 MRI - Alphabetical'!O399-'2007 MRI - 2017 Methodology'!O399</f>
        <v>0.23292209091472782</v>
      </c>
      <c r="P167" s="11">
        <f>'2017 MRI - Alphabetical'!P399-'2007 MRI - 2017 Methodology'!P399</f>
        <v>6.4722109533468561E-2</v>
      </c>
      <c r="Q167" s="10">
        <f>'2017 MRI - Alphabetical'!Q399-'2007 MRI - 2017 Methodology'!Q399</f>
        <v>19</v>
      </c>
      <c r="R167" s="39">
        <f>'2017 MRI - Alphabetical'!R399-'2007 MRI - 2017 Methodology'!R399</f>
        <v>0.16692354095892681</v>
      </c>
      <c r="S167" s="12">
        <f>'2017 MRI - Alphabetical'!S399-'2007 MRI - 2017 Methodology'!S399</f>
        <v>-6.5249857278782111</v>
      </c>
      <c r="T167" s="10">
        <f>'2017 MRI - Alphabetical'!T399-'2007 MRI - 2017 Methodology'!T399</f>
        <v>-10</v>
      </c>
      <c r="U167" s="39">
        <f>'2017 MRI - Alphabetical'!U399-'2007 MRI - 2017 Methodology'!U399</f>
        <v>-0.11031381857810596</v>
      </c>
      <c r="V167" s="11">
        <f>'2017 MRI - Alphabetical'!V399-'2007 MRI - 2017 Methodology'!V399</f>
        <v>2.9576761632580176E-2</v>
      </c>
      <c r="W167" s="10">
        <f>'2017 MRI - Alphabetical'!W399-'2007 MRI - 2017 Methodology'!W399</f>
        <v>-27</v>
      </c>
      <c r="X167" s="39">
        <f>'2017 MRI - Alphabetical'!X399-'2007 MRI - 2017 Methodology'!X399</f>
        <v>-0.17689625976740053</v>
      </c>
      <c r="Y167" s="13">
        <f>'2017 MRI - Alphabetical'!Y399-'2007 MRI - 2017 Methodology'!Y399</f>
        <v>-3615</v>
      </c>
      <c r="Z167" s="10">
        <f>'2017 MRI - Alphabetical'!Z399-'2007 MRI - 2017 Methodology'!Z399</f>
        <v>-27</v>
      </c>
      <c r="AA167" s="39">
        <f>'2017 MRI - Alphabetical'!AA399-'2007 MRI - 2017 Methodology'!AA399</f>
        <v>-0.33073994943393992</v>
      </c>
      <c r="AB167" s="11">
        <f>'2017 MRI - Alphabetical'!AB399-'2007 MRI - 2017 Methodology'!AB399</f>
        <v>2.4121659288407926E-2</v>
      </c>
      <c r="AC167" s="10">
        <f>'2017 MRI - Alphabetical'!AC399-'2007 MRI - 2017 Methodology'!AC399</f>
        <v>-11</v>
      </c>
      <c r="AD167" s="39">
        <f>'2017 MRI - Alphabetical'!AD399-'2007 MRI - 2017 Methodology'!AD399</f>
        <v>-4.3289603822485589E-3</v>
      </c>
      <c r="AE167" s="11">
        <f>'2017 MRI - Alphabetical'!AE399-'2007 MRI - 2017 Methodology'!AE399</f>
        <v>1.9000000000000017E-2</v>
      </c>
      <c r="AF167" s="10">
        <f>'2017 MRI - Alphabetical'!AF399-'2007 MRI - 2017 Methodology'!AF399</f>
        <v>0</v>
      </c>
      <c r="AG167" s="39">
        <f>'2017 MRI - Alphabetical'!AG399-'2007 MRI - 2017 Methodology'!AG399</f>
        <v>0.25990182639040404</v>
      </c>
      <c r="AH167" s="14">
        <f>'2017 MRI - Alphabetical'!AH399-'2007 MRI - 2017 Methodology'!AH399</f>
        <v>0.4374058978489046</v>
      </c>
      <c r="AI167" s="10">
        <f>'2017 MRI - Alphabetical'!AI399-'2007 MRI - 2017 Methodology'!AI399</f>
        <v>-3</v>
      </c>
      <c r="AJ167" s="39">
        <f>'2017 MRI - Alphabetical'!AJ399-'2007 MRI - 2017 Methodology'!AJ399</f>
        <v>-6.8637028065088868E-3</v>
      </c>
      <c r="AK167" s="13">
        <f>'2017 MRI - Alphabetical'!AK399-'2007 MRI - 2017 Methodology'!AK399</f>
        <v>-7273.2248450668776</v>
      </c>
      <c r="AL167" s="44"/>
    </row>
    <row r="168" spans="1:38" x14ac:dyDescent="0.25">
      <c r="A168" t="s">
        <v>1025</v>
      </c>
      <c r="B168" s="5" t="s">
        <v>498</v>
      </c>
      <c r="C168" s="6" t="s">
        <v>19</v>
      </c>
      <c r="D168" s="7" t="s">
        <v>20</v>
      </c>
      <c r="E168" s="42">
        <f>'2017 MRI - Alphabetical'!E400-'2007 MRI - 2017 Methodology'!E400</f>
        <v>-2.7152454770244816</v>
      </c>
      <c r="F168" s="8">
        <f>'2017 MRI - Alphabetical'!F400-'2007 MRI - 2017 Methodology'!F400</f>
        <v>9.3271202971307563</v>
      </c>
      <c r="G168" s="9">
        <f>'2017 MRI - Alphabetical'!G400-'2007 MRI - 2017 Methodology'!G400</f>
        <v>-82</v>
      </c>
      <c r="H168" s="10">
        <f>'2017 MRI - Alphabetical'!H400-'2007 MRI - 2017 Methodology'!H400</f>
        <v>-7</v>
      </c>
      <c r="I168" s="39">
        <f>'2017 MRI - Alphabetical'!I400-'2007 MRI - 2017 Methodology'!I400</f>
        <v>-1.1293954850631767</v>
      </c>
      <c r="J168" s="11">
        <f>'2017 MRI - Alphabetical'!J400-'2007 MRI - 2017 Methodology'!J400</f>
        <v>2.2222222222222254E-2</v>
      </c>
      <c r="K168" s="10">
        <f>'2017 MRI - Alphabetical'!K400-'2007 MRI - 2017 Methodology'!K400</f>
        <v>-550</v>
      </c>
      <c r="L168" s="39">
        <f>'2017 MRI - Alphabetical'!L400-'2007 MRI - 2017 Methodology'!L400</f>
        <v>-15.467182264750527</v>
      </c>
      <c r="M168" s="11">
        <f>'2017 MRI - Alphabetical'!M400-'2007 MRI - 2017 Methodology'!M400</f>
        <v>0.8125</v>
      </c>
      <c r="N168" s="10">
        <f>'2017 MRI - Alphabetical'!N400-'2007 MRI - 2017 Methodology'!N400</f>
        <v>46</v>
      </c>
      <c r="O168" s="39">
        <f>'2017 MRI - Alphabetical'!O400-'2007 MRI - 2017 Methodology'!O400</f>
        <v>0.1710899467343544</v>
      </c>
      <c r="P168" s="11">
        <f>'2017 MRI - Alphabetical'!P400-'2007 MRI - 2017 Methodology'!P400</f>
        <v>0</v>
      </c>
      <c r="Q168" s="10">
        <f>'2017 MRI - Alphabetical'!Q400-'2007 MRI - 2017 Methodology'!Q400</f>
        <v>-68</v>
      </c>
      <c r="R168" s="39">
        <f>'2017 MRI - Alphabetical'!R400-'2007 MRI - 2017 Methodology'!R400</f>
        <v>-8.1259968857932963E-3</v>
      </c>
      <c r="S168" s="12">
        <f>'2017 MRI - Alphabetical'!S400-'2007 MRI - 2017 Methodology'!S400</f>
        <v>0</v>
      </c>
      <c r="T168" s="10">
        <f>'2017 MRI - Alphabetical'!T400-'2007 MRI - 2017 Methodology'!T400</f>
        <v>2</v>
      </c>
      <c r="U168" s="39">
        <f>'2017 MRI - Alphabetical'!U400-'2007 MRI - 2017 Methodology'!U400</f>
        <v>8.5269574540859372E-2</v>
      </c>
      <c r="V168" s="11">
        <f>'2017 MRI - Alphabetical'!V400-'2007 MRI - 2017 Methodology'!V400</f>
        <v>0</v>
      </c>
      <c r="W168" s="10">
        <f>'2017 MRI - Alphabetical'!W400-'2007 MRI - 2017 Methodology'!W400</f>
        <v>35</v>
      </c>
      <c r="X168" s="39">
        <f>'2017 MRI - Alphabetical'!X400-'2007 MRI - 2017 Methodology'!X400</f>
        <v>0.14477865162474782</v>
      </c>
      <c r="Y168" s="13">
        <f>'2017 MRI - Alphabetical'!Y400-'2007 MRI - 2017 Methodology'!Y400</f>
        <v>8191.7210892051662</v>
      </c>
      <c r="Z168" s="10">
        <f>'2017 MRI - Alphabetical'!Z400-'2007 MRI - 2017 Methodology'!Z400</f>
        <v>8</v>
      </c>
      <c r="AA168" s="39">
        <f>'2017 MRI - Alphabetical'!AA400-'2007 MRI - 2017 Methodology'!AA400</f>
        <v>0.61918894849609796</v>
      </c>
      <c r="AB168" s="11">
        <f>'2017 MRI - Alphabetical'!AB400-'2007 MRI - 2017 Methodology'!AB400</f>
        <v>0</v>
      </c>
      <c r="AC168" s="10">
        <f>'2017 MRI - Alphabetical'!AC400-'2007 MRI - 2017 Methodology'!AC400</f>
        <v>1</v>
      </c>
      <c r="AD168" s="39">
        <f>'2017 MRI - Alphabetical'!AD400-'2007 MRI - 2017 Methodology'!AD400</f>
        <v>-4.6178883728032138E-2</v>
      </c>
      <c r="AE168" s="11">
        <f>'2017 MRI - Alphabetical'!AE400-'2007 MRI - 2017 Methodology'!AE400</f>
        <v>0</v>
      </c>
      <c r="AF168" s="10">
        <f>'2017 MRI - Alphabetical'!AF400-'2007 MRI - 2017 Methodology'!AF400</f>
        <v>0</v>
      </c>
      <c r="AG168" s="39">
        <f>'2017 MRI - Alphabetical'!AG400-'2007 MRI - 2017 Methodology'!AG400</f>
        <v>-7.066953363055628E-2</v>
      </c>
      <c r="AH168" s="14">
        <f>'2017 MRI - Alphabetical'!AH400-'2007 MRI - 2017 Methodology'!AH400</f>
        <v>7.9136936160934646E-2</v>
      </c>
      <c r="AI168" s="10">
        <f>'2017 MRI - Alphabetical'!AI400-'2007 MRI - 2017 Methodology'!AI400</f>
        <v>2</v>
      </c>
      <c r="AJ168" s="39">
        <f>'2017 MRI - Alphabetical'!AJ400-'2007 MRI - 2017 Methodology'!AJ400</f>
        <v>1.9421764122173975</v>
      </c>
      <c r="AK168" s="13">
        <f>'2017 MRI - Alphabetical'!AK400-'2007 MRI - 2017 Methodology'!AK400</f>
        <v>996315.92417328991</v>
      </c>
      <c r="AL168" s="44"/>
    </row>
    <row r="169" spans="1:38" x14ac:dyDescent="0.25">
      <c r="A169" t="s">
        <v>1069</v>
      </c>
      <c r="B169" s="5" t="s">
        <v>162</v>
      </c>
      <c r="C169" s="6" t="s">
        <v>19</v>
      </c>
      <c r="D169" s="7" t="s">
        <v>20</v>
      </c>
      <c r="E169" s="42">
        <f>'2017 MRI - Alphabetical'!E444-'2007 MRI - 2017 Methodology'!E444</f>
        <v>1.0095034224115014</v>
      </c>
      <c r="F169" s="8">
        <f>'2017 MRI - Alphabetical'!F444-'2007 MRI - 2017 Methodology'!F444</f>
        <v>1.7602246877413847</v>
      </c>
      <c r="G169" s="9">
        <f>'2017 MRI - Alphabetical'!G444-'2007 MRI - 2017 Methodology'!G444</f>
        <v>33</v>
      </c>
      <c r="H169" s="10">
        <f>'2017 MRI - Alphabetical'!H444-'2007 MRI - 2017 Methodology'!H444</f>
        <v>50</v>
      </c>
      <c r="I169" s="39">
        <f>'2017 MRI - Alphabetical'!I444-'2007 MRI - 2017 Methodology'!I444</f>
        <v>6.0021051730915931E-2</v>
      </c>
      <c r="J169" s="11">
        <f>'2017 MRI - Alphabetical'!J444-'2007 MRI - 2017 Methodology'!J444</f>
        <v>8.5638959672347248E-3</v>
      </c>
      <c r="K169" s="10">
        <f>'2017 MRI - Alphabetical'!K444-'2007 MRI - 2017 Methodology'!K444</f>
        <v>-155</v>
      </c>
      <c r="L169" s="39">
        <f>'2017 MRI - Alphabetical'!L444-'2007 MRI - 2017 Methodology'!L444</f>
        <v>-0.49002041390140472</v>
      </c>
      <c r="M169" s="11">
        <f>'2017 MRI - Alphabetical'!M444-'2007 MRI - 2017 Methodology'!M444</f>
        <v>3.4896157930470205E-2</v>
      </c>
      <c r="N169" s="10">
        <f>'2017 MRI - Alphabetical'!N444-'2007 MRI - 2017 Methodology'!N444</f>
        <v>-20</v>
      </c>
      <c r="O169" s="39">
        <f>'2017 MRI - Alphabetical'!O444-'2007 MRI - 2017 Methodology'!O444</f>
        <v>-0.25989776100497436</v>
      </c>
      <c r="P169" s="11">
        <f>'2017 MRI - Alphabetical'!P444-'2007 MRI - 2017 Methodology'!P444</f>
        <v>6.3259532595325962E-2</v>
      </c>
      <c r="Q169" s="10">
        <f>'2017 MRI - Alphabetical'!Q444-'2007 MRI - 2017 Methodology'!Q444</f>
        <v>-34</v>
      </c>
      <c r="R169" s="39">
        <f>'2017 MRI - Alphabetical'!R444-'2007 MRI - 2017 Methodology'!R444</f>
        <v>-0.21555644536084784</v>
      </c>
      <c r="S169" s="12">
        <f>'2017 MRI - Alphabetical'!S444-'2007 MRI - 2017 Methodology'!S444</f>
        <v>-2.1043324185658041</v>
      </c>
      <c r="T169" s="10">
        <f>'2017 MRI - Alphabetical'!T444-'2007 MRI - 2017 Methodology'!T444</f>
        <v>1</v>
      </c>
      <c r="U169" s="39">
        <f>'2017 MRI - Alphabetical'!U444-'2007 MRI - 2017 Methodology'!U444</f>
        <v>-2.5609029698383717E-2</v>
      </c>
      <c r="V169" s="11">
        <f>'2017 MRI - Alphabetical'!V444-'2007 MRI - 2017 Methodology'!V444</f>
        <v>1.8589621518686025E-2</v>
      </c>
      <c r="W169" s="10">
        <f>'2017 MRI - Alphabetical'!W444-'2007 MRI - 2017 Methodology'!W444</f>
        <v>44</v>
      </c>
      <c r="X169" s="39">
        <f>'2017 MRI - Alphabetical'!X444-'2007 MRI - 2017 Methodology'!X444</f>
        <v>0.19078635830839619</v>
      </c>
      <c r="Y169" s="13">
        <f>'2017 MRI - Alphabetical'!Y444-'2007 MRI - 2017 Methodology'!Y444</f>
        <v>7562</v>
      </c>
      <c r="Z169" s="10">
        <f>'2017 MRI - Alphabetical'!Z444-'2007 MRI - 2017 Methodology'!Z444</f>
        <v>72</v>
      </c>
      <c r="AA169" s="39">
        <f>'2017 MRI - Alphabetical'!AA444-'2007 MRI - 2017 Methodology'!AA444</f>
        <v>0.69184735541335196</v>
      </c>
      <c r="AB169" s="11">
        <f>'2017 MRI - Alphabetical'!AB444-'2007 MRI - 2017 Methodology'!AB444</f>
        <v>2.9337676438653607E-3</v>
      </c>
      <c r="AC169" s="10">
        <f>'2017 MRI - Alphabetical'!AC444-'2007 MRI - 2017 Methodology'!AC444</f>
        <v>68</v>
      </c>
      <c r="AD169" s="39">
        <f>'2017 MRI - Alphabetical'!AD444-'2007 MRI - 2017 Methodology'!AD444</f>
        <v>0.56580873851715685</v>
      </c>
      <c r="AE169" s="11">
        <f>'2017 MRI - Alphabetical'!AE444-'2007 MRI - 2017 Methodology'!AE444</f>
        <v>6.0999999999999943E-2</v>
      </c>
      <c r="AF169" s="10">
        <f>'2017 MRI - Alphabetical'!AF444-'2007 MRI - 2017 Methodology'!AF444</f>
        <v>28</v>
      </c>
      <c r="AG169" s="39">
        <f>'2017 MRI - Alphabetical'!AG444-'2007 MRI - 2017 Methodology'!AG444</f>
        <v>0.68598963971177596</v>
      </c>
      <c r="AH169" s="14">
        <f>'2017 MRI - Alphabetical'!AH444-'2007 MRI - 2017 Methodology'!AH444</f>
        <v>-7.7168422475462073E-2</v>
      </c>
      <c r="AI169" s="10">
        <f>'2017 MRI - Alphabetical'!AI444-'2007 MRI - 2017 Methodology'!AI444</f>
        <v>1</v>
      </c>
      <c r="AJ169" s="39">
        <f>'2017 MRI - Alphabetical'!AJ444-'2007 MRI - 2017 Methodology'!AJ444</f>
        <v>-7.4934525940773544E-3</v>
      </c>
      <c r="AK169" s="13">
        <f>'2017 MRI - Alphabetical'!AK444-'2007 MRI - 2017 Methodology'!AK444</f>
        <v>-8660.3587105847837</v>
      </c>
      <c r="AL169" s="44"/>
    </row>
    <row r="170" spans="1:38" x14ac:dyDescent="0.25">
      <c r="A170" t="s">
        <v>1088</v>
      </c>
      <c r="B170" s="5" t="s">
        <v>161</v>
      </c>
      <c r="C170" s="6" t="s">
        <v>19</v>
      </c>
      <c r="D170" s="7" t="s">
        <v>20</v>
      </c>
      <c r="E170" s="42">
        <f>'2017 MRI - Alphabetical'!E463-'2007 MRI - 2017 Methodology'!E463</f>
        <v>-2.1461464273648883</v>
      </c>
      <c r="F170" s="8">
        <f>'2017 MRI - Alphabetical'!F463-'2007 MRI - 2017 Methodology'!F463</f>
        <v>9.7584511754815608</v>
      </c>
      <c r="G170" s="9">
        <f>'2017 MRI - Alphabetical'!G463-'2007 MRI - 2017 Methodology'!G463</f>
        <v>-70</v>
      </c>
      <c r="H170" s="10">
        <f>'2017 MRI - Alphabetical'!H463-'2007 MRI - 2017 Methodology'!H463</f>
        <v>309</v>
      </c>
      <c r="I170" s="39">
        <f>'2017 MRI - Alphabetical'!I463-'2007 MRI - 2017 Methodology'!I463</f>
        <v>0.87761958973960663</v>
      </c>
      <c r="J170" s="11">
        <f>'2017 MRI - Alphabetical'!J463-'2007 MRI - 2017 Methodology'!J463</f>
        <v>0.10196180087962969</v>
      </c>
      <c r="K170" s="10">
        <f>'2017 MRI - Alphabetical'!K463-'2007 MRI - 2017 Methodology'!K463</f>
        <v>-137</v>
      </c>
      <c r="L170" s="39">
        <f>'2017 MRI - Alphabetical'!L463-'2007 MRI - 2017 Methodology'!L463</f>
        <v>-0.48722749297760082</v>
      </c>
      <c r="M170" s="11">
        <f>'2017 MRI - Alphabetical'!M463-'2007 MRI - 2017 Methodology'!M463</f>
        <v>2.8776497829481669E-2</v>
      </c>
      <c r="N170" s="10">
        <f>'2017 MRI - Alphabetical'!N463-'2007 MRI - 2017 Methodology'!N463</f>
        <v>-308</v>
      </c>
      <c r="O170" s="39">
        <f>'2017 MRI - Alphabetical'!O463-'2007 MRI - 2017 Methodology'!O463</f>
        <v>-1.2084028280943735</v>
      </c>
      <c r="P170" s="11">
        <f>'2017 MRI - Alphabetical'!P463-'2007 MRI - 2017 Methodology'!P463</f>
        <v>9.6330953595104532E-2</v>
      </c>
      <c r="Q170" s="10">
        <f>'2017 MRI - Alphabetical'!Q463-'2007 MRI - 2017 Methodology'!Q463</f>
        <v>-29</v>
      </c>
      <c r="R170" s="39">
        <f>'2017 MRI - Alphabetical'!R463-'2007 MRI - 2017 Methodology'!R463</f>
        <v>-0.24646954422561859</v>
      </c>
      <c r="S170" s="12">
        <f>'2017 MRI - Alphabetical'!S463-'2007 MRI - 2017 Methodology'!S463</f>
        <v>-3.3501465201465201</v>
      </c>
      <c r="T170" s="10">
        <f>'2017 MRI - Alphabetical'!T463-'2007 MRI - 2017 Methodology'!T463</f>
        <v>-141</v>
      </c>
      <c r="U170" s="39">
        <f>'2017 MRI - Alphabetical'!U463-'2007 MRI - 2017 Methodology'!U463</f>
        <v>-0.65302067129565433</v>
      </c>
      <c r="V170" s="11">
        <f>'2017 MRI - Alphabetical'!V463-'2007 MRI - 2017 Methodology'!V463</f>
        <v>5.4515151515151523E-2</v>
      </c>
      <c r="W170" s="10">
        <f>'2017 MRI - Alphabetical'!W463-'2007 MRI - 2017 Methodology'!W463</f>
        <v>-138</v>
      </c>
      <c r="X170" s="39">
        <f>'2017 MRI - Alphabetical'!X463-'2007 MRI - 2017 Methodology'!X463</f>
        <v>-0.56386760888184484</v>
      </c>
      <c r="Y170" s="13">
        <f>'2017 MRI - Alphabetical'!Y463-'2007 MRI - 2017 Methodology'!Y463</f>
        <v>-14342</v>
      </c>
      <c r="Z170" s="10">
        <f>'2017 MRI - Alphabetical'!Z463-'2007 MRI - 2017 Methodology'!Z463</f>
        <v>-28</v>
      </c>
      <c r="AA170" s="39">
        <f>'2017 MRI - Alphabetical'!AA463-'2007 MRI - 2017 Methodology'!AA463</f>
        <v>4.021691768000546E-3</v>
      </c>
      <c r="AB170" s="11">
        <f>'2017 MRI - Alphabetical'!AB463-'2007 MRI - 2017 Methodology'!AB463</f>
        <v>1.6243800209570378E-2</v>
      </c>
      <c r="AC170" s="10">
        <f>'2017 MRI - Alphabetical'!AC463-'2007 MRI - 2017 Methodology'!AC463</f>
        <v>40</v>
      </c>
      <c r="AD170" s="39">
        <f>'2017 MRI - Alphabetical'!AD463-'2007 MRI - 2017 Methodology'!AD463</f>
        <v>0.20626227115357693</v>
      </c>
      <c r="AE170" s="11">
        <f>'2017 MRI - Alphabetical'!AE463-'2007 MRI - 2017 Methodology'!AE463</f>
        <v>2.9999999999999916E-2</v>
      </c>
      <c r="AF170" s="10">
        <f>'2017 MRI - Alphabetical'!AF463-'2007 MRI - 2017 Methodology'!AF463</f>
        <v>20</v>
      </c>
      <c r="AG170" s="39">
        <f>'2017 MRI - Alphabetical'!AG463-'2007 MRI - 2017 Methodology'!AG463</f>
        <v>0.86906487980276359</v>
      </c>
      <c r="AH170" s="14">
        <f>'2017 MRI - Alphabetical'!AH463-'2007 MRI - 2017 Methodology'!AH463</f>
        <v>-0.17815580970807554</v>
      </c>
      <c r="AI170" s="10">
        <f>'2017 MRI - Alphabetical'!AI463-'2007 MRI - 2017 Methodology'!AI463</f>
        <v>18</v>
      </c>
      <c r="AJ170" s="39">
        <f>'2017 MRI - Alphabetical'!AJ463-'2007 MRI - 2017 Methodology'!AJ463</f>
        <v>1.8640722793331066E-3</v>
      </c>
      <c r="AK170" s="13">
        <f>'2017 MRI - Alphabetical'!AK463-'2007 MRI - 2017 Methodology'!AK463</f>
        <v>-2829.2901847565809</v>
      </c>
      <c r="AL170" s="44"/>
    </row>
    <row r="171" spans="1:38" x14ac:dyDescent="0.25">
      <c r="A171" t="s">
        <v>1113</v>
      </c>
      <c r="B171" s="5" t="s">
        <v>219</v>
      </c>
      <c r="C171" s="6" t="s">
        <v>19</v>
      </c>
      <c r="D171" s="7" t="s">
        <v>20</v>
      </c>
      <c r="E171" s="42">
        <f>'2017 MRI - Alphabetical'!E488-'2007 MRI - 2017 Methodology'!E488</f>
        <v>-1.0992275087929395</v>
      </c>
      <c r="F171" s="8">
        <f>'2017 MRI - Alphabetical'!F488-'2007 MRI - 2017 Methodology'!F488</f>
        <v>6.671797212835461</v>
      </c>
      <c r="G171" s="9">
        <f>'2017 MRI - Alphabetical'!G488-'2007 MRI - 2017 Methodology'!G488</f>
        <v>-37</v>
      </c>
      <c r="H171" s="10">
        <f>'2017 MRI - Alphabetical'!H488-'2007 MRI - 2017 Methodology'!H488</f>
        <v>51</v>
      </c>
      <c r="I171" s="39">
        <f>'2017 MRI - Alphabetical'!I488-'2007 MRI - 2017 Methodology'!I488</f>
        <v>5.8737582398016852E-2</v>
      </c>
      <c r="J171" s="11">
        <f>'2017 MRI - Alphabetical'!J488-'2007 MRI - 2017 Methodology'!J488</f>
        <v>1.6948635379783972E-2</v>
      </c>
      <c r="K171" s="10">
        <f>'2017 MRI - Alphabetical'!K488-'2007 MRI - 2017 Methodology'!K488</f>
        <v>-365</v>
      </c>
      <c r="L171" s="39">
        <f>'2017 MRI - Alphabetical'!L488-'2007 MRI - 2017 Methodology'!L488</f>
        <v>-1.3695440277056306</v>
      </c>
      <c r="M171" s="11">
        <f>'2017 MRI - Alphabetical'!M488-'2007 MRI - 2017 Methodology'!M488</f>
        <v>6.375176999139065E-2</v>
      </c>
      <c r="N171" s="10">
        <f>'2017 MRI - Alphabetical'!N488-'2007 MRI - 2017 Methodology'!N488</f>
        <v>-69</v>
      </c>
      <c r="O171" s="39">
        <f>'2017 MRI - Alphabetical'!O488-'2007 MRI - 2017 Methodology'!O488</f>
        <v>-0.31939037877543197</v>
      </c>
      <c r="P171" s="11">
        <f>'2017 MRI - Alphabetical'!P488-'2007 MRI - 2017 Methodology'!P488</f>
        <v>4.8284473398479924E-2</v>
      </c>
      <c r="Q171" s="10">
        <f>'2017 MRI - Alphabetical'!Q488-'2007 MRI - 2017 Methodology'!Q488</f>
        <v>49</v>
      </c>
      <c r="R171" s="39">
        <f>'2017 MRI - Alphabetical'!R488-'2007 MRI - 2017 Methodology'!R488</f>
        <v>8.105810228273419E-2</v>
      </c>
      <c r="S171" s="12">
        <f>'2017 MRI - Alphabetical'!S488-'2007 MRI - 2017 Methodology'!S488</f>
        <v>-2.0944460288036506</v>
      </c>
      <c r="T171" s="10">
        <f>'2017 MRI - Alphabetical'!T488-'2007 MRI - 2017 Methodology'!T488</f>
        <v>13</v>
      </c>
      <c r="U171" s="39">
        <f>'2017 MRI - Alphabetical'!U488-'2007 MRI - 2017 Methodology'!U488</f>
        <v>-2.2512198881619754E-3</v>
      </c>
      <c r="V171" s="11">
        <f>'2017 MRI - Alphabetical'!V488-'2007 MRI - 2017 Methodology'!V488</f>
        <v>1.532916727219881E-2</v>
      </c>
      <c r="W171" s="10">
        <f>'2017 MRI - Alphabetical'!W488-'2007 MRI - 2017 Methodology'!W488</f>
        <v>39</v>
      </c>
      <c r="X171" s="39">
        <f>'2017 MRI - Alphabetical'!X488-'2007 MRI - 2017 Methodology'!X488</f>
        <v>9.5615801948503165E-2</v>
      </c>
      <c r="Y171" s="13">
        <f>'2017 MRI - Alphabetical'!Y488-'2007 MRI - 2017 Methodology'!Y488</f>
        <v>5324</v>
      </c>
      <c r="Z171" s="10">
        <f>'2017 MRI - Alphabetical'!Z488-'2007 MRI - 2017 Methodology'!Z488</f>
        <v>-83</v>
      </c>
      <c r="AA171" s="39">
        <f>'2017 MRI - Alphabetical'!AA488-'2007 MRI - 2017 Methodology'!AA488</f>
        <v>-0.25281100815279994</v>
      </c>
      <c r="AB171" s="11">
        <f>'2017 MRI - Alphabetical'!AB488-'2007 MRI - 2017 Methodology'!AB488</f>
        <v>2.0933753943217663E-2</v>
      </c>
      <c r="AC171" s="10">
        <f>'2017 MRI - Alphabetical'!AC488-'2007 MRI - 2017 Methodology'!AC488</f>
        <v>-126</v>
      </c>
      <c r="AD171" s="39">
        <f>'2017 MRI - Alphabetical'!AD488-'2007 MRI - 2017 Methodology'!AD488</f>
        <v>-0.50350253953032498</v>
      </c>
      <c r="AE171" s="11">
        <f>'2017 MRI - Alphabetical'!AE488-'2007 MRI - 2017 Methodology'!AE488</f>
        <v>-1.9000000000000017E-2</v>
      </c>
      <c r="AF171" s="10">
        <f>'2017 MRI - Alphabetical'!AF488-'2007 MRI - 2017 Methodology'!AF488</f>
        <v>16</v>
      </c>
      <c r="AG171" s="39">
        <f>'2017 MRI - Alphabetical'!AG488-'2007 MRI - 2017 Methodology'!AG488</f>
        <v>0.52634953038415211</v>
      </c>
      <c r="AH171" s="14">
        <f>'2017 MRI - Alphabetical'!AH488-'2007 MRI - 2017 Methodology'!AH488</f>
        <v>9.7544451701349733E-2</v>
      </c>
      <c r="AI171" s="10">
        <f>'2017 MRI - Alphabetical'!AI488-'2007 MRI - 2017 Methodology'!AI488</f>
        <v>4</v>
      </c>
      <c r="AJ171" s="39">
        <f>'2017 MRI - Alphabetical'!AJ488-'2007 MRI - 2017 Methodology'!AJ488</f>
        <v>-7.3281517863706958E-3</v>
      </c>
      <c r="AK171" s="13">
        <f>'2017 MRI - Alphabetical'!AK488-'2007 MRI - 2017 Methodology'!AK488</f>
        <v>-8595.0701477998446</v>
      </c>
      <c r="AL171" s="44"/>
    </row>
    <row r="172" spans="1:38" x14ac:dyDescent="0.25">
      <c r="A172" t="s">
        <v>1119</v>
      </c>
      <c r="B172" s="60" t="s">
        <v>588</v>
      </c>
      <c r="C172" s="62" t="s">
        <v>19</v>
      </c>
      <c r="D172" s="64" t="s">
        <v>20</v>
      </c>
      <c r="E172" s="42">
        <f>'2017 MRI - Alphabetical'!E494-'2007 MRI - 2017 Methodology'!E494</f>
        <v>3.5233219437959535</v>
      </c>
      <c r="F172" s="8">
        <f>'2017 MRI - Alphabetical'!F494-'2007 MRI - 2017 Methodology'!F494</f>
        <v>-7.8162253429688917</v>
      </c>
      <c r="G172" s="9">
        <f>'2017 MRI - Alphabetical'!G494-'2007 MRI - 2017 Methodology'!G494</f>
        <v>27</v>
      </c>
      <c r="H172" s="10">
        <f>'2017 MRI - Alphabetical'!H494-'2007 MRI - 2017 Methodology'!H494</f>
        <v>0</v>
      </c>
      <c r="I172" s="39">
        <f>'2017 MRI - Alphabetical'!I494-'2007 MRI - 2017 Methodology'!I494</f>
        <v>-0.26515764694421273</v>
      </c>
      <c r="J172" s="11">
        <f>'2017 MRI - Alphabetical'!J494-'2007 MRI - 2017 Methodology'!J494</f>
        <v>0.3392857142857143</v>
      </c>
      <c r="K172" s="10">
        <f>'2017 MRI - Alphabetical'!K494-'2007 MRI - 2017 Methodology'!K494</f>
        <v>8</v>
      </c>
      <c r="L172" s="39">
        <f>'2017 MRI - Alphabetical'!L494-'2007 MRI - 2017 Methodology'!L494</f>
        <v>-0.43683822551849527</v>
      </c>
      <c r="M172" s="11">
        <f>'2017 MRI - Alphabetical'!M494-'2007 MRI - 2017 Methodology'!M494</f>
        <v>0</v>
      </c>
      <c r="N172" s="10">
        <f>'2017 MRI - Alphabetical'!N494-'2007 MRI - 2017 Methodology'!N494</f>
        <v>46</v>
      </c>
      <c r="O172" s="39">
        <f>'2017 MRI - Alphabetical'!O494-'2007 MRI - 2017 Methodology'!O494</f>
        <v>0.1710899467343544</v>
      </c>
      <c r="P172" s="11">
        <f>'2017 MRI - Alphabetical'!P494-'2007 MRI - 2017 Methodology'!P494</f>
        <v>0</v>
      </c>
      <c r="Q172" s="10">
        <f>'2017 MRI - Alphabetical'!Q494-'2007 MRI - 2017 Methodology'!Q494</f>
        <v>-68</v>
      </c>
      <c r="R172" s="39">
        <f>'2017 MRI - Alphabetical'!R494-'2007 MRI - 2017 Methodology'!R494</f>
        <v>-8.1259968857932963E-3</v>
      </c>
      <c r="S172" s="12">
        <f>'2017 MRI - Alphabetical'!S494-'2007 MRI - 2017 Methodology'!S494</f>
        <v>0</v>
      </c>
      <c r="T172" s="10">
        <f>'2017 MRI - Alphabetical'!T494-'2007 MRI - 2017 Methodology'!T494</f>
        <v>2</v>
      </c>
      <c r="U172" s="39">
        <f>'2017 MRI - Alphabetical'!U494-'2007 MRI - 2017 Methodology'!U494</f>
        <v>8.5269574540859372E-2</v>
      </c>
      <c r="V172" s="11">
        <f>'2017 MRI - Alphabetical'!V494-'2007 MRI - 2017 Methodology'!V494</f>
        <v>0</v>
      </c>
      <c r="W172" s="10">
        <f>'2017 MRI - Alphabetical'!W494-'2007 MRI - 2017 Methodology'!W494</f>
        <v>6</v>
      </c>
      <c r="X172" s="39">
        <f>'2017 MRI - Alphabetical'!X494-'2007 MRI - 2017 Methodology'!X494</f>
        <v>0.18463315736641284</v>
      </c>
      <c r="Y172" s="13">
        <f>'2017 MRI - Alphabetical'!Y494-'2007 MRI - 2017 Methodology'!Y494</f>
        <v>13855.791024584236</v>
      </c>
      <c r="Z172" s="10">
        <f>'2017 MRI - Alphabetical'!Z494-'2007 MRI - 2017 Methodology'!Z494</f>
        <v>8</v>
      </c>
      <c r="AA172" s="39">
        <f>'2017 MRI - Alphabetical'!AA494-'2007 MRI - 2017 Methodology'!AA494</f>
        <v>0.61918894849609796</v>
      </c>
      <c r="AB172" s="11">
        <f>'2017 MRI - Alphabetical'!AB494-'2007 MRI - 2017 Methodology'!AB494</f>
        <v>0</v>
      </c>
      <c r="AC172" s="10">
        <f>'2017 MRI - Alphabetical'!AC494-'2007 MRI - 2017 Methodology'!AC494</f>
        <v>289</v>
      </c>
      <c r="AD172" s="39">
        <f>'2017 MRI - Alphabetical'!AD494-'2007 MRI - 2017 Methodology'!AD494</f>
        <v>1.1850645400720823</v>
      </c>
      <c r="AE172" s="11">
        <f>'2017 MRI - Alphabetical'!AE494-'2007 MRI - 2017 Methodology'!AE494</f>
        <v>9.099999999999997E-2</v>
      </c>
      <c r="AF172" s="10">
        <f>'2017 MRI - Alphabetical'!AF494-'2007 MRI - 2017 Methodology'!AF494</f>
        <v>491</v>
      </c>
      <c r="AG172" s="39">
        <f>'2017 MRI - Alphabetical'!AG494-'2007 MRI - 2017 Methodology'!AG494</f>
        <v>3.5053871314069349</v>
      </c>
      <c r="AH172" s="14">
        <f>'2017 MRI - Alphabetical'!AH494-'2007 MRI - 2017 Methodology'!AH494</f>
        <v>-2.8255931785015962</v>
      </c>
      <c r="AI172" s="10">
        <f>'2017 MRI - Alphabetical'!AI494-'2007 MRI - 2017 Methodology'!AI494</f>
        <v>2</v>
      </c>
      <c r="AJ172" s="39">
        <f>'2017 MRI - Alphabetical'!AJ494-'2007 MRI - 2017 Methodology'!AJ494</f>
        <v>2.341415834943529</v>
      </c>
      <c r="AK172" s="13">
        <f>'2017 MRI - Alphabetical'!AK494-'2007 MRI - 2017 Methodology'!AK494</f>
        <v>1266209.0638743588</v>
      </c>
      <c r="AL172" s="44"/>
    </row>
    <row r="173" spans="1:38" x14ac:dyDescent="0.25">
      <c r="A173" t="s">
        <v>1143</v>
      </c>
      <c r="B173" s="5" t="s">
        <v>324</v>
      </c>
      <c r="C173" s="6" t="s">
        <v>19</v>
      </c>
      <c r="D173" s="7" t="s">
        <v>20</v>
      </c>
      <c r="E173" s="42">
        <f>'2017 MRI - Alphabetical'!E518-'2007 MRI - 2017 Methodology'!E518</f>
        <v>-0.42701712055040164</v>
      </c>
      <c r="F173" s="8">
        <f>'2017 MRI - Alphabetical'!F518-'2007 MRI - 2017 Methodology'!F518</f>
        <v>4.3442484290179664</v>
      </c>
      <c r="G173" s="9">
        <f>'2017 MRI - Alphabetical'!G518-'2007 MRI - 2017 Methodology'!G518</f>
        <v>-24</v>
      </c>
      <c r="H173" s="10">
        <f>'2017 MRI - Alphabetical'!H518-'2007 MRI - 2017 Methodology'!H518</f>
        <v>-109</v>
      </c>
      <c r="I173" s="39">
        <f>'2017 MRI - Alphabetical'!I518-'2007 MRI - 2017 Methodology'!I518</f>
        <v>-0.11434212123176729</v>
      </c>
      <c r="J173" s="11">
        <f>'2017 MRI - Alphabetical'!J518-'2007 MRI - 2017 Methodology'!J518</f>
        <v>-8.1523558626418247E-2</v>
      </c>
      <c r="K173" s="10">
        <f>'2017 MRI - Alphabetical'!K518-'2007 MRI - 2017 Methodology'!K518</f>
        <v>-75</v>
      </c>
      <c r="L173" s="39">
        <f>'2017 MRI - Alphabetical'!L518-'2007 MRI - 2017 Methodology'!L518</f>
        <v>-0.33566439576328433</v>
      </c>
      <c r="M173" s="11">
        <f>'2017 MRI - Alphabetical'!M518-'2007 MRI - 2017 Methodology'!M518</f>
        <v>1.9455029176982483E-2</v>
      </c>
      <c r="N173" s="10">
        <f>'2017 MRI - Alphabetical'!N518-'2007 MRI - 2017 Methodology'!N518</f>
        <v>29</v>
      </c>
      <c r="O173" s="39">
        <f>'2017 MRI - Alphabetical'!O518-'2007 MRI - 2017 Methodology'!O518</f>
        <v>2.1194575912760527E-2</v>
      </c>
      <c r="P173" s="11">
        <f>'2017 MRI - Alphabetical'!P518-'2007 MRI - 2017 Methodology'!P518</f>
        <v>2.7475583864118892E-2</v>
      </c>
      <c r="Q173" s="10">
        <f>'2017 MRI - Alphabetical'!Q518-'2007 MRI - 2017 Methodology'!Q518</f>
        <v>-41</v>
      </c>
      <c r="R173" s="39">
        <f>'2017 MRI - Alphabetical'!R518-'2007 MRI - 2017 Methodology'!R518</f>
        <v>-4.8113954382633273E-2</v>
      </c>
      <c r="S173" s="12">
        <f>'2017 MRI - Alphabetical'!S518-'2007 MRI - 2017 Methodology'!S518</f>
        <v>-0.60712972420837585</v>
      </c>
      <c r="T173" s="10">
        <f>'2017 MRI - Alphabetical'!T518-'2007 MRI - 2017 Methodology'!T518</f>
        <v>36</v>
      </c>
      <c r="U173" s="39">
        <f>'2017 MRI - Alphabetical'!U518-'2007 MRI - 2017 Methodology'!U518</f>
        <v>8.4016274983728517E-2</v>
      </c>
      <c r="V173" s="11">
        <f>'2017 MRI - Alphabetical'!V518-'2007 MRI - 2017 Methodology'!V518</f>
        <v>8.5714285714285771E-3</v>
      </c>
      <c r="W173" s="10">
        <f>'2017 MRI - Alphabetical'!W518-'2007 MRI - 2017 Methodology'!W518</f>
        <v>-80</v>
      </c>
      <c r="X173" s="39">
        <f>'2017 MRI - Alphabetical'!X518-'2007 MRI - 2017 Methodology'!X518</f>
        <v>-0.34913809081188973</v>
      </c>
      <c r="Y173" s="13">
        <f>'2017 MRI - Alphabetical'!Y518-'2007 MRI - 2017 Methodology'!Y518</f>
        <v>-6301</v>
      </c>
      <c r="Z173" s="10">
        <f>'2017 MRI - Alphabetical'!Z518-'2007 MRI - 2017 Methodology'!Z518</f>
        <v>-32</v>
      </c>
      <c r="AA173" s="39">
        <f>'2017 MRI - Alphabetical'!AA518-'2007 MRI - 2017 Methodology'!AA518</f>
        <v>-4.848927904882705E-2</v>
      </c>
      <c r="AB173" s="11">
        <f>'2017 MRI - Alphabetical'!AB518-'2007 MRI - 2017 Methodology'!AB518</f>
        <v>1.6000000000000007E-2</v>
      </c>
      <c r="AC173" s="10">
        <f>'2017 MRI - Alphabetical'!AC518-'2007 MRI - 2017 Methodology'!AC518</f>
        <v>-36</v>
      </c>
      <c r="AD173" s="39">
        <f>'2017 MRI - Alphabetical'!AD518-'2007 MRI - 2017 Methodology'!AD518</f>
        <v>-6.8513310149681594E-2</v>
      </c>
      <c r="AE173" s="11">
        <f>'2017 MRI - Alphabetical'!AE518-'2007 MRI - 2017 Methodology'!AE518</f>
        <v>8.999999999999897E-3</v>
      </c>
      <c r="AF173" s="10">
        <f>'2017 MRI - Alphabetical'!AF518-'2007 MRI - 2017 Methodology'!AF518</f>
        <v>38</v>
      </c>
      <c r="AG173" s="39">
        <f>'2017 MRI - Alphabetical'!AG518-'2007 MRI - 2017 Methodology'!AG518</f>
        <v>0.3936520115561184</v>
      </c>
      <c r="AH173" s="14">
        <f>'2017 MRI - Alphabetical'!AH518-'2007 MRI - 2017 Methodology'!AH518</f>
        <v>5.9138814265654815E-2</v>
      </c>
      <c r="AI173" s="10">
        <f>'2017 MRI - Alphabetical'!AI518-'2007 MRI - 2017 Methodology'!AI518</f>
        <v>12</v>
      </c>
      <c r="AJ173" s="39">
        <f>'2017 MRI - Alphabetical'!AJ518-'2007 MRI - 2017 Methodology'!AJ518</f>
        <v>-1.5538842776502165E-2</v>
      </c>
      <c r="AK173" s="13">
        <f>'2017 MRI - Alphabetical'!AK518-'2007 MRI - 2017 Methodology'!AK518</f>
        <v>-17527.432462876284</v>
      </c>
      <c r="AL173" s="44"/>
    </row>
    <row r="174" spans="1:38" x14ac:dyDescent="0.25">
      <c r="A174" t="s">
        <v>1158</v>
      </c>
      <c r="B174" s="5" t="s">
        <v>206</v>
      </c>
      <c r="C174" s="6" t="s">
        <v>19</v>
      </c>
      <c r="D174" s="7" t="s">
        <v>20</v>
      </c>
      <c r="E174" s="42">
        <f>'2017 MRI - Alphabetical'!E533-'2007 MRI - 2017 Methodology'!E533</f>
        <v>-1.3861491645244606</v>
      </c>
      <c r="F174" s="8">
        <f>'2017 MRI - Alphabetical'!F533-'2007 MRI - 2017 Methodology'!F533</f>
        <v>7.4930786402936036</v>
      </c>
      <c r="G174" s="9">
        <f>'2017 MRI - Alphabetical'!G533-'2007 MRI - 2017 Methodology'!G533</f>
        <v>-49</v>
      </c>
      <c r="H174" s="10">
        <f>'2017 MRI - Alphabetical'!H533-'2007 MRI - 2017 Methodology'!H533</f>
        <v>69</v>
      </c>
      <c r="I174" s="39">
        <f>'2017 MRI - Alphabetical'!I533-'2007 MRI - 2017 Methodology'!I533</f>
        <v>0.22893782828637183</v>
      </c>
      <c r="J174" s="11">
        <f>'2017 MRI - Alphabetical'!J533-'2007 MRI - 2017 Methodology'!J533</f>
        <v>9.0021465429250824E-3</v>
      </c>
      <c r="K174" s="10">
        <f>'2017 MRI - Alphabetical'!K533-'2007 MRI - 2017 Methodology'!K533</f>
        <v>-219</v>
      </c>
      <c r="L174" s="39">
        <f>'2017 MRI - Alphabetical'!L533-'2007 MRI - 2017 Methodology'!L533</f>
        <v>-0.79324728899485009</v>
      </c>
      <c r="M174" s="11">
        <f>'2017 MRI - Alphabetical'!M533-'2007 MRI - 2017 Methodology'!M533</f>
        <v>3.9988313501699846E-2</v>
      </c>
      <c r="N174" s="10">
        <f>'2017 MRI - Alphabetical'!N533-'2007 MRI - 2017 Methodology'!N533</f>
        <v>-182</v>
      </c>
      <c r="O174" s="39">
        <f>'2017 MRI - Alphabetical'!O533-'2007 MRI - 2017 Methodology'!O533</f>
        <v>-0.4547934575103505</v>
      </c>
      <c r="P174" s="11">
        <f>'2017 MRI - Alphabetical'!P533-'2007 MRI - 2017 Methodology'!P533</f>
        <v>4.6008948545861295E-2</v>
      </c>
      <c r="Q174" s="10">
        <f>'2017 MRI - Alphabetical'!Q533-'2007 MRI - 2017 Methodology'!Q533</f>
        <v>-28</v>
      </c>
      <c r="R174" s="39">
        <f>'2017 MRI - Alphabetical'!R533-'2007 MRI - 2017 Methodology'!R533</f>
        <v>-0.18804394270605435</v>
      </c>
      <c r="S174" s="12">
        <f>'2017 MRI - Alphabetical'!S533-'2007 MRI - 2017 Methodology'!S533</f>
        <v>-2.3490728168883104</v>
      </c>
      <c r="T174" s="10">
        <f>'2017 MRI - Alphabetical'!T533-'2007 MRI - 2017 Methodology'!T533</f>
        <v>14</v>
      </c>
      <c r="U174" s="39">
        <f>'2017 MRI - Alphabetical'!U533-'2007 MRI - 2017 Methodology'!U533</f>
        <v>2.5742114118158188E-2</v>
      </c>
      <c r="V174" s="11">
        <f>'2017 MRI - Alphabetical'!V533-'2007 MRI - 2017 Methodology'!V533</f>
        <v>1.2857384124601232E-2</v>
      </c>
      <c r="W174" s="10">
        <f>'2017 MRI - Alphabetical'!W533-'2007 MRI - 2017 Methodology'!W533</f>
        <v>-37</v>
      </c>
      <c r="X174" s="39">
        <f>'2017 MRI - Alphabetical'!X533-'2007 MRI - 2017 Methodology'!X533</f>
        <v>-0.16807735492339329</v>
      </c>
      <c r="Y174" s="13">
        <f>'2017 MRI - Alphabetical'!Y533-'2007 MRI - 2017 Methodology'!Y533</f>
        <v>-1556</v>
      </c>
      <c r="Z174" s="10">
        <f>'2017 MRI - Alphabetical'!Z533-'2007 MRI - 2017 Methodology'!Z533</f>
        <v>-66</v>
      </c>
      <c r="AA174" s="39">
        <f>'2017 MRI - Alphabetical'!AA533-'2007 MRI - 2017 Methodology'!AA533</f>
        <v>-0.31262963259297083</v>
      </c>
      <c r="AB174" s="11">
        <f>'2017 MRI - Alphabetical'!AB533-'2007 MRI - 2017 Methodology'!AB533</f>
        <v>2.2861256544502627E-2</v>
      </c>
      <c r="AC174" s="10">
        <f>'2017 MRI - Alphabetical'!AC533-'2007 MRI - 2017 Methodology'!AC533</f>
        <v>-42</v>
      </c>
      <c r="AD174" s="39">
        <f>'2017 MRI - Alphabetical'!AD533-'2007 MRI - 2017 Methodology'!AD533</f>
        <v>-0.24182748132254367</v>
      </c>
      <c r="AE174" s="11">
        <f>'2017 MRI - Alphabetical'!AE533-'2007 MRI - 2017 Methodology'!AE533</f>
        <v>1.9999999999998908E-3</v>
      </c>
      <c r="AF174" s="10">
        <f>'2017 MRI - Alphabetical'!AF533-'2007 MRI - 2017 Methodology'!AF533</f>
        <v>22</v>
      </c>
      <c r="AG174" s="39">
        <f>'2017 MRI - Alphabetical'!AG533-'2007 MRI - 2017 Methodology'!AG533</f>
        <v>0.39093193010414029</v>
      </c>
      <c r="AH174" s="14">
        <f>'2017 MRI - Alphabetical'!AH533-'2007 MRI - 2017 Methodology'!AH533</f>
        <v>0.13161922642853519</v>
      </c>
      <c r="AI174" s="10">
        <f>'2017 MRI - Alphabetical'!AI533-'2007 MRI - 2017 Methodology'!AI533</f>
        <v>-10</v>
      </c>
      <c r="AJ174" s="39">
        <f>'2017 MRI - Alphabetical'!AJ533-'2007 MRI - 2017 Methodology'!AJ533</f>
        <v>-1.2700107744885891E-2</v>
      </c>
      <c r="AK174" s="13">
        <f>'2017 MRI - Alphabetical'!AK533-'2007 MRI - 2017 Methodology'!AK533</f>
        <v>-12562.482342386371</v>
      </c>
      <c r="AL174" s="44"/>
    </row>
    <row r="175" spans="1:38" x14ac:dyDescent="0.25">
      <c r="A175" t="s">
        <v>1183</v>
      </c>
      <c r="B175" s="5" t="s">
        <v>232</v>
      </c>
      <c r="C175" s="6" t="s">
        <v>19</v>
      </c>
      <c r="D175" s="7" t="s">
        <v>20</v>
      </c>
      <c r="E175" s="42">
        <f>'2017 MRI - Alphabetical'!E558-'2007 MRI - 2017 Methodology'!E558</f>
        <v>2.4516805676071773</v>
      </c>
      <c r="F175" s="8">
        <f>'2017 MRI - Alphabetical'!F558-'2007 MRI - 2017 Methodology'!F558</f>
        <v>-2.429026255766189</v>
      </c>
      <c r="G175" s="9">
        <f>'2017 MRI - Alphabetical'!G558-'2007 MRI - 2017 Methodology'!G558</f>
        <v>88</v>
      </c>
      <c r="H175" s="10">
        <f>'2017 MRI - Alphabetical'!H558-'2007 MRI - 2017 Methodology'!H558</f>
        <v>24</v>
      </c>
      <c r="I175" s="39">
        <f>'2017 MRI - Alphabetical'!I558-'2007 MRI - 2017 Methodology'!I558</f>
        <v>0.26048966059403295</v>
      </c>
      <c r="J175" s="11">
        <f>'2017 MRI - Alphabetical'!J558-'2007 MRI - 2017 Methodology'!J558</f>
        <v>-5.3955351436500099E-2</v>
      </c>
      <c r="K175" s="10">
        <f>'2017 MRI - Alphabetical'!K558-'2007 MRI - 2017 Methodology'!K558</f>
        <v>1</v>
      </c>
      <c r="L175" s="39">
        <f>'2017 MRI - Alphabetical'!L558-'2007 MRI - 2017 Methodology'!L558</f>
        <v>0.24742992998448438</v>
      </c>
      <c r="M175" s="11">
        <f>'2017 MRI - Alphabetical'!M558-'2007 MRI - 2017 Methodology'!M558</f>
        <v>1.4880568685017651E-2</v>
      </c>
      <c r="N175" s="10">
        <f>'2017 MRI - Alphabetical'!N558-'2007 MRI - 2017 Methodology'!N558</f>
        <v>82</v>
      </c>
      <c r="O175" s="39">
        <f>'2017 MRI - Alphabetical'!O558-'2007 MRI - 2017 Methodology'!O558</f>
        <v>0.52899501221913003</v>
      </c>
      <c r="P175" s="11">
        <f>'2017 MRI - Alphabetical'!P558-'2007 MRI - 2017 Methodology'!P558</f>
        <v>1.6782634333308767E-2</v>
      </c>
      <c r="Q175" s="10">
        <f>'2017 MRI - Alphabetical'!Q558-'2007 MRI - 2017 Methodology'!Q558</f>
        <v>370</v>
      </c>
      <c r="R175" s="39">
        <f>'2017 MRI - Alphabetical'!R558-'2007 MRI - 2017 Methodology'!R558</f>
        <v>1.2513274881375298</v>
      </c>
      <c r="S175" s="12">
        <f>'2017 MRI - Alphabetical'!S558-'2007 MRI - 2017 Methodology'!S558</f>
        <v>-10.83</v>
      </c>
      <c r="T175" s="10">
        <f>'2017 MRI - Alphabetical'!T558-'2007 MRI - 2017 Methodology'!T558</f>
        <v>-1</v>
      </c>
      <c r="U175" s="39">
        <f>'2017 MRI - Alphabetical'!U558-'2007 MRI - 2017 Methodology'!U558</f>
        <v>-6.2706672058751051E-2</v>
      </c>
      <c r="V175" s="11">
        <f>'2017 MRI - Alphabetical'!V558-'2007 MRI - 2017 Methodology'!V558</f>
        <v>2.0390366642703106E-2</v>
      </c>
      <c r="W175" s="10">
        <f>'2017 MRI - Alphabetical'!W558-'2007 MRI - 2017 Methodology'!W558</f>
        <v>25</v>
      </c>
      <c r="X175" s="39">
        <f>'2017 MRI - Alphabetical'!X558-'2007 MRI - 2017 Methodology'!X558</f>
        <v>9.7296495943246797E-2</v>
      </c>
      <c r="Y175" s="13">
        <f>'2017 MRI - Alphabetical'!Y558-'2007 MRI - 2017 Methodology'!Y558</f>
        <v>5776</v>
      </c>
      <c r="Z175" s="10">
        <f>'2017 MRI - Alphabetical'!Z558-'2007 MRI - 2017 Methodology'!Z558</f>
        <v>-18</v>
      </c>
      <c r="AA175" s="39">
        <f>'2017 MRI - Alphabetical'!AA558-'2007 MRI - 2017 Methodology'!AA558</f>
        <v>-0.10947335953187587</v>
      </c>
      <c r="AB175" s="11">
        <f>'2017 MRI - Alphabetical'!AB558-'2007 MRI - 2017 Methodology'!AB558</f>
        <v>1.900000000000001E-2</v>
      </c>
      <c r="AC175" s="10">
        <f>'2017 MRI - Alphabetical'!AC558-'2007 MRI - 2017 Methodology'!AC558</f>
        <v>92</v>
      </c>
      <c r="AD175" s="39">
        <f>'2017 MRI - Alphabetical'!AD558-'2007 MRI - 2017 Methodology'!AD558</f>
        <v>0.51932716728153305</v>
      </c>
      <c r="AE175" s="11">
        <f>'2017 MRI - Alphabetical'!AE558-'2007 MRI - 2017 Methodology'!AE558</f>
        <v>5.3000000000000047E-2</v>
      </c>
      <c r="AF175" s="10">
        <f>'2017 MRI - Alphabetical'!AF558-'2007 MRI - 2017 Methodology'!AF558</f>
        <v>43</v>
      </c>
      <c r="AG175" s="39">
        <f>'2017 MRI - Alphabetical'!AG558-'2007 MRI - 2017 Methodology'!AG558</f>
        <v>0.40997076010927846</v>
      </c>
      <c r="AH175" s="14">
        <f>'2017 MRI - Alphabetical'!AH558-'2007 MRI - 2017 Methodology'!AH558</f>
        <v>4.4831590512912189E-2</v>
      </c>
      <c r="AI175" s="10">
        <f>'2017 MRI - Alphabetical'!AI558-'2007 MRI - 2017 Methodology'!AI558</f>
        <v>-7</v>
      </c>
      <c r="AJ175" s="39">
        <f>'2017 MRI - Alphabetical'!AJ558-'2007 MRI - 2017 Methodology'!AJ558</f>
        <v>-1.0232608222338846E-2</v>
      </c>
      <c r="AK175" s="13">
        <f>'2017 MRI - Alphabetical'!AK558-'2007 MRI - 2017 Methodology'!AK558</f>
        <v>-10837.19139187847</v>
      </c>
      <c r="AL175" s="44">
        <v>1</v>
      </c>
    </row>
    <row r="176" spans="1:38" x14ac:dyDescent="0.25">
      <c r="A176" t="s">
        <v>1191</v>
      </c>
      <c r="B176" s="5" t="s">
        <v>45</v>
      </c>
      <c r="C176" s="6" t="s">
        <v>19</v>
      </c>
      <c r="D176" s="7" t="s">
        <v>20</v>
      </c>
      <c r="E176" s="42">
        <f>'2017 MRI - Alphabetical'!E566-'2007 MRI - 2017 Methodology'!E566</f>
        <v>-2.0468597145095302</v>
      </c>
      <c r="F176" s="8">
        <f>'2017 MRI - Alphabetical'!F566-'2007 MRI - 2017 Methodology'!F566</f>
        <v>12.384858414195463</v>
      </c>
      <c r="G176" s="9">
        <f>'2017 MRI - Alphabetical'!G566-'2007 MRI - 2017 Methodology'!G566</f>
        <v>-3</v>
      </c>
      <c r="H176" s="10">
        <f>'2017 MRI - Alphabetical'!H566-'2007 MRI - 2017 Methodology'!H566</f>
        <v>-130</v>
      </c>
      <c r="I176" s="39">
        <f>'2017 MRI - Alphabetical'!I566-'2007 MRI - 2017 Methodology'!I566</f>
        <v>-0.16056299817977915</v>
      </c>
      <c r="J176" s="11">
        <f>'2017 MRI - Alphabetical'!J566-'2007 MRI - 2017 Methodology'!J566</f>
        <v>-9.105407132893828E-2</v>
      </c>
      <c r="K176" s="10">
        <f>'2017 MRI - Alphabetical'!K566-'2007 MRI - 2017 Methodology'!K566</f>
        <v>4</v>
      </c>
      <c r="L176" s="39">
        <f>'2017 MRI - Alphabetical'!L566-'2007 MRI - 2017 Methodology'!L566</f>
        <v>0.49780334579199037</v>
      </c>
      <c r="M176" s="11">
        <f>'2017 MRI - Alphabetical'!M566-'2007 MRI - 2017 Methodology'!M566</f>
        <v>1.9459459459459455E-2</v>
      </c>
      <c r="N176" s="10">
        <f>'2017 MRI - Alphabetical'!N566-'2007 MRI - 2017 Methodology'!N566</f>
        <v>3</v>
      </c>
      <c r="O176" s="39">
        <f>'2017 MRI - Alphabetical'!O566-'2007 MRI - 2017 Methodology'!O566</f>
        <v>0.61737575397006283</v>
      </c>
      <c r="P176" s="11">
        <f>'2017 MRI - Alphabetical'!P566-'2007 MRI - 2017 Methodology'!P566</f>
        <v>9.5125448028673842E-2</v>
      </c>
      <c r="Q176" s="10">
        <f>'2017 MRI - Alphabetical'!Q566-'2007 MRI - 2017 Methodology'!Q566</f>
        <v>-1</v>
      </c>
      <c r="R176" s="39">
        <f>'2017 MRI - Alphabetical'!R566-'2007 MRI - 2017 Methodology'!R566</f>
        <v>0.20715635776140573</v>
      </c>
      <c r="S176" s="12">
        <f>'2017 MRI - Alphabetical'!S566-'2007 MRI - 2017 Methodology'!S566</f>
        <v>-16.60913043478261</v>
      </c>
      <c r="T176" s="10">
        <f>'2017 MRI - Alphabetical'!T566-'2007 MRI - 2017 Methodology'!T566</f>
        <v>-29</v>
      </c>
      <c r="U176" s="39">
        <f>'2017 MRI - Alphabetical'!U566-'2007 MRI - 2017 Methodology'!U566</f>
        <v>-1.1989176441970653</v>
      </c>
      <c r="V176" s="11">
        <f>'2017 MRI - Alphabetical'!V566-'2007 MRI - 2017 Methodology'!V566</f>
        <v>0.10395898583146906</v>
      </c>
      <c r="W176" s="10">
        <f>'2017 MRI - Alphabetical'!W566-'2007 MRI - 2017 Methodology'!W566</f>
        <v>-15</v>
      </c>
      <c r="X176" s="39">
        <f>'2017 MRI - Alphabetical'!X566-'2007 MRI - 2017 Methodology'!X566</f>
        <v>-0.19114292138125899</v>
      </c>
      <c r="Y176" s="13">
        <f>'2017 MRI - Alphabetical'!Y566-'2007 MRI - 2017 Methodology'!Y566</f>
        <v>-4712</v>
      </c>
      <c r="Z176" s="10">
        <f>'2017 MRI - Alphabetical'!Z566-'2007 MRI - 2017 Methodology'!Z566</f>
        <v>-29</v>
      </c>
      <c r="AA176" s="39">
        <f>'2017 MRI - Alphabetical'!AA566-'2007 MRI - 2017 Methodology'!AA566</f>
        <v>-0.35621732271468654</v>
      </c>
      <c r="AB176" s="11">
        <f>'2017 MRI - Alphabetical'!AB566-'2007 MRI - 2017 Methodology'!AB566</f>
        <v>2.4684665226781859E-2</v>
      </c>
      <c r="AC176" s="10">
        <f>'2017 MRI - Alphabetical'!AC566-'2007 MRI - 2017 Methodology'!AC566</f>
        <v>-23</v>
      </c>
      <c r="AD176" s="39">
        <f>'2017 MRI - Alphabetical'!AD566-'2007 MRI - 2017 Methodology'!AD566</f>
        <v>-0.87145305383596616</v>
      </c>
      <c r="AE176" s="11">
        <f>'2017 MRI - Alphabetical'!AE566-'2007 MRI - 2017 Methodology'!AE566</f>
        <v>-2.6000000000000023E-2</v>
      </c>
      <c r="AF176" s="10">
        <f>'2017 MRI - Alphabetical'!AF566-'2007 MRI - 2017 Methodology'!AF566</f>
        <v>-1</v>
      </c>
      <c r="AG176" s="39">
        <f>'2017 MRI - Alphabetical'!AG566-'2007 MRI - 2017 Methodology'!AG566</f>
        <v>-1.3368479501768262</v>
      </c>
      <c r="AH176" s="14">
        <f>'2017 MRI - Alphabetical'!AH566-'2007 MRI - 2017 Methodology'!AH566</f>
        <v>2.4541765182841511</v>
      </c>
      <c r="AI176" s="10">
        <f>'2017 MRI - Alphabetical'!AI566-'2007 MRI - 2017 Methodology'!AI566</f>
        <v>-1</v>
      </c>
      <c r="AJ176" s="39">
        <f>'2017 MRI - Alphabetical'!AJ566-'2007 MRI - 2017 Methodology'!AJ566</f>
        <v>-1.5035933883474017E-2</v>
      </c>
      <c r="AK176" s="13">
        <f>'2017 MRI - Alphabetical'!AK566-'2007 MRI - 2017 Methodology'!AK566</f>
        <v>-11061.584753881401</v>
      </c>
      <c r="AL176" s="44"/>
    </row>
    <row r="177" spans="1:38" x14ac:dyDescent="0.25">
      <c r="A177" t="s">
        <v>649</v>
      </c>
      <c r="B177" s="5" t="s">
        <v>430</v>
      </c>
      <c r="C177" s="6" t="s">
        <v>28</v>
      </c>
      <c r="D177" s="7" t="s">
        <v>20</v>
      </c>
      <c r="E177" s="42">
        <f>'2017 MRI - Alphabetical'!E24-'2007 MRI - 2017 Methodology'!E24</f>
        <v>-1.9879515182123515</v>
      </c>
      <c r="F177" s="8">
        <f>'2017 MRI - Alphabetical'!F24-'2007 MRI - 2017 Methodology'!F24</f>
        <v>7.8484925396908309</v>
      </c>
      <c r="G177" s="9">
        <f>'2017 MRI - Alphabetical'!G24-'2007 MRI - 2017 Methodology'!G24</f>
        <v>-97</v>
      </c>
      <c r="H177" s="10">
        <f>'2017 MRI - Alphabetical'!H24-'2007 MRI - 2017 Methodology'!H24</f>
        <v>-24</v>
      </c>
      <c r="I177" s="39">
        <f>'2017 MRI - Alphabetical'!I24-'2007 MRI - 2017 Methodology'!I24</f>
        <v>-1.9794011472746487</v>
      </c>
      <c r="J177" s="11">
        <f>'2017 MRI - Alphabetical'!J24-'2007 MRI - 2017 Methodology'!J24</f>
        <v>-8.7889462501987925E-2</v>
      </c>
      <c r="K177" s="10">
        <f>'2017 MRI - Alphabetical'!K24-'2007 MRI - 2017 Methodology'!K24</f>
        <v>-120</v>
      </c>
      <c r="L177" s="39">
        <f>'2017 MRI - Alphabetical'!L24-'2007 MRI - 2017 Methodology'!L24</f>
        <v>-0.48380918721783295</v>
      </c>
      <c r="M177" s="11">
        <f>'2017 MRI - Alphabetical'!M24-'2007 MRI - 2017 Methodology'!M24</f>
        <v>4.5588143424759503E-2</v>
      </c>
      <c r="N177" s="10">
        <f>'2017 MRI - Alphabetical'!N24-'2007 MRI - 2017 Methodology'!N24</f>
        <v>312</v>
      </c>
      <c r="O177" s="39">
        <f>'2017 MRI - Alphabetical'!O24-'2007 MRI - 2017 Methodology'!O24</f>
        <v>0.79112982278271704</v>
      </c>
      <c r="P177" s="11">
        <f>'2017 MRI - Alphabetical'!P24-'2007 MRI - 2017 Methodology'!P24</f>
        <v>-2.3023023023023025E-2</v>
      </c>
      <c r="Q177" s="10">
        <f>'2017 MRI - Alphabetical'!Q24-'2007 MRI - 2017 Methodology'!Q24</f>
        <v>-443</v>
      </c>
      <c r="R177" s="39">
        <f>'2017 MRI - Alphabetical'!R24-'2007 MRI - 2017 Methodology'!R24</f>
        <v>-1.395860028576168</v>
      </c>
      <c r="S177" s="12">
        <f>'2017 MRI - Alphabetical'!S24-'2007 MRI - 2017 Methodology'!S24</f>
        <v>4.6765393608729546</v>
      </c>
      <c r="T177" s="10">
        <f>'2017 MRI - Alphabetical'!T24-'2007 MRI - 2017 Methodology'!T24</f>
        <v>71</v>
      </c>
      <c r="U177" s="39">
        <f>'2017 MRI - Alphabetical'!U24-'2007 MRI - 2017 Methodology'!U24</f>
        <v>0.19908167763543061</v>
      </c>
      <c r="V177" s="11">
        <f>'2017 MRI - Alphabetical'!V24-'2007 MRI - 2017 Methodology'!V24</f>
        <v>-3.1043256997455304E-4</v>
      </c>
      <c r="W177" s="10">
        <f>'2017 MRI - Alphabetical'!W24-'2007 MRI - 2017 Methodology'!W24</f>
        <v>-41</v>
      </c>
      <c r="X177" s="39">
        <f>'2017 MRI - Alphabetical'!X24-'2007 MRI - 2017 Methodology'!X24</f>
        <v>-0.22072334328348309</v>
      </c>
      <c r="Y177" s="13">
        <f>'2017 MRI - Alphabetical'!Y24-'2007 MRI - 2017 Methodology'!Y24</f>
        <v>-2332</v>
      </c>
      <c r="Z177" s="10">
        <f>'2017 MRI - Alphabetical'!Z24-'2007 MRI - 2017 Methodology'!Z24</f>
        <v>-335</v>
      </c>
      <c r="AA177" s="39">
        <f>'2017 MRI - Alphabetical'!AA24-'2007 MRI - 2017 Methodology'!AA24</f>
        <v>-1.4163239197165369</v>
      </c>
      <c r="AB177" s="11">
        <f>'2017 MRI - Alphabetical'!AB24-'2007 MRI - 2017 Methodology'!AB24</f>
        <v>4.4358705994291148E-2</v>
      </c>
      <c r="AC177" s="10">
        <f>'2017 MRI - Alphabetical'!AC24-'2007 MRI - 2017 Methodology'!AC24</f>
        <v>44</v>
      </c>
      <c r="AD177" s="39">
        <f>'2017 MRI - Alphabetical'!AD24-'2007 MRI - 2017 Methodology'!AD24</f>
        <v>0.16784934315828659</v>
      </c>
      <c r="AE177" s="11">
        <f>'2017 MRI - Alphabetical'!AE24-'2007 MRI - 2017 Methodology'!AE24</f>
        <v>1.9000000000000017E-2</v>
      </c>
      <c r="AF177" s="10">
        <f>'2017 MRI - Alphabetical'!AF24-'2007 MRI - 2017 Methodology'!AF24</f>
        <v>0</v>
      </c>
      <c r="AG177" s="39">
        <f>'2017 MRI - Alphabetical'!AG24-'2007 MRI - 2017 Methodology'!AG24</f>
        <v>-0.2437182401713005</v>
      </c>
      <c r="AH177" s="14">
        <f>'2017 MRI - Alphabetical'!AH24-'2007 MRI - 2017 Methodology'!AH24</f>
        <v>-4.3714437248425941E-2</v>
      </c>
      <c r="AI177" s="10">
        <f>'2017 MRI - Alphabetical'!AI24-'2007 MRI - 2017 Methodology'!AI24</f>
        <v>1</v>
      </c>
      <c r="AJ177" s="39">
        <f>'2017 MRI - Alphabetical'!AJ24-'2007 MRI - 2017 Methodology'!AJ24</f>
        <v>2.2545082938133927</v>
      </c>
      <c r="AK177" s="13">
        <f>'2017 MRI - Alphabetical'!AK24-'2007 MRI - 2017 Methodology'!AK24</f>
        <v>1021734.6865476929</v>
      </c>
      <c r="AL177" s="44"/>
    </row>
    <row r="178" spans="1:38" x14ac:dyDescent="0.25">
      <c r="A178" t="s">
        <v>701</v>
      </c>
      <c r="B178" s="5" t="s">
        <v>126</v>
      </c>
      <c r="C178" s="6" t="s">
        <v>28</v>
      </c>
      <c r="D178" s="7" t="s">
        <v>20</v>
      </c>
      <c r="E178" s="42">
        <f>'2017 MRI - Alphabetical'!E76-'2007 MRI - 2017 Methodology'!E76</f>
        <v>-1.9289045048709257</v>
      </c>
      <c r="F178" s="8">
        <f>'2017 MRI - Alphabetical'!F76-'2007 MRI - 2017 Methodology'!F76</f>
        <v>9.5660970062552479</v>
      </c>
      <c r="G178" s="9">
        <f>'2017 MRI - Alphabetical'!G76-'2007 MRI - 2017 Methodology'!G76</f>
        <v>-39</v>
      </c>
      <c r="H178" s="10">
        <f>'2017 MRI - Alphabetical'!H76-'2007 MRI - 2017 Methodology'!H76</f>
        <v>26</v>
      </c>
      <c r="I178" s="39">
        <f>'2017 MRI - Alphabetical'!I76-'2007 MRI - 2017 Methodology'!I76</f>
        <v>0.12308629740651078</v>
      </c>
      <c r="J178" s="11">
        <f>'2017 MRI - Alphabetical'!J76-'2007 MRI - 2017 Methodology'!J76</f>
        <v>0.10841660557110511</v>
      </c>
      <c r="K178" s="10">
        <f>'2017 MRI - Alphabetical'!K76-'2007 MRI - 2017 Methodology'!K76</f>
        <v>19</v>
      </c>
      <c r="L178" s="39">
        <f>'2017 MRI - Alphabetical'!L76-'2007 MRI - 2017 Methodology'!L76</f>
        <v>0.87497354874092115</v>
      </c>
      <c r="M178" s="11">
        <f>'2017 MRI - Alphabetical'!M76-'2007 MRI - 2017 Methodology'!M76</f>
        <v>9.6544547459036373E-3</v>
      </c>
      <c r="N178" s="10">
        <f>'2017 MRI - Alphabetical'!N76-'2007 MRI - 2017 Methodology'!N76</f>
        <v>-18</v>
      </c>
      <c r="O178" s="39">
        <f>'2017 MRI - Alphabetical'!O76-'2007 MRI - 2017 Methodology'!O76</f>
        <v>-1.608029676253192E-2</v>
      </c>
      <c r="P178" s="11">
        <f>'2017 MRI - Alphabetical'!P76-'2007 MRI - 2017 Methodology'!P76</f>
        <v>2.0697204045211186E-2</v>
      </c>
      <c r="Q178" s="10">
        <f>'2017 MRI - Alphabetical'!Q76-'2007 MRI - 2017 Methodology'!Q76</f>
        <v>-100</v>
      </c>
      <c r="R178" s="39">
        <f>'2017 MRI - Alphabetical'!R76-'2007 MRI - 2017 Methodology'!R76</f>
        <v>-0.30082376548084627</v>
      </c>
      <c r="S178" s="12">
        <f>'2017 MRI - Alphabetical'!S76-'2007 MRI - 2017 Methodology'!S76</f>
        <v>-0.13254410927717708</v>
      </c>
      <c r="T178" s="10">
        <f>'2017 MRI - Alphabetical'!T76-'2007 MRI - 2017 Methodology'!T76</f>
        <v>-120</v>
      </c>
      <c r="U178" s="39">
        <f>'2017 MRI - Alphabetical'!U76-'2007 MRI - 2017 Methodology'!U76</f>
        <v>-0.79585100460347347</v>
      </c>
      <c r="V178" s="11">
        <f>'2017 MRI - Alphabetical'!V76-'2007 MRI - 2017 Methodology'!V76</f>
        <v>6.5856098371552013E-2</v>
      </c>
      <c r="W178" s="10">
        <f>'2017 MRI - Alphabetical'!W76-'2007 MRI - 2017 Methodology'!W76</f>
        <v>45</v>
      </c>
      <c r="X178" s="39">
        <f>'2017 MRI - Alphabetical'!X76-'2007 MRI - 2017 Methodology'!X76</f>
        <v>0.51411014613416839</v>
      </c>
      <c r="Y178" s="13">
        <f>'2017 MRI - Alphabetical'!Y76-'2007 MRI - 2017 Methodology'!Y76</f>
        <v>15768</v>
      </c>
      <c r="Z178" s="10">
        <f>'2017 MRI - Alphabetical'!Z76-'2007 MRI - 2017 Methodology'!Z76</f>
        <v>-29</v>
      </c>
      <c r="AA178" s="39">
        <f>'2017 MRI - Alphabetical'!AA76-'2007 MRI - 2017 Methodology'!AA76</f>
        <v>-1.7352674118675668</v>
      </c>
      <c r="AB178" s="11">
        <f>'2017 MRI - Alphabetical'!AB76-'2007 MRI - 2017 Methodology'!AB76</f>
        <v>5.4310344827586204E-2</v>
      </c>
      <c r="AC178" s="10">
        <f>'2017 MRI - Alphabetical'!AC76-'2007 MRI - 2017 Methodology'!AC76</f>
        <v>10</v>
      </c>
      <c r="AD178" s="39">
        <f>'2017 MRI - Alphabetical'!AD76-'2007 MRI - 2017 Methodology'!AD76</f>
        <v>0.11572386957108677</v>
      </c>
      <c r="AE178" s="11">
        <f>'2017 MRI - Alphabetical'!AE76-'2007 MRI - 2017 Methodology'!AE76</f>
        <v>2.399999999999991E-2</v>
      </c>
      <c r="AF178" s="10">
        <f>'2017 MRI - Alphabetical'!AF76-'2007 MRI - 2017 Methodology'!AF76</f>
        <v>1</v>
      </c>
      <c r="AG178" s="39">
        <f>'2017 MRI - Alphabetical'!AG76-'2007 MRI - 2017 Methodology'!AG76</f>
        <v>-9.4038043169987207E-2</v>
      </c>
      <c r="AH178" s="14">
        <f>'2017 MRI - Alphabetical'!AH76-'2007 MRI - 2017 Methodology'!AH76</f>
        <v>-8.2843747624689046E-2</v>
      </c>
      <c r="AI178" s="10">
        <f>'2017 MRI - Alphabetical'!AI76-'2007 MRI - 2017 Methodology'!AI76</f>
        <v>5</v>
      </c>
      <c r="AJ178" s="39">
        <f>'2017 MRI - Alphabetical'!AJ76-'2007 MRI - 2017 Methodology'!AJ76</f>
        <v>0.25311402957550821</v>
      </c>
      <c r="AK178" s="13">
        <f>'2017 MRI - Alphabetical'!AK76-'2007 MRI - 2017 Methodology'!AK76</f>
        <v>108216.98589686991</v>
      </c>
      <c r="AL178" s="44"/>
    </row>
    <row r="179" spans="1:38" x14ac:dyDescent="0.25">
      <c r="A179" t="s">
        <v>702</v>
      </c>
      <c r="B179" s="5" t="s">
        <v>262</v>
      </c>
      <c r="C179" s="6" t="s">
        <v>28</v>
      </c>
      <c r="D179" s="7" t="s">
        <v>20</v>
      </c>
      <c r="E179" s="42">
        <f>'2017 MRI - Alphabetical'!E77-'2007 MRI - 2017 Methodology'!E77</f>
        <v>-2.6537346384176552</v>
      </c>
      <c r="F179" s="8">
        <f>'2017 MRI - Alphabetical'!F77-'2007 MRI - 2017 Methodology'!F77</f>
        <v>10.371568864339373</v>
      </c>
      <c r="G179" s="9">
        <f>'2017 MRI - Alphabetical'!G77-'2007 MRI - 2017 Methodology'!G77</f>
        <v>-135</v>
      </c>
      <c r="H179" s="10">
        <f>'2017 MRI - Alphabetical'!H77-'2007 MRI - 2017 Methodology'!H77</f>
        <v>389</v>
      </c>
      <c r="I179" s="39">
        <f>'2017 MRI - Alphabetical'!I77-'2007 MRI - 2017 Methodology'!I77</f>
        <v>1.143122415087132</v>
      </c>
      <c r="J179" s="11">
        <f>'2017 MRI - Alphabetical'!J77-'2007 MRI - 2017 Methodology'!J77</f>
        <v>0.13180592991913742</v>
      </c>
      <c r="K179" s="10">
        <f>'2017 MRI - Alphabetical'!K77-'2007 MRI - 2017 Methodology'!K77</f>
        <v>270</v>
      </c>
      <c r="L179" s="39">
        <f>'2017 MRI - Alphabetical'!L77-'2007 MRI - 2017 Methodology'!L77</f>
        <v>1.1696128450985515</v>
      </c>
      <c r="M179" s="11">
        <f>'2017 MRI - Alphabetical'!M77-'2007 MRI - 2017 Methodology'!M77</f>
        <v>-3.1034482758620689E-2</v>
      </c>
      <c r="N179" s="10">
        <f>'2017 MRI - Alphabetical'!N77-'2007 MRI - 2017 Methodology'!N77</f>
        <v>-212</v>
      </c>
      <c r="O179" s="39">
        <f>'2017 MRI - Alphabetical'!O77-'2007 MRI - 2017 Methodology'!O77</f>
        <v>-0.52017924192933407</v>
      </c>
      <c r="P179" s="11">
        <f>'2017 MRI - Alphabetical'!P77-'2007 MRI - 2017 Methodology'!P77</f>
        <v>4.4999999999999998E-2</v>
      </c>
      <c r="Q179" s="10">
        <f>'2017 MRI - Alphabetical'!Q77-'2007 MRI - 2017 Methodology'!Q77</f>
        <v>-68</v>
      </c>
      <c r="R179" s="39">
        <f>'2017 MRI - Alphabetical'!R77-'2007 MRI - 2017 Methodology'!R77</f>
        <v>-8.1259968857932963E-3</v>
      </c>
      <c r="S179" s="12">
        <f>'2017 MRI - Alphabetical'!S77-'2007 MRI - 2017 Methodology'!S77</f>
        <v>0</v>
      </c>
      <c r="T179" s="10">
        <f>'2017 MRI - Alphabetical'!T77-'2007 MRI - 2017 Methodology'!T77</f>
        <v>-2</v>
      </c>
      <c r="U179" s="39">
        <f>'2017 MRI - Alphabetical'!U77-'2007 MRI - 2017 Methodology'!U77</f>
        <v>3.8682685616008849E-2</v>
      </c>
      <c r="V179" s="11">
        <f>'2017 MRI - Alphabetical'!V77-'2007 MRI - 2017 Methodology'!V77</f>
        <v>1.8939393939393936E-2</v>
      </c>
      <c r="W179" s="10">
        <f>'2017 MRI - Alphabetical'!W77-'2007 MRI - 2017 Methodology'!W77</f>
        <v>50</v>
      </c>
      <c r="X179" s="39">
        <f>'2017 MRI - Alphabetical'!X77-'2007 MRI - 2017 Methodology'!X77</f>
        <v>0.50228122097017325</v>
      </c>
      <c r="Y179" s="13">
        <f>'2017 MRI - Alphabetical'!Y77-'2007 MRI - 2017 Methodology'!Y77</f>
        <v>15625</v>
      </c>
      <c r="Z179" s="10">
        <f>'2017 MRI - Alphabetical'!Z77-'2007 MRI - 2017 Methodology'!Z77</f>
        <v>-529</v>
      </c>
      <c r="AA179" s="39">
        <f>'2017 MRI - Alphabetical'!AA77-'2007 MRI - 2017 Methodology'!AA77</f>
        <v>-4.0906927699573297</v>
      </c>
      <c r="AB179" s="11">
        <f>'2017 MRI - Alphabetical'!AB77-'2007 MRI - 2017 Methodology'!AB77</f>
        <v>9.8000000000000004E-2</v>
      </c>
      <c r="AC179" s="10">
        <f>'2017 MRI - Alphabetical'!AC77-'2007 MRI - 2017 Methodology'!AC77</f>
        <v>258</v>
      </c>
      <c r="AD179" s="39">
        <f>'2017 MRI - Alphabetical'!AD77-'2007 MRI - 2017 Methodology'!AD77</f>
        <v>1.0152167567032238</v>
      </c>
      <c r="AE179" s="11">
        <f>'2017 MRI - Alphabetical'!AE77-'2007 MRI - 2017 Methodology'!AE77</f>
        <v>7.8999999999999959E-2</v>
      </c>
      <c r="AF179" s="10">
        <f>'2017 MRI - Alphabetical'!AF77-'2007 MRI - 2017 Methodology'!AF77</f>
        <v>1</v>
      </c>
      <c r="AG179" s="39">
        <f>'2017 MRI - Alphabetical'!AG77-'2007 MRI - 2017 Methodology'!AG77</f>
        <v>-0.2260544150901338</v>
      </c>
      <c r="AH179" s="14">
        <f>'2017 MRI - Alphabetical'!AH77-'2007 MRI - 2017 Methodology'!AH77</f>
        <v>-4.7646745151035619E-2</v>
      </c>
      <c r="AI179" s="10">
        <f>'2017 MRI - Alphabetical'!AI77-'2007 MRI - 2017 Methodology'!AI77</f>
        <v>-3</v>
      </c>
      <c r="AJ179" s="39">
        <f>'2017 MRI - Alphabetical'!AJ77-'2007 MRI - 2017 Methodology'!AJ77</f>
        <v>-0.45035001683396692</v>
      </c>
      <c r="AK179" s="13">
        <f>'2017 MRI - Alphabetical'!AK77-'2007 MRI - 2017 Methodology'!AK77</f>
        <v>-390431.42584727472</v>
      </c>
      <c r="AL179" s="44"/>
    </row>
    <row r="180" spans="1:38" x14ac:dyDescent="0.25">
      <c r="A180" t="s">
        <v>737</v>
      </c>
      <c r="B180" s="5" t="s">
        <v>194</v>
      </c>
      <c r="C180" s="6" t="s">
        <v>28</v>
      </c>
      <c r="D180" s="7" t="s">
        <v>20</v>
      </c>
      <c r="E180" s="42">
        <f>'2017 MRI - Alphabetical'!E112-'2007 MRI - 2017 Methodology'!E112</f>
        <v>-3.0241253319776273</v>
      </c>
      <c r="F180" s="8">
        <f>'2017 MRI - Alphabetical'!F112-'2007 MRI - 2017 Methodology'!F112</f>
        <v>11.749490646647807</v>
      </c>
      <c r="G180" s="9">
        <f>'2017 MRI - Alphabetical'!G112-'2007 MRI - 2017 Methodology'!G112</f>
        <v>-112</v>
      </c>
      <c r="H180" s="10">
        <f>'2017 MRI - Alphabetical'!H112-'2007 MRI - 2017 Methodology'!H112</f>
        <v>-1</v>
      </c>
      <c r="I180" s="39">
        <f>'2017 MRI - Alphabetical'!I112-'2007 MRI - 2017 Methodology'!I112</f>
        <v>-7.7163491203362466E-2</v>
      </c>
      <c r="J180" s="11">
        <f>'2017 MRI - Alphabetical'!J112-'2007 MRI - 2017 Methodology'!J112</f>
        <v>-9.0716605740314149E-3</v>
      </c>
      <c r="K180" s="10">
        <f>'2017 MRI - Alphabetical'!K112-'2007 MRI - 2017 Methodology'!K112</f>
        <v>-188</v>
      </c>
      <c r="L180" s="39">
        <f>'2017 MRI - Alphabetical'!L112-'2007 MRI - 2017 Methodology'!L112</f>
        <v>-0.78540578752540791</v>
      </c>
      <c r="M180" s="11">
        <f>'2017 MRI - Alphabetical'!M112-'2007 MRI - 2017 Methodology'!M112</f>
        <v>3.543329018975605E-2</v>
      </c>
      <c r="N180" s="10">
        <f>'2017 MRI - Alphabetical'!N112-'2007 MRI - 2017 Methodology'!N112</f>
        <v>93</v>
      </c>
      <c r="O180" s="39">
        <f>'2017 MRI - Alphabetical'!O112-'2007 MRI - 2017 Methodology'!O112</f>
        <v>0.24402709865960948</v>
      </c>
      <c r="P180" s="11">
        <f>'2017 MRI - Alphabetical'!P112-'2007 MRI - 2017 Methodology'!P112</f>
        <v>1.447584320875114E-2</v>
      </c>
      <c r="Q180" s="10">
        <f>'2017 MRI - Alphabetical'!Q112-'2007 MRI - 2017 Methodology'!Q112</f>
        <v>24</v>
      </c>
      <c r="R180" s="39">
        <f>'2017 MRI - Alphabetical'!R112-'2007 MRI - 2017 Methodology'!R112</f>
        <v>2.02178025707071E-2</v>
      </c>
      <c r="S180" s="12">
        <f>'2017 MRI - Alphabetical'!S112-'2007 MRI - 2017 Methodology'!S112</f>
        <v>-1.2265874901029297</v>
      </c>
      <c r="T180" s="10">
        <f>'2017 MRI - Alphabetical'!T112-'2007 MRI - 2017 Methodology'!T112</f>
        <v>-61</v>
      </c>
      <c r="U180" s="39">
        <f>'2017 MRI - Alphabetical'!U112-'2007 MRI - 2017 Methodology'!U112</f>
        <v>-0.47049575624267481</v>
      </c>
      <c r="V180" s="11">
        <f>'2017 MRI - Alphabetical'!V112-'2007 MRI - 2017 Methodology'!V112</f>
        <v>4.763810537519958E-2</v>
      </c>
      <c r="W180" s="10">
        <f>'2017 MRI - Alphabetical'!W112-'2007 MRI - 2017 Methodology'!W112</f>
        <v>-182</v>
      </c>
      <c r="X180" s="39">
        <f>'2017 MRI - Alphabetical'!X112-'2007 MRI - 2017 Methodology'!X112</f>
        <v>-0.79129515817709883</v>
      </c>
      <c r="Y180" s="13">
        <f>'2017 MRI - Alphabetical'!Y112-'2007 MRI - 2017 Methodology'!Y112</f>
        <v>-19574</v>
      </c>
      <c r="Z180" s="10">
        <f>'2017 MRI - Alphabetical'!Z112-'2007 MRI - 2017 Methodology'!Z112</f>
        <v>-198</v>
      </c>
      <c r="AA180" s="39">
        <f>'2017 MRI - Alphabetical'!AA112-'2007 MRI - 2017 Methodology'!AA112</f>
        <v>-1.3608565671328883</v>
      </c>
      <c r="AB180" s="11">
        <f>'2017 MRI - Alphabetical'!AB112-'2007 MRI - 2017 Methodology'!AB112</f>
        <v>4.4125319693094633E-2</v>
      </c>
      <c r="AC180" s="10">
        <f>'2017 MRI - Alphabetical'!AC112-'2007 MRI - 2017 Methodology'!AC112</f>
        <v>-110</v>
      </c>
      <c r="AD180" s="39">
        <f>'2017 MRI - Alphabetical'!AD112-'2007 MRI - 2017 Methodology'!AD112</f>
        <v>-0.44146631185695095</v>
      </c>
      <c r="AE180" s="11">
        <f>'2017 MRI - Alphabetical'!AE112-'2007 MRI - 2017 Methodology'!AE112</f>
        <v>-1.4000000000000012E-2</v>
      </c>
      <c r="AF180" s="10">
        <f>'2017 MRI - Alphabetical'!AF112-'2007 MRI - 2017 Methodology'!AF112</f>
        <v>2</v>
      </c>
      <c r="AG180" s="39">
        <f>'2017 MRI - Alphabetical'!AG112-'2007 MRI - 2017 Methodology'!AG112</f>
        <v>-1.9285300103343839E-2</v>
      </c>
      <c r="AH180" s="14">
        <f>'2017 MRI - Alphabetical'!AH112-'2007 MRI - 2017 Methodology'!AH112</f>
        <v>7.1038428203646919E-3</v>
      </c>
      <c r="AI180" s="10">
        <f>'2017 MRI - Alphabetical'!AI112-'2007 MRI - 2017 Methodology'!AI112</f>
        <v>7</v>
      </c>
      <c r="AJ180" s="39">
        <f>'2017 MRI - Alphabetical'!AJ112-'2007 MRI - 2017 Methodology'!AJ112</f>
        <v>-1.5171180361209097E-2</v>
      </c>
      <c r="AK180" s="13">
        <f>'2017 MRI - Alphabetical'!AK112-'2007 MRI - 2017 Methodology'!AK112</f>
        <v>-18713.88430665608</v>
      </c>
      <c r="AL180" s="44"/>
    </row>
    <row r="181" spans="1:38" x14ac:dyDescent="0.25">
      <c r="A181" t="s">
        <v>908</v>
      </c>
      <c r="B181" s="5" t="s">
        <v>114</v>
      </c>
      <c r="C181" s="6" t="s">
        <v>28</v>
      </c>
      <c r="D181" s="7" t="s">
        <v>20</v>
      </c>
      <c r="E181" s="42">
        <f>'2017 MRI - Alphabetical'!E283-'2007 MRI - 2017 Methodology'!E283</f>
        <v>-0.32237405211262171</v>
      </c>
      <c r="F181" s="8">
        <f>'2017 MRI - Alphabetical'!F283-'2007 MRI - 2017 Methodology'!F283</f>
        <v>5.6385450900748566</v>
      </c>
      <c r="G181" s="9">
        <f>'2017 MRI - Alphabetical'!G283-'2007 MRI - 2017 Methodology'!G283</f>
        <v>-5</v>
      </c>
      <c r="H181" s="10">
        <f>'2017 MRI - Alphabetical'!H283-'2007 MRI - 2017 Methodology'!H283</f>
        <v>-143</v>
      </c>
      <c r="I181" s="39">
        <f>'2017 MRI - Alphabetical'!I283-'2007 MRI - 2017 Methodology'!I283</f>
        <v>-0.39275507899042383</v>
      </c>
      <c r="J181" s="11">
        <f>'2017 MRI - Alphabetical'!J283-'2007 MRI - 2017 Methodology'!J283</f>
        <v>-6.9559622298155932E-2</v>
      </c>
      <c r="K181" s="10">
        <f>'2017 MRI - Alphabetical'!K283-'2007 MRI - 2017 Methodology'!K283</f>
        <v>64</v>
      </c>
      <c r="L181" s="39">
        <f>'2017 MRI - Alphabetical'!L283-'2007 MRI - 2017 Methodology'!L283</f>
        <v>0.23124735802140137</v>
      </c>
      <c r="M181" s="11">
        <f>'2017 MRI - Alphabetical'!M283-'2007 MRI - 2017 Methodology'!M283</f>
        <v>3.1860162524152899E-3</v>
      </c>
      <c r="N181" s="10">
        <f>'2017 MRI - Alphabetical'!N283-'2007 MRI - 2017 Methodology'!N283</f>
        <v>-10</v>
      </c>
      <c r="O181" s="39">
        <f>'2017 MRI - Alphabetical'!O283-'2007 MRI - 2017 Methodology'!O283</f>
        <v>-0.13370862299340833</v>
      </c>
      <c r="P181" s="11">
        <f>'2017 MRI - Alphabetical'!P283-'2007 MRI - 2017 Methodology'!P283</f>
        <v>4.6974663499604122E-2</v>
      </c>
      <c r="Q181" s="10">
        <f>'2017 MRI - Alphabetical'!Q283-'2007 MRI - 2017 Methodology'!Q283</f>
        <v>6</v>
      </c>
      <c r="R181" s="39">
        <f>'2017 MRI - Alphabetical'!R283-'2007 MRI - 2017 Methodology'!R283</f>
        <v>-1.5141064016560568E-3</v>
      </c>
      <c r="S181" s="12">
        <f>'2017 MRI - Alphabetical'!S283-'2007 MRI - 2017 Methodology'!S283</f>
        <v>-4.9661581920903961</v>
      </c>
      <c r="T181" s="10">
        <f>'2017 MRI - Alphabetical'!T283-'2007 MRI - 2017 Methodology'!T283</f>
        <v>29</v>
      </c>
      <c r="U181" s="39">
        <f>'2017 MRI - Alphabetical'!U283-'2007 MRI - 2017 Methodology'!U283</f>
        <v>0.2550256012108964</v>
      </c>
      <c r="V181" s="11">
        <f>'2017 MRI - Alphabetical'!V283-'2007 MRI - 2017 Methodology'!V283</f>
        <v>4.2965021892064637E-3</v>
      </c>
      <c r="W181" s="10">
        <f>'2017 MRI - Alphabetical'!W283-'2007 MRI - 2017 Methodology'!W283</f>
        <v>22</v>
      </c>
      <c r="X181" s="39">
        <f>'2017 MRI - Alphabetical'!X283-'2007 MRI - 2017 Methodology'!X283</f>
        <v>0.11080882296347561</v>
      </c>
      <c r="Y181" s="13">
        <f>'2017 MRI - Alphabetical'!Y283-'2007 MRI - 2017 Methodology'!Y283</f>
        <v>4763</v>
      </c>
      <c r="Z181" s="10">
        <f>'2017 MRI - Alphabetical'!Z283-'2007 MRI - 2017 Methodology'!Z283</f>
        <v>-6</v>
      </c>
      <c r="AA181" s="39">
        <f>'2017 MRI - Alphabetical'!AA283-'2007 MRI - 2017 Methodology'!AA283</f>
        <v>-0.51630210808995169</v>
      </c>
      <c r="AB181" s="11">
        <f>'2017 MRI - Alphabetical'!AB283-'2007 MRI - 2017 Methodology'!AB283</f>
        <v>2.9742343813801558E-2</v>
      </c>
      <c r="AC181" s="10">
        <f>'2017 MRI - Alphabetical'!AC283-'2007 MRI - 2017 Methodology'!AC283</f>
        <v>-12</v>
      </c>
      <c r="AD181" s="39">
        <f>'2017 MRI - Alphabetical'!AD283-'2007 MRI - 2017 Methodology'!AD283</f>
        <v>-2.9088127692657451E-2</v>
      </c>
      <c r="AE181" s="11">
        <f>'2017 MRI - Alphabetical'!AE283-'2007 MRI - 2017 Methodology'!AE283</f>
        <v>1.8000000000000016E-2</v>
      </c>
      <c r="AF181" s="10">
        <f>'2017 MRI - Alphabetical'!AF283-'2007 MRI - 2017 Methodology'!AF283</f>
        <v>27</v>
      </c>
      <c r="AG181" s="39">
        <f>'2017 MRI - Alphabetical'!AG283-'2007 MRI - 2017 Methodology'!AG283</f>
        <v>0.15023703827258039</v>
      </c>
      <c r="AH181" s="14">
        <f>'2017 MRI - Alphabetical'!AH283-'2007 MRI - 2017 Methodology'!AH283</f>
        <v>-0.12703588575556468</v>
      </c>
      <c r="AI181" s="10">
        <f>'2017 MRI - Alphabetical'!AI283-'2007 MRI - 2017 Methodology'!AI283</f>
        <v>-7</v>
      </c>
      <c r="AJ181" s="39">
        <f>'2017 MRI - Alphabetical'!AJ283-'2007 MRI - 2017 Methodology'!AJ283</f>
        <v>-1.9111361740842672E-2</v>
      </c>
      <c r="AK181" s="13">
        <f>'2017 MRI - Alphabetical'!AK283-'2007 MRI - 2017 Methodology'!AK283</f>
        <v>-23178.500727187347</v>
      </c>
      <c r="AL181" s="44"/>
    </row>
    <row r="182" spans="1:38" x14ac:dyDescent="0.25">
      <c r="A182" t="s">
        <v>936</v>
      </c>
      <c r="B182" s="5" t="s">
        <v>130</v>
      </c>
      <c r="C182" s="6" t="s">
        <v>28</v>
      </c>
      <c r="D182" s="7" t="s">
        <v>20</v>
      </c>
      <c r="E182" s="42">
        <f>'2017 MRI - Alphabetical'!E311-'2007 MRI - 2017 Methodology'!E311</f>
        <v>-1.7556115398909551</v>
      </c>
      <c r="F182" s="8">
        <f>'2017 MRI - Alphabetical'!F311-'2007 MRI - 2017 Methodology'!F311</f>
        <v>9.0998288256757114</v>
      </c>
      <c r="G182" s="9">
        <f>'2017 MRI - Alphabetical'!G311-'2007 MRI - 2017 Methodology'!G311</f>
        <v>-32</v>
      </c>
      <c r="H182" s="10">
        <f>'2017 MRI - Alphabetical'!H311-'2007 MRI - 2017 Methodology'!H311</f>
        <v>-14</v>
      </c>
      <c r="I182" s="39">
        <f>'2017 MRI - Alphabetical'!I311-'2007 MRI - 2017 Methodology'!I311</f>
        <v>0.13625081225179425</v>
      </c>
      <c r="J182" s="11">
        <f>'2017 MRI - Alphabetical'!J311-'2007 MRI - 2017 Methodology'!J311</f>
        <v>-8.3343909681868444E-2</v>
      </c>
      <c r="K182" s="10">
        <f>'2017 MRI - Alphabetical'!K311-'2007 MRI - 2017 Methodology'!K311</f>
        <v>88</v>
      </c>
      <c r="L182" s="39">
        <f>'2017 MRI - Alphabetical'!L311-'2007 MRI - 2017 Methodology'!L311</f>
        <v>0.72069394107320028</v>
      </c>
      <c r="M182" s="11">
        <f>'2017 MRI - Alphabetical'!M311-'2007 MRI - 2017 Methodology'!M311</f>
        <v>-4.1118166962277047E-3</v>
      </c>
      <c r="N182" s="10">
        <f>'2017 MRI - Alphabetical'!N311-'2007 MRI - 2017 Methodology'!N311</f>
        <v>32</v>
      </c>
      <c r="O182" s="39">
        <f>'2017 MRI - Alphabetical'!O311-'2007 MRI - 2017 Methodology'!O311</f>
        <v>4.631903523116717E-2</v>
      </c>
      <c r="P182" s="11">
        <f>'2017 MRI - Alphabetical'!P311-'2007 MRI - 2017 Methodology'!P311</f>
        <v>2.9549893842887469E-2</v>
      </c>
      <c r="Q182" s="10">
        <f>'2017 MRI - Alphabetical'!Q311-'2007 MRI - 2017 Methodology'!Q311</f>
        <v>-2</v>
      </c>
      <c r="R182" s="39">
        <f>'2017 MRI - Alphabetical'!R311-'2007 MRI - 2017 Methodology'!R311</f>
        <v>-1.6894194596770329E-2</v>
      </c>
      <c r="S182" s="12">
        <f>'2017 MRI - Alphabetical'!S311-'2007 MRI - 2017 Methodology'!S311</f>
        <v>-5.7595917271017987</v>
      </c>
      <c r="T182" s="10">
        <f>'2017 MRI - Alphabetical'!T311-'2007 MRI - 2017 Methodology'!T311</f>
        <v>-23</v>
      </c>
      <c r="U182" s="39">
        <f>'2017 MRI - Alphabetical'!U311-'2007 MRI - 2017 Methodology'!U311</f>
        <v>-0.1347569235023415</v>
      </c>
      <c r="V182" s="11">
        <f>'2017 MRI - Alphabetical'!V311-'2007 MRI - 2017 Methodology'!V311</f>
        <v>2.2957036274762019E-2</v>
      </c>
      <c r="W182" s="10">
        <f>'2017 MRI - Alphabetical'!W311-'2007 MRI - 2017 Methodology'!W311</f>
        <v>6</v>
      </c>
      <c r="X182" s="39">
        <f>'2017 MRI - Alphabetical'!X311-'2007 MRI - 2017 Methodology'!X311</f>
        <v>3.3283594647198322E-2</v>
      </c>
      <c r="Y182" s="13">
        <f>'2017 MRI - Alphabetical'!Y311-'2007 MRI - 2017 Methodology'!Y311</f>
        <v>3227</v>
      </c>
      <c r="Z182" s="10">
        <f>'2017 MRI - Alphabetical'!Z311-'2007 MRI - 2017 Methodology'!Z311</f>
        <v>-72</v>
      </c>
      <c r="AA182" s="39">
        <f>'2017 MRI - Alphabetical'!AA311-'2007 MRI - 2017 Methodology'!AA311</f>
        <v>-1.9334837895248538</v>
      </c>
      <c r="AB182" s="11">
        <f>'2017 MRI - Alphabetical'!AB311-'2007 MRI - 2017 Methodology'!AB311</f>
        <v>5.7446043165467628E-2</v>
      </c>
      <c r="AC182" s="10">
        <f>'2017 MRI - Alphabetical'!AC311-'2007 MRI - 2017 Methodology'!AC311</f>
        <v>-6</v>
      </c>
      <c r="AD182" s="39">
        <f>'2017 MRI - Alphabetical'!AD311-'2007 MRI - 2017 Methodology'!AD311</f>
        <v>-3.8445644189423978E-2</v>
      </c>
      <c r="AE182" s="11">
        <f>'2017 MRI - Alphabetical'!AE311-'2007 MRI - 2017 Methodology'!AE311</f>
        <v>1.8000000000000127E-2</v>
      </c>
      <c r="AF182" s="10">
        <f>'2017 MRI - Alphabetical'!AF311-'2007 MRI - 2017 Methodology'!AF311</f>
        <v>75</v>
      </c>
      <c r="AG182" s="39">
        <f>'2017 MRI - Alphabetical'!AG311-'2007 MRI - 2017 Methodology'!AG311</f>
        <v>0.32980019319645326</v>
      </c>
      <c r="AH182" s="14">
        <f>'2017 MRI - Alphabetical'!AH311-'2007 MRI - 2017 Methodology'!AH311</f>
        <v>-0.24200529289722006</v>
      </c>
      <c r="AI182" s="10">
        <f>'2017 MRI - Alphabetical'!AI311-'2007 MRI - 2017 Methodology'!AI311</f>
        <v>-22</v>
      </c>
      <c r="AJ182" s="39">
        <f>'2017 MRI - Alphabetical'!AJ311-'2007 MRI - 2017 Methodology'!AJ311</f>
        <v>-3.3279418345171896E-2</v>
      </c>
      <c r="AK182" s="13">
        <f>'2017 MRI - Alphabetical'!AK311-'2007 MRI - 2017 Methodology'!AK311</f>
        <v>-30206.698025161342</v>
      </c>
      <c r="AL182" s="44"/>
    </row>
    <row r="183" spans="1:38" x14ac:dyDescent="0.25">
      <c r="A183" t="s">
        <v>986</v>
      </c>
      <c r="B183" s="5" t="s">
        <v>78</v>
      </c>
      <c r="C183" s="6" t="s">
        <v>28</v>
      </c>
      <c r="D183" s="7" t="s">
        <v>20</v>
      </c>
      <c r="E183" s="42">
        <f>'2017 MRI - Alphabetical'!E361-'2007 MRI - 2017 Methodology'!E361</f>
        <v>-1.3653460038834702</v>
      </c>
      <c r="F183" s="8">
        <f>'2017 MRI - Alphabetical'!F361-'2007 MRI - 2017 Methodology'!F361</f>
        <v>8.9570338205215165</v>
      </c>
      <c r="G183" s="9">
        <f>'2017 MRI - Alphabetical'!G361-'2007 MRI - 2017 Methodology'!G361</f>
        <v>-18</v>
      </c>
      <c r="H183" s="10">
        <f>'2017 MRI - Alphabetical'!H361-'2007 MRI - 2017 Methodology'!H361</f>
        <v>-7</v>
      </c>
      <c r="I183" s="39">
        <f>'2017 MRI - Alphabetical'!I361-'2007 MRI - 2017 Methodology'!I361</f>
        <v>-0.58991636912299361</v>
      </c>
      <c r="J183" s="11">
        <f>'2017 MRI - Alphabetical'!J361-'2007 MRI - 2017 Methodology'!J361</f>
        <v>2.1136387000751156E-2</v>
      </c>
      <c r="K183" s="10">
        <f>'2017 MRI - Alphabetical'!K361-'2007 MRI - 2017 Methodology'!K361</f>
        <v>89</v>
      </c>
      <c r="L183" s="39">
        <f>'2017 MRI - Alphabetical'!L361-'2007 MRI - 2017 Methodology'!L361</f>
        <v>1.6051583134619054</v>
      </c>
      <c r="M183" s="11">
        <f>'2017 MRI - Alphabetical'!M361-'2007 MRI - 2017 Methodology'!M361</f>
        <v>-2.5826383626043822E-2</v>
      </c>
      <c r="N183" s="10">
        <f>'2017 MRI - Alphabetical'!N361-'2007 MRI - 2017 Methodology'!N361</f>
        <v>45</v>
      </c>
      <c r="O183" s="39">
        <f>'2017 MRI - Alphabetical'!O361-'2007 MRI - 2017 Methodology'!O361</f>
        <v>0.1086698390504463</v>
      </c>
      <c r="P183" s="11">
        <f>'2017 MRI - Alphabetical'!P361-'2007 MRI - 2017 Methodology'!P361</f>
        <v>2.7664316490403448E-2</v>
      </c>
      <c r="Q183" s="10">
        <f>'2017 MRI - Alphabetical'!Q361-'2007 MRI - 2017 Methodology'!Q361</f>
        <v>-39</v>
      </c>
      <c r="R183" s="39">
        <f>'2017 MRI - Alphabetical'!R361-'2007 MRI - 2017 Methodology'!R361</f>
        <v>-0.29180448913799806</v>
      </c>
      <c r="S183" s="12">
        <f>'2017 MRI - Alphabetical'!S361-'2007 MRI - 2017 Methodology'!S361</f>
        <v>-2.3338656754678286</v>
      </c>
      <c r="T183" s="10">
        <f>'2017 MRI - Alphabetical'!T361-'2007 MRI - 2017 Methodology'!T361</f>
        <v>66</v>
      </c>
      <c r="U183" s="39">
        <f>'2017 MRI - Alphabetical'!U361-'2007 MRI - 2017 Methodology'!U361</f>
        <v>0.45571089883443028</v>
      </c>
      <c r="V183" s="11">
        <f>'2017 MRI - Alphabetical'!V361-'2007 MRI - 2017 Methodology'!V361</f>
        <v>-8.1679866611087948E-3</v>
      </c>
      <c r="W183" s="10">
        <f>'2017 MRI - Alphabetical'!W361-'2007 MRI - 2017 Methodology'!W361</f>
        <v>-5</v>
      </c>
      <c r="X183" s="39">
        <f>'2017 MRI - Alphabetical'!X361-'2007 MRI - 2017 Methodology'!X361</f>
        <v>-6.5903140495059631E-2</v>
      </c>
      <c r="Y183" s="13">
        <f>'2017 MRI - Alphabetical'!Y361-'2007 MRI - 2017 Methodology'!Y361</f>
        <v>-977</v>
      </c>
      <c r="Z183" s="10">
        <f>'2017 MRI - Alphabetical'!Z361-'2007 MRI - 2017 Methodology'!Z361</f>
        <v>-2</v>
      </c>
      <c r="AA183" s="39">
        <f>'2017 MRI - Alphabetical'!AA361-'2007 MRI - 2017 Methodology'!AA361</f>
        <v>-1.7414421787595527</v>
      </c>
      <c r="AB183" s="11">
        <f>'2017 MRI - Alphabetical'!AB361-'2007 MRI - 2017 Methodology'!AB361</f>
        <v>5.7509670079635936E-2</v>
      </c>
      <c r="AC183" s="10">
        <f>'2017 MRI - Alphabetical'!AC361-'2007 MRI - 2017 Methodology'!AC361</f>
        <v>-32</v>
      </c>
      <c r="AD183" s="39">
        <f>'2017 MRI - Alphabetical'!AD361-'2007 MRI - 2017 Methodology'!AD361</f>
        <v>-0.15460246191994759</v>
      </c>
      <c r="AE183" s="11">
        <f>'2017 MRI - Alphabetical'!AE361-'2007 MRI - 2017 Methodology'!AE361</f>
        <v>9.000000000000008E-3</v>
      </c>
      <c r="AF183" s="10">
        <f>'2017 MRI - Alphabetical'!AF361-'2007 MRI - 2017 Methodology'!AF361</f>
        <v>22</v>
      </c>
      <c r="AG183" s="39">
        <f>'2017 MRI - Alphabetical'!AG361-'2007 MRI - 2017 Methodology'!AG361</f>
        <v>0.29970166192250458</v>
      </c>
      <c r="AH183" s="14">
        <f>'2017 MRI - Alphabetical'!AH361-'2007 MRI - 2017 Methodology'!AH361</f>
        <v>-0.33316382824300406</v>
      </c>
      <c r="AI183" s="10">
        <f>'2017 MRI - Alphabetical'!AI361-'2007 MRI - 2017 Methodology'!AI361</f>
        <v>-1</v>
      </c>
      <c r="AJ183" s="39">
        <f>'2017 MRI - Alphabetical'!AJ361-'2007 MRI - 2017 Methodology'!AJ361</f>
        <v>-1.8841492084569422E-2</v>
      </c>
      <c r="AK183" s="13">
        <f>'2017 MRI - Alphabetical'!AK361-'2007 MRI - 2017 Methodology'!AK361</f>
        <v>-54515.054009540589</v>
      </c>
      <c r="AL183" s="44"/>
    </row>
    <row r="184" spans="1:38" x14ac:dyDescent="0.25">
      <c r="A184" t="s">
        <v>993</v>
      </c>
      <c r="B184" s="5" t="s">
        <v>228</v>
      </c>
      <c r="C184" s="6" t="s">
        <v>28</v>
      </c>
      <c r="D184" s="7" t="s">
        <v>20</v>
      </c>
      <c r="E184" s="42">
        <f>'2017 MRI - Alphabetical'!E368-'2007 MRI - 2017 Methodology'!E368</f>
        <v>-0.20926432057713151</v>
      </c>
      <c r="F184" s="8">
        <f>'2017 MRI - Alphabetical'!F368-'2007 MRI - 2017 Methodology'!F368</f>
        <v>4.3425192546857296</v>
      </c>
      <c r="G184" s="9">
        <f>'2017 MRI - Alphabetical'!G368-'2007 MRI - 2017 Methodology'!G368</f>
        <v>-5</v>
      </c>
      <c r="H184" s="10">
        <f>'2017 MRI - Alphabetical'!H368-'2007 MRI - 2017 Methodology'!H368</f>
        <v>-8</v>
      </c>
      <c r="I184" s="39">
        <f>'2017 MRI - Alphabetical'!I368-'2007 MRI - 2017 Methodology'!I368</f>
        <v>-0.79017104501098667</v>
      </c>
      <c r="J184" s="11">
        <f>'2017 MRI - Alphabetical'!J368-'2007 MRI - 2017 Methodology'!J368</f>
        <v>2.5217595218734346E-2</v>
      </c>
      <c r="K184" s="10">
        <f>'2017 MRI - Alphabetical'!K368-'2007 MRI - 2017 Methodology'!K368</f>
        <v>-30</v>
      </c>
      <c r="L184" s="39">
        <f>'2017 MRI - Alphabetical'!L368-'2007 MRI - 2017 Methodology'!L368</f>
        <v>8.9227527886138858E-2</v>
      </c>
      <c r="M184" s="11">
        <f>'2017 MRI - Alphabetical'!M368-'2007 MRI - 2017 Methodology'!M368</f>
        <v>2.2193715347533061E-2</v>
      </c>
      <c r="N184" s="10">
        <f>'2017 MRI - Alphabetical'!N368-'2007 MRI - 2017 Methodology'!N368</f>
        <v>63</v>
      </c>
      <c r="O184" s="39">
        <f>'2017 MRI - Alphabetical'!O368-'2007 MRI - 2017 Methodology'!O368</f>
        <v>0.35935135953190106</v>
      </c>
      <c r="P184" s="11">
        <f>'2017 MRI - Alphabetical'!P368-'2007 MRI - 2017 Methodology'!P368</f>
        <v>2.3081761006289316E-2</v>
      </c>
      <c r="Q184" s="10">
        <f>'2017 MRI - Alphabetical'!Q368-'2007 MRI - 2017 Methodology'!Q368</f>
        <v>-70</v>
      </c>
      <c r="R184" s="39">
        <f>'2017 MRI - Alphabetical'!R368-'2007 MRI - 2017 Methodology'!R368</f>
        <v>-0.17109369271317748</v>
      </c>
      <c r="S184" s="12">
        <f>'2017 MRI - Alphabetical'!S368-'2007 MRI - 2017 Methodology'!S368</f>
        <v>-0.3751298987230296</v>
      </c>
      <c r="T184" s="10">
        <f>'2017 MRI - Alphabetical'!T368-'2007 MRI - 2017 Methodology'!T368</f>
        <v>8</v>
      </c>
      <c r="U184" s="39">
        <f>'2017 MRI - Alphabetical'!U368-'2007 MRI - 2017 Methodology'!U368</f>
        <v>-9.3076359804094289E-3</v>
      </c>
      <c r="V184" s="11">
        <f>'2017 MRI - Alphabetical'!V368-'2007 MRI - 2017 Methodology'!V368</f>
        <v>1.7552595814079919E-2</v>
      </c>
      <c r="W184" s="10">
        <f>'2017 MRI - Alphabetical'!W368-'2007 MRI - 2017 Methodology'!W368</f>
        <v>-15</v>
      </c>
      <c r="X184" s="39">
        <f>'2017 MRI - Alphabetical'!X368-'2007 MRI - 2017 Methodology'!X368</f>
        <v>-6.0599746609429128E-2</v>
      </c>
      <c r="Y184" s="13">
        <f>'2017 MRI - Alphabetical'!Y368-'2007 MRI - 2017 Methodology'!Y368</f>
        <v>216</v>
      </c>
      <c r="Z184" s="10">
        <f>'2017 MRI - Alphabetical'!Z368-'2007 MRI - 2017 Methodology'!Z368</f>
        <v>-68</v>
      </c>
      <c r="AA184" s="39">
        <f>'2017 MRI - Alphabetical'!AA368-'2007 MRI - 2017 Methodology'!AA368</f>
        <v>-0.37529421951095254</v>
      </c>
      <c r="AB184" s="11">
        <f>'2017 MRI - Alphabetical'!AB368-'2007 MRI - 2017 Methodology'!AB368</f>
        <v>2.4213864148513779E-2</v>
      </c>
      <c r="AC184" s="10">
        <f>'2017 MRI - Alphabetical'!AC368-'2007 MRI - 2017 Methodology'!AC368</f>
        <v>69</v>
      </c>
      <c r="AD184" s="39">
        <f>'2017 MRI - Alphabetical'!AD368-'2007 MRI - 2017 Methodology'!AD368</f>
        <v>0.20641527677768789</v>
      </c>
      <c r="AE184" s="11">
        <f>'2017 MRI - Alphabetical'!AE368-'2007 MRI - 2017 Methodology'!AE368</f>
        <v>2.6000000000000134E-2</v>
      </c>
      <c r="AF184" s="10">
        <f>'2017 MRI - Alphabetical'!AF368-'2007 MRI - 2017 Methodology'!AF368</f>
        <v>4</v>
      </c>
      <c r="AG184" s="39">
        <f>'2017 MRI - Alphabetical'!AG368-'2007 MRI - 2017 Methodology'!AG368</f>
        <v>-8.2380424336430558E-2</v>
      </c>
      <c r="AH184" s="14">
        <f>'2017 MRI - Alphabetical'!AH368-'2007 MRI - 2017 Methodology'!AH368</f>
        <v>-9.3401707197273698E-2</v>
      </c>
      <c r="AI184" s="10">
        <f>'2017 MRI - Alphabetical'!AI368-'2007 MRI - 2017 Methodology'!AI368</f>
        <v>-2</v>
      </c>
      <c r="AJ184" s="39">
        <f>'2017 MRI - Alphabetical'!AJ368-'2007 MRI - 2017 Methodology'!AJ368</f>
        <v>0.14838129317026993</v>
      </c>
      <c r="AK184" s="13">
        <f>'2017 MRI - Alphabetical'!AK368-'2007 MRI - 2017 Methodology'!AK368</f>
        <v>26098.877314493991</v>
      </c>
      <c r="AL184" s="44"/>
    </row>
    <row r="185" spans="1:38" x14ac:dyDescent="0.25">
      <c r="A185" t="s">
        <v>1079</v>
      </c>
      <c r="B185" s="5" t="s">
        <v>301</v>
      </c>
      <c r="C185" s="6" t="s">
        <v>28</v>
      </c>
      <c r="D185" s="7" t="s">
        <v>20</v>
      </c>
      <c r="E185" s="42">
        <f>'2017 MRI - Alphabetical'!E454-'2007 MRI - 2017 Methodology'!E454</f>
        <v>0.71187722398013709</v>
      </c>
      <c r="F185" s="8">
        <f>'2017 MRI - Alphabetical'!F454-'2007 MRI - 2017 Methodology'!F454</f>
        <v>1.5508408357753503</v>
      </c>
      <c r="G185" s="9">
        <f>'2017 MRI - Alphabetical'!G454-'2007 MRI - 2017 Methodology'!G454</f>
        <v>28</v>
      </c>
      <c r="H185" s="10">
        <f>'2017 MRI - Alphabetical'!H454-'2007 MRI - 2017 Methodology'!H454</f>
        <v>-7</v>
      </c>
      <c r="I185" s="39">
        <f>'2017 MRI - Alphabetical'!I454-'2007 MRI - 2017 Methodology'!I454</f>
        <v>-0.74483895659771937</v>
      </c>
      <c r="J185" s="11">
        <f>'2017 MRI - Alphabetical'!J454-'2007 MRI - 2017 Methodology'!J454</f>
        <v>2.9174864190280481E-2</v>
      </c>
      <c r="K185" s="10">
        <f>'2017 MRI - Alphabetical'!K454-'2007 MRI - 2017 Methodology'!K454</f>
        <v>-191</v>
      </c>
      <c r="L185" s="39">
        <f>'2017 MRI - Alphabetical'!L454-'2007 MRI - 2017 Methodology'!L454</f>
        <v>-1.1683826815199367</v>
      </c>
      <c r="M185" s="11">
        <f>'2017 MRI - Alphabetical'!M454-'2007 MRI - 2017 Methodology'!M454</f>
        <v>7.9973430613410529E-2</v>
      </c>
      <c r="N185" s="10">
        <f>'2017 MRI - Alphabetical'!N454-'2007 MRI - 2017 Methodology'!N454</f>
        <v>-78</v>
      </c>
      <c r="O185" s="39">
        <f>'2017 MRI - Alphabetical'!O454-'2007 MRI - 2017 Methodology'!O454</f>
        <v>-0.16686387883456</v>
      </c>
      <c r="P185" s="11">
        <f>'2017 MRI - Alphabetical'!P454-'2007 MRI - 2017 Methodology'!P454</f>
        <v>2.2000000000000002E-2</v>
      </c>
      <c r="Q185" s="10">
        <f>'2017 MRI - Alphabetical'!Q454-'2007 MRI - 2017 Methodology'!Q454</f>
        <v>74</v>
      </c>
      <c r="R185" s="39">
        <f>'2017 MRI - Alphabetical'!R454-'2007 MRI - 2017 Methodology'!R454</f>
        <v>0.11049289090033687</v>
      </c>
      <c r="S185" s="12">
        <f>'2017 MRI - Alphabetical'!S454-'2007 MRI - 2017 Methodology'!S454</f>
        <v>-1.02</v>
      </c>
      <c r="T185" s="10">
        <f>'2017 MRI - Alphabetical'!T454-'2007 MRI - 2017 Methodology'!T454</f>
        <v>77</v>
      </c>
      <c r="U185" s="39">
        <f>'2017 MRI - Alphabetical'!U454-'2007 MRI - 2017 Methodology'!U454</f>
        <v>0.45709403158058814</v>
      </c>
      <c r="V185" s="11">
        <f>'2017 MRI - Alphabetical'!V454-'2007 MRI - 2017 Methodology'!V454</f>
        <v>-9.1604515908313283E-3</v>
      </c>
      <c r="W185" s="10">
        <f>'2017 MRI - Alphabetical'!W454-'2007 MRI - 2017 Methodology'!W454</f>
        <v>99</v>
      </c>
      <c r="X185" s="39">
        <f>'2017 MRI - Alphabetical'!X454-'2007 MRI - 2017 Methodology'!X454</f>
        <v>0.36579797648782353</v>
      </c>
      <c r="Y185" s="13">
        <f>'2017 MRI - Alphabetical'!Y454-'2007 MRI - 2017 Methodology'!Y454</f>
        <v>12824</v>
      </c>
      <c r="Z185" s="10">
        <f>'2017 MRI - Alphabetical'!Z454-'2007 MRI - 2017 Methodology'!Z454</f>
        <v>-31</v>
      </c>
      <c r="AA185" s="39">
        <f>'2017 MRI - Alphabetical'!AA454-'2007 MRI - 2017 Methodology'!AA454</f>
        <v>-0.29997794377680098</v>
      </c>
      <c r="AB185" s="11">
        <f>'2017 MRI - Alphabetical'!AB454-'2007 MRI - 2017 Methodology'!AB454</f>
        <v>2.310640945861854E-2</v>
      </c>
      <c r="AC185" s="10">
        <f>'2017 MRI - Alphabetical'!AC454-'2007 MRI - 2017 Methodology'!AC454</f>
        <v>191</v>
      </c>
      <c r="AD185" s="39">
        <f>'2017 MRI - Alphabetical'!AD454-'2007 MRI - 2017 Methodology'!AD454</f>
        <v>0.64600676159465997</v>
      </c>
      <c r="AE185" s="11">
        <f>'2017 MRI - Alphabetical'!AE454-'2007 MRI - 2017 Methodology'!AE454</f>
        <v>5.5999999999999939E-2</v>
      </c>
      <c r="AF185" s="10">
        <f>'2017 MRI - Alphabetical'!AF454-'2007 MRI - 2017 Methodology'!AF454</f>
        <v>0</v>
      </c>
      <c r="AG185" s="39">
        <f>'2017 MRI - Alphabetical'!AG454-'2007 MRI - 2017 Methodology'!AG454</f>
        <v>-0.18105845239779916</v>
      </c>
      <c r="AH185" s="14">
        <f>'2017 MRI - Alphabetical'!AH454-'2007 MRI - 2017 Methodology'!AH454</f>
        <v>-5.9836642043737731E-2</v>
      </c>
      <c r="AI185" s="10">
        <f>'2017 MRI - Alphabetical'!AI454-'2007 MRI - 2017 Methodology'!AI454</f>
        <v>0</v>
      </c>
      <c r="AJ185" s="39">
        <f>'2017 MRI - Alphabetical'!AJ454-'2007 MRI - 2017 Methodology'!AJ454</f>
        <v>0.49158963462781236</v>
      </c>
      <c r="AK185" s="13">
        <f>'2017 MRI - Alphabetical'!AK454-'2007 MRI - 2017 Methodology'!AK454</f>
        <v>168549.61709864833</v>
      </c>
      <c r="AL185" s="44"/>
    </row>
    <row r="186" spans="1:38" x14ac:dyDescent="0.25">
      <c r="A186" t="s">
        <v>1111</v>
      </c>
      <c r="B186" s="5" t="s">
        <v>417</v>
      </c>
      <c r="C186" s="6" t="s">
        <v>28</v>
      </c>
      <c r="D186" s="7" t="s">
        <v>20</v>
      </c>
      <c r="E186" s="42">
        <f>'2017 MRI - Alphabetical'!E486-'2007 MRI - 2017 Methodology'!E486</f>
        <v>-0.22417812041162355</v>
      </c>
      <c r="F186" s="8">
        <f>'2017 MRI - Alphabetical'!F486-'2007 MRI - 2017 Methodology'!F486</f>
        <v>3.4406730334039679</v>
      </c>
      <c r="G186" s="9">
        <f>'2017 MRI - Alphabetical'!G486-'2007 MRI - 2017 Methodology'!G486</f>
        <v>-13</v>
      </c>
      <c r="H186" s="10">
        <f>'2017 MRI - Alphabetical'!H486-'2007 MRI - 2017 Methodology'!H486</f>
        <v>-32</v>
      </c>
      <c r="I186" s="39">
        <f>'2017 MRI - Alphabetical'!I486-'2007 MRI - 2017 Methodology'!I486</f>
        <v>-1.1792738770494742</v>
      </c>
      <c r="J186" s="11">
        <f>'2017 MRI - Alphabetical'!J486-'2007 MRI - 2017 Methodology'!J486</f>
        <v>-6.0063216073014347E-2</v>
      </c>
      <c r="K186" s="10">
        <f>'2017 MRI - Alphabetical'!K486-'2007 MRI - 2017 Methodology'!K486</f>
        <v>-148</v>
      </c>
      <c r="L186" s="39">
        <f>'2017 MRI - Alphabetical'!L486-'2007 MRI - 2017 Methodology'!L486</f>
        <v>-0.4259434775948806</v>
      </c>
      <c r="M186" s="11">
        <f>'2017 MRI - Alphabetical'!M486-'2007 MRI - 2017 Methodology'!M486</f>
        <v>3.7612295721820149E-2</v>
      </c>
      <c r="N186" s="10">
        <f>'2017 MRI - Alphabetical'!N486-'2007 MRI - 2017 Methodology'!N486</f>
        <v>208</v>
      </c>
      <c r="O186" s="39">
        <f>'2017 MRI - Alphabetical'!O486-'2007 MRI - 2017 Methodology'!O486</f>
        <v>0.48758596833360374</v>
      </c>
      <c r="P186" s="11">
        <f>'2017 MRI - Alphabetical'!P486-'2007 MRI - 2017 Methodology'!P486</f>
        <v>-7.8855534709193244E-3</v>
      </c>
      <c r="Q186" s="10">
        <f>'2017 MRI - Alphabetical'!Q486-'2007 MRI - 2017 Methodology'!Q486</f>
        <v>-68</v>
      </c>
      <c r="R186" s="39">
        <f>'2017 MRI - Alphabetical'!R486-'2007 MRI - 2017 Methodology'!R486</f>
        <v>-8.1259968857932963E-3</v>
      </c>
      <c r="S186" s="12">
        <f>'2017 MRI - Alphabetical'!S486-'2007 MRI - 2017 Methodology'!S486</f>
        <v>0</v>
      </c>
      <c r="T186" s="10">
        <f>'2017 MRI - Alphabetical'!T486-'2007 MRI - 2017 Methodology'!T486</f>
        <v>56</v>
      </c>
      <c r="U186" s="39">
        <f>'2017 MRI - Alphabetical'!U486-'2007 MRI - 2017 Methodology'!U486</f>
        <v>0.15738933995475007</v>
      </c>
      <c r="V186" s="11">
        <f>'2017 MRI - Alphabetical'!V486-'2007 MRI - 2017 Methodology'!V486</f>
        <v>5.1464435146443555E-3</v>
      </c>
      <c r="W186" s="10">
        <f>'2017 MRI - Alphabetical'!W486-'2007 MRI - 2017 Methodology'!W486</f>
        <v>77</v>
      </c>
      <c r="X186" s="39">
        <f>'2017 MRI - Alphabetical'!X486-'2007 MRI - 2017 Methodology'!X486</f>
        <v>0.33053818468927892</v>
      </c>
      <c r="Y186" s="13">
        <f>'2017 MRI - Alphabetical'!Y486-'2007 MRI - 2017 Methodology'!Y486</f>
        <v>12923</v>
      </c>
      <c r="Z186" s="10">
        <f>'2017 MRI - Alphabetical'!Z486-'2007 MRI - 2017 Methodology'!Z486</f>
        <v>-108</v>
      </c>
      <c r="AA186" s="39">
        <f>'2017 MRI - Alphabetical'!AA486-'2007 MRI - 2017 Methodology'!AA486</f>
        <v>-1.1416960138695798</v>
      </c>
      <c r="AB186" s="11">
        <f>'2017 MRI - Alphabetical'!AB486-'2007 MRI - 2017 Methodology'!AB486</f>
        <v>4.030434782608696E-2</v>
      </c>
      <c r="AC186" s="10">
        <f>'2017 MRI - Alphabetical'!AC486-'2007 MRI - 2017 Methodology'!AC486</f>
        <v>60</v>
      </c>
      <c r="AD186" s="39">
        <f>'2017 MRI - Alphabetical'!AD486-'2007 MRI - 2017 Methodology'!AD486</f>
        <v>0.22009842991608108</v>
      </c>
      <c r="AE186" s="11">
        <f>'2017 MRI - Alphabetical'!AE486-'2007 MRI - 2017 Methodology'!AE486</f>
        <v>2.300000000000002E-2</v>
      </c>
      <c r="AF186" s="10">
        <f>'2017 MRI - Alphabetical'!AF486-'2007 MRI - 2017 Methodology'!AF486</f>
        <v>-1</v>
      </c>
      <c r="AG186" s="39">
        <f>'2017 MRI - Alphabetical'!AG486-'2007 MRI - 2017 Methodology'!AG486</f>
        <v>-0.25800765254913727</v>
      </c>
      <c r="AH186" s="14">
        <f>'2017 MRI - Alphabetical'!AH486-'2007 MRI - 2017 Methodology'!AH486</f>
        <v>-1.8576150933231728E-2</v>
      </c>
      <c r="AI186" s="10">
        <f>'2017 MRI - Alphabetical'!AI486-'2007 MRI - 2017 Methodology'!AI486</f>
        <v>-1</v>
      </c>
      <c r="AJ186" s="39">
        <f>'2017 MRI - Alphabetical'!AJ486-'2007 MRI - 2017 Methodology'!AJ486</f>
        <v>0.78335287699363487</v>
      </c>
      <c r="AK186" s="13">
        <f>'2017 MRI - Alphabetical'!AK486-'2007 MRI - 2017 Methodology'!AK486</f>
        <v>164927.38269461691</v>
      </c>
      <c r="AL186" s="44"/>
    </row>
    <row r="187" spans="1:38" x14ac:dyDescent="0.25">
      <c r="A187" t="s">
        <v>1137</v>
      </c>
      <c r="B187" s="5" t="s">
        <v>321</v>
      </c>
      <c r="C187" s="6" t="s">
        <v>28</v>
      </c>
      <c r="D187" s="7" t="s">
        <v>20</v>
      </c>
      <c r="E187" s="42">
        <f>'2017 MRI - Alphabetical'!E512-'2007 MRI - 2017 Methodology'!E512</f>
        <v>-2.5205291444912543</v>
      </c>
      <c r="F187" s="8">
        <f>'2017 MRI - Alphabetical'!F512-'2007 MRI - 2017 Methodology'!F512</f>
        <v>9.6695244849937776</v>
      </c>
      <c r="G187" s="9">
        <f>'2017 MRI - Alphabetical'!G512-'2007 MRI - 2017 Methodology'!G512</f>
        <v>-149</v>
      </c>
      <c r="H187" s="10">
        <f>'2017 MRI - Alphabetical'!H512-'2007 MRI - 2017 Methodology'!H512</f>
        <v>-211</v>
      </c>
      <c r="I187" s="39">
        <f>'2017 MRI - Alphabetical'!I512-'2007 MRI - 2017 Methodology'!I512</f>
        <v>-0.50558441703861923</v>
      </c>
      <c r="J187" s="11">
        <f>'2017 MRI - Alphabetical'!J512-'2007 MRI - 2017 Methodology'!J512</f>
        <v>-0.11500268322705021</v>
      </c>
      <c r="K187" s="10">
        <f>'2017 MRI - Alphabetical'!K512-'2007 MRI - 2017 Methodology'!K512</f>
        <v>95</v>
      </c>
      <c r="L187" s="39">
        <f>'2017 MRI - Alphabetical'!L512-'2007 MRI - 2017 Methodology'!L512</f>
        <v>0.18292954066712452</v>
      </c>
      <c r="M187" s="11">
        <f>'2017 MRI - Alphabetical'!M512-'2007 MRI - 2017 Methodology'!M512</f>
        <v>-3.841787599830615E-3</v>
      </c>
      <c r="N187" s="10">
        <f>'2017 MRI - Alphabetical'!N512-'2007 MRI - 2017 Methodology'!N512</f>
        <v>-147</v>
      </c>
      <c r="O187" s="39">
        <f>'2017 MRI - Alphabetical'!O512-'2007 MRI - 2017 Methodology'!O512</f>
        <v>-0.30345975740952791</v>
      </c>
      <c r="P187" s="11">
        <f>'2017 MRI - Alphabetical'!P512-'2007 MRI - 2017 Methodology'!P512</f>
        <v>3.5234465086483022E-2</v>
      </c>
      <c r="Q187" s="10">
        <f>'2017 MRI - Alphabetical'!Q512-'2007 MRI - 2017 Methodology'!Q512</f>
        <v>-21</v>
      </c>
      <c r="R187" s="39">
        <f>'2017 MRI - Alphabetical'!R512-'2007 MRI - 2017 Methodology'!R512</f>
        <v>-8.35455305764643E-3</v>
      </c>
      <c r="S187" s="12">
        <f>'2017 MRI - Alphabetical'!S512-'2007 MRI - 2017 Methodology'!S512</f>
        <v>-0.64381887797569504</v>
      </c>
      <c r="T187" s="10">
        <f>'2017 MRI - Alphabetical'!T512-'2007 MRI - 2017 Methodology'!T512</f>
        <v>17</v>
      </c>
      <c r="U187" s="39">
        <f>'2017 MRI - Alphabetical'!U512-'2007 MRI - 2017 Methodology'!U512</f>
        <v>5.7058452040819496E-2</v>
      </c>
      <c r="V187" s="11">
        <f>'2017 MRI - Alphabetical'!V512-'2007 MRI - 2017 Methodology'!V512</f>
        <v>6.4077773813771E-3</v>
      </c>
      <c r="W187" s="10">
        <f>'2017 MRI - Alphabetical'!W512-'2007 MRI - 2017 Methodology'!W512</f>
        <v>-54</v>
      </c>
      <c r="X187" s="39">
        <f>'2017 MRI - Alphabetical'!X512-'2007 MRI - 2017 Methodology'!X512</f>
        <v>-0.22564272177922723</v>
      </c>
      <c r="Y187" s="13">
        <f>'2017 MRI - Alphabetical'!Y512-'2007 MRI - 2017 Methodology'!Y512</f>
        <v>-2960</v>
      </c>
      <c r="Z187" s="10">
        <f>'2017 MRI - Alphabetical'!Z512-'2007 MRI - 2017 Methodology'!Z512</f>
        <v>-440</v>
      </c>
      <c r="AA187" s="39">
        <f>'2017 MRI - Alphabetical'!AA512-'2007 MRI - 2017 Methodology'!AA512</f>
        <v>-2.0249668341673743</v>
      </c>
      <c r="AB187" s="11">
        <f>'2017 MRI - Alphabetical'!AB512-'2007 MRI - 2017 Methodology'!AB512</f>
        <v>5.6486464202281157E-2</v>
      </c>
      <c r="AC187" s="10">
        <f>'2017 MRI - Alphabetical'!AC512-'2007 MRI - 2017 Methodology'!AC512</f>
        <v>22</v>
      </c>
      <c r="AD187" s="39">
        <f>'2017 MRI - Alphabetical'!AD512-'2007 MRI - 2017 Methodology'!AD512</f>
        <v>5.7154029701719566E-2</v>
      </c>
      <c r="AE187" s="11">
        <f>'2017 MRI - Alphabetical'!AE512-'2007 MRI - 2017 Methodology'!AE512</f>
        <v>1.4000000000000123E-2</v>
      </c>
      <c r="AF187" s="10">
        <f>'2017 MRI - Alphabetical'!AF512-'2007 MRI - 2017 Methodology'!AF512</f>
        <v>13</v>
      </c>
      <c r="AG187" s="39">
        <f>'2017 MRI - Alphabetical'!AG512-'2007 MRI - 2017 Methodology'!AG512</f>
        <v>4.9015835306871813E-2</v>
      </c>
      <c r="AH187" s="14">
        <f>'2017 MRI - Alphabetical'!AH512-'2007 MRI - 2017 Methodology'!AH512</f>
        <v>-3.2679839677950628E-2</v>
      </c>
      <c r="AI187" s="10">
        <f>'2017 MRI - Alphabetical'!AI512-'2007 MRI - 2017 Methodology'!AI512</f>
        <v>-3</v>
      </c>
      <c r="AJ187" s="39">
        <f>'2017 MRI - Alphabetical'!AJ512-'2007 MRI - 2017 Methodology'!AJ512</f>
        <v>-1.5631998215445586E-2</v>
      </c>
      <c r="AK187" s="13">
        <f>'2017 MRI - Alphabetical'!AK512-'2007 MRI - 2017 Methodology'!AK512</f>
        <v>-20159.973377345013</v>
      </c>
      <c r="AL187" s="44"/>
    </row>
    <row r="188" spans="1:38" x14ac:dyDescent="0.25">
      <c r="A188" t="s">
        <v>1164</v>
      </c>
      <c r="B188" s="5" t="s">
        <v>140</v>
      </c>
      <c r="C188" s="6" t="s">
        <v>28</v>
      </c>
      <c r="D188" s="7" t="s">
        <v>20</v>
      </c>
      <c r="E188" s="42">
        <f>'2017 MRI - Alphabetical'!E539-'2007 MRI - 2017 Methodology'!E539</f>
        <v>-2.6715921252323547</v>
      </c>
      <c r="F188" s="8">
        <f>'2017 MRI - Alphabetical'!F539-'2007 MRI - 2017 Methodology'!F539</f>
        <v>11.282078921577714</v>
      </c>
      <c r="G188" s="9">
        <f>'2017 MRI - Alphabetical'!G539-'2007 MRI - 2017 Methodology'!G539</f>
        <v>-81</v>
      </c>
      <c r="H188" s="10">
        <f>'2017 MRI - Alphabetical'!H539-'2007 MRI - 2017 Methodology'!H539</f>
        <v>-143</v>
      </c>
      <c r="I188" s="39">
        <f>'2017 MRI - Alphabetical'!I539-'2007 MRI - 2017 Methodology'!I539</f>
        <v>-0.47895183416985099</v>
      </c>
      <c r="J188" s="11">
        <f>'2017 MRI - Alphabetical'!J539-'2007 MRI - 2017 Methodology'!J539</f>
        <v>-6.3538366077624309E-2</v>
      </c>
      <c r="K188" s="10">
        <f>'2017 MRI - Alphabetical'!K539-'2007 MRI - 2017 Methodology'!K539</f>
        <v>0</v>
      </c>
      <c r="L188" s="39">
        <f>'2017 MRI - Alphabetical'!L539-'2007 MRI - 2017 Methodology'!L539</f>
        <v>0.4249493172630745</v>
      </c>
      <c r="M188" s="11">
        <f>'2017 MRI - Alphabetical'!M539-'2007 MRI - 2017 Methodology'!M539</f>
        <v>2.2218057085229767E-2</v>
      </c>
      <c r="N188" s="10">
        <f>'2017 MRI - Alphabetical'!N539-'2007 MRI - 2017 Methodology'!N539</f>
        <v>-122</v>
      </c>
      <c r="O188" s="39">
        <f>'2017 MRI - Alphabetical'!O539-'2007 MRI - 2017 Methodology'!O539</f>
        <v>-0.69998513174217769</v>
      </c>
      <c r="P188" s="11">
        <f>'2017 MRI - Alphabetical'!P539-'2007 MRI - 2017 Methodology'!P539</f>
        <v>7.3586206896551723E-2</v>
      </c>
      <c r="Q188" s="10">
        <f>'2017 MRI - Alphabetical'!Q539-'2007 MRI - 2017 Methodology'!Q539</f>
        <v>-68</v>
      </c>
      <c r="R188" s="39">
        <f>'2017 MRI - Alphabetical'!R539-'2007 MRI - 2017 Methodology'!R539</f>
        <v>-8.1259968857932963E-3</v>
      </c>
      <c r="S188" s="12">
        <f>'2017 MRI - Alphabetical'!S539-'2007 MRI - 2017 Methodology'!S539</f>
        <v>0</v>
      </c>
      <c r="T188" s="10">
        <f>'2017 MRI - Alphabetical'!T539-'2007 MRI - 2017 Methodology'!T539</f>
        <v>-101</v>
      </c>
      <c r="U188" s="39">
        <f>'2017 MRI - Alphabetical'!U539-'2007 MRI - 2017 Methodology'!U539</f>
        <v>-0.78859899594602201</v>
      </c>
      <c r="V188" s="11">
        <f>'2017 MRI - Alphabetical'!V539-'2007 MRI - 2017 Methodology'!V539</f>
        <v>6.6237721021611004E-2</v>
      </c>
      <c r="W188" s="10">
        <f>'2017 MRI - Alphabetical'!W539-'2007 MRI - 2017 Methodology'!W539</f>
        <v>-39</v>
      </c>
      <c r="X188" s="39">
        <f>'2017 MRI - Alphabetical'!X539-'2007 MRI - 2017 Methodology'!X539</f>
        <v>-0.23803484114627471</v>
      </c>
      <c r="Y188" s="13">
        <f>'2017 MRI - Alphabetical'!Y539-'2007 MRI - 2017 Methodology'!Y539</f>
        <v>-5353</v>
      </c>
      <c r="Z188" s="10">
        <f>'2017 MRI - Alphabetical'!Z539-'2007 MRI - 2017 Methodology'!Z539</f>
        <v>-5</v>
      </c>
      <c r="AA188" s="39">
        <f>'2017 MRI - Alphabetical'!AA539-'2007 MRI - 2017 Methodology'!AA539</f>
        <v>-0.28346709768174549</v>
      </c>
      <c r="AB188" s="11">
        <f>'2017 MRI - Alphabetical'!AB539-'2007 MRI - 2017 Methodology'!AB539</f>
        <v>2.4396825396825403E-2</v>
      </c>
      <c r="AC188" s="10">
        <f>'2017 MRI - Alphabetical'!AC539-'2007 MRI - 2017 Methodology'!AC539</f>
        <v>-211</v>
      </c>
      <c r="AD188" s="39">
        <f>'2017 MRI - Alphabetical'!AD539-'2007 MRI - 2017 Methodology'!AD539</f>
        <v>-0.63677950574973363</v>
      </c>
      <c r="AE188" s="11">
        <f>'2017 MRI - Alphabetical'!AE539-'2007 MRI - 2017 Methodology'!AE539</f>
        <v>-3.3000000000000029E-2</v>
      </c>
      <c r="AF188" s="10">
        <f>'2017 MRI - Alphabetical'!AF539-'2007 MRI - 2017 Methodology'!AF539</f>
        <v>2</v>
      </c>
      <c r="AG188" s="39">
        <f>'2017 MRI - Alphabetical'!AG539-'2007 MRI - 2017 Methodology'!AG539</f>
        <v>-6.1392780562913973E-2</v>
      </c>
      <c r="AH188" s="14">
        <f>'2017 MRI - Alphabetical'!AH539-'2007 MRI - 2017 Methodology'!AH539</f>
        <v>-3.0065101914936498E-2</v>
      </c>
      <c r="AI188" s="10">
        <f>'2017 MRI - Alphabetical'!AI539-'2007 MRI - 2017 Methodology'!AI539</f>
        <v>3</v>
      </c>
      <c r="AJ188" s="39">
        <f>'2017 MRI - Alphabetical'!AJ539-'2007 MRI - 2017 Methodology'!AJ539</f>
        <v>4.8993073147261812E-2</v>
      </c>
      <c r="AK188" s="13">
        <f>'2017 MRI - Alphabetical'!AK539-'2007 MRI - 2017 Methodology'!AK539</f>
        <v>1099.5014840975055</v>
      </c>
      <c r="AL188" s="44"/>
    </row>
    <row r="189" spans="1:38" x14ac:dyDescent="0.25">
      <c r="A189" t="s">
        <v>1170</v>
      </c>
      <c r="B189" s="5" t="s">
        <v>139</v>
      </c>
      <c r="C189" s="6" t="s">
        <v>28</v>
      </c>
      <c r="D189" s="7" t="s">
        <v>20</v>
      </c>
      <c r="E189" s="42">
        <f>'2017 MRI - Alphabetical'!E545-'2007 MRI - 2017 Methodology'!E545</f>
        <v>3.8791085287461633</v>
      </c>
      <c r="F189" s="8">
        <f>'2017 MRI - Alphabetical'!F545-'2007 MRI - 2017 Methodology'!F545</f>
        <v>-5.3080920760238754</v>
      </c>
      <c r="G189" s="9">
        <f>'2017 MRI - Alphabetical'!G545-'2007 MRI - 2017 Methodology'!G545</f>
        <v>52</v>
      </c>
      <c r="H189" s="10">
        <f>'2017 MRI - Alphabetical'!H545-'2007 MRI - 2017 Methodology'!H545</f>
        <v>-44</v>
      </c>
      <c r="I189" s="39">
        <f>'2017 MRI - Alphabetical'!I545-'2007 MRI - 2017 Methodology'!I545</f>
        <v>-8.8568178306194845E-2</v>
      </c>
      <c r="J189" s="11">
        <f>'2017 MRI - Alphabetical'!J545-'2007 MRI - 2017 Methodology'!J545</f>
        <v>-0.13337667220150995</v>
      </c>
      <c r="K189" s="10">
        <f>'2017 MRI - Alphabetical'!K545-'2007 MRI - 2017 Methodology'!K545</f>
        <v>-95</v>
      </c>
      <c r="L189" s="39">
        <f>'2017 MRI - Alphabetical'!L545-'2007 MRI - 2017 Methodology'!L545</f>
        <v>-0.41155656045550926</v>
      </c>
      <c r="M189" s="11">
        <f>'2017 MRI - Alphabetical'!M545-'2007 MRI - 2017 Methodology'!M545</f>
        <v>2.2951483649478771E-2</v>
      </c>
      <c r="N189" s="10">
        <f>'2017 MRI - Alphabetical'!N545-'2007 MRI - 2017 Methodology'!N545</f>
        <v>58</v>
      </c>
      <c r="O189" s="39">
        <f>'2017 MRI - Alphabetical'!O545-'2007 MRI - 2017 Methodology'!O545</f>
        <v>0.19023336414791575</v>
      </c>
      <c r="P189" s="11">
        <f>'2017 MRI - Alphabetical'!P545-'2007 MRI - 2017 Methodology'!P545</f>
        <v>2.4635738831615121E-2</v>
      </c>
      <c r="Q189" s="10">
        <f>'2017 MRI - Alphabetical'!Q545-'2007 MRI - 2017 Methodology'!Q545</f>
        <v>415</v>
      </c>
      <c r="R189" s="39">
        <f>'2017 MRI - Alphabetical'!R545-'2007 MRI - 2017 Methodology'!R545</f>
        <v>3.1271340175397651</v>
      </c>
      <c r="S189" s="12">
        <f>'2017 MRI - Alphabetical'!S545-'2007 MRI - 2017 Methodology'!S545</f>
        <v>-26.96</v>
      </c>
      <c r="T189" s="10">
        <f>'2017 MRI - Alphabetical'!T545-'2007 MRI - 2017 Methodology'!T545</f>
        <v>171</v>
      </c>
      <c r="U189" s="39">
        <f>'2017 MRI - Alphabetical'!U545-'2007 MRI - 2017 Methodology'!U545</f>
        <v>0.73433729234151168</v>
      </c>
      <c r="V189" s="11">
        <f>'2017 MRI - Alphabetical'!V545-'2007 MRI - 2017 Methodology'!V545</f>
        <v>-2.8235294117647067E-2</v>
      </c>
      <c r="W189" s="10">
        <f>'2017 MRI - Alphabetical'!W545-'2007 MRI - 2017 Methodology'!W545</f>
        <v>19</v>
      </c>
      <c r="X189" s="39">
        <f>'2017 MRI - Alphabetical'!X545-'2007 MRI - 2017 Methodology'!X545</f>
        <v>0.12961367378844257</v>
      </c>
      <c r="Y189" s="13">
        <f>'2017 MRI - Alphabetical'!Y545-'2007 MRI - 2017 Methodology'!Y545</f>
        <v>5014</v>
      </c>
      <c r="Z189" s="10">
        <f>'2017 MRI - Alphabetical'!Z545-'2007 MRI - 2017 Methodology'!Z545</f>
        <v>0</v>
      </c>
      <c r="AA189" s="39">
        <f>'2017 MRI - Alphabetical'!AA545-'2007 MRI - 2017 Methodology'!AA545</f>
        <v>-0.27953204104906737</v>
      </c>
      <c r="AB189" s="11">
        <f>'2017 MRI - Alphabetical'!AB545-'2007 MRI - 2017 Methodology'!AB545</f>
        <v>2.6280575539568349E-2</v>
      </c>
      <c r="AC189" s="10">
        <f>'2017 MRI - Alphabetical'!AC545-'2007 MRI - 2017 Methodology'!AC545</f>
        <v>7</v>
      </c>
      <c r="AD189" s="39">
        <f>'2017 MRI - Alphabetical'!AD545-'2007 MRI - 2017 Methodology'!AD545</f>
        <v>4.5465993033272811E-2</v>
      </c>
      <c r="AE189" s="11">
        <f>'2017 MRI - Alphabetical'!AE545-'2007 MRI - 2017 Methodology'!AE545</f>
        <v>2.6000000000000023E-2</v>
      </c>
      <c r="AF189" s="10">
        <f>'2017 MRI - Alphabetical'!AF545-'2007 MRI - 2017 Methodology'!AF545</f>
        <v>73</v>
      </c>
      <c r="AG189" s="39">
        <f>'2017 MRI - Alphabetical'!AG545-'2007 MRI - 2017 Methodology'!AG545</f>
        <v>0.41322356892734968</v>
      </c>
      <c r="AH189" s="14">
        <f>'2017 MRI - Alphabetical'!AH545-'2007 MRI - 2017 Methodology'!AH545</f>
        <v>-0.35381738345116664</v>
      </c>
      <c r="AI189" s="10">
        <f>'2017 MRI - Alphabetical'!AI545-'2007 MRI - 2017 Methodology'!AI545</f>
        <v>-8</v>
      </c>
      <c r="AJ189" s="39">
        <f>'2017 MRI - Alphabetical'!AJ545-'2007 MRI - 2017 Methodology'!AJ545</f>
        <v>-0.18567391438835612</v>
      </c>
      <c r="AK189" s="13">
        <f>'2017 MRI - Alphabetical'!AK545-'2007 MRI - 2017 Methodology'!AK545</f>
        <v>-144176.12716306438</v>
      </c>
      <c r="AL189" s="44"/>
    </row>
    <row r="190" spans="1:38" x14ac:dyDescent="0.25">
      <c r="A190" t="s">
        <v>1179</v>
      </c>
      <c r="B190" s="5" t="s">
        <v>27</v>
      </c>
      <c r="C190" s="6" t="s">
        <v>28</v>
      </c>
      <c r="D190" s="7" t="s">
        <v>20</v>
      </c>
      <c r="E190" s="42">
        <f>'2017 MRI - Alphabetical'!E554-'2007 MRI - 2017 Methodology'!E554</f>
        <v>-2.5779145872971938</v>
      </c>
      <c r="F190" s="8">
        <f>'2017 MRI - Alphabetical'!F554-'2007 MRI - 2017 Methodology'!F554</f>
        <v>15.193174740501107</v>
      </c>
      <c r="G190" s="9">
        <f>'2017 MRI - Alphabetical'!G554-'2007 MRI - 2017 Methodology'!G554</f>
        <v>-4</v>
      </c>
      <c r="H190" s="10">
        <f>'2017 MRI - Alphabetical'!H554-'2007 MRI - 2017 Methodology'!H554</f>
        <v>-381</v>
      </c>
      <c r="I190" s="39">
        <f>'2017 MRI - Alphabetical'!I554-'2007 MRI - 2017 Methodology'!I554</f>
        <v>-1.1511132118385672</v>
      </c>
      <c r="J190" s="11">
        <f>'2017 MRI - Alphabetical'!J554-'2007 MRI - 2017 Methodology'!J554</f>
        <v>-0.22306440928131799</v>
      </c>
      <c r="K190" s="10">
        <f>'2017 MRI - Alphabetical'!K554-'2007 MRI - 2017 Methodology'!K554</f>
        <v>17</v>
      </c>
      <c r="L190" s="39">
        <f>'2017 MRI - Alphabetical'!L554-'2007 MRI - 2017 Methodology'!L554</f>
        <v>0.70157172034707915</v>
      </c>
      <c r="M190" s="11">
        <f>'2017 MRI - Alphabetical'!M554-'2007 MRI - 2017 Methodology'!M554</f>
        <v>1.1867845273296707E-2</v>
      </c>
      <c r="N190" s="10">
        <f>'2017 MRI - Alphabetical'!N554-'2007 MRI - 2017 Methodology'!N554</f>
        <v>3</v>
      </c>
      <c r="O190" s="39">
        <f>'2017 MRI - Alphabetical'!O554-'2007 MRI - 2017 Methodology'!O554</f>
        <v>0.30292050018500083</v>
      </c>
      <c r="P190" s="11">
        <f>'2017 MRI - Alphabetical'!P554-'2007 MRI - 2017 Methodology'!P554</f>
        <v>8.1884689301729652E-2</v>
      </c>
      <c r="Q190" s="10">
        <f>'2017 MRI - Alphabetical'!Q554-'2007 MRI - 2017 Methodology'!Q554</f>
        <v>-4</v>
      </c>
      <c r="R190" s="39">
        <f>'2017 MRI - Alphabetical'!R554-'2007 MRI - 2017 Methodology'!R554</f>
        <v>-0.70317993676698087</v>
      </c>
      <c r="S190" s="12">
        <f>'2017 MRI - Alphabetical'!S554-'2007 MRI - 2017 Methodology'!S554</f>
        <v>-18.734577587881141</v>
      </c>
      <c r="T190" s="10">
        <f>'2017 MRI - Alphabetical'!T554-'2007 MRI - 2017 Methodology'!T554</f>
        <v>-8</v>
      </c>
      <c r="U190" s="39">
        <f>'2017 MRI - Alphabetical'!U554-'2007 MRI - 2017 Methodology'!U554</f>
        <v>-0.80531890516772853</v>
      </c>
      <c r="V190" s="11">
        <f>'2017 MRI - Alphabetical'!V554-'2007 MRI - 2017 Methodology'!V554</f>
        <v>8.7571428571428606E-2</v>
      </c>
      <c r="W190" s="10">
        <f>'2017 MRI - Alphabetical'!W554-'2007 MRI - 2017 Methodology'!W554</f>
        <v>-1</v>
      </c>
      <c r="X190" s="39">
        <f>'2017 MRI - Alphabetical'!X554-'2007 MRI - 2017 Methodology'!X554</f>
        <v>-0.12516504104279735</v>
      </c>
      <c r="Y190" s="13">
        <f>'2017 MRI - Alphabetical'!Y554-'2007 MRI - 2017 Methodology'!Y554</f>
        <v>-3907</v>
      </c>
      <c r="Z190" s="10">
        <f>'2017 MRI - Alphabetical'!Z554-'2007 MRI - 2017 Methodology'!Z554</f>
        <v>0</v>
      </c>
      <c r="AA190" s="39">
        <f>'2017 MRI - Alphabetical'!AA554-'2007 MRI - 2017 Methodology'!AA554</f>
        <v>-0.5153782926324384</v>
      </c>
      <c r="AB190" s="11">
        <f>'2017 MRI - Alphabetical'!AB554-'2007 MRI - 2017 Methodology'!AB554</f>
        <v>3.6164128595600697E-2</v>
      </c>
      <c r="AC190" s="10">
        <f>'2017 MRI - Alphabetical'!AC554-'2007 MRI - 2017 Methodology'!AC554</f>
        <v>-25</v>
      </c>
      <c r="AD190" s="39">
        <f>'2017 MRI - Alphabetical'!AD554-'2007 MRI - 2017 Methodology'!AD554</f>
        <v>-0.62904626621112669</v>
      </c>
      <c r="AE190" s="11">
        <f>'2017 MRI - Alphabetical'!AE554-'2007 MRI - 2017 Methodology'!AE554</f>
        <v>-1.5000000000000013E-2</v>
      </c>
      <c r="AF190" s="10">
        <f>'2017 MRI - Alphabetical'!AF554-'2007 MRI - 2017 Methodology'!AF554</f>
        <v>64</v>
      </c>
      <c r="AG190" s="39">
        <f>'2017 MRI - Alphabetical'!AG554-'2007 MRI - 2017 Methodology'!AG554</f>
        <v>0.19013862907624648</v>
      </c>
      <c r="AH190" s="14">
        <f>'2017 MRI - Alphabetical'!AH554-'2007 MRI - 2017 Methodology'!AH554</f>
        <v>-4.0684535478305861E-3</v>
      </c>
      <c r="AI190" s="10">
        <f>'2017 MRI - Alphabetical'!AI554-'2007 MRI - 2017 Methodology'!AI554</f>
        <v>-30</v>
      </c>
      <c r="AJ190" s="39">
        <f>'2017 MRI - Alphabetical'!AJ554-'2007 MRI - 2017 Methodology'!AJ554</f>
        <v>-0.15158372022925531</v>
      </c>
      <c r="AK190" s="13">
        <f>'2017 MRI - Alphabetical'!AK554-'2007 MRI - 2017 Methodology'!AK554</f>
        <v>-114060.53558718885</v>
      </c>
      <c r="AL190" s="44"/>
    </row>
    <row r="191" spans="1:38" x14ac:dyDescent="0.25">
      <c r="A191" t="s">
        <v>1180</v>
      </c>
      <c r="B191" s="5" t="s">
        <v>136</v>
      </c>
      <c r="C191" s="6" t="s">
        <v>28</v>
      </c>
      <c r="D191" s="7" t="s">
        <v>20</v>
      </c>
      <c r="E191" s="42">
        <f>'2017 MRI - Alphabetical'!E555-'2007 MRI - 2017 Methodology'!E555</f>
        <v>5.3216370096737995</v>
      </c>
      <c r="F191" s="8">
        <f>'2017 MRI - Alphabetical'!F555-'2007 MRI - 2017 Methodology'!F555</f>
        <v>-8.9328352380789156</v>
      </c>
      <c r="G191" s="9">
        <f>'2017 MRI - Alphabetical'!G555-'2007 MRI - 2017 Methodology'!G555</f>
        <v>58</v>
      </c>
      <c r="H191" s="10">
        <f>'2017 MRI - Alphabetical'!H555-'2007 MRI - 2017 Methodology'!H555</f>
        <v>-95</v>
      </c>
      <c r="I191" s="39">
        <f>'2017 MRI - Alphabetical'!I555-'2007 MRI - 2017 Methodology'!I555</f>
        <v>-1.0199772742552771</v>
      </c>
      <c r="J191" s="11">
        <f>'2017 MRI - Alphabetical'!J555-'2007 MRI - 2017 Methodology'!J555</f>
        <v>-8.1067097411215872E-2</v>
      </c>
      <c r="K191" s="10">
        <f>'2017 MRI - Alphabetical'!K555-'2007 MRI - 2017 Methodology'!K555</f>
        <v>281</v>
      </c>
      <c r="L191" s="39">
        <f>'2017 MRI - Alphabetical'!L555-'2007 MRI - 2017 Methodology'!L555</f>
        <v>0.8562688724057097</v>
      </c>
      <c r="M191" s="11">
        <f>'2017 MRI - Alphabetical'!M555-'2007 MRI - 2017 Methodology'!M555</f>
        <v>-2.9613644426741356E-2</v>
      </c>
      <c r="N191" s="10">
        <f>'2017 MRI - Alphabetical'!N555-'2007 MRI - 2017 Methodology'!N555</f>
        <v>114</v>
      </c>
      <c r="O191" s="39">
        <f>'2017 MRI - Alphabetical'!O555-'2007 MRI - 2017 Methodology'!O555</f>
        <v>1.5818649194317116</v>
      </c>
      <c r="P191" s="11">
        <f>'2017 MRI - Alphabetical'!P555-'2007 MRI - 2017 Methodology'!P555</f>
        <v>-1.844560075685904E-2</v>
      </c>
      <c r="Q191" s="10">
        <f>'2017 MRI - Alphabetical'!Q555-'2007 MRI - 2017 Methodology'!Q555</f>
        <v>5</v>
      </c>
      <c r="R191" s="39">
        <f>'2017 MRI - Alphabetical'!R555-'2007 MRI - 2017 Methodology'!R555</f>
        <v>5.2114212790966841E-3</v>
      </c>
      <c r="S191" s="12">
        <f>'2017 MRI - Alphabetical'!S555-'2007 MRI - 2017 Methodology'!S555</f>
        <v>-4.0158579509742296</v>
      </c>
      <c r="T191" s="10">
        <f>'2017 MRI - Alphabetical'!T555-'2007 MRI - 2017 Methodology'!T555</f>
        <v>341</v>
      </c>
      <c r="U191" s="39">
        <f>'2017 MRI - Alphabetical'!U555-'2007 MRI - 2017 Methodology'!U555</f>
        <v>2.0862871506584391</v>
      </c>
      <c r="V191" s="11">
        <f>'2017 MRI - Alphabetical'!V555-'2007 MRI - 2017 Methodology'!V555</f>
        <v>-0.10548582894406822</v>
      </c>
      <c r="W191" s="10">
        <f>'2017 MRI - Alphabetical'!W555-'2007 MRI - 2017 Methodology'!W555</f>
        <v>134</v>
      </c>
      <c r="X191" s="39">
        <f>'2017 MRI - Alphabetical'!X555-'2007 MRI - 2017 Methodology'!X555</f>
        <v>0.69203984842991717</v>
      </c>
      <c r="Y191" s="13">
        <f>'2017 MRI - Alphabetical'!Y555-'2007 MRI - 2017 Methodology'!Y555</f>
        <v>21874</v>
      </c>
      <c r="Z191" s="10">
        <f>'2017 MRI - Alphabetical'!Z555-'2007 MRI - 2017 Methodology'!Z555</f>
        <v>0</v>
      </c>
      <c r="AA191" s="39">
        <f>'2017 MRI - Alphabetical'!AA555-'2007 MRI - 2017 Methodology'!AA555</f>
        <v>0.18040111222291166</v>
      </c>
      <c r="AB191" s="11">
        <f>'2017 MRI - Alphabetical'!AB555-'2007 MRI - 2017 Methodology'!AB555</f>
        <v>1.8850386539336073E-2</v>
      </c>
      <c r="AC191" s="10">
        <f>'2017 MRI - Alphabetical'!AC555-'2007 MRI - 2017 Methodology'!AC555</f>
        <v>226</v>
      </c>
      <c r="AD191" s="39">
        <f>'2017 MRI - Alphabetical'!AD555-'2007 MRI - 2017 Methodology'!AD555</f>
        <v>0.82088642481866003</v>
      </c>
      <c r="AE191" s="11">
        <f>'2017 MRI - Alphabetical'!AE555-'2007 MRI - 2017 Methodology'!AE555</f>
        <v>7.0999999999999952E-2</v>
      </c>
      <c r="AF191" s="10">
        <f>'2017 MRI - Alphabetical'!AF555-'2007 MRI - 2017 Methodology'!AF555</f>
        <v>2</v>
      </c>
      <c r="AG191" s="39">
        <f>'2017 MRI - Alphabetical'!AG555-'2007 MRI - 2017 Methodology'!AG555</f>
        <v>-6.2505735962126385E-2</v>
      </c>
      <c r="AH191" s="14">
        <f>'2017 MRI - Alphabetical'!AH555-'2007 MRI - 2017 Methodology'!AH555</f>
        <v>-2.3874339245174792E-2</v>
      </c>
      <c r="AI191" s="10">
        <f>'2017 MRI - Alphabetical'!AI555-'2007 MRI - 2017 Methodology'!AI555</f>
        <v>2</v>
      </c>
      <c r="AJ191" s="39">
        <f>'2017 MRI - Alphabetical'!AJ555-'2007 MRI - 2017 Methodology'!AJ555</f>
        <v>4.5998669143945015E-2</v>
      </c>
      <c r="AK191" s="13">
        <f>'2017 MRI - Alphabetical'!AK555-'2007 MRI - 2017 Methodology'!AK555</f>
        <v>-14746.050729362527</v>
      </c>
      <c r="AL191" s="44"/>
    </row>
    <row r="192" spans="1:38" x14ac:dyDescent="0.25">
      <c r="A192" t="s">
        <v>1184</v>
      </c>
      <c r="B192" s="5" t="s">
        <v>35</v>
      </c>
      <c r="C192" s="6" t="s">
        <v>28</v>
      </c>
      <c r="D192" s="7" t="s">
        <v>20</v>
      </c>
      <c r="E192" s="42">
        <f>'2017 MRI - Alphabetical'!E559-'2007 MRI - 2017 Methodology'!E559</f>
        <v>1.7994939018994103</v>
      </c>
      <c r="F192" s="8">
        <f>'2017 MRI - Alphabetical'!F559-'2007 MRI - 2017 Methodology'!F559</f>
        <v>3.4686185723538898</v>
      </c>
      <c r="G192" s="9">
        <f>'2017 MRI - Alphabetical'!G559-'2007 MRI - 2017 Methodology'!G559</f>
        <v>5</v>
      </c>
      <c r="H192" s="10">
        <f>'2017 MRI - Alphabetical'!H559-'2007 MRI - 2017 Methodology'!H559</f>
        <v>-64</v>
      </c>
      <c r="I192" s="39">
        <f>'2017 MRI - Alphabetical'!I559-'2007 MRI - 2017 Methodology'!I559</f>
        <v>-0.25798311955414532</v>
      </c>
      <c r="J192" s="11">
        <f>'2017 MRI - Alphabetical'!J559-'2007 MRI - 2017 Methodology'!J559</f>
        <v>-3.795027736579637E-2</v>
      </c>
      <c r="K192" s="10">
        <f>'2017 MRI - Alphabetical'!K559-'2007 MRI - 2017 Methodology'!K559</f>
        <v>128</v>
      </c>
      <c r="L192" s="39">
        <f>'2017 MRI - Alphabetical'!L559-'2007 MRI - 2017 Methodology'!L559</f>
        <v>1.2265860702621221</v>
      </c>
      <c r="M192" s="11">
        <f>'2017 MRI - Alphabetical'!M559-'2007 MRI - 2017 Methodology'!M559</f>
        <v>-1.9658059014339244E-2</v>
      </c>
      <c r="N192" s="10">
        <f>'2017 MRI - Alphabetical'!N559-'2007 MRI - 2017 Methodology'!N559</f>
        <v>7</v>
      </c>
      <c r="O192" s="39">
        <f>'2017 MRI - Alphabetical'!O559-'2007 MRI - 2017 Methodology'!O559</f>
        <v>1.2355011305814338</v>
      </c>
      <c r="P192" s="11">
        <f>'2017 MRI - Alphabetical'!P559-'2007 MRI - 2017 Methodology'!P559</f>
        <v>7.6899143672692682E-2</v>
      </c>
      <c r="Q192" s="10">
        <f>'2017 MRI - Alphabetical'!Q559-'2007 MRI - 2017 Methodology'!Q559</f>
        <v>-2</v>
      </c>
      <c r="R192" s="39">
        <f>'2017 MRI - Alphabetical'!R559-'2007 MRI - 2017 Methodology'!R559</f>
        <v>-0.11002105772557114</v>
      </c>
      <c r="S192" s="12">
        <f>'2017 MRI - Alphabetical'!S559-'2007 MRI - 2017 Methodology'!S559</f>
        <v>-16.6287751813054</v>
      </c>
      <c r="T192" s="10">
        <f>'2017 MRI - Alphabetical'!T559-'2007 MRI - 2017 Methodology'!T559</f>
        <v>13</v>
      </c>
      <c r="U192" s="39">
        <f>'2017 MRI - Alphabetical'!U559-'2007 MRI - 2017 Methodology'!U559</f>
        <v>1.7533445122591691</v>
      </c>
      <c r="V192" s="11">
        <f>'2017 MRI - Alphabetical'!V559-'2007 MRI - 2017 Methodology'!V559</f>
        <v>-5.4931756494765449E-2</v>
      </c>
      <c r="W192" s="10">
        <f>'2017 MRI - Alphabetical'!W559-'2007 MRI - 2017 Methodology'!W559</f>
        <v>0</v>
      </c>
      <c r="X192" s="39">
        <f>'2017 MRI - Alphabetical'!X559-'2007 MRI - 2017 Methodology'!X559</f>
        <v>-7.0285255263817126E-2</v>
      </c>
      <c r="Y192" s="13">
        <f>'2017 MRI - Alphabetical'!Y559-'2007 MRI - 2017 Methodology'!Y559</f>
        <v>-1780</v>
      </c>
      <c r="Z192" s="10">
        <f>'2017 MRI - Alphabetical'!Z559-'2007 MRI - 2017 Methodology'!Z559</f>
        <v>-28</v>
      </c>
      <c r="AA192" s="39">
        <f>'2017 MRI - Alphabetical'!AA559-'2007 MRI - 2017 Methodology'!AA559</f>
        <v>-1.0842766691447805</v>
      </c>
      <c r="AB192" s="11">
        <f>'2017 MRI - Alphabetical'!AB559-'2007 MRI - 2017 Methodology'!AB559</f>
        <v>4.059315931593159E-2</v>
      </c>
      <c r="AC192" s="10">
        <f>'2017 MRI - Alphabetical'!AC559-'2007 MRI - 2017 Methodology'!AC559</f>
        <v>-1</v>
      </c>
      <c r="AD192" s="39">
        <f>'2017 MRI - Alphabetical'!AD559-'2007 MRI - 2017 Methodology'!AD559</f>
        <v>-0.17512416994926561</v>
      </c>
      <c r="AE192" s="11">
        <f>'2017 MRI - Alphabetical'!AE559-'2007 MRI - 2017 Methodology'!AE559</f>
        <v>4.4000000000000039E-2</v>
      </c>
      <c r="AF192" s="10">
        <f>'2017 MRI - Alphabetical'!AF559-'2007 MRI - 2017 Methodology'!AF559</f>
        <v>8</v>
      </c>
      <c r="AG192" s="39">
        <f>'2017 MRI - Alphabetical'!AG559-'2007 MRI - 2017 Methodology'!AG559</f>
        <v>2.8021434067530548E-2</v>
      </c>
      <c r="AH192" s="14">
        <f>'2017 MRI - Alphabetical'!AH559-'2007 MRI - 2017 Methodology'!AH559</f>
        <v>-2.6110352492135558E-2</v>
      </c>
      <c r="AI192" s="10">
        <f>'2017 MRI - Alphabetical'!AI559-'2007 MRI - 2017 Methodology'!AI559</f>
        <v>24</v>
      </c>
      <c r="AJ192" s="39">
        <f>'2017 MRI - Alphabetical'!AJ559-'2007 MRI - 2017 Methodology'!AJ559</f>
        <v>4.797259793447195E-3</v>
      </c>
      <c r="AK192" s="13">
        <f>'2017 MRI - Alphabetical'!AK559-'2007 MRI - 2017 Methodology'!AK559</f>
        <v>-1088.5987216311478</v>
      </c>
      <c r="AL192" s="44"/>
    </row>
    <row r="193" spans="1:38" x14ac:dyDescent="0.25">
      <c r="A193" t="s">
        <v>687</v>
      </c>
      <c r="B193" s="5" t="s">
        <v>25</v>
      </c>
      <c r="C193" s="6" t="s">
        <v>26</v>
      </c>
      <c r="D193" s="7" t="s">
        <v>20</v>
      </c>
      <c r="E193" s="42">
        <f>'2017 MRI - Alphabetical'!E62-'2007 MRI - 2017 Methodology'!E62</f>
        <v>-1.1461301000904136</v>
      </c>
      <c r="F193" s="8">
        <f>'2017 MRI - Alphabetical'!F62-'2007 MRI - 2017 Methodology'!F62</f>
        <v>11.693917830001112</v>
      </c>
      <c r="G193" s="9">
        <f>'2017 MRI - Alphabetical'!G62-'2007 MRI - 2017 Methodology'!G62</f>
        <v>1</v>
      </c>
      <c r="H193" s="10">
        <f>'2017 MRI - Alphabetical'!H62-'2007 MRI - 2017 Methodology'!H62</f>
        <v>-196</v>
      </c>
      <c r="I193" s="39">
        <f>'2017 MRI - Alphabetical'!I62-'2007 MRI - 2017 Methodology'!I62</f>
        <v>-1.0092799350035122</v>
      </c>
      <c r="J193" s="11">
        <f>'2017 MRI - Alphabetical'!J62-'2007 MRI - 2017 Methodology'!J62</f>
        <v>-0.29332096028750465</v>
      </c>
      <c r="K193" s="10">
        <f>'2017 MRI - Alphabetical'!K62-'2007 MRI - 2017 Methodology'!K62</f>
        <v>-7</v>
      </c>
      <c r="L193" s="39">
        <f>'2017 MRI - Alphabetical'!L62-'2007 MRI - 2017 Methodology'!L62</f>
        <v>0.28356639951006923</v>
      </c>
      <c r="M193" s="11">
        <f>'2017 MRI - Alphabetical'!M62-'2007 MRI - 2017 Methodology'!M62</f>
        <v>3.4885848048926998E-2</v>
      </c>
      <c r="N193" s="10">
        <f>'2017 MRI - Alphabetical'!N62-'2007 MRI - 2017 Methodology'!N62</f>
        <v>0</v>
      </c>
      <c r="O193" s="39">
        <f>'2017 MRI - Alphabetical'!O62-'2007 MRI - 2017 Methodology'!O62</f>
        <v>0.42272612263294773</v>
      </c>
      <c r="P193" s="11">
        <f>'2017 MRI - Alphabetical'!P62-'2007 MRI - 2017 Methodology'!P62</f>
        <v>0.11953719521664855</v>
      </c>
      <c r="Q193" s="10">
        <f>'2017 MRI - Alphabetical'!Q62-'2007 MRI - 2017 Methodology'!Q62</f>
        <v>-4</v>
      </c>
      <c r="R193" s="39">
        <f>'2017 MRI - Alphabetical'!R62-'2007 MRI - 2017 Methodology'!R62</f>
        <v>-1.0159297441603261</v>
      </c>
      <c r="S193" s="12">
        <f>'2017 MRI - Alphabetical'!S62-'2007 MRI - 2017 Methodology'!S62</f>
        <v>-18.671846510327192</v>
      </c>
      <c r="T193" s="10">
        <f>'2017 MRI - Alphabetical'!T62-'2007 MRI - 2017 Methodology'!T62</f>
        <v>-4</v>
      </c>
      <c r="U193" s="39">
        <f>'2017 MRI - Alphabetical'!U62-'2007 MRI - 2017 Methodology'!U62</f>
        <v>-0.51382179574589282</v>
      </c>
      <c r="V193" s="11">
        <f>'2017 MRI - Alphabetical'!V62-'2007 MRI - 2017 Methodology'!V62</f>
        <v>7.5159569113057489E-2</v>
      </c>
      <c r="W193" s="10">
        <f>'2017 MRI - Alphabetical'!W62-'2007 MRI - 2017 Methodology'!W62</f>
        <v>7</v>
      </c>
      <c r="X193" s="39">
        <f>'2017 MRI - Alphabetical'!X62-'2007 MRI - 2017 Methodology'!X62</f>
        <v>0.12348306119236896</v>
      </c>
      <c r="Y193" s="13">
        <f>'2017 MRI - Alphabetical'!Y62-'2007 MRI - 2017 Methodology'!Y62</f>
        <v>3744</v>
      </c>
      <c r="Z193" s="10">
        <f>'2017 MRI - Alphabetical'!Z62-'2007 MRI - 2017 Methodology'!Z62</f>
        <v>14</v>
      </c>
      <c r="AA193" s="39">
        <f>'2017 MRI - Alphabetical'!AA62-'2007 MRI - 2017 Methodology'!AA62</f>
        <v>0.70098442408989436</v>
      </c>
      <c r="AB193" s="11">
        <f>'2017 MRI - Alphabetical'!AB62-'2007 MRI - 2017 Methodology'!AB62</f>
        <v>5.4168174689347426E-3</v>
      </c>
      <c r="AC193" s="10">
        <f>'2017 MRI - Alphabetical'!AC62-'2007 MRI - 2017 Methodology'!AC62</f>
        <v>-2</v>
      </c>
      <c r="AD193" s="39">
        <f>'2017 MRI - Alphabetical'!AD62-'2007 MRI - 2017 Methodology'!AD62</f>
        <v>-0.55022529375059293</v>
      </c>
      <c r="AE193" s="11">
        <f>'2017 MRI - Alphabetical'!AE62-'2007 MRI - 2017 Methodology'!AE62</f>
        <v>1.6000000000000014E-2</v>
      </c>
      <c r="AF193" s="10">
        <f>'2017 MRI - Alphabetical'!AF62-'2007 MRI - 2017 Methodology'!AF62</f>
        <v>-32</v>
      </c>
      <c r="AG193" s="39">
        <f>'2017 MRI - Alphabetical'!AG62-'2007 MRI - 2017 Methodology'!AG62</f>
        <v>-0.5244219893548101</v>
      </c>
      <c r="AH193" s="14">
        <f>'2017 MRI - Alphabetical'!AH62-'2007 MRI - 2017 Methodology'!AH62</f>
        <v>1.0482580422928929</v>
      </c>
      <c r="AI193" s="10">
        <f>'2017 MRI - Alphabetical'!AI62-'2007 MRI - 2017 Methodology'!AI62</f>
        <v>-2</v>
      </c>
      <c r="AJ193" s="39">
        <f>'2017 MRI - Alphabetical'!AJ62-'2007 MRI - 2017 Methodology'!AJ62</f>
        <v>-3.2519725470059324E-3</v>
      </c>
      <c r="AK193" s="13">
        <f>'2017 MRI - Alphabetical'!AK62-'2007 MRI - 2017 Methodology'!AK62</f>
        <v>-3317.7512652792539</v>
      </c>
      <c r="AL193" s="44">
        <v>1</v>
      </c>
    </row>
    <row r="194" spans="1:38" x14ac:dyDescent="0.25">
      <c r="A194" t="s">
        <v>726</v>
      </c>
      <c r="B194" s="5" t="s">
        <v>58</v>
      </c>
      <c r="C194" s="6" t="s">
        <v>26</v>
      </c>
      <c r="D194" s="7" t="s">
        <v>20</v>
      </c>
      <c r="E194" s="42">
        <f>'2017 MRI - Alphabetical'!E101-'2007 MRI - 2017 Methodology'!E101</f>
        <v>-1.9336349738881484</v>
      </c>
      <c r="F194" s="8">
        <f>'2017 MRI - Alphabetical'!F101-'2007 MRI - 2017 Methodology'!F101</f>
        <v>11.30692067170159</v>
      </c>
      <c r="G194" s="9">
        <f>'2017 MRI - Alphabetical'!G101-'2007 MRI - 2017 Methodology'!G101</f>
        <v>-12</v>
      </c>
      <c r="H194" s="10">
        <f>'2017 MRI - Alphabetical'!H101-'2007 MRI - 2017 Methodology'!H101</f>
        <v>-70</v>
      </c>
      <c r="I194" s="39">
        <f>'2017 MRI - Alphabetical'!I101-'2007 MRI - 2017 Methodology'!I101</f>
        <v>-0.20748506579320788</v>
      </c>
      <c r="J194" s="11">
        <f>'2017 MRI - Alphabetical'!J101-'2007 MRI - 2017 Methodology'!J101</f>
        <v>-4.1563983190040843E-2</v>
      </c>
      <c r="K194" s="10">
        <f>'2017 MRI - Alphabetical'!K101-'2007 MRI - 2017 Methodology'!K101</f>
        <v>-1</v>
      </c>
      <c r="L194" s="39">
        <f>'2017 MRI - Alphabetical'!L101-'2007 MRI - 2017 Methodology'!L101</f>
        <v>0.50030776224959372</v>
      </c>
      <c r="M194" s="11">
        <f>'2017 MRI - Alphabetical'!M101-'2007 MRI - 2017 Methodology'!M101</f>
        <v>3.208070309030818E-2</v>
      </c>
      <c r="N194" s="10">
        <f>'2017 MRI - Alphabetical'!N101-'2007 MRI - 2017 Methodology'!N101</f>
        <v>-22</v>
      </c>
      <c r="O194" s="39">
        <f>'2017 MRI - Alphabetical'!O101-'2007 MRI - 2017 Methodology'!O101</f>
        <v>-0.97089075798682667</v>
      </c>
      <c r="P194" s="11">
        <f>'2017 MRI - Alphabetical'!P101-'2007 MRI - 2017 Methodology'!P101</f>
        <v>0.14336012861736333</v>
      </c>
      <c r="Q194" s="10">
        <f>'2017 MRI - Alphabetical'!Q101-'2007 MRI - 2017 Methodology'!Q101</f>
        <v>159</v>
      </c>
      <c r="R194" s="39">
        <f>'2017 MRI - Alphabetical'!R101-'2007 MRI - 2017 Methodology'!R101</f>
        <v>0.99387711413160673</v>
      </c>
      <c r="S194" s="12">
        <f>'2017 MRI - Alphabetical'!S101-'2007 MRI - 2017 Methodology'!S101</f>
        <v>-10.448897637795277</v>
      </c>
      <c r="T194" s="10">
        <f>'2017 MRI - Alphabetical'!T101-'2007 MRI - 2017 Methodology'!T101</f>
        <v>-6</v>
      </c>
      <c r="U194" s="39">
        <f>'2017 MRI - Alphabetical'!U101-'2007 MRI - 2017 Methodology'!U101</f>
        <v>-0.32959827414641918</v>
      </c>
      <c r="V194" s="11">
        <f>'2017 MRI - Alphabetical'!V101-'2007 MRI - 2017 Methodology'!V101</f>
        <v>5.1838565022421512E-2</v>
      </c>
      <c r="W194" s="10">
        <f>'2017 MRI - Alphabetical'!W101-'2007 MRI - 2017 Methodology'!W101</f>
        <v>-9</v>
      </c>
      <c r="X194" s="39">
        <f>'2017 MRI - Alphabetical'!X101-'2007 MRI - 2017 Methodology'!X101</f>
        <v>-0.12288820322763661</v>
      </c>
      <c r="Y194" s="13">
        <f>'2017 MRI - Alphabetical'!Y101-'2007 MRI - 2017 Methodology'!Y101</f>
        <v>-2403</v>
      </c>
      <c r="Z194" s="10">
        <f>'2017 MRI - Alphabetical'!Z101-'2007 MRI - 2017 Methodology'!Z101</f>
        <v>-38</v>
      </c>
      <c r="AA194" s="39">
        <f>'2017 MRI - Alphabetical'!AA101-'2007 MRI - 2017 Methodology'!AA101</f>
        <v>-1.5445720407853001</v>
      </c>
      <c r="AB194" s="11">
        <f>'2017 MRI - Alphabetical'!AB101-'2007 MRI - 2017 Methodology'!AB101</f>
        <v>5.0130247155747362E-2</v>
      </c>
      <c r="AC194" s="10">
        <f>'2017 MRI - Alphabetical'!AC101-'2007 MRI - 2017 Methodology'!AC101</f>
        <v>2</v>
      </c>
      <c r="AD194" s="39">
        <f>'2017 MRI - Alphabetical'!AD101-'2007 MRI - 2017 Methodology'!AD101</f>
        <v>-7.1149841569572381E-2</v>
      </c>
      <c r="AE194" s="11">
        <f>'2017 MRI - Alphabetical'!AE101-'2007 MRI - 2017 Methodology'!AE101</f>
        <v>2.9000000000000026E-2</v>
      </c>
      <c r="AF194" s="10">
        <f>'2017 MRI - Alphabetical'!AF101-'2007 MRI - 2017 Methodology'!AF101</f>
        <v>54</v>
      </c>
      <c r="AG194" s="39">
        <f>'2017 MRI - Alphabetical'!AG101-'2007 MRI - 2017 Methodology'!AG101</f>
        <v>0.14744857460193964</v>
      </c>
      <c r="AH194" s="14">
        <f>'2017 MRI - Alphabetical'!AH101-'2007 MRI - 2017 Methodology'!AH101</f>
        <v>0.10979410966387038</v>
      </c>
      <c r="AI194" s="10">
        <f>'2017 MRI - Alphabetical'!AI101-'2007 MRI - 2017 Methodology'!AI101</f>
        <v>6</v>
      </c>
      <c r="AJ194" s="39">
        <f>'2017 MRI - Alphabetical'!AJ101-'2007 MRI - 2017 Methodology'!AJ101</f>
        <v>6.0768477256676889E-3</v>
      </c>
      <c r="AK194" s="13">
        <f>'2017 MRI - Alphabetical'!AK101-'2007 MRI - 2017 Methodology'!AK101</f>
        <v>897.56808050779364</v>
      </c>
      <c r="AL194" s="44"/>
    </row>
    <row r="195" spans="1:38" x14ac:dyDescent="0.25">
      <c r="A195" t="s">
        <v>732</v>
      </c>
      <c r="B195" s="5" t="s">
        <v>165</v>
      </c>
      <c r="C195" s="6" t="s">
        <v>26</v>
      </c>
      <c r="D195" s="7" t="s">
        <v>20</v>
      </c>
      <c r="E195" s="42">
        <f>'2017 MRI - Alphabetical'!E107-'2007 MRI - 2017 Methodology'!E107</f>
        <v>-1.0371525767602332</v>
      </c>
      <c r="F195" s="8">
        <f>'2017 MRI - Alphabetical'!F107-'2007 MRI - 2017 Methodology'!F107</f>
        <v>6.899369672747433</v>
      </c>
      <c r="G195" s="9">
        <f>'2017 MRI - Alphabetical'!G107-'2007 MRI - 2017 Methodology'!G107</f>
        <v>-31</v>
      </c>
      <c r="H195" s="10">
        <f>'2017 MRI - Alphabetical'!H107-'2007 MRI - 2017 Methodology'!H107</f>
        <v>-129</v>
      </c>
      <c r="I195" s="39">
        <f>'2017 MRI - Alphabetical'!I107-'2007 MRI - 2017 Methodology'!I107</f>
        <v>-0.40045492165147889</v>
      </c>
      <c r="J195" s="11">
        <f>'2017 MRI - Alphabetical'!J107-'2007 MRI - 2017 Methodology'!J107</f>
        <v>-0.16803136461030865</v>
      </c>
      <c r="K195" s="10">
        <f>'2017 MRI - Alphabetical'!K107-'2007 MRI - 2017 Methodology'!K107</f>
        <v>98</v>
      </c>
      <c r="L195" s="39">
        <f>'2017 MRI - Alphabetical'!L107-'2007 MRI - 2017 Methodology'!L107</f>
        <v>0.8444470344437931</v>
      </c>
      <c r="M195" s="11">
        <f>'2017 MRI - Alphabetical'!M107-'2007 MRI - 2017 Methodology'!M107</f>
        <v>-7.960853052877595E-3</v>
      </c>
      <c r="N195" s="10">
        <f>'2017 MRI - Alphabetical'!N107-'2007 MRI - 2017 Methodology'!N107</f>
        <v>45</v>
      </c>
      <c r="O195" s="39">
        <f>'2017 MRI - Alphabetical'!O107-'2007 MRI - 2017 Methodology'!O107</f>
        <v>0.1554392885180175</v>
      </c>
      <c r="P195" s="11">
        <f>'2017 MRI - Alphabetical'!P107-'2007 MRI - 2017 Methodology'!P107</f>
        <v>2.678690127077224E-2</v>
      </c>
      <c r="Q195" s="10">
        <f>'2017 MRI - Alphabetical'!Q107-'2007 MRI - 2017 Methodology'!Q107</f>
        <v>50</v>
      </c>
      <c r="R195" s="39">
        <f>'2017 MRI - Alphabetical'!R107-'2007 MRI - 2017 Methodology'!R107</f>
        <v>0.10000621657059569</v>
      </c>
      <c r="S195" s="12">
        <f>'2017 MRI - Alphabetical'!S107-'2007 MRI - 2017 Methodology'!S107</f>
        <v>-2.4319457889641818</v>
      </c>
      <c r="T195" s="10">
        <f>'2017 MRI - Alphabetical'!T107-'2007 MRI - 2017 Methodology'!T107</f>
        <v>-43</v>
      </c>
      <c r="U195" s="39">
        <f>'2017 MRI - Alphabetical'!U107-'2007 MRI - 2017 Methodology'!U107</f>
        <v>-0.2176303615730214</v>
      </c>
      <c r="V195" s="11">
        <f>'2017 MRI - Alphabetical'!V107-'2007 MRI - 2017 Methodology'!V107</f>
        <v>2.8087333539795596E-2</v>
      </c>
      <c r="W195" s="10">
        <f>'2017 MRI - Alphabetical'!W107-'2007 MRI - 2017 Methodology'!W107</f>
        <v>-39</v>
      </c>
      <c r="X195" s="39">
        <f>'2017 MRI - Alphabetical'!X107-'2007 MRI - 2017 Methodology'!X107</f>
        <v>-0.14536548762242102</v>
      </c>
      <c r="Y195" s="13">
        <f>'2017 MRI - Alphabetical'!Y107-'2007 MRI - 2017 Methodology'!Y107</f>
        <v>-1465</v>
      </c>
      <c r="Z195" s="10">
        <f>'2017 MRI - Alphabetical'!Z107-'2007 MRI - 2017 Methodology'!Z107</f>
        <v>-71</v>
      </c>
      <c r="AA195" s="39">
        <f>'2017 MRI - Alphabetical'!AA107-'2007 MRI - 2017 Methodology'!AA107</f>
        <v>-0.5869018766866978</v>
      </c>
      <c r="AB195" s="11">
        <f>'2017 MRI - Alphabetical'!AB107-'2007 MRI - 2017 Methodology'!AB107</f>
        <v>2.8728636660143504E-2</v>
      </c>
      <c r="AC195" s="10">
        <f>'2017 MRI - Alphabetical'!AC107-'2007 MRI - 2017 Methodology'!AC107</f>
        <v>-38</v>
      </c>
      <c r="AD195" s="39">
        <f>'2017 MRI - Alphabetical'!AD107-'2007 MRI - 2017 Methodology'!AD107</f>
        <v>-0.53418222798701021</v>
      </c>
      <c r="AE195" s="11">
        <f>'2017 MRI - Alphabetical'!AE107-'2007 MRI - 2017 Methodology'!AE107</f>
        <v>-1.2000000000000011E-2</v>
      </c>
      <c r="AF195" s="10">
        <f>'2017 MRI - Alphabetical'!AF107-'2007 MRI - 2017 Methodology'!AF107</f>
        <v>52</v>
      </c>
      <c r="AG195" s="39">
        <f>'2017 MRI - Alphabetical'!AG107-'2007 MRI - 2017 Methodology'!AG107</f>
        <v>0.34395339936886254</v>
      </c>
      <c r="AH195" s="14">
        <f>'2017 MRI - Alphabetical'!AH107-'2007 MRI - 2017 Methodology'!AH107</f>
        <v>4.8872909618530969E-2</v>
      </c>
      <c r="AI195" s="10">
        <f>'2017 MRI - Alphabetical'!AI107-'2007 MRI - 2017 Methodology'!AI107</f>
        <v>-25</v>
      </c>
      <c r="AJ195" s="39">
        <f>'2017 MRI - Alphabetical'!AJ107-'2007 MRI - 2017 Methodology'!AJ107</f>
        <v>-2.2018024079961118E-2</v>
      </c>
      <c r="AK195" s="13">
        <f>'2017 MRI - Alphabetical'!AK107-'2007 MRI - 2017 Methodology'!AK107</f>
        <v>-18035.544090435389</v>
      </c>
      <c r="AL195" s="44"/>
    </row>
    <row r="196" spans="1:38" x14ac:dyDescent="0.25">
      <c r="A196" t="s">
        <v>741</v>
      </c>
      <c r="B196" s="5" t="s">
        <v>103</v>
      </c>
      <c r="C196" s="6" t="s">
        <v>26</v>
      </c>
      <c r="D196" s="7" t="s">
        <v>20</v>
      </c>
      <c r="E196" s="42">
        <f>'2017 MRI - Alphabetical'!E116-'2007 MRI - 2017 Methodology'!E116</f>
        <v>0.58984683465019128</v>
      </c>
      <c r="F196" s="8">
        <f>'2017 MRI - Alphabetical'!F116-'2007 MRI - 2017 Methodology'!F116</f>
        <v>3.5075322028172025</v>
      </c>
      <c r="G196" s="9">
        <f>'2017 MRI - Alphabetical'!G116-'2007 MRI - 2017 Methodology'!G116</f>
        <v>1</v>
      </c>
      <c r="H196" s="10">
        <f>'2017 MRI - Alphabetical'!H116-'2007 MRI - 2017 Methodology'!H116</f>
        <v>35</v>
      </c>
      <c r="I196" s="39">
        <f>'2017 MRI - Alphabetical'!I116-'2007 MRI - 2017 Methodology'!I116</f>
        <v>-1.6124700377235457E-2</v>
      </c>
      <c r="J196" s="11">
        <f>'2017 MRI - Alphabetical'!J116-'2007 MRI - 2017 Methodology'!J116</f>
        <v>4.0719175036193489E-2</v>
      </c>
      <c r="K196" s="10">
        <f>'2017 MRI - Alphabetical'!K116-'2007 MRI - 2017 Methodology'!K116</f>
        <v>19</v>
      </c>
      <c r="L196" s="39">
        <f>'2017 MRI - Alphabetical'!L116-'2007 MRI - 2017 Methodology'!L116</f>
        <v>1.3933967878692652</v>
      </c>
      <c r="M196" s="11">
        <f>'2017 MRI - Alphabetical'!M116-'2007 MRI - 2017 Methodology'!M116</f>
        <v>-2.6877410715127614E-3</v>
      </c>
      <c r="N196" s="10">
        <f>'2017 MRI - Alphabetical'!N116-'2007 MRI - 2017 Methodology'!N116</f>
        <v>33</v>
      </c>
      <c r="O196" s="39">
        <f>'2017 MRI - Alphabetical'!O116-'2007 MRI - 2017 Methodology'!O116</f>
        <v>0.16224740567105964</v>
      </c>
      <c r="P196" s="11">
        <f>'2017 MRI - Alphabetical'!P116-'2007 MRI - 2017 Methodology'!P116</f>
        <v>3.4266955266955265E-2</v>
      </c>
      <c r="Q196" s="10">
        <f>'2017 MRI - Alphabetical'!Q116-'2007 MRI - 2017 Methodology'!Q116</f>
        <v>-116</v>
      </c>
      <c r="R196" s="39">
        <f>'2017 MRI - Alphabetical'!R116-'2007 MRI - 2017 Methodology'!R116</f>
        <v>-0.76392517704378804</v>
      </c>
      <c r="S196" s="12">
        <f>'2017 MRI - Alphabetical'!S116-'2007 MRI - 2017 Methodology'!S116</f>
        <v>0.36996708360763675</v>
      </c>
      <c r="T196" s="10">
        <f>'2017 MRI - Alphabetical'!T116-'2007 MRI - 2017 Methodology'!T116</f>
        <v>60</v>
      </c>
      <c r="U196" s="39">
        <f>'2017 MRI - Alphabetical'!U116-'2007 MRI - 2017 Methodology'!U116</f>
        <v>0.55780888194445333</v>
      </c>
      <c r="V196" s="11">
        <f>'2017 MRI - Alphabetical'!V116-'2007 MRI - 2017 Methodology'!V116</f>
        <v>-1.2666666666666659E-2</v>
      </c>
      <c r="W196" s="10">
        <f>'2017 MRI - Alphabetical'!W116-'2007 MRI - 2017 Methodology'!W116</f>
        <v>4</v>
      </c>
      <c r="X196" s="39">
        <f>'2017 MRI - Alphabetical'!X116-'2007 MRI - 2017 Methodology'!X116</f>
        <v>1.6346753491507826E-2</v>
      </c>
      <c r="Y196" s="13">
        <f>'2017 MRI - Alphabetical'!Y116-'2007 MRI - 2017 Methodology'!Y116</f>
        <v>1431</v>
      </c>
      <c r="Z196" s="10">
        <f>'2017 MRI - Alphabetical'!Z116-'2007 MRI - 2017 Methodology'!Z116</f>
        <v>-46</v>
      </c>
      <c r="AA196" s="39">
        <f>'2017 MRI - Alphabetical'!AA116-'2007 MRI - 2017 Methodology'!AA116</f>
        <v>-0.52202755978825899</v>
      </c>
      <c r="AB196" s="11">
        <f>'2017 MRI - Alphabetical'!AB116-'2007 MRI - 2017 Methodology'!AB116</f>
        <v>2.7753246753246766E-2</v>
      </c>
      <c r="AC196" s="10">
        <f>'2017 MRI - Alphabetical'!AC116-'2007 MRI - 2017 Methodology'!AC116</f>
        <v>21</v>
      </c>
      <c r="AD196" s="39">
        <f>'2017 MRI - Alphabetical'!AD116-'2007 MRI - 2017 Methodology'!AD116</f>
        <v>0.64422947901239258</v>
      </c>
      <c r="AE196" s="11">
        <f>'2017 MRI - Alphabetical'!AE116-'2007 MRI - 2017 Methodology'!AE116</f>
        <v>7.8000000000000069E-2</v>
      </c>
      <c r="AF196" s="10">
        <f>'2017 MRI - Alphabetical'!AF116-'2007 MRI - 2017 Methodology'!AF116</f>
        <v>191</v>
      </c>
      <c r="AG196" s="39">
        <f>'2017 MRI - Alphabetical'!AG116-'2007 MRI - 2017 Methodology'!AG116</f>
        <v>0.59817378396058163</v>
      </c>
      <c r="AH196" s="14">
        <f>'2017 MRI - Alphabetical'!AH116-'2007 MRI - 2017 Methodology'!AH116</f>
        <v>-0.33763486094128048</v>
      </c>
      <c r="AI196" s="10">
        <f>'2017 MRI - Alphabetical'!AI116-'2007 MRI - 2017 Methodology'!AI116</f>
        <v>38</v>
      </c>
      <c r="AJ196" s="39">
        <f>'2017 MRI - Alphabetical'!AJ116-'2007 MRI - 2017 Methodology'!AJ116</f>
        <v>5.222333998687545E-3</v>
      </c>
      <c r="AK196" s="13">
        <f>'2017 MRI - Alphabetical'!AK116-'2007 MRI - 2017 Methodology'!AK116</f>
        <v>-3069.5815614872554</v>
      </c>
      <c r="AL196" s="44"/>
    </row>
    <row r="197" spans="1:38" x14ac:dyDescent="0.25">
      <c r="A197" t="s">
        <v>775</v>
      </c>
      <c r="B197" s="5" t="s">
        <v>82</v>
      </c>
      <c r="C197" s="6" t="s">
        <v>26</v>
      </c>
      <c r="D197" s="7" t="s">
        <v>20</v>
      </c>
      <c r="E197" s="42">
        <f>'2017 MRI - Alphabetical'!E150-'2007 MRI - 2017 Methodology'!E150</f>
        <v>-0.83987452491543113</v>
      </c>
      <c r="F197" s="8">
        <f>'2017 MRI - Alphabetical'!F150-'2007 MRI - 2017 Methodology'!F150</f>
        <v>7.5564196871200267</v>
      </c>
      <c r="G197" s="9">
        <f>'2017 MRI - Alphabetical'!G150-'2007 MRI - 2017 Methodology'!G150</f>
        <v>-12</v>
      </c>
      <c r="H197" s="10">
        <f>'2017 MRI - Alphabetical'!H150-'2007 MRI - 2017 Methodology'!H150</f>
        <v>-28</v>
      </c>
      <c r="I197" s="39">
        <f>'2017 MRI - Alphabetical'!I150-'2007 MRI - 2017 Methodology'!I150</f>
        <v>-1.8321213211668186E-2</v>
      </c>
      <c r="J197" s="11">
        <f>'2017 MRI - Alphabetical'!J150-'2007 MRI - 2017 Methodology'!J150</f>
        <v>-2.8827169162901067E-2</v>
      </c>
      <c r="K197" s="10">
        <f>'2017 MRI - Alphabetical'!K150-'2007 MRI - 2017 Methodology'!K150</f>
        <v>-50</v>
      </c>
      <c r="L197" s="39">
        <f>'2017 MRI - Alphabetical'!L150-'2007 MRI - 2017 Methodology'!L150</f>
        <v>-3.8427722912128814E-2</v>
      </c>
      <c r="M197" s="11">
        <f>'2017 MRI - Alphabetical'!M150-'2007 MRI - 2017 Methodology'!M150</f>
        <v>2.260673398639889E-2</v>
      </c>
      <c r="N197" s="10">
        <f>'2017 MRI - Alphabetical'!N150-'2007 MRI - 2017 Methodology'!N150</f>
        <v>-19</v>
      </c>
      <c r="O197" s="39">
        <f>'2017 MRI - Alphabetical'!O150-'2007 MRI - 2017 Methodology'!O150</f>
        <v>-0.46906671757246654</v>
      </c>
      <c r="P197" s="11">
        <f>'2017 MRI - Alphabetical'!P150-'2007 MRI - 2017 Methodology'!P150</f>
        <v>8.7351198871650229E-2</v>
      </c>
      <c r="Q197" s="10">
        <f>'2017 MRI - Alphabetical'!Q150-'2007 MRI - 2017 Methodology'!Q150</f>
        <v>88</v>
      </c>
      <c r="R197" s="39">
        <f>'2017 MRI - Alphabetical'!R150-'2007 MRI - 2017 Methodology'!R150</f>
        <v>0.1875225798687192</v>
      </c>
      <c r="S197" s="12">
        <f>'2017 MRI - Alphabetical'!S150-'2007 MRI - 2017 Methodology'!S150</f>
        <v>-2.9032179386309993</v>
      </c>
      <c r="T197" s="10">
        <f>'2017 MRI - Alphabetical'!T150-'2007 MRI - 2017 Methodology'!T150</f>
        <v>-88</v>
      </c>
      <c r="U197" s="39">
        <f>'2017 MRI - Alphabetical'!U150-'2007 MRI - 2017 Methodology'!U150</f>
        <v>-0.73142949545196501</v>
      </c>
      <c r="V197" s="11">
        <f>'2017 MRI - Alphabetical'!V150-'2007 MRI - 2017 Methodology'!V150</f>
        <v>6.3321138211382091E-2</v>
      </c>
      <c r="W197" s="10">
        <f>'2017 MRI - Alphabetical'!W150-'2007 MRI - 2017 Methodology'!W150</f>
        <v>6</v>
      </c>
      <c r="X197" s="39">
        <f>'2017 MRI - Alphabetical'!X150-'2007 MRI - 2017 Methodology'!X150</f>
        <v>5.9021857700723324E-2</v>
      </c>
      <c r="Y197" s="13">
        <f>'2017 MRI - Alphabetical'!Y150-'2007 MRI - 2017 Methodology'!Y150</f>
        <v>2989</v>
      </c>
      <c r="Z197" s="10">
        <f>'2017 MRI - Alphabetical'!Z150-'2007 MRI - 2017 Methodology'!Z150</f>
        <v>5</v>
      </c>
      <c r="AA197" s="39">
        <f>'2017 MRI - Alphabetical'!AA150-'2007 MRI - 2017 Methodology'!AA150</f>
        <v>0.25942984996218232</v>
      </c>
      <c r="AB197" s="11">
        <f>'2017 MRI - Alphabetical'!AB150-'2007 MRI - 2017 Methodology'!AB150</f>
        <v>1.4381265406737884E-2</v>
      </c>
      <c r="AC197" s="10">
        <f>'2017 MRI - Alphabetical'!AC150-'2007 MRI - 2017 Methodology'!AC150</f>
        <v>-1</v>
      </c>
      <c r="AD197" s="39">
        <f>'2017 MRI - Alphabetical'!AD150-'2007 MRI - 2017 Methodology'!AD150</f>
        <v>-0.15088884777475209</v>
      </c>
      <c r="AE197" s="11">
        <f>'2017 MRI - Alphabetical'!AE150-'2007 MRI - 2017 Methodology'!AE150</f>
        <v>2.200000000000002E-2</v>
      </c>
      <c r="AF197" s="10">
        <f>'2017 MRI - Alphabetical'!AF150-'2007 MRI - 2017 Methodology'!AF150</f>
        <v>29</v>
      </c>
      <c r="AG197" s="39">
        <f>'2017 MRI - Alphabetical'!AG150-'2007 MRI - 2017 Methodology'!AG150</f>
        <v>7.2368957558108848E-2</v>
      </c>
      <c r="AH197" s="14">
        <f>'2017 MRI - Alphabetical'!AH150-'2007 MRI - 2017 Methodology'!AH150</f>
        <v>0.1417042707706524</v>
      </c>
      <c r="AI197" s="10">
        <f>'2017 MRI - Alphabetical'!AI150-'2007 MRI - 2017 Methodology'!AI150</f>
        <v>8</v>
      </c>
      <c r="AJ197" s="39">
        <f>'2017 MRI - Alphabetical'!AJ150-'2007 MRI - 2017 Methodology'!AJ150</f>
        <v>6.5249719741978796E-3</v>
      </c>
      <c r="AK197" s="13">
        <f>'2017 MRI - Alphabetical'!AK150-'2007 MRI - 2017 Methodology'!AK150</f>
        <v>1169.275498432522</v>
      </c>
      <c r="AL197" s="44"/>
    </row>
    <row r="198" spans="1:38" x14ac:dyDescent="0.25">
      <c r="A198" t="s">
        <v>812</v>
      </c>
      <c r="B198" s="5" t="s">
        <v>210</v>
      </c>
      <c r="C198" s="6" t="s">
        <v>26</v>
      </c>
      <c r="D198" s="7" t="s">
        <v>20</v>
      </c>
      <c r="E198" s="42">
        <f>'2017 MRI - Alphabetical'!E187-'2007 MRI - 2017 Methodology'!E187</f>
        <v>0.68322535065182843</v>
      </c>
      <c r="F198" s="8">
        <f>'2017 MRI - Alphabetical'!F187-'2007 MRI - 2017 Methodology'!F187</f>
        <v>2.2037858837455033</v>
      </c>
      <c r="G198" s="9">
        <f>'2017 MRI - Alphabetical'!G187-'2007 MRI - 2017 Methodology'!G187</f>
        <v>32</v>
      </c>
      <c r="H198" s="10">
        <f>'2017 MRI - Alphabetical'!H187-'2007 MRI - 2017 Methodology'!H187</f>
        <v>17</v>
      </c>
      <c r="I198" s="39">
        <f>'2017 MRI - Alphabetical'!I187-'2007 MRI - 2017 Methodology'!I187</f>
        <v>-5.0021279945230868E-2</v>
      </c>
      <c r="J198" s="11">
        <f>'2017 MRI - Alphabetical'!J187-'2007 MRI - 2017 Methodology'!J187</f>
        <v>1.8731429136053412E-2</v>
      </c>
      <c r="K198" s="10">
        <f>'2017 MRI - Alphabetical'!K187-'2007 MRI - 2017 Methodology'!K187</f>
        <v>299</v>
      </c>
      <c r="L198" s="39">
        <f>'2017 MRI - Alphabetical'!L187-'2007 MRI - 2017 Methodology'!L187</f>
        <v>1.8402738428634255</v>
      </c>
      <c r="M198" s="11">
        <f>'2017 MRI - Alphabetical'!M187-'2007 MRI - 2017 Methodology'!M187</f>
        <v>-4.973045822102426E-2</v>
      </c>
      <c r="N198" s="10">
        <f>'2017 MRI - Alphabetical'!N187-'2007 MRI - 2017 Methodology'!N187</f>
        <v>-6</v>
      </c>
      <c r="O198" s="39">
        <f>'2017 MRI - Alphabetical'!O187-'2007 MRI - 2017 Methodology'!O187</f>
        <v>-4.5985212955396704E-3</v>
      </c>
      <c r="P198" s="11">
        <f>'2017 MRI - Alphabetical'!P187-'2007 MRI - 2017 Methodology'!P187</f>
        <v>2.2848484848484847E-2</v>
      </c>
      <c r="Q198" s="10">
        <f>'2017 MRI - Alphabetical'!Q187-'2007 MRI - 2017 Methodology'!Q187</f>
        <v>-27</v>
      </c>
      <c r="R198" s="39">
        <f>'2017 MRI - Alphabetical'!R187-'2007 MRI - 2017 Methodology'!R187</f>
        <v>-0.47436814129904986</v>
      </c>
      <c r="S198" s="12">
        <f>'2017 MRI - Alphabetical'!S187-'2007 MRI - 2017 Methodology'!S187</f>
        <v>-3.8774078780177899</v>
      </c>
      <c r="T198" s="10">
        <f>'2017 MRI - Alphabetical'!T187-'2007 MRI - 2017 Methodology'!T187</f>
        <v>155</v>
      </c>
      <c r="U198" s="39">
        <f>'2017 MRI - Alphabetical'!U187-'2007 MRI - 2017 Methodology'!U187</f>
        <v>1.0130967310362609</v>
      </c>
      <c r="V198" s="11">
        <f>'2017 MRI - Alphabetical'!V187-'2007 MRI - 2017 Methodology'!V187</f>
        <v>-4.1770186335403733E-2</v>
      </c>
      <c r="W198" s="10">
        <f>'2017 MRI - Alphabetical'!W187-'2007 MRI - 2017 Methodology'!W187</f>
        <v>79</v>
      </c>
      <c r="X198" s="39">
        <f>'2017 MRI - Alphabetical'!X187-'2007 MRI - 2017 Methodology'!X187</f>
        <v>0.26499227640650014</v>
      </c>
      <c r="Y198" s="13">
        <f>'2017 MRI - Alphabetical'!Y187-'2007 MRI - 2017 Methodology'!Y187</f>
        <v>10000</v>
      </c>
      <c r="Z198" s="10">
        <f>'2017 MRI - Alphabetical'!Z187-'2007 MRI - 2017 Methodology'!Z187</f>
        <v>-163</v>
      </c>
      <c r="AA198" s="39">
        <f>'2017 MRI - Alphabetical'!AA187-'2007 MRI - 2017 Methodology'!AA187</f>
        <v>-0.51786543732350676</v>
      </c>
      <c r="AB198" s="11">
        <f>'2017 MRI - Alphabetical'!AB187-'2007 MRI - 2017 Methodology'!AB187</f>
        <v>2.6202783300198804E-2</v>
      </c>
      <c r="AC198" s="10">
        <f>'2017 MRI - Alphabetical'!AC187-'2007 MRI - 2017 Methodology'!AC187</f>
        <v>-67</v>
      </c>
      <c r="AD198" s="39">
        <f>'2017 MRI - Alphabetical'!AD187-'2007 MRI - 2017 Methodology'!AD187</f>
        <v>-0.18006787244387162</v>
      </c>
      <c r="AE198" s="11">
        <f>'2017 MRI - Alphabetical'!AE187-'2007 MRI - 2017 Methodology'!AE187</f>
        <v>2.0000000000000018E-3</v>
      </c>
      <c r="AF198" s="10">
        <f>'2017 MRI - Alphabetical'!AF187-'2007 MRI - 2017 Methodology'!AF187</f>
        <v>61</v>
      </c>
      <c r="AG198" s="39">
        <f>'2017 MRI - Alphabetical'!AG187-'2007 MRI - 2017 Methodology'!AG187</f>
        <v>0.51063367141734106</v>
      </c>
      <c r="AH198" s="14">
        <f>'2017 MRI - Alphabetical'!AH187-'2007 MRI - 2017 Methodology'!AH187</f>
        <v>-5.63073868862074E-2</v>
      </c>
      <c r="AI198" s="10">
        <f>'2017 MRI - Alphabetical'!AI187-'2007 MRI - 2017 Methodology'!AI187</f>
        <v>79</v>
      </c>
      <c r="AJ198" s="39">
        <f>'2017 MRI - Alphabetical'!AJ187-'2007 MRI - 2017 Methodology'!AJ187</f>
        <v>2.7259027948605408E-2</v>
      </c>
      <c r="AK198" s="13">
        <f>'2017 MRI - Alphabetical'!AK187-'2007 MRI - 2017 Methodology'!AK187</f>
        <v>10889.522305991297</v>
      </c>
      <c r="AL198" s="44"/>
    </row>
    <row r="199" spans="1:38" x14ac:dyDescent="0.25">
      <c r="A199" t="s">
        <v>857</v>
      </c>
      <c r="B199" s="5" t="s">
        <v>238</v>
      </c>
      <c r="C199" s="6" t="s">
        <v>26</v>
      </c>
      <c r="D199" s="7" t="s">
        <v>20</v>
      </c>
      <c r="E199" s="42">
        <f>'2017 MRI - Alphabetical'!E232-'2007 MRI - 2017 Methodology'!E232</f>
        <v>-0.57067622171056709</v>
      </c>
      <c r="F199" s="8">
        <f>'2017 MRI - Alphabetical'!F232-'2007 MRI - 2017 Methodology'!F232</f>
        <v>5.1820079971791735</v>
      </c>
      <c r="G199" s="9">
        <f>'2017 MRI - Alphabetical'!G232-'2007 MRI - 2017 Methodology'!G232</f>
        <v>-22</v>
      </c>
      <c r="H199" s="10">
        <f>'2017 MRI - Alphabetical'!H232-'2007 MRI - 2017 Methodology'!H232</f>
        <v>-63</v>
      </c>
      <c r="I199" s="39">
        <f>'2017 MRI - Alphabetical'!I232-'2007 MRI - 2017 Methodology'!I232</f>
        <v>-0.12878333731186367</v>
      </c>
      <c r="J199" s="11">
        <f>'2017 MRI - Alphabetical'!J232-'2007 MRI - 2017 Methodology'!J232</f>
        <v>-4.1536337957576941E-2</v>
      </c>
      <c r="K199" s="10">
        <f>'2017 MRI - Alphabetical'!K232-'2007 MRI - 2017 Methodology'!K232</f>
        <v>-404</v>
      </c>
      <c r="L199" s="39">
        <f>'2017 MRI - Alphabetical'!L232-'2007 MRI - 2017 Methodology'!L232</f>
        <v>-1.9292032928541816</v>
      </c>
      <c r="M199" s="11">
        <f>'2017 MRI - Alphabetical'!M232-'2007 MRI - 2017 Methodology'!M232</f>
        <v>8.0673244341265229E-2</v>
      </c>
      <c r="N199" s="10">
        <f>'2017 MRI - Alphabetical'!N232-'2007 MRI - 2017 Methodology'!N232</f>
        <v>121</v>
      </c>
      <c r="O199" s="39">
        <f>'2017 MRI - Alphabetical'!O232-'2007 MRI - 2017 Methodology'!O232</f>
        <v>0.72467278072696018</v>
      </c>
      <c r="P199" s="11">
        <f>'2017 MRI - Alphabetical'!P232-'2007 MRI - 2017 Methodology'!P232</f>
        <v>5.2207937395192805E-3</v>
      </c>
      <c r="Q199" s="10">
        <f>'2017 MRI - Alphabetical'!Q232-'2007 MRI - 2017 Methodology'!Q232</f>
        <v>24</v>
      </c>
      <c r="R199" s="39">
        <f>'2017 MRI - Alphabetical'!R232-'2007 MRI - 2017 Methodology'!R232</f>
        <v>4.7402414547627947E-2</v>
      </c>
      <c r="S199" s="12">
        <f>'2017 MRI - Alphabetical'!S232-'2007 MRI - 2017 Methodology'!S232</f>
        <v>-0.82563383441776983</v>
      </c>
      <c r="T199" s="10">
        <f>'2017 MRI - Alphabetical'!T232-'2007 MRI - 2017 Methodology'!T232</f>
        <v>-157</v>
      </c>
      <c r="U199" s="39">
        <f>'2017 MRI - Alphabetical'!U232-'2007 MRI - 2017 Methodology'!U232</f>
        <v>-0.45878265148568098</v>
      </c>
      <c r="V199" s="11">
        <f>'2017 MRI - Alphabetical'!V232-'2007 MRI - 2017 Methodology'!V232</f>
        <v>4.0185544768069036E-2</v>
      </c>
      <c r="W199" s="10">
        <f>'2017 MRI - Alphabetical'!W232-'2007 MRI - 2017 Methodology'!W232</f>
        <v>9</v>
      </c>
      <c r="X199" s="39">
        <f>'2017 MRI - Alphabetical'!X232-'2007 MRI - 2017 Methodology'!X232</f>
        <v>3.6892593755497249E-2</v>
      </c>
      <c r="Y199" s="13">
        <f>'2017 MRI - Alphabetical'!Y232-'2007 MRI - 2017 Methodology'!Y232</f>
        <v>3587</v>
      </c>
      <c r="Z199" s="10">
        <f>'2017 MRI - Alphabetical'!Z232-'2007 MRI - 2017 Methodology'!Z232</f>
        <v>-242</v>
      </c>
      <c r="AA199" s="39">
        <f>'2017 MRI - Alphabetical'!AA232-'2007 MRI - 2017 Methodology'!AA232</f>
        <v>-0.84068920629697341</v>
      </c>
      <c r="AB199" s="11">
        <f>'2017 MRI - Alphabetical'!AB232-'2007 MRI - 2017 Methodology'!AB232</f>
        <v>3.2659696596965972E-2</v>
      </c>
      <c r="AC199" s="10">
        <f>'2017 MRI - Alphabetical'!AC232-'2007 MRI - 2017 Methodology'!AC232</f>
        <v>52</v>
      </c>
      <c r="AD199" s="39">
        <f>'2017 MRI - Alphabetical'!AD232-'2007 MRI - 2017 Methodology'!AD232</f>
        <v>0.34616600173277556</v>
      </c>
      <c r="AE199" s="11">
        <f>'2017 MRI - Alphabetical'!AE232-'2007 MRI - 2017 Methodology'!AE232</f>
        <v>4.1999999999999815E-2</v>
      </c>
      <c r="AF199" s="10">
        <f>'2017 MRI - Alphabetical'!AF232-'2007 MRI - 2017 Methodology'!AF232</f>
        <v>63</v>
      </c>
      <c r="AG199" s="39">
        <f>'2017 MRI - Alphabetical'!AG232-'2007 MRI - 2017 Methodology'!AG232</f>
        <v>0.35625581032326509</v>
      </c>
      <c r="AH199" s="14">
        <f>'2017 MRI - Alphabetical'!AH232-'2007 MRI - 2017 Methodology'!AH232</f>
        <v>4.6006897124564183E-3</v>
      </c>
      <c r="AI199" s="10">
        <f>'2017 MRI - Alphabetical'!AI232-'2007 MRI - 2017 Methodology'!AI232</f>
        <v>7</v>
      </c>
      <c r="AJ199" s="39">
        <f>'2017 MRI - Alphabetical'!AJ232-'2007 MRI - 2017 Methodology'!AJ232</f>
        <v>-3.6217989203146117E-3</v>
      </c>
      <c r="AK199" s="13">
        <f>'2017 MRI - Alphabetical'!AK232-'2007 MRI - 2017 Methodology'!AK232</f>
        <v>-7009.4413444549427</v>
      </c>
      <c r="AL199" s="44"/>
    </row>
    <row r="200" spans="1:38" x14ac:dyDescent="0.25">
      <c r="A200" t="s">
        <v>884</v>
      </c>
      <c r="B200" s="5" t="s">
        <v>85</v>
      </c>
      <c r="C200" s="6" t="s">
        <v>26</v>
      </c>
      <c r="D200" s="7" t="s">
        <v>20</v>
      </c>
      <c r="E200" s="42">
        <f>'2017 MRI - Alphabetical'!E259-'2007 MRI - 2017 Methodology'!E259</f>
        <v>-2.4437647715224795</v>
      </c>
      <c r="F200" s="8">
        <f>'2017 MRI - Alphabetical'!F259-'2007 MRI - 2017 Methodology'!F259</f>
        <v>11.437014532385795</v>
      </c>
      <c r="G200" s="9">
        <f>'2017 MRI - Alphabetical'!G259-'2007 MRI - 2017 Methodology'!G259</f>
        <v>-37</v>
      </c>
      <c r="H200" s="10">
        <f>'2017 MRI - Alphabetical'!H259-'2007 MRI - 2017 Methodology'!H259</f>
        <v>55</v>
      </c>
      <c r="I200" s="39">
        <f>'2017 MRI - Alphabetical'!I259-'2007 MRI - 2017 Methodology'!I259</f>
        <v>0.43213517078917729</v>
      </c>
      <c r="J200" s="11">
        <f>'2017 MRI - Alphabetical'!J259-'2007 MRI - 2017 Methodology'!J259</f>
        <v>-4.2975605311866394E-2</v>
      </c>
      <c r="K200" s="10">
        <f>'2017 MRI - Alphabetical'!K259-'2007 MRI - 2017 Methodology'!K259</f>
        <v>27</v>
      </c>
      <c r="L200" s="39">
        <f>'2017 MRI - Alphabetical'!L259-'2007 MRI - 2017 Methodology'!L259</f>
        <v>0.70419701039403493</v>
      </c>
      <c r="M200" s="11">
        <f>'2017 MRI - Alphabetical'!M259-'2007 MRI - 2017 Methodology'!M259</f>
        <v>8.6401802226247632E-3</v>
      </c>
      <c r="N200" s="10">
        <f>'2017 MRI - Alphabetical'!N259-'2007 MRI - 2017 Methodology'!N259</f>
        <v>-68</v>
      </c>
      <c r="O200" s="39">
        <f>'2017 MRI - Alphabetical'!O259-'2007 MRI - 2017 Methodology'!O259</f>
        <v>-0.88691188036482116</v>
      </c>
      <c r="P200" s="11">
        <f>'2017 MRI - Alphabetical'!P259-'2007 MRI - 2017 Methodology'!P259</f>
        <v>9.9000000000000005E-2</v>
      </c>
      <c r="Q200" s="10">
        <f>'2017 MRI - Alphabetical'!Q259-'2007 MRI - 2017 Methodology'!Q259</f>
        <v>-40</v>
      </c>
      <c r="R200" s="39">
        <f>'2017 MRI - Alphabetical'!R259-'2007 MRI - 2017 Methodology'!R259</f>
        <v>-0.29622038042959159</v>
      </c>
      <c r="S200" s="12">
        <f>'2017 MRI - Alphabetical'!S259-'2007 MRI - 2017 Methodology'!S259</f>
        <v>-2.3311465757669656</v>
      </c>
      <c r="T200" s="10">
        <f>'2017 MRI - Alphabetical'!T259-'2007 MRI - 2017 Methodology'!T259</f>
        <v>-133</v>
      </c>
      <c r="U200" s="39">
        <f>'2017 MRI - Alphabetical'!U259-'2007 MRI - 2017 Methodology'!U259</f>
        <v>-1.2748061150188579</v>
      </c>
      <c r="V200" s="11">
        <f>'2017 MRI - Alphabetical'!V259-'2007 MRI - 2017 Methodology'!V259</f>
        <v>9.7060109289617461E-2</v>
      </c>
      <c r="W200" s="10">
        <f>'2017 MRI - Alphabetical'!W259-'2007 MRI - 2017 Methodology'!W259</f>
        <v>-24</v>
      </c>
      <c r="X200" s="39">
        <f>'2017 MRI - Alphabetical'!X259-'2007 MRI - 2017 Methodology'!X259</f>
        <v>-4.4072229265182838E-2</v>
      </c>
      <c r="Y200" s="13">
        <f>'2017 MRI - Alphabetical'!Y259-'2007 MRI - 2017 Methodology'!Y259</f>
        <v>1289</v>
      </c>
      <c r="Z200" s="10">
        <f>'2017 MRI - Alphabetical'!Z259-'2007 MRI - 2017 Methodology'!Z259</f>
        <v>-55</v>
      </c>
      <c r="AA200" s="39">
        <f>'2017 MRI - Alphabetical'!AA259-'2007 MRI - 2017 Methodology'!AA259</f>
        <v>-1.2814198214065564</v>
      </c>
      <c r="AB200" s="11">
        <f>'2017 MRI - Alphabetical'!AB259-'2007 MRI - 2017 Methodology'!AB259</f>
        <v>4.4198064035740878E-2</v>
      </c>
      <c r="AC200" s="10">
        <f>'2017 MRI - Alphabetical'!AC259-'2007 MRI - 2017 Methodology'!AC259</f>
        <v>53</v>
      </c>
      <c r="AD200" s="39">
        <f>'2017 MRI - Alphabetical'!AD259-'2007 MRI - 2017 Methodology'!AD259</f>
        <v>0.97156015832165898</v>
      </c>
      <c r="AE200" s="11">
        <f>'2017 MRI - Alphabetical'!AE259-'2007 MRI - 2017 Methodology'!AE259</f>
        <v>9.4999999999999973E-2</v>
      </c>
      <c r="AF200" s="10">
        <f>'2017 MRI - Alphabetical'!AF259-'2007 MRI - 2017 Methodology'!AF259</f>
        <v>86</v>
      </c>
      <c r="AG200" s="39">
        <f>'2017 MRI - Alphabetical'!AG259-'2007 MRI - 2017 Methodology'!AG259</f>
        <v>0.32868654585351176</v>
      </c>
      <c r="AH200" s="14">
        <f>'2017 MRI - Alphabetical'!AH259-'2007 MRI - 2017 Methodology'!AH259</f>
        <v>-2.9066281160868179E-2</v>
      </c>
      <c r="AI200" s="10">
        <f>'2017 MRI - Alphabetical'!AI259-'2007 MRI - 2017 Methodology'!AI259</f>
        <v>31</v>
      </c>
      <c r="AJ200" s="39">
        <f>'2017 MRI - Alphabetical'!AJ259-'2007 MRI - 2017 Methodology'!AJ259</f>
        <v>7.403259526763073E-3</v>
      </c>
      <c r="AK200" s="13">
        <f>'2017 MRI - Alphabetical'!AK259-'2007 MRI - 2017 Methodology'!AK259</f>
        <v>283.77863763479399</v>
      </c>
      <c r="AL200" s="44"/>
    </row>
    <row r="201" spans="1:38" x14ac:dyDescent="0.25">
      <c r="A201" t="s">
        <v>928</v>
      </c>
      <c r="B201" s="5" t="s">
        <v>102</v>
      </c>
      <c r="C201" s="6" t="s">
        <v>26</v>
      </c>
      <c r="D201" s="7" t="s">
        <v>20</v>
      </c>
      <c r="E201" s="42">
        <f>'2017 MRI - Alphabetical'!E303-'2007 MRI - 2017 Methodology'!E303</f>
        <v>-2.8341117137553642</v>
      </c>
      <c r="F201" s="8">
        <f>'2017 MRI - Alphabetical'!F303-'2007 MRI - 2017 Methodology'!F303</f>
        <v>12.20274501855851</v>
      </c>
      <c r="G201" s="9">
        <f>'2017 MRI - Alphabetical'!G303-'2007 MRI - 2017 Methodology'!G303</f>
        <v>-51</v>
      </c>
      <c r="H201" s="10">
        <f>'2017 MRI - Alphabetical'!H303-'2007 MRI - 2017 Methodology'!H303</f>
        <v>-335</v>
      </c>
      <c r="I201" s="39">
        <f>'2017 MRI - Alphabetical'!I303-'2007 MRI - 2017 Methodology'!I303</f>
        <v>-1.0636093716853332</v>
      </c>
      <c r="J201" s="11">
        <f>'2017 MRI - Alphabetical'!J303-'2007 MRI - 2017 Methodology'!J303</f>
        <v>-0.22817217264636125</v>
      </c>
      <c r="K201" s="10">
        <f>'2017 MRI - Alphabetical'!K303-'2007 MRI - 2017 Methodology'!K303</f>
        <v>-178</v>
      </c>
      <c r="L201" s="39">
        <f>'2017 MRI - Alphabetical'!L303-'2007 MRI - 2017 Methodology'!L303</f>
        <v>-0.68450924080025244</v>
      </c>
      <c r="M201" s="11">
        <f>'2017 MRI - Alphabetical'!M303-'2007 MRI - 2017 Methodology'!M303</f>
        <v>5.2419655316381923E-2</v>
      </c>
      <c r="N201" s="10">
        <f>'2017 MRI - Alphabetical'!N303-'2007 MRI - 2017 Methodology'!N303</f>
        <v>-41</v>
      </c>
      <c r="O201" s="39">
        <f>'2017 MRI - Alphabetical'!O303-'2007 MRI - 2017 Methodology'!O303</f>
        <v>-0.32160786146336773</v>
      </c>
      <c r="P201" s="11">
        <f>'2017 MRI - Alphabetical'!P303-'2007 MRI - 2017 Methodology'!P303</f>
        <v>5.6958867161159811E-2</v>
      </c>
      <c r="Q201" s="10">
        <f>'2017 MRI - Alphabetical'!Q303-'2007 MRI - 2017 Methodology'!Q303</f>
        <v>-73</v>
      </c>
      <c r="R201" s="39">
        <f>'2017 MRI - Alphabetical'!R303-'2007 MRI - 2017 Methodology'!R303</f>
        <v>-8.4765186317612096E-2</v>
      </c>
      <c r="S201" s="12">
        <f>'2017 MRI - Alphabetical'!S303-'2007 MRI - 2017 Methodology'!S303</f>
        <v>-0.3437546852785317</v>
      </c>
      <c r="T201" s="10">
        <f>'2017 MRI - Alphabetical'!T303-'2007 MRI - 2017 Methodology'!T303</f>
        <v>138</v>
      </c>
      <c r="U201" s="39">
        <f>'2017 MRI - Alphabetical'!U303-'2007 MRI - 2017 Methodology'!U303</f>
        <v>0.42563432799409945</v>
      </c>
      <c r="V201" s="11">
        <f>'2017 MRI - Alphabetical'!V303-'2007 MRI - 2017 Methodology'!V303</f>
        <v>-1.1727814721394177E-2</v>
      </c>
      <c r="W201" s="10">
        <f>'2017 MRI - Alphabetical'!W303-'2007 MRI - 2017 Methodology'!W303</f>
        <v>-69</v>
      </c>
      <c r="X201" s="39">
        <f>'2017 MRI - Alphabetical'!X303-'2007 MRI - 2017 Methodology'!X303</f>
        <v>-0.23128651365746405</v>
      </c>
      <c r="Y201" s="13">
        <f>'2017 MRI - Alphabetical'!Y303-'2007 MRI - 2017 Methodology'!Y303</f>
        <v>-4148</v>
      </c>
      <c r="Z201" s="10">
        <f>'2017 MRI - Alphabetical'!Z303-'2007 MRI - 2017 Methodology'!Z303</f>
        <v>-186</v>
      </c>
      <c r="AA201" s="39">
        <f>'2017 MRI - Alphabetical'!AA303-'2007 MRI - 2017 Methodology'!AA303</f>
        <v>-2.1200596626323414</v>
      </c>
      <c r="AB201" s="11">
        <f>'2017 MRI - Alphabetical'!AB303-'2007 MRI - 2017 Methodology'!AB303</f>
        <v>6.0216494845360832E-2</v>
      </c>
      <c r="AC201" s="10">
        <f>'2017 MRI - Alphabetical'!AC303-'2007 MRI - 2017 Methodology'!AC303</f>
        <v>1</v>
      </c>
      <c r="AD201" s="39">
        <f>'2017 MRI - Alphabetical'!AD303-'2007 MRI - 2017 Methodology'!AD303</f>
        <v>-0.12183343627622811</v>
      </c>
      <c r="AE201" s="11">
        <f>'2017 MRI - Alphabetical'!AE303-'2007 MRI - 2017 Methodology'!AE303</f>
        <v>3.3000000000000029E-2</v>
      </c>
      <c r="AF201" s="10">
        <f>'2017 MRI - Alphabetical'!AF303-'2007 MRI - 2017 Methodology'!AF303</f>
        <v>78</v>
      </c>
      <c r="AG201" s="39">
        <f>'2017 MRI - Alphabetical'!AG303-'2007 MRI - 2017 Methodology'!AG303</f>
        <v>0.22081013741746741</v>
      </c>
      <c r="AH201" s="14">
        <f>'2017 MRI - Alphabetical'!AH303-'2007 MRI - 2017 Methodology'!AH303</f>
        <v>1.6585230497810688E-2</v>
      </c>
      <c r="AI201" s="10">
        <f>'2017 MRI - Alphabetical'!AI303-'2007 MRI - 2017 Methodology'!AI303</f>
        <v>5</v>
      </c>
      <c r="AJ201" s="39">
        <f>'2017 MRI - Alphabetical'!AJ303-'2007 MRI - 2017 Methodology'!AJ303</f>
        <v>6.534949458318895E-3</v>
      </c>
      <c r="AK201" s="13">
        <f>'2017 MRI - Alphabetical'!AK303-'2007 MRI - 2017 Methodology'!AK303</f>
        <v>1677.3575426899406</v>
      </c>
      <c r="AL201" s="44"/>
    </row>
    <row r="202" spans="1:38" x14ac:dyDescent="0.25">
      <c r="A202" t="s">
        <v>945</v>
      </c>
      <c r="B202" s="5" t="s">
        <v>65</v>
      </c>
      <c r="C202" s="6" t="s">
        <v>26</v>
      </c>
      <c r="D202" s="7" t="s">
        <v>20</v>
      </c>
      <c r="E202" s="42">
        <f>'2017 MRI - Alphabetical'!E320-'2007 MRI - 2017 Methodology'!E320</f>
        <v>2.8719615098936515</v>
      </c>
      <c r="F202" s="8">
        <f>'2017 MRI - Alphabetical'!F320-'2007 MRI - 2017 Methodology'!F320</f>
        <v>-1.3352800286792217</v>
      </c>
      <c r="G202" s="9">
        <f>'2017 MRI - Alphabetical'!G320-'2007 MRI - 2017 Methodology'!G320</f>
        <v>10</v>
      </c>
      <c r="H202" s="10">
        <f>'2017 MRI - Alphabetical'!H320-'2007 MRI - 2017 Methodology'!H320</f>
        <v>0</v>
      </c>
      <c r="I202" s="39">
        <f>'2017 MRI - Alphabetical'!I320-'2007 MRI - 2017 Methodology'!I320</f>
        <v>0.17487539061028567</v>
      </c>
      <c r="J202" s="11">
        <f>'2017 MRI - Alphabetical'!J320-'2007 MRI - 2017 Methodology'!J320</f>
        <v>-2.7716615680209999E-2</v>
      </c>
      <c r="K202" s="10">
        <f>'2017 MRI - Alphabetical'!K320-'2007 MRI - 2017 Methodology'!K320</f>
        <v>-13</v>
      </c>
      <c r="L202" s="39">
        <f>'2017 MRI - Alphabetical'!L320-'2007 MRI - 2017 Methodology'!L320</f>
        <v>0.22020465614250495</v>
      </c>
      <c r="M202" s="11">
        <f>'2017 MRI - Alphabetical'!M320-'2007 MRI - 2017 Methodology'!M320</f>
        <v>1.9166960380093245E-2</v>
      </c>
      <c r="N202" s="10">
        <f>'2017 MRI - Alphabetical'!N320-'2007 MRI - 2017 Methodology'!N320</f>
        <v>23</v>
      </c>
      <c r="O202" s="39">
        <f>'2017 MRI - Alphabetical'!O320-'2007 MRI - 2017 Methodology'!O320</f>
        <v>1.1525385760705464</v>
      </c>
      <c r="P202" s="11">
        <f>'2017 MRI - Alphabetical'!P320-'2007 MRI - 2017 Methodology'!P320</f>
        <v>3.3582571015888296E-2</v>
      </c>
      <c r="Q202" s="10">
        <f>'2017 MRI - Alphabetical'!Q320-'2007 MRI - 2017 Methodology'!Q320</f>
        <v>-1</v>
      </c>
      <c r="R202" s="39">
        <f>'2017 MRI - Alphabetical'!R320-'2007 MRI - 2017 Methodology'!R320</f>
        <v>-2.092182323913816E-2</v>
      </c>
      <c r="S202" s="12">
        <f>'2017 MRI - Alphabetical'!S320-'2007 MRI - 2017 Methodology'!S320</f>
        <v>-18.248614948636202</v>
      </c>
      <c r="T202" s="10">
        <f>'2017 MRI - Alphabetical'!T320-'2007 MRI - 2017 Methodology'!T320</f>
        <v>20</v>
      </c>
      <c r="U202" s="39">
        <f>'2017 MRI - Alphabetical'!U320-'2007 MRI - 2017 Methodology'!U320</f>
        <v>1.1030176217433449</v>
      </c>
      <c r="V202" s="11">
        <f>'2017 MRI - Alphabetical'!V320-'2007 MRI - 2017 Methodology'!V320</f>
        <v>-3.368945868945869E-2</v>
      </c>
      <c r="W202" s="10">
        <f>'2017 MRI - Alphabetical'!W320-'2007 MRI - 2017 Methodology'!W320</f>
        <v>0</v>
      </c>
      <c r="X202" s="39">
        <f>'2017 MRI - Alphabetical'!X320-'2007 MRI - 2017 Methodology'!X320</f>
        <v>2.2484773444962247E-2</v>
      </c>
      <c r="Y202" s="13">
        <f>'2017 MRI - Alphabetical'!Y320-'2007 MRI - 2017 Methodology'!Y320</f>
        <v>1889</v>
      </c>
      <c r="Z202" s="10">
        <f>'2017 MRI - Alphabetical'!Z320-'2007 MRI - 2017 Methodology'!Z320</f>
        <v>-13</v>
      </c>
      <c r="AA202" s="39">
        <f>'2017 MRI - Alphabetical'!AA320-'2007 MRI - 2017 Methodology'!AA320</f>
        <v>-0.19939516944889601</v>
      </c>
      <c r="AB202" s="11">
        <f>'2017 MRI - Alphabetical'!AB320-'2007 MRI - 2017 Methodology'!AB320</f>
        <v>2.2000000000000006E-2</v>
      </c>
      <c r="AC202" s="10">
        <f>'2017 MRI - Alphabetical'!AC320-'2007 MRI - 2017 Methodology'!AC320</f>
        <v>56</v>
      </c>
      <c r="AD202" s="39">
        <f>'2017 MRI - Alphabetical'!AD320-'2007 MRI - 2017 Methodology'!AD320</f>
        <v>0.6249612084294468</v>
      </c>
      <c r="AE202" s="11">
        <f>'2017 MRI - Alphabetical'!AE320-'2007 MRI - 2017 Methodology'!AE320</f>
        <v>6.7999999999999949E-2</v>
      </c>
      <c r="AF202" s="10">
        <f>'2017 MRI - Alphabetical'!AF320-'2007 MRI - 2017 Methodology'!AF320</f>
        <v>61</v>
      </c>
      <c r="AG202" s="39">
        <f>'2017 MRI - Alphabetical'!AG320-'2007 MRI - 2017 Methodology'!AG320</f>
        <v>0.36956034004601529</v>
      </c>
      <c r="AH202" s="14">
        <f>'2017 MRI - Alphabetical'!AH320-'2007 MRI - 2017 Methodology'!AH320</f>
        <v>1.4440755799007832E-3</v>
      </c>
      <c r="AI202" s="10">
        <f>'2017 MRI - Alphabetical'!AI320-'2007 MRI - 2017 Methodology'!AI320</f>
        <v>2</v>
      </c>
      <c r="AJ202" s="39">
        <f>'2017 MRI - Alphabetical'!AJ320-'2007 MRI - 2017 Methodology'!AJ320</f>
        <v>-7.5350952252711823E-3</v>
      </c>
      <c r="AK202" s="13">
        <f>'2017 MRI - Alphabetical'!AK320-'2007 MRI - 2017 Methodology'!AK320</f>
        <v>-8411.9161060902916</v>
      </c>
      <c r="AL202" s="44">
        <v>1</v>
      </c>
    </row>
    <row r="203" spans="1:38" x14ac:dyDescent="0.25">
      <c r="A203" t="s">
        <v>1084</v>
      </c>
      <c r="B203" s="5" t="s">
        <v>209</v>
      </c>
      <c r="C203" s="6" t="s">
        <v>26</v>
      </c>
      <c r="D203" s="7" t="s">
        <v>20</v>
      </c>
      <c r="E203" s="42">
        <f>'2017 MRI - Alphabetical'!E459-'2007 MRI - 2017 Methodology'!E459</f>
        <v>2.1027536930018558</v>
      </c>
      <c r="F203" s="8">
        <f>'2017 MRI - Alphabetical'!F459-'2007 MRI - 2017 Methodology'!F459</f>
        <v>-1.3903485188105336</v>
      </c>
      <c r="G203" s="9">
        <f>'2017 MRI - Alphabetical'!G459-'2007 MRI - 2017 Methodology'!G459</f>
        <v>67</v>
      </c>
      <c r="H203" s="10">
        <f>'2017 MRI - Alphabetical'!H459-'2007 MRI - 2017 Methodology'!H459</f>
        <v>-337</v>
      </c>
      <c r="I203" s="39">
        <f>'2017 MRI - Alphabetical'!I459-'2007 MRI - 2017 Methodology'!I459</f>
        <v>-0.97638982379940331</v>
      </c>
      <c r="J203" s="11">
        <f>'2017 MRI - Alphabetical'!J459-'2007 MRI - 2017 Methodology'!J459</f>
        <v>-0.19662945525593245</v>
      </c>
      <c r="K203" s="10">
        <f>'2017 MRI - Alphabetical'!K459-'2007 MRI - 2017 Methodology'!K459</f>
        <v>-26</v>
      </c>
      <c r="L203" s="39">
        <f>'2017 MRI - Alphabetical'!L459-'2007 MRI - 2017 Methodology'!L459</f>
        <v>-2.1699047239076563E-3</v>
      </c>
      <c r="M203" s="11">
        <f>'2017 MRI - Alphabetical'!M459-'2007 MRI - 2017 Methodology'!M459</f>
        <v>4.4857423795476886E-2</v>
      </c>
      <c r="N203" s="10">
        <f>'2017 MRI - Alphabetical'!N459-'2007 MRI - 2017 Methodology'!N459</f>
        <v>306</v>
      </c>
      <c r="O203" s="39">
        <f>'2017 MRI - Alphabetical'!O459-'2007 MRI - 2017 Methodology'!O459</f>
        <v>0.86027215494003195</v>
      </c>
      <c r="P203" s="11">
        <f>'2017 MRI - Alphabetical'!P459-'2007 MRI - 2017 Methodology'!P459</f>
        <v>-1.9146341463414637E-2</v>
      </c>
      <c r="Q203" s="10">
        <f>'2017 MRI - Alphabetical'!Q459-'2007 MRI - 2017 Methodology'!Q459</f>
        <v>-52</v>
      </c>
      <c r="R203" s="39">
        <f>'2017 MRI - Alphabetical'!R459-'2007 MRI - 2017 Methodology'!R459</f>
        <v>-0.46814682500111326</v>
      </c>
      <c r="S203" s="12">
        <f>'2017 MRI - Alphabetical'!S459-'2007 MRI - 2017 Methodology'!S459</f>
        <v>-2.18960396039604</v>
      </c>
      <c r="T203" s="10">
        <f>'2017 MRI - Alphabetical'!T459-'2007 MRI - 2017 Methodology'!T459</f>
        <v>138</v>
      </c>
      <c r="U203" s="39">
        <f>'2017 MRI - Alphabetical'!U459-'2007 MRI - 2017 Methodology'!U459</f>
        <v>0.5378584673281217</v>
      </c>
      <c r="V203" s="11">
        <f>'2017 MRI - Alphabetical'!V459-'2007 MRI - 2017 Methodology'!V459</f>
        <v>-1.7181818181818187E-2</v>
      </c>
      <c r="W203" s="10">
        <f>'2017 MRI - Alphabetical'!W459-'2007 MRI - 2017 Methodology'!W459</f>
        <v>138</v>
      </c>
      <c r="X203" s="39">
        <f>'2017 MRI - Alphabetical'!X459-'2007 MRI - 2017 Methodology'!X459</f>
        <v>0.54850219718510507</v>
      </c>
      <c r="Y203" s="13">
        <f>'2017 MRI - Alphabetical'!Y459-'2007 MRI - 2017 Methodology'!Y459</f>
        <v>17986</v>
      </c>
      <c r="Z203" s="10">
        <f>'2017 MRI - Alphabetical'!Z459-'2007 MRI - 2017 Methodology'!Z459</f>
        <v>61</v>
      </c>
      <c r="AA203" s="39">
        <f>'2017 MRI - Alphabetical'!AA459-'2007 MRI - 2017 Methodology'!AA459</f>
        <v>0.47847298491777135</v>
      </c>
      <c r="AB203" s="11">
        <f>'2017 MRI - Alphabetical'!AB459-'2007 MRI - 2017 Methodology'!AB459</f>
        <v>6.8527607361963186E-3</v>
      </c>
      <c r="AC203" s="10">
        <f>'2017 MRI - Alphabetical'!AC459-'2007 MRI - 2017 Methodology'!AC459</f>
        <v>24</v>
      </c>
      <c r="AD203" s="39">
        <f>'2017 MRI - Alphabetical'!AD459-'2007 MRI - 2017 Methodology'!AD459</f>
        <v>0.17242220614110371</v>
      </c>
      <c r="AE203" s="11">
        <f>'2017 MRI - Alphabetical'!AE459-'2007 MRI - 2017 Methodology'!AE459</f>
        <v>3.3999999999999919E-2</v>
      </c>
      <c r="AF203" s="10">
        <f>'2017 MRI - Alphabetical'!AF459-'2007 MRI - 2017 Methodology'!AF459</f>
        <v>140</v>
      </c>
      <c r="AG203" s="39">
        <f>'2017 MRI - Alphabetical'!AG459-'2007 MRI - 2017 Methodology'!AG459</f>
        <v>0.86654799727765885</v>
      </c>
      <c r="AH203" s="14">
        <f>'2017 MRI - Alphabetical'!AH459-'2007 MRI - 2017 Methodology'!AH459</f>
        <v>-0.41733874503616564</v>
      </c>
      <c r="AI203" s="10">
        <f>'2017 MRI - Alphabetical'!AI459-'2007 MRI - 2017 Methodology'!AI459</f>
        <v>20</v>
      </c>
      <c r="AJ203" s="39">
        <f>'2017 MRI - Alphabetical'!AJ459-'2007 MRI - 2017 Methodology'!AJ459</f>
        <v>5.5017612089924839E-3</v>
      </c>
      <c r="AK203" s="13">
        <f>'2017 MRI - Alphabetical'!AK459-'2007 MRI - 2017 Methodology'!AK459</f>
        <v>-429.82134532040072</v>
      </c>
      <c r="AL203" s="44"/>
    </row>
    <row r="204" spans="1:38" x14ac:dyDescent="0.25">
      <c r="A204" t="s">
        <v>1112</v>
      </c>
      <c r="B204" s="5" t="s">
        <v>261</v>
      </c>
      <c r="C204" s="6" t="s">
        <v>26</v>
      </c>
      <c r="D204" s="7" t="s">
        <v>20</v>
      </c>
      <c r="E204" s="42">
        <f>'2017 MRI - Alphabetical'!E487-'2007 MRI - 2017 Methodology'!E487</f>
        <v>-0.36900478456222702</v>
      </c>
      <c r="F204" s="8">
        <f>'2017 MRI - Alphabetical'!F487-'2007 MRI - 2017 Methodology'!F487</f>
        <v>4.5850450977888642</v>
      </c>
      <c r="G204" s="9">
        <f>'2017 MRI - Alphabetical'!G487-'2007 MRI - 2017 Methodology'!G487</f>
        <v>-5</v>
      </c>
      <c r="H204" s="10">
        <f>'2017 MRI - Alphabetical'!H487-'2007 MRI - 2017 Methodology'!H487</f>
        <v>171</v>
      </c>
      <c r="I204" s="39">
        <f>'2017 MRI - Alphabetical'!I487-'2007 MRI - 2017 Methodology'!I487</f>
        <v>0.49428474239595277</v>
      </c>
      <c r="J204" s="11">
        <f>'2017 MRI - Alphabetical'!J487-'2007 MRI - 2017 Methodology'!J487</f>
        <v>8.4920991297282256E-2</v>
      </c>
      <c r="K204" s="10">
        <f>'2017 MRI - Alphabetical'!K487-'2007 MRI - 2017 Methodology'!K487</f>
        <v>-100</v>
      </c>
      <c r="L204" s="39">
        <f>'2017 MRI - Alphabetical'!L487-'2007 MRI - 2017 Methodology'!L487</f>
        <v>-0.34487439609853832</v>
      </c>
      <c r="M204" s="11">
        <f>'2017 MRI - Alphabetical'!M487-'2007 MRI - 2017 Methodology'!M487</f>
        <v>2.4502758460568937E-2</v>
      </c>
      <c r="N204" s="10">
        <f>'2017 MRI - Alphabetical'!N487-'2007 MRI - 2017 Methodology'!N487</f>
        <v>63</v>
      </c>
      <c r="O204" s="39">
        <f>'2017 MRI - Alphabetical'!O487-'2007 MRI - 2017 Methodology'!O487</f>
        <v>0.15014841064972578</v>
      </c>
      <c r="P204" s="11">
        <f>'2017 MRI - Alphabetical'!P487-'2007 MRI - 2017 Methodology'!P487</f>
        <v>1.8391304347826081E-2</v>
      </c>
      <c r="Q204" s="10">
        <f>'2017 MRI - Alphabetical'!Q487-'2007 MRI - 2017 Methodology'!Q487</f>
        <v>211</v>
      </c>
      <c r="R204" s="39">
        <f>'2017 MRI - Alphabetical'!R487-'2007 MRI - 2017 Methodology'!R487</f>
        <v>0.29539880421401038</v>
      </c>
      <c r="S204" s="12">
        <f>'2017 MRI - Alphabetical'!S487-'2007 MRI - 2017 Methodology'!S487</f>
        <v>-2.61</v>
      </c>
      <c r="T204" s="10">
        <f>'2017 MRI - Alphabetical'!T487-'2007 MRI - 2017 Methodology'!T487</f>
        <v>193</v>
      </c>
      <c r="U204" s="39">
        <f>'2017 MRI - Alphabetical'!U487-'2007 MRI - 2017 Methodology'!U487</f>
        <v>0.75192027973632958</v>
      </c>
      <c r="V204" s="11">
        <f>'2017 MRI - Alphabetical'!V487-'2007 MRI - 2017 Methodology'!V487</f>
        <v>-2.9997547516860817E-2</v>
      </c>
      <c r="W204" s="10">
        <f>'2017 MRI - Alphabetical'!W487-'2007 MRI - 2017 Methodology'!W487</f>
        <v>-7</v>
      </c>
      <c r="X204" s="39">
        <f>'2017 MRI - Alphabetical'!X487-'2007 MRI - 2017 Methodology'!X487</f>
        <v>-7.4678406303030909E-3</v>
      </c>
      <c r="Y204" s="13">
        <f>'2017 MRI - Alphabetical'!Y487-'2007 MRI - 2017 Methodology'!Y487</f>
        <v>2784</v>
      </c>
      <c r="Z204" s="10">
        <f>'2017 MRI - Alphabetical'!Z487-'2007 MRI - 2017 Methodology'!Z487</f>
        <v>-117</v>
      </c>
      <c r="AA204" s="39">
        <f>'2017 MRI - Alphabetical'!AA487-'2007 MRI - 2017 Methodology'!AA487</f>
        <v>-0.56411386666541308</v>
      </c>
      <c r="AB204" s="11">
        <f>'2017 MRI - Alphabetical'!AB487-'2007 MRI - 2017 Methodology'!AB487</f>
        <v>2.7657701711491449E-2</v>
      </c>
      <c r="AC204" s="10">
        <f>'2017 MRI - Alphabetical'!AC487-'2007 MRI - 2017 Methodology'!AC487</f>
        <v>-246</v>
      </c>
      <c r="AD204" s="39">
        <f>'2017 MRI - Alphabetical'!AD487-'2007 MRI - 2017 Methodology'!AD487</f>
        <v>-1.0303190437498946</v>
      </c>
      <c r="AE204" s="11">
        <f>'2017 MRI - Alphabetical'!AE487-'2007 MRI - 2017 Methodology'!AE487</f>
        <v>-5.600000000000005E-2</v>
      </c>
      <c r="AF204" s="10">
        <f>'2017 MRI - Alphabetical'!AF487-'2007 MRI - 2017 Methodology'!AF487</f>
        <v>-11</v>
      </c>
      <c r="AG204" s="39">
        <f>'2017 MRI - Alphabetical'!AG487-'2007 MRI - 2017 Methodology'!AG487</f>
        <v>-3.8780505857530512E-2</v>
      </c>
      <c r="AH204" s="14">
        <f>'2017 MRI - Alphabetical'!AH487-'2007 MRI - 2017 Methodology'!AH487</f>
        <v>0.31409861825597352</v>
      </c>
      <c r="AI204" s="10">
        <f>'2017 MRI - Alphabetical'!AI487-'2007 MRI - 2017 Methodology'!AI487</f>
        <v>69</v>
      </c>
      <c r="AJ204" s="39">
        <f>'2017 MRI - Alphabetical'!AJ487-'2007 MRI - 2017 Methodology'!AJ487</f>
        <v>3.1084047093387579E-2</v>
      </c>
      <c r="AK204" s="13">
        <f>'2017 MRI - Alphabetical'!AK487-'2007 MRI - 2017 Methodology'!AK487</f>
        <v>14886.295402429518</v>
      </c>
      <c r="AL204" s="44"/>
    </row>
    <row r="205" spans="1:38" x14ac:dyDescent="0.25">
      <c r="A205" t="s">
        <v>1133</v>
      </c>
      <c r="B205" s="5" t="s">
        <v>198</v>
      </c>
      <c r="C205" s="6" t="s">
        <v>26</v>
      </c>
      <c r="D205" s="7" t="s">
        <v>20</v>
      </c>
      <c r="E205" s="42">
        <f>'2017 MRI - Alphabetical'!E508-'2007 MRI - 2017 Methodology'!E508</f>
        <v>4.5146589695009371</v>
      </c>
      <c r="F205" s="8">
        <f>'2017 MRI - Alphabetical'!F508-'2007 MRI - 2017 Methodology'!F508</f>
        <v>-7.3756656992654968</v>
      </c>
      <c r="G205" s="9">
        <f>'2017 MRI - Alphabetical'!G508-'2007 MRI - 2017 Methodology'!G508</f>
        <v>100</v>
      </c>
      <c r="H205" s="10">
        <f>'2017 MRI - Alphabetical'!H508-'2007 MRI - 2017 Methodology'!H508</f>
        <v>-21</v>
      </c>
      <c r="I205" s="39">
        <f>'2017 MRI - Alphabetical'!I508-'2007 MRI - 2017 Methodology'!I508</f>
        <v>1.3737605912969908E-2</v>
      </c>
      <c r="J205" s="11">
        <f>'2017 MRI - Alphabetical'!J508-'2007 MRI - 2017 Methodology'!J508</f>
        <v>-2.5942442006513078E-2</v>
      </c>
      <c r="K205" s="10">
        <f>'2017 MRI - Alphabetical'!K508-'2007 MRI - 2017 Methodology'!K508</f>
        <v>15</v>
      </c>
      <c r="L205" s="39">
        <f>'2017 MRI - Alphabetical'!L508-'2007 MRI - 2017 Methodology'!L508</f>
        <v>-3.1186687967814375E-3</v>
      </c>
      <c r="M205" s="11">
        <f>'2017 MRI - Alphabetical'!M508-'2007 MRI - 2017 Methodology'!M508</f>
        <v>8.798755298031008E-3</v>
      </c>
      <c r="N205" s="10">
        <f>'2017 MRI - Alphabetical'!N508-'2007 MRI - 2017 Methodology'!N508</f>
        <v>93</v>
      </c>
      <c r="O205" s="39">
        <f>'2017 MRI - Alphabetical'!O508-'2007 MRI - 2017 Methodology'!O508</f>
        <v>1.1222220000147178</v>
      </c>
      <c r="P205" s="11">
        <f>'2017 MRI - Alphabetical'!P508-'2007 MRI - 2017 Methodology'!P508</f>
        <v>-8.9552238805981621E-5</v>
      </c>
      <c r="Q205" s="10">
        <f>'2017 MRI - Alphabetical'!Q508-'2007 MRI - 2017 Methodology'!Q508</f>
        <v>251</v>
      </c>
      <c r="R205" s="39">
        <f>'2017 MRI - Alphabetical'!R508-'2007 MRI - 2017 Methodology'!R508</f>
        <v>1.9628266296360091</v>
      </c>
      <c r="S205" s="12">
        <f>'2017 MRI - Alphabetical'!S508-'2007 MRI - 2017 Methodology'!S508</f>
        <v>-17.970891115212233</v>
      </c>
      <c r="T205" s="10">
        <f>'2017 MRI - Alphabetical'!T508-'2007 MRI - 2017 Methodology'!T508</f>
        <v>154</v>
      </c>
      <c r="U205" s="39">
        <f>'2017 MRI - Alphabetical'!U508-'2007 MRI - 2017 Methodology'!U508</f>
        <v>1.2159399377814282</v>
      </c>
      <c r="V205" s="11">
        <f>'2017 MRI - Alphabetical'!V508-'2007 MRI - 2017 Methodology'!V508</f>
        <v>-5.252349076484443E-2</v>
      </c>
      <c r="W205" s="10">
        <f>'2017 MRI - Alphabetical'!W508-'2007 MRI - 2017 Methodology'!W508</f>
        <v>-46</v>
      </c>
      <c r="X205" s="39">
        <f>'2017 MRI - Alphabetical'!X508-'2007 MRI - 2017 Methodology'!X508</f>
        <v>-0.21429375021644226</v>
      </c>
      <c r="Y205" s="13">
        <f>'2017 MRI - Alphabetical'!Y508-'2007 MRI - 2017 Methodology'!Y508</f>
        <v>-4409</v>
      </c>
      <c r="Z205" s="10">
        <f>'2017 MRI - Alphabetical'!Z508-'2007 MRI - 2017 Methodology'!Z508</f>
        <v>31</v>
      </c>
      <c r="AA205" s="39">
        <f>'2017 MRI - Alphabetical'!AA508-'2007 MRI - 2017 Methodology'!AA508</f>
        <v>0.28547051853085975</v>
      </c>
      <c r="AB205" s="11">
        <f>'2017 MRI - Alphabetical'!AB508-'2007 MRI - 2017 Methodology'!AB508</f>
        <v>1.0797517455391779E-2</v>
      </c>
      <c r="AC205" s="10">
        <f>'2017 MRI - Alphabetical'!AC508-'2007 MRI - 2017 Methodology'!AC508</f>
        <v>13</v>
      </c>
      <c r="AD205" s="39">
        <f>'2017 MRI - Alphabetical'!AD508-'2007 MRI - 2017 Methodology'!AD508</f>
        <v>8.0012301259259955E-2</v>
      </c>
      <c r="AE205" s="11">
        <f>'2017 MRI - Alphabetical'!AE508-'2007 MRI - 2017 Methodology'!AE508</f>
        <v>2.7999999999999914E-2</v>
      </c>
      <c r="AF205" s="10">
        <f>'2017 MRI - Alphabetical'!AF508-'2007 MRI - 2017 Methodology'!AF508</f>
        <v>49</v>
      </c>
      <c r="AG205" s="39">
        <f>'2017 MRI - Alphabetical'!AG508-'2007 MRI - 2017 Methodology'!AG508</f>
        <v>0.25071739083346278</v>
      </c>
      <c r="AH205" s="14">
        <f>'2017 MRI - Alphabetical'!AH508-'2007 MRI - 2017 Methodology'!AH508</f>
        <v>6.8130180267010232E-2</v>
      </c>
      <c r="AI205" s="10">
        <f>'2017 MRI - Alphabetical'!AI508-'2007 MRI - 2017 Methodology'!AI508</f>
        <v>3</v>
      </c>
      <c r="AJ205" s="39">
        <f>'2017 MRI - Alphabetical'!AJ508-'2007 MRI - 2017 Methodology'!AJ508</f>
        <v>-1.1410997969226899E-2</v>
      </c>
      <c r="AK205" s="13">
        <f>'2017 MRI - Alphabetical'!AK508-'2007 MRI - 2017 Methodology'!AK508</f>
        <v>-12361.621225196257</v>
      </c>
      <c r="AL205" s="44"/>
    </row>
    <row r="206" spans="1:38" x14ac:dyDescent="0.25">
      <c r="A206" t="s">
        <v>1142</v>
      </c>
      <c r="B206" s="5" t="s">
        <v>67</v>
      </c>
      <c r="C206" s="6" t="s">
        <v>26</v>
      </c>
      <c r="D206" s="7" t="s">
        <v>20</v>
      </c>
      <c r="E206" s="42">
        <f>'2017 MRI - Alphabetical'!E517-'2007 MRI - 2017 Methodology'!E517</f>
        <v>-0.91949003462838874</v>
      </c>
      <c r="F206" s="8">
        <f>'2017 MRI - Alphabetical'!F517-'2007 MRI - 2017 Methodology'!F517</f>
        <v>8.1136449395086885</v>
      </c>
      <c r="G206" s="9">
        <f>'2017 MRI - Alphabetical'!G517-'2007 MRI - 2017 Methodology'!G517</f>
        <v>-15</v>
      </c>
      <c r="H206" s="10">
        <f>'2017 MRI - Alphabetical'!H517-'2007 MRI - 2017 Methodology'!H517</f>
        <v>74</v>
      </c>
      <c r="I206" s="39">
        <f>'2017 MRI - Alphabetical'!I517-'2007 MRI - 2017 Methodology'!I517</f>
        <v>0.34416022013469844</v>
      </c>
      <c r="J206" s="11">
        <f>'2017 MRI - Alphabetical'!J517-'2007 MRI - 2017 Methodology'!J517</f>
        <v>-1.9326466298566158E-2</v>
      </c>
      <c r="K206" s="10">
        <f>'2017 MRI - Alphabetical'!K517-'2007 MRI - 2017 Methodology'!K517</f>
        <v>-79</v>
      </c>
      <c r="L206" s="39">
        <f>'2017 MRI - Alphabetical'!L517-'2007 MRI - 2017 Methodology'!L517</f>
        <v>-0.16448720126547003</v>
      </c>
      <c r="M206" s="11">
        <f>'2017 MRI - Alphabetical'!M517-'2007 MRI - 2017 Methodology'!M517</f>
        <v>2.5133907517802354E-2</v>
      </c>
      <c r="N206" s="10">
        <f>'2017 MRI - Alphabetical'!N517-'2007 MRI - 2017 Methodology'!N517</f>
        <v>-11</v>
      </c>
      <c r="O206" s="39">
        <f>'2017 MRI - Alphabetical'!O517-'2007 MRI - 2017 Methodology'!O517</f>
        <v>-0.26595085676714247</v>
      </c>
      <c r="P206" s="11">
        <f>'2017 MRI - Alphabetical'!P517-'2007 MRI - 2017 Methodology'!P517</f>
        <v>9.0978870073430224E-2</v>
      </c>
      <c r="Q206" s="10">
        <f>'2017 MRI - Alphabetical'!Q517-'2007 MRI - 2017 Methodology'!Q517</f>
        <v>1</v>
      </c>
      <c r="R206" s="39">
        <f>'2017 MRI - Alphabetical'!R517-'2007 MRI - 2017 Methodology'!R517</f>
        <v>0.23205870942643125</v>
      </c>
      <c r="S206" s="12">
        <f>'2017 MRI - Alphabetical'!S517-'2007 MRI - 2017 Methodology'!S517</f>
        <v>-10.995124798579369</v>
      </c>
      <c r="T206" s="10">
        <f>'2017 MRI - Alphabetical'!T517-'2007 MRI - 2017 Methodology'!T517</f>
        <v>-11</v>
      </c>
      <c r="U206" s="39">
        <f>'2017 MRI - Alphabetical'!U517-'2007 MRI - 2017 Methodology'!U517</f>
        <v>-0.2568199267379232</v>
      </c>
      <c r="V206" s="11">
        <f>'2017 MRI - Alphabetical'!V517-'2007 MRI - 2017 Methodology'!V517</f>
        <v>4.1122052704576972E-2</v>
      </c>
      <c r="W206" s="10">
        <f>'2017 MRI - Alphabetical'!W517-'2007 MRI - 2017 Methodology'!W517</f>
        <v>-21</v>
      </c>
      <c r="X206" s="39">
        <f>'2017 MRI - Alphabetical'!X517-'2007 MRI - 2017 Methodology'!X517</f>
        <v>-0.15186118362154333</v>
      </c>
      <c r="Y206" s="13">
        <f>'2017 MRI - Alphabetical'!Y517-'2007 MRI - 2017 Methodology'!Y517</f>
        <v>-2969</v>
      </c>
      <c r="Z206" s="10">
        <f>'2017 MRI - Alphabetical'!Z517-'2007 MRI - 2017 Methodology'!Z517</f>
        <v>-10</v>
      </c>
      <c r="AA206" s="39">
        <f>'2017 MRI - Alphabetical'!AA517-'2007 MRI - 2017 Methodology'!AA517</f>
        <v>-6.2449549201671894E-2</v>
      </c>
      <c r="AB206" s="11">
        <f>'2017 MRI - Alphabetical'!AB517-'2007 MRI - 2017 Methodology'!AB517</f>
        <v>1.9000000000000003E-2</v>
      </c>
      <c r="AC206" s="10">
        <f>'2017 MRI - Alphabetical'!AC517-'2007 MRI - 2017 Methodology'!AC517</f>
        <v>-10</v>
      </c>
      <c r="AD206" s="39">
        <f>'2017 MRI - Alphabetical'!AD517-'2007 MRI - 2017 Methodology'!AD517</f>
        <v>-0.5419742524326403</v>
      </c>
      <c r="AE206" s="11">
        <f>'2017 MRI - Alphabetical'!AE517-'2007 MRI - 2017 Methodology'!AE517</f>
        <v>-4.0000000000000036E-3</v>
      </c>
      <c r="AF206" s="10">
        <f>'2017 MRI - Alphabetical'!AF517-'2007 MRI - 2017 Methodology'!AF517</f>
        <v>114</v>
      </c>
      <c r="AG206" s="39">
        <f>'2017 MRI - Alphabetical'!AG517-'2007 MRI - 2017 Methodology'!AG517</f>
        <v>0.32744936522276724</v>
      </c>
      <c r="AH206" s="14">
        <f>'2017 MRI - Alphabetical'!AH517-'2007 MRI - 2017 Methodology'!AH517</f>
        <v>-8.733432025288268E-2</v>
      </c>
      <c r="AI206" s="10">
        <f>'2017 MRI - Alphabetical'!AI517-'2007 MRI - 2017 Methodology'!AI517</f>
        <v>18</v>
      </c>
      <c r="AJ206" s="39">
        <f>'2017 MRI - Alphabetical'!AJ517-'2007 MRI - 2017 Methodology'!AJ517</f>
        <v>2.9057147324163535E-3</v>
      </c>
      <c r="AK206" s="13">
        <f>'2017 MRI - Alphabetical'!AK517-'2007 MRI - 2017 Methodology'!AK517</f>
        <v>-2514.1643513991003</v>
      </c>
      <c r="AL206" s="44">
        <v>1</v>
      </c>
    </row>
    <row r="207" spans="1:38" x14ac:dyDescent="0.25">
      <c r="A207" t="s">
        <v>660</v>
      </c>
      <c r="B207" s="5" t="s">
        <v>160</v>
      </c>
      <c r="C207" s="6" t="s">
        <v>41</v>
      </c>
      <c r="D207" s="7" t="s">
        <v>34</v>
      </c>
      <c r="E207" s="42">
        <f>'2017 MRI - Alphabetical'!E35-'2007 MRI - 2017 Methodology'!E35</f>
        <v>-2.4291557956068299E-2</v>
      </c>
      <c r="F207" s="8">
        <f>'2017 MRI - Alphabetical'!F35-'2007 MRI - 2017 Methodology'!F35</f>
        <v>4.3821253737897123</v>
      </c>
      <c r="G207" s="9">
        <f>'2017 MRI - Alphabetical'!G35-'2007 MRI - 2017 Methodology'!G35</f>
        <v>6</v>
      </c>
      <c r="H207" s="10">
        <f>'2017 MRI - Alphabetical'!H35-'2007 MRI - 2017 Methodology'!H35</f>
        <v>-103</v>
      </c>
      <c r="I207" s="39">
        <f>'2017 MRI - Alphabetical'!I35-'2007 MRI - 2017 Methodology'!I35</f>
        <v>-0.13204438807211</v>
      </c>
      <c r="J207" s="11">
        <f>'2017 MRI - Alphabetical'!J35-'2007 MRI - 2017 Methodology'!J35</f>
        <v>-7.5280355197222537E-2</v>
      </c>
      <c r="K207" s="10">
        <f>'2017 MRI - Alphabetical'!K35-'2007 MRI - 2017 Methodology'!K35</f>
        <v>160</v>
      </c>
      <c r="L207" s="39">
        <f>'2017 MRI - Alphabetical'!L35-'2007 MRI - 2017 Methodology'!L35</f>
        <v>0.96734452946308203</v>
      </c>
      <c r="M207" s="11">
        <f>'2017 MRI - Alphabetical'!M35-'2007 MRI - 2017 Methodology'!M35</f>
        <v>-1.657416843607111E-2</v>
      </c>
      <c r="N207" s="10">
        <f>'2017 MRI - Alphabetical'!N35-'2007 MRI - 2017 Methodology'!N35</f>
        <v>9</v>
      </c>
      <c r="O207" s="39">
        <f>'2017 MRI - Alphabetical'!O35-'2007 MRI - 2017 Methodology'!O35</f>
        <v>4.21911099575763E-2</v>
      </c>
      <c r="P207" s="11">
        <f>'2017 MRI - Alphabetical'!P35-'2007 MRI - 2017 Methodology'!P35</f>
        <v>4.4739266687558774E-2</v>
      </c>
      <c r="Q207" s="10">
        <f>'2017 MRI - Alphabetical'!Q35-'2007 MRI - 2017 Methodology'!Q35</f>
        <v>-23</v>
      </c>
      <c r="R207" s="39">
        <f>'2017 MRI - Alphabetical'!R35-'2007 MRI - 2017 Methodology'!R35</f>
        <v>-0.18598323060914651</v>
      </c>
      <c r="S207" s="12">
        <f>'2017 MRI - Alphabetical'!S35-'2007 MRI - 2017 Methodology'!S35</f>
        <v>-2.824256477966661</v>
      </c>
      <c r="T207" s="10">
        <f>'2017 MRI - Alphabetical'!T35-'2007 MRI - 2017 Methodology'!T35</f>
        <v>-7</v>
      </c>
      <c r="U207" s="39">
        <f>'2017 MRI - Alphabetical'!U35-'2007 MRI - 2017 Methodology'!U35</f>
        <v>-6.8671086797172959E-2</v>
      </c>
      <c r="V207" s="11">
        <f>'2017 MRI - Alphabetical'!V35-'2007 MRI - 2017 Methodology'!V35</f>
        <v>2.1506718643867578E-2</v>
      </c>
      <c r="W207" s="10">
        <f>'2017 MRI - Alphabetical'!W35-'2007 MRI - 2017 Methodology'!W35</f>
        <v>48</v>
      </c>
      <c r="X207" s="39">
        <f>'2017 MRI - Alphabetical'!X35-'2007 MRI - 2017 Methodology'!X35</f>
        <v>0.17892438321357906</v>
      </c>
      <c r="Y207" s="13">
        <f>'2017 MRI - Alphabetical'!Y35-'2007 MRI - 2017 Methodology'!Y35</f>
        <v>7482</v>
      </c>
      <c r="Z207" s="10">
        <f>'2017 MRI - Alphabetical'!Z35-'2007 MRI - 2017 Methodology'!Z35</f>
        <v>-1</v>
      </c>
      <c r="AA207" s="39">
        <f>'2017 MRI - Alphabetical'!AA35-'2007 MRI - 2017 Methodology'!AA35</f>
        <v>0.12359229578582703</v>
      </c>
      <c r="AB207" s="11">
        <f>'2017 MRI - Alphabetical'!AB35-'2007 MRI - 2017 Methodology'!AB35</f>
        <v>1.3999999999999999E-2</v>
      </c>
      <c r="AC207" s="10">
        <f>'2017 MRI - Alphabetical'!AC35-'2007 MRI - 2017 Methodology'!AC35</f>
        <v>-47</v>
      </c>
      <c r="AD207" s="39">
        <f>'2017 MRI - Alphabetical'!AD35-'2007 MRI - 2017 Methodology'!AD35</f>
        <v>-0.30444633903883517</v>
      </c>
      <c r="AE207" s="11">
        <f>'2017 MRI - Alphabetical'!AE35-'2007 MRI - 2017 Methodology'!AE35</f>
        <v>0</v>
      </c>
      <c r="AF207" s="10">
        <f>'2017 MRI - Alphabetical'!AF35-'2007 MRI - 2017 Methodology'!AF35</f>
        <v>-18</v>
      </c>
      <c r="AG207" s="39">
        <f>'2017 MRI - Alphabetical'!AG35-'2007 MRI - 2017 Methodology'!AG35</f>
        <v>-3.9858859400126789E-2</v>
      </c>
      <c r="AH207" s="14">
        <f>'2017 MRI - Alphabetical'!AH35-'2007 MRI - 2017 Methodology'!AH35</f>
        <v>0.47922128110908346</v>
      </c>
      <c r="AI207" s="10">
        <f>'2017 MRI - Alphabetical'!AI35-'2007 MRI - 2017 Methodology'!AI35</f>
        <v>-45</v>
      </c>
      <c r="AJ207" s="39">
        <f>'2017 MRI - Alphabetical'!AJ35-'2007 MRI - 2017 Methodology'!AJ35</f>
        <v>-3.5036043862427924E-2</v>
      </c>
      <c r="AK207" s="13">
        <f>'2017 MRI - Alphabetical'!AK35-'2007 MRI - 2017 Methodology'!AK35</f>
        <v>-27051.565491543646</v>
      </c>
      <c r="AL207" s="44">
        <v>1</v>
      </c>
    </row>
    <row r="208" spans="1:38" x14ac:dyDescent="0.25">
      <c r="A208" t="s">
        <v>674</v>
      </c>
      <c r="B208" s="5" t="s">
        <v>236</v>
      </c>
      <c r="C208" s="6" t="s">
        <v>41</v>
      </c>
      <c r="D208" s="7" t="s">
        <v>34</v>
      </c>
      <c r="E208" s="42">
        <f>'2017 MRI - Alphabetical'!E49-'2007 MRI - 2017 Methodology'!E49</f>
        <v>-0.15294252599542679</v>
      </c>
      <c r="F208" s="8">
        <f>'2017 MRI - Alphabetical'!F49-'2007 MRI - 2017 Methodology'!F49</f>
        <v>4.1488882089134691</v>
      </c>
      <c r="G208" s="9">
        <f>'2017 MRI - Alphabetical'!G49-'2007 MRI - 2017 Methodology'!G49</f>
        <v>-4</v>
      </c>
      <c r="H208" s="10">
        <f>'2017 MRI - Alphabetical'!H49-'2007 MRI - 2017 Methodology'!H49</f>
        <v>-84</v>
      </c>
      <c r="I208" s="39">
        <f>'2017 MRI - Alphabetical'!I49-'2007 MRI - 2017 Methodology'!I49</f>
        <v>-5.3191794999296493E-2</v>
      </c>
      <c r="J208" s="11">
        <f>'2017 MRI - Alphabetical'!J49-'2007 MRI - 2017 Methodology'!J49</f>
        <v>-6.8046686172644089E-2</v>
      </c>
      <c r="K208" s="10">
        <f>'2017 MRI - Alphabetical'!K49-'2007 MRI - 2017 Methodology'!K49</f>
        <v>102</v>
      </c>
      <c r="L208" s="39">
        <f>'2017 MRI - Alphabetical'!L49-'2007 MRI - 2017 Methodology'!L49</f>
        <v>0.37733673879798924</v>
      </c>
      <c r="M208" s="11">
        <f>'2017 MRI - Alphabetical'!M49-'2007 MRI - 2017 Methodology'!M49</f>
        <v>-2.3134344156638398E-3</v>
      </c>
      <c r="N208" s="10">
        <f>'2017 MRI - Alphabetical'!N49-'2007 MRI - 2017 Methodology'!N49</f>
        <v>-61</v>
      </c>
      <c r="O208" s="39">
        <f>'2017 MRI - Alphabetical'!O49-'2007 MRI - 2017 Methodology'!O49</f>
        <v>-0.25023501505686796</v>
      </c>
      <c r="P208" s="11">
        <f>'2017 MRI - Alphabetical'!P49-'2007 MRI - 2017 Methodology'!P49</f>
        <v>4.1850204764376765E-2</v>
      </c>
      <c r="Q208" s="10">
        <f>'2017 MRI - Alphabetical'!Q49-'2007 MRI - 2017 Methodology'!Q49</f>
        <v>0</v>
      </c>
      <c r="R208" s="39">
        <f>'2017 MRI - Alphabetical'!R49-'2007 MRI - 2017 Methodology'!R49</f>
        <v>-5.9118105240135159E-2</v>
      </c>
      <c r="S208" s="12">
        <f>'2017 MRI - Alphabetical'!S49-'2007 MRI - 2017 Methodology'!S49</f>
        <v>-3.0328635346756148</v>
      </c>
      <c r="T208" s="10">
        <f>'2017 MRI - Alphabetical'!T49-'2007 MRI - 2017 Methodology'!T49</f>
        <v>26</v>
      </c>
      <c r="U208" s="39">
        <f>'2017 MRI - Alphabetical'!U49-'2007 MRI - 2017 Methodology'!U49</f>
        <v>5.0405084161794775E-2</v>
      </c>
      <c r="V208" s="11">
        <f>'2017 MRI - Alphabetical'!V49-'2007 MRI - 2017 Methodology'!V49</f>
        <v>1.2401890281487568E-2</v>
      </c>
      <c r="W208" s="10">
        <f>'2017 MRI - Alphabetical'!W49-'2007 MRI - 2017 Methodology'!W49</f>
        <v>29</v>
      </c>
      <c r="X208" s="39">
        <f>'2017 MRI - Alphabetical'!X49-'2007 MRI - 2017 Methodology'!X49</f>
        <v>0.12601116019986858</v>
      </c>
      <c r="Y208" s="13">
        <f>'2017 MRI - Alphabetical'!Y49-'2007 MRI - 2017 Methodology'!Y49</f>
        <v>6573</v>
      </c>
      <c r="Z208" s="10">
        <f>'2017 MRI - Alphabetical'!Z49-'2007 MRI - 2017 Methodology'!Z49</f>
        <v>-6</v>
      </c>
      <c r="AA208" s="39">
        <f>'2017 MRI - Alphabetical'!AA49-'2007 MRI - 2017 Methodology'!AA49</f>
        <v>9.8271782531102206E-2</v>
      </c>
      <c r="AB208" s="11">
        <f>'2017 MRI - Alphabetical'!AB49-'2007 MRI - 2017 Methodology'!AB49</f>
        <v>1.3999999999999992E-2</v>
      </c>
      <c r="AC208" s="10">
        <f>'2017 MRI - Alphabetical'!AC49-'2007 MRI - 2017 Methodology'!AC49</f>
        <v>-40</v>
      </c>
      <c r="AD208" s="39">
        <f>'2017 MRI - Alphabetical'!AD49-'2007 MRI - 2017 Methodology'!AD49</f>
        <v>-0.1292606645666195</v>
      </c>
      <c r="AE208" s="11">
        <f>'2017 MRI - Alphabetical'!AE49-'2007 MRI - 2017 Methodology'!AE49</f>
        <v>7.0000000000000062E-3</v>
      </c>
      <c r="AF208" s="10">
        <f>'2017 MRI - Alphabetical'!AF49-'2007 MRI - 2017 Methodology'!AF49</f>
        <v>-44</v>
      </c>
      <c r="AG208" s="39">
        <f>'2017 MRI - Alphabetical'!AG49-'2007 MRI - 2017 Methodology'!AG49</f>
        <v>-0.2560646614933062</v>
      </c>
      <c r="AH208" s="14">
        <f>'2017 MRI - Alphabetical'!AH49-'2007 MRI - 2017 Methodology'!AH49</f>
        <v>0.67334481733402063</v>
      </c>
      <c r="AI208" s="10">
        <f>'2017 MRI - Alphabetical'!AI49-'2007 MRI - 2017 Methodology'!AI49</f>
        <v>-24</v>
      </c>
      <c r="AJ208" s="39">
        <f>'2017 MRI - Alphabetical'!AJ49-'2007 MRI - 2017 Methodology'!AJ49</f>
        <v>-2.4147354403665777E-2</v>
      </c>
      <c r="AK208" s="13">
        <f>'2017 MRI - Alphabetical'!AK49-'2007 MRI - 2017 Methodology'!AK49</f>
        <v>-21147.201788151942</v>
      </c>
      <c r="AL208" s="44">
        <v>1</v>
      </c>
    </row>
    <row r="209" spans="1:38" x14ac:dyDescent="0.25">
      <c r="A209" t="s">
        <v>698</v>
      </c>
      <c r="B209" s="5" t="s">
        <v>346</v>
      </c>
      <c r="C209" s="6" t="s">
        <v>41</v>
      </c>
      <c r="D209" s="7" t="s">
        <v>34</v>
      </c>
      <c r="E209" s="42">
        <f>'2017 MRI - Alphabetical'!E73-'2007 MRI - 2017 Methodology'!E73</f>
        <v>-2.0312124446018229</v>
      </c>
      <c r="F209" s="8">
        <f>'2017 MRI - Alphabetical'!F73-'2007 MRI - 2017 Methodology'!F73</f>
        <v>8.3259930638356412</v>
      </c>
      <c r="G209" s="9">
        <f>'2017 MRI - Alphabetical'!G73-'2007 MRI - 2017 Methodology'!G73</f>
        <v>-117</v>
      </c>
      <c r="H209" s="10">
        <f>'2017 MRI - Alphabetical'!H73-'2007 MRI - 2017 Methodology'!H73</f>
        <v>-2</v>
      </c>
      <c r="I209" s="39">
        <f>'2017 MRI - Alphabetical'!I73-'2007 MRI - 2017 Methodology'!I73</f>
        <v>0.17006320255539922</v>
      </c>
      <c r="J209" s="11">
        <f>'2017 MRI - Alphabetical'!J73-'2007 MRI - 2017 Methodology'!J73</f>
        <v>-3.5138082272085924E-2</v>
      </c>
      <c r="K209" s="10">
        <f>'2017 MRI - Alphabetical'!K73-'2007 MRI - 2017 Methodology'!K73</f>
        <v>-286</v>
      </c>
      <c r="L209" s="39">
        <f>'2017 MRI - Alphabetical'!L73-'2007 MRI - 2017 Methodology'!L73</f>
        <v>-1.1613593476137842</v>
      </c>
      <c r="M209" s="11">
        <f>'2017 MRI - Alphabetical'!M73-'2007 MRI - 2017 Methodology'!M73</f>
        <v>4.9906440437513272E-2</v>
      </c>
      <c r="N209" s="10">
        <f>'2017 MRI - Alphabetical'!N73-'2007 MRI - 2017 Methodology'!N73</f>
        <v>-110</v>
      </c>
      <c r="O209" s="39">
        <f>'2017 MRI - Alphabetical'!O73-'2007 MRI - 2017 Methodology'!O73</f>
        <v>-0.22831002893799901</v>
      </c>
      <c r="P209" s="11">
        <f>'2017 MRI - Alphabetical'!P73-'2007 MRI - 2017 Methodology'!P73</f>
        <v>2.6000000000000002E-2</v>
      </c>
      <c r="Q209" s="10">
        <f>'2017 MRI - Alphabetical'!Q73-'2007 MRI - 2017 Methodology'!Q73</f>
        <v>-56</v>
      </c>
      <c r="R209" s="39">
        <f>'2017 MRI - Alphabetical'!R73-'2007 MRI - 2017 Methodology'!R73</f>
        <v>-6.8044877122602321E-2</v>
      </c>
      <c r="S209" s="12">
        <f>'2017 MRI - Alphabetical'!S73-'2007 MRI - 2017 Methodology'!S73</f>
        <v>-0.46091092098641173</v>
      </c>
      <c r="T209" s="10">
        <f>'2017 MRI - Alphabetical'!T73-'2007 MRI - 2017 Methodology'!T73</f>
        <v>-101</v>
      </c>
      <c r="U209" s="39">
        <f>'2017 MRI - Alphabetical'!U73-'2007 MRI - 2017 Methodology'!U73</f>
        <v>-0.21882168699016508</v>
      </c>
      <c r="V209" s="11">
        <f>'2017 MRI - Alphabetical'!V73-'2007 MRI - 2017 Methodology'!V73</f>
        <v>2.3183305132543713E-2</v>
      </c>
      <c r="W209" s="10">
        <f>'2017 MRI - Alphabetical'!W73-'2007 MRI - 2017 Methodology'!W73</f>
        <v>-85</v>
      </c>
      <c r="X209" s="39">
        <f>'2017 MRI - Alphabetical'!X73-'2007 MRI - 2017 Methodology'!X73</f>
        <v>-0.358450568943398</v>
      </c>
      <c r="Y209" s="13">
        <f>'2017 MRI - Alphabetical'!Y73-'2007 MRI - 2017 Methodology'!Y73</f>
        <v>-7003</v>
      </c>
      <c r="Z209" s="10">
        <f>'2017 MRI - Alphabetical'!Z73-'2007 MRI - 2017 Methodology'!Z73</f>
        <v>-224</v>
      </c>
      <c r="AA209" s="39">
        <f>'2017 MRI - Alphabetical'!AA73-'2007 MRI - 2017 Methodology'!AA73</f>
        <v>-0.68697054587662498</v>
      </c>
      <c r="AB209" s="11">
        <f>'2017 MRI - Alphabetical'!AB73-'2007 MRI - 2017 Methodology'!AB73</f>
        <v>2.8845149253731339E-2</v>
      </c>
      <c r="AC209" s="10">
        <f>'2017 MRI - Alphabetical'!AC73-'2007 MRI - 2017 Methodology'!AC73</f>
        <v>-75</v>
      </c>
      <c r="AD209" s="39">
        <f>'2017 MRI - Alphabetical'!AD73-'2007 MRI - 2017 Methodology'!AD73</f>
        <v>-0.23879071793735154</v>
      </c>
      <c r="AE209" s="11">
        <f>'2017 MRI - Alphabetical'!AE73-'2007 MRI - 2017 Methodology'!AE73</f>
        <v>-4.0000000000001146E-3</v>
      </c>
      <c r="AF209" s="10">
        <f>'2017 MRI - Alphabetical'!AF73-'2007 MRI - 2017 Methodology'!AF73</f>
        <v>30</v>
      </c>
      <c r="AG209" s="39">
        <f>'2017 MRI - Alphabetical'!AG73-'2007 MRI - 2017 Methodology'!AG73</f>
        <v>6.7962813373600578E-2</v>
      </c>
      <c r="AH209" s="14">
        <f>'2017 MRI - Alphabetical'!AH73-'2007 MRI - 2017 Methodology'!AH73</f>
        <v>0.14105484433007343</v>
      </c>
      <c r="AI209" s="10">
        <f>'2017 MRI - Alphabetical'!AI73-'2007 MRI - 2017 Methodology'!AI73</f>
        <v>27</v>
      </c>
      <c r="AJ209" s="39">
        <f>'2017 MRI - Alphabetical'!AJ73-'2007 MRI - 2017 Methodology'!AJ73</f>
        <v>-3.9627434899435765E-3</v>
      </c>
      <c r="AK209" s="13">
        <f>'2017 MRI - Alphabetical'!AK73-'2007 MRI - 2017 Methodology'!AK73</f>
        <v>-11322.68061090479</v>
      </c>
      <c r="AL209" s="44"/>
    </row>
    <row r="210" spans="1:38" x14ac:dyDescent="0.25">
      <c r="A210" t="s">
        <v>706</v>
      </c>
      <c r="B210" s="5" t="s">
        <v>442</v>
      </c>
      <c r="C210" s="6" t="s">
        <v>41</v>
      </c>
      <c r="D210" s="7" t="s">
        <v>34</v>
      </c>
      <c r="E210" s="42">
        <f>'2017 MRI - Alphabetical'!E81-'2007 MRI - 2017 Methodology'!E81</f>
        <v>-1.4490780257397233</v>
      </c>
      <c r="F210" s="8">
        <f>'2017 MRI - Alphabetical'!F81-'2007 MRI - 2017 Methodology'!F81</f>
        <v>6.4140206121472847</v>
      </c>
      <c r="G210" s="9">
        <f>'2017 MRI - Alphabetical'!G81-'2007 MRI - 2017 Methodology'!G81</f>
        <v>-74</v>
      </c>
      <c r="H210" s="10">
        <f>'2017 MRI - Alphabetical'!H81-'2007 MRI - 2017 Methodology'!H81</f>
        <v>29</v>
      </c>
      <c r="I210" s="39">
        <f>'2017 MRI - Alphabetical'!I81-'2007 MRI - 2017 Methodology'!I81</f>
        <v>0.24042585024477953</v>
      </c>
      <c r="J210" s="11">
        <f>'2017 MRI - Alphabetical'!J81-'2007 MRI - 2017 Methodology'!J81</f>
        <v>-1.3921181842461161E-2</v>
      </c>
      <c r="K210" s="10">
        <f>'2017 MRI - Alphabetical'!K81-'2007 MRI - 2017 Methodology'!K81</f>
        <v>68</v>
      </c>
      <c r="L210" s="39">
        <f>'2017 MRI - Alphabetical'!L81-'2007 MRI - 2017 Methodology'!L81</f>
        <v>-5.0933585658091696E-3</v>
      </c>
      <c r="M210" s="11">
        <f>'2017 MRI - Alphabetical'!M81-'2007 MRI - 2017 Methodology'!M81</f>
        <v>-4.5768825102822965E-3</v>
      </c>
      <c r="N210" s="10">
        <f>'2017 MRI - Alphabetical'!N81-'2007 MRI - 2017 Methodology'!N81</f>
        <v>65</v>
      </c>
      <c r="O210" s="39">
        <f>'2017 MRI - Alphabetical'!O81-'2007 MRI - 2017 Methodology'!O81</f>
        <v>0.26318213606124163</v>
      </c>
      <c r="P210" s="11">
        <f>'2017 MRI - Alphabetical'!P81-'2007 MRI - 2017 Methodology'!P81</f>
        <v>-2.9899202015959683E-3</v>
      </c>
      <c r="Q210" s="10">
        <f>'2017 MRI - Alphabetical'!Q81-'2007 MRI - 2017 Methodology'!Q81</f>
        <v>-39</v>
      </c>
      <c r="R210" s="39">
        <f>'2017 MRI - Alphabetical'!R81-'2007 MRI - 2017 Methodology'!R81</f>
        <v>-2.5636288023205833E-2</v>
      </c>
      <c r="S210" s="12">
        <f>'2017 MRI - Alphabetical'!S81-'2007 MRI - 2017 Methodology'!S81</f>
        <v>-0.46396039603960393</v>
      </c>
      <c r="T210" s="10">
        <f>'2017 MRI - Alphabetical'!T81-'2007 MRI - 2017 Methodology'!T81</f>
        <v>-209</v>
      </c>
      <c r="U210" s="39">
        <f>'2017 MRI - Alphabetical'!U81-'2007 MRI - 2017 Methodology'!U81</f>
        <v>-0.61479647844909935</v>
      </c>
      <c r="V210" s="11">
        <f>'2017 MRI - Alphabetical'!V81-'2007 MRI - 2017 Methodology'!V81</f>
        <v>4.5457986373959126E-2</v>
      </c>
      <c r="W210" s="10">
        <f>'2017 MRI - Alphabetical'!W81-'2007 MRI - 2017 Methodology'!W81</f>
        <v>45</v>
      </c>
      <c r="X210" s="39">
        <f>'2017 MRI - Alphabetical'!X81-'2007 MRI - 2017 Methodology'!X81</f>
        <v>0.28432070249615521</v>
      </c>
      <c r="Y210" s="13">
        <f>'2017 MRI - Alphabetical'!Y81-'2007 MRI - 2017 Methodology'!Y81</f>
        <v>13185</v>
      </c>
      <c r="Z210" s="10">
        <f>'2017 MRI - Alphabetical'!Z81-'2007 MRI - 2017 Methodology'!Z81</f>
        <v>-210</v>
      </c>
      <c r="AA210" s="39">
        <f>'2017 MRI - Alphabetical'!AA81-'2007 MRI - 2017 Methodology'!AA81</f>
        <v>-1.0369571723538846</v>
      </c>
      <c r="AB210" s="11">
        <f>'2017 MRI - Alphabetical'!AB81-'2007 MRI - 2017 Methodology'!AB81</f>
        <v>3.5337713534822603E-2</v>
      </c>
      <c r="AC210" s="10">
        <f>'2017 MRI - Alphabetical'!AC81-'2007 MRI - 2017 Methodology'!AC81</f>
        <v>-111</v>
      </c>
      <c r="AD210" s="39">
        <f>'2017 MRI - Alphabetical'!AD81-'2007 MRI - 2017 Methodology'!AD81</f>
        <v>-0.35826091784776759</v>
      </c>
      <c r="AE210" s="11">
        <f>'2017 MRI - Alphabetical'!AE81-'2007 MRI - 2017 Methodology'!AE81</f>
        <v>-1.2000000000000011E-2</v>
      </c>
      <c r="AF210" s="10">
        <f>'2017 MRI - Alphabetical'!AF81-'2007 MRI - 2017 Methodology'!AF81</f>
        <v>-7</v>
      </c>
      <c r="AG210" s="39">
        <f>'2017 MRI - Alphabetical'!AG81-'2007 MRI - 2017 Methodology'!AG81</f>
        <v>-7.3126310660361793E-2</v>
      </c>
      <c r="AH210" s="14">
        <f>'2017 MRI - Alphabetical'!AH81-'2007 MRI - 2017 Methodology'!AH81</f>
        <v>0.18584598738932456</v>
      </c>
      <c r="AI210" s="10">
        <f>'2017 MRI - Alphabetical'!AI81-'2007 MRI - 2017 Methodology'!AI81</f>
        <v>4</v>
      </c>
      <c r="AJ210" s="39">
        <f>'2017 MRI - Alphabetical'!AJ81-'2007 MRI - 2017 Methodology'!AJ81</f>
        <v>-5.9262115112587027E-3</v>
      </c>
      <c r="AK210" s="13">
        <f>'2017 MRI - Alphabetical'!AK81-'2007 MRI - 2017 Methodology'!AK81</f>
        <v>-15480.836195876152</v>
      </c>
      <c r="AL210" s="44"/>
    </row>
    <row r="211" spans="1:38" x14ac:dyDescent="0.25">
      <c r="A211" t="s">
        <v>715</v>
      </c>
      <c r="B211" s="5" t="s">
        <v>56</v>
      </c>
      <c r="C211" s="6" t="s">
        <v>41</v>
      </c>
      <c r="D211" s="7" t="s">
        <v>34</v>
      </c>
      <c r="E211" s="42">
        <f>'2017 MRI - Alphabetical'!E90-'2007 MRI - 2017 Methodology'!E90</f>
        <v>-1.0120403472060957</v>
      </c>
      <c r="F211" s="8">
        <f>'2017 MRI - Alphabetical'!F90-'2007 MRI - 2017 Methodology'!F90</f>
        <v>9.0353229914259501</v>
      </c>
      <c r="G211" s="9">
        <f>'2017 MRI - Alphabetical'!G90-'2007 MRI - 2017 Methodology'!G90</f>
        <v>-3</v>
      </c>
      <c r="H211" s="10">
        <f>'2017 MRI - Alphabetical'!H90-'2007 MRI - 2017 Methodology'!H90</f>
        <v>-152</v>
      </c>
      <c r="I211" s="39">
        <f>'2017 MRI - Alphabetical'!I90-'2007 MRI - 2017 Methodology'!I90</f>
        <v>-0.36797596933885079</v>
      </c>
      <c r="J211" s="11">
        <f>'2017 MRI - Alphabetical'!J90-'2007 MRI - 2017 Methodology'!J90</f>
        <v>-7.7735529026016992E-2</v>
      </c>
      <c r="K211" s="10">
        <f>'2017 MRI - Alphabetical'!K90-'2007 MRI - 2017 Methodology'!K90</f>
        <v>3</v>
      </c>
      <c r="L211" s="39">
        <f>'2017 MRI - Alphabetical'!L90-'2007 MRI - 2017 Methodology'!L90</f>
        <v>0.5834611111200747</v>
      </c>
      <c r="M211" s="11">
        <f>'2017 MRI - Alphabetical'!M90-'2007 MRI - 2017 Methodology'!M90</f>
        <v>2.8312929254251051E-2</v>
      </c>
      <c r="N211" s="10">
        <f>'2017 MRI - Alphabetical'!N90-'2007 MRI - 2017 Methodology'!N90</f>
        <v>-16</v>
      </c>
      <c r="O211" s="39">
        <f>'2017 MRI - Alphabetical'!O90-'2007 MRI - 2017 Methodology'!O90</f>
        <v>-0.83431566089158138</v>
      </c>
      <c r="P211" s="11">
        <f>'2017 MRI - Alphabetical'!P90-'2007 MRI - 2017 Methodology'!P90</f>
        <v>0.13614087386082957</v>
      </c>
      <c r="Q211" s="10">
        <f>'2017 MRI - Alphabetical'!Q90-'2007 MRI - 2017 Methodology'!Q90</f>
        <v>20</v>
      </c>
      <c r="R211" s="39">
        <f>'2017 MRI - Alphabetical'!R90-'2007 MRI - 2017 Methodology'!R90</f>
        <v>0.91502974914321467</v>
      </c>
      <c r="S211" s="12">
        <f>'2017 MRI - Alphabetical'!S90-'2007 MRI - 2017 Methodology'!S90</f>
        <v>-16.112192520367763</v>
      </c>
      <c r="T211" s="10">
        <f>'2017 MRI - Alphabetical'!T90-'2007 MRI - 2017 Methodology'!T90</f>
        <v>-19</v>
      </c>
      <c r="U211" s="39">
        <f>'2017 MRI - Alphabetical'!U90-'2007 MRI - 2017 Methodology'!U90</f>
        <v>-0.92714716629429716</v>
      </c>
      <c r="V211" s="11">
        <f>'2017 MRI - Alphabetical'!V90-'2007 MRI - 2017 Methodology'!V90</f>
        <v>8.9635458877686647E-2</v>
      </c>
      <c r="W211" s="10">
        <f>'2017 MRI - Alphabetical'!W90-'2007 MRI - 2017 Methodology'!W90</f>
        <v>-13</v>
      </c>
      <c r="X211" s="39">
        <f>'2017 MRI - Alphabetical'!X90-'2007 MRI - 2017 Methodology'!X90</f>
        <v>-0.27891181488015637</v>
      </c>
      <c r="Y211" s="13">
        <f>'2017 MRI - Alphabetical'!Y90-'2007 MRI - 2017 Methodology'!Y90</f>
        <v>-7748</v>
      </c>
      <c r="Z211" s="10">
        <f>'2017 MRI - Alphabetical'!Z90-'2007 MRI - 2017 Methodology'!Z90</f>
        <v>-1</v>
      </c>
      <c r="AA211" s="39">
        <f>'2017 MRI - Alphabetical'!AA90-'2007 MRI - 2017 Methodology'!AA90</f>
        <v>7.449607104555267E-2</v>
      </c>
      <c r="AB211" s="11">
        <f>'2017 MRI - Alphabetical'!AB90-'2007 MRI - 2017 Methodology'!AB90</f>
        <v>1.6E-2</v>
      </c>
      <c r="AC211" s="10">
        <f>'2017 MRI - Alphabetical'!AC90-'2007 MRI - 2017 Methodology'!AC90</f>
        <v>-3</v>
      </c>
      <c r="AD211" s="39">
        <f>'2017 MRI - Alphabetical'!AD90-'2007 MRI - 2017 Methodology'!AD90</f>
        <v>-8.9711868939001072E-2</v>
      </c>
      <c r="AE211" s="11">
        <f>'2017 MRI - Alphabetical'!AE90-'2007 MRI - 2017 Methodology'!AE90</f>
        <v>2.5000000000000022E-2</v>
      </c>
      <c r="AF211" s="10">
        <f>'2017 MRI - Alphabetical'!AF90-'2007 MRI - 2017 Methodology'!AF90</f>
        <v>4</v>
      </c>
      <c r="AG211" s="39">
        <f>'2017 MRI - Alphabetical'!AG90-'2007 MRI - 2017 Methodology'!AG90</f>
        <v>0.30893316405966731</v>
      </c>
      <c r="AH211" s="14">
        <f>'2017 MRI - Alphabetical'!AH90-'2007 MRI - 2017 Methodology'!AH90</f>
        <v>0.34220180842769832</v>
      </c>
      <c r="AI211" s="10">
        <f>'2017 MRI - Alphabetical'!AI90-'2007 MRI - 2017 Methodology'!AI90</f>
        <v>-2</v>
      </c>
      <c r="AJ211" s="39">
        <f>'2017 MRI - Alphabetical'!AJ90-'2007 MRI - 2017 Methodology'!AJ90</f>
        <v>-1.0336931400200089E-2</v>
      </c>
      <c r="AK211" s="13">
        <f>'2017 MRI - Alphabetical'!AK90-'2007 MRI - 2017 Methodology'!AK90</f>
        <v>-9658.0319017209476</v>
      </c>
      <c r="AL211" s="44">
        <v>1</v>
      </c>
    </row>
    <row r="212" spans="1:38" x14ac:dyDescent="0.25">
      <c r="A212" t="s">
        <v>750</v>
      </c>
      <c r="B212" s="5" t="s">
        <v>55</v>
      </c>
      <c r="C212" s="6" t="s">
        <v>41</v>
      </c>
      <c r="D212" s="7" t="s">
        <v>34</v>
      </c>
      <c r="E212" s="42">
        <f>'2017 MRI - Alphabetical'!E125-'2007 MRI - 2017 Methodology'!E125</f>
        <v>5.1775587452356149</v>
      </c>
      <c r="F212" s="8">
        <f>'2017 MRI - Alphabetical'!F125-'2007 MRI - 2017 Methodology'!F125</f>
        <v>-6.6168745574581891</v>
      </c>
      <c r="G212" s="9">
        <f>'2017 MRI - Alphabetical'!G125-'2007 MRI - 2017 Methodology'!G125</f>
        <v>9</v>
      </c>
      <c r="H212" s="10">
        <f>'2017 MRI - Alphabetical'!H125-'2007 MRI - 2017 Methodology'!H125</f>
        <v>68</v>
      </c>
      <c r="I212" s="39">
        <f>'2017 MRI - Alphabetical'!I125-'2007 MRI - 2017 Methodology'!I125</f>
        <v>0.10852771281577406</v>
      </c>
      <c r="J212" s="11">
        <f>'2017 MRI - Alphabetical'!J125-'2007 MRI - 2017 Methodology'!J125</f>
        <v>3.8663930454530204E-2</v>
      </c>
      <c r="K212" s="10">
        <f>'2017 MRI - Alphabetical'!K125-'2007 MRI - 2017 Methodology'!K125</f>
        <v>5</v>
      </c>
      <c r="L212" s="39">
        <f>'2017 MRI - Alphabetical'!L125-'2007 MRI - 2017 Methodology'!L125</f>
        <v>1.3894926965846603</v>
      </c>
      <c r="M212" s="11">
        <f>'2017 MRI - Alphabetical'!M125-'2007 MRI - 2017 Methodology'!M125</f>
        <v>1.1491129443055803E-2</v>
      </c>
      <c r="N212" s="10">
        <f>'2017 MRI - Alphabetical'!N125-'2007 MRI - 2017 Methodology'!N125</f>
        <v>11</v>
      </c>
      <c r="O212" s="39">
        <f>'2017 MRI - Alphabetical'!O125-'2007 MRI - 2017 Methodology'!O125</f>
        <v>1.2451108690989194</v>
      </c>
      <c r="P212" s="11">
        <f>'2017 MRI - Alphabetical'!P125-'2007 MRI - 2017 Methodology'!P125</f>
        <v>5.9358208955223896E-2</v>
      </c>
      <c r="Q212" s="10">
        <f>'2017 MRI - Alphabetical'!Q125-'2007 MRI - 2017 Methodology'!Q125</f>
        <v>10</v>
      </c>
      <c r="R212" s="39">
        <f>'2017 MRI - Alphabetical'!R125-'2007 MRI - 2017 Methodology'!R125</f>
        <v>1.8504328768667606</v>
      </c>
      <c r="S212" s="12">
        <f>'2017 MRI - Alphabetical'!S125-'2007 MRI - 2017 Methodology'!S125</f>
        <v>-30.794048561178776</v>
      </c>
      <c r="T212" s="10">
        <f>'2017 MRI - Alphabetical'!T125-'2007 MRI - 2017 Methodology'!T125</f>
        <v>14</v>
      </c>
      <c r="U212" s="39">
        <f>'2017 MRI - Alphabetical'!U125-'2007 MRI - 2017 Methodology'!U125</f>
        <v>0.99811555186899437</v>
      </c>
      <c r="V212" s="11">
        <f>'2017 MRI - Alphabetical'!V125-'2007 MRI - 2017 Methodology'!V125</f>
        <v>-2.3149063124777186E-2</v>
      </c>
      <c r="W212" s="10">
        <f>'2017 MRI - Alphabetical'!W125-'2007 MRI - 2017 Methodology'!W125</f>
        <v>-3</v>
      </c>
      <c r="X212" s="39">
        <f>'2017 MRI - Alphabetical'!X125-'2007 MRI - 2017 Methodology'!X125</f>
        <v>-9.0523546599956761E-2</v>
      </c>
      <c r="Y212" s="13">
        <f>'2017 MRI - Alphabetical'!Y125-'2007 MRI - 2017 Methodology'!Y125</f>
        <v>-2195</v>
      </c>
      <c r="Z212" s="10">
        <f>'2017 MRI - Alphabetical'!Z125-'2007 MRI - 2017 Methodology'!Z125</f>
        <v>4</v>
      </c>
      <c r="AA212" s="39">
        <f>'2017 MRI - Alphabetical'!AA125-'2007 MRI - 2017 Methodology'!AA125</f>
        <v>0.10343380047952477</v>
      </c>
      <c r="AB212" s="11">
        <f>'2017 MRI - Alphabetical'!AB125-'2007 MRI - 2017 Methodology'!AB125</f>
        <v>1.5999999999999986E-2</v>
      </c>
      <c r="AC212" s="10">
        <f>'2017 MRI - Alphabetical'!AC125-'2007 MRI - 2017 Methodology'!AC125</f>
        <v>25</v>
      </c>
      <c r="AD212" s="39">
        <f>'2017 MRI - Alphabetical'!AD125-'2007 MRI - 2017 Methodology'!AD125</f>
        <v>0.38414930530925928</v>
      </c>
      <c r="AE212" s="11">
        <f>'2017 MRI - Alphabetical'!AE125-'2007 MRI - 2017 Methodology'!AE125</f>
        <v>5.2000000000000046E-2</v>
      </c>
      <c r="AF212" s="10">
        <f>'2017 MRI - Alphabetical'!AF125-'2007 MRI - 2017 Methodology'!AF125</f>
        <v>8</v>
      </c>
      <c r="AG212" s="39">
        <f>'2017 MRI - Alphabetical'!AG125-'2007 MRI - 2017 Methodology'!AG125</f>
        <v>1.2548449426178823</v>
      </c>
      <c r="AH212" s="14">
        <f>'2017 MRI - Alphabetical'!AH125-'2007 MRI - 2017 Methodology'!AH125</f>
        <v>-0.37670378435799101</v>
      </c>
      <c r="AI212" s="10">
        <f>'2017 MRI - Alphabetical'!AI125-'2007 MRI - 2017 Methodology'!AI125</f>
        <v>0</v>
      </c>
      <c r="AJ212" s="39">
        <f>'2017 MRI - Alphabetical'!AJ125-'2007 MRI - 2017 Methodology'!AJ125</f>
        <v>-5.5057991698634901E-3</v>
      </c>
      <c r="AK212" s="13">
        <f>'2017 MRI - Alphabetical'!AK125-'2007 MRI - 2017 Methodology'!AK125</f>
        <v>-6198.0602211884543</v>
      </c>
      <c r="AL212" s="44">
        <v>1</v>
      </c>
    </row>
    <row r="213" spans="1:38" x14ac:dyDescent="0.25">
      <c r="A213" t="s">
        <v>769</v>
      </c>
      <c r="B213" s="5" t="s">
        <v>584</v>
      </c>
      <c r="C213" s="6" t="s">
        <v>41</v>
      </c>
      <c r="D213" s="7" t="s">
        <v>34</v>
      </c>
      <c r="E213" s="42">
        <f>'2017 MRI - Alphabetical'!E144-'2007 MRI - 2017 Methodology'!E144</f>
        <v>0.43800721441169266</v>
      </c>
      <c r="F213" s="8">
        <f>'2017 MRI - Alphabetical'!F144-'2007 MRI - 2017 Methodology'!F144</f>
        <v>0.49509374055609356</v>
      </c>
      <c r="G213" s="9">
        <f>'2017 MRI - Alphabetical'!G144-'2007 MRI - 2017 Methodology'!G144</f>
        <v>3</v>
      </c>
      <c r="H213" s="10">
        <f>'2017 MRI - Alphabetical'!H144-'2007 MRI - 2017 Methodology'!H144</f>
        <v>-27</v>
      </c>
      <c r="I213" s="39">
        <f>'2017 MRI - Alphabetical'!I144-'2007 MRI - 2017 Methodology'!I144</f>
        <v>8.5450032876065909E-2</v>
      </c>
      <c r="J213" s="11">
        <f>'2017 MRI - Alphabetical'!J144-'2007 MRI - 2017 Methodology'!J144</f>
        <v>-3.5120981047642941E-2</v>
      </c>
      <c r="K213" s="10">
        <f>'2017 MRI - Alphabetical'!K144-'2007 MRI - 2017 Methodology'!K144</f>
        <v>134</v>
      </c>
      <c r="L213" s="39">
        <f>'2017 MRI - Alphabetical'!L144-'2007 MRI - 2017 Methodology'!L144</f>
        <v>0.43218474032544746</v>
      </c>
      <c r="M213" s="11">
        <f>'2017 MRI - Alphabetical'!M144-'2007 MRI - 2017 Methodology'!M144</f>
        <v>-1.0764903169966457E-2</v>
      </c>
      <c r="N213" s="10">
        <f>'2017 MRI - Alphabetical'!N144-'2007 MRI - 2017 Methodology'!N144</f>
        <v>98</v>
      </c>
      <c r="O213" s="39">
        <f>'2017 MRI - Alphabetical'!O144-'2007 MRI - 2017 Methodology'!O144</f>
        <v>0.33044673504727284</v>
      </c>
      <c r="P213" s="11">
        <f>'2017 MRI - Alphabetical'!P144-'2007 MRI - 2017 Methodology'!P144</f>
        <v>-5.9171597633136093E-3</v>
      </c>
      <c r="Q213" s="10">
        <f>'2017 MRI - Alphabetical'!Q144-'2007 MRI - 2017 Methodology'!Q144</f>
        <v>4</v>
      </c>
      <c r="R213" s="39">
        <f>'2017 MRI - Alphabetical'!R144-'2007 MRI - 2017 Methodology'!R144</f>
        <v>4.7694656190032658E-2</v>
      </c>
      <c r="S213" s="12">
        <f>'2017 MRI - Alphabetical'!S144-'2007 MRI - 2017 Methodology'!S144</f>
        <v>-0.48</v>
      </c>
      <c r="T213" s="10">
        <f>'2017 MRI - Alphabetical'!T144-'2007 MRI - 2017 Methodology'!T144</f>
        <v>66</v>
      </c>
      <c r="U213" s="39">
        <f>'2017 MRI - Alphabetical'!U144-'2007 MRI - 2017 Methodology'!U144</f>
        <v>0.24751495362721088</v>
      </c>
      <c r="V213" s="11">
        <f>'2017 MRI - Alphabetical'!V144-'2007 MRI - 2017 Methodology'!V144</f>
        <v>-6.9268292682926821E-3</v>
      </c>
      <c r="W213" s="10">
        <f>'2017 MRI - Alphabetical'!W144-'2007 MRI - 2017 Methodology'!W144</f>
        <v>1</v>
      </c>
      <c r="X213" s="39">
        <f>'2017 MRI - Alphabetical'!X144-'2007 MRI - 2017 Methodology'!X144</f>
        <v>-0.36828036950107412</v>
      </c>
      <c r="Y213" s="13">
        <f>'2017 MRI - Alphabetical'!Y144-'2007 MRI - 2017 Methodology'!Y144</f>
        <v>227</v>
      </c>
      <c r="Z213" s="10">
        <f>'2017 MRI - Alphabetical'!Z144-'2007 MRI - 2017 Methodology'!Z144</f>
        <v>11</v>
      </c>
      <c r="AA213" s="39">
        <f>'2017 MRI - Alphabetical'!AA144-'2007 MRI - 2017 Methodology'!AA144</f>
        <v>3.5647369479310465E-2</v>
      </c>
      <c r="AB213" s="11">
        <f>'2017 MRI - Alphabetical'!AB144-'2007 MRI - 2017 Methodology'!AB144</f>
        <v>1.3951903807615226E-2</v>
      </c>
      <c r="AC213" s="10">
        <f>'2017 MRI - Alphabetical'!AC144-'2007 MRI - 2017 Methodology'!AC144</f>
        <v>8</v>
      </c>
      <c r="AD213" s="39">
        <f>'2017 MRI - Alphabetical'!AD144-'2007 MRI - 2017 Methodology'!AD144</f>
        <v>9.5166725731710144E-2</v>
      </c>
      <c r="AE213" s="11">
        <f>'2017 MRI - Alphabetical'!AE144-'2007 MRI - 2017 Methodology'!AE144</f>
        <v>1.100000000000001E-2</v>
      </c>
      <c r="AF213" s="10">
        <f>'2017 MRI - Alphabetical'!AF144-'2007 MRI - 2017 Methodology'!AF144</f>
        <v>-29</v>
      </c>
      <c r="AG213" s="39">
        <f>'2017 MRI - Alphabetical'!AG144-'2007 MRI - 2017 Methodology'!AG144</f>
        <v>-0.22892846785869958</v>
      </c>
      <c r="AH213" s="14">
        <f>'2017 MRI - Alphabetical'!AH144-'2007 MRI - 2017 Methodology'!AH144</f>
        <v>0.28778113427501095</v>
      </c>
      <c r="AI213" s="10">
        <f>'2017 MRI - Alphabetical'!AI144-'2007 MRI - 2017 Methodology'!AI144</f>
        <v>-4</v>
      </c>
      <c r="AJ213" s="39">
        <f>'2017 MRI - Alphabetical'!AJ144-'2007 MRI - 2017 Methodology'!AJ144</f>
        <v>-8.9437729993894544E-2</v>
      </c>
      <c r="AK213" s="13">
        <f>'2017 MRI - Alphabetical'!AK144-'2007 MRI - 2017 Methodology'!AK144</f>
        <v>-79512.362184138154</v>
      </c>
      <c r="AL213" s="44"/>
    </row>
    <row r="214" spans="1:38" x14ac:dyDescent="0.25">
      <c r="A214" t="s">
        <v>776</v>
      </c>
      <c r="B214" s="5" t="s">
        <v>82</v>
      </c>
      <c r="C214" s="6" t="s">
        <v>41</v>
      </c>
      <c r="D214" s="7" t="s">
        <v>34</v>
      </c>
      <c r="E214" s="42">
        <f>'2017 MRI - Alphabetical'!E151-'2007 MRI - 2017 Methodology'!E151</f>
        <v>0.23378823587195896</v>
      </c>
      <c r="F214" s="8">
        <f>'2017 MRI - Alphabetical'!F151-'2007 MRI - 2017 Methodology'!F151</f>
        <v>2.0656691232548887</v>
      </c>
      <c r="G214" s="9">
        <f>'2017 MRI - Alphabetical'!G151-'2007 MRI - 2017 Methodology'!G151</f>
        <v>12</v>
      </c>
      <c r="H214" s="10">
        <f>'2017 MRI - Alphabetical'!H151-'2007 MRI - 2017 Methodology'!H151</f>
        <v>130</v>
      </c>
      <c r="I214" s="39">
        <f>'2017 MRI - Alphabetical'!I151-'2007 MRI - 2017 Methodology'!I151</f>
        <v>0.46346906493683959</v>
      </c>
      <c r="J214" s="11">
        <f>'2017 MRI - Alphabetical'!J151-'2007 MRI - 2017 Methodology'!J151</f>
        <v>1.1291195732122006E-2</v>
      </c>
      <c r="K214" s="10">
        <f>'2017 MRI - Alphabetical'!K151-'2007 MRI - 2017 Methodology'!K151</f>
        <v>-277</v>
      </c>
      <c r="L214" s="39">
        <f>'2017 MRI - Alphabetical'!L151-'2007 MRI - 2017 Methodology'!L151</f>
        <v>-1.1038392975499793</v>
      </c>
      <c r="M214" s="11">
        <f>'2017 MRI - Alphabetical'!M151-'2007 MRI - 2017 Methodology'!M151</f>
        <v>4.9451559430357069E-2</v>
      </c>
      <c r="N214" s="10">
        <f>'2017 MRI - Alphabetical'!N151-'2007 MRI - 2017 Methodology'!N151</f>
        <v>58</v>
      </c>
      <c r="O214" s="39">
        <f>'2017 MRI - Alphabetical'!O151-'2007 MRI - 2017 Methodology'!O151</f>
        <v>0.22411221605661691</v>
      </c>
      <c r="P214" s="11">
        <f>'2017 MRI - Alphabetical'!P151-'2007 MRI - 2017 Methodology'!P151</f>
        <v>-2.5038639876352395E-4</v>
      </c>
      <c r="Q214" s="10">
        <f>'2017 MRI - Alphabetical'!Q151-'2007 MRI - 2017 Methodology'!Q151</f>
        <v>-108</v>
      </c>
      <c r="R214" s="39">
        <f>'2017 MRI - Alphabetical'!R151-'2007 MRI - 2017 Methodology'!R151</f>
        <v>-0.20937236999520772</v>
      </c>
      <c r="S214" s="12">
        <f>'2017 MRI - Alphabetical'!S151-'2007 MRI - 2017 Methodology'!S151</f>
        <v>-0.11235154394299296</v>
      </c>
      <c r="T214" s="10">
        <f>'2017 MRI - Alphabetical'!T151-'2007 MRI - 2017 Methodology'!T151</f>
        <v>139</v>
      </c>
      <c r="U214" s="39">
        <f>'2017 MRI - Alphabetical'!U151-'2007 MRI - 2017 Methodology'!U151</f>
        <v>0.5693434043288258</v>
      </c>
      <c r="V214" s="11">
        <f>'2017 MRI - Alphabetical'!V151-'2007 MRI - 2017 Methodology'!V151</f>
        <v>-2.6518314772574804E-2</v>
      </c>
      <c r="W214" s="10">
        <f>'2017 MRI - Alphabetical'!W151-'2007 MRI - 2017 Methodology'!W151</f>
        <v>22</v>
      </c>
      <c r="X214" s="39">
        <f>'2017 MRI - Alphabetical'!X151-'2007 MRI - 2017 Methodology'!X151</f>
        <v>0.14701612577363254</v>
      </c>
      <c r="Y214" s="13">
        <f>'2017 MRI - Alphabetical'!Y151-'2007 MRI - 2017 Methodology'!Y151</f>
        <v>9710</v>
      </c>
      <c r="Z214" s="10">
        <f>'2017 MRI - Alphabetical'!Z151-'2007 MRI - 2017 Methodology'!Z151</f>
        <v>-169</v>
      </c>
      <c r="AA214" s="39">
        <f>'2017 MRI - Alphabetical'!AA151-'2007 MRI - 2017 Methodology'!AA151</f>
        <v>-0.48383215425260978</v>
      </c>
      <c r="AB214" s="11">
        <f>'2017 MRI - Alphabetical'!AB151-'2007 MRI - 2017 Methodology'!AB151</f>
        <v>2.5334220329962749E-2</v>
      </c>
      <c r="AC214" s="10">
        <f>'2017 MRI - Alphabetical'!AC151-'2007 MRI - 2017 Methodology'!AC151</f>
        <v>40</v>
      </c>
      <c r="AD214" s="39">
        <f>'2017 MRI - Alphabetical'!AD151-'2007 MRI - 2017 Methodology'!AD151</f>
        <v>0.18582874048479459</v>
      </c>
      <c r="AE214" s="11">
        <f>'2017 MRI - Alphabetical'!AE151-'2007 MRI - 2017 Methodology'!AE151</f>
        <v>2.5999999999999912E-2</v>
      </c>
      <c r="AF214" s="10">
        <f>'2017 MRI - Alphabetical'!AF151-'2007 MRI - 2017 Methodology'!AF151</f>
        <v>-10</v>
      </c>
      <c r="AG214" s="39">
        <f>'2017 MRI - Alphabetical'!AG151-'2007 MRI - 2017 Methodology'!AG151</f>
        <v>-0.14245253162895688</v>
      </c>
      <c r="AH214" s="14">
        <f>'2017 MRI - Alphabetical'!AH151-'2007 MRI - 2017 Methodology'!AH151</f>
        <v>0.20223428661359932</v>
      </c>
      <c r="AI214" s="10">
        <f>'2017 MRI - Alphabetical'!AI151-'2007 MRI - 2017 Methodology'!AI151</f>
        <v>5</v>
      </c>
      <c r="AJ214" s="39">
        <f>'2017 MRI - Alphabetical'!AJ151-'2007 MRI - 2017 Methodology'!AJ151</f>
        <v>-1.4408141854275441E-2</v>
      </c>
      <c r="AK214" s="13">
        <f>'2017 MRI - Alphabetical'!AK151-'2007 MRI - 2017 Methodology'!AK151</f>
        <v>-33894.448652068852</v>
      </c>
      <c r="AL214" s="44"/>
    </row>
    <row r="215" spans="1:38" x14ac:dyDescent="0.25">
      <c r="A215" t="s">
        <v>805</v>
      </c>
      <c r="B215" s="5" t="s">
        <v>580</v>
      </c>
      <c r="C215" s="6" t="s">
        <v>41</v>
      </c>
      <c r="D215" s="7" t="s">
        <v>34</v>
      </c>
      <c r="E215" s="42">
        <f>'2017 MRI - Alphabetical'!E180-'2007 MRI - 2017 Methodology'!E180</f>
        <v>0.62869438470233963</v>
      </c>
      <c r="F215" s="8">
        <f>'2017 MRI - Alphabetical'!F180-'2007 MRI - 2017 Methodology'!F180</f>
        <v>0.10634889129968172</v>
      </c>
      <c r="G215" s="9">
        <f>'2017 MRI - Alphabetical'!G180-'2007 MRI - 2017 Methodology'!G180</f>
        <v>6</v>
      </c>
      <c r="H215" s="10">
        <f>'2017 MRI - Alphabetical'!H180-'2007 MRI - 2017 Methodology'!H180</f>
        <v>-11</v>
      </c>
      <c r="I215" s="39">
        <f>'2017 MRI - Alphabetical'!I180-'2007 MRI - 2017 Methodology'!I180</f>
        <v>0.11712636007765728</v>
      </c>
      <c r="J215" s="11">
        <f>'2017 MRI - Alphabetical'!J180-'2007 MRI - 2017 Methodology'!J180</f>
        <v>-5.3823112544251428E-2</v>
      </c>
      <c r="K215" s="10">
        <f>'2017 MRI - Alphabetical'!K180-'2007 MRI - 2017 Methodology'!K180</f>
        <v>-13</v>
      </c>
      <c r="L215" s="39">
        <f>'2017 MRI - Alphabetical'!L180-'2007 MRI - 2017 Methodology'!L180</f>
        <v>-0.7469991711461299</v>
      </c>
      <c r="M215" s="11">
        <f>'2017 MRI - Alphabetical'!M180-'2007 MRI - 2017 Methodology'!M180</f>
        <v>1.6766467065868262E-2</v>
      </c>
      <c r="N215" s="10">
        <f>'2017 MRI - Alphabetical'!N180-'2007 MRI - 2017 Methodology'!N180</f>
        <v>36</v>
      </c>
      <c r="O215" s="39">
        <f>'2017 MRI - Alphabetical'!O180-'2007 MRI - 2017 Methodology'!O180</f>
        <v>0.10964379663091539</v>
      </c>
      <c r="P215" s="11">
        <f>'2017 MRI - Alphabetical'!P180-'2007 MRI - 2017 Methodology'!P180</f>
        <v>4.0000000000000001E-3</v>
      </c>
      <c r="Q215" s="10">
        <f>'2017 MRI - Alphabetical'!Q180-'2007 MRI - 2017 Methodology'!Q180</f>
        <v>-126</v>
      </c>
      <c r="R215" s="39">
        <f>'2017 MRI - Alphabetical'!R180-'2007 MRI - 2017 Methodology'!R180</f>
        <v>-0.13437303441250692</v>
      </c>
      <c r="S215" s="12">
        <f>'2017 MRI - Alphabetical'!S180-'2007 MRI - 2017 Methodology'!S180</f>
        <v>7.2741514360313397E-2</v>
      </c>
      <c r="T215" s="10">
        <f>'2017 MRI - Alphabetical'!T180-'2007 MRI - 2017 Methodology'!T180</f>
        <v>33</v>
      </c>
      <c r="U215" s="39">
        <f>'2017 MRI - Alphabetical'!U180-'2007 MRI - 2017 Methodology'!U180</f>
        <v>0.21152966345328927</v>
      </c>
      <c r="V215" s="11">
        <f>'2017 MRI - Alphabetical'!V180-'2007 MRI - 2017 Methodology'!V180</f>
        <v>-5.5803108808290137E-3</v>
      </c>
      <c r="W215" s="10">
        <f>'2017 MRI - Alphabetical'!W180-'2007 MRI - 2017 Methodology'!W180</f>
        <v>6</v>
      </c>
      <c r="X215" s="39">
        <f>'2017 MRI - Alphabetical'!X180-'2007 MRI - 2017 Methodology'!X180</f>
        <v>6.6685139783516423E-2</v>
      </c>
      <c r="Y215" s="13">
        <f>'2017 MRI - Alphabetical'!Y180-'2007 MRI - 2017 Methodology'!Y180</f>
        <v>12260</v>
      </c>
      <c r="Z215" s="10">
        <f>'2017 MRI - Alphabetical'!Z180-'2007 MRI - 2017 Methodology'!Z180</f>
        <v>156</v>
      </c>
      <c r="AA215" s="39">
        <f>'2017 MRI - Alphabetical'!AA180-'2007 MRI - 2017 Methodology'!AA180</f>
        <v>0.59868441575756659</v>
      </c>
      <c r="AB215" s="11">
        <f>'2017 MRI - Alphabetical'!AB180-'2007 MRI - 2017 Methodology'!AB180</f>
        <v>2.6366630076838683E-3</v>
      </c>
      <c r="AC215" s="10">
        <f>'2017 MRI - Alphabetical'!AC180-'2007 MRI - 2017 Methodology'!AC180</f>
        <v>-20</v>
      </c>
      <c r="AD215" s="39">
        <f>'2017 MRI - Alphabetical'!AD180-'2007 MRI - 2017 Methodology'!AD180</f>
        <v>-0.15313119058589342</v>
      </c>
      <c r="AE215" s="11">
        <f>'2017 MRI - Alphabetical'!AE180-'2007 MRI - 2017 Methodology'!AE180</f>
        <v>-5.0000000000000044E-3</v>
      </c>
      <c r="AF215" s="10">
        <f>'2017 MRI - Alphabetical'!AF180-'2007 MRI - 2017 Methodology'!AF180</f>
        <v>41</v>
      </c>
      <c r="AG215" s="39">
        <f>'2017 MRI - Alphabetical'!AG180-'2007 MRI - 2017 Methodology'!AG180</f>
        <v>0.31325927954880078</v>
      </c>
      <c r="AH215" s="14">
        <f>'2017 MRI - Alphabetical'!AH180-'2007 MRI - 2017 Methodology'!AH180</f>
        <v>9.401303144282469E-2</v>
      </c>
      <c r="AI215" s="10">
        <f>'2017 MRI - Alphabetical'!AI180-'2007 MRI - 2017 Methodology'!AI180</f>
        <v>34</v>
      </c>
      <c r="AJ215" s="39">
        <f>'2017 MRI - Alphabetical'!AJ180-'2007 MRI - 2017 Methodology'!AJ180</f>
        <v>3.5235907821476356E-2</v>
      </c>
      <c r="AK215" s="13">
        <f>'2017 MRI - Alphabetical'!AK180-'2007 MRI - 2017 Methodology'!AK180</f>
        <v>8507.0121570940828</v>
      </c>
      <c r="AL215" s="44"/>
    </row>
    <row r="216" spans="1:38" x14ac:dyDescent="0.25">
      <c r="A216" t="s">
        <v>862</v>
      </c>
      <c r="B216" s="5" t="s">
        <v>57</v>
      </c>
      <c r="C216" s="6" t="s">
        <v>41</v>
      </c>
      <c r="D216" s="7" t="s">
        <v>34</v>
      </c>
      <c r="E216" s="42">
        <f>'2017 MRI - Alphabetical'!E237-'2007 MRI - 2017 Methodology'!E237</f>
        <v>1.4880357829180202</v>
      </c>
      <c r="F216" s="8">
        <f>'2017 MRI - Alphabetical'!F237-'2007 MRI - 2017 Methodology'!F237</f>
        <v>2.6744792047252588</v>
      </c>
      <c r="G216" s="9">
        <f>'2017 MRI - Alphabetical'!G237-'2007 MRI - 2017 Methodology'!G237</f>
        <v>6</v>
      </c>
      <c r="H216" s="10">
        <f>'2017 MRI - Alphabetical'!H237-'2007 MRI - 2017 Methodology'!H237</f>
        <v>-61</v>
      </c>
      <c r="I216" s="39">
        <f>'2017 MRI - Alphabetical'!I237-'2007 MRI - 2017 Methodology'!I237</f>
        <v>-0.27867237417553936</v>
      </c>
      <c r="J216" s="11">
        <f>'2017 MRI - Alphabetical'!J237-'2007 MRI - 2017 Methodology'!J237</f>
        <v>-2.4627716762974039E-2</v>
      </c>
      <c r="K216" s="10">
        <f>'2017 MRI - Alphabetical'!K237-'2007 MRI - 2017 Methodology'!K237</f>
        <v>10</v>
      </c>
      <c r="L216" s="39">
        <f>'2017 MRI - Alphabetical'!L237-'2007 MRI - 2017 Methodology'!L237</f>
        <v>1.5899164002316641</v>
      </c>
      <c r="M216" s="11">
        <f>'2017 MRI - Alphabetical'!M237-'2007 MRI - 2017 Methodology'!M237</f>
        <v>4.5948891043519902E-3</v>
      </c>
      <c r="N216" s="10">
        <f>'2017 MRI - Alphabetical'!N237-'2007 MRI - 2017 Methodology'!N237</f>
        <v>11</v>
      </c>
      <c r="O216" s="39">
        <f>'2017 MRI - Alphabetical'!O237-'2007 MRI - 2017 Methodology'!O237</f>
        <v>0.55268322298624151</v>
      </c>
      <c r="P216" s="11">
        <f>'2017 MRI - Alphabetical'!P237-'2007 MRI - 2017 Methodology'!P237</f>
        <v>6.1440947940947954E-2</v>
      </c>
      <c r="Q216" s="10">
        <f>'2017 MRI - Alphabetical'!Q237-'2007 MRI - 2017 Methodology'!Q237</f>
        <v>13</v>
      </c>
      <c r="R216" s="39">
        <f>'2017 MRI - Alphabetical'!R237-'2007 MRI - 2017 Methodology'!R237</f>
        <v>1.5659149529801812</v>
      </c>
      <c r="S216" s="12">
        <f>'2017 MRI - Alphabetical'!S237-'2007 MRI - 2017 Methodology'!S237</f>
        <v>-26.35689996335654</v>
      </c>
      <c r="T216" s="10">
        <f>'2017 MRI - Alphabetical'!T237-'2007 MRI - 2017 Methodology'!T237</f>
        <v>-16</v>
      </c>
      <c r="U216" s="39">
        <f>'2017 MRI - Alphabetical'!U237-'2007 MRI - 2017 Methodology'!U237</f>
        <v>-0.68969663725385133</v>
      </c>
      <c r="V216" s="11">
        <f>'2017 MRI - Alphabetical'!V237-'2007 MRI - 2017 Methodology'!V237</f>
        <v>7.4080742040078668E-2</v>
      </c>
      <c r="W216" s="10">
        <f>'2017 MRI - Alphabetical'!W237-'2007 MRI - 2017 Methodology'!W237</f>
        <v>-17</v>
      </c>
      <c r="X216" s="39">
        <f>'2017 MRI - Alphabetical'!X237-'2007 MRI - 2017 Methodology'!X237</f>
        <v>-0.2700990521541391</v>
      </c>
      <c r="Y216" s="13">
        <f>'2017 MRI - Alphabetical'!Y237-'2007 MRI - 2017 Methodology'!Y237</f>
        <v>-7234</v>
      </c>
      <c r="Z216" s="10">
        <f>'2017 MRI - Alphabetical'!Z237-'2007 MRI - 2017 Methodology'!Z237</f>
        <v>-3</v>
      </c>
      <c r="AA216" s="39">
        <f>'2017 MRI - Alphabetical'!AA237-'2007 MRI - 2017 Methodology'!AA237</f>
        <v>-5.5215116843178702E-2</v>
      </c>
      <c r="AB216" s="11">
        <f>'2017 MRI - Alphabetical'!AB237-'2007 MRI - 2017 Methodology'!AB237</f>
        <v>1.9000000000000003E-2</v>
      </c>
      <c r="AC216" s="10">
        <f>'2017 MRI - Alphabetical'!AC237-'2007 MRI - 2017 Methodology'!AC237</f>
        <v>-2</v>
      </c>
      <c r="AD216" s="39">
        <f>'2017 MRI - Alphabetical'!AD237-'2007 MRI - 2017 Methodology'!AD237</f>
        <v>3.264208873249963E-2</v>
      </c>
      <c r="AE216" s="11">
        <f>'2017 MRI - Alphabetical'!AE237-'2007 MRI - 2017 Methodology'!AE237</f>
        <v>3.0999999999999917E-2</v>
      </c>
      <c r="AF216" s="10">
        <f>'2017 MRI - Alphabetical'!AF237-'2007 MRI - 2017 Methodology'!AF237</f>
        <v>-3</v>
      </c>
      <c r="AG216" s="39">
        <f>'2017 MRI - Alphabetical'!AG237-'2007 MRI - 2017 Methodology'!AG237</f>
        <v>0.11459477705944554</v>
      </c>
      <c r="AH216" s="14">
        <f>'2017 MRI - Alphabetical'!AH237-'2007 MRI - 2017 Methodology'!AH237</f>
        <v>0.58722926203614678</v>
      </c>
      <c r="AI216" s="10">
        <f>'2017 MRI - Alphabetical'!AI237-'2007 MRI - 2017 Methodology'!AI237</f>
        <v>-8</v>
      </c>
      <c r="AJ216" s="39">
        <f>'2017 MRI - Alphabetical'!AJ237-'2007 MRI - 2017 Methodology'!AJ237</f>
        <v>-1.8613505234495842E-2</v>
      </c>
      <c r="AK216" s="13">
        <f>'2017 MRI - Alphabetical'!AK237-'2007 MRI - 2017 Methodology'!AK237</f>
        <v>-14248.645040946387</v>
      </c>
      <c r="AL216" s="44">
        <v>1</v>
      </c>
    </row>
    <row r="217" spans="1:38" x14ac:dyDescent="0.25">
      <c r="A217" t="s">
        <v>898</v>
      </c>
      <c r="B217" s="5" t="s">
        <v>552</v>
      </c>
      <c r="C217" s="6" t="s">
        <v>41</v>
      </c>
      <c r="D217" s="7" t="s">
        <v>34</v>
      </c>
      <c r="E217" s="42">
        <f>'2017 MRI - Alphabetical'!E273-'2007 MRI - 2017 Methodology'!E273</f>
        <v>0.4167592913434639</v>
      </c>
      <c r="F217" s="8">
        <f>'2017 MRI - Alphabetical'!F273-'2007 MRI - 2017 Methodology'!F273</f>
        <v>1.0428219719605867</v>
      </c>
      <c r="G217" s="9">
        <f>'2017 MRI - Alphabetical'!G273-'2007 MRI - 2017 Methodology'!G273</f>
        <v>13</v>
      </c>
      <c r="H217" s="10">
        <f>'2017 MRI - Alphabetical'!H273-'2007 MRI - 2017 Methodology'!H273</f>
        <v>65</v>
      </c>
      <c r="I217" s="39">
        <f>'2017 MRI - Alphabetical'!I273-'2007 MRI - 2017 Methodology'!I273</f>
        <v>0.34846939123298271</v>
      </c>
      <c r="J217" s="11">
        <f>'2017 MRI - Alphabetical'!J273-'2007 MRI - 2017 Methodology'!J273</f>
        <v>-3.2497615702288485E-2</v>
      </c>
      <c r="K217" s="10">
        <f>'2017 MRI - Alphabetical'!K273-'2007 MRI - 2017 Methodology'!K273</f>
        <v>-107</v>
      </c>
      <c r="L217" s="39">
        <f>'2017 MRI - Alphabetical'!L273-'2007 MRI - 2017 Methodology'!L273</f>
        <v>-0.71735569523284726</v>
      </c>
      <c r="M217" s="11">
        <f>'2017 MRI - Alphabetical'!M273-'2007 MRI - 2017 Methodology'!M273</f>
        <v>2.4343214222117729E-2</v>
      </c>
      <c r="N217" s="10">
        <f>'2017 MRI - Alphabetical'!N273-'2007 MRI - 2017 Methodology'!N273</f>
        <v>-48</v>
      </c>
      <c r="O217" s="39">
        <f>'2017 MRI - Alphabetical'!O273-'2007 MRI - 2017 Methodology'!O273</f>
        <v>-5.441148398702389E-2</v>
      </c>
      <c r="P217" s="11">
        <f>'2017 MRI - Alphabetical'!P273-'2007 MRI - 2017 Methodology'!P273</f>
        <v>1.610606060606061E-2</v>
      </c>
      <c r="Q217" s="10">
        <f>'2017 MRI - Alphabetical'!Q273-'2007 MRI - 2017 Methodology'!Q273</f>
        <v>-104</v>
      </c>
      <c r="R217" s="39">
        <f>'2017 MRI - Alphabetical'!R273-'2007 MRI - 2017 Methodology'!R273</f>
        <v>-8.0268713529594526E-2</v>
      </c>
      <c r="S217" s="12">
        <f>'2017 MRI - Alphabetical'!S273-'2007 MRI - 2017 Methodology'!S273</f>
        <v>4.8521558511172902E-2</v>
      </c>
      <c r="T217" s="10">
        <f>'2017 MRI - Alphabetical'!T273-'2007 MRI - 2017 Methodology'!T273</f>
        <v>31</v>
      </c>
      <c r="U217" s="39">
        <f>'2017 MRI - Alphabetical'!U273-'2007 MRI - 2017 Methodology'!U273</f>
        <v>9.9272821977026693E-2</v>
      </c>
      <c r="V217" s="11">
        <f>'2017 MRI - Alphabetical'!V273-'2007 MRI - 2017 Methodology'!V273</f>
        <v>2.8838238548351373E-3</v>
      </c>
      <c r="W217" s="10">
        <f>'2017 MRI - Alphabetical'!W273-'2007 MRI - 2017 Methodology'!W273</f>
        <v>16</v>
      </c>
      <c r="X217" s="39">
        <f>'2017 MRI - Alphabetical'!X273-'2007 MRI - 2017 Methodology'!X273</f>
        <v>0.35442123954520866</v>
      </c>
      <c r="Y217" s="13">
        <f>'2017 MRI - Alphabetical'!Y273-'2007 MRI - 2017 Methodology'!Y273</f>
        <v>18267</v>
      </c>
      <c r="Z217" s="10">
        <f>'2017 MRI - Alphabetical'!Z273-'2007 MRI - 2017 Methodology'!Z273</f>
        <v>31</v>
      </c>
      <c r="AA217" s="39">
        <f>'2017 MRI - Alphabetical'!AA273-'2007 MRI - 2017 Methodology'!AA273</f>
        <v>0.13651635873363688</v>
      </c>
      <c r="AB217" s="11">
        <f>'2017 MRI - Alphabetical'!AB273-'2007 MRI - 2017 Methodology'!AB273</f>
        <v>1.1999999999999997E-2</v>
      </c>
      <c r="AC217" s="10">
        <f>'2017 MRI - Alphabetical'!AC273-'2007 MRI - 2017 Methodology'!AC273</f>
        <v>12</v>
      </c>
      <c r="AD217" s="39">
        <f>'2017 MRI - Alphabetical'!AD273-'2007 MRI - 2017 Methodology'!AD273</f>
        <v>3.9021626751100658E-2</v>
      </c>
      <c r="AE217" s="11">
        <f>'2017 MRI - Alphabetical'!AE273-'2007 MRI - 2017 Methodology'!AE273</f>
        <v>1.100000000000001E-2</v>
      </c>
      <c r="AF217" s="10">
        <f>'2017 MRI - Alphabetical'!AF273-'2007 MRI - 2017 Methodology'!AF273</f>
        <v>16</v>
      </c>
      <c r="AG217" s="39">
        <f>'2017 MRI - Alphabetical'!AG273-'2007 MRI - 2017 Methodology'!AG273</f>
        <v>6.2613964600460731E-2</v>
      </c>
      <c r="AH217" s="14">
        <f>'2017 MRI - Alphabetical'!AH273-'2007 MRI - 2017 Methodology'!AH273</f>
        <v>0.11721785168093302</v>
      </c>
      <c r="AI217" s="10">
        <f>'2017 MRI - Alphabetical'!AI273-'2007 MRI - 2017 Methodology'!AI273</f>
        <v>-4</v>
      </c>
      <c r="AJ217" s="39">
        <f>'2017 MRI - Alphabetical'!AJ273-'2007 MRI - 2017 Methodology'!AJ273</f>
        <v>-4.8978931881579757E-3</v>
      </c>
      <c r="AK217" s="13">
        <f>'2017 MRI - Alphabetical'!AK273-'2007 MRI - 2017 Methodology'!AK273</f>
        <v>-19924.357338853006</v>
      </c>
      <c r="AL217" s="44"/>
    </row>
    <row r="218" spans="1:38" x14ac:dyDescent="0.25">
      <c r="A218" t="s">
        <v>924</v>
      </c>
      <c r="B218" s="5" t="s">
        <v>443</v>
      </c>
      <c r="C218" s="6" t="s">
        <v>41</v>
      </c>
      <c r="D218" s="7" t="s">
        <v>34</v>
      </c>
      <c r="E218" s="42">
        <f>'2017 MRI - Alphabetical'!E299-'2007 MRI - 2017 Methodology'!E299</f>
        <v>0.57089683788367873</v>
      </c>
      <c r="F218" s="8">
        <f>'2017 MRI - Alphabetical'!F299-'2007 MRI - 2017 Methodology'!F299</f>
        <v>1.2905319423365675</v>
      </c>
      <c r="G218" s="9">
        <f>'2017 MRI - Alphabetical'!G299-'2007 MRI - 2017 Methodology'!G299</f>
        <v>25</v>
      </c>
      <c r="H218" s="10">
        <f>'2017 MRI - Alphabetical'!H299-'2007 MRI - 2017 Methodology'!H299</f>
        <v>-83</v>
      </c>
      <c r="I218" s="39">
        <f>'2017 MRI - Alphabetical'!I299-'2007 MRI - 2017 Methodology'!I299</f>
        <v>-8.745500894658359E-2</v>
      </c>
      <c r="J218" s="11">
        <f>'2017 MRI - Alphabetical'!J299-'2007 MRI - 2017 Methodology'!J299</f>
        <v>-0.10304512119889031</v>
      </c>
      <c r="K218" s="10">
        <f>'2017 MRI - Alphabetical'!K299-'2007 MRI - 2017 Methodology'!K299</f>
        <v>-311</v>
      </c>
      <c r="L218" s="39">
        <f>'2017 MRI - Alphabetical'!L299-'2007 MRI - 2017 Methodology'!L299</f>
        <v>-1.1173358864398983</v>
      </c>
      <c r="M218" s="11">
        <f>'2017 MRI - Alphabetical'!M299-'2007 MRI - 2017 Methodology'!M299</f>
        <v>5.4942632734240077E-2</v>
      </c>
      <c r="N218" s="10">
        <f>'2017 MRI - Alphabetical'!N299-'2007 MRI - 2017 Methodology'!N299</f>
        <v>78</v>
      </c>
      <c r="O218" s="39">
        <f>'2017 MRI - Alphabetical'!O299-'2007 MRI - 2017 Methodology'!O299</f>
        <v>0.21173940894904886</v>
      </c>
      <c r="P218" s="11">
        <f>'2017 MRI - Alphabetical'!P299-'2007 MRI - 2017 Methodology'!P299</f>
        <v>8.3714872321313995E-3</v>
      </c>
      <c r="Q218" s="10">
        <f>'2017 MRI - Alphabetical'!Q299-'2007 MRI - 2017 Methodology'!Q299</f>
        <v>103</v>
      </c>
      <c r="R218" s="39">
        <f>'2017 MRI - Alphabetical'!R299-'2007 MRI - 2017 Methodology'!R299</f>
        <v>0.1896175600028224</v>
      </c>
      <c r="S218" s="12">
        <f>'2017 MRI - Alphabetical'!S299-'2007 MRI - 2017 Methodology'!S299</f>
        <v>-2.6427125506072873</v>
      </c>
      <c r="T218" s="10">
        <f>'2017 MRI - Alphabetical'!T299-'2007 MRI - 2017 Methodology'!T299</f>
        <v>-91</v>
      </c>
      <c r="U218" s="39">
        <f>'2017 MRI - Alphabetical'!U299-'2007 MRI - 2017 Methodology'!U299</f>
        <v>-0.20292871190202028</v>
      </c>
      <c r="V218" s="11">
        <f>'2017 MRI - Alphabetical'!V299-'2007 MRI - 2017 Methodology'!V299</f>
        <v>2.2692169216921691E-2</v>
      </c>
      <c r="W218" s="10">
        <f>'2017 MRI - Alphabetical'!W299-'2007 MRI - 2017 Methodology'!W299</f>
        <v>37</v>
      </c>
      <c r="X218" s="39">
        <f>'2017 MRI - Alphabetical'!X299-'2007 MRI - 2017 Methodology'!X299</f>
        <v>0.35236566449394147</v>
      </c>
      <c r="Y218" s="13">
        <f>'2017 MRI - Alphabetical'!Y299-'2007 MRI - 2017 Methodology'!Y299</f>
        <v>16330</v>
      </c>
      <c r="Z218" s="10">
        <f>'2017 MRI - Alphabetical'!Z299-'2007 MRI - 2017 Methodology'!Z299</f>
        <v>126</v>
      </c>
      <c r="AA218" s="39">
        <f>'2017 MRI - Alphabetical'!AA299-'2007 MRI - 2017 Methodology'!AA299</f>
        <v>0.50154425258014224</v>
      </c>
      <c r="AB218" s="11">
        <f>'2017 MRI - Alphabetical'!AB299-'2007 MRI - 2017 Methodology'!AB299</f>
        <v>5.4963592233009673E-3</v>
      </c>
      <c r="AC218" s="10">
        <f>'2017 MRI - Alphabetical'!AC299-'2007 MRI - 2017 Methodology'!AC299</f>
        <v>-68</v>
      </c>
      <c r="AD218" s="39">
        <f>'2017 MRI - Alphabetical'!AD299-'2007 MRI - 2017 Methodology'!AD299</f>
        <v>-0.22050530936262502</v>
      </c>
      <c r="AE218" s="11">
        <f>'2017 MRI - Alphabetical'!AE299-'2007 MRI - 2017 Methodology'!AE299</f>
        <v>-5.0000000000000044E-3</v>
      </c>
      <c r="AF218" s="10">
        <f>'2017 MRI - Alphabetical'!AF299-'2007 MRI - 2017 Methodology'!AF299</f>
        <v>10</v>
      </c>
      <c r="AG218" s="39">
        <f>'2017 MRI - Alphabetical'!AG299-'2007 MRI - 2017 Methodology'!AG299</f>
        <v>0.15809725433837885</v>
      </c>
      <c r="AH218" s="14">
        <f>'2017 MRI - Alphabetical'!AH299-'2007 MRI - 2017 Methodology'!AH299</f>
        <v>0.24924386393815334</v>
      </c>
      <c r="AI218" s="10">
        <f>'2017 MRI - Alphabetical'!AI299-'2007 MRI - 2017 Methodology'!AI299</f>
        <v>25</v>
      </c>
      <c r="AJ218" s="39">
        <f>'2017 MRI - Alphabetical'!AJ299-'2007 MRI - 2017 Methodology'!AJ299</f>
        <v>2.9495335375795129E-3</v>
      </c>
      <c r="AK218" s="13">
        <f>'2017 MRI - Alphabetical'!AK299-'2007 MRI - 2017 Methodology'!AK299</f>
        <v>-7970.4295206647657</v>
      </c>
      <c r="AL218" s="44"/>
    </row>
    <row r="219" spans="1:38" x14ac:dyDescent="0.25">
      <c r="A219" t="s">
        <v>941</v>
      </c>
      <c r="B219" s="5" t="s">
        <v>586</v>
      </c>
      <c r="C219" s="6" t="s">
        <v>41</v>
      </c>
      <c r="D219" s="7" t="s">
        <v>34</v>
      </c>
      <c r="E219" s="42">
        <f>'2017 MRI - Alphabetical'!E316-'2007 MRI - 2017 Methodology'!E316</f>
        <v>0.70444518172189419</v>
      </c>
      <c r="F219" s="8">
        <f>'2017 MRI - Alphabetical'!F316-'2007 MRI - 2017 Methodology'!F316</f>
        <v>-0.24068986405196213</v>
      </c>
      <c r="G219" s="9">
        <f>'2017 MRI - Alphabetical'!G316-'2007 MRI - 2017 Methodology'!G316</f>
        <v>6</v>
      </c>
      <c r="H219" s="10">
        <f>'2017 MRI - Alphabetical'!H316-'2007 MRI - 2017 Methodology'!H316</f>
        <v>-129</v>
      </c>
      <c r="I219" s="39">
        <f>'2017 MRI - Alphabetical'!I316-'2007 MRI - 2017 Methodology'!I316</f>
        <v>-0.16054160674569845</v>
      </c>
      <c r="J219" s="11">
        <f>'2017 MRI - Alphabetical'!J316-'2007 MRI - 2017 Methodology'!J316</f>
        <v>-9.5649417469837017E-2</v>
      </c>
      <c r="K219" s="10">
        <f>'2017 MRI - Alphabetical'!K316-'2007 MRI - 2017 Methodology'!K316</f>
        <v>187</v>
      </c>
      <c r="L219" s="39">
        <f>'2017 MRI - Alphabetical'!L316-'2007 MRI - 2017 Methodology'!L316</f>
        <v>0.63719337478559368</v>
      </c>
      <c r="M219" s="11">
        <f>'2017 MRI - Alphabetical'!M316-'2007 MRI - 2017 Methodology'!M316</f>
        <v>-1.540796400708061E-2</v>
      </c>
      <c r="N219" s="10">
        <f>'2017 MRI - Alphabetical'!N316-'2007 MRI - 2017 Methodology'!N316</f>
        <v>56</v>
      </c>
      <c r="O219" s="39">
        <f>'2017 MRI - Alphabetical'!O316-'2007 MRI - 2017 Methodology'!O316</f>
        <v>0.16923683244354204</v>
      </c>
      <c r="P219" s="11">
        <f>'2017 MRI - Alphabetical'!P316-'2007 MRI - 2017 Methodology'!P316</f>
        <v>4.3648365802608276E-3</v>
      </c>
      <c r="Q219" s="10">
        <f>'2017 MRI - Alphabetical'!Q316-'2007 MRI - 2017 Methodology'!Q316</f>
        <v>-113</v>
      </c>
      <c r="R219" s="39">
        <f>'2017 MRI - Alphabetical'!R316-'2007 MRI - 2017 Methodology'!R316</f>
        <v>-7.1140632783188995E-2</v>
      </c>
      <c r="S219" s="12">
        <f>'2017 MRI - Alphabetical'!S316-'2007 MRI - 2017 Methodology'!S316</f>
        <v>8.4652065019889006E-2</v>
      </c>
      <c r="T219" s="10">
        <f>'2017 MRI - Alphabetical'!T316-'2007 MRI - 2017 Methodology'!T316</f>
        <v>-34</v>
      </c>
      <c r="U219" s="39">
        <f>'2017 MRI - Alphabetical'!U316-'2007 MRI - 2017 Methodology'!U316</f>
        <v>-7.4080872016944799E-2</v>
      </c>
      <c r="V219" s="11">
        <f>'2017 MRI - Alphabetical'!V316-'2007 MRI - 2017 Methodology'!V316</f>
        <v>1.2390131649363163E-2</v>
      </c>
      <c r="W219" s="10">
        <f>'2017 MRI - Alphabetical'!W316-'2007 MRI - 2017 Methodology'!W316</f>
        <v>4</v>
      </c>
      <c r="X219" s="39">
        <f>'2017 MRI - Alphabetical'!X316-'2007 MRI - 2017 Methodology'!X316</f>
        <v>0.12969832140935056</v>
      </c>
      <c r="Y219" s="13">
        <f>'2017 MRI - Alphabetical'!Y316-'2007 MRI - 2017 Methodology'!Y316</f>
        <v>15105</v>
      </c>
      <c r="Z219" s="10">
        <f>'2017 MRI - Alphabetical'!Z316-'2007 MRI - 2017 Methodology'!Z316</f>
        <v>48</v>
      </c>
      <c r="AA219" s="39">
        <f>'2017 MRI - Alphabetical'!AA316-'2007 MRI - 2017 Methodology'!AA316</f>
        <v>0.14724107282629684</v>
      </c>
      <c r="AB219" s="11">
        <f>'2017 MRI - Alphabetical'!AB316-'2007 MRI - 2017 Methodology'!AB316</f>
        <v>1.1372489414830093E-2</v>
      </c>
      <c r="AC219" s="10">
        <f>'2017 MRI - Alphabetical'!AC316-'2007 MRI - 2017 Methodology'!AC316</f>
        <v>64</v>
      </c>
      <c r="AD219" s="39">
        <f>'2017 MRI - Alphabetical'!AD316-'2007 MRI - 2017 Methodology'!AD316</f>
        <v>0.25608661702261015</v>
      </c>
      <c r="AE219" s="11">
        <f>'2017 MRI - Alphabetical'!AE316-'2007 MRI - 2017 Methodology'!AE316</f>
        <v>2.399999999999991E-2</v>
      </c>
      <c r="AF219" s="10">
        <f>'2017 MRI - Alphabetical'!AF316-'2007 MRI - 2017 Methodology'!AF316</f>
        <v>21</v>
      </c>
      <c r="AG219" s="39">
        <f>'2017 MRI - Alphabetical'!AG316-'2007 MRI - 2017 Methodology'!AG316</f>
        <v>4.3361340594805231E-4</v>
      </c>
      <c r="AH219" s="14">
        <f>'2017 MRI - Alphabetical'!AH316-'2007 MRI - 2017 Methodology'!AH316</f>
        <v>6.4998647054261616E-2</v>
      </c>
      <c r="AI219" s="10">
        <f>'2017 MRI - Alphabetical'!AI316-'2007 MRI - 2017 Methodology'!AI316</f>
        <v>7</v>
      </c>
      <c r="AJ219" s="39">
        <f>'2017 MRI - Alphabetical'!AJ316-'2007 MRI - 2017 Methodology'!AJ316</f>
        <v>0.1125299898350674</v>
      </c>
      <c r="AK219" s="13">
        <f>'2017 MRI - Alphabetical'!AK316-'2007 MRI - 2017 Methodology'!AK316</f>
        <v>40569.735999133089</v>
      </c>
      <c r="AL219" s="44"/>
    </row>
    <row r="220" spans="1:38" x14ac:dyDescent="0.25">
      <c r="A220" t="s">
        <v>951</v>
      </c>
      <c r="B220" s="5" t="s">
        <v>401</v>
      </c>
      <c r="C220" s="6" t="s">
        <v>41</v>
      </c>
      <c r="D220" s="7" t="s">
        <v>34</v>
      </c>
      <c r="E220" s="42">
        <f>'2017 MRI - Alphabetical'!E326-'2007 MRI - 2017 Methodology'!E326</f>
        <v>1.1538534901502873</v>
      </c>
      <c r="F220" s="8">
        <f>'2017 MRI - Alphabetical'!F326-'2007 MRI - 2017 Methodology'!F326</f>
        <v>3.1739610878354085E-2</v>
      </c>
      <c r="G220" s="9">
        <f>'2017 MRI - Alphabetical'!G326-'2007 MRI - 2017 Methodology'!G326</f>
        <v>76</v>
      </c>
      <c r="H220" s="10">
        <f>'2017 MRI - Alphabetical'!H326-'2007 MRI - 2017 Methodology'!H326</f>
        <v>-47</v>
      </c>
      <c r="I220" s="39">
        <f>'2017 MRI - Alphabetical'!I326-'2007 MRI - 2017 Methodology'!I326</f>
        <v>-1.4123399942828213E-2</v>
      </c>
      <c r="J220" s="11">
        <f>'2017 MRI - Alphabetical'!J326-'2007 MRI - 2017 Methodology'!J326</f>
        <v>-3.5956325709720849E-2</v>
      </c>
      <c r="K220" s="10">
        <f>'2017 MRI - Alphabetical'!K326-'2007 MRI - 2017 Methodology'!K326</f>
        <v>152</v>
      </c>
      <c r="L220" s="39">
        <f>'2017 MRI - Alphabetical'!L326-'2007 MRI - 2017 Methodology'!L326</f>
        <v>0.53280798620747527</v>
      </c>
      <c r="M220" s="11">
        <f>'2017 MRI - Alphabetical'!M326-'2007 MRI - 2017 Methodology'!M326</f>
        <v>-9.2114333722988356E-3</v>
      </c>
      <c r="N220" s="10">
        <f>'2017 MRI - Alphabetical'!N326-'2007 MRI - 2017 Methodology'!N326</f>
        <v>48</v>
      </c>
      <c r="O220" s="39">
        <f>'2017 MRI - Alphabetical'!O326-'2007 MRI - 2017 Methodology'!O326</f>
        <v>8.9460494948939095E-2</v>
      </c>
      <c r="P220" s="11">
        <f>'2017 MRI - Alphabetical'!P326-'2007 MRI - 2017 Methodology'!P326</f>
        <v>2.2363149951982436E-2</v>
      </c>
      <c r="Q220" s="10">
        <f>'2017 MRI - Alphabetical'!Q326-'2007 MRI - 2017 Methodology'!Q326</f>
        <v>125</v>
      </c>
      <c r="R220" s="39">
        <f>'2017 MRI - Alphabetical'!R326-'2007 MRI - 2017 Methodology'!R326</f>
        <v>0.41389917847065338</v>
      </c>
      <c r="S220" s="12">
        <f>'2017 MRI - Alphabetical'!S326-'2007 MRI - 2017 Methodology'!S326</f>
        <v>-5.009994241139208</v>
      </c>
      <c r="T220" s="10">
        <f>'2017 MRI - Alphabetical'!T326-'2007 MRI - 2017 Methodology'!T326</f>
        <v>84</v>
      </c>
      <c r="U220" s="39">
        <f>'2017 MRI - Alphabetical'!U326-'2007 MRI - 2017 Methodology'!U326</f>
        <v>0.29868238422950566</v>
      </c>
      <c r="V220" s="11">
        <f>'2017 MRI - Alphabetical'!V326-'2007 MRI - 2017 Methodology'!V326</f>
        <v>-3.1007288510359471E-3</v>
      </c>
      <c r="W220" s="10">
        <f>'2017 MRI - Alphabetical'!W326-'2007 MRI - 2017 Methodology'!W326</f>
        <v>-5</v>
      </c>
      <c r="X220" s="39">
        <f>'2017 MRI - Alphabetical'!X326-'2007 MRI - 2017 Methodology'!X326</f>
        <v>4.3210080903046177E-2</v>
      </c>
      <c r="Y220" s="13">
        <f>'2017 MRI - Alphabetical'!Y326-'2007 MRI - 2017 Methodology'!Y326</f>
        <v>6232</v>
      </c>
      <c r="Z220" s="10">
        <f>'2017 MRI - Alphabetical'!Z326-'2007 MRI - 2017 Methodology'!Z326</f>
        <v>47</v>
      </c>
      <c r="AA220" s="39">
        <f>'2017 MRI - Alphabetical'!AA326-'2007 MRI - 2017 Methodology'!AA326</f>
        <v>0.20627967334435465</v>
      </c>
      <c r="AB220" s="11">
        <f>'2017 MRI - Alphabetical'!AB326-'2007 MRI - 2017 Methodology'!AB326</f>
        <v>1.0999999999999996E-2</v>
      </c>
      <c r="AC220" s="10">
        <f>'2017 MRI - Alphabetical'!AC326-'2007 MRI - 2017 Methodology'!AC326</f>
        <v>-12</v>
      </c>
      <c r="AD220" s="39">
        <f>'2017 MRI - Alphabetical'!AD326-'2007 MRI - 2017 Methodology'!AD326</f>
        <v>-5.1087150412576388E-2</v>
      </c>
      <c r="AE220" s="11">
        <f>'2017 MRI - Alphabetical'!AE326-'2007 MRI - 2017 Methodology'!AE326</f>
        <v>6.0000000000001164E-3</v>
      </c>
      <c r="AF220" s="10">
        <f>'2017 MRI - Alphabetical'!AF326-'2007 MRI - 2017 Methodology'!AF326</f>
        <v>9</v>
      </c>
      <c r="AG220" s="39">
        <f>'2017 MRI - Alphabetical'!AG326-'2007 MRI - 2017 Methodology'!AG326</f>
        <v>8.582793420904572E-2</v>
      </c>
      <c r="AH220" s="14">
        <f>'2017 MRI - Alphabetical'!AH326-'2007 MRI - 2017 Methodology'!AH326</f>
        <v>0.25871669791298979</v>
      </c>
      <c r="AI220" s="10">
        <f>'2017 MRI - Alphabetical'!AI326-'2007 MRI - 2017 Methodology'!AI326</f>
        <v>24</v>
      </c>
      <c r="AJ220" s="39">
        <f>'2017 MRI - Alphabetical'!AJ326-'2007 MRI - 2017 Methodology'!AJ326</f>
        <v>9.1227941917657179E-3</v>
      </c>
      <c r="AK220" s="13">
        <f>'2017 MRI - Alphabetical'!AK326-'2007 MRI - 2017 Methodology'!AK326</f>
        <v>-6189.0338061042421</v>
      </c>
      <c r="AL220" s="44">
        <v>1</v>
      </c>
    </row>
    <row r="221" spans="1:38" x14ac:dyDescent="0.25">
      <c r="A221" t="s">
        <v>976</v>
      </c>
      <c r="B221" s="5" t="s">
        <v>40</v>
      </c>
      <c r="C221" s="6" t="s">
        <v>41</v>
      </c>
      <c r="D221" s="7" t="s">
        <v>34</v>
      </c>
      <c r="E221" s="42">
        <f>'2017 MRI - Alphabetical'!E351-'2007 MRI - 2017 Methodology'!E351</f>
        <v>2.0391666970216633</v>
      </c>
      <c r="F221" s="8">
        <f>'2017 MRI - Alphabetical'!F351-'2007 MRI - 2017 Methodology'!F351</f>
        <v>2.486003318200332</v>
      </c>
      <c r="G221" s="9">
        <f>'2017 MRI - Alphabetical'!G351-'2007 MRI - 2017 Methodology'!G351</f>
        <v>4</v>
      </c>
      <c r="H221" s="10">
        <f>'2017 MRI - Alphabetical'!H351-'2007 MRI - 2017 Methodology'!H351</f>
        <v>86</v>
      </c>
      <c r="I221" s="39">
        <f>'2017 MRI - Alphabetical'!I351-'2007 MRI - 2017 Methodology'!I351</f>
        <v>0.34252702994755263</v>
      </c>
      <c r="J221" s="11">
        <f>'2017 MRI - Alphabetical'!J351-'2007 MRI - 2017 Methodology'!J351</f>
        <v>4.4625359304812928E-3</v>
      </c>
      <c r="K221" s="10">
        <f>'2017 MRI - Alphabetical'!K351-'2007 MRI - 2017 Methodology'!K351</f>
        <v>4</v>
      </c>
      <c r="L221" s="39">
        <f>'2017 MRI - Alphabetical'!L351-'2007 MRI - 2017 Methodology'!L351</f>
        <v>1.0661428055212949</v>
      </c>
      <c r="M221" s="11">
        <f>'2017 MRI - Alphabetical'!M351-'2007 MRI - 2017 Methodology'!M351</f>
        <v>1.9988139052199788E-2</v>
      </c>
      <c r="N221" s="10">
        <f>'2017 MRI - Alphabetical'!N351-'2007 MRI - 2017 Methodology'!N351</f>
        <v>-4</v>
      </c>
      <c r="O221" s="39">
        <f>'2017 MRI - Alphabetical'!O351-'2007 MRI - 2017 Methodology'!O351</f>
        <v>1.3791461067524935E-4</v>
      </c>
      <c r="P221" s="11">
        <f>'2017 MRI - Alphabetical'!P351-'2007 MRI - 2017 Methodology'!P351</f>
        <v>0.13222131834954712</v>
      </c>
      <c r="Q221" s="10">
        <f>'2017 MRI - Alphabetical'!Q351-'2007 MRI - 2017 Methodology'!Q351</f>
        <v>8</v>
      </c>
      <c r="R221" s="39">
        <f>'2017 MRI - Alphabetical'!R351-'2007 MRI - 2017 Methodology'!R351</f>
        <v>1.4446541764803462</v>
      </c>
      <c r="S221" s="12">
        <f>'2017 MRI - Alphabetical'!S351-'2007 MRI - 2017 Methodology'!S351</f>
        <v>-30.703626819510255</v>
      </c>
      <c r="T221" s="10">
        <f>'2017 MRI - Alphabetical'!T351-'2007 MRI - 2017 Methodology'!T351</f>
        <v>-1</v>
      </c>
      <c r="U221" s="39">
        <f>'2017 MRI - Alphabetical'!U351-'2007 MRI - 2017 Methodology'!U351</f>
        <v>-0.17979020981151184</v>
      </c>
      <c r="V221" s="11">
        <f>'2017 MRI - Alphabetical'!V351-'2007 MRI - 2017 Methodology'!V351</f>
        <v>5.3581722820819772E-2</v>
      </c>
      <c r="W221" s="10">
        <f>'2017 MRI - Alphabetical'!W351-'2007 MRI - 2017 Methodology'!W351</f>
        <v>-3</v>
      </c>
      <c r="X221" s="39">
        <f>'2017 MRI - Alphabetical'!X351-'2007 MRI - 2017 Methodology'!X351</f>
        <v>-8.6532244844247819E-2</v>
      </c>
      <c r="Y221" s="13">
        <f>'2017 MRI - Alphabetical'!Y351-'2007 MRI - 2017 Methodology'!Y351</f>
        <v>-2368</v>
      </c>
      <c r="Z221" s="10">
        <f>'2017 MRI - Alphabetical'!Z351-'2007 MRI - 2017 Methodology'!Z351</f>
        <v>13</v>
      </c>
      <c r="AA221" s="39">
        <f>'2017 MRI - Alphabetical'!AA351-'2007 MRI - 2017 Methodology'!AA351</f>
        <v>0.42073163512492973</v>
      </c>
      <c r="AB221" s="11">
        <f>'2017 MRI - Alphabetical'!AB351-'2007 MRI - 2017 Methodology'!AB351</f>
        <v>1.0000000000000009E-2</v>
      </c>
      <c r="AC221" s="10">
        <f>'2017 MRI - Alphabetical'!AC351-'2007 MRI - 2017 Methodology'!AC351</f>
        <v>9</v>
      </c>
      <c r="AD221" s="39">
        <f>'2017 MRI - Alphabetical'!AD351-'2007 MRI - 2017 Methodology'!AD351</f>
        <v>0.16604266812250401</v>
      </c>
      <c r="AE221" s="11">
        <f>'2017 MRI - Alphabetical'!AE351-'2007 MRI - 2017 Methodology'!AE351</f>
        <v>5.3999999999999937E-2</v>
      </c>
      <c r="AF221" s="10">
        <f>'2017 MRI - Alphabetical'!AF351-'2007 MRI - 2017 Methodology'!AF351</f>
        <v>-92</v>
      </c>
      <c r="AG221" s="39">
        <f>'2017 MRI - Alphabetical'!AG351-'2007 MRI - 2017 Methodology'!AG351</f>
        <v>-0.29557838811115761</v>
      </c>
      <c r="AH221" s="14">
        <f>'2017 MRI - Alphabetical'!AH351-'2007 MRI - 2017 Methodology'!AH351</f>
        <v>0.54318378926987432</v>
      </c>
      <c r="AI221" s="10">
        <f>'2017 MRI - Alphabetical'!AI351-'2007 MRI - 2017 Methodology'!AI351</f>
        <v>-8</v>
      </c>
      <c r="AJ221" s="39">
        <f>'2017 MRI - Alphabetical'!AJ351-'2007 MRI - 2017 Methodology'!AJ351</f>
        <v>-1.7400418001813744E-2</v>
      </c>
      <c r="AK221" s="13">
        <f>'2017 MRI - Alphabetical'!AK351-'2007 MRI - 2017 Methodology'!AK351</f>
        <v>-14205.455756602845</v>
      </c>
      <c r="AL221" s="44">
        <v>1</v>
      </c>
    </row>
    <row r="222" spans="1:38" x14ac:dyDescent="0.25">
      <c r="A222" t="s">
        <v>982</v>
      </c>
      <c r="B222" s="5" t="s">
        <v>587</v>
      </c>
      <c r="C222" s="6" t="s">
        <v>41</v>
      </c>
      <c r="D222" s="7" t="s">
        <v>34</v>
      </c>
      <c r="E222" s="42">
        <f>'2017 MRI - Alphabetical'!E357-'2007 MRI - 2017 Methodology'!E357</f>
        <v>1.4016472876288493</v>
      </c>
      <c r="F222" s="8">
        <f>'2017 MRI - Alphabetical'!F357-'2007 MRI - 2017 Methodology'!F357</f>
        <v>-2.0703331068355908</v>
      </c>
      <c r="G222" s="9">
        <f>'2017 MRI - Alphabetical'!G357-'2007 MRI - 2017 Methodology'!G357</f>
        <v>12</v>
      </c>
      <c r="H222" s="10">
        <f>'2017 MRI - Alphabetical'!H357-'2007 MRI - 2017 Methodology'!H357</f>
        <v>78</v>
      </c>
      <c r="I222" s="39">
        <f>'2017 MRI - Alphabetical'!I357-'2007 MRI - 2017 Methodology'!I357</f>
        <v>0.14368907552109217</v>
      </c>
      <c r="J222" s="11">
        <f>'2017 MRI - Alphabetical'!J357-'2007 MRI - 2017 Methodology'!J357</f>
        <v>1.8635065885012847E-2</v>
      </c>
      <c r="K222" s="10">
        <f>'2017 MRI - Alphabetical'!K357-'2007 MRI - 2017 Methodology'!K357</f>
        <v>115</v>
      </c>
      <c r="L222" s="39">
        <f>'2017 MRI - Alphabetical'!L357-'2007 MRI - 2017 Methodology'!L357</f>
        <v>0.46372692123611059</v>
      </c>
      <c r="M222" s="11">
        <f>'2017 MRI - Alphabetical'!M357-'2007 MRI - 2017 Methodology'!M357</f>
        <v>-2.8048780487804879E-2</v>
      </c>
      <c r="N222" s="10">
        <f>'2017 MRI - Alphabetical'!N357-'2007 MRI - 2017 Methodology'!N357</f>
        <v>17</v>
      </c>
      <c r="O222" s="39">
        <f>'2017 MRI - Alphabetical'!O357-'2007 MRI - 2017 Methodology'!O357</f>
        <v>4.819764652747649E-2</v>
      </c>
      <c r="P222" s="11">
        <f>'2017 MRI - Alphabetical'!P357-'2007 MRI - 2017 Methodology'!P357</f>
        <v>8.0000000000000002E-3</v>
      </c>
      <c r="Q222" s="10">
        <f>'2017 MRI - Alphabetical'!Q357-'2007 MRI - 2017 Methodology'!Q357</f>
        <v>-145</v>
      </c>
      <c r="R222" s="39">
        <f>'2017 MRI - Alphabetical'!R357-'2007 MRI - 2017 Methodology'!R357</f>
        <v>-9.7224869060079044E-2</v>
      </c>
      <c r="S222" s="12">
        <f>'2017 MRI - Alphabetical'!S357-'2007 MRI - 2017 Methodology'!S357</f>
        <v>0.30025521693439428</v>
      </c>
      <c r="T222" s="10">
        <f>'2017 MRI - Alphabetical'!T357-'2007 MRI - 2017 Methodology'!T357</f>
        <v>-36</v>
      </c>
      <c r="U222" s="39">
        <f>'2017 MRI - Alphabetical'!U357-'2007 MRI - 2017 Methodology'!U357</f>
        <v>-0.10880097345552842</v>
      </c>
      <c r="V222" s="11">
        <f>'2017 MRI - Alphabetical'!V357-'2007 MRI - 2017 Methodology'!V357</f>
        <v>1.3797111708905564E-2</v>
      </c>
      <c r="W222" s="10">
        <f>'2017 MRI - Alphabetical'!W357-'2007 MRI - 2017 Methodology'!W357</f>
        <v>8</v>
      </c>
      <c r="X222" s="39">
        <f>'2017 MRI - Alphabetical'!X357-'2007 MRI - 2017 Methodology'!X357</f>
        <v>0.89634112193268223</v>
      </c>
      <c r="Y222" s="13">
        <f>'2017 MRI - Alphabetical'!Y357-'2007 MRI - 2017 Methodology'!Y357</f>
        <v>37730</v>
      </c>
      <c r="Z222" s="10">
        <f>'2017 MRI - Alphabetical'!Z357-'2007 MRI - 2017 Methodology'!Z357</f>
        <v>150</v>
      </c>
      <c r="AA222" s="39">
        <f>'2017 MRI - Alphabetical'!AA357-'2007 MRI - 2017 Methodology'!AA357</f>
        <v>0.62016873374550985</v>
      </c>
      <c r="AB222" s="11">
        <f>'2017 MRI - Alphabetical'!AB357-'2007 MRI - 2017 Methodology'!AB357</f>
        <v>2.1509262071059826E-3</v>
      </c>
      <c r="AC222" s="10">
        <f>'2017 MRI - Alphabetical'!AC357-'2007 MRI - 2017 Methodology'!AC357</f>
        <v>-34</v>
      </c>
      <c r="AD222" s="39">
        <f>'2017 MRI - Alphabetical'!AD357-'2007 MRI - 2017 Methodology'!AD357</f>
        <v>-0.12521164671969687</v>
      </c>
      <c r="AE222" s="11">
        <f>'2017 MRI - Alphabetical'!AE357-'2007 MRI - 2017 Methodology'!AE357</f>
        <v>-1.0000000000000009E-3</v>
      </c>
      <c r="AF222" s="10">
        <f>'2017 MRI - Alphabetical'!AF357-'2007 MRI - 2017 Methodology'!AF357</f>
        <v>30</v>
      </c>
      <c r="AG222" s="39">
        <f>'2017 MRI - Alphabetical'!AG357-'2007 MRI - 2017 Methodology'!AG357</f>
        <v>4.2657316719506344E-2</v>
      </c>
      <c r="AH222" s="14">
        <f>'2017 MRI - Alphabetical'!AH357-'2007 MRI - 2017 Methodology'!AH357</f>
        <v>8.4053821767930526E-2</v>
      </c>
      <c r="AI222" s="10">
        <f>'2017 MRI - Alphabetical'!AI357-'2007 MRI - 2017 Methodology'!AI357</f>
        <v>12</v>
      </c>
      <c r="AJ222" s="39">
        <f>'2017 MRI - Alphabetical'!AJ357-'2007 MRI - 2017 Methodology'!AJ357</f>
        <v>2.2635785157231848E-2</v>
      </c>
      <c r="AK222" s="13">
        <f>'2017 MRI - Alphabetical'!AK357-'2007 MRI - 2017 Methodology'!AK357</f>
        <v>-2629.7792758325231</v>
      </c>
      <c r="AL222" s="44"/>
    </row>
    <row r="223" spans="1:38" x14ac:dyDescent="0.25">
      <c r="A223" t="s">
        <v>990</v>
      </c>
      <c r="B223" s="5" t="s">
        <v>356</v>
      </c>
      <c r="C223" s="6" t="s">
        <v>41</v>
      </c>
      <c r="D223" s="7" t="s">
        <v>34</v>
      </c>
      <c r="E223" s="42">
        <f>'2017 MRI - Alphabetical'!E365-'2007 MRI - 2017 Methodology'!E365</f>
        <v>-7.1428167648292185E-2</v>
      </c>
      <c r="F223" s="8">
        <f>'2017 MRI - Alphabetical'!F365-'2007 MRI - 2017 Methodology'!F365</f>
        <v>3.320322265248663</v>
      </c>
      <c r="G223" s="9">
        <f>'2017 MRI - Alphabetical'!G365-'2007 MRI - 2017 Methodology'!G365</f>
        <v>2</v>
      </c>
      <c r="H223" s="10">
        <f>'2017 MRI - Alphabetical'!H365-'2007 MRI - 2017 Methodology'!H365</f>
        <v>-16</v>
      </c>
      <c r="I223" s="39">
        <f>'2017 MRI - Alphabetical'!I365-'2007 MRI - 2017 Methodology'!I365</f>
        <v>0.12896280835441165</v>
      </c>
      <c r="J223" s="11">
        <f>'2017 MRI - Alphabetical'!J365-'2007 MRI - 2017 Methodology'!J365</f>
        <v>-4.7495811906037577E-2</v>
      </c>
      <c r="K223" s="10">
        <f>'2017 MRI - Alphabetical'!K365-'2007 MRI - 2017 Methodology'!K365</f>
        <v>55</v>
      </c>
      <c r="L223" s="39">
        <f>'2017 MRI - Alphabetical'!L365-'2007 MRI - 2017 Methodology'!L365</f>
        <v>0.19454352888745641</v>
      </c>
      <c r="M223" s="11">
        <f>'2017 MRI - Alphabetical'!M365-'2007 MRI - 2017 Methodology'!M365</f>
        <v>2.5660680911127332E-3</v>
      </c>
      <c r="N223" s="10">
        <f>'2017 MRI - Alphabetical'!N365-'2007 MRI - 2017 Methodology'!N365</f>
        <v>-83</v>
      </c>
      <c r="O223" s="39">
        <f>'2017 MRI - Alphabetical'!O365-'2007 MRI - 2017 Methodology'!O365</f>
        <v>-0.16419612288533814</v>
      </c>
      <c r="P223" s="11">
        <f>'2017 MRI - Alphabetical'!P365-'2007 MRI - 2017 Methodology'!P365</f>
        <v>2.9633791900794421E-2</v>
      </c>
      <c r="Q223" s="10">
        <f>'2017 MRI - Alphabetical'!Q365-'2007 MRI - 2017 Methodology'!Q365</f>
        <v>-54</v>
      </c>
      <c r="R223" s="39">
        <f>'2017 MRI - Alphabetical'!R365-'2007 MRI - 2017 Methodology'!R365</f>
        <v>-4.3466061030460801E-2</v>
      </c>
      <c r="S223" s="12">
        <f>'2017 MRI - Alphabetical'!S365-'2007 MRI - 2017 Methodology'!S365</f>
        <v>-0.39779462919159592</v>
      </c>
      <c r="T223" s="10">
        <f>'2017 MRI - Alphabetical'!T365-'2007 MRI - 2017 Methodology'!T365</f>
        <v>-127</v>
      </c>
      <c r="U223" s="39">
        <f>'2017 MRI - Alphabetical'!U365-'2007 MRI - 2017 Methodology'!U365</f>
        <v>-0.31210903582543237</v>
      </c>
      <c r="V223" s="11">
        <f>'2017 MRI - Alphabetical'!V365-'2007 MRI - 2017 Methodology'!V365</f>
        <v>2.9677311435523112E-2</v>
      </c>
      <c r="W223" s="10">
        <f>'2017 MRI - Alphabetical'!W365-'2007 MRI - 2017 Methodology'!W365</f>
        <v>38</v>
      </c>
      <c r="X223" s="39">
        <f>'2017 MRI - Alphabetical'!X365-'2007 MRI - 2017 Methodology'!X365</f>
        <v>0.14363005261285511</v>
      </c>
      <c r="Y223" s="13">
        <f>'2017 MRI - Alphabetical'!Y365-'2007 MRI - 2017 Methodology'!Y365</f>
        <v>7980</v>
      </c>
      <c r="Z223" s="10">
        <f>'2017 MRI - Alphabetical'!Z365-'2007 MRI - 2017 Methodology'!Z365</f>
        <v>-2</v>
      </c>
      <c r="AA223" s="39">
        <f>'2017 MRI - Alphabetical'!AA365-'2007 MRI - 2017 Methodology'!AA365</f>
        <v>8.0185701634869988E-2</v>
      </c>
      <c r="AB223" s="11">
        <f>'2017 MRI - Alphabetical'!AB365-'2007 MRI - 2017 Methodology'!AB365</f>
        <v>1.3999999999999992E-2</v>
      </c>
      <c r="AC223" s="10">
        <f>'2017 MRI - Alphabetical'!AC365-'2007 MRI - 2017 Methodology'!AC365</f>
        <v>40</v>
      </c>
      <c r="AD223" s="39">
        <f>'2017 MRI - Alphabetical'!AD365-'2007 MRI - 2017 Methodology'!AD365</f>
        <v>0.18582874048479459</v>
      </c>
      <c r="AE223" s="11">
        <f>'2017 MRI - Alphabetical'!AE365-'2007 MRI - 2017 Methodology'!AE365</f>
        <v>2.5999999999999912E-2</v>
      </c>
      <c r="AF223" s="10">
        <f>'2017 MRI - Alphabetical'!AF365-'2007 MRI - 2017 Methodology'!AF365</f>
        <v>-38</v>
      </c>
      <c r="AG223" s="39">
        <f>'2017 MRI - Alphabetical'!AG365-'2007 MRI - 2017 Methodology'!AG365</f>
        <v>-0.13309662390963811</v>
      </c>
      <c r="AH223" s="14">
        <f>'2017 MRI - Alphabetical'!AH365-'2007 MRI - 2017 Methodology'!AH365</f>
        <v>0.44096861708118995</v>
      </c>
      <c r="AI223" s="10">
        <f>'2017 MRI - Alphabetical'!AI365-'2007 MRI - 2017 Methodology'!AI365</f>
        <v>-21</v>
      </c>
      <c r="AJ223" s="39">
        <f>'2017 MRI - Alphabetical'!AJ365-'2007 MRI - 2017 Methodology'!AJ365</f>
        <v>-3.5615483890551636E-2</v>
      </c>
      <c r="AK223" s="13">
        <f>'2017 MRI - Alphabetical'!AK365-'2007 MRI - 2017 Methodology'!AK365</f>
        <v>-30813.836339283414</v>
      </c>
      <c r="AL223" s="44">
        <v>1</v>
      </c>
    </row>
    <row r="224" spans="1:38" x14ac:dyDescent="0.25">
      <c r="A224" t="s">
        <v>1064</v>
      </c>
      <c r="B224" s="5" t="s">
        <v>519</v>
      </c>
      <c r="C224" s="6" t="s">
        <v>41</v>
      </c>
      <c r="D224" s="7" t="s">
        <v>34</v>
      </c>
      <c r="E224" s="42">
        <f>'2017 MRI - Alphabetical'!E439-'2007 MRI - 2017 Methodology'!E439</f>
        <v>0.50771552125982122</v>
      </c>
      <c r="F224" s="8">
        <f>'2017 MRI - Alphabetical'!F439-'2007 MRI - 2017 Methodology'!F439</f>
        <v>1.062589159918236</v>
      </c>
      <c r="G224" s="9">
        <f>'2017 MRI - Alphabetical'!G439-'2007 MRI - 2017 Methodology'!G439</f>
        <v>24</v>
      </c>
      <c r="H224" s="10">
        <f>'2017 MRI - Alphabetical'!H439-'2007 MRI - 2017 Methodology'!H439</f>
        <v>117</v>
      </c>
      <c r="I224" s="39">
        <f>'2017 MRI - Alphabetical'!I439-'2007 MRI - 2017 Methodology'!I439</f>
        <v>0.4989826847391054</v>
      </c>
      <c r="J224" s="11">
        <f>'2017 MRI - Alphabetical'!J439-'2007 MRI - 2017 Methodology'!J439</f>
        <v>-5.4119508450372056E-3</v>
      </c>
      <c r="K224" s="10">
        <f>'2017 MRI - Alphabetical'!K439-'2007 MRI - 2017 Methodology'!K439</f>
        <v>95</v>
      </c>
      <c r="L224" s="39">
        <f>'2017 MRI - Alphabetical'!L439-'2007 MRI - 2017 Methodology'!L439</f>
        <v>0.13119725576217123</v>
      </c>
      <c r="M224" s="11">
        <f>'2017 MRI - Alphabetical'!M439-'2007 MRI - 2017 Methodology'!M439</f>
        <v>-7.962218768288877E-3</v>
      </c>
      <c r="N224" s="10">
        <f>'2017 MRI - Alphabetical'!N439-'2007 MRI - 2017 Methodology'!N439</f>
        <v>46</v>
      </c>
      <c r="O224" s="39">
        <f>'2017 MRI - Alphabetical'!O439-'2007 MRI - 2017 Methodology'!O439</f>
        <v>0.1710899467343544</v>
      </c>
      <c r="P224" s="11">
        <f>'2017 MRI - Alphabetical'!P439-'2007 MRI - 2017 Methodology'!P439</f>
        <v>0</v>
      </c>
      <c r="Q224" s="10">
        <f>'2017 MRI - Alphabetical'!Q439-'2007 MRI - 2017 Methodology'!Q439</f>
        <v>-68</v>
      </c>
      <c r="R224" s="39">
        <f>'2017 MRI - Alphabetical'!R439-'2007 MRI - 2017 Methodology'!R439</f>
        <v>-8.1259968857932963E-3</v>
      </c>
      <c r="S224" s="12">
        <f>'2017 MRI - Alphabetical'!S439-'2007 MRI - 2017 Methodology'!S439</f>
        <v>0</v>
      </c>
      <c r="T224" s="10">
        <f>'2017 MRI - Alphabetical'!T439-'2007 MRI - 2017 Methodology'!T439</f>
        <v>-11</v>
      </c>
      <c r="U224" s="39">
        <f>'2017 MRI - Alphabetical'!U439-'2007 MRI - 2017 Methodology'!U439</f>
        <v>-6.4355219337844938E-3</v>
      </c>
      <c r="V224" s="11">
        <f>'2017 MRI - Alphabetical'!V439-'2007 MRI - 2017 Methodology'!V439</f>
        <v>8.2371927190842548E-3</v>
      </c>
      <c r="W224" s="10">
        <f>'2017 MRI - Alphabetical'!W439-'2007 MRI - 2017 Methodology'!W439</f>
        <v>-17</v>
      </c>
      <c r="X224" s="39">
        <f>'2017 MRI - Alphabetical'!X439-'2007 MRI - 2017 Methodology'!X439</f>
        <v>-0.14276960304290043</v>
      </c>
      <c r="Y224" s="13">
        <f>'2017 MRI - Alphabetical'!Y439-'2007 MRI - 2017 Methodology'!Y439</f>
        <v>1226</v>
      </c>
      <c r="Z224" s="10">
        <f>'2017 MRI - Alphabetical'!Z439-'2007 MRI - 2017 Methodology'!Z439</f>
        <v>101</v>
      </c>
      <c r="AA224" s="39">
        <f>'2017 MRI - Alphabetical'!AA439-'2007 MRI - 2017 Methodology'!AA439</f>
        <v>0.36949135709287489</v>
      </c>
      <c r="AB224" s="11">
        <f>'2017 MRI - Alphabetical'!AB439-'2007 MRI - 2017 Methodology'!AB439</f>
        <v>7.7017174903610194E-3</v>
      </c>
      <c r="AC224" s="10">
        <f>'2017 MRI - Alphabetical'!AC439-'2007 MRI - 2017 Methodology'!AC439</f>
        <v>0</v>
      </c>
      <c r="AD224" s="39">
        <f>'2017 MRI - Alphabetical'!AD439-'2007 MRI - 2017 Methodology'!AD439</f>
        <v>-2.8199486401522589E-2</v>
      </c>
      <c r="AE224" s="11">
        <f>'2017 MRI - Alphabetical'!AE439-'2007 MRI - 2017 Methodology'!AE439</f>
        <v>7.0000000000000062E-3</v>
      </c>
      <c r="AF224" s="10">
        <f>'2017 MRI - Alphabetical'!AF439-'2007 MRI - 2017 Methodology'!AF439</f>
        <v>24</v>
      </c>
      <c r="AG224" s="39">
        <f>'2017 MRI - Alphabetical'!AG439-'2007 MRI - 2017 Methodology'!AG439</f>
        <v>2.220522346176762E-2</v>
      </c>
      <c r="AH224" s="14">
        <f>'2017 MRI - Alphabetical'!AH439-'2007 MRI - 2017 Methodology'!AH439</f>
        <v>8.916503908958906E-2</v>
      </c>
      <c r="AI224" s="10">
        <f>'2017 MRI - Alphabetical'!AI439-'2007 MRI - 2017 Methodology'!AI439</f>
        <v>-2</v>
      </c>
      <c r="AJ224" s="39">
        <f>'2017 MRI - Alphabetical'!AJ439-'2007 MRI - 2017 Methodology'!AJ439</f>
        <v>-4.1725861176672527E-2</v>
      </c>
      <c r="AK224" s="13">
        <f>'2017 MRI - Alphabetical'!AK439-'2007 MRI - 2017 Methodology'!AK439</f>
        <v>-46595.644613095094</v>
      </c>
      <c r="AL224" s="44"/>
    </row>
    <row r="225" spans="1:38" ht="22.5" x14ac:dyDescent="0.25">
      <c r="A225" t="s">
        <v>1096</v>
      </c>
      <c r="B225" s="5" t="s">
        <v>422</v>
      </c>
      <c r="C225" s="6" t="s">
        <v>41</v>
      </c>
      <c r="D225" s="7" t="s">
        <v>34</v>
      </c>
      <c r="E225" s="42">
        <f>'2017 MRI - Alphabetical'!E471-'2007 MRI - 2017 Methodology'!E471</f>
        <v>0.74603242719922536</v>
      </c>
      <c r="F225" s="8">
        <f>'2017 MRI - Alphabetical'!F471-'2007 MRI - 2017 Methodology'!F471</f>
        <v>0.96881251008742808</v>
      </c>
      <c r="G225" s="9">
        <f>'2017 MRI - Alphabetical'!G471-'2007 MRI - 2017 Methodology'!G471</f>
        <v>55</v>
      </c>
      <c r="H225" s="10">
        <f>'2017 MRI - Alphabetical'!H471-'2007 MRI - 2017 Methodology'!H471</f>
        <v>22</v>
      </c>
      <c r="I225" s="39">
        <f>'2017 MRI - Alphabetical'!I471-'2007 MRI - 2017 Methodology'!I471</f>
        <v>4.759700980391629E-2</v>
      </c>
      <c r="J225" s="11">
        <f>'2017 MRI - Alphabetical'!J471-'2007 MRI - 2017 Methodology'!J471</f>
        <v>-7.0227389700346921E-3</v>
      </c>
      <c r="K225" s="10">
        <f>'2017 MRI - Alphabetical'!K471-'2007 MRI - 2017 Methodology'!K471</f>
        <v>-81</v>
      </c>
      <c r="L225" s="39">
        <f>'2017 MRI - Alphabetical'!L471-'2007 MRI - 2017 Methodology'!L471</f>
        <v>-0.37457995103742714</v>
      </c>
      <c r="M225" s="11">
        <f>'2017 MRI - Alphabetical'!M471-'2007 MRI - 2017 Methodology'!M471</f>
        <v>2.0144525101039305E-2</v>
      </c>
      <c r="N225" s="10">
        <f>'2017 MRI - Alphabetical'!N471-'2007 MRI - 2017 Methodology'!N471</f>
        <v>125</v>
      </c>
      <c r="O225" s="39">
        <f>'2017 MRI - Alphabetical'!O471-'2007 MRI - 2017 Methodology'!O471</f>
        <v>0.30881104396495584</v>
      </c>
      <c r="P225" s="11">
        <f>'2017 MRI - Alphabetical'!P471-'2007 MRI - 2017 Methodology'!P471</f>
        <v>4.337467117624956E-3</v>
      </c>
      <c r="Q225" s="10">
        <f>'2017 MRI - Alphabetical'!Q471-'2007 MRI - 2017 Methodology'!Q471</f>
        <v>129</v>
      </c>
      <c r="R225" s="39">
        <f>'2017 MRI - Alphabetical'!R471-'2007 MRI - 2017 Methodology'!R471</f>
        <v>0.1628247531589237</v>
      </c>
      <c r="S225" s="12">
        <f>'2017 MRI - Alphabetical'!S471-'2007 MRI - 2017 Methodology'!S471</f>
        <v>-1.47</v>
      </c>
      <c r="T225" s="10">
        <f>'2017 MRI - Alphabetical'!T471-'2007 MRI - 2017 Methodology'!T471</f>
        <v>-10</v>
      </c>
      <c r="U225" s="39">
        <f>'2017 MRI - Alphabetical'!U471-'2007 MRI - 2017 Methodology'!U471</f>
        <v>-4.7359439591655395E-2</v>
      </c>
      <c r="V225" s="11">
        <f>'2017 MRI - Alphabetical'!V471-'2007 MRI - 2017 Methodology'!V471</f>
        <v>2.1237532032328005E-2</v>
      </c>
      <c r="W225" s="10">
        <f>'2017 MRI - Alphabetical'!W471-'2007 MRI - 2017 Methodology'!W471</f>
        <v>-18</v>
      </c>
      <c r="X225" s="39">
        <f>'2017 MRI - Alphabetical'!X471-'2007 MRI - 2017 Methodology'!X471</f>
        <v>-0.22244091326891002</v>
      </c>
      <c r="Y225" s="13">
        <f>'2017 MRI - Alphabetical'!Y471-'2007 MRI - 2017 Methodology'!Y471</f>
        <v>120</v>
      </c>
      <c r="Z225" s="10">
        <f>'2017 MRI - Alphabetical'!Z471-'2007 MRI - 2017 Methodology'!Z471</f>
        <v>203</v>
      </c>
      <c r="AA225" s="39">
        <f>'2017 MRI - Alphabetical'!AA471-'2007 MRI - 2017 Methodology'!AA471</f>
        <v>0.79891365242207368</v>
      </c>
      <c r="AB225" s="11">
        <f>'2017 MRI - Alphabetical'!AB471-'2007 MRI - 2017 Methodology'!AB471</f>
        <v>-4.6798960548075086E-4</v>
      </c>
      <c r="AC225" s="10">
        <f>'2017 MRI - Alphabetical'!AC471-'2007 MRI - 2017 Methodology'!AC471</f>
        <v>-72</v>
      </c>
      <c r="AD225" s="39">
        <f>'2017 MRI - Alphabetical'!AD471-'2007 MRI - 2017 Methodology'!AD471</f>
        <v>-0.23820808789443071</v>
      </c>
      <c r="AE225" s="11">
        <f>'2017 MRI - Alphabetical'!AE471-'2007 MRI - 2017 Methodology'!AE471</f>
        <v>-7.0000000000000062E-3</v>
      </c>
      <c r="AF225" s="10">
        <f>'2017 MRI - Alphabetical'!AF471-'2007 MRI - 2017 Methodology'!AF471</f>
        <v>21</v>
      </c>
      <c r="AG225" s="39">
        <f>'2017 MRI - Alphabetical'!AG471-'2007 MRI - 2017 Methodology'!AG471</f>
        <v>0.25593925035450771</v>
      </c>
      <c r="AH225" s="14">
        <f>'2017 MRI - Alphabetical'!AH471-'2007 MRI - 2017 Methodology'!AH471</f>
        <v>0.1752723584908491</v>
      </c>
      <c r="AI225" s="10">
        <f>'2017 MRI - Alphabetical'!AI471-'2007 MRI - 2017 Methodology'!AI471</f>
        <v>27</v>
      </c>
      <c r="AJ225" s="39">
        <f>'2017 MRI - Alphabetical'!AJ471-'2007 MRI - 2017 Methodology'!AJ471</f>
        <v>5.0093645120754537E-3</v>
      </c>
      <c r="AK225" s="13">
        <f>'2017 MRI - Alphabetical'!AK471-'2007 MRI - 2017 Methodology'!AK471</f>
        <v>-7493.8465752544871</v>
      </c>
      <c r="AL225" s="44"/>
    </row>
    <row r="226" spans="1:38" x14ac:dyDescent="0.25">
      <c r="A226" t="s">
        <v>1140</v>
      </c>
      <c r="B226" s="5" t="s">
        <v>469</v>
      </c>
      <c r="C226" s="6" t="s">
        <v>41</v>
      </c>
      <c r="D226" s="7" t="s">
        <v>34</v>
      </c>
      <c r="E226" s="42">
        <f>'2017 MRI - Alphabetical'!E515-'2007 MRI - 2017 Methodology'!E515</f>
        <v>0.19830304395913423</v>
      </c>
      <c r="F226" s="8">
        <f>'2017 MRI - Alphabetical'!F515-'2007 MRI - 2017 Methodology'!F515</f>
        <v>2.0894944480398898</v>
      </c>
      <c r="G226" s="9">
        <f>'2017 MRI - Alphabetical'!G515-'2007 MRI - 2017 Methodology'!G515</f>
        <v>3</v>
      </c>
      <c r="H226" s="10">
        <f>'2017 MRI - Alphabetical'!H515-'2007 MRI - 2017 Methodology'!H515</f>
        <v>36</v>
      </c>
      <c r="I226" s="39">
        <f>'2017 MRI - Alphabetical'!I515-'2007 MRI - 2017 Methodology'!I515</f>
        <v>0.17183101829505712</v>
      </c>
      <c r="J226" s="11">
        <f>'2017 MRI - Alphabetical'!J515-'2007 MRI - 2017 Methodology'!J515</f>
        <v>-8.0362562248983416E-3</v>
      </c>
      <c r="K226" s="10">
        <f>'2017 MRI - Alphabetical'!K515-'2007 MRI - 2017 Methodology'!K515</f>
        <v>-69</v>
      </c>
      <c r="L226" s="39">
        <f>'2017 MRI - Alphabetical'!L515-'2007 MRI - 2017 Methodology'!L515</f>
        <v>-0.37221075412450799</v>
      </c>
      <c r="M226" s="11">
        <f>'2017 MRI - Alphabetical'!M515-'2007 MRI - 2017 Methodology'!M515</f>
        <v>1.6277309373241428E-2</v>
      </c>
      <c r="N226" s="10">
        <f>'2017 MRI - Alphabetical'!N515-'2007 MRI - 2017 Methodology'!N515</f>
        <v>-43</v>
      </c>
      <c r="O226" s="39">
        <f>'2017 MRI - Alphabetical'!O515-'2007 MRI - 2017 Methodology'!O515</f>
        <v>-1.5751629296229308E-2</v>
      </c>
      <c r="P226" s="11">
        <f>'2017 MRI - Alphabetical'!P515-'2007 MRI - 2017 Methodology'!P515</f>
        <v>1.5100164203612479E-2</v>
      </c>
      <c r="Q226" s="10">
        <f>'2017 MRI - Alphabetical'!Q515-'2007 MRI - 2017 Methodology'!Q515</f>
        <v>-50</v>
      </c>
      <c r="R226" s="39">
        <f>'2017 MRI - Alphabetical'!R515-'2007 MRI - 2017 Methodology'!R515</f>
        <v>-2.3501302464003615E-2</v>
      </c>
      <c r="S226" s="12">
        <f>'2017 MRI - Alphabetical'!S515-'2007 MRI - 2017 Methodology'!S515</f>
        <v>-0.32521040607266566</v>
      </c>
      <c r="T226" s="10">
        <f>'2017 MRI - Alphabetical'!T515-'2007 MRI - 2017 Methodology'!T515</f>
        <v>-21</v>
      </c>
      <c r="U226" s="39">
        <f>'2017 MRI - Alphabetical'!U515-'2007 MRI - 2017 Methodology'!U515</f>
        <v>-3.0100764151899329E-2</v>
      </c>
      <c r="V226" s="11">
        <f>'2017 MRI - Alphabetical'!V515-'2007 MRI - 2017 Methodology'!V515</f>
        <v>1.1122349102773252E-2</v>
      </c>
      <c r="W226" s="10">
        <f>'2017 MRI - Alphabetical'!W515-'2007 MRI - 2017 Methodology'!W515</f>
        <v>15</v>
      </c>
      <c r="X226" s="39">
        <f>'2017 MRI - Alphabetical'!X515-'2007 MRI - 2017 Methodology'!X515</f>
        <v>0.16089883119351361</v>
      </c>
      <c r="Y226" s="13">
        <f>'2017 MRI - Alphabetical'!Y515-'2007 MRI - 2017 Methodology'!Y515</f>
        <v>9710</v>
      </c>
      <c r="Z226" s="10">
        <f>'2017 MRI - Alphabetical'!Z515-'2007 MRI - 2017 Methodology'!Z515</f>
        <v>-63</v>
      </c>
      <c r="AA226" s="39">
        <f>'2017 MRI - Alphabetical'!AA515-'2007 MRI - 2017 Methodology'!AA515</f>
        <v>-0.20072611569044096</v>
      </c>
      <c r="AB226" s="11">
        <f>'2017 MRI - Alphabetical'!AB515-'2007 MRI - 2017 Methodology'!AB515</f>
        <v>1.8805924269945515E-2</v>
      </c>
      <c r="AC226" s="10">
        <f>'2017 MRI - Alphabetical'!AC515-'2007 MRI - 2017 Methodology'!AC515</f>
        <v>119</v>
      </c>
      <c r="AD226" s="39">
        <f>'2017 MRI - Alphabetical'!AD515-'2007 MRI - 2017 Methodology'!AD515</f>
        <v>0.38706245552385532</v>
      </c>
      <c r="AE226" s="11">
        <f>'2017 MRI - Alphabetical'!AE515-'2007 MRI - 2017 Methodology'!AE515</f>
        <v>3.7000000000000033E-2</v>
      </c>
      <c r="AF226" s="10">
        <f>'2017 MRI - Alphabetical'!AF515-'2007 MRI - 2017 Methodology'!AF515</f>
        <v>-28</v>
      </c>
      <c r="AG226" s="39">
        <f>'2017 MRI - Alphabetical'!AG515-'2007 MRI - 2017 Methodology'!AG515</f>
        <v>-0.10834460339433122</v>
      </c>
      <c r="AH226" s="14">
        <f>'2017 MRI - Alphabetical'!AH515-'2007 MRI - 2017 Methodology'!AH515</f>
        <v>0.34224082253487742</v>
      </c>
      <c r="AI226" s="10">
        <f>'2017 MRI - Alphabetical'!AI515-'2007 MRI - 2017 Methodology'!AI515</f>
        <v>4</v>
      </c>
      <c r="AJ226" s="39">
        <f>'2017 MRI - Alphabetical'!AJ515-'2007 MRI - 2017 Methodology'!AJ515</f>
        <v>-9.5893853988608668E-3</v>
      </c>
      <c r="AK226" s="13">
        <f>'2017 MRI - Alphabetical'!AK515-'2007 MRI - 2017 Methodology'!AK515</f>
        <v>-17392.456460169255</v>
      </c>
      <c r="AL226" s="44"/>
    </row>
    <row r="227" spans="1:38" x14ac:dyDescent="0.25">
      <c r="A227" t="s">
        <v>1163</v>
      </c>
      <c r="B227" s="5" t="s">
        <v>467</v>
      </c>
      <c r="C227" s="6" t="s">
        <v>41</v>
      </c>
      <c r="D227" s="7" t="s">
        <v>34</v>
      </c>
      <c r="E227" s="42">
        <f>'2017 MRI - Alphabetical'!E538-'2007 MRI - 2017 Methodology'!E538</f>
        <v>0.17304618297429686</v>
      </c>
      <c r="F227" s="8">
        <f>'2017 MRI - Alphabetical'!F538-'2007 MRI - 2017 Methodology'!F538</f>
        <v>2.1638390314084859</v>
      </c>
      <c r="G227" s="9">
        <f>'2017 MRI - Alphabetical'!G538-'2007 MRI - 2017 Methodology'!G538</f>
        <v>5</v>
      </c>
      <c r="H227" s="10">
        <f>'2017 MRI - Alphabetical'!H538-'2007 MRI - 2017 Methodology'!H538</f>
        <v>-39</v>
      </c>
      <c r="I227" s="39">
        <f>'2017 MRI - Alphabetical'!I538-'2007 MRI - 2017 Methodology'!I538</f>
        <v>2.4609502312261108E-2</v>
      </c>
      <c r="J227" s="11">
        <f>'2017 MRI - Alphabetical'!J538-'2007 MRI - 2017 Methodology'!J538</f>
        <v>-4.0208800110410614E-2</v>
      </c>
      <c r="K227" s="10">
        <f>'2017 MRI - Alphabetical'!K538-'2007 MRI - 2017 Methodology'!K538</f>
        <v>-105</v>
      </c>
      <c r="L227" s="39">
        <f>'2017 MRI - Alphabetical'!L538-'2007 MRI - 2017 Methodology'!L538</f>
        <v>-0.90930247170386869</v>
      </c>
      <c r="M227" s="11">
        <f>'2017 MRI - Alphabetical'!M538-'2007 MRI - 2017 Methodology'!M538</f>
        <v>2.9728894549587496E-2</v>
      </c>
      <c r="N227" s="10">
        <f>'2017 MRI - Alphabetical'!N538-'2007 MRI - 2017 Methodology'!N538</f>
        <v>115</v>
      </c>
      <c r="O227" s="39">
        <f>'2017 MRI - Alphabetical'!O538-'2007 MRI - 2017 Methodology'!O538</f>
        <v>0.31258998361386758</v>
      </c>
      <c r="P227" s="11">
        <f>'2017 MRI - Alphabetical'!P538-'2007 MRI - 2017 Methodology'!P538</f>
        <v>-1.8172893373329703E-3</v>
      </c>
      <c r="Q227" s="10">
        <f>'2017 MRI - Alphabetical'!Q538-'2007 MRI - 2017 Methodology'!Q538</f>
        <v>-76</v>
      </c>
      <c r="R227" s="39">
        <f>'2017 MRI - Alphabetical'!R538-'2007 MRI - 2017 Methodology'!R538</f>
        <v>-2.4489985535021574E-2</v>
      </c>
      <c r="S227" s="12">
        <f>'2017 MRI - Alphabetical'!S538-'2007 MRI - 2017 Methodology'!S538</f>
        <v>4.1591320072333071E-4</v>
      </c>
      <c r="T227" s="10">
        <f>'2017 MRI - Alphabetical'!T538-'2007 MRI - 2017 Methodology'!T538</f>
        <v>67</v>
      </c>
      <c r="U227" s="39">
        <f>'2017 MRI - Alphabetical'!U538-'2007 MRI - 2017 Methodology'!U538</f>
        <v>0.19026534165949183</v>
      </c>
      <c r="V227" s="11">
        <f>'2017 MRI - Alphabetical'!V538-'2007 MRI - 2017 Methodology'!V538</f>
        <v>-2.0438494373302314E-3</v>
      </c>
      <c r="W227" s="10">
        <f>'2017 MRI - Alphabetical'!W538-'2007 MRI - 2017 Methodology'!W538</f>
        <v>-23</v>
      </c>
      <c r="X227" s="39">
        <f>'2017 MRI - Alphabetical'!X538-'2007 MRI - 2017 Methodology'!X538</f>
        <v>-0.12775431893645095</v>
      </c>
      <c r="Y227" s="13">
        <f>'2017 MRI - Alphabetical'!Y538-'2007 MRI - 2017 Methodology'!Y538</f>
        <v>1490</v>
      </c>
      <c r="Z227" s="10">
        <f>'2017 MRI - Alphabetical'!Z538-'2007 MRI - 2017 Methodology'!Z538</f>
        <v>76</v>
      </c>
      <c r="AA227" s="39">
        <f>'2017 MRI - Alphabetical'!AA538-'2007 MRI - 2017 Methodology'!AA538</f>
        <v>0.28735880461008262</v>
      </c>
      <c r="AB227" s="11">
        <f>'2017 MRI - Alphabetical'!AB538-'2007 MRI - 2017 Methodology'!AB538</f>
        <v>9.2910547396528667E-3</v>
      </c>
      <c r="AC227" s="10">
        <f>'2017 MRI - Alphabetical'!AC538-'2007 MRI - 2017 Methodology'!AC538</f>
        <v>-93</v>
      </c>
      <c r="AD227" s="39">
        <f>'2017 MRI - Alphabetical'!AD538-'2007 MRI - 2017 Methodology'!AD538</f>
        <v>-0.28355379149773119</v>
      </c>
      <c r="AE227" s="11">
        <f>'2017 MRI - Alphabetical'!AE538-'2007 MRI - 2017 Methodology'!AE538</f>
        <v>-8.0000000000001181E-3</v>
      </c>
      <c r="AF227" s="10">
        <f>'2017 MRI - Alphabetical'!AF538-'2007 MRI - 2017 Methodology'!AF538</f>
        <v>42</v>
      </c>
      <c r="AG227" s="39">
        <f>'2017 MRI - Alphabetical'!AG538-'2007 MRI - 2017 Methodology'!AG538</f>
        <v>0.13967093945872067</v>
      </c>
      <c r="AH227" s="14">
        <f>'2017 MRI - Alphabetical'!AH538-'2007 MRI - 2017 Methodology'!AH538</f>
        <v>5.637786286773494E-2</v>
      </c>
      <c r="AI227" s="10">
        <f>'2017 MRI - Alphabetical'!AI538-'2007 MRI - 2017 Methodology'!AI538</f>
        <v>20</v>
      </c>
      <c r="AJ227" s="39">
        <f>'2017 MRI - Alphabetical'!AJ538-'2007 MRI - 2017 Methodology'!AJ538</f>
        <v>1.9542626173119887E-2</v>
      </c>
      <c r="AK227" s="13">
        <f>'2017 MRI - Alphabetical'!AK538-'2007 MRI - 2017 Methodology'!AK538</f>
        <v>-1575.2935575024749</v>
      </c>
      <c r="AL227" s="44"/>
    </row>
    <row r="228" spans="1:38" x14ac:dyDescent="0.25">
      <c r="A228" t="s">
        <v>1169</v>
      </c>
      <c r="B228" s="5" t="s">
        <v>331</v>
      </c>
      <c r="C228" s="6" t="s">
        <v>41</v>
      </c>
      <c r="D228" s="7" t="s">
        <v>34</v>
      </c>
      <c r="E228" s="42">
        <f>'2017 MRI - Alphabetical'!E544-'2007 MRI - 2017 Methodology'!E544</f>
        <v>0.11083985913914751</v>
      </c>
      <c r="F228" s="8">
        <f>'2017 MRI - Alphabetical'!F544-'2007 MRI - 2017 Methodology'!F544</f>
        <v>2.9458419204035451</v>
      </c>
      <c r="G228" s="9">
        <f>'2017 MRI - Alphabetical'!G544-'2007 MRI - 2017 Methodology'!G544</f>
        <v>9</v>
      </c>
      <c r="H228" s="10">
        <f>'2017 MRI - Alphabetical'!H544-'2007 MRI - 2017 Methodology'!H544</f>
        <v>-85</v>
      </c>
      <c r="I228" s="39">
        <f>'2017 MRI - Alphabetical'!I544-'2007 MRI - 2017 Methodology'!I544</f>
        <v>-0.12760690112447065</v>
      </c>
      <c r="J228" s="11">
        <f>'2017 MRI - Alphabetical'!J544-'2007 MRI - 2017 Methodology'!J544</f>
        <v>-0.1147864027522012</v>
      </c>
      <c r="K228" s="10">
        <f>'2017 MRI - Alphabetical'!K544-'2007 MRI - 2017 Methodology'!K544</f>
        <v>186</v>
      </c>
      <c r="L228" s="39">
        <f>'2017 MRI - Alphabetical'!L544-'2007 MRI - 2017 Methodology'!L544</f>
        <v>0.62692183465619666</v>
      </c>
      <c r="M228" s="11">
        <f>'2017 MRI - Alphabetical'!M544-'2007 MRI - 2017 Methodology'!M544</f>
        <v>-1.5776321458815135E-2</v>
      </c>
      <c r="N228" s="10">
        <f>'2017 MRI - Alphabetical'!N544-'2007 MRI - 2017 Methodology'!N544</f>
        <v>9</v>
      </c>
      <c r="O228" s="39">
        <f>'2017 MRI - Alphabetical'!O544-'2007 MRI - 2017 Methodology'!O544</f>
        <v>3.5193910955994334E-2</v>
      </c>
      <c r="P228" s="11">
        <f>'2017 MRI - Alphabetical'!P544-'2007 MRI - 2017 Methodology'!P544</f>
        <v>2.137093135675153E-2</v>
      </c>
      <c r="Q228" s="10">
        <f>'2017 MRI - Alphabetical'!Q544-'2007 MRI - 2017 Methodology'!Q544</f>
        <v>37</v>
      </c>
      <c r="R228" s="39">
        <f>'2017 MRI - Alphabetical'!R544-'2007 MRI - 2017 Methodology'!R544</f>
        <v>7.0425817578802619E-2</v>
      </c>
      <c r="S228" s="12">
        <f>'2017 MRI - Alphabetical'!S544-'2007 MRI - 2017 Methodology'!S544</f>
        <v>-2.2471280860941123</v>
      </c>
      <c r="T228" s="10">
        <f>'2017 MRI - Alphabetical'!T544-'2007 MRI - 2017 Methodology'!T544</f>
        <v>102</v>
      </c>
      <c r="U228" s="39">
        <f>'2017 MRI - Alphabetical'!U544-'2007 MRI - 2017 Methodology'!U544</f>
        <v>0.30465722828639197</v>
      </c>
      <c r="V228" s="11">
        <f>'2017 MRI - Alphabetical'!V544-'2007 MRI - 2017 Methodology'!V544</f>
        <v>-4.8716417910447812E-3</v>
      </c>
      <c r="W228" s="10">
        <f>'2017 MRI - Alphabetical'!W544-'2007 MRI - 2017 Methodology'!W544</f>
        <v>-17</v>
      </c>
      <c r="X228" s="39">
        <f>'2017 MRI - Alphabetical'!X544-'2007 MRI - 2017 Methodology'!X544</f>
        <v>-0.10837622272106709</v>
      </c>
      <c r="Y228" s="13">
        <f>'2017 MRI - Alphabetical'!Y544-'2007 MRI - 2017 Methodology'!Y544</f>
        <v>1329</v>
      </c>
      <c r="Z228" s="10">
        <f>'2017 MRI - Alphabetical'!Z544-'2007 MRI - 2017 Methodology'!Z544</f>
        <v>-39</v>
      </c>
      <c r="AA228" s="39">
        <f>'2017 MRI - Alphabetical'!AA544-'2007 MRI - 2017 Methodology'!AA544</f>
        <v>-2.3168765794101126E-2</v>
      </c>
      <c r="AB228" s="11">
        <f>'2017 MRI - Alphabetical'!AB544-'2007 MRI - 2017 Methodology'!AB544</f>
        <v>1.5999999999999993E-2</v>
      </c>
      <c r="AC228" s="10">
        <f>'2017 MRI - Alphabetical'!AC544-'2007 MRI - 2017 Methodology'!AC544</f>
        <v>-85</v>
      </c>
      <c r="AD228" s="39">
        <f>'2017 MRI - Alphabetical'!AD544-'2007 MRI - 2017 Methodology'!AD544</f>
        <v>-0.24959011331466041</v>
      </c>
      <c r="AE228" s="11">
        <f>'2017 MRI - Alphabetical'!AE544-'2007 MRI - 2017 Methodology'!AE544</f>
        <v>-3.0000000000000027E-3</v>
      </c>
      <c r="AF228" s="10">
        <f>'2017 MRI - Alphabetical'!AF544-'2007 MRI - 2017 Methodology'!AF544</f>
        <v>-27</v>
      </c>
      <c r="AG228" s="39">
        <f>'2017 MRI - Alphabetical'!AG544-'2007 MRI - 2017 Methodology'!AG544</f>
        <v>-0.1467862744388182</v>
      </c>
      <c r="AH228" s="14">
        <f>'2017 MRI - Alphabetical'!AH544-'2007 MRI - 2017 Methodology'!AH544</f>
        <v>0.59406314201498001</v>
      </c>
      <c r="AI228" s="10">
        <f>'2017 MRI - Alphabetical'!AI544-'2007 MRI - 2017 Methodology'!AI544</f>
        <v>-2</v>
      </c>
      <c r="AJ228" s="39">
        <f>'2017 MRI - Alphabetical'!AJ544-'2007 MRI - 2017 Methodology'!AJ544</f>
        <v>-2.5736642501759305E-2</v>
      </c>
      <c r="AK228" s="13">
        <f>'2017 MRI - Alphabetical'!AK544-'2007 MRI - 2017 Methodology'!AK544</f>
        <v>-24594.025757644806</v>
      </c>
      <c r="AL228" s="44"/>
    </row>
    <row r="229" spans="1:38" x14ac:dyDescent="0.25">
      <c r="A229" t="s">
        <v>717</v>
      </c>
      <c r="B229" s="5" t="s">
        <v>129</v>
      </c>
      <c r="C229" s="6" t="s">
        <v>47</v>
      </c>
      <c r="D229" s="7" t="s">
        <v>20</v>
      </c>
      <c r="E229" s="42">
        <f>'2017 MRI - Alphabetical'!E92-'2007 MRI - 2017 Methodology'!E92</f>
        <v>0.39437777003720509</v>
      </c>
      <c r="F229" s="8">
        <f>'2017 MRI - Alphabetical'!F92-'2007 MRI - 2017 Methodology'!F92</f>
        <v>3.6581447750163818</v>
      </c>
      <c r="G229" s="9">
        <f>'2017 MRI - Alphabetical'!G92-'2007 MRI - 2017 Methodology'!G92</f>
        <v>11</v>
      </c>
      <c r="H229" s="10">
        <f>'2017 MRI - Alphabetical'!H92-'2007 MRI - 2017 Methodology'!H92</f>
        <v>37</v>
      </c>
      <c r="I229" s="39">
        <f>'2017 MRI - Alphabetical'!I92-'2007 MRI - 2017 Methodology'!I92</f>
        <v>0.49424384520087744</v>
      </c>
      <c r="J229" s="11">
        <f>'2017 MRI - Alphabetical'!J92-'2007 MRI - 2017 Methodology'!J92</f>
        <v>-6.2592009177367069E-2</v>
      </c>
      <c r="K229" s="10">
        <f>'2017 MRI - Alphabetical'!K92-'2007 MRI - 2017 Methodology'!K92</f>
        <v>-2</v>
      </c>
      <c r="L229" s="39">
        <f>'2017 MRI - Alphabetical'!L92-'2007 MRI - 2017 Methodology'!L92</f>
        <v>8.5037068543590527E-2</v>
      </c>
      <c r="M229" s="11">
        <f>'2017 MRI - Alphabetical'!M92-'2007 MRI - 2017 Methodology'!M92</f>
        <v>1.4500804934593818E-2</v>
      </c>
      <c r="N229" s="10">
        <f>'2017 MRI - Alphabetical'!N92-'2007 MRI - 2017 Methodology'!N92</f>
        <v>-17</v>
      </c>
      <c r="O229" s="39">
        <f>'2017 MRI - Alphabetical'!O92-'2007 MRI - 2017 Methodology'!O92</f>
        <v>-0.47708085297725789</v>
      </c>
      <c r="P229" s="11">
        <f>'2017 MRI - Alphabetical'!P92-'2007 MRI - 2017 Methodology'!P92</f>
        <v>9.9248050501299659E-2</v>
      </c>
      <c r="Q229" s="10">
        <f>'2017 MRI - Alphabetical'!Q92-'2007 MRI - 2017 Methodology'!Q92</f>
        <v>101</v>
      </c>
      <c r="R229" s="39">
        <f>'2017 MRI - Alphabetical'!R92-'2007 MRI - 2017 Methodology'!R92</f>
        <v>0.63535886878846726</v>
      </c>
      <c r="S229" s="12">
        <f>'2017 MRI - Alphabetical'!S92-'2007 MRI - 2017 Methodology'!S92</f>
        <v>-8.2738396326386425</v>
      </c>
      <c r="T229" s="10">
        <f>'2017 MRI - Alphabetical'!T92-'2007 MRI - 2017 Methodology'!T92</f>
        <v>97</v>
      </c>
      <c r="U229" s="39">
        <f>'2017 MRI - Alphabetical'!U92-'2007 MRI - 2017 Methodology'!U92</f>
        <v>0.70503530668582282</v>
      </c>
      <c r="V229" s="11">
        <f>'2017 MRI - Alphabetical'!V92-'2007 MRI - 2017 Methodology'!V92</f>
        <v>-2.2551650692225769E-2</v>
      </c>
      <c r="W229" s="10">
        <f>'2017 MRI - Alphabetical'!W92-'2007 MRI - 2017 Methodology'!W92</f>
        <v>-87</v>
      </c>
      <c r="X229" s="39">
        <f>'2017 MRI - Alphabetical'!X92-'2007 MRI - 2017 Methodology'!X92</f>
        <v>-0.27975432499291375</v>
      </c>
      <c r="Y229" s="13">
        <f>'2017 MRI - Alphabetical'!Y92-'2007 MRI - 2017 Methodology'!Y92</f>
        <v>-5483</v>
      </c>
      <c r="Z229" s="10">
        <f>'2017 MRI - Alphabetical'!Z92-'2007 MRI - 2017 Methodology'!Z92</f>
        <v>-142</v>
      </c>
      <c r="AA229" s="39">
        <f>'2017 MRI - Alphabetical'!AA92-'2007 MRI - 2017 Methodology'!AA92</f>
        <v>-1.0057598232615226</v>
      </c>
      <c r="AB229" s="11">
        <f>'2017 MRI - Alphabetical'!AB92-'2007 MRI - 2017 Methodology'!AB92</f>
        <v>3.6973899579739004E-2</v>
      </c>
      <c r="AC229" s="10">
        <f>'2017 MRI - Alphabetical'!AC92-'2007 MRI - 2017 Methodology'!AC92</f>
        <v>56</v>
      </c>
      <c r="AD229" s="39">
        <f>'2017 MRI - Alphabetical'!AD92-'2007 MRI - 2017 Methodology'!AD92</f>
        <v>0.61517406751386883</v>
      </c>
      <c r="AE229" s="11">
        <f>'2017 MRI - Alphabetical'!AE92-'2007 MRI - 2017 Methodology'!AE92</f>
        <v>6.700000000000006E-2</v>
      </c>
      <c r="AF229" s="10">
        <f>'2017 MRI - Alphabetical'!AF92-'2007 MRI - 2017 Methodology'!AF92</f>
        <v>10</v>
      </c>
      <c r="AG229" s="39">
        <f>'2017 MRI - Alphabetical'!AG92-'2007 MRI - 2017 Methodology'!AG92</f>
        <v>0.23333072403244592</v>
      </c>
      <c r="AH229" s="14">
        <f>'2017 MRI - Alphabetical'!AH92-'2007 MRI - 2017 Methodology'!AH92</f>
        <v>0.267014561339455</v>
      </c>
      <c r="AI229" s="10">
        <f>'2017 MRI - Alphabetical'!AI92-'2007 MRI - 2017 Methodology'!AI92</f>
        <v>4</v>
      </c>
      <c r="AJ229" s="39">
        <f>'2017 MRI - Alphabetical'!AJ92-'2007 MRI - 2017 Methodology'!AJ92</f>
        <v>-6.9935246539537532E-3</v>
      </c>
      <c r="AK229" s="13">
        <f>'2017 MRI - Alphabetical'!AK92-'2007 MRI - 2017 Methodology'!AK92</f>
        <v>-7961.8560757062223</v>
      </c>
      <c r="AL229" s="44"/>
    </row>
    <row r="230" spans="1:38" x14ac:dyDescent="0.25">
      <c r="A230" t="s">
        <v>739</v>
      </c>
      <c r="B230" s="5" t="s">
        <v>213</v>
      </c>
      <c r="C230" s="6" t="s">
        <v>47</v>
      </c>
      <c r="D230" s="7" t="s">
        <v>20</v>
      </c>
      <c r="E230" s="42">
        <f>'2017 MRI - Alphabetical'!E114-'2007 MRI - 2017 Methodology'!E114</f>
        <v>0.48881534745264554</v>
      </c>
      <c r="F230" s="8">
        <f>'2017 MRI - Alphabetical'!F114-'2007 MRI - 2017 Methodology'!F114</f>
        <v>2.6809421001273392</v>
      </c>
      <c r="G230" s="9">
        <f>'2017 MRI - Alphabetical'!G114-'2007 MRI - 2017 Methodology'!G114</f>
        <v>21</v>
      </c>
      <c r="H230" s="10">
        <f>'2017 MRI - Alphabetical'!H114-'2007 MRI - 2017 Methodology'!H114</f>
        <v>-71</v>
      </c>
      <c r="I230" s="39">
        <f>'2017 MRI - Alphabetical'!I114-'2007 MRI - 2017 Methodology'!I114</f>
        <v>-0.27131433798692384</v>
      </c>
      <c r="J230" s="11">
        <f>'2017 MRI - Alphabetical'!J114-'2007 MRI - 2017 Methodology'!J114</f>
        <v>-0.16798518234158211</v>
      </c>
      <c r="K230" s="10">
        <f>'2017 MRI - Alphabetical'!K114-'2007 MRI - 2017 Methodology'!K114</f>
        <v>86</v>
      </c>
      <c r="L230" s="39">
        <f>'2017 MRI - Alphabetical'!L114-'2007 MRI - 2017 Methodology'!L114</f>
        <v>0.31948100188080492</v>
      </c>
      <c r="M230" s="11">
        <f>'2017 MRI - Alphabetical'!M114-'2007 MRI - 2017 Methodology'!M114</f>
        <v>-2.3957489411763275E-3</v>
      </c>
      <c r="N230" s="10">
        <f>'2017 MRI - Alphabetical'!N114-'2007 MRI - 2017 Methodology'!N114</f>
        <v>-24</v>
      </c>
      <c r="O230" s="39">
        <f>'2017 MRI - Alphabetical'!O114-'2007 MRI - 2017 Methodology'!O114</f>
        <v>-0.20468131717700289</v>
      </c>
      <c r="P230" s="11">
        <f>'2017 MRI - Alphabetical'!P114-'2007 MRI - 2017 Methodology'!P114</f>
        <v>5.0898795798104017E-2</v>
      </c>
      <c r="Q230" s="10">
        <f>'2017 MRI - Alphabetical'!Q114-'2007 MRI - 2017 Methodology'!Q114</f>
        <v>57</v>
      </c>
      <c r="R230" s="39">
        <f>'2017 MRI - Alphabetical'!R114-'2007 MRI - 2017 Methodology'!R114</f>
        <v>0.19000345915256683</v>
      </c>
      <c r="S230" s="12">
        <f>'2017 MRI - Alphabetical'!S114-'2007 MRI - 2017 Methodology'!S114</f>
        <v>-3.9879204422781251</v>
      </c>
      <c r="T230" s="10">
        <f>'2017 MRI - Alphabetical'!T114-'2007 MRI - 2017 Methodology'!T114</f>
        <v>20</v>
      </c>
      <c r="U230" s="39">
        <f>'2017 MRI - Alphabetical'!U114-'2007 MRI - 2017 Methodology'!U114</f>
        <v>0.10336412750190827</v>
      </c>
      <c r="V230" s="11">
        <f>'2017 MRI - Alphabetical'!V114-'2007 MRI - 2017 Methodology'!V114</f>
        <v>1.1942911736113448E-2</v>
      </c>
      <c r="W230" s="10">
        <f>'2017 MRI - Alphabetical'!W114-'2007 MRI - 2017 Methodology'!W114</f>
        <v>-42</v>
      </c>
      <c r="X230" s="39">
        <f>'2017 MRI - Alphabetical'!X114-'2007 MRI - 2017 Methodology'!X114</f>
        <v>-0.12830599704244194</v>
      </c>
      <c r="Y230" s="13">
        <f>'2017 MRI - Alphabetical'!Y114-'2007 MRI - 2017 Methodology'!Y114</f>
        <v>-1161</v>
      </c>
      <c r="Z230" s="10">
        <f>'2017 MRI - Alphabetical'!Z114-'2007 MRI - 2017 Methodology'!Z114</f>
        <v>0</v>
      </c>
      <c r="AA230" s="39">
        <f>'2017 MRI - Alphabetical'!AA114-'2007 MRI - 2017 Methodology'!AA114</f>
        <v>0.11997507960658055</v>
      </c>
      <c r="AB230" s="11">
        <f>'2017 MRI - Alphabetical'!AB114-'2007 MRI - 2017 Methodology'!AB114</f>
        <v>1.3999999999999999E-2</v>
      </c>
      <c r="AC230" s="10">
        <f>'2017 MRI - Alphabetical'!AC114-'2007 MRI - 2017 Methodology'!AC114</f>
        <v>53</v>
      </c>
      <c r="AD230" s="39">
        <f>'2017 MRI - Alphabetical'!AD114-'2007 MRI - 2017 Methodology'!AD114</f>
        <v>0.34012186741590483</v>
      </c>
      <c r="AE230" s="11">
        <f>'2017 MRI - Alphabetical'!AE114-'2007 MRI - 2017 Methodology'!AE114</f>
        <v>4.0999999999999925E-2</v>
      </c>
      <c r="AF230" s="10">
        <f>'2017 MRI - Alphabetical'!AF114-'2007 MRI - 2017 Methodology'!AF114</f>
        <v>42</v>
      </c>
      <c r="AG230" s="39">
        <f>'2017 MRI - Alphabetical'!AG114-'2007 MRI - 2017 Methodology'!AG114</f>
        <v>0.22527059494231194</v>
      </c>
      <c r="AH230" s="14">
        <f>'2017 MRI - Alphabetical'!AH114-'2007 MRI - 2017 Methodology'!AH114</f>
        <v>0.11332514054662424</v>
      </c>
      <c r="AI230" s="10">
        <f>'2017 MRI - Alphabetical'!AI114-'2007 MRI - 2017 Methodology'!AI114</f>
        <v>21</v>
      </c>
      <c r="AJ230" s="39">
        <f>'2017 MRI - Alphabetical'!AJ114-'2007 MRI - 2017 Methodology'!AJ114</f>
        <v>-8.4746855673112353E-5</v>
      </c>
      <c r="AK230" s="13">
        <f>'2017 MRI - Alphabetical'!AK114-'2007 MRI - 2017 Methodology'!AK114</f>
        <v>-5954.8963973642967</v>
      </c>
      <c r="AL230" s="44"/>
    </row>
    <row r="231" spans="1:38" x14ac:dyDescent="0.25">
      <c r="A231" t="s">
        <v>747</v>
      </c>
      <c r="B231" s="5" t="s">
        <v>466</v>
      </c>
      <c r="C231" s="6" t="s">
        <v>47</v>
      </c>
      <c r="D231" s="7" t="s">
        <v>20</v>
      </c>
      <c r="E231" s="42">
        <f>'2017 MRI - Alphabetical'!E122-'2007 MRI - 2017 Methodology'!E122</f>
        <v>1.7403020195949495</v>
      </c>
      <c r="F231" s="8">
        <f>'2017 MRI - Alphabetical'!F122-'2007 MRI - 2017 Methodology'!F122</f>
        <v>-1.8021150701687496</v>
      </c>
      <c r="G231" s="9">
        <f>'2017 MRI - Alphabetical'!G122-'2007 MRI - 2017 Methodology'!G122</f>
        <v>100</v>
      </c>
      <c r="H231" s="10">
        <f>'2017 MRI - Alphabetical'!H122-'2007 MRI - 2017 Methodology'!H122</f>
        <v>6</v>
      </c>
      <c r="I231" s="39">
        <f>'2017 MRI - Alphabetical'!I122-'2007 MRI - 2017 Methodology'!I122</f>
        <v>1.5236782208568425</v>
      </c>
      <c r="J231" s="11">
        <f>'2017 MRI - Alphabetical'!J122-'2007 MRI - 2017 Methodology'!J122</f>
        <v>-0.22655544290598573</v>
      </c>
      <c r="K231" s="10">
        <f>'2017 MRI - Alphabetical'!K122-'2007 MRI - 2017 Methodology'!K122</f>
        <v>318</v>
      </c>
      <c r="L231" s="39">
        <f>'2017 MRI - Alphabetical'!L122-'2007 MRI - 2017 Methodology'!L122</f>
        <v>1.8530278975734045</v>
      </c>
      <c r="M231" s="11">
        <f>'2017 MRI - Alphabetical'!M122-'2007 MRI - 2017 Methodology'!M122</f>
        <v>-5.1440892772450446E-2</v>
      </c>
      <c r="N231" s="10">
        <f>'2017 MRI - Alphabetical'!N122-'2007 MRI - 2017 Methodology'!N122</f>
        <v>-87</v>
      </c>
      <c r="O231" s="39">
        <f>'2017 MRI - Alphabetical'!O122-'2007 MRI - 2017 Methodology'!O122</f>
        <v>-0.27196509980519901</v>
      </c>
      <c r="P231" s="11">
        <f>'2017 MRI - Alphabetical'!P122-'2007 MRI - 2017 Methodology'!P122</f>
        <v>3.9649856498564992E-2</v>
      </c>
      <c r="Q231" s="10">
        <f>'2017 MRI - Alphabetical'!Q122-'2007 MRI - 2017 Methodology'!Q122</f>
        <v>61</v>
      </c>
      <c r="R231" s="39">
        <f>'2017 MRI - Alphabetical'!R122-'2007 MRI - 2017 Methodology'!R122</f>
        <v>7.7353388822426039E-2</v>
      </c>
      <c r="S231" s="12">
        <f>'2017 MRI - Alphabetical'!S122-'2007 MRI - 2017 Methodology'!S122</f>
        <v>-1.6319653179190752</v>
      </c>
      <c r="T231" s="10">
        <f>'2017 MRI - Alphabetical'!T122-'2007 MRI - 2017 Methodology'!T122</f>
        <v>-95</v>
      </c>
      <c r="U231" s="39">
        <f>'2017 MRI - Alphabetical'!U122-'2007 MRI - 2017 Methodology'!U122</f>
        <v>-0.28338069941730915</v>
      </c>
      <c r="V231" s="11">
        <f>'2017 MRI - Alphabetical'!V122-'2007 MRI - 2017 Methodology'!V122</f>
        <v>2.9780592528982387E-2</v>
      </c>
      <c r="W231" s="10">
        <f>'2017 MRI - Alphabetical'!W122-'2007 MRI - 2017 Methodology'!W122</f>
        <v>55</v>
      </c>
      <c r="X231" s="39">
        <f>'2017 MRI - Alphabetical'!X122-'2007 MRI - 2017 Methodology'!X122</f>
        <v>0.46949864524268098</v>
      </c>
      <c r="Y231" s="13">
        <f>'2017 MRI - Alphabetical'!Y122-'2007 MRI - 2017 Methodology'!Y122</f>
        <v>19247</v>
      </c>
      <c r="Z231" s="10">
        <f>'2017 MRI - Alphabetical'!Z122-'2007 MRI - 2017 Methodology'!Z122</f>
        <v>51</v>
      </c>
      <c r="AA231" s="39">
        <f>'2017 MRI - Alphabetical'!AA122-'2007 MRI - 2017 Methodology'!AA122</f>
        <v>0.22676115457381368</v>
      </c>
      <c r="AB231" s="11">
        <f>'2017 MRI - Alphabetical'!AB122-'2007 MRI - 2017 Methodology'!AB122</f>
        <v>1.0533668974197614E-2</v>
      </c>
      <c r="AC231" s="10">
        <f>'2017 MRI - Alphabetical'!AC122-'2007 MRI - 2017 Methodology'!AC122</f>
        <v>192</v>
      </c>
      <c r="AD231" s="39">
        <f>'2017 MRI - Alphabetical'!AD122-'2007 MRI - 2017 Methodology'!AD122</f>
        <v>0.66413916454527722</v>
      </c>
      <c r="AE231" s="11">
        <f>'2017 MRI - Alphabetical'!AE122-'2007 MRI - 2017 Methodology'!AE122</f>
        <v>5.8999999999999941E-2</v>
      </c>
      <c r="AF231" s="10">
        <f>'2017 MRI - Alphabetical'!AF122-'2007 MRI - 2017 Methodology'!AF122</f>
        <v>-3</v>
      </c>
      <c r="AG231" s="39">
        <f>'2017 MRI - Alphabetical'!AG122-'2007 MRI - 2017 Methodology'!AG122</f>
        <v>6.0220512038424878E-2</v>
      </c>
      <c r="AH231" s="14">
        <f>'2017 MRI - Alphabetical'!AH122-'2007 MRI - 2017 Methodology'!AH122</f>
        <v>0.25925181107250284</v>
      </c>
      <c r="AI231" s="10">
        <f>'2017 MRI - Alphabetical'!AI122-'2007 MRI - 2017 Methodology'!AI122</f>
        <v>35</v>
      </c>
      <c r="AJ231" s="39">
        <f>'2017 MRI - Alphabetical'!AJ122-'2007 MRI - 2017 Methodology'!AJ122</f>
        <v>-5.3447679356345978E-3</v>
      </c>
      <c r="AK231" s="13">
        <f>'2017 MRI - Alphabetical'!AK122-'2007 MRI - 2017 Methodology'!AK122</f>
        <v>-10465.217782707201</v>
      </c>
      <c r="AL231" s="44"/>
    </row>
    <row r="232" spans="1:38" x14ac:dyDescent="0.25">
      <c r="A232" t="s">
        <v>761</v>
      </c>
      <c r="B232" s="5" t="s">
        <v>191</v>
      </c>
      <c r="C232" s="6" t="s">
        <v>47</v>
      </c>
      <c r="D232" s="7" t="s">
        <v>20</v>
      </c>
      <c r="E232" s="42">
        <f>'2017 MRI - Alphabetical'!E136-'2007 MRI - 2017 Methodology'!E136</f>
        <v>-0.37080135602075548</v>
      </c>
      <c r="F232" s="8">
        <f>'2017 MRI - Alphabetical'!F136-'2007 MRI - 2017 Methodology'!F136</f>
        <v>5.0292409649424457</v>
      </c>
      <c r="G232" s="9">
        <f>'2017 MRI - Alphabetical'!G136-'2007 MRI - 2017 Methodology'!G136</f>
        <v>-8</v>
      </c>
      <c r="H232" s="10">
        <f>'2017 MRI - Alphabetical'!H136-'2007 MRI - 2017 Methodology'!H136</f>
        <v>86</v>
      </c>
      <c r="I232" s="39">
        <f>'2017 MRI - Alphabetical'!I136-'2007 MRI - 2017 Methodology'!I136</f>
        <v>0.41369154755838633</v>
      </c>
      <c r="J232" s="11">
        <f>'2017 MRI - Alphabetical'!J136-'2007 MRI - 2017 Methodology'!J136</f>
        <v>-1.8877194629151717E-2</v>
      </c>
      <c r="K232" s="10">
        <f>'2017 MRI - Alphabetical'!K136-'2007 MRI - 2017 Methodology'!K136</f>
        <v>-32</v>
      </c>
      <c r="L232" s="39">
        <f>'2017 MRI - Alphabetical'!L136-'2007 MRI - 2017 Methodology'!L136</f>
        <v>-7.7822998006085248E-2</v>
      </c>
      <c r="M232" s="11">
        <f>'2017 MRI - Alphabetical'!M136-'2007 MRI - 2017 Methodology'!M136</f>
        <v>1.5342273068267062E-2</v>
      </c>
      <c r="N232" s="10">
        <f>'2017 MRI - Alphabetical'!N136-'2007 MRI - 2017 Methodology'!N136</f>
        <v>-59</v>
      </c>
      <c r="O232" s="39">
        <f>'2017 MRI - Alphabetical'!O136-'2007 MRI - 2017 Methodology'!O136</f>
        <v>-0.8844126804607213</v>
      </c>
      <c r="P232" s="11">
        <f>'2017 MRI - Alphabetical'!P136-'2007 MRI - 2017 Methodology'!P136</f>
        <v>0.1010552147239264</v>
      </c>
      <c r="Q232" s="10">
        <f>'2017 MRI - Alphabetical'!Q136-'2007 MRI - 2017 Methodology'!Q136</f>
        <v>18</v>
      </c>
      <c r="R232" s="39">
        <f>'2017 MRI - Alphabetical'!R136-'2007 MRI - 2017 Methodology'!R136</f>
        <v>7.4677523540173651E-3</v>
      </c>
      <c r="S232" s="12">
        <f>'2017 MRI - Alphabetical'!S136-'2007 MRI - 2017 Methodology'!S136</f>
        <v>-1.627536092396535</v>
      </c>
      <c r="T232" s="10">
        <f>'2017 MRI - Alphabetical'!T136-'2007 MRI - 2017 Methodology'!T136</f>
        <v>143</v>
      </c>
      <c r="U232" s="39">
        <f>'2017 MRI - Alphabetical'!U136-'2007 MRI - 2017 Methodology'!U136</f>
        <v>0.89592593550950106</v>
      </c>
      <c r="V232" s="11">
        <f>'2017 MRI - Alphabetical'!V136-'2007 MRI - 2017 Methodology'!V136</f>
        <v>-3.5256410256410256E-2</v>
      </c>
      <c r="W232" s="10">
        <f>'2017 MRI - Alphabetical'!W136-'2007 MRI - 2017 Methodology'!W136</f>
        <v>-42</v>
      </c>
      <c r="X232" s="39">
        <f>'2017 MRI - Alphabetical'!X136-'2007 MRI - 2017 Methodology'!X136</f>
        <v>-0.17197991403517765</v>
      </c>
      <c r="Y232" s="13">
        <f>'2017 MRI - Alphabetical'!Y136-'2007 MRI - 2017 Methodology'!Y136</f>
        <v>-2187</v>
      </c>
      <c r="Z232" s="10">
        <f>'2017 MRI - Alphabetical'!Z136-'2007 MRI - 2017 Methodology'!Z136</f>
        <v>-108</v>
      </c>
      <c r="AA232" s="39">
        <f>'2017 MRI - Alphabetical'!AA136-'2007 MRI - 2017 Methodology'!AA136</f>
        <v>-0.44790315936238545</v>
      </c>
      <c r="AB232" s="11">
        <f>'2017 MRI - Alphabetical'!AB136-'2007 MRI - 2017 Methodology'!AB136</f>
        <v>2.5268929503916453E-2</v>
      </c>
      <c r="AC232" s="10">
        <f>'2017 MRI - Alphabetical'!AC136-'2007 MRI - 2017 Methodology'!AC136</f>
        <v>21</v>
      </c>
      <c r="AD232" s="39">
        <f>'2017 MRI - Alphabetical'!AD136-'2007 MRI - 2017 Methodology'!AD136</f>
        <v>0.12594063490547963</v>
      </c>
      <c r="AE232" s="11">
        <f>'2017 MRI - Alphabetical'!AE136-'2007 MRI - 2017 Methodology'!AE136</f>
        <v>2.6000000000000023E-2</v>
      </c>
      <c r="AF232" s="10">
        <f>'2017 MRI - Alphabetical'!AF136-'2007 MRI - 2017 Methodology'!AF136</f>
        <v>-2</v>
      </c>
      <c r="AG232" s="39">
        <f>'2017 MRI - Alphabetical'!AG136-'2007 MRI - 2017 Methodology'!AG136</f>
        <v>7.3462511349102977E-2</v>
      </c>
      <c r="AH232" s="14">
        <f>'2017 MRI - Alphabetical'!AH136-'2007 MRI - 2017 Methodology'!AH136</f>
        <v>0.30040116048212706</v>
      </c>
      <c r="AI232" s="10">
        <f>'2017 MRI - Alphabetical'!AI136-'2007 MRI - 2017 Methodology'!AI136</f>
        <v>36</v>
      </c>
      <c r="AJ232" s="39">
        <f>'2017 MRI - Alphabetical'!AJ136-'2007 MRI - 2017 Methodology'!AJ136</f>
        <v>7.3092393727183791E-3</v>
      </c>
      <c r="AK232" s="13">
        <f>'2017 MRI - Alphabetical'!AK136-'2007 MRI - 2017 Methodology'!AK136</f>
        <v>-1125.5968303591071</v>
      </c>
      <c r="AL232" s="44"/>
    </row>
    <row r="233" spans="1:38" x14ac:dyDescent="0.25">
      <c r="A233" t="s">
        <v>790</v>
      </c>
      <c r="B233" s="5" t="s">
        <v>186</v>
      </c>
      <c r="C233" s="6" t="s">
        <v>47</v>
      </c>
      <c r="D233" s="7" t="s">
        <v>20</v>
      </c>
      <c r="E233" s="42">
        <f>'2017 MRI - Alphabetical'!E165-'2007 MRI - 2017 Methodology'!E165</f>
        <v>-0.65645555591547966</v>
      </c>
      <c r="F233" s="8">
        <f>'2017 MRI - Alphabetical'!F165-'2007 MRI - 2017 Methodology'!F165</f>
        <v>5.7831042071928032</v>
      </c>
      <c r="G233" s="9">
        <f>'2017 MRI - Alphabetical'!G165-'2007 MRI - 2017 Methodology'!G165</f>
        <v>-21</v>
      </c>
      <c r="H233" s="10">
        <f>'2017 MRI - Alphabetical'!H165-'2007 MRI - 2017 Methodology'!H165</f>
        <v>-102</v>
      </c>
      <c r="I233" s="39">
        <f>'2017 MRI - Alphabetical'!I165-'2007 MRI - 2017 Methodology'!I165</f>
        <v>-9.2981494339704818E-2</v>
      </c>
      <c r="J233" s="11">
        <f>'2017 MRI - Alphabetical'!J165-'2007 MRI - 2017 Methodology'!J165</f>
        <v>-8.126855692689916E-2</v>
      </c>
      <c r="K233" s="10">
        <f>'2017 MRI - Alphabetical'!K165-'2007 MRI - 2017 Methodology'!K165</f>
        <v>-221</v>
      </c>
      <c r="L233" s="39">
        <f>'2017 MRI - Alphabetical'!L165-'2007 MRI - 2017 Methodology'!L165</f>
        <v>-0.81603021019699162</v>
      </c>
      <c r="M233" s="11">
        <f>'2017 MRI - Alphabetical'!M165-'2007 MRI - 2017 Methodology'!M165</f>
        <v>5.23601326347648E-2</v>
      </c>
      <c r="N233" s="10">
        <f>'2017 MRI - Alphabetical'!N165-'2007 MRI - 2017 Methodology'!N165</f>
        <v>-58</v>
      </c>
      <c r="O233" s="39">
        <f>'2017 MRI - Alphabetical'!O165-'2007 MRI - 2017 Methodology'!O165</f>
        <v>-0.44490580720089146</v>
      </c>
      <c r="P233" s="11">
        <f>'2017 MRI - Alphabetical'!P165-'2007 MRI - 2017 Methodology'!P165</f>
        <v>6.3685121107266429E-2</v>
      </c>
      <c r="Q233" s="10">
        <f>'2017 MRI - Alphabetical'!Q165-'2007 MRI - 2017 Methodology'!Q165</f>
        <v>17</v>
      </c>
      <c r="R233" s="39">
        <f>'2017 MRI - Alphabetical'!R165-'2007 MRI - 2017 Methodology'!R165</f>
        <v>1.8612129281414438E-2</v>
      </c>
      <c r="S233" s="12">
        <f>'2017 MRI - Alphabetical'!S165-'2007 MRI - 2017 Methodology'!S165</f>
        <v>-2.6502183694282802</v>
      </c>
      <c r="T233" s="10">
        <f>'2017 MRI - Alphabetical'!T165-'2007 MRI - 2017 Methodology'!T165</f>
        <v>60</v>
      </c>
      <c r="U233" s="39">
        <f>'2017 MRI - Alphabetical'!U165-'2007 MRI - 2017 Methodology'!U165</f>
        <v>0.25855403759041617</v>
      </c>
      <c r="V233" s="11">
        <f>'2017 MRI - Alphabetical'!V165-'2007 MRI - 2017 Methodology'!V165</f>
        <v>5.6885062216194271E-4</v>
      </c>
      <c r="W233" s="10">
        <f>'2017 MRI - Alphabetical'!W165-'2007 MRI - 2017 Methodology'!W165</f>
        <v>-14</v>
      </c>
      <c r="X233" s="39">
        <f>'2017 MRI - Alphabetical'!X165-'2007 MRI - 2017 Methodology'!X165</f>
        <v>-5.957585521573161E-2</v>
      </c>
      <c r="Y233" s="13">
        <f>'2017 MRI - Alphabetical'!Y165-'2007 MRI - 2017 Methodology'!Y165</f>
        <v>1745</v>
      </c>
      <c r="Z233" s="10">
        <f>'2017 MRI - Alphabetical'!Z165-'2007 MRI - 2017 Methodology'!Z165</f>
        <v>-23</v>
      </c>
      <c r="AA233" s="39">
        <f>'2017 MRI - Alphabetical'!AA165-'2007 MRI - 2017 Methodology'!AA165</f>
        <v>-0.26597752450950851</v>
      </c>
      <c r="AB233" s="11">
        <f>'2017 MRI - Alphabetical'!AB165-'2007 MRI - 2017 Methodology'!AB165</f>
        <v>2.258846403110823E-2</v>
      </c>
      <c r="AC233" s="10">
        <f>'2017 MRI - Alphabetical'!AC165-'2007 MRI - 2017 Methodology'!AC165</f>
        <v>-1</v>
      </c>
      <c r="AD233" s="39">
        <f>'2017 MRI - Alphabetical'!AD165-'2007 MRI - 2017 Methodology'!AD165</f>
        <v>4.5618998657380616E-2</v>
      </c>
      <c r="AE233" s="11">
        <f>'2017 MRI - Alphabetical'!AE165-'2007 MRI - 2017 Methodology'!AE165</f>
        <v>2.200000000000002E-2</v>
      </c>
      <c r="AF233" s="10">
        <f>'2017 MRI - Alphabetical'!AF165-'2007 MRI - 2017 Methodology'!AF165</f>
        <v>-1</v>
      </c>
      <c r="AG233" s="39">
        <f>'2017 MRI - Alphabetical'!AG165-'2007 MRI - 2017 Methodology'!AG165</f>
        <v>8.1748604863188967E-2</v>
      </c>
      <c r="AH233" s="14">
        <f>'2017 MRI - Alphabetical'!AH165-'2007 MRI - 2017 Methodology'!AH165</f>
        <v>0.24621931708639977</v>
      </c>
      <c r="AI233" s="10">
        <f>'2017 MRI - Alphabetical'!AI165-'2007 MRI - 2017 Methodology'!AI165</f>
        <v>5</v>
      </c>
      <c r="AJ233" s="39">
        <f>'2017 MRI - Alphabetical'!AJ165-'2007 MRI - 2017 Methodology'!AJ165</f>
        <v>-7.8630384007306042E-3</v>
      </c>
      <c r="AK233" s="13">
        <f>'2017 MRI - Alphabetical'!AK165-'2007 MRI - 2017 Methodology'!AK165</f>
        <v>-10033.501935115608</v>
      </c>
      <c r="AL233" s="44"/>
    </row>
    <row r="234" spans="1:38" x14ac:dyDescent="0.25">
      <c r="A234" t="s">
        <v>803</v>
      </c>
      <c r="B234" s="5" t="s">
        <v>132</v>
      </c>
      <c r="C234" s="6" t="s">
        <v>47</v>
      </c>
      <c r="D234" s="7" t="s">
        <v>20</v>
      </c>
      <c r="E234" s="42">
        <f>'2017 MRI - Alphabetical'!E178-'2007 MRI - 2017 Methodology'!E178</f>
        <v>0.83750470052146841</v>
      </c>
      <c r="F234" s="8">
        <f>'2017 MRI - Alphabetical'!F178-'2007 MRI - 2017 Methodology'!F178</f>
        <v>2.5063518153992277</v>
      </c>
      <c r="G234" s="9">
        <f>'2017 MRI - Alphabetical'!G178-'2007 MRI - 2017 Methodology'!G178</f>
        <v>15</v>
      </c>
      <c r="H234" s="10">
        <f>'2017 MRI - Alphabetical'!H178-'2007 MRI - 2017 Methodology'!H178</f>
        <v>-78</v>
      </c>
      <c r="I234" s="39">
        <f>'2017 MRI - Alphabetical'!I178-'2007 MRI - 2017 Methodology'!I178</f>
        <v>-3.0917174579037442E-2</v>
      </c>
      <c r="J234" s="11">
        <f>'2017 MRI - Alphabetical'!J178-'2007 MRI - 2017 Methodology'!J178</f>
        <v>-6.0815458898435981E-2</v>
      </c>
      <c r="K234" s="10">
        <f>'2017 MRI - Alphabetical'!K178-'2007 MRI - 2017 Methodology'!K178</f>
        <v>-51</v>
      </c>
      <c r="L234" s="39">
        <f>'2017 MRI - Alphabetical'!L178-'2007 MRI - 2017 Methodology'!L178</f>
        <v>-7.9836301883267624E-2</v>
      </c>
      <c r="M234" s="11">
        <f>'2017 MRI - Alphabetical'!M178-'2007 MRI - 2017 Methodology'!M178</f>
        <v>3.1652429025439105E-2</v>
      </c>
      <c r="N234" s="10">
        <f>'2017 MRI - Alphabetical'!N178-'2007 MRI - 2017 Methodology'!N178</f>
        <v>44</v>
      </c>
      <c r="O234" s="39">
        <f>'2017 MRI - Alphabetical'!O178-'2007 MRI - 2017 Methodology'!O178</f>
        <v>0.40840296360284362</v>
      </c>
      <c r="P234" s="11">
        <f>'2017 MRI - Alphabetical'!P178-'2007 MRI - 2017 Methodology'!P178</f>
        <v>3.1141263940520462E-2</v>
      </c>
      <c r="Q234" s="10">
        <f>'2017 MRI - Alphabetical'!Q178-'2007 MRI - 2017 Methodology'!Q178</f>
        <v>-15</v>
      </c>
      <c r="R234" s="39">
        <f>'2017 MRI - Alphabetical'!R178-'2007 MRI - 2017 Methodology'!R178</f>
        <v>-0.22442285092059455</v>
      </c>
      <c r="S234" s="12">
        <f>'2017 MRI - Alphabetical'!S178-'2007 MRI - 2017 Methodology'!S178</f>
        <v>-5.0845628642797678</v>
      </c>
      <c r="T234" s="10">
        <f>'2017 MRI - Alphabetical'!T178-'2007 MRI - 2017 Methodology'!T178</f>
        <v>-11</v>
      </c>
      <c r="U234" s="39">
        <f>'2017 MRI - Alphabetical'!U178-'2007 MRI - 2017 Methodology'!U178</f>
        <v>-0.15281486010906353</v>
      </c>
      <c r="V234" s="11">
        <f>'2017 MRI - Alphabetical'!V178-'2007 MRI - 2017 Methodology'!V178</f>
        <v>3.8740889744038248E-2</v>
      </c>
      <c r="W234" s="10">
        <f>'2017 MRI - Alphabetical'!W178-'2007 MRI - 2017 Methodology'!W178</f>
        <v>74</v>
      </c>
      <c r="X234" s="39">
        <f>'2017 MRI - Alphabetical'!X178-'2007 MRI - 2017 Methodology'!X178</f>
        <v>0.29071474481636339</v>
      </c>
      <c r="Y234" s="13">
        <f>'2017 MRI - Alphabetical'!Y178-'2007 MRI - 2017 Methodology'!Y178</f>
        <v>10538</v>
      </c>
      <c r="Z234" s="10">
        <f>'2017 MRI - Alphabetical'!Z178-'2007 MRI - 2017 Methodology'!Z178</f>
        <v>9</v>
      </c>
      <c r="AA234" s="39">
        <f>'2017 MRI - Alphabetical'!AA178-'2007 MRI - 2017 Methodology'!AA178</f>
        <v>0.18107482585389845</v>
      </c>
      <c r="AB234" s="11">
        <f>'2017 MRI - Alphabetical'!AB178-'2007 MRI - 2017 Methodology'!AB178</f>
        <v>1.2887662401094069E-2</v>
      </c>
      <c r="AC234" s="10">
        <f>'2017 MRI - Alphabetical'!AC178-'2007 MRI - 2017 Methodology'!AC178</f>
        <v>31</v>
      </c>
      <c r="AD234" s="39">
        <f>'2017 MRI - Alphabetical'!AD178-'2007 MRI - 2017 Methodology'!AD178</f>
        <v>0.17315784180813223</v>
      </c>
      <c r="AE234" s="11">
        <f>'2017 MRI - Alphabetical'!AE178-'2007 MRI - 2017 Methodology'!AE178</f>
        <v>2.7000000000000024E-2</v>
      </c>
      <c r="AF234" s="10">
        <f>'2017 MRI - Alphabetical'!AF178-'2007 MRI - 2017 Methodology'!AF178</f>
        <v>43</v>
      </c>
      <c r="AG234" s="39">
        <f>'2017 MRI - Alphabetical'!AG178-'2007 MRI - 2017 Methodology'!AG178</f>
        <v>0.74902100940397176</v>
      </c>
      <c r="AH234" s="14">
        <f>'2017 MRI - Alphabetical'!AH178-'2007 MRI - 2017 Methodology'!AH178</f>
        <v>-0.18511256504732332</v>
      </c>
      <c r="AI234" s="10">
        <f>'2017 MRI - Alphabetical'!AI178-'2007 MRI - 2017 Methodology'!AI178</f>
        <v>22</v>
      </c>
      <c r="AJ234" s="39">
        <f>'2017 MRI - Alphabetical'!AJ178-'2007 MRI - 2017 Methodology'!AJ178</f>
        <v>7.3006089378822581E-3</v>
      </c>
      <c r="AK234" s="13">
        <f>'2017 MRI - Alphabetical'!AK178-'2007 MRI - 2017 Methodology'!AK178</f>
        <v>696.96769637539546</v>
      </c>
      <c r="AL234" s="44">
        <v>1</v>
      </c>
    </row>
    <row r="235" spans="1:38" x14ac:dyDescent="0.25">
      <c r="A235" t="s">
        <v>811</v>
      </c>
      <c r="B235" s="5" t="s">
        <v>210</v>
      </c>
      <c r="C235" s="6" t="s">
        <v>47</v>
      </c>
      <c r="D235" s="7" t="s">
        <v>20</v>
      </c>
      <c r="E235" s="42">
        <f>'2017 MRI - Alphabetical'!E186-'2007 MRI - 2017 Methodology'!E186</f>
        <v>-1.1404506115549813</v>
      </c>
      <c r="F235" s="8">
        <f>'2017 MRI - Alphabetical'!F186-'2007 MRI - 2017 Methodology'!F186</f>
        <v>6.8262539511858016</v>
      </c>
      <c r="G235" s="9">
        <f>'2017 MRI - Alphabetical'!G186-'2007 MRI - 2017 Methodology'!G186</f>
        <v>-39</v>
      </c>
      <c r="H235" s="10">
        <f>'2017 MRI - Alphabetical'!H186-'2007 MRI - 2017 Methodology'!H186</f>
        <v>61</v>
      </c>
      <c r="I235" s="39">
        <f>'2017 MRI - Alphabetical'!I186-'2007 MRI - 2017 Methodology'!I186</f>
        <v>7.6668462879441013E-2</v>
      </c>
      <c r="J235" s="11">
        <f>'2017 MRI - Alphabetical'!J186-'2007 MRI - 2017 Methodology'!J186</f>
        <v>1.2092698738980889E-2</v>
      </c>
      <c r="K235" s="10">
        <f>'2017 MRI - Alphabetical'!K186-'2007 MRI - 2017 Methodology'!K186</f>
        <v>1</v>
      </c>
      <c r="L235" s="39">
        <f>'2017 MRI - Alphabetical'!L186-'2007 MRI - 2017 Methodology'!L186</f>
        <v>6.2365512267714182E-2</v>
      </c>
      <c r="M235" s="11">
        <f>'2017 MRI - Alphabetical'!M186-'2007 MRI - 2017 Methodology'!M186</f>
        <v>1.0748458832873189E-2</v>
      </c>
      <c r="N235" s="10">
        <f>'2017 MRI - Alphabetical'!N186-'2007 MRI - 2017 Methodology'!N186</f>
        <v>32</v>
      </c>
      <c r="O235" s="39">
        <f>'2017 MRI - Alphabetical'!O186-'2007 MRI - 2017 Methodology'!O186</f>
        <v>7.1115669316337671E-2</v>
      </c>
      <c r="P235" s="11">
        <f>'2017 MRI - Alphabetical'!P186-'2007 MRI - 2017 Methodology'!P186</f>
        <v>3.0777170944838887E-2</v>
      </c>
      <c r="Q235" s="10">
        <f>'2017 MRI - Alphabetical'!Q186-'2007 MRI - 2017 Methodology'!Q186</f>
        <v>-86</v>
      </c>
      <c r="R235" s="39">
        <f>'2017 MRI - Alphabetical'!R186-'2007 MRI - 2017 Methodology'!R186</f>
        <v>-0.50358684968814149</v>
      </c>
      <c r="S235" s="12">
        <f>'2017 MRI - Alphabetical'!S186-'2007 MRI - 2017 Methodology'!S186</f>
        <v>-0.53167387276096401</v>
      </c>
      <c r="T235" s="10">
        <f>'2017 MRI - Alphabetical'!T186-'2007 MRI - 2017 Methodology'!T186</f>
        <v>44</v>
      </c>
      <c r="U235" s="39">
        <f>'2017 MRI - Alphabetical'!U186-'2007 MRI - 2017 Methodology'!U186</f>
        <v>0.17040140001750145</v>
      </c>
      <c r="V235" s="11">
        <f>'2017 MRI - Alphabetical'!V186-'2007 MRI - 2017 Methodology'!V186</f>
        <v>5.4694450010017992E-3</v>
      </c>
      <c r="W235" s="10">
        <f>'2017 MRI - Alphabetical'!W186-'2007 MRI - 2017 Methodology'!W186</f>
        <v>-3</v>
      </c>
      <c r="X235" s="39">
        <f>'2017 MRI - Alphabetical'!X186-'2007 MRI - 2017 Methodology'!X186</f>
        <v>-1.3208798959848167E-2</v>
      </c>
      <c r="Y235" s="13">
        <f>'2017 MRI - Alphabetical'!Y186-'2007 MRI - 2017 Methodology'!Y186</f>
        <v>2058</v>
      </c>
      <c r="Z235" s="10">
        <f>'2017 MRI - Alphabetical'!Z186-'2007 MRI - 2017 Methodology'!Z186</f>
        <v>-226</v>
      </c>
      <c r="AA235" s="39">
        <f>'2017 MRI - Alphabetical'!AA186-'2007 MRI - 2017 Methodology'!AA186</f>
        <v>-0.76411638006699167</v>
      </c>
      <c r="AB235" s="11">
        <f>'2017 MRI - Alphabetical'!AB186-'2007 MRI - 2017 Methodology'!AB186</f>
        <v>3.1107948628948282E-2</v>
      </c>
      <c r="AC235" s="10">
        <f>'2017 MRI - Alphabetical'!AC186-'2007 MRI - 2017 Methodology'!AC186</f>
        <v>-45</v>
      </c>
      <c r="AD235" s="39">
        <f>'2017 MRI - Alphabetical'!AD186-'2007 MRI - 2017 Methodology'!AD186</f>
        <v>-0.12738916126726757</v>
      </c>
      <c r="AE235" s="11">
        <f>'2017 MRI - Alphabetical'!AE186-'2007 MRI - 2017 Methodology'!AE186</f>
        <v>6.9999999999998952E-3</v>
      </c>
      <c r="AF235" s="10">
        <f>'2017 MRI - Alphabetical'!AF186-'2007 MRI - 2017 Methodology'!AF186</f>
        <v>0</v>
      </c>
      <c r="AG235" s="39">
        <f>'2017 MRI - Alphabetical'!AG186-'2007 MRI - 2017 Methodology'!AG186</f>
        <v>4.0812891322618283E-3</v>
      </c>
      <c r="AH235" s="14">
        <f>'2017 MRI - Alphabetical'!AH186-'2007 MRI - 2017 Methodology'!AH186</f>
        <v>0.27437737566291265</v>
      </c>
      <c r="AI235" s="10">
        <f>'2017 MRI - Alphabetical'!AI186-'2007 MRI - 2017 Methodology'!AI186</f>
        <v>-32</v>
      </c>
      <c r="AJ235" s="39">
        <f>'2017 MRI - Alphabetical'!AJ186-'2007 MRI - 2017 Methodology'!AJ186</f>
        <v>-3.778122790570243E-2</v>
      </c>
      <c r="AK235" s="13">
        <f>'2017 MRI - Alphabetical'!AK186-'2007 MRI - 2017 Methodology'!AK186</f>
        <v>-34410.278721816401</v>
      </c>
      <c r="AL235" s="44"/>
    </row>
    <row r="236" spans="1:38" x14ac:dyDescent="0.25">
      <c r="A236" t="s">
        <v>835</v>
      </c>
      <c r="B236" s="5" t="s">
        <v>511</v>
      </c>
      <c r="C236" s="6" t="s">
        <v>47</v>
      </c>
      <c r="D236" s="7" t="s">
        <v>20</v>
      </c>
      <c r="E236" s="42">
        <f>'2017 MRI - Alphabetical'!E210-'2007 MRI - 2017 Methodology'!E210</f>
        <v>2.3913744079150305</v>
      </c>
      <c r="F236" s="8">
        <f>'2017 MRI - Alphabetical'!F210-'2007 MRI - 2017 Methodology'!F210</f>
        <v>-3.659829253489395</v>
      </c>
      <c r="G236" s="9">
        <f>'2017 MRI - Alphabetical'!G210-'2007 MRI - 2017 Methodology'!G210</f>
        <v>129</v>
      </c>
      <c r="H236" s="10">
        <f>'2017 MRI - Alphabetical'!H210-'2007 MRI - 2017 Methodology'!H210</f>
        <v>-3</v>
      </c>
      <c r="I236" s="39">
        <f>'2017 MRI - Alphabetical'!I210-'2007 MRI - 2017 Methodology'!I210</f>
        <v>-0.4295653600045557</v>
      </c>
      <c r="J236" s="11">
        <f>'2017 MRI - Alphabetical'!J210-'2007 MRI - 2017 Methodology'!J210</f>
        <v>-0.42709095371186701</v>
      </c>
      <c r="K236" s="10">
        <f>'2017 MRI - Alphabetical'!K210-'2007 MRI - 2017 Methodology'!K210</f>
        <v>191</v>
      </c>
      <c r="L236" s="39">
        <f>'2017 MRI - Alphabetical'!L210-'2007 MRI - 2017 Methodology'!L210</f>
        <v>0.5578643832003336</v>
      </c>
      <c r="M236" s="11">
        <f>'2017 MRI - Alphabetical'!M210-'2007 MRI - 2017 Methodology'!M210</f>
        <v>-2.6046433964632763E-2</v>
      </c>
      <c r="N236" s="10">
        <f>'2017 MRI - Alphabetical'!N210-'2007 MRI - 2017 Methodology'!N210</f>
        <v>271</v>
      </c>
      <c r="O236" s="39">
        <f>'2017 MRI - Alphabetical'!O210-'2007 MRI - 2017 Methodology'!O210</f>
        <v>0.7348029122793821</v>
      </c>
      <c r="P236" s="11">
        <f>'2017 MRI - Alphabetical'!P210-'2007 MRI - 2017 Methodology'!P210</f>
        <v>-1.3628272251308898E-2</v>
      </c>
      <c r="Q236" s="10">
        <f>'2017 MRI - Alphabetical'!Q210-'2007 MRI - 2017 Methodology'!Q210</f>
        <v>77</v>
      </c>
      <c r="R236" s="39">
        <f>'2017 MRI - Alphabetical'!R210-'2007 MRI - 2017 Methodology'!R210</f>
        <v>0.34266418666041221</v>
      </c>
      <c r="S236" s="12">
        <f>'2017 MRI - Alphabetical'!S210-'2007 MRI - 2017 Methodology'!S210</f>
        <v>-5.6456069008009857</v>
      </c>
      <c r="T236" s="10">
        <f>'2017 MRI - Alphabetical'!T210-'2007 MRI - 2017 Methodology'!T210</f>
        <v>214</v>
      </c>
      <c r="U236" s="39">
        <f>'2017 MRI - Alphabetical'!U210-'2007 MRI - 2017 Methodology'!U210</f>
        <v>0.53397738986986365</v>
      </c>
      <c r="V236" s="11">
        <f>'2017 MRI - Alphabetical'!V210-'2007 MRI - 2017 Methodology'!V210</f>
        <v>-2.1282336347797234E-2</v>
      </c>
      <c r="W236" s="10">
        <f>'2017 MRI - Alphabetical'!W210-'2007 MRI - 2017 Methodology'!W210</f>
        <v>87</v>
      </c>
      <c r="X236" s="39">
        <f>'2017 MRI - Alphabetical'!X210-'2007 MRI - 2017 Methodology'!X210</f>
        <v>0.93482251394774762</v>
      </c>
      <c r="Y236" s="13">
        <f>'2017 MRI - Alphabetical'!Y210-'2007 MRI - 2017 Methodology'!Y210</f>
        <v>33373</v>
      </c>
      <c r="Z236" s="10">
        <f>'2017 MRI - Alphabetical'!Z210-'2007 MRI - 2017 Methodology'!Z210</f>
        <v>-1</v>
      </c>
      <c r="AA236" s="39">
        <f>'2017 MRI - Alphabetical'!AA210-'2007 MRI - 2017 Methodology'!AA210</f>
        <v>8.9118537783649254E-2</v>
      </c>
      <c r="AB236" s="11">
        <f>'2017 MRI - Alphabetical'!AB210-'2007 MRI - 2017 Methodology'!AB210</f>
        <v>1.3617152791191814E-2</v>
      </c>
      <c r="AC236" s="10">
        <f>'2017 MRI - Alphabetical'!AC210-'2007 MRI - 2017 Methodology'!AC210</f>
        <v>-93</v>
      </c>
      <c r="AD236" s="39">
        <f>'2017 MRI - Alphabetical'!AD210-'2007 MRI - 2017 Methodology'!AD210</f>
        <v>-0.34270626141001947</v>
      </c>
      <c r="AE236" s="11">
        <f>'2017 MRI - Alphabetical'!AE210-'2007 MRI - 2017 Methodology'!AE210</f>
        <v>-1.5000000000000013E-2</v>
      </c>
      <c r="AF236" s="10">
        <f>'2017 MRI - Alphabetical'!AF210-'2007 MRI - 2017 Methodology'!AF210</f>
        <v>66</v>
      </c>
      <c r="AG236" s="39">
        <f>'2017 MRI - Alphabetical'!AG210-'2007 MRI - 2017 Methodology'!AG210</f>
        <v>0.27442677286119654</v>
      </c>
      <c r="AH236" s="14">
        <f>'2017 MRI - Alphabetical'!AH210-'2007 MRI - 2017 Methodology'!AH210</f>
        <v>3.4800175689470692E-2</v>
      </c>
      <c r="AI236" s="10">
        <f>'2017 MRI - Alphabetical'!AI210-'2007 MRI - 2017 Methodology'!AI210</f>
        <v>33</v>
      </c>
      <c r="AJ236" s="39">
        <f>'2017 MRI - Alphabetical'!AJ210-'2007 MRI - 2017 Methodology'!AJ210</f>
        <v>-7.9452809209950015E-3</v>
      </c>
      <c r="AK236" s="13">
        <f>'2017 MRI - Alphabetical'!AK210-'2007 MRI - 2017 Methodology'!AK210</f>
        <v>-12522.531347321972</v>
      </c>
      <c r="AL236" s="44"/>
    </row>
    <row r="237" spans="1:38" x14ac:dyDescent="0.25">
      <c r="A237" t="s">
        <v>901</v>
      </c>
      <c r="B237" s="5" t="s">
        <v>364</v>
      </c>
      <c r="C237" s="6" t="s">
        <v>47</v>
      </c>
      <c r="D237" s="7" t="s">
        <v>20</v>
      </c>
      <c r="E237" s="42">
        <f>'2017 MRI - Alphabetical'!E276-'2007 MRI - 2017 Methodology'!E276</f>
        <v>-1.2408117155748832</v>
      </c>
      <c r="F237" s="8">
        <f>'2017 MRI - Alphabetical'!F276-'2007 MRI - 2017 Methodology'!F276</f>
        <v>6.2549435830876057</v>
      </c>
      <c r="G237" s="9">
        <f>'2017 MRI - Alphabetical'!G276-'2007 MRI - 2017 Methodology'!G276</f>
        <v>-74</v>
      </c>
      <c r="H237" s="10">
        <f>'2017 MRI - Alphabetical'!H276-'2007 MRI - 2017 Methodology'!H276</f>
        <v>-131</v>
      </c>
      <c r="I237" s="39">
        <f>'2017 MRI - Alphabetical'!I276-'2007 MRI - 2017 Methodology'!I276</f>
        <v>-0.29898210655466628</v>
      </c>
      <c r="J237" s="11">
        <f>'2017 MRI - Alphabetical'!J276-'2007 MRI - 2017 Methodology'!J276</f>
        <v>-7.1224911161987037E-2</v>
      </c>
      <c r="K237" s="10">
        <f>'2017 MRI - Alphabetical'!K276-'2007 MRI - 2017 Methodology'!K276</f>
        <v>121</v>
      </c>
      <c r="L237" s="39">
        <f>'2017 MRI - Alphabetical'!L276-'2007 MRI - 2017 Methodology'!L276</f>
        <v>0.24183103359689628</v>
      </c>
      <c r="M237" s="11">
        <f>'2017 MRI - Alphabetical'!M276-'2007 MRI - 2017 Methodology'!M276</f>
        <v>-1.3317771299259956E-2</v>
      </c>
      <c r="N237" s="10">
        <f>'2017 MRI - Alphabetical'!N276-'2007 MRI - 2017 Methodology'!N276</f>
        <v>-12</v>
      </c>
      <c r="O237" s="39">
        <f>'2017 MRI - Alphabetical'!O276-'2007 MRI - 2017 Methodology'!O276</f>
        <v>2.2701817050429507E-2</v>
      </c>
      <c r="P237" s="11">
        <f>'2017 MRI - Alphabetical'!P276-'2007 MRI - 2017 Methodology'!P276</f>
        <v>1.7538754160722772E-2</v>
      </c>
      <c r="Q237" s="10">
        <f>'2017 MRI - Alphabetical'!Q276-'2007 MRI - 2017 Methodology'!Q276</f>
        <v>2</v>
      </c>
      <c r="R237" s="39">
        <f>'2017 MRI - Alphabetical'!R276-'2007 MRI - 2017 Methodology'!R276</f>
        <v>-2.81191977183467E-2</v>
      </c>
      <c r="S237" s="12">
        <f>'2017 MRI - Alphabetical'!S276-'2007 MRI - 2017 Methodology'!S276</f>
        <v>-1.9028781547718536</v>
      </c>
      <c r="T237" s="10">
        <f>'2017 MRI - Alphabetical'!T276-'2007 MRI - 2017 Methodology'!T276</f>
        <v>17</v>
      </c>
      <c r="U237" s="39">
        <f>'2017 MRI - Alphabetical'!U276-'2007 MRI - 2017 Methodology'!U276</f>
        <v>1.8456040103164262E-2</v>
      </c>
      <c r="V237" s="11">
        <f>'2017 MRI - Alphabetical'!V276-'2007 MRI - 2017 Methodology'!V276</f>
        <v>1.1692877860135349E-2</v>
      </c>
      <c r="W237" s="10">
        <f>'2017 MRI - Alphabetical'!W276-'2007 MRI - 2017 Methodology'!W276</f>
        <v>-43</v>
      </c>
      <c r="X237" s="39">
        <f>'2017 MRI - Alphabetical'!X276-'2007 MRI - 2017 Methodology'!X276</f>
        <v>-0.20375546731472904</v>
      </c>
      <c r="Y237" s="13">
        <f>'2017 MRI - Alphabetical'!Y276-'2007 MRI - 2017 Methodology'!Y276</f>
        <v>-1580</v>
      </c>
      <c r="Z237" s="10">
        <f>'2017 MRI - Alphabetical'!Z276-'2007 MRI - 2017 Methodology'!Z276</f>
        <v>-203</v>
      </c>
      <c r="AA237" s="39">
        <f>'2017 MRI - Alphabetical'!AA276-'2007 MRI - 2017 Methodology'!AA276</f>
        <v>-0.75944131440971252</v>
      </c>
      <c r="AB237" s="11">
        <f>'2017 MRI - Alphabetical'!AB276-'2007 MRI - 2017 Methodology'!AB276</f>
        <v>3.0037533512064344E-2</v>
      </c>
      <c r="AC237" s="10">
        <f>'2017 MRI - Alphabetical'!AC276-'2007 MRI - 2017 Methodology'!AC276</f>
        <v>-147</v>
      </c>
      <c r="AD237" s="39">
        <f>'2017 MRI - Alphabetical'!AD276-'2007 MRI - 2017 Methodology'!AD276</f>
        <v>-0.46837360126141714</v>
      </c>
      <c r="AE237" s="11">
        <f>'2017 MRI - Alphabetical'!AE276-'2007 MRI - 2017 Methodology'!AE276</f>
        <v>-2.0000000000000018E-2</v>
      </c>
      <c r="AF237" s="10">
        <f>'2017 MRI - Alphabetical'!AF276-'2007 MRI - 2017 Methodology'!AF276</f>
        <v>241</v>
      </c>
      <c r="AG237" s="39">
        <f>'2017 MRI - Alphabetical'!AG276-'2007 MRI - 2017 Methodology'!AG276</f>
        <v>0.71568598430687491</v>
      </c>
      <c r="AH237" s="14">
        <f>'2017 MRI - Alphabetical'!AH276-'2007 MRI - 2017 Methodology'!AH276</f>
        <v>-0.47605694351472083</v>
      </c>
      <c r="AI237" s="10">
        <f>'2017 MRI - Alphabetical'!AI276-'2007 MRI - 2017 Methodology'!AI276</f>
        <v>70</v>
      </c>
      <c r="AJ237" s="39">
        <f>'2017 MRI - Alphabetical'!AJ276-'2007 MRI - 2017 Methodology'!AJ276</f>
        <v>5.2345120553809632E-2</v>
      </c>
      <c r="AK237" s="13">
        <f>'2017 MRI - Alphabetical'!AK276-'2007 MRI - 2017 Methodology'!AK276</f>
        <v>20378.387646286254</v>
      </c>
      <c r="AL237" s="44"/>
    </row>
    <row r="238" spans="1:38" x14ac:dyDescent="0.25">
      <c r="A238" t="s">
        <v>921</v>
      </c>
      <c r="B238" s="5" t="s">
        <v>326</v>
      </c>
      <c r="C238" s="6" t="s">
        <v>47</v>
      </c>
      <c r="D238" s="7" t="s">
        <v>20</v>
      </c>
      <c r="E238" s="42">
        <f>'2017 MRI - Alphabetical'!E296-'2007 MRI - 2017 Methodology'!E296</f>
        <v>0.42535773641173191</v>
      </c>
      <c r="F238" s="8">
        <f>'2017 MRI - Alphabetical'!F296-'2007 MRI - 2017 Methodology'!F296</f>
        <v>2.1603667171084666</v>
      </c>
      <c r="G238" s="9">
        <f>'2017 MRI - Alphabetical'!G296-'2007 MRI - 2017 Methodology'!G296</f>
        <v>24</v>
      </c>
      <c r="H238" s="10">
        <f>'2017 MRI - Alphabetical'!H296-'2007 MRI - 2017 Methodology'!H296</f>
        <v>-212</v>
      </c>
      <c r="I238" s="39">
        <f>'2017 MRI - Alphabetical'!I296-'2007 MRI - 2017 Methodology'!I296</f>
        <v>-0.55935180891953495</v>
      </c>
      <c r="J238" s="11">
        <f>'2017 MRI - Alphabetical'!J296-'2007 MRI - 2017 Methodology'!J296</f>
        <v>-0.16931193854719151</v>
      </c>
      <c r="K238" s="10">
        <f>'2017 MRI - Alphabetical'!K296-'2007 MRI - 2017 Methodology'!K296</f>
        <v>13</v>
      </c>
      <c r="L238" s="39">
        <f>'2017 MRI - Alphabetical'!L296-'2007 MRI - 2017 Methodology'!L296</f>
        <v>-0.15247672302126158</v>
      </c>
      <c r="M238" s="11">
        <f>'2017 MRI - Alphabetical'!M296-'2007 MRI - 2017 Methodology'!M296</f>
        <v>4.3414751743923626E-3</v>
      </c>
      <c r="N238" s="10">
        <f>'2017 MRI - Alphabetical'!N296-'2007 MRI - 2017 Methodology'!N296</f>
        <v>-39</v>
      </c>
      <c r="O238" s="39">
        <f>'2017 MRI - Alphabetical'!O296-'2007 MRI - 2017 Methodology'!O296</f>
        <v>-0.18312997379457599</v>
      </c>
      <c r="P238" s="11">
        <f>'2017 MRI - Alphabetical'!P296-'2007 MRI - 2017 Methodology'!P296</f>
        <v>3.7210478771454378E-2</v>
      </c>
      <c r="Q238" s="10">
        <f>'2017 MRI - Alphabetical'!Q296-'2007 MRI - 2017 Methodology'!Q296</f>
        <v>78</v>
      </c>
      <c r="R238" s="39">
        <f>'2017 MRI - Alphabetical'!R296-'2007 MRI - 2017 Methodology'!R296</f>
        <v>0.2009063932182516</v>
      </c>
      <c r="S238" s="12">
        <f>'2017 MRI - Alphabetical'!S296-'2007 MRI - 2017 Methodology'!S296</f>
        <v>-3.3435870864886406</v>
      </c>
      <c r="T238" s="10">
        <f>'2017 MRI - Alphabetical'!T296-'2007 MRI - 2017 Methodology'!T296</f>
        <v>26</v>
      </c>
      <c r="U238" s="39">
        <f>'2017 MRI - Alphabetical'!U296-'2007 MRI - 2017 Methodology'!U296</f>
        <v>5.9522260997254883E-2</v>
      </c>
      <c r="V238" s="11">
        <f>'2017 MRI - Alphabetical'!V296-'2007 MRI - 2017 Methodology'!V296</f>
        <v>8.4943448640783167E-3</v>
      </c>
      <c r="W238" s="10">
        <f>'2017 MRI - Alphabetical'!W296-'2007 MRI - 2017 Methodology'!W296</f>
        <v>-8</v>
      </c>
      <c r="X238" s="39">
        <f>'2017 MRI - Alphabetical'!X296-'2007 MRI - 2017 Methodology'!X296</f>
        <v>-4.4916566667378616E-2</v>
      </c>
      <c r="Y238" s="13">
        <f>'2017 MRI - Alphabetical'!Y296-'2007 MRI - 2017 Methodology'!Y296</f>
        <v>2527</v>
      </c>
      <c r="Z238" s="10">
        <f>'2017 MRI - Alphabetical'!Z296-'2007 MRI - 2017 Methodology'!Z296</f>
        <v>9</v>
      </c>
      <c r="AA238" s="39">
        <f>'2017 MRI - Alphabetical'!AA296-'2007 MRI - 2017 Methodology'!AA296</f>
        <v>0.15315471743785364</v>
      </c>
      <c r="AB238" s="11">
        <f>'2017 MRI - Alphabetical'!AB296-'2007 MRI - 2017 Methodology'!AB296</f>
        <v>1.2727977898204228E-2</v>
      </c>
      <c r="AC238" s="10">
        <f>'2017 MRI - Alphabetical'!AC296-'2007 MRI - 2017 Methodology'!AC296</f>
        <v>86</v>
      </c>
      <c r="AD238" s="39">
        <f>'2017 MRI - Alphabetical'!AD296-'2007 MRI - 2017 Methodology'!AD296</f>
        <v>0.33235923542378959</v>
      </c>
      <c r="AE238" s="11">
        <f>'2017 MRI - Alphabetical'!AE296-'2007 MRI - 2017 Methodology'!AE296</f>
        <v>3.6000000000000143E-2</v>
      </c>
      <c r="AF238" s="10">
        <f>'2017 MRI - Alphabetical'!AF296-'2007 MRI - 2017 Methodology'!AF296</f>
        <v>51</v>
      </c>
      <c r="AG238" s="39">
        <f>'2017 MRI - Alphabetical'!AG296-'2007 MRI - 2017 Methodology'!AG296</f>
        <v>0.33888364385628439</v>
      </c>
      <c r="AH238" s="14">
        <f>'2017 MRI - Alphabetical'!AH296-'2007 MRI - 2017 Methodology'!AH296</f>
        <v>5.9837724380125579E-2</v>
      </c>
      <c r="AI238" s="10">
        <f>'2017 MRI - Alphabetical'!AI296-'2007 MRI - 2017 Methodology'!AI296</f>
        <v>32</v>
      </c>
      <c r="AJ238" s="39">
        <f>'2017 MRI - Alphabetical'!AJ296-'2007 MRI - 2017 Methodology'!AJ296</f>
        <v>2.7915672706597672E-3</v>
      </c>
      <c r="AK238" s="13">
        <f>'2017 MRI - Alphabetical'!AK296-'2007 MRI - 2017 Methodology'!AK296</f>
        <v>-4179.2069403429923</v>
      </c>
      <c r="AL238" s="44"/>
    </row>
    <row r="239" spans="1:38" x14ac:dyDescent="0.25">
      <c r="A239" t="s">
        <v>948</v>
      </c>
      <c r="B239" s="5" t="s">
        <v>211</v>
      </c>
      <c r="C239" s="6" t="s">
        <v>47</v>
      </c>
      <c r="D239" s="7" t="s">
        <v>20</v>
      </c>
      <c r="E239" s="42">
        <f>'2017 MRI - Alphabetical'!E323-'2007 MRI - 2017 Methodology'!E323</f>
        <v>0.49226057306328563</v>
      </c>
      <c r="F239" s="8">
        <f>'2017 MRI - Alphabetical'!F323-'2007 MRI - 2017 Methodology'!F323</f>
        <v>2.6834509051696358</v>
      </c>
      <c r="G239" s="9">
        <f>'2017 MRI - Alphabetical'!G323-'2007 MRI - 2017 Methodology'!G323</f>
        <v>22</v>
      </c>
      <c r="H239" s="10">
        <f>'2017 MRI - Alphabetical'!H323-'2007 MRI - 2017 Methodology'!H323</f>
        <v>26</v>
      </c>
      <c r="I239" s="39">
        <f>'2017 MRI - Alphabetical'!I323-'2007 MRI - 2017 Methodology'!I323</f>
        <v>0.51078120213319278</v>
      </c>
      <c r="J239" s="11">
        <f>'2017 MRI - Alphabetical'!J323-'2007 MRI - 2017 Methodology'!J323</f>
        <v>-9.0388129365077008E-2</v>
      </c>
      <c r="K239" s="10">
        <f>'2017 MRI - Alphabetical'!K323-'2007 MRI - 2017 Methodology'!K323</f>
        <v>85</v>
      </c>
      <c r="L239" s="39">
        <f>'2017 MRI - Alphabetical'!L323-'2007 MRI - 2017 Methodology'!L323</f>
        <v>0.43718032873245843</v>
      </c>
      <c r="M239" s="11">
        <f>'2017 MRI - Alphabetical'!M323-'2007 MRI - 2017 Methodology'!M323</f>
        <v>2.3033838912898952E-4</v>
      </c>
      <c r="N239" s="10">
        <f>'2017 MRI - Alphabetical'!N323-'2007 MRI - 2017 Methodology'!N323</f>
        <v>-34</v>
      </c>
      <c r="O239" s="39">
        <f>'2017 MRI - Alphabetical'!O323-'2007 MRI - 2017 Methodology'!O323</f>
        <v>-0.23931722361526364</v>
      </c>
      <c r="P239" s="11">
        <f>'2017 MRI - Alphabetical'!P323-'2007 MRI - 2017 Methodology'!P323</f>
        <v>4.8318454781751369E-2</v>
      </c>
      <c r="Q239" s="10">
        <f>'2017 MRI - Alphabetical'!Q323-'2007 MRI - 2017 Methodology'!Q323</f>
        <v>-49</v>
      </c>
      <c r="R239" s="39">
        <f>'2017 MRI - Alphabetical'!R323-'2007 MRI - 2017 Methodology'!R323</f>
        <v>-0.32291239356223456</v>
      </c>
      <c r="S239" s="12">
        <f>'2017 MRI - Alphabetical'!S323-'2007 MRI - 2017 Methodology'!S323</f>
        <v>-1.7972817535673595</v>
      </c>
      <c r="T239" s="10">
        <f>'2017 MRI - Alphabetical'!T323-'2007 MRI - 2017 Methodology'!T323</f>
        <v>82</v>
      </c>
      <c r="U239" s="39">
        <f>'2017 MRI - Alphabetical'!U323-'2007 MRI - 2017 Methodology'!U323</f>
        <v>0.33906605579439486</v>
      </c>
      <c r="V239" s="11">
        <f>'2017 MRI - Alphabetical'!V323-'2007 MRI - 2017 Methodology'!V323</f>
        <v>-4.8225589330995883E-3</v>
      </c>
      <c r="W239" s="10">
        <f>'2017 MRI - Alphabetical'!W323-'2007 MRI - 2017 Methodology'!W323</f>
        <v>44</v>
      </c>
      <c r="X239" s="39">
        <f>'2017 MRI - Alphabetical'!X323-'2007 MRI - 2017 Methodology'!X323</f>
        <v>0.18403114520325592</v>
      </c>
      <c r="Y239" s="13">
        <f>'2017 MRI - Alphabetical'!Y323-'2007 MRI - 2017 Methodology'!Y323</f>
        <v>8301</v>
      </c>
      <c r="Z239" s="10">
        <f>'2017 MRI - Alphabetical'!Z323-'2007 MRI - 2017 Methodology'!Z323</f>
        <v>-11</v>
      </c>
      <c r="AA239" s="39">
        <f>'2017 MRI - Alphabetical'!AA323-'2007 MRI - 2017 Methodology'!AA323</f>
        <v>7.9149494429834377E-2</v>
      </c>
      <c r="AB239" s="11">
        <f>'2017 MRI - Alphabetical'!AB323-'2007 MRI - 2017 Methodology'!AB323</f>
        <v>1.4999999999999999E-2</v>
      </c>
      <c r="AC239" s="10">
        <f>'2017 MRI - Alphabetical'!AC323-'2007 MRI - 2017 Methodology'!AC323</f>
        <v>29</v>
      </c>
      <c r="AD239" s="39">
        <f>'2017 MRI - Alphabetical'!AD323-'2007 MRI - 2017 Methodology'!AD323</f>
        <v>0.20610926552947084</v>
      </c>
      <c r="AE239" s="11">
        <f>'2017 MRI - Alphabetical'!AE323-'2007 MRI - 2017 Methodology'!AE323</f>
        <v>3.400000000000003E-2</v>
      </c>
      <c r="AF239" s="10">
        <f>'2017 MRI - Alphabetical'!AF323-'2007 MRI - 2017 Methodology'!AF323</f>
        <v>-1</v>
      </c>
      <c r="AG239" s="39">
        <f>'2017 MRI - Alphabetical'!AG323-'2007 MRI - 2017 Methodology'!AG323</f>
        <v>4.9503499538524287E-2</v>
      </c>
      <c r="AH239" s="14">
        <f>'2017 MRI - Alphabetical'!AH323-'2007 MRI - 2017 Methodology'!AH323</f>
        <v>0.39652078050161244</v>
      </c>
      <c r="AI239" s="10">
        <f>'2017 MRI - Alphabetical'!AI323-'2007 MRI - 2017 Methodology'!AI323</f>
        <v>-6</v>
      </c>
      <c r="AJ239" s="39">
        <f>'2017 MRI - Alphabetical'!AJ323-'2007 MRI - 2017 Methodology'!AJ323</f>
        <v>-1.2928113268863783E-2</v>
      </c>
      <c r="AK239" s="13">
        <f>'2017 MRI - Alphabetical'!AK323-'2007 MRI - 2017 Methodology'!AK323</f>
        <v>-12824.083644210827</v>
      </c>
      <c r="AL239" s="44">
        <v>1</v>
      </c>
    </row>
    <row r="240" spans="1:38" x14ac:dyDescent="0.25">
      <c r="A240" t="s">
        <v>968</v>
      </c>
      <c r="B240" s="5" t="s">
        <v>106</v>
      </c>
      <c r="C240" s="6" t="s">
        <v>47</v>
      </c>
      <c r="D240" s="7" t="s">
        <v>20</v>
      </c>
      <c r="E240" s="42">
        <f>'2017 MRI - Alphabetical'!E343-'2007 MRI - 2017 Methodology'!E343</f>
        <v>-1.8725292496265888</v>
      </c>
      <c r="F240" s="8">
        <f>'2017 MRI - Alphabetical'!F343-'2007 MRI - 2017 Methodology'!F343</f>
        <v>9.6832961209141928</v>
      </c>
      <c r="G240" s="9">
        <f>'2017 MRI - Alphabetical'!G343-'2007 MRI - 2017 Methodology'!G343</f>
        <v>-32</v>
      </c>
      <c r="H240" s="10">
        <f>'2017 MRI - Alphabetical'!H343-'2007 MRI - 2017 Methodology'!H343</f>
        <v>21</v>
      </c>
      <c r="I240" s="39">
        <f>'2017 MRI - Alphabetical'!I343-'2007 MRI - 2017 Methodology'!I343</f>
        <v>-5.3525886346601714E-2</v>
      </c>
      <c r="J240" s="11">
        <f>'2017 MRI - Alphabetical'!J343-'2007 MRI - 2017 Methodology'!J343</f>
        <v>2.801733250969396E-2</v>
      </c>
      <c r="K240" s="10">
        <f>'2017 MRI - Alphabetical'!K343-'2007 MRI - 2017 Methodology'!K343</f>
        <v>-136</v>
      </c>
      <c r="L240" s="39">
        <f>'2017 MRI - Alphabetical'!L343-'2007 MRI - 2017 Methodology'!L343</f>
        <v>-0.54564828914835994</v>
      </c>
      <c r="M240" s="11">
        <f>'2017 MRI - Alphabetical'!M343-'2007 MRI - 2017 Methodology'!M343</f>
        <v>2.767334920254786E-2</v>
      </c>
      <c r="N240" s="10">
        <f>'2017 MRI - Alphabetical'!N343-'2007 MRI - 2017 Methodology'!N343</f>
        <v>13</v>
      </c>
      <c r="O240" s="39">
        <f>'2017 MRI - Alphabetical'!O343-'2007 MRI - 2017 Methodology'!O343</f>
        <v>1.560789999954082E-2</v>
      </c>
      <c r="P240" s="11">
        <f>'2017 MRI - Alphabetical'!P343-'2007 MRI - 2017 Methodology'!P343</f>
        <v>6.376965772432934E-2</v>
      </c>
      <c r="Q240" s="10">
        <f>'2017 MRI - Alphabetical'!Q343-'2007 MRI - 2017 Methodology'!Q343</f>
        <v>-36</v>
      </c>
      <c r="R240" s="39">
        <f>'2017 MRI - Alphabetical'!R343-'2007 MRI - 2017 Methodology'!R343</f>
        <v>-0.82996198488088901</v>
      </c>
      <c r="S240" s="12">
        <f>'2017 MRI - Alphabetical'!S343-'2007 MRI - 2017 Methodology'!S343</f>
        <v>-3.2811103701233737</v>
      </c>
      <c r="T240" s="10">
        <f>'2017 MRI - Alphabetical'!T343-'2007 MRI - 2017 Methodology'!T343</f>
        <v>-156</v>
      </c>
      <c r="U240" s="39">
        <f>'2017 MRI - Alphabetical'!U343-'2007 MRI - 2017 Methodology'!U343</f>
        <v>-0.60879017199631269</v>
      </c>
      <c r="V240" s="11">
        <f>'2017 MRI - Alphabetical'!V343-'2007 MRI - 2017 Methodology'!V343</f>
        <v>5.1009913258983894E-2</v>
      </c>
      <c r="W240" s="10">
        <f>'2017 MRI - Alphabetical'!W343-'2007 MRI - 2017 Methodology'!W343</f>
        <v>-130</v>
      </c>
      <c r="X240" s="39">
        <f>'2017 MRI - Alphabetical'!X343-'2007 MRI - 2017 Methodology'!X343</f>
        <v>-0.47397916515110328</v>
      </c>
      <c r="Y240" s="13">
        <f>'2017 MRI - Alphabetical'!Y343-'2007 MRI - 2017 Methodology'!Y343</f>
        <v>-11394</v>
      </c>
      <c r="Z240" s="10">
        <f>'2017 MRI - Alphabetical'!Z343-'2007 MRI - 2017 Methodology'!Z343</f>
        <v>-64</v>
      </c>
      <c r="AA240" s="39">
        <f>'2017 MRI - Alphabetical'!AA343-'2007 MRI - 2017 Methodology'!AA343</f>
        <v>-0.59036341227889089</v>
      </c>
      <c r="AB240" s="11">
        <f>'2017 MRI - Alphabetical'!AB343-'2007 MRI - 2017 Methodology'!AB343</f>
        <v>2.9005609382967874E-2</v>
      </c>
      <c r="AC240" s="10">
        <f>'2017 MRI - Alphabetical'!AC343-'2007 MRI - 2017 Methodology'!AC343</f>
        <v>110</v>
      </c>
      <c r="AD240" s="39">
        <f>'2017 MRI - Alphabetical'!AD343-'2007 MRI - 2017 Methodology'!AD343</f>
        <v>0.7543715548795521</v>
      </c>
      <c r="AE240" s="11">
        <f>'2017 MRI - Alphabetical'!AE343-'2007 MRI - 2017 Methodology'!AE343</f>
        <v>7.2999999999999954E-2</v>
      </c>
      <c r="AF240" s="10">
        <f>'2017 MRI - Alphabetical'!AF343-'2007 MRI - 2017 Methodology'!AF343</f>
        <v>-5</v>
      </c>
      <c r="AG240" s="39">
        <f>'2017 MRI - Alphabetical'!AG343-'2007 MRI - 2017 Methodology'!AG343</f>
        <v>4.5856477574219623E-2</v>
      </c>
      <c r="AH240" s="14">
        <f>'2017 MRI - Alphabetical'!AH343-'2007 MRI - 2017 Methodology'!AH343</f>
        <v>0.53486650031232319</v>
      </c>
      <c r="AI240" s="10">
        <f>'2017 MRI - Alphabetical'!AI343-'2007 MRI - 2017 Methodology'!AI343</f>
        <v>4</v>
      </c>
      <c r="AJ240" s="39">
        <f>'2017 MRI - Alphabetical'!AJ343-'2007 MRI - 2017 Methodology'!AJ343</f>
        <v>-4.3381828731982597E-3</v>
      </c>
      <c r="AK240" s="13">
        <f>'2017 MRI - Alphabetical'!AK343-'2007 MRI - 2017 Methodology'!AK343</f>
        <v>-6123.7592838939381</v>
      </c>
      <c r="AL240" s="44"/>
    </row>
    <row r="241" spans="1:38" x14ac:dyDescent="0.25">
      <c r="A241" t="s">
        <v>977</v>
      </c>
      <c r="B241" s="5" t="s">
        <v>204</v>
      </c>
      <c r="C241" s="6" t="s">
        <v>47</v>
      </c>
      <c r="D241" s="7" t="s">
        <v>20</v>
      </c>
      <c r="E241" s="42">
        <f>'2017 MRI - Alphabetical'!E352-'2007 MRI - 2017 Methodology'!E352</f>
        <v>6.5007856413529241E-2</v>
      </c>
      <c r="F241" s="8">
        <f>'2017 MRI - Alphabetical'!F352-'2007 MRI - 2017 Methodology'!F352</f>
        <v>3.8260291327684044</v>
      </c>
      <c r="G241" s="9">
        <f>'2017 MRI - Alphabetical'!G352-'2007 MRI - 2017 Methodology'!G352</f>
        <v>6</v>
      </c>
      <c r="H241" s="10">
        <f>'2017 MRI - Alphabetical'!H352-'2007 MRI - 2017 Methodology'!H352</f>
        <v>2</v>
      </c>
      <c r="I241" s="39">
        <f>'2017 MRI - Alphabetical'!I352-'2007 MRI - 2017 Methodology'!I352</f>
        <v>-0.11531541733881323</v>
      </c>
      <c r="J241" s="11">
        <f>'2017 MRI - Alphabetical'!J352-'2007 MRI - 2017 Methodology'!J352</f>
        <v>3.1969273348584348E-3</v>
      </c>
      <c r="K241" s="10">
        <f>'2017 MRI - Alphabetical'!K352-'2007 MRI - 2017 Methodology'!K352</f>
        <v>-264</v>
      </c>
      <c r="L241" s="39">
        <f>'2017 MRI - Alphabetical'!L352-'2007 MRI - 2017 Methodology'!L352</f>
        <v>-0.91153914313990569</v>
      </c>
      <c r="M241" s="11">
        <f>'2017 MRI - Alphabetical'!M352-'2007 MRI - 2017 Methodology'!M352</f>
        <v>4.6983485001685199E-2</v>
      </c>
      <c r="N241" s="10">
        <f>'2017 MRI - Alphabetical'!N352-'2007 MRI - 2017 Methodology'!N352</f>
        <v>-60</v>
      </c>
      <c r="O241" s="39">
        <f>'2017 MRI - Alphabetical'!O352-'2007 MRI - 2017 Methodology'!O352</f>
        <v>-0.45503615114987034</v>
      </c>
      <c r="P241" s="11">
        <f>'2017 MRI - Alphabetical'!P352-'2007 MRI - 2017 Methodology'!P352</f>
        <v>6.4490878938640139E-2</v>
      </c>
      <c r="Q241" s="10">
        <f>'2017 MRI - Alphabetical'!Q352-'2007 MRI - 2017 Methodology'!Q352</f>
        <v>139</v>
      </c>
      <c r="R241" s="39">
        <f>'2017 MRI - Alphabetical'!R352-'2007 MRI - 2017 Methodology'!R352</f>
        <v>0.86327564811745272</v>
      </c>
      <c r="S241" s="12">
        <f>'2017 MRI - Alphabetical'!S352-'2007 MRI - 2017 Methodology'!S352</f>
        <v>-9.5162190352020861</v>
      </c>
      <c r="T241" s="10">
        <f>'2017 MRI - Alphabetical'!T352-'2007 MRI - 2017 Methodology'!T352</f>
        <v>45</v>
      </c>
      <c r="U241" s="39">
        <f>'2017 MRI - Alphabetical'!U352-'2007 MRI - 2017 Methodology'!U352</f>
        <v>0.14235102653957915</v>
      </c>
      <c r="V241" s="11">
        <f>'2017 MRI - Alphabetical'!V352-'2007 MRI - 2017 Methodology'!V352</f>
        <v>6.3748443337484362E-3</v>
      </c>
      <c r="W241" s="10">
        <f>'2017 MRI - Alphabetical'!W352-'2007 MRI - 2017 Methodology'!W352</f>
        <v>72</v>
      </c>
      <c r="X241" s="39">
        <f>'2017 MRI - Alphabetical'!X352-'2007 MRI - 2017 Methodology'!X352</f>
        <v>0.25549941374859131</v>
      </c>
      <c r="Y241" s="13">
        <f>'2017 MRI - Alphabetical'!Y352-'2007 MRI - 2017 Methodology'!Y352</f>
        <v>10027</v>
      </c>
      <c r="Z241" s="10">
        <f>'2017 MRI - Alphabetical'!Z352-'2007 MRI - 2017 Methodology'!Z352</f>
        <v>-113</v>
      </c>
      <c r="AA241" s="39">
        <f>'2017 MRI - Alphabetical'!AA352-'2007 MRI - 2017 Methodology'!AA352</f>
        <v>-0.71616780550906411</v>
      </c>
      <c r="AB241" s="11">
        <f>'2017 MRI - Alphabetical'!AB352-'2007 MRI - 2017 Methodology'!AB352</f>
        <v>3.1020057306590271E-2</v>
      </c>
      <c r="AC241" s="10">
        <f>'2017 MRI - Alphabetical'!AC352-'2007 MRI - 2017 Methodology'!AC352</f>
        <v>23</v>
      </c>
      <c r="AD241" s="39">
        <f>'2017 MRI - Alphabetical'!AD352-'2007 MRI - 2017 Methodology'!AD352</f>
        <v>0.15919806987503379</v>
      </c>
      <c r="AE241" s="11">
        <f>'2017 MRI - Alphabetical'!AE352-'2007 MRI - 2017 Methodology'!AE352</f>
        <v>2.5000000000000022E-2</v>
      </c>
      <c r="AF241" s="10">
        <f>'2017 MRI - Alphabetical'!AF352-'2007 MRI - 2017 Methodology'!AF352</f>
        <v>24</v>
      </c>
      <c r="AG241" s="39">
        <f>'2017 MRI - Alphabetical'!AG352-'2007 MRI - 2017 Methodology'!AG352</f>
        <v>0.29302110128906778</v>
      </c>
      <c r="AH241" s="14">
        <f>'2017 MRI - Alphabetical'!AH352-'2007 MRI - 2017 Methodology'!AH352</f>
        <v>0.16437300330550508</v>
      </c>
      <c r="AI241" s="10">
        <f>'2017 MRI - Alphabetical'!AI352-'2007 MRI - 2017 Methodology'!AI352</f>
        <v>12</v>
      </c>
      <c r="AJ241" s="39">
        <f>'2017 MRI - Alphabetical'!AJ352-'2007 MRI - 2017 Methodology'!AJ352</f>
        <v>-2.6159216431231314E-3</v>
      </c>
      <c r="AK241" s="13">
        <f>'2017 MRI - Alphabetical'!AK352-'2007 MRI - 2017 Methodology'!AK352</f>
        <v>-6515.9395002069941</v>
      </c>
      <c r="AL241" s="44"/>
    </row>
    <row r="242" spans="1:38" x14ac:dyDescent="0.25">
      <c r="A242" t="s">
        <v>1011</v>
      </c>
      <c r="B242" s="5" t="s">
        <v>46</v>
      </c>
      <c r="C242" s="6" t="s">
        <v>47</v>
      </c>
      <c r="D242" s="7" t="s">
        <v>20</v>
      </c>
      <c r="E242" s="42">
        <f>'2017 MRI - Alphabetical'!E386-'2007 MRI - 2017 Methodology'!E386</f>
        <v>0.68794091212778952</v>
      </c>
      <c r="F242" s="8">
        <f>'2017 MRI - Alphabetical'!F386-'2007 MRI - 2017 Methodology'!F386</f>
        <v>5.3913928038753198</v>
      </c>
      <c r="G242" s="9">
        <f>'2017 MRI - Alphabetical'!G386-'2007 MRI - 2017 Methodology'!G386</f>
        <v>1</v>
      </c>
      <c r="H242" s="10">
        <f>'2017 MRI - Alphabetical'!H386-'2007 MRI - 2017 Methodology'!H386</f>
        <v>3</v>
      </c>
      <c r="I242" s="39">
        <f>'2017 MRI - Alphabetical'!I386-'2007 MRI - 2017 Methodology'!I386</f>
        <v>-0.10897979353932519</v>
      </c>
      <c r="J242" s="11">
        <f>'2017 MRI - Alphabetical'!J386-'2007 MRI - 2017 Methodology'!J386</f>
        <v>-6.5886595350416188E-3</v>
      </c>
      <c r="K242" s="10">
        <f>'2017 MRI - Alphabetical'!K386-'2007 MRI - 2017 Methodology'!K386</f>
        <v>-315</v>
      </c>
      <c r="L242" s="39">
        <f>'2017 MRI - Alphabetical'!L386-'2007 MRI - 2017 Methodology'!L386</f>
        <v>-2.0928593708600745</v>
      </c>
      <c r="M242" s="11">
        <f>'2017 MRI - Alphabetical'!M386-'2007 MRI - 2017 Methodology'!M386</f>
        <v>0.12011900512785803</v>
      </c>
      <c r="N242" s="10">
        <f>'2017 MRI - Alphabetical'!N386-'2007 MRI - 2017 Methodology'!N386</f>
        <v>4</v>
      </c>
      <c r="O242" s="39">
        <f>'2017 MRI - Alphabetical'!O386-'2007 MRI - 2017 Methodology'!O386</f>
        <v>0.74440234719417608</v>
      </c>
      <c r="P242" s="11">
        <f>'2017 MRI - Alphabetical'!P386-'2007 MRI - 2017 Methodology'!P386</f>
        <v>0.10716326530612244</v>
      </c>
      <c r="Q242" s="10">
        <f>'2017 MRI - Alphabetical'!Q386-'2007 MRI - 2017 Methodology'!Q386</f>
        <v>5</v>
      </c>
      <c r="R242" s="39">
        <f>'2017 MRI - Alphabetical'!R386-'2007 MRI - 2017 Methodology'!R386</f>
        <v>0.81856270955048638</v>
      </c>
      <c r="S242" s="12">
        <f>'2017 MRI - Alphabetical'!S386-'2007 MRI - 2017 Methodology'!S386</f>
        <v>-20.84044247787611</v>
      </c>
      <c r="T242" s="10">
        <f>'2017 MRI - Alphabetical'!T386-'2007 MRI - 2017 Methodology'!T386</f>
        <v>-39</v>
      </c>
      <c r="U242" s="39">
        <f>'2017 MRI - Alphabetical'!U386-'2007 MRI - 2017 Methodology'!U386</f>
        <v>-2.3941022412093074</v>
      </c>
      <c r="V242" s="11">
        <f>'2017 MRI - Alphabetical'!V386-'2007 MRI - 2017 Methodology'!V386</f>
        <v>0.1820427280197206</v>
      </c>
      <c r="W242" s="10">
        <f>'2017 MRI - Alphabetical'!W386-'2007 MRI - 2017 Methodology'!W386</f>
        <v>-18</v>
      </c>
      <c r="X242" s="39">
        <f>'2017 MRI - Alphabetical'!X386-'2007 MRI - 2017 Methodology'!X386</f>
        <v>-0.2361714308985845</v>
      </c>
      <c r="Y242" s="13">
        <f>'2017 MRI - Alphabetical'!Y386-'2007 MRI - 2017 Methodology'!Y386</f>
        <v>-5972</v>
      </c>
      <c r="Z242" s="10">
        <f>'2017 MRI - Alphabetical'!Z386-'2007 MRI - 2017 Methodology'!Z386</f>
        <v>21</v>
      </c>
      <c r="AA242" s="39">
        <f>'2017 MRI - Alphabetical'!AA386-'2007 MRI - 2017 Methodology'!AA386</f>
        <v>1.4862051792891999</v>
      </c>
      <c r="AB242" s="11">
        <f>'2017 MRI - Alphabetical'!AB386-'2007 MRI - 2017 Methodology'!AB386</f>
        <v>-9.9178885630498564E-3</v>
      </c>
      <c r="AC242" s="10">
        <f>'2017 MRI - Alphabetical'!AC386-'2007 MRI - 2017 Methodology'!AC386</f>
        <v>81</v>
      </c>
      <c r="AD242" s="39">
        <f>'2017 MRI - Alphabetical'!AD386-'2007 MRI - 2017 Methodology'!AD386</f>
        <v>0.79394974296068221</v>
      </c>
      <c r="AE242" s="11">
        <f>'2017 MRI - Alphabetical'!AE386-'2007 MRI - 2017 Methodology'!AE386</f>
        <v>7.7999999999999958E-2</v>
      </c>
      <c r="AF242" s="10">
        <f>'2017 MRI - Alphabetical'!AF386-'2007 MRI - 2017 Methodology'!AF386</f>
        <v>1</v>
      </c>
      <c r="AG242" s="39">
        <f>'2017 MRI - Alphabetical'!AG386-'2007 MRI - 2017 Methodology'!AG386</f>
        <v>0.12073892947150144</v>
      </c>
      <c r="AH242" s="14">
        <f>'2017 MRI - Alphabetical'!AH386-'2007 MRI - 2017 Methodology'!AH386</f>
        <v>0.31617777929967561</v>
      </c>
      <c r="AI242" s="10">
        <f>'2017 MRI - Alphabetical'!AI386-'2007 MRI - 2017 Methodology'!AI386</f>
        <v>-20</v>
      </c>
      <c r="AJ242" s="39">
        <f>'2017 MRI - Alphabetical'!AJ386-'2007 MRI - 2017 Methodology'!AJ386</f>
        <v>-1.8521344107551074E-2</v>
      </c>
      <c r="AK242" s="13">
        <f>'2017 MRI - Alphabetical'!AK386-'2007 MRI - 2017 Methodology'!AK386</f>
        <v>-15797.781182643477</v>
      </c>
      <c r="AL242" s="44"/>
    </row>
    <row r="243" spans="1:38" x14ac:dyDescent="0.25">
      <c r="A243" t="s">
        <v>1027</v>
      </c>
      <c r="B243" s="5" t="s">
        <v>282</v>
      </c>
      <c r="C243" s="6" t="s">
        <v>47</v>
      </c>
      <c r="D243" s="7" t="s">
        <v>20</v>
      </c>
      <c r="E243" s="42">
        <f>'2017 MRI - Alphabetical'!E402-'2007 MRI - 2017 Methodology'!E402</f>
        <v>1.6912739020271954</v>
      </c>
      <c r="F243" s="8">
        <f>'2017 MRI - Alphabetical'!F402-'2007 MRI - 2017 Methodology'!F402</f>
        <v>-0.81313200209340053</v>
      </c>
      <c r="G243" s="9">
        <f>'2017 MRI - Alphabetical'!G402-'2007 MRI - 2017 Methodology'!G402</f>
        <v>67</v>
      </c>
      <c r="H243" s="10">
        <f>'2017 MRI - Alphabetical'!H402-'2007 MRI - 2017 Methodology'!H402</f>
        <v>-108</v>
      </c>
      <c r="I243" s="39">
        <f>'2017 MRI - Alphabetical'!I402-'2007 MRI - 2017 Methodology'!I402</f>
        <v>-0.34919243842261216</v>
      </c>
      <c r="J243" s="11">
        <f>'2017 MRI - Alphabetical'!J402-'2007 MRI - 2017 Methodology'!J402</f>
        <v>-5.1574314385943065E-2</v>
      </c>
      <c r="K243" s="10">
        <f>'2017 MRI - Alphabetical'!K402-'2007 MRI - 2017 Methodology'!K402</f>
        <v>-109</v>
      </c>
      <c r="L243" s="39">
        <f>'2017 MRI - Alphabetical'!L402-'2007 MRI - 2017 Methodology'!L402</f>
        <v>-0.27832374851842229</v>
      </c>
      <c r="M243" s="11">
        <f>'2017 MRI - Alphabetical'!M402-'2007 MRI - 2017 Methodology'!M402</f>
        <v>2.827372830246213E-2</v>
      </c>
      <c r="N243" s="10">
        <f>'2017 MRI - Alphabetical'!N402-'2007 MRI - 2017 Methodology'!N402</f>
        <v>59</v>
      </c>
      <c r="O243" s="39">
        <f>'2017 MRI - Alphabetical'!O402-'2007 MRI - 2017 Methodology'!O402</f>
        <v>0.14725299866926878</v>
      </c>
      <c r="P243" s="11">
        <f>'2017 MRI - Alphabetical'!P402-'2007 MRI - 2017 Methodology'!P402</f>
        <v>2.1506034736532235E-2</v>
      </c>
      <c r="Q243" s="10">
        <f>'2017 MRI - Alphabetical'!Q402-'2007 MRI - 2017 Methodology'!Q402</f>
        <v>-121</v>
      </c>
      <c r="R243" s="39">
        <f>'2017 MRI - Alphabetical'!R402-'2007 MRI - 2017 Methodology'!R402</f>
        <v>-0.35216025958556213</v>
      </c>
      <c r="S243" s="12">
        <f>'2017 MRI - Alphabetical'!S402-'2007 MRI - 2017 Methodology'!S402</f>
        <v>0.16815688918858185</v>
      </c>
      <c r="T243" s="10">
        <f>'2017 MRI - Alphabetical'!T402-'2007 MRI - 2017 Methodology'!T402</f>
        <v>214</v>
      </c>
      <c r="U243" s="39">
        <f>'2017 MRI - Alphabetical'!U402-'2007 MRI - 2017 Methodology'!U402</f>
        <v>0.75199895042141784</v>
      </c>
      <c r="V243" s="11">
        <f>'2017 MRI - Alphabetical'!V402-'2007 MRI - 2017 Methodology'!V402</f>
        <v>-3.1048290830168204E-2</v>
      </c>
      <c r="W243" s="10">
        <f>'2017 MRI - Alphabetical'!W402-'2007 MRI - 2017 Methodology'!W402</f>
        <v>33</v>
      </c>
      <c r="X243" s="39">
        <f>'2017 MRI - Alphabetical'!X402-'2007 MRI - 2017 Methodology'!X402</f>
        <v>0.13806626296237134</v>
      </c>
      <c r="Y243" s="13">
        <f>'2017 MRI - Alphabetical'!Y402-'2007 MRI - 2017 Methodology'!Y402</f>
        <v>6969</v>
      </c>
      <c r="Z243" s="10">
        <f>'2017 MRI - Alphabetical'!Z402-'2007 MRI - 2017 Methodology'!Z402</f>
        <v>98</v>
      </c>
      <c r="AA243" s="39">
        <f>'2017 MRI - Alphabetical'!AA402-'2007 MRI - 2017 Methodology'!AA402</f>
        <v>0.64301216259981064</v>
      </c>
      <c r="AB243" s="11">
        <f>'2017 MRI - Alphabetical'!AB402-'2007 MRI - 2017 Methodology'!AB402</f>
        <v>3.3188010899182635E-3</v>
      </c>
      <c r="AC243" s="10">
        <f>'2017 MRI - Alphabetical'!AC402-'2007 MRI - 2017 Methodology'!AC402</f>
        <v>136</v>
      </c>
      <c r="AD243" s="39">
        <f>'2017 MRI - Alphabetical'!AD402-'2007 MRI - 2017 Methodology'!AD402</f>
        <v>0.5394840791556117</v>
      </c>
      <c r="AE243" s="11">
        <f>'2017 MRI - Alphabetical'!AE402-'2007 MRI - 2017 Methodology'!AE402</f>
        <v>5.2000000000000046E-2</v>
      </c>
      <c r="AF243" s="10">
        <f>'2017 MRI - Alphabetical'!AF402-'2007 MRI - 2017 Methodology'!AF402</f>
        <v>-10</v>
      </c>
      <c r="AG243" s="39">
        <f>'2017 MRI - Alphabetical'!AG402-'2007 MRI - 2017 Methodology'!AG402</f>
        <v>-6.6764390274293373E-2</v>
      </c>
      <c r="AH243" s="14">
        <f>'2017 MRI - Alphabetical'!AH402-'2007 MRI - 2017 Methodology'!AH402</f>
        <v>0.55368243909427006</v>
      </c>
      <c r="AI243" s="10">
        <f>'2017 MRI - Alphabetical'!AI402-'2007 MRI - 2017 Methodology'!AI402</f>
        <v>-7</v>
      </c>
      <c r="AJ243" s="39">
        <f>'2017 MRI - Alphabetical'!AJ402-'2007 MRI - 2017 Methodology'!AJ402</f>
        <v>-1.1240591567563019E-2</v>
      </c>
      <c r="AK243" s="13">
        <f>'2017 MRI - Alphabetical'!AK402-'2007 MRI - 2017 Methodology'!AK402</f>
        <v>-11498.503785232737</v>
      </c>
      <c r="AL243" s="44"/>
    </row>
    <row r="244" spans="1:38" x14ac:dyDescent="0.25">
      <c r="A244" t="s">
        <v>1095</v>
      </c>
      <c r="B244" s="5" t="s">
        <v>446</v>
      </c>
      <c r="C244" s="6" t="s">
        <v>47</v>
      </c>
      <c r="D244" s="7" t="s">
        <v>20</v>
      </c>
      <c r="E244" s="42">
        <f>'2017 MRI - Alphabetical'!E470-'2007 MRI - 2017 Methodology'!E470</f>
        <v>2.9274455547101019</v>
      </c>
      <c r="F244" s="8">
        <f>'2017 MRI - Alphabetical'!F470-'2007 MRI - 2017 Methodology'!F470</f>
        <v>-4.6911351894767357</v>
      </c>
      <c r="G244" s="9">
        <f>'2017 MRI - Alphabetical'!G470-'2007 MRI - 2017 Methodology'!G470</f>
        <v>169</v>
      </c>
      <c r="H244" s="10">
        <f>'2017 MRI - Alphabetical'!H470-'2007 MRI - 2017 Methodology'!H470</f>
        <v>-10</v>
      </c>
      <c r="I244" s="39">
        <f>'2017 MRI - Alphabetical'!I470-'2007 MRI - 2017 Methodology'!I470</f>
        <v>-0.16973388328368411</v>
      </c>
      <c r="J244" s="11">
        <f>'2017 MRI - Alphabetical'!J470-'2007 MRI - 2017 Methodology'!J470</f>
        <v>-0.23796385533467235</v>
      </c>
      <c r="K244" s="10">
        <f>'2017 MRI - Alphabetical'!K470-'2007 MRI - 2017 Methodology'!K470</f>
        <v>325</v>
      </c>
      <c r="L244" s="39">
        <f>'2017 MRI - Alphabetical'!L470-'2007 MRI - 2017 Methodology'!L470</f>
        <v>1.3332671102860258</v>
      </c>
      <c r="M244" s="11">
        <f>'2017 MRI - Alphabetical'!M470-'2007 MRI - 2017 Methodology'!M470</f>
        <v>-3.9433551198257089E-2</v>
      </c>
      <c r="N244" s="10">
        <f>'2017 MRI - Alphabetical'!N470-'2007 MRI - 2017 Methodology'!N470</f>
        <v>-94</v>
      </c>
      <c r="O244" s="39">
        <f>'2017 MRI - Alphabetical'!O470-'2007 MRI - 2017 Methodology'!O470</f>
        <v>-0.17249678424935716</v>
      </c>
      <c r="P244" s="11">
        <f>'2017 MRI - Alphabetical'!P470-'2007 MRI - 2017 Methodology'!P470</f>
        <v>2.9082802547770702E-2</v>
      </c>
      <c r="Q244" s="10">
        <f>'2017 MRI - Alphabetical'!Q470-'2007 MRI - 2017 Methodology'!Q470</f>
        <v>-21</v>
      </c>
      <c r="R244" s="39">
        <f>'2017 MRI - Alphabetical'!R470-'2007 MRI - 2017 Methodology'!R470</f>
        <v>-0.15838905319843674</v>
      </c>
      <c r="S244" s="12">
        <f>'2017 MRI - Alphabetical'!S470-'2007 MRI - 2017 Methodology'!S470</f>
        <v>-2.1692797960484387</v>
      </c>
      <c r="T244" s="10">
        <f>'2017 MRI - Alphabetical'!T470-'2007 MRI - 2017 Methodology'!T470</f>
        <v>493</v>
      </c>
      <c r="U244" s="39">
        <f>'2017 MRI - Alphabetical'!U470-'2007 MRI - 2017 Methodology'!U470</f>
        <v>2.3952773441246111</v>
      </c>
      <c r="V244" s="11">
        <f>'2017 MRI - Alphabetical'!V470-'2007 MRI - 2017 Methodology'!V470</f>
        <v>-0.12671794030829778</v>
      </c>
      <c r="W244" s="10">
        <f>'2017 MRI - Alphabetical'!W470-'2007 MRI - 2017 Methodology'!W470</f>
        <v>-31</v>
      </c>
      <c r="X244" s="39">
        <f>'2017 MRI - Alphabetical'!X470-'2007 MRI - 2017 Methodology'!X470</f>
        <v>-0.35276917942396935</v>
      </c>
      <c r="Y244" s="13">
        <f>'2017 MRI - Alphabetical'!Y470-'2007 MRI - 2017 Methodology'!Y470</f>
        <v>-3556</v>
      </c>
      <c r="Z244" s="10">
        <f>'2017 MRI - Alphabetical'!Z470-'2007 MRI - 2017 Methodology'!Z470</f>
        <v>-56</v>
      </c>
      <c r="AA244" s="39">
        <f>'2017 MRI - Alphabetical'!AA470-'2007 MRI - 2017 Methodology'!AA470</f>
        <v>-9.4625928266362125E-2</v>
      </c>
      <c r="AB244" s="11">
        <f>'2017 MRI - Alphabetical'!AB470-'2007 MRI - 2017 Methodology'!AB470</f>
        <v>1.7242766407904023E-2</v>
      </c>
      <c r="AC244" s="10">
        <f>'2017 MRI - Alphabetical'!AC470-'2007 MRI - 2017 Methodology'!AC470</f>
        <v>201</v>
      </c>
      <c r="AD244" s="39">
        <f>'2017 MRI - Alphabetical'!AD470-'2007 MRI - 2017 Methodology'!AD470</f>
        <v>1.0036817256588881</v>
      </c>
      <c r="AE244" s="11">
        <f>'2017 MRI - Alphabetical'!AE470-'2007 MRI - 2017 Methodology'!AE470</f>
        <v>8.7000000000000077E-2</v>
      </c>
      <c r="AF244" s="10">
        <f>'2017 MRI - Alphabetical'!AF470-'2007 MRI - 2017 Methodology'!AF470</f>
        <v>15</v>
      </c>
      <c r="AG244" s="39">
        <f>'2017 MRI - Alphabetical'!AG470-'2007 MRI - 2017 Methodology'!AG470</f>
        <v>4.4456819580468265E-2</v>
      </c>
      <c r="AH244" s="14">
        <f>'2017 MRI - Alphabetical'!AH470-'2007 MRI - 2017 Methodology'!AH470</f>
        <v>0.22371839288022688</v>
      </c>
      <c r="AI244" s="10">
        <f>'2017 MRI - Alphabetical'!AI470-'2007 MRI - 2017 Methodology'!AI470</f>
        <v>80</v>
      </c>
      <c r="AJ244" s="39">
        <f>'2017 MRI - Alphabetical'!AJ470-'2007 MRI - 2017 Methodology'!AJ470</f>
        <v>1.9079673676103609E-2</v>
      </c>
      <c r="AK244" s="13">
        <f>'2017 MRI - Alphabetical'!AK470-'2007 MRI - 2017 Methodology'!AK470</f>
        <v>3992.5479988824954</v>
      </c>
      <c r="AL244" s="44"/>
    </row>
    <row r="245" spans="1:38" x14ac:dyDescent="0.25">
      <c r="A245" t="s">
        <v>1117</v>
      </c>
      <c r="B245" s="5" t="s">
        <v>170</v>
      </c>
      <c r="C245" s="6" t="s">
        <v>47</v>
      </c>
      <c r="D245" s="7" t="s">
        <v>20</v>
      </c>
      <c r="E245" s="42">
        <f>'2017 MRI - Alphabetical'!E492-'2007 MRI - 2017 Methodology'!E492</f>
        <v>5.0741223605570545</v>
      </c>
      <c r="F245" s="8">
        <f>'2017 MRI - Alphabetical'!F492-'2007 MRI - 2017 Methodology'!F492</f>
        <v>-8.6385238743395831</v>
      </c>
      <c r="G245" s="9">
        <f>'2017 MRI - Alphabetical'!G492-'2007 MRI - 2017 Methodology'!G492</f>
        <v>81</v>
      </c>
      <c r="H245" s="10">
        <f>'2017 MRI - Alphabetical'!H492-'2007 MRI - 2017 Methodology'!H492</f>
        <v>44</v>
      </c>
      <c r="I245" s="39">
        <f>'2017 MRI - Alphabetical'!I492-'2007 MRI - 2017 Methodology'!I492</f>
        <v>0.5928196562855983</v>
      </c>
      <c r="J245" s="11">
        <f>'2017 MRI - Alphabetical'!J492-'2007 MRI - 2017 Methodology'!J492</f>
        <v>-5.5734476531729582E-2</v>
      </c>
      <c r="K245" s="10">
        <f>'2017 MRI - Alphabetical'!K492-'2007 MRI - 2017 Methodology'!K492</f>
        <v>-139</v>
      </c>
      <c r="L245" s="39">
        <f>'2017 MRI - Alphabetical'!L492-'2007 MRI - 2017 Methodology'!L492</f>
        <v>-0.81790351789186255</v>
      </c>
      <c r="M245" s="11">
        <f>'2017 MRI - Alphabetical'!M492-'2007 MRI - 2017 Methodology'!M492</f>
        <v>6.5106285541520495E-2</v>
      </c>
      <c r="N245" s="10">
        <f>'2017 MRI - Alphabetical'!N492-'2007 MRI - 2017 Methodology'!N492</f>
        <v>73</v>
      </c>
      <c r="O245" s="39">
        <f>'2017 MRI - Alphabetical'!O492-'2007 MRI - 2017 Methodology'!O492</f>
        <v>2.6719067863774759</v>
      </c>
      <c r="P245" s="11">
        <f>'2017 MRI - Alphabetical'!P492-'2007 MRI - 2017 Methodology'!P492</f>
        <v>-4.4743620899149461E-2</v>
      </c>
      <c r="Q245" s="10">
        <f>'2017 MRI - Alphabetical'!Q492-'2007 MRI - 2017 Methodology'!Q492</f>
        <v>1</v>
      </c>
      <c r="R245" s="39">
        <f>'2017 MRI - Alphabetical'!R492-'2007 MRI - 2017 Methodology'!R492</f>
        <v>0.22352388125188072</v>
      </c>
      <c r="S245" s="12">
        <f>'2017 MRI - Alphabetical'!S492-'2007 MRI - 2017 Methodology'!S492</f>
        <v>-10.899471871412171</v>
      </c>
      <c r="T245" s="10">
        <f>'2017 MRI - Alphabetical'!T492-'2007 MRI - 2017 Methodology'!T492</f>
        <v>201</v>
      </c>
      <c r="U245" s="39">
        <f>'2017 MRI - Alphabetical'!U492-'2007 MRI - 2017 Methodology'!U492</f>
        <v>1.1803880486824594</v>
      </c>
      <c r="V245" s="11">
        <f>'2017 MRI - Alphabetical'!V492-'2007 MRI - 2017 Methodology'!V492</f>
        <v>-5.2509028374892519E-2</v>
      </c>
      <c r="W245" s="10">
        <f>'2017 MRI - Alphabetical'!W492-'2007 MRI - 2017 Methodology'!W492</f>
        <v>78</v>
      </c>
      <c r="X245" s="39">
        <f>'2017 MRI - Alphabetical'!X492-'2007 MRI - 2017 Methodology'!X492</f>
        <v>0.29123172926421614</v>
      </c>
      <c r="Y245" s="13">
        <f>'2017 MRI - Alphabetical'!Y492-'2007 MRI - 2017 Methodology'!Y492</f>
        <v>11407</v>
      </c>
      <c r="Z245" s="10">
        <f>'2017 MRI - Alphabetical'!Z492-'2007 MRI - 2017 Methodology'!Z492</f>
        <v>163</v>
      </c>
      <c r="AA245" s="39">
        <f>'2017 MRI - Alphabetical'!AA492-'2007 MRI - 2017 Methodology'!AA492</f>
        <v>0.74622323549359559</v>
      </c>
      <c r="AB245" s="11">
        <f>'2017 MRI - Alphabetical'!AB492-'2007 MRI - 2017 Methodology'!AB492</f>
        <v>9.0159798149705428E-4</v>
      </c>
      <c r="AC245" s="10">
        <f>'2017 MRI - Alphabetical'!AC492-'2007 MRI - 2017 Methodology'!AC492</f>
        <v>1</v>
      </c>
      <c r="AD245" s="39">
        <f>'2017 MRI - Alphabetical'!AD492-'2007 MRI - 2017 Methodology'!AD492</f>
        <v>-1.1685838264604564E-3</v>
      </c>
      <c r="AE245" s="11">
        <f>'2017 MRI - Alphabetical'!AE492-'2007 MRI - 2017 Methodology'!AE492</f>
        <v>2.200000000000002E-2</v>
      </c>
      <c r="AF245" s="10">
        <f>'2017 MRI - Alphabetical'!AF492-'2007 MRI - 2017 Methodology'!AF492</f>
        <v>-3</v>
      </c>
      <c r="AG245" s="39">
        <f>'2017 MRI - Alphabetical'!AG492-'2007 MRI - 2017 Methodology'!AG492</f>
        <v>6.0709520494276026E-2</v>
      </c>
      <c r="AH245" s="14">
        <f>'2017 MRI - Alphabetical'!AH492-'2007 MRI - 2017 Methodology'!AH492</f>
        <v>0.46312275976159745</v>
      </c>
      <c r="AI245" s="10">
        <f>'2017 MRI - Alphabetical'!AI492-'2007 MRI - 2017 Methodology'!AI492</f>
        <v>35</v>
      </c>
      <c r="AJ245" s="39">
        <f>'2017 MRI - Alphabetical'!AJ492-'2007 MRI - 2017 Methodology'!AJ492</f>
        <v>1.2443394367534E-2</v>
      </c>
      <c r="AK245" s="13">
        <f>'2017 MRI - Alphabetical'!AK492-'2007 MRI - 2017 Methodology'!AK492</f>
        <v>3575.6962594888391</v>
      </c>
      <c r="AL245" s="44"/>
    </row>
    <row r="246" spans="1:38" x14ac:dyDescent="0.25">
      <c r="A246" t="s">
        <v>1153</v>
      </c>
      <c r="B246" s="5" t="s">
        <v>152</v>
      </c>
      <c r="C246" s="6" t="s">
        <v>47</v>
      </c>
      <c r="D246" s="7" t="s">
        <v>20</v>
      </c>
      <c r="E246" s="42">
        <f>'2017 MRI - Alphabetical'!E528-'2007 MRI - 2017 Methodology'!E528</f>
        <v>-0.28564466264369037</v>
      </c>
      <c r="F246" s="8">
        <f>'2017 MRI - Alphabetical'!F528-'2007 MRI - 2017 Methodology'!F528</f>
        <v>3.9093786485638446</v>
      </c>
      <c r="G246" s="9">
        <f>'2017 MRI - Alphabetical'!G528-'2007 MRI - 2017 Methodology'!G528</f>
        <v>-14</v>
      </c>
      <c r="H246" s="10">
        <f>'2017 MRI - Alphabetical'!H528-'2007 MRI - 2017 Methodology'!H528</f>
        <v>-222</v>
      </c>
      <c r="I246" s="39">
        <f>'2017 MRI - Alphabetical'!I528-'2007 MRI - 2017 Methodology'!I528</f>
        <v>-0.55065635409693714</v>
      </c>
      <c r="J246" s="11">
        <f>'2017 MRI - Alphabetical'!J528-'2007 MRI - 2017 Methodology'!J528</f>
        <v>-0.11829712308698859</v>
      </c>
      <c r="K246" s="10">
        <f>'2017 MRI - Alphabetical'!K528-'2007 MRI - 2017 Methodology'!K528</f>
        <v>16</v>
      </c>
      <c r="L246" s="39">
        <f>'2017 MRI - Alphabetical'!L528-'2007 MRI - 2017 Methodology'!L528</f>
        <v>-0.17667521888995497</v>
      </c>
      <c r="M246" s="11">
        <f>'2017 MRI - Alphabetical'!M528-'2007 MRI - 2017 Methodology'!M528</f>
        <v>4.8369983748909884E-3</v>
      </c>
      <c r="N246" s="10">
        <f>'2017 MRI - Alphabetical'!N528-'2007 MRI - 2017 Methodology'!N528</f>
        <v>57</v>
      </c>
      <c r="O246" s="39">
        <f>'2017 MRI - Alphabetical'!O528-'2007 MRI - 2017 Methodology'!O528</f>
        <v>0.11374835787054069</v>
      </c>
      <c r="P246" s="11">
        <f>'2017 MRI - Alphabetical'!P528-'2007 MRI - 2017 Methodology'!P528</f>
        <v>2.103170192253162E-2</v>
      </c>
      <c r="Q246" s="10">
        <f>'2017 MRI - Alphabetical'!Q528-'2007 MRI - 2017 Methodology'!Q528</f>
        <v>-61</v>
      </c>
      <c r="R246" s="39">
        <f>'2017 MRI - Alphabetical'!R528-'2007 MRI - 2017 Methodology'!R528</f>
        <v>-0.25212676103096077</v>
      </c>
      <c r="S246" s="12">
        <f>'2017 MRI - Alphabetical'!S528-'2007 MRI - 2017 Methodology'!S528</f>
        <v>-0.91691362667669551</v>
      </c>
      <c r="T246" s="10">
        <f>'2017 MRI - Alphabetical'!T528-'2007 MRI - 2017 Methodology'!T528</f>
        <v>44</v>
      </c>
      <c r="U246" s="39">
        <f>'2017 MRI - Alphabetical'!U528-'2007 MRI - 2017 Methodology'!U528</f>
        <v>0.13264543114616911</v>
      </c>
      <c r="V246" s="11">
        <f>'2017 MRI - Alphabetical'!V528-'2007 MRI - 2017 Methodology'!V528</f>
        <v>2.205734934141515E-3</v>
      </c>
      <c r="W246" s="10">
        <f>'2017 MRI - Alphabetical'!W528-'2007 MRI - 2017 Methodology'!W528</f>
        <v>9</v>
      </c>
      <c r="X246" s="39">
        <f>'2017 MRI - Alphabetical'!X528-'2007 MRI - 2017 Methodology'!X528</f>
        <v>4.6348145718230933E-2</v>
      </c>
      <c r="Y246" s="13">
        <f>'2017 MRI - Alphabetical'!Y528-'2007 MRI - 2017 Methodology'!Y528</f>
        <v>5325</v>
      </c>
      <c r="Z246" s="10">
        <f>'2017 MRI - Alphabetical'!Z528-'2007 MRI - 2017 Methodology'!Z528</f>
        <v>-51</v>
      </c>
      <c r="AA246" s="39">
        <f>'2017 MRI - Alphabetical'!AA528-'2007 MRI - 2017 Methodology'!AA528</f>
        <v>-7.8463215687833432E-2</v>
      </c>
      <c r="AB246" s="11">
        <f>'2017 MRI - Alphabetical'!AB528-'2007 MRI - 2017 Methodology'!AB528</f>
        <v>1.7000000000000001E-2</v>
      </c>
      <c r="AC246" s="10">
        <f>'2017 MRI - Alphabetical'!AC528-'2007 MRI - 2017 Methodology'!AC528</f>
        <v>-34</v>
      </c>
      <c r="AD246" s="39">
        <f>'2017 MRI - Alphabetical'!AD528-'2007 MRI - 2017 Methodology'!AD528</f>
        <v>-8.4774209800945188E-2</v>
      </c>
      <c r="AE246" s="11">
        <f>'2017 MRI - Alphabetical'!AE528-'2007 MRI - 2017 Methodology'!AE528</f>
        <v>5.9999999999998943E-3</v>
      </c>
      <c r="AF246" s="10">
        <f>'2017 MRI - Alphabetical'!AF528-'2007 MRI - 2017 Methodology'!AF528</f>
        <v>1</v>
      </c>
      <c r="AG246" s="39">
        <f>'2017 MRI - Alphabetical'!AG528-'2007 MRI - 2017 Methodology'!AG528</f>
        <v>8.0577921767894911E-2</v>
      </c>
      <c r="AH246" s="14">
        <f>'2017 MRI - Alphabetical'!AH528-'2007 MRI - 2017 Methodology'!AH528</f>
        <v>0.29376164193802001</v>
      </c>
      <c r="AI246" s="10">
        <f>'2017 MRI - Alphabetical'!AI528-'2007 MRI - 2017 Methodology'!AI528</f>
        <v>17</v>
      </c>
      <c r="AJ246" s="39">
        <f>'2017 MRI - Alphabetical'!AJ528-'2007 MRI - 2017 Methodology'!AJ528</f>
        <v>-5.3359922165699403E-3</v>
      </c>
      <c r="AK246" s="13">
        <f>'2017 MRI - Alphabetical'!AK528-'2007 MRI - 2017 Methodology'!AK528</f>
        <v>-9501.5917935235047</v>
      </c>
      <c r="AL246" s="44"/>
    </row>
    <row r="247" spans="1:38" x14ac:dyDescent="0.25">
      <c r="A247" t="s">
        <v>1161</v>
      </c>
      <c r="B247" s="5" t="s">
        <v>390</v>
      </c>
      <c r="C247" s="6" t="s">
        <v>47</v>
      </c>
      <c r="D247" s="7" t="s">
        <v>20</v>
      </c>
      <c r="E247" s="42">
        <f>'2017 MRI - Alphabetical'!E536-'2007 MRI - 2017 Methodology'!E536</f>
        <v>-0.65245036249372301</v>
      </c>
      <c r="F247" s="8">
        <f>'2017 MRI - Alphabetical'!F536-'2007 MRI - 2017 Methodology'!F536</f>
        <v>4.6460504669600802</v>
      </c>
      <c r="G247" s="9">
        <f>'2017 MRI - Alphabetical'!G536-'2007 MRI - 2017 Methodology'!G536</f>
        <v>-42</v>
      </c>
      <c r="H247" s="10">
        <f>'2017 MRI - Alphabetical'!H536-'2007 MRI - 2017 Methodology'!H536</f>
        <v>-25</v>
      </c>
      <c r="I247" s="39">
        <f>'2017 MRI - Alphabetical'!I536-'2007 MRI - 2017 Methodology'!I536</f>
        <v>-0.13249072905267756</v>
      </c>
      <c r="J247" s="11">
        <f>'2017 MRI - Alphabetical'!J536-'2007 MRI - 2017 Methodology'!J536</f>
        <v>-2.0808606207708968E-2</v>
      </c>
      <c r="K247" s="10">
        <f>'2017 MRI - Alphabetical'!K536-'2007 MRI - 2017 Methodology'!K536</f>
        <v>62</v>
      </c>
      <c r="L247" s="39">
        <f>'2017 MRI - Alphabetical'!L536-'2007 MRI - 2017 Methodology'!L536</f>
        <v>0.43441600600923014</v>
      </c>
      <c r="M247" s="11">
        <f>'2017 MRI - Alphabetical'!M536-'2007 MRI - 2017 Methodology'!M536</f>
        <v>3.912748260057719E-3</v>
      </c>
      <c r="N247" s="10">
        <f>'2017 MRI - Alphabetical'!N536-'2007 MRI - 2017 Methodology'!N536</f>
        <v>-110</v>
      </c>
      <c r="O247" s="39">
        <f>'2017 MRI - Alphabetical'!O536-'2007 MRI - 2017 Methodology'!O536</f>
        <v>-0.22831002893799901</v>
      </c>
      <c r="P247" s="11">
        <f>'2017 MRI - Alphabetical'!P536-'2007 MRI - 2017 Methodology'!P536</f>
        <v>2.6000000000000002E-2</v>
      </c>
      <c r="Q247" s="10">
        <f>'2017 MRI - Alphabetical'!Q536-'2007 MRI - 2017 Methodology'!Q536</f>
        <v>-25</v>
      </c>
      <c r="R247" s="39">
        <f>'2017 MRI - Alphabetical'!R536-'2007 MRI - 2017 Methodology'!R536</f>
        <v>-0.37802157934946801</v>
      </c>
      <c r="S247" s="12">
        <f>'2017 MRI - Alphabetical'!S536-'2007 MRI - 2017 Methodology'!S536</f>
        <v>-3.7034427684117128</v>
      </c>
      <c r="T247" s="10">
        <f>'2017 MRI - Alphabetical'!T536-'2007 MRI - 2017 Methodology'!T536</f>
        <v>-62</v>
      </c>
      <c r="U247" s="39">
        <f>'2017 MRI - Alphabetical'!U536-'2007 MRI - 2017 Methodology'!U536</f>
        <v>-0.32125003786941442</v>
      </c>
      <c r="V247" s="11">
        <f>'2017 MRI - Alphabetical'!V536-'2007 MRI - 2017 Methodology'!V536</f>
        <v>2.6000000000000002E-2</v>
      </c>
      <c r="W247" s="10">
        <f>'2017 MRI - Alphabetical'!W536-'2007 MRI - 2017 Methodology'!W536</f>
        <v>-25</v>
      </c>
      <c r="X247" s="39">
        <f>'2017 MRI - Alphabetical'!X536-'2007 MRI - 2017 Methodology'!X536</f>
        <v>-0.21122598769685852</v>
      </c>
      <c r="Y247" s="13">
        <f>'2017 MRI - Alphabetical'!Y536-'2007 MRI - 2017 Methodology'!Y536</f>
        <v>-496</v>
      </c>
      <c r="Z247" s="10">
        <f>'2017 MRI - Alphabetical'!Z536-'2007 MRI - 2017 Methodology'!Z536</f>
        <v>114</v>
      </c>
      <c r="AA247" s="39">
        <f>'2017 MRI - Alphabetical'!AA536-'2007 MRI - 2017 Methodology'!AA536</f>
        <v>0.45216054866266364</v>
      </c>
      <c r="AB247" s="11">
        <f>'2017 MRI - Alphabetical'!AB536-'2007 MRI - 2017 Methodology'!AB536</f>
        <v>6.4519774011299394E-3</v>
      </c>
      <c r="AC247" s="10">
        <f>'2017 MRI - Alphabetical'!AC536-'2007 MRI - 2017 Methodology'!AC536</f>
        <v>2</v>
      </c>
      <c r="AD247" s="39">
        <f>'2017 MRI - Alphabetical'!AD536-'2007 MRI - 2017 Methodology'!AD536</f>
        <v>-9.9140778267976515E-3</v>
      </c>
      <c r="AE247" s="11">
        <f>'2017 MRI - Alphabetical'!AE536-'2007 MRI - 2017 Methodology'!AE536</f>
        <v>6.0000000000000053E-3</v>
      </c>
      <c r="AF247" s="10">
        <f>'2017 MRI - Alphabetical'!AF536-'2007 MRI - 2017 Methodology'!AF536</f>
        <v>-18</v>
      </c>
      <c r="AG247" s="39">
        <f>'2017 MRI - Alphabetical'!AG536-'2007 MRI - 2017 Methodology'!AG536</f>
        <v>-0.10722559016385347</v>
      </c>
      <c r="AH247" s="14">
        <f>'2017 MRI - Alphabetical'!AH536-'2007 MRI - 2017 Methodology'!AH536</f>
        <v>0.5829019592251008</v>
      </c>
      <c r="AI247" s="10">
        <f>'2017 MRI - Alphabetical'!AI536-'2007 MRI - 2017 Methodology'!AI536</f>
        <v>-2</v>
      </c>
      <c r="AJ247" s="39">
        <f>'2017 MRI - Alphabetical'!AJ536-'2007 MRI - 2017 Methodology'!AJ536</f>
        <v>-1.8256484696090924E-2</v>
      </c>
      <c r="AK247" s="13">
        <f>'2017 MRI - Alphabetical'!AK536-'2007 MRI - 2017 Methodology'!AK536</f>
        <v>-18009.707716656194</v>
      </c>
      <c r="AL247" s="44"/>
    </row>
    <row r="248" spans="1:38" x14ac:dyDescent="0.25">
      <c r="A248" t="s">
        <v>1165</v>
      </c>
      <c r="B248" s="5" t="s">
        <v>270</v>
      </c>
      <c r="C248" s="6" t="s">
        <v>47</v>
      </c>
      <c r="D248" s="7" t="s">
        <v>20</v>
      </c>
      <c r="E248" s="42">
        <f>'2017 MRI - Alphabetical'!E540-'2007 MRI - 2017 Methodology'!E540</f>
        <v>0.20395605013823997</v>
      </c>
      <c r="F248" s="8">
        <f>'2017 MRI - Alphabetical'!F540-'2007 MRI - 2017 Methodology'!F540</f>
        <v>3.0388091484079354</v>
      </c>
      <c r="G248" s="9">
        <f>'2017 MRI - Alphabetical'!G540-'2007 MRI - 2017 Methodology'!G540</f>
        <v>12</v>
      </c>
      <c r="H248" s="10">
        <f>'2017 MRI - Alphabetical'!H540-'2007 MRI - 2017 Methodology'!H540</f>
        <v>14</v>
      </c>
      <c r="I248" s="39">
        <f>'2017 MRI - Alphabetical'!I540-'2007 MRI - 2017 Methodology'!I540</f>
        <v>0.19309154070816259</v>
      </c>
      <c r="J248" s="11">
        <f>'2017 MRI - Alphabetical'!J540-'2007 MRI - 2017 Methodology'!J540</f>
        <v>-3.4400770104291878E-2</v>
      </c>
      <c r="K248" s="10">
        <f>'2017 MRI - Alphabetical'!K540-'2007 MRI - 2017 Methodology'!K540</f>
        <v>34</v>
      </c>
      <c r="L248" s="39">
        <f>'2017 MRI - Alphabetical'!L540-'2007 MRI - 2017 Methodology'!L540</f>
        <v>0.23366968309519393</v>
      </c>
      <c r="M248" s="11">
        <f>'2017 MRI - Alphabetical'!M540-'2007 MRI - 2017 Methodology'!M540</f>
        <v>9.725565447744014E-3</v>
      </c>
      <c r="N248" s="10">
        <f>'2017 MRI - Alphabetical'!N540-'2007 MRI - 2017 Methodology'!N540</f>
        <v>-61</v>
      </c>
      <c r="O248" s="39">
        <f>'2017 MRI - Alphabetical'!O540-'2007 MRI - 2017 Methodology'!O540</f>
        <v>-0.3102451300247866</v>
      </c>
      <c r="P248" s="11">
        <f>'2017 MRI - Alphabetical'!P540-'2007 MRI - 2017 Methodology'!P540</f>
        <v>4.837449917511194E-2</v>
      </c>
      <c r="Q248" s="10">
        <f>'2017 MRI - Alphabetical'!Q540-'2007 MRI - 2017 Methodology'!Q540</f>
        <v>313</v>
      </c>
      <c r="R248" s="39">
        <f>'2017 MRI - Alphabetical'!R540-'2007 MRI - 2017 Methodology'!R540</f>
        <v>0.70823905092063988</v>
      </c>
      <c r="S248" s="12">
        <f>'2017 MRI - Alphabetical'!S540-'2007 MRI - 2017 Methodology'!S540</f>
        <v>-6.16</v>
      </c>
      <c r="T248" s="10">
        <f>'2017 MRI - Alphabetical'!T540-'2007 MRI - 2017 Methodology'!T540</f>
        <v>5</v>
      </c>
      <c r="U248" s="39">
        <f>'2017 MRI - Alphabetical'!U540-'2007 MRI - 2017 Methodology'!U540</f>
        <v>-2.5329831880935294E-3</v>
      </c>
      <c r="V248" s="11">
        <f>'2017 MRI - Alphabetical'!V540-'2007 MRI - 2017 Methodology'!V540</f>
        <v>1.246731403614737E-2</v>
      </c>
      <c r="W248" s="10">
        <f>'2017 MRI - Alphabetical'!W540-'2007 MRI - 2017 Methodology'!W540</f>
        <v>-43</v>
      </c>
      <c r="X248" s="39">
        <f>'2017 MRI - Alphabetical'!X540-'2007 MRI - 2017 Methodology'!X540</f>
        <v>-0.15452136022958041</v>
      </c>
      <c r="Y248" s="13">
        <f>'2017 MRI - Alphabetical'!Y540-'2007 MRI - 2017 Methodology'!Y540</f>
        <v>-1725</v>
      </c>
      <c r="Z248" s="10">
        <f>'2017 MRI - Alphabetical'!Z540-'2007 MRI - 2017 Methodology'!Z540</f>
        <v>-81</v>
      </c>
      <c r="AA248" s="39">
        <f>'2017 MRI - Alphabetical'!AA540-'2007 MRI - 2017 Methodology'!AA540</f>
        <v>-0.25496428606040467</v>
      </c>
      <c r="AB248" s="11">
        <f>'2017 MRI - Alphabetical'!AB540-'2007 MRI - 2017 Methodology'!AB540</f>
        <v>2.1115414407436091E-2</v>
      </c>
      <c r="AC248" s="10">
        <f>'2017 MRI - Alphabetical'!AC540-'2007 MRI - 2017 Methodology'!AC540</f>
        <v>-1</v>
      </c>
      <c r="AD248" s="39">
        <f>'2017 MRI - Alphabetical'!AD540-'2007 MRI - 2017 Methodology'!AD540</f>
        <v>7.4703802609416045E-2</v>
      </c>
      <c r="AE248" s="11">
        <f>'2017 MRI - Alphabetical'!AE540-'2007 MRI - 2017 Methodology'!AE540</f>
        <v>2.0000000000000018E-2</v>
      </c>
      <c r="AF248" s="10">
        <f>'2017 MRI - Alphabetical'!AF540-'2007 MRI - 2017 Methodology'!AF540</f>
        <v>24</v>
      </c>
      <c r="AG248" s="39">
        <f>'2017 MRI - Alphabetical'!AG540-'2007 MRI - 2017 Methodology'!AG540</f>
        <v>0.16610822258797497</v>
      </c>
      <c r="AH248" s="14">
        <f>'2017 MRI - Alphabetical'!AH540-'2007 MRI - 2017 Methodology'!AH540</f>
        <v>0.1658597301287501</v>
      </c>
      <c r="AI248" s="10">
        <f>'2017 MRI - Alphabetical'!AI540-'2007 MRI - 2017 Methodology'!AI540</f>
        <v>4</v>
      </c>
      <c r="AJ248" s="39">
        <f>'2017 MRI - Alphabetical'!AJ540-'2007 MRI - 2017 Methodology'!AJ540</f>
        <v>-1.9761621947134628E-2</v>
      </c>
      <c r="AK248" s="13">
        <f>'2017 MRI - Alphabetical'!AK540-'2007 MRI - 2017 Methodology'!AK540</f>
        <v>-19377.014293013941</v>
      </c>
      <c r="AL248" s="44"/>
    </row>
    <row r="249" spans="1:38" x14ac:dyDescent="0.25">
      <c r="A249" t="s">
        <v>1174</v>
      </c>
      <c r="B249" s="5" t="s">
        <v>98</v>
      </c>
      <c r="C249" s="6" t="s">
        <v>47</v>
      </c>
      <c r="D249" s="7" t="s">
        <v>20</v>
      </c>
      <c r="E249" s="42">
        <f>'2017 MRI - Alphabetical'!E549-'2007 MRI - 2017 Methodology'!E549</f>
        <v>-9.6292244818529937E-3</v>
      </c>
      <c r="F249" s="8">
        <f>'2017 MRI - Alphabetical'!F549-'2007 MRI - 2017 Methodology'!F549</f>
        <v>5.1028717976956131</v>
      </c>
      <c r="G249" s="9">
        <f>'2017 MRI - Alphabetical'!G549-'2007 MRI - 2017 Methodology'!G549</f>
        <v>-5</v>
      </c>
      <c r="H249" s="10">
        <f>'2017 MRI - Alphabetical'!H549-'2007 MRI - 2017 Methodology'!H549</f>
        <v>18</v>
      </c>
      <c r="I249" s="39">
        <f>'2017 MRI - Alphabetical'!I549-'2007 MRI - 2017 Methodology'!I549</f>
        <v>-6.2943854390114407E-2</v>
      </c>
      <c r="J249" s="11">
        <f>'2017 MRI - Alphabetical'!J549-'2007 MRI - 2017 Methodology'!J549</f>
        <v>2.6654839989420198E-2</v>
      </c>
      <c r="K249" s="10">
        <f>'2017 MRI - Alphabetical'!K549-'2007 MRI - 2017 Methodology'!K549</f>
        <v>-326</v>
      </c>
      <c r="L249" s="39">
        <f>'2017 MRI - Alphabetical'!L549-'2007 MRI - 2017 Methodology'!L549</f>
        <v>-1.1351675250189428</v>
      </c>
      <c r="M249" s="11">
        <f>'2017 MRI - Alphabetical'!M549-'2007 MRI - 2017 Methodology'!M549</f>
        <v>5.7408378200082086E-2</v>
      </c>
      <c r="N249" s="10">
        <f>'2017 MRI - Alphabetical'!N549-'2007 MRI - 2017 Methodology'!N549</f>
        <v>8</v>
      </c>
      <c r="O249" s="39">
        <f>'2017 MRI - Alphabetical'!O549-'2007 MRI - 2017 Methodology'!O549</f>
        <v>0.10290335629905267</v>
      </c>
      <c r="P249" s="11">
        <f>'2017 MRI - Alphabetical'!P549-'2007 MRI - 2017 Methodology'!P549</f>
        <v>6.4824272377814379E-2</v>
      </c>
      <c r="Q249" s="10">
        <f>'2017 MRI - Alphabetical'!Q549-'2007 MRI - 2017 Methodology'!Q549</f>
        <v>-4</v>
      </c>
      <c r="R249" s="39">
        <f>'2017 MRI - Alphabetical'!R549-'2007 MRI - 2017 Methodology'!R549</f>
        <v>-4.7304424561726899E-2</v>
      </c>
      <c r="S249" s="12">
        <f>'2017 MRI - Alphabetical'!S549-'2007 MRI - 2017 Methodology'!S549</f>
        <v>-11.050984848484848</v>
      </c>
      <c r="T249" s="10">
        <f>'2017 MRI - Alphabetical'!T549-'2007 MRI - 2017 Methodology'!T549</f>
        <v>3</v>
      </c>
      <c r="U249" s="39">
        <f>'2017 MRI - Alphabetical'!U549-'2007 MRI - 2017 Methodology'!U549</f>
        <v>7.4199525289135315E-2</v>
      </c>
      <c r="V249" s="11">
        <f>'2017 MRI - Alphabetical'!V549-'2007 MRI - 2017 Methodology'!V549</f>
        <v>1.7880510181248602E-2</v>
      </c>
      <c r="W249" s="10">
        <f>'2017 MRI - Alphabetical'!W549-'2007 MRI - 2017 Methodology'!W549</f>
        <v>31</v>
      </c>
      <c r="X249" s="39">
        <f>'2017 MRI - Alphabetical'!X549-'2007 MRI - 2017 Methodology'!X549</f>
        <v>0.15173526428295669</v>
      </c>
      <c r="Y249" s="13">
        <f>'2017 MRI - Alphabetical'!Y549-'2007 MRI - 2017 Methodology'!Y549</f>
        <v>6238</v>
      </c>
      <c r="Z249" s="10">
        <f>'2017 MRI - Alphabetical'!Z549-'2007 MRI - 2017 Methodology'!Z549</f>
        <v>-90</v>
      </c>
      <c r="AA249" s="39">
        <f>'2017 MRI - Alphabetical'!AA549-'2007 MRI - 2017 Methodology'!AA549</f>
        <v>-0.69291630463570919</v>
      </c>
      <c r="AB249" s="11">
        <f>'2017 MRI - Alphabetical'!AB549-'2007 MRI - 2017 Methodology'!AB549</f>
        <v>3.0850105559465164E-2</v>
      </c>
      <c r="AC249" s="10">
        <f>'2017 MRI - Alphabetical'!AC549-'2007 MRI - 2017 Methodology'!AC549</f>
        <v>137</v>
      </c>
      <c r="AD249" s="39">
        <f>'2017 MRI - Alphabetical'!AD549-'2007 MRI - 2017 Methodology'!AD549</f>
        <v>0.73768103080947844</v>
      </c>
      <c r="AE249" s="11">
        <f>'2017 MRI - Alphabetical'!AE549-'2007 MRI - 2017 Methodology'!AE549</f>
        <v>6.9000000000000061E-2</v>
      </c>
      <c r="AF249" s="10">
        <f>'2017 MRI - Alphabetical'!AF549-'2007 MRI - 2017 Methodology'!AF549</f>
        <v>-17</v>
      </c>
      <c r="AG249" s="39">
        <f>'2017 MRI - Alphabetical'!AG549-'2007 MRI - 2017 Methodology'!AG549</f>
        <v>-0.14302823342153337</v>
      </c>
      <c r="AH249" s="14">
        <f>'2017 MRI - Alphabetical'!AH549-'2007 MRI - 2017 Methodology'!AH549</f>
        <v>0.6579235565550392</v>
      </c>
      <c r="AI249" s="10">
        <f>'2017 MRI - Alphabetical'!AI549-'2007 MRI - 2017 Methodology'!AI549</f>
        <v>7</v>
      </c>
      <c r="AJ249" s="39">
        <f>'2017 MRI - Alphabetical'!AJ549-'2007 MRI - 2017 Methodology'!AJ549</f>
        <v>-2.5710750295727669E-3</v>
      </c>
      <c r="AK249" s="13">
        <f>'2017 MRI - Alphabetical'!AK549-'2007 MRI - 2017 Methodology'!AK549</f>
        <v>-5444.5232835936549</v>
      </c>
      <c r="AL249" s="44"/>
    </row>
    <row r="250" spans="1:38" x14ac:dyDescent="0.25">
      <c r="A250" t="s">
        <v>1186</v>
      </c>
      <c r="B250" s="5" t="s">
        <v>69</v>
      </c>
      <c r="C250" s="6" t="s">
        <v>47</v>
      </c>
      <c r="D250" s="7" t="s">
        <v>20</v>
      </c>
      <c r="E250" s="42">
        <f>'2017 MRI - Alphabetical'!E561-'2007 MRI - 2017 Methodology'!E561</f>
        <v>-1.6695692087816898</v>
      </c>
      <c r="F250" s="8">
        <f>'2017 MRI - Alphabetical'!F561-'2007 MRI - 2017 Methodology'!F561</f>
        <v>9.9561455989771233</v>
      </c>
      <c r="G250" s="9">
        <f>'2017 MRI - Alphabetical'!G561-'2007 MRI - 2017 Methodology'!G561</f>
        <v>-19</v>
      </c>
      <c r="H250" s="10">
        <f>'2017 MRI - Alphabetical'!H561-'2007 MRI - 2017 Methodology'!H561</f>
        <v>13</v>
      </c>
      <c r="I250" s="39">
        <f>'2017 MRI - Alphabetical'!I561-'2007 MRI - 2017 Methodology'!I561</f>
        <v>-5.6266834280129463E-2</v>
      </c>
      <c r="J250" s="11">
        <f>'2017 MRI - Alphabetical'!J561-'2007 MRI - 2017 Methodology'!J561</f>
        <v>-3.4616383127766825E-3</v>
      </c>
      <c r="K250" s="10">
        <f>'2017 MRI - Alphabetical'!K561-'2007 MRI - 2017 Methodology'!K561</f>
        <v>-147</v>
      </c>
      <c r="L250" s="39">
        <f>'2017 MRI - Alphabetical'!L561-'2007 MRI - 2017 Methodology'!L561</f>
        <v>-0.66059181986126914</v>
      </c>
      <c r="M250" s="11">
        <f>'2017 MRI - Alphabetical'!M561-'2007 MRI - 2017 Methodology'!M561</f>
        <v>5.423892392350603E-2</v>
      </c>
      <c r="N250" s="10">
        <f>'2017 MRI - Alphabetical'!N561-'2007 MRI - 2017 Methodology'!N561</f>
        <v>-14</v>
      </c>
      <c r="O250" s="39">
        <f>'2017 MRI - Alphabetical'!O561-'2007 MRI - 2017 Methodology'!O561</f>
        <v>-0.28795369066981591</v>
      </c>
      <c r="P250" s="11">
        <f>'2017 MRI - Alphabetical'!P561-'2007 MRI - 2017 Methodology'!P561</f>
        <v>9.7380704658311654E-2</v>
      </c>
      <c r="Q250" s="10">
        <f>'2017 MRI - Alphabetical'!Q561-'2007 MRI - 2017 Methodology'!Q561</f>
        <v>-5</v>
      </c>
      <c r="R250" s="39">
        <f>'2017 MRI - Alphabetical'!R561-'2007 MRI - 2017 Methodology'!R561</f>
        <v>-1.806898345504826E-2</v>
      </c>
      <c r="S250" s="12">
        <f>'2017 MRI - Alphabetical'!S561-'2007 MRI - 2017 Methodology'!S561</f>
        <v>-11.064371257485028</v>
      </c>
      <c r="T250" s="10">
        <f>'2017 MRI - Alphabetical'!T561-'2007 MRI - 2017 Methodology'!T561</f>
        <v>-37</v>
      </c>
      <c r="U250" s="39">
        <f>'2017 MRI - Alphabetical'!U561-'2007 MRI - 2017 Methodology'!U561</f>
        <v>-1.132278177184435</v>
      </c>
      <c r="V250" s="11">
        <f>'2017 MRI - Alphabetical'!V561-'2007 MRI - 2017 Methodology'!V561</f>
        <v>9.6461264117297399E-2</v>
      </c>
      <c r="W250" s="10">
        <f>'2017 MRI - Alphabetical'!W561-'2007 MRI - 2017 Methodology'!W561</f>
        <v>-9</v>
      </c>
      <c r="X250" s="39">
        <f>'2017 MRI - Alphabetical'!X561-'2007 MRI - 2017 Methodology'!X561</f>
        <v>-0.1111111366627906</v>
      </c>
      <c r="Y250" s="13">
        <f>'2017 MRI - Alphabetical'!Y561-'2007 MRI - 2017 Methodology'!Y561</f>
        <v>-1642</v>
      </c>
      <c r="Z250" s="10">
        <f>'2017 MRI - Alphabetical'!Z561-'2007 MRI - 2017 Methodology'!Z561</f>
        <v>-20</v>
      </c>
      <c r="AA250" s="39">
        <f>'2017 MRI - Alphabetical'!AA561-'2007 MRI - 2017 Methodology'!AA561</f>
        <v>-5.1999555438080436E-2</v>
      </c>
      <c r="AB250" s="11">
        <f>'2017 MRI - Alphabetical'!AB561-'2007 MRI - 2017 Methodology'!AB561</f>
        <v>1.7747838616714702E-2</v>
      </c>
      <c r="AC250" s="10">
        <f>'2017 MRI - Alphabetical'!AC561-'2007 MRI - 2017 Methodology'!AC561</f>
        <v>-11</v>
      </c>
      <c r="AD250" s="39">
        <f>'2017 MRI - Alphabetical'!AD561-'2007 MRI - 2017 Methodology'!AD561</f>
        <v>-7.2991952415415784E-2</v>
      </c>
      <c r="AE250" s="11">
        <f>'2017 MRI - Alphabetical'!AE561-'2007 MRI - 2017 Methodology'!AE561</f>
        <v>1.5999999999999903E-2</v>
      </c>
      <c r="AF250" s="10">
        <f>'2017 MRI - Alphabetical'!AF561-'2007 MRI - 2017 Methodology'!AF561</f>
        <v>12</v>
      </c>
      <c r="AG250" s="39">
        <f>'2017 MRI - Alphabetical'!AG561-'2007 MRI - 2017 Methodology'!AG561</f>
        <v>0.74531858607969381</v>
      </c>
      <c r="AH250" s="14">
        <f>'2017 MRI - Alphabetical'!AH561-'2007 MRI - 2017 Methodology'!AH561</f>
        <v>-1.692010139199418E-2</v>
      </c>
      <c r="AI250" s="10">
        <f>'2017 MRI - Alphabetical'!AI561-'2007 MRI - 2017 Methodology'!AI561</f>
        <v>-2</v>
      </c>
      <c r="AJ250" s="39">
        <f>'2017 MRI - Alphabetical'!AJ561-'2007 MRI - 2017 Methodology'!AJ561</f>
        <v>-9.1227837627086417E-3</v>
      </c>
      <c r="AK250" s="13">
        <f>'2017 MRI - Alphabetical'!AK561-'2007 MRI - 2017 Methodology'!AK561</f>
        <v>-9610.3899220109815</v>
      </c>
      <c r="AL250" s="44">
        <v>1</v>
      </c>
    </row>
    <row r="251" spans="1:38" ht="22.5" x14ac:dyDescent="0.25">
      <c r="A251" t="s">
        <v>1187</v>
      </c>
      <c r="B251" s="5" t="s">
        <v>278</v>
      </c>
      <c r="C251" s="6" t="s">
        <v>47</v>
      </c>
      <c r="D251" s="7" t="s">
        <v>20</v>
      </c>
      <c r="E251" s="42">
        <f>'2017 MRI - Alphabetical'!E562-'2007 MRI - 2017 Methodology'!E562</f>
        <v>-0.37075817791640198</v>
      </c>
      <c r="F251" s="8">
        <f>'2017 MRI - Alphabetical'!F562-'2007 MRI - 2017 Methodology'!F562</f>
        <v>4.4458150906861178</v>
      </c>
      <c r="G251" s="9">
        <f>'2017 MRI - Alphabetical'!G562-'2007 MRI - 2017 Methodology'!G562</f>
        <v>-19</v>
      </c>
      <c r="H251" s="10">
        <f>'2017 MRI - Alphabetical'!H562-'2007 MRI - 2017 Methodology'!H562</f>
        <v>62</v>
      </c>
      <c r="I251" s="39">
        <f>'2017 MRI - Alphabetical'!I562-'2007 MRI - 2017 Methodology'!I562</f>
        <v>8.9246430605661342E-2</v>
      </c>
      <c r="J251" s="11">
        <f>'2017 MRI - Alphabetical'!J562-'2007 MRI - 2017 Methodology'!J562</f>
        <v>1.8693721548358688E-2</v>
      </c>
      <c r="K251" s="10">
        <f>'2017 MRI - Alphabetical'!K562-'2007 MRI - 2017 Methodology'!K562</f>
        <v>-46</v>
      </c>
      <c r="L251" s="39">
        <f>'2017 MRI - Alphabetical'!L562-'2007 MRI - 2017 Methodology'!L562</f>
        <v>-0.23115493069104145</v>
      </c>
      <c r="M251" s="11">
        <f>'2017 MRI - Alphabetical'!M562-'2007 MRI - 2017 Methodology'!M562</f>
        <v>1.6628527841342486E-2</v>
      </c>
      <c r="N251" s="10">
        <f>'2017 MRI - Alphabetical'!N562-'2007 MRI - 2017 Methodology'!N562</f>
        <v>-29</v>
      </c>
      <c r="O251" s="39">
        <f>'2017 MRI - Alphabetical'!O562-'2007 MRI - 2017 Methodology'!O562</f>
        <v>-0.21696156786598136</v>
      </c>
      <c r="P251" s="11">
        <f>'2017 MRI - Alphabetical'!P562-'2007 MRI - 2017 Methodology'!P562</f>
        <v>4.7917958067456703E-2</v>
      </c>
      <c r="Q251" s="10">
        <f>'2017 MRI - Alphabetical'!Q562-'2007 MRI - 2017 Methodology'!Q562</f>
        <v>-49</v>
      </c>
      <c r="R251" s="39">
        <f>'2017 MRI - Alphabetical'!R562-'2007 MRI - 2017 Methodology'!R562</f>
        <v>-0.21587487498243024</v>
      </c>
      <c r="S251" s="12">
        <f>'2017 MRI - Alphabetical'!S562-'2007 MRI - 2017 Methodology'!S562</f>
        <v>-1.3066445182724249</v>
      </c>
      <c r="T251" s="10">
        <f>'2017 MRI - Alphabetical'!T562-'2007 MRI - 2017 Methodology'!T562</f>
        <v>249</v>
      </c>
      <c r="U251" s="39">
        <f>'2017 MRI - Alphabetical'!U562-'2007 MRI - 2017 Methodology'!U562</f>
        <v>0.63890833344027631</v>
      </c>
      <c r="V251" s="11">
        <f>'2017 MRI - Alphabetical'!V562-'2007 MRI - 2017 Methodology'!V562</f>
        <v>-2.7377265238879733E-2</v>
      </c>
      <c r="W251" s="10">
        <f>'2017 MRI - Alphabetical'!W562-'2007 MRI - 2017 Methodology'!W562</f>
        <v>-45</v>
      </c>
      <c r="X251" s="39">
        <f>'2017 MRI - Alphabetical'!X562-'2007 MRI - 2017 Methodology'!X562</f>
        <v>-0.20803184075672984</v>
      </c>
      <c r="Y251" s="13">
        <f>'2017 MRI - Alphabetical'!Y562-'2007 MRI - 2017 Methodology'!Y562</f>
        <v>-2268</v>
      </c>
      <c r="Z251" s="10">
        <f>'2017 MRI - Alphabetical'!Z562-'2007 MRI - 2017 Methodology'!Z562</f>
        <v>-137</v>
      </c>
      <c r="AA251" s="39">
        <f>'2017 MRI - Alphabetical'!AA562-'2007 MRI - 2017 Methodology'!AA562</f>
        <v>-0.32913834108638518</v>
      </c>
      <c r="AB251" s="11">
        <f>'2017 MRI - Alphabetical'!AB562-'2007 MRI - 2017 Methodology'!AB562</f>
        <v>2.206077348066298E-2</v>
      </c>
      <c r="AC251" s="10">
        <f>'2017 MRI - Alphabetical'!AC562-'2007 MRI - 2017 Methodology'!AC562</f>
        <v>-15</v>
      </c>
      <c r="AD251" s="39">
        <f>'2017 MRI - Alphabetical'!AD562-'2007 MRI - 2017 Methodology'!AD562</f>
        <v>1.496870265420866E-2</v>
      </c>
      <c r="AE251" s="11">
        <f>'2017 MRI - Alphabetical'!AE562-'2007 MRI - 2017 Methodology'!AE562</f>
        <v>1.6000000000000125E-2</v>
      </c>
      <c r="AF251" s="10">
        <f>'2017 MRI - Alphabetical'!AF562-'2007 MRI - 2017 Methodology'!AF562</f>
        <v>-14</v>
      </c>
      <c r="AG251" s="39">
        <f>'2017 MRI - Alphabetical'!AG562-'2007 MRI - 2017 Methodology'!AG562</f>
        <v>-7.5125679426174763E-2</v>
      </c>
      <c r="AH251" s="14">
        <f>'2017 MRI - Alphabetical'!AH562-'2007 MRI - 2017 Methodology'!AH562</f>
        <v>0.59496677979936097</v>
      </c>
      <c r="AI251" s="10">
        <f>'2017 MRI - Alphabetical'!AI562-'2007 MRI - 2017 Methodology'!AI562</f>
        <v>24</v>
      </c>
      <c r="AJ251" s="39">
        <f>'2017 MRI - Alphabetical'!AJ562-'2007 MRI - 2017 Methodology'!AJ562</f>
        <v>-1.4801777658866033E-3</v>
      </c>
      <c r="AK251" s="13">
        <f>'2017 MRI - Alphabetical'!AK562-'2007 MRI - 2017 Methodology'!AK562</f>
        <v>-6595.8422963669873</v>
      </c>
      <c r="AL251" s="44"/>
    </row>
    <row r="252" spans="1:38" x14ac:dyDescent="0.25">
      <c r="A252" t="s">
        <v>1194</v>
      </c>
      <c r="B252" s="5" t="s">
        <v>550</v>
      </c>
      <c r="C252" s="6" t="s">
        <v>47</v>
      </c>
      <c r="D252" s="7" t="s">
        <v>20</v>
      </c>
      <c r="E252" s="42">
        <f>'2017 MRI - Alphabetical'!E569-'2007 MRI - 2017 Methodology'!E569</f>
        <v>-1.4106375630060164</v>
      </c>
      <c r="F252" s="8">
        <f>'2017 MRI - Alphabetical'!F569-'2007 MRI - 2017 Methodology'!F569</f>
        <v>5.681344937477725</v>
      </c>
      <c r="G252" s="9">
        <f>'2017 MRI - Alphabetical'!G569-'2007 MRI - 2017 Methodology'!G569</f>
        <v>-29</v>
      </c>
      <c r="H252" s="10">
        <f>'2017 MRI - Alphabetical'!H569-'2007 MRI - 2017 Methodology'!H569</f>
        <v>0</v>
      </c>
      <c r="I252" s="39">
        <f>'2017 MRI - Alphabetical'!I569-'2007 MRI - 2017 Methodology'!I569</f>
        <v>-6.350564091019141</v>
      </c>
      <c r="J252" s="11">
        <f>'2017 MRI - Alphabetical'!J569-'2007 MRI - 2017 Methodology'!J569</f>
        <v>-2.6071702058745241</v>
      </c>
      <c r="K252" s="10">
        <f>'2017 MRI - Alphabetical'!K569-'2007 MRI - 2017 Methodology'!K569</f>
        <v>-34</v>
      </c>
      <c r="L252" s="39">
        <f>'2017 MRI - Alphabetical'!L569-'2007 MRI - 2017 Methodology'!L569</f>
        <v>-8.9193490292493183E-3</v>
      </c>
      <c r="M252" s="11">
        <f>'2017 MRI - Alphabetical'!M569-'2007 MRI - 2017 Methodology'!M569</f>
        <v>1.8369904275127684E-2</v>
      </c>
      <c r="N252" s="10">
        <f>'2017 MRI - Alphabetical'!N569-'2007 MRI - 2017 Methodology'!N569</f>
        <v>-96</v>
      </c>
      <c r="O252" s="39">
        <f>'2017 MRI - Alphabetical'!O569-'2007 MRI - 2017 Methodology'!O569</f>
        <v>-0.18914864144343591</v>
      </c>
      <c r="P252" s="11">
        <f>'2017 MRI - Alphabetical'!P569-'2007 MRI - 2017 Methodology'!P569</f>
        <v>2.7982700263256867E-2</v>
      </c>
      <c r="Q252" s="10">
        <f>'2017 MRI - Alphabetical'!Q569-'2007 MRI - 2017 Methodology'!Q569</f>
        <v>-82</v>
      </c>
      <c r="R252" s="39">
        <f>'2017 MRI - Alphabetical'!R569-'2007 MRI - 2017 Methodology'!R569</f>
        <v>-5.1172495538675811E-2</v>
      </c>
      <c r="S252" s="12">
        <f>'2017 MRI - Alphabetical'!S569-'2007 MRI - 2017 Methodology'!S569</f>
        <v>-0.13466449776331846</v>
      </c>
      <c r="T252" s="10">
        <f>'2017 MRI - Alphabetical'!T569-'2007 MRI - 2017 Methodology'!T569</f>
        <v>56</v>
      </c>
      <c r="U252" s="39">
        <f>'2017 MRI - Alphabetical'!U569-'2007 MRI - 2017 Methodology'!U569</f>
        <v>0.16045895049261266</v>
      </c>
      <c r="V252" s="11">
        <f>'2017 MRI - Alphabetical'!V569-'2007 MRI - 2017 Methodology'!V569</f>
        <v>1.8366877515813701E-3</v>
      </c>
      <c r="W252" s="10">
        <f>'2017 MRI - Alphabetical'!W569-'2007 MRI - 2017 Methodology'!W569</f>
        <v>8</v>
      </c>
      <c r="X252" s="39">
        <f>'2017 MRI - Alphabetical'!X569-'2007 MRI - 2017 Methodology'!X569</f>
        <v>8.7062681999995783E-2</v>
      </c>
      <c r="Y252" s="13">
        <f>'2017 MRI - Alphabetical'!Y569-'2007 MRI - 2017 Methodology'!Y569</f>
        <v>8921</v>
      </c>
      <c r="Z252" s="10">
        <f>'2017 MRI - Alphabetical'!Z569-'2007 MRI - 2017 Methodology'!Z569</f>
        <v>116</v>
      </c>
      <c r="AA252" s="39">
        <f>'2017 MRI - Alphabetical'!AA569-'2007 MRI - 2017 Methodology'!AA569</f>
        <v>0.40243280274165666</v>
      </c>
      <c r="AB252" s="11">
        <f>'2017 MRI - Alphabetical'!AB569-'2007 MRI - 2017 Methodology'!AB569</f>
        <v>6.8542825361512794E-3</v>
      </c>
      <c r="AC252" s="10">
        <f>'2017 MRI - Alphabetical'!AC569-'2007 MRI - 2017 Methodology'!AC569</f>
        <v>-33</v>
      </c>
      <c r="AD252" s="39">
        <f>'2017 MRI - Alphabetical'!AD569-'2007 MRI - 2017 Methodology'!AD569</f>
        <v>-0.12205127016390882</v>
      </c>
      <c r="AE252" s="11">
        <f>'2017 MRI - Alphabetical'!AE569-'2007 MRI - 2017 Methodology'!AE569</f>
        <v>2.0000000000000018E-3</v>
      </c>
      <c r="AF252" s="10">
        <f>'2017 MRI - Alphabetical'!AF569-'2007 MRI - 2017 Methodology'!AF569</f>
        <v>-88</v>
      </c>
      <c r="AG252" s="39">
        <f>'2017 MRI - Alphabetical'!AG569-'2007 MRI - 2017 Methodology'!AG569</f>
        <v>-0.36791119053690041</v>
      </c>
      <c r="AH252" s="14">
        <f>'2017 MRI - Alphabetical'!AH569-'2007 MRI - 2017 Methodology'!AH569</f>
        <v>0.70520373441587347</v>
      </c>
      <c r="AI252" s="10">
        <f>'2017 MRI - Alphabetical'!AI569-'2007 MRI - 2017 Methodology'!AI569</f>
        <v>-91</v>
      </c>
      <c r="AJ252" s="39">
        <f>'2017 MRI - Alphabetical'!AJ569-'2007 MRI - 2017 Methodology'!AJ569</f>
        <v>-6.5483733791753734E-2</v>
      </c>
      <c r="AK252" s="13">
        <f>'2017 MRI - Alphabetical'!AK569-'2007 MRI - 2017 Methodology'!AK569</f>
        <v>-47990.235912085031</v>
      </c>
      <c r="AL252" s="44"/>
    </row>
    <row r="253" spans="1:38" x14ac:dyDescent="0.25">
      <c r="A253" t="s">
        <v>656</v>
      </c>
      <c r="B253" s="5" t="s">
        <v>122</v>
      </c>
      <c r="C253" s="6" t="s">
        <v>52</v>
      </c>
      <c r="D253" s="7" t="s">
        <v>34</v>
      </c>
      <c r="E253" s="42">
        <f>'2017 MRI - Alphabetical'!E31-'2007 MRI - 2017 Methodology'!E31</f>
        <v>0.92444098082511061</v>
      </c>
      <c r="F253" s="8">
        <f>'2017 MRI - Alphabetical'!F31-'2007 MRI - 2017 Methodology'!F31</f>
        <v>2.3481557343304331</v>
      </c>
      <c r="G253" s="9">
        <f>'2017 MRI - Alphabetical'!G31-'2007 MRI - 2017 Methodology'!G31</f>
        <v>10</v>
      </c>
      <c r="H253" s="10">
        <f>'2017 MRI - Alphabetical'!H31-'2007 MRI - 2017 Methodology'!H31</f>
        <v>277</v>
      </c>
      <c r="I253" s="39">
        <f>'2017 MRI - Alphabetical'!I31-'2007 MRI - 2017 Methodology'!I31</f>
        <v>0.94135386449280067</v>
      </c>
      <c r="J253" s="11">
        <f>'2017 MRI - Alphabetical'!J31-'2007 MRI - 2017 Methodology'!J31</f>
        <v>6.5227134951817423E-2</v>
      </c>
      <c r="K253" s="10">
        <f>'2017 MRI - Alphabetical'!K31-'2007 MRI - 2017 Methodology'!K31</f>
        <v>238</v>
      </c>
      <c r="L253" s="39">
        <f>'2017 MRI - Alphabetical'!L31-'2007 MRI - 2017 Methodology'!L31</f>
        <v>1.4599419942104328</v>
      </c>
      <c r="M253" s="11">
        <f>'2017 MRI - Alphabetical'!M31-'2007 MRI - 2017 Methodology'!M31</f>
        <v>-3.4572677648814595E-2</v>
      </c>
      <c r="N253" s="10">
        <f>'2017 MRI - Alphabetical'!N31-'2007 MRI - 2017 Methodology'!N31</f>
        <v>-8</v>
      </c>
      <c r="O253" s="39">
        <f>'2017 MRI - Alphabetical'!O31-'2007 MRI - 2017 Methodology'!O31</f>
        <v>-0.19729728521817502</v>
      </c>
      <c r="P253" s="11">
        <f>'2017 MRI - Alphabetical'!P31-'2007 MRI - 2017 Methodology'!P31</f>
        <v>6.5231109410213886E-2</v>
      </c>
      <c r="Q253" s="10">
        <f>'2017 MRI - Alphabetical'!Q31-'2007 MRI - 2017 Methodology'!Q31</f>
        <v>1</v>
      </c>
      <c r="R253" s="39">
        <f>'2017 MRI - Alphabetical'!R31-'2007 MRI - 2017 Methodology'!R31</f>
        <v>-2.4496458964372803E-2</v>
      </c>
      <c r="S253" s="12">
        <f>'2017 MRI - Alphabetical'!S31-'2007 MRI - 2017 Methodology'!S31</f>
        <v>-7.3940937401034521</v>
      </c>
      <c r="T253" s="10">
        <f>'2017 MRI - Alphabetical'!T31-'2007 MRI - 2017 Methodology'!T31</f>
        <v>-3</v>
      </c>
      <c r="U253" s="39">
        <f>'2017 MRI - Alphabetical'!U31-'2007 MRI - 2017 Methodology'!U31</f>
        <v>-2.4882599347114898E-2</v>
      </c>
      <c r="V253" s="11">
        <f>'2017 MRI - Alphabetical'!V31-'2007 MRI - 2017 Methodology'!V31</f>
        <v>2.5481437892659983E-2</v>
      </c>
      <c r="W253" s="10">
        <f>'2017 MRI - Alphabetical'!W31-'2007 MRI - 2017 Methodology'!W31</f>
        <v>16</v>
      </c>
      <c r="X253" s="39">
        <f>'2017 MRI - Alphabetical'!X31-'2007 MRI - 2017 Methodology'!X31</f>
        <v>8.3316918154096142E-2</v>
      </c>
      <c r="Y253" s="13">
        <f>'2017 MRI - Alphabetical'!Y31-'2007 MRI - 2017 Methodology'!Y31</f>
        <v>3990</v>
      </c>
      <c r="Z253" s="10">
        <f>'2017 MRI - Alphabetical'!Z31-'2007 MRI - 2017 Methodology'!Z31</f>
        <v>68</v>
      </c>
      <c r="AA253" s="39">
        <f>'2017 MRI - Alphabetical'!AA31-'2007 MRI - 2017 Methodology'!AA31</f>
        <v>0.52254130078472494</v>
      </c>
      <c r="AB253" s="11">
        <f>'2017 MRI - Alphabetical'!AB31-'2007 MRI - 2017 Methodology'!AB31</f>
        <v>6.0000000000000053E-3</v>
      </c>
      <c r="AC253" s="10">
        <f>'2017 MRI - Alphabetical'!AC31-'2007 MRI - 2017 Methodology'!AC31</f>
        <v>-14</v>
      </c>
      <c r="AD253" s="39">
        <f>'2017 MRI - Alphabetical'!AD31-'2007 MRI - 2017 Methodology'!AD31</f>
        <v>-0.10796788506021426</v>
      </c>
      <c r="AE253" s="11">
        <f>'2017 MRI - Alphabetical'!AE31-'2007 MRI - 2017 Methodology'!AE31</f>
        <v>1.3000000000000012E-2</v>
      </c>
      <c r="AF253" s="10">
        <f>'2017 MRI - Alphabetical'!AF31-'2007 MRI - 2017 Methodology'!AF31</f>
        <v>36</v>
      </c>
      <c r="AG253" s="39">
        <f>'2017 MRI - Alphabetical'!AG31-'2007 MRI - 2017 Methodology'!AG31</f>
        <v>0.31639964959045475</v>
      </c>
      <c r="AH253" s="14">
        <f>'2017 MRI - Alphabetical'!AH31-'2007 MRI - 2017 Methodology'!AH31</f>
        <v>0.11517157010163892</v>
      </c>
      <c r="AI253" s="10">
        <f>'2017 MRI - Alphabetical'!AI31-'2007 MRI - 2017 Methodology'!AI31</f>
        <v>-23</v>
      </c>
      <c r="AJ253" s="39">
        <f>'2017 MRI - Alphabetical'!AJ31-'2007 MRI - 2017 Methodology'!AJ31</f>
        <v>-2.4787546389021753E-2</v>
      </c>
      <c r="AK253" s="13">
        <f>'2017 MRI - Alphabetical'!AK31-'2007 MRI - 2017 Methodology'!AK31</f>
        <v>-21034.727543302011</v>
      </c>
      <c r="AL253" s="44">
        <v>1</v>
      </c>
    </row>
    <row r="254" spans="1:38" x14ac:dyDescent="0.25">
      <c r="A254" t="s">
        <v>749</v>
      </c>
      <c r="B254" s="5" t="s">
        <v>105</v>
      </c>
      <c r="C254" s="6" t="s">
        <v>52</v>
      </c>
      <c r="D254" s="7" t="s">
        <v>34</v>
      </c>
      <c r="E254" s="42">
        <f>'2017 MRI - Alphabetical'!E124-'2007 MRI - 2017 Methodology'!E124</f>
        <v>1.2342408824214157</v>
      </c>
      <c r="F254" s="8">
        <f>'2017 MRI - Alphabetical'!F124-'2007 MRI - 2017 Methodology'!F124</f>
        <v>1.846650756766735</v>
      </c>
      <c r="G254" s="9">
        <f>'2017 MRI - Alphabetical'!G124-'2007 MRI - 2017 Methodology'!G124</f>
        <v>11</v>
      </c>
      <c r="H254" s="10">
        <f>'2017 MRI - Alphabetical'!H124-'2007 MRI - 2017 Methodology'!H124</f>
        <v>146</v>
      </c>
      <c r="I254" s="39">
        <f>'2017 MRI - Alphabetical'!I124-'2007 MRI - 2017 Methodology'!I124</f>
        <v>1.0753598822576678</v>
      </c>
      <c r="J254" s="11">
        <f>'2017 MRI - Alphabetical'!J124-'2007 MRI - 2017 Methodology'!J124</f>
        <v>2.8459669317217218E-2</v>
      </c>
      <c r="K254" s="10">
        <f>'2017 MRI - Alphabetical'!K124-'2007 MRI - 2017 Methodology'!K124</f>
        <v>192</v>
      </c>
      <c r="L254" s="39">
        <f>'2017 MRI - Alphabetical'!L124-'2007 MRI - 2017 Methodology'!L124</f>
        <v>1.0148786333209985</v>
      </c>
      <c r="M254" s="11">
        <f>'2017 MRI - Alphabetical'!M124-'2007 MRI - 2017 Methodology'!M124</f>
        <v>-1.9589768943477817E-2</v>
      </c>
      <c r="N254" s="10">
        <f>'2017 MRI - Alphabetical'!N124-'2007 MRI - 2017 Methodology'!N124</f>
        <v>68</v>
      </c>
      <c r="O254" s="39">
        <f>'2017 MRI - Alphabetical'!O124-'2007 MRI - 2017 Methodology'!O124</f>
        <v>1.6539502108438975</v>
      </c>
      <c r="P254" s="11">
        <f>'2017 MRI - Alphabetical'!P124-'2007 MRI - 2017 Methodology'!P124</f>
        <v>-7.8045515394912918E-3</v>
      </c>
      <c r="Q254" s="10">
        <f>'2017 MRI - Alphabetical'!Q124-'2007 MRI - 2017 Methodology'!Q124</f>
        <v>94</v>
      </c>
      <c r="R254" s="39">
        <f>'2017 MRI - Alphabetical'!R124-'2007 MRI - 2017 Methodology'!R124</f>
        <v>0.69458491069576933</v>
      </c>
      <c r="S254" s="12">
        <f>'2017 MRI - Alphabetical'!S124-'2007 MRI - 2017 Methodology'!S124</f>
        <v>-8.9538273921200755</v>
      </c>
      <c r="T254" s="10">
        <f>'2017 MRI - Alphabetical'!T124-'2007 MRI - 2017 Methodology'!T124</f>
        <v>-67</v>
      </c>
      <c r="U254" s="39">
        <f>'2017 MRI - Alphabetical'!U124-'2007 MRI - 2017 Methodology'!U124</f>
        <v>-1.2265539481337533</v>
      </c>
      <c r="V254" s="11">
        <f>'2017 MRI - Alphabetical'!V124-'2007 MRI - 2017 Methodology'!V124</f>
        <v>9.8955535793686059E-2</v>
      </c>
      <c r="W254" s="10">
        <f>'2017 MRI - Alphabetical'!W124-'2007 MRI - 2017 Methodology'!W124</f>
        <v>-11</v>
      </c>
      <c r="X254" s="39">
        <f>'2017 MRI - Alphabetical'!X124-'2007 MRI - 2017 Methodology'!X124</f>
        <v>-8.0335976819178034E-2</v>
      </c>
      <c r="Y254" s="13">
        <f>'2017 MRI - Alphabetical'!Y124-'2007 MRI - 2017 Methodology'!Y124</f>
        <v>-972</v>
      </c>
      <c r="Z254" s="10">
        <f>'2017 MRI - Alphabetical'!Z124-'2007 MRI - 2017 Methodology'!Z124</f>
        <v>-64</v>
      </c>
      <c r="AA254" s="39">
        <f>'2017 MRI - Alphabetical'!AA124-'2007 MRI - 2017 Methodology'!AA124</f>
        <v>-0.21327866024749745</v>
      </c>
      <c r="AB254" s="11">
        <f>'2017 MRI - Alphabetical'!AB124-'2007 MRI - 2017 Methodology'!AB124</f>
        <v>2.0448753462603872E-2</v>
      </c>
      <c r="AC254" s="10">
        <f>'2017 MRI - Alphabetical'!AC124-'2007 MRI - 2017 Methodology'!AC124</f>
        <v>3</v>
      </c>
      <c r="AD254" s="39">
        <f>'2017 MRI - Alphabetical'!AD124-'2007 MRI - 2017 Methodology'!AD124</f>
        <v>-3.3290151163687831E-2</v>
      </c>
      <c r="AE254" s="11">
        <f>'2017 MRI - Alphabetical'!AE124-'2007 MRI - 2017 Methodology'!AE124</f>
        <v>3.0000000000000027E-2</v>
      </c>
      <c r="AF254" s="10">
        <f>'2017 MRI - Alphabetical'!AF124-'2007 MRI - 2017 Methodology'!AF124</f>
        <v>-96</v>
      </c>
      <c r="AG254" s="39">
        <f>'2017 MRI - Alphabetical'!AG124-'2007 MRI - 2017 Methodology'!AG124</f>
        <v>-0.28772265676328718</v>
      </c>
      <c r="AH254" s="14">
        <f>'2017 MRI - Alphabetical'!AH124-'2007 MRI - 2017 Methodology'!AH124</f>
        <v>0.5089225693341386</v>
      </c>
      <c r="AI254" s="10">
        <f>'2017 MRI - Alphabetical'!AI124-'2007 MRI - 2017 Methodology'!AI124</f>
        <v>-66</v>
      </c>
      <c r="AJ254" s="39">
        <f>'2017 MRI - Alphabetical'!AJ124-'2007 MRI - 2017 Methodology'!AJ124</f>
        <v>-4.5857869831915254E-2</v>
      </c>
      <c r="AK254" s="13">
        <f>'2017 MRI - Alphabetical'!AK124-'2007 MRI - 2017 Methodology'!AK124</f>
        <v>-32150.271110092261</v>
      </c>
      <c r="AL254" s="44"/>
    </row>
    <row r="255" spans="1:38" x14ac:dyDescent="0.25">
      <c r="A255" t="s">
        <v>814</v>
      </c>
      <c r="B255" s="5" t="s">
        <v>110</v>
      </c>
      <c r="C255" s="6" t="s">
        <v>52</v>
      </c>
      <c r="D255" s="7" t="s">
        <v>34</v>
      </c>
      <c r="E255" s="42">
        <f>'2017 MRI - Alphabetical'!E189-'2007 MRI - 2017 Methodology'!E189</f>
        <v>0.98693892340043021</v>
      </c>
      <c r="F255" s="8">
        <f>'2017 MRI - Alphabetical'!F189-'2007 MRI - 2017 Methodology'!F189</f>
        <v>2.3277085431219717</v>
      </c>
      <c r="G255" s="9">
        <f>'2017 MRI - Alphabetical'!G189-'2007 MRI - 2017 Methodology'!G189</f>
        <v>6</v>
      </c>
      <c r="H255" s="10">
        <f>'2017 MRI - Alphabetical'!H189-'2007 MRI - 2017 Methodology'!H189</f>
        <v>-35</v>
      </c>
      <c r="I255" s="39">
        <f>'2017 MRI - Alphabetical'!I189-'2007 MRI - 2017 Methodology'!I189</f>
        <v>-0.40755953340943685</v>
      </c>
      <c r="J255" s="11">
        <f>'2017 MRI - Alphabetical'!J189-'2007 MRI - 2017 Methodology'!J189</f>
        <v>-0.23290653000079176</v>
      </c>
      <c r="K255" s="10">
        <f>'2017 MRI - Alphabetical'!K189-'2007 MRI - 2017 Methodology'!K189</f>
        <v>129</v>
      </c>
      <c r="L255" s="39">
        <f>'2017 MRI - Alphabetical'!L189-'2007 MRI - 2017 Methodology'!L189</f>
        <v>0.82236926227799045</v>
      </c>
      <c r="M255" s="11">
        <f>'2017 MRI - Alphabetical'!M189-'2007 MRI - 2017 Methodology'!M189</f>
        <v>-1.0174435430752471E-2</v>
      </c>
      <c r="N255" s="10">
        <f>'2017 MRI - Alphabetical'!N189-'2007 MRI - 2017 Methodology'!N189</f>
        <v>-14</v>
      </c>
      <c r="O255" s="39">
        <f>'2017 MRI - Alphabetical'!O189-'2007 MRI - 2017 Methodology'!O189</f>
        <v>-0.36880509526645433</v>
      </c>
      <c r="P255" s="11">
        <f>'2017 MRI - Alphabetical'!P189-'2007 MRI - 2017 Methodology'!P189</f>
        <v>8.7065154547476098E-2</v>
      </c>
      <c r="Q255" s="10">
        <f>'2017 MRI - Alphabetical'!Q189-'2007 MRI - 2017 Methodology'!Q189</f>
        <v>21</v>
      </c>
      <c r="R255" s="39">
        <f>'2017 MRI - Alphabetical'!R189-'2007 MRI - 2017 Methodology'!R189</f>
        <v>8.6515102286839368E-2</v>
      </c>
      <c r="S255" s="12">
        <f>'2017 MRI - Alphabetical'!S189-'2007 MRI - 2017 Methodology'!S189</f>
        <v>-4.4053836262323181</v>
      </c>
      <c r="T255" s="10">
        <f>'2017 MRI - Alphabetical'!T189-'2007 MRI - 2017 Methodology'!T189</f>
        <v>19</v>
      </c>
      <c r="U255" s="39">
        <f>'2017 MRI - Alphabetical'!U189-'2007 MRI - 2017 Methodology'!U189</f>
        <v>0.61993961566963218</v>
      </c>
      <c r="V255" s="11">
        <f>'2017 MRI - Alphabetical'!V189-'2007 MRI - 2017 Methodology'!V189</f>
        <v>-9.5808360374117219E-3</v>
      </c>
      <c r="W255" s="10">
        <f>'2017 MRI - Alphabetical'!W189-'2007 MRI - 2017 Methodology'!W189</f>
        <v>31</v>
      </c>
      <c r="X255" s="39">
        <f>'2017 MRI - Alphabetical'!X189-'2007 MRI - 2017 Methodology'!X189</f>
        <v>0.15111428801107796</v>
      </c>
      <c r="Y255" s="13">
        <f>'2017 MRI - Alphabetical'!Y189-'2007 MRI - 2017 Methodology'!Y189</f>
        <v>6071</v>
      </c>
      <c r="Z255" s="10">
        <f>'2017 MRI - Alphabetical'!Z189-'2007 MRI - 2017 Methodology'!Z189</f>
        <v>117</v>
      </c>
      <c r="AA255" s="39">
        <f>'2017 MRI - Alphabetical'!AA189-'2007 MRI - 2017 Methodology'!AA189</f>
        <v>0.51664114729640098</v>
      </c>
      <c r="AB255" s="11">
        <f>'2017 MRI - Alphabetical'!AB189-'2007 MRI - 2017 Methodology'!AB189</f>
        <v>5.3442136498516313E-3</v>
      </c>
      <c r="AC255" s="10">
        <f>'2017 MRI - Alphabetical'!AC189-'2007 MRI - 2017 Methodology'!AC189</f>
        <v>2</v>
      </c>
      <c r="AD255" s="39">
        <f>'2017 MRI - Alphabetical'!AD189-'2007 MRI - 2017 Methodology'!AD189</f>
        <v>-2.7675641265628714E-2</v>
      </c>
      <c r="AE255" s="11">
        <f>'2017 MRI - Alphabetical'!AE189-'2007 MRI - 2017 Methodology'!AE189</f>
        <v>2.9999999999999916E-2</v>
      </c>
      <c r="AF255" s="10">
        <f>'2017 MRI - Alphabetical'!AF189-'2007 MRI - 2017 Methodology'!AF189</f>
        <v>-88</v>
      </c>
      <c r="AG255" s="39">
        <f>'2017 MRI - Alphabetical'!AG189-'2007 MRI - 2017 Methodology'!AG189</f>
        <v>-0.34699898352065806</v>
      </c>
      <c r="AH255" s="14">
        <f>'2017 MRI - Alphabetical'!AH189-'2007 MRI - 2017 Methodology'!AH189</f>
        <v>0.65359652849419136</v>
      </c>
      <c r="AI255" s="10">
        <f>'2017 MRI - Alphabetical'!AI189-'2007 MRI - 2017 Methodology'!AI189</f>
        <v>-35</v>
      </c>
      <c r="AJ255" s="39">
        <f>'2017 MRI - Alphabetical'!AJ189-'2007 MRI - 2017 Methodology'!AJ189</f>
        <v>-3.0972718673646094E-2</v>
      </c>
      <c r="AK255" s="13">
        <f>'2017 MRI - Alphabetical'!AK189-'2007 MRI - 2017 Methodology'!AK189</f>
        <v>-24929.600372834757</v>
      </c>
      <c r="AL255" s="44"/>
    </row>
    <row r="256" spans="1:38" x14ac:dyDescent="0.25">
      <c r="A256" t="s">
        <v>834</v>
      </c>
      <c r="B256" s="5" t="s">
        <v>127</v>
      </c>
      <c r="C256" s="6" t="s">
        <v>52</v>
      </c>
      <c r="D256" s="7" t="s">
        <v>34</v>
      </c>
      <c r="E256" s="42">
        <f>'2017 MRI - Alphabetical'!E209-'2007 MRI - 2017 Methodology'!E209</f>
        <v>1.4112256993199814</v>
      </c>
      <c r="F256" s="8">
        <f>'2017 MRI - Alphabetical'!F209-'2007 MRI - 2017 Methodology'!F209</f>
        <v>1.0970271629935553</v>
      </c>
      <c r="G256" s="9">
        <f>'2017 MRI - Alphabetical'!G209-'2007 MRI - 2017 Methodology'!G209</f>
        <v>20</v>
      </c>
      <c r="H256" s="10">
        <f>'2017 MRI - Alphabetical'!H209-'2007 MRI - 2017 Methodology'!H209</f>
        <v>242</v>
      </c>
      <c r="I256" s="39">
        <f>'2017 MRI - Alphabetical'!I209-'2007 MRI - 2017 Methodology'!I209</f>
        <v>1.3319922474009047</v>
      </c>
      <c r="J256" s="11">
        <f>'2017 MRI - Alphabetical'!J209-'2007 MRI - 2017 Methodology'!J209</f>
        <v>8.0892960453171181E-2</v>
      </c>
      <c r="K256" s="10">
        <f>'2017 MRI - Alphabetical'!K209-'2007 MRI - 2017 Methodology'!K209</f>
        <v>214</v>
      </c>
      <c r="L256" s="39">
        <f>'2017 MRI - Alphabetical'!L209-'2007 MRI - 2017 Methodology'!L209</f>
        <v>1.0331194226649236</v>
      </c>
      <c r="M256" s="11">
        <f>'2017 MRI - Alphabetical'!M209-'2007 MRI - 2017 Methodology'!M209</f>
        <v>-2.2642122573423115E-2</v>
      </c>
      <c r="N256" s="10">
        <f>'2017 MRI - Alphabetical'!N209-'2007 MRI - 2017 Methodology'!N209</f>
        <v>1</v>
      </c>
      <c r="O256" s="39">
        <f>'2017 MRI - Alphabetical'!O209-'2007 MRI - 2017 Methodology'!O209</f>
        <v>-0.19220822806538351</v>
      </c>
      <c r="P256" s="11">
        <f>'2017 MRI - Alphabetical'!P209-'2007 MRI - 2017 Methodology'!P209</f>
        <v>7.0626980902072339E-2</v>
      </c>
      <c r="Q256" s="10">
        <f>'2017 MRI - Alphabetical'!Q209-'2007 MRI - 2017 Methodology'!Q209</f>
        <v>67</v>
      </c>
      <c r="R256" s="39">
        <f>'2017 MRI - Alphabetical'!R209-'2007 MRI - 2017 Methodology'!R209</f>
        <v>0.26833262247142026</v>
      </c>
      <c r="S256" s="12">
        <f>'2017 MRI - Alphabetical'!S209-'2007 MRI - 2017 Methodology'!S209</f>
        <v>-4.6836357761406227</v>
      </c>
      <c r="T256" s="10">
        <f>'2017 MRI - Alphabetical'!T209-'2007 MRI - 2017 Methodology'!T209</f>
        <v>18</v>
      </c>
      <c r="U256" s="39">
        <f>'2017 MRI - Alphabetical'!U209-'2007 MRI - 2017 Methodology'!U209</f>
        <v>0.32492389264961974</v>
      </c>
      <c r="V256" s="11">
        <f>'2017 MRI - Alphabetical'!V209-'2007 MRI - 2017 Methodology'!V209</f>
        <v>4.7269816967082101E-3</v>
      </c>
      <c r="W256" s="10">
        <f>'2017 MRI - Alphabetical'!W209-'2007 MRI - 2017 Methodology'!W209</f>
        <v>39</v>
      </c>
      <c r="X256" s="39">
        <f>'2017 MRI - Alphabetical'!X209-'2007 MRI - 2017 Methodology'!X209</f>
        <v>0.18880173344357665</v>
      </c>
      <c r="Y256" s="13">
        <f>'2017 MRI - Alphabetical'!Y209-'2007 MRI - 2017 Methodology'!Y209</f>
        <v>7117</v>
      </c>
      <c r="Z256" s="10">
        <f>'2017 MRI - Alphabetical'!Z209-'2007 MRI - 2017 Methodology'!Z209</f>
        <v>105</v>
      </c>
      <c r="AA256" s="39">
        <f>'2017 MRI - Alphabetical'!AA209-'2007 MRI - 2017 Methodology'!AA209</f>
        <v>0.66103300254041941</v>
      </c>
      <c r="AB256" s="11">
        <f>'2017 MRI - Alphabetical'!AB209-'2007 MRI - 2017 Methodology'!AB209</f>
        <v>2.9000856408792422E-3</v>
      </c>
      <c r="AC256" s="10">
        <f>'2017 MRI - Alphabetical'!AC209-'2007 MRI - 2017 Methodology'!AC209</f>
        <v>-10</v>
      </c>
      <c r="AD256" s="39">
        <f>'2017 MRI - Alphabetical'!AD209-'2007 MRI - 2017 Methodology'!AD209</f>
        <v>-0.35153993277089013</v>
      </c>
      <c r="AE256" s="11">
        <f>'2017 MRI - Alphabetical'!AE209-'2007 MRI - 2017 Methodology'!AE209</f>
        <v>8.0000000000001181E-3</v>
      </c>
      <c r="AF256" s="10">
        <f>'2017 MRI - Alphabetical'!AF209-'2007 MRI - 2017 Methodology'!AF209</f>
        <v>-87</v>
      </c>
      <c r="AG256" s="39">
        <f>'2017 MRI - Alphabetical'!AG209-'2007 MRI - 2017 Methodology'!AG209</f>
        <v>-0.3028428235669417</v>
      </c>
      <c r="AH256" s="14">
        <f>'2017 MRI - Alphabetical'!AH209-'2007 MRI - 2017 Methodology'!AH209</f>
        <v>0.5738704103667982</v>
      </c>
      <c r="AI256" s="10">
        <f>'2017 MRI - Alphabetical'!AI209-'2007 MRI - 2017 Methodology'!AI209</f>
        <v>-5</v>
      </c>
      <c r="AJ256" s="39">
        <f>'2017 MRI - Alphabetical'!AJ209-'2007 MRI - 2017 Methodology'!AJ209</f>
        <v>-1.4738410294009741E-2</v>
      </c>
      <c r="AK256" s="13">
        <f>'2017 MRI - Alphabetical'!AK209-'2007 MRI - 2017 Methodology'!AK209</f>
        <v>-14739.720143754719</v>
      </c>
      <c r="AL256" s="44"/>
    </row>
    <row r="257" spans="1:38" x14ac:dyDescent="0.25">
      <c r="A257" t="s">
        <v>850</v>
      </c>
      <c r="B257" s="5" t="s">
        <v>457</v>
      </c>
      <c r="C257" s="6" t="s">
        <v>52</v>
      </c>
      <c r="D257" s="7" t="s">
        <v>34</v>
      </c>
      <c r="E257" s="42">
        <f>'2017 MRI - Alphabetical'!E225-'2007 MRI - 2017 Methodology'!E225</f>
        <v>1.8548962498387411</v>
      </c>
      <c r="F257" s="8">
        <f>'2017 MRI - Alphabetical'!F225-'2007 MRI - 2017 Methodology'!F225</f>
        <v>-2.0442571098947333</v>
      </c>
      <c r="G257" s="9">
        <f>'2017 MRI - Alphabetical'!G225-'2007 MRI - 2017 Methodology'!G225</f>
        <v>109</v>
      </c>
      <c r="H257" s="10">
        <f>'2017 MRI - Alphabetical'!H225-'2007 MRI - 2017 Methodology'!H225</f>
        <v>16</v>
      </c>
      <c r="I257" s="39">
        <f>'2017 MRI - Alphabetical'!I225-'2007 MRI - 2017 Methodology'!I225</f>
        <v>0.89302123125901511</v>
      </c>
      <c r="J257" s="11">
        <f>'2017 MRI - Alphabetical'!J225-'2007 MRI - 2017 Methodology'!J225</f>
        <v>-0.15717222817195498</v>
      </c>
      <c r="K257" s="10">
        <f>'2017 MRI - Alphabetical'!K225-'2007 MRI - 2017 Methodology'!K225</f>
        <v>139</v>
      </c>
      <c r="L257" s="39">
        <f>'2017 MRI - Alphabetical'!L225-'2007 MRI - 2017 Methodology'!L225</f>
        <v>1.010354904359521</v>
      </c>
      <c r="M257" s="11">
        <f>'2017 MRI - Alphabetical'!M225-'2007 MRI - 2017 Methodology'!M225</f>
        <v>-1.5460976029229551E-2</v>
      </c>
      <c r="N257" s="10">
        <f>'2017 MRI - Alphabetical'!N225-'2007 MRI - 2017 Methodology'!N225</f>
        <v>40</v>
      </c>
      <c r="O257" s="39">
        <f>'2017 MRI - Alphabetical'!O225-'2007 MRI - 2017 Methodology'!O225</f>
        <v>5.9379053455945338E-2</v>
      </c>
      <c r="P257" s="11">
        <f>'2017 MRI - Alphabetical'!P225-'2007 MRI - 2017 Methodology'!P225</f>
        <v>2.7346544463710681E-2</v>
      </c>
      <c r="Q257" s="10">
        <f>'2017 MRI - Alphabetical'!Q225-'2007 MRI - 2017 Methodology'!Q225</f>
        <v>135</v>
      </c>
      <c r="R257" s="39">
        <f>'2017 MRI - Alphabetical'!R225-'2007 MRI - 2017 Methodology'!R225</f>
        <v>0.51008677425449678</v>
      </c>
      <c r="S257" s="12">
        <f>'2017 MRI - Alphabetical'!S225-'2007 MRI - 2017 Methodology'!S225</f>
        <v>-5.9604838258599795</v>
      </c>
      <c r="T257" s="10">
        <f>'2017 MRI - Alphabetical'!T225-'2007 MRI - 2017 Methodology'!T225</f>
        <v>6</v>
      </c>
      <c r="U257" s="39">
        <f>'2017 MRI - Alphabetical'!U225-'2007 MRI - 2017 Methodology'!U225</f>
        <v>8.1724616726280563E-2</v>
      </c>
      <c r="V257" s="11">
        <f>'2017 MRI - Alphabetical'!V225-'2007 MRI - 2017 Methodology'!V225</f>
        <v>1.4323064669458666E-2</v>
      </c>
      <c r="W257" s="10">
        <f>'2017 MRI - Alphabetical'!W225-'2007 MRI - 2017 Methodology'!W225</f>
        <v>4</v>
      </c>
      <c r="X257" s="39">
        <f>'2017 MRI - Alphabetical'!X225-'2007 MRI - 2017 Methodology'!X225</f>
        <v>8.9234567040237911E-2</v>
      </c>
      <c r="Y257" s="13">
        <f>'2017 MRI - Alphabetical'!Y225-'2007 MRI - 2017 Methodology'!Y225</f>
        <v>8671</v>
      </c>
      <c r="Z257" s="10">
        <f>'2017 MRI - Alphabetical'!Z225-'2007 MRI - 2017 Methodology'!Z225</f>
        <v>79</v>
      </c>
      <c r="AA257" s="39">
        <f>'2017 MRI - Alphabetical'!AA225-'2007 MRI - 2017 Methodology'!AA225</f>
        <v>0.51014485047780966</v>
      </c>
      <c r="AB257" s="11">
        <f>'2017 MRI - Alphabetical'!AB225-'2007 MRI - 2017 Methodology'!AB225</f>
        <v>4.0000000000000036E-3</v>
      </c>
      <c r="AC257" s="10">
        <f>'2017 MRI - Alphabetical'!AC225-'2007 MRI - 2017 Methodology'!AC225</f>
        <v>12</v>
      </c>
      <c r="AD257" s="39">
        <f>'2017 MRI - Alphabetical'!AD225-'2007 MRI - 2017 Methodology'!AD225</f>
        <v>4.4483131025052303E-2</v>
      </c>
      <c r="AE257" s="11">
        <f>'2017 MRI - Alphabetical'!AE225-'2007 MRI - 2017 Methodology'!AE225</f>
        <v>1.4999999999999902E-2</v>
      </c>
      <c r="AF257" s="10">
        <f>'2017 MRI - Alphabetical'!AF225-'2007 MRI - 2017 Methodology'!AF225</f>
        <v>17</v>
      </c>
      <c r="AG257" s="39">
        <f>'2017 MRI - Alphabetical'!AG225-'2007 MRI - 2017 Methodology'!AG225</f>
        <v>0.19474563290143565</v>
      </c>
      <c r="AH257" s="14">
        <f>'2017 MRI - Alphabetical'!AH225-'2007 MRI - 2017 Methodology'!AH225</f>
        <v>-0.21362320191851913</v>
      </c>
      <c r="AI257" s="10">
        <f>'2017 MRI - Alphabetical'!AI225-'2007 MRI - 2017 Methodology'!AI225</f>
        <v>73</v>
      </c>
      <c r="AJ257" s="39">
        <f>'2017 MRI - Alphabetical'!AJ225-'2007 MRI - 2017 Methodology'!AJ225</f>
        <v>0.14125125891570148</v>
      </c>
      <c r="AK257" s="13">
        <f>'2017 MRI - Alphabetical'!AK225-'2007 MRI - 2017 Methodology'!AK225</f>
        <v>71426.731677599135</v>
      </c>
      <c r="AL257" s="44">
        <v>1</v>
      </c>
    </row>
    <row r="258" spans="1:38" x14ac:dyDescent="0.25">
      <c r="A258" t="s">
        <v>867</v>
      </c>
      <c r="B258" s="5" t="s">
        <v>104</v>
      </c>
      <c r="C258" s="6" t="s">
        <v>52</v>
      </c>
      <c r="D258" s="7" t="s">
        <v>34</v>
      </c>
      <c r="E258" s="42">
        <f>'2017 MRI - Alphabetical'!E242-'2007 MRI - 2017 Methodology'!E242</f>
        <v>3.3430515361835882</v>
      </c>
      <c r="F258" s="8">
        <f>'2017 MRI - Alphabetical'!F242-'2007 MRI - 2017 Methodology'!F242</f>
        <v>-3.4742927906815879</v>
      </c>
      <c r="G258" s="9">
        <f>'2017 MRI - Alphabetical'!G242-'2007 MRI - 2017 Methodology'!G242</f>
        <v>24</v>
      </c>
      <c r="H258" s="10">
        <f>'2017 MRI - Alphabetical'!H242-'2007 MRI - 2017 Methodology'!H242</f>
        <v>218</v>
      </c>
      <c r="I258" s="39">
        <f>'2017 MRI - Alphabetical'!I242-'2007 MRI - 2017 Methodology'!I242</f>
        <v>1.0361319656611792</v>
      </c>
      <c r="J258" s="11">
        <f>'2017 MRI - Alphabetical'!J242-'2007 MRI - 2017 Methodology'!J242</f>
        <v>5.4703268999082288E-2</v>
      </c>
      <c r="K258" s="10">
        <f>'2017 MRI - Alphabetical'!K242-'2007 MRI - 2017 Methodology'!K242</f>
        <v>33</v>
      </c>
      <c r="L258" s="39">
        <f>'2017 MRI - Alphabetical'!L242-'2007 MRI - 2017 Methodology'!L242</f>
        <v>1.0265708202317454</v>
      </c>
      <c r="M258" s="11">
        <f>'2017 MRI - Alphabetical'!M242-'2007 MRI - 2017 Methodology'!M242</f>
        <v>-8.7258152651176202E-4</v>
      </c>
      <c r="N258" s="10">
        <f>'2017 MRI - Alphabetical'!N242-'2007 MRI - 2017 Methodology'!N242</f>
        <v>13</v>
      </c>
      <c r="O258" s="39">
        <f>'2017 MRI - Alphabetical'!O242-'2007 MRI - 2017 Methodology'!O242</f>
        <v>0.32759060303913423</v>
      </c>
      <c r="P258" s="11">
        <f>'2017 MRI - Alphabetical'!P242-'2007 MRI - 2017 Methodology'!P242</f>
        <v>5.948851273552927E-2</v>
      </c>
      <c r="Q258" s="10">
        <f>'2017 MRI - Alphabetical'!Q242-'2007 MRI - 2017 Methodology'!Q242</f>
        <v>18</v>
      </c>
      <c r="R258" s="39">
        <f>'2017 MRI - Alphabetical'!R242-'2007 MRI - 2017 Methodology'!R242</f>
        <v>1.1906661143994803</v>
      </c>
      <c r="S258" s="12">
        <f>'2017 MRI - Alphabetical'!S242-'2007 MRI - 2017 Methodology'!S242</f>
        <v>-19.467393015248405</v>
      </c>
      <c r="T258" s="10">
        <f>'2017 MRI - Alphabetical'!T242-'2007 MRI - 2017 Methodology'!T242</f>
        <v>3</v>
      </c>
      <c r="U258" s="39">
        <f>'2017 MRI - Alphabetical'!U242-'2007 MRI - 2017 Methodology'!U242</f>
        <v>0.12288978291255348</v>
      </c>
      <c r="V258" s="11">
        <f>'2017 MRI - Alphabetical'!V242-'2007 MRI - 2017 Methodology'!V242</f>
        <v>2.3152284263959405E-2</v>
      </c>
      <c r="W258" s="10">
        <f>'2017 MRI - Alphabetical'!W242-'2007 MRI - 2017 Methodology'!W242</f>
        <v>40</v>
      </c>
      <c r="X258" s="39">
        <f>'2017 MRI - Alphabetical'!X242-'2007 MRI - 2017 Methodology'!X242</f>
        <v>0.20242084100646662</v>
      </c>
      <c r="Y258" s="13">
        <f>'2017 MRI - Alphabetical'!Y242-'2007 MRI - 2017 Methodology'!Y242</f>
        <v>7711</v>
      </c>
      <c r="Z258" s="10">
        <f>'2017 MRI - Alphabetical'!Z242-'2007 MRI - 2017 Methodology'!Z242</f>
        <v>139</v>
      </c>
      <c r="AA258" s="39">
        <f>'2017 MRI - Alphabetical'!AA242-'2007 MRI - 2017 Methodology'!AA242</f>
        <v>0.86257863971064541</v>
      </c>
      <c r="AB258" s="11">
        <f>'2017 MRI - Alphabetical'!AB242-'2007 MRI - 2017 Methodology'!AB242</f>
        <v>-1.0000000000000078E-3</v>
      </c>
      <c r="AC258" s="10">
        <f>'2017 MRI - Alphabetical'!AC242-'2007 MRI - 2017 Methodology'!AC242</f>
        <v>2</v>
      </c>
      <c r="AD258" s="39">
        <f>'2017 MRI - Alphabetical'!AD242-'2007 MRI - 2017 Methodology'!AD242</f>
        <v>3.4236973237149582E-2</v>
      </c>
      <c r="AE258" s="11">
        <f>'2017 MRI - Alphabetical'!AE242-'2007 MRI - 2017 Methodology'!AE242</f>
        <v>2.5999999999999912E-2</v>
      </c>
      <c r="AF258" s="10">
        <f>'2017 MRI - Alphabetical'!AF242-'2007 MRI - 2017 Methodology'!AF242</f>
        <v>118</v>
      </c>
      <c r="AG258" s="39">
        <f>'2017 MRI - Alphabetical'!AG242-'2007 MRI - 2017 Methodology'!AG242</f>
        <v>0.32830206264924777</v>
      </c>
      <c r="AH258" s="14">
        <f>'2017 MRI - Alphabetical'!AH242-'2007 MRI - 2017 Methodology'!AH242</f>
        <v>-0.12510255312967633</v>
      </c>
      <c r="AI258" s="10">
        <f>'2017 MRI - Alphabetical'!AI242-'2007 MRI - 2017 Methodology'!AI242</f>
        <v>66</v>
      </c>
      <c r="AJ258" s="39">
        <f>'2017 MRI - Alphabetical'!AJ242-'2007 MRI - 2017 Methodology'!AJ242</f>
        <v>1.9669478970463061E-2</v>
      </c>
      <c r="AK258" s="13">
        <f>'2017 MRI - Alphabetical'!AK242-'2007 MRI - 2017 Methodology'!AK242</f>
        <v>6195.3337518048647</v>
      </c>
      <c r="AL258" s="44">
        <v>1</v>
      </c>
    </row>
    <row r="259" spans="1:38" x14ac:dyDescent="0.25">
      <c r="A259" t="s">
        <v>869</v>
      </c>
      <c r="B259" s="5" t="s">
        <v>146</v>
      </c>
      <c r="C259" s="6" t="s">
        <v>52</v>
      </c>
      <c r="D259" s="7" t="s">
        <v>34</v>
      </c>
      <c r="E259" s="42">
        <f>'2017 MRI - Alphabetical'!E244-'2007 MRI - 2017 Methodology'!E244</f>
        <v>-0.24211763706293032</v>
      </c>
      <c r="F259" s="8">
        <f>'2017 MRI - Alphabetical'!F244-'2007 MRI - 2017 Methodology'!F244</f>
        <v>5.0835859006661011</v>
      </c>
      <c r="G259" s="9">
        <f>'2017 MRI - Alphabetical'!G244-'2007 MRI - 2017 Methodology'!G244</f>
        <v>3</v>
      </c>
      <c r="H259" s="10">
        <f>'2017 MRI - Alphabetical'!H244-'2007 MRI - 2017 Methodology'!H244</f>
        <v>-19</v>
      </c>
      <c r="I259" s="39">
        <f>'2017 MRI - Alphabetical'!I244-'2007 MRI - 2017 Methodology'!I244</f>
        <v>0.10280135923402239</v>
      </c>
      <c r="J259" s="11">
        <f>'2017 MRI - Alphabetical'!J244-'2007 MRI - 2017 Methodology'!J244</f>
        <v>-7.9622292294933006E-2</v>
      </c>
      <c r="K259" s="10">
        <f>'2017 MRI - Alphabetical'!K244-'2007 MRI - 2017 Methodology'!K244</f>
        <v>0</v>
      </c>
      <c r="L259" s="39">
        <f>'2017 MRI - Alphabetical'!L244-'2007 MRI - 2017 Methodology'!L244</f>
        <v>-5.0969953821753067E-2</v>
      </c>
      <c r="M259" s="11">
        <f>'2017 MRI - Alphabetical'!M244-'2007 MRI - 2017 Methodology'!M244</f>
        <v>1.1698112112799926E-2</v>
      </c>
      <c r="N259" s="10">
        <f>'2017 MRI - Alphabetical'!N244-'2007 MRI - 2017 Methodology'!N244</f>
        <v>-112</v>
      </c>
      <c r="O259" s="39">
        <f>'2017 MRI - Alphabetical'!O244-'2007 MRI - 2017 Methodology'!O244</f>
        <v>-0.71107927929195569</v>
      </c>
      <c r="P259" s="11">
        <f>'2017 MRI - Alphabetical'!P244-'2007 MRI - 2017 Methodology'!P244</f>
        <v>7.5716560509554137E-2</v>
      </c>
      <c r="Q259" s="10">
        <f>'2017 MRI - Alphabetical'!Q244-'2007 MRI - 2017 Methodology'!Q244</f>
        <v>11</v>
      </c>
      <c r="R259" s="39">
        <f>'2017 MRI - Alphabetical'!R244-'2007 MRI - 2017 Methodology'!R244</f>
        <v>2.9082283424152096E-3</v>
      </c>
      <c r="S259" s="12">
        <f>'2017 MRI - Alphabetical'!S244-'2007 MRI - 2017 Methodology'!S244</f>
        <v>-3.0776989344281747</v>
      </c>
      <c r="T259" s="10">
        <f>'2017 MRI - Alphabetical'!T244-'2007 MRI - 2017 Methodology'!T244</f>
        <v>-20</v>
      </c>
      <c r="U259" s="39">
        <f>'2017 MRI - Alphabetical'!U244-'2007 MRI - 2017 Methodology'!U244</f>
        <v>-0.13571526083237639</v>
      </c>
      <c r="V259" s="11">
        <f>'2017 MRI - Alphabetical'!V244-'2007 MRI - 2017 Methodology'!V244</f>
        <v>2.7980569049271334E-2</v>
      </c>
      <c r="W259" s="10">
        <f>'2017 MRI - Alphabetical'!W244-'2007 MRI - 2017 Methodology'!W244</f>
        <v>-11</v>
      </c>
      <c r="X259" s="39">
        <f>'2017 MRI - Alphabetical'!X244-'2007 MRI - 2017 Methodology'!X244</f>
        <v>-2.3309990317305407E-2</v>
      </c>
      <c r="Y259" s="13">
        <f>'2017 MRI - Alphabetical'!Y244-'2007 MRI - 2017 Methodology'!Y244</f>
        <v>1426</v>
      </c>
      <c r="Z259" s="10">
        <f>'2017 MRI - Alphabetical'!Z244-'2007 MRI - 2017 Methodology'!Z244</f>
        <v>21</v>
      </c>
      <c r="AA259" s="39">
        <f>'2017 MRI - Alphabetical'!AA244-'2007 MRI - 2017 Methodology'!AA244</f>
        <v>0.23056397939404466</v>
      </c>
      <c r="AB259" s="11">
        <f>'2017 MRI - Alphabetical'!AB244-'2007 MRI - 2017 Methodology'!AB244</f>
        <v>1.1999999999999997E-2</v>
      </c>
      <c r="AC259" s="10">
        <f>'2017 MRI - Alphabetical'!AC244-'2007 MRI - 2017 Methodology'!AC244</f>
        <v>12</v>
      </c>
      <c r="AD259" s="39">
        <f>'2017 MRI - Alphabetical'!AD244-'2007 MRI - 2017 Methodology'!AD244</f>
        <v>0.34484773602283258</v>
      </c>
      <c r="AE259" s="11">
        <f>'2017 MRI - Alphabetical'!AE244-'2007 MRI - 2017 Methodology'!AE244</f>
        <v>5.2000000000000046E-2</v>
      </c>
      <c r="AF259" s="10">
        <f>'2017 MRI - Alphabetical'!AF244-'2007 MRI - 2017 Methodology'!AF244</f>
        <v>14</v>
      </c>
      <c r="AG259" s="39">
        <f>'2017 MRI - Alphabetical'!AG244-'2007 MRI - 2017 Methodology'!AG244</f>
        <v>0.16587201839401877</v>
      </c>
      <c r="AH259" s="14">
        <f>'2017 MRI - Alphabetical'!AH244-'2007 MRI - 2017 Methodology'!AH244</f>
        <v>0.22568582580244279</v>
      </c>
      <c r="AI259" s="10">
        <f>'2017 MRI - Alphabetical'!AI244-'2007 MRI - 2017 Methodology'!AI244</f>
        <v>-15</v>
      </c>
      <c r="AJ259" s="39">
        <f>'2017 MRI - Alphabetical'!AJ244-'2007 MRI - 2017 Methodology'!AJ244</f>
        <v>-1.9035625328629069E-2</v>
      </c>
      <c r="AK259" s="13">
        <f>'2017 MRI - Alphabetical'!AK244-'2007 MRI - 2017 Methodology'!AK244</f>
        <v>-17563.30281398751</v>
      </c>
      <c r="AL259" s="44">
        <v>1</v>
      </c>
    </row>
    <row r="260" spans="1:38" x14ac:dyDescent="0.25">
      <c r="A260" t="s">
        <v>980</v>
      </c>
      <c r="B260" s="5" t="s">
        <v>120</v>
      </c>
      <c r="C260" s="6" t="s">
        <v>52</v>
      </c>
      <c r="D260" s="7" t="s">
        <v>34</v>
      </c>
      <c r="E260" s="42">
        <f>'2017 MRI - Alphabetical'!E355-'2007 MRI - 2017 Methodology'!E355</f>
        <v>1.308152581003462</v>
      </c>
      <c r="F260" s="8">
        <f>'2017 MRI - Alphabetical'!F355-'2007 MRI - 2017 Methodology'!F355</f>
        <v>1.3982136788294923</v>
      </c>
      <c r="G260" s="9">
        <f>'2017 MRI - Alphabetical'!G355-'2007 MRI - 2017 Methodology'!G355</f>
        <v>14</v>
      </c>
      <c r="H260" s="10">
        <f>'2017 MRI - Alphabetical'!H355-'2007 MRI - 2017 Methodology'!H355</f>
        <v>-29</v>
      </c>
      <c r="I260" s="39">
        <f>'2017 MRI - Alphabetical'!I355-'2007 MRI - 2017 Methodology'!I355</f>
        <v>-6.3550191139217005E-2</v>
      </c>
      <c r="J260" s="11">
        <f>'2017 MRI - Alphabetical'!J355-'2007 MRI - 2017 Methodology'!J355</f>
        <v>-0.14986663387184884</v>
      </c>
      <c r="K260" s="10">
        <f>'2017 MRI - Alphabetical'!K355-'2007 MRI - 2017 Methodology'!K355</f>
        <v>148</v>
      </c>
      <c r="L260" s="39">
        <f>'2017 MRI - Alphabetical'!L355-'2007 MRI - 2017 Methodology'!L355</f>
        <v>0.85258459231533001</v>
      </c>
      <c r="M260" s="11">
        <f>'2017 MRI - Alphabetical'!M355-'2007 MRI - 2017 Methodology'!M355</f>
        <v>-1.3129031800809696E-2</v>
      </c>
      <c r="N260" s="10">
        <f>'2017 MRI - Alphabetical'!N355-'2007 MRI - 2017 Methodology'!N355</f>
        <v>-13</v>
      </c>
      <c r="O260" s="39">
        <f>'2017 MRI - Alphabetical'!O355-'2007 MRI - 2017 Methodology'!O355</f>
        <v>-0.38666260027165134</v>
      </c>
      <c r="P260" s="11">
        <f>'2017 MRI - Alphabetical'!P355-'2007 MRI - 2017 Methodology'!P355</f>
        <v>8.9876244665718349E-2</v>
      </c>
      <c r="Q260" s="10">
        <f>'2017 MRI - Alphabetical'!Q355-'2007 MRI - 2017 Methodology'!Q355</f>
        <v>344</v>
      </c>
      <c r="R260" s="39">
        <f>'2017 MRI - Alphabetical'!R355-'2007 MRI - 2017 Methodology'!R355</f>
        <v>0.92686994213429141</v>
      </c>
      <c r="S260" s="12">
        <f>'2017 MRI - Alphabetical'!S355-'2007 MRI - 2017 Methodology'!S355</f>
        <v>-8.0399999999999991</v>
      </c>
      <c r="T260" s="10">
        <f>'2017 MRI - Alphabetical'!T355-'2007 MRI - 2017 Methodology'!T355</f>
        <v>-31</v>
      </c>
      <c r="U260" s="39">
        <f>'2017 MRI - Alphabetical'!U355-'2007 MRI - 2017 Methodology'!U355</f>
        <v>-0.42865788932750792</v>
      </c>
      <c r="V260" s="11">
        <f>'2017 MRI - Alphabetical'!V355-'2007 MRI - 2017 Methodology'!V355</f>
        <v>4.9236135434909511E-2</v>
      </c>
      <c r="W260" s="10">
        <f>'2017 MRI - Alphabetical'!W355-'2007 MRI - 2017 Methodology'!W355</f>
        <v>20</v>
      </c>
      <c r="X260" s="39">
        <f>'2017 MRI - Alphabetical'!X355-'2007 MRI - 2017 Methodology'!X355</f>
        <v>7.1678115882972238E-2</v>
      </c>
      <c r="Y260" s="13">
        <f>'2017 MRI - Alphabetical'!Y355-'2007 MRI - 2017 Methodology'!Y355</f>
        <v>3725</v>
      </c>
      <c r="Z260" s="10">
        <f>'2017 MRI - Alphabetical'!Z355-'2007 MRI - 2017 Methodology'!Z355</f>
        <v>73</v>
      </c>
      <c r="AA260" s="39">
        <f>'2017 MRI - Alphabetical'!AA355-'2007 MRI - 2017 Methodology'!AA355</f>
        <v>0.51530686842623208</v>
      </c>
      <c r="AB260" s="11">
        <f>'2017 MRI - Alphabetical'!AB355-'2007 MRI - 2017 Methodology'!AB355</f>
        <v>6.0000000000000053E-3</v>
      </c>
      <c r="AC260" s="10">
        <f>'2017 MRI - Alphabetical'!AC355-'2007 MRI - 2017 Methodology'!AC355</f>
        <v>14</v>
      </c>
      <c r="AD260" s="39">
        <f>'2017 MRI - Alphabetical'!AD355-'2007 MRI - 2017 Methodology'!AD355</f>
        <v>0.34613660927926726</v>
      </c>
      <c r="AE260" s="11">
        <f>'2017 MRI - Alphabetical'!AE355-'2007 MRI - 2017 Methodology'!AE355</f>
        <v>5.5000000000000049E-2</v>
      </c>
      <c r="AF260" s="10">
        <f>'2017 MRI - Alphabetical'!AF355-'2007 MRI - 2017 Methodology'!AF355</f>
        <v>54</v>
      </c>
      <c r="AG260" s="39">
        <f>'2017 MRI - Alphabetical'!AG355-'2007 MRI - 2017 Methodology'!AG355</f>
        <v>0.265984370715312</v>
      </c>
      <c r="AH260" s="14">
        <f>'2017 MRI - Alphabetical'!AH355-'2007 MRI - 2017 Methodology'!AH355</f>
        <v>5.4345303183252813E-2</v>
      </c>
      <c r="AI260" s="10">
        <f>'2017 MRI - Alphabetical'!AI355-'2007 MRI - 2017 Methodology'!AI355</f>
        <v>24</v>
      </c>
      <c r="AJ260" s="39">
        <f>'2017 MRI - Alphabetical'!AJ355-'2007 MRI - 2017 Methodology'!AJ355</f>
        <v>-1.0926323719909758E-3</v>
      </c>
      <c r="AK260" s="13">
        <f>'2017 MRI - Alphabetical'!AK355-'2007 MRI - 2017 Methodology'!AK355</f>
        <v>-6338.5872255350114</v>
      </c>
      <c r="AL260" s="44">
        <v>1</v>
      </c>
    </row>
    <row r="261" spans="1:38" x14ac:dyDescent="0.25">
      <c r="A261" t="s">
        <v>1082</v>
      </c>
      <c r="B261" s="5" t="s">
        <v>293</v>
      </c>
      <c r="C261" s="6" t="s">
        <v>52</v>
      </c>
      <c r="D261" s="7" t="s">
        <v>34</v>
      </c>
      <c r="E261" s="42">
        <f>'2017 MRI - Alphabetical'!E457-'2007 MRI - 2017 Methodology'!E457</f>
        <v>-1.0333776931242231</v>
      </c>
      <c r="F261" s="8">
        <f>'2017 MRI - Alphabetical'!F457-'2007 MRI - 2017 Methodology'!F457</f>
        <v>6.0119315363954939</v>
      </c>
      <c r="G261" s="9">
        <f>'2017 MRI - Alphabetical'!G457-'2007 MRI - 2017 Methodology'!G457</f>
        <v>-60</v>
      </c>
      <c r="H261" s="10">
        <f>'2017 MRI - Alphabetical'!H457-'2007 MRI - 2017 Methodology'!H457</f>
        <v>86</v>
      </c>
      <c r="I261" s="39">
        <f>'2017 MRI - Alphabetical'!I457-'2007 MRI - 2017 Methodology'!I457</f>
        <v>1.7367322701913444</v>
      </c>
      <c r="J261" s="11">
        <f>'2017 MRI - Alphabetical'!J457-'2007 MRI - 2017 Methodology'!J457</f>
        <v>5.3119955215375381E-2</v>
      </c>
      <c r="K261" s="10">
        <f>'2017 MRI - Alphabetical'!K457-'2007 MRI - 2017 Methodology'!K457</f>
        <v>-102</v>
      </c>
      <c r="L261" s="39">
        <f>'2017 MRI - Alphabetical'!L457-'2007 MRI - 2017 Methodology'!L457</f>
        <v>-0.33685521891947467</v>
      </c>
      <c r="M261" s="11">
        <f>'2017 MRI - Alphabetical'!M457-'2007 MRI - 2017 Methodology'!M457</f>
        <v>2.683511893313565E-2</v>
      </c>
      <c r="N261" s="10">
        <f>'2017 MRI - Alphabetical'!N457-'2007 MRI - 2017 Methodology'!N457</f>
        <v>-225</v>
      </c>
      <c r="O261" s="39">
        <f>'2017 MRI - Alphabetical'!O457-'2007 MRI - 2017 Methodology'!O457</f>
        <v>-0.65295816899364156</v>
      </c>
      <c r="P261" s="11">
        <f>'2017 MRI - Alphabetical'!P457-'2007 MRI - 2017 Methodology'!P457</f>
        <v>6.067035245335177E-2</v>
      </c>
      <c r="Q261" s="10">
        <f>'2017 MRI - Alphabetical'!Q457-'2007 MRI - 2017 Methodology'!Q457</f>
        <v>-10</v>
      </c>
      <c r="R261" s="39">
        <f>'2017 MRI - Alphabetical'!R457-'2007 MRI - 2017 Methodology'!R457</f>
        <v>-5.9950952474239316E-2</v>
      </c>
      <c r="S261" s="12">
        <f>'2017 MRI - Alphabetical'!S457-'2007 MRI - 2017 Methodology'!S457</f>
        <v>-1.5037185929648238</v>
      </c>
      <c r="T261" s="10">
        <f>'2017 MRI - Alphabetical'!T457-'2007 MRI - 2017 Methodology'!T457</f>
        <v>-4</v>
      </c>
      <c r="U261" s="39">
        <f>'2017 MRI - Alphabetical'!U457-'2007 MRI - 2017 Methodology'!U457</f>
        <v>-5.157596280668425E-2</v>
      </c>
      <c r="V261" s="11">
        <f>'2017 MRI - Alphabetical'!V457-'2007 MRI - 2017 Methodology'!V457</f>
        <v>1.7417254476397179E-2</v>
      </c>
      <c r="W261" s="10">
        <f>'2017 MRI - Alphabetical'!W457-'2007 MRI - 2017 Methodology'!W457</f>
        <v>-1</v>
      </c>
      <c r="X261" s="39">
        <f>'2017 MRI - Alphabetical'!X457-'2007 MRI - 2017 Methodology'!X457</f>
        <v>2.7544692970245532E-3</v>
      </c>
      <c r="Y261" s="13">
        <f>'2017 MRI - Alphabetical'!Y457-'2007 MRI - 2017 Methodology'!Y457</f>
        <v>4117</v>
      </c>
      <c r="Z261" s="10">
        <f>'2017 MRI - Alphabetical'!Z457-'2007 MRI - 2017 Methodology'!Z457</f>
        <v>-147</v>
      </c>
      <c r="AA261" s="39">
        <f>'2017 MRI - Alphabetical'!AA457-'2007 MRI - 2017 Methodology'!AA457</f>
        <v>-0.49689024866537368</v>
      </c>
      <c r="AB261" s="11">
        <f>'2017 MRI - Alphabetical'!AB457-'2007 MRI - 2017 Methodology'!AB457</f>
        <v>2.4816946442845721E-2</v>
      </c>
      <c r="AC261" s="10">
        <f>'2017 MRI - Alphabetical'!AC457-'2007 MRI - 2017 Methodology'!AC457</f>
        <v>-17</v>
      </c>
      <c r="AD261" s="39">
        <f>'2017 MRI - Alphabetical'!AD457-'2007 MRI - 2017 Methodology'!AD457</f>
        <v>-0.13877118668749555</v>
      </c>
      <c r="AE261" s="11">
        <f>'2017 MRI - Alphabetical'!AE457-'2007 MRI - 2017 Methodology'!AE457</f>
        <v>1.100000000000001E-2</v>
      </c>
      <c r="AF261" s="10">
        <f>'2017 MRI - Alphabetical'!AF457-'2007 MRI - 2017 Methodology'!AF457</f>
        <v>77</v>
      </c>
      <c r="AG261" s="39">
        <f>'2017 MRI - Alphabetical'!AG457-'2007 MRI - 2017 Methodology'!AG457</f>
        <v>0.22360454625579135</v>
      </c>
      <c r="AH261" s="14">
        <f>'2017 MRI - Alphabetical'!AH457-'2007 MRI - 2017 Methodology'!AH457</f>
        <v>-6.3642019336150657E-2</v>
      </c>
      <c r="AI261" s="10">
        <f>'2017 MRI - Alphabetical'!AI457-'2007 MRI - 2017 Methodology'!AI457</f>
        <v>-50</v>
      </c>
      <c r="AJ261" s="39">
        <f>'2017 MRI - Alphabetical'!AJ457-'2007 MRI - 2017 Methodology'!AJ457</f>
        <v>-0.16742416870291407</v>
      </c>
      <c r="AK261" s="13">
        <f>'2017 MRI - Alphabetical'!AK457-'2007 MRI - 2017 Methodology'!AK457</f>
        <v>-121884.25507380551</v>
      </c>
      <c r="AL261" s="44"/>
    </row>
    <row r="262" spans="1:38" x14ac:dyDescent="0.25">
      <c r="A262" t="s">
        <v>1130</v>
      </c>
      <c r="B262" s="5" t="s">
        <v>51</v>
      </c>
      <c r="C262" s="6" t="s">
        <v>52</v>
      </c>
      <c r="D262" s="7" t="s">
        <v>34</v>
      </c>
      <c r="E262" s="42">
        <f>'2017 MRI - Alphabetical'!E505-'2007 MRI - 2017 Methodology'!E505</f>
        <v>1.1652224029432166</v>
      </c>
      <c r="F262" s="8">
        <f>'2017 MRI - Alphabetical'!F505-'2007 MRI - 2017 Methodology'!F505</f>
        <v>3.6276643420418395</v>
      </c>
      <c r="G262" s="9">
        <f>'2017 MRI - Alphabetical'!G505-'2007 MRI - 2017 Methodology'!G505</f>
        <v>3</v>
      </c>
      <c r="H262" s="10">
        <f>'2017 MRI - Alphabetical'!H505-'2007 MRI - 2017 Methodology'!H505</f>
        <v>-30</v>
      </c>
      <c r="I262" s="39">
        <f>'2017 MRI - Alphabetical'!I505-'2007 MRI - 2017 Methodology'!I505</f>
        <v>6.6340913338485963E-2</v>
      </c>
      <c r="J262" s="11">
        <f>'2017 MRI - Alphabetical'!J505-'2007 MRI - 2017 Methodology'!J505</f>
        <v>-8.6732719241266576E-2</v>
      </c>
      <c r="K262" s="10">
        <f>'2017 MRI - Alphabetical'!K505-'2007 MRI - 2017 Methodology'!K505</f>
        <v>23</v>
      </c>
      <c r="L262" s="39">
        <f>'2017 MRI - Alphabetical'!L505-'2007 MRI - 2017 Methodology'!L505</f>
        <v>0.52533893292828626</v>
      </c>
      <c r="M262" s="11">
        <f>'2017 MRI - Alphabetical'!M505-'2007 MRI - 2017 Methodology'!M505</f>
        <v>1.1721547286086764E-2</v>
      </c>
      <c r="N262" s="10">
        <f>'2017 MRI - Alphabetical'!N505-'2007 MRI - 2017 Methodology'!N505</f>
        <v>-6</v>
      </c>
      <c r="O262" s="39">
        <f>'2017 MRI - Alphabetical'!O505-'2007 MRI - 2017 Methodology'!O505</f>
        <v>-0.35122516906423051</v>
      </c>
      <c r="P262" s="11">
        <f>'2017 MRI - Alphabetical'!P505-'2007 MRI - 2017 Methodology'!P505</f>
        <v>0.13366868909726054</v>
      </c>
      <c r="Q262" s="10">
        <f>'2017 MRI - Alphabetical'!Q505-'2007 MRI - 2017 Methodology'!Q505</f>
        <v>27</v>
      </c>
      <c r="R262" s="39">
        <f>'2017 MRI - Alphabetical'!R505-'2007 MRI - 2017 Methodology'!R505</f>
        <v>0.82172955314885932</v>
      </c>
      <c r="S262" s="12">
        <f>'2017 MRI - Alphabetical'!S505-'2007 MRI - 2017 Methodology'!S505</f>
        <v>-13.687662097287294</v>
      </c>
      <c r="T262" s="10">
        <f>'2017 MRI - Alphabetical'!T505-'2007 MRI - 2017 Methodology'!T505</f>
        <v>-2</v>
      </c>
      <c r="U262" s="39">
        <f>'2017 MRI - Alphabetical'!U505-'2007 MRI - 2017 Methodology'!U505</f>
        <v>-0.28301277808322389</v>
      </c>
      <c r="V262" s="11">
        <f>'2017 MRI - Alphabetical'!V505-'2007 MRI - 2017 Methodology'!V505</f>
        <v>5.304186795491142E-2</v>
      </c>
      <c r="W262" s="10">
        <f>'2017 MRI - Alphabetical'!W505-'2007 MRI - 2017 Methodology'!W505</f>
        <v>7</v>
      </c>
      <c r="X262" s="39">
        <f>'2017 MRI - Alphabetical'!X505-'2007 MRI - 2017 Methodology'!X505</f>
        <v>5.1815105221657554E-2</v>
      </c>
      <c r="Y262" s="13">
        <f>'2017 MRI - Alphabetical'!Y505-'2007 MRI - 2017 Methodology'!Y505</f>
        <v>2106</v>
      </c>
      <c r="Z262" s="10">
        <f>'2017 MRI - Alphabetical'!Z505-'2007 MRI - 2017 Methodology'!Z505</f>
        <v>78</v>
      </c>
      <c r="AA262" s="39">
        <f>'2017 MRI - Alphabetical'!AA505-'2007 MRI - 2017 Methodology'!AA505</f>
        <v>0.90236801768235608</v>
      </c>
      <c r="AB262" s="11">
        <f>'2017 MRI - Alphabetical'!AB505-'2007 MRI - 2017 Methodology'!AB505</f>
        <v>-1.0000000000000009E-3</v>
      </c>
      <c r="AC262" s="10">
        <f>'2017 MRI - Alphabetical'!AC505-'2007 MRI - 2017 Methodology'!AC505</f>
        <v>0</v>
      </c>
      <c r="AD262" s="39">
        <f>'2017 MRI - Alphabetical'!AD505-'2007 MRI - 2017 Methodology'!AD505</f>
        <v>-0.25038453388871051</v>
      </c>
      <c r="AE262" s="11">
        <f>'2017 MRI - Alphabetical'!AE505-'2007 MRI - 2017 Methodology'!AE505</f>
        <v>3.0000000000000027E-2</v>
      </c>
      <c r="AF262" s="10">
        <f>'2017 MRI - Alphabetical'!AF505-'2007 MRI - 2017 Methodology'!AF505</f>
        <v>66</v>
      </c>
      <c r="AG262" s="39">
        <f>'2017 MRI - Alphabetical'!AG505-'2007 MRI - 2017 Methodology'!AG505</f>
        <v>0.50674641146753718</v>
      </c>
      <c r="AH262" s="14">
        <f>'2017 MRI - Alphabetical'!AH505-'2007 MRI - 2017 Methodology'!AH505</f>
        <v>-5.9275110132899211E-2</v>
      </c>
      <c r="AI262" s="10">
        <f>'2017 MRI - Alphabetical'!AI505-'2007 MRI - 2017 Methodology'!AI505</f>
        <v>7</v>
      </c>
      <c r="AJ262" s="39">
        <f>'2017 MRI - Alphabetical'!AJ505-'2007 MRI - 2017 Methodology'!AJ505</f>
        <v>-2.6974260282709994E-3</v>
      </c>
      <c r="AK262" s="13">
        <f>'2017 MRI - Alphabetical'!AK505-'2007 MRI - 2017 Methodology'!AK505</f>
        <v>-5047.7867627895466</v>
      </c>
      <c r="AL262" s="44">
        <v>1</v>
      </c>
    </row>
    <row r="263" spans="1:38" x14ac:dyDescent="0.25">
      <c r="A263" t="s">
        <v>1160</v>
      </c>
      <c r="B263" s="5" t="s">
        <v>259</v>
      </c>
      <c r="C263" s="6" t="s">
        <v>52</v>
      </c>
      <c r="D263" s="7" t="s">
        <v>34</v>
      </c>
      <c r="E263" s="42">
        <f>'2017 MRI - Alphabetical'!E535-'2007 MRI - 2017 Methodology'!E535</f>
        <v>1.8936436801534429</v>
      </c>
      <c r="F263" s="8">
        <f>'2017 MRI - Alphabetical'!F535-'2007 MRI - 2017 Methodology'!F535</f>
        <v>-1.1422840845766657</v>
      </c>
      <c r="G263" s="9">
        <f>'2017 MRI - Alphabetical'!G535-'2007 MRI - 2017 Methodology'!G535</f>
        <v>84</v>
      </c>
      <c r="H263" s="10">
        <f>'2017 MRI - Alphabetical'!H535-'2007 MRI - 2017 Methodology'!H535</f>
        <v>349</v>
      </c>
      <c r="I263" s="39">
        <f>'2017 MRI - Alphabetical'!I535-'2007 MRI - 2017 Methodology'!I535</f>
        <v>1.2325958012081317</v>
      </c>
      <c r="J263" s="11">
        <f>'2017 MRI - Alphabetical'!J535-'2007 MRI - 2017 Methodology'!J535</f>
        <v>0.10677245797200741</v>
      </c>
      <c r="K263" s="10">
        <f>'2017 MRI - Alphabetical'!K535-'2007 MRI - 2017 Methodology'!K535</f>
        <v>-6</v>
      </c>
      <c r="L263" s="39">
        <f>'2017 MRI - Alphabetical'!L535-'2007 MRI - 2017 Methodology'!L535</f>
        <v>0.25355810321460148</v>
      </c>
      <c r="M263" s="11">
        <f>'2017 MRI - Alphabetical'!M535-'2007 MRI - 2017 Methodology'!M535</f>
        <v>2.1797000290174701E-2</v>
      </c>
      <c r="N263" s="10">
        <f>'2017 MRI - Alphabetical'!N535-'2007 MRI - 2017 Methodology'!N535</f>
        <v>-35</v>
      </c>
      <c r="O263" s="39">
        <f>'2017 MRI - Alphabetical'!O535-'2007 MRI - 2017 Methodology'!O535</f>
        <v>-0.31745481733480263</v>
      </c>
      <c r="P263" s="11">
        <f>'2017 MRI - Alphabetical'!P535-'2007 MRI - 2017 Methodology'!P535</f>
        <v>5.9382274898284099E-2</v>
      </c>
      <c r="Q263" s="10">
        <f>'2017 MRI - Alphabetical'!Q535-'2007 MRI - 2017 Methodology'!Q535</f>
        <v>91</v>
      </c>
      <c r="R263" s="39">
        <f>'2017 MRI - Alphabetical'!R535-'2007 MRI - 2017 Methodology'!R535</f>
        <v>0.39039367143518289</v>
      </c>
      <c r="S263" s="12">
        <f>'2017 MRI - Alphabetical'!S535-'2007 MRI - 2017 Methodology'!S535</f>
        <v>-5.5267236467236467</v>
      </c>
      <c r="T263" s="10">
        <f>'2017 MRI - Alphabetical'!T535-'2007 MRI - 2017 Methodology'!T535</f>
        <v>42</v>
      </c>
      <c r="U263" s="39">
        <f>'2017 MRI - Alphabetical'!U535-'2007 MRI - 2017 Methodology'!U535</f>
        <v>0.36281418519759556</v>
      </c>
      <c r="V263" s="11">
        <f>'2017 MRI - Alphabetical'!V535-'2007 MRI - 2017 Methodology'!V535</f>
        <v>-1.8264928375985728E-3</v>
      </c>
      <c r="W263" s="10">
        <f>'2017 MRI - Alphabetical'!W535-'2007 MRI - 2017 Methodology'!W535</f>
        <v>48</v>
      </c>
      <c r="X263" s="39">
        <f>'2017 MRI - Alphabetical'!X535-'2007 MRI - 2017 Methodology'!X535</f>
        <v>0.19783188758097564</v>
      </c>
      <c r="Y263" s="13">
        <f>'2017 MRI - Alphabetical'!Y535-'2007 MRI - 2017 Methodology'!Y535</f>
        <v>8776</v>
      </c>
      <c r="Z263" s="10">
        <f>'2017 MRI - Alphabetical'!Z535-'2007 MRI - 2017 Methodology'!Z535</f>
        <v>220</v>
      </c>
      <c r="AA263" s="39">
        <f>'2017 MRI - Alphabetical'!AA535-'2007 MRI - 2017 Methodology'!AA535</f>
        <v>0.74337725586260817</v>
      </c>
      <c r="AB263" s="11">
        <f>'2017 MRI - Alphabetical'!AB535-'2007 MRI - 2017 Methodology'!AB535</f>
        <v>2.5670699631772514E-4</v>
      </c>
      <c r="AC263" s="10">
        <f>'2017 MRI - Alphabetical'!AC535-'2007 MRI - 2017 Methodology'!AC535</f>
        <v>12</v>
      </c>
      <c r="AD263" s="39">
        <f>'2017 MRI - Alphabetical'!AD535-'2007 MRI - 2017 Methodology'!AD535</f>
        <v>0.12679988374310258</v>
      </c>
      <c r="AE263" s="11">
        <f>'2017 MRI - Alphabetical'!AE535-'2007 MRI - 2017 Methodology'!AE535</f>
        <v>2.8000000000000025E-2</v>
      </c>
      <c r="AF263" s="10">
        <f>'2017 MRI - Alphabetical'!AF535-'2007 MRI - 2017 Methodology'!AF535</f>
        <v>11</v>
      </c>
      <c r="AG263" s="39">
        <f>'2017 MRI - Alphabetical'!AG535-'2007 MRI - 2017 Methodology'!AG535</f>
        <v>9.3452189666441421E-3</v>
      </c>
      <c r="AH263" s="14">
        <f>'2017 MRI - Alphabetical'!AH535-'2007 MRI - 2017 Methodology'!AH535</f>
        <v>0.14405459303898516</v>
      </c>
      <c r="AI263" s="10">
        <f>'2017 MRI - Alphabetical'!AI535-'2007 MRI - 2017 Methodology'!AI535</f>
        <v>78</v>
      </c>
      <c r="AJ263" s="39">
        <f>'2017 MRI - Alphabetical'!AJ535-'2007 MRI - 2017 Methodology'!AJ535</f>
        <v>6.4027331285744435E-2</v>
      </c>
      <c r="AK263" s="13">
        <f>'2017 MRI - Alphabetical'!AK535-'2007 MRI - 2017 Methodology'!AK535</f>
        <v>27490.327797116508</v>
      </c>
      <c r="AL263" s="44">
        <v>1</v>
      </c>
    </row>
    <row r="264" spans="1:38" x14ac:dyDescent="0.25">
      <c r="A264" t="s">
        <v>1168</v>
      </c>
      <c r="B264" s="5" t="s">
        <v>72</v>
      </c>
      <c r="C264" s="6" t="s">
        <v>52</v>
      </c>
      <c r="D264" s="7" t="s">
        <v>34</v>
      </c>
      <c r="E264" s="42">
        <f>'2017 MRI - Alphabetical'!E543-'2007 MRI - 2017 Methodology'!E543</f>
        <v>1.7371122923789315</v>
      </c>
      <c r="F264" s="8">
        <f>'2017 MRI - Alphabetical'!F543-'2007 MRI - 2017 Methodology'!F543</f>
        <v>1.2911911999518395</v>
      </c>
      <c r="G264" s="9">
        <f>'2017 MRI - Alphabetical'!G543-'2007 MRI - 2017 Methodology'!G543</f>
        <v>6</v>
      </c>
      <c r="H264" s="10">
        <f>'2017 MRI - Alphabetical'!H543-'2007 MRI - 2017 Methodology'!H543</f>
        <v>21</v>
      </c>
      <c r="I264" s="39">
        <f>'2017 MRI - Alphabetical'!I543-'2007 MRI - 2017 Methodology'!I543</f>
        <v>0.51330941187264567</v>
      </c>
      <c r="J264" s="11">
        <f>'2017 MRI - Alphabetical'!J543-'2007 MRI - 2017 Methodology'!J543</f>
        <v>-0.10919595177993702</v>
      </c>
      <c r="K264" s="10">
        <f>'2017 MRI - Alphabetical'!K543-'2007 MRI - 2017 Methodology'!K543</f>
        <v>130</v>
      </c>
      <c r="L264" s="39">
        <f>'2017 MRI - Alphabetical'!L543-'2007 MRI - 2017 Methodology'!L543</f>
        <v>0.61064762909981618</v>
      </c>
      <c r="M264" s="11">
        <f>'2017 MRI - Alphabetical'!M543-'2007 MRI - 2017 Methodology'!M543</f>
        <v>-6.4689880025133456E-3</v>
      </c>
      <c r="N264" s="10">
        <f>'2017 MRI - Alphabetical'!N543-'2007 MRI - 2017 Methodology'!N543</f>
        <v>-4</v>
      </c>
      <c r="O264" s="39">
        <f>'2017 MRI - Alphabetical'!O543-'2007 MRI - 2017 Methodology'!O543</f>
        <v>-8.468045738359864E-2</v>
      </c>
      <c r="P264" s="11">
        <f>'2017 MRI - Alphabetical'!P543-'2007 MRI - 2017 Methodology'!P543</f>
        <v>9.6276901987662769E-2</v>
      </c>
      <c r="Q264" s="10">
        <f>'2017 MRI - Alphabetical'!Q543-'2007 MRI - 2017 Methodology'!Q543</f>
        <v>22</v>
      </c>
      <c r="R264" s="39">
        <f>'2017 MRI - Alphabetical'!R543-'2007 MRI - 2017 Methodology'!R543</f>
        <v>0.34469634979422215</v>
      </c>
      <c r="S264" s="12">
        <f>'2017 MRI - Alphabetical'!S543-'2007 MRI - 2017 Methodology'!S543</f>
        <v>-8.6747266049544649</v>
      </c>
      <c r="T264" s="10">
        <f>'2017 MRI - Alphabetical'!T543-'2007 MRI - 2017 Methodology'!T543</f>
        <v>0</v>
      </c>
      <c r="U264" s="39">
        <f>'2017 MRI - Alphabetical'!U543-'2007 MRI - 2017 Methodology'!U543</f>
        <v>-0.17450492951834962</v>
      </c>
      <c r="V264" s="11">
        <f>'2017 MRI - Alphabetical'!V543-'2007 MRI - 2017 Methodology'!V543</f>
        <v>4.3347389252549856E-2</v>
      </c>
      <c r="W264" s="10">
        <f>'2017 MRI - Alphabetical'!W543-'2007 MRI - 2017 Methodology'!W543</f>
        <v>10</v>
      </c>
      <c r="X264" s="39">
        <f>'2017 MRI - Alphabetical'!X543-'2007 MRI - 2017 Methodology'!X543</f>
        <v>6.5457441578536946E-2</v>
      </c>
      <c r="Y264" s="13">
        <f>'2017 MRI - Alphabetical'!Y543-'2007 MRI - 2017 Methodology'!Y543</f>
        <v>2809</v>
      </c>
      <c r="Z264" s="10">
        <f>'2017 MRI - Alphabetical'!Z543-'2007 MRI - 2017 Methodology'!Z543</f>
        <v>139</v>
      </c>
      <c r="AA264" s="39">
        <f>'2017 MRI - Alphabetical'!AA543-'2007 MRI - 2017 Methodology'!AA543</f>
        <v>0.9178730896043763</v>
      </c>
      <c r="AB264" s="11">
        <f>'2017 MRI - Alphabetical'!AB543-'2007 MRI - 2017 Methodology'!AB543</f>
        <v>-1.9999999999999879E-3</v>
      </c>
      <c r="AC264" s="10">
        <f>'2017 MRI - Alphabetical'!AC543-'2007 MRI - 2017 Methodology'!AC543</f>
        <v>10</v>
      </c>
      <c r="AD264" s="39">
        <f>'2017 MRI - Alphabetical'!AD543-'2007 MRI - 2017 Methodology'!AD543</f>
        <v>0.24679392878941631</v>
      </c>
      <c r="AE264" s="11">
        <f>'2017 MRI - Alphabetical'!AE543-'2007 MRI - 2017 Methodology'!AE543</f>
        <v>5.9000000000000052E-2</v>
      </c>
      <c r="AF264" s="10">
        <f>'2017 MRI - Alphabetical'!AF543-'2007 MRI - 2017 Methodology'!AF543</f>
        <v>129</v>
      </c>
      <c r="AG264" s="39">
        <f>'2017 MRI - Alphabetical'!AG543-'2007 MRI - 2017 Methodology'!AG543</f>
        <v>0.56765267318775492</v>
      </c>
      <c r="AH264" s="14">
        <f>'2017 MRI - Alphabetical'!AH543-'2007 MRI - 2017 Methodology'!AH543</f>
        <v>-0.21186625011221238</v>
      </c>
      <c r="AI264" s="10">
        <f>'2017 MRI - Alphabetical'!AI543-'2007 MRI - 2017 Methodology'!AI543</f>
        <v>3</v>
      </c>
      <c r="AJ264" s="39">
        <f>'2017 MRI - Alphabetical'!AJ543-'2007 MRI - 2017 Methodology'!AJ543</f>
        <v>-5.702236102907321E-3</v>
      </c>
      <c r="AK264" s="13">
        <f>'2017 MRI - Alphabetical'!AK543-'2007 MRI - 2017 Methodology'!AK543</f>
        <v>-6859.0286438506228</v>
      </c>
      <c r="AL264" s="44">
        <v>1</v>
      </c>
    </row>
    <row r="265" spans="1:38" x14ac:dyDescent="0.25">
      <c r="A265" t="s">
        <v>634</v>
      </c>
      <c r="B265" s="5" t="s">
        <v>540</v>
      </c>
      <c r="C265" s="6" t="s">
        <v>91</v>
      </c>
      <c r="D265" s="7" t="s">
        <v>39</v>
      </c>
      <c r="E265" s="42">
        <f>'2017 MRI - Alphabetical'!E9-'2007 MRI - 2017 Methodology'!E9</f>
        <v>1.8548855950610927</v>
      </c>
      <c r="F265" s="8">
        <f>'2017 MRI - Alphabetical'!F9-'2007 MRI - 2017 Methodology'!F9</f>
        <v>-2.5179806740109285</v>
      </c>
      <c r="G265" s="9">
        <f>'2017 MRI - Alphabetical'!G9-'2007 MRI - 2017 Methodology'!G9</f>
        <v>79</v>
      </c>
      <c r="H265" s="10">
        <f>'2017 MRI - Alphabetical'!H9-'2007 MRI - 2017 Methodology'!H9</f>
        <v>-245</v>
      </c>
      <c r="I265" s="39">
        <f>'2017 MRI - Alphabetical'!I9-'2007 MRI - 2017 Methodology'!I9</f>
        <v>-0.61537968757910555</v>
      </c>
      <c r="J265" s="11">
        <f>'2017 MRI - Alphabetical'!J9-'2007 MRI - 2017 Methodology'!J9</f>
        <v>-0.15996967630987147</v>
      </c>
      <c r="K265" s="10">
        <f>'2017 MRI - Alphabetical'!K9-'2007 MRI - 2017 Methodology'!K9</f>
        <v>-370</v>
      </c>
      <c r="L265" s="39">
        <f>'2017 MRI - Alphabetical'!L9-'2007 MRI - 2017 Methodology'!L9</f>
        <v>-1.5175489134435465</v>
      </c>
      <c r="M265" s="11">
        <f>'2017 MRI - Alphabetical'!M9-'2007 MRI - 2017 Methodology'!M9</f>
        <v>8.0651795565378284E-2</v>
      </c>
      <c r="N265" s="10">
        <f>'2017 MRI - Alphabetical'!N9-'2007 MRI - 2017 Methodology'!N9</f>
        <v>46</v>
      </c>
      <c r="O265" s="39">
        <f>'2017 MRI - Alphabetical'!O9-'2007 MRI - 2017 Methodology'!O9</f>
        <v>0.1710899467343544</v>
      </c>
      <c r="P265" s="11">
        <f>'2017 MRI - Alphabetical'!P9-'2007 MRI - 2017 Methodology'!P9</f>
        <v>0</v>
      </c>
      <c r="Q265" s="10">
        <f>'2017 MRI - Alphabetical'!Q9-'2007 MRI - 2017 Methodology'!Q9</f>
        <v>-139</v>
      </c>
      <c r="R265" s="39">
        <f>'2017 MRI - Alphabetical'!R9-'2007 MRI - 2017 Methodology'!R9</f>
        <v>-0.10713512682132248</v>
      </c>
      <c r="S265" s="12">
        <f>'2017 MRI - Alphabetical'!S9-'2007 MRI - 2017 Methodology'!S9</f>
        <v>0.21203131437989287</v>
      </c>
      <c r="T265" s="10">
        <f>'2017 MRI - Alphabetical'!T9-'2007 MRI - 2017 Methodology'!T9</f>
        <v>179</v>
      </c>
      <c r="U265" s="39">
        <f>'2017 MRI - Alphabetical'!U9-'2007 MRI - 2017 Methodology'!U9</f>
        <v>0.5089500548375715</v>
      </c>
      <c r="V265" s="11">
        <f>'2017 MRI - Alphabetical'!V9-'2007 MRI - 2017 Methodology'!V9</f>
        <v>-2.1460567823343851E-2</v>
      </c>
      <c r="W265" s="10">
        <f>'2017 MRI - Alphabetical'!W9-'2007 MRI - 2017 Methodology'!W9</f>
        <v>38</v>
      </c>
      <c r="X265" s="39">
        <f>'2017 MRI - Alphabetical'!X9-'2007 MRI - 2017 Methodology'!X9</f>
        <v>0.52742082678929092</v>
      </c>
      <c r="Y265" s="13">
        <f>'2017 MRI - Alphabetical'!Y9-'2007 MRI - 2017 Methodology'!Y9</f>
        <v>22137</v>
      </c>
      <c r="Z265" s="10">
        <f>'2017 MRI - Alphabetical'!Z9-'2007 MRI - 2017 Methodology'!Z9</f>
        <v>298</v>
      </c>
      <c r="AA265" s="39">
        <f>'2017 MRI - Alphabetical'!AA9-'2007 MRI - 2017 Methodology'!AA9</f>
        <v>1.1899060687576528</v>
      </c>
      <c r="AB265" s="11">
        <f>'2017 MRI - Alphabetical'!AB9-'2007 MRI - 2017 Methodology'!AB9</f>
        <v>-8.1740299654245174E-3</v>
      </c>
      <c r="AC265" s="10">
        <f>'2017 MRI - Alphabetical'!AC9-'2007 MRI - 2017 Methodology'!AC9</f>
        <v>33</v>
      </c>
      <c r="AD265" s="39">
        <f>'2017 MRI - Alphabetical'!AD9-'2007 MRI - 2017 Methodology'!AD9</f>
        <v>0.14597393360896227</v>
      </c>
      <c r="AE265" s="11">
        <f>'2017 MRI - Alphabetical'!AE9-'2007 MRI - 2017 Methodology'!AE9</f>
        <v>1.6000000000000014E-2</v>
      </c>
      <c r="AF265" s="10">
        <f>'2017 MRI - Alphabetical'!AF9-'2007 MRI - 2017 Methodology'!AF9</f>
        <v>-55</v>
      </c>
      <c r="AG265" s="39">
        <f>'2017 MRI - Alphabetical'!AG9-'2007 MRI - 2017 Methodology'!AG9</f>
        <v>-0.16798317152008291</v>
      </c>
      <c r="AH265" s="14">
        <f>'2017 MRI - Alphabetical'!AH9-'2007 MRI - 2017 Methodology'!AH9</f>
        <v>0.30384997170334893</v>
      </c>
      <c r="AI265" s="10">
        <f>'2017 MRI - Alphabetical'!AI9-'2007 MRI - 2017 Methodology'!AI9</f>
        <v>-13</v>
      </c>
      <c r="AJ265" s="39">
        <f>'2017 MRI - Alphabetical'!AJ9-'2007 MRI - 2017 Methodology'!AJ9</f>
        <v>-2.4368662838934296E-2</v>
      </c>
      <c r="AK265" s="13">
        <f>'2017 MRI - Alphabetical'!AK9-'2007 MRI - 2017 Methodology'!AK9</f>
        <v>-25869.121917268494</v>
      </c>
      <c r="AL265" s="44"/>
    </row>
    <row r="266" spans="1:38" x14ac:dyDescent="0.25">
      <c r="A266" t="s">
        <v>671</v>
      </c>
      <c r="B266" s="5" t="s">
        <v>500</v>
      </c>
      <c r="C266" s="6" t="s">
        <v>91</v>
      </c>
      <c r="D266" s="7" t="s">
        <v>39</v>
      </c>
      <c r="E266" s="42">
        <f>'2017 MRI - Alphabetical'!E46-'2007 MRI - 2017 Methodology'!E46</f>
        <v>-1.8614727428694042</v>
      </c>
      <c r="F266" s="8">
        <f>'2017 MRI - Alphabetical'!F46-'2007 MRI - 2017 Methodology'!F46</f>
        <v>7.1567468866166148</v>
      </c>
      <c r="G266" s="9">
        <f>'2017 MRI - Alphabetical'!G46-'2007 MRI - 2017 Methodology'!G46</f>
        <v>-66</v>
      </c>
      <c r="H266" s="10">
        <f>'2017 MRI - Alphabetical'!H46-'2007 MRI - 2017 Methodology'!H46</f>
        <v>-345</v>
      </c>
      <c r="I266" s="39">
        <f>'2017 MRI - Alphabetical'!I46-'2007 MRI - 2017 Methodology'!I46</f>
        <v>-1.1409763170597653</v>
      </c>
      <c r="J266" s="11">
        <f>'2017 MRI - Alphabetical'!J46-'2007 MRI - 2017 Methodology'!J46</f>
        <v>-0.24327643938004473</v>
      </c>
      <c r="K266" s="10">
        <f>'2017 MRI - Alphabetical'!K46-'2007 MRI - 2017 Methodology'!K46</f>
        <v>81</v>
      </c>
      <c r="L266" s="39">
        <f>'2017 MRI - Alphabetical'!L46-'2007 MRI - 2017 Methodology'!L46</f>
        <v>0.32428182429087155</v>
      </c>
      <c r="M266" s="11">
        <f>'2017 MRI - Alphabetical'!M46-'2007 MRI - 2017 Methodology'!M46</f>
        <v>2.2555307196787458E-3</v>
      </c>
      <c r="N266" s="10">
        <f>'2017 MRI - Alphabetical'!N46-'2007 MRI - 2017 Methodology'!N46</f>
        <v>-212</v>
      </c>
      <c r="O266" s="39">
        <f>'2017 MRI - Alphabetical'!O46-'2007 MRI - 2017 Methodology'!O46</f>
        <v>-0.52017924192933407</v>
      </c>
      <c r="P266" s="11">
        <f>'2017 MRI - Alphabetical'!P46-'2007 MRI - 2017 Methodology'!P46</f>
        <v>4.4999999999999998E-2</v>
      </c>
      <c r="Q266" s="10">
        <f>'2017 MRI - Alphabetical'!Q46-'2007 MRI - 2017 Methodology'!Q46</f>
        <v>-26</v>
      </c>
      <c r="R266" s="39">
        <f>'2017 MRI - Alphabetical'!R46-'2007 MRI - 2017 Methodology'!R46</f>
        <v>2.0947259924532724E-2</v>
      </c>
      <c r="S266" s="12">
        <f>'2017 MRI - Alphabetical'!S46-'2007 MRI - 2017 Methodology'!S46</f>
        <v>-0.25</v>
      </c>
      <c r="T266" s="10">
        <f>'2017 MRI - Alphabetical'!T46-'2007 MRI - 2017 Methodology'!T46</f>
        <v>-192</v>
      </c>
      <c r="U266" s="39">
        <f>'2017 MRI - Alphabetical'!U46-'2007 MRI - 2017 Methodology'!U46</f>
        <v>-0.55657924694637539</v>
      </c>
      <c r="V266" s="11">
        <f>'2017 MRI - Alphabetical'!V46-'2007 MRI - 2017 Methodology'!V46</f>
        <v>4.169838056680162E-2</v>
      </c>
      <c r="W266" s="10">
        <f>'2017 MRI - Alphabetical'!W46-'2007 MRI - 2017 Methodology'!W46</f>
        <v>-7</v>
      </c>
      <c r="X266" s="39">
        <f>'2017 MRI - Alphabetical'!X46-'2007 MRI - 2017 Methodology'!X46</f>
        <v>-9.9698752725470685E-2</v>
      </c>
      <c r="Y266" s="13">
        <f>'2017 MRI - Alphabetical'!Y46-'2007 MRI - 2017 Methodology'!Y46</f>
        <v>4599</v>
      </c>
      <c r="Z266" s="10">
        <f>'2017 MRI - Alphabetical'!Z46-'2007 MRI - 2017 Methodology'!Z46</f>
        <v>-58</v>
      </c>
      <c r="AA266" s="39">
        <f>'2017 MRI - Alphabetical'!AA46-'2007 MRI - 2017 Methodology'!AA46</f>
        <v>-0.38121542868020619</v>
      </c>
      <c r="AB266" s="11">
        <f>'2017 MRI - Alphabetical'!AB46-'2007 MRI - 2017 Methodology'!AB46</f>
        <v>2.2088562527814864E-2</v>
      </c>
      <c r="AC266" s="10">
        <f>'2017 MRI - Alphabetical'!AC46-'2007 MRI - 2017 Methodology'!AC46</f>
        <v>-17</v>
      </c>
      <c r="AD266" s="39">
        <f>'2017 MRI - Alphabetical'!AD46-'2007 MRI - 2017 Methodology'!AD46</f>
        <v>-7.7564815398232678E-2</v>
      </c>
      <c r="AE266" s="11">
        <f>'2017 MRI - Alphabetical'!AE46-'2007 MRI - 2017 Methodology'!AE46</f>
        <v>1.0000000000000009E-3</v>
      </c>
      <c r="AF266" s="10">
        <f>'2017 MRI - Alphabetical'!AF46-'2007 MRI - 2017 Methodology'!AF46</f>
        <v>-39</v>
      </c>
      <c r="AG266" s="39">
        <f>'2017 MRI - Alphabetical'!AG46-'2007 MRI - 2017 Methodology'!AG46</f>
        <v>-0.13695475123863063</v>
      </c>
      <c r="AH266" s="14">
        <f>'2017 MRI - Alphabetical'!AH46-'2007 MRI - 2017 Methodology'!AH46</f>
        <v>0.37043059848228088</v>
      </c>
      <c r="AI266" s="10">
        <f>'2017 MRI - Alphabetical'!AI46-'2007 MRI - 2017 Methodology'!AI46</f>
        <v>-21</v>
      </c>
      <c r="AJ266" s="39">
        <f>'2017 MRI - Alphabetical'!AJ46-'2007 MRI - 2017 Methodology'!AJ46</f>
        <v>-3.5080824449745474E-2</v>
      </c>
      <c r="AK266" s="13">
        <f>'2017 MRI - Alphabetical'!AK46-'2007 MRI - 2017 Methodology'!AK46</f>
        <v>-31467.708131238207</v>
      </c>
      <c r="AL266" s="44"/>
    </row>
    <row r="267" spans="1:38" x14ac:dyDescent="0.25">
      <c r="A267" t="s">
        <v>676</v>
      </c>
      <c r="B267" s="5" t="s">
        <v>279</v>
      </c>
      <c r="C267" s="6" t="s">
        <v>91</v>
      </c>
      <c r="D267" s="7" t="s">
        <v>39</v>
      </c>
      <c r="E267" s="42">
        <f>'2017 MRI - Alphabetical'!E51-'2007 MRI - 2017 Methodology'!E51</f>
        <v>-2.3523716424672916</v>
      </c>
      <c r="F267" s="8">
        <f>'2017 MRI - Alphabetical'!F51-'2007 MRI - 2017 Methodology'!F51</f>
        <v>9.4606894156088757</v>
      </c>
      <c r="G267" s="9">
        <f>'2017 MRI - Alphabetical'!G51-'2007 MRI - 2017 Methodology'!G51</f>
        <v>-138</v>
      </c>
      <c r="H267" s="10">
        <f>'2017 MRI - Alphabetical'!H51-'2007 MRI - 2017 Methodology'!H51</f>
        <v>39</v>
      </c>
      <c r="I267" s="39">
        <f>'2017 MRI - Alphabetical'!I51-'2007 MRI - 2017 Methodology'!I51</f>
        <v>8.9875243111478098E-2</v>
      </c>
      <c r="J267" s="11">
        <f>'2017 MRI - Alphabetical'!J51-'2007 MRI - 2017 Methodology'!J51</f>
        <v>6.7830155532131564E-2</v>
      </c>
      <c r="K267" s="10">
        <f>'2017 MRI - Alphabetical'!K51-'2007 MRI - 2017 Methodology'!K51</f>
        <v>-95</v>
      </c>
      <c r="L267" s="39">
        <f>'2017 MRI - Alphabetical'!L51-'2007 MRI - 2017 Methodology'!L51</f>
        <v>-0.39980652905330838</v>
      </c>
      <c r="M267" s="11">
        <f>'2017 MRI - Alphabetical'!M51-'2007 MRI - 2017 Methodology'!M51</f>
        <v>2.3933620896237719E-2</v>
      </c>
      <c r="N267" s="10">
        <f>'2017 MRI - Alphabetical'!N51-'2007 MRI - 2017 Methodology'!N51</f>
        <v>-252</v>
      </c>
      <c r="O267" s="39">
        <f>'2017 MRI - Alphabetical'!O51-'2007 MRI - 2017 Methodology'!O51</f>
        <v>-1.1932976250687179</v>
      </c>
      <c r="P267" s="11">
        <f>'2017 MRI - Alphabetical'!P51-'2007 MRI - 2017 Methodology'!P51</f>
        <v>9.9206896551724141E-2</v>
      </c>
      <c r="Q267" s="10">
        <f>'2017 MRI - Alphabetical'!Q51-'2007 MRI - 2017 Methodology'!Q51</f>
        <v>-68</v>
      </c>
      <c r="R267" s="39">
        <f>'2017 MRI - Alphabetical'!R51-'2007 MRI - 2017 Methodology'!R51</f>
        <v>-8.1259968857932963E-3</v>
      </c>
      <c r="S267" s="12">
        <f>'2017 MRI - Alphabetical'!S51-'2007 MRI - 2017 Methodology'!S51</f>
        <v>0</v>
      </c>
      <c r="T267" s="10">
        <f>'2017 MRI - Alphabetical'!T51-'2007 MRI - 2017 Methodology'!T51</f>
        <v>10</v>
      </c>
      <c r="U267" s="39">
        <f>'2017 MRI - Alphabetical'!U51-'2007 MRI - 2017 Methodology'!U51</f>
        <v>2.4523858028946688E-2</v>
      </c>
      <c r="V267" s="11">
        <f>'2017 MRI - Alphabetical'!V51-'2007 MRI - 2017 Methodology'!V51</f>
        <v>1.0309184993531693E-2</v>
      </c>
      <c r="W267" s="10">
        <f>'2017 MRI - Alphabetical'!W51-'2007 MRI - 2017 Methodology'!W51</f>
        <v>-201</v>
      </c>
      <c r="X267" s="39">
        <f>'2017 MRI - Alphabetical'!X51-'2007 MRI - 2017 Methodology'!X51</f>
        <v>-1.0767554908769834</v>
      </c>
      <c r="Y267" s="13">
        <f>'2017 MRI - Alphabetical'!Y51-'2007 MRI - 2017 Methodology'!Y51</f>
        <v>-26864</v>
      </c>
      <c r="Z267" s="10">
        <f>'2017 MRI - Alphabetical'!Z51-'2007 MRI - 2017 Methodology'!Z51</f>
        <v>187</v>
      </c>
      <c r="AA267" s="39">
        <f>'2017 MRI - Alphabetical'!AA51-'2007 MRI - 2017 Methodology'!AA51</f>
        <v>0.8323134005282673</v>
      </c>
      <c r="AB267" s="11">
        <f>'2017 MRI - Alphabetical'!AB51-'2007 MRI - 2017 Methodology'!AB51</f>
        <v>-9.0431519699812196E-4</v>
      </c>
      <c r="AC267" s="10">
        <f>'2017 MRI - Alphabetical'!AC51-'2007 MRI - 2017 Methodology'!AC51</f>
        <v>-251</v>
      </c>
      <c r="AD267" s="39">
        <f>'2017 MRI - Alphabetical'!AD51-'2007 MRI - 2017 Methodology'!AD51</f>
        <v>-0.81411330231600487</v>
      </c>
      <c r="AE267" s="11">
        <f>'2017 MRI - Alphabetical'!AE51-'2007 MRI - 2017 Methodology'!AE51</f>
        <v>-4.4999999999999929E-2</v>
      </c>
      <c r="AF267" s="10">
        <f>'2017 MRI - Alphabetical'!AF51-'2007 MRI - 2017 Methodology'!AF51</f>
        <v>-42</v>
      </c>
      <c r="AG267" s="39">
        <f>'2017 MRI - Alphabetical'!AG51-'2007 MRI - 2017 Methodology'!AG51</f>
        <v>-0.13843475294190946</v>
      </c>
      <c r="AH267" s="14">
        <f>'2017 MRI - Alphabetical'!AH51-'2007 MRI - 2017 Methodology'!AH51</f>
        <v>0.34338722254931042</v>
      </c>
      <c r="AI267" s="10">
        <f>'2017 MRI - Alphabetical'!AI51-'2007 MRI - 2017 Methodology'!AI51</f>
        <v>7</v>
      </c>
      <c r="AJ267" s="39">
        <f>'2017 MRI - Alphabetical'!AJ51-'2007 MRI - 2017 Methodology'!AJ51</f>
        <v>-1.9299904624283742E-2</v>
      </c>
      <c r="AK267" s="13">
        <f>'2017 MRI - Alphabetical'!AK51-'2007 MRI - 2017 Methodology'!AK51</f>
        <v>-19569.471962578769</v>
      </c>
      <c r="AL267" s="44"/>
    </row>
    <row r="268" spans="1:38" x14ac:dyDescent="0.25">
      <c r="A268" t="s">
        <v>699</v>
      </c>
      <c r="B268" s="5" t="s">
        <v>501</v>
      </c>
      <c r="C268" s="6" t="s">
        <v>91</v>
      </c>
      <c r="D268" s="7" t="s">
        <v>39</v>
      </c>
      <c r="E268" s="42">
        <f>'2017 MRI - Alphabetical'!E74-'2007 MRI - 2017 Methodology'!E74</f>
        <v>-0.82773854143778181</v>
      </c>
      <c r="F268" s="8">
        <f>'2017 MRI - Alphabetical'!F74-'2007 MRI - 2017 Methodology'!F74</f>
        <v>4.5279188284994145</v>
      </c>
      <c r="G268" s="9">
        <f>'2017 MRI - Alphabetical'!G74-'2007 MRI - 2017 Methodology'!G74</f>
        <v>-33</v>
      </c>
      <c r="H268" s="10">
        <f>'2017 MRI - Alphabetical'!H74-'2007 MRI - 2017 Methodology'!H74</f>
        <v>99</v>
      </c>
      <c r="I268" s="39">
        <f>'2017 MRI - Alphabetical'!I74-'2007 MRI - 2017 Methodology'!I74</f>
        <v>0.23271245190787382</v>
      </c>
      <c r="J268" s="11">
        <f>'2017 MRI - Alphabetical'!J74-'2007 MRI - 2017 Methodology'!J74</f>
        <v>3.8792648399635365E-2</v>
      </c>
      <c r="K268" s="10">
        <f>'2017 MRI - Alphabetical'!K74-'2007 MRI - 2017 Methodology'!K74</f>
        <v>13</v>
      </c>
      <c r="L268" s="39">
        <f>'2017 MRI - Alphabetical'!L74-'2007 MRI - 2017 Methodology'!L74</f>
        <v>-0.28648889298320945</v>
      </c>
      <c r="M268" s="11">
        <f>'2017 MRI - Alphabetical'!M74-'2007 MRI - 2017 Methodology'!M74</f>
        <v>1.2038994597134128E-3</v>
      </c>
      <c r="N268" s="10">
        <f>'2017 MRI - Alphabetical'!N74-'2007 MRI - 2017 Methodology'!N74</f>
        <v>272</v>
      </c>
      <c r="O268" s="39">
        <f>'2017 MRI - Alphabetical'!O74-'2007 MRI - 2017 Methodology'!O74</f>
        <v>0.6901085228027678</v>
      </c>
      <c r="P268" s="11">
        <f>'2017 MRI - Alphabetical'!P74-'2007 MRI - 2017 Methodology'!P74</f>
        <v>-1.9271948608137045E-2</v>
      </c>
      <c r="Q268" s="10">
        <f>'2017 MRI - Alphabetical'!Q74-'2007 MRI - 2017 Methodology'!Q74</f>
        <v>-68</v>
      </c>
      <c r="R268" s="39">
        <f>'2017 MRI - Alphabetical'!R74-'2007 MRI - 2017 Methodology'!R74</f>
        <v>-8.1259968857932963E-3</v>
      </c>
      <c r="S268" s="12">
        <f>'2017 MRI - Alphabetical'!S74-'2007 MRI - 2017 Methodology'!S74</f>
        <v>0</v>
      </c>
      <c r="T268" s="10">
        <f>'2017 MRI - Alphabetical'!T74-'2007 MRI - 2017 Methodology'!T74</f>
        <v>6</v>
      </c>
      <c r="U268" s="39">
        <f>'2017 MRI - Alphabetical'!U74-'2007 MRI - 2017 Methodology'!U74</f>
        <v>3.4311127357568916E-2</v>
      </c>
      <c r="V268" s="11">
        <f>'2017 MRI - Alphabetical'!V74-'2007 MRI - 2017 Methodology'!V74</f>
        <v>7.0183688464364458E-3</v>
      </c>
      <c r="W268" s="10">
        <f>'2017 MRI - Alphabetical'!W74-'2007 MRI - 2017 Methodology'!W74</f>
        <v>-20</v>
      </c>
      <c r="X268" s="39">
        <f>'2017 MRI - Alphabetical'!X74-'2007 MRI - 2017 Methodology'!X74</f>
        <v>-0.11238799134507749</v>
      </c>
      <c r="Y268" s="13">
        <f>'2017 MRI - Alphabetical'!Y74-'2007 MRI - 2017 Methodology'!Y74</f>
        <v>2005</v>
      </c>
      <c r="Z268" s="10">
        <f>'2017 MRI - Alphabetical'!Z74-'2007 MRI - 2017 Methodology'!Z74</f>
        <v>-118</v>
      </c>
      <c r="AA268" s="39">
        <f>'2017 MRI - Alphabetical'!AA74-'2007 MRI - 2017 Methodology'!AA74</f>
        <v>-1.3512717704487032</v>
      </c>
      <c r="AB268" s="11">
        <f>'2017 MRI - Alphabetical'!AB74-'2007 MRI - 2017 Methodology'!AB74</f>
        <v>4.0999999999999995E-2</v>
      </c>
      <c r="AC268" s="10">
        <f>'2017 MRI - Alphabetical'!AC74-'2007 MRI - 2017 Methodology'!AC74</f>
        <v>8</v>
      </c>
      <c r="AD268" s="39">
        <f>'2017 MRI - Alphabetical'!AD74-'2007 MRI - 2017 Methodology'!AD74</f>
        <v>-5.565613300295702E-4</v>
      </c>
      <c r="AE268" s="11">
        <f>'2017 MRI - Alphabetical'!AE74-'2007 MRI - 2017 Methodology'!AE74</f>
        <v>6.0000000000000053E-3</v>
      </c>
      <c r="AF268" s="10">
        <f>'2017 MRI - Alphabetical'!AF74-'2007 MRI - 2017 Methodology'!AF74</f>
        <v>-68</v>
      </c>
      <c r="AG268" s="39">
        <f>'2017 MRI - Alphabetical'!AG74-'2007 MRI - 2017 Methodology'!AG74</f>
        <v>-0.24993469817263136</v>
      </c>
      <c r="AH268" s="14">
        <f>'2017 MRI - Alphabetical'!AH74-'2007 MRI - 2017 Methodology'!AH74</f>
        <v>0.58133222360375658</v>
      </c>
      <c r="AI268" s="10">
        <f>'2017 MRI - Alphabetical'!AI74-'2007 MRI - 2017 Methodology'!AI74</f>
        <v>10</v>
      </c>
      <c r="AJ268" s="39">
        <f>'2017 MRI - Alphabetical'!AJ74-'2007 MRI - 2017 Methodology'!AJ74</f>
        <v>-1.5552347106092795E-2</v>
      </c>
      <c r="AK268" s="13">
        <f>'2017 MRI - Alphabetical'!AK74-'2007 MRI - 2017 Methodology'!AK74</f>
        <v>-18383.782979371812</v>
      </c>
      <c r="AL268" s="44"/>
    </row>
    <row r="269" spans="1:38" x14ac:dyDescent="0.25">
      <c r="A269" t="s">
        <v>721</v>
      </c>
      <c r="B269" s="5" t="s">
        <v>371</v>
      </c>
      <c r="C269" s="6" t="s">
        <v>91</v>
      </c>
      <c r="D269" s="7" t="s">
        <v>39</v>
      </c>
      <c r="E269" s="42">
        <f>'2017 MRI - Alphabetical'!E96-'2007 MRI - 2017 Methodology'!E96</f>
        <v>-2.0156501722467359</v>
      </c>
      <c r="F269" s="8">
        <f>'2017 MRI - Alphabetical'!F96-'2007 MRI - 2017 Methodology'!F96</f>
        <v>8.1840697294833582</v>
      </c>
      <c r="G269" s="9">
        <f>'2017 MRI - Alphabetical'!G96-'2007 MRI - 2017 Methodology'!G96</f>
        <v>-121</v>
      </c>
      <c r="H269" s="10">
        <f>'2017 MRI - Alphabetical'!H96-'2007 MRI - 2017 Methodology'!H96</f>
        <v>-372</v>
      </c>
      <c r="I269" s="39">
        <f>'2017 MRI - Alphabetical'!I96-'2007 MRI - 2017 Methodology'!I96</f>
        <v>-1.4310350457182552</v>
      </c>
      <c r="J269" s="11">
        <f>'2017 MRI - Alphabetical'!J96-'2007 MRI - 2017 Methodology'!J96</f>
        <v>-0.2989438745742935</v>
      </c>
      <c r="K269" s="10">
        <f>'2017 MRI - Alphabetical'!K96-'2007 MRI - 2017 Methodology'!K96</f>
        <v>158</v>
      </c>
      <c r="L269" s="39">
        <f>'2017 MRI - Alphabetical'!L96-'2007 MRI - 2017 Methodology'!L96</f>
        <v>0.36158032790370015</v>
      </c>
      <c r="M269" s="11">
        <f>'2017 MRI - Alphabetical'!M96-'2007 MRI - 2017 Methodology'!M96</f>
        <v>-1.3735408560311285E-2</v>
      </c>
      <c r="N269" s="10">
        <f>'2017 MRI - Alphabetical'!N96-'2007 MRI - 2017 Methodology'!N96</f>
        <v>-271</v>
      </c>
      <c r="O269" s="39">
        <f>'2017 MRI - Alphabetical'!O96-'2007 MRI - 2017 Methodology'!O96</f>
        <v>-0.75526835869638065</v>
      </c>
      <c r="P269" s="11">
        <f>'2017 MRI - Alphabetical'!P96-'2007 MRI - 2017 Methodology'!P96</f>
        <v>6.4039682539682549E-2</v>
      </c>
      <c r="Q269" s="10">
        <f>'2017 MRI - Alphabetical'!Q96-'2007 MRI - 2017 Methodology'!Q96</f>
        <v>47</v>
      </c>
      <c r="R269" s="39">
        <f>'2017 MRI - Alphabetical'!R96-'2007 MRI - 2017 Methodology'!R96</f>
        <v>5.9281488710354491E-2</v>
      </c>
      <c r="S269" s="12">
        <f>'2017 MRI - Alphabetical'!S96-'2007 MRI - 2017 Methodology'!S96</f>
        <v>-1.1636356793375988</v>
      </c>
      <c r="T269" s="10">
        <f>'2017 MRI - Alphabetical'!T96-'2007 MRI - 2017 Methodology'!T96</f>
        <v>-253</v>
      </c>
      <c r="U269" s="39">
        <f>'2017 MRI - Alphabetical'!U96-'2007 MRI - 2017 Methodology'!U96</f>
        <v>-0.67115195843815878</v>
      </c>
      <c r="V269" s="11">
        <f>'2017 MRI - Alphabetical'!V96-'2007 MRI - 2017 Methodology'!V96</f>
        <v>5.1599221789883264E-2</v>
      </c>
      <c r="W269" s="10">
        <f>'2017 MRI - Alphabetical'!W96-'2007 MRI - 2017 Methodology'!W96</f>
        <v>93</v>
      </c>
      <c r="X269" s="39">
        <f>'2017 MRI - Alphabetical'!X96-'2007 MRI - 2017 Methodology'!X96</f>
        <v>0.54075930200871036</v>
      </c>
      <c r="Y269" s="13">
        <f>'2017 MRI - Alphabetical'!Y96-'2007 MRI - 2017 Methodology'!Y96</f>
        <v>20339</v>
      </c>
      <c r="Z269" s="10">
        <f>'2017 MRI - Alphabetical'!Z96-'2007 MRI - 2017 Methodology'!Z96</f>
        <v>8</v>
      </c>
      <c r="AA269" s="39">
        <f>'2017 MRI - Alphabetical'!AA96-'2007 MRI - 2017 Methodology'!AA96</f>
        <v>7.0816495440630955E-3</v>
      </c>
      <c r="AB269" s="11">
        <f>'2017 MRI - Alphabetical'!AB96-'2007 MRI - 2017 Methodology'!AB96</f>
        <v>1.4434679334916871E-2</v>
      </c>
      <c r="AC269" s="10">
        <f>'2017 MRI - Alphabetical'!AC96-'2007 MRI - 2017 Methodology'!AC96</f>
        <v>-270</v>
      </c>
      <c r="AD269" s="39">
        <f>'2017 MRI - Alphabetical'!AD96-'2007 MRI - 2017 Methodology'!AD96</f>
        <v>-0.87802103328873415</v>
      </c>
      <c r="AE269" s="11">
        <f>'2017 MRI - Alphabetical'!AE96-'2007 MRI - 2017 Methodology'!AE96</f>
        <v>-5.0000000000000044E-2</v>
      </c>
      <c r="AF269" s="10">
        <f>'2017 MRI - Alphabetical'!AF96-'2007 MRI - 2017 Methodology'!AF96</f>
        <v>-65</v>
      </c>
      <c r="AG269" s="39">
        <f>'2017 MRI - Alphabetical'!AG96-'2007 MRI - 2017 Methodology'!AG96</f>
        <v>-0.19816682603933378</v>
      </c>
      <c r="AH269" s="14">
        <f>'2017 MRI - Alphabetical'!AH96-'2007 MRI - 2017 Methodology'!AH96</f>
        <v>0.46170428259447815</v>
      </c>
      <c r="AI269" s="10">
        <f>'2017 MRI - Alphabetical'!AI96-'2007 MRI - 2017 Methodology'!AI96</f>
        <v>22</v>
      </c>
      <c r="AJ269" s="39">
        <f>'2017 MRI - Alphabetical'!AJ96-'2007 MRI - 2017 Methodology'!AJ96</f>
        <v>-5.7035044924723943E-3</v>
      </c>
      <c r="AK269" s="13">
        <f>'2017 MRI - Alphabetical'!AK96-'2007 MRI - 2017 Methodology'!AK96</f>
        <v>-13062.070386139763</v>
      </c>
      <c r="AL269" s="44"/>
    </row>
    <row r="270" spans="1:38" x14ac:dyDescent="0.25">
      <c r="A270" t="s">
        <v>722</v>
      </c>
      <c r="B270" s="5" t="s">
        <v>497</v>
      </c>
      <c r="C270" s="6" t="s">
        <v>91</v>
      </c>
      <c r="D270" s="7" t="s">
        <v>39</v>
      </c>
      <c r="E270" s="42">
        <f>'2017 MRI - Alphabetical'!E97-'2007 MRI - 2017 Methodology'!E97</f>
        <v>0.36571864490284778</v>
      </c>
      <c r="F270" s="8">
        <f>'2017 MRI - Alphabetical'!F97-'2007 MRI - 2017 Methodology'!F97</f>
        <v>1.5225850760288395</v>
      </c>
      <c r="G270" s="9">
        <f>'2017 MRI - Alphabetical'!G97-'2007 MRI - 2017 Methodology'!G97</f>
        <v>9</v>
      </c>
      <c r="H270" s="10">
        <f>'2017 MRI - Alphabetical'!H97-'2007 MRI - 2017 Methodology'!H97</f>
        <v>-271</v>
      </c>
      <c r="I270" s="39">
        <f>'2017 MRI - Alphabetical'!I97-'2007 MRI - 2017 Methodology'!I97</f>
        <v>-0.72174438931330831</v>
      </c>
      <c r="J270" s="11">
        <f>'2017 MRI - Alphabetical'!J97-'2007 MRI - 2017 Methodology'!J97</f>
        <v>-0.13151459370910035</v>
      </c>
      <c r="K270" s="10">
        <f>'2017 MRI - Alphabetical'!K97-'2007 MRI - 2017 Methodology'!K97</f>
        <v>-132</v>
      </c>
      <c r="L270" s="39">
        <f>'2017 MRI - Alphabetical'!L97-'2007 MRI - 2017 Methodology'!L97</f>
        <v>-0.70311719330310485</v>
      </c>
      <c r="M270" s="11">
        <f>'2017 MRI - Alphabetical'!M97-'2007 MRI - 2017 Methodology'!M97</f>
        <v>2.5982702113411721E-2</v>
      </c>
      <c r="N270" s="10">
        <f>'2017 MRI - Alphabetical'!N97-'2007 MRI - 2017 Methodology'!N97</f>
        <v>65</v>
      </c>
      <c r="O270" s="39">
        <f>'2017 MRI - Alphabetical'!O97-'2007 MRI - 2017 Methodology'!O97</f>
        <v>0.18414718951794939</v>
      </c>
      <c r="P270" s="11">
        <f>'2017 MRI - Alphabetical'!P97-'2007 MRI - 2017 Methodology'!P97</f>
        <v>5.9592061742006607E-3</v>
      </c>
      <c r="Q270" s="10">
        <f>'2017 MRI - Alphabetical'!Q97-'2007 MRI - 2017 Methodology'!Q97</f>
        <v>-56</v>
      </c>
      <c r="R270" s="39">
        <f>'2017 MRI - Alphabetical'!R97-'2007 MRI - 2017 Methodology'!R97</f>
        <v>8.1550269279891952E-3</v>
      </c>
      <c r="S270" s="12">
        <f>'2017 MRI - Alphabetical'!S97-'2007 MRI - 2017 Methodology'!S97</f>
        <v>-0.14000000000000001</v>
      </c>
      <c r="T270" s="10">
        <f>'2017 MRI - Alphabetical'!T97-'2007 MRI - 2017 Methodology'!T97</f>
        <v>7</v>
      </c>
      <c r="U270" s="39">
        <f>'2017 MRI - Alphabetical'!U97-'2007 MRI - 2017 Methodology'!U97</f>
        <v>4.8670216174845238E-2</v>
      </c>
      <c r="V270" s="11">
        <f>'2017 MRI - Alphabetical'!V97-'2007 MRI - 2017 Methodology'!V97</f>
        <v>5.6969313508383398E-3</v>
      </c>
      <c r="W270" s="10">
        <f>'2017 MRI - Alphabetical'!W97-'2007 MRI - 2017 Methodology'!W97</f>
        <v>-10</v>
      </c>
      <c r="X270" s="39">
        <f>'2017 MRI - Alphabetical'!X97-'2007 MRI - 2017 Methodology'!X97</f>
        <v>-2.1257499262471669E-2</v>
      </c>
      <c r="Y270" s="13">
        <f>'2017 MRI - Alphabetical'!Y97-'2007 MRI - 2017 Methodology'!Y97</f>
        <v>6237</v>
      </c>
      <c r="Z270" s="10">
        <f>'2017 MRI - Alphabetical'!Z97-'2007 MRI - 2017 Methodology'!Z97</f>
        <v>156</v>
      </c>
      <c r="AA270" s="39">
        <f>'2017 MRI - Alphabetical'!AA97-'2007 MRI - 2017 Methodology'!AA97</f>
        <v>0.57709271947454988</v>
      </c>
      <c r="AB270" s="11">
        <f>'2017 MRI - Alphabetical'!AB97-'2007 MRI - 2017 Methodology'!AB97</f>
        <v>3.824440871217652E-3</v>
      </c>
      <c r="AC270" s="10">
        <f>'2017 MRI - Alphabetical'!AC97-'2007 MRI - 2017 Methodology'!AC97</f>
        <v>10</v>
      </c>
      <c r="AD270" s="39">
        <f>'2017 MRI - Alphabetical'!AD97-'2007 MRI - 2017 Methodology'!AD97</f>
        <v>-2.7994253532737101E-4</v>
      </c>
      <c r="AE270" s="11">
        <f>'2017 MRI - Alphabetical'!AE97-'2007 MRI - 2017 Methodology'!AE97</f>
        <v>1.0999999999999899E-2</v>
      </c>
      <c r="AF270" s="10">
        <f>'2017 MRI - Alphabetical'!AF97-'2007 MRI - 2017 Methodology'!AF97</f>
        <v>-78</v>
      </c>
      <c r="AG270" s="39">
        <f>'2017 MRI - Alphabetical'!AG97-'2007 MRI - 2017 Methodology'!AG97</f>
        <v>-0.27915528802832618</v>
      </c>
      <c r="AH270" s="14">
        <f>'2017 MRI - Alphabetical'!AH97-'2007 MRI - 2017 Methodology'!AH97</f>
        <v>0.42347539876687668</v>
      </c>
      <c r="AI270" s="10">
        <f>'2017 MRI - Alphabetical'!AI97-'2007 MRI - 2017 Methodology'!AI97</f>
        <v>-14</v>
      </c>
      <c r="AJ270" s="39">
        <f>'2017 MRI - Alphabetical'!AJ97-'2007 MRI - 2017 Methodology'!AJ97</f>
        <v>-1.9219390934008207E-2</v>
      </c>
      <c r="AK270" s="13">
        <f>'2017 MRI - Alphabetical'!AK97-'2007 MRI - 2017 Methodology'!AK97</f>
        <v>-23466.92786167853</v>
      </c>
      <c r="AL270" s="44"/>
    </row>
    <row r="271" spans="1:38" x14ac:dyDescent="0.25">
      <c r="A271" t="s">
        <v>734</v>
      </c>
      <c r="B271" s="5" t="s">
        <v>490</v>
      </c>
      <c r="C271" s="6" t="s">
        <v>91</v>
      </c>
      <c r="D271" s="7" t="s">
        <v>39</v>
      </c>
      <c r="E271" s="42">
        <f>'2017 MRI - Alphabetical'!E109-'2007 MRI - 2017 Methodology'!E109</f>
        <v>-0.15665833787012673</v>
      </c>
      <c r="F271" s="8">
        <f>'2017 MRI - Alphabetical'!F109-'2007 MRI - 2017 Methodology'!F109</f>
        <v>2.8713382253769204</v>
      </c>
      <c r="G271" s="9">
        <f>'2017 MRI - Alphabetical'!G109-'2007 MRI - 2017 Methodology'!G109</f>
        <v>-11</v>
      </c>
      <c r="H271" s="10">
        <f>'2017 MRI - Alphabetical'!H109-'2007 MRI - 2017 Methodology'!H109</f>
        <v>75</v>
      </c>
      <c r="I271" s="39">
        <f>'2017 MRI - Alphabetical'!I109-'2007 MRI - 2017 Methodology'!I109</f>
        <v>0.2360864866831105</v>
      </c>
      <c r="J271" s="11">
        <f>'2017 MRI - Alphabetical'!J109-'2007 MRI - 2017 Methodology'!J109</f>
        <v>7.9981948383521573E-2</v>
      </c>
      <c r="K271" s="10">
        <f>'2017 MRI - Alphabetical'!K109-'2007 MRI - 2017 Methodology'!K109</f>
        <v>39</v>
      </c>
      <c r="L271" s="39">
        <f>'2017 MRI - Alphabetical'!L109-'2007 MRI - 2017 Methodology'!L109</f>
        <v>-0.12820856244533141</v>
      </c>
      <c r="M271" s="11">
        <f>'2017 MRI - Alphabetical'!M109-'2007 MRI - 2017 Methodology'!M109</f>
        <v>-1.5521876065718448E-3</v>
      </c>
      <c r="N271" s="10">
        <f>'2017 MRI - Alphabetical'!N109-'2007 MRI - 2017 Methodology'!N109</f>
        <v>-180</v>
      </c>
      <c r="O271" s="39">
        <f>'2017 MRI - Alphabetical'!O109-'2007 MRI - 2017 Methodology'!O109</f>
        <v>-0.42801001677417561</v>
      </c>
      <c r="P271" s="11">
        <f>'2017 MRI - Alphabetical'!P109-'2007 MRI - 2017 Methodology'!P109</f>
        <v>3.9E-2</v>
      </c>
      <c r="Q271" s="10">
        <f>'2017 MRI - Alphabetical'!Q109-'2007 MRI - 2017 Methodology'!Q109</f>
        <v>26</v>
      </c>
      <c r="R271" s="39">
        <f>'2017 MRI - Alphabetical'!R109-'2007 MRI - 2017 Methodology'!R109</f>
        <v>6.5138610276228248E-2</v>
      </c>
      <c r="S271" s="12">
        <f>'2017 MRI - Alphabetical'!S109-'2007 MRI - 2017 Methodology'!S109</f>
        <v>-0.63</v>
      </c>
      <c r="T271" s="10">
        <f>'2017 MRI - Alphabetical'!T109-'2007 MRI - 2017 Methodology'!T109</f>
        <v>-12</v>
      </c>
      <c r="U271" s="39">
        <f>'2017 MRI - Alphabetical'!U109-'2007 MRI - 2017 Methodology'!U109</f>
        <v>-5.806787728557139E-3</v>
      </c>
      <c r="V271" s="11">
        <f>'2017 MRI - Alphabetical'!V109-'2007 MRI - 2017 Methodology'!V109</f>
        <v>8.0714438046491782E-3</v>
      </c>
      <c r="W271" s="10">
        <f>'2017 MRI - Alphabetical'!W109-'2007 MRI - 2017 Methodology'!W109</f>
        <v>27</v>
      </c>
      <c r="X271" s="39">
        <f>'2017 MRI - Alphabetical'!X109-'2007 MRI - 2017 Methodology'!X109</f>
        <v>0.20062608550062894</v>
      </c>
      <c r="Y271" s="13">
        <f>'2017 MRI - Alphabetical'!Y109-'2007 MRI - 2017 Methodology'!Y109</f>
        <v>11057</v>
      </c>
      <c r="Z271" s="10">
        <f>'2017 MRI - Alphabetical'!Z109-'2007 MRI - 2017 Methodology'!Z109</f>
        <v>22</v>
      </c>
      <c r="AA271" s="39">
        <f>'2017 MRI - Alphabetical'!AA109-'2007 MRI - 2017 Methodology'!AA109</f>
        <v>-7.3671964431796244E-3</v>
      </c>
      <c r="AB271" s="11">
        <f>'2017 MRI - Alphabetical'!AB109-'2007 MRI - 2017 Methodology'!AB109</f>
        <v>1.4434291954859849E-2</v>
      </c>
      <c r="AC271" s="10">
        <f>'2017 MRI - Alphabetical'!AC109-'2007 MRI - 2017 Methodology'!AC109</f>
        <v>17</v>
      </c>
      <c r="AD271" s="39">
        <f>'2017 MRI - Alphabetical'!AD109-'2007 MRI - 2017 Methodology'!AD109</f>
        <v>3.1965237972497507E-2</v>
      </c>
      <c r="AE271" s="11">
        <f>'2017 MRI - Alphabetical'!AE109-'2007 MRI - 2017 Methodology'!AE109</f>
        <v>1.2000000000000011E-2</v>
      </c>
      <c r="AF271" s="10">
        <f>'2017 MRI - Alphabetical'!AF109-'2007 MRI - 2017 Methodology'!AF109</f>
        <v>-28</v>
      </c>
      <c r="AG271" s="39">
        <f>'2017 MRI - Alphabetical'!AG109-'2007 MRI - 2017 Methodology'!AG109</f>
        <v>-0.13963322591763055</v>
      </c>
      <c r="AH271" s="14">
        <f>'2017 MRI - Alphabetical'!AH109-'2007 MRI - 2017 Methodology'!AH109</f>
        <v>0.25617488945654276</v>
      </c>
      <c r="AI271" s="10">
        <f>'2017 MRI - Alphabetical'!AI109-'2007 MRI - 2017 Methodology'!AI109</f>
        <v>-9</v>
      </c>
      <c r="AJ271" s="39">
        <f>'2017 MRI - Alphabetical'!AJ109-'2007 MRI - 2017 Methodology'!AJ109</f>
        <v>-2.106178101442617E-2</v>
      </c>
      <c r="AK271" s="13">
        <f>'2017 MRI - Alphabetical'!AK109-'2007 MRI - 2017 Methodology'!AK109</f>
        <v>-26047.159723361925</v>
      </c>
      <c r="AL271" s="44"/>
    </row>
    <row r="272" spans="1:38" x14ac:dyDescent="0.25">
      <c r="A272" t="s">
        <v>745</v>
      </c>
      <c r="B272" s="5" t="s">
        <v>447</v>
      </c>
      <c r="C272" s="6" t="s">
        <v>91</v>
      </c>
      <c r="D272" s="7" t="s">
        <v>39</v>
      </c>
      <c r="E272" s="42">
        <f>'2017 MRI - Alphabetical'!E120-'2007 MRI - 2017 Methodology'!E120</f>
        <v>-0.7360235759020628</v>
      </c>
      <c r="F272" s="8">
        <f>'2017 MRI - Alphabetical'!F120-'2007 MRI - 2017 Methodology'!F120</f>
        <v>4.5921176278431215</v>
      </c>
      <c r="G272" s="9">
        <f>'2017 MRI - Alphabetical'!G120-'2007 MRI - 2017 Methodology'!G120</f>
        <v>-45</v>
      </c>
      <c r="H272" s="10">
        <f>'2017 MRI - Alphabetical'!H120-'2007 MRI - 2017 Methodology'!H120</f>
        <v>-14</v>
      </c>
      <c r="I272" s="39">
        <f>'2017 MRI - Alphabetical'!I120-'2007 MRI - 2017 Methodology'!I120</f>
        <v>-0.3448279986940137</v>
      </c>
      <c r="J272" s="11">
        <f>'2017 MRI - Alphabetical'!J120-'2007 MRI - 2017 Methodology'!J120</f>
        <v>4.3837631802547961E-3</v>
      </c>
      <c r="K272" s="10">
        <f>'2017 MRI - Alphabetical'!K120-'2007 MRI - 2017 Methodology'!K120</f>
        <v>-132</v>
      </c>
      <c r="L272" s="39">
        <f>'2017 MRI - Alphabetical'!L120-'2007 MRI - 2017 Methodology'!L120</f>
        <v>-0.52494684959909699</v>
      </c>
      <c r="M272" s="11">
        <f>'2017 MRI - Alphabetical'!M120-'2007 MRI - 2017 Methodology'!M120</f>
        <v>2.868222927362616E-2</v>
      </c>
      <c r="N272" s="10">
        <f>'2017 MRI - Alphabetical'!N120-'2007 MRI - 2017 Methodology'!N120</f>
        <v>249</v>
      </c>
      <c r="O272" s="39">
        <f>'2017 MRI - Alphabetical'!O120-'2007 MRI - 2017 Methodology'!O120</f>
        <v>0.58191828592421946</v>
      </c>
      <c r="P272" s="11">
        <f>'2017 MRI - Alphabetical'!P120-'2007 MRI - 2017 Methodology'!P120</f>
        <v>-1.0099447513812154E-2</v>
      </c>
      <c r="Q272" s="10">
        <f>'2017 MRI - Alphabetical'!Q120-'2007 MRI - 2017 Methodology'!Q120</f>
        <v>110</v>
      </c>
      <c r="R272" s="39">
        <f>'2017 MRI - Alphabetical'!R120-'2007 MRI - 2017 Methodology'!R120</f>
        <v>0.14538079907272811</v>
      </c>
      <c r="S272" s="12">
        <f>'2017 MRI - Alphabetical'!S120-'2007 MRI - 2017 Methodology'!S120</f>
        <v>-1.32</v>
      </c>
      <c r="T272" s="10">
        <f>'2017 MRI - Alphabetical'!T120-'2007 MRI - 2017 Methodology'!T120</f>
        <v>-127</v>
      </c>
      <c r="U272" s="39">
        <f>'2017 MRI - Alphabetical'!U120-'2007 MRI - 2017 Methodology'!U120</f>
        <v>-0.29531095617705866</v>
      </c>
      <c r="V272" s="11">
        <f>'2017 MRI - Alphabetical'!V120-'2007 MRI - 2017 Methodology'!V120</f>
        <v>2.7827896512935879E-2</v>
      </c>
      <c r="W272" s="10">
        <f>'2017 MRI - Alphabetical'!W120-'2007 MRI - 2017 Methodology'!W120</f>
        <v>-83</v>
      </c>
      <c r="X272" s="39">
        <f>'2017 MRI - Alphabetical'!X120-'2007 MRI - 2017 Methodology'!X120</f>
        <v>-0.63308481144423223</v>
      </c>
      <c r="Y272" s="13">
        <f>'2017 MRI - Alphabetical'!Y120-'2007 MRI - 2017 Methodology'!Y120</f>
        <v>-12862</v>
      </c>
      <c r="Z272" s="10">
        <f>'2017 MRI - Alphabetical'!Z120-'2007 MRI - 2017 Methodology'!Z120</f>
        <v>63</v>
      </c>
      <c r="AA272" s="39">
        <f>'2017 MRI - Alphabetical'!AA120-'2007 MRI - 2017 Methodology'!AA120</f>
        <v>0.22134065646421752</v>
      </c>
      <c r="AB272" s="11">
        <f>'2017 MRI - Alphabetical'!AB120-'2007 MRI - 2017 Methodology'!AB120</f>
        <v>1.0428571428571429E-2</v>
      </c>
      <c r="AC272" s="10">
        <f>'2017 MRI - Alphabetical'!AC120-'2007 MRI - 2017 Methodology'!AC120</f>
        <v>-153</v>
      </c>
      <c r="AD272" s="39">
        <f>'2017 MRI - Alphabetical'!AD120-'2007 MRI - 2017 Methodology'!AD120</f>
        <v>-0.53169870219122572</v>
      </c>
      <c r="AE272" s="11">
        <f>'2017 MRI - Alphabetical'!AE120-'2007 MRI - 2017 Methodology'!AE120</f>
        <v>-2.8000000000000025E-2</v>
      </c>
      <c r="AF272" s="10">
        <f>'2017 MRI - Alphabetical'!AF120-'2007 MRI - 2017 Methodology'!AF120</f>
        <v>9</v>
      </c>
      <c r="AG272" s="39">
        <f>'2017 MRI - Alphabetical'!AG120-'2007 MRI - 2017 Methodology'!AG120</f>
        <v>-2.4874983750434621E-2</v>
      </c>
      <c r="AH272" s="14">
        <f>'2017 MRI - Alphabetical'!AH120-'2007 MRI - 2017 Methodology'!AH120</f>
        <v>0.13688630272419178</v>
      </c>
      <c r="AI272" s="10">
        <f>'2017 MRI - Alphabetical'!AI120-'2007 MRI - 2017 Methodology'!AI120</f>
        <v>4</v>
      </c>
      <c r="AJ272" s="39">
        <f>'2017 MRI - Alphabetical'!AJ120-'2007 MRI - 2017 Methodology'!AJ120</f>
        <v>-3.6255581593040292E-3</v>
      </c>
      <c r="AK272" s="13">
        <f>'2017 MRI - Alphabetical'!AK120-'2007 MRI - 2017 Methodology'!AK120</f>
        <v>-14125.981026117515</v>
      </c>
      <c r="AL272" s="44"/>
    </row>
    <row r="273" spans="1:38" x14ac:dyDescent="0.25">
      <c r="A273" t="s">
        <v>782</v>
      </c>
      <c r="B273" s="5" t="s">
        <v>90</v>
      </c>
      <c r="C273" s="6" t="s">
        <v>91</v>
      </c>
      <c r="D273" s="7" t="s">
        <v>39</v>
      </c>
      <c r="E273" s="42">
        <f>'2017 MRI - Alphabetical'!E157-'2007 MRI - 2017 Methodology'!E157</f>
        <v>-4.0112744656336279</v>
      </c>
      <c r="F273" s="8">
        <f>'2017 MRI - Alphabetical'!F157-'2007 MRI - 2017 Methodology'!F157</f>
        <v>15.313804542501899</v>
      </c>
      <c r="G273" s="9">
        <f>'2017 MRI - Alphabetical'!G157-'2007 MRI - 2017 Methodology'!G157</f>
        <v>-79</v>
      </c>
      <c r="H273" s="10">
        <f>'2017 MRI - Alphabetical'!H157-'2007 MRI - 2017 Methodology'!H157</f>
        <v>-25</v>
      </c>
      <c r="I273" s="39">
        <f>'2017 MRI - Alphabetical'!I157-'2007 MRI - 2017 Methodology'!I157</f>
        <v>8.8002612507105449E-2</v>
      </c>
      <c r="J273" s="11">
        <f>'2017 MRI - Alphabetical'!J157-'2007 MRI - 2017 Methodology'!J157</f>
        <v>-6.3201062057577362E-2</v>
      </c>
      <c r="K273" s="10">
        <f>'2017 MRI - Alphabetical'!K157-'2007 MRI - 2017 Methodology'!K157</f>
        <v>42</v>
      </c>
      <c r="L273" s="39">
        <f>'2017 MRI - Alphabetical'!L157-'2007 MRI - 2017 Methodology'!L157</f>
        <v>0.53034199641986035</v>
      </c>
      <c r="M273" s="11">
        <f>'2017 MRI - Alphabetical'!M157-'2007 MRI - 2017 Methodology'!M157</f>
        <v>4.6498600317212702E-3</v>
      </c>
      <c r="N273" s="10">
        <f>'2017 MRI - Alphabetical'!N157-'2007 MRI - 2017 Methodology'!N157</f>
        <v>-71</v>
      </c>
      <c r="O273" s="39">
        <f>'2017 MRI - Alphabetical'!O157-'2007 MRI - 2017 Methodology'!O157</f>
        <v>-1.0388375491727435</v>
      </c>
      <c r="P273" s="11">
        <f>'2017 MRI - Alphabetical'!P157-'2007 MRI - 2017 Methodology'!P157</f>
        <v>0.11194447797223898</v>
      </c>
      <c r="Q273" s="10">
        <f>'2017 MRI - Alphabetical'!Q157-'2007 MRI - 2017 Methodology'!Q157</f>
        <v>-48</v>
      </c>
      <c r="R273" s="39">
        <f>'2017 MRI - Alphabetical'!R157-'2007 MRI - 2017 Methodology'!R157</f>
        <v>-0.36714833241781486</v>
      </c>
      <c r="S273" s="12">
        <f>'2017 MRI - Alphabetical'!S157-'2007 MRI - 2017 Methodology'!S157</f>
        <v>-1.9279379444085327</v>
      </c>
      <c r="T273" s="10">
        <f>'2017 MRI - Alphabetical'!T157-'2007 MRI - 2017 Methodology'!T157</f>
        <v>-89</v>
      </c>
      <c r="U273" s="39">
        <f>'2017 MRI - Alphabetical'!U157-'2007 MRI - 2017 Methodology'!U157</f>
        <v>-1.1125706505734443</v>
      </c>
      <c r="V273" s="11">
        <f>'2017 MRI - Alphabetical'!V157-'2007 MRI - 2017 Methodology'!V157</f>
        <v>8.9479850046860349E-2</v>
      </c>
      <c r="W273" s="10">
        <f>'2017 MRI - Alphabetical'!W157-'2007 MRI - 2017 Methodology'!W157</f>
        <v>-23</v>
      </c>
      <c r="X273" s="39">
        <f>'2017 MRI - Alphabetical'!X157-'2007 MRI - 2017 Methodology'!X157</f>
        <v>-0.16508363747206845</v>
      </c>
      <c r="Y273" s="13">
        <f>'2017 MRI - Alphabetical'!Y157-'2007 MRI - 2017 Methodology'!Y157</f>
        <v>-3273</v>
      </c>
      <c r="Z273" s="10">
        <f>'2017 MRI - Alphabetical'!Z157-'2007 MRI - 2017 Methodology'!Z157</f>
        <v>60</v>
      </c>
      <c r="AA273" s="39">
        <f>'2017 MRI - Alphabetical'!AA157-'2007 MRI - 2017 Methodology'!AA157</f>
        <v>0.24293776321130645</v>
      </c>
      <c r="AB273" s="11">
        <f>'2017 MRI - Alphabetical'!AB157-'2007 MRI - 2017 Methodology'!AB157</f>
        <v>1.0150641025641016E-2</v>
      </c>
      <c r="AC273" s="10">
        <f>'2017 MRI - Alphabetical'!AC157-'2007 MRI - 2017 Methodology'!AC157</f>
        <v>-62</v>
      </c>
      <c r="AD273" s="39">
        <f>'2017 MRI - Alphabetical'!AD157-'2007 MRI - 2017 Methodology'!AD157</f>
        <v>-1.683261904693184</v>
      </c>
      <c r="AE273" s="11">
        <f>'2017 MRI - Alphabetical'!AE157-'2007 MRI - 2017 Methodology'!AE157</f>
        <v>-8.5999999999999965E-2</v>
      </c>
      <c r="AF273" s="10">
        <f>'2017 MRI - Alphabetical'!AF157-'2007 MRI - 2017 Methodology'!AF157</f>
        <v>-48</v>
      </c>
      <c r="AG273" s="39">
        <f>'2017 MRI - Alphabetical'!AG157-'2007 MRI - 2017 Methodology'!AG157</f>
        <v>-0.14321962405712413</v>
      </c>
      <c r="AH273" s="14">
        <f>'2017 MRI - Alphabetical'!AH157-'2007 MRI - 2017 Methodology'!AH157</f>
        <v>0.41923081175348997</v>
      </c>
      <c r="AI273" s="10">
        <f>'2017 MRI - Alphabetical'!AI157-'2007 MRI - 2017 Methodology'!AI157</f>
        <v>-17</v>
      </c>
      <c r="AJ273" s="39">
        <f>'2017 MRI - Alphabetical'!AJ157-'2007 MRI - 2017 Methodology'!AJ157</f>
        <v>-2.4365602932555741E-2</v>
      </c>
      <c r="AK273" s="13">
        <f>'2017 MRI - Alphabetical'!AK157-'2007 MRI - 2017 Methodology'!AK157</f>
        <v>-21771.703031243611</v>
      </c>
      <c r="AL273" s="44"/>
    </row>
    <row r="274" spans="1:38" x14ac:dyDescent="0.25">
      <c r="A274" t="s">
        <v>793</v>
      </c>
      <c r="B274" s="5" t="s">
        <v>186</v>
      </c>
      <c r="C274" s="6" t="s">
        <v>91</v>
      </c>
      <c r="D274" s="7" t="s">
        <v>39</v>
      </c>
      <c r="E274" s="42">
        <f>'2017 MRI - Alphabetical'!E168-'2007 MRI - 2017 Methodology'!E168</f>
        <v>0.19959726945240019</v>
      </c>
      <c r="F274" s="8">
        <f>'2017 MRI - Alphabetical'!F168-'2007 MRI - 2017 Methodology'!F168</f>
        <v>2.0899143691447204</v>
      </c>
      <c r="G274" s="9">
        <f>'2017 MRI - Alphabetical'!G168-'2007 MRI - 2017 Methodology'!G168</f>
        <v>6</v>
      </c>
      <c r="H274" s="10">
        <f>'2017 MRI - Alphabetical'!H168-'2007 MRI - 2017 Methodology'!H168</f>
        <v>180</v>
      </c>
      <c r="I274" s="39">
        <f>'2017 MRI - Alphabetical'!I168-'2007 MRI - 2017 Methodology'!I168</f>
        <v>0.51935619133191557</v>
      </c>
      <c r="J274" s="11">
        <f>'2017 MRI - Alphabetical'!J168-'2007 MRI - 2017 Methodology'!J168</f>
        <v>5.5048546383397401E-2</v>
      </c>
      <c r="K274" s="10">
        <f>'2017 MRI - Alphabetical'!K168-'2007 MRI - 2017 Methodology'!K168</f>
        <v>-118</v>
      </c>
      <c r="L274" s="39">
        <f>'2017 MRI - Alphabetical'!L168-'2007 MRI - 2017 Methodology'!L168</f>
        <v>-0.29124028549981723</v>
      </c>
      <c r="M274" s="11">
        <f>'2017 MRI - Alphabetical'!M168-'2007 MRI - 2017 Methodology'!M168</f>
        <v>2.9971277475866018E-2</v>
      </c>
      <c r="N274" s="10">
        <f>'2017 MRI - Alphabetical'!N168-'2007 MRI - 2017 Methodology'!N168</f>
        <v>280</v>
      </c>
      <c r="O274" s="39">
        <f>'2017 MRI - Alphabetical'!O168-'2007 MRI - 2017 Methodology'!O168</f>
        <v>0.66599053333074909</v>
      </c>
      <c r="P274" s="11">
        <f>'2017 MRI - Alphabetical'!P168-'2007 MRI - 2017 Methodology'!P168</f>
        <v>-1.3650780608052587E-2</v>
      </c>
      <c r="Q274" s="10">
        <f>'2017 MRI - Alphabetical'!Q168-'2007 MRI - 2017 Methodology'!Q168</f>
        <v>-200</v>
      </c>
      <c r="R274" s="39">
        <f>'2017 MRI - Alphabetical'!R168-'2007 MRI - 2017 Methodology'!R168</f>
        <v>-0.2466110145821328</v>
      </c>
      <c r="S274" s="12">
        <f>'2017 MRI - Alphabetical'!S168-'2007 MRI - 2017 Methodology'!S168</f>
        <v>0.60908021059151429</v>
      </c>
      <c r="T274" s="10">
        <f>'2017 MRI - Alphabetical'!T168-'2007 MRI - 2017 Methodology'!T168</f>
        <v>-52</v>
      </c>
      <c r="U274" s="39">
        <f>'2017 MRI - Alphabetical'!U168-'2007 MRI - 2017 Methodology'!U168</f>
        <v>-9.3843424930193597E-2</v>
      </c>
      <c r="V274" s="11">
        <f>'2017 MRI - Alphabetical'!V168-'2007 MRI - 2017 Methodology'!V168</f>
        <v>1.3881163084702906E-2</v>
      </c>
      <c r="W274" s="10">
        <f>'2017 MRI - Alphabetical'!W168-'2007 MRI - 2017 Methodology'!W168</f>
        <v>-70</v>
      </c>
      <c r="X274" s="39">
        <f>'2017 MRI - Alphabetical'!X168-'2007 MRI - 2017 Methodology'!X168</f>
        <v>-0.47695035508456562</v>
      </c>
      <c r="Y274" s="13">
        <f>'2017 MRI - Alphabetical'!Y168-'2007 MRI - 2017 Methodology'!Y168</f>
        <v>-8523</v>
      </c>
      <c r="Z274" s="10">
        <f>'2017 MRI - Alphabetical'!Z168-'2007 MRI - 2017 Methodology'!Z168</f>
        <v>133</v>
      </c>
      <c r="AA274" s="39">
        <f>'2017 MRI - Alphabetical'!AA168-'2007 MRI - 2017 Methodology'!AA168</f>
        <v>0.48068412504072749</v>
      </c>
      <c r="AB274" s="11">
        <f>'2017 MRI - Alphabetical'!AB168-'2007 MRI - 2017 Methodology'!AB168</f>
        <v>5.4800431499460664E-3</v>
      </c>
      <c r="AC274" s="10">
        <f>'2017 MRI - Alphabetical'!AC168-'2007 MRI - 2017 Methodology'!AC168</f>
        <v>-32</v>
      </c>
      <c r="AD274" s="39">
        <f>'2017 MRI - Alphabetical'!AD168-'2007 MRI - 2017 Methodology'!AD168</f>
        <v>-0.12938427773721561</v>
      </c>
      <c r="AE274" s="11">
        <f>'2017 MRI - Alphabetical'!AE168-'2007 MRI - 2017 Methodology'!AE168</f>
        <v>-2.0000000000000018E-3</v>
      </c>
      <c r="AF274" s="10">
        <f>'2017 MRI - Alphabetical'!AF168-'2007 MRI - 2017 Methodology'!AF168</f>
        <v>-61</v>
      </c>
      <c r="AG274" s="39">
        <f>'2017 MRI - Alphabetical'!AG168-'2007 MRI - 2017 Methodology'!AG168</f>
        <v>-0.18501784825591724</v>
      </c>
      <c r="AH274" s="14">
        <f>'2017 MRI - Alphabetical'!AH168-'2007 MRI - 2017 Methodology'!AH168</f>
        <v>0.32304331795056385</v>
      </c>
      <c r="AI274" s="10">
        <f>'2017 MRI - Alphabetical'!AI168-'2007 MRI - 2017 Methodology'!AI168</f>
        <v>-29</v>
      </c>
      <c r="AJ274" s="39">
        <f>'2017 MRI - Alphabetical'!AJ168-'2007 MRI - 2017 Methodology'!AJ168</f>
        <v>-4.4251323916055962E-2</v>
      </c>
      <c r="AK274" s="13">
        <f>'2017 MRI - Alphabetical'!AK168-'2007 MRI - 2017 Methodology'!AK168</f>
        <v>-39121.505129717669</v>
      </c>
      <c r="AL274" s="44"/>
    </row>
    <row r="275" spans="1:38" x14ac:dyDescent="0.25">
      <c r="A275" t="s">
        <v>798</v>
      </c>
      <c r="B275" s="5" t="s">
        <v>339</v>
      </c>
      <c r="C275" s="6" t="s">
        <v>91</v>
      </c>
      <c r="D275" s="7" t="s">
        <v>39</v>
      </c>
      <c r="E275" s="42">
        <f>'2017 MRI - Alphabetical'!E173-'2007 MRI - 2017 Methodology'!E173</f>
        <v>1.0334628583039536</v>
      </c>
      <c r="F275" s="8">
        <f>'2017 MRI - Alphabetical'!F173-'2007 MRI - 2017 Methodology'!F173</f>
        <v>0.58325041568952329</v>
      </c>
      <c r="G275" s="9">
        <f>'2017 MRI - Alphabetical'!G173-'2007 MRI - 2017 Methodology'!G173</f>
        <v>56</v>
      </c>
      <c r="H275" s="10">
        <f>'2017 MRI - Alphabetical'!H173-'2007 MRI - 2017 Methodology'!H173</f>
        <v>54</v>
      </c>
      <c r="I275" s="39">
        <f>'2017 MRI - Alphabetical'!I173-'2007 MRI - 2017 Methodology'!I173</f>
        <v>0.3297668718830653</v>
      </c>
      <c r="J275" s="11">
        <f>'2017 MRI - Alphabetical'!J173-'2007 MRI - 2017 Methodology'!J173</f>
        <v>0.11728395061728392</v>
      </c>
      <c r="K275" s="10">
        <f>'2017 MRI - Alphabetical'!K173-'2007 MRI - 2017 Methodology'!K173</f>
        <v>269</v>
      </c>
      <c r="L275" s="39">
        <f>'2017 MRI - Alphabetical'!L173-'2007 MRI - 2017 Methodology'!L173</f>
        <v>0.98446936393549567</v>
      </c>
      <c r="M275" s="11">
        <f>'2017 MRI - Alphabetical'!M173-'2007 MRI - 2017 Methodology'!M173</f>
        <v>-2.8085911929656961E-2</v>
      </c>
      <c r="N275" s="10">
        <f>'2017 MRI - Alphabetical'!N173-'2007 MRI - 2017 Methodology'!N173</f>
        <v>-196</v>
      </c>
      <c r="O275" s="39">
        <f>'2017 MRI - Alphabetical'!O173-'2007 MRI - 2017 Methodology'!O173</f>
        <v>-0.87820509794043622</v>
      </c>
      <c r="P275" s="11">
        <f>'2017 MRI - Alphabetical'!P173-'2007 MRI - 2017 Methodology'!P173</f>
        <v>8.0633387888707025E-2</v>
      </c>
      <c r="Q275" s="10">
        <f>'2017 MRI - Alphabetical'!Q173-'2007 MRI - 2017 Methodology'!Q173</f>
        <v>113</v>
      </c>
      <c r="R275" s="39">
        <f>'2017 MRI - Alphabetical'!R173-'2007 MRI - 2017 Methodology'!R173</f>
        <v>0.14770665961755414</v>
      </c>
      <c r="S275" s="12">
        <f>'2017 MRI - Alphabetical'!S173-'2007 MRI - 2017 Methodology'!S173</f>
        <v>-1.34</v>
      </c>
      <c r="T275" s="10">
        <f>'2017 MRI - Alphabetical'!T173-'2007 MRI - 2017 Methodology'!T173</f>
        <v>65</v>
      </c>
      <c r="U275" s="39">
        <f>'2017 MRI - Alphabetical'!U173-'2007 MRI - 2017 Methodology'!U173</f>
        <v>0.24107174536132092</v>
      </c>
      <c r="V275" s="11">
        <f>'2017 MRI - Alphabetical'!V173-'2007 MRI - 2017 Methodology'!V173</f>
        <v>1.0175438596491393E-3</v>
      </c>
      <c r="W275" s="10">
        <f>'2017 MRI - Alphabetical'!W173-'2007 MRI - 2017 Methodology'!W173</f>
        <v>71</v>
      </c>
      <c r="X275" s="39">
        <f>'2017 MRI - Alphabetical'!X173-'2007 MRI - 2017 Methodology'!X173</f>
        <v>0.30952997504031649</v>
      </c>
      <c r="Y275" s="13">
        <f>'2017 MRI - Alphabetical'!Y173-'2007 MRI - 2017 Methodology'!Y173</f>
        <v>12055</v>
      </c>
      <c r="Z275" s="10">
        <f>'2017 MRI - Alphabetical'!Z173-'2007 MRI - 2017 Methodology'!Z173</f>
        <v>96</v>
      </c>
      <c r="AA275" s="39">
        <f>'2017 MRI - Alphabetical'!AA173-'2007 MRI - 2017 Methodology'!AA173</f>
        <v>0.38885458479872581</v>
      </c>
      <c r="AB275" s="11">
        <f>'2017 MRI - Alphabetical'!AB173-'2007 MRI - 2017 Methodology'!AB173</f>
        <v>6.7670514165792256E-3</v>
      </c>
      <c r="AC275" s="10">
        <f>'2017 MRI - Alphabetical'!AC173-'2007 MRI - 2017 Methodology'!AC173</f>
        <v>161</v>
      </c>
      <c r="AD275" s="39">
        <f>'2017 MRI - Alphabetical'!AD173-'2007 MRI - 2017 Methodology'!AD173</f>
        <v>0.55402648113163089</v>
      </c>
      <c r="AE275" s="11">
        <f>'2017 MRI - Alphabetical'!AE173-'2007 MRI - 2017 Methodology'!AE173</f>
        <v>5.1000000000000156E-2</v>
      </c>
      <c r="AF275" s="10">
        <f>'2017 MRI - Alphabetical'!AF173-'2007 MRI - 2017 Methodology'!AF173</f>
        <v>-65</v>
      </c>
      <c r="AG275" s="39">
        <f>'2017 MRI - Alphabetical'!AG173-'2007 MRI - 2017 Methodology'!AG173</f>
        <v>-0.22486250492847615</v>
      </c>
      <c r="AH275" s="14">
        <f>'2017 MRI - Alphabetical'!AH173-'2007 MRI - 2017 Methodology'!AH173</f>
        <v>0.47430268565978961</v>
      </c>
      <c r="AI275" s="10">
        <f>'2017 MRI - Alphabetical'!AI173-'2007 MRI - 2017 Methodology'!AI173</f>
        <v>26</v>
      </c>
      <c r="AJ275" s="39">
        <f>'2017 MRI - Alphabetical'!AJ173-'2007 MRI - 2017 Methodology'!AJ173</f>
        <v>-7.4596897107188087E-3</v>
      </c>
      <c r="AK275" s="13">
        <f>'2017 MRI - Alphabetical'!AK173-'2007 MRI - 2017 Methodology'!AK173</f>
        <v>-12444.718789481718</v>
      </c>
      <c r="AL275" s="44"/>
    </row>
    <row r="276" spans="1:38" x14ac:dyDescent="0.25">
      <c r="A276" t="s">
        <v>804</v>
      </c>
      <c r="B276" s="5" t="s">
        <v>248</v>
      </c>
      <c r="C276" s="6" t="s">
        <v>91</v>
      </c>
      <c r="D276" s="7" t="s">
        <v>39</v>
      </c>
      <c r="E276" s="42">
        <f>'2017 MRI - Alphabetical'!E179-'2007 MRI - 2017 Methodology'!E179</f>
        <v>-3.1525224310321702</v>
      </c>
      <c r="F276" s="8">
        <f>'2017 MRI - Alphabetical'!F179-'2007 MRI - 2017 Methodology'!F179</f>
        <v>11.689273487093701</v>
      </c>
      <c r="G276" s="9">
        <f>'2017 MRI - Alphabetical'!G179-'2007 MRI - 2017 Methodology'!G179</f>
        <v>-168</v>
      </c>
      <c r="H276" s="10">
        <f>'2017 MRI - Alphabetical'!H179-'2007 MRI - 2017 Methodology'!H179</f>
        <v>-171</v>
      </c>
      <c r="I276" s="39">
        <f>'2017 MRI - Alphabetical'!I179-'2007 MRI - 2017 Methodology'!I179</f>
        <v>-0.98023636953524473</v>
      </c>
      <c r="J276" s="11">
        <f>'2017 MRI - Alphabetical'!J179-'2007 MRI - 2017 Methodology'!J179</f>
        <v>-0.10205185690762753</v>
      </c>
      <c r="K276" s="10">
        <f>'2017 MRI - Alphabetical'!K179-'2007 MRI - 2017 Methodology'!K179</f>
        <v>12</v>
      </c>
      <c r="L276" s="39">
        <f>'2017 MRI - Alphabetical'!L179-'2007 MRI - 2017 Methodology'!L179</f>
        <v>0.3825027476115011</v>
      </c>
      <c r="M276" s="11">
        <f>'2017 MRI - Alphabetical'!M179-'2007 MRI - 2017 Methodology'!M179</f>
        <v>1.2687583370386835E-2</v>
      </c>
      <c r="N276" s="10">
        <f>'2017 MRI - Alphabetical'!N179-'2007 MRI - 2017 Methodology'!N179</f>
        <v>-315</v>
      </c>
      <c r="O276" s="39">
        <f>'2017 MRI - Alphabetical'!O179-'2007 MRI - 2017 Methodology'!O179</f>
        <v>-0.99964677191167772</v>
      </c>
      <c r="P276" s="11">
        <f>'2017 MRI - Alphabetical'!P179-'2007 MRI - 2017 Methodology'!P179</f>
        <v>7.9987468671679204E-2</v>
      </c>
      <c r="Q276" s="10">
        <f>'2017 MRI - Alphabetical'!Q179-'2007 MRI - 2017 Methodology'!Q179</f>
        <v>-131</v>
      </c>
      <c r="R276" s="39">
        <f>'2017 MRI - Alphabetical'!R179-'2007 MRI - 2017 Methodology'!R179</f>
        <v>-0.48813237900138762</v>
      </c>
      <c r="S276" s="12">
        <f>'2017 MRI - Alphabetical'!S179-'2007 MRI - 2017 Methodology'!S179</f>
        <v>0.39529164161154551</v>
      </c>
      <c r="T276" s="10">
        <f>'2017 MRI - Alphabetical'!T179-'2007 MRI - 2017 Methodology'!T179</f>
        <v>-173</v>
      </c>
      <c r="U276" s="39">
        <f>'2017 MRI - Alphabetical'!U179-'2007 MRI - 2017 Methodology'!U179</f>
        <v>-0.46956173892805686</v>
      </c>
      <c r="V276" s="11">
        <f>'2017 MRI - Alphabetical'!V179-'2007 MRI - 2017 Methodology'!V179</f>
        <v>4.0000000000000008E-2</v>
      </c>
      <c r="W276" s="10">
        <f>'2017 MRI - Alphabetical'!W179-'2007 MRI - 2017 Methodology'!W179</f>
        <v>-125</v>
      </c>
      <c r="X276" s="39">
        <f>'2017 MRI - Alphabetical'!X179-'2007 MRI - 2017 Methodology'!X179</f>
        <v>-0.43292618599003035</v>
      </c>
      <c r="Y276" s="13">
        <f>'2017 MRI - Alphabetical'!Y179-'2007 MRI - 2017 Methodology'!Y179</f>
        <v>-9901</v>
      </c>
      <c r="Z276" s="10">
        <f>'2017 MRI - Alphabetical'!Z179-'2007 MRI - 2017 Methodology'!Z179</f>
        <v>-103</v>
      </c>
      <c r="AA276" s="39">
        <f>'2017 MRI - Alphabetical'!AA179-'2007 MRI - 2017 Methodology'!AA179</f>
        <v>-0.36718207068461828</v>
      </c>
      <c r="AB276" s="11">
        <f>'2017 MRI - Alphabetical'!AB179-'2007 MRI - 2017 Methodology'!AB179</f>
        <v>2.2096989966555181E-2</v>
      </c>
      <c r="AC276" s="10">
        <f>'2017 MRI - Alphabetical'!AC179-'2007 MRI - 2017 Methodology'!AC179</f>
        <v>-56</v>
      </c>
      <c r="AD276" s="39">
        <f>'2017 MRI - Alphabetical'!AD179-'2007 MRI - 2017 Methodology'!AD179</f>
        <v>-0.17574223580224674</v>
      </c>
      <c r="AE276" s="11">
        <f>'2017 MRI - Alphabetical'!AE179-'2007 MRI - 2017 Methodology'!AE179</f>
        <v>-1.0000000000001119E-3</v>
      </c>
      <c r="AF276" s="10">
        <f>'2017 MRI - Alphabetical'!AF179-'2007 MRI - 2017 Methodology'!AF179</f>
        <v>-84</v>
      </c>
      <c r="AG276" s="39">
        <f>'2017 MRI - Alphabetical'!AG179-'2007 MRI - 2017 Methodology'!AG179</f>
        <v>-0.26396538186489449</v>
      </c>
      <c r="AH276" s="14">
        <f>'2017 MRI - Alphabetical'!AH179-'2007 MRI - 2017 Methodology'!AH179</f>
        <v>0.46344969676069292</v>
      </c>
      <c r="AI276" s="10">
        <f>'2017 MRI - Alphabetical'!AI179-'2007 MRI - 2017 Methodology'!AI179</f>
        <v>1</v>
      </c>
      <c r="AJ276" s="39">
        <f>'2017 MRI - Alphabetical'!AJ179-'2007 MRI - 2017 Methodology'!AJ179</f>
        <v>-1.5625191067973276E-2</v>
      </c>
      <c r="AK276" s="13">
        <f>'2017 MRI - Alphabetical'!AK179-'2007 MRI - 2017 Methodology'!AK179</f>
        <v>-15954.930379450481</v>
      </c>
      <c r="AL276" s="44"/>
    </row>
    <row r="277" spans="1:38" x14ac:dyDescent="0.25">
      <c r="A277" t="s">
        <v>826</v>
      </c>
      <c r="B277" s="5" t="s">
        <v>273</v>
      </c>
      <c r="C277" s="6" t="s">
        <v>91</v>
      </c>
      <c r="D277" s="7" t="s">
        <v>39</v>
      </c>
      <c r="E277" s="42">
        <f>'2017 MRI - Alphabetical'!E201-'2007 MRI - 2017 Methodology'!E201</f>
        <v>1.6343643973994233</v>
      </c>
      <c r="F277" s="8">
        <f>'2017 MRI - Alphabetical'!F201-'2007 MRI - 2017 Methodology'!F201</f>
        <v>-0.5983600521105501</v>
      </c>
      <c r="G277" s="9">
        <f>'2017 MRI - Alphabetical'!G201-'2007 MRI - 2017 Methodology'!G201</f>
        <v>65</v>
      </c>
      <c r="H277" s="10">
        <f>'2017 MRI - Alphabetical'!H201-'2007 MRI - 2017 Methodology'!H201</f>
        <v>29</v>
      </c>
      <c r="I277" s="39">
        <f>'2017 MRI - Alphabetical'!I201-'2007 MRI - 2017 Methodology'!I201</f>
        <v>0.41042948207124974</v>
      </c>
      <c r="J277" s="11">
        <f>'2017 MRI - Alphabetical'!J201-'2007 MRI - 2017 Methodology'!J201</f>
        <v>0.18489199978795501</v>
      </c>
      <c r="K277" s="10">
        <f>'2017 MRI - Alphabetical'!K201-'2007 MRI - 2017 Methodology'!K201</f>
        <v>-271</v>
      </c>
      <c r="L277" s="39">
        <f>'2017 MRI - Alphabetical'!L201-'2007 MRI - 2017 Methodology'!L201</f>
        <v>-1.0785149236419833</v>
      </c>
      <c r="M277" s="11">
        <f>'2017 MRI - Alphabetical'!M201-'2007 MRI - 2017 Methodology'!M201</f>
        <v>4.7204476679955809E-2</v>
      </c>
      <c r="N277" s="10">
        <f>'2017 MRI - Alphabetical'!N201-'2007 MRI - 2017 Methodology'!N201</f>
        <v>63</v>
      </c>
      <c r="O277" s="39">
        <f>'2017 MRI - Alphabetical'!O201-'2007 MRI - 2017 Methodology'!O201</f>
        <v>0.62257876824863745</v>
      </c>
      <c r="P277" s="11">
        <f>'2017 MRI - Alphabetical'!P201-'2007 MRI - 2017 Methodology'!P201</f>
        <v>2.2758988015978698E-2</v>
      </c>
      <c r="Q277" s="10">
        <f>'2017 MRI - Alphabetical'!Q201-'2007 MRI - 2017 Methodology'!Q201</f>
        <v>157</v>
      </c>
      <c r="R277" s="39">
        <f>'2017 MRI - Alphabetical'!R201-'2007 MRI - 2017 Methodology'!R201</f>
        <v>0.2023643824209671</v>
      </c>
      <c r="S277" s="12">
        <f>'2017 MRI - Alphabetical'!S201-'2007 MRI - 2017 Methodology'!S201</f>
        <v>-1.81</v>
      </c>
      <c r="T277" s="10">
        <f>'2017 MRI - Alphabetical'!T201-'2007 MRI - 2017 Methodology'!T201</f>
        <v>174</v>
      </c>
      <c r="U277" s="39">
        <f>'2017 MRI - Alphabetical'!U201-'2007 MRI - 2017 Methodology'!U201</f>
        <v>0.64816917652547279</v>
      </c>
      <c r="V277" s="11">
        <f>'2017 MRI - Alphabetical'!V201-'2007 MRI - 2017 Methodology'!V201</f>
        <v>-2.4099004714510215E-2</v>
      </c>
      <c r="W277" s="10">
        <f>'2017 MRI - Alphabetical'!W201-'2007 MRI - 2017 Methodology'!W201</f>
        <v>45</v>
      </c>
      <c r="X277" s="39">
        <f>'2017 MRI - Alphabetical'!X201-'2007 MRI - 2017 Methodology'!X201</f>
        <v>0.16903826553531082</v>
      </c>
      <c r="Y277" s="13">
        <f>'2017 MRI - Alphabetical'!Y201-'2007 MRI - 2017 Methodology'!Y201</f>
        <v>7718</v>
      </c>
      <c r="Z277" s="10">
        <f>'2017 MRI - Alphabetical'!Z201-'2007 MRI - 2017 Methodology'!Z201</f>
        <v>26</v>
      </c>
      <c r="AA277" s="39">
        <f>'2017 MRI - Alphabetical'!AA201-'2007 MRI - 2017 Methodology'!AA201</f>
        <v>0.27265392692397217</v>
      </c>
      <c r="AB277" s="11">
        <f>'2017 MRI - Alphabetical'!AB201-'2007 MRI - 2017 Methodology'!AB201</f>
        <v>1.0555555555555554E-2</v>
      </c>
      <c r="AC277" s="10">
        <f>'2017 MRI - Alphabetical'!AC201-'2007 MRI - 2017 Methodology'!AC201</f>
        <v>-83</v>
      </c>
      <c r="AD277" s="39">
        <f>'2017 MRI - Alphabetical'!AD201-'2007 MRI - 2017 Methodology'!AD201</f>
        <v>-0.23547733575745244</v>
      </c>
      <c r="AE277" s="11">
        <f>'2017 MRI - Alphabetical'!AE201-'2007 MRI - 2017 Methodology'!AE201</f>
        <v>-4.9999999999998934E-3</v>
      </c>
      <c r="AF277" s="10">
        <f>'2017 MRI - Alphabetical'!AF201-'2007 MRI - 2017 Methodology'!AF201</f>
        <v>73</v>
      </c>
      <c r="AG277" s="39">
        <f>'2017 MRI - Alphabetical'!AG201-'2007 MRI - 2017 Methodology'!AG201</f>
        <v>0.49637130901370313</v>
      </c>
      <c r="AH277" s="14">
        <f>'2017 MRI - Alphabetical'!AH201-'2007 MRI - 2017 Methodology'!AH201</f>
        <v>-8.7824699808554563E-2</v>
      </c>
      <c r="AI277" s="10">
        <f>'2017 MRI - Alphabetical'!AI201-'2007 MRI - 2017 Methodology'!AI201</f>
        <v>9</v>
      </c>
      <c r="AJ277" s="39">
        <f>'2017 MRI - Alphabetical'!AJ201-'2007 MRI - 2017 Methodology'!AJ201</f>
        <v>-8.1370134329062371E-3</v>
      </c>
      <c r="AK277" s="13">
        <f>'2017 MRI - Alphabetical'!AK201-'2007 MRI - 2017 Methodology'!AK201</f>
        <v>-10839.240265938017</v>
      </c>
      <c r="AL277" s="44"/>
    </row>
    <row r="278" spans="1:38" x14ac:dyDescent="0.25">
      <c r="A278" t="s">
        <v>842</v>
      </c>
      <c r="B278" s="5" t="s">
        <v>304</v>
      </c>
      <c r="C278" s="6" t="s">
        <v>91</v>
      </c>
      <c r="D278" s="7" t="s">
        <v>39</v>
      </c>
      <c r="E278" s="42">
        <f>'2017 MRI - Alphabetical'!E217-'2007 MRI - 2017 Methodology'!E217</f>
        <v>-2.5317806442965365</v>
      </c>
      <c r="F278" s="8">
        <f>'2017 MRI - Alphabetical'!F217-'2007 MRI - 2017 Methodology'!F217</f>
        <v>9.7576251726214362</v>
      </c>
      <c r="G278" s="9">
        <f>'2017 MRI - Alphabetical'!G217-'2007 MRI - 2017 Methodology'!G217</f>
        <v>-149</v>
      </c>
      <c r="H278" s="10">
        <f>'2017 MRI - Alphabetical'!H217-'2007 MRI - 2017 Methodology'!H217</f>
        <v>2</v>
      </c>
      <c r="I278" s="39">
        <f>'2017 MRI - Alphabetical'!I217-'2007 MRI - 2017 Methodology'!I217</f>
        <v>-0.21467262981021373</v>
      </c>
      <c r="J278" s="11">
        <f>'2017 MRI - Alphabetical'!J217-'2007 MRI - 2017 Methodology'!J217</f>
        <v>1.5354702394736131E-2</v>
      </c>
      <c r="K278" s="10">
        <f>'2017 MRI - Alphabetical'!K217-'2007 MRI - 2017 Methodology'!K217</f>
        <v>236</v>
      </c>
      <c r="L278" s="39">
        <f>'2017 MRI - Alphabetical'!L217-'2007 MRI - 2017 Methodology'!L217</f>
        <v>0.66165036725440252</v>
      </c>
      <c r="M278" s="11">
        <f>'2017 MRI - Alphabetical'!M217-'2007 MRI - 2017 Methodology'!M217</f>
        <v>-2.5659227652259333E-2</v>
      </c>
      <c r="N278" s="10">
        <f>'2017 MRI - Alphabetical'!N217-'2007 MRI - 2017 Methodology'!N217</f>
        <v>-159</v>
      </c>
      <c r="O278" s="39">
        <f>'2017 MRI - Alphabetical'!O217-'2007 MRI - 2017 Methodology'!O217</f>
        <v>-0.3783005674111426</v>
      </c>
      <c r="P278" s="11">
        <f>'2017 MRI - Alphabetical'!P217-'2007 MRI - 2017 Methodology'!P217</f>
        <v>4.1450240219629376E-2</v>
      </c>
      <c r="Q278" s="10">
        <f>'2017 MRI - Alphabetical'!Q217-'2007 MRI - 2017 Methodology'!Q217</f>
        <v>-266</v>
      </c>
      <c r="R278" s="39">
        <f>'2017 MRI - Alphabetical'!R217-'2007 MRI - 2017 Methodology'!R217</f>
        <v>-0.8862405188642013</v>
      </c>
      <c r="S278" s="12">
        <f>'2017 MRI - Alphabetical'!S217-'2007 MRI - 2017 Methodology'!S217</f>
        <v>2.3145781777277841</v>
      </c>
      <c r="T278" s="10">
        <f>'2017 MRI - Alphabetical'!T217-'2007 MRI - 2017 Methodology'!T217</f>
        <v>-54</v>
      </c>
      <c r="U278" s="39">
        <f>'2017 MRI - Alphabetical'!U217-'2007 MRI - 2017 Methodology'!U217</f>
        <v>-0.14738299376703001</v>
      </c>
      <c r="V278" s="11">
        <f>'2017 MRI - Alphabetical'!V217-'2007 MRI - 2017 Methodology'!V217</f>
        <v>1.6465153970826582E-2</v>
      </c>
      <c r="W278" s="10">
        <f>'2017 MRI - Alphabetical'!W217-'2007 MRI - 2017 Methodology'!W217</f>
        <v>-28</v>
      </c>
      <c r="X278" s="39">
        <f>'2017 MRI - Alphabetical'!X217-'2007 MRI - 2017 Methodology'!X217</f>
        <v>-0.12051222534816573</v>
      </c>
      <c r="Y278" s="13">
        <f>'2017 MRI - Alphabetical'!Y217-'2007 MRI - 2017 Methodology'!Y217</f>
        <v>303</v>
      </c>
      <c r="Z278" s="10">
        <f>'2017 MRI - Alphabetical'!Z217-'2007 MRI - 2017 Methodology'!Z217</f>
        <v>-152</v>
      </c>
      <c r="AA278" s="39">
        <f>'2017 MRI - Alphabetical'!AA217-'2007 MRI - 2017 Methodology'!AA217</f>
        <v>-0.40264472437937643</v>
      </c>
      <c r="AB278" s="11">
        <f>'2017 MRI - Alphabetical'!AB217-'2007 MRI - 2017 Methodology'!AB217</f>
        <v>2.3553183076314758E-2</v>
      </c>
      <c r="AC278" s="10">
        <f>'2017 MRI - Alphabetical'!AC217-'2007 MRI - 2017 Methodology'!AC217</f>
        <v>-153</v>
      </c>
      <c r="AD278" s="39">
        <f>'2017 MRI - Alphabetical'!AD217-'2007 MRI - 2017 Methodology'!AD217</f>
        <v>-0.57459027245225003</v>
      </c>
      <c r="AE278" s="11">
        <f>'2017 MRI - Alphabetical'!AE217-'2007 MRI - 2017 Methodology'!AE217</f>
        <v>-3.1999999999999917E-2</v>
      </c>
      <c r="AF278" s="10">
        <f>'2017 MRI - Alphabetical'!AF217-'2007 MRI - 2017 Methodology'!AF217</f>
        <v>-109</v>
      </c>
      <c r="AG278" s="39">
        <f>'2017 MRI - Alphabetical'!AG217-'2007 MRI - 2017 Methodology'!AG217</f>
        <v>-0.52157945567036945</v>
      </c>
      <c r="AH278" s="14">
        <f>'2017 MRI - Alphabetical'!AH217-'2007 MRI - 2017 Methodology'!AH217</f>
        <v>0.85767523510458066</v>
      </c>
      <c r="AI278" s="10">
        <f>'2017 MRI - Alphabetical'!AI217-'2007 MRI - 2017 Methodology'!AI217</f>
        <v>14</v>
      </c>
      <c r="AJ278" s="39">
        <f>'2017 MRI - Alphabetical'!AJ217-'2007 MRI - 2017 Methodology'!AJ217</f>
        <v>-1.3835650071300581E-2</v>
      </c>
      <c r="AK278" s="13">
        <f>'2017 MRI - Alphabetical'!AK217-'2007 MRI - 2017 Methodology'!AK217</f>
        <v>-15272.557082988744</v>
      </c>
      <c r="AL278" s="44"/>
    </row>
    <row r="279" spans="1:38" x14ac:dyDescent="0.25">
      <c r="A279" t="s">
        <v>852</v>
      </c>
      <c r="B279" s="5" t="s">
        <v>439</v>
      </c>
      <c r="C279" s="6" t="s">
        <v>91</v>
      </c>
      <c r="D279" s="7" t="s">
        <v>39</v>
      </c>
      <c r="E279" s="42">
        <f>'2017 MRI - Alphabetical'!E227-'2007 MRI - 2017 Methodology'!E227</f>
        <v>4.9263493621527488E-2</v>
      </c>
      <c r="F279" s="8">
        <f>'2017 MRI - Alphabetical'!F227-'2007 MRI - 2017 Methodology'!F227</f>
        <v>2.6285387863021334</v>
      </c>
      <c r="G279" s="9">
        <f>'2017 MRI - Alphabetical'!G227-'2007 MRI - 2017 Methodology'!G227</f>
        <v>0</v>
      </c>
      <c r="H279" s="10">
        <f>'2017 MRI - Alphabetical'!H227-'2007 MRI - 2017 Methodology'!H227</f>
        <v>-130</v>
      </c>
      <c r="I279" s="39">
        <f>'2017 MRI - Alphabetical'!I227-'2007 MRI - 2017 Methodology'!I227</f>
        <v>-0.38690822827123883</v>
      </c>
      <c r="J279" s="11">
        <f>'2017 MRI - Alphabetical'!J227-'2007 MRI - 2017 Methodology'!J227</f>
        <v>-6.2800125793980532E-2</v>
      </c>
      <c r="K279" s="10">
        <f>'2017 MRI - Alphabetical'!K227-'2007 MRI - 2017 Methodology'!K227</f>
        <v>-269</v>
      </c>
      <c r="L279" s="39">
        <f>'2017 MRI - Alphabetical'!L227-'2007 MRI - 2017 Methodology'!L227</f>
        <v>-0.9046608992417009</v>
      </c>
      <c r="M279" s="11">
        <f>'2017 MRI - Alphabetical'!M227-'2007 MRI - 2017 Methodology'!M227</f>
        <v>4.8036880332363863E-2</v>
      </c>
      <c r="N279" s="10">
        <f>'2017 MRI - Alphabetical'!N227-'2007 MRI - 2017 Methodology'!N227</f>
        <v>-100</v>
      </c>
      <c r="O279" s="39">
        <f>'2017 MRI - Alphabetical'!O227-'2007 MRI - 2017 Methodology'!O227</f>
        <v>-0.21294849141213923</v>
      </c>
      <c r="P279" s="11">
        <f>'2017 MRI - Alphabetical'!P227-'2007 MRI - 2017 Methodology'!P227</f>
        <v>2.5000000000000001E-2</v>
      </c>
      <c r="Q279" s="10">
        <f>'2017 MRI - Alphabetical'!Q227-'2007 MRI - 2017 Methodology'!Q227</f>
        <v>44</v>
      </c>
      <c r="R279" s="39">
        <f>'2017 MRI - Alphabetical'!R227-'2007 MRI - 2017 Methodology'!R227</f>
        <v>7.9093773545184765E-2</v>
      </c>
      <c r="S279" s="12">
        <f>'2017 MRI - Alphabetical'!S227-'2007 MRI - 2017 Methodology'!S227</f>
        <v>-0.75</v>
      </c>
      <c r="T279" s="10">
        <f>'2017 MRI - Alphabetical'!T227-'2007 MRI - 2017 Methodology'!T227</f>
        <v>68</v>
      </c>
      <c r="U279" s="39">
        <f>'2017 MRI - Alphabetical'!U227-'2007 MRI - 2017 Methodology'!U227</f>
        <v>0.18863079318507903</v>
      </c>
      <c r="V279" s="11">
        <f>'2017 MRI - Alphabetical'!V227-'2007 MRI - 2017 Methodology'!V227</f>
        <v>-2.0837776085300859E-3</v>
      </c>
      <c r="W279" s="10">
        <f>'2017 MRI - Alphabetical'!W227-'2007 MRI - 2017 Methodology'!W227</f>
        <v>-16</v>
      </c>
      <c r="X279" s="39">
        <f>'2017 MRI - Alphabetical'!X227-'2007 MRI - 2017 Methodology'!X227</f>
        <v>-9.6823249382658641E-2</v>
      </c>
      <c r="Y279" s="13">
        <f>'2017 MRI - Alphabetical'!Y227-'2007 MRI - 2017 Methodology'!Y227</f>
        <v>1484</v>
      </c>
      <c r="Z279" s="10">
        <f>'2017 MRI - Alphabetical'!Z227-'2007 MRI - 2017 Methodology'!Z227</f>
        <v>29</v>
      </c>
      <c r="AA279" s="39">
        <f>'2017 MRI - Alphabetical'!AA227-'2007 MRI - 2017 Methodology'!AA227</f>
        <v>0.18081477229793963</v>
      </c>
      <c r="AB279" s="11">
        <f>'2017 MRI - Alphabetical'!AB227-'2007 MRI - 2017 Methodology'!AB227</f>
        <v>1.1702757229320779E-2</v>
      </c>
      <c r="AC279" s="10">
        <f>'2017 MRI - Alphabetical'!AC227-'2007 MRI - 2017 Methodology'!AC227</f>
        <v>123</v>
      </c>
      <c r="AD279" s="39">
        <f>'2017 MRI - Alphabetical'!AD227-'2007 MRI - 2017 Methodology'!AD227</f>
        <v>0.3866328311050421</v>
      </c>
      <c r="AE279" s="11">
        <f>'2017 MRI - Alphabetical'!AE227-'2007 MRI - 2017 Methodology'!AE227</f>
        <v>3.5999999999999921E-2</v>
      </c>
      <c r="AF279" s="10">
        <f>'2017 MRI - Alphabetical'!AF227-'2007 MRI - 2017 Methodology'!AF227</f>
        <v>-142</v>
      </c>
      <c r="AG279" s="39">
        <f>'2017 MRI - Alphabetical'!AG227-'2007 MRI - 2017 Methodology'!AG227</f>
        <v>-0.57617050551943572</v>
      </c>
      <c r="AH279" s="14">
        <f>'2017 MRI - Alphabetical'!AH227-'2007 MRI - 2017 Methodology'!AH227</f>
        <v>0.65792762981160879</v>
      </c>
      <c r="AI279" s="10">
        <f>'2017 MRI - Alphabetical'!AI227-'2007 MRI - 2017 Methodology'!AI227</f>
        <v>-25</v>
      </c>
      <c r="AJ279" s="39">
        <f>'2017 MRI - Alphabetical'!AJ227-'2007 MRI - 2017 Methodology'!AJ227</f>
        <v>-3.6808109835302361E-2</v>
      </c>
      <c r="AK279" s="13">
        <f>'2017 MRI - Alphabetical'!AK227-'2007 MRI - 2017 Methodology'!AK227</f>
        <v>-31663.257760615918</v>
      </c>
      <c r="AL279" s="44"/>
    </row>
    <row r="280" spans="1:38" x14ac:dyDescent="0.25">
      <c r="A280" t="s">
        <v>872</v>
      </c>
      <c r="B280" s="5" t="s">
        <v>510</v>
      </c>
      <c r="C280" s="6" t="s">
        <v>91</v>
      </c>
      <c r="D280" s="7" t="s">
        <v>39</v>
      </c>
      <c r="E280" s="42">
        <f>'2017 MRI - Alphabetical'!E247-'2007 MRI - 2017 Methodology'!E247</f>
        <v>0.60088128320818868</v>
      </c>
      <c r="F280" s="8">
        <f>'2017 MRI - Alphabetical'!F247-'2007 MRI - 2017 Methodology'!F247</f>
        <v>0.8861047726749085</v>
      </c>
      <c r="G280" s="9">
        <f>'2017 MRI - Alphabetical'!G247-'2007 MRI - 2017 Methodology'!G247</f>
        <v>27</v>
      </c>
      <c r="H280" s="10">
        <f>'2017 MRI - Alphabetical'!H247-'2007 MRI - 2017 Methodology'!H247</f>
        <v>-271</v>
      </c>
      <c r="I280" s="39">
        <f>'2017 MRI - Alphabetical'!I247-'2007 MRI - 2017 Methodology'!I247</f>
        <v>-0.69467638418332633</v>
      </c>
      <c r="J280" s="11">
        <f>'2017 MRI - Alphabetical'!J247-'2007 MRI - 2017 Methodology'!J247</f>
        <v>-0.13859735829675068</v>
      </c>
      <c r="K280" s="10">
        <f>'2017 MRI - Alphabetical'!K247-'2007 MRI - 2017 Methodology'!K247</f>
        <v>195</v>
      </c>
      <c r="L280" s="39">
        <f>'2017 MRI - Alphabetical'!L247-'2007 MRI - 2017 Methodology'!L247</f>
        <v>0.50510318795745501</v>
      </c>
      <c r="M280" s="11">
        <f>'2017 MRI - Alphabetical'!M247-'2007 MRI - 2017 Methodology'!M247</f>
        <v>-1.9368364147127486E-2</v>
      </c>
      <c r="N280" s="10">
        <f>'2017 MRI - Alphabetical'!N247-'2007 MRI - 2017 Methodology'!N247</f>
        <v>46</v>
      </c>
      <c r="O280" s="39">
        <f>'2017 MRI - Alphabetical'!O247-'2007 MRI - 2017 Methodology'!O247</f>
        <v>0.1710899467343544</v>
      </c>
      <c r="P280" s="11">
        <f>'2017 MRI - Alphabetical'!P247-'2007 MRI - 2017 Methodology'!P247</f>
        <v>0</v>
      </c>
      <c r="Q280" s="10">
        <f>'2017 MRI - Alphabetical'!Q247-'2007 MRI - 2017 Methodology'!Q247</f>
        <v>-68</v>
      </c>
      <c r="R280" s="39">
        <f>'2017 MRI - Alphabetical'!R247-'2007 MRI - 2017 Methodology'!R247</f>
        <v>-8.1259968857932963E-3</v>
      </c>
      <c r="S280" s="12">
        <f>'2017 MRI - Alphabetical'!S247-'2007 MRI - 2017 Methodology'!S247</f>
        <v>0</v>
      </c>
      <c r="T280" s="10">
        <f>'2017 MRI - Alphabetical'!T247-'2007 MRI - 2017 Methodology'!T247</f>
        <v>46</v>
      </c>
      <c r="U280" s="39">
        <f>'2017 MRI - Alphabetical'!U247-'2007 MRI - 2017 Methodology'!U247</f>
        <v>0.20594733354552264</v>
      </c>
      <c r="V280" s="11">
        <f>'2017 MRI - Alphabetical'!V247-'2007 MRI - 2017 Methodology'!V247</f>
        <v>-4.6159960258320906E-3</v>
      </c>
      <c r="W280" s="10">
        <f>'2017 MRI - Alphabetical'!W247-'2007 MRI - 2017 Methodology'!W247</f>
        <v>35</v>
      </c>
      <c r="X280" s="39">
        <f>'2017 MRI - Alphabetical'!X247-'2007 MRI - 2017 Methodology'!X247</f>
        <v>0.30082197678259415</v>
      </c>
      <c r="Y280" s="13">
        <f>'2017 MRI - Alphabetical'!Y247-'2007 MRI - 2017 Methodology'!Y247</f>
        <v>14515</v>
      </c>
      <c r="Z280" s="10">
        <f>'2017 MRI - Alphabetical'!Z247-'2007 MRI - 2017 Methodology'!Z247</f>
        <v>-3</v>
      </c>
      <c r="AA280" s="39">
        <f>'2017 MRI - Alphabetical'!AA247-'2007 MRI - 2017 Methodology'!AA247</f>
        <v>5.1463320266502022E-2</v>
      </c>
      <c r="AB280" s="11">
        <f>'2017 MRI - Alphabetical'!AB247-'2007 MRI - 2017 Methodology'!AB247</f>
        <v>1.4275818104547387E-2</v>
      </c>
      <c r="AC280" s="10">
        <f>'2017 MRI - Alphabetical'!AC247-'2007 MRI - 2017 Methodology'!AC247</f>
        <v>5</v>
      </c>
      <c r="AD280" s="39">
        <f>'2017 MRI - Alphabetical'!AD247-'2007 MRI - 2017 Methodology'!AD247</f>
        <v>-2.5810702534910801E-3</v>
      </c>
      <c r="AE280" s="11">
        <f>'2017 MRI - Alphabetical'!AE247-'2007 MRI - 2017 Methodology'!AE247</f>
        <v>1.0000000000000009E-2</v>
      </c>
      <c r="AF280" s="10">
        <f>'2017 MRI - Alphabetical'!AF247-'2007 MRI - 2017 Methodology'!AF247</f>
        <v>-52</v>
      </c>
      <c r="AG280" s="39">
        <f>'2017 MRI - Alphabetical'!AG247-'2007 MRI - 2017 Methodology'!AG247</f>
        <v>-0.26439114499323119</v>
      </c>
      <c r="AH280" s="14">
        <f>'2017 MRI - Alphabetical'!AH247-'2007 MRI - 2017 Methodology'!AH247</f>
        <v>0.3468118184609863</v>
      </c>
      <c r="AI280" s="10">
        <f>'2017 MRI - Alphabetical'!AI247-'2007 MRI - 2017 Methodology'!AI247</f>
        <v>-5</v>
      </c>
      <c r="AJ280" s="39">
        <f>'2017 MRI - Alphabetical'!AJ247-'2007 MRI - 2017 Methodology'!AJ247</f>
        <v>-1.6972566706899145E-2</v>
      </c>
      <c r="AK280" s="13">
        <f>'2017 MRI - Alphabetical'!AK247-'2007 MRI - 2017 Methodology'!AK247</f>
        <v>-21162.91019376021</v>
      </c>
      <c r="AL280" s="44"/>
    </row>
    <row r="281" spans="1:38" x14ac:dyDescent="0.25">
      <c r="A281" t="s">
        <v>880</v>
      </c>
      <c r="B281" s="5" t="s">
        <v>420</v>
      </c>
      <c r="C281" s="6" t="s">
        <v>91</v>
      </c>
      <c r="D281" s="7" t="s">
        <v>39</v>
      </c>
      <c r="E281" s="42">
        <f>'2017 MRI - Alphabetical'!E255-'2007 MRI - 2017 Methodology'!E255</f>
        <v>2.2764513454014272</v>
      </c>
      <c r="F281" s="8">
        <f>'2017 MRI - Alphabetical'!F255-'2007 MRI - 2017 Methodology'!F255</f>
        <v>-2.9064551044196385</v>
      </c>
      <c r="G281" s="9">
        <f>'2017 MRI - Alphabetical'!G255-'2007 MRI - 2017 Methodology'!G255</f>
        <v>132</v>
      </c>
      <c r="H281" s="10">
        <f>'2017 MRI - Alphabetical'!H255-'2007 MRI - 2017 Methodology'!H255</f>
        <v>82</v>
      </c>
      <c r="I281" s="39">
        <f>'2017 MRI - Alphabetical'!I255-'2007 MRI - 2017 Methodology'!I255</f>
        <v>0.19328235675159833</v>
      </c>
      <c r="J281" s="11">
        <f>'2017 MRI - Alphabetical'!J255-'2007 MRI - 2017 Methodology'!J255</f>
        <v>6.521795983537737E-2</v>
      </c>
      <c r="K281" s="10">
        <f>'2017 MRI - Alphabetical'!K255-'2007 MRI - 2017 Methodology'!K255</f>
        <v>-91</v>
      </c>
      <c r="L281" s="39">
        <f>'2017 MRI - Alphabetical'!L255-'2007 MRI - 2017 Methodology'!L255</f>
        <v>-0.21550693058856543</v>
      </c>
      <c r="M281" s="11">
        <f>'2017 MRI - Alphabetical'!M255-'2007 MRI - 2017 Methodology'!M255</f>
        <v>2.9565676834786329E-2</v>
      </c>
      <c r="N281" s="10">
        <f>'2017 MRI - Alphabetical'!N255-'2007 MRI - 2017 Methodology'!N255</f>
        <v>88</v>
      </c>
      <c r="O281" s="39">
        <f>'2017 MRI - Alphabetical'!O255-'2007 MRI - 2017 Methodology'!O255</f>
        <v>0.23690613929303722</v>
      </c>
      <c r="P281" s="11">
        <f>'2017 MRI - Alphabetical'!P255-'2007 MRI - 2017 Methodology'!P255</f>
        <v>8.2962138084632514E-3</v>
      </c>
      <c r="Q281" s="10">
        <f>'2017 MRI - Alphabetical'!Q255-'2007 MRI - 2017 Methodology'!Q255</f>
        <v>147</v>
      </c>
      <c r="R281" s="39">
        <f>'2017 MRI - Alphabetical'!R255-'2007 MRI - 2017 Methodology'!R255</f>
        <v>0.22030650828180581</v>
      </c>
      <c r="S281" s="12">
        <f>'2017 MRI - Alphabetical'!S255-'2007 MRI - 2017 Methodology'!S255</f>
        <v>-2.3691077484998693</v>
      </c>
      <c r="T281" s="10">
        <f>'2017 MRI - Alphabetical'!T255-'2007 MRI - 2017 Methodology'!T255</f>
        <v>210</v>
      </c>
      <c r="U281" s="39">
        <f>'2017 MRI - Alphabetical'!U255-'2007 MRI - 2017 Methodology'!U255</f>
        <v>0.66484233509713397</v>
      </c>
      <c r="V281" s="11">
        <f>'2017 MRI - Alphabetical'!V255-'2007 MRI - 2017 Methodology'!V255</f>
        <v>-2.6333863696632195E-2</v>
      </c>
      <c r="W281" s="10">
        <f>'2017 MRI - Alphabetical'!W255-'2007 MRI - 2017 Methodology'!W255</f>
        <v>21</v>
      </c>
      <c r="X281" s="39">
        <f>'2017 MRI - Alphabetical'!X255-'2007 MRI - 2017 Methodology'!X255</f>
        <v>8.3612973989938277E-2</v>
      </c>
      <c r="Y281" s="13">
        <f>'2017 MRI - Alphabetical'!Y255-'2007 MRI - 2017 Methodology'!Y255</f>
        <v>5883</v>
      </c>
      <c r="Z281" s="10">
        <f>'2017 MRI - Alphabetical'!Z255-'2007 MRI - 2017 Methodology'!Z255</f>
        <v>198</v>
      </c>
      <c r="AA281" s="39">
        <f>'2017 MRI - Alphabetical'!AA255-'2007 MRI - 2017 Methodology'!AA255</f>
        <v>0.77427611613015701</v>
      </c>
      <c r="AB281" s="11">
        <f>'2017 MRI - Alphabetical'!AB255-'2007 MRI - 2017 Methodology'!AB255</f>
        <v>-8.3118741058655493E-4</v>
      </c>
      <c r="AC281" s="10">
        <f>'2017 MRI - Alphabetical'!AC255-'2007 MRI - 2017 Methodology'!AC255</f>
        <v>79</v>
      </c>
      <c r="AD281" s="39">
        <f>'2017 MRI - Alphabetical'!AD255-'2007 MRI - 2017 Methodology'!AD255</f>
        <v>0.34862013507505163</v>
      </c>
      <c r="AE281" s="11">
        <f>'2017 MRI - Alphabetical'!AE255-'2007 MRI - 2017 Methodology'!AE255</f>
        <v>3.9000000000000035E-2</v>
      </c>
      <c r="AF281" s="10">
        <f>'2017 MRI - Alphabetical'!AF255-'2007 MRI - 2017 Methodology'!AF255</f>
        <v>-20</v>
      </c>
      <c r="AG281" s="39">
        <f>'2017 MRI - Alphabetical'!AG255-'2007 MRI - 2017 Methodology'!AG255</f>
        <v>-0.2218388757453027</v>
      </c>
      <c r="AH281" s="14">
        <f>'2017 MRI - Alphabetical'!AH255-'2007 MRI - 2017 Methodology'!AH255</f>
        <v>0.25580474300987999</v>
      </c>
      <c r="AI281" s="10">
        <f>'2017 MRI - Alphabetical'!AI255-'2007 MRI - 2017 Methodology'!AI255</f>
        <v>39</v>
      </c>
      <c r="AJ281" s="39">
        <f>'2017 MRI - Alphabetical'!AJ255-'2007 MRI - 2017 Methodology'!AJ255</f>
        <v>3.5611999719483409E-2</v>
      </c>
      <c r="AK281" s="13">
        <f>'2017 MRI - Alphabetical'!AK255-'2007 MRI - 2017 Methodology'!AK255</f>
        <v>9466.898053331679</v>
      </c>
      <c r="AL281" s="44"/>
    </row>
    <row r="282" spans="1:38" x14ac:dyDescent="0.25">
      <c r="A282" t="s">
        <v>886</v>
      </c>
      <c r="B282" s="5" t="s">
        <v>465</v>
      </c>
      <c r="C282" s="6" t="s">
        <v>91</v>
      </c>
      <c r="D282" s="7" t="s">
        <v>39</v>
      </c>
      <c r="E282" s="42">
        <f>'2017 MRI - Alphabetical'!E261-'2007 MRI - 2017 Methodology'!E261</f>
        <v>2.6541808128380984</v>
      </c>
      <c r="F282" s="8">
        <f>'2017 MRI - Alphabetical'!F261-'2007 MRI - 2017 Methodology'!F261</f>
        <v>-4.1154666429007385</v>
      </c>
      <c r="G282" s="9">
        <f>'2017 MRI - Alphabetical'!G261-'2007 MRI - 2017 Methodology'!G261</f>
        <v>154</v>
      </c>
      <c r="H282" s="10">
        <f>'2017 MRI - Alphabetical'!H261-'2007 MRI - 2017 Methodology'!H261</f>
        <v>281</v>
      </c>
      <c r="I282" s="39">
        <f>'2017 MRI - Alphabetical'!I261-'2007 MRI - 2017 Methodology'!I261</f>
        <v>3.8375978102632722</v>
      </c>
      <c r="J282" s="11">
        <f>'2017 MRI - Alphabetical'!J261-'2007 MRI - 2017 Methodology'!J261</f>
        <v>0.30349149277688592</v>
      </c>
      <c r="K282" s="10">
        <f>'2017 MRI - Alphabetical'!K261-'2007 MRI - 2017 Methodology'!K261</f>
        <v>202</v>
      </c>
      <c r="L282" s="39">
        <f>'2017 MRI - Alphabetical'!L261-'2007 MRI - 2017 Methodology'!L261</f>
        <v>1.2340305184882365</v>
      </c>
      <c r="M282" s="11">
        <f>'2017 MRI - Alphabetical'!M261-'2007 MRI - 2017 Methodology'!M261</f>
        <v>-2.5924629262241587E-2</v>
      </c>
      <c r="N282" s="10">
        <f>'2017 MRI - Alphabetical'!N261-'2007 MRI - 2017 Methodology'!N261</f>
        <v>67</v>
      </c>
      <c r="O282" s="39">
        <f>'2017 MRI - Alphabetical'!O261-'2007 MRI - 2017 Methodology'!O261</f>
        <v>0.18456143072635861</v>
      </c>
      <c r="P282" s="11">
        <f>'2017 MRI - Alphabetical'!P261-'2007 MRI - 2017 Methodology'!P261</f>
        <v>1.0239852398523987E-2</v>
      </c>
      <c r="Q282" s="10">
        <f>'2017 MRI - Alphabetical'!Q261-'2007 MRI - 2017 Methodology'!Q261</f>
        <v>-68</v>
      </c>
      <c r="R282" s="39">
        <f>'2017 MRI - Alphabetical'!R261-'2007 MRI - 2017 Methodology'!R261</f>
        <v>-8.1259968857932963E-3</v>
      </c>
      <c r="S282" s="12">
        <f>'2017 MRI - Alphabetical'!S261-'2007 MRI - 2017 Methodology'!S261</f>
        <v>0</v>
      </c>
      <c r="T282" s="10">
        <f>'2017 MRI - Alphabetical'!T261-'2007 MRI - 2017 Methodology'!T261</f>
        <v>-60</v>
      </c>
      <c r="U282" s="39">
        <f>'2017 MRI - Alphabetical'!U261-'2007 MRI - 2017 Methodology'!U261</f>
        <v>-0.17757518329903277</v>
      </c>
      <c r="V282" s="11">
        <f>'2017 MRI - Alphabetical'!V261-'2007 MRI - 2017 Methodology'!V261</f>
        <v>2.324465558194775E-2</v>
      </c>
      <c r="W282" s="10">
        <f>'2017 MRI - Alphabetical'!W261-'2007 MRI - 2017 Methodology'!W261</f>
        <v>106</v>
      </c>
      <c r="X282" s="39">
        <f>'2017 MRI - Alphabetical'!X261-'2007 MRI - 2017 Methodology'!X261</f>
        <v>0.46049875160001286</v>
      </c>
      <c r="Y282" s="13">
        <f>'2017 MRI - Alphabetical'!Y261-'2007 MRI - 2017 Methodology'!Y261</f>
        <v>16977</v>
      </c>
      <c r="Z282" s="10">
        <f>'2017 MRI - Alphabetical'!Z261-'2007 MRI - 2017 Methodology'!Z261</f>
        <v>232</v>
      </c>
      <c r="AA282" s="39">
        <f>'2017 MRI - Alphabetical'!AA261-'2007 MRI - 2017 Methodology'!AA261</f>
        <v>1.044313888385771</v>
      </c>
      <c r="AB282" s="11">
        <f>'2017 MRI - Alphabetical'!AB261-'2007 MRI - 2017 Methodology'!AB261</f>
        <v>-5.0067114093959725E-3</v>
      </c>
      <c r="AC282" s="10">
        <f>'2017 MRI - Alphabetical'!AC261-'2007 MRI - 2017 Methodology'!AC261</f>
        <v>-5</v>
      </c>
      <c r="AD282" s="39">
        <f>'2017 MRI - Alphabetical'!AD261-'2007 MRI - 2017 Methodology'!AD261</f>
        <v>-3.0930238538500854E-2</v>
      </c>
      <c r="AE282" s="11">
        <f>'2017 MRI - Alphabetical'!AE261-'2007 MRI - 2017 Methodology'!AE261</f>
        <v>4.9999999999998934E-3</v>
      </c>
      <c r="AF282" s="10">
        <f>'2017 MRI - Alphabetical'!AF261-'2007 MRI - 2017 Methodology'!AF261</f>
        <v>-56</v>
      </c>
      <c r="AG282" s="39">
        <f>'2017 MRI - Alphabetical'!AG261-'2007 MRI - 2017 Methodology'!AG261</f>
        <v>-0.22733997779251958</v>
      </c>
      <c r="AH282" s="14">
        <f>'2017 MRI - Alphabetical'!AH261-'2007 MRI - 2017 Methodology'!AH261</f>
        <v>0.33329051994748693</v>
      </c>
      <c r="AI282" s="10">
        <f>'2017 MRI - Alphabetical'!AI261-'2007 MRI - 2017 Methodology'!AI261</f>
        <v>-76</v>
      </c>
      <c r="AJ282" s="39">
        <f>'2017 MRI - Alphabetical'!AJ261-'2007 MRI - 2017 Methodology'!AJ261</f>
        <v>-0.11853570756185546</v>
      </c>
      <c r="AK282" s="13">
        <f>'2017 MRI - Alphabetical'!AK261-'2007 MRI - 2017 Methodology'!AK261</f>
        <v>-86016.138872781768</v>
      </c>
      <c r="AL282" s="44"/>
    </row>
    <row r="283" spans="1:38" x14ac:dyDescent="0.25">
      <c r="A283" t="s">
        <v>887</v>
      </c>
      <c r="B283" s="5" t="s">
        <v>479</v>
      </c>
      <c r="C283" s="6" t="s">
        <v>91</v>
      </c>
      <c r="D283" s="7" t="s">
        <v>39</v>
      </c>
      <c r="E283" s="42">
        <f>'2017 MRI - Alphabetical'!E262-'2007 MRI - 2017 Methodology'!E262</f>
        <v>2.6030755858551538</v>
      </c>
      <c r="F283" s="8">
        <f>'2017 MRI - Alphabetical'!F262-'2007 MRI - 2017 Methodology'!F262</f>
        <v>-4.0858985241227312</v>
      </c>
      <c r="G283" s="9">
        <f>'2017 MRI - Alphabetical'!G262-'2007 MRI - 2017 Methodology'!G262</f>
        <v>142</v>
      </c>
      <c r="H283" s="10">
        <f>'2017 MRI - Alphabetical'!H262-'2007 MRI - 2017 Methodology'!H262</f>
        <v>-100</v>
      </c>
      <c r="I283" s="39">
        <f>'2017 MRI - Alphabetical'!I262-'2007 MRI - 2017 Methodology'!I262</f>
        <v>-0.12208202193626774</v>
      </c>
      <c r="J283" s="11">
        <f>'2017 MRI - Alphabetical'!J262-'2007 MRI - 2017 Methodology'!J262</f>
        <v>-6.2325269164796637E-2</v>
      </c>
      <c r="K283" s="10">
        <f>'2017 MRI - Alphabetical'!K262-'2007 MRI - 2017 Methodology'!K262</f>
        <v>-209</v>
      </c>
      <c r="L283" s="39">
        <f>'2017 MRI - Alphabetical'!L262-'2007 MRI - 2017 Methodology'!L262</f>
        <v>-1.1823216983071609</v>
      </c>
      <c r="M283" s="11">
        <f>'2017 MRI - Alphabetical'!M262-'2007 MRI - 2017 Methodology'!M262</f>
        <v>4.4581461363997515E-2</v>
      </c>
      <c r="N283" s="10">
        <f>'2017 MRI - Alphabetical'!N262-'2007 MRI - 2017 Methodology'!N262</f>
        <v>255</v>
      </c>
      <c r="O283" s="39">
        <f>'2017 MRI - Alphabetical'!O262-'2007 MRI - 2017 Methodology'!O262</f>
        <v>0.66804677636182552</v>
      </c>
      <c r="P283" s="11">
        <f>'2017 MRI - Alphabetical'!P262-'2007 MRI - 2017 Methodology'!P262</f>
        <v>-1.1149515459160129E-2</v>
      </c>
      <c r="Q283" s="10">
        <f>'2017 MRI - Alphabetical'!Q262-'2007 MRI - 2017 Methodology'!Q262</f>
        <v>105</v>
      </c>
      <c r="R283" s="39">
        <f>'2017 MRI - Alphabetical'!R262-'2007 MRI - 2017 Methodology'!R262</f>
        <v>0.13956614771066289</v>
      </c>
      <c r="S283" s="12">
        <f>'2017 MRI - Alphabetical'!S262-'2007 MRI - 2017 Methodology'!S262</f>
        <v>-1.27</v>
      </c>
      <c r="T283" s="10">
        <f>'2017 MRI - Alphabetical'!T262-'2007 MRI - 2017 Methodology'!T262</f>
        <v>223</v>
      </c>
      <c r="U283" s="39">
        <f>'2017 MRI - Alphabetical'!U262-'2007 MRI - 2017 Methodology'!U262</f>
        <v>0.59077591509420746</v>
      </c>
      <c r="V283" s="11">
        <f>'2017 MRI - Alphabetical'!V262-'2007 MRI - 2017 Methodology'!V262</f>
        <v>-2.4178295846330654E-2</v>
      </c>
      <c r="W283" s="10">
        <f>'2017 MRI - Alphabetical'!W262-'2007 MRI - 2017 Methodology'!W262</f>
        <v>16</v>
      </c>
      <c r="X283" s="39">
        <f>'2017 MRI - Alphabetical'!X262-'2007 MRI - 2017 Methodology'!X262</f>
        <v>9.3887806075679703E-2</v>
      </c>
      <c r="Y283" s="13">
        <f>'2017 MRI - Alphabetical'!Y262-'2007 MRI - 2017 Methodology'!Y262</f>
        <v>8182</v>
      </c>
      <c r="Z283" s="10">
        <f>'2017 MRI - Alphabetical'!Z262-'2007 MRI - 2017 Methodology'!Z262</f>
        <v>281</v>
      </c>
      <c r="AA283" s="39">
        <f>'2017 MRI - Alphabetical'!AA262-'2007 MRI - 2017 Methodology'!AA262</f>
        <v>1.2600902315147391</v>
      </c>
      <c r="AB283" s="11">
        <f>'2017 MRI - Alphabetical'!AB262-'2007 MRI - 2017 Methodology'!AB262</f>
        <v>-9.3221663874930166E-3</v>
      </c>
      <c r="AC283" s="10">
        <f>'2017 MRI - Alphabetical'!AC262-'2007 MRI - 2017 Methodology'!AC262</f>
        <v>64</v>
      </c>
      <c r="AD283" s="39">
        <f>'2017 MRI - Alphabetical'!AD262-'2007 MRI - 2017 Methodology'!AD262</f>
        <v>0.21304204113747782</v>
      </c>
      <c r="AE283" s="11">
        <f>'2017 MRI - Alphabetical'!AE262-'2007 MRI - 2017 Methodology'!AE262</f>
        <v>2.4000000000000021E-2</v>
      </c>
      <c r="AF283" s="10">
        <f>'2017 MRI - Alphabetical'!AF262-'2007 MRI - 2017 Methodology'!AF262</f>
        <v>-31</v>
      </c>
      <c r="AG283" s="39">
        <f>'2017 MRI - Alphabetical'!AG262-'2007 MRI - 2017 Methodology'!AG262</f>
        <v>-0.11614357526574648</v>
      </c>
      <c r="AH283" s="14">
        <f>'2017 MRI - Alphabetical'!AH262-'2007 MRI - 2017 Methodology'!AH262</f>
        <v>0.24313263765044191</v>
      </c>
      <c r="AI283" s="10">
        <f>'2017 MRI - Alphabetical'!AI262-'2007 MRI - 2017 Methodology'!AI262</f>
        <v>-10</v>
      </c>
      <c r="AJ283" s="39">
        <f>'2017 MRI - Alphabetical'!AJ262-'2007 MRI - 2017 Methodology'!AJ262</f>
        <v>-2.8786032648580984E-2</v>
      </c>
      <c r="AK283" s="13">
        <f>'2017 MRI - Alphabetical'!AK262-'2007 MRI - 2017 Methodology'!AK262</f>
        <v>-27469.751255907497</v>
      </c>
      <c r="AL283" s="44"/>
    </row>
    <row r="284" spans="1:38" x14ac:dyDescent="0.25">
      <c r="A284" t="s">
        <v>940</v>
      </c>
      <c r="B284" s="5" t="s">
        <v>335</v>
      </c>
      <c r="C284" s="6" t="s">
        <v>91</v>
      </c>
      <c r="D284" s="7" t="s">
        <v>39</v>
      </c>
      <c r="E284" s="42">
        <f>'2017 MRI - Alphabetical'!E315-'2007 MRI - 2017 Methodology'!E315</f>
        <v>-0.10685639304303707</v>
      </c>
      <c r="F284" s="8">
        <f>'2017 MRI - Alphabetical'!F315-'2007 MRI - 2017 Methodology'!F315</f>
        <v>3.4854040578453684</v>
      </c>
      <c r="G284" s="9">
        <f>'2017 MRI - Alphabetical'!G315-'2007 MRI - 2017 Methodology'!G315</f>
        <v>-8</v>
      </c>
      <c r="H284" s="10">
        <f>'2017 MRI - Alphabetical'!H315-'2007 MRI - 2017 Methodology'!H315</f>
        <v>-4</v>
      </c>
      <c r="I284" s="39">
        <f>'2017 MRI - Alphabetical'!I315-'2007 MRI - 2017 Methodology'!I315</f>
        <v>-0.11353550481700758</v>
      </c>
      <c r="J284" s="11">
        <f>'2017 MRI - Alphabetical'!J315-'2007 MRI - 2017 Methodology'!J315</f>
        <v>9.4294409576478611E-3</v>
      </c>
      <c r="K284" s="10">
        <f>'2017 MRI - Alphabetical'!K315-'2007 MRI - 2017 Methodology'!K315</f>
        <v>-459</v>
      </c>
      <c r="L284" s="39">
        <f>'2017 MRI - Alphabetical'!L315-'2007 MRI - 2017 Methodology'!L315</f>
        <v>-2.0808178047204731</v>
      </c>
      <c r="M284" s="11">
        <f>'2017 MRI - Alphabetical'!M315-'2007 MRI - 2017 Methodology'!M315</f>
        <v>0.10277266015966968</v>
      </c>
      <c r="N284" s="10">
        <f>'2017 MRI - Alphabetical'!N315-'2007 MRI - 2017 Methodology'!N315</f>
        <v>-154</v>
      </c>
      <c r="O284" s="39">
        <f>'2017 MRI - Alphabetical'!O315-'2007 MRI - 2017 Methodology'!O315</f>
        <v>-0.3665638666707367</v>
      </c>
      <c r="P284" s="11">
        <f>'2017 MRI - Alphabetical'!P315-'2007 MRI - 2017 Methodology'!P315</f>
        <v>3.5000000000000003E-2</v>
      </c>
      <c r="Q284" s="10">
        <f>'2017 MRI - Alphabetical'!Q315-'2007 MRI - 2017 Methodology'!Q315</f>
        <v>266</v>
      </c>
      <c r="R284" s="39">
        <f>'2017 MRI - Alphabetical'!R315-'2007 MRI - 2017 Methodology'!R315</f>
        <v>0.4686754148035534</v>
      </c>
      <c r="S284" s="12">
        <f>'2017 MRI - Alphabetical'!S315-'2007 MRI - 2017 Methodology'!S315</f>
        <v>-4.0999999999999996</v>
      </c>
      <c r="T284" s="10">
        <f>'2017 MRI - Alphabetical'!T315-'2007 MRI - 2017 Methodology'!T315</f>
        <v>-129</v>
      </c>
      <c r="U284" s="39">
        <f>'2017 MRI - Alphabetical'!U315-'2007 MRI - 2017 Methodology'!U315</f>
        <v>-0.30500374770774052</v>
      </c>
      <c r="V284" s="11">
        <f>'2017 MRI - Alphabetical'!V315-'2007 MRI - 2017 Methodology'!V315</f>
        <v>2.8628332063975626E-2</v>
      </c>
      <c r="W284" s="10">
        <f>'2017 MRI - Alphabetical'!W315-'2007 MRI - 2017 Methodology'!W315</f>
        <v>3</v>
      </c>
      <c r="X284" s="39">
        <f>'2017 MRI - Alphabetical'!X315-'2007 MRI - 2017 Methodology'!X315</f>
        <v>4.2275357847065292E-2</v>
      </c>
      <c r="Y284" s="13">
        <f>'2017 MRI - Alphabetical'!Y315-'2007 MRI - 2017 Methodology'!Y315</f>
        <v>4668</v>
      </c>
      <c r="Z284" s="10">
        <f>'2017 MRI - Alphabetical'!Z315-'2007 MRI - 2017 Methodology'!Z315</f>
        <v>155</v>
      </c>
      <c r="AA284" s="39">
        <f>'2017 MRI - Alphabetical'!AA315-'2007 MRI - 2017 Methodology'!AA315</f>
        <v>0.87812264502103865</v>
      </c>
      <c r="AB284" s="11">
        <f>'2017 MRI - Alphabetical'!AB315-'2007 MRI - 2017 Methodology'!AB315</f>
        <v>-1.3707865168539196E-3</v>
      </c>
      <c r="AC284" s="10">
        <f>'2017 MRI - Alphabetical'!AC315-'2007 MRI - 2017 Methodology'!AC315</f>
        <v>-8</v>
      </c>
      <c r="AD284" s="39">
        <f>'2017 MRI - Alphabetical'!AD315-'2007 MRI - 2017 Methodology'!AD315</f>
        <v>-4.1300009496996637E-2</v>
      </c>
      <c r="AE284" s="11">
        <f>'2017 MRI - Alphabetical'!AE315-'2007 MRI - 2017 Methodology'!AE315</f>
        <v>7.0000000000001172E-3</v>
      </c>
      <c r="AF284" s="10">
        <f>'2017 MRI - Alphabetical'!AF315-'2007 MRI - 2017 Methodology'!AF315</f>
        <v>-252</v>
      </c>
      <c r="AG284" s="39">
        <f>'2017 MRI - Alphabetical'!AG315-'2007 MRI - 2017 Methodology'!AG315</f>
        <v>-0.89336634640870172</v>
      </c>
      <c r="AH284" s="14">
        <f>'2017 MRI - Alphabetical'!AH315-'2007 MRI - 2017 Methodology'!AH315</f>
        <v>1.1015920668647943</v>
      </c>
      <c r="AI284" s="10">
        <f>'2017 MRI - Alphabetical'!AI315-'2007 MRI - 2017 Methodology'!AI315</f>
        <v>-62</v>
      </c>
      <c r="AJ284" s="39">
        <f>'2017 MRI - Alphabetical'!AJ315-'2007 MRI - 2017 Methodology'!AJ315</f>
        <v>-4.452909141070116E-2</v>
      </c>
      <c r="AK284" s="13">
        <f>'2017 MRI - Alphabetical'!AK315-'2007 MRI - 2017 Methodology'!AK315</f>
        <v>-34519.896931582058</v>
      </c>
      <c r="AL284" s="44"/>
    </row>
    <row r="285" spans="1:38" x14ac:dyDescent="0.25">
      <c r="A285" t="s">
        <v>1045</v>
      </c>
      <c r="B285" s="5" t="s">
        <v>472</v>
      </c>
      <c r="C285" s="6" t="s">
        <v>91</v>
      </c>
      <c r="D285" s="7" t="s">
        <v>39</v>
      </c>
      <c r="E285" s="42">
        <f>'2017 MRI - Alphabetical'!E420-'2007 MRI - 2017 Methodology'!E420</f>
        <v>-1.4999015458038047</v>
      </c>
      <c r="F285" s="8">
        <f>'2017 MRI - Alphabetical'!F420-'2007 MRI - 2017 Methodology'!F420</f>
        <v>6.3886501260807886</v>
      </c>
      <c r="G285" s="9">
        <f>'2017 MRI - Alphabetical'!G420-'2007 MRI - 2017 Methodology'!G420</f>
        <v>-66</v>
      </c>
      <c r="H285" s="10">
        <f>'2017 MRI - Alphabetical'!H420-'2007 MRI - 2017 Methodology'!H420</f>
        <v>-204</v>
      </c>
      <c r="I285" s="39">
        <f>'2017 MRI - Alphabetical'!I420-'2007 MRI - 2017 Methodology'!I420</f>
        <v>-0.635077419976952</v>
      </c>
      <c r="J285" s="11">
        <f>'2017 MRI - Alphabetical'!J420-'2007 MRI - 2017 Methodology'!J420</f>
        <v>-0.20119497358033023</v>
      </c>
      <c r="K285" s="10">
        <f>'2017 MRI - Alphabetical'!K420-'2007 MRI - 2017 Methodology'!K420</f>
        <v>40</v>
      </c>
      <c r="L285" s="39">
        <f>'2017 MRI - Alphabetical'!L420-'2007 MRI - 2017 Methodology'!L420</f>
        <v>-0.12395466130727306</v>
      </c>
      <c r="M285" s="11">
        <f>'2017 MRI - Alphabetical'!M420-'2007 MRI - 2017 Methodology'!M420</f>
        <v>5.9252451721344274E-4</v>
      </c>
      <c r="N285" s="10">
        <f>'2017 MRI - Alphabetical'!N420-'2007 MRI - 2017 Methodology'!N420</f>
        <v>-121</v>
      </c>
      <c r="O285" s="39">
        <f>'2017 MRI - Alphabetical'!O420-'2007 MRI - 2017 Methodology'!O420</f>
        <v>-0.24421112601452899</v>
      </c>
      <c r="P285" s="11">
        <f>'2017 MRI - Alphabetical'!P420-'2007 MRI - 2017 Methodology'!P420</f>
        <v>3.2604870585235243E-2</v>
      </c>
      <c r="Q285" s="10">
        <f>'2017 MRI - Alphabetical'!Q420-'2007 MRI - 2017 Methodology'!Q420</f>
        <v>-11</v>
      </c>
      <c r="R285" s="39">
        <f>'2017 MRI - Alphabetical'!R420-'2007 MRI - 2017 Methodology'!R420</f>
        <v>1.1777455370769241E-2</v>
      </c>
      <c r="S285" s="12">
        <f>'2017 MRI - Alphabetical'!S420-'2007 MRI - 2017 Methodology'!S420</f>
        <v>-0.52315003856449338</v>
      </c>
      <c r="T285" s="10">
        <f>'2017 MRI - Alphabetical'!T420-'2007 MRI - 2017 Methodology'!T420</f>
        <v>-11</v>
      </c>
      <c r="U285" s="39">
        <f>'2017 MRI - Alphabetical'!U420-'2007 MRI - 2017 Methodology'!U420</f>
        <v>-1.6979100380966117E-2</v>
      </c>
      <c r="V285" s="11">
        <f>'2017 MRI - Alphabetical'!V420-'2007 MRI - 2017 Methodology'!V420</f>
        <v>1.2616423554835221E-2</v>
      </c>
      <c r="W285" s="10">
        <f>'2017 MRI - Alphabetical'!W420-'2007 MRI - 2017 Methodology'!W420</f>
        <v>-21</v>
      </c>
      <c r="X285" s="39">
        <f>'2017 MRI - Alphabetical'!X420-'2007 MRI - 2017 Methodology'!X420</f>
        <v>-0.2048178611224829</v>
      </c>
      <c r="Y285" s="13">
        <f>'2017 MRI - Alphabetical'!Y420-'2007 MRI - 2017 Methodology'!Y420</f>
        <v>451</v>
      </c>
      <c r="Z285" s="10">
        <f>'2017 MRI - Alphabetical'!Z420-'2007 MRI - 2017 Methodology'!Z420</f>
        <v>-66</v>
      </c>
      <c r="AA285" s="39">
        <f>'2017 MRI - Alphabetical'!AA420-'2007 MRI - 2017 Methodology'!AA420</f>
        <v>-0.46983678208058499</v>
      </c>
      <c r="AB285" s="11">
        <f>'2017 MRI - Alphabetical'!AB420-'2007 MRI - 2017 Methodology'!AB420</f>
        <v>2.3803463791493333E-2</v>
      </c>
      <c r="AC285" s="10">
        <f>'2017 MRI - Alphabetical'!AC420-'2007 MRI - 2017 Methodology'!AC420</f>
        <v>-84</v>
      </c>
      <c r="AD285" s="39">
        <f>'2017 MRI - Alphabetical'!AD420-'2007 MRI - 2017 Methodology'!AD420</f>
        <v>-0.31190295978273641</v>
      </c>
      <c r="AE285" s="11">
        <f>'2017 MRI - Alphabetical'!AE420-'2007 MRI - 2017 Methodology'!AE420</f>
        <v>-1.2999999999999901E-2</v>
      </c>
      <c r="AF285" s="10">
        <f>'2017 MRI - Alphabetical'!AF420-'2007 MRI - 2017 Methodology'!AF420</f>
        <v>-83</v>
      </c>
      <c r="AG285" s="39">
        <f>'2017 MRI - Alphabetical'!AG420-'2007 MRI - 2017 Methodology'!AG420</f>
        <v>-0.29714753506223385</v>
      </c>
      <c r="AH285" s="14">
        <f>'2017 MRI - Alphabetical'!AH420-'2007 MRI - 2017 Methodology'!AH420</f>
        <v>0.42569047636310109</v>
      </c>
      <c r="AI285" s="10">
        <f>'2017 MRI - Alphabetical'!AI420-'2007 MRI - 2017 Methodology'!AI420</f>
        <v>8</v>
      </c>
      <c r="AJ285" s="39">
        <f>'2017 MRI - Alphabetical'!AJ420-'2007 MRI - 2017 Methodology'!AJ420</f>
        <v>4.5492917336267813E-4</v>
      </c>
      <c r="AK285" s="13">
        <f>'2017 MRI - Alphabetical'!AK420-'2007 MRI - 2017 Methodology'!AK420</f>
        <v>-11834.228796129755</v>
      </c>
      <c r="AL285" s="44"/>
    </row>
    <row r="286" spans="1:38" x14ac:dyDescent="0.25">
      <c r="A286" t="s">
        <v>1046</v>
      </c>
      <c r="B286" s="5" t="s">
        <v>494</v>
      </c>
      <c r="C286" s="6" t="s">
        <v>91</v>
      </c>
      <c r="D286" s="7" t="s">
        <v>39</v>
      </c>
      <c r="E286" s="42">
        <f>'2017 MRI - Alphabetical'!E421-'2007 MRI - 2017 Methodology'!E421</f>
        <v>-0.6485806510412111</v>
      </c>
      <c r="F286" s="8">
        <f>'2017 MRI - Alphabetical'!F421-'2007 MRI - 2017 Methodology'!F421</f>
        <v>4.1028725040829972</v>
      </c>
      <c r="G286" s="9">
        <f>'2017 MRI - Alphabetical'!G421-'2007 MRI - 2017 Methodology'!G421</f>
        <v>-28</v>
      </c>
      <c r="H286" s="10">
        <f>'2017 MRI - Alphabetical'!H421-'2007 MRI - 2017 Methodology'!H421</f>
        <v>-31</v>
      </c>
      <c r="I286" s="39">
        <f>'2017 MRI - Alphabetical'!I421-'2007 MRI - 2017 Methodology'!I421</f>
        <v>-0.15648126601487489</v>
      </c>
      <c r="J286" s="11">
        <f>'2017 MRI - Alphabetical'!J421-'2007 MRI - 2017 Methodology'!J421</f>
        <v>-2.3652042682989594E-2</v>
      </c>
      <c r="K286" s="10">
        <f>'2017 MRI - Alphabetical'!K421-'2007 MRI - 2017 Methodology'!K421</f>
        <v>-68</v>
      </c>
      <c r="L286" s="39">
        <f>'2017 MRI - Alphabetical'!L421-'2007 MRI - 2017 Methodology'!L421</f>
        <v>-0.51632280784212148</v>
      </c>
      <c r="M286" s="11">
        <f>'2017 MRI - Alphabetical'!M421-'2007 MRI - 2017 Methodology'!M421</f>
        <v>1.7867313376654322E-2</v>
      </c>
      <c r="N286" s="10">
        <f>'2017 MRI - Alphabetical'!N421-'2007 MRI - 2017 Methodology'!N421</f>
        <v>83</v>
      </c>
      <c r="O286" s="39">
        <f>'2017 MRI - Alphabetical'!O421-'2007 MRI - 2017 Methodology'!O421</f>
        <v>0.22176269451332742</v>
      </c>
      <c r="P286" s="11">
        <f>'2017 MRI - Alphabetical'!P421-'2007 MRI - 2017 Methodology'!P421</f>
        <v>4.9920880632954943E-3</v>
      </c>
      <c r="Q286" s="10">
        <f>'2017 MRI - Alphabetical'!Q421-'2007 MRI - 2017 Methodology'!Q421</f>
        <v>37</v>
      </c>
      <c r="R286" s="39">
        <f>'2017 MRI - Alphabetical'!R421-'2007 MRI - 2017 Methodology'!R421</f>
        <v>6.1609957672602245E-2</v>
      </c>
      <c r="S286" s="12">
        <f>'2017 MRI - Alphabetical'!S421-'2007 MRI - 2017 Methodology'!S421</f>
        <v>-0.7944586027242484</v>
      </c>
      <c r="T286" s="10">
        <f>'2017 MRI - Alphabetical'!T421-'2007 MRI - 2017 Methodology'!T421</f>
        <v>-117</v>
      </c>
      <c r="U286" s="39">
        <f>'2017 MRI - Alphabetical'!U421-'2007 MRI - 2017 Methodology'!U421</f>
        <v>-0.2930672203300031</v>
      </c>
      <c r="V286" s="11">
        <f>'2017 MRI - Alphabetical'!V421-'2007 MRI - 2017 Methodology'!V421</f>
        <v>2.691838503932132E-2</v>
      </c>
      <c r="W286" s="10">
        <f>'2017 MRI - Alphabetical'!W421-'2007 MRI - 2017 Methodology'!W421</f>
        <v>-23</v>
      </c>
      <c r="X286" s="39">
        <f>'2017 MRI - Alphabetical'!X421-'2007 MRI - 2017 Methodology'!X421</f>
        <v>-0.24262717217193375</v>
      </c>
      <c r="Y286" s="13">
        <f>'2017 MRI - Alphabetical'!Y421-'2007 MRI - 2017 Methodology'!Y421</f>
        <v>-340</v>
      </c>
      <c r="Z286" s="10">
        <f>'2017 MRI - Alphabetical'!Z421-'2007 MRI - 2017 Methodology'!Z421</f>
        <v>10</v>
      </c>
      <c r="AA286" s="39">
        <f>'2017 MRI - Alphabetical'!AA421-'2007 MRI - 2017 Methodology'!AA421</f>
        <v>3.73131838968358E-2</v>
      </c>
      <c r="AB286" s="11">
        <f>'2017 MRI - Alphabetical'!AB421-'2007 MRI - 2017 Methodology'!AB421</f>
        <v>1.3989665150888796E-2</v>
      </c>
      <c r="AC286" s="10">
        <f>'2017 MRI - Alphabetical'!AC421-'2007 MRI - 2017 Methodology'!AC421</f>
        <v>-47</v>
      </c>
      <c r="AD286" s="39">
        <f>'2017 MRI - Alphabetical'!AD421-'2007 MRI - 2017 Methodology'!AD421</f>
        <v>-0.18264561895674059</v>
      </c>
      <c r="AE286" s="11">
        <f>'2017 MRI - Alphabetical'!AE421-'2007 MRI - 2017 Methodology'!AE421</f>
        <v>-4.0000000000000036E-3</v>
      </c>
      <c r="AF286" s="10">
        <f>'2017 MRI - Alphabetical'!AF421-'2007 MRI - 2017 Methodology'!AF421</f>
        <v>-85</v>
      </c>
      <c r="AG286" s="39">
        <f>'2017 MRI - Alphabetical'!AG421-'2007 MRI - 2017 Methodology'!AG421</f>
        <v>-0.29950264513629948</v>
      </c>
      <c r="AH286" s="14">
        <f>'2017 MRI - Alphabetical'!AH421-'2007 MRI - 2017 Methodology'!AH421</f>
        <v>0.42434680931116464</v>
      </c>
      <c r="AI286" s="10">
        <f>'2017 MRI - Alphabetical'!AI421-'2007 MRI - 2017 Methodology'!AI421</f>
        <v>-11</v>
      </c>
      <c r="AJ286" s="39">
        <f>'2017 MRI - Alphabetical'!AJ421-'2007 MRI - 2017 Methodology'!AJ421</f>
        <v>-3.1399183667896291E-2</v>
      </c>
      <c r="AK286" s="13">
        <f>'2017 MRI - Alphabetical'!AK421-'2007 MRI - 2017 Methodology'!AK421</f>
        <v>-32952.183014554874</v>
      </c>
      <c r="AL286" s="44"/>
    </row>
    <row r="287" spans="1:38" x14ac:dyDescent="0.25">
      <c r="A287" t="s">
        <v>1110</v>
      </c>
      <c r="B287" s="5" t="s">
        <v>428</v>
      </c>
      <c r="C287" s="6" t="s">
        <v>91</v>
      </c>
      <c r="D287" s="7" t="s">
        <v>39</v>
      </c>
      <c r="E287" s="42">
        <f>'2017 MRI - Alphabetical'!E485-'2007 MRI - 2017 Methodology'!E485</f>
        <v>-0.45963135814675216</v>
      </c>
      <c r="F287" s="8">
        <f>'2017 MRI - Alphabetical'!F485-'2007 MRI - 2017 Methodology'!F485</f>
        <v>3.9911097987768631</v>
      </c>
      <c r="G287" s="9">
        <f>'2017 MRI - Alphabetical'!G485-'2007 MRI - 2017 Methodology'!G485</f>
        <v>-21</v>
      </c>
      <c r="H287" s="10">
        <f>'2017 MRI - Alphabetical'!H485-'2007 MRI - 2017 Methodology'!H485</f>
        <v>33</v>
      </c>
      <c r="I287" s="39">
        <f>'2017 MRI - Alphabetical'!I485-'2007 MRI - 2017 Methodology'!I485</f>
        <v>7.573980279971293E-2</v>
      </c>
      <c r="J287" s="11">
        <f>'2017 MRI - Alphabetical'!J485-'2007 MRI - 2017 Methodology'!J485</f>
        <v>8.3862433862433861E-2</v>
      </c>
      <c r="K287" s="10">
        <f>'2017 MRI - Alphabetical'!K485-'2007 MRI - 2017 Methodology'!K485</f>
        <v>-383</v>
      </c>
      <c r="L287" s="39">
        <f>'2017 MRI - Alphabetical'!L485-'2007 MRI - 2017 Methodology'!L485</f>
        <v>-1.9035812057057961</v>
      </c>
      <c r="M287" s="11">
        <f>'2017 MRI - Alphabetical'!M485-'2007 MRI - 2017 Methodology'!M485</f>
        <v>0.10264132003262438</v>
      </c>
      <c r="N287" s="10">
        <f>'2017 MRI - Alphabetical'!N485-'2007 MRI - 2017 Methodology'!N485</f>
        <v>-195</v>
      </c>
      <c r="O287" s="39">
        <f>'2017 MRI - Alphabetical'!O485-'2007 MRI - 2017 Methodology'!O485</f>
        <v>-0.45873309182589506</v>
      </c>
      <c r="P287" s="11">
        <f>'2017 MRI - Alphabetical'!P485-'2007 MRI - 2017 Methodology'!P485</f>
        <v>4.0999999999999995E-2</v>
      </c>
      <c r="Q287" s="10">
        <f>'2017 MRI - Alphabetical'!Q485-'2007 MRI - 2017 Methodology'!Q485</f>
        <v>-68</v>
      </c>
      <c r="R287" s="39">
        <f>'2017 MRI - Alphabetical'!R485-'2007 MRI - 2017 Methodology'!R485</f>
        <v>-8.1259968857932963E-3</v>
      </c>
      <c r="S287" s="12">
        <f>'2017 MRI - Alphabetical'!S485-'2007 MRI - 2017 Methodology'!S485</f>
        <v>0</v>
      </c>
      <c r="T287" s="10">
        <f>'2017 MRI - Alphabetical'!T485-'2007 MRI - 2017 Methodology'!T485</f>
        <v>46</v>
      </c>
      <c r="U287" s="39">
        <f>'2017 MRI - Alphabetical'!U485-'2007 MRI - 2017 Methodology'!U485</f>
        <v>9.5718702043155468E-2</v>
      </c>
      <c r="V287" s="11">
        <f>'2017 MRI - Alphabetical'!V485-'2007 MRI - 2017 Methodology'!V485</f>
        <v>6.6129032258064532E-3</v>
      </c>
      <c r="W287" s="10">
        <f>'2017 MRI - Alphabetical'!W485-'2007 MRI - 2017 Methodology'!W485</f>
        <v>278</v>
      </c>
      <c r="X287" s="39">
        <f>'2017 MRI - Alphabetical'!X485-'2007 MRI - 2017 Methodology'!X485</f>
        <v>1.0664794423904829</v>
      </c>
      <c r="Y287" s="13">
        <f>'2017 MRI - Alphabetical'!Y485-'2007 MRI - 2017 Methodology'!Y485</f>
        <v>34271</v>
      </c>
      <c r="Z287" s="10">
        <f>'2017 MRI - Alphabetical'!Z485-'2007 MRI - 2017 Methodology'!Z485</f>
        <v>-41</v>
      </c>
      <c r="AA287" s="39">
        <f>'2017 MRI - Alphabetical'!AA485-'2007 MRI - 2017 Methodology'!AA485</f>
        <v>-1.1109716827725085</v>
      </c>
      <c r="AB287" s="11">
        <f>'2017 MRI - Alphabetical'!AB485-'2007 MRI - 2017 Methodology'!AB485</f>
        <v>3.6000000000000004E-2</v>
      </c>
      <c r="AC287" s="10">
        <f>'2017 MRI - Alphabetical'!AC485-'2007 MRI - 2017 Methodology'!AC485</f>
        <v>147</v>
      </c>
      <c r="AD287" s="39">
        <f>'2017 MRI - Alphabetical'!AD485-'2007 MRI - 2017 Methodology'!AD485</f>
        <v>0.45989807857454124</v>
      </c>
      <c r="AE287" s="11">
        <f>'2017 MRI - Alphabetical'!AE485-'2007 MRI - 2017 Methodology'!AE485</f>
        <v>4.1000000000000147E-2</v>
      </c>
      <c r="AF287" s="10">
        <f>'2017 MRI - Alphabetical'!AF485-'2007 MRI - 2017 Methodology'!AF485</f>
        <v>-37</v>
      </c>
      <c r="AG287" s="39">
        <f>'2017 MRI - Alphabetical'!AG485-'2007 MRI - 2017 Methodology'!AG485</f>
        <v>-0.23689735473275558</v>
      </c>
      <c r="AH287" s="14">
        <f>'2017 MRI - Alphabetical'!AH485-'2007 MRI - 2017 Methodology'!AH485</f>
        <v>0.30889006060434165</v>
      </c>
      <c r="AI287" s="10">
        <f>'2017 MRI - Alphabetical'!AI485-'2007 MRI - 2017 Methodology'!AI485</f>
        <v>81</v>
      </c>
      <c r="AJ287" s="39">
        <f>'2017 MRI - Alphabetical'!AJ485-'2007 MRI - 2017 Methodology'!AJ485</f>
        <v>4.9151518955896603E-2</v>
      </c>
      <c r="AK287" s="13">
        <f>'2017 MRI - Alphabetical'!AK485-'2007 MRI - 2017 Methodology'!AK485</f>
        <v>19526.898509513936</v>
      </c>
      <c r="AL287" s="44"/>
    </row>
    <row r="288" spans="1:38" x14ac:dyDescent="0.25">
      <c r="A288" t="s">
        <v>1123</v>
      </c>
      <c r="B288" s="5" t="s">
        <v>575</v>
      </c>
      <c r="C288" s="6" t="s">
        <v>91</v>
      </c>
      <c r="D288" s="7" t="s">
        <v>39</v>
      </c>
      <c r="E288" s="42">
        <f>'2017 MRI - Alphabetical'!E498-'2007 MRI - 2017 Methodology'!E498</f>
        <v>-0.57626042758534535</v>
      </c>
      <c r="F288" s="8">
        <f>'2017 MRI - Alphabetical'!F498-'2007 MRI - 2017 Methodology'!F498</f>
        <v>3.2725910781819643</v>
      </c>
      <c r="G288" s="9">
        <f>'2017 MRI - Alphabetical'!G498-'2007 MRI - 2017 Methodology'!G498</f>
        <v>-7</v>
      </c>
      <c r="H288" s="10">
        <f>'2017 MRI - Alphabetical'!H498-'2007 MRI - 2017 Methodology'!H498</f>
        <v>-197</v>
      </c>
      <c r="I288" s="39">
        <f>'2017 MRI - Alphabetical'!I498-'2007 MRI - 2017 Methodology'!I498</f>
        <v>-0.40987018685460691</v>
      </c>
      <c r="J288" s="11">
        <f>'2017 MRI - Alphabetical'!J498-'2007 MRI - 2017 Methodology'!J498</f>
        <v>-0.11252463783888356</v>
      </c>
      <c r="K288" s="10">
        <f>'2017 MRI - Alphabetical'!K498-'2007 MRI - 2017 Methodology'!K498</f>
        <v>-454</v>
      </c>
      <c r="L288" s="39">
        <f>'2017 MRI - Alphabetical'!L498-'2007 MRI - 2017 Methodology'!L498</f>
        <v>-2.021901398488128</v>
      </c>
      <c r="M288" s="11">
        <f>'2017 MRI - Alphabetical'!M498-'2007 MRI - 2017 Methodology'!M498</f>
        <v>9.1247246229452628E-2</v>
      </c>
      <c r="N288" s="10">
        <f>'2017 MRI - Alphabetical'!N498-'2007 MRI - 2017 Methodology'!N498</f>
        <v>46</v>
      </c>
      <c r="O288" s="39">
        <f>'2017 MRI - Alphabetical'!O498-'2007 MRI - 2017 Methodology'!O498</f>
        <v>0.1710899467343544</v>
      </c>
      <c r="P288" s="11">
        <f>'2017 MRI - Alphabetical'!P498-'2007 MRI - 2017 Methodology'!P498</f>
        <v>0</v>
      </c>
      <c r="Q288" s="10">
        <f>'2017 MRI - Alphabetical'!Q498-'2007 MRI - 2017 Methodology'!Q498</f>
        <v>-68</v>
      </c>
      <c r="R288" s="39">
        <f>'2017 MRI - Alphabetical'!R498-'2007 MRI - 2017 Methodology'!R498</f>
        <v>-8.1259968857932963E-3</v>
      </c>
      <c r="S288" s="12">
        <f>'2017 MRI - Alphabetical'!S498-'2007 MRI - 2017 Methodology'!S498</f>
        <v>0</v>
      </c>
      <c r="T288" s="10">
        <f>'2017 MRI - Alphabetical'!T498-'2007 MRI - 2017 Methodology'!T498</f>
        <v>-8</v>
      </c>
      <c r="U288" s="39">
        <f>'2017 MRI - Alphabetical'!U498-'2007 MRI - 2017 Methodology'!U498</f>
        <v>-7.0533933297520779E-3</v>
      </c>
      <c r="V288" s="11">
        <f>'2017 MRI - Alphabetical'!V498-'2007 MRI - 2017 Methodology'!V498</f>
        <v>6.7019867549668877E-3</v>
      </c>
      <c r="W288" s="10">
        <f>'2017 MRI - Alphabetical'!W498-'2007 MRI - 2017 Methodology'!W498</f>
        <v>7</v>
      </c>
      <c r="X288" s="39">
        <f>'2017 MRI - Alphabetical'!X498-'2007 MRI - 2017 Methodology'!X498</f>
        <v>0.2009780341981835</v>
      </c>
      <c r="Y288" s="13">
        <f>'2017 MRI - Alphabetical'!Y498-'2007 MRI - 2017 Methodology'!Y498</f>
        <v>15653</v>
      </c>
      <c r="Z288" s="10">
        <f>'2017 MRI - Alphabetical'!Z498-'2007 MRI - 2017 Methodology'!Z498</f>
        <v>-70</v>
      </c>
      <c r="AA288" s="39">
        <f>'2017 MRI - Alphabetical'!AA498-'2007 MRI - 2017 Methodology'!AA498</f>
        <v>-0.28884229478950862</v>
      </c>
      <c r="AB288" s="11">
        <f>'2017 MRI - Alphabetical'!AB498-'2007 MRI - 2017 Methodology'!AB498</f>
        <v>2.0441053646000632E-2</v>
      </c>
      <c r="AC288" s="10">
        <f>'2017 MRI - Alphabetical'!AC498-'2007 MRI - 2017 Methodology'!AC498</f>
        <v>-3</v>
      </c>
      <c r="AD288" s="39">
        <f>'2017 MRI - Alphabetical'!AD498-'2007 MRI - 2017 Methodology'!AD498</f>
        <v>-6.6006956469020217E-3</v>
      </c>
      <c r="AE288" s="11">
        <f>'2017 MRI - Alphabetical'!AE498-'2007 MRI - 2017 Methodology'!AE498</f>
        <v>5.0000000000000044E-3</v>
      </c>
      <c r="AF288" s="10">
        <f>'2017 MRI - Alphabetical'!AF498-'2007 MRI - 2017 Methodology'!AF498</f>
        <v>-3</v>
      </c>
      <c r="AG288" s="39">
        <f>'2017 MRI - Alphabetical'!AG498-'2007 MRI - 2017 Methodology'!AG498</f>
        <v>-9.1515150382090238E-2</v>
      </c>
      <c r="AH288" s="14">
        <f>'2017 MRI - Alphabetical'!AH498-'2007 MRI - 2017 Methodology'!AH498</f>
        <v>0.1669503935649006</v>
      </c>
      <c r="AI288" s="10">
        <f>'2017 MRI - Alphabetical'!AI498-'2007 MRI - 2017 Methodology'!AI498</f>
        <v>-7</v>
      </c>
      <c r="AJ288" s="39">
        <f>'2017 MRI - Alphabetical'!AJ498-'2007 MRI - 2017 Methodology'!AJ498</f>
        <v>-2.7537375738884581E-2</v>
      </c>
      <c r="AK288" s="13">
        <f>'2017 MRI - Alphabetical'!AK498-'2007 MRI - 2017 Methodology'!AK498</f>
        <v>-35554.032104834856</v>
      </c>
      <c r="AL288" s="44"/>
    </row>
    <row r="289" spans="1:38" x14ac:dyDescent="0.25">
      <c r="A289" t="s">
        <v>1132</v>
      </c>
      <c r="B289" s="5" t="s">
        <v>269</v>
      </c>
      <c r="C289" s="6" t="s">
        <v>91</v>
      </c>
      <c r="D289" s="7" t="s">
        <v>39</v>
      </c>
      <c r="E289" s="42">
        <f>'2017 MRI - Alphabetical'!E507-'2007 MRI - 2017 Methodology'!E507</f>
        <v>3.6135624188453499</v>
      </c>
      <c r="F289" s="8">
        <f>'2017 MRI - Alphabetical'!F507-'2007 MRI - 2017 Methodology'!F507</f>
        <v>-6.3759512588355385</v>
      </c>
      <c r="G289" s="9">
        <f>'2017 MRI - Alphabetical'!G507-'2007 MRI - 2017 Methodology'!G507</f>
        <v>199</v>
      </c>
      <c r="H289" s="10">
        <f>'2017 MRI - Alphabetical'!H507-'2007 MRI - 2017 Methodology'!H507</f>
        <v>-413</v>
      </c>
      <c r="I289" s="39">
        <f>'2017 MRI - Alphabetical'!I507-'2007 MRI - 2017 Methodology'!I507</f>
        <v>-1.4462392902229093</v>
      </c>
      <c r="J289" s="11">
        <f>'2017 MRI - Alphabetical'!J507-'2007 MRI - 2017 Methodology'!J507</f>
        <v>-0.2196086187547458</v>
      </c>
      <c r="K289" s="10">
        <f>'2017 MRI - Alphabetical'!K507-'2007 MRI - 2017 Methodology'!K507</f>
        <v>9</v>
      </c>
      <c r="L289" s="39">
        <f>'2017 MRI - Alphabetical'!L507-'2007 MRI - 2017 Methodology'!L507</f>
        <v>-5.8441995546297365E-2</v>
      </c>
      <c r="M289" s="11">
        <f>'2017 MRI - Alphabetical'!M507-'2007 MRI - 2017 Methodology'!M507</f>
        <v>7.8569148983425804E-3</v>
      </c>
      <c r="N289" s="10">
        <f>'2017 MRI - Alphabetical'!N507-'2007 MRI - 2017 Methodology'!N507</f>
        <v>15</v>
      </c>
      <c r="O289" s="39">
        <f>'2017 MRI - Alphabetical'!O507-'2007 MRI - 2017 Methodology'!O507</f>
        <v>7.0423404500406961E-2</v>
      </c>
      <c r="P289" s="11">
        <f>'2017 MRI - Alphabetical'!P507-'2007 MRI - 2017 Methodology'!P507</f>
        <v>7.6043265875785082E-3</v>
      </c>
      <c r="Q289" s="10">
        <f>'2017 MRI - Alphabetical'!Q507-'2007 MRI - 2017 Methodology'!Q507</f>
        <v>48</v>
      </c>
      <c r="R289" s="39">
        <f>'2017 MRI - Alphabetical'!R507-'2007 MRI - 2017 Methodology'!R507</f>
        <v>8.3745494634836937E-2</v>
      </c>
      <c r="S289" s="12">
        <f>'2017 MRI - Alphabetical'!S507-'2007 MRI - 2017 Methodology'!S507</f>
        <v>-0.79</v>
      </c>
      <c r="T289" s="10">
        <f>'2017 MRI - Alphabetical'!T507-'2007 MRI - 2017 Methodology'!T507</f>
        <v>368</v>
      </c>
      <c r="U289" s="39">
        <f>'2017 MRI - Alphabetical'!U507-'2007 MRI - 2017 Methodology'!U507</f>
        <v>2.2629818313902046</v>
      </c>
      <c r="V289" s="11">
        <f>'2017 MRI - Alphabetical'!V507-'2007 MRI - 2017 Methodology'!V507</f>
        <v>-0.11596264674493062</v>
      </c>
      <c r="W289" s="10">
        <f>'2017 MRI - Alphabetical'!W507-'2007 MRI - 2017 Methodology'!W507</f>
        <v>10</v>
      </c>
      <c r="X289" s="39">
        <f>'2017 MRI - Alphabetical'!X507-'2007 MRI - 2017 Methodology'!X507</f>
        <v>0.18100000250979376</v>
      </c>
      <c r="Y289" s="13">
        <f>'2017 MRI - Alphabetical'!Y507-'2007 MRI - 2017 Methodology'!Y507</f>
        <v>11854</v>
      </c>
      <c r="Z289" s="10">
        <f>'2017 MRI - Alphabetical'!Z507-'2007 MRI - 2017 Methodology'!Z507</f>
        <v>-29</v>
      </c>
      <c r="AA289" s="39">
        <f>'2017 MRI - Alphabetical'!AA507-'2007 MRI - 2017 Methodology'!AA507</f>
        <v>-2.9952694140293445E-2</v>
      </c>
      <c r="AB289" s="11">
        <f>'2017 MRI - Alphabetical'!AB507-'2007 MRI - 2017 Methodology'!AB507</f>
        <v>1.5711297071129705E-2</v>
      </c>
      <c r="AC289" s="10">
        <f>'2017 MRI - Alphabetical'!AC507-'2007 MRI - 2017 Methodology'!AC507</f>
        <v>100</v>
      </c>
      <c r="AD289" s="39">
        <f>'2017 MRI - Alphabetical'!AD507-'2007 MRI - 2017 Methodology'!AD507</f>
        <v>1.4998185414217708</v>
      </c>
      <c r="AE289" s="11">
        <f>'2017 MRI - Alphabetical'!AE507-'2007 MRI - 2017 Methodology'!AE507</f>
        <v>0.13100000000000001</v>
      </c>
      <c r="AF289" s="10">
        <f>'2017 MRI - Alphabetical'!AF507-'2007 MRI - 2017 Methodology'!AF507</f>
        <v>-83</v>
      </c>
      <c r="AG289" s="39">
        <f>'2017 MRI - Alphabetical'!AG507-'2007 MRI - 2017 Methodology'!AG507</f>
        <v>-0.30681977819095962</v>
      </c>
      <c r="AH289" s="14">
        <f>'2017 MRI - Alphabetical'!AH507-'2007 MRI - 2017 Methodology'!AH507</f>
        <v>0.40848985862835341</v>
      </c>
      <c r="AI289" s="10">
        <f>'2017 MRI - Alphabetical'!AI507-'2007 MRI - 2017 Methodology'!AI507</f>
        <v>26</v>
      </c>
      <c r="AJ289" s="39">
        <f>'2017 MRI - Alphabetical'!AJ507-'2007 MRI - 2017 Methodology'!AJ507</f>
        <v>-6.3155819253130074E-3</v>
      </c>
      <c r="AK289" s="13">
        <f>'2017 MRI - Alphabetical'!AK507-'2007 MRI - 2017 Methodology'!AK507</f>
        <v>-13211.841493911372</v>
      </c>
      <c r="AL289" s="44"/>
    </row>
    <row r="290" spans="1:38" x14ac:dyDescent="0.25">
      <c r="A290" t="s">
        <v>1162</v>
      </c>
      <c r="B290" s="5" t="s">
        <v>468</v>
      </c>
      <c r="C290" s="6" t="s">
        <v>91</v>
      </c>
      <c r="D290" s="7" t="s">
        <v>39</v>
      </c>
      <c r="E290" s="42">
        <f>'2017 MRI - Alphabetical'!E537-'2007 MRI - 2017 Methodology'!E537</f>
        <v>-0.9828942290203293</v>
      </c>
      <c r="F290" s="8">
        <f>'2017 MRI - Alphabetical'!F537-'2007 MRI - 2017 Methodology'!F537</f>
        <v>5.0925614824812246</v>
      </c>
      <c r="G290" s="9">
        <f>'2017 MRI - Alphabetical'!G537-'2007 MRI - 2017 Methodology'!G537</f>
        <v>-50</v>
      </c>
      <c r="H290" s="10">
        <f>'2017 MRI - Alphabetical'!H537-'2007 MRI - 2017 Methodology'!H537</f>
        <v>-531</v>
      </c>
      <c r="I290" s="39">
        <f>'2017 MRI - Alphabetical'!I537-'2007 MRI - 2017 Methodology'!I537</f>
        <v>-3.6924378926769261</v>
      </c>
      <c r="J290" s="11">
        <f>'2017 MRI - Alphabetical'!J537-'2007 MRI - 2017 Methodology'!J537</f>
        <v>-0.63799685152749286</v>
      </c>
      <c r="K290" s="10">
        <f>'2017 MRI - Alphabetical'!K537-'2007 MRI - 2017 Methodology'!K537</f>
        <v>-4</v>
      </c>
      <c r="L290" s="39">
        <f>'2017 MRI - Alphabetical'!L537-'2007 MRI - 2017 Methodology'!L537</f>
        <v>-0.27652044066019243</v>
      </c>
      <c r="M290" s="11">
        <f>'2017 MRI - Alphabetical'!M537-'2007 MRI - 2017 Methodology'!M537</f>
        <v>7.6529510149417682E-3</v>
      </c>
      <c r="N290" s="10">
        <f>'2017 MRI - Alphabetical'!N537-'2007 MRI - 2017 Methodology'!N537</f>
        <v>-43</v>
      </c>
      <c r="O290" s="39">
        <f>'2017 MRI - Alphabetical'!O537-'2007 MRI - 2017 Methodology'!O537</f>
        <v>-9.0056191205261205E-2</v>
      </c>
      <c r="P290" s="11">
        <f>'2017 MRI - Alphabetical'!P537-'2007 MRI - 2017 Methodology'!P537</f>
        <v>1.7000000000000001E-2</v>
      </c>
      <c r="Q290" s="10">
        <f>'2017 MRI - Alphabetical'!Q537-'2007 MRI - 2017 Methodology'!Q537</f>
        <v>-68</v>
      </c>
      <c r="R290" s="39">
        <f>'2017 MRI - Alphabetical'!R537-'2007 MRI - 2017 Methodology'!R537</f>
        <v>-8.1259968857932963E-3</v>
      </c>
      <c r="S290" s="12">
        <f>'2017 MRI - Alphabetical'!S537-'2007 MRI - 2017 Methodology'!S537</f>
        <v>0</v>
      </c>
      <c r="T290" s="10">
        <f>'2017 MRI - Alphabetical'!T537-'2007 MRI - 2017 Methodology'!T537</f>
        <v>79</v>
      </c>
      <c r="U290" s="39">
        <f>'2017 MRI - Alphabetical'!U537-'2007 MRI - 2017 Methodology'!U537</f>
        <v>0.23062987497470266</v>
      </c>
      <c r="V290" s="11">
        <f>'2017 MRI - Alphabetical'!V537-'2007 MRI - 2017 Methodology'!V537</f>
        <v>-5.072577884286205E-3</v>
      </c>
      <c r="W290" s="10">
        <f>'2017 MRI - Alphabetical'!W537-'2007 MRI - 2017 Methodology'!W537</f>
        <v>-18</v>
      </c>
      <c r="X290" s="39">
        <f>'2017 MRI - Alphabetical'!X537-'2007 MRI - 2017 Methodology'!X537</f>
        <v>-0.12817408262964525</v>
      </c>
      <c r="Y290" s="13">
        <f>'2017 MRI - Alphabetical'!Y537-'2007 MRI - 2017 Methodology'!Y537</f>
        <v>1792</v>
      </c>
      <c r="Z290" s="10">
        <f>'2017 MRI - Alphabetical'!Z537-'2007 MRI - 2017 Methodology'!Z537</f>
        <v>3</v>
      </c>
      <c r="AA290" s="39">
        <f>'2017 MRI - Alphabetical'!AA537-'2007 MRI - 2017 Methodology'!AA537</f>
        <v>2.0408901982466032E-3</v>
      </c>
      <c r="AB290" s="11">
        <f>'2017 MRI - Alphabetical'!AB537-'2007 MRI - 2017 Methodology'!AB537</f>
        <v>1.4672215108834825E-2</v>
      </c>
      <c r="AC290" s="10">
        <f>'2017 MRI - Alphabetical'!AC537-'2007 MRI - 2017 Methodology'!AC537</f>
        <v>29</v>
      </c>
      <c r="AD290" s="39">
        <f>'2017 MRI - Alphabetical'!AD537-'2007 MRI - 2017 Methodology'!AD537</f>
        <v>9.8603721082201723E-2</v>
      </c>
      <c r="AE290" s="11">
        <f>'2017 MRI - Alphabetical'!AE537-'2007 MRI - 2017 Methodology'!AE537</f>
        <v>1.9000000000000017E-2</v>
      </c>
      <c r="AF290" s="10">
        <f>'2017 MRI - Alphabetical'!AF537-'2007 MRI - 2017 Methodology'!AF537</f>
        <v>-72</v>
      </c>
      <c r="AG290" s="39">
        <f>'2017 MRI - Alphabetical'!AG537-'2007 MRI - 2017 Methodology'!AG537</f>
        <v>-0.40359294688511643</v>
      </c>
      <c r="AH290" s="14">
        <f>'2017 MRI - Alphabetical'!AH537-'2007 MRI - 2017 Methodology'!AH537</f>
        <v>0.44977336161603088</v>
      </c>
      <c r="AI290" s="10">
        <f>'2017 MRI - Alphabetical'!AI537-'2007 MRI - 2017 Methodology'!AI537</f>
        <v>49</v>
      </c>
      <c r="AJ290" s="39">
        <f>'2017 MRI - Alphabetical'!AJ537-'2007 MRI - 2017 Methodology'!AJ537</f>
        <v>2.1301502003112205E-2</v>
      </c>
      <c r="AK290" s="13">
        <f>'2017 MRI - Alphabetical'!AK537-'2007 MRI - 2017 Methodology'!AK537</f>
        <v>2160.6543322922953</v>
      </c>
      <c r="AL290" s="44"/>
    </row>
    <row r="291" spans="1:38" x14ac:dyDescent="0.25">
      <c r="A291" t="s">
        <v>752</v>
      </c>
      <c r="B291" s="5" t="s">
        <v>313</v>
      </c>
      <c r="C291" s="6" t="s">
        <v>38</v>
      </c>
      <c r="D291" s="7" t="s">
        <v>39</v>
      </c>
      <c r="E291" s="42">
        <f>'2017 MRI - Alphabetical'!E127-'2007 MRI - 2017 Methodology'!E127</f>
        <v>-1.5908055428870997</v>
      </c>
      <c r="F291" s="8">
        <f>'2017 MRI - Alphabetical'!F127-'2007 MRI - 2017 Methodology'!F127</f>
        <v>7.3462775680964079</v>
      </c>
      <c r="G291" s="9">
        <f>'2017 MRI - Alphabetical'!G127-'2007 MRI - 2017 Methodology'!G127</f>
        <v>-99</v>
      </c>
      <c r="H291" s="10">
        <f>'2017 MRI - Alphabetical'!H127-'2007 MRI - 2017 Methodology'!H127</f>
        <v>-80</v>
      </c>
      <c r="I291" s="39">
        <f>'2017 MRI - Alphabetical'!I127-'2007 MRI - 2017 Methodology'!I127</f>
        <v>-0.2885772283086559</v>
      </c>
      <c r="J291" s="11">
        <f>'2017 MRI - Alphabetical'!J127-'2007 MRI - 2017 Methodology'!J127</f>
        <v>-0.16621396168903879</v>
      </c>
      <c r="K291" s="10">
        <f>'2017 MRI - Alphabetical'!K127-'2007 MRI - 2017 Methodology'!K127</f>
        <v>-159</v>
      </c>
      <c r="L291" s="39">
        <f>'2017 MRI - Alphabetical'!L127-'2007 MRI - 2017 Methodology'!L127</f>
        <v>-0.6829840395126735</v>
      </c>
      <c r="M291" s="11">
        <f>'2017 MRI - Alphabetical'!M127-'2007 MRI - 2017 Methodology'!M127</f>
        <v>3.0604601003243921E-2</v>
      </c>
      <c r="N291" s="10">
        <f>'2017 MRI - Alphabetical'!N127-'2007 MRI - 2017 Methodology'!N127</f>
        <v>-66</v>
      </c>
      <c r="O291" s="39">
        <f>'2017 MRI - Alphabetical'!O127-'2007 MRI - 2017 Methodology'!O127</f>
        <v>-0.17693234740787273</v>
      </c>
      <c r="P291" s="11">
        <f>'2017 MRI - Alphabetical'!P127-'2007 MRI - 2017 Methodology'!P127</f>
        <v>3.3113926616663292E-2</v>
      </c>
      <c r="Q291" s="10">
        <f>'2017 MRI - Alphabetical'!Q127-'2007 MRI - 2017 Methodology'!Q127</f>
        <v>6</v>
      </c>
      <c r="R291" s="39">
        <f>'2017 MRI - Alphabetical'!R127-'2007 MRI - 2017 Methodology'!R127</f>
        <v>1.1440013739725363E-2</v>
      </c>
      <c r="S291" s="12">
        <f>'2017 MRI - Alphabetical'!S127-'2007 MRI - 2017 Methodology'!S127</f>
        <v>-0.89903669890953897</v>
      </c>
      <c r="T291" s="10">
        <f>'2017 MRI - Alphabetical'!T127-'2007 MRI - 2017 Methodology'!T127</f>
        <v>-173</v>
      </c>
      <c r="U291" s="39">
        <f>'2017 MRI - Alphabetical'!U127-'2007 MRI - 2017 Methodology'!U127</f>
        <v>-0.65210040216677556</v>
      </c>
      <c r="V291" s="11">
        <f>'2017 MRI - Alphabetical'!V127-'2007 MRI - 2017 Methodology'!V127</f>
        <v>5.3417621937514051E-2</v>
      </c>
      <c r="W291" s="10">
        <f>'2017 MRI - Alphabetical'!W127-'2007 MRI - 2017 Methodology'!W127</f>
        <v>-49</v>
      </c>
      <c r="X291" s="39">
        <f>'2017 MRI - Alphabetical'!X127-'2007 MRI - 2017 Methodology'!X127</f>
        <v>-0.25557872562689343</v>
      </c>
      <c r="Y291" s="13">
        <f>'2017 MRI - Alphabetical'!Y127-'2007 MRI - 2017 Methodology'!Y127</f>
        <v>-3370</v>
      </c>
      <c r="Z291" s="10">
        <f>'2017 MRI - Alphabetical'!Z127-'2007 MRI - 2017 Methodology'!Z127</f>
        <v>68</v>
      </c>
      <c r="AA291" s="39">
        <f>'2017 MRI - Alphabetical'!AA127-'2007 MRI - 2017 Methodology'!AA127</f>
        <v>0.23987082616260758</v>
      </c>
      <c r="AB291" s="11">
        <f>'2017 MRI - Alphabetical'!AB127-'2007 MRI - 2017 Methodology'!AB127</f>
        <v>1.0000000000000002E-2</v>
      </c>
      <c r="AC291" s="10">
        <f>'2017 MRI - Alphabetical'!AC127-'2007 MRI - 2017 Methodology'!AC127</f>
        <v>-133</v>
      </c>
      <c r="AD291" s="39">
        <f>'2017 MRI - Alphabetical'!AD127-'2007 MRI - 2017 Methodology'!AD127</f>
        <v>-0.51933381476277707</v>
      </c>
      <c r="AE291" s="11">
        <f>'2017 MRI - Alphabetical'!AE127-'2007 MRI - 2017 Methodology'!AE127</f>
        <v>-2.1000000000000019E-2</v>
      </c>
      <c r="AF291" s="10">
        <f>'2017 MRI - Alphabetical'!AF127-'2007 MRI - 2017 Methodology'!AF127</f>
        <v>-9</v>
      </c>
      <c r="AG291" s="39">
        <f>'2017 MRI - Alphabetical'!AG127-'2007 MRI - 2017 Methodology'!AG127</f>
        <v>3.676579095852972E-2</v>
      </c>
      <c r="AH291" s="14">
        <f>'2017 MRI - Alphabetical'!AH127-'2007 MRI - 2017 Methodology'!AH127</f>
        <v>0.33124357887513645</v>
      </c>
      <c r="AI291" s="10">
        <f>'2017 MRI - Alphabetical'!AI127-'2007 MRI - 2017 Methodology'!AI127</f>
        <v>7</v>
      </c>
      <c r="AJ291" s="39">
        <f>'2017 MRI - Alphabetical'!AJ127-'2007 MRI - 2017 Methodology'!AJ127</f>
        <v>-1.7888894437657038E-2</v>
      </c>
      <c r="AK291" s="13">
        <f>'2017 MRI - Alphabetical'!AK127-'2007 MRI - 2017 Methodology'!AK127</f>
        <v>-17859.925530597189</v>
      </c>
      <c r="AL291" s="44"/>
    </row>
    <row r="292" spans="1:38" x14ac:dyDescent="0.25">
      <c r="A292" t="s">
        <v>772</v>
      </c>
      <c r="B292" s="5" t="s">
        <v>251</v>
      </c>
      <c r="C292" s="6" t="s">
        <v>38</v>
      </c>
      <c r="D292" s="7" t="s">
        <v>39</v>
      </c>
      <c r="E292" s="42">
        <f>'2017 MRI - Alphabetical'!E147-'2007 MRI - 2017 Methodology'!E147</f>
        <v>-0.3773104670588549</v>
      </c>
      <c r="F292" s="8">
        <f>'2017 MRI - Alphabetical'!F147-'2007 MRI - 2017 Methodology'!F147</f>
        <v>4.6489257241011472</v>
      </c>
      <c r="G292" s="9">
        <f>'2017 MRI - Alphabetical'!G147-'2007 MRI - 2017 Methodology'!G147</f>
        <v>-8</v>
      </c>
      <c r="H292" s="10">
        <f>'2017 MRI - Alphabetical'!H147-'2007 MRI - 2017 Methodology'!H147</f>
        <v>-41</v>
      </c>
      <c r="I292" s="39">
        <f>'2017 MRI - Alphabetical'!I147-'2007 MRI - 2017 Methodology'!I147</f>
        <v>2.4394130645830132E-2</v>
      </c>
      <c r="J292" s="11">
        <f>'2017 MRI - Alphabetical'!J147-'2007 MRI - 2017 Methodology'!J147</f>
        <v>-4.2584948326543248E-2</v>
      </c>
      <c r="K292" s="10">
        <f>'2017 MRI - Alphabetical'!K147-'2007 MRI - 2017 Methodology'!K147</f>
        <v>-47</v>
      </c>
      <c r="L292" s="39">
        <f>'2017 MRI - Alphabetical'!L147-'2007 MRI - 2017 Methodology'!L147</f>
        <v>-0.18546299443823322</v>
      </c>
      <c r="M292" s="11">
        <f>'2017 MRI - Alphabetical'!M147-'2007 MRI - 2017 Methodology'!M147</f>
        <v>1.8204638264136527E-2</v>
      </c>
      <c r="N292" s="10">
        <f>'2017 MRI - Alphabetical'!N147-'2007 MRI - 2017 Methodology'!N147</f>
        <v>-47</v>
      </c>
      <c r="O292" s="39">
        <f>'2017 MRI - Alphabetical'!O147-'2007 MRI - 2017 Methodology'!O147</f>
        <v>-0.20180561077751691</v>
      </c>
      <c r="P292" s="11">
        <f>'2017 MRI - Alphabetical'!P147-'2007 MRI - 2017 Methodology'!P147</f>
        <v>3.9622344610542877E-2</v>
      </c>
      <c r="Q292" s="10">
        <f>'2017 MRI - Alphabetical'!Q147-'2007 MRI - 2017 Methodology'!Q147</f>
        <v>38</v>
      </c>
      <c r="R292" s="39">
        <f>'2017 MRI - Alphabetical'!R147-'2007 MRI - 2017 Methodology'!R147</f>
        <v>3.3902852030989306E-2</v>
      </c>
      <c r="S292" s="12">
        <f>'2017 MRI - Alphabetical'!S147-'2007 MRI - 2017 Methodology'!S147</f>
        <v>-1.2970289974236691</v>
      </c>
      <c r="T292" s="10">
        <f>'2017 MRI - Alphabetical'!T147-'2007 MRI - 2017 Methodology'!T147</f>
        <v>-11</v>
      </c>
      <c r="U292" s="39">
        <f>'2017 MRI - Alphabetical'!U147-'2007 MRI - 2017 Methodology'!U147</f>
        <v>-7.4906384271998749E-2</v>
      </c>
      <c r="V292" s="11">
        <f>'2017 MRI - Alphabetical'!V147-'2007 MRI - 2017 Methodology'!V147</f>
        <v>2.3684499438934886E-2</v>
      </c>
      <c r="W292" s="10">
        <f>'2017 MRI - Alphabetical'!W147-'2007 MRI - 2017 Methodology'!W147</f>
        <v>25</v>
      </c>
      <c r="X292" s="39">
        <f>'2017 MRI - Alphabetical'!X147-'2007 MRI - 2017 Methodology'!X147</f>
        <v>0.12482682370591122</v>
      </c>
      <c r="Y292" s="13">
        <f>'2017 MRI - Alphabetical'!Y147-'2007 MRI - 2017 Methodology'!Y147</f>
        <v>6888</v>
      </c>
      <c r="Z292" s="10">
        <f>'2017 MRI - Alphabetical'!Z147-'2007 MRI - 2017 Methodology'!Z147</f>
        <v>-2</v>
      </c>
      <c r="AA292" s="39">
        <f>'2017 MRI - Alphabetical'!AA147-'2007 MRI - 2017 Methodology'!AA147</f>
        <v>8.3802917814115724E-2</v>
      </c>
      <c r="AB292" s="11">
        <f>'2017 MRI - Alphabetical'!AB147-'2007 MRI - 2017 Methodology'!AB147</f>
        <v>1.4000000000000005E-2</v>
      </c>
      <c r="AC292" s="10">
        <f>'2017 MRI - Alphabetical'!AC147-'2007 MRI - 2017 Methodology'!AC147</f>
        <v>-64</v>
      </c>
      <c r="AD292" s="39">
        <f>'2017 MRI - Alphabetical'!AD147-'2007 MRI - 2017 Methodology'!AD147</f>
        <v>-0.19878290543740806</v>
      </c>
      <c r="AE292" s="11">
        <f>'2017 MRI - Alphabetical'!AE147-'2007 MRI - 2017 Methodology'!AE147</f>
        <v>2.0000000000000018E-3</v>
      </c>
      <c r="AF292" s="10">
        <f>'2017 MRI - Alphabetical'!AF147-'2007 MRI - 2017 Methodology'!AF147</f>
        <v>-73</v>
      </c>
      <c r="AG292" s="39">
        <f>'2017 MRI - Alphabetical'!AG147-'2007 MRI - 2017 Methodology'!AG147</f>
        <v>-0.39357535117857023</v>
      </c>
      <c r="AH292" s="14">
        <f>'2017 MRI - Alphabetical'!AH147-'2007 MRI - 2017 Methodology'!AH147</f>
        <v>0.76950421577984995</v>
      </c>
      <c r="AI292" s="10">
        <f>'2017 MRI - Alphabetical'!AI147-'2007 MRI - 2017 Methodology'!AI147</f>
        <v>-22</v>
      </c>
      <c r="AJ292" s="39">
        <f>'2017 MRI - Alphabetical'!AJ147-'2007 MRI - 2017 Methodology'!AJ147</f>
        <v>-2.2748425520816296E-2</v>
      </c>
      <c r="AK292" s="13">
        <f>'2017 MRI - Alphabetical'!AK147-'2007 MRI - 2017 Methodology'!AK147</f>
        <v>-19524.81779444305</v>
      </c>
      <c r="AL292" s="44"/>
    </row>
    <row r="293" spans="1:38" x14ac:dyDescent="0.25">
      <c r="A293" t="s">
        <v>824</v>
      </c>
      <c r="B293" s="5" t="s">
        <v>121</v>
      </c>
      <c r="C293" s="6" t="s">
        <v>38</v>
      </c>
      <c r="D293" s="7" t="s">
        <v>39</v>
      </c>
      <c r="E293" s="42">
        <f>'2017 MRI - Alphabetical'!E199-'2007 MRI - 2017 Methodology'!E199</f>
        <v>-0.36950114382339805</v>
      </c>
      <c r="F293" s="8">
        <f>'2017 MRI - Alphabetical'!F199-'2007 MRI - 2017 Methodology'!F199</f>
        <v>4.4690966933885363</v>
      </c>
      <c r="G293" s="9">
        <f>'2017 MRI - Alphabetical'!G199-'2007 MRI - 2017 Methodology'!G199</f>
        <v>-12</v>
      </c>
      <c r="H293" s="10">
        <f>'2017 MRI - Alphabetical'!H199-'2007 MRI - 2017 Methodology'!H199</f>
        <v>-22</v>
      </c>
      <c r="I293" s="39">
        <f>'2017 MRI - Alphabetical'!I199-'2007 MRI - 2017 Methodology'!I199</f>
        <v>4.6295910356964495E-2</v>
      </c>
      <c r="J293" s="11">
        <f>'2017 MRI - Alphabetical'!J199-'2007 MRI - 2017 Methodology'!J199</f>
        <v>-2.5686989798186843E-2</v>
      </c>
      <c r="K293" s="10">
        <f>'2017 MRI - Alphabetical'!K199-'2007 MRI - 2017 Methodology'!K199</f>
        <v>48</v>
      </c>
      <c r="L293" s="39">
        <f>'2017 MRI - Alphabetical'!L199-'2007 MRI - 2017 Methodology'!L199</f>
        <v>0.22141572305990961</v>
      </c>
      <c r="M293" s="11">
        <f>'2017 MRI - Alphabetical'!M199-'2007 MRI - 2017 Methodology'!M199</f>
        <v>5.8125785722120127E-3</v>
      </c>
      <c r="N293" s="10">
        <f>'2017 MRI - Alphabetical'!N199-'2007 MRI - 2017 Methodology'!N199</f>
        <v>-87</v>
      </c>
      <c r="O293" s="39">
        <f>'2017 MRI - Alphabetical'!O199-'2007 MRI - 2017 Methodology'!O199</f>
        <v>-0.29178309551359238</v>
      </c>
      <c r="P293" s="11">
        <f>'2017 MRI - Alphabetical'!P199-'2007 MRI - 2017 Methodology'!P199</f>
        <v>4.2963345379452761E-2</v>
      </c>
      <c r="Q293" s="10">
        <f>'2017 MRI - Alphabetical'!Q199-'2007 MRI - 2017 Methodology'!Q199</f>
        <v>9</v>
      </c>
      <c r="R293" s="39">
        <f>'2017 MRI - Alphabetical'!R199-'2007 MRI - 2017 Methodology'!R199</f>
        <v>-1.0163533738354324E-3</v>
      </c>
      <c r="S293" s="12">
        <f>'2017 MRI - Alphabetical'!S199-'2007 MRI - 2017 Methodology'!S199</f>
        <v>-1.5077299786588791</v>
      </c>
      <c r="T293" s="10">
        <f>'2017 MRI - Alphabetical'!T199-'2007 MRI - 2017 Methodology'!T199</f>
        <v>-57</v>
      </c>
      <c r="U293" s="39">
        <f>'2017 MRI - Alphabetical'!U199-'2007 MRI - 2017 Methodology'!U199</f>
        <v>-0.1982625245192072</v>
      </c>
      <c r="V293" s="11">
        <f>'2017 MRI - Alphabetical'!V199-'2007 MRI - 2017 Methodology'!V199</f>
        <v>2.4917894214838782E-2</v>
      </c>
      <c r="W293" s="10">
        <f>'2017 MRI - Alphabetical'!W199-'2007 MRI - 2017 Methodology'!W199</f>
        <v>-42</v>
      </c>
      <c r="X293" s="39">
        <f>'2017 MRI - Alphabetical'!X199-'2007 MRI - 2017 Methodology'!X199</f>
        <v>-0.14147207612089674</v>
      </c>
      <c r="Y293" s="13">
        <f>'2017 MRI - Alphabetical'!Y199-'2007 MRI - 2017 Methodology'!Y199</f>
        <v>-1056</v>
      </c>
      <c r="Z293" s="10">
        <f>'2017 MRI - Alphabetical'!Z199-'2007 MRI - 2017 Methodology'!Z199</f>
        <v>70</v>
      </c>
      <c r="AA293" s="39">
        <f>'2017 MRI - Alphabetical'!AA199-'2007 MRI - 2017 Methodology'!AA199</f>
        <v>0.27242577177582605</v>
      </c>
      <c r="AB293" s="11">
        <f>'2017 MRI - Alphabetical'!AB199-'2007 MRI - 2017 Methodology'!AB199</f>
        <v>9.999999999999995E-3</v>
      </c>
      <c r="AC293" s="10">
        <f>'2017 MRI - Alphabetical'!AC199-'2007 MRI - 2017 Methodology'!AC199</f>
        <v>-20</v>
      </c>
      <c r="AD293" s="39">
        <f>'2017 MRI - Alphabetical'!AD199-'2007 MRI - 2017 Methodology'!AD199</f>
        <v>-0.10925675831664863</v>
      </c>
      <c r="AE293" s="11">
        <f>'2017 MRI - Alphabetical'!AE199-'2007 MRI - 2017 Methodology'!AE199</f>
        <v>1.0000000000000009E-2</v>
      </c>
      <c r="AF293" s="10">
        <f>'2017 MRI - Alphabetical'!AF199-'2007 MRI - 2017 Methodology'!AF199</f>
        <v>52</v>
      </c>
      <c r="AG293" s="39">
        <f>'2017 MRI - Alphabetical'!AG199-'2007 MRI - 2017 Methodology'!AG199</f>
        <v>0.14629641686903563</v>
      </c>
      <c r="AH293" s="14">
        <f>'2017 MRI - Alphabetical'!AH199-'2007 MRI - 2017 Methodology'!AH199</f>
        <v>0.11897565017202494</v>
      </c>
      <c r="AI293" s="10">
        <f>'2017 MRI - Alphabetical'!AI199-'2007 MRI - 2017 Methodology'!AI199</f>
        <v>-2</v>
      </c>
      <c r="AJ293" s="39">
        <f>'2017 MRI - Alphabetical'!AJ199-'2007 MRI - 2017 Methodology'!AJ199</f>
        <v>-1.4552481306084469E-2</v>
      </c>
      <c r="AK293" s="13">
        <f>'2017 MRI - Alphabetical'!AK199-'2007 MRI - 2017 Methodology'!AK199</f>
        <v>-15523.771337300161</v>
      </c>
      <c r="AL293" s="44"/>
    </row>
    <row r="294" spans="1:38" x14ac:dyDescent="0.25">
      <c r="A294" t="s">
        <v>845</v>
      </c>
      <c r="B294" s="5" t="s">
        <v>241</v>
      </c>
      <c r="C294" s="6" t="s">
        <v>38</v>
      </c>
      <c r="D294" s="7" t="s">
        <v>39</v>
      </c>
      <c r="E294" s="42">
        <f>'2017 MRI - Alphabetical'!E220-'2007 MRI - 2017 Methodology'!E220</f>
        <v>2.0685730583349287</v>
      </c>
      <c r="F294" s="8">
        <f>'2017 MRI - Alphabetical'!F220-'2007 MRI - 2017 Methodology'!F220</f>
        <v>-1.5257100258812955</v>
      </c>
      <c r="G294" s="9">
        <f>'2017 MRI - Alphabetical'!G220-'2007 MRI - 2017 Methodology'!G220</f>
        <v>81</v>
      </c>
      <c r="H294" s="10">
        <f>'2017 MRI - Alphabetical'!H220-'2007 MRI - 2017 Methodology'!H220</f>
        <v>-106</v>
      </c>
      <c r="I294" s="39">
        <f>'2017 MRI - Alphabetical'!I220-'2007 MRI - 2017 Methodology'!I220</f>
        <v>-0.14041353278581764</v>
      </c>
      <c r="J294" s="11">
        <f>'2017 MRI - Alphabetical'!J220-'2007 MRI - 2017 Methodology'!J220</f>
        <v>-7.4322803315215014E-2</v>
      </c>
      <c r="K294" s="10">
        <f>'2017 MRI - Alphabetical'!K220-'2007 MRI - 2017 Methodology'!K220</f>
        <v>-4</v>
      </c>
      <c r="L294" s="39">
        <f>'2017 MRI - Alphabetical'!L220-'2007 MRI - 2017 Methodology'!L220</f>
        <v>0.10179909011251753</v>
      </c>
      <c r="M294" s="11">
        <f>'2017 MRI - Alphabetical'!M220-'2007 MRI - 2017 Methodology'!M220</f>
        <v>1.50684713014878E-2</v>
      </c>
      <c r="N294" s="10">
        <f>'2017 MRI - Alphabetical'!N220-'2007 MRI - 2017 Methodology'!N220</f>
        <v>144</v>
      </c>
      <c r="O294" s="39">
        <f>'2017 MRI - Alphabetical'!O220-'2007 MRI - 2017 Methodology'!O220</f>
        <v>0.91855332090665109</v>
      </c>
      <c r="P294" s="11">
        <f>'2017 MRI - Alphabetical'!P220-'2007 MRI - 2017 Methodology'!P220</f>
        <v>-2.4078881677483746E-3</v>
      </c>
      <c r="Q294" s="10">
        <f>'2017 MRI - Alphabetical'!Q220-'2007 MRI - 2017 Methodology'!Q220</f>
        <v>44</v>
      </c>
      <c r="R294" s="39">
        <f>'2017 MRI - Alphabetical'!R220-'2007 MRI - 2017 Methodology'!R220</f>
        <v>8.5480045775151586E-2</v>
      </c>
      <c r="S294" s="12">
        <f>'2017 MRI - Alphabetical'!S220-'2007 MRI - 2017 Methodology'!S220</f>
        <v>-2.4924524197933664</v>
      </c>
      <c r="T294" s="10">
        <f>'2017 MRI - Alphabetical'!T220-'2007 MRI - 2017 Methodology'!T220</f>
        <v>115</v>
      </c>
      <c r="U294" s="39">
        <f>'2017 MRI - Alphabetical'!U220-'2007 MRI - 2017 Methodology'!U220</f>
        <v>0.45612519260448181</v>
      </c>
      <c r="V294" s="11">
        <f>'2017 MRI - Alphabetical'!V220-'2007 MRI - 2017 Methodology'!V220</f>
        <v>-1.2114905045079602E-2</v>
      </c>
      <c r="W294" s="10">
        <f>'2017 MRI - Alphabetical'!W220-'2007 MRI - 2017 Methodology'!W220</f>
        <v>31</v>
      </c>
      <c r="X294" s="39">
        <f>'2017 MRI - Alphabetical'!X220-'2007 MRI - 2017 Methodology'!X220</f>
        <v>0.13802592520478474</v>
      </c>
      <c r="Y294" s="13">
        <f>'2017 MRI - Alphabetical'!Y220-'2007 MRI - 2017 Methodology'!Y220</f>
        <v>6784</v>
      </c>
      <c r="Z294" s="10">
        <f>'2017 MRI - Alphabetical'!Z220-'2007 MRI - 2017 Methodology'!Z220</f>
        <v>182</v>
      </c>
      <c r="AA294" s="39">
        <f>'2017 MRI - Alphabetical'!AA220-'2007 MRI - 2017 Methodology'!AA220</f>
        <v>0.62495306982916254</v>
      </c>
      <c r="AB294" s="11">
        <f>'2017 MRI - Alphabetical'!AB220-'2007 MRI - 2017 Methodology'!AB220</f>
        <v>2.5483193277310925E-3</v>
      </c>
      <c r="AC294" s="10">
        <f>'2017 MRI - Alphabetical'!AC220-'2007 MRI - 2017 Methodology'!AC220</f>
        <v>-8</v>
      </c>
      <c r="AD294" s="39">
        <f>'2017 MRI - Alphabetical'!AD220-'2007 MRI - 2017 Methodology'!AD220</f>
        <v>-0.15015321210772514</v>
      </c>
      <c r="AE294" s="11">
        <f>'2017 MRI - Alphabetical'!AE220-'2007 MRI - 2017 Methodology'!AE220</f>
        <v>1.5000000000000013E-2</v>
      </c>
      <c r="AF294" s="10">
        <f>'2017 MRI - Alphabetical'!AF220-'2007 MRI - 2017 Methodology'!AF220</f>
        <v>-1</v>
      </c>
      <c r="AG294" s="39">
        <f>'2017 MRI - Alphabetical'!AG220-'2007 MRI - 2017 Methodology'!AG220</f>
        <v>4.8425095768914073E-2</v>
      </c>
      <c r="AH294" s="14">
        <f>'2017 MRI - Alphabetical'!AH220-'2007 MRI - 2017 Methodology'!AH220</f>
        <v>0.46932969770462707</v>
      </c>
      <c r="AI294" s="10">
        <f>'2017 MRI - Alphabetical'!AI220-'2007 MRI - 2017 Methodology'!AI220</f>
        <v>-28</v>
      </c>
      <c r="AJ294" s="39">
        <f>'2017 MRI - Alphabetical'!AJ220-'2007 MRI - 2017 Methodology'!AJ220</f>
        <v>-2.7455788605925069E-2</v>
      </c>
      <c r="AK294" s="13">
        <f>'2017 MRI - Alphabetical'!AK220-'2007 MRI - 2017 Methodology'!AK220</f>
        <v>-22218.365011530128</v>
      </c>
      <c r="AL294" s="44"/>
    </row>
    <row r="295" spans="1:38" x14ac:dyDescent="0.25">
      <c r="A295" t="s">
        <v>856</v>
      </c>
      <c r="B295" s="5" t="s">
        <v>493</v>
      </c>
      <c r="C295" s="6" t="s">
        <v>38</v>
      </c>
      <c r="D295" s="7" t="s">
        <v>39</v>
      </c>
      <c r="E295" s="42">
        <f>'2017 MRI - Alphabetical'!E231-'2007 MRI - 2017 Methodology'!E231</f>
        <v>-0.74283645151036648</v>
      </c>
      <c r="F295" s="8">
        <f>'2017 MRI - Alphabetical'!F231-'2007 MRI - 2017 Methodology'!F231</f>
        <v>4.3433534019260698</v>
      </c>
      <c r="G295" s="9">
        <f>'2017 MRI - Alphabetical'!G231-'2007 MRI - 2017 Methodology'!G231</f>
        <v>-32</v>
      </c>
      <c r="H295" s="10">
        <f>'2017 MRI - Alphabetical'!H231-'2007 MRI - 2017 Methodology'!H231</f>
        <v>-20</v>
      </c>
      <c r="I295" s="39">
        <f>'2017 MRI - Alphabetical'!I231-'2007 MRI - 2017 Methodology'!I231</f>
        <v>-0.16339570680610266</v>
      </c>
      <c r="J295" s="11">
        <f>'2017 MRI - Alphabetical'!J231-'2007 MRI - 2017 Methodology'!J231</f>
        <v>-1.5028544279454881E-2</v>
      </c>
      <c r="K295" s="10">
        <f>'2017 MRI - Alphabetical'!K231-'2007 MRI - 2017 Methodology'!K231</f>
        <v>536</v>
      </c>
      <c r="L295" s="39">
        <f>'2017 MRI - Alphabetical'!L231-'2007 MRI - 2017 Methodology'!L231</f>
        <v>3.2698067947133014</v>
      </c>
      <c r="M295" s="11">
        <f>'2017 MRI - Alphabetical'!M231-'2007 MRI - 2017 Methodology'!M231</f>
        <v>-0.11216915372166222</v>
      </c>
      <c r="N295" s="10">
        <f>'2017 MRI - Alphabetical'!N231-'2007 MRI - 2017 Methodology'!N231</f>
        <v>-136</v>
      </c>
      <c r="O295" s="39">
        <f>'2017 MRI - Alphabetical'!O231-'2007 MRI - 2017 Methodology'!O231</f>
        <v>-0.30859164553763846</v>
      </c>
      <c r="P295" s="11">
        <f>'2017 MRI - Alphabetical'!P231-'2007 MRI - 2017 Methodology'!P231</f>
        <v>3.7573033707865168E-2</v>
      </c>
      <c r="Q295" s="10">
        <f>'2017 MRI - Alphabetical'!Q231-'2007 MRI - 2017 Methodology'!Q231</f>
        <v>133</v>
      </c>
      <c r="R295" s="39">
        <f>'2017 MRI - Alphabetical'!R231-'2007 MRI - 2017 Methodology'!R231</f>
        <v>0.16398768343133674</v>
      </c>
      <c r="S295" s="12">
        <f>'2017 MRI - Alphabetical'!S231-'2007 MRI - 2017 Methodology'!S231</f>
        <v>-1.48</v>
      </c>
      <c r="T295" s="10">
        <f>'2017 MRI - Alphabetical'!T231-'2007 MRI - 2017 Methodology'!T231</f>
        <v>4</v>
      </c>
      <c r="U295" s="39">
        <f>'2017 MRI - Alphabetical'!U231-'2007 MRI - 2017 Methodology'!U231</f>
        <v>5.7600650646063567E-2</v>
      </c>
      <c r="V295" s="11">
        <f>'2017 MRI - Alphabetical'!V231-'2007 MRI - 2017 Methodology'!V231</f>
        <v>3.7617107942973533E-3</v>
      </c>
      <c r="W295" s="10">
        <f>'2017 MRI - Alphabetical'!W231-'2007 MRI - 2017 Methodology'!W231</f>
        <v>-84</v>
      </c>
      <c r="X295" s="39">
        <f>'2017 MRI - Alphabetical'!X231-'2007 MRI - 2017 Methodology'!X231</f>
        <v>-0.71860049884984956</v>
      </c>
      <c r="Y295" s="13">
        <f>'2017 MRI - Alphabetical'!Y231-'2007 MRI - 2017 Methodology'!Y231</f>
        <v>-14934</v>
      </c>
      <c r="Z295" s="10">
        <f>'2017 MRI - Alphabetical'!Z231-'2007 MRI - 2017 Methodology'!Z231</f>
        <v>-37</v>
      </c>
      <c r="AA295" s="39">
        <f>'2017 MRI - Alphabetical'!AA231-'2007 MRI - 2017 Methodology'!AA231</f>
        <v>-0.6023374926693047</v>
      </c>
      <c r="AB295" s="11">
        <f>'2017 MRI - Alphabetical'!AB231-'2007 MRI - 2017 Methodology'!AB231</f>
        <v>2.6157480314960634E-2</v>
      </c>
      <c r="AC295" s="10">
        <f>'2017 MRI - Alphabetical'!AC231-'2007 MRI - 2017 Methodology'!AC231</f>
        <v>-8</v>
      </c>
      <c r="AD295" s="39">
        <f>'2017 MRI - Alphabetical'!AD231-'2007 MRI - 2017 Methodology'!AD231</f>
        <v>-7.0078802200819856E-2</v>
      </c>
      <c r="AE295" s="11">
        <f>'2017 MRI - Alphabetical'!AE231-'2007 MRI - 2017 Methodology'!AE231</f>
        <v>9.9999999999988987E-4</v>
      </c>
      <c r="AF295" s="10">
        <f>'2017 MRI - Alphabetical'!AF231-'2007 MRI - 2017 Methodology'!AF231</f>
        <v>-49</v>
      </c>
      <c r="AG295" s="39">
        <f>'2017 MRI - Alphabetical'!AG231-'2007 MRI - 2017 Methodology'!AG231</f>
        <v>-0.162949458544901</v>
      </c>
      <c r="AH295" s="14">
        <f>'2017 MRI - Alphabetical'!AH231-'2007 MRI - 2017 Methodology'!AH231</f>
        <v>0.3870066631040765</v>
      </c>
      <c r="AI295" s="10">
        <f>'2017 MRI - Alphabetical'!AI231-'2007 MRI - 2017 Methodology'!AI231</f>
        <v>16</v>
      </c>
      <c r="AJ295" s="39">
        <f>'2017 MRI - Alphabetical'!AJ231-'2007 MRI - 2017 Methodology'!AJ231</f>
        <v>-2.7270146829101172E-3</v>
      </c>
      <c r="AK295" s="13">
        <f>'2017 MRI - Alphabetical'!AK231-'2007 MRI - 2017 Methodology'!AK231</f>
        <v>-12396.109645684686</v>
      </c>
      <c r="AL295" s="44"/>
    </row>
    <row r="296" spans="1:38" x14ac:dyDescent="0.25">
      <c r="A296" t="s">
        <v>858</v>
      </c>
      <c r="B296" s="5" t="s">
        <v>238</v>
      </c>
      <c r="C296" s="6" t="s">
        <v>38</v>
      </c>
      <c r="D296" s="7" t="s">
        <v>39</v>
      </c>
      <c r="E296" s="42">
        <f>'2017 MRI - Alphabetical'!E233-'2007 MRI - 2017 Methodology'!E233</f>
        <v>0.94605059373343359</v>
      </c>
      <c r="F296" s="8">
        <f>'2017 MRI - Alphabetical'!F233-'2007 MRI - 2017 Methodology'!F233</f>
        <v>-0.38892641071409528</v>
      </c>
      <c r="G296" s="9">
        <f>'2017 MRI - Alphabetical'!G233-'2007 MRI - 2017 Methodology'!G233</f>
        <v>34</v>
      </c>
      <c r="H296" s="10">
        <f>'2017 MRI - Alphabetical'!H233-'2007 MRI - 2017 Methodology'!H233</f>
        <v>-9</v>
      </c>
      <c r="I296" s="39">
        <f>'2017 MRI - Alphabetical'!I233-'2007 MRI - 2017 Methodology'!I233</f>
        <v>-8.870749647842624E-3</v>
      </c>
      <c r="J296" s="11">
        <f>'2017 MRI - Alphabetical'!J233-'2007 MRI - 2017 Methodology'!J233</f>
        <v>-0.17749556950857426</v>
      </c>
      <c r="K296" s="10">
        <f>'2017 MRI - Alphabetical'!K233-'2007 MRI - 2017 Methodology'!K233</f>
        <v>170</v>
      </c>
      <c r="L296" s="39">
        <f>'2017 MRI - Alphabetical'!L233-'2007 MRI - 2017 Methodology'!L233</f>
        <v>0.55760219757147844</v>
      </c>
      <c r="M296" s="11">
        <f>'2017 MRI - Alphabetical'!M233-'2007 MRI - 2017 Methodology'!M233</f>
        <v>-1.4944574677762952E-2</v>
      </c>
      <c r="N296" s="10">
        <f>'2017 MRI - Alphabetical'!N233-'2007 MRI - 2017 Methodology'!N233</f>
        <v>-22</v>
      </c>
      <c r="O296" s="39">
        <f>'2017 MRI - Alphabetical'!O233-'2007 MRI - 2017 Methodology'!O233</f>
        <v>2.3140154398451185E-2</v>
      </c>
      <c r="P296" s="11">
        <f>'2017 MRI - Alphabetical'!P233-'2007 MRI - 2017 Methodology'!P233</f>
        <v>1.2796847635726796E-2</v>
      </c>
      <c r="Q296" s="10">
        <f>'2017 MRI - Alphabetical'!Q233-'2007 MRI - 2017 Methodology'!Q233</f>
        <v>-60</v>
      </c>
      <c r="R296" s="39">
        <f>'2017 MRI - Alphabetical'!R233-'2007 MRI - 2017 Methodology'!R233</f>
        <v>4.6662361107502326E-3</v>
      </c>
      <c r="S296" s="12">
        <f>'2017 MRI - Alphabetical'!S233-'2007 MRI - 2017 Methodology'!S233</f>
        <v>-0.11</v>
      </c>
      <c r="T296" s="10">
        <f>'2017 MRI - Alphabetical'!T233-'2007 MRI - 2017 Methodology'!T233</f>
        <v>52</v>
      </c>
      <c r="U296" s="39">
        <f>'2017 MRI - Alphabetical'!U233-'2007 MRI - 2017 Methodology'!U233</f>
        <v>0.18398824437828187</v>
      </c>
      <c r="V296" s="11">
        <f>'2017 MRI - Alphabetical'!V233-'2007 MRI - 2017 Methodology'!V233</f>
        <v>-3.0028544243577565E-3</v>
      </c>
      <c r="W296" s="10">
        <f>'2017 MRI - Alphabetical'!W233-'2007 MRI - 2017 Methodology'!W233</f>
        <v>8</v>
      </c>
      <c r="X296" s="39">
        <f>'2017 MRI - Alphabetical'!X233-'2007 MRI - 2017 Methodology'!X233</f>
        <v>0.17395948814613305</v>
      </c>
      <c r="Y296" s="13">
        <f>'2017 MRI - Alphabetical'!Y233-'2007 MRI - 2017 Methodology'!Y233</f>
        <v>13048</v>
      </c>
      <c r="Z296" s="10">
        <f>'2017 MRI - Alphabetical'!Z233-'2007 MRI - 2017 Methodology'!Z233</f>
        <v>118</v>
      </c>
      <c r="AA296" s="39">
        <f>'2017 MRI - Alphabetical'!AA233-'2007 MRI - 2017 Methodology'!AA233</f>
        <v>0.58862398919831294</v>
      </c>
      <c r="AB296" s="11">
        <f>'2017 MRI - Alphabetical'!AB233-'2007 MRI - 2017 Methodology'!AB233</f>
        <v>2.6213521653338859E-3</v>
      </c>
      <c r="AC296" s="10">
        <f>'2017 MRI - Alphabetical'!AC233-'2007 MRI - 2017 Methodology'!AC233</f>
        <v>-33</v>
      </c>
      <c r="AD296" s="39">
        <f>'2017 MRI - Alphabetical'!AD233-'2007 MRI - 2017 Methodology'!AD233</f>
        <v>-0.12017976686455667</v>
      </c>
      <c r="AE296" s="11">
        <f>'2017 MRI - Alphabetical'!AE233-'2007 MRI - 2017 Methodology'!AE233</f>
        <v>1.9999999999998908E-3</v>
      </c>
      <c r="AF296" s="10">
        <f>'2017 MRI - Alphabetical'!AF233-'2007 MRI - 2017 Methodology'!AF233</f>
        <v>-45</v>
      </c>
      <c r="AG296" s="39">
        <f>'2017 MRI - Alphabetical'!AG233-'2007 MRI - 2017 Methodology'!AG233</f>
        <v>-0.15169675216729953</v>
      </c>
      <c r="AH296" s="14">
        <f>'2017 MRI - Alphabetical'!AH233-'2007 MRI - 2017 Methodology'!AH233</f>
        <v>0.34974311697135096</v>
      </c>
      <c r="AI296" s="10">
        <f>'2017 MRI - Alphabetical'!AI233-'2007 MRI - 2017 Methodology'!AI233</f>
        <v>-7</v>
      </c>
      <c r="AJ296" s="39">
        <f>'2017 MRI - Alphabetical'!AJ233-'2007 MRI - 2017 Methodology'!AJ233</f>
        <v>-2.9625702292091213E-2</v>
      </c>
      <c r="AK296" s="13">
        <f>'2017 MRI - Alphabetical'!AK233-'2007 MRI - 2017 Methodology'!AK233</f>
        <v>-33283.356289602118</v>
      </c>
      <c r="AL296" s="44"/>
    </row>
    <row r="297" spans="1:38" x14ac:dyDescent="0.25">
      <c r="A297" t="s">
        <v>885</v>
      </c>
      <c r="B297" s="5" t="s">
        <v>85</v>
      </c>
      <c r="C297" s="6" t="s">
        <v>38</v>
      </c>
      <c r="D297" s="7" t="s">
        <v>39</v>
      </c>
      <c r="E297" s="42">
        <f>'2017 MRI - Alphabetical'!E260-'2007 MRI - 2017 Methodology'!E260</f>
        <v>0.50145318903164071</v>
      </c>
      <c r="F297" s="8">
        <f>'2017 MRI - Alphabetical'!F260-'2007 MRI - 2017 Methodology'!F260</f>
        <v>1.6247446760469053</v>
      </c>
      <c r="G297" s="9">
        <f>'2017 MRI - Alphabetical'!G260-'2007 MRI - 2017 Methodology'!G260</f>
        <v>29</v>
      </c>
      <c r="H297" s="10">
        <f>'2017 MRI - Alphabetical'!H260-'2007 MRI - 2017 Methodology'!H260</f>
        <v>-56</v>
      </c>
      <c r="I297" s="39">
        <f>'2017 MRI - Alphabetical'!I260-'2007 MRI - 2017 Methodology'!I260</f>
        <v>-0.1074434877681153</v>
      </c>
      <c r="J297" s="11">
        <f>'2017 MRI - Alphabetical'!J260-'2007 MRI - 2017 Methodology'!J260</f>
        <v>-0.12672786558216775</v>
      </c>
      <c r="K297" s="10">
        <f>'2017 MRI - Alphabetical'!K260-'2007 MRI - 2017 Methodology'!K260</f>
        <v>128</v>
      </c>
      <c r="L297" s="39">
        <f>'2017 MRI - Alphabetical'!L260-'2007 MRI - 2017 Methodology'!L260</f>
        <v>0.4156853373118703</v>
      </c>
      <c r="M297" s="11">
        <f>'2017 MRI - Alphabetical'!M260-'2007 MRI - 2017 Methodology'!M260</f>
        <v>-9.7908895927798223E-3</v>
      </c>
      <c r="N297" s="10">
        <f>'2017 MRI - Alphabetical'!N260-'2007 MRI - 2017 Methodology'!N260</f>
        <v>1</v>
      </c>
      <c r="O297" s="39">
        <f>'2017 MRI - Alphabetical'!O260-'2007 MRI - 2017 Methodology'!O260</f>
        <v>-1.1331677454410882E-3</v>
      </c>
      <c r="P297" s="11">
        <f>'2017 MRI - Alphabetical'!P260-'2007 MRI - 2017 Methodology'!P260</f>
        <v>2.2290208241027919E-2</v>
      </c>
      <c r="Q297" s="10">
        <f>'2017 MRI - Alphabetical'!Q260-'2007 MRI - 2017 Methodology'!Q260</f>
        <v>-28</v>
      </c>
      <c r="R297" s="39">
        <f>'2017 MRI - Alphabetical'!R260-'2007 MRI - 2017 Methodology'!R260</f>
        <v>-2.4194967941322976E-2</v>
      </c>
      <c r="S297" s="12">
        <f>'2017 MRI - Alphabetical'!S260-'2007 MRI - 2017 Methodology'!S260</f>
        <v>-0.60868118645087543</v>
      </c>
      <c r="T297" s="10">
        <f>'2017 MRI - Alphabetical'!T260-'2007 MRI - 2017 Methodology'!T260</f>
        <v>95</v>
      </c>
      <c r="U297" s="39">
        <f>'2017 MRI - Alphabetical'!U260-'2007 MRI - 2017 Methodology'!U260</f>
        <v>0.29514912400605708</v>
      </c>
      <c r="V297" s="11">
        <f>'2017 MRI - Alphabetical'!V260-'2007 MRI - 2017 Methodology'!V260</f>
        <v>-3.8198809405035061E-3</v>
      </c>
      <c r="W297" s="10">
        <f>'2017 MRI - Alphabetical'!W260-'2007 MRI - 2017 Methodology'!W260</f>
        <v>-41</v>
      </c>
      <c r="X297" s="39">
        <f>'2017 MRI - Alphabetical'!X260-'2007 MRI - 2017 Methodology'!X260</f>
        <v>-0.20851613314815295</v>
      </c>
      <c r="Y297" s="13">
        <f>'2017 MRI - Alphabetical'!Y260-'2007 MRI - 2017 Methodology'!Y260</f>
        <v>-1781</v>
      </c>
      <c r="Z297" s="10">
        <f>'2017 MRI - Alphabetical'!Z260-'2007 MRI - 2017 Methodology'!Z260</f>
        <v>111</v>
      </c>
      <c r="AA297" s="39">
        <f>'2017 MRI - Alphabetical'!AA260-'2007 MRI - 2017 Methodology'!AA260</f>
        <v>0.38766809494757104</v>
      </c>
      <c r="AB297" s="11">
        <f>'2017 MRI - Alphabetical'!AB260-'2007 MRI - 2017 Methodology'!AB260</f>
        <v>7.0000000000000062E-3</v>
      </c>
      <c r="AC297" s="10">
        <f>'2017 MRI - Alphabetical'!AC260-'2007 MRI - 2017 Methodology'!AC260</f>
        <v>-22</v>
      </c>
      <c r="AD297" s="39">
        <f>'2017 MRI - Alphabetical'!AD260-'2007 MRI - 2017 Methodology'!AD260</f>
        <v>-4.7926773856789784E-2</v>
      </c>
      <c r="AE297" s="11">
        <f>'2017 MRI - Alphabetical'!AE260-'2007 MRI - 2017 Methodology'!AE260</f>
        <v>9.000000000000008E-3</v>
      </c>
      <c r="AF297" s="10">
        <f>'2017 MRI - Alphabetical'!AF260-'2007 MRI - 2017 Methodology'!AF260</f>
        <v>55</v>
      </c>
      <c r="AG297" s="39">
        <f>'2017 MRI - Alphabetical'!AG260-'2007 MRI - 2017 Methodology'!AG260</f>
        <v>0.11814087869770268</v>
      </c>
      <c r="AH297" s="14">
        <f>'2017 MRI - Alphabetical'!AH260-'2007 MRI - 2017 Methodology'!AH260</f>
        <v>0.11748639698298469</v>
      </c>
      <c r="AI297" s="10">
        <f>'2017 MRI - Alphabetical'!AI260-'2007 MRI - 2017 Methodology'!AI260</f>
        <v>-12</v>
      </c>
      <c r="AJ297" s="39">
        <f>'2017 MRI - Alphabetical'!AJ260-'2007 MRI - 2017 Methodology'!AJ260</f>
        <v>-2.4754677162578093E-2</v>
      </c>
      <c r="AK297" s="13">
        <f>'2017 MRI - Alphabetical'!AK260-'2007 MRI - 2017 Methodology'!AK260</f>
        <v>-25422.169515913149</v>
      </c>
      <c r="AL297" s="44"/>
    </row>
    <row r="298" spans="1:38" x14ac:dyDescent="0.25">
      <c r="A298" t="s">
        <v>1015</v>
      </c>
      <c r="B298" s="5" t="s">
        <v>486</v>
      </c>
      <c r="C298" s="6" t="s">
        <v>38</v>
      </c>
      <c r="D298" s="7" t="s">
        <v>39</v>
      </c>
      <c r="E298" s="42">
        <f>'2017 MRI - Alphabetical'!E390-'2007 MRI - 2017 Methodology'!E390</f>
        <v>0.60881944106535624</v>
      </c>
      <c r="F298" s="8">
        <f>'2017 MRI - Alphabetical'!F390-'2007 MRI - 2017 Methodology'!F390</f>
        <v>0.94032946336590228</v>
      </c>
      <c r="G298" s="9">
        <f>'2017 MRI - Alphabetical'!G390-'2007 MRI - 2017 Methodology'!G390</f>
        <v>19</v>
      </c>
      <c r="H298" s="10">
        <f>'2017 MRI - Alphabetical'!H390-'2007 MRI - 2017 Methodology'!H390</f>
        <v>-183</v>
      </c>
      <c r="I298" s="39">
        <f>'2017 MRI - Alphabetical'!I390-'2007 MRI - 2017 Methodology'!I390</f>
        <v>-0.43148048291680657</v>
      </c>
      <c r="J298" s="11">
        <f>'2017 MRI - Alphabetical'!J390-'2007 MRI - 2017 Methodology'!J390</f>
        <v>-9.934620174346187E-2</v>
      </c>
      <c r="K298" s="10">
        <f>'2017 MRI - Alphabetical'!K390-'2007 MRI - 2017 Methodology'!K390</f>
        <v>190</v>
      </c>
      <c r="L298" s="39">
        <f>'2017 MRI - Alphabetical'!L390-'2007 MRI - 2017 Methodology'!L390</f>
        <v>0.59326657679163242</v>
      </c>
      <c r="M298" s="11">
        <f>'2017 MRI - Alphabetical'!M390-'2007 MRI - 2017 Methodology'!M390</f>
        <v>-2.8107421871565695E-2</v>
      </c>
      <c r="N298" s="10">
        <f>'2017 MRI - Alphabetical'!N390-'2007 MRI - 2017 Methodology'!N390</f>
        <v>9</v>
      </c>
      <c r="O298" s="39">
        <f>'2017 MRI - Alphabetical'!O390-'2007 MRI - 2017 Methodology'!O390</f>
        <v>1.7474571475756928E-2</v>
      </c>
      <c r="P298" s="11">
        <f>'2017 MRI - Alphabetical'!P390-'2007 MRI - 2017 Methodology'!P390</f>
        <v>0.01</v>
      </c>
      <c r="Q298" s="10">
        <f>'2017 MRI - Alphabetical'!Q390-'2007 MRI - 2017 Methodology'!Q390</f>
        <v>-74</v>
      </c>
      <c r="R298" s="39">
        <f>'2017 MRI - Alphabetical'!R390-'2007 MRI - 2017 Methodology'!R390</f>
        <v>-0.17750965624597126</v>
      </c>
      <c r="S298" s="12">
        <f>'2017 MRI - Alphabetical'!S390-'2007 MRI - 2017 Methodology'!S390</f>
        <v>-0.33526558891454949</v>
      </c>
      <c r="T298" s="10">
        <f>'2017 MRI - Alphabetical'!T390-'2007 MRI - 2017 Methodology'!T390</f>
        <v>48</v>
      </c>
      <c r="U298" s="39">
        <f>'2017 MRI - Alphabetical'!U390-'2007 MRI - 2017 Methodology'!U390</f>
        <v>0.13087446567031022</v>
      </c>
      <c r="V298" s="11">
        <f>'2017 MRI - Alphabetical'!V390-'2007 MRI - 2017 Methodology'!V390</f>
        <v>5.3124999999999978E-3</v>
      </c>
      <c r="W298" s="10">
        <f>'2017 MRI - Alphabetical'!W390-'2007 MRI - 2017 Methodology'!W390</f>
        <v>-4</v>
      </c>
      <c r="X298" s="39">
        <f>'2017 MRI - Alphabetical'!X390-'2007 MRI - 2017 Methodology'!X390</f>
        <v>-3.2218354510629821E-2</v>
      </c>
      <c r="Y298" s="13">
        <f>'2017 MRI - Alphabetical'!Y390-'2007 MRI - 2017 Methodology'!Y390</f>
        <v>5357</v>
      </c>
      <c r="Z298" s="10">
        <f>'2017 MRI - Alphabetical'!Z390-'2007 MRI - 2017 Methodology'!Z390</f>
        <v>246</v>
      </c>
      <c r="AA298" s="39">
        <f>'2017 MRI - Alphabetical'!AA390-'2007 MRI - 2017 Methodology'!AA390</f>
        <v>0.87882385963626253</v>
      </c>
      <c r="AB298" s="11">
        <f>'2017 MRI - Alphabetical'!AB390-'2007 MRI - 2017 Methodology'!AB390</f>
        <v>-2.7142857142857107E-3</v>
      </c>
      <c r="AC298" s="10">
        <f>'2017 MRI - Alphabetical'!AC390-'2007 MRI - 2017 Methodology'!AC390</f>
        <v>-63</v>
      </c>
      <c r="AD298" s="39">
        <f>'2017 MRI - Alphabetical'!AD390-'2007 MRI - 2017 Methodology'!AD390</f>
        <v>-0.27174214165868682</v>
      </c>
      <c r="AE298" s="11">
        <f>'2017 MRI - Alphabetical'!AE390-'2007 MRI - 2017 Methodology'!AE390</f>
        <v>-1.0999999999999899E-2</v>
      </c>
      <c r="AF298" s="10">
        <f>'2017 MRI - Alphabetical'!AF390-'2007 MRI - 2017 Methodology'!AF390</f>
        <v>37</v>
      </c>
      <c r="AG298" s="39">
        <f>'2017 MRI - Alphabetical'!AG390-'2007 MRI - 2017 Methodology'!AG390</f>
        <v>6.8114274447707235E-2</v>
      </c>
      <c r="AH298" s="14">
        <f>'2017 MRI - Alphabetical'!AH390-'2007 MRI - 2017 Methodology'!AH390</f>
        <v>0.17127270240047654</v>
      </c>
      <c r="AI298" s="10">
        <f>'2017 MRI - Alphabetical'!AI390-'2007 MRI - 2017 Methodology'!AI390</f>
        <v>34</v>
      </c>
      <c r="AJ298" s="39">
        <f>'2017 MRI - Alphabetical'!AJ390-'2007 MRI - 2017 Methodology'!AJ390</f>
        <v>2.2566418470727434E-2</v>
      </c>
      <c r="AK298" s="13">
        <f>'2017 MRI - Alphabetical'!AK390-'2007 MRI - 2017 Methodology'!AK390</f>
        <v>1877.2418181591202</v>
      </c>
      <c r="AL298" s="44"/>
    </row>
    <row r="299" spans="1:38" x14ac:dyDescent="0.25">
      <c r="A299" t="s">
        <v>1038</v>
      </c>
      <c r="B299" s="5" t="s">
        <v>512</v>
      </c>
      <c r="C299" s="6" t="s">
        <v>38</v>
      </c>
      <c r="D299" s="7" t="s">
        <v>39</v>
      </c>
      <c r="E299" s="42">
        <f>'2017 MRI - Alphabetical'!E413-'2007 MRI - 2017 Methodology'!E413</f>
        <v>1.5097382666006656</v>
      </c>
      <c r="F299" s="8">
        <f>'2017 MRI - Alphabetical'!F413-'2007 MRI - 2017 Methodology'!F413</f>
        <v>-1.4293574764108925</v>
      </c>
      <c r="G299" s="9">
        <f>'2017 MRI - Alphabetical'!G413-'2007 MRI - 2017 Methodology'!G413</f>
        <v>80</v>
      </c>
      <c r="H299" s="10">
        <f>'2017 MRI - Alphabetical'!H413-'2007 MRI - 2017 Methodology'!H413</f>
        <v>-201</v>
      </c>
      <c r="I299" s="39">
        <f>'2017 MRI - Alphabetical'!I413-'2007 MRI - 2017 Methodology'!I413</f>
        <v>-0.40562226375363908</v>
      </c>
      <c r="J299" s="11">
        <f>'2017 MRI - Alphabetical'!J413-'2007 MRI - 2017 Methodology'!J413</f>
        <v>-0.12072962096209472</v>
      </c>
      <c r="K299" s="10">
        <f>'2017 MRI - Alphabetical'!K413-'2007 MRI - 2017 Methodology'!K413</f>
        <v>-47</v>
      </c>
      <c r="L299" s="39">
        <f>'2017 MRI - Alphabetical'!L413-'2007 MRI - 2017 Methodology'!L413</f>
        <v>-8.6983844066595095E-2</v>
      </c>
      <c r="M299" s="11">
        <f>'2017 MRI - Alphabetical'!M413-'2007 MRI - 2017 Methodology'!M413</f>
        <v>2.0406503196494466E-2</v>
      </c>
      <c r="N299" s="10">
        <f>'2017 MRI - Alphabetical'!N413-'2007 MRI - 2017 Methodology'!N413</f>
        <v>223</v>
      </c>
      <c r="O299" s="39">
        <f>'2017 MRI - Alphabetical'!O413-'2007 MRI - 2017 Methodology'!O413</f>
        <v>0.51414734152139019</v>
      </c>
      <c r="P299" s="11">
        <f>'2017 MRI - Alphabetical'!P413-'2007 MRI - 2017 Methodology'!P413</f>
        <v>-8.4422148661569604E-3</v>
      </c>
      <c r="Q299" s="10">
        <f>'2017 MRI - Alphabetical'!Q413-'2007 MRI - 2017 Methodology'!Q413</f>
        <v>41</v>
      </c>
      <c r="R299" s="39">
        <f>'2017 MRI - Alphabetical'!R413-'2007 MRI - 2017 Methodology'!R413</f>
        <v>6.1702748593896295E-2</v>
      </c>
      <c r="S299" s="12">
        <f>'2017 MRI - Alphabetical'!S413-'2007 MRI - 2017 Methodology'!S413</f>
        <v>-1.0197884024695099</v>
      </c>
      <c r="T299" s="10">
        <f>'2017 MRI - Alphabetical'!T413-'2007 MRI - 2017 Methodology'!T413</f>
        <v>122</v>
      </c>
      <c r="U299" s="39">
        <f>'2017 MRI - Alphabetical'!U413-'2007 MRI - 2017 Methodology'!U413</f>
        <v>0.45078715167141054</v>
      </c>
      <c r="V299" s="11">
        <f>'2017 MRI - Alphabetical'!V413-'2007 MRI - 2017 Methodology'!V413</f>
        <v>-1.2472133039933622E-2</v>
      </c>
      <c r="W299" s="10">
        <f>'2017 MRI - Alphabetical'!W413-'2007 MRI - 2017 Methodology'!W413</f>
        <v>6</v>
      </c>
      <c r="X299" s="39">
        <f>'2017 MRI - Alphabetical'!X413-'2007 MRI - 2017 Methodology'!X413</f>
        <v>8.0732933493262937E-2</v>
      </c>
      <c r="Y299" s="13">
        <f>'2017 MRI - Alphabetical'!Y413-'2007 MRI - 2017 Methodology'!Y413</f>
        <v>8452.8122707263392</v>
      </c>
      <c r="Z299" s="10">
        <f>'2017 MRI - Alphabetical'!Z413-'2007 MRI - 2017 Methodology'!Z413</f>
        <v>30</v>
      </c>
      <c r="AA299" s="39">
        <f>'2017 MRI - Alphabetical'!AA413-'2007 MRI - 2017 Methodology'!AA413</f>
        <v>4.0207965088509878E-2</v>
      </c>
      <c r="AB299" s="11">
        <f>'2017 MRI - Alphabetical'!AB413-'2007 MRI - 2017 Methodology'!AB413</f>
        <v>1.33736780258519E-2</v>
      </c>
      <c r="AC299" s="10">
        <f>'2017 MRI - Alphabetical'!AC413-'2007 MRI - 2017 Methodology'!AC413</f>
        <v>35</v>
      </c>
      <c r="AD299" s="39">
        <f>'2017 MRI - Alphabetical'!AD413-'2007 MRI - 2017 Methodology'!AD413</f>
        <v>0.11930297495615982</v>
      </c>
      <c r="AE299" s="11">
        <f>'2017 MRI - Alphabetical'!AE413-'2007 MRI - 2017 Methodology'!AE413</f>
        <v>1.6933516106922508E-2</v>
      </c>
      <c r="AF299" s="10">
        <f>'2017 MRI - Alphabetical'!AF413-'2007 MRI - 2017 Methodology'!AF413</f>
        <v>375</v>
      </c>
      <c r="AG299" s="39">
        <f>'2017 MRI - Alphabetical'!AG413-'2007 MRI - 2017 Methodology'!AG413</f>
        <v>1.4281461824102974</v>
      </c>
      <c r="AH299" s="14">
        <f>'2017 MRI - Alphabetical'!AH413-'2007 MRI - 2017 Methodology'!AH413</f>
        <v>-1.0642983518594833</v>
      </c>
      <c r="AI299" s="10">
        <f>'2017 MRI - Alphabetical'!AI413-'2007 MRI - 2017 Methodology'!AI413</f>
        <v>19</v>
      </c>
      <c r="AJ299" s="39">
        <f>'2017 MRI - Alphabetical'!AJ413-'2007 MRI - 2017 Methodology'!AJ413</f>
        <v>3.5888530514079586E-2</v>
      </c>
      <c r="AK299" s="13">
        <f>'2017 MRI - Alphabetical'!AK413-'2007 MRI - 2017 Methodology'!AK413</f>
        <v>5810.411339990329</v>
      </c>
      <c r="AL299" s="44"/>
    </row>
    <row r="300" spans="1:38" x14ac:dyDescent="0.25">
      <c r="A300" t="s">
        <v>1057</v>
      </c>
      <c r="B300" s="5" t="s">
        <v>536</v>
      </c>
      <c r="C300" s="6" t="s">
        <v>38</v>
      </c>
      <c r="D300" s="7" t="s">
        <v>39</v>
      </c>
      <c r="E300" s="42">
        <f>'2017 MRI - Alphabetical'!E432-'2007 MRI - 2017 Methodology'!E432</f>
        <v>1.2026407265029757</v>
      </c>
      <c r="F300" s="8">
        <f>'2017 MRI - Alphabetical'!F432-'2007 MRI - 2017 Methodology'!F432</f>
        <v>-0.84462845706591771</v>
      </c>
      <c r="G300" s="9">
        <f>'2017 MRI - Alphabetical'!G432-'2007 MRI - 2017 Methodology'!G432</f>
        <v>43</v>
      </c>
      <c r="H300" s="10">
        <f>'2017 MRI - Alphabetical'!H432-'2007 MRI - 2017 Methodology'!H432</f>
        <v>-7</v>
      </c>
      <c r="I300" s="39">
        <f>'2017 MRI - Alphabetical'!I432-'2007 MRI - 2017 Methodology'!I432</f>
        <v>-0.58254813613726464</v>
      </c>
      <c r="J300" s="11">
        <f>'2017 MRI - Alphabetical'!J432-'2007 MRI - 2017 Methodology'!J432</f>
        <v>-0.40458195226296212</v>
      </c>
      <c r="K300" s="10">
        <f>'2017 MRI - Alphabetical'!K432-'2007 MRI - 2017 Methodology'!K432</f>
        <v>7</v>
      </c>
      <c r="L300" s="39">
        <f>'2017 MRI - Alphabetical'!L432-'2007 MRI - 2017 Methodology'!L432</f>
        <v>-0.31237757053684534</v>
      </c>
      <c r="M300" s="11">
        <f>'2017 MRI - Alphabetical'!M432-'2007 MRI - 2017 Methodology'!M432</f>
        <v>4.9825947870280607E-3</v>
      </c>
      <c r="N300" s="10">
        <f>'2017 MRI - Alphabetical'!N432-'2007 MRI - 2017 Methodology'!N432</f>
        <v>33</v>
      </c>
      <c r="O300" s="39">
        <f>'2017 MRI - Alphabetical'!O432-'2007 MRI - 2017 Methodology'!O432</f>
        <v>0.10726031344276704</v>
      </c>
      <c r="P300" s="11">
        <f>'2017 MRI - Alphabetical'!P432-'2007 MRI - 2017 Methodology'!P432</f>
        <v>1.4828571428571427E-2</v>
      </c>
      <c r="Q300" s="10">
        <f>'2017 MRI - Alphabetical'!Q432-'2007 MRI - 2017 Methodology'!Q432</f>
        <v>-66</v>
      </c>
      <c r="R300" s="39">
        <f>'2017 MRI - Alphabetical'!R432-'2007 MRI - 2017 Methodology'!R432</f>
        <v>1.177445293511048E-3</v>
      </c>
      <c r="S300" s="12">
        <f>'2017 MRI - Alphabetical'!S432-'2007 MRI - 2017 Methodology'!S432</f>
        <v>-0.08</v>
      </c>
      <c r="T300" s="10">
        <f>'2017 MRI - Alphabetical'!T432-'2007 MRI - 2017 Methodology'!T432</f>
        <v>103</v>
      </c>
      <c r="U300" s="39">
        <f>'2017 MRI - Alphabetical'!U432-'2007 MRI - 2017 Methodology'!U432</f>
        <v>0.36950519247553526</v>
      </c>
      <c r="V300" s="11">
        <f>'2017 MRI - Alphabetical'!V432-'2007 MRI - 2017 Methodology'!V432</f>
        <v>-1.4231713468975955E-2</v>
      </c>
      <c r="W300" s="10">
        <f>'2017 MRI - Alphabetical'!W432-'2007 MRI - 2017 Methodology'!W432</f>
        <v>44</v>
      </c>
      <c r="X300" s="39">
        <f>'2017 MRI - Alphabetical'!X432-'2007 MRI - 2017 Methodology'!X432</f>
        <v>0.35437117765465675</v>
      </c>
      <c r="Y300" s="13">
        <f>'2017 MRI - Alphabetical'!Y432-'2007 MRI - 2017 Methodology'!Y432</f>
        <v>16269</v>
      </c>
      <c r="Z300" s="10">
        <f>'2017 MRI - Alphabetical'!Z432-'2007 MRI - 2017 Methodology'!Z432</f>
        <v>82</v>
      </c>
      <c r="AA300" s="39">
        <f>'2017 MRI - Alphabetical'!AA432-'2007 MRI - 2017 Methodology'!AA432</f>
        <v>0.28861383543778829</v>
      </c>
      <c r="AB300" s="11">
        <f>'2017 MRI - Alphabetical'!AB432-'2007 MRI - 2017 Methodology'!AB432</f>
        <v>8.9867835081166511E-3</v>
      </c>
      <c r="AC300" s="10">
        <f>'2017 MRI - Alphabetical'!AC432-'2007 MRI - 2017 Methodology'!AC432</f>
        <v>100</v>
      </c>
      <c r="AD300" s="39">
        <f>'2017 MRI - Alphabetical'!AD432-'2007 MRI - 2017 Methodology'!AD432</f>
        <v>0.30775307373748528</v>
      </c>
      <c r="AE300" s="11">
        <f>'2017 MRI - Alphabetical'!AE432-'2007 MRI - 2017 Methodology'!AE432</f>
        <v>3.0999999999999917E-2</v>
      </c>
      <c r="AF300" s="10">
        <f>'2017 MRI - Alphabetical'!AF432-'2007 MRI - 2017 Methodology'!AF432</f>
        <v>-6</v>
      </c>
      <c r="AG300" s="39">
        <f>'2017 MRI - Alphabetical'!AG432-'2007 MRI - 2017 Methodology'!AG432</f>
        <v>8.0323670878997833E-3</v>
      </c>
      <c r="AH300" s="14">
        <f>'2017 MRI - Alphabetical'!AH432-'2007 MRI - 2017 Methodology'!AH432</f>
        <v>0.28583064911007572</v>
      </c>
      <c r="AI300" s="10">
        <f>'2017 MRI - Alphabetical'!AI432-'2007 MRI - 2017 Methodology'!AI432</f>
        <v>-10</v>
      </c>
      <c r="AJ300" s="39">
        <f>'2017 MRI - Alphabetical'!AJ432-'2007 MRI - 2017 Methodology'!AJ432</f>
        <v>-1.7267906568861374E-2</v>
      </c>
      <c r="AK300" s="13">
        <f>'2017 MRI - Alphabetical'!AK432-'2007 MRI - 2017 Methodology'!AK432</f>
        <v>-22513.730000462296</v>
      </c>
      <c r="AL300" s="44"/>
    </row>
    <row r="301" spans="1:38" x14ac:dyDescent="0.25">
      <c r="A301" t="s">
        <v>1127</v>
      </c>
      <c r="B301" s="5" t="s">
        <v>37</v>
      </c>
      <c r="C301" s="6" t="s">
        <v>38</v>
      </c>
      <c r="D301" s="7" t="s">
        <v>39</v>
      </c>
      <c r="E301" s="42">
        <f>'2017 MRI - Alphabetical'!E502-'2007 MRI - 2017 Methodology'!E502</f>
        <v>1.481019722984886</v>
      </c>
      <c r="F301" s="8">
        <f>'2017 MRI - Alphabetical'!F502-'2007 MRI - 2017 Methodology'!F502</f>
        <v>4.0979180890647058</v>
      </c>
      <c r="G301" s="9">
        <f>'2017 MRI - Alphabetical'!G502-'2007 MRI - 2017 Methodology'!G502</f>
        <v>5</v>
      </c>
      <c r="H301" s="10">
        <f>'2017 MRI - Alphabetical'!H502-'2007 MRI - 2017 Methodology'!H502</f>
        <v>-20</v>
      </c>
      <c r="I301" s="39">
        <f>'2017 MRI - Alphabetical'!I502-'2007 MRI - 2017 Methodology'!I502</f>
        <v>-0.10077993095815646</v>
      </c>
      <c r="J301" s="11">
        <f>'2017 MRI - Alphabetical'!J502-'2007 MRI - 2017 Methodology'!J502</f>
        <v>-2.244847620442203E-2</v>
      </c>
      <c r="K301" s="10">
        <f>'2017 MRI - Alphabetical'!K502-'2007 MRI - 2017 Methodology'!K502</f>
        <v>3</v>
      </c>
      <c r="L301" s="39">
        <f>'2017 MRI - Alphabetical'!L502-'2007 MRI - 2017 Methodology'!L502</f>
        <v>2.3008828013419045</v>
      </c>
      <c r="M301" s="11">
        <f>'2017 MRI - Alphabetical'!M502-'2007 MRI - 2017 Methodology'!M502</f>
        <v>-2.0864275663484144E-3</v>
      </c>
      <c r="N301" s="10">
        <f>'2017 MRI - Alphabetical'!N502-'2007 MRI - 2017 Methodology'!N502</f>
        <v>-6</v>
      </c>
      <c r="O301" s="39">
        <f>'2017 MRI - Alphabetical'!O502-'2007 MRI - 2017 Methodology'!O502</f>
        <v>-0.34639219753245021</v>
      </c>
      <c r="P301" s="11">
        <f>'2017 MRI - Alphabetical'!P502-'2007 MRI - 2017 Methodology'!P502</f>
        <v>0.13477804180744807</v>
      </c>
      <c r="Q301" s="10">
        <f>'2017 MRI - Alphabetical'!Q502-'2007 MRI - 2017 Methodology'!Q502</f>
        <v>5</v>
      </c>
      <c r="R301" s="39">
        <f>'2017 MRI - Alphabetical'!R502-'2007 MRI - 2017 Methodology'!R502</f>
        <v>1.2857932580391673</v>
      </c>
      <c r="S301" s="12">
        <f>'2017 MRI - Alphabetical'!S502-'2007 MRI - 2017 Methodology'!S502</f>
        <v>-33.750005936479667</v>
      </c>
      <c r="T301" s="10">
        <f>'2017 MRI - Alphabetical'!T502-'2007 MRI - 2017 Methodology'!T502</f>
        <v>1</v>
      </c>
      <c r="U301" s="39">
        <f>'2017 MRI - Alphabetical'!U502-'2007 MRI - 2017 Methodology'!U502</f>
        <v>-0.12722710971154605</v>
      </c>
      <c r="V301" s="11">
        <f>'2017 MRI - Alphabetical'!V502-'2007 MRI - 2017 Methodology'!V502</f>
        <v>4.8828480015997239E-2</v>
      </c>
      <c r="W301" s="10">
        <f>'2017 MRI - Alphabetical'!W502-'2007 MRI - 2017 Methodology'!W502</f>
        <v>1</v>
      </c>
      <c r="X301" s="39">
        <f>'2017 MRI - Alphabetical'!X502-'2007 MRI - 2017 Methodology'!X502</f>
        <v>-4.4792152789397521E-2</v>
      </c>
      <c r="Y301" s="13">
        <f>'2017 MRI - Alphabetical'!Y502-'2007 MRI - 2017 Methodology'!Y502</f>
        <v>-1115</v>
      </c>
      <c r="Z301" s="10">
        <f>'2017 MRI - Alphabetical'!Z502-'2007 MRI - 2017 Methodology'!Z502</f>
        <v>29</v>
      </c>
      <c r="AA301" s="39">
        <f>'2017 MRI - Alphabetical'!AA502-'2007 MRI - 2017 Methodology'!AA502</f>
        <v>0.49514837311992999</v>
      </c>
      <c r="AB301" s="11">
        <f>'2017 MRI - Alphabetical'!AB502-'2007 MRI - 2017 Methodology'!AB502</f>
        <v>7.9999999999999932E-3</v>
      </c>
      <c r="AC301" s="10">
        <f>'2017 MRI - Alphabetical'!AC502-'2007 MRI - 2017 Methodology'!AC502</f>
        <v>-1</v>
      </c>
      <c r="AD301" s="39">
        <f>'2017 MRI - Alphabetical'!AD502-'2007 MRI - 2017 Methodology'!AD502</f>
        <v>-0.23713100516912888</v>
      </c>
      <c r="AE301" s="11">
        <f>'2017 MRI - Alphabetical'!AE502-'2007 MRI - 2017 Methodology'!AE502</f>
        <v>2.5999999999999912E-2</v>
      </c>
      <c r="AF301" s="10">
        <f>'2017 MRI - Alphabetical'!AF502-'2007 MRI - 2017 Methodology'!AF502</f>
        <v>-13</v>
      </c>
      <c r="AG301" s="39">
        <f>'2017 MRI - Alphabetical'!AG502-'2007 MRI - 2017 Methodology'!AG502</f>
        <v>-0.36659028827894713</v>
      </c>
      <c r="AH301" s="14">
        <f>'2017 MRI - Alphabetical'!AH502-'2007 MRI - 2017 Methodology'!AH502</f>
        <v>1.0261678882056611</v>
      </c>
      <c r="AI301" s="10">
        <f>'2017 MRI - Alphabetical'!AI502-'2007 MRI - 2017 Methodology'!AI502</f>
        <v>-1</v>
      </c>
      <c r="AJ301" s="39">
        <f>'2017 MRI - Alphabetical'!AJ502-'2007 MRI - 2017 Methodology'!AJ502</f>
        <v>-1.1030353991561714E-2</v>
      </c>
      <c r="AK301" s="13">
        <f>'2017 MRI - Alphabetical'!AK502-'2007 MRI - 2017 Methodology'!AK502</f>
        <v>-8819.4867719912618</v>
      </c>
      <c r="AL301" s="44">
        <v>1</v>
      </c>
    </row>
    <row r="302" spans="1:38" x14ac:dyDescent="0.25">
      <c r="A302" t="s">
        <v>1171</v>
      </c>
      <c r="B302" s="5" t="s">
        <v>577</v>
      </c>
      <c r="C302" s="6" t="s">
        <v>38</v>
      </c>
      <c r="D302" s="7" t="s">
        <v>39</v>
      </c>
      <c r="E302" s="42">
        <f>'2017 MRI - Alphabetical'!E546-'2007 MRI - 2017 Methodology'!E546</f>
        <v>1.5306126952710226</v>
      </c>
      <c r="F302" s="8">
        <f>'2017 MRI - Alphabetical'!F546-'2007 MRI - 2017 Methodology'!F546</f>
        <v>-2.080221282086697</v>
      </c>
      <c r="G302" s="9">
        <f>'2017 MRI - Alphabetical'!G546-'2007 MRI - 2017 Methodology'!G546</f>
        <v>34</v>
      </c>
      <c r="H302" s="10">
        <f>'2017 MRI - Alphabetical'!H546-'2007 MRI - 2017 Methodology'!H546</f>
        <v>0</v>
      </c>
      <c r="I302" s="39">
        <f>'2017 MRI - Alphabetical'!I546-'2007 MRI - 2017 Methodology'!I546</f>
        <v>0.11404201080245269</v>
      </c>
      <c r="J302" s="11">
        <f>'2017 MRI - Alphabetical'!J546-'2007 MRI - 2017 Methodology'!J546</f>
        <v>-0.2132622066154326</v>
      </c>
      <c r="K302" s="10">
        <f>'2017 MRI - Alphabetical'!K546-'2007 MRI - 2017 Methodology'!K546</f>
        <v>-57</v>
      </c>
      <c r="L302" s="39">
        <f>'2017 MRI - Alphabetical'!L546-'2007 MRI - 2017 Methodology'!L546</f>
        <v>-0.40290367825725604</v>
      </c>
      <c r="M302" s="11">
        <f>'2017 MRI - Alphabetical'!M546-'2007 MRI - 2017 Methodology'!M546</f>
        <v>1.4665709081776907E-2</v>
      </c>
      <c r="N302" s="10">
        <f>'2017 MRI - Alphabetical'!N546-'2007 MRI - 2017 Methodology'!N546</f>
        <v>150</v>
      </c>
      <c r="O302" s="39">
        <f>'2017 MRI - Alphabetical'!O546-'2007 MRI - 2017 Methodology'!O546</f>
        <v>0.36503662390116431</v>
      </c>
      <c r="P302" s="11">
        <f>'2017 MRI - Alphabetical'!P546-'2007 MRI - 2017 Methodology'!P546</f>
        <v>-3.2789070309896529E-4</v>
      </c>
      <c r="Q302" s="10">
        <f>'2017 MRI - Alphabetical'!Q546-'2007 MRI - 2017 Methodology'!Q546</f>
        <v>-50</v>
      </c>
      <c r="R302" s="39">
        <f>'2017 MRI - Alphabetical'!R546-'2007 MRI - 2017 Methodology'!R546</f>
        <v>-6.9402885053130303E-3</v>
      </c>
      <c r="S302" s="12">
        <f>'2017 MRI - Alphabetical'!S546-'2007 MRI - 2017 Methodology'!S546</f>
        <v>-0.11953528520593312</v>
      </c>
      <c r="T302" s="10">
        <f>'2017 MRI - Alphabetical'!T546-'2007 MRI - 2017 Methodology'!T546</f>
        <v>132</v>
      </c>
      <c r="U302" s="39">
        <f>'2017 MRI - Alphabetical'!U546-'2007 MRI - 2017 Methodology'!U546</f>
        <v>0.33628169427419574</v>
      </c>
      <c r="V302" s="11">
        <f>'2017 MRI - Alphabetical'!V546-'2007 MRI - 2017 Methodology'!V546</f>
        <v>-9.3764345830145354E-3</v>
      </c>
      <c r="W302" s="10">
        <f>'2017 MRI - Alphabetical'!W546-'2007 MRI - 2017 Methodology'!W546</f>
        <v>20</v>
      </c>
      <c r="X302" s="39">
        <f>'2017 MRI - Alphabetical'!X546-'2007 MRI - 2017 Methodology'!X546</f>
        <v>0.73069350704948555</v>
      </c>
      <c r="Y302" s="13">
        <f>'2017 MRI - Alphabetical'!Y546-'2007 MRI - 2017 Methodology'!Y546</f>
        <v>30200</v>
      </c>
      <c r="Z302" s="10">
        <f>'2017 MRI - Alphabetical'!Z546-'2007 MRI - 2017 Methodology'!Z546</f>
        <v>63</v>
      </c>
      <c r="AA302" s="39">
        <f>'2017 MRI - Alphabetical'!AA546-'2007 MRI - 2017 Methodology'!AA546</f>
        <v>0.26622754662236814</v>
      </c>
      <c r="AB302" s="11">
        <f>'2017 MRI - Alphabetical'!AB546-'2007 MRI - 2017 Methodology'!AB546</f>
        <v>8.9999999999999976E-3</v>
      </c>
      <c r="AC302" s="10">
        <f>'2017 MRI - Alphabetical'!AC546-'2007 MRI - 2017 Methodology'!AC546</f>
        <v>-54</v>
      </c>
      <c r="AD302" s="39">
        <f>'2017 MRI - Alphabetical'!AD546-'2007 MRI - 2017 Methodology'!AD546</f>
        <v>-0.22596681363657645</v>
      </c>
      <c r="AE302" s="11">
        <f>'2017 MRI - Alphabetical'!AE546-'2007 MRI - 2017 Methodology'!AE546</f>
        <v>-8.999999999999897E-3</v>
      </c>
      <c r="AF302" s="10">
        <f>'2017 MRI - Alphabetical'!AF546-'2007 MRI - 2017 Methodology'!AF546</f>
        <v>161</v>
      </c>
      <c r="AG302" s="39">
        <f>'2017 MRI - Alphabetical'!AG546-'2007 MRI - 2017 Methodology'!AG546</f>
        <v>0.54554668668798234</v>
      </c>
      <c r="AH302" s="14">
        <f>'2017 MRI - Alphabetical'!AH546-'2007 MRI - 2017 Methodology'!AH546</f>
        <v>-0.25190032446510102</v>
      </c>
      <c r="AI302" s="10">
        <f>'2017 MRI - Alphabetical'!AI546-'2007 MRI - 2017 Methodology'!AI546</f>
        <v>11</v>
      </c>
      <c r="AJ302" s="39">
        <f>'2017 MRI - Alphabetical'!AJ546-'2007 MRI - 2017 Methodology'!AJ546</f>
        <v>4.4366830296146548E-3</v>
      </c>
      <c r="AK302" s="13">
        <f>'2017 MRI - Alphabetical'!AK546-'2007 MRI - 2017 Methodology'!AK546</f>
        <v>-12264.021126893611</v>
      </c>
      <c r="AL302" s="44"/>
    </row>
    <row r="303" spans="1:38" x14ac:dyDescent="0.25">
      <c r="A303" t="s">
        <v>705</v>
      </c>
      <c r="B303" s="5" t="s">
        <v>141</v>
      </c>
      <c r="C303" s="6" t="s">
        <v>49</v>
      </c>
      <c r="D303" s="7" t="s">
        <v>39</v>
      </c>
      <c r="E303" s="42">
        <f>'2017 MRI - Alphabetical'!E80-'2007 MRI - 2017 Methodology'!E80</f>
        <v>3.1544905082854915</v>
      </c>
      <c r="F303" s="8">
        <f>'2017 MRI - Alphabetical'!F80-'2007 MRI - 2017 Methodology'!F80</f>
        <v>-3.4920082912244723</v>
      </c>
      <c r="G303" s="9">
        <f>'2017 MRI - Alphabetical'!G80-'2007 MRI - 2017 Methodology'!G80</f>
        <v>48</v>
      </c>
      <c r="H303" s="10">
        <f>'2017 MRI - Alphabetical'!H80-'2007 MRI - 2017 Methodology'!H80</f>
        <v>37</v>
      </c>
      <c r="I303" s="39">
        <f>'2017 MRI - Alphabetical'!I80-'2007 MRI - 2017 Methodology'!I80</f>
        <v>0.51504930961417417</v>
      </c>
      <c r="J303" s="11">
        <f>'2017 MRI - Alphabetical'!J80-'2007 MRI - 2017 Methodology'!J80</f>
        <v>-6.6146519946520765E-2</v>
      </c>
      <c r="K303" s="10">
        <f>'2017 MRI - Alphabetical'!K80-'2007 MRI - 2017 Methodology'!K80</f>
        <v>43</v>
      </c>
      <c r="L303" s="39">
        <f>'2017 MRI - Alphabetical'!L80-'2007 MRI - 2017 Methodology'!L80</f>
        <v>0.18068240421162107</v>
      </c>
      <c r="M303" s="11">
        <f>'2017 MRI - Alphabetical'!M80-'2007 MRI - 2017 Methodology'!M80</f>
        <v>5.1640964386522464E-3</v>
      </c>
      <c r="N303" s="10">
        <f>'2017 MRI - Alphabetical'!N80-'2007 MRI - 2017 Methodology'!N80</f>
        <v>22</v>
      </c>
      <c r="O303" s="39">
        <f>'2017 MRI - Alphabetical'!O80-'2007 MRI - 2017 Methodology'!O80</f>
        <v>0.16669875454990812</v>
      </c>
      <c r="P303" s="11">
        <f>'2017 MRI - Alphabetical'!P80-'2007 MRI - 2017 Methodology'!P80</f>
        <v>4.784895833333333E-2</v>
      </c>
      <c r="Q303" s="10">
        <f>'2017 MRI - Alphabetical'!Q80-'2007 MRI - 2017 Methodology'!Q80</f>
        <v>80</v>
      </c>
      <c r="R303" s="39">
        <f>'2017 MRI - Alphabetical'!R80-'2007 MRI - 2017 Methodology'!R80</f>
        <v>0.62983384379071627</v>
      </c>
      <c r="S303" s="12">
        <f>'2017 MRI - Alphabetical'!S80-'2007 MRI - 2017 Methodology'!S80</f>
        <v>-8.7599462143152671</v>
      </c>
      <c r="T303" s="10">
        <f>'2017 MRI - Alphabetical'!T80-'2007 MRI - 2017 Methodology'!T80</f>
        <v>24</v>
      </c>
      <c r="U303" s="39">
        <f>'2017 MRI - Alphabetical'!U80-'2007 MRI - 2017 Methodology'!U80</f>
        <v>0.72330851018582587</v>
      </c>
      <c r="V303" s="11">
        <f>'2017 MRI - Alphabetical'!V80-'2007 MRI - 2017 Methodology'!V80</f>
        <v>-1.5719723498112709E-2</v>
      </c>
      <c r="W303" s="10">
        <f>'2017 MRI - Alphabetical'!W80-'2007 MRI - 2017 Methodology'!W80</f>
        <v>93</v>
      </c>
      <c r="X303" s="39">
        <f>'2017 MRI - Alphabetical'!X80-'2007 MRI - 2017 Methodology'!X80</f>
        <v>0.32423042641919719</v>
      </c>
      <c r="Y303" s="13">
        <f>'2017 MRI - Alphabetical'!Y80-'2007 MRI - 2017 Methodology'!Y80</f>
        <v>11689</v>
      </c>
      <c r="Z303" s="10">
        <f>'2017 MRI - Alphabetical'!Z80-'2007 MRI - 2017 Methodology'!Z80</f>
        <v>77</v>
      </c>
      <c r="AA303" s="39">
        <f>'2017 MRI - Alphabetical'!AA80-'2007 MRI - 2017 Methodology'!AA80</f>
        <v>0.98900182565150052</v>
      </c>
      <c r="AB303" s="11">
        <f>'2017 MRI - Alphabetical'!AB80-'2007 MRI - 2017 Methodology'!AB80</f>
        <v>-2.6064441887226619E-3</v>
      </c>
      <c r="AC303" s="10">
        <f>'2017 MRI - Alphabetical'!AC80-'2007 MRI - 2017 Methodology'!AC80</f>
        <v>5</v>
      </c>
      <c r="AD303" s="39">
        <f>'2017 MRI - Alphabetical'!AD80-'2007 MRI - 2017 Methodology'!AD80</f>
        <v>7.9429671216340703E-2</v>
      </c>
      <c r="AE303" s="11">
        <f>'2017 MRI - Alphabetical'!AE80-'2007 MRI - 2017 Methodology'!AE80</f>
        <v>3.0999999999999917E-2</v>
      </c>
      <c r="AF303" s="10">
        <f>'2017 MRI - Alphabetical'!AF80-'2007 MRI - 2017 Methodology'!AF80</f>
        <v>57</v>
      </c>
      <c r="AG303" s="39">
        <f>'2017 MRI - Alphabetical'!AG80-'2007 MRI - 2017 Methodology'!AG80</f>
        <v>0.27703914698125687</v>
      </c>
      <c r="AH303" s="14">
        <f>'2017 MRI - Alphabetical'!AH80-'2007 MRI - 2017 Methodology'!AH80</f>
        <v>4.501469456833318E-2</v>
      </c>
      <c r="AI303" s="10">
        <f>'2017 MRI - Alphabetical'!AI80-'2007 MRI - 2017 Methodology'!AI80</f>
        <v>25</v>
      </c>
      <c r="AJ303" s="39">
        <f>'2017 MRI - Alphabetical'!AJ80-'2007 MRI - 2017 Methodology'!AJ80</f>
        <v>-4.820954919045578E-3</v>
      </c>
      <c r="AK303" s="13">
        <f>'2017 MRI - Alphabetical'!AK80-'2007 MRI - 2017 Methodology'!AK80</f>
        <v>-9639.6543019562669</v>
      </c>
      <c r="AL303" s="44">
        <v>1</v>
      </c>
    </row>
    <row r="304" spans="1:38" x14ac:dyDescent="0.25">
      <c r="A304" t="s">
        <v>728</v>
      </c>
      <c r="B304" s="5" t="s">
        <v>535</v>
      </c>
      <c r="C304" s="6" t="s">
        <v>49</v>
      </c>
      <c r="D304" s="7" t="s">
        <v>39</v>
      </c>
      <c r="E304" s="42">
        <f>'2017 MRI - Alphabetical'!E103-'2007 MRI - 2017 Methodology'!E103</f>
        <v>-1.0082506757685001</v>
      </c>
      <c r="F304" s="8">
        <f>'2017 MRI - Alphabetical'!F103-'2007 MRI - 2017 Methodology'!F103</f>
        <v>4.7871091149476861</v>
      </c>
      <c r="G304" s="9">
        <f>'2017 MRI - Alphabetical'!G103-'2007 MRI - 2017 Methodology'!G103</f>
        <v>-28</v>
      </c>
      <c r="H304" s="10">
        <f>'2017 MRI - Alphabetical'!H103-'2007 MRI - 2017 Methodology'!H103</f>
        <v>-14</v>
      </c>
      <c r="I304" s="39">
        <f>'2017 MRI - Alphabetical'!I103-'2007 MRI - 2017 Methodology'!I103</f>
        <v>-0.20973985728005506</v>
      </c>
      <c r="J304" s="11">
        <f>'2017 MRI - Alphabetical'!J103-'2007 MRI - 2017 Methodology'!J103</f>
        <v>-0.23466262185962949</v>
      </c>
      <c r="K304" s="10">
        <f>'2017 MRI - Alphabetical'!K103-'2007 MRI - 2017 Methodology'!K103</f>
        <v>-422</v>
      </c>
      <c r="L304" s="39">
        <f>'2017 MRI - Alphabetical'!L103-'2007 MRI - 2017 Methodology'!L103</f>
        <v>-1.8251462332940813</v>
      </c>
      <c r="M304" s="11">
        <f>'2017 MRI - Alphabetical'!M103-'2007 MRI - 2017 Methodology'!M103</f>
        <v>7.9086918349429325E-2</v>
      </c>
      <c r="N304" s="10">
        <f>'2017 MRI - Alphabetical'!N103-'2007 MRI - 2017 Methodology'!N103</f>
        <v>-125</v>
      </c>
      <c r="O304" s="39">
        <f>'2017 MRI - Alphabetical'!O103-'2007 MRI - 2017 Methodology'!O103</f>
        <v>-0.27439464151557813</v>
      </c>
      <c r="P304" s="11">
        <f>'2017 MRI - Alphabetical'!P103-'2007 MRI - 2017 Methodology'!P103</f>
        <v>2.8999999999999998E-2</v>
      </c>
      <c r="Q304" s="10">
        <f>'2017 MRI - Alphabetical'!Q103-'2007 MRI - 2017 Methodology'!Q103</f>
        <v>-229</v>
      </c>
      <c r="R304" s="39">
        <f>'2017 MRI - Alphabetical'!R103-'2007 MRI - 2017 Methodology'!R103</f>
        <v>-0.23304549696901089</v>
      </c>
      <c r="S304" s="12">
        <f>'2017 MRI - Alphabetical'!S103-'2007 MRI - 2017 Methodology'!S103</f>
        <v>0.75795856493178371</v>
      </c>
      <c r="T304" s="10">
        <f>'2017 MRI - Alphabetical'!T103-'2007 MRI - 2017 Methodology'!T103</f>
        <v>259</v>
      </c>
      <c r="U304" s="39">
        <f>'2017 MRI - Alphabetical'!U103-'2007 MRI - 2017 Methodology'!U103</f>
        <v>0.7688869388346633</v>
      </c>
      <c r="V304" s="11">
        <f>'2017 MRI - Alphabetical'!V103-'2007 MRI - 2017 Methodology'!V103</f>
        <v>-3.6695794647733475E-2</v>
      </c>
      <c r="W304" s="10">
        <f>'2017 MRI - Alphabetical'!W103-'2007 MRI - 2017 Methodology'!W103</f>
        <v>-30</v>
      </c>
      <c r="X304" s="39">
        <f>'2017 MRI - Alphabetical'!X103-'2007 MRI - 2017 Methodology'!X103</f>
        <v>-0.4599308002908904</v>
      </c>
      <c r="Y304" s="13">
        <f>'2017 MRI - Alphabetical'!Y103-'2007 MRI - 2017 Methodology'!Y103</f>
        <v>-5625</v>
      </c>
      <c r="Z304" s="10">
        <f>'2017 MRI - Alphabetical'!Z103-'2007 MRI - 2017 Methodology'!Z103</f>
        <v>-79</v>
      </c>
      <c r="AA304" s="39">
        <f>'2017 MRI - Alphabetical'!AA103-'2007 MRI - 2017 Methodology'!AA103</f>
        <v>-0.40956847460691725</v>
      </c>
      <c r="AB304" s="11">
        <f>'2017 MRI - Alphabetical'!AB103-'2007 MRI - 2017 Methodology'!AB103</f>
        <v>2.27072152653548E-2</v>
      </c>
      <c r="AC304" s="10">
        <f>'2017 MRI - Alphabetical'!AC103-'2007 MRI - 2017 Methodology'!AC103</f>
        <v>43</v>
      </c>
      <c r="AD304" s="39">
        <f>'2017 MRI - Alphabetical'!AD103-'2007 MRI - 2017 Methodology'!AD103</f>
        <v>0.14351980026669098</v>
      </c>
      <c r="AE304" s="11">
        <f>'2017 MRI - Alphabetical'!AE103-'2007 MRI - 2017 Methodology'!AE103</f>
        <v>1.9000000000000128E-2</v>
      </c>
      <c r="AF304" s="10">
        <f>'2017 MRI - Alphabetical'!AF103-'2007 MRI - 2017 Methodology'!AF103</f>
        <v>24</v>
      </c>
      <c r="AG304" s="39">
        <f>'2017 MRI - Alphabetical'!AG103-'2007 MRI - 2017 Methodology'!AG103</f>
        <v>3.1278448652190538E-2</v>
      </c>
      <c r="AH304" s="14">
        <f>'2017 MRI - Alphabetical'!AH103-'2007 MRI - 2017 Methodology'!AH103</f>
        <v>5.5091020293970505E-2</v>
      </c>
      <c r="AI304" s="10">
        <f>'2017 MRI - Alphabetical'!AI103-'2007 MRI - 2017 Methodology'!AI103</f>
        <v>-6</v>
      </c>
      <c r="AJ304" s="39">
        <f>'2017 MRI - Alphabetical'!AJ103-'2007 MRI - 2017 Methodology'!AJ103</f>
        <v>-0.17126436402788189</v>
      </c>
      <c r="AK304" s="13">
        <f>'2017 MRI - Alphabetical'!AK103-'2007 MRI - 2017 Methodology'!AK103</f>
        <v>-132887.55827485153</v>
      </c>
      <c r="AL304" s="44"/>
    </row>
    <row r="305" spans="1:38" x14ac:dyDescent="0.25">
      <c r="A305" t="s">
        <v>743</v>
      </c>
      <c r="B305" s="5" t="s">
        <v>244</v>
      </c>
      <c r="C305" s="6" t="s">
        <v>49</v>
      </c>
      <c r="D305" s="7" t="s">
        <v>39</v>
      </c>
      <c r="E305" s="42">
        <f>'2017 MRI - Alphabetical'!E118-'2007 MRI - 2017 Methodology'!E118</f>
        <v>0.92738911744185637</v>
      </c>
      <c r="F305" s="8">
        <f>'2017 MRI - Alphabetical'!F118-'2007 MRI - 2017 Methodology'!F118</f>
        <v>1.3638494314687719</v>
      </c>
      <c r="G305" s="9">
        <f>'2017 MRI - Alphabetical'!G118-'2007 MRI - 2017 Methodology'!G118</f>
        <v>35</v>
      </c>
      <c r="H305" s="10">
        <f>'2017 MRI - Alphabetical'!H118-'2007 MRI - 2017 Methodology'!H118</f>
        <v>50</v>
      </c>
      <c r="I305" s="39">
        <f>'2017 MRI - Alphabetical'!I118-'2007 MRI - 2017 Methodology'!I118</f>
        <v>0.3030088782877956</v>
      </c>
      <c r="J305" s="11">
        <f>'2017 MRI - Alphabetical'!J118-'2007 MRI - 2017 Methodology'!J118</f>
        <v>-3.2348732613759923E-2</v>
      </c>
      <c r="K305" s="10">
        <f>'2017 MRI - Alphabetical'!K118-'2007 MRI - 2017 Methodology'!K118</f>
        <v>204</v>
      </c>
      <c r="L305" s="39">
        <f>'2017 MRI - Alphabetical'!L118-'2007 MRI - 2017 Methodology'!L118</f>
        <v>1.0750783550294742</v>
      </c>
      <c r="M305" s="11">
        <f>'2017 MRI - Alphabetical'!M118-'2007 MRI - 2017 Methodology'!M118</f>
        <v>-2.2022303784039035E-2</v>
      </c>
      <c r="N305" s="10">
        <f>'2017 MRI - Alphabetical'!N118-'2007 MRI - 2017 Methodology'!N118</f>
        <v>-43</v>
      </c>
      <c r="O305" s="39">
        <f>'2017 MRI - Alphabetical'!O118-'2007 MRI - 2017 Methodology'!O118</f>
        <v>-0.32242692905838616</v>
      </c>
      <c r="P305" s="11">
        <f>'2017 MRI - Alphabetical'!P118-'2007 MRI - 2017 Methodology'!P118</f>
        <v>5.4411663807890226E-2</v>
      </c>
      <c r="Q305" s="10">
        <f>'2017 MRI - Alphabetical'!Q118-'2007 MRI - 2017 Methodology'!Q118</f>
        <v>-38</v>
      </c>
      <c r="R305" s="39">
        <f>'2017 MRI - Alphabetical'!R118-'2007 MRI - 2017 Methodology'!R118</f>
        <v>-0.14619252955663226</v>
      </c>
      <c r="S305" s="12">
        <f>'2017 MRI - Alphabetical'!S118-'2007 MRI - 2017 Methodology'!S118</f>
        <v>-1.1097147086529402</v>
      </c>
      <c r="T305" s="10">
        <f>'2017 MRI - Alphabetical'!T118-'2007 MRI - 2017 Methodology'!T118</f>
        <v>18</v>
      </c>
      <c r="U305" s="39">
        <f>'2017 MRI - Alphabetical'!U118-'2007 MRI - 2017 Methodology'!U118</f>
        <v>1.2794316135104785E-2</v>
      </c>
      <c r="V305" s="11">
        <f>'2017 MRI - Alphabetical'!V118-'2007 MRI - 2017 Methodology'!V118</f>
        <v>1.4492753623188401E-2</v>
      </c>
      <c r="W305" s="10">
        <f>'2017 MRI - Alphabetical'!W118-'2007 MRI - 2017 Methodology'!W118</f>
        <v>94</v>
      </c>
      <c r="X305" s="39">
        <f>'2017 MRI - Alphabetical'!X118-'2007 MRI - 2017 Methodology'!X118</f>
        <v>0.35950303890658231</v>
      </c>
      <c r="Y305" s="13">
        <f>'2017 MRI - Alphabetical'!Y118-'2007 MRI - 2017 Methodology'!Y118</f>
        <v>13432</v>
      </c>
      <c r="Z305" s="10">
        <f>'2017 MRI - Alphabetical'!Z118-'2007 MRI - 2017 Methodology'!Z118</f>
        <v>222</v>
      </c>
      <c r="AA305" s="39">
        <f>'2017 MRI - Alphabetical'!AA118-'2007 MRI - 2017 Methodology'!AA118</f>
        <v>1.2667820791919076</v>
      </c>
      <c r="AB305" s="11">
        <f>'2017 MRI - Alphabetical'!AB118-'2007 MRI - 2017 Methodology'!AB118</f>
        <v>-9.1016779363886774E-3</v>
      </c>
      <c r="AC305" s="10">
        <f>'2017 MRI - Alphabetical'!AC118-'2007 MRI - 2017 Methodology'!AC118</f>
        <v>-122</v>
      </c>
      <c r="AD305" s="39">
        <f>'2017 MRI - Alphabetical'!AD118-'2007 MRI - 2017 Methodology'!AD118</f>
        <v>-0.53574772003814841</v>
      </c>
      <c r="AE305" s="11">
        <f>'2017 MRI - Alphabetical'!AE118-'2007 MRI - 2017 Methodology'!AE118</f>
        <v>-2.0000000000000018E-2</v>
      </c>
      <c r="AF305" s="10">
        <f>'2017 MRI - Alphabetical'!AF118-'2007 MRI - 2017 Methodology'!AF118</f>
        <v>-53</v>
      </c>
      <c r="AG305" s="39">
        <f>'2017 MRI - Alphabetical'!AG118-'2007 MRI - 2017 Methodology'!AG118</f>
        <v>-0.18330762925769084</v>
      </c>
      <c r="AH305" s="14">
        <f>'2017 MRI - Alphabetical'!AH118-'2007 MRI - 2017 Methodology'!AH118</f>
        <v>0.49229553028888251</v>
      </c>
      <c r="AI305" s="10">
        <f>'2017 MRI - Alphabetical'!AI118-'2007 MRI - 2017 Methodology'!AI118</f>
        <v>-23</v>
      </c>
      <c r="AJ305" s="39">
        <f>'2017 MRI - Alphabetical'!AJ118-'2007 MRI - 2017 Methodology'!AJ118</f>
        <v>-2.4072156613864526E-2</v>
      </c>
      <c r="AK305" s="13">
        <f>'2017 MRI - Alphabetical'!AK118-'2007 MRI - 2017 Methodology'!AK118</f>
        <v>-20501.927193462703</v>
      </c>
      <c r="AL305" s="44"/>
    </row>
    <row r="306" spans="1:38" x14ac:dyDescent="0.25">
      <c r="A306" t="s">
        <v>746</v>
      </c>
      <c r="B306" s="5" t="s">
        <v>415</v>
      </c>
      <c r="C306" s="6" t="s">
        <v>49</v>
      </c>
      <c r="D306" s="7" t="s">
        <v>39</v>
      </c>
      <c r="E306" s="42">
        <f>'2017 MRI - Alphabetical'!E121-'2007 MRI - 2017 Methodology'!E121</f>
        <v>-0.56714653654781344</v>
      </c>
      <c r="F306" s="8">
        <f>'2017 MRI - Alphabetical'!F121-'2007 MRI - 2017 Methodology'!F121</f>
        <v>4.3137727510165114</v>
      </c>
      <c r="G306" s="9">
        <f>'2017 MRI - Alphabetical'!G121-'2007 MRI - 2017 Methodology'!G121</f>
        <v>-31</v>
      </c>
      <c r="H306" s="10">
        <f>'2017 MRI - Alphabetical'!H121-'2007 MRI - 2017 Methodology'!H121</f>
        <v>31</v>
      </c>
      <c r="I306" s="39">
        <f>'2017 MRI - Alphabetical'!I121-'2007 MRI - 2017 Methodology'!I121</f>
        <v>0.23952201476993601</v>
      </c>
      <c r="J306" s="11">
        <f>'2017 MRI - Alphabetical'!J121-'2007 MRI - 2017 Methodology'!J121</f>
        <v>-1.9577214556883549E-2</v>
      </c>
      <c r="K306" s="10">
        <f>'2017 MRI - Alphabetical'!K121-'2007 MRI - 2017 Methodology'!K121</f>
        <v>-1</v>
      </c>
      <c r="L306" s="39">
        <f>'2017 MRI - Alphabetical'!L121-'2007 MRI - 2017 Methodology'!L121</f>
        <v>-9.6435249196697825E-2</v>
      </c>
      <c r="M306" s="11">
        <f>'2017 MRI - Alphabetical'!M121-'2007 MRI - 2017 Methodology'!M121</f>
        <v>8.7915513621240823E-3</v>
      </c>
      <c r="N306" s="10">
        <f>'2017 MRI - Alphabetical'!N121-'2007 MRI - 2017 Methodology'!N121</f>
        <v>52</v>
      </c>
      <c r="O306" s="39">
        <f>'2017 MRI - Alphabetical'!O121-'2007 MRI - 2017 Methodology'!O121</f>
        <v>0.10605582267783303</v>
      </c>
      <c r="P306" s="11">
        <f>'2017 MRI - Alphabetical'!P121-'2007 MRI - 2017 Methodology'!P121</f>
        <v>1.8310118105442596E-2</v>
      </c>
      <c r="Q306" s="10">
        <f>'2017 MRI - Alphabetical'!Q121-'2007 MRI - 2017 Methodology'!Q121</f>
        <v>-97</v>
      </c>
      <c r="R306" s="39">
        <f>'2017 MRI - Alphabetical'!R121-'2007 MRI - 2017 Methodology'!R121</f>
        <v>-6.3878228332377218E-2</v>
      </c>
      <c r="S306" s="12">
        <f>'2017 MRI - Alphabetical'!S121-'2007 MRI - 2017 Methodology'!S121</f>
        <v>3.5854295981705309E-2</v>
      </c>
      <c r="T306" s="10">
        <f>'2017 MRI - Alphabetical'!T121-'2007 MRI - 2017 Methodology'!T121</f>
        <v>-134</v>
      </c>
      <c r="U306" s="39">
        <f>'2017 MRI - Alphabetical'!U121-'2007 MRI - 2017 Methodology'!U121</f>
        <v>-0.34219728159032459</v>
      </c>
      <c r="V306" s="11">
        <f>'2017 MRI - Alphabetical'!V121-'2007 MRI - 2017 Methodology'!V121</f>
        <v>3.2134758995247793E-2</v>
      </c>
      <c r="W306" s="10">
        <f>'2017 MRI - Alphabetical'!W121-'2007 MRI - 2017 Methodology'!W121</f>
        <v>-40</v>
      </c>
      <c r="X306" s="39">
        <f>'2017 MRI - Alphabetical'!X121-'2007 MRI - 2017 Methodology'!X121</f>
        <v>-0.27188300683339645</v>
      </c>
      <c r="Y306" s="13">
        <f>'2017 MRI - Alphabetical'!Y121-'2007 MRI - 2017 Methodology'!Y121</f>
        <v>-2625</v>
      </c>
      <c r="Z306" s="10">
        <f>'2017 MRI - Alphabetical'!Z121-'2007 MRI - 2017 Methodology'!Z121</f>
        <v>66</v>
      </c>
      <c r="AA306" s="39">
        <f>'2017 MRI - Alphabetical'!AA121-'2007 MRI - 2017 Methodology'!AA121</f>
        <v>0.25433969087959346</v>
      </c>
      <c r="AB306" s="11">
        <f>'2017 MRI - Alphabetical'!AB121-'2007 MRI - 2017 Methodology'!AB121</f>
        <v>1.0000000000000002E-2</v>
      </c>
      <c r="AC306" s="10">
        <f>'2017 MRI - Alphabetical'!AC121-'2007 MRI - 2017 Methodology'!AC121</f>
        <v>-86</v>
      </c>
      <c r="AD306" s="39">
        <f>'2017 MRI - Alphabetical'!AD121-'2007 MRI - 2017 Methodology'!AD121</f>
        <v>-0.26671026180354696</v>
      </c>
      <c r="AE306" s="11">
        <f>'2017 MRI - Alphabetical'!AE121-'2007 MRI - 2017 Methodology'!AE121</f>
        <v>-8.0000000000000071E-3</v>
      </c>
      <c r="AF306" s="10">
        <f>'2017 MRI - Alphabetical'!AF121-'2007 MRI - 2017 Methodology'!AF121</f>
        <v>-10</v>
      </c>
      <c r="AG306" s="39">
        <f>'2017 MRI - Alphabetical'!AG121-'2007 MRI - 2017 Methodology'!AG121</f>
        <v>-5.3628370547833634E-2</v>
      </c>
      <c r="AH306" s="14">
        <f>'2017 MRI - Alphabetical'!AH121-'2007 MRI - 2017 Methodology'!AH121</f>
        <v>0.2973572036709089</v>
      </c>
      <c r="AI306" s="10">
        <f>'2017 MRI - Alphabetical'!AI121-'2007 MRI - 2017 Methodology'!AI121</f>
        <v>-5</v>
      </c>
      <c r="AJ306" s="39">
        <f>'2017 MRI - Alphabetical'!AJ121-'2007 MRI - 2017 Methodology'!AJ121</f>
        <v>-2.0951481207785227E-2</v>
      </c>
      <c r="AK306" s="13">
        <f>'2017 MRI - Alphabetical'!AK121-'2007 MRI - 2017 Methodology'!AK121</f>
        <v>-22845.182499738527</v>
      </c>
      <c r="AL306" s="44"/>
    </row>
    <row r="307" spans="1:38" x14ac:dyDescent="0.25">
      <c r="A307" t="s">
        <v>757</v>
      </c>
      <c r="B307" s="5" t="s">
        <v>398</v>
      </c>
      <c r="C307" s="6" t="s">
        <v>49</v>
      </c>
      <c r="D307" s="7" t="s">
        <v>39</v>
      </c>
      <c r="E307" s="42">
        <f>'2017 MRI - Alphabetical'!E132-'2007 MRI - 2017 Methodology'!E132</f>
        <v>1.1279455650546932</v>
      </c>
      <c r="F307" s="8">
        <f>'2017 MRI - Alphabetical'!F132-'2007 MRI - 2017 Methodology'!F132</f>
        <v>0.10606633424646716</v>
      </c>
      <c r="G307" s="9">
        <f>'2017 MRI - Alphabetical'!G132-'2007 MRI - 2017 Methodology'!G132</f>
        <v>74</v>
      </c>
      <c r="H307" s="10">
        <f>'2017 MRI - Alphabetical'!H132-'2007 MRI - 2017 Methodology'!H132</f>
        <v>51</v>
      </c>
      <c r="I307" s="39">
        <f>'2017 MRI - Alphabetical'!I132-'2007 MRI - 2017 Methodology'!I132</f>
        <v>0.27210440968575705</v>
      </c>
      <c r="J307" s="11">
        <f>'2017 MRI - Alphabetical'!J132-'2007 MRI - 2017 Methodology'!J132</f>
        <v>-1.5327653367126937E-2</v>
      </c>
      <c r="K307" s="10">
        <f>'2017 MRI - Alphabetical'!K132-'2007 MRI - 2017 Methodology'!K132</f>
        <v>-43</v>
      </c>
      <c r="L307" s="39">
        <f>'2017 MRI - Alphabetical'!L132-'2007 MRI - 2017 Methodology'!L132</f>
        <v>-0.26202068229042735</v>
      </c>
      <c r="M307" s="11">
        <f>'2017 MRI - Alphabetical'!M132-'2007 MRI - 2017 Methodology'!M132</f>
        <v>1.2219405502706841E-2</v>
      </c>
      <c r="N307" s="10">
        <f>'2017 MRI - Alphabetical'!N132-'2007 MRI - 2017 Methodology'!N132</f>
        <v>-1</v>
      </c>
      <c r="O307" s="39">
        <f>'2017 MRI - Alphabetical'!O132-'2007 MRI - 2017 Methodology'!O132</f>
        <v>1.6904245374507187E-3</v>
      </c>
      <c r="P307" s="11">
        <f>'2017 MRI - Alphabetical'!P132-'2007 MRI - 2017 Methodology'!P132</f>
        <v>2.1755761204863007E-2</v>
      </c>
      <c r="Q307" s="10">
        <f>'2017 MRI - Alphabetical'!Q132-'2007 MRI - 2017 Methodology'!Q132</f>
        <v>57</v>
      </c>
      <c r="R307" s="39">
        <f>'2017 MRI - Alphabetical'!R132-'2007 MRI - 2017 Methodology'!R132</f>
        <v>8.8945360255667072E-2</v>
      </c>
      <c r="S307" s="12">
        <f>'2017 MRI - Alphabetical'!S132-'2007 MRI - 2017 Methodology'!S132</f>
        <v>-1.7865687773244661</v>
      </c>
      <c r="T307" s="10">
        <f>'2017 MRI - Alphabetical'!T132-'2007 MRI - 2017 Methodology'!T132</f>
        <v>203</v>
      </c>
      <c r="U307" s="39">
        <f>'2017 MRI - Alphabetical'!U132-'2007 MRI - 2017 Methodology'!U132</f>
        <v>0.75069809627141559</v>
      </c>
      <c r="V307" s="11">
        <f>'2017 MRI - Alphabetical'!V132-'2007 MRI - 2017 Methodology'!V132</f>
        <v>-3.032199240450708E-2</v>
      </c>
      <c r="W307" s="10">
        <f>'2017 MRI - Alphabetical'!W132-'2007 MRI - 2017 Methodology'!W132</f>
        <v>28</v>
      </c>
      <c r="X307" s="39">
        <f>'2017 MRI - Alphabetical'!X132-'2007 MRI - 2017 Methodology'!X132</f>
        <v>8.0306421146555604E-2</v>
      </c>
      <c r="Y307" s="13">
        <f>'2017 MRI - Alphabetical'!Y132-'2007 MRI - 2017 Methodology'!Y132</f>
        <v>6624</v>
      </c>
      <c r="Z307" s="10">
        <f>'2017 MRI - Alphabetical'!Z132-'2007 MRI - 2017 Methodology'!Z132</f>
        <v>47</v>
      </c>
      <c r="AA307" s="39">
        <f>'2017 MRI - Alphabetical'!AA132-'2007 MRI - 2017 Methodology'!AA132</f>
        <v>0.20266245716510789</v>
      </c>
      <c r="AB307" s="11">
        <f>'2017 MRI - Alphabetical'!AB132-'2007 MRI - 2017 Methodology'!AB132</f>
        <v>1.1000000000000003E-2</v>
      </c>
      <c r="AC307" s="10">
        <f>'2017 MRI - Alphabetical'!AC132-'2007 MRI - 2017 Methodology'!AC132</f>
        <v>-29</v>
      </c>
      <c r="AD307" s="39">
        <f>'2017 MRI - Alphabetical'!AD132-'2007 MRI - 2017 Methodology'!AD132</f>
        <v>-4.8939028318519012E-2</v>
      </c>
      <c r="AE307" s="11">
        <f>'2017 MRI - Alphabetical'!AE132-'2007 MRI - 2017 Methodology'!AE132</f>
        <v>1.1000000000000121E-2</v>
      </c>
      <c r="AF307" s="10">
        <f>'2017 MRI - Alphabetical'!AF132-'2007 MRI - 2017 Methodology'!AF132</f>
        <v>62</v>
      </c>
      <c r="AG307" s="39">
        <f>'2017 MRI - Alphabetical'!AG132-'2007 MRI - 2017 Methodology'!AG132</f>
        <v>0.1865945003129445</v>
      </c>
      <c r="AH307" s="14">
        <f>'2017 MRI - Alphabetical'!AH132-'2007 MRI - 2017 Methodology'!AH132</f>
        <v>1.6785418806582353E-2</v>
      </c>
      <c r="AI307" s="10">
        <f>'2017 MRI - Alphabetical'!AI132-'2007 MRI - 2017 Methodology'!AI132</f>
        <v>47</v>
      </c>
      <c r="AJ307" s="39">
        <f>'2017 MRI - Alphabetical'!AJ132-'2007 MRI - 2017 Methodology'!AJ132</f>
        <v>1.3649108279788158E-2</v>
      </c>
      <c r="AK307" s="13">
        <f>'2017 MRI - Alphabetical'!AK132-'2007 MRI - 2017 Methodology'!AK132</f>
        <v>-1304.9607608368096</v>
      </c>
      <c r="AL307" s="44"/>
    </row>
    <row r="308" spans="1:38" x14ac:dyDescent="0.25">
      <c r="A308" t="s">
        <v>841</v>
      </c>
      <c r="B308" s="5" t="s">
        <v>322</v>
      </c>
      <c r="C308" s="6" t="s">
        <v>49</v>
      </c>
      <c r="D308" s="7" t="s">
        <v>39</v>
      </c>
      <c r="E308" s="42">
        <f>'2017 MRI - Alphabetical'!E216-'2007 MRI - 2017 Methodology'!E216</f>
        <v>-0.96664898962554791</v>
      </c>
      <c r="F308" s="8">
        <f>'2017 MRI - Alphabetical'!F216-'2007 MRI - 2017 Methodology'!F216</f>
        <v>5.7289870128877567</v>
      </c>
      <c r="G308" s="9">
        <f>'2017 MRI - Alphabetical'!G216-'2007 MRI - 2017 Methodology'!G216</f>
        <v>-52</v>
      </c>
      <c r="H308" s="10">
        <f>'2017 MRI - Alphabetical'!H216-'2007 MRI - 2017 Methodology'!H216</f>
        <v>-32</v>
      </c>
      <c r="I308" s="39">
        <f>'2017 MRI - Alphabetical'!I216-'2007 MRI - 2017 Methodology'!I216</f>
        <v>-0.72708606502779793</v>
      </c>
      <c r="J308" s="11">
        <f>'2017 MRI - Alphabetical'!J216-'2007 MRI - 2017 Methodology'!J216</f>
        <v>-0.33621704892321014</v>
      </c>
      <c r="K308" s="10">
        <f>'2017 MRI - Alphabetical'!K216-'2007 MRI - 2017 Methodology'!K216</f>
        <v>-415</v>
      </c>
      <c r="L308" s="39">
        <f>'2017 MRI - Alphabetical'!L216-'2007 MRI - 2017 Methodology'!L216</f>
        <v>-1.8424276248044076</v>
      </c>
      <c r="M308" s="11">
        <f>'2017 MRI - Alphabetical'!M216-'2007 MRI - 2017 Methodology'!M216</f>
        <v>7.8650911484242261E-2</v>
      </c>
      <c r="N308" s="10">
        <f>'2017 MRI - Alphabetical'!N216-'2007 MRI - 2017 Methodology'!N216</f>
        <v>52</v>
      </c>
      <c r="O308" s="39">
        <f>'2017 MRI - Alphabetical'!O216-'2007 MRI - 2017 Methodology'!O216</f>
        <v>0.1521301001942833</v>
      </c>
      <c r="P308" s="11">
        <f>'2017 MRI - Alphabetical'!P216-'2007 MRI - 2017 Methodology'!P216</f>
        <v>6.7184466019417459E-3</v>
      </c>
      <c r="Q308" s="10">
        <f>'2017 MRI - Alphabetical'!Q216-'2007 MRI - 2017 Methodology'!Q216</f>
        <v>-186</v>
      </c>
      <c r="R308" s="39">
        <f>'2017 MRI - Alphabetical'!R216-'2007 MRI - 2017 Methodology'!R216</f>
        <v>-0.63406823887200281</v>
      </c>
      <c r="S308" s="12">
        <f>'2017 MRI - Alphabetical'!S216-'2007 MRI - 2017 Methodology'!S216</f>
        <v>1.2093769610040344</v>
      </c>
      <c r="T308" s="10">
        <f>'2017 MRI - Alphabetical'!T216-'2007 MRI - 2017 Methodology'!T216</f>
        <v>65</v>
      </c>
      <c r="U308" s="39">
        <f>'2017 MRI - Alphabetical'!U216-'2007 MRI - 2017 Methodology'!U216</f>
        <v>0.16617349930094771</v>
      </c>
      <c r="V308" s="11">
        <f>'2017 MRI - Alphabetical'!V216-'2007 MRI - 2017 Methodology'!V216</f>
        <v>1.9113924050632933E-3</v>
      </c>
      <c r="W308" s="10">
        <f>'2017 MRI - Alphabetical'!W216-'2007 MRI - 2017 Methodology'!W216</f>
        <v>-31</v>
      </c>
      <c r="X308" s="39">
        <f>'2017 MRI - Alphabetical'!X216-'2007 MRI - 2017 Methodology'!X216</f>
        <v>-0.15025347486562121</v>
      </c>
      <c r="Y308" s="13">
        <f>'2017 MRI - Alphabetical'!Y216-'2007 MRI - 2017 Methodology'!Y216</f>
        <v>-1034</v>
      </c>
      <c r="Z308" s="10">
        <f>'2017 MRI - Alphabetical'!Z216-'2007 MRI - 2017 Methodology'!Z216</f>
        <v>-26</v>
      </c>
      <c r="AA308" s="39">
        <f>'2017 MRI - Alphabetical'!AA216-'2007 MRI - 2017 Methodology'!AA216</f>
        <v>2.4357048605530611E-2</v>
      </c>
      <c r="AB308" s="11">
        <f>'2017 MRI - Alphabetical'!AB216-'2007 MRI - 2017 Methodology'!AB216</f>
        <v>1.5290322580645166E-2</v>
      </c>
      <c r="AC308" s="10">
        <f>'2017 MRI - Alphabetical'!AC216-'2007 MRI - 2017 Methodology'!AC216</f>
        <v>9</v>
      </c>
      <c r="AD308" s="39">
        <f>'2017 MRI - Alphabetical'!AD216-'2007 MRI - 2017 Methodology'!AD216</f>
        <v>7.8017184789311855E-2</v>
      </c>
      <c r="AE308" s="11">
        <f>'2017 MRI - Alphabetical'!AE216-'2007 MRI - 2017 Methodology'!AE216</f>
        <v>1.9000000000000017E-2</v>
      </c>
      <c r="AF308" s="10">
        <f>'2017 MRI - Alphabetical'!AF216-'2007 MRI - 2017 Methodology'!AF216</f>
        <v>73</v>
      </c>
      <c r="AG308" s="39">
        <f>'2017 MRI - Alphabetical'!AG216-'2007 MRI - 2017 Methodology'!AG216</f>
        <v>0.1961966077783881</v>
      </c>
      <c r="AH308" s="14">
        <f>'2017 MRI - Alphabetical'!AH216-'2007 MRI - 2017 Methodology'!AH216</f>
        <v>6.237370011087684E-2</v>
      </c>
      <c r="AI308" s="10">
        <f>'2017 MRI - Alphabetical'!AI216-'2007 MRI - 2017 Methodology'!AI216</f>
        <v>-49</v>
      </c>
      <c r="AJ308" s="39">
        <f>'2017 MRI - Alphabetical'!AJ216-'2007 MRI - 2017 Methodology'!AJ216</f>
        <v>-3.870335305817113E-2</v>
      </c>
      <c r="AK308" s="13">
        <f>'2017 MRI - Alphabetical'!AK216-'2007 MRI - 2017 Methodology'!AK216</f>
        <v>-30558.374552093199</v>
      </c>
      <c r="AL308" s="44"/>
    </row>
    <row r="309" spans="1:38" x14ac:dyDescent="0.25">
      <c r="A309" t="s">
        <v>843</v>
      </c>
      <c r="B309" s="5" t="s">
        <v>307</v>
      </c>
      <c r="C309" s="6" t="s">
        <v>49</v>
      </c>
      <c r="D309" s="7" t="s">
        <v>39</v>
      </c>
      <c r="E309" s="42">
        <f>'2017 MRI - Alphabetical'!E218-'2007 MRI - 2017 Methodology'!E218</f>
        <v>0.41671276249985834</v>
      </c>
      <c r="F309" s="8">
        <f>'2017 MRI - Alphabetical'!F218-'2007 MRI - 2017 Methodology'!F218</f>
        <v>2.2791528584704785</v>
      </c>
      <c r="G309" s="9">
        <f>'2017 MRI - Alphabetical'!G218-'2007 MRI - 2017 Methodology'!G218</f>
        <v>17</v>
      </c>
      <c r="H309" s="10">
        <f>'2017 MRI - Alphabetical'!H218-'2007 MRI - 2017 Methodology'!H218</f>
        <v>-28</v>
      </c>
      <c r="I309" s="39">
        <f>'2017 MRI - Alphabetical'!I218-'2007 MRI - 2017 Methodology'!I218</f>
        <v>7.395678767769355E-2</v>
      </c>
      <c r="J309" s="11">
        <f>'2017 MRI - Alphabetical'!J218-'2007 MRI - 2017 Methodology'!J218</f>
        <v>-3.5896495789453642E-2</v>
      </c>
      <c r="K309" s="10">
        <f>'2017 MRI - Alphabetical'!K218-'2007 MRI - 2017 Methodology'!K218</f>
        <v>206</v>
      </c>
      <c r="L309" s="39">
        <f>'2017 MRI - Alphabetical'!L218-'2007 MRI - 2017 Methodology'!L218</f>
        <v>0.7102189887791418</v>
      </c>
      <c r="M309" s="11">
        <f>'2017 MRI - Alphabetical'!M218-'2007 MRI - 2017 Methodology'!M218</f>
        <v>-1.7218964432138266E-2</v>
      </c>
      <c r="N309" s="10">
        <f>'2017 MRI - Alphabetical'!N218-'2007 MRI - 2017 Methodology'!N218</f>
        <v>4</v>
      </c>
      <c r="O309" s="39">
        <f>'2017 MRI - Alphabetical'!O218-'2007 MRI - 2017 Methodology'!O218</f>
        <v>-6.4042123309104124E-2</v>
      </c>
      <c r="P309" s="11">
        <f>'2017 MRI - Alphabetical'!P218-'2007 MRI - 2017 Methodology'!P218</f>
        <v>3.4077374165173487E-2</v>
      </c>
      <c r="Q309" s="10">
        <f>'2017 MRI - Alphabetical'!Q218-'2007 MRI - 2017 Methodology'!Q218</f>
        <v>-30</v>
      </c>
      <c r="R309" s="39">
        <f>'2017 MRI - Alphabetical'!R218-'2007 MRI - 2017 Methodology'!R218</f>
        <v>-6.3528991242186861E-2</v>
      </c>
      <c r="S309" s="12">
        <f>'2017 MRI - Alphabetical'!S218-'2007 MRI - 2017 Methodology'!S218</f>
        <v>-0.71328918937757013</v>
      </c>
      <c r="T309" s="10">
        <f>'2017 MRI - Alphabetical'!T218-'2007 MRI - 2017 Methodology'!T218</f>
        <v>-12</v>
      </c>
      <c r="U309" s="39">
        <f>'2017 MRI - Alphabetical'!U218-'2007 MRI - 2017 Methodology'!U218</f>
        <v>-8.0965931105260236E-2</v>
      </c>
      <c r="V309" s="11">
        <f>'2017 MRI - Alphabetical'!V218-'2007 MRI - 2017 Methodology'!V218</f>
        <v>2.3759770196467841E-2</v>
      </c>
      <c r="W309" s="10">
        <f>'2017 MRI - Alphabetical'!W218-'2007 MRI - 2017 Methodology'!W218</f>
        <v>-50</v>
      </c>
      <c r="X309" s="39">
        <f>'2017 MRI - Alphabetical'!X218-'2007 MRI - 2017 Methodology'!X218</f>
        <v>-0.18616256039861445</v>
      </c>
      <c r="Y309" s="13">
        <f>'2017 MRI - Alphabetical'!Y218-'2007 MRI - 2017 Methodology'!Y218</f>
        <v>-2470</v>
      </c>
      <c r="Z309" s="10">
        <f>'2017 MRI - Alphabetical'!Z218-'2007 MRI - 2017 Methodology'!Z218</f>
        <v>189</v>
      </c>
      <c r="AA309" s="39">
        <f>'2017 MRI - Alphabetical'!AA218-'2007 MRI - 2017 Methodology'!AA218</f>
        <v>0.6575435139705641</v>
      </c>
      <c r="AB309" s="11">
        <f>'2017 MRI - Alphabetical'!AB218-'2007 MRI - 2017 Methodology'!AB218</f>
        <v>1.7776728817559609E-3</v>
      </c>
      <c r="AC309" s="10">
        <f>'2017 MRI - Alphabetical'!AC218-'2007 MRI - 2017 Methodology'!AC218</f>
        <v>8</v>
      </c>
      <c r="AD309" s="39">
        <f>'2017 MRI - Alphabetical'!AD218-'2007 MRI - 2017 Methodology'!AD218</f>
        <v>-6.7537012710112698E-3</v>
      </c>
      <c r="AE309" s="11">
        <f>'2017 MRI - Alphabetical'!AE218-'2007 MRI - 2017 Methodology'!AE218</f>
        <v>8.999999999999897E-3</v>
      </c>
      <c r="AF309" s="10">
        <f>'2017 MRI - Alphabetical'!AF218-'2007 MRI - 2017 Methodology'!AF218</f>
        <v>-35</v>
      </c>
      <c r="AG309" s="39">
        <f>'2017 MRI - Alphabetical'!AG218-'2007 MRI - 2017 Methodology'!AG218</f>
        <v>-0.12068747966030335</v>
      </c>
      <c r="AH309" s="14">
        <f>'2017 MRI - Alphabetical'!AH218-'2007 MRI - 2017 Methodology'!AH218</f>
        <v>0.48152402233652669</v>
      </c>
      <c r="AI309" s="10">
        <f>'2017 MRI - Alphabetical'!AI218-'2007 MRI - 2017 Methodology'!AI218</f>
        <v>-16</v>
      </c>
      <c r="AJ309" s="39">
        <f>'2017 MRI - Alphabetical'!AJ218-'2007 MRI - 2017 Methodology'!AJ218</f>
        <v>-2.0998073374648096E-2</v>
      </c>
      <c r="AK309" s="13">
        <f>'2017 MRI - Alphabetical'!AK218-'2007 MRI - 2017 Methodology'!AK218</f>
        <v>-18967.258701116996</v>
      </c>
      <c r="AL309" s="44"/>
    </row>
    <row r="310" spans="1:38" x14ac:dyDescent="0.25">
      <c r="A310" t="s">
        <v>865</v>
      </c>
      <c r="B310" s="5" t="s">
        <v>205</v>
      </c>
      <c r="C310" s="6" t="s">
        <v>49</v>
      </c>
      <c r="D310" s="7" t="s">
        <v>39</v>
      </c>
      <c r="E310" s="42">
        <f>'2017 MRI - Alphabetical'!E240-'2007 MRI - 2017 Methodology'!E240</f>
        <v>0.43999698105882468</v>
      </c>
      <c r="F310" s="8">
        <f>'2017 MRI - Alphabetical'!F240-'2007 MRI - 2017 Methodology'!F240</f>
        <v>2.8756748981088727</v>
      </c>
      <c r="G310" s="9">
        <f>'2017 MRI - Alphabetical'!G240-'2007 MRI - 2017 Methodology'!G240</f>
        <v>24</v>
      </c>
      <c r="H310" s="10">
        <f>'2017 MRI - Alphabetical'!H240-'2007 MRI - 2017 Methodology'!H240</f>
        <v>168</v>
      </c>
      <c r="I310" s="39">
        <f>'2017 MRI - Alphabetical'!I240-'2007 MRI - 2017 Methodology'!I240</f>
        <v>0.50669377324029197</v>
      </c>
      <c r="J310" s="11">
        <f>'2017 MRI - Alphabetical'!J240-'2007 MRI - 2017 Methodology'!J240</f>
        <v>4.6461724713968144E-2</v>
      </c>
      <c r="K310" s="10">
        <f>'2017 MRI - Alphabetical'!K240-'2007 MRI - 2017 Methodology'!K240</f>
        <v>43</v>
      </c>
      <c r="L310" s="39">
        <f>'2017 MRI - Alphabetical'!L240-'2007 MRI - 2017 Methodology'!L240</f>
        <v>9.8706894077644131E-2</v>
      </c>
      <c r="M310" s="11">
        <f>'2017 MRI - Alphabetical'!M240-'2007 MRI - 2017 Methodology'!M240</f>
        <v>4.3133719351194297E-3</v>
      </c>
      <c r="N310" s="10">
        <f>'2017 MRI - Alphabetical'!N240-'2007 MRI - 2017 Methodology'!N240</f>
        <v>26</v>
      </c>
      <c r="O310" s="39">
        <f>'2017 MRI - Alphabetical'!O240-'2007 MRI - 2017 Methodology'!O240</f>
        <v>3.5376580966614037E-2</v>
      </c>
      <c r="P310" s="11">
        <f>'2017 MRI - Alphabetical'!P240-'2007 MRI - 2017 Methodology'!P240</f>
        <v>3.3822628668651641E-2</v>
      </c>
      <c r="Q310" s="10">
        <f>'2017 MRI - Alphabetical'!Q240-'2007 MRI - 2017 Methodology'!Q240</f>
        <v>-50</v>
      </c>
      <c r="R310" s="39">
        <f>'2017 MRI - Alphabetical'!R240-'2007 MRI - 2017 Methodology'!R240</f>
        <v>-0.2940371984833629</v>
      </c>
      <c r="S310" s="12">
        <f>'2017 MRI - Alphabetical'!S240-'2007 MRI - 2017 Methodology'!S240</f>
        <v>-1.4020252114778571</v>
      </c>
      <c r="T310" s="10">
        <f>'2017 MRI - Alphabetical'!T240-'2007 MRI - 2017 Methodology'!T240</f>
        <v>15</v>
      </c>
      <c r="U310" s="39">
        <f>'2017 MRI - Alphabetical'!U240-'2007 MRI - 2017 Methodology'!U240</f>
        <v>0.16340575131742624</v>
      </c>
      <c r="V310" s="11">
        <f>'2017 MRI - Alphabetical'!V240-'2007 MRI - 2017 Methodology'!V240</f>
        <v>1.0174623725521928E-2</v>
      </c>
      <c r="W310" s="10">
        <f>'2017 MRI - Alphabetical'!W240-'2007 MRI - 2017 Methodology'!W240</f>
        <v>56</v>
      </c>
      <c r="X310" s="39">
        <f>'2017 MRI - Alphabetical'!X240-'2007 MRI - 2017 Methodology'!X240</f>
        <v>0.19816873106900984</v>
      </c>
      <c r="Y310" s="13">
        <f>'2017 MRI - Alphabetical'!Y240-'2007 MRI - 2017 Methodology'!Y240</f>
        <v>8439</v>
      </c>
      <c r="Z310" s="10">
        <f>'2017 MRI - Alphabetical'!Z240-'2007 MRI - 2017 Methodology'!Z240</f>
        <v>-37</v>
      </c>
      <c r="AA310" s="39">
        <f>'2017 MRI - Alphabetical'!AA240-'2007 MRI - 2017 Methodology'!AA240</f>
        <v>-3.4380261291436259E-2</v>
      </c>
      <c r="AB310" s="11">
        <f>'2017 MRI - Alphabetical'!AB240-'2007 MRI - 2017 Methodology'!AB240</f>
        <v>1.6426941274700811E-2</v>
      </c>
      <c r="AC310" s="10">
        <f>'2017 MRI - Alphabetical'!AC240-'2007 MRI - 2017 Methodology'!AC240</f>
        <v>26</v>
      </c>
      <c r="AD310" s="39">
        <f>'2017 MRI - Alphabetical'!AD240-'2007 MRI - 2017 Methodology'!AD240</f>
        <v>0.18177972263787023</v>
      </c>
      <c r="AE310" s="11">
        <f>'2017 MRI - Alphabetical'!AE240-'2007 MRI - 2017 Methodology'!AE240</f>
        <v>3.3999999999999808E-2</v>
      </c>
      <c r="AF310" s="10">
        <f>'2017 MRI - Alphabetical'!AF240-'2007 MRI - 2017 Methodology'!AF240</f>
        <v>20</v>
      </c>
      <c r="AG310" s="39">
        <f>'2017 MRI - Alphabetical'!AG240-'2007 MRI - 2017 Methodology'!AG240</f>
        <v>0.18071204957917386</v>
      </c>
      <c r="AH310" s="14">
        <f>'2017 MRI - Alphabetical'!AH240-'2007 MRI - 2017 Methodology'!AH240</f>
        <v>0.20910817818520444</v>
      </c>
      <c r="AI310" s="10">
        <f>'2017 MRI - Alphabetical'!AI240-'2007 MRI - 2017 Methodology'!AI240</f>
        <v>-25</v>
      </c>
      <c r="AJ310" s="39">
        <f>'2017 MRI - Alphabetical'!AJ240-'2007 MRI - 2017 Methodology'!AJ240</f>
        <v>-2.7378097526296108E-2</v>
      </c>
      <c r="AK310" s="13">
        <f>'2017 MRI - Alphabetical'!AK240-'2007 MRI - 2017 Methodology'!AK240</f>
        <v>-22119.410684000672</v>
      </c>
      <c r="AL310" s="44"/>
    </row>
    <row r="311" spans="1:38" x14ac:dyDescent="0.25">
      <c r="A311" t="s">
        <v>935</v>
      </c>
      <c r="B311" s="5" t="s">
        <v>492</v>
      </c>
      <c r="C311" s="6" t="s">
        <v>49</v>
      </c>
      <c r="D311" s="7" t="s">
        <v>39</v>
      </c>
      <c r="E311" s="42">
        <f>'2017 MRI - Alphabetical'!E310-'2007 MRI - 2017 Methodology'!E310</f>
        <v>2.0481048419884891</v>
      </c>
      <c r="F311" s="8">
        <f>'2017 MRI - Alphabetical'!F310-'2007 MRI - 2017 Methodology'!F310</f>
        <v>-2.7296704505987375</v>
      </c>
      <c r="G311" s="9">
        <f>'2017 MRI - Alphabetical'!G310-'2007 MRI - 2017 Methodology'!G310</f>
        <v>105</v>
      </c>
      <c r="H311" s="10">
        <f>'2017 MRI - Alphabetical'!H310-'2007 MRI - 2017 Methodology'!H310</f>
        <v>148</v>
      </c>
      <c r="I311" s="39">
        <f>'2017 MRI - Alphabetical'!I310-'2007 MRI - 2017 Methodology'!I310</f>
        <v>0.49684630940410912</v>
      </c>
      <c r="J311" s="11">
        <f>'2017 MRI - Alphabetical'!J310-'2007 MRI - 2017 Methodology'!J310</f>
        <v>1.6100981798967684E-2</v>
      </c>
      <c r="K311" s="10">
        <f>'2017 MRI - Alphabetical'!K310-'2007 MRI - 2017 Methodology'!K310</f>
        <v>114</v>
      </c>
      <c r="L311" s="39">
        <f>'2017 MRI - Alphabetical'!L310-'2007 MRI - 2017 Methodology'!L310</f>
        <v>0.19311892186363633</v>
      </c>
      <c r="M311" s="11">
        <f>'2017 MRI - Alphabetical'!M310-'2007 MRI - 2017 Methodology'!M310</f>
        <v>-8.8428650111038766E-3</v>
      </c>
      <c r="N311" s="10">
        <f>'2017 MRI - Alphabetical'!N310-'2007 MRI - 2017 Methodology'!N310</f>
        <v>191</v>
      </c>
      <c r="O311" s="39">
        <f>'2017 MRI - Alphabetical'!O310-'2007 MRI - 2017 Methodology'!O310</f>
        <v>0.47122384547335738</v>
      </c>
      <c r="P311" s="11">
        <f>'2017 MRI - Alphabetical'!P310-'2007 MRI - 2017 Methodology'!P310</f>
        <v>-3.4115781126090386E-3</v>
      </c>
      <c r="Q311" s="10">
        <f>'2017 MRI - Alphabetical'!Q310-'2007 MRI - 2017 Methodology'!Q310</f>
        <v>4</v>
      </c>
      <c r="R311" s="39">
        <f>'2017 MRI - Alphabetical'!R310-'2007 MRI - 2017 Methodology'!R310</f>
        <v>-1.8024756472375059E-2</v>
      </c>
      <c r="S311" s="12">
        <f>'2017 MRI - Alphabetical'!S310-'2007 MRI - 2017 Methodology'!S310</f>
        <v>-1.2558202506121274</v>
      </c>
      <c r="T311" s="10">
        <f>'2017 MRI - Alphabetical'!T310-'2007 MRI - 2017 Methodology'!T310</f>
        <v>36</v>
      </c>
      <c r="U311" s="39">
        <f>'2017 MRI - Alphabetical'!U310-'2007 MRI - 2017 Methodology'!U310</f>
        <v>0.1085374467454332</v>
      </c>
      <c r="V311" s="11">
        <f>'2017 MRI - Alphabetical'!V310-'2007 MRI - 2017 Methodology'!V310</f>
        <v>2.3687834736036695E-3</v>
      </c>
      <c r="W311" s="10">
        <f>'2017 MRI - Alphabetical'!W310-'2007 MRI - 2017 Methodology'!W310</f>
        <v>84</v>
      </c>
      <c r="X311" s="39">
        <f>'2017 MRI - Alphabetical'!X310-'2007 MRI - 2017 Methodology'!X310</f>
        <v>0.64426557976970744</v>
      </c>
      <c r="Y311" s="13">
        <f>'2017 MRI - Alphabetical'!Y310-'2007 MRI - 2017 Methodology'!Y310</f>
        <v>24107</v>
      </c>
      <c r="Z311" s="10">
        <f>'2017 MRI - Alphabetical'!Z310-'2007 MRI - 2017 Methodology'!Z310</f>
        <v>256</v>
      </c>
      <c r="AA311" s="39">
        <f>'2017 MRI - Alphabetical'!AA310-'2007 MRI - 2017 Methodology'!AA310</f>
        <v>0.87861736742681218</v>
      </c>
      <c r="AB311" s="11">
        <f>'2017 MRI - Alphabetical'!AB310-'2007 MRI - 2017 Methodology'!AB310</f>
        <v>-2.4303046287748875E-3</v>
      </c>
      <c r="AC311" s="10">
        <f>'2017 MRI - Alphabetical'!AC310-'2007 MRI - 2017 Methodology'!AC310</f>
        <v>-38</v>
      </c>
      <c r="AD311" s="39">
        <f>'2017 MRI - Alphabetical'!AD310-'2007 MRI - 2017 Methodology'!AD310</f>
        <v>-0.13975404869571462</v>
      </c>
      <c r="AE311" s="11">
        <f>'2017 MRI - Alphabetical'!AE310-'2007 MRI - 2017 Methodology'!AE310</f>
        <v>0</v>
      </c>
      <c r="AF311" s="10">
        <f>'2017 MRI - Alphabetical'!AF310-'2007 MRI - 2017 Methodology'!AF310</f>
        <v>-92</v>
      </c>
      <c r="AG311" s="39">
        <f>'2017 MRI - Alphabetical'!AG310-'2007 MRI - 2017 Methodology'!AG310</f>
        <v>-0.28306016848837073</v>
      </c>
      <c r="AH311" s="14">
        <f>'2017 MRI - Alphabetical'!AH310-'2007 MRI - 2017 Methodology'!AH310</f>
        <v>0.49632390059327003</v>
      </c>
      <c r="AI311" s="10">
        <f>'2017 MRI - Alphabetical'!AI310-'2007 MRI - 2017 Methodology'!AI310</f>
        <v>26</v>
      </c>
      <c r="AJ311" s="39">
        <f>'2017 MRI - Alphabetical'!AJ310-'2007 MRI - 2017 Methodology'!AJ310</f>
        <v>6.0525681857006575E-3</v>
      </c>
      <c r="AK311" s="13">
        <f>'2017 MRI - Alphabetical'!AK310-'2007 MRI - 2017 Methodology'!AK310</f>
        <v>-6883.4409557630424</v>
      </c>
      <c r="AL311" s="44"/>
    </row>
    <row r="312" spans="1:38" x14ac:dyDescent="0.25">
      <c r="A312" t="s">
        <v>937</v>
      </c>
      <c r="B312" s="5" t="s">
        <v>362</v>
      </c>
      <c r="C312" s="6" t="s">
        <v>49</v>
      </c>
      <c r="D312" s="7" t="s">
        <v>39</v>
      </c>
      <c r="E312" s="42">
        <f>'2017 MRI - Alphabetical'!E312-'2007 MRI - 2017 Methodology'!E312</f>
        <v>-0.43634349091141544</v>
      </c>
      <c r="F312" s="8">
        <f>'2017 MRI - Alphabetical'!F312-'2007 MRI - 2017 Methodology'!F312</f>
        <v>4.2213300041068749</v>
      </c>
      <c r="G312" s="9">
        <f>'2017 MRI - Alphabetical'!G312-'2007 MRI - 2017 Methodology'!G312</f>
        <v>-28</v>
      </c>
      <c r="H312" s="10">
        <f>'2017 MRI - Alphabetical'!H312-'2007 MRI - 2017 Methodology'!H312</f>
        <v>11</v>
      </c>
      <c r="I312" s="39">
        <f>'2017 MRI - Alphabetical'!I312-'2007 MRI - 2017 Methodology'!I312</f>
        <v>0.12446181847498657</v>
      </c>
      <c r="J312" s="11">
        <f>'2017 MRI - Alphabetical'!J312-'2007 MRI - 2017 Methodology'!J312</f>
        <v>-1.7301854380239456E-2</v>
      </c>
      <c r="K312" s="10">
        <f>'2017 MRI - Alphabetical'!K312-'2007 MRI - 2017 Methodology'!K312</f>
        <v>118</v>
      </c>
      <c r="L312" s="39">
        <f>'2017 MRI - Alphabetical'!L312-'2007 MRI - 2017 Methodology'!L312</f>
        <v>0.38034404926916809</v>
      </c>
      <c r="M312" s="11">
        <f>'2017 MRI - Alphabetical'!M312-'2007 MRI - 2017 Methodology'!M312</f>
        <v>-7.2552116421223597E-3</v>
      </c>
      <c r="N312" s="10">
        <f>'2017 MRI - Alphabetical'!N312-'2007 MRI - 2017 Methodology'!N312</f>
        <v>-67</v>
      </c>
      <c r="O312" s="39">
        <f>'2017 MRI - Alphabetical'!O312-'2007 MRI - 2017 Methodology'!O312</f>
        <v>-0.10791645052322896</v>
      </c>
      <c r="P312" s="11">
        <f>'2017 MRI - Alphabetical'!P312-'2007 MRI - 2017 Methodology'!P312</f>
        <v>2.3677617257075005E-2</v>
      </c>
      <c r="Q312" s="10">
        <f>'2017 MRI - Alphabetical'!Q312-'2007 MRI - 2017 Methodology'!Q312</f>
        <v>-138</v>
      </c>
      <c r="R312" s="39">
        <f>'2017 MRI - Alphabetical'!R312-'2007 MRI - 2017 Methodology'!R312</f>
        <v>-0.15363986610123692</v>
      </c>
      <c r="S312" s="12">
        <f>'2017 MRI - Alphabetical'!S312-'2007 MRI - 2017 Methodology'!S312</f>
        <v>0.13766901105210283</v>
      </c>
      <c r="T312" s="10">
        <f>'2017 MRI - Alphabetical'!T312-'2007 MRI - 2017 Methodology'!T312</f>
        <v>38</v>
      </c>
      <c r="U312" s="39">
        <f>'2017 MRI - Alphabetical'!U312-'2007 MRI - 2017 Methodology'!U312</f>
        <v>0.12084572128377247</v>
      </c>
      <c r="V312" s="11">
        <f>'2017 MRI - Alphabetical'!V312-'2007 MRI - 2017 Methodology'!V312</f>
        <v>1.2921513768222662E-3</v>
      </c>
      <c r="W312" s="10">
        <f>'2017 MRI - Alphabetical'!W312-'2007 MRI - 2017 Methodology'!W312</f>
        <v>-26</v>
      </c>
      <c r="X312" s="39">
        <f>'2017 MRI - Alphabetical'!X312-'2007 MRI - 2017 Methodology'!X312</f>
        <v>-0.11919832323274916</v>
      </c>
      <c r="Y312" s="13">
        <f>'2017 MRI - Alphabetical'!Y312-'2007 MRI - 2017 Methodology'!Y312</f>
        <v>195</v>
      </c>
      <c r="Z312" s="10">
        <f>'2017 MRI - Alphabetical'!Z312-'2007 MRI - 2017 Methodology'!Z312</f>
        <v>-150</v>
      </c>
      <c r="AA312" s="39">
        <f>'2017 MRI - Alphabetical'!AA312-'2007 MRI - 2017 Methodology'!AA312</f>
        <v>-0.39477294562253001</v>
      </c>
      <c r="AB312" s="11">
        <f>'2017 MRI - Alphabetical'!AB312-'2007 MRI - 2017 Methodology'!AB312</f>
        <v>2.3050875623162471E-2</v>
      </c>
      <c r="AC312" s="10">
        <f>'2017 MRI - Alphabetical'!AC312-'2007 MRI - 2017 Methodology'!AC312</f>
        <v>9</v>
      </c>
      <c r="AD312" s="39">
        <f>'2017 MRI - Alphabetical'!AD312-'2007 MRI - 2017 Methodology'!AD312</f>
        <v>6.5775910531457579E-2</v>
      </c>
      <c r="AE312" s="11">
        <f>'2017 MRI - Alphabetical'!AE312-'2007 MRI - 2017 Methodology'!AE312</f>
        <v>2.0999999999999908E-2</v>
      </c>
      <c r="AF312" s="10">
        <f>'2017 MRI - Alphabetical'!AF312-'2007 MRI - 2017 Methodology'!AF312</f>
        <v>31</v>
      </c>
      <c r="AG312" s="39">
        <f>'2017 MRI - Alphabetical'!AG312-'2007 MRI - 2017 Methodology'!AG312</f>
        <v>0.12342287726371681</v>
      </c>
      <c r="AH312" s="14">
        <f>'2017 MRI - Alphabetical'!AH312-'2007 MRI - 2017 Methodology'!AH312</f>
        <v>0.16675825629432905</v>
      </c>
      <c r="AI312" s="10">
        <f>'2017 MRI - Alphabetical'!AI312-'2007 MRI - 2017 Methodology'!AI312</f>
        <v>8</v>
      </c>
      <c r="AJ312" s="39">
        <f>'2017 MRI - Alphabetical'!AJ312-'2007 MRI - 2017 Methodology'!AJ312</f>
        <v>-1.7978893995472978E-2</v>
      </c>
      <c r="AK312" s="13">
        <f>'2017 MRI - Alphabetical'!AK312-'2007 MRI - 2017 Methodology'!AK312</f>
        <v>-18164.662963935843</v>
      </c>
      <c r="AL312" s="44"/>
    </row>
    <row r="313" spans="1:38" x14ac:dyDescent="0.25">
      <c r="A313" t="s">
        <v>944</v>
      </c>
      <c r="B313" s="5" t="s">
        <v>423</v>
      </c>
      <c r="C313" s="6" t="s">
        <v>49</v>
      </c>
      <c r="D313" s="7" t="s">
        <v>39</v>
      </c>
      <c r="E313" s="42">
        <f>'2017 MRI - Alphabetical'!E319-'2007 MRI - 2017 Methodology'!E319</f>
        <v>0.10228387122202864</v>
      </c>
      <c r="F313" s="8">
        <f>'2017 MRI - Alphabetical'!F319-'2007 MRI - 2017 Methodology'!F319</f>
        <v>2.5978772912266379</v>
      </c>
      <c r="G313" s="9">
        <f>'2017 MRI - Alphabetical'!G319-'2007 MRI - 2017 Methodology'!G319</f>
        <v>6</v>
      </c>
      <c r="H313" s="10">
        <f>'2017 MRI - Alphabetical'!H319-'2007 MRI - 2017 Methodology'!H319</f>
        <v>116</v>
      </c>
      <c r="I313" s="39">
        <f>'2017 MRI - Alphabetical'!I319-'2007 MRI - 2017 Methodology'!I319</f>
        <v>0.33459666742476912</v>
      </c>
      <c r="J313" s="11">
        <f>'2017 MRI - Alphabetical'!J319-'2007 MRI - 2017 Methodology'!J319</f>
        <v>3.0851990943356999E-2</v>
      </c>
      <c r="K313" s="10">
        <f>'2017 MRI - Alphabetical'!K319-'2007 MRI - 2017 Methodology'!K319</f>
        <v>-103</v>
      </c>
      <c r="L313" s="39">
        <f>'2017 MRI - Alphabetical'!L319-'2007 MRI - 2017 Methodology'!L319</f>
        <v>-0.52243902208297288</v>
      </c>
      <c r="M313" s="11">
        <f>'2017 MRI - Alphabetical'!M319-'2007 MRI - 2017 Methodology'!M319</f>
        <v>2.2047012208181626E-2</v>
      </c>
      <c r="N313" s="10">
        <f>'2017 MRI - Alphabetical'!N319-'2007 MRI - 2017 Methodology'!N319</f>
        <v>136</v>
      </c>
      <c r="O313" s="39">
        <f>'2017 MRI - Alphabetical'!O319-'2007 MRI - 2017 Methodology'!O319</f>
        <v>0.34993651187460306</v>
      </c>
      <c r="P313" s="11">
        <f>'2017 MRI - Alphabetical'!P319-'2007 MRI - 2017 Methodology'!P319</f>
        <v>4.5288270377733635E-3</v>
      </c>
      <c r="Q313" s="10">
        <f>'2017 MRI - Alphabetical'!Q319-'2007 MRI - 2017 Methodology'!Q319</f>
        <v>42</v>
      </c>
      <c r="R313" s="39">
        <f>'2017 MRI - Alphabetical'!R319-'2007 MRI - 2017 Methodology'!R319</f>
        <v>3.8626945459004358E-2</v>
      </c>
      <c r="S313" s="12">
        <f>'2017 MRI - Alphabetical'!S319-'2007 MRI - 2017 Methodology'!S319</f>
        <v>-1.282543623208966</v>
      </c>
      <c r="T313" s="10">
        <f>'2017 MRI - Alphabetical'!T319-'2007 MRI - 2017 Methodology'!T319</f>
        <v>-286</v>
      </c>
      <c r="U313" s="39">
        <f>'2017 MRI - Alphabetical'!U319-'2007 MRI - 2017 Methodology'!U319</f>
        <v>-0.91601102874179274</v>
      </c>
      <c r="V313" s="11">
        <f>'2017 MRI - Alphabetical'!V319-'2007 MRI - 2017 Methodology'!V319</f>
        <v>6.7827387802071357E-2</v>
      </c>
      <c r="W313" s="10">
        <f>'2017 MRI - Alphabetical'!W319-'2007 MRI - 2017 Methodology'!W319</f>
        <v>12</v>
      </c>
      <c r="X313" s="39">
        <f>'2017 MRI - Alphabetical'!X319-'2007 MRI - 2017 Methodology'!X319</f>
        <v>0.1308720055526586</v>
      </c>
      <c r="Y313" s="13">
        <f>'2017 MRI - Alphabetical'!Y319-'2007 MRI - 2017 Methodology'!Y319</f>
        <v>8881</v>
      </c>
      <c r="Z313" s="10">
        <f>'2017 MRI - Alphabetical'!Z319-'2007 MRI - 2017 Methodology'!Z319</f>
        <v>60</v>
      </c>
      <c r="AA313" s="39">
        <f>'2017 MRI - Alphabetical'!AA319-'2007 MRI - 2017 Methodology'!AA319</f>
        <v>0.27136319607124532</v>
      </c>
      <c r="AB313" s="11">
        <f>'2017 MRI - Alphabetical'!AB319-'2007 MRI - 2017 Methodology'!AB319</f>
        <v>9.7405764966740568E-3</v>
      </c>
      <c r="AC313" s="10">
        <f>'2017 MRI - Alphabetical'!AC319-'2007 MRI - 2017 Methodology'!AC319</f>
        <v>84</v>
      </c>
      <c r="AD313" s="39">
        <f>'2017 MRI - Alphabetical'!AD319-'2007 MRI - 2017 Methodology'!AD319</f>
        <v>0.25550398697969101</v>
      </c>
      <c r="AE313" s="11">
        <f>'2017 MRI - Alphabetical'!AE319-'2007 MRI - 2017 Methodology'!AE319</f>
        <v>2.6999999999999913E-2</v>
      </c>
      <c r="AF313" s="10">
        <f>'2017 MRI - Alphabetical'!AF319-'2007 MRI - 2017 Methodology'!AF319</f>
        <v>40</v>
      </c>
      <c r="AG313" s="39">
        <f>'2017 MRI - Alphabetical'!AG319-'2007 MRI - 2017 Methodology'!AG319</f>
        <v>9.9634790224321382E-2</v>
      </c>
      <c r="AH313" s="14">
        <f>'2017 MRI - Alphabetical'!AH319-'2007 MRI - 2017 Methodology'!AH319</f>
        <v>0.11464113218270056</v>
      </c>
      <c r="AI313" s="10">
        <f>'2017 MRI - Alphabetical'!AI319-'2007 MRI - 2017 Methodology'!AI319</f>
        <v>-6</v>
      </c>
      <c r="AJ313" s="39">
        <f>'2017 MRI - Alphabetical'!AJ319-'2007 MRI - 2017 Methodology'!AJ319</f>
        <v>-2.3823419459641337E-2</v>
      </c>
      <c r="AK313" s="13">
        <f>'2017 MRI - Alphabetical'!AK319-'2007 MRI - 2017 Methodology'!AK319</f>
        <v>-23198.32848054207</v>
      </c>
      <c r="AL313" s="44"/>
    </row>
    <row r="314" spans="1:38" x14ac:dyDescent="0.25">
      <c r="A314" t="s">
        <v>949</v>
      </c>
      <c r="B314" s="5" t="s">
        <v>211</v>
      </c>
      <c r="C314" s="6" t="s">
        <v>49</v>
      </c>
      <c r="D314" s="7" t="s">
        <v>39</v>
      </c>
      <c r="E314" s="42">
        <f>'2017 MRI - Alphabetical'!E324-'2007 MRI - 2017 Methodology'!E324</f>
        <v>1.1458231079959798</v>
      </c>
      <c r="F314" s="8">
        <f>'2017 MRI - Alphabetical'!F324-'2007 MRI - 2017 Methodology'!F324</f>
        <v>-2.8220236551408817E-2</v>
      </c>
      <c r="G314" s="9">
        <f>'2017 MRI - Alphabetical'!G324-'2007 MRI - 2017 Methodology'!G324</f>
        <v>73</v>
      </c>
      <c r="H314" s="10">
        <f>'2017 MRI - Alphabetical'!H324-'2007 MRI - 2017 Methodology'!H324</f>
        <v>10</v>
      </c>
      <c r="I314" s="39">
        <f>'2017 MRI - Alphabetical'!I324-'2007 MRI - 2017 Methodology'!I324</f>
        <v>1.3453979663502471</v>
      </c>
      <c r="J314" s="11">
        <f>'2017 MRI - Alphabetical'!J324-'2007 MRI - 2017 Methodology'!J324</f>
        <v>-0.16494856697442817</v>
      </c>
      <c r="K314" s="10">
        <f>'2017 MRI - Alphabetical'!K324-'2007 MRI - 2017 Methodology'!K324</f>
        <v>323</v>
      </c>
      <c r="L314" s="39">
        <f>'2017 MRI - Alphabetical'!L324-'2007 MRI - 2017 Methodology'!L324</f>
        <v>1.0447110377908062</v>
      </c>
      <c r="M314" s="11">
        <f>'2017 MRI - Alphabetical'!M324-'2007 MRI - 2017 Methodology'!M324</f>
        <v>-3.4072256675749778E-2</v>
      </c>
      <c r="N314" s="10">
        <f>'2017 MRI - Alphabetical'!N324-'2007 MRI - 2017 Methodology'!N324</f>
        <v>-25</v>
      </c>
      <c r="O314" s="39">
        <f>'2017 MRI - Alphabetical'!O324-'2007 MRI - 2017 Methodology'!O324</f>
        <v>-1.3413425888876174E-2</v>
      </c>
      <c r="P314" s="11">
        <f>'2017 MRI - Alphabetical'!P324-'2007 MRI - 2017 Methodology'!P324</f>
        <v>1.3724534868156873E-2</v>
      </c>
      <c r="Q314" s="10">
        <f>'2017 MRI - Alphabetical'!Q324-'2007 MRI - 2017 Methodology'!Q324</f>
        <v>203</v>
      </c>
      <c r="R314" s="39">
        <f>'2017 MRI - Alphabetical'!R324-'2007 MRI - 2017 Methodology'!R324</f>
        <v>0.3842600667613183</v>
      </c>
      <c r="S314" s="12">
        <f>'2017 MRI - Alphabetical'!S324-'2007 MRI - 2017 Methodology'!S324</f>
        <v>-3.760798577286423</v>
      </c>
      <c r="T314" s="10">
        <f>'2017 MRI - Alphabetical'!T324-'2007 MRI - 2017 Methodology'!T324</f>
        <v>18</v>
      </c>
      <c r="U314" s="39">
        <f>'2017 MRI - Alphabetical'!U324-'2007 MRI - 2017 Methodology'!U324</f>
        <v>4.889047285665421E-2</v>
      </c>
      <c r="V314" s="11">
        <f>'2017 MRI - Alphabetical'!V324-'2007 MRI - 2017 Methodology'!V324</f>
        <v>7.9082227212005779E-3</v>
      </c>
      <c r="W314" s="10">
        <f>'2017 MRI - Alphabetical'!W324-'2007 MRI - 2017 Methodology'!W324</f>
        <v>-52</v>
      </c>
      <c r="X314" s="39">
        <f>'2017 MRI - Alphabetical'!X324-'2007 MRI - 2017 Methodology'!X324</f>
        <v>-0.17575087390804101</v>
      </c>
      <c r="Y314" s="13">
        <f>'2017 MRI - Alphabetical'!Y324-'2007 MRI - 2017 Methodology'!Y324</f>
        <v>-2064</v>
      </c>
      <c r="Z314" s="10">
        <f>'2017 MRI - Alphabetical'!Z324-'2007 MRI - 2017 Methodology'!Z324</f>
        <v>64</v>
      </c>
      <c r="AA314" s="39">
        <f>'2017 MRI - Alphabetical'!AA324-'2007 MRI - 2017 Methodology'!AA324</f>
        <v>0.44916076999476101</v>
      </c>
      <c r="AB314" s="11">
        <f>'2017 MRI - Alphabetical'!AB324-'2007 MRI - 2017 Methodology'!AB324</f>
        <v>6.9999999999999993E-3</v>
      </c>
      <c r="AC314" s="10">
        <f>'2017 MRI - Alphabetical'!AC324-'2007 MRI - 2017 Methodology'!AC324</f>
        <v>-34</v>
      </c>
      <c r="AD314" s="39">
        <f>'2017 MRI - Alphabetical'!AD324-'2007 MRI - 2017 Methodology'!AD324</f>
        <v>-9.2260222998356511E-2</v>
      </c>
      <c r="AE314" s="11">
        <f>'2017 MRI - Alphabetical'!AE324-'2007 MRI - 2017 Methodology'!AE324</f>
        <v>6.0000000000001164E-3</v>
      </c>
      <c r="AF314" s="10">
        <f>'2017 MRI - Alphabetical'!AF324-'2007 MRI - 2017 Methodology'!AF324</f>
        <v>-41</v>
      </c>
      <c r="AG314" s="39">
        <f>'2017 MRI - Alphabetical'!AG324-'2007 MRI - 2017 Methodology'!AG324</f>
        <v>-0.18722163332826364</v>
      </c>
      <c r="AH314" s="14">
        <f>'2017 MRI - Alphabetical'!AH324-'2007 MRI - 2017 Methodology'!AH324</f>
        <v>0.28909708053965133</v>
      </c>
      <c r="AI314" s="10">
        <f>'2017 MRI - Alphabetical'!AI324-'2007 MRI - 2017 Methodology'!AI324</f>
        <v>-10</v>
      </c>
      <c r="AJ314" s="39">
        <f>'2017 MRI - Alphabetical'!AJ324-'2007 MRI - 2017 Methodology'!AJ324</f>
        <v>-2.3142086098708797E-2</v>
      </c>
      <c r="AK314" s="13">
        <f>'2017 MRI - Alphabetical'!AK324-'2007 MRI - 2017 Methodology'!AK324</f>
        <v>-27056.031321410555</v>
      </c>
      <c r="AL314" s="44"/>
    </row>
    <row r="315" spans="1:38" x14ac:dyDescent="0.25">
      <c r="A315" t="s">
        <v>972</v>
      </c>
      <c r="B315" s="5" t="s">
        <v>48</v>
      </c>
      <c r="C315" s="6" t="s">
        <v>49</v>
      </c>
      <c r="D315" s="7" t="s">
        <v>39</v>
      </c>
      <c r="E315" s="42">
        <f>'2017 MRI - Alphabetical'!E347-'2007 MRI - 2017 Methodology'!E347</f>
        <v>-2.8529297650425569</v>
      </c>
      <c r="F315" s="8">
        <f>'2017 MRI - Alphabetical'!F347-'2007 MRI - 2017 Methodology'!F347</f>
        <v>14.100268402042367</v>
      </c>
      <c r="G315" s="9">
        <f>'2017 MRI - Alphabetical'!G347-'2007 MRI - 2017 Methodology'!G347</f>
        <v>-10</v>
      </c>
      <c r="H315" s="10">
        <f>'2017 MRI - Alphabetical'!H347-'2007 MRI - 2017 Methodology'!H347</f>
        <v>-18</v>
      </c>
      <c r="I315" s="39">
        <f>'2017 MRI - Alphabetical'!I347-'2007 MRI - 2017 Methodology'!I347</f>
        <v>-0.11323346749319252</v>
      </c>
      <c r="J315" s="11">
        <f>'2017 MRI - Alphabetical'!J347-'2007 MRI - 2017 Methodology'!J347</f>
        <v>-0.18791757891341776</v>
      </c>
      <c r="K315" s="10">
        <f>'2017 MRI - Alphabetical'!K347-'2007 MRI - 2017 Methodology'!K347</f>
        <v>7</v>
      </c>
      <c r="L315" s="39">
        <f>'2017 MRI - Alphabetical'!L347-'2007 MRI - 2017 Methodology'!L347</f>
        <v>0.35425271936109465</v>
      </c>
      <c r="M315" s="11">
        <f>'2017 MRI - Alphabetical'!M347-'2007 MRI - 2017 Methodology'!M347</f>
        <v>1.2019778558633135E-2</v>
      </c>
      <c r="N315" s="10">
        <f>'2017 MRI - Alphabetical'!N347-'2007 MRI - 2017 Methodology'!N347</f>
        <v>-11</v>
      </c>
      <c r="O315" s="39">
        <f>'2017 MRI - Alphabetical'!O347-'2007 MRI - 2017 Methodology'!O347</f>
        <v>-0.39258890648507783</v>
      </c>
      <c r="P315" s="11">
        <f>'2017 MRI - Alphabetical'!P347-'2007 MRI - 2017 Methodology'!P347</f>
        <v>0.11028762728414007</v>
      </c>
      <c r="Q315" s="10">
        <f>'2017 MRI - Alphabetical'!Q347-'2007 MRI - 2017 Methodology'!Q347</f>
        <v>-17</v>
      </c>
      <c r="R315" s="39">
        <f>'2017 MRI - Alphabetical'!R347-'2007 MRI - 2017 Methodology'!R347</f>
        <v>-0.30108435379330467</v>
      </c>
      <c r="S315" s="12">
        <f>'2017 MRI - Alphabetical'!S347-'2007 MRI - 2017 Methodology'!S347</f>
        <v>-6.4316121679670371</v>
      </c>
      <c r="T315" s="10">
        <f>'2017 MRI - Alphabetical'!T347-'2007 MRI - 2017 Methodology'!T347</f>
        <v>-6</v>
      </c>
      <c r="U315" s="39">
        <f>'2017 MRI - Alphabetical'!U347-'2007 MRI - 2017 Methodology'!U347</f>
        <v>-0.73200108141896969</v>
      </c>
      <c r="V315" s="11">
        <f>'2017 MRI - Alphabetical'!V347-'2007 MRI - 2017 Methodology'!V347</f>
        <v>9.0820122229316846E-2</v>
      </c>
      <c r="W315" s="10">
        <f>'2017 MRI - Alphabetical'!W347-'2007 MRI - 2017 Methodology'!W347</f>
        <v>-20</v>
      </c>
      <c r="X315" s="39">
        <f>'2017 MRI - Alphabetical'!X347-'2007 MRI - 2017 Methodology'!X347</f>
        <v>-0.27368670525699712</v>
      </c>
      <c r="Y315" s="13">
        <f>'2017 MRI - Alphabetical'!Y347-'2007 MRI - 2017 Methodology'!Y347</f>
        <v>-7210</v>
      </c>
      <c r="Z315" s="10">
        <f>'2017 MRI - Alphabetical'!Z347-'2007 MRI - 2017 Methodology'!Z347</f>
        <v>59</v>
      </c>
      <c r="AA315" s="39">
        <f>'2017 MRI - Alphabetical'!AA347-'2007 MRI - 2017 Methodology'!AA347</f>
        <v>0.3385718702072974</v>
      </c>
      <c r="AB315" s="11">
        <f>'2017 MRI - Alphabetical'!AB347-'2007 MRI - 2017 Methodology'!AB347</f>
        <v>8.9999999999999941E-3</v>
      </c>
      <c r="AC315" s="10">
        <f>'2017 MRI - Alphabetical'!AC347-'2007 MRI - 2017 Methodology'!AC347</f>
        <v>-8</v>
      </c>
      <c r="AD315" s="39">
        <f>'2017 MRI - Alphabetical'!AD347-'2007 MRI - 2017 Methodology'!AD347</f>
        <v>-1.5766450015370497</v>
      </c>
      <c r="AE315" s="11">
        <f>'2017 MRI - Alphabetical'!AE347-'2007 MRI - 2017 Methodology'!AE347</f>
        <v>-5.9999999999999942E-2</v>
      </c>
      <c r="AF315" s="10">
        <f>'2017 MRI - Alphabetical'!AF347-'2007 MRI - 2017 Methodology'!AF347</f>
        <v>39</v>
      </c>
      <c r="AG315" s="39">
        <f>'2017 MRI - Alphabetical'!AG347-'2007 MRI - 2017 Methodology'!AG347</f>
        <v>0.10962296570473778</v>
      </c>
      <c r="AH315" s="14">
        <f>'2017 MRI - Alphabetical'!AH347-'2007 MRI - 2017 Methodology'!AH347</f>
        <v>0.15657690419593306</v>
      </c>
      <c r="AI315" s="10">
        <f>'2017 MRI - Alphabetical'!AI347-'2007 MRI - 2017 Methodology'!AI347</f>
        <v>-5</v>
      </c>
      <c r="AJ315" s="39">
        <f>'2017 MRI - Alphabetical'!AJ347-'2007 MRI - 2017 Methodology'!AJ347</f>
        <v>-1.2624564606468214E-2</v>
      </c>
      <c r="AK315" s="13">
        <f>'2017 MRI - Alphabetical'!AK347-'2007 MRI - 2017 Methodology'!AK347</f>
        <v>-11683.118345697978</v>
      </c>
      <c r="AL315" s="44">
        <v>1</v>
      </c>
    </row>
    <row r="316" spans="1:38" ht="22.5" x14ac:dyDescent="0.25">
      <c r="A316" t="s">
        <v>981</v>
      </c>
      <c r="B316" s="5" t="s">
        <v>308</v>
      </c>
      <c r="C316" s="6" t="s">
        <v>49</v>
      </c>
      <c r="D316" s="7" t="s">
        <v>39</v>
      </c>
      <c r="E316" s="42">
        <f>'2017 MRI - Alphabetical'!E356-'2007 MRI - 2017 Methodology'!E356</f>
        <v>0.8692952120667915</v>
      </c>
      <c r="F316" s="8">
        <f>'2017 MRI - Alphabetical'!F356-'2007 MRI - 2017 Methodology'!F356</f>
        <v>1.128319863080165</v>
      </c>
      <c r="G316" s="9">
        <f>'2017 MRI - Alphabetical'!G356-'2007 MRI - 2017 Methodology'!G356</f>
        <v>39</v>
      </c>
      <c r="H316" s="10">
        <f>'2017 MRI - Alphabetical'!H356-'2007 MRI - 2017 Methodology'!H356</f>
        <v>74</v>
      </c>
      <c r="I316" s="39">
        <f>'2017 MRI - Alphabetical'!I356-'2007 MRI - 2017 Methodology'!I356</f>
        <v>0.6693011730263474</v>
      </c>
      <c r="J316" s="11">
        <f>'2017 MRI - Alphabetical'!J356-'2007 MRI - 2017 Methodology'!J356</f>
        <v>-2.9599848910677018E-2</v>
      </c>
      <c r="K316" s="10">
        <f>'2017 MRI - Alphabetical'!K356-'2007 MRI - 2017 Methodology'!K356</f>
        <v>136</v>
      </c>
      <c r="L316" s="39">
        <f>'2017 MRI - Alphabetical'!L356-'2007 MRI - 2017 Methodology'!L356</f>
        <v>0.29064183437867652</v>
      </c>
      <c r="M316" s="11">
        <f>'2017 MRI - Alphabetical'!M356-'2007 MRI - 2017 Methodology'!M356</f>
        <v>-9.9463984167016718E-3</v>
      </c>
      <c r="N316" s="10">
        <f>'2017 MRI - Alphabetical'!N356-'2007 MRI - 2017 Methodology'!N356</f>
        <v>81</v>
      </c>
      <c r="O316" s="39">
        <f>'2017 MRI - Alphabetical'!O356-'2007 MRI - 2017 Methodology'!O356</f>
        <v>0.243599679107703</v>
      </c>
      <c r="P316" s="11">
        <f>'2017 MRI - Alphabetical'!P356-'2007 MRI - 2017 Methodology'!P356</f>
        <v>1.7928536050378547E-2</v>
      </c>
      <c r="Q316" s="10">
        <f>'2017 MRI - Alphabetical'!Q356-'2007 MRI - 2017 Methodology'!Q356</f>
        <v>24</v>
      </c>
      <c r="R316" s="39">
        <f>'2017 MRI - Alphabetical'!R356-'2007 MRI - 2017 Methodology'!R356</f>
        <v>3.4215941452357845E-2</v>
      </c>
      <c r="S316" s="12">
        <f>'2017 MRI - Alphabetical'!S356-'2007 MRI - 2017 Methodology'!S356</f>
        <v>-2.2163194850789938</v>
      </c>
      <c r="T316" s="10">
        <f>'2017 MRI - Alphabetical'!T356-'2007 MRI - 2017 Methodology'!T356</f>
        <v>72</v>
      </c>
      <c r="U316" s="39">
        <f>'2017 MRI - Alphabetical'!U356-'2007 MRI - 2017 Methodology'!U356</f>
        <v>0.26575795479607106</v>
      </c>
      <c r="V316" s="11">
        <f>'2017 MRI - Alphabetical'!V356-'2007 MRI - 2017 Methodology'!V356</f>
        <v>-6.1640798226163251E-4</v>
      </c>
      <c r="W316" s="10">
        <f>'2017 MRI - Alphabetical'!W356-'2007 MRI - 2017 Methodology'!W356</f>
        <v>-15</v>
      </c>
      <c r="X316" s="39">
        <f>'2017 MRI - Alphabetical'!X356-'2007 MRI - 2017 Methodology'!X356</f>
        <v>-5.9190089844810348E-2</v>
      </c>
      <c r="Y316" s="13">
        <f>'2017 MRI - Alphabetical'!Y356-'2007 MRI - 2017 Methodology'!Y356</f>
        <v>1953</v>
      </c>
      <c r="Z316" s="10">
        <f>'2017 MRI - Alphabetical'!Z356-'2007 MRI - 2017 Methodology'!Z356</f>
        <v>83</v>
      </c>
      <c r="AA316" s="39">
        <f>'2017 MRI - Alphabetical'!AA356-'2007 MRI - 2017 Methodology'!AA356</f>
        <v>0.32048578931106508</v>
      </c>
      <c r="AB316" s="11">
        <f>'2017 MRI - Alphabetical'!AB356-'2007 MRI - 2017 Methodology'!AB356</f>
        <v>8.9999999999999941E-3</v>
      </c>
      <c r="AC316" s="10">
        <f>'2017 MRI - Alphabetical'!AC356-'2007 MRI - 2017 Methodology'!AC356</f>
        <v>-60</v>
      </c>
      <c r="AD316" s="39">
        <f>'2017 MRI - Alphabetical'!AD356-'2007 MRI - 2017 Methodology'!AD356</f>
        <v>-0.28097604498485923</v>
      </c>
      <c r="AE316" s="11">
        <f>'2017 MRI - Alphabetical'!AE356-'2007 MRI - 2017 Methodology'!AE356</f>
        <v>-1.9999999999998908E-3</v>
      </c>
      <c r="AF316" s="10">
        <f>'2017 MRI - Alphabetical'!AF356-'2007 MRI - 2017 Methodology'!AF356</f>
        <v>134</v>
      </c>
      <c r="AG316" s="39">
        <f>'2017 MRI - Alphabetical'!AG356-'2007 MRI - 2017 Methodology'!AG356</f>
        <v>0.45434335146437183</v>
      </c>
      <c r="AH316" s="14">
        <f>'2017 MRI - Alphabetical'!AH356-'2007 MRI - 2017 Methodology'!AH356</f>
        <v>-0.1696125093651788</v>
      </c>
      <c r="AI316" s="10">
        <f>'2017 MRI - Alphabetical'!AI356-'2007 MRI - 2017 Methodology'!AI356</f>
        <v>-28</v>
      </c>
      <c r="AJ316" s="39">
        <f>'2017 MRI - Alphabetical'!AJ356-'2007 MRI - 2017 Methodology'!AJ356</f>
        <v>-3.2678429952340049E-2</v>
      </c>
      <c r="AK316" s="13">
        <f>'2017 MRI - Alphabetical'!AK356-'2007 MRI - 2017 Methodology'!AK356</f>
        <v>-27491.605121397588</v>
      </c>
      <c r="AL316" s="44"/>
    </row>
    <row r="317" spans="1:38" x14ac:dyDescent="0.25">
      <c r="A317" t="s">
        <v>999</v>
      </c>
      <c r="B317" s="5" t="s">
        <v>391</v>
      </c>
      <c r="C317" s="6" t="s">
        <v>49</v>
      </c>
      <c r="D317" s="7" t="s">
        <v>39</v>
      </c>
      <c r="E317" s="42">
        <f>'2017 MRI - Alphabetical'!E374-'2007 MRI - 2017 Methodology'!E374</f>
        <v>0.28463981488210388</v>
      </c>
      <c r="F317" s="8">
        <f>'2017 MRI - Alphabetical'!F374-'2007 MRI - 2017 Methodology'!F374</f>
        <v>2.2673164588069454</v>
      </c>
      <c r="G317" s="9">
        <f>'2017 MRI - Alphabetical'!G374-'2007 MRI - 2017 Methodology'!G374</f>
        <v>22</v>
      </c>
      <c r="H317" s="10">
        <f>'2017 MRI - Alphabetical'!H374-'2007 MRI - 2017 Methodology'!H374</f>
        <v>69</v>
      </c>
      <c r="I317" s="39">
        <f>'2017 MRI - Alphabetical'!I374-'2007 MRI - 2017 Methodology'!I374</f>
        <v>0.37442723982352299</v>
      </c>
      <c r="J317" s="11">
        <f>'2017 MRI - Alphabetical'!J374-'2007 MRI - 2017 Methodology'!J374</f>
        <v>-3.1926278945237696E-2</v>
      </c>
      <c r="K317" s="10">
        <f>'2017 MRI - Alphabetical'!K374-'2007 MRI - 2017 Methodology'!K374</f>
        <v>118</v>
      </c>
      <c r="L317" s="39">
        <f>'2017 MRI - Alphabetical'!L374-'2007 MRI - 2017 Methodology'!L374</f>
        <v>0.38608940088417532</v>
      </c>
      <c r="M317" s="11">
        <f>'2017 MRI - Alphabetical'!M374-'2007 MRI - 2017 Methodology'!M374</f>
        <v>-8.6544011742019714E-3</v>
      </c>
      <c r="N317" s="10">
        <f>'2017 MRI - Alphabetical'!N374-'2007 MRI - 2017 Methodology'!N374</f>
        <v>-50</v>
      </c>
      <c r="O317" s="39">
        <f>'2017 MRI - Alphabetical'!O374-'2007 MRI - 2017 Methodology'!O374</f>
        <v>-0.10038748287357419</v>
      </c>
      <c r="P317" s="11">
        <f>'2017 MRI - Alphabetical'!P374-'2007 MRI - 2017 Methodology'!P374</f>
        <v>2.7264480111653874E-2</v>
      </c>
      <c r="Q317" s="10">
        <f>'2017 MRI - Alphabetical'!Q374-'2007 MRI - 2017 Methodology'!Q374</f>
        <v>-160</v>
      </c>
      <c r="R317" s="39">
        <f>'2017 MRI - Alphabetical'!R374-'2007 MRI - 2017 Methodology'!R374</f>
        <v>-0.15355754813620304</v>
      </c>
      <c r="S317" s="12">
        <f>'2017 MRI - Alphabetical'!S374-'2007 MRI - 2017 Methodology'!S374</f>
        <v>0.35022762776166039</v>
      </c>
      <c r="T317" s="10">
        <f>'2017 MRI - Alphabetical'!T374-'2007 MRI - 2017 Methodology'!T374</f>
        <v>72</v>
      </c>
      <c r="U317" s="39">
        <f>'2017 MRI - Alphabetical'!U374-'2007 MRI - 2017 Methodology'!U374</f>
        <v>0.19455603833733248</v>
      </c>
      <c r="V317" s="11">
        <f>'2017 MRI - Alphabetical'!V374-'2007 MRI - 2017 Methodology'!V374</f>
        <v>-1.4976010966415293E-3</v>
      </c>
      <c r="W317" s="10">
        <f>'2017 MRI - Alphabetical'!W374-'2007 MRI - 2017 Methodology'!W374</f>
        <v>-25</v>
      </c>
      <c r="X317" s="39">
        <f>'2017 MRI - Alphabetical'!X374-'2007 MRI - 2017 Methodology'!X374</f>
        <v>-0.13023418358198907</v>
      </c>
      <c r="Y317" s="13">
        <f>'2017 MRI - Alphabetical'!Y374-'2007 MRI - 2017 Methodology'!Y374</f>
        <v>219</v>
      </c>
      <c r="Z317" s="10">
        <f>'2017 MRI - Alphabetical'!Z374-'2007 MRI - 2017 Methodology'!Z374</f>
        <v>57</v>
      </c>
      <c r="AA317" s="39">
        <f>'2017 MRI - Alphabetical'!AA374-'2007 MRI - 2017 Methodology'!AA374</f>
        <v>0.26880855559657957</v>
      </c>
      <c r="AB317" s="11">
        <f>'2017 MRI - Alphabetical'!AB374-'2007 MRI - 2017 Methodology'!AB374</f>
        <v>9.999999999999995E-3</v>
      </c>
      <c r="AC317" s="10">
        <f>'2017 MRI - Alphabetical'!AC374-'2007 MRI - 2017 Methodology'!AC374</f>
        <v>-24</v>
      </c>
      <c r="AD317" s="39">
        <f>'2017 MRI - Alphabetical'!AD374-'2007 MRI - 2017 Methodology'!AD374</f>
        <v>-2.6051364307465269E-2</v>
      </c>
      <c r="AE317" s="11">
        <f>'2017 MRI - Alphabetical'!AE374-'2007 MRI - 2017 Methodology'!AE374</f>
        <v>1.2000000000000011E-2</v>
      </c>
      <c r="AF317" s="10">
        <f>'2017 MRI - Alphabetical'!AF374-'2007 MRI - 2017 Methodology'!AF374</f>
        <v>70</v>
      </c>
      <c r="AG317" s="39">
        <f>'2017 MRI - Alphabetical'!AG374-'2007 MRI - 2017 Methodology'!AG374</f>
        <v>0.17307857596627627</v>
      </c>
      <c r="AH317" s="14">
        <f>'2017 MRI - Alphabetical'!AH374-'2007 MRI - 2017 Methodology'!AH374</f>
        <v>4.8184141005616965E-2</v>
      </c>
      <c r="AI317" s="10">
        <f>'2017 MRI - Alphabetical'!AI374-'2007 MRI - 2017 Methodology'!AI374</f>
        <v>31</v>
      </c>
      <c r="AJ317" s="39">
        <f>'2017 MRI - Alphabetical'!AJ374-'2007 MRI - 2017 Methodology'!AJ374</f>
        <v>-7.5720172842782263E-3</v>
      </c>
      <c r="AK317" s="13">
        <f>'2017 MRI - Alphabetical'!AK374-'2007 MRI - 2017 Methodology'!AK374</f>
        <v>-12013.84010250181</v>
      </c>
      <c r="AL317" s="44">
        <v>1</v>
      </c>
    </row>
    <row r="318" spans="1:38" x14ac:dyDescent="0.25">
      <c r="A318" t="s">
        <v>1020</v>
      </c>
      <c r="B318" s="5" t="s">
        <v>59</v>
      </c>
      <c r="C318" s="6" t="s">
        <v>49</v>
      </c>
      <c r="D318" s="7" t="s">
        <v>39</v>
      </c>
      <c r="E318" s="42">
        <f>'2017 MRI - Alphabetical'!E395-'2007 MRI - 2017 Methodology'!E395</f>
        <v>-0.23643824841654393</v>
      </c>
      <c r="F318" s="8">
        <f>'2017 MRI - Alphabetical'!F395-'2007 MRI - 2017 Methodology'!F395</f>
        <v>6.9450338555475426</v>
      </c>
      <c r="G318" s="9">
        <f>'2017 MRI - Alphabetical'!G395-'2007 MRI - 2017 Methodology'!G395</f>
        <v>2</v>
      </c>
      <c r="H318" s="10">
        <f>'2017 MRI - Alphabetical'!H395-'2007 MRI - 2017 Methodology'!H395</f>
        <v>-18</v>
      </c>
      <c r="I318" s="39">
        <f>'2017 MRI - Alphabetical'!I395-'2007 MRI - 2017 Methodology'!I395</f>
        <v>2.0117105897925591E-2</v>
      </c>
      <c r="J318" s="11">
        <f>'2017 MRI - Alphabetical'!J395-'2007 MRI - 2017 Methodology'!J395</f>
        <v>-0.11905068397153884</v>
      </c>
      <c r="K318" s="10">
        <f>'2017 MRI - Alphabetical'!K395-'2007 MRI - 2017 Methodology'!K395</f>
        <v>141</v>
      </c>
      <c r="L318" s="39">
        <f>'2017 MRI - Alphabetical'!L395-'2007 MRI - 2017 Methodology'!L395</f>
        <v>0.80414717279099901</v>
      </c>
      <c r="M318" s="11">
        <f>'2017 MRI - Alphabetical'!M395-'2007 MRI - 2017 Methodology'!M395</f>
        <v>-1.1747248032501337E-2</v>
      </c>
      <c r="N318" s="10">
        <f>'2017 MRI - Alphabetical'!N395-'2007 MRI - 2017 Methodology'!N395</f>
        <v>4</v>
      </c>
      <c r="O318" s="39">
        <f>'2017 MRI - Alphabetical'!O395-'2007 MRI - 2017 Methodology'!O395</f>
        <v>7.2817513783876242E-2</v>
      </c>
      <c r="P318" s="11">
        <f>'2017 MRI - Alphabetical'!P395-'2007 MRI - 2017 Methodology'!P395</f>
        <v>7.7970282803213387E-2</v>
      </c>
      <c r="Q318" s="10">
        <f>'2017 MRI - Alphabetical'!Q395-'2007 MRI - 2017 Methodology'!Q395</f>
        <v>23</v>
      </c>
      <c r="R318" s="39">
        <f>'2017 MRI - Alphabetical'!R395-'2007 MRI - 2017 Methodology'!R395</f>
        <v>0.41791017026195409</v>
      </c>
      <c r="S318" s="12">
        <f>'2017 MRI - Alphabetical'!S395-'2007 MRI - 2017 Methodology'!S395</f>
        <v>-9.3775278083595914</v>
      </c>
      <c r="T318" s="10">
        <f>'2017 MRI - Alphabetical'!T395-'2007 MRI - 2017 Methodology'!T395</f>
        <v>0</v>
      </c>
      <c r="U318" s="39">
        <f>'2017 MRI - Alphabetical'!U395-'2007 MRI - 2017 Methodology'!U395</f>
        <v>-0.25574406429639618</v>
      </c>
      <c r="V318" s="11">
        <f>'2017 MRI - Alphabetical'!V395-'2007 MRI - 2017 Methodology'!V395</f>
        <v>4.8779220779220783E-2</v>
      </c>
      <c r="W318" s="10">
        <f>'2017 MRI - Alphabetical'!W395-'2007 MRI - 2017 Methodology'!W395</f>
        <v>-14</v>
      </c>
      <c r="X318" s="39">
        <f>'2017 MRI - Alphabetical'!X395-'2007 MRI - 2017 Methodology'!X395</f>
        <v>-0.16543945397339277</v>
      </c>
      <c r="Y318" s="13">
        <f>'2017 MRI - Alphabetical'!Y395-'2007 MRI - 2017 Methodology'!Y395</f>
        <v>-3758</v>
      </c>
      <c r="Z318" s="10">
        <f>'2017 MRI - Alphabetical'!Z395-'2007 MRI - 2017 Methodology'!Z395</f>
        <v>12</v>
      </c>
      <c r="AA318" s="39">
        <f>'2017 MRI - Alphabetical'!AA395-'2007 MRI - 2017 Methodology'!AA395</f>
        <v>0.23210878116321965</v>
      </c>
      <c r="AB318" s="11">
        <f>'2017 MRI - Alphabetical'!AB395-'2007 MRI - 2017 Methodology'!AB395</f>
        <v>1.4000000000000012E-2</v>
      </c>
      <c r="AC318" s="10">
        <f>'2017 MRI - Alphabetical'!AC395-'2007 MRI - 2017 Methodology'!AC395</f>
        <v>-1</v>
      </c>
      <c r="AD318" s="39">
        <f>'2017 MRI - Alphabetical'!AD395-'2007 MRI - 2017 Methodology'!AD395</f>
        <v>-0.59281085276340395</v>
      </c>
      <c r="AE318" s="11">
        <f>'2017 MRI - Alphabetical'!AE395-'2007 MRI - 2017 Methodology'!AE395</f>
        <v>4.0000000000000036E-3</v>
      </c>
      <c r="AF318" s="10">
        <f>'2017 MRI - Alphabetical'!AF395-'2007 MRI - 2017 Methodology'!AF395</f>
        <v>-191</v>
      </c>
      <c r="AG318" s="39">
        <f>'2017 MRI - Alphabetical'!AG395-'2007 MRI - 2017 Methodology'!AG395</f>
        <v>-0.58870680718261104</v>
      </c>
      <c r="AH318" s="14">
        <f>'2017 MRI - Alphabetical'!AH395-'2007 MRI - 2017 Methodology'!AH395</f>
        <v>0.79240152219124305</v>
      </c>
      <c r="AI318" s="10">
        <f>'2017 MRI - Alphabetical'!AI395-'2007 MRI - 2017 Methodology'!AI395</f>
        <v>-13</v>
      </c>
      <c r="AJ318" s="39">
        <f>'2017 MRI - Alphabetical'!AJ395-'2007 MRI - 2017 Methodology'!AJ395</f>
        <v>-1.6678841875907735E-2</v>
      </c>
      <c r="AK318" s="13">
        <f>'2017 MRI - Alphabetical'!AK395-'2007 MRI - 2017 Methodology'!AK395</f>
        <v>-14527.834560960677</v>
      </c>
      <c r="AL318" s="44">
        <v>1</v>
      </c>
    </row>
    <row r="319" spans="1:38" x14ac:dyDescent="0.25">
      <c r="A319" t="s">
        <v>1026</v>
      </c>
      <c r="B319" s="5" t="s">
        <v>366</v>
      </c>
      <c r="C319" s="6" t="s">
        <v>49</v>
      </c>
      <c r="D319" s="7" t="s">
        <v>39</v>
      </c>
      <c r="E319" s="42">
        <f>'2017 MRI - Alphabetical'!E401-'2007 MRI - 2017 Methodology'!E401</f>
        <v>3.4569179716366083E-2</v>
      </c>
      <c r="F319" s="8">
        <f>'2017 MRI - Alphabetical'!F401-'2007 MRI - 2017 Methodology'!F401</f>
        <v>3.0137797142537259</v>
      </c>
      <c r="G319" s="9">
        <f>'2017 MRI - Alphabetical'!G401-'2007 MRI - 2017 Methodology'!G401</f>
        <v>8</v>
      </c>
      <c r="H319" s="10">
        <f>'2017 MRI - Alphabetical'!H401-'2007 MRI - 2017 Methodology'!H401</f>
        <v>200</v>
      </c>
      <c r="I319" s="39">
        <f>'2017 MRI - Alphabetical'!I401-'2007 MRI - 2017 Methodology'!I401</f>
        <v>0.83023001887566061</v>
      </c>
      <c r="J319" s="11">
        <f>'2017 MRI - Alphabetical'!J401-'2007 MRI - 2017 Methodology'!J401</f>
        <v>3.3586513959921405E-2</v>
      </c>
      <c r="K319" s="10">
        <f>'2017 MRI - Alphabetical'!K401-'2007 MRI - 2017 Methodology'!K401</f>
        <v>92</v>
      </c>
      <c r="L319" s="39">
        <f>'2017 MRI - Alphabetical'!L401-'2007 MRI - 2017 Methodology'!L401</f>
        <v>0.23327176555358806</v>
      </c>
      <c r="M319" s="11">
        <f>'2017 MRI - Alphabetical'!M401-'2007 MRI - 2017 Methodology'!M401</f>
        <v>-3.6428759122008117E-3</v>
      </c>
      <c r="N319" s="10">
        <f>'2017 MRI - Alphabetical'!N401-'2007 MRI - 2017 Methodology'!N401</f>
        <v>5</v>
      </c>
      <c r="O319" s="39">
        <f>'2017 MRI - Alphabetical'!O401-'2007 MRI - 2017 Methodology'!O401</f>
        <v>2.8595917537568405E-2</v>
      </c>
      <c r="P319" s="11">
        <f>'2017 MRI - Alphabetical'!P401-'2007 MRI - 2017 Methodology'!P401</f>
        <v>1.989751382894657E-2</v>
      </c>
      <c r="Q319" s="10">
        <f>'2017 MRI - Alphabetical'!Q401-'2007 MRI - 2017 Methodology'!Q401</f>
        <v>-9</v>
      </c>
      <c r="R319" s="39">
        <f>'2017 MRI - Alphabetical'!R401-'2007 MRI - 2017 Methodology'!R401</f>
        <v>-2.5089455312725717E-2</v>
      </c>
      <c r="S319" s="12">
        <f>'2017 MRI - Alphabetical'!S401-'2007 MRI - 2017 Methodology'!S401</f>
        <v>-0.84282698169419146</v>
      </c>
      <c r="T319" s="10">
        <f>'2017 MRI - Alphabetical'!T401-'2007 MRI - 2017 Methodology'!T401</f>
        <v>-12</v>
      </c>
      <c r="U319" s="39">
        <f>'2017 MRI - Alphabetical'!U401-'2007 MRI - 2017 Methodology'!U401</f>
        <v>-8.5218599265351247E-2</v>
      </c>
      <c r="V319" s="11">
        <f>'2017 MRI - Alphabetical'!V401-'2007 MRI - 2017 Methodology'!V401</f>
        <v>1.8502743484224975E-2</v>
      </c>
      <c r="W319" s="10">
        <f>'2017 MRI - Alphabetical'!W401-'2007 MRI - 2017 Methodology'!W401</f>
        <v>2</v>
      </c>
      <c r="X319" s="39">
        <f>'2017 MRI - Alphabetical'!X401-'2007 MRI - 2017 Methodology'!X401</f>
        <v>-3.1642401258723224E-2</v>
      </c>
      <c r="Y319" s="13">
        <f>'2017 MRI - Alphabetical'!Y401-'2007 MRI - 2017 Methodology'!Y401</f>
        <v>3337</v>
      </c>
      <c r="Z319" s="10">
        <f>'2017 MRI - Alphabetical'!Z401-'2007 MRI - 2017 Methodology'!Z401</f>
        <v>-13</v>
      </c>
      <c r="AA319" s="39">
        <f>'2017 MRI - Alphabetical'!AA401-'2007 MRI - 2017 Methodology'!AA401</f>
        <v>3.2125684099630542E-2</v>
      </c>
      <c r="AB319" s="11">
        <f>'2017 MRI - Alphabetical'!AB401-'2007 MRI - 2017 Methodology'!AB401</f>
        <v>1.4999999999999999E-2</v>
      </c>
      <c r="AC319" s="10">
        <f>'2017 MRI - Alphabetical'!AC401-'2007 MRI - 2017 Methodology'!AC401</f>
        <v>-62</v>
      </c>
      <c r="AD319" s="39">
        <f>'2017 MRI - Alphabetical'!AD401-'2007 MRI - 2017 Methodology'!AD401</f>
        <v>-0.17905561798214092</v>
      </c>
      <c r="AE319" s="11">
        <f>'2017 MRI - Alphabetical'!AE401-'2007 MRI - 2017 Methodology'!AE401</f>
        <v>0</v>
      </c>
      <c r="AF319" s="10">
        <f>'2017 MRI - Alphabetical'!AF401-'2007 MRI - 2017 Methodology'!AF401</f>
        <v>49</v>
      </c>
      <c r="AG319" s="39">
        <f>'2017 MRI - Alphabetical'!AG401-'2007 MRI - 2017 Methodology'!AG401</f>
        <v>0.1150146010552193</v>
      </c>
      <c r="AH319" s="14">
        <f>'2017 MRI - Alphabetical'!AH401-'2007 MRI - 2017 Methodology'!AH401</f>
        <v>0.10575078853135844</v>
      </c>
      <c r="AI319" s="10">
        <f>'2017 MRI - Alphabetical'!AI401-'2007 MRI - 2017 Methodology'!AI401</f>
        <v>43</v>
      </c>
      <c r="AJ319" s="39">
        <f>'2017 MRI - Alphabetical'!AJ401-'2007 MRI - 2017 Methodology'!AJ401</f>
        <v>8.9822210796394741E-4</v>
      </c>
      <c r="AK319" s="13">
        <f>'2017 MRI - Alphabetical'!AK401-'2007 MRI - 2017 Methodology'!AK401</f>
        <v>-7175.9004210687126</v>
      </c>
      <c r="AL319" s="44"/>
    </row>
    <row r="320" spans="1:38" x14ac:dyDescent="0.25">
      <c r="A320" t="s">
        <v>1030</v>
      </c>
      <c r="B320" s="5" t="s">
        <v>474</v>
      </c>
      <c r="C320" s="6" t="s">
        <v>49</v>
      </c>
      <c r="D320" s="7" t="s">
        <v>39</v>
      </c>
      <c r="E320" s="42">
        <f>'2017 MRI - Alphabetical'!E405-'2007 MRI - 2017 Methodology'!E405</f>
        <v>-0.19929907793588741</v>
      </c>
      <c r="F320" s="8">
        <f>'2017 MRI - Alphabetical'!F405-'2007 MRI - 2017 Methodology'!F405</f>
        <v>3.0769516945306332</v>
      </c>
      <c r="G320" s="9">
        <f>'2017 MRI - Alphabetical'!G405-'2007 MRI - 2017 Methodology'!G405</f>
        <v>-16</v>
      </c>
      <c r="H320" s="10">
        <f>'2017 MRI - Alphabetical'!H405-'2007 MRI - 2017 Methodology'!H405</f>
        <v>-46</v>
      </c>
      <c r="I320" s="39">
        <f>'2017 MRI - Alphabetical'!I405-'2007 MRI - 2017 Methodology'!I405</f>
        <v>-0.88348109440250067</v>
      </c>
      <c r="J320" s="11">
        <f>'2017 MRI - Alphabetical'!J405-'2007 MRI - 2017 Methodology'!J405</f>
        <v>-0.34266592251494798</v>
      </c>
      <c r="K320" s="10">
        <f>'2017 MRI - Alphabetical'!K405-'2007 MRI - 2017 Methodology'!K405</f>
        <v>-39</v>
      </c>
      <c r="L320" s="39">
        <f>'2017 MRI - Alphabetical'!L405-'2007 MRI - 2017 Methodology'!L405</f>
        <v>-6.5808718014870315E-4</v>
      </c>
      <c r="M320" s="11">
        <f>'2017 MRI - Alphabetical'!M405-'2007 MRI - 2017 Methodology'!M405</f>
        <v>2.7641084552468637E-2</v>
      </c>
      <c r="N320" s="10">
        <f>'2017 MRI - Alphabetical'!N405-'2007 MRI - 2017 Methodology'!N405</f>
        <v>-43</v>
      </c>
      <c r="O320" s="39">
        <f>'2017 MRI - Alphabetical'!O405-'2007 MRI - 2017 Methodology'!O405</f>
        <v>-2.6719312350594326E-2</v>
      </c>
      <c r="P320" s="11">
        <f>'2017 MRI - Alphabetical'!P405-'2007 MRI - 2017 Methodology'!P405</f>
        <v>1.6366616471678443E-2</v>
      </c>
      <c r="Q320" s="10">
        <f>'2017 MRI - Alphabetical'!Q405-'2007 MRI - 2017 Methodology'!Q405</f>
        <v>-9</v>
      </c>
      <c r="R320" s="39">
        <f>'2017 MRI - Alphabetical'!R405-'2007 MRI - 2017 Methodology'!R405</f>
        <v>1.1628498038603052E-2</v>
      </c>
      <c r="S320" s="12">
        <f>'2017 MRI - Alphabetical'!S405-'2007 MRI - 2017 Methodology'!S405</f>
        <v>-0.49832394902840688</v>
      </c>
      <c r="T320" s="10">
        <f>'2017 MRI - Alphabetical'!T405-'2007 MRI - 2017 Methodology'!T405</f>
        <v>43</v>
      </c>
      <c r="U320" s="39">
        <f>'2017 MRI - Alphabetical'!U405-'2007 MRI - 2017 Methodology'!U405</f>
        <v>0.12640036597403193</v>
      </c>
      <c r="V320" s="11">
        <f>'2017 MRI - Alphabetical'!V405-'2007 MRI - 2017 Methodology'!V405</f>
        <v>2.9453002050646229E-3</v>
      </c>
      <c r="W320" s="10">
        <f>'2017 MRI - Alphabetical'!W405-'2007 MRI - 2017 Methodology'!W405</f>
        <v>36</v>
      </c>
      <c r="X320" s="39">
        <f>'2017 MRI - Alphabetical'!X405-'2007 MRI - 2017 Methodology'!X405</f>
        <v>0.20147006076223459</v>
      </c>
      <c r="Y320" s="13">
        <f>'2017 MRI - Alphabetical'!Y405-'2007 MRI - 2017 Methodology'!Y405</f>
        <v>10466</v>
      </c>
      <c r="Z320" s="10">
        <f>'2017 MRI - Alphabetical'!Z405-'2007 MRI - 2017 Methodology'!Z405</f>
        <v>32</v>
      </c>
      <c r="AA320" s="39">
        <f>'2017 MRI - Alphabetical'!AA405-'2007 MRI - 2017 Methodology'!AA405</f>
        <v>7.6842793905462559E-2</v>
      </c>
      <c r="AB320" s="11">
        <f>'2017 MRI - Alphabetical'!AB405-'2007 MRI - 2017 Methodology'!AB405</f>
        <v>1.280475445264178E-2</v>
      </c>
      <c r="AC320" s="10">
        <f>'2017 MRI - Alphabetical'!AC405-'2007 MRI - 2017 Methodology'!AC405</f>
        <v>-101</v>
      </c>
      <c r="AD320" s="39">
        <f>'2017 MRI - Alphabetical'!AD405-'2007 MRI - 2017 Methodology'!AD405</f>
        <v>-0.38746933497040059</v>
      </c>
      <c r="AE320" s="11">
        <f>'2017 MRI - Alphabetical'!AE405-'2007 MRI - 2017 Methodology'!AE405</f>
        <v>-1.9000000000000128E-2</v>
      </c>
      <c r="AF320" s="10">
        <f>'2017 MRI - Alphabetical'!AF405-'2007 MRI - 2017 Methodology'!AF405</f>
        <v>10</v>
      </c>
      <c r="AG320" s="39">
        <f>'2017 MRI - Alphabetical'!AG405-'2007 MRI - 2017 Methodology'!AG405</f>
        <v>3.9312576174779429E-2</v>
      </c>
      <c r="AH320" s="14">
        <f>'2017 MRI - Alphabetical'!AH405-'2007 MRI - 2017 Methodology'!AH405</f>
        <v>0.15277080665984322</v>
      </c>
      <c r="AI320" s="10">
        <f>'2017 MRI - Alphabetical'!AI405-'2007 MRI - 2017 Methodology'!AI405</f>
        <v>66</v>
      </c>
      <c r="AJ320" s="39">
        <f>'2017 MRI - Alphabetical'!AJ405-'2007 MRI - 2017 Methodology'!AJ405</f>
        <v>3.9018008226973391E-2</v>
      </c>
      <c r="AK320" s="13">
        <f>'2017 MRI - Alphabetical'!AK405-'2007 MRI - 2017 Methodology'!AK405</f>
        <v>12794.782912973838</v>
      </c>
      <c r="AL320" s="44"/>
    </row>
    <row r="321" spans="1:38" x14ac:dyDescent="0.25">
      <c r="A321" t="s">
        <v>1075</v>
      </c>
      <c r="B321" s="5" t="s">
        <v>330</v>
      </c>
      <c r="C321" s="6" t="s">
        <v>49</v>
      </c>
      <c r="D321" s="7" t="s">
        <v>39</v>
      </c>
      <c r="E321" s="42">
        <f>'2017 MRI - Alphabetical'!E450-'2007 MRI - 2017 Methodology'!E450</f>
        <v>0.85990754941900294</v>
      </c>
      <c r="F321" s="8">
        <f>'2017 MRI - Alphabetical'!F450-'2007 MRI - 2017 Methodology'!F450</f>
        <v>1.0500674014651956</v>
      </c>
      <c r="G321" s="9">
        <f>'2017 MRI - Alphabetical'!G450-'2007 MRI - 2017 Methodology'!G450</f>
        <v>44</v>
      </c>
      <c r="H321" s="10">
        <f>'2017 MRI - Alphabetical'!H450-'2007 MRI - 2017 Methodology'!H450</f>
        <v>72</v>
      </c>
      <c r="I321" s="39">
        <f>'2017 MRI - Alphabetical'!I450-'2007 MRI - 2017 Methodology'!I450</f>
        <v>0.46290353940194578</v>
      </c>
      <c r="J321" s="11">
        <f>'2017 MRI - Alphabetical'!J450-'2007 MRI - 2017 Methodology'!J450</f>
        <v>-3.2179959776700962E-2</v>
      </c>
      <c r="K321" s="10">
        <f>'2017 MRI - Alphabetical'!K450-'2007 MRI - 2017 Methodology'!K450</f>
        <v>13</v>
      </c>
      <c r="L321" s="39">
        <f>'2017 MRI - Alphabetical'!L450-'2007 MRI - 2017 Methodology'!L450</f>
        <v>6.7594378808585404E-2</v>
      </c>
      <c r="M321" s="11">
        <f>'2017 MRI - Alphabetical'!M450-'2007 MRI - 2017 Methodology'!M450</f>
        <v>9.3920865106198945E-3</v>
      </c>
      <c r="N321" s="10">
        <f>'2017 MRI - Alphabetical'!N450-'2007 MRI - 2017 Methodology'!N450</f>
        <v>93</v>
      </c>
      <c r="O321" s="39">
        <f>'2017 MRI - Alphabetical'!O450-'2007 MRI - 2017 Methodology'!O450</f>
        <v>0.21204365109042239</v>
      </c>
      <c r="P321" s="11">
        <f>'2017 MRI - Alphabetical'!P450-'2007 MRI - 2017 Methodology'!P450</f>
        <v>1.3945026178010477E-2</v>
      </c>
      <c r="Q321" s="10">
        <f>'2017 MRI - Alphabetical'!Q450-'2007 MRI - 2017 Methodology'!Q450</f>
        <v>8</v>
      </c>
      <c r="R321" s="39">
        <f>'2017 MRI - Alphabetical'!R450-'2007 MRI - 2017 Methodology'!R450</f>
        <v>2.4937426653820038E-2</v>
      </c>
      <c r="S321" s="12">
        <f>'2017 MRI - Alphabetical'!S450-'2007 MRI - 2017 Methodology'!S450</f>
        <v>-0.87154942119323242</v>
      </c>
      <c r="T321" s="10">
        <f>'2017 MRI - Alphabetical'!T450-'2007 MRI - 2017 Methodology'!T450</f>
        <v>44</v>
      </c>
      <c r="U321" s="39">
        <f>'2017 MRI - Alphabetical'!U450-'2007 MRI - 2017 Methodology'!U450</f>
        <v>0.12932712460372794</v>
      </c>
      <c r="V321" s="11">
        <f>'2017 MRI - Alphabetical'!V450-'2007 MRI - 2017 Methodology'!V450</f>
        <v>6.1832973926681106E-3</v>
      </c>
      <c r="W321" s="10">
        <f>'2017 MRI - Alphabetical'!W450-'2007 MRI - 2017 Methodology'!W450</f>
        <v>34</v>
      </c>
      <c r="X321" s="39">
        <f>'2017 MRI - Alphabetical'!X450-'2007 MRI - 2017 Methodology'!X450</f>
        <v>0.16285893168326357</v>
      </c>
      <c r="Y321" s="13">
        <f>'2017 MRI - Alphabetical'!Y450-'2007 MRI - 2017 Methodology'!Y450</f>
        <v>8173</v>
      </c>
      <c r="Z321" s="10">
        <f>'2017 MRI - Alphabetical'!Z450-'2007 MRI - 2017 Methodology'!Z450</f>
        <v>44</v>
      </c>
      <c r="AA321" s="39">
        <f>'2017 MRI - Alphabetical'!AA450-'2007 MRI - 2017 Methodology'!AA450</f>
        <v>0.23160018659907949</v>
      </c>
      <c r="AB321" s="11">
        <f>'2017 MRI - Alphabetical'!AB450-'2007 MRI - 2017 Methodology'!AB450</f>
        <v>1.1000000000000003E-2</v>
      </c>
      <c r="AC321" s="10">
        <f>'2017 MRI - Alphabetical'!AC450-'2007 MRI - 2017 Methodology'!AC450</f>
        <v>-9</v>
      </c>
      <c r="AD321" s="39">
        <f>'2017 MRI - Alphabetical'!AD450-'2007 MRI - 2017 Methodology'!AD450</f>
        <v>-1.8748270399773642E-3</v>
      </c>
      <c r="AE321" s="11">
        <f>'2017 MRI - Alphabetical'!AE450-'2007 MRI - 2017 Methodology'!AE450</f>
        <v>1.5999999999999903E-2</v>
      </c>
      <c r="AF321" s="10">
        <f>'2017 MRI - Alphabetical'!AF450-'2007 MRI - 2017 Methodology'!AF450</f>
        <v>-24</v>
      </c>
      <c r="AG321" s="39">
        <f>'2017 MRI - Alphabetical'!AG450-'2007 MRI - 2017 Methodology'!AG450</f>
        <v>-9.6096273437938889E-2</v>
      </c>
      <c r="AH321" s="14">
        <f>'2017 MRI - Alphabetical'!AH450-'2007 MRI - 2017 Methodology'!AH450</f>
        <v>0.27207175225812108</v>
      </c>
      <c r="AI321" s="10">
        <f>'2017 MRI - Alphabetical'!AI450-'2007 MRI - 2017 Methodology'!AI450</f>
        <v>-20</v>
      </c>
      <c r="AJ321" s="39">
        <f>'2017 MRI - Alphabetical'!AJ450-'2007 MRI - 2017 Methodology'!AJ450</f>
        <v>-3.0341421457923956E-2</v>
      </c>
      <c r="AK321" s="13">
        <f>'2017 MRI - Alphabetical'!AK450-'2007 MRI - 2017 Methodology'!AK450</f>
        <v>-25897.989932063283</v>
      </c>
      <c r="AL321" s="44"/>
    </row>
    <row r="322" spans="1:38" x14ac:dyDescent="0.25">
      <c r="A322" t="s">
        <v>1091</v>
      </c>
      <c r="B322" s="5" t="s">
        <v>214</v>
      </c>
      <c r="C322" s="6" t="s">
        <v>49</v>
      </c>
      <c r="D322" s="7" t="s">
        <v>39</v>
      </c>
      <c r="E322" s="42">
        <f>'2017 MRI - Alphabetical'!E466-'2007 MRI - 2017 Methodology'!E466</f>
        <v>0.59974624089907658</v>
      </c>
      <c r="F322" s="8">
        <f>'2017 MRI - Alphabetical'!F466-'2007 MRI - 2017 Methodology'!F466</f>
        <v>2.3877352478921168</v>
      </c>
      <c r="G322" s="9">
        <f>'2017 MRI - Alphabetical'!G466-'2007 MRI - 2017 Methodology'!G466</f>
        <v>26</v>
      </c>
      <c r="H322" s="10">
        <f>'2017 MRI - Alphabetical'!H466-'2007 MRI - 2017 Methodology'!H466</f>
        <v>74</v>
      </c>
      <c r="I322" s="39">
        <f>'2017 MRI - Alphabetical'!I466-'2007 MRI - 2017 Methodology'!I466</f>
        <v>0.38283927715727745</v>
      </c>
      <c r="J322" s="11">
        <f>'2017 MRI - Alphabetical'!J466-'2007 MRI - 2017 Methodology'!J466</f>
        <v>-3.0426200965704142E-2</v>
      </c>
      <c r="K322" s="10">
        <f>'2017 MRI - Alphabetical'!K466-'2007 MRI - 2017 Methodology'!K466</f>
        <v>238</v>
      </c>
      <c r="L322" s="39">
        <f>'2017 MRI - Alphabetical'!L466-'2007 MRI - 2017 Methodology'!L466</f>
        <v>0.73351090148272535</v>
      </c>
      <c r="M322" s="11">
        <f>'2017 MRI - Alphabetical'!M466-'2007 MRI - 2017 Methodology'!M466</f>
        <v>-2.5337520305019311E-2</v>
      </c>
      <c r="N322" s="10">
        <f>'2017 MRI - Alphabetical'!N466-'2007 MRI - 2017 Methodology'!N466</f>
        <v>-34</v>
      </c>
      <c r="O322" s="39">
        <f>'2017 MRI - Alphabetical'!O466-'2007 MRI - 2017 Methodology'!O466</f>
        <v>-0.23487983343134877</v>
      </c>
      <c r="P322" s="11">
        <f>'2017 MRI - Alphabetical'!P466-'2007 MRI - 2017 Methodology'!P466</f>
        <v>4.4287262872628727E-2</v>
      </c>
      <c r="Q322" s="10">
        <f>'2017 MRI - Alphabetical'!Q466-'2007 MRI - 2017 Methodology'!Q466</f>
        <v>-10</v>
      </c>
      <c r="R322" s="39">
        <f>'2017 MRI - Alphabetical'!R466-'2007 MRI - 2017 Methodology'!R466</f>
        <v>-0.15741240615963309</v>
      </c>
      <c r="S322" s="12">
        <f>'2017 MRI - Alphabetical'!S466-'2007 MRI - 2017 Methodology'!S466</f>
        <v>-3.9786366719421209</v>
      </c>
      <c r="T322" s="10">
        <f>'2017 MRI - Alphabetical'!T466-'2007 MRI - 2017 Methodology'!T466</f>
        <v>116</v>
      </c>
      <c r="U322" s="39">
        <f>'2017 MRI - Alphabetical'!U466-'2007 MRI - 2017 Methodology'!U466</f>
        <v>0.51651102189226217</v>
      </c>
      <c r="V322" s="11">
        <f>'2017 MRI - Alphabetical'!V466-'2007 MRI - 2017 Methodology'!V466</f>
        <v>-1.4948698017877959E-2</v>
      </c>
      <c r="W322" s="10">
        <f>'2017 MRI - Alphabetical'!W466-'2007 MRI - 2017 Methodology'!W466</f>
        <v>68</v>
      </c>
      <c r="X322" s="39">
        <f>'2017 MRI - Alphabetical'!X466-'2007 MRI - 2017 Methodology'!X466</f>
        <v>0.26844735887393256</v>
      </c>
      <c r="Y322" s="13">
        <f>'2017 MRI - Alphabetical'!Y466-'2007 MRI - 2017 Methodology'!Y466</f>
        <v>9918</v>
      </c>
      <c r="Z322" s="10">
        <f>'2017 MRI - Alphabetical'!Z466-'2007 MRI - 2017 Methodology'!Z466</f>
        <v>-101</v>
      </c>
      <c r="AA322" s="39">
        <f>'2017 MRI - Alphabetical'!AA466-'2007 MRI - 2017 Methodology'!AA466</f>
        <v>-0.35135472942544571</v>
      </c>
      <c r="AB322" s="11">
        <f>'2017 MRI - Alphabetical'!AB466-'2007 MRI - 2017 Methodology'!AB466</f>
        <v>2.2980654406496298E-2</v>
      </c>
      <c r="AC322" s="10">
        <f>'2017 MRI - Alphabetical'!AC466-'2007 MRI - 2017 Methodology'!AC466</f>
        <v>48</v>
      </c>
      <c r="AD322" s="39">
        <f>'2017 MRI - Alphabetical'!AD466-'2007 MRI - 2017 Methodology'!AD466</f>
        <v>0.37638667331713754</v>
      </c>
      <c r="AE322" s="11">
        <f>'2017 MRI - Alphabetical'!AE466-'2007 MRI - 2017 Methodology'!AE466</f>
        <v>4.699999999999982E-2</v>
      </c>
      <c r="AF322" s="10">
        <f>'2017 MRI - Alphabetical'!AF466-'2007 MRI - 2017 Methodology'!AF466</f>
        <v>-118</v>
      </c>
      <c r="AG322" s="39">
        <f>'2017 MRI - Alphabetical'!AG466-'2007 MRI - 2017 Methodology'!AG466</f>
        <v>-0.35781156716924323</v>
      </c>
      <c r="AH322" s="14">
        <f>'2017 MRI - Alphabetical'!AH466-'2007 MRI - 2017 Methodology'!AH466</f>
        <v>0.55413595297847618</v>
      </c>
      <c r="AI322" s="10">
        <f>'2017 MRI - Alphabetical'!AI466-'2007 MRI - 2017 Methodology'!AI466</f>
        <v>-29</v>
      </c>
      <c r="AJ322" s="39">
        <f>'2017 MRI - Alphabetical'!AJ466-'2007 MRI - 2017 Methodology'!AJ466</f>
        <v>-3.0345988142070512E-2</v>
      </c>
      <c r="AK322" s="13">
        <f>'2017 MRI - Alphabetical'!AK466-'2007 MRI - 2017 Methodology'!AK466</f>
        <v>-25572.32235156004</v>
      </c>
      <c r="AL322" s="44"/>
    </row>
    <row r="323" spans="1:38" ht="22.5" x14ac:dyDescent="0.25">
      <c r="A323" t="s">
        <v>1093</v>
      </c>
      <c r="B323" s="5" t="s">
        <v>481</v>
      </c>
      <c r="C323" s="6" t="s">
        <v>49</v>
      </c>
      <c r="D323" s="7" t="s">
        <v>39</v>
      </c>
      <c r="E323" s="42">
        <f>'2017 MRI - Alphabetical'!E468-'2007 MRI - 2017 Methodology'!E468</f>
        <v>0.47136417606198533</v>
      </c>
      <c r="F323" s="8">
        <f>'2017 MRI - Alphabetical'!F468-'2007 MRI - 2017 Methodology'!F468</f>
        <v>1.3063995234667143</v>
      </c>
      <c r="G323" s="9">
        <f>'2017 MRI - Alphabetical'!G468-'2007 MRI - 2017 Methodology'!G468</f>
        <v>10</v>
      </c>
      <c r="H323" s="10">
        <f>'2017 MRI - Alphabetical'!H468-'2007 MRI - 2017 Methodology'!H468</f>
        <v>-8</v>
      </c>
      <c r="I323" s="39">
        <f>'2017 MRI - Alphabetical'!I468-'2007 MRI - 2017 Methodology'!I468</f>
        <v>-9.8778352616547771E-2</v>
      </c>
      <c r="J323" s="11">
        <f>'2017 MRI - Alphabetical'!J468-'2007 MRI - 2017 Methodology'!J468</f>
        <v>-0.21766804659674199</v>
      </c>
      <c r="K323" s="10">
        <f>'2017 MRI - Alphabetical'!K468-'2007 MRI - 2017 Methodology'!K468</f>
        <v>116</v>
      </c>
      <c r="L323" s="39">
        <f>'2017 MRI - Alphabetical'!L468-'2007 MRI - 2017 Methodology'!L468</f>
        <v>0.26669372219720106</v>
      </c>
      <c r="M323" s="11">
        <f>'2017 MRI - Alphabetical'!M468-'2007 MRI - 2017 Methodology'!M468</f>
        <v>-6.5678006128858518E-3</v>
      </c>
      <c r="N323" s="10">
        <f>'2017 MRI - Alphabetical'!N468-'2007 MRI - 2017 Methodology'!N468</f>
        <v>2</v>
      </c>
      <c r="O323" s="39">
        <f>'2017 MRI - Alphabetical'!O468-'2007 MRI - 2017 Methodology'!O468</f>
        <v>5.001140264309506E-2</v>
      </c>
      <c r="P323" s="11">
        <f>'2017 MRI - Alphabetical'!P468-'2007 MRI - 2017 Methodology'!P468</f>
        <v>1.6524707738650217E-2</v>
      </c>
      <c r="Q323" s="10">
        <f>'2017 MRI - Alphabetical'!Q468-'2007 MRI - 2017 Methodology'!Q468</f>
        <v>-22</v>
      </c>
      <c r="R323" s="39">
        <f>'2017 MRI - Alphabetical'!R468-'2007 MRI - 2017 Methodology'!R468</f>
        <v>-3.4728228253004423E-2</v>
      </c>
      <c r="S323" s="12">
        <f>'2017 MRI - Alphabetical'!S468-'2007 MRI - 2017 Methodology'!S468</f>
        <v>-0.68872459705676248</v>
      </c>
      <c r="T323" s="10">
        <f>'2017 MRI - Alphabetical'!T468-'2007 MRI - 2017 Methodology'!T468</f>
        <v>25</v>
      </c>
      <c r="U323" s="39">
        <f>'2017 MRI - Alphabetical'!U468-'2007 MRI - 2017 Methodology'!U468</f>
        <v>8.8578817472376392E-2</v>
      </c>
      <c r="V323" s="11">
        <f>'2017 MRI - Alphabetical'!V468-'2007 MRI - 2017 Methodology'!V468</f>
        <v>4.786288825640389E-3</v>
      </c>
      <c r="W323" s="10">
        <f>'2017 MRI - Alphabetical'!W468-'2007 MRI - 2017 Methodology'!W468</f>
        <v>14</v>
      </c>
      <c r="X323" s="39">
        <f>'2017 MRI - Alphabetical'!X468-'2007 MRI - 2017 Methodology'!X468</f>
        <v>9.9043568213255107E-2</v>
      </c>
      <c r="Y323" s="13">
        <f>'2017 MRI - Alphabetical'!Y468-'2007 MRI - 2017 Methodology'!Y468</f>
        <v>8582</v>
      </c>
      <c r="Z323" s="10">
        <f>'2017 MRI - Alphabetical'!Z468-'2007 MRI - 2017 Methodology'!Z468</f>
        <v>62</v>
      </c>
      <c r="AA323" s="39">
        <f>'2017 MRI - Alphabetical'!AA468-'2007 MRI - 2017 Methodology'!AA468</f>
        <v>0.24710525852110055</v>
      </c>
      <c r="AB323" s="11">
        <f>'2017 MRI - Alphabetical'!AB468-'2007 MRI - 2017 Methodology'!AB468</f>
        <v>1.0000000000000002E-2</v>
      </c>
      <c r="AC323" s="10">
        <f>'2017 MRI - Alphabetical'!AC468-'2007 MRI - 2017 Methodology'!AC468</f>
        <v>-30</v>
      </c>
      <c r="AD323" s="39">
        <f>'2017 MRI - Alphabetical'!AD468-'2007 MRI - 2017 Methodology'!AD468</f>
        <v>-0.11082225036778848</v>
      </c>
      <c r="AE323" s="11">
        <f>'2017 MRI - Alphabetical'!AE468-'2007 MRI - 2017 Methodology'!AE468</f>
        <v>1.9999999999998908E-3</v>
      </c>
      <c r="AF323" s="10">
        <f>'2017 MRI - Alphabetical'!AF468-'2007 MRI - 2017 Methodology'!AF468</f>
        <v>130</v>
      </c>
      <c r="AG323" s="39">
        <f>'2017 MRI - Alphabetical'!AG468-'2007 MRI - 2017 Methodology'!AG468</f>
        <v>0.36619382015550367</v>
      </c>
      <c r="AH323" s="14">
        <f>'2017 MRI - Alphabetical'!AH468-'2007 MRI - 2017 Methodology'!AH468</f>
        <v>-0.18080326559924442</v>
      </c>
      <c r="AI323" s="10">
        <f>'2017 MRI - Alphabetical'!AI468-'2007 MRI - 2017 Methodology'!AI468</f>
        <v>4</v>
      </c>
      <c r="AJ323" s="39">
        <f>'2017 MRI - Alphabetical'!AJ468-'2007 MRI - 2017 Methodology'!AJ468</f>
        <v>-5.4067584043492184E-3</v>
      </c>
      <c r="AK323" s="13">
        <f>'2017 MRI - Alphabetical'!AK468-'2007 MRI - 2017 Methodology'!AK468</f>
        <v>-15515.594169765798</v>
      </c>
      <c r="AL323" s="44"/>
    </row>
    <row r="324" spans="1:38" x14ac:dyDescent="0.25">
      <c r="A324" t="s">
        <v>1097</v>
      </c>
      <c r="B324" s="5" t="s">
        <v>367</v>
      </c>
      <c r="C324" s="6" t="s">
        <v>49</v>
      </c>
      <c r="D324" s="7" t="s">
        <v>39</v>
      </c>
      <c r="E324" s="42">
        <f>'2017 MRI - Alphabetical'!E472-'2007 MRI - 2017 Methodology'!E472</f>
        <v>-0.3642821464426591</v>
      </c>
      <c r="F324" s="8">
        <f>'2017 MRI - Alphabetical'!F472-'2007 MRI - 2017 Methodology'!F472</f>
        <v>4.024551307360472</v>
      </c>
      <c r="G324" s="9">
        <f>'2017 MRI - Alphabetical'!G472-'2007 MRI - 2017 Methodology'!G472</f>
        <v>-21</v>
      </c>
      <c r="H324" s="10">
        <f>'2017 MRI - Alphabetical'!H472-'2007 MRI - 2017 Methodology'!H472</f>
        <v>70</v>
      </c>
      <c r="I324" s="39">
        <f>'2017 MRI - Alphabetical'!I472-'2007 MRI - 2017 Methodology'!I472</f>
        <v>0.41350588758075052</v>
      </c>
      <c r="J324" s="11">
        <f>'2017 MRI - Alphabetical'!J472-'2007 MRI - 2017 Methodology'!J472</f>
        <v>-3.4923297913509899E-2</v>
      </c>
      <c r="K324" s="10">
        <f>'2017 MRI - Alphabetical'!K472-'2007 MRI - 2017 Methodology'!K472</f>
        <v>94</v>
      </c>
      <c r="L324" s="39">
        <f>'2017 MRI - Alphabetical'!L472-'2007 MRI - 2017 Methodology'!L472</f>
        <v>0.1306066538608297</v>
      </c>
      <c r="M324" s="11">
        <f>'2017 MRI - Alphabetical'!M472-'2007 MRI - 2017 Methodology'!M472</f>
        <v>-5.5051554888354837E-3</v>
      </c>
      <c r="N324" s="10">
        <f>'2017 MRI - Alphabetical'!N472-'2007 MRI - 2017 Methodology'!N472</f>
        <v>54</v>
      </c>
      <c r="O324" s="39">
        <f>'2017 MRI - Alphabetical'!O472-'2007 MRI - 2017 Methodology'!O472</f>
        <v>0.16707099614355331</v>
      </c>
      <c r="P324" s="11">
        <f>'2017 MRI - Alphabetical'!P472-'2007 MRI - 2017 Methodology'!P472</f>
        <v>9.6004905300449677E-3</v>
      </c>
      <c r="Q324" s="10">
        <f>'2017 MRI - Alphabetical'!Q472-'2007 MRI - 2017 Methodology'!Q472</f>
        <v>32</v>
      </c>
      <c r="R324" s="39">
        <f>'2017 MRI - Alphabetical'!R472-'2007 MRI - 2017 Methodology'!R472</f>
        <v>5.5799538014863537E-2</v>
      </c>
      <c r="S324" s="12">
        <f>'2017 MRI - Alphabetical'!S472-'2007 MRI - 2017 Methodology'!S472</f>
        <v>-0.93298476739398928</v>
      </c>
      <c r="T324" s="10">
        <f>'2017 MRI - Alphabetical'!T472-'2007 MRI - 2017 Methodology'!T472</f>
        <v>41</v>
      </c>
      <c r="U324" s="39">
        <f>'2017 MRI - Alphabetical'!U472-'2007 MRI - 2017 Methodology'!U472</f>
        <v>0.12097869851655102</v>
      </c>
      <c r="V324" s="11">
        <f>'2017 MRI - Alphabetical'!V472-'2007 MRI - 2017 Methodology'!V472</f>
        <v>4.2930721799056965E-3</v>
      </c>
      <c r="W324" s="10">
        <f>'2017 MRI - Alphabetical'!W472-'2007 MRI - 2017 Methodology'!W472</f>
        <v>-56</v>
      </c>
      <c r="X324" s="39">
        <f>'2017 MRI - Alphabetical'!X472-'2007 MRI - 2017 Methodology'!X472</f>
        <v>-0.25836037796173716</v>
      </c>
      <c r="Y324" s="13">
        <f>'2017 MRI - Alphabetical'!Y472-'2007 MRI - 2017 Methodology'!Y472</f>
        <v>-3169</v>
      </c>
      <c r="Z324" s="10">
        <f>'2017 MRI - Alphabetical'!Z472-'2007 MRI - 2017 Methodology'!Z472</f>
        <v>-103</v>
      </c>
      <c r="AA324" s="39">
        <f>'2017 MRI - Alphabetical'!AA472-'2007 MRI - 2017 Methodology'!AA472</f>
        <v>-0.25421589848909065</v>
      </c>
      <c r="AB324" s="11">
        <f>'2017 MRI - Alphabetical'!AB472-'2007 MRI - 2017 Methodology'!AB472</f>
        <v>2.0260976610586789E-2</v>
      </c>
      <c r="AC324" s="10">
        <f>'2017 MRI - Alphabetical'!AC472-'2007 MRI - 2017 Methodology'!AC472</f>
        <v>-59</v>
      </c>
      <c r="AD324" s="39">
        <f>'2017 MRI - Alphabetical'!AD472-'2007 MRI - 2017 Methodology'!AD472</f>
        <v>-0.36504068783166704</v>
      </c>
      <c r="AE324" s="11">
        <f>'2017 MRI - Alphabetical'!AE472-'2007 MRI - 2017 Methodology'!AE472</f>
        <v>-6.0000000000000053E-3</v>
      </c>
      <c r="AF324" s="10">
        <f>'2017 MRI - Alphabetical'!AF472-'2007 MRI - 2017 Methodology'!AF472</f>
        <v>63</v>
      </c>
      <c r="AG324" s="39">
        <f>'2017 MRI - Alphabetical'!AG472-'2007 MRI - 2017 Methodology'!AG472</f>
        <v>0.14702541670156571</v>
      </c>
      <c r="AH324" s="14">
        <f>'2017 MRI - Alphabetical'!AH472-'2007 MRI - 2017 Methodology'!AH472</f>
        <v>-3.0124041422996406E-3</v>
      </c>
      <c r="AI324" s="10">
        <f>'2017 MRI - Alphabetical'!AI472-'2007 MRI - 2017 Methodology'!AI472</f>
        <v>3</v>
      </c>
      <c r="AJ324" s="39">
        <f>'2017 MRI - Alphabetical'!AJ472-'2007 MRI - 2017 Methodology'!AJ472</f>
        <v>-1.3195617483675481E-2</v>
      </c>
      <c r="AK324" s="13">
        <f>'2017 MRI - Alphabetical'!AK472-'2007 MRI - 2017 Methodology'!AK472</f>
        <v>-18185.223447011464</v>
      </c>
      <c r="AL324" s="44"/>
    </row>
    <row r="325" spans="1:38" x14ac:dyDescent="0.25">
      <c r="A325" t="s">
        <v>1098</v>
      </c>
      <c r="B325" s="5" t="s">
        <v>153</v>
      </c>
      <c r="C325" s="6" t="s">
        <v>49</v>
      </c>
      <c r="D325" s="7" t="s">
        <v>39</v>
      </c>
      <c r="E325" s="42">
        <f>'2017 MRI - Alphabetical'!E473-'2007 MRI - 2017 Methodology'!E473</f>
        <v>-1.2304872174158175</v>
      </c>
      <c r="F325" s="8">
        <f>'2017 MRI - Alphabetical'!F473-'2007 MRI - 2017 Methodology'!F473</f>
        <v>7.5446378756533896</v>
      </c>
      <c r="G325" s="9">
        <f>'2017 MRI - Alphabetical'!G473-'2007 MRI - 2017 Methodology'!G473</f>
        <v>-24</v>
      </c>
      <c r="H325" s="10">
        <f>'2017 MRI - Alphabetical'!H473-'2007 MRI - 2017 Methodology'!H473</f>
        <v>-53</v>
      </c>
      <c r="I325" s="39">
        <f>'2017 MRI - Alphabetical'!I473-'2007 MRI - 2017 Methodology'!I473</f>
        <v>-1.2071007023065461E-2</v>
      </c>
      <c r="J325" s="11">
        <f>'2017 MRI - Alphabetical'!J473-'2007 MRI - 2017 Methodology'!J473</f>
        <v>-9.2136447464767679E-2</v>
      </c>
      <c r="K325" s="10">
        <f>'2017 MRI - Alphabetical'!K473-'2007 MRI - 2017 Methodology'!K473</f>
        <v>-37</v>
      </c>
      <c r="L325" s="39">
        <f>'2017 MRI - Alphabetical'!L473-'2007 MRI - 2017 Methodology'!L473</f>
        <v>2.4280253317242262E-2</v>
      </c>
      <c r="M325" s="11">
        <f>'2017 MRI - Alphabetical'!M473-'2007 MRI - 2017 Methodology'!M473</f>
        <v>2.4969173789561247E-2</v>
      </c>
      <c r="N325" s="10">
        <f>'2017 MRI - Alphabetical'!N473-'2007 MRI - 2017 Methodology'!N473</f>
        <v>58</v>
      </c>
      <c r="O325" s="39">
        <f>'2017 MRI - Alphabetical'!O473-'2007 MRI - 2017 Methodology'!O473</f>
        <v>0.22676286393193432</v>
      </c>
      <c r="P325" s="11">
        <f>'2017 MRI - Alphabetical'!P473-'2007 MRI - 2017 Methodology'!P473</f>
        <v>2.3708945744873887E-2</v>
      </c>
      <c r="Q325" s="10">
        <f>'2017 MRI - Alphabetical'!Q473-'2007 MRI - 2017 Methodology'!Q473</f>
        <v>-3</v>
      </c>
      <c r="R325" s="39">
        <f>'2017 MRI - Alphabetical'!R473-'2007 MRI - 2017 Methodology'!R473</f>
        <v>-4.5712829407205141E-2</v>
      </c>
      <c r="S325" s="12">
        <f>'2017 MRI - Alphabetical'!S473-'2007 MRI - 2017 Methodology'!S473</f>
        <v>-1.7584547838282825</v>
      </c>
      <c r="T325" s="10">
        <f>'2017 MRI - Alphabetical'!T473-'2007 MRI - 2017 Methodology'!T473</f>
        <v>-152</v>
      </c>
      <c r="U325" s="39">
        <f>'2017 MRI - Alphabetical'!U473-'2007 MRI - 2017 Methodology'!U473</f>
        <v>-0.76550987484299804</v>
      </c>
      <c r="V325" s="11">
        <f>'2017 MRI - Alphabetical'!V473-'2007 MRI - 2017 Methodology'!V473</f>
        <v>6.2207426376440465E-2</v>
      </c>
      <c r="W325" s="10">
        <f>'2017 MRI - Alphabetical'!W473-'2007 MRI - 2017 Methodology'!W473</f>
        <v>-32</v>
      </c>
      <c r="X325" s="39">
        <f>'2017 MRI - Alphabetical'!X473-'2007 MRI - 2017 Methodology'!X473</f>
        <v>-0.10425492394899705</v>
      </c>
      <c r="Y325" s="13">
        <f>'2017 MRI - Alphabetical'!Y473-'2007 MRI - 2017 Methodology'!Y473</f>
        <v>-618</v>
      </c>
      <c r="Z325" s="10">
        <f>'2017 MRI - Alphabetical'!Z473-'2007 MRI - 2017 Methodology'!Z473</f>
        <v>-4</v>
      </c>
      <c r="AA325" s="39">
        <f>'2017 MRI - Alphabetical'!AA473-'2007 MRI - 2017 Methodology'!AA473</f>
        <v>-3.8732767699063531E-2</v>
      </c>
      <c r="AB325" s="11">
        <f>'2017 MRI - Alphabetical'!AB473-'2007 MRI - 2017 Methodology'!AB473</f>
        <v>1.7701103545433194E-2</v>
      </c>
      <c r="AC325" s="10">
        <f>'2017 MRI - Alphabetical'!AC473-'2007 MRI - 2017 Methodology'!AC473</f>
        <v>-16</v>
      </c>
      <c r="AD325" s="39">
        <f>'2017 MRI - Alphabetical'!AD473-'2007 MRI - 2017 Methodology'!AD473</f>
        <v>-0.43026668451433925</v>
      </c>
      <c r="AE325" s="11">
        <f>'2017 MRI - Alphabetical'!AE473-'2007 MRI - 2017 Methodology'!AE473</f>
        <v>-9.9999999999988987E-4</v>
      </c>
      <c r="AF325" s="10">
        <f>'2017 MRI - Alphabetical'!AF473-'2007 MRI - 2017 Methodology'!AF473</f>
        <v>-81</v>
      </c>
      <c r="AG325" s="39">
        <f>'2017 MRI - Alphabetical'!AG473-'2007 MRI - 2017 Methodology'!AG473</f>
        <v>-0.26969559107223329</v>
      </c>
      <c r="AH325" s="14">
        <f>'2017 MRI - Alphabetical'!AH473-'2007 MRI - 2017 Methodology'!AH473</f>
        <v>0.38102952749622832</v>
      </c>
      <c r="AI325" s="10">
        <f>'2017 MRI - Alphabetical'!AI473-'2007 MRI - 2017 Methodology'!AI473</f>
        <v>-35</v>
      </c>
      <c r="AJ325" s="39">
        <f>'2017 MRI - Alphabetical'!AJ473-'2007 MRI - 2017 Methodology'!AJ473</f>
        <v>-3.3605658962539198E-2</v>
      </c>
      <c r="AK325" s="13">
        <f>'2017 MRI - Alphabetical'!AK473-'2007 MRI - 2017 Methodology'!AK473</f>
        <v>-26656.932553366831</v>
      </c>
      <c r="AL325" s="44"/>
    </row>
    <row r="326" spans="1:38" x14ac:dyDescent="0.25">
      <c r="A326" t="s">
        <v>1102</v>
      </c>
      <c r="B326" s="5" t="s">
        <v>323</v>
      </c>
      <c r="C326" s="6" t="s">
        <v>49</v>
      </c>
      <c r="D326" s="7" t="s">
        <v>39</v>
      </c>
      <c r="E326" s="42">
        <f>'2017 MRI - Alphabetical'!E477-'2007 MRI - 2017 Methodology'!E477</f>
        <v>1.2483120926848961</v>
      </c>
      <c r="F326" s="8">
        <f>'2017 MRI - Alphabetical'!F477-'2007 MRI - 2017 Methodology'!F477</f>
        <v>0.10213623769876889</v>
      </c>
      <c r="G326" s="9">
        <f>'2017 MRI - Alphabetical'!G477-'2007 MRI - 2017 Methodology'!G477</f>
        <v>62</v>
      </c>
      <c r="H326" s="10">
        <f>'2017 MRI - Alphabetical'!H477-'2007 MRI - 2017 Methodology'!H477</f>
        <v>280</v>
      </c>
      <c r="I326" s="39">
        <f>'2017 MRI - Alphabetical'!I477-'2007 MRI - 2017 Methodology'!I477</f>
        <v>0.77074788607692302</v>
      </c>
      <c r="J326" s="11">
        <f>'2017 MRI - Alphabetical'!J477-'2007 MRI - 2017 Methodology'!J477</f>
        <v>7.8338280053689258E-2</v>
      </c>
      <c r="K326" s="10">
        <f>'2017 MRI - Alphabetical'!K477-'2007 MRI - 2017 Methodology'!K477</f>
        <v>252</v>
      </c>
      <c r="L326" s="39">
        <f>'2017 MRI - Alphabetical'!L477-'2007 MRI - 2017 Methodology'!L477</f>
        <v>0.792096542697307</v>
      </c>
      <c r="M326" s="11">
        <f>'2017 MRI - Alphabetical'!M477-'2007 MRI - 2017 Methodology'!M477</f>
        <v>-2.3896093932870094E-2</v>
      </c>
      <c r="N326" s="10">
        <f>'2017 MRI - Alphabetical'!N477-'2007 MRI - 2017 Methodology'!N477</f>
        <v>-115</v>
      </c>
      <c r="O326" s="39">
        <f>'2017 MRI - Alphabetical'!O477-'2007 MRI - 2017 Methodology'!O477</f>
        <v>-0.47835325879398738</v>
      </c>
      <c r="P326" s="11">
        <f>'2017 MRI - Alphabetical'!P477-'2007 MRI - 2017 Methodology'!P477</f>
        <v>5.6335020563112938E-2</v>
      </c>
      <c r="Q326" s="10">
        <f>'2017 MRI - Alphabetical'!Q477-'2007 MRI - 2017 Methodology'!Q477</f>
        <v>146</v>
      </c>
      <c r="R326" s="39">
        <f>'2017 MRI - Alphabetical'!R477-'2007 MRI - 2017 Methodology'!R477</f>
        <v>0.17677991642788021</v>
      </c>
      <c r="S326" s="12">
        <f>'2017 MRI - Alphabetical'!S477-'2007 MRI - 2017 Methodology'!S477</f>
        <v>-1.59</v>
      </c>
      <c r="T326" s="10">
        <f>'2017 MRI - Alphabetical'!T477-'2007 MRI - 2017 Methodology'!T477</f>
        <v>-13</v>
      </c>
      <c r="U326" s="39">
        <f>'2017 MRI - Alphabetical'!U477-'2007 MRI - 2017 Methodology'!U477</f>
        <v>-3.5907811643309695E-2</v>
      </c>
      <c r="V326" s="11">
        <f>'2017 MRI - Alphabetical'!V477-'2007 MRI - 2017 Methodology'!V477</f>
        <v>1.4322692402870575E-2</v>
      </c>
      <c r="W326" s="10">
        <f>'2017 MRI - Alphabetical'!W477-'2007 MRI - 2017 Methodology'!W477</f>
        <v>59</v>
      </c>
      <c r="X326" s="39">
        <f>'2017 MRI - Alphabetical'!X477-'2007 MRI - 2017 Methodology'!X477</f>
        <v>0.24197477876987322</v>
      </c>
      <c r="Y326" s="13">
        <f>'2017 MRI - Alphabetical'!Y477-'2007 MRI - 2017 Methodology'!Y477</f>
        <v>9960</v>
      </c>
      <c r="Z326" s="10">
        <f>'2017 MRI - Alphabetical'!Z477-'2007 MRI - 2017 Methodology'!Z477</f>
        <v>-57</v>
      </c>
      <c r="AA326" s="39">
        <f>'2017 MRI - Alphabetical'!AA477-'2007 MRI - 2017 Methodology'!AA477</f>
        <v>-0.107481080704245</v>
      </c>
      <c r="AB326" s="11">
        <f>'2017 MRI - Alphabetical'!AB477-'2007 MRI - 2017 Methodology'!AB477</f>
        <v>1.7561521252796426E-2</v>
      </c>
      <c r="AC326" s="10">
        <f>'2017 MRI - Alphabetical'!AC477-'2007 MRI - 2017 Methodology'!AC477</f>
        <v>229</v>
      </c>
      <c r="AD326" s="39">
        <f>'2017 MRI - Alphabetical'!AD477-'2007 MRI - 2017 Methodology'!AD477</f>
        <v>1.0844329863257984</v>
      </c>
      <c r="AE326" s="11">
        <f>'2017 MRI - Alphabetical'!AE477-'2007 MRI - 2017 Methodology'!AE477</f>
        <v>9.2000000000000082E-2</v>
      </c>
      <c r="AF326" s="10">
        <f>'2017 MRI - Alphabetical'!AF477-'2007 MRI - 2017 Methodology'!AF477</f>
        <v>-22</v>
      </c>
      <c r="AG326" s="39">
        <f>'2017 MRI - Alphabetical'!AG477-'2007 MRI - 2017 Methodology'!AG477</f>
        <v>-7.0800324600393622E-2</v>
      </c>
      <c r="AH326" s="14">
        <f>'2017 MRI - Alphabetical'!AH477-'2007 MRI - 2017 Methodology'!AH477</f>
        <v>0.35267745247967275</v>
      </c>
      <c r="AI326" s="10">
        <f>'2017 MRI - Alphabetical'!AI477-'2007 MRI - 2017 Methodology'!AI477</f>
        <v>-24</v>
      </c>
      <c r="AJ326" s="39">
        <f>'2017 MRI - Alphabetical'!AJ477-'2007 MRI - 2017 Methodology'!AJ477</f>
        <v>-2.4577854962290979E-2</v>
      </c>
      <c r="AK326" s="13">
        <f>'2017 MRI - Alphabetical'!AK477-'2007 MRI - 2017 Methodology'!AK477</f>
        <v>-21528.090035977773</v>
      </c>
      <c r="AL326" s="44"/>
    </row>
    <row r="327" spans="1:38" x14ac:dyDescent="0.25">
      <c r="A327" t="s">
        <v>1185</v>
      </c>
      <c r="B327" s="5" t="s">
        <v>302</v>
      </c>
      <c r="C327" s="6" t="s">
        <v>49</v>
      </c>
      <c r="D327" s="7" t="s">
        <v>39</v>
      </c>
      <c r="E327" s="42">
        <f>'2017 MRI - Alphabetical'!E560-'2007 MRI - 2017 Methodology'!E560</f>
        <v>0.81519747807178455</v>
      </c>
      <c r="F327" s="8">
        <f>'2017 MRI - Alphabetical'!F560-'2007 MRI - 2017 Methodology'!F560</f>
        <v>1.287608645792492</v>
      </c>
      <c r="G327" s="9">
        <f>'2017 MRI - Alphabetical'!G560-'2007 MRI - 2017 Methodology'!G560</f>
        <v>35</v>
      </c>
      <c r="H327" s="10">
        <f>'2017 MRI - Alphabetical'!H560-'2007 MRI - 2017 Methodology'!H560</f>
        <v>55</v>
      </c>
      <c r="I327" s="39">
        <f>'2017 MRI - Alphabetical'!I560-'2007 MRI - 2017 Methodology'!I560</f>
        <v>0.29091797944708553</v>
      </c>
      <c r="J327" s="11">
        <f>'2017 MRI - Alphabetical'!J560-'2007 MRI - 2017 Methodology'!J560</f>
        <v>-8.9438190127626438E-3</v>
      </c>
      <c r="K327" s="10">
        <f>'2017 MRI - Alphabetical'!K560-'2007 MRI - 2017 Methodology'!K560</f>
        <v>91</v>
      </c>
      <c r="L327" s="39">
        <f>'2017 MRI - Alphabetical'!L560-'2007 MRI - 2017 Methodology'!L560</f>
        <v>0.27283819381836327</v>
      </c>
      <c r="M327" s="11">
        <f>'2017 MRI - Alphabetical'!M560-'2007 MRI - 2017 Methodology'!M560</f>
        <v>-3.5718449452570369E-3</v>
      </c>
      <c r="N327" s="10">
        <f>'2017 MRI - Alphabetical'!N560-'2007 MRI - 2017 Methodology'!N560</f>
        <v>55</v>
      </c>
      <c r="O327" s="39">
        <f>'2017 MRI - Alphabetical'!O560-'2007 MRI - 2017 Methodology'!O560</f>
        <v>0.12375414566396442</v>
      </c>
      <c r="P327" s="11">
        <f>'2017 MRI - Alphabetical'!P560-'2007 MRI - 2017 Methodology'!P560</f>
        <v>2.4526596680546593E-2</v>
      </c>
      <c r="Q327" s="10">
        <f>'2017 MRI - Alphabetical'!Q560-'2007 MRI - 2017 Methodology'!Q560</f>
        <v>21</v>
      </c>
      <c r="R327" s="39">
        <f>'2017 MRI - Alphabetical'!R560-'2007 MRI - 2017 Methodology'!R560</f>
        <v>1.4056970593083584E-2</v>
      </c>
      <c r="S327" s="12">
        <f>'2017 MRI - Alphabetical'!S560-'2007 MRI - 2017 Methodology'!S560</f>
        <v>-1.4369051466627494</v>
      </c>
      <c r="T327" s="10">
        <f>'2017 MRI - Alphabetical'!T560-'2007 MRI - 2017 Methodology'!T560</f>
        <v>42</v>
      </c>
      <c r="U327" s="39">
        <f>'2017 MRI - Alphabetical'!U560-'2007 MRI - 2017 Methodology'!U560</f>
        <v>8.9960798928059083E-2</v>
      </c>
      <c r="V327" s="11">
        <f>'2017 MRI - Alphabetical'!V560-'2007 MRI - 2017 Methodology'!V560</f>
        <v>7.9793672627235246E-3</v>
      </c>
      <c r="W327" s="10">
        <f>'2017 MRI - Alphabetical'!W560-'2007 MRI - 2017 Methodology'!W560</f>
        <v>-5</v>
      </c>
      <c r="X327" s="39">
        <f>'2017 MRI - Alphabetical'!X560-'2007 MRI - 2017 Methodology'!X560</f>
        <v>-4.0190311094818257E-2</v>
      </c>
      <c r="Y327" s="13">
        <f>'2017 MRI - Alphabetical'!Y560-'2007 MRI - 2017 Methodology'!Y560</f>
        <v>2437</v>
      </c>
      <c r="Z327" s="10">
        <f>'2017 MRI - Alphabetical'!Z560-'2007 MRI - 2017 Methodology'!Z560</f>
        <v>45</v>
      </c>
      <c r="AA327" s="39">
        <f>'2017 MRI - Alphabetical'!AA560-'2007 MRI - 2017 Methodology'!AA560</f>
        <v>0.22798297041983304</v>
      </c>
      <c r="AB327" s="11">
        <f>'2017 MRI - Alphabetical'!AB560-'2007 MRI - 2017 Methodology'!AB560</f>
        <v>1.1000000000000003E-2</v>
      </c>
      <c r="AC327" s="10">
        <f>'2017 MRI - Alphabetical'!AC560-'2007 MRI - 2017 Methodology'!AC560</f>
        <v>43</v>
      </c>
      <c r="AD327" s="39">
        <f>'2017 MRI - Alphabetical'!AD560-'2007 MRI - 2017 Methodology'!AD560</f>
        <v>0.28830240507692351</v>
      </c>
      <c r="AE327" s="11">
        <f>'2017 MRI - Alphabetical'!AE560-'2007 MRI - 2017 Methodology'!AE560</f>
        <v>3.8000000000000034E-2</v>
      </c>
      <c r="AF327" s="10">
        <f>'2017 MRI - Alphabetical'!AF560-'2007 MRI - 2017 Methodology'!AF560</f>
        <v>-23</v>
      </c>
      <c r="AG327" s="39">
        <f>'2017 MRI - Alphabetical'!AG560-'2007 MRI - 2017 Methodology'!AG560</f>
        <v>-7.5830795976626925E-2</v>
      </c>
      <c r="AH327" s="14">
        <f>'2017 MRI - Alphabetical'!AH560-'2007 MRI - 2017 Methodology'!AH560</f>
        <v>0.33440243136582648</v>
      </c>
      <c r="AI327" s="10">
        <f>'2017 MRI - Alphabetical'!AI560-'2007 MRI - 2017 Methodology'!AI560</f>
        <v>-48</v>
      </c>
      <c r="AJ327" s="39">
        <f>'2017 MRI - Alphabetical'!AJ560-'2007 MRI - 2017 Methodology'!AJ560</f>
        <v>-4.2603383349864632E-2</v>
      </c>
      <c r="AK327" s="13">
        <f>'2017 MRI - Alphabetical'!AK560-'2007 MRI - 2017 Methodology'!AK560</f>
        <v>-33710.676096910174</v>
      </c>
      <c r="AL327" s="44">
        <v>1</v>
      </c>
    </row>
    <row r="328" spans="1:38" x14ac:dyDescent="0.25">
      <c r="A328" t="s">
        <v>632</v>
      </c>
      <c r="B328" s="5" t="s">
        <v>363</v>
      </c>
      <c r="C328" s="6" t="s">
        <v>54</v>
      </c>
      <c r="D328" s="7" t="s">
        <v>39</v>
      </c>
      <c r="E328" s="42">
        <f>'2017 MRI - Alphabetical'!E7-'2007 MRI - 2017 Methodology'!E7</f>
        <v>-0.14760742178026343</v>
      </c>
      <c r="F328" s="8">
        <f>'2017 MRI - Alphabetical'!F7-'2007 MRI - 2017 Methodology'!F7</f>
        <v>3.485693147046792</v>
      </c>
      <c r="G328" s="9">
        <f>'2017 MRI - Alphabetical'!G7-'2007 MRI - 2017 Methodology'!G7</f>
        <v>1</v>
      </c>
      <c r="H328" s="10">
        <f>'2017 MRI - Alphabetical'!H7-'2007 MRI - 2017 Methodology'!H7</f>
        <v>49</v>
      </c>
      <c r="I328" s="39">
        <f>'2017 MRI - Alphabetical'!I7-'2007 MRI - 2017 Methodology'!I7</f>
        <v>0.26314918665282422</v>
      </c>
      <c r="J328" s="11">
        <f>'2017 MRI - Alphabetical'!J7-'2007 MRI - 2017 Methodology'!J7</f>
        <v>-5.4619501826933536E-3</v>
      </c>
      <c r="K328" s="10">
        <f>'2017 MRI - Alphabetical'!K7-'2007 MRI - 2017 Methodology'!K7</f>
        <v>-33</v>
      </c>
      <c r="L328" s="39">
        <f>'2017 MRI - Alphabetical'!L7-'2007 MRI - 2017 Methodology'!L7</f>
        <v>-0.22794319676969771</v>
      </c>
      <c r="M328" s="11">
        <f>'2017 MRI - Alphabetical'!M7-'2007 MRI - 2017 Methodology'!M7</f>
        <v>1.2885100691700895E-2</v>
      </c>
      <c r="N328" s="10">
        <f>'2017 MRI - Alphabetical'!N7-'2007 MRI - 2017 Methodology'!N7</f>
        <v>124</v>
      </c>
      <c r="O328" s="39">
        <f>'2017 MRI - Alphabetical'!O7-'2007 MRI - 2017 Methodology'!O7</f>
        <v>0.31452852474959891</v>
      </c>
      <c r="P328" s="11">
        <f>'2017 MRI - Alphabetical'!P7-'2007 MRI - 2017 Methodology'!P7</f>
        <v>7.1323877068557896E-3</v>
      </c>
      <c r="Q328" s="10">
        <f>'2017 MRI - Alphabetical'!Q7-'2007 MRI - 2017 Methodology'!Q7</f>
        <v>29</v>
      </c>
      <c r="R328" s="39">
        <f>'2017 MRI - Alphabetical'!R7-'2007 MRI - 2017 Methodology'!R7</f>
        <v>4.2042505571524225E-2</v>
      </c>
      <c r="S328" s="12">
        <f>'2017 MRI - Alphabetical'!S7-'2007 MRI - 2017 Methodology'!S7</f>
        <v>-1.6893206507052909</v>
      </c>
      <c r="T328" s="10">
        <f>'2017 MRI - Alphabetical'!T7-'2007 MRI - 2017 Methodology'!T7</f>
        <v>-40</v>
      </c>
      <c r="U328" s="39">
        <f>'2017 MRI - Alphabetical'!U7-'2007 MRI - 2017 Methodology'!U7</f>
        <v>-0.14006316179227365</v>
      </c>
      <c r="V328" s="11">
        <f>'2017 MRI - Alphabetical'!V7-'2007 MRI - 2017 Methodology'!V7</f>
        <v>2.129007800141821E-2</v>
      </c>
      <c r="W328" s="10">
        <f>'2017 MRI - Alphabetical'!W7-'2007 MRI - 2017 Methodology'!W7</f>
        <v>-45</v>
      </c>
      <c r="X328" s="39">
        <f>'2017 MRI - Alphabetical'!X7-'2007 MRI - 2017 Methodology'!X7</f>
        <v>-0.21047877524121419</v>
      </c>
      <c r="Y328" s="13">
        <f>'2017 MRI - Alphabetical'!Y7-'2007 MRI - 2017 Methodology'!Y7</f>
        <v>-1955</v>
      </c>
      <c r="Z328" s="10">
        <f>'2017 MRI - Alphabetical'!Z7-'2007 MRI - 2017 Methodology'!Z7</f>
        <v>-111</v>
      </c>
      <c r="AA328" s="39">
        <f>'2017 MRI - Alphabetical'!AA7-'2007 MRI - 2017 Methodology'!AA7</f>
        <v>-0.27094218763888833</v>
      </c>
      <c r="AB328" s="11">
        <f>'2017 MRI - Alphabetical'!AB7-'2007 MRI - 2017 Methodology'!AB7</f>
        <v>2.0724637681159425E-2</v>
      </c>
      <c r="AC328" s="10">
        <f>'2017 MRI - Alphabetical'!AC7-'2007 MRI - 2017 Methodology'!AC7</f>
        <v>-4</v>
      </c>
      <c r="AD328" s="39">
        <f>'2017 MRI - Alphabetical'!AD7-'2007 MRI - 2017 Methodology'!AD7</f>
        <v>1.496818834855751E-4</v>
      </c>
      <c r="AE328" s="11">
        <f>'2017 MRI - Alphabetical'!AE7-'2007 MRI - 2017 Methodology'!AE7</f>
        <v>1.2000000000000011E-2</v>
      </c>
      <c r="AF328" s="10">
        <f>'2017 MRI - Alphabetical'!AF7-'2007 MRI - 2017 Methodology'!AF7</f>
        <v>130</v>
      </c>
      <c r="AG328" s="39">
        <f>'2017 MRI - Alphabetical'!AG7-'2007 MRI - 2017 Methodology'!AG7</f>
        <v>0.43906246504168472</v>
      </c>
      <c r="AH328" s="14">
        <f>'2017 MRI - Alphabetical'!AH7-'2007 MRI - 2017 Methodology'!AH7</f>
        <v>-0.14077138108087883</v>
      </c>
      <c r="AI328" s="10">
        <f>'2017 MRI - Alphabetical'!AI7-'2007 MRI - 2017 Methodology'!AI7</f>
        <v>37</v>
      </c>
      <c r="AJ328" s="39">
        <f>'2017 MRI - Alphabetical'!AJ7-'2007 MRI - 2017 Methodology'!AJ7</f>
        <v>-5.6444921747950405E-3</v>
      </c>
      <c r="AK328" s="13">
        <f>'2017 MRI - Alphabetical'!AK7-'2007 MRI - 2017 Methodology'!AK7</f>
        <v>-10834.206930280692</v>
      </c>
      <c r="AL328" s="44"/>
    </row>
    <row r="329" spans="1:38" x14ac:dyDescent="0.25">
      <c r="A329" t="s">
        <v>637</v>
      </c>
      <c r="B329" s="5" t="s">
        <v>470</v>
      </c>
      <c r="C329" s="6" t="s">
        <v>54</v>
      </c>
      <c r="D329" s="7" t="s">
        <v>39</v>
      </c>
      <c r="E329" s="42">
        <f>'2017 MRI - Alphabetical'!E12-'2007 MRI - 2017 Methodology'!E12</f>
        <v>0.4890792506977033</v>
      </c>
      <c r="F329" s="8">
        <f>'2017 MRI - Alphabetical'!F12-'2007 MRI - 2017 Methodology'!F12</f>
        <v>1.3517336420140165</v>
      </c>
      <c r="G329" s="9">
        <f>'2017 MRI - Alphabetical'!G12-'2007 MRI - 2017 Methodology'!G12</f>
        <v>24</v>
      </c>
      <c r="H329" s="10">
        <f>'2017 MRI - Alphabetical'!H12-'2007 MRI - 2017 Methodology'!H12</f>
        <v>2</v>
      </c>
      <c r="I329" s="39">
        <f>'2017 MRI - Alphabetical'!I12-'2007 MRI - 2017 Methodology'!I12</f>
        <v>-0.5695573995910026</v>
      </c>
      <c r="J329" s="11">
        <f>'2017 MRI - Alphabetical'!J12-'2007 MRI - 2017 Methodology'!J12</f>
        <v>0.12357879340358247</v>
      </c>
      <c r="K329" s="10">
        <f>'2017 MRI - Alphabetical'!K12-'2007 MRI - 2017 Methodology'!K12</f>
        <v>185</v>
      </c>
      <c r="L329" s="39">
        <f>'2017 MRI - Alphabetical'!L12-'2007 MRI - 2017 Methodology'!L12</f>
        <v>0.65635545211269397</v>
      </c>
      <c r="M329" s="11">
        <f>'2017 MRI - Alphabetical'!M12-'2007 MRI - 2017 Methodology'!M12</f>
        <v>-1.43349329395841E-2</v>
      </c>
      <c r="N329" s="10">
        <f>'2017 MRI - Alphabetical'!N12-'2007 MRI - 2017 Methodology'!N12</f>
        <v>-95</v>
      </c>
      <c r="O329" s="39">
        <f>'2017 MRI - Alphabetical'!O12-'2007 MRI - 2017 Methodology'!O12</f>
        <v>-0.19758695388627945</v>
      </c>
      <c r="P329" s="11">
        <f>'2017 MRI - Alphabetical'!P12-'2007 MRI - 2017 Methodology'!P12</f>
        <v>2.4E-2</v>
      </c>
      <c r="Q329" s="10">
        <f>'2017 MRI - Alphabetical'!Q12-'2007 MRI - 2017 Methodology'!Q12</f>
        <v>123</v>
      </c>
      <c r="R329" s="39">
        <f>'2017 MRI - Alphabetical'!R12-'2007 MRI - 2017 Methodology'!R12</f>
        <v>0.15817303206927152</v>
      </c>
      <c r="S329" s="12">
        <f>'2017 MRI - Alphabetical'!S12-'2007 MRI - 2017 Methodology'!S12</f>
        <v>-1.43</v>
      </c>
      <c r="T329" s="10">
        <f>'2017 MRI - Alphabetical'!T12-'2007 MRI - 2017 Methodology'!T12</f>
        <v>-6</v>
      </c>
      <c r="U329" s="39">
        <f>'2017 MRI - Alphabetical'!U12-'2007 MRI - 2017 Methodology'!U12</f>
        <v>1.6438049444013059E-3</v>
      </c>
      <c r="V329" s="11">
        <f>'2017 MRI - Alphabetical'!V12-'2007 MRI - 2017 Methodology'!V12</f>
        <v>9.2268041237113449E-3</v>
      </c>
      <c r="W329" s="10">
        <f>'2017 MRI - Alphabetical'!W12-'2007 MRI - 2017 Methodology'!W12</f>
        <v>25</v>
      </c>
      <c r="X329" s="39">
        <f>'2017 MRI - Alphabetical'!X12-'2007 MRI - 2017 Methodology'!X12</f>
        <v>8.463360898814784E-2</v>
      </c>
      <c r="Y329" s="13">
        <f>'2017 MRI - Alphabetical'!Y12-'2007 MRI - 2017 Methodology'!Y12</f>
        <v>6191</v>
      </c>
      <c r="Z329" s="10">
        <f>'2017 MRI - Alphabetical'!Z12-'2007 MRI - 2017 Methodology'!Z12</f>
        <v>-35</v>
      </c>
      <c r="AA329" s="39">
        <f>'2017 MRI - Alphabetical'!AA12-'2007 MRI - 2017 Methodology'!AA12</f>
        <v>-0.12276732796328804</v>
      </c>
      <c r="AB329" s="11">
        <f>'2017 MRI - Alphabetical'!AB12-'2007 MRI - 2017 Methodology'!AB12</f>
        <v>1.7157360406091372E-2</v>
      </c>
      <c r="AC329" s="10">
        <f>'2017 MRI - Alphabetical'!AC12-'2007 MRI - 2017 Methodology'!AC12</f>
        <v>121</v>
      </c>
      <c r="AD329" s="39">
        <f>'2017 MRI - Alphabetical'!AD12-'2007 MRI - 2017 Methodology'!AD12</f>
        <v>0.41139199841545249</v>
      </c>
      <c r="AE329" s="11">
        <f>'2017 MRI - Alphabetical'!AE12-'2007 MRI - 2017 Methodology'!AE12</f>
        <v>3.7000000000000033E-2</v>
      </c>
      <c r="AF329" s="10">
        <f>'2017 MRI - Alphabetical'!AF12-'2007 MRI - 2017 Methodology'!AF12</f>
        <v>15</v>
      </c>
      <c r="AG329" s="39">
        <f>'2017 MRI - Alphabetical'!AG12-'2007 MRI - 2017 Methodology'!AG12</f>
        <v>0.12684677560141289</v>
      </c>
      <c r="AH329" s="14">
        <f>'2017 MRI - Alphabetical'!AH12-'2007 MRI - 2017 Methodology'!AH12</f>
        <v>-0.28840370178229779</v>
      </c>
      <c r="AI329" s="10">
        <f>'2017 MRI - Alphabetical'!AI12-'2007 MRI - 2017 Methodology'!AI12</f>
        <v>2</v>
      </c>
      <c r="AJ329" s="39">
        <f>'2017 MRI - Alphabetical'!AJ12-'2007 MRI - 2017 Methodology'!AJ12</f>
        <v>0.40071952439688863</v>
      </c>
      <c r="AK329" s="13">
        <f>'2017 MRI - Alphabetical'!AK12-'2007 MRI - 2017 Methodology'!AK12</f>
        <v>180118.77418038668</v>
      </c>
      <c r="AL329" s="44"/>
    </row>
    <row r="330" spans="1:38" x14ac:dyDescent="0.25">
      <c r="A330" t="s">
        <v>638</v>
      </c>
      <c r="B330" s="5" t="s">
        <v>438</v>
      </c>
      <c r="C330" s="6" t="s">
        <v>54</v>
      </c>
      <c r="D330" s="7" t="s">
        <v>39</v>
      </c>
      <c r="E330" s="42">
        <f>'2017 MRI - Alphabetical'!E13-'2007 MRI - 2017 Methodology'!E13</f>
        <v>0.78848987647276259</v>
      </c>
      <c r="F330" s="8">
        <f>'2017 MRI - Alphabetical'!F13-'2007 MRI - 2017 Methodology'!F13</f>
        <v>0.7617157006660662</v>
      </c>
      <c r="G330" s="9">
        <f>'2017 MRI - Alphabetical'!G13-'2007 MRI - 2017 Methodology'!G13</f>
        <v>43</v>
      </c>
      <c r="H330" s="10">
        <f>'2017 MRI - Alphabetical'!H13-'2007 MRI - 2017 Methodology'!H13</f>
        <v>-36</v>
      </c>
      <c r="I330" s="39">
        <f>'2017 MRI - Alphabetical'!I13-'2007 MRI - 2017 Methodology'!I13</f>
        <v>-0.18707459466865978</v>
      </c>
      <c r="J330" s="11">
        <f>'2017 MRI - Alphabetical'!J13-'2007 MRI - 2017 Methodology'!J13</f>
        <v>-2.4382473619332323E-2</v>
      </c>
      <c r="K330" s="10">
        <f>'2017 MRI - Alphabetical'!K13-'2007 MRI - 2017 Methodology'!K13</f>
        <v>96</v>
      </c>
      <c r="L330" s="39">
        <f>'2017 MRI - Alphabetical'!L13-'2007 MRI - 2017 Methodology'!L13</f>
        <v>0.35922510921976547</v>
      </c>
      <c r="M330" s="11">
        <f>'2017 MRI - Alphabetical'!M13-'2007 MRI - 2017 Methodology'!M13</f>
        <v>-1.7279639128378668E-3</v>
      </c>
      <c r="N330" s="10">
        <f>'2017 MRI - Alphabetical'!N13-'2007 MRI - 2017 Methodology'!N13</f>
        <v>69</v>
      </c>
      <c r="O330" s="39">
        <f>'2017 MRI - Alphabetical'!O13-'2007 MRI - 2017 Methodology'!O13</f>
        <v>0.28601724641379922</v>
      </c>
      <c r="P330" s="11">
        <f>'2017 MRI - Alphabetical'!P13-'2007 MRI - 2017 Methodology'!P13</f>
        <v>-4.2674253200568994E-3</v>
      </c>
      <c r="Q330" s="10">
        <f>'2017 MRI - Alphabetical'!Q13-'2007 MRI - 2017 Methodology'!Q13</f>
        <v>284</v>
      </c>
      <c r="R330" s="39">
        <f>'2017 MRI - Alphabetical'!R13-'2007 MRI - 2017 Methodology'!R13</f>
        <v>0.55822104577935761</v>
      </c>
      <c r="S330" s="12">
        <f>'2017 MRI - Alphabetical'!S13-'2007 MRI - 2017 Methodology'!S13</f>
        <v>-4.87</v>
      </c>
      <c r="T330" s="10">
        <f>'2017 MRI - Alphabetical'!T13-'2007 MRI - 2017 Methodology'!T13</f>
        <v>-7</v>
      </c>
      <c r="U330" s="39">
        <f>'2017 MRI - Alphabetical'!U13-'2007 MRI - 2017 Methodology'!U13</f>
        <v>-6.6424376069830204E-3</v>
      </c>
      <c r="V330" s="11">
        <f>'2017 MRI - Alphabetical'!V13-'2007 MRI - 2017 Methodology'!V13</f>
        <v>8.5102880658436235E-3</v>
      </c>
      <c r="W330" s="10">
        <f>'2017 MRI - Alphabetical'!W13-'2007 MRI - 2017 Methodology'!W13</f>
        <v>77</v>
      </c>
      <c r="X330" s="39">
        <f>'2017 MRI - Alphabetical'!X13-'2007 MRI - 2017 Methodology'!X13</f>
        <v>0.4090658893786529</v>
      </c>
      <c r="Y330" s="13">
        <f>'2017 MRI - Alphabetical'!Y13-'2007 MRI - 2017 Methodology'!Y13</f>
        <v>16351</v>
      </c>
      <c r="Z330" s="10">
        <f>'2017 MRI - Alphabetical'!Z13-'2007 MRI - 2017 Methodology'!Z13</f>
        <v>-29</v>
      </c>
      <c r="AA330" s="39">
        <f>'2017 MRI - Alphabetical'!AA13-'2007 MRI - 2017 Methodology'!AA13</f>
        <v>-2.3586020753285086E-2</v>
      </c>
      <c r="AB330" s="11">
        <f>'2017 MRI - Alphabetical'!AB13-'2007 MRI - 2017 Methodology'!AB13</f>
        <v>1.5798085291557878E-2</v>
      </c>
      <c r="AC330" s="10">
        <f>'2017 MRI - Alphabetical'!AC13-'2007 MRI - 2017 Methodology'!AC13</f>
        <v>-176</v>
      </c>
      <c r="AD330" s="39">
        <f>'2017 MRI - Alphabetical'!AD13-'2007 MRI - 2017 Methodology'!AD13</f>
        <v>-0.53271095665295798</v>
      </c>
      <c r="AE330" s="11">
        <f>'2017 MRI - Alphabetical'!AE13-'2007 MRI - 2017 Methodology'!AE13</f>
        <v>-2.6000000000000134E-2</v>
      </c>
      <c r="AF330" s="10">
        <f>'2017 MRI - Alphabetical'!AF13-'2007 MRI - 2017 Methodology'!AF13</f>
        <v>41</v>
      </c>
      <c r="AG330" s="39">
        <f>'2017 MRI - Alphabetical'!AG13-'2007 MRI - 2017 Methodology'!AG13</f>
        <v>0.21407586948253823</v>
      </c>
      <c r="AH330" s="14">
        <f>'2017 MRI - Alphabetical'!AH13-'2007 MRI - 2017 Methodology'!AH13</f>
        <v>0.11720002786306827</v>
      </c>
      <c r="AI330" s="10">
        <f>'2017 MRI - Alphabetical'!AI13-'2007 MRI - 2017 Methodology'!AI13</f>
        <v>62</v>
      </c>
      <c r="AJ330" s="39">
        <f>'2017 MRI - Alphabetical'!AJ13-'2007 MRI - 2017 Methodology'!AJ13</f>
        <v>6.2740556230713729E-3</v>
      </c>
      <c r="AK330" s="13">
        <f>'2017 MRI - Alphabetical'!AK13-'2007 MRI - 2017 Methodology'!AK13</f>
        <v>-3380.7486794377473</v>
      </c>
      <c r="AL330" s="44"/>
    </row>
    <row r="331" spans="1:38" x14ac:dyDescent="0.25">
      <c r="A331" t="s">
        <v>644</v>
      </c>
      <c r="B331" s="5" t="s">
        <v>53</v>
      </c>
      <c r="C331" s="6" t="s">
        <v>54</v>
      </c>
      <c r="D331" s="7" t="s">
        <v>39</v>
      </c>
      <c r="E331" s="42">
        <f>'2017 MRI - Alphabetical'!E19-'2007 MRI - 2017 Methodology'!E19</f>
        <v>6.7532626997189542</v>
      </c>
      <c r="F331" s="8">
        <f>'2017 MRI - Alphabetical'!F19-'2007 MRI - 2017 Methodology'!F19</f>
        <v>-10.587888851006653</v>
      </c>
      <c r="G331" s="9">
        <f>'2017 MRI - Alphabetical'!G19-'2007 MRI - 2017 Methodology'!G19</f>
        <v>13</v>
      </c>
      <c r="H331" s="10">
        <f>'2017 MRI - Alphabetical'!H19-'2007 MRI - 2017 Methodology'!H19</f>
        <v>-42</v>
      </c>
      <c r="I331" s="39">
        <f>'2017 MRI - Alphabetical'!I19-'2007 MRI - 2017 Methodology'!I19</f>
        <v>-0.29611231883306349</v>
      </c>
      <c r="J331" s="11">
        <f>'2017 MRI - Alphabetical'!J19-'2007 MRI - 2017 Methodology'!J19</f>
        <v>-1.9858606860622352E-2</v>
      </c>
      <c r="K331" s="10">
        <f>'2017 MRI - Alphabetical'!K19-'2007 MRI - 2017 Methodology'!K19</f>
        <v>26</v>
      </c>
      <c r="L331" s="39">
        <f>'2017 MRI - Alphabetical'!L19-'2007 MRI - 2017 Methodology'!L19</f>
        <v>1.755702247751783</v>
      </c>
      <c r="M331" s="11">
        <f>'2017 MRI - Alphabetical'!M19-'2007 MRI - 2017 Methodology'!M19</f>
        <v>-1.5461957485414068E-2</v>
      </c>
      <c r="N331" s="10">
        <f>'2017 MRI - Alphabetical'!N19-'2007 MRI - 2017 Methodology'!N19</f>
        <v>-1</v>
      </c>
      <c r="O331" s="39">
        <f>'2017 MRI - Alphabetical'!O19-'2007 MRI - 2017 Methodology'!O19</f>
        <v>9.2266984469535629E-4</v>
      </c>
      <c r="P331" s="11">
        <f>'2017 MRI - Alphabetical'!P19-'2007 MRI - 2017 Methodology'!P19</f>
        <v>0.11414886314886316</v>
      </c>
      <c r="Q331" s="10">
        <f>'2017 MRI - Alphabetical'!Q19-'2007 MRI - 2017 Methodology'!Q19</f>
        <v>47</v>
      </c>
      <c r="R331" s="39">
        <f>'2017 MRI - Alphabetical'!R19-'2007 MRI - 2017 Methodology'!R19</f>
        <v>3.4419837051995397</v>
      </c>
      <c r="S331" s="12">
        <f>'2017 MRI - Alphabetical'!S19-'2007 MRI - 2017 Methodology'!S19</f>
        <v>-37.31890883803262</v>
      </c>
      <c r="T331" s="10">
        <f>'2017 MRI - Alphabetical'!T19-'2007 MRI - 2017 Methodology'!T19</f>
        <v>4</v>
      </c>
      <c r="U331" s="39">
        <f>'2017 MRI - Alphabetical'!U19-'2007 MRI - 2017 Methodology'!U19</f>
        <v>0.31751254292187658</v>
      </c>
      <c r="V331" s="11">
        <f>'2017 MRI - Alphabetical'!V19-'2007 MRI - 2017 Methodology'!V19</f>
        <v>2.881311219277688E-2</v>
      </c>
      <c r="W331" s="10">
        <f>'2017 MRI - Alphabetical'!W19-'2007 MRI - 2017 Methodology'!W19</f>
        <v>3</v>
      </c>
      <c r="X331" s="39">
        <f>'2017 MRI - Alphabetical'!X19-'2007 MRI - 2017 Methodology'!X19</f>
        <v>6.4487762798132398E-2</v>
      </c>
      <c r="Y331" s="13">
        <f>'2017 MRI - Alphabetical'!Y19-'2007 MRI - 2017 Methodology'!Y19</f>
        <v>1832</v>
      </c>
      <c r="Z331" s="10">
        <f>'2017 MRI - Alphabetical'!Z19-'2007 MRI - 2017 Methodology'!Z19</f>
        <v>68</v>
      </c>
      <c r="AA331" s="39">
        <f>'2017 MRI - Alphabetical'!AA19-'2007 MRI - 2017 Methodology'!AA19</f>
        <v>1.7483011667568524</v>
      </c>
      <c r="AB331" s="11">
        <f>'2017 MRI - Alphabetical'!AB19-'2007 MRI - 2017 Methodology'!AB19</f>
        <v>-1.6529595863382776E-2</v>
      </c>
      <c r="AC331" s="10">
        <f>'2017 MRI - Alphabetical'!AC19-'2007 MRI - 2017 Methodology'!AC19</f>
        <v>22</v>
      </c>
      <c r="AD331" s="39">
        <f>'2017 MRI - Alphabetical'!AD19-'2007 MRI - 2017 Methodology'!AD19</f>
        <v>0.59112114341697342</v>
      </c>
      <c r="AE331" s="11">
        <f>'2017 MRI - Alphabetical'!AE19-'2007 MRI - 2017 Methodology'!AE19</f>
        <v>7.1999999999999953E-2</v>
      </c>
      <c r="AF331" s="10">
        <f>'2017 MRI - Alphabetical'!AF19-'2007 MRI - 2017 Methodology'!AF19</f>
        <v>277</v>
      </c>
      <c r="AG331" s="39">
        <f>'2017 MRI - Alphabetical'!AG19-'2007 MRI - 2017 Methodology'!AG19</f>
        <v>0.87938689765088296</v>
      </c>
      <c r="AH331" s="14">
        <f>'2017 MRI - Alphabetical'!AH19-'2007 MRI - 2017 Methodology'!AH19</f>
        <v>-0.63353393070019171</v>
      </c>
      <c r="AI331" s="10">
        <f>'2017 MRI - Alphabetical'!AI19-'2007 MRI - 2017 Methodology'!AI19</f>
        <v>49</v>
      </c>
      <c r="AJ331" s="39">
        <f>'2017 MRI - Alphabetical'!AJ19-'2007 MRI - 2017 Methodology'!AJ19</f>
        <v>1.6758008553936665E-2</v>
      </c>
      <c r="AK331" s="13">
        <f>'2017 MRI - Alphabetical'!AK19-'2007 MRI - 2017 Methodology'!AK19</f>
        <v>4867.483735898466</v>
      </c>
      <c r="AL331" s="44">
        <v>1</v>
      </c>
    </row>
    <row r="332" spans="1:38" ht="22.5" x14ac:dyDescent="0.25">
      <c r="A332" t="s">
        <v>646</v>
      </c>
      <c r="B332" s="5" t="s">
        <v>393</v>
      </c>
      <c r="C332" s="6" t="s">
        <v>54</v>
      </c>
      <c r="D332" s="7" t="s">
        <v>39</v>
      </c>
      <c r="E332" s="42">
        <f>'2017 MRI - Alphabetical'!E21-'2007 MRI - 2017 Methodology'!E21</f>
        <v>1.8470348351052253</v>
      </c>
      <c r="F332" s="8">
        <f>'2017 MRI - Alphabetical'!F21-'2007 MRI - 2017 Methodology'!F21</f>
        <v>-1.701045507096989</v>
      </c>
      <c r="G332" s="9">
        <f>'2017 MRI - Alphabetical'!G21-'2007 MRI - 2017 Methodology'!G21</f>
        <v>102</v>
      </c>
      <c r="H332" s="10">
        <f>'2017 MRI - Alphabetical'!H21-'2007 MRI - 2017 Methodology'!H21</f>
        <v>11</v>
      </c>
      <c r="I332" s="39">
        <f>'2017 MRI - Alphabetical'!I21-'2007 MRI - 2017 Methodology'!I21</f>
        <v>-0.16497658038112506</v>
      </c>
      <c r="J332" s="11">
        <f>'2017 MRI - Alphabetical'!J21-'2007 MRI - 2017 Methodology'!J21</f>
        <v>2.1636951178318098E-2</v>
      </c>
      <c r="K332" s="10">
        <f>'2017 MRI - Alphabetical'!K21-'2007 MRI - 2017 Methodology'!K21</f>
        <v>318</v>
      </c>
      <c r="L332" s="39">
        <f>'2017 MRI - Alphabetical'!L21-'2007 MRI - 2017 Methodology'!L21</f>
        <v>1.7055100004324033</v>
      </c>
      <c r="M332" s="11">
        <f>'2017 MRI - Alphabetical'!M21-'2007 MRI - 2017 Methodology'!M21</f>
        <v>-4.7430761857690469E-2</v>
      </c>
      <c r="N332" s="10">
        <f>'2017 MRI - Alphabetical'!N21-'2007 MRI - 2017 Methodology'!N21</f>
        <v>142</v>
      </c>
      <c r="O332" s="39">
        <f>'2017 MRI - Alphabetical'!O21-'2007 MRI - 2017 Methodology'!O21</f>
        <v>0.34077439441797064</v>
      </c>
      <c r="P332" s="11">
        <f>'2017 MRI - Alphabetical'!P21-'2007 MRI - 2017 Methodology'!P21</f>
        <v>5.730027548209362E-4</v>
      </c>
      <c r="Q332" s="10">
        <f>'2017 MRI - Alphabetical'!Q21-'2007 MRI - 2017 Methodology'!Q21</f>
        <v>-65</v>
      </c>
      <c r="R332" s="39">
        <f>'2017 MRI - Alphabetical'!R21-'2007 MRI - 2017 Methodology'!R21</f>
        <v>-0.25643690504510352</v>
      </c>
      <c r="S332" s="12">
        <f>'2017 MRI - Alphabetical'!S21-'2007 MRI - 2017 Methodology'!S21</f>
        <v>-0.744282069125493</v>
      </c>
      <c r="T332" s="10">
        <f>'2017 MRI - Alphabetical'!T21-'2007 MRI - 2017 Methodology'!T21</f>
        <v>-117</v>
      </c>
      <c r="U332" s="39">
        <f>'2017 MRI - Alphabetical'!U21-'2007 MRI - 2017 Methodology'!U21</f>
        <v>-0.30101275341920419</v>
      </c>
      <c r="V332" s="11">
        <f>'2017 MRI - Alphabetical'!V21-'2007 MRI - 2017 Methodology'!V21</f>
        <v>2.9845222654561181E-2</v>
      </c>
      <c r="W332" s="10">
        <f>'2017 MRI - Alphabetical'!W21-'2007 MRI - 2017 Methodology'!W21</f>
        <v>0</v>
      </c>
      <c r="X332" s="39">
        <f>'2017 MRI - Alphabetical'!X21-'2007 MRI - 2017 Methodology'!X21</f>
        <v>-1.9236699204792138E-2</v>
      </c>
      <c r="Y332" s="13">
        <f>'2017 MRI - Alphabetical'!Y21-'2007 MRI - 2017 Methodology'!Y21</f>
        <v>3649</v>
      </c>
      <c r="Z332" s="10">
        <f>'2017 MRI - Alphabetical'!Z21-'2007 MRI - 2017 Methodology'!Z21</f>
        <v>209</v>
      </c>
      <c r="AA332" s="39">
        <f>'2017 MRI - Alphabetical'!AA21-'2007 MRI - 2017 Methodology'!AA21</f>
        <v>0.96784828982395688</v>
      </c>
      <c r="AB332" s="11">
        <f>'2017 MRI - Alphabetical'!AB21-'2007 MRI - 2017 Methodology'!AB21</f>
        <v>-3.4570383912248606E-3</v>
      </c>
      <c r="AC332" s="10">
        <f>'2017 MRI - Alphabetical'!AC21-'2007 MRI - 2017 Methodology'!AC21</f>
        <v>191</v>
      </c>
      <c r="AD332" s="39">
        <f>'2017 MRI - Alphabetical'!AD21-'2007 MRI - 2017 Methodology'!AD21</f>
        <v>0.64974976819337049</v>
      </c>
      <c r="AE332" s="11">
        <f>'2017 MRI - Alphabetical'!AE21-'2007 MRI - 2017 Methodology'!AE21</f>
        <v>5.6000000000000161E-2</v>
      </c>
      <c r="AF332" s="10">
        <f>'2017 MRI - Alphabetical'!AF21-'2007 MRI - 2017 Methodology'!AF21</f>
        <v>108</v>
      </c>
      <c r="AG332" s="39">
        <f>'2017 MRI - Alphabetical'!AG21-'2007 MRI - 2017 Methodology'!AG21</f>
        <v>0.31642561140227532</v>
      </c>
      <c r="AH332" s="14">
        <f>'2017 MRI - Alphabetical'!AH21-'2007 MRI - 2017 Methodology'!AH21</f>
        <v>-0.13171418899058773</v>
      </c>
      <c r="AI332" s="10">
        <f>'2017 MRI - Alphabetical'!AI21-'2007 MRI - 2017 Methodology'!AI21</f>
        <v>15</v>
      </c>
      <c r="AJ332" s="39">
        <f>'2017 MRI - Alphabetical'!AJ21-'2007 MRI - 2017 Methodology'!AJ21</f>
        <v>4.4359299025546195E-3</v>
      </c>
      <c r="AK332" s="13">
        <f>'2017 MRI - Alphabetical'!AK21-'2007 MRI - 2017 Methodology'!AK21</f>
        <v>-9154.1638650956447</v>
      </c>
      <c r="AL332" s="44"/>
    </row>
    <row r="333" spans="1:38" x14ac:dyDescent="0.25">
      <c r="A333" t="s">
        <v>650</v>
      </c>
      <c r="B333" s="5" t="s">
        <v>450</v>
      </c>
      <c r="C333" s="6" t="s">
        <v>54</v>
      </c>
      <c r="D333" s="7" t="s">
        <v>39</v>
      </c>
      <c r="E333" s="42">
        <f>'2017 MRI - Alphabetical'!E25-'2007 MRI - 2017 Methodology'!E25</f>
        <v>0.59104733969399392</v>
      </c>
      <c r="F333" s="8">
        <f>'2017 MRI - Alphabetical'!F25-'2007 MRI - 2017 Methodology'!F25</f>
        <v>1.1903374095207901</v>
      </c>
      <c r="G333" s="9">
        <f>'2017 MRI - Alphabetical'!G25-'2007 MRI - 2017 Methodology'!G25</f>
        <v>27</v>
      </c>
      <c r="H333" s="10">
        <f>'2017 MRI - Alphabetical'!H25-'2007 MRI - 2017 Methodology'!H25</f>
        <v>-44</v>
      </c>
      <c r="I333" s="39">
        <f>'2017 MRI - Alphabetical'!I25-'2007 MRI - 2017 Methodology'!I25</f>
        <v>-1.0875706005363732</v>
      </c>
      <c r="J333" s="11">
        <f>'2017 MRI - Alphabetical'!J25-'2007 MRI - 2017 Methodology'!J25</f>
        <v>-6.1169202988623272E-2</v>
      </c>
      <c r="K333" s="10">
        <f>'2017 MRI - Alphabetical'!K25-'2007 MRI - 2017 Methodology'!K25</f>
        <v>51</v>
      </c>
      <c r="L333" s="39">
        <f>'2017 MRI - Alphabetical'!L25-'2007 MRI - 2017 Methodology'!L25</f>
        <v>0.20855438324975062</v>
      </c>
      <c r="M333" s="11">
        <f>'2017 MRI - Alphabetical'!M25-'2007 MRI - 2017 Methodology'!M25</f>
        <v>3.0522933506093725E-3</v>
      </c>
      <c r="N333" s="10">
        <f>'2017 MRI - Alphabetical'!N25-'2007 MRI - 2017 Methodology'!N25</f>
        <v>95</v>
      </c>
      <c r="O333" s="39">
        <f>'2017 MRI - Alphabetical'!O25-'2007 MRI - 2017 Methodology'!O25</f>
        <v>0.3269123029053278</v>
      </c>
      <c r="P333" s="11">
        <f>'2017 MRI - Alphabetical'!P25-'2007 MRI - 2017 Methodology'!P25</f>
        <v>-5.7859209257473485E-3</v>
      </c>
      <c r="Q333" s="10">
        <f>'2017 MRI - Alphabetical'!Q25-'2007 MRI - 2017 Methodology'!Q25</f>
        <v>-59</v>
      </c>
      <c r="R333" s="39">
        <f>'2017 MRI - Alphabetical'!R25-'2007 MRI - 2017 Methodology'!R25</f>
        <v>-6.6545438455041295E-2</v>
      </c>
      <c r="S333" s="12">
        <f>'2017 MRI - Alphabetical'!S25-'2007 MRI - 2017 Methodology'!S25</f>
        <v>-0.36258639910813828</v>
      </c>
      <c r="T333" s="10">
        <f>'2017 MRI - Alphabetical'!T25-'2007 MRI - 2017 Methodology'!T25</f>
        <v>78</v>
      </c>
      <c r="U333" s="39">
        <f>'2017 MRI - Alphabetical'!U25-'2007 MRI - 2017 Methodology'!U25</f>
        <v>0.21117036028078195</v>
      </c>
      <c r="V333" s="11">
        <f>'2017 MRI - Alphabetical'!V25-'2007 MRI - 2017 Methodology'!V25</f>
        <v>-2.6828193832599129E-3</v>
      </c>
      <c r="W333" s="10">
        <f>'2017 MRI - Alphabetical'!W25-'2007 MRI - 2017 Methodology'!W25</f>
        <v>-158</v>
      </c>
      <c r="X333" s="39">
        <f>'2017 MRI - Alphabetical'!X25-'2007 MRI - 2017 Methodology'!X25</f>
        <v>-0.68142440301560692</v>
      </c>
      <c r="Y333" s="13">
        <f>'2017 MRI - Alphabetical'!Y25-'2007 MRI - 2017 Methodology'!Y25</f>
        <v>-16137</v>
      </c>
      <c r="Z333" s="10">
        <f>'2017 MRI - Alphabetical'!Z25-'2007 MRI - 2017 Methodology'!Z25</f>
        <v>106</v>
      </c>
      <c r="AA333" s="39">
        <f>'2017 MRI - Alphabetical'!AA25-'2007 MRI - 2017 Methodology'!AA25</f>
        <v>0.41704172457206024</v>
      </c>
      <c r="AB333" s="11">
        <f>'2017 MRI - Alphabetical'!AB25-'2007 MRI - 2017 Methodology'!AB25</f>
        <v>6.9215686274509761E-3</v>
      </c>
      <c r="AC333" s="10">
        <f>'2017 MRI - Alphabetical'!AC25-'2007 MRI - 2017 Methodology'!AC25</f>
        <v>159</v>
      </c>
      <c r="AD333" s="39">
        <f>'2017 MRI - Alphabetical'!AD25-'2007 MRI - 2017 Methodology'!AD25</f>
        <v>0.56166549995315151</v>
      </c>
      <c r="AE333" s="11">
        <f>'2017 MRI - Alphabetical'!AE25-'2007 MRI - 2017 Methodology'!AE25</f>
        <v>4.7000000000000042E-2</v>
      </c>
      <c r="AF333" s="10">
        <f>'2017 MRI - Alphabetical'!AF25-'2007 MRI - 2017 Methodology'!AF25</f>
        <v>3</v>
      </c>
      <c r="AG333" s="39">
        <f>'2017 MRI - Alphabetical'!AG25-'2007 MRI - 2017 Methodology'!AG25</f>
        <v>4.9953688394089424E-2</v>
      </c>
      <c r="AH333" s="14">
        <f>'2017 MRI - Alphabetical'!AH25-'2007 MRI - 2017 Methodology'!AH25</f>
        <v>-0.16049246254742511</v>
      </c>
      <c r="AI333" s="10">
        <f>'2017 MRI - Alphabetical'!AI25-'2007 MRI - 2017 Methodology'!AI25</f>
        <v>4</v>
      </c>
      <c r="AJ333" s="39">
        <f>'2017 MRI - Alphabetical'!AJ25-'2007 MRI - 2017 Methodology'!AJ25</f>
        <v>0.11797170270581459</v>
      </c>
      <c r="AK333" s="13">
        <f>'2017 MRI - Alphabetical'!AK25-'2007 MRI - 2017 Methodology'!AK25</f>
        <v>39462.468987092958</v>
      </c>
      <c r="AL333" s="44"/>
    </row>
    <row r="334" spans="1:38" x14ac:dyDescent="0.25">
      <c r="A334" t="s">
        <v>662</v>
      </c>
      <c r="B334" s="5" t="s">
        <v>266</v>
      </c>
      <c r="C334" s="6" t="s">
        <v>54</v>
      </c>
      <c r="D334" s="7" t="s">
        <v>39</v>
      </c>
      <c r="E334" s="42">
        <f>'2017 MRI - Alphabetical'!E37-'2007 MRI - 2017 Methodology'!E37</f>
        <v>1.3110354843457896</v>
      </c>
      <c r="F334" s="8">
        <f>'2017 MRI - Alphabetical'!F37-'2007 MRI - 2017 Methodology'!F37</f>
        <v>0.2757077239562058</v>
      </c>
      <c r="G334" s="9">
        <f>'2017 MRI - Alphabetical'!G37-'2007 MRI - 2017 Methodology'!G37</f>
        <v>54</v>
      </c>
      <c r="H334" s="10">
        <f>'2017 MRI - Alphabetical'!H37-'2007 MRI - 2017 Methodology'!H37</f>
        <v>-72</v>
      </c>
      <c r="I334" s="39">
        <f>'2017 MRI - Alphabetical'!I37-'2007 MRI - 2017 Methodology'!I37</f>
        <v>-0.29234098110076101</v>
      </c>
      <c r="J334" s="11">
        <f>'2017 MRI - Alphabetical'!J37-'2007 MRI - 2017 Methodology'!J37</f>
        <v>-3.0317918754199646E-2</v>
      </c>
      <c r="K334" s="10">
        <f>'2017 MRI - Alphabetical'!K37-'2007 MRI - 2017 Methodology'!K37</f>
        <v>73</v>
      </c>
      <c r="L334" s="39">
        <f>'2017 MRI - Alphabetical'!L37-'2007 MRI - 2017 Methodology'!L37</f>
        <v>0.93296898541286777</v>
      </c>
      <c r="M334" s="11">
        <f>'2017 MRI - Alphabetical'!M37-'2007 MRI - 2017 Methodology'!M37</f>
        <v>-7.7606571365487903E-3</v>
      </c>
      <c r="N334" s="10">
        <f>'2017 MRI - Alphabetical'!N37-'2007 MRI - 2017 Methodology'!N37</f>
        <v>13</v>
      </c>
      <c r="O334" s="39">
        <f>'2017 MRI - Alphabetical'!O37-'2007 MRI - 2017 Methodology'!O37</f>
        <v>-1.3658556284263212E-2</v>
      </c>
      <c r="P334" s="11">
        <f>'2017 MRI - Alphabetical'!P37-'2007 MRI - 2017 Methodology'!P37</f>
        <v>2.6621719822365764E-2</v>
      </c>
      <c r="Q334" s="10">
        <f>'2017 MRI - Alphabetical'!Q37-'2007 MRI - 2017 Methodology'!Q37</f>
        <v>18</v>
      </c>
      <c r="R334" s="39">
        <f>'2017 MRI - Alphabetical'!R37-'2007 MRI - 2017 Methodology'!R37</f>
        <v>2.1287825169644836E-2</v>
      </c>
      <c r="S334" s="12">
        <f>'2017 MRI - Alphabetical'!S37-'2007 MRI - 2017 Methodology'!S37</f>
        <v>-2.1545098039215684</v>
      </c>
      <c r="T334" s="10">
        <f>'2017 MRI - Alphabetical'!T37-'2007 MRI - 2017 Methodology'!T37</f>
        <v>60</v>
      </c>
      <c r="U334" s="39">
        <f>'2017 MRI - Alphabetical'!U37-'2007 MRI - 2017 Methodology'!U37</f>
        <v>0.40478382555425346</v>
      </c>
      <c r="V334" s="11">
        <f>'2017 MRI - Alphabetical'!V37-'2007 MRI - 2017 Methodology'!V37</f>
        <v>-5.0752488611439245E-3</v>
      </c>
      <c r="W334" s="10">
        <f>'2017 MRI - Alphabetical'!W37-'2007 MRI - 2017 Methodology'!W37</f>
        <v>29</v>
      </c>
      <c r="X334" s="39">
        <f>'2017 MRI - Alphabetical'!X37-'2007 MRI - 2017 Methodology'!X37</f>
        <v>0.1124033168742139</v>
      </c>
      <c r="Y334" s="13">
        <f>'2017 MRI - Alphabetical'!Y37-'2007 MRI - 2017 Methodology'!Y37</f>
        <v>5382</v>
      </c>
      <c r="Z334" s="10">
        <f>'2017 MRI - Alphabetical'!Z37-'2007 MRI - 2017 Methodology'!Z37</f>
        <v>61</v>
      </c>
      <c r="AA334" s="39">
        <f>'2017 MRI - Alphabetical'!AA37-'2007 MRI - 2017 Methodology'!AA37</f>
        <v>0.35049092898497491</v>
      </c>
      <c r="AB334" s="11">
        <f>'2017 MRI - Alphabetical'!AB37-'2007 MRI - 2017 Methodology'!AB37</f>
        <v>8.7693557119653473E-3</v>
      </c>
      <c r="AC334" s="10">
        <f>'2017 MRI - Alphabetical'!AC37-'2007 MRI - 2017 Methodology'!AC37</f>
        <v>37</v>
      </c>
      <c r="AD334" s="39">
        <f>'2017 MRI - Alphabetical'!AD37-'2007 MRI - 2017 Methodology'!AD37</f>
        <v>0.204390767854225</v>
      </c>
      <c r="AE334" s="11">
        <f>'2017 MRI - Alphabetical'!AE37-'2007 MRI - 2017 Methodology'!AE37</f>
        <v>3.0000000000000027E-2</v>
      </c>
      <c r="AF334" s="10">
        <f>'2017 MRI - Alphabetical'!AF37-'2007 MRI - 2017 Methodology'!AF37</f>
        <v>32</v>
      </c>
      <c r="AG334" s="39">
        <f>'2017 MRI - Alphabetical'!AG37-'2007 MRI - 2017 Methodology'!AG37</f>
        <v>0.29145170617286131</v>
      </c>
      <c r="AH334" s="14">
        <f>'2017 MRI - Alphabetical'!AH37-'2007 MRI - 2017 Methodology'!AH37</f>
        <v>-0.30172998371941229</v>
      </c>
      <c r="AI334" s="10">
        <f>'2017 MRI - Alphabetical'!AI37-'2007 MRI - 2017 Methodology'!AI37</f>
        <v>-4</v>
      </c>
      <c r="AJ334" s="39">
        <f>'2017 MRI - Alphabetical'!AJ37-'2007 MRI - 2017 Methodology'!AJ37</f>
        <v>-6.7302057140050317E-3</v>
      </c>
      <c r="AK334" s="13">
        <f>'2017 MRI - Alphabetical'!AK37-'2007 MRI - 2017 Methodology'!AK37</f>
        <v>-21972.979502693575</v>
      </c>
      <c r="AL334" s="44"/>
    </row>
    <row r="335" spans="1:38" x14ac:dyDescent="0.25">
      <c r="A335" t="s">
        <v>683</v>
      </c>
      <c r="B335" s="5" t="s">
        <v>218</v>
      </c>
      <c r="C335" s="6" t="s">
        <v>54</v>
      </c>
      <c r="D335" s="7" t="s">
        <v>39</v>
      </c>
      <c r="E335" s="42">
        <f>'2017 MRI - Alphabetical'!E58-'2007 MRI - 2017 Methodology'!E58</f>
        <v>0.72876662213045162</v>
      </c>
      <c r="F335" s="8">
        <f>'2017 MRI - Alphabetical'!F58-'2007 MRI - 2017 Methodology'!F58</f>
        <v>2.0429776676924689</v>
      </c>
      <c r="G335" s="9">
        <f>'2017 MRI - Alphabetical'!G58-'2007 MRI - 2017 Methodology'!G58</f>
        <v>32</v>
      </c>
      <c r="H335" s="10">
        <f>'2017 MRI - Alphabetical'!H58-'2007 MRI - 2017 Methodology'!H58</f>
        <v>-75</v>
      </c>
      <c r="I335" s="39">
        <f>'2017 MRI - Alphabetical'!I58-'2007 MRI - 2017 Methodology'!I58</f>
        <v>-0.5009288202971327</v>
      </c>
      <c r="J335" s="11">
        <f>'2017 MRI - Alphabetical'!J58-'2007 MRI - 2017 Methodology'!J58</f>
        <v>-3.9761589238685779E-2</v>
      </c>
      <c r="K335" s="10">
        <f>'2017 MRI - Alphabetical'!K58-'2007 MRI - 2017 Methodology'!K58</f>
        <v>499</v>
      </c>
      <c r="L335" s="39">
        <f>'2017 MRI - Alphabetical'!L58-'2007 MRI - 2017 Methodology'!L58</f>
        <v>2.4909862770667535</v>
      </c>
      <c r="M335" s="11">
        <f>'2017 MRI - Alphabetical'!M58-'2007 MRI - 2017 Methodology'!M58</f>
        <v>-8.3706658573844628E-2</v>
      </c>
      <c r="N335" s="10">
        <f>'2017 MRI - Alphabetical'!N58-'2007 MRI - 2017 Methodology'!N58</f>
        <v>-149</v>
      </c>
      <c r="O335" s="39">
        <f>'2017 MRI - Alphabetical'!O58-'2007 MRI - 2017 Methodology'!O58</f>
        <v>-0.34213128890341737</v>
      </c>
      <c r="P335" s="11">
        <f>'2017 MRI - Alphabetical'!P58-'2007 MRI - 2017 Methodology'!P58</f>
        <v>3.9677617170389839E-2</v>
      </c>
      <c r="Q335" s="10">
        <f>'2017 MRI - Alphabetical'!Q58-'2007 MRI - 2017 Methodology'!Q58</f>
        <v>-39</v>
      </c>
      <c r="R335" s="39">
        <f>'2017 MRI - Alphabetical'!R58-'2007 MRI - 2017 Methodology'!R58</f>
        <v>-0.30377225520429763</v>
      </c>
      <c r="S335" s="12">
        <f>'2017 MRI - Alphabetical'!S58-'2007 MRI - 2017 Methodology'!S58</f>
        <v>-2.1840768509840678</v>
      </c>
      <c r="T335" s="10">
        <f>'2017 MRI - Alphabetical'!T58-'2007 MRI - 2017 Methodology'!T58</f>
        <v>68</v>
      </c>
      <c r="U335" s="39">
        <f>'2017 MRI - Alphabetical'!U58-'2007 MRI - 2017 Methodology'!U58</f>
        <v>0.51116647585523056</v>
      </c>
      <c r="V335" s="11">
        <f>'2017 MRI - Alphabetical'!V58-'2007 MRI - 2017 Methodology'!V58</f>
        <v>-1.1120085015940487E-2</v>
      </c>
      <c r="W335" s="10">
        <f>'2017 MRI - Alphabetical'!W58-'2007 MRI - 2017 Methodology'!W58</f>
        <v>-42</v>
      </c>
      <c r="X335" s="39">
        <f>'2017 MRI - Alphabetical'!X58-'2007 MRI - 2017 Methodology'!X58</f>
        <v>-0.12310582919490043</v>
      </c>
      <c r="Y335" s="13">
        <f>'2017 MRI - Alphabetical'!Y58-'2007 MRI - 2017 Methodology'!Y58</f>
        <v>-1243</v>
      </c>
      <c r="Z335" s="10">
        <f>'2017 MRI - Alphabetical'!Z58-'2007 MRI - 2017 Methodology'!Z58</f>
        <v>107</v>
      </c>
      <c r="AA335" s="39">
        <f>'2017 MRI - Alphabetical'!AA58-'2007 MRI - 2017 Methodology'!AA58</f>
        <v>0.73578632927427412</v>
      </c>
      <c r="AB335" s="11">
        <f>'2017 MRI - Alphabetical'!AB58-'2007 MRI - 2017 Methodology'!AB58</f>
        <v>1.6635318704284197E-3</v>
      </c>
      <c r="AC335" s="10">
        <f>'2017 MRI - Alphabetical'!AC58-'2007 MRI - 2017 Methodology'!AC58</f>
        <v>-69</v>
      </c>
      <c r="AD335" s="39">
        <f>'2017 MRI - Alphabetical'!AD58-'2007 MRI - 2017 Methodology'!AD58</f>
        <v>-0.37900045976476548</v>
      </c>
      <c r="AE335" s="11">
        <f>'2017 MRI - Alphabetical'!AE58-'2007 MRI - 2017 Methodology'!AE58</f>
        <v>-8.0000000000000071E-3</v>
      </c>
      <c r="AF335" s="10">
        <f>'2017 MRI - Alphabetical'!AF58-'2007 MRI - 2017 Methodology'!AF58</f>
        <v>69</v>
      </c>
      <c r="AG335" s="39">
        <f>'2017 MRI - Alphabetical'!AG58-'2007 MRI - 2017 Methodology'!AG58</f>
        <v>0.46236776645216626</v>
      </c>
      <c r="AH335" s="14">
        <f>'2017 MRI - Alphabetical'!AH58-'2007 MRI - 2017 Methodology'!AH58</f>
        <v>-0.41138948865700153</v>
      </c>
      <c r="AI335" s="10">
        <f>'2017 MRI - Alphabetical'!AI58-'2007 MRI - 2017 Methodology'!AI58</f>
        <v>35</v>
      </c>
      <c r="AJ335" s="39">
        <f>'2017 MRI - Alphabetical'!AJ58-'2007 MRI - 2017 Methodology'!AJ58</f>
        <v>6.6869377051524612E-2</v>
      </c>
      <c r="AK335" s="13">
        <f>'2017 MRI - Alphabetical'!AK58-'2007 MRI - 2017 Methodology'!AK58</f>
        <v>24519.461705401598</v>
      </c>
      <c r="AL335" s="44"/>
    </row>
    <row r="336" spans="1:38" x14ac:dyDescent="0.25">
      <c r="A336" t="s">
        <v>689</v>
      </c>
      <c r="B336" s="5" t="s">
        <v>522</v>
      </c>
      <c r="C336" s="6" t="s">
        <v>54</v>
      </c>
      <c r="D336" s="7" t="s">
        <v>39</v>
      </c>
      <c r="E336" s="42">
        <f>'2017 MRI - Alphabetical'!E64-'2007 MRI - 2017 Methodology'!E64</f>
        <v>1.3226092605460158</v>
      </c>
      <c r="F336" s="8">
        <f>'2017 MRI - Alphabetical'!F64-'2007 MRI - 2017 Methodology'!F64</f>
        <v>-1.0085405510061261</v>
      </c>
      <c r="G336" s="9">
        <f>'2017 MRI - Alphabetical'!G64-'2007 MRI - 2017 Methodology'!G64</f>
        <v>70</v>
      </c>
      <c r="H336" s="10">
        <f>'2017 MRI - Alphabetical'!H64-'2007 MRI - 2017 Methodology'!H64</f>
        <v>-161</v>
      </c>
      <c r="I336" s="39">
        <f>'2017 MRI - Alphabetical'!I64-'2007 MRI - 2017 Methodology'!I64</f>
        <v>-0.40130535274427076</v>
      </c>
      <c r="J336" s="11">
        <f>'2017 MRI - Alphabetical'!J64-'2007 MRI - 2017 Methodology'!J64</f>
        <v>-8.0370112847515274E-2</v>
      </c>
      <c r="K336" s="10">
        <f>'2017 MRI - Alphabetical'!K64-'2007 MRI - 2017 Methodology'!K64</f>
        <v>177</v>
      </c>
      <c r="L336" s="39">
        <f>'2017 MRI - Alphabetical'!L64-'2007 MRI - 2017 Methodology'!L64</f>
        <v>0.46909566650316548</v>
      </c>
      <c r="M336" s="11">
        <f>'2017 MRI - Alphabetical'!M64-'2007 MRI - 2017 Methodology'!M64</f>
        <v>-1.5063069249595974E-2</v>
      </c>
      <c r="N336" s="10">
        <f>'2017 MRI - Alphabetical'!N64-'2007 MRI - 2017 Methodology'!N64</f>
        <v>35</v>
      </c>
      <c r="O336" s="39">
        <f>'2017 MRI - Alphabetical'!O64-'2007 MRI - 2017 Methodology'!O64</f>
        <v>0.12458555834404728</v>
      </c>
      <c r="P336" s="11">
        <f>'2017 MRI - Alphabetical'!P64-'2007 MRI - 2017 Methodology'!P64</f>
        <v>8.6004228329809723E-3</v>
      </c>
      <c r="Q336" s="10">
        <f>'2017 MRI - Alphabetical'!Q64-'2007 MRI - 2017 Methodology'!Q64</f>
        <v>96</v>
      </c>
      <c r="R336" s="39">
        <f>'2017 MRI - Alphabetical'!R64-'2007 MRI - 2017 Methodology'!R64</f>
        <v>0.13607735689342382</v>
      </c>
      <c r="S336" s="12">
        <f>'2017 MRI - Alphabetical'!S64-'2007 MRI - 2017 Methodology'!S64</f>
        <v>-1.24</v>
      </c>
      <c r="T336" s="10">
        <f>'2017 MRI - Alphabetical'!T64-'2007 MRI - 2017 Methodology'!T64</f>
        <v>142</v>
      </c>
      <c r="U336" s="39">
        <f>'2017 MRI - Alphabetical'!U64-'2007 MRI - 2017 Methodology'!U64</f>
        <v>0.36646206789276753</v>
      </c>
      <c r="V336" s="11">
        <f>'2017 MRI - Alphabetical'!V64-'2007 MRI - 2017 Methodology'!V64</f>
        <v>-1.2362188648427926E-2</v>
      </c>
      <c r="W336" s="10">
        <f>'2017 MRI - Alphabetical'!W64-'2007 MRI - 2017 Methodology'!W64</f>
        <v>72</v>
      </c>
      <c r="X336" s="39">
        <f>'2017 MRI - Alphabetical'!X64-'2007 MRI - 2017 Methodology'!X64</f>
        <v>0.67632856325504387</v>
      </c>
      <c r="Y336" s="13">
        <f>'2017 MRI - Alphabetical'!Y64-'2007 MRI - 2017 Methodology'!Y64</f>
        <v>25716</v>
      </c>
      <c r="Z336" s="10">
        <f>'2017 MRI - Alphabetical'!Z64-'2007 MRI - 2017 Methodology'!Z64</f>
        <v>-63</v>
      </c>
      <c r="AA336" s="39">
        <f>'2017 MRI - Alphabetical'!AA64-'2007 MRI - 2017 Methodology'!AA64</f>
        <v>-0.12491490305564379</v>
      </c>
      <c r="AB336" s="11">
        <f>'2017 MRI - Alphabetical'!AB64-'2007 MRI - 2017 Methodology'!AB64</f>
        <v>1.7758888434818147E-2</v>
      </c>
      <c r="AC336" s="10">
        <f>'2017 MRI - Alphabetical'!AC64-'2007 MRI - 2017 Methodology'!AC64</f>
        <v>41</v>
      </c>
      <c r="AD336" s="39">
        <f>'2017 MRI - Alphabetical'!AD64-'2007 MRI - 2017 Methodology'!AD64</f>
        <v>0.13747566594981686</v>
      </c>
      <c r="AE336" s="11">
        <f>'2017 MRI - Alphabetical'!AE64-'2007 MRI - 2017 Methodology'!AE64</f>
        <v>1.8000000000000016E-2</v>
      </c>
      <c r="AF336" s="10">
        <f>'2017 MRI - Alphabetical'!AF64-'2007 MRI - 2017 Methodology'!AF64</f>
        <v>6</v>
      </c>
      <c r="AG336" s="39">
        <f>'2017 MRI - Alphabetical'!AG64-'2007 MRI - 2017 Methodology'!AG64</f>
        <v>-5.1885421968765111E-2</v>
      </c>
      <c r="AH336" s="14">
        <f>'2017 MRI - Alphabetical'!AH64-'2007 MRI - 2017 Methodology'!AH64</f>
        <v>7.8738877828278486E-2</v>
      </c>
      <c r="AI336" s="10">
        <f>'2017 MRI - Alphabetical'!AI64-'2007 MRI - 2017 Methodology'!AI64</f>
        <v>11</v>
      </c>
      <c r="AJ336" s="39">
        <f>'2017 MRI - Alphabetical'!AJ64-'2007 MRI - 2017 Methodology'!AJ64</f>
        <v>1.0474913276107806E-2</v>
      </c>
      <c r="AK336" s="13">
        <f>'2017 MRI - Alphabetical'!AK64-'2007 MRI - 2017 Methodology'!AK64</f>
        <v>-13281.152409549744</v>
      </c>
      <c r="AL336" s="44"/>
    </row>
    <row r="337" spans="1:38" x14ac:dyDescent="0.25">
      <c r="A337" t="s">
        <v>725</v>
      </c>
      <c r="B337" s="5" t="s">
        <v>562</v>
      </c>
      <c r="C337" s="6" t="s">
        <v>54</v>
      </c>
      <c r="D337" s="7" t="s">
        <v>39</v>
      </c>
      <c r="E337" s="42">
        <f>'2017 MRI - Alphabetical'!E100-'2007 MRI - 2017 Methodology'!E100</f>
        <v>-0.25662721760143103</v>
      </c>
      <c r="F337" s="8">
        <f>'2017 MRI - Alphabetical'!F100-'2007 MRI - 2017 Methodology'!F100</f>
        <v>2.6620470283984794</v>
      </c>
      <c r="G337" s="9">
        <f>'2017 MRI - Alphabetical'!G100-'2007 MRI - 2017 Methodology'!G100</f>
        <v>-4</v>
      </c>
      <c r="H337" s="10">
        <f>'2017 MRI - Alphabetical'!H100-'2007 MRI - 2017 Methodology'!H100</f>
        <v>-117</v>
      </c>
      <c r="I337" s="39">
        <f>'2017 MRI - Alphabetical'!I100-'2007 MRI - 2017 Methodology'!I100</f>
        <v>-0.29447819073056536</v>
      </c>
      <c r="J337" s="11">
        <f>'2017 MRI - Alphabetical'!J100-'2007 MRI - 2017 Methodology'!J100</f>
        <v>-6.0519187631747462E-2</v>
      </c>
      <c r="K337" s="10">
        <f>'2017 MRI - Alphabetical'!K100-'2007 MRI - 2017 Methodology'!K100</f>
        <v>144</v>
      </c>
      <c r="L337" s="39">
        <f>'2017 MRI - Alphabetical'!L100-'2007 MRI - 2017 Methodology'!L100</f>
        <v>0.30751831017936165</v>
      </c>
      <c r="M337" s="11">
        <f>'2017 MRI - Alphabetical'!M100-'2007 MRI - 2017 Methodology'!M100</f>
        <v>-1.1953534526875163E-2</v>
      </c>
      <c r="N337" s="10">
        <f>'2017 MRI - Alphabetical'!N100-'2007 MRI - 2017 Methodology'!N100</f>
        <v>127</v>
      </c>
      <c r="O337" s="39">
        <f>'2017 MRI - Alphabetical'!O100-'2007 MRI - 2017 Methodology'!O100</f>
        <v>0.40371909219846203</v>
      </c>
      <c r="P337" s="11">
        <f>'2017 MRI - Alphabetical'!P100-'2007 MRI - 2017 Methodology'!P100</f>
        <v>-8.6378737541528243E-3</v>
      </c>
      <c r="Q337" s="10">
        <f>'2017 MRI - Alphabetical'!Q100-'2007 MRI - 2017 Methodology'!Q100</f>
        <v>-45</v>
      </c>
      <c r="R337" s="39">
        <f>'2017 MRI - Alphabetical'!R100-'2007 MRI - 2017 Methodology'!R100</f>
        <v>1.164381774522838E-2</v>
      </c>
      <c r="S337" s="12">
        <f>'2017 MRI - Alphabetical'!S100-'2007 MRI - 2017 Methodology'!S100</f>
        <v>-0.17</v>
      </c>
      <c r="T337" s="10">
        <f>'2017 MRI - Alphabetical'!T100-'2007 MRI - 2017 Methodology'!T100</f>
        <v>-74</v>
      </c>
      <c r="U337" s="39">
        <f>'2017 MRI - Alphabetical'!U100-'2007 MRI - 2017 Methodology'!U100</f>
        <v>-0.18404103772287894</v>
      </c>
      <c r="V337" s="11">
        <f>'2017 MRI - Alphabetical'!V100-'2007 MRI - 2017 Methodology'!V100</f>
        <v>2.2688532700108836E-2</v>
      </c>
      <c r="W337" s="10">
        <f>'2017 MRI - Alphabetical'!W100-'2007 MRI - 2017 Methodology'!W100</f>
        <v>-9</v>
      </c>
      <c r="X337" s="39">
        <f>'2017 MRI - Alphabetical'!X100-'2007 MRI - 2017 Methodology'!X100</f>
        <v>-0.70155239323348173</v>
      </c>
      <c r="Y337" s="13">
        <f>'2017 MRI - Alphabetical'!Y100-'2007 MRI - 2017 Methodology'!Y100</f>
        <v>-10038</v>
      </c>
      <c r="Z337" s="10">
        <f>'2017 MRI - Alphabetical'!Z100-'2007 MRI - 2017 Methodology'!Z100</f>
        <v>53</v>
      </c>
      <c r="AA337" s="39">
        <f>'2017 MRI - Alphabetical'!AA100-'2007 MRI - 2017 Methodology'!AA100</f>
        <v>0.23456534607761775</v>
      </c>
      <c r="AB337" s="11">
        <f>'2017 MRI - Alphabetical'!AB100-'2007 MRI - 2017 Methodology'!AB100</f>
        <v>1.038265099310904E-2</v>
      </c>
      <c r="AC337" s="10">
        <f>'2017 MRI - Alphabetical'!AC100-'2007 MRI - 2017 Methodology'!AC100</f>
        <v>0</v>
      </c>
      <c r="AD337" s="39">
        <f>'2017 MRI - Alphabetical'!AD100-'2007 MRI - 2017 Methodology'!AD100</f>
        <v>-1.7400091024212361E-2</v>
      </c>
      <c r="AE337" s="11">
        <f>'2017 MRI - Alphabetical'!AE100-'2007 MRI - 2017 Methodology'!AE100</f>
        <v>6.0000000000000053E-3</v>
      </c>
      <c r="AF337" s="10">
        <f>'2017 MRI - Alphabetical'!AF100-'2007 MRI - 2017 Methodology'!AF100</f>
        <v>11</v>
      </c>
      <c r="AG337" s="39">
        <f>'2017 MRI - Alphabetical'!AG100-'2007 MRI - 2017 Methodology'!AG100</f>
        <v>-7.8743831813895548E-3</v>
      </c>
      <c r="AH337" s="14">
        <f>'2017 MRI - Alphabetical'!AH100-'2007 MRI - 2017 Methodology'!AH100</f>
        <v>3.2788498763193008E-2</v>
      </c>
      <c r="AI337" s="10">
        <f>'2017 MRI - Alphabetical'!AI100-'2007 MRI - 2017 Methodology'!AI100</f>
        <v>2</v>
      </c>
      <c r="AJ337" s="39">
        <f>'2017 MRI - Alphabetical'!AJ100-'2007 MRI - 2017 Methodology'!AJ100</f>
        <v>-1.9413542836074257E-2</v>
      </c>
      <c r="AK337" s="13">
        <f>'2017 MRI - Alphabetical'!AK100-'2007 MRI - 2017 Methodology'!AK100</f>
        <v>-31729.793902462057</v>
      </c>
      <c r="AL337" s="44"/>
    </row>
    <row r="338" spans="1:38" x14ac:dyDescent="0.25">
      <c r="A338" t="s">
        <v>731</v>
      </c>
      <c r="B338" s="5" t="s">
        <v>357</v>
      </c>
      <c r="C338" s="6" t="s">
        <v>54</v>
      </c>
      <c r="D338" s="7" t="s">
        <v>39</v>
      </c>
      <c r="E338" s="42">
        <f>'2017 MRI - Alphabetical'!E106-'2007 MRI - 2017 Methodology'!E106</f>
        <v>-1.7538401579321685</v>
      </c>
      <c r="F338" s="8">
        <f>'2017 MRI - Alphabetical'!F106-'2007 MRI - 2017 Methodology'!F106</f>
        <v>7.5816116803113811</v>
      </c>
      <c r="G338" s="9">
        <f>'2017 MRI - Alphabetical'!G106-'2007 MRI - 2017 Methodology'!G106</f>
        <v>-99</v>
      </c>
      <c r="H338" s="10">
        <f>'2017 MRI - Alphabetical'!H106-'2007 MRI - 2017 Methodology'!H106</f>
        <v>4</v>
      </c>
      <c r="I338" s="39">
        <f>'2017 MRI - Alphabetical'!I106-'2007 MRI - 2017 Methodology'!I106</f>
        <v>-0.49003864681871834</v>
      </c>
      <c r="J338" s="11">
        <f>'2017 MRI - Alphabetical'!J106-'2007 MRI - 2017 Methodology'!J106</f>
        <v>0.13379819920712588</v>
      </c>
      <c r="K338" s="10">
        <f>'2017 MRI - Alphabetical'!K106-'2007 MRI - 2017 Methodology'!K106</f>
        <v>445</v>
      </c>
      <c r="L338" s="39">
        <f>'2017 MRI - Alphabetical'!L106-'2007 MRI - 2017 Methodology'!L106</f>
        <v>1.8335501869657405</v>
      </c>
      <c r="M338" s="11">
        <f>'2017 MRI - Alphabetical'!M106-'2007 MRI - 2017 Methodology'!M106</f>
        <v>-6.1742836563716805E-2</v>
      </c>
      <c r="N338" s="10">
        <f>'2017 MRI - Alphabetical'!N106-'2007 MRI - 2017 Methodology'!N106</f>
        <v>-151</v>
      </c>
      <c r="O338" s="39">
        <f>'2017 MRI - Alphabetical'!O106-'2007 MRI - 2017 Methodology'!O106</f>
        <v>-0.35120232914487692</v>
      </c>
      <c r="P338" s="11">
        <f>'2017 MRI - Alphabetical'!P106-'2007 MRI - 2017 Methodology'!P106</f>
        <v>3.4000000000000002E-2</v>
      </c>
      <c r="Q338" s="10">
        <f>'2017 MRI - Alphabetical'!Q106-'2007 MRI - 2017 Methodology'!Q106</f>
        <v>171</v>
      </c>
      <c r="R338" s="39">
        <f>'2017 MRI - Alphabetical'!R106-'2007 MRI - 2017 Methodology'!R106</f>
        <v>0.21515661541751052</v>
      </c>
      <c r="S338" s="12">
        <f>'2017 MRI - Alphabetical'!S106-'2007 MRI - 2017 Methodology'!S106</f>
        <v>-1.92</v>
      </c>
      <c r="T338" s="10">
        <f>'2017 MRI - Alphabetical'!T106-'2007 MRI - 2017 Methodology'!T106</f>
        <v>-88</v>
      </c>
      <c r="U338" s="39">
        <f>'2017 MRI - Alphabetical'!U106-'2007 MRI - 2017 Methodology'!U106</f>
        <v>-0.37960233093854734</v>
      </c>
      <c r="V338" s="11">
        <f>'2017 MRI - Alphabetical'!V106-'2007 MRI - 2017 Methodology'!V106</f>
        <v>3.7091703056768552E-2</v>
      </c>
      <c r="W338" s="10">
        <f>'2017 MRI - Alphabetical'!W106-'2007 MRI - 2017 Methodology'!W106</f>
        <v>-10</v>
      </c>
      <c r="X338" s="39">
        <f>'2017 MRI - Alphabetical'!X106-'2007 MRI - 2017 Methodology'!X106</f>
        <v>-4.3005906491976831E-2</v>
      </c>
      <c r="Y338" s="13">
        <f>'2017 MRI - Alphabetical'!Y106-'2007 MRI - 2017 Methodology'!Y106</f>
        <v>2433</v>
      </c>
      <c r="Z338" s="10">
        <f>'2017 MRI - Alphabetical'!Z106-'2007 MRI - 2017 Methodology'!Z106</f>
        <v>-108</v>
      </c>
      <c r="AA338" s="39">
        <f>'2017 MRI - Alphabetical'!AA106-'2007 MRI - 2017 Methodology'!AA106</f>
        <v>-0.32916431205083607</v>
      </c>
      <c r="AB338" s="11">
        <f>'2017 MRI - Alphabetical'!AB106-'2007 MRI - 2017 Methodology'!AB106</f>
        <v>2.1501305483028723E-2</v>
      </c>
      <c r="AC338" s="10">
        <f>'2017 MRI - Alphabetical'!AC106-'2007 MRI - 2017 Methodology'!AC106</f>
        <v>-243</v>
      </c>
      <c r="AD338" s="39">
        <f>'2017 MRI - Alphabetical'!AD106-'2007 MRI - 2017 Methodology'!AD106</f>
        <v>-1.2067935914785433</v>
      </c>
      <c r="AE338" s="11">
        <f>'2017 MRI - Alphabetical'!AE106-'2007 MRI - 2017 Methodology'!AE106</f>
        <v>-6.5999999999999948E-2</v>
      </c>
      <c r="AF338" s="10">
        <f>'2017 MRI - Alphabetical'!AF106-'2007 MRI - 2017 Methodology'!AF106</f>
        <v>-1</v>
      </c>
      <c r="AG338" s="39">
        <f>'2017 MRI - Alphabetical'!AG106-'2007 MRI - 2017 Methodology'!AG106</f>
        <v>-0.15651480180643529</v>
      </c>
      <c r="AH338" s="14">
        <f>'2017 MRI - Alphabetical'!AH106-'2007 MRI - 2017 Methodology'!AH106</f>
        <v>-7.3698532276838757E-2</v>
      </c>
      <c r="AI338" s="10">
        <f>'2017 MRI - Alphabetical'!AI106-'2007 MRI - 2017 Methodology'!AI106</f>
        <v>-2</v>
      </c>
      <c r="AJ338" s="39">
        <f>'2017 MRI - Alphabetical'!AJ106-'2007 MRI - 2017 Methodology'!AJ106</f>
        <v>0.17609004867982136</v>
      </c>
      <c r="AK338" s="13">
        <f>'2017 MRI - Alphabetical'!AK106-'2007 MRI - 2017 Methodology'!AK106</f>
        <v>-80646.893436545972</v>
      </c>
      <c r="AL338" s="44"/>
    </row>
    <row r="339" spans="1:38" x14ac:dyDescent="0.25">
      <c r="A339" t="s">
        <v>754</v>
      </c>
      <c r="B339" s="5" t="s">
        <v>229</v>
      </c>
      <c r="C339" s="6" t="s">
        <v>54</v>
      </c>
      <c r="D339" s="7" t="s">
        <v>39</v>
      </c>
      <c r="E339" s="42">
        <f>'2017 MRI - Alphabetical'!E129-'2007 MRI - 2017 Methodology'!E129</f>
        <v>0.90869626340742893</v>
      </c>
      <c r="F339" s="8">
        <f>'2017 MRI - Alphabetical'!F129-'2007 MRI - 2017 Methodology'!F129</f>
        <v>1.5010528479587109</v>
      </c>
      <c r="G339" s="9">
        <f>'2017 MRI - Alphabetical'!G129-'2007 MRI - 2017 Methodology'!G129</f>
        <v>35</v>
      </c>
      <c r="H339" s="10">
        <f>'2017 MRI - Alphabetical'!H129-'2007 MRI - 2017 Methodology'!H129</f>
        <v>-53</v>
      </c>
      <c r="I339" s="39">
        <f>'2017 MRI - Alphabetical'!I129-'2007 MRI - 2017 Methodology'!I129</f>
        <v>-0.52138872880033005</v>
      </c>
      <c r="J339" s="11">
        <f>'2017 MRI - Alphabetical'!J129-'2007 MRI - 2017 Methodology'!J129</f>
        <v>-2.3871390922056146E-2</v>
      </c>
      <c r="K339" s="10">
        <f>'2017 MRI - Alphabetical'!K129-'2007 MRI - 2017 Methodology'!K129</f>
        <v>299</v>
      </c>
      <c r="L339" s="39">
        <f>'2017 MRI - Alphabetical'!L129-'2007 MRI - 2017 Methodology'!L129</f>
        <v>2.5778507500323586</v>
      </c>
      <c r="M339" s="11">
        <f>'2017 MRI - Alphabetical'!M129-'2007 MRI - 2017 Methodology'!M129</f>
        <v>-7.089748791477693E-2</v>
      </c>
      <c r="N339" s="10">
        <f>'2017 MRI - Alphabetical'!N129-'2007 MRI - 2017 Methodology'!N129</f>
        <v>-23</v>
      </c>
      <c r="O339" s="39">
        <f>'2017 MRI - Alphabetical'!O129-'2007 MRI - 2017 Methodology'!O129</f>
        <v>-0.18424223932174497</v>
      </c>
      <c r="P339" s="11">
        <f>'2017 MRI - Alphabetical'!P129-'2007 MRI - 2017 Methodology'!P129</f>
        <v>4.5843834141087773E-2</v>
      </c>
      <c r="Q339" s="10">
        <f>'2017 MRI - Alphabetical'!Q129-'2007 MRI - 2017 Methodology'!Q129</f>
        <v>29</v>
      </c>
      <c r="R339" s="39">
        <f>'2017 MRI - Alphabetical'!R129-'2007 MRI - 2017 Methodology'!R129</f>
        <v>8.1564688643807323E-2</v>
      </c>
      <c r="S339" s="12">
        <f>'2017 MRI - Alphabetical'!S129-'2007 MRI - 2017 Methodology'!S129</f>
        <v>-3.2941159255345092</v>
      </c>
      <c r="T339" s="10">
        <f>'2017 MRI - Alphabetical'!T129-'2007 MRI - 2017 Methodology'!T129</f>
        <v>63</v>
      </c>
      <c r="U339" s="39">
        <f>'2017 MRI - Alphabetical'!U129-'2007 MRI - 2017 Methodology'!U129</f>
        <v>0.3717787457664522</v>
      </c>
      <c r="V339" s="11">
        <f>'2017 MRI - Alphabetical'!V129-'2007 MRI - 2017 Methodology'!V129</f>
        <v>-3.8944067673011007E-3</v>
      </c>
      <c r="W339" s="10">
        <f>'2017 MRI - Alphabetical'!W129-'2007 MRI - 2017 Methodology'!W129</f>
        <v>46</v>
      </c>
      <c r="X339" s="39">
        <f>'2017 MRI - Alphabetical'!X129-'2007 MRI - 2017 Methodology'!X129</f>
        <v>0.1754852096976186</v>
      </c>
      <c r="Y339" s="13">
        <f>'2017 MRI - Alphabetical'!Y129-'2007 MRI - 2017 Methodology'!Y129</f>
        <v>7304</v>
      </c>
      <c r="Z339" s="10">
        <f>'2017 MRI - Alphabetical'!Z129-'2007 MRI - 2017 Methodology'!Z129</f>
        <v>-78</v>
      </c>
      <c r="AA339" s="39">
        <f>'2017 MRI - Alphabetical'!AA129-'2007 MRI - 2017 Methodology'!AA129</f>
        <v>-0.13639337451583811</v>
      </c>
      <c r="AB339" s="11">
        <f>'2017 MRI - Alphabetical'!AB129-'2007 MRI - 2017 Methodology'!AB129</f>
        <v>1.8330988569275217E-2</v>
      </c>
      <c r="AC339" s="10">
        <f>'2017 MRI - Alphabetical'!AC129-'2007 MRI - 2017 Methodology'!AC129</f>
        <v>-9</v>
      </c>
      <c r="AD339" s="39">
        <f>'2017 MRI - Alphabetical'!AD129-'2007 MRI - 2017 Methodology'!AD129</f>
        <v>3.6414487784721693E-2</v>
      </c>
      <c r="AE339" s="11">
        <f>'2017 MRI - Alphabetical'!AE129-'2007 MRI - 2017 Methodology'!AE129</f>
        <v>1.8000000000000127E-2</v>
      </c>
      <c r="AF339" s="10">
        <f>'2017 MRI - Alphabetical'!AF129-'2007 MRI - 2017 Methodology'!AF129</f>
        <v>69</v>
      </c>
      <c r="AG339" s="39">
        <f>'2017 MRI - Alphabetical'!AG129-'2007 MRI - 2017 Methodology'!AG129</f>
        <v>0.21226388522423198</v>
      </c>
      <c r="AH339" s="14">
        <f>'2017 MRI - Alphabetical'!AH129-'2007 MRI - 2017 Methodology'!AH129</f>
        <v>-1.3898308908872004E-2</v>
      </c>
      <c r="AI339" s="10">
        <f>'2017 MRI - Alphabetical'!AI129-'2007 MRI - 2017 Methodology'!AI129</f>
        <v>5</v>
      </c>
      <c r="AJ339" s="39">
        <f>'2017 MRI - Alphabetical'!AJ129-'2007 MRI - 2017 Methodology'!AJ129</f>
        <v>-1.2370925046611719E-2</v>
      </c>
      <c r="AK339" s="13">
        <f>'2017 MRI - Alphabetical'!AK129-'2007 MRI - 2017 Methodology'!AK129</f>
        <v>-18504.129765297635</v>
      </c>
      <c r="AL339" s="44"/>
    </row>
    <row r="340" spans="1:38" x14ac:dyDescent="0.25">
      <c r="A340" t="s">
        <v>768</v>
      </c>
      <c r="B340" s="5" t="s">
        <v>372</v>
      </c>
      <c r="C340" s="6" t="s">
        <v>54</v>
      </c>
      <c r="D340" s="7" t="s">
        <v>39</v>
      </c>
      <c r="E340" s="42">
        <f>'2017 MRI - Alphabetical'!E143-'2007 MRI - 2017 Methodology'!E143</f>
        <v>0.99916729138003357</v>
      </c>
      <c r="F340" s="8">
        <f>'2017 MRI - Alphabetical'!F143-'2007 MRI - 2017 Methodology'!F143</f>
        <v>0.53991547716908528</v>
      </c>
      <c r="G340" s="9">
        <f>'2017 MRI - Alphabetical'!G143-'2007 MRI - 2017 Methodology'!G143</f>
        <v>64</v>
      </c>
      <c r="H340" s="10">
        <f>'2017 MRI - Alphabetical'!H143-'2007 MRI - 2017 Methodology'!H143</f>
        <v>-55</v>
      </c>
      <c r="I340" s="39">
        <f>'2017 MRI - Alphabetical'!I143-'2007 MRI - 2017 Methodology'!I143</f>
        <v>-0.39855125593968321</v>
      </c>
      <c r="J340" s="11">
        <f>'2017 MRI - Alphabetical'!J143-'2007 MRI - 2017 Methodology'!J143</f>
        <v>-0.20730004619048481</v>
      </c>
      <c r="K340" s="10">
        <f>'2017 MRI - Alphabetical'!K143-'2007 MRI - 2017 Methodology'!K143</f>
        <v>217</v>
      </c>
      <c r="L340" s="39">
        <f>'2017 MRI - Alphabetical'!L143-'2007 MRI - 2017 Methodology'!L143</f>
        <v>1.8075350345089389</v>
      </c>
      <c r="M340" s="11">
        <f>'2017 MRI - Alphabetical'!M143-'2007 MRI - 2017 Methodology'!M143</f>
        <v>-4.2931170440464128E-2</v>
      </c>
      <c r="N340" s="10">
        <f>'2017 MRI - Alphabetical'!N143-'2007 MRI - 2017 Methodology'!N143</f>
        <v>-120</v>
      </c>
      <c r="O340" s="39">
        <f>'2017 MRI - Alphabetical'!O143-'2007 MRI - 2017 Methodology'!O143</f>
        <v>-0.25903310398971835</v>
      </c>
      <c r="P340" s="11">
        <f>'2017 MRI - Alphabetical'!P143-'2007 MRI - 2017 Methodology'!P143</f>
        <v>2.7999999999999997E-2</v>
      </c>
      <c r="Q340" s="10">
        <f>'2017 MRI - Alphabetical'!Q143-'2007 MRI - 2017 Methodology'!Q143</f>
        <v>353</v>
      </c>
      <c r="R340" s="39">
        <f>'2017 MRI - Alphabetical'!R143-'2007 MRI - 2017 Methodology'!R143</f>
        <v>1.0024604098411392</v>
      </c>
      <c r="S340" s="12">
        <f>'2017 MRI - Alphabetical'!S143-'2007 MRI - 2017 Methodology'!S143</f>
        <v>-8.69</v>
      </c>
      <c r="T340" s="10">
        <f>'2017 MRI - Alphabetical'!T143-'2007 MRI - 2017 Methodology'!T143</f>
        <v>-39</v>
      </c>
      <c r="U340" s="39">
        <f>'2017 MRI - Alphabetical'!U143-'2007 MRI - 2017 Methodology'!U143</f>
        <v>-6.872538684295304E-2</v>
      </c>
      <c r="V340" s="11">
        <f>'2017 MRI - Alphabetical'!V143-'2007 MRI - 2017 Methodology'!V143</f>
        <v>1.470833333333333E-2</v>
      </c>
      <c r="W340" s="10">
        <f>'2017 MRI - Alphabetical'!W143-'2007 MRI - 2017 Methodology'!W143</f>
        <v>102</v>
      </c>
      <c r="X340" s="39">
        <f>'2017 MRI - Alphabetical'!X143-'2007 MRI - 2017 Methodology'!X143</f>
        <v>0.41802727873258683</v>
      </c>
      <c r="Y340" s="13">
        <f>'2017 MRI - Alphabetical'!Y143-'2007 MRI - 2017 Methodology'!Y143</f>
        <v>15539</v>
      </c>
      <c r="Z340" s="10">
        <f>'2017 MRI - Alphabetical'!Z143-'2007 MRI - 2017 Methodology'!Z143</f>
        <v>-165</v>
      </c>
      <c r="AA340" s="39">
        <f>'2017 MRI - Alphabetical'!AA143-'2007 MRI - 2017 Methodology'!AA143</f>
        <v>-0.43180168463349883</v>
      </c>
      <c r="AB340" s="11">
        <f>'2017 MRI - Alphabetical'!AB143-'2007 MRI - 2017 Methodology'!AB143</f>
        <v>2.4117395944503742E-2</v>
      </c>
      <c r="AC340" s="10">
        <f>'2017 MRI - Alphabetical'!AC143-'2007 MRI - 2017 Methodology'!AC143</f>
        <v>-32</v>
      </c>
      <c r="AD340" s="39">
        <f>'2017 MRI - Alphabetical'!AD143-'2007 MRI - 2017 Methodology'!AD143</f>
        <v>-5.87261692341004E-2</v>
      </c>
      <c r="AE340" s="11">
        <f>'2017 MRI - Alphabetical'!AE143-'2007 MRI - 2017 Methodology'!AE143</f>
        <v>1.0000000000000009E-2</v>
      </c>
      <c r="AF340" s="10">
        <f>'2017 MRI - Alphabetical'!AF143-'2007 MRI - 2017 Methodology'!AF143</f>
        <v>56</v>
      </c>
      <c r="AG340" s="39">
        <f>'2017 MRI - Alphabetical'!AG143-'2007 MRI - 2017 Methodology'!AG143</f>
        <v>0.17983437004876535</v>
      </c>
      <c r="AH340" s="14">
        <f>'2017 MRI - Alphabetical'!AH143-'2007 MRI - 2017 Methodology'!AH143</f>
        <v>1.1841814082310886E-2</v>
      </c>
      <c r="AI340" s="10">
        <f>'2017 MRI - Alphabetical'!AI143-'2007 MRI - 2017 Methodology'!AI143</f>
        <v>39</v>
      </c>
      <c r="AJ340" s="39">
        <f>'2017 MRI - Alphabetical'!AJ143-'2007 MRI - 2017 Methodology'!AJ143</f>
        <v>-9.5435859170742154E-4</v>
      </c>
      <c r="AK340" s="13">
        <f>'2017 MRI - Alphabetical'!AK143-'2007 MRI - 2017 Methodology'!AK143</f>
        <v>-8509.4124557390314</v>
      </c>
      <c r="AL340" s="44"/>
    </row>
    <row r="341" spans="1:38" x14ac:dyDescent="0.25">
      <c r="A341" t="s">
        <v>773</v>
      </c>
      <c r="B341" s="5" t="s">
        <v>581</v>
      </c>
      <c r="C341" s="6" t="s">
        <v>54</v>
      </c>
      <c r="D341" s="7" t="s">
        <v>39</v>
      </c>
      <c r="E341" s="42">
        <f>'2017 MRI - Alphabetical'!E148-'2007 MRI - 2017 Methodology'!E148</f>
        <v>2.1225257483892763</v>
      </c>
      <c r="F341" s="8">
        <f>'2017 MRI - Alphabetical'!F148-'2007 MRI - 2017 Methodology'!F148</f>
        <v>-3.67973636455927</v>
      </c>
      <c r="G341" s="9">
        <f>'2017 MRI - Alphabetical'!G148-'2007 MRI - 2017 Methodology'!G148</f>
        <v>49</v>
      </c>
      <c r="H341" s="10">
        <f>'2017 MRI - Alphabetical'!H148-'2007 MRI - 2017 Methodology'!H148</f>
        <v>-209</v>
      </c>
      <c r="I341" s="39">
        <f>'2017 MRI - Alphabetical'!I148-'2007 MRI - 2017 Methodology'!I148</f>
        <v>-0.46428474513103851</v>
      </c>
      <c r="J341" s="11">
        <f>'2017 MRI - Alphabetical'!J148-'2007 MRI - 2017 Methodology'!J148</f>
        <v>-0.11652803097997033</v>
      </c>
      <c r="K341" s="10">
        <f>'2017 MRI - Alphabetical'!K148-'2007 MRI - 2017 Methodology'!K148</f>
        <v>60</v>
      </c>
      <c r="L341" s="39">
        <f>'2017 MRI - Alphabetical'!L148-'2007 MRI - 2017 Methodology'!L148</f>
        <v>-6.067796114661117E-2</v>
      </c>
      <c r="M341" s="11">
        <f>'2017 MRI - Alphabetical'!M148-'2007 MRI - 2017 Methodology'!M148</f>
        <v>-2.1109738463503565E-3</v>
      </c>
      <c r="N341" s="10">
        <f>'2017 MRI - Alphabetical'!N148-'2007 MRI - 2017 Methodology'!N148</f>
        <v>46</v>
      </c>
      <c r="O341" s="39">
        <f>'2017 MRI - Alphabetical'!O148-'2007 MRI - 2017 Methodology'!O148</f>
        <v>0.1710899467343544</v>
      </c>
      <c r="P341" s="11">
        <f>'2017 MRI - Alphabetical'!P148-'2007 MRI - 2017 Methodology'!P148</f>
        <v>0</v>
      </c>
      <c r="Q341" s="10">
        <f>'2017 MRI - Alphabetical'!Q148-'2007 MRI - 2017 Methodology'!Q148</f>
        <v>-45</v>
      </c>
      <c r="R341" s="39">
        <f>'2017 MRI - Alphabetical'!R148-'2007 MRI - 2017 Methodology'!R148</f>
        <v>1.164381774522838E-2</v>
      </c>
      <c r="S341" s="12">
        <f>'2017 MRI - Alphabetical'!S148-'2007 MRI - 2017 Methodology'!S148</f>
        <v>-0.17</v>
      </c>
      <c r="T341" s="10">
        <f>'2017 MRI - Alphabetical'!T148-'2007 MRI - 2017 Methodology'!T148</f>
        <v>109</v>
      </c>
      <c r="U341" s="39">
        <f>'2017 MRI - Alphabetical'!U148-'2007 MRI - 2017 Methodology'!U148</f>
        <v>0.41959580493236348</v>
      </c>
      <c r="V341" s="11">
        <f>'2017 MRI - Alphabetical'!V148-'2007 MRI - 2017 Methodology'!V148</f>
        <v>-1.7408746846089149E-2</v>
      </c>
      <c r="W341" s="10">
        <f>'2017 MRI - Alphabetical'!W148-'2007 MRI - 2017 Methodology'!W148</f>
        <v>78</v>
      </c>
      <c r="X341" s="39">
        <f>'2017 MRI - Alphabetical'!X148-'2007 MRI - 2017 Methodology'!X148</f>
        <v>1.4510172857694377</v>
      </c>
      <c r="Y341" s="13">
        <f>'2017 MRI - Alphabetical'!Y148-'2007 MRI - 2017 Methodology'!Y148</f>
        <v>50039</v>
      </c>
      <c r="Z341" s="10">
        <f>'2017 MRI - Alphabetical'!Z148-'2007 MRI - 2017 Methodology'!Z148</f>
        <v>78</v>
      </c>
      <c r="AA341" s="39">
        <f>'2017 MRI - Alphabetical'!AA148-'2007 MRI - 2017 Methodology'!AA148</f>
        <v>0.30108616884027084</v>
      </c>
      <c r="AB341" s="11">
        <f>'2017 MRI - Alphabetical'!AB148-'2007 MRI - 2017 Methodology'!AB148</f>
        <v>8.5354439091534784E-3</v>
      </c>
      <c r="AC341" s="10">
        <f>'2017 MRI - Alphabetical'!AC148-'2007 MRI - 2017 Methodology'!AC148</f>
        <v>-16</v>
      </c>
      <c r="AD341" s="39">
        <f>'2017 MRI - Alphabetical'!AD148-'2007 MRI - 2017 Methodology'!AD148</f>
        <v>-0.1554323183040589</v>
      </c>
      <c r="AE341" s="11">
        <f>'2017 MRI - Alphabetical'!AE148-'2007 MRI - 2017 Methodology'!AE148</f>
        <v>-6.0000000000000053E-3</v>
      </c>
      <c r="AF341" s="10">
        <f>'2017 MRI - Alphabetical'!AF148-'2007 MRI - 2017 Methodology'!AF148</f>
        <v>57</v>
      </c>
      <c r="AG341" s="39">
        <f>'2017 MRI - Alphabetical'!AG148-'2007 MRI - 2017 Methodology'!AG148</f>
        <v>0.17532225664172441</v>
      </c>
      <c r="AH341" s="14">
        <f>'2017 MRI - Alphabetical'!AH148-'2007 MRI - 2017 Methodology'!AH148</f>
        <v>-6.124889039576753E-2</v>
      </c>
      <c r="AI341" s="10">
        <f>'2017 MRI - Alphabetical'!AI148-'2007 MRI - 2017 Methodology'!AI148</f>
        <v>21</v>
      </c>
      <c r="AJ341" s="39">
        <f>'2017 MRI - Alphabetical'!AJ148-'2007 MRI - 2017 Methodology'!AJ148</f>
        <v>4.3740620322645085E-2</v>
      </c>
      <c r="AK341" s="13">
        <f>'2017 MRI - Alphabetical'!AK148-'2007 MRI - 2017 Methodology'!AK148</f>
        <v>10352.702975326189</v>
      </c>
      <c r="AL341" s="44"/>
    </row>
    <row r="342" spans="1:38" x14ac:dyDescent="0.25">
      <c r="A342" t="s">
        <v>780</v>
      </c>
      <c r="B342" s="5" t="s">
        <v>196</v>
      </c>
      <c r="C342" s="6" t="s">
        <v>54</v>
      </c>
      <c r="D342" s="7" t="s">
        <v>39</v>
      </c>
      <c r="E342" s="42">
        <f>'2017 MRI - Alphabetical'!E155-'2007 MRI - 2017 Methodology'!E155</f>
        <v>-2.1413945853149086</v>
      </c>
      <c r="F342" s="8">
        <f>'2017 MRI - Alphabetical'!F155-'2007 MRI - 2017 Methodology'!F155</f>
        <v>9.5089630159538459</v>
      </c>
      <c r="G342" s="9">
        <f>'2017 MRI - Alphabetical'!G155-'2007 MRI - 2017 Methodology'!G155</f>
        <v>-74</v>
      </c>
      <c r="H342" s="10">
        <f>'2017 MRI - Alphabetical'!H155-'2007 MRI - 2017 Methodology'!H155</f>
        <v>-450</v>
      </c>
      <c r="I342" s="39">
        <f>'2017 MRI - Alphabetical'!I155-'2007 MRI - 2017 Methodology'!I155</f>
        <v>-1.7978411501613101</v>
      </c>
      <c r="J342" s="11">
        <f>'2017 MRI - Alphabetical'!J155-'2007 MRI - 2017 Methodology'!J155</f>
        <v>-0.27520902113293411</v>
      </c>
      <c r="K342" s="10">
        <f>'2017 MRI - Alphabetical'!K155-'2007 MRI - 2017 Methodology'!K155</f>
        <v>-89</v>
      </c>
      <c r="L342" s="39">
        <f>'2017 MRI - Alphabetical'!L155-'2007 MRI - 2017 Methodology'!L155</f>
        <v>-0.3906048176345393</v>
      </c>
      <c r="M342" s="11">
        <f>'2017 MRI - Alphabetical'!M155-'2007 MRI - 2017 Methodology'!M155</f>
        <v>2.0170201119130645E-2</v>
      </c>
      <c r="N342" s="10">
        <f>'2017 MRI - Alphabetical'!N155-'2007 MRI - 2017 Methodology'!N155</f>
        <v>-53</v>
      </c>
      <c r="O342" s="39">
        <f>'2017 MRI - Alphabetical'!O155-'2007 MRI - 2017 Methodology'!O155</f>
        <v>-0.51854842868401707</v>
      </c>
      <c r="P342" s="11">
        <f>'2017 MRI - Alphabetical'!P155-'2007 MRI - 2017 Methodology'!P155</f>
        <v>7.2434022257551661E-2</v>
      </c>
      <c r="Q342" s="10">
        <f>'2017 MRI - Alphabetical'!Q155-'2007 MRI - 2017 Methodology'!Q155</f>
        <v>210</v>
      </c>
      <c r="R342" s="39">
        <f>'2017 MRI - Alphabetical'!R155-'2007 MRI - 2017 Methodology'!R155</f>
        <v>1.0299263709111892</v>
      </c>
      <c r="S342" s="12">
        <f>'2017 MRI - Alphabetical'!S155-'2007 MRI - 2017 Methodology'!S155</f>
        <v>-10.114303215926494</v>
      </c>
      <c r="T342" s="10">
        <f>'2017 MRI - Alphabetical'!T155-'2007 MRI - 2017 Methodology'!T155</f>
        <v>-188</v>
      </c>
      <c r="U342" s="39">
        <f>'2017 MRI - Alphabetical'!U155-'2007 MRI - 2017 Methodology'!U155</f>
        <v>-1.2682733735746086</v>
      </c>
      <c r="V342" s="11">
        <f>'2017 MRI - Alphabetical'!V155-'2007 MRI - 2017 Methodology'!V155</f>
        <v>9.4473404255319138E-2</v>
      </c>
      <c r="W342" s="10">
        <f>'2017 MRI - Alphabetical'!W155-'2007 MRI - 2017 Methodology'!W155</f>
        <v>-39</v>
      </c>
      <c r="X342" s="39">
        <f>'2017 MRI - Alphabetical'!X155-'2007 MRI - 2017 Methodology'!X155</f>
        <v>-0.12936436344596491</v>
      </c>
      <c r="Y342" s="13">
        <f>'2017 MRI - Alphabetical'!Y155-'2007 MRI - 2017 Methodology'!Y155</f>
        <v>-1462</v>
      </c>
      <c r="Z342" s="10">
        <f>'2017 MRI - Alphabetical'!Z155-'2007 MRI - 2017 Methodology'!Z155</f>
        <v>-391</v>
      </c>
      <c r="AA342" s="39">
        <f>'2017 MRI - Alphabetical'!AA155-'2007 MRI - 2017 Methodology'!AA155</f>
        <v>-1.4768777085753924</v>
      </c>
      <c r="AB342" s="11">
        <f>'2017 MRI - Alphabetical'!AB155-'2007 MRI - 2017 Methodology'!AB155</f>
        <v>4.5110497237569061E-2</v>
      </c>
      <c r="AC342" s="10">
        <f>'2017 MRI - Alphabetical'!AC155-'2007 MRI - 2017 Methodology'!AC155</f>
        <v>216</v>
      </c>
      <c r="AD342" s="39">
        <f>'2017 MRI - Alphabetical'!AD155-'2007 MRI - 2017 Methodology'!AD155</f>
        <v>0.72761727109919339</v>
      </c>
      <c r="AE342" s="11">
        <f>'2017 MRI - Alphabetical'!AE155-'2007 MRI - 2017 Methodology'!AE155</f>
        <v>6.2999999999999945E-2</v>
      </c>
      <c r="AF342" s="10">
        <f>'2017 MRI - Alphabetical'!AF155-'2007 MRI - 2017 Methodology'!AF155</f>
        <v>64</v>
      </c>
      <c r="AG342" s="39">
        <f>'2017 MRI - Alphabetical'!AG155-'2007 MRI - 2017 Methodology'!AG155</f>
        <v>0.1503167237603365</v>
      </c>
      <c r="AH342" s="14">
        <f>'2017 MRI - Alphabetical'!AH155-'2007 MRI - 2017 Methodology'!AH155</f>
        <v>-1.0326973859466904E-2</v>
      </c>
      <c r="AI342" s="10">
        <f>'2017 MRI - Alphabetical'!AI155-'2007 MRI - 2017 Methodology'!AI155</f>
        <v>73</v>
      </c>
      <c r="AJ342" s="39">
        <f>'2017 MRI - Alphabetical'!AJ155-'2007 MRI - 2017 Methodology'!AJ155</f>
        <v>1.4631831854279548E-2</v>
      </c>
      <c r="AK342" s="13">
        <f>'2017 MRI - Alphabetical'!AK155-'2007 MRI - 2017 Methodology'!AK155</f>
        <v>2055.2732074561645</v>
      </c>
      <c r="AL342" s="44"/>
    </row>
    <row r="343" spans="1:38" x14ac:dyDescent="0.25">
      <c r="A343" t="s">
        <v>795</v>
      </c>
      <c r="B343" s="5" t="s">
        <v>113</v>
      </c>
      <c r="C343" s="6" t="s">
        <v>54</v>
      </c>
      <c r="D343" s="7" t="s">
        <v>39</v>
      </c>
      <c r="E343" s="42">
        <f>'2017 MRI - Alphabetical'!E170-'2007 MRI - 2017 Methodology'!E170</f>
        <v>0.59264576044342032</v>
      </c>
      <c r="F343" s="8">
        <f>'2017 MRI - Alphabetical'!F170-'2007 MRI - 2017 Methodology'!F170</f>
        <v>3.3219020280341383</v>
      </c>
      <c r="G343" s="9">
        <f>'2017 MRI - Alphabetical'!G170-'2007 MRI - 2017 Methodology'!G170</f>
        <v>4</v>
      </c>
      <c r="H343" s="10">
        <f>'2017 MRI - Alphabetical'!H170-'2007 MRI - 2017 Methodology'!H170</f>
        <v>-122</v>
      </c>
      <c r="I343" s="39">
        <f>'2017 MRI - Alphabetical'!I170-'2007 MRI - 2017 Methodology'!I170</f>
        <v>-0.14175283966217767</v>
      </c>
      <c r="J343" s="11">
        <f>'2017 MRI - Alphabetical'!J170-'2007 MRI - 2017 Methodology'!J170</f>
        <v>-8.6508477558950192E-2</v>
      </c>
      <c r="K343" s="10">
        <f>'2017 MRI - Alphabetical'!K170-'2007 MRI - 2017 Methodology'!K170</f>
        <v>-18</v>
      </c>
      <c r="L343" s="39">
        <f>'2017 MRI - Alphabetical'!L170-'2007 MRI - 2017 Methodology'!L170</f>
        <v>8.3497238027972903E-2</v>
      </c>
      <c r="M343" s="11">
        <f>'2017 MRI - Alphabetical'!M170-'2007 MRI - 2017 Methodology'!M170</f>
        <v>1.7472962785993036E-2</v>
      </c>
      <c r="N343" s="10">
        <f>'2017 MRI - Alphabetical'!N170-'2007 MRI - 2017 Methodology'!N170</f>
        <v>-78</v>
      </c>
      <c r="O343" s="39">
        <f>'2017 MRI - Alphabetical'!O170-'2007 MRI - 2017 Methodology'!O170</f>
        <v>-1.1062066802295114</v>
      </c>
      <c r="P343" s="11">
        <f>'2017 MRI - Alphabetical'!P170-'2007 MRI - 2017 Methodology'!P170</f>
        <v>0.11401639344262296</v>
      </c>
      <c r="Q343" s="10">
        <f>'2017 MRI - Alphabetical'!Q170-'2007 MRI - 2017 Methodology'!Q170</f>
        <v>173</v>
      </c>
      <c r="R343" s="39">
        <f>'2017 MRI - Alphabetical'!R170-'2007 MRI - 2017 Methodology'!R170</f>
        <v>0.45081407043431893</v>
      </c>
      <c r="S343" s="12">
        <f>'2017 MRI - Alphabetical'!S170-'2007 MRI - 2017 Methodology'!S170</f>
        <v>-4.854666778158709</v>
      </c>
      <c r="T343" s="10">
        <f>'2017 MRI - Alphabetical'!T170-'2007 MRI - 2017 Methodology'!T170</f>
        <v>5</v>
      </c>
      <c r="U343" s="39">
        <f>'2017 MRI - Alphabetical'!U170-'2007 MRI - 2017 Methodology'!U170</f>
        <v>0.20735805759856629</v>
      </c>
      <c r="V343" s="11">
        <f>'2017 MRI - Alphabetical'!V170-'2007 MRI - 2017 Methodology'!V170</f>
        <v>1.3617051013277426E-2</v>
      </c>
      <c r="W343" s="10">
        <f>'2017 MRI - Alphabetical'!W170-'2007 MRI - 2017 Methodology'!W170</f>
        <v>-25</v>
      </c>
      <c r="X343" s="39">
        <f>'2017 MRI - Alphabetical'!X170-'2007 MRI - 2017 Methodology'!X170</f>
        <v>-0.14161800365887123</v>
      </c>
      <c r="Y343" s="13">
        <f>'2017 MRI - Alphabetical'!Y170-'2007 MRI - 2017 Methodology'!Y170</f>
        <v>-2295</v>
      </c>
      <c r="Z343" s="10">
        <f>'2017 MRI - Alphabetical'!Z170-'2007 MRI - 2017 Methodology'!Z170</f>
        <v>286</v>
      </c>
      <c r="AA343" s="39">
        <f>'2017 MRI - Alphabetical'!AA170-'2007 MRI - 2017 Methodology'!AA170</f>
        <v>1.2976840945639174</v>
      </c>
      <c r="AB343" s="11">
        <f>'2017 MRI - Alphabetical'!AB170-'2007 MRI - 2017 Methodology'!AB170</f>
        <v>-1.0049640757674727E-2</v>
      </c>
      <c r="AC343" s="10">
        <f>'2017 MRI - Alphabetical'!AC170-'2007 MRI - 2017 Methodology'!AC170</f>
        <v>2</v>
      </c>
      <c r="AD343" s="39">
        <f>'2017 MRI - Alphabetical'!AD170-'2007 MRI - 2017 Methodology'!AD170</f>
        <v>-6.0503451816372511E-2</v>
      </c>
      <c r="AE343" s="11">
        <f>'2017 MRI - Alphabetical'!AE170-'2007 MRI - 2017 Methodology'!AE170</f>
        <v>3.1999999999999806E-2</v>
      </c>
      <c r="AF343" s="10">
        <f>'2017 MRI - Alphabetical'!AF170-'2007 MRI - 2017 Methodology'!AF170</f>
        <v>-41</v>
      </c>
      <c r="AG343" s="39">
        <f>'2017 MRI - Alphabetical'!AG170-'2007 MRI - 2017 Methodology'!AG170</f>
        <v>-0.13972696202214091</v>
      </c>
      <c r="AH343" s="14">
        <f>'2017 MRI - Alphabetical'!AH170-'2007 MRI - 2017 Methodology'!AH170</f>
        <v>0.37395198584523559</v>
      </c>
      <c r="AI343" s="10">
        <f>'2017 MRI - Alphabetical'!AI170-'2007 MRI - 2017 Methodology'!AI170</f>
        <v>-14</v>
      </c>
      <c r="AJ343" s="39">
        <f>'2017 MRI - Alphabetical'!AJ170-'2007 MRI - 2017 Methodology'!AJ170</f>
        <v>-2.1546742138166541E-2</v>
      </c>
      <c r="AK343" s="13">
        <f>'2017 MRI - Alphabetical'!AK170-'2007 MRI - 2017 Methodology'!AK170</f>
        <v>-19259.209155186545</v>
      </c>
      <c r="AL343" s="44"/>
    </row>
    <row r="344" spans="1:38" x14ac:dyDescent="0.25">
      <c r="A344" t="s">
        <v>796</v>
      </c>
      <c r="B344" s="5" t="s">
        <v>461</v>
      </c>
      <c r="C344" s="6" t="s">
        <v>54</v>
      </c>
      <c r="D344" s="7" t="s">
        <v>39</v>
      </c>
      <c r="E344" s="42">
        <f>'2017 MRI - Alphabetical'!E171-'2007 MRI - 2017 Methodology'!E171</f>
        <v>0.81368422030613807</v>
      </c>
      <c r="F344" s="8">
        <f>'2017 MRI - Alphabetical'!F171-'2007 MRI - 2017 Methodology'!F171</f>
        <v>0.57736625803812558</v>
      </c>
      <c r="G344" s="9">
        <f>'2017 MRI - Alphabetical'!G171-'2007 MRI - 2017 Methodology'!G171</f>
        <v>40</v>
      </c>
      <c r="H344" s="10">
        <f>'2017 MRI - Alphabetical'!H171-'2007 MRI - 2017 Methodology'!H171</f>
        <v>-22</v>
      </c>
      <c r="I344" s="39">
        <f>'2017 MRI - Alphabetical'!I171-'2007 MRI - 2017 Methodology'!I171</f>
        <v>0.10730770830791367</v>
      </c>
      <c r="J344" s="11">
        <f>'2017 MRI - Alphabetical'!J171-'2007 MRI - 2017 Methodology'!J171</f>
        <v>-6.7698211187425361E-2</v>
      </c>
      <c r="K344" s="10">
        <f>'2017 MRI - Alphabetical'!K171-'2007 MRI - 2017 Methodology'!K171</f>
        <v>-3</v>
      </c>
      <c r="L344" s="39">
        <f>'2017 MRI - Alphabetical'!L171-'2007 MRI - 2017 Methodology'!L171</f>
        <v>-0.14015564868979624</v>
      </c>
      <c r="M344" s="11">
        <f>'2017 MRI - Alphabetical'!M171-'2007 MRI - 2017 Methodology'!M171</f>
        <v>6.5686683169861003E-3</v>
      </c>
      <c r="N344" s="10">
        <f>'2017 MRI - Alphabetical'!N171-'2007 MRI - 2017 Methodology'!N171</f>
        <v>91</v>
      </c>
      <c r="O344" s="39">
        <f>'2017 MRI - Alphabetical'!O171-'2007 MRI - 2017 Methodology'!O171</f>
        <v>0.23878964032302197</v>
      </c>
      <c r="P344" s="11">
        <f>'2017 MRI - Alphabetical'!P171-'2007 MRI - 2017 Methodology'!P171</f>
        <v>3.0710433963879145E-3</v>
      </c>
      <c r="Q344" s="10">
        <f>'2017 MRI - Alphabetical'!Q171-'2007 MRI - 2017 Methodology'!Q171</f>
        <v>9</v>
      </c>
      <c r="R344" s="39">
        <f>'2017 MRI - Alphabetical'!R171-'2007 MRI - 2017 Methodology'!R171</f>
        <v>3.0092428272649629E-2</v>
      </c>
      <c r="S344" s="12">
        <f>'2017 MRI - Alphabetical'!S171-'2007 MRI - 2017 Methodology'!S171</f>
        <v>-0.71865249811489373</v>
      </c>
      <c r="T344" s="10">
        <f>'2017 MRI - Alphabetical'!T171-'2007 MRI - 2017 Methodology'!T171</f>
        <v>-20</v>
      </c>
      <c r="U344" s="39">
        <f>'2017 MRI - Alphabetical'!U171-'2007 MRI - 2017 Methodology'!U171</f>
        <v>-1.1073419895713199E-2</v>
      </c>
      <c r="V344" s="11">
        <f>'2017 MRI - Alphabetical'!V171-'2007 MRI - 2017 Methodology'!V171</f>
        <v>1.1372540486773802E-2</v>
      </c>
      <c r="W344" s="10">
        <f>'2017 MRI - Alphabetical'!W171-'2007 MRI - 2017 Methodology'!W171</f>
        <v>13</v>
      </c>
      <c r="X344" s="39">
        <f>'2017 MRI - Alphabetical'!X171-'2007 MRI - 2017 Methodology'!X171</f>
        <v>0.16175239825887489</v>
      </c>
      <c r="Y344" s="13">
        <f>'2017 MRI - Alphabetical'!Y171-'2007 MRI - 2017 Methodology'!Y171</f>
        <v>9676</v>
      </c>
      <c r="Z344" s="10">
        <f>'2017 MRI - Alphabetical'!Z171-'2007 MRI - 2017 Methodology'!Z171</f>
        <v>32</v>
      </c>
      <c r="AA344" s="39">
        <f>'2017 MRI - Alphabetical'!AA171-'2007 MRI - 2017 Methodology'!AA171</f>
        <v>0.15821965580911518</v>
      </c>
      <c r="AB344" s="11">
        <f>'2017 MRI - Alphabetical'!AB171-'2007 MRI - 2017 Methodology'!AB171</f>
        <v>1.2000000000000004E-2</v>
      </c>
      <c r="AC344" s="10">
        <f>'2017 MRI - Alphabetical'!AC171-'2007 MRI - 2017 Methodology'!AC171</f>
        <v>78</v>
      </c>
      <c r="AD344" s="39">
        <f>'2017 MRI - Alphabetical'!AD171-'2007 MRI - 2017 Methodology'!AD171</f>
        <v>0.23347557180626038</v>
      </c>
      <c r="AE344" s="11">
        <f>'2017 MRI - Alphabetical'!AE171-'2007 MRI - 2017 Methodology'!AE171</f>
        <v>2.8000000000000025E-2</v>
      </c>
      <c r="AF344" s="10">
        <f>'2017 MRI - Alphabetical'!AF171-'2007 MRI - 2017 Methodology'!AF171</f>
        <v>24</v>
      </c>
      <c r="AG344" s="39">
        <f>'2017 MRI - Alphabetical'!AG171-'2007 MRI - 2017 Methodology'!AG171</f>
        <v>3.405680228105995E-2</v>
      </c>
      <c r="AH344" s="14">
        <f>'2017 MRI - Alphabetical'!AH171-'2007 MRI - 2017 Methodology'!AH171</f>
        <v>0.10376614787401017</v>
      </c>
      <c r="AI344" s="10">
        <f>'2017 MRI - Alphabetical'!AI171-'2007 MRI - 2017 Methodology'!AI171</f>
        <v>30</v>
      </c>
      <c r="AJ344" s="39">
        <f>'2017 MRI - Alphabetical'!AJ171-'2007 MRI - 2017 Methodology'!AJ171</f>
        <v>8.5029210285393619E-3</v>
      </c>
      <c r="AK344" s="13">
        <f>'2017 MRI - Alphabetical'!AK171-'2007 MRI - 2017 Methodology'!AK171</f>
        <v>-6258.2642992006149</v>
      </c>
      <c r="AL344" s="44"/>
    </row>
    <row r="345" spans="1:38" x14ac:dyDescent="0.25">
      <c r="A345" t="s">
        <v>840</v>
      </c>
      <c r="B345" s="5" t="s">
        <v>310</v>
      </c>
      <c r="C345" s="6" t="s">
        <v>54</v>
      </c>
      <c r="D345" s="7" t="s">
        <v>39</v>
      </c>
      <c r="E345" s="42">
        <f>'2017 MRI - Alphabetical'!E215-'2007 MRI - 2017 Methodology'!E215</f>
        <v>-0.17946501049304331</v>
      </c>
      <c r="F345" s="8">
        <f>'2017 MRI - Alphabetical'!F215-'2007 MRI - 2017 Methodology'!F215</f>
        <v>3.7745825957592878</v>
      </c>
      <c r="G345" s="9">
        <f>'2017 MRI - Alphabetical'!G215-'2007 MRI - 2017 Methodology'!G215</f>
        <v>-9</v>
      </c>
      <c r="H345" s="10">
        <f>'2017 MRI - Alphabetical'!H215-'2007 MRI - 2017 Methodology'!H215</f>
        <v>29</v>
      </c>
      <c r="I345" s="39">
        <f>'2017 MRI - Alphabetical'!I215-'2007 MRI - 2017 Methodology'!I215</f>
        <v>-1.4089371224926817E-3</v>
      </c>
      <c r="J345" s="11">
        <f>'2017 MRI - Alphabetical'!J215-'2007 MRI - 2017 Methodology'!J215</f>
        <v>3.3874137350874967E-2</v>
      </c>
      <c r="K345" s="10">
        <f>'2017 MRI - Alphabetical'!K215-'2007 MRI - 2017 Methodology'!K215</f>
        <v>-97</v>
      </c>
      <c r="L345" s="39">
        <f>'2017 MRI - Alphabetical'!L215-'2007 MRI - 2017 Methodology'!L215</f>
        <v>-0.5157016895045784</v>
      </c>
      <c r="M345" s="11">
        <f>'2017 MRI - Alphabetical'!M215-'2007 MRI - 2017 Methodology'!M215</f>
        <v>1.9845376309073959E-2</v>
      </c>
      <c r="N345" s="10">
        <f>'2017 MRI - Alphabetical'!N215-'2007 MRI - 2017 Methodology'!N215</f>
        <v>57</v>
      </c>
      <c r="O345" s="39">
        <f>'2017 MRI - Alphabetical'!O215-'2007 MRI - 2017 Methodology'!O215</f>
        <v>0.17148195136923833</v>
      </c>
      <c r="P345" s="11">
        <f>'2017 MRI - Alphabetical'!P215-'2007 MRI - 2017 Methodology'!P215</f>
        <v>2.4902404526166898E-2</v>
      </c>
      <c r="Q345" s="10">
        <f>'2017 MRI - Alphabetical'!Q215-'2007 MRI - 2017 Methodology'!Q215</f>
        <v>-41</v>
      </c>
      <c r="R345" s="39">
        <f>'2017 MRI - Alphabetical'!R215-'2007 MRI - 2017 Methodology'!R215</f>
        <v>-2.937488051311965E-2</v>
      </c>
      <c r="S345" s="12">
        <f>'2017 MRI - Alphabetical'!S215-'2007 MRI - 2017 Methodology'!S215</f>
        <v>-0.51217196596506942</v>
      </c>
      <c r="T345" s="10">
        <f>'2017 MRI - Alphabetical'!T215-'2007 MRI - 2017 Methodology'!T215</f>
        <v>-93</v>
      </c>
      <c r="U345" s="39">
        <f>'2017 MRI - Alphabetical'!U215-'2007 MRI - 2017 Methodology'!U215</f>
        <v>-0.22762968944950751</v>
      </c>
      <c r="V345" s="11">
        <f>'2017 MRI - Alphabetical'!V215-'2007 MRI - 2017 Methodology'!V215</f>
        <v>2.4850126970437453E-2</v>
      </c>
      <c r="W345" s="10">
        <f>'2017 MRI - Alphabetical'!W215-'2007 MRI - 2017 Methodology'!W215</f>
        <v>-33</v>
      </c>
      <c r="X345" s="39">
        <f>'2017 MRI - Alphabetical'!X215-'2007 MRI - 2017 Methodology'!X215</f>
        <v>-0.16513861634960234</v>
      </c>
      <c r="Y345" s="13">
        <f>'2017 MRI - Alphabetical'!Y215-'2007 MRI - 2017 Methodology'!Y215</f>
        <v>-674</v>
      </c>
      <c r="Z345" s="10">
        <f>'2017 MRI - Alphabetical'!Z215-'2007 MRI - 2017 Methodology'!Z215</f>
        <v>-13</v>
      </c>
      <c r="AA345" s="39">
        <f>'2017 MRI - Alphabetical'!AA215-'2007 MRI - 2017 Methodology'!AA215</f>
        <v>7.5494618520789036E-2</v>
      </c>
      <c r="AB345" s="11">
        <f>'2017 MRI - Alphabetical'!AB215-'2007 MRI - 2017 Methodology'!AB215</f>
        <v>1.4230769230769227E-2</v>
      </c>
      <c r="AC345" s="10">
        <f>'2017 MRI - Alphabetical'!AC215-'2007 MRI - 2017 Methodology'!AC215</f>
        <v>3</v>
      </c>
      <c r="AD345" s="39">
        <f>'2017 MRI - Alphabetical'!AD215-'2007 MRI - 2017 Methodology'!AD215</f>
        <v>7.7004930327581156E-2</v>
      </c>
      <c r="AE345" s="11">
        <f>'2017 MRI - Alphabetical'!AE215-'2007 MRI - 2017 Methodology'!AE215</f>
        <v>2.1000000000000019E-2</v>
      </c>
      <c r="AF345" s="10">
        <f>'2017 MRI - Alphabetical'!AF215-'2007 MRI - 2017 Methodology'!AF215</f>
        <v>72</v>
      </c>
      <c r="AG345" s="39">
        <f>'2017 MRI - Alphabetical'!AG215-'2007 MRI - 2017 Methodology'!AG215</f>
        <v>0.19035385627507062</v>
      </c>
      <c r="AH345" s="14">
        <f>'2017 MRI - Alphabetical'!AH215-'2007 MRI - 2017 Methodology'!AH215</f>
        <v>5.351067450853364E-2</v>
      </c>
      <c r="AI345" s="10">
        <f>'2017 MRI - Alphabetical'!AI215-'2007 MRI - 2017 Methodology'!AI215</f>
        <v>46</v>
      </c>
      <c r="AJ345" s="39">
        <f>'2017 MRI - Alphabetical'!AJ215-'2007 MRI - 2017 Methodology'!AJ215</f>
        <v>1.5434727583113206E-3</v>
      </c>
      <c r="AK345" s="13">
        <f>'2017 MRI - Alphabetical'!AK215-'2007 MRI - 2017 Methodology'!AK215</f>
        <v>-6863.5337041615712</v>
      </c>
      <c r="AL345" s="44"/>
    </row>
    <row r="346" spans="1:38" x14ac:dyDescent="0.25">
      <c r="A346" t="s">
        <v>844</v>
      </c>
      <c r="B346" s="5" t="s">
        <v>227</v>
      </c>
      <c r="C346" s="6" t="s">
        <v>54</v>
      </c>
      <c r="D346" s="7" t="s">
        <v>39</v>
      </c>
      <c r="E346" s="42">
        <f>'2017 MRI - Alphabetical'!E219-'2007 MRI - 2017 Methodology'!E219</f>
        <v>0.13010440705563786</v>
      </c>
      <c r="F346" s="8">
        <f>'2017 MRI - Alphabetical'!F219-'2007 MRI - 2017 Methodology'!F219</f>
        <v>3.5025758858551761</v>
      </c>
      <c r="G346" s="9">
        <f>'2017 MRI - Alphabetical'!G219-'2007 MRI - 2017 Methodology'!G219</f>
        <v>7</v>
      </c>
      <c r="H346" s="10">
        <f>'2017 MRI - Alphabetical'!H219-'2007 MRI - 2017 Methodology'!H219</f>
        <v>-220</v>
      </c>
      <c r="I346" s="39">
        <f>'2017 MRI - Alphabetical'!I219-'2007 MRI - 2017 Methodology'!I219</f>
        <v>-0.78179023472066045</v>
      </c>
      <c r="J346" s="11">
        <f>'2017 MRI - Alphabetical'!J219-'2007 MRI - 2017 Methodology'!J219</f>
        <v>-0.10298435556233088</v>
      </c>
      <c r="K346" s="10">
        <f>'2017 MRI - Alphabetical'!K219-'2007 MRI - 2017 Methodology'!K219</f>
        <v>-54</v>
      </c>
      <c r="L346" s="39">
        <f>'2017 MRI - Alphabetical'!L219-'2007 MRI - 2017 Methodology'!L219</f>
        <v>-0.62474800976127165</v>
      </c>
      <c r="M346" s="11">
        <f>'2017 MRI - Alphabetical'!M219-'2007 MRI - 2017 Methodology'!M219</f>
        <v>7.3394072216385567E-2</v>
      </c>
      <c r="N346" s="10">
        <f>'2017 MRI - Alphabetical'!N219-'2007 MRI - 2017 Methodology'!N219</f>
        <v>162</v>
      </c>
      <c r="O346" s="39">
        <f>'2017 MRI - Alphabetical'!O219-'2007 MRI - 2017 Methodology'!O219</f>
        <v>0.62921641575661003</v>
      </c>
      <c r="P346" s="11">
        <f>'2017 MRI - Alphabetical'!P219-'2007 MRI - 2017 Methodology'!P219</f>
        <v>1.0323839250877889E-3</v>
      </c>
      <c r="Q346" s="10">
        <f>'2017 MRI - Alphabetical'!Q219-'2007 MRI - 2017 Methodology'!Q219</f>
        <v>82</v>
      </c>
      <c r="R346" s="39">
        <f>'2017 MRI - Alphabetical'!R219-'2007 MRI - 2017 Methodology'!R219</f>
        <v>0.13574568142529247</v>
      </c>
      <c r="S346" s="12">
        <f>'2017 MRI - Alphabetical'!S219-'2007 MRI - 2017 Methodology'!S219</f>
        <v>-2.1936038627491268</v>
      </c>
      <c r="T346" s="10">
        <f>'2017 MRI - Alphabetical'!T219-'2007 MRI - 2017 Methodology'!T219</f>
        <v>-17</v>
      </c>
      <c r="U346" s="39">
        <f>'2017 MRI - Alphabetical'!U219-'2007 MRI - 2017 Methodology'!U219</f>
        <v>-8.7629043076431046E-2</v>
      </c>
      <c r="V346" s="11">
        <f>'2017 MRI - Alphabetical'!V219-'2007 MRI - 2017 Methodology'!V219</f>
        <v>2.5438149197355986E-2</v>
      </c>
      <c r="W346" s="10">
        <f>'2017 MRI - Alphabetical'!W219-'2007 MRI - 2017 Methodology'!W219</f>
        <v>-135</v>
      </c>
      <c r="X346" s="39">
        <f>'2017 MRI - Alphabetical'!X219-'2007 MRI - 2017 Methodology'!X219</f>
        <v>-0.47793052306641676</v>
      </c>
      <c r="Y346" s="13">
        <f>'2017 MRI - Alphabetical'!Y219-'2007 MRI - 2017 Methodology'!Y219</f>
        <v>-11097</v>
      </c>
      <c r="Z346" s="10">
        <f>'2017 MRI - Alphabetical'!Z219-'2007 MRI - 2017 Methodology'!Z219</f>
        <v>55</v>
      </c>
      <c r="AA346" s="39">
        <f>'2017 MRI - Alphabetical'!AA219-'2007 MRI - 2017 Methodology'!AA219</f>
        <v>0.45423508156925907</v>
      </c>
      <c r="AB346" s="11">
        <f>'2017 MRI - Alphabetical'!AB219-'2007 MRI - 2017 Methodology'!AB219</f>
        <v>7.2517891997397471E-3</v>
      </c>
      <c r="AC346" s="10">
        <f>'2017 MRI - Alphabetical'!AC219-'2007 MRI - 2017 Methodology'!AC219</f>
        <v>-96</v>
      </c>
      <c r="AD346" s="39">
        <f>'2017 MRI - Alphabetical'!AD219-'2007 MRI - 2017 Methodology'!AD219</f>
        <v>-0.27419627500096305</v>
      </c>
      <c r="AE346" s="11">
        <f>'2017 MRI - Alphabetical'!AE219-'2007 MRI - 2017 Methodology'!AE219</f>
        <v>-8.0000000000001181E-3</v>
      </c>
      <c r="AF346" s="10">
        <f>'2017 MRI - Alphabetical'!AF219-'2007 MRI - 2017 Methodology'!AF219</f>
        <v>115</v>
      </c>
      <c r="AG346" s="39">
        <f>'2017 MRI - Alphabetical'!AG219-'2007 MRI - 2017 Methodology'!AG219</f>
        <v>0.4420628275686922</v>
      </c>
      <c r="AH346" s="14">
        <f>'2017 MRI - Alphabetical'!AH219-'2007 MRI - 2017 Methodology'!AH219</f>
        <v>-0.12860768922121313</v>
      </c>
      <c r="AI346" s="10">
        <f>'2017 MRI - Alphabetical'!AI219-'2007 MRI - 2017 Methodology'!AI219</f>
        <v>-17</v>
      </c>
      <c r="AJ346" s="39">
        <f>'2017 MRI - Alphabetical'!AJ219-'2007 MRI - 2017 Methodology'!AJ219</f>
        <v>-3.2872305293612403E-2</v>
      </c>
      <c r="AK346" s="13">
        <f>'2017 MRI - Alphabetical'!AK219-'2007 MRI - 2017 Methodology'!AK219</f>
        <v>-29012.663735226597</v>
      </c>
      <c r="AL346" s="44"/>
    </row>
    <row r="347" spans="1:38" x14ac:dyDescent="0.25">
      <c r="A347" t="s">
        <v>853</v>
      </c>
      <c r="B347" s="5" t="s">
        <v>527</v>
      </c>
      <c r="C347" s="6" t="s">
        <v>54</v>
      </c>
      <c r="D347" s="7" t="s">
        <v>39</v>
      </c>
      <c r="E347" s="42">
        <f>'2017 MRI - Alphabetical'!E228-'2007 MRI - 2017 Methodology'!E228</f>
        <v>5.1730070352614455E-2</v>
      </c>
      <c r="F347" s="8">
        <f>'2017 MRI - Alphabetical'!F228-'2007 MRI - 2017 Methodology'!F228</f>
        <v>2.1506434787776385</v>
      </c>
      <c r="G347" s="9">
        <f>'2017 MRI - Alphabetical'!G228-'2007 MRI - 2017 Methodology'!G228</f>
        <v>5</v>
      </c>
      <c r="H347" s="10">
        <f>'2017 MRI - Alphabetical'!H228-'2007 MRI - 2017 Methodology'!H228</f>
        <v>-154</v>
      </c>
      <c r="I347" s="39">
        <f>'2017 MRI - Alphabetical'!I228-'2007 MRI - 2017 Methodology'!I228</f>
        <v>-0.24962498171524719</v>
      </c>
      <c r="J347" s="11">
        <f>'2017 MRI - Alphabetical'!J228-'2007 MRI - 2017 Methodology'!J228</f>
        <v>-0.10657240999935635</v>
      </c>
      <c r="K347" s="10">
        <f>'2017 MRI - Alphabetical'!K228-'2007 MRI - 2017 Methodology'!K228</f>
        <v>255</v>
      </c>
      <c r="L347" s="39">
        <f>'2017 MRI - Alphabetical'!L228-'2007 MRI - 2017 Methodology'!L228</f>
        <v>1.0083906713101662</v>
      </c>
      <c r="M347" s="11">
        <f>'2017 MRI - Alphabetical'!M228-'2007 MRI - 2017 Methodology'!M228</f>
        <v>-2.6559722874110375E-2</v>
      </c>
      <c r="N347" s="10">
        <f>'2017 MRI - Alphabetical'!N228-'2007 MRI - 2017 Methodology'!N228</f>
        <v>136</v>
      </c>
      <c r="O347" s="39">
        <f>'2017 MRI - Alphabetical'!O228-'2007 MRI - 2017 Methodology'!O228</f>
        <v>0.33462057567354137</v>
      </c>
      <c r="P347" s="11">
        <f>'2017 MRI - Alphabetical'!P228-'2007 MRI - 2017 Methodology'!P228</f>
        <v>-9.1690765374975898E-4</v>
      </c>
      <c r="Q347" s="10">
        <f>'2017 MRI - Alphabetical'!Q228-'2007 MRI - 2017 Methodology'!Q228</f>
        <v>12</v>
      </c>
      <c r="R347" s="39">
        <f>'2017 MRI - Alphabetical'!R228-'2007 MRI - 2017 Methodology'!R228</f>
        <v>5.3509307552097873E-2</v>
      </c>
      <c r="S347" s="12">
        <f>'2017 MRI - Alphabetical'!S228-'2007 MRI - 2017 Methodology'!S228</f>
        <v>-0.53</v>
      </c>
      <c r="T347" s="10">
        <f>'2017 MRI - Alphabetical'!T228-'2007 MRI - 2017 Methodology'!T228</f>
        <v>31</v>
      </c>
      <c r="U347" s="39">
        <f>'2017 MRI - Alphabetical'!U228-'2007 MRI - 2017 Methodology'!U228</f>
        <v>9.617946228540819E-2</v>
      </c>
      <c r="V347" s="11">
        <f>'2017 MRI - Alphabetical'!V228-'2007 MRI - 2017 Methodology'!V228</f>
        <v>3.7097715119105493E-3</v>
      </c>
      <c r="W347" s="10">
        <f>'2017 MRI - Alphabetical'!W228-'2007 MRI - 2017 Methodology'!W228</f>
        <v>-16</v>
      </c>
      <c r="X347" s="39">
        <f>'2017 MRI - Alphabetical'!X228-'2007 MRI - 2017 Methodology'!X228</f>
        <v>-0.3420270311028879</v>
      </c>
      <c r="Y347" s="13">
        <f>'2017 MRI - Alphabetical'!Y228-'2007 MRI - 2017 Methodology'!Y228</f>
        <v>-1738</v>
      </c>
      <c r="Z347" s="10">
        <f>'2017 MRI - Alphabetical'!Z228-'2007 MRI - 2017 Methodology'!Z228</f>
        <v>-99</v>
      </c>
      <c r="AA347" s="39">
        <f>'2017 MRI - Alphabetical'!AA228-'2007 MRI - 2017 Methodology'!AA228</f>
        <v>-0.33040993096129156</v>
      </c>
      <c r="AB347" s="11">
        <f>'2017 MRI - Alphabetical'!AB228-'2007 MRI - 2017 Methodology'!AB228</f>
        <v>2.138541666666666E-2</v>
      </c>
      <c r="AC347" s="10">
        <f>'2017 MRI - Alphabetical'!AC228-'2007 MRI - 2017 Methodology'!AC228</f>
        <v>25</v>
      </c>
      <c r="AD347" s="39">
        <f>'2017 MRI - Alphabetical'!AD228-'2007 MRI - 2017 Methodology'!AD228</f>
        <v>6.5499291736757059E-2</v>
      </c>
      <c r="AE347" s="11">
        <f>'2017 MRI - Alphabetical'!AE228-'2007 MRI - 2017 Methodology'!AE228</f>
        <v>1.6000000000000125E-2</v>
      </c>
      <c r="AF347" s="10">
        <f>'2017 MRI - Alphabetical'!AF228-'2007 MRI - 2017 Methodology'!AF228</f>
        <v>3</v>
      </c>
      <c r="AG347" s="39">
        <f>'2017 MRI - Alphabetical'!AG228-'2007 MRI - 2017 Methodology'!AG228</f>
        <v>-4.5962918195135538E-2</v>
      </c>
      <c r="AH347" s="14">
        <f>'2017 MRI - Alphabetical'!AH228-'2007 MRI - 2017 Methodology'!AH228</f>
        <v>0.12851315275033848</v>
      </c>
      <c r="AI347" s="10">
        <f>'2017 MRI - Alphabetical'!AI228-'2007 MRI - 2017 Methodology'!AI228</f>
        <v>-7</v>
      </c>
      <c r="AJ347" s="39">
        <f>'2017 MRI - Alphabetical'!AJ228-'2007 MRI - 2017 Methodology'!AJ228</f>
        <v>-1.5369190723826361E-2</v>
      </c>
      <c r="AK347" s="13">
        <f>'2017 MRI - Alphabetical'!AK228-'2007 MRI - 2017 Methodology'!AK228</f>
        <v>-26164.611499528022</v>
      </c>
      <c r="AL347" s="44"/>
    </row>
    <row r="348" spans="1:38" x14ac:dyDescent="0.25">
      <c r="A348" t="s">
        <v>859</v>
      </c>
      <c r="B348" s="5" t="s">
        <v>406</v>
      </c>
      <c r="C348" s="6" t="s">
        <v>54</v>
      </c>
      <c r="D348" s="7" t="s">
        <v>39</v>
      </c>
      <c r="E348" s="42">
        <f>'2017 MRI - Alphabetical'!E234-'2007 MRI - 2017 Methodology'!E234</f>
        <v>0.56334674550855834</v>
      </c>
      <c r="F348" s="8">
        <f>'2017 MRI - Alphabetical'!F234-'2007 MRI - 2017 Methodology'!F234</f>
        <v>1.5034742991912644</v>
      </c>
      <c r="G348" s="9">
        <f>'2017 MRI - Alphabetical'!G234-'2007 MRI - 2017 Methodology'!G234</f>
        <v>44</v>
      </c>
      <c r="H348" s="10">
        <f>'2017 MRI - Alphabetical'!H234-'2007 MRI - 2017 Methodology'!H234</f>
        <v>-96</v>
      </c>
      <c r="I348" s="39">
        <f>'2017 MRI - Alphabetical'!I234-'2007 MRI - 2017 Methodology'!I234</f>
        <v>-0.10913035782655803</v>
      </c>
      <c r="J348" s="11">
        <f>'2017 MRI - Alphabetical'!J234-'2007 MRI - 2017 Methodology'!J234</f>
        <v>-9.8226809728859887E-2</v>
      </c>
      <c r="K348" s="10">
        <f>'2017 MRI - Alphabetical'!K234-'2007 MRI - 2017 Methodology'!K234</f>
        <v>139</v>
      </c>
      <c r="L348" s="39">
        <f>'2017 MRI - Alphabetical'!L234-'2007 MRI - 2017 Methodology'!L234</f>
        <v>0.28039269282234502</v>
      </c>
      <c r="M348" s="11">
        <f>'2017 MRI - Alphabetical'!M234-'2007 MRI - 2017 Methodology'!M234</f>
        <v>-1.1944206967412E-2</v>
      </c>
      <c r="N348" s="10">
        <f>'2017 MRI - Alphabetical'!N234-'2007 MRI - 2017 Methodology'!N234</f>
        <v>-8</v>
      </c>
      <c r="O348" s="39">
        <f>'2017 MRI - Alphabetical'!O234-'2007 MRI - 2017 Methodology'!O234</f>
        <v>-3.7008880225774199E-2</v>
      </c>
      <c r="P348" s="11">
        <f>'2017 MRI - Alphabetical'!P234-'2007 MRI - 2017 Methodology'!P234</f>
        <v>2.66295473154755E-2</v>
      </c>
      <c r="Q348" s="10">
        <f>'2017 MRI - Alphabetical'!Q234-'2007 MRI - 2017 Methodology'!Q234</f>
        <v>22</v>
      </c>
      <c r="R348" s="39">
        <f>'2017 MRI - Alphabetical'!R234-'2007 MRI - 2017 Methodology'!R234</f>
        <v>4.20308087932032E-2</v>
      </c>
      <c r="S348" s="12">
        <f>'2017 MRI - Alphabetical'!S234-'2007 MRI - 2017 Methodology'!S234</f>
        <v>-0.75888377091969905</v>
      </c>
      <c r="T348" s="10">
        <f>'2017 MRI - Alphabetical'!T234-'2007 MRI - 2017 Methodology'!T234</f>
        <v>82</v>
      </c>
      <c r="U348" s="39">
        <f>'2017 MRI - Alphabetical'!U234-'2007 MRI - 2017 Methodology'!U234</f>
        <v>0.20314676868776094</v>
      </c>
      <c r="V348" s="11">
        <f>'2017 MRI - Alphabetical'!V234-'2007 MRI - 2017 Methodology'!V234</f>
        <v>-9.288083993599025E-4</v>
      </c>
      <c r="W348" s="10">
        <f>'2017 MRI - Alphabetical'!W234-'2007 MRI - 2017 Methodology'!W234</f>
        <v>4</v>
      </c>
      <c r="X348" s="39">
        <f>'2017 MRI - Alphabetical'!X234-'2007 MRI - 2017 Methodology'!X234</f>
        <v>1.4515507858086252E-2</v>
      </c>
      <c r="Y348" s="13">
        <f>'2017 MRI - Alphabetical'!Y234-'2007 MRI - 2017 Methodology'!Y234</f>
        <v>5024</v>
      </c>
      <c r="Z348" s="10">
        <f>'2017 MRI - Alphabetical'!Z234-'2007 MRI - 2017 Methodology'!Z234</f>
        <v>-2</v>
      </c>
      <c r="AA348" s="39">
        <f>'2017 MRI - Alphabetical'!AA234-'2007 MRI - 2017 Methodology'!AA234</f>
        <v>8.0185701634869988E-2</v>
      </c>
      <c r="AB348" s="11">
        <f>'2017 MRI - Alphabetical'!AB234-'2007 MRI - 2017 Methodology'!AB234</f>
        <v>1.3999999999999992E-2</v>
      </c>
      <c r="AC348" s="10">
        <f>'2017 MRI - Alphabetical'!AC234-'2007 MRI - 2017 Methodology'!AC234</f>
        <v>27</v>
      </c>
      <c r="AD348" s="39">
        <f>'2017 MRI - Alphabetical'!AD234-'2007 MRI - 2017 Methodology'!AD234</f>
        <v>0.14523829794193513</v>
      </c>
      <c r="AE348" s="11">
        <f>'2017 MRI - Alphabetical'!AE234-'2007 MRI - 2017 Methodology'!AE234</f>
        <v>2.300000000000002E-2</v>
      </c>
      <c r="AF348" s="10">
        <f>'2017 MRI - Alphabetical'!AF234-'2007 MRI - 2017 Methodology'!AF234</f>
        <v>100</v>
      </c>
      <c r="AG348" s="39">
        <f>'2017 MRI - Alphabetical'!AG234-'2007 MRI - 2017 Methodology'!AG234</f>
        <v>0.29192592304229681</v>
      </c>
      <c r="AH348" s="14">
        <f>'2017 MRI - Alphabetical'!AH234-'2007 MRI - 2017 Methodology'!AH234</f>
        <v>-7.8967728485368927E-2</v>
      </c>
      <c r="AI348" s="10">
        <f>'2017 MRI - Alphabetical'!AI234-'2007 MRI - 2017 Methodology'!AI234</f>
        <v>33</v>
      </c>
      <c r="AJ348" s="39">
        <f>'2017 MRI - Alphabetical'!AJ234-'2007 MRI - 2017 Methodology'!AJ234</f>
        <v>-2.2340947641778797E-3</v>
      </c>
      <c r="AK348" s="13">
        <f>'2017 MRI - Alphabetical'!AK234-'2007 MRI - 2017 Methodology'!AK234</f>
        <v>-9806.8476186071057</v>
      </c>
      <c r="AL348" s="44"/>
    </row>
    <row r="349" spans="1:38" x14ac:dyDescent="0.25">
      <c r="A349" t="s">
        <v>861</v>
      </c>
      <c r="B349" s="5" t="s">
        <v>547</v>
      </c>
      <c r="C349" s="6" t="s">
        <v>54</v>
      </c>
      <c r="D349" s="7" t="s">
        <v>39</v>
      </c>
      <c r="E349" s="42">
        <f>'2017 MRI - Alphabetical'!E236-'2007 MRI - 2017 Methodology'!E236</f>
        <v>1.4074888617751622</v>
      </c>
      <c r="F349" s="8">
        <f>'2017 MRI - Alphabetical'!F236-'2007 MRI - 2017 Methodology'!F236</f>
        <v>-1.4475019833152167</v>
      </c>
      <c r="G349" s="9">
        <f>'2017 MRI - Alphabetical'!G236-'2007 MRI - 2017 Methodology'!G236</f>
        <v>51</v>
      </c>
      <c r="H349" s="10">
        <f>'2017 MRI - Alphabetical'!H236-'2007 MRI - 2017 Methodology'!H236</f>
        <v>-27</v>
      </c>
      <c r="I349" s="39">
        <f>'2017 MRI - Alphabetical'!I236-'2007 MRI - 2017 Methodology'!I236</f>
        <v>-0.32349779133421486</v>
      </c>
      <c r="J349" s="11">
        <f>'2017 MRI - Alphabetical'!J236-'2007 MRI - 2017 Methodology'!J236</f>
        <v>4.2871907417085797E-4</v>
      </c>
      <c r="K349" s="10">
        <f>'2017 MRI - Alphabetical'!K236-'2007 MRI - 2017 Methodology'!K236</f>
        <v>160</v>
      </c>
      <c r="L349" s="39">
        <f>'2017 MRI - Alphabetical'!L236-'2007 MRI - 2017 Methodology'!L236</f>
        <v>0.52510832838038135</v>
      </c>
      <c r="M349" s="11">
        <f>'2017 MRI - Alphabetical'!M236-'2007 MRI - 2017 Methodology'!M236</f>
        <v>-1.4137254901960779E-2</v>
      </c>
      <c r="N349" s="10">
        <f>'2017 MRI - Alphabetical'!N236-'2007 MRI - 2017 Methodology'!N236</f>
        <v>53</v>
      </c>
      <c r="O349" s="39">
        <f>'2017 MRI - Alphabetical'!O236-'2007 MRI - 2017 Methodology'!O236</f>
        <v>0.17201593962116835</v>
      </c>
      <c r="P349" s="11">
        <f>'2017 MRI - Alphabetical'!P236-'2007 MRI - 2017 Methodology'!P236</f>
        <v>3.8320413436692515E-3</v>
      </c>
      <c r="Q349" s="10">
        <f>'2017 MRI - Alphabetical'!Q236-'2007 MRI - 2017 Methodology'!Q236</f>
        <v>189</v>
      </c>
      <c r="R349" s="39">
        <f>'2017 MRI - Alphabetical'!R236-'2007 MRI - 2017 Methodology'!R236</f>
        <v>0.25585917495196697</v>
      </c>
      <c r="S349" s="12">
        <f>'2017 MRI - Alphabetical'!S236-'2007 MRI - 2017 Methodology'!S236</f>
        <v>-2.27</v>
      </c>
      <c r="T349" s="10">
        <f>'2017 MRI - Alphabetical'!T236-'2007 MRI - 2017 Methodology'!T236</f>
        <v>34</v>
      </c>
      <c r="U349" s="39">
        <f>'2017 MRI - Alphabetical'!U236-'2007 MRI - 2017 Methodology'!U236</f>
        <v>0.2154331203483173</v>
      </c>
      <c r="V349" s="11">
        <f>'2017 MRI - Alphabetical'!V236-'2007 MRI - 2017 Methodology'!V236</f>
        <v>-5.7973124300111974E-3</v>
      </c>
      <c r="W349" s="10">
        <f>'2017 MRI - Alphabetical'!W236-'2007 MRI - 2017 Methodology'!W236</f>
        <v>19</v>
      </c>
      <c r="X349" s="39">
        <f>'2017 MRI - Alphabetical'!X236-'2007 MRI - 2017 Methodology'!X236</f>
        <v>0.40795313935915689</v>
      </c>
      <c r="Y349" s="13">
        <f>'2017 MRI - Alphabetical'!Y236-'2007 MRI - 2017 Methodology'!Y236</f>
        <v>19219</v>
      </c>
      <c r="Z349" s="10">
        <f>'2017 MRI - Alphabetical'!Z236-'2007 MRI - 2017 Methodology'!Z236</f>
        <v>59</v>
      </c>
      <c r="AA349" s="39">
        <f>'2017 MRI - Alphabetical'!AA236-'2007 MRI - 2017 Methodology'!AA236</f>
        <v>0.27253677285854627</v>
      </c>
      <c r="AB349" s="11">
        <f>'2017 MRI - Alphabetical'!AB236-'2007 MRI - 2017 Methodology'!AB236</f>
        <v>9.9278557114228436E-3</v>
      </c>
      <c r="AC349" s="10">
        <f>'2017 MRI - Alphabetical'!AC236-'2007 MRI - 2017 Methodology'!AC236</f>
        <v>26</v>
      </c>
      <c r="AD349" s="39">
        <f>'2017 MRI - Alphabetical'!AD236-'2007 MRI - 2017 Methodology'!AD236</f>
        <v>8.2925451473855882E-2</v>
      </c>
      <c r="AE349" s="11">
        <f>'2017 MRI - Alphabetical'!AE236-'2007 MRI - 2017 Methodology'!AE236</f>
        <v>1.2999999999999901E-2</v>
      </c>
      <c r="AF349" s="10">
        <f>'2017 MRI - Alphabetical'!AF236-'2007 MRI - 2017 Methodology'!AF236</f>
        <v>-5</v>
      </c>
      <c r="AG349" s="39">
        <f>'2017 MRI - Alphabetical'!AG236-'2007 MRI - 2017 Methodology'!AG236</f>
        <v>-0.16533658375379079</v>
      </c>
      <c r="AH349" s="14">
        <f>'2017 MRI - Alphabetical'!AH236-'2007 MRI - 2017 Methodology'!AH236</f>
        <v>9.3713909241018412E-2</v>
      </c>
      <c r="AI349" s="10">
        <f>'2017 MRI - Alphabetical'!AI236-'2007 MRI - 2017 Methodology'!AI236</f>
        <v>-1</v>
      </c>
      <c r="AJ349" s="39">
        <f>'2017 MRI - Alphabetical'!AJ236-'2007 MRI - 2017 Methodology'!AJ236</f>
        <v>-3.3212900643769194E-2</v>
      </c>
      <c r="AK349" s="13">
        <f>'2017 MRI - Alphabetical'!AK236-'2007 MRI - 2017 Methodology'!AK236</f>
        <v>-40643.719619483454</v>
      </c>
      <c r="AL349" s="44"/>
    </row>
    <row r="350" spans="1:38" x14ac:dyDescent="0.25">
      <c r="A350" t="s">
        <v>868</v>
      </c>
      <c r="B350" s="5" t="s">
        <v>76</v>
      </c>
      <c r="C350" s="6" t="s">
        <v>54</v>
      </c>
      <c r="D350" s="7" t="s">
        <v>39</v>
      </c>
      <c r="E350" s="42">
        <f>'2017 MRI - Alphabetical'!E243-'2007 MRI - 2017 Methodology'!E243</f>
        <v>2.1088191892653452</v>
      </c>
      <c r="F350" s="8">
        <f>'2017 MRI - Alphabetical'!F243-'2007 MRI - 2017 Methodology'!F243</f>
        <v>0.22586706991197758</v>
      </c>
      <c r="G350" s="9">
        <f>'2017 MRI - Alphabetical'!G243-'2007 MRI - 2017 Methodology'!G243</f>
        <v>8</v>
      </c>
      <c r="H350" s="10">
        <f>'2017 MRI - Alphabetical'!H243-'2007 MRI - 2017 Methodology'!H243</f>
        <v>17</v>
      </c>
      <c r="I350" s="39">
        <f>'2017 MRI - Alphabetical'!I243-'2007 MRI - 2017 Methodology'!I243</f>
        <v>-0.12271576199995826</v>
      </c>
      <c r="J350" s="11">
        <f>'2017 MRI - Alphabetical'!J243-'2007 MRI - 2017 Methodology'!J243</f>
        <v>2.9833594991363288E-2</v>
      </c>
      <c r="K350" s="10">
        <f>'2017 MRI - Alphabetical'!K243-'2007 MRI - 2017 Methodology'!K243</f>
        <v>-152</v>
      </c>
      <c r="L350" s="39">
        <f>'2017 MRI - Alphabetical'!L243-'2007 MRI - 2017 Methodology'!L243</f>
        <v>-1.7373469677398343</v>
      </c>
      <c r="M350" s="11">
        <f>'2017 MRI - Alphabetical'!M243-'2007 MRI - 2017 Methodology'!M243</f>
        <v>0.11652483786924296</v>
      </c>
      <c r="N350" s="10">
        <f>'2017 MRI - Alphabetical'!N243-'2007 MRI - 2017 Methodology'!N243</f>
        <v>-2</v>
      </c>
      <c r="O350" s="39">
        <f>'2017 MRI - Alphabetical'!O243-'2007 MRI - 2017 Methodology'!O243</f>
        <v>-7.6199024352497702E-2</v>
      </c>
      <c r="P350" s="11">
        <f>'2017 MRI - Alphabetical'!P243-'2007 MRI - 2017 Methodology'!P243</f>
        <v>0.11142767295597486</v>
      </c>
      <c r="Q350" s="10">
        <f>'2017 MRI - Alphabetical'!Q243-'2007 MRI - 2017 Methodology'!Q243</f>
        <v>44</v>
      </c>
      <c r="R350" s="39">
        <f>'2017 MRI - Alphabetical'!R243-'2007 MRI - 2017 Methodology'!R243</f>
        <v>0.8337839198579009</v>
      </c>
      <c r="S350" s="12">
        <f>'2017 MRI - Alphabetical'!S243-'2007 MRI - 2017 Methodology'!S243</f>
        <v>-12.268837232857287</v>
      </c>
      <c r="T350" s="10">
        <f>'2017 MRI - Alphabetical'!T243-'2007 MRI - 2017 Methodology'!T243</f>
        <v>5</v>
      </c>
      <c r="U350" s="39">
        <f>'2017 MRI - Alphabetical'!U243-'2007 MRI - 2017 Methodology'!U243</f>
        <v>0.34439384060334266</v>
      </c>
      <c r="V350" s="11">
        <f>'2017 MRI - Alphabetical'!V243-'2007 MRI - 2017 Methodology'!V243</f>
        <v>6.783715012722652E-3</v>
      </c>
      <c r="W350" s="10">
        <f>'2017 MRI - Alphabetical'!W243-'2007 MRI - 2017 Methodology'!W243</f>
        <v>6</v>
      </c>
      <c r="X350" s="39">
        <f>'2017 MRI - Alphabetical'!X243-'2007 MRI - 2017 Methodology'!X243</f>
        <v>4.3481302412749168E-2</v>
      </c>
      <c r="Y350" s="13">
        <f>'2017 MRI - Alphabetical'!Y243-'2007 MRI - 2017 Methodology'!Y243</f>
        <v>2368</v>
      </c>
      <c r="Z350" s="10">
        <f>'2017 MRI - Alphabetical'!Z243-'2007 MRI - 2017 Methodology'!Z243</f>
        <v>54</v>
      </c>
      <c r="AA350" s="39">
        <f>'2017 MRI - Alphabetical'!AA243-'2007 MRI - 2017 Methodology'!AA243</f>
        <v>0.70274114217469907</v>
      </c>
      <c r="AB350" s="11">
        <f>'2017 MRI - Alphabetical'!AB243-'2007 MRI - 2017 Methodology'!AB243</f>
        <v>3.2129375114531844E-3</v>
      </c>
      <c r="AC350" s="10">
        <f>'2017 MRI - Alphabetical'!AC243-'2007 MRI - 2017 Methodology'!AC243</f>
        <v>34</v>
      </c>
      <c r="AD350" s="39">
        <f>'2017 MRI - Alphabetical'!AD243-'2007 MRI - 2017 Methodology'!AD243</f>
        <v>0.74197727499759314</v>
      </c>
      <c r="AE350" s="11">
        <f>'2017 MRI - Alphabetical'!AE243-'2007 MRI - 2017 Methodology'!AE243</f>
        <v>7.900000000000007E-2</v>
      </c>
      <c r="AF350" s="10">
        <f>'2017 MRI - Alphabetical'!AF243-'2007 MRI - 2017 Methodology'!AF243</f>
        <v>-18</v>
      </c>
      <c r="AG350" s="39">
        <f>'2017 MRI - Alphabetical'!AG243-'2007 MRI - 2017 Methodology'!AG243</f>
        <v>-3.3554173401109777E-2</v>
      </c>
      <c r="AH350" s="14">
        <f>'2017 MRI - Alphabetical'!AH243-'2007 MRI - 2017 Methodology'!AH243</f>
        <v>0.39292256911163692</v>
      </c>
      <c r="AI350" s="10">
        <f>'2017 MRI - Alphabetical'!AI243-'2007 MRI - 2017 Methodology'!AI243</f>
        <v>-40</v>
      </c>
      <c r="AJ350" s="39">
        <f>'2017 MRI - Alphabetical'!AJ243-'2007 MRI - 2017 Methodology'!AJ243</f>
        <v>-3.1820162572870125E-2</v>
      </c>
      <c r="AK350" s="13">
        <f>'2017 MRI - Alphabetical'!AK243-'2007 MRI - 2017 Methodology'!AK243</f>
        <v>-23598.034645336069</v>
      </c>
      <c r="AL350" s="44"/>
    </row>
    <row r="351" spans="1:38" x14ac:dyDescent="0.25">
      <c r="A351" t="s">
        <v>871</v>
      </c>
      <c r="B351" s="5" t="s">
        <v>177</v>
      </c>
      <c r="C351" s="6" t="s">
        <v>54</v>
      </c>
      <c r="D351" s="7" t="s">
        <v>39</v>
      </c>
      <c r="E351" s="42">
        <f>'2017 MRI - Alphabetical'!E246-'2007 MRI - 2017 Methodology'!E246</f>
        <v>0.67286311771581131</v>
      </c>
      <c r="F351" s="8">
        <f>'2017 MRI - Alphabetical'!F246-'2007 MRI - 2017 Methodology'!F246</f>
        <v>2.4895745410484693</v>
      </c>
      <c r="G351" s="9">
        <f>'2017 MRI - Alphabetical'!G246-'2007 MRI - 2017 Methodology'!G246</f>
        <v>28</v>
      </c>
      <c r="H351" s="10">
        <f>'2017 MRI - Alphabetical'!H246-'2007 MRI - 2017 Methodology'!H246</f>
        <v>-8</v>
      </c>
      <c r="I351" s="39">
        <f>'2017 MRI - Alphabetical'!I246-'2007 MRI - 2017 Methodology'!I246</f>
        <v>-0.14639752954848645</v>
      </c>
      <c r="J351" s="11">
        <f>'2017 MRI - Alphabetical'!J246-'2007 MRI - 2017 Methodology'!J246</f>
        <v>1.940438660625432E-3</v>
      </c>
      <c r="K351" s="10">
        <f>'2017 MRI - Alphabetical'!K246-'2007 MRI - 2017 Methodology'!K246</f>
        <v>228</v>
      </c>
      <c r="L351" s="39">
        <f>'2017 MRI - Alphabetical'!L246-'2007 MRI - 2017 Methodology'!L246</f>
        <v>1.269356695812365</v>
      </c>
      <c r="M351" s="11">
        <f>'2017 MRI - Alphabetical'!M246-'2007 MRI - 2017 Methodology'!M246</f>
        <v>-2.9114226002499355E-2</v>
      </c>
      <c r="N351" s="10">
        <f>'2017 MRI - Alphabetical'!N246-'2007 MRI - 2017 Methodology'!N246</f>
        <v>-7</v>
      </c>
      <c r="O351" s="39">
        <f>'2017 MRI - Alphabetical'!O246-'2007 MRI - 2017 Methodology'!O246</f>
        <v>-0.13951021437668898</v>
      </c>
      <c r="P351" s="11">
        <f>'2017 MRI - Alphabetical'!P246-'2007 MRI - 2017 Methodology'!P246</f>
        <v>4.7619688168755739E-2</v>
      </c>
      <c r="Q351" s="10">
        <f>'2017 MRI - Alphabetical'!Q246-'2007 MRI - 2017 Methodology'!Q246</f>
        <v>54</v>
      </c>
      <c r="R351" s="39">
        <f>'2017 MRI - Alphabetical'!R246-'2007 MRI - 2017 Methodology'!R246</f>
        <v>0.26634728082918063</v>
      </c>
      <c r="S351" s="12">
        <f>'2017 MRI - Alphabetical'!S246-'2007 MRI - 2017 Methodology'!S246</f>
        <v>-5.4005878236529039</v>
      </c>
      <c r="T351" s="10">
        <f>'2017 MRI - Alphabetical'!T246-'2007 MRI - 2017 Methodology'!T246</f>
        <v>9</v>
      </c>
      <c r="U351" s="39">
        <f>'2017 MRI - Alphabetical'!U246-'2007 MRI - 2017 Methodology'!U246</f>
        <v>4.9754418817852031E-2</v>
      </c>
      <c r="V351" s="11">
        <f>'2017 MRI - Alphabetical'!V246-'2007 MRI - 2017 Methodology'!V246</f>
        <v>1.5315579227696399E-2</v>
      </c>
      <c r="W351" s="10">
        <f>'2017 MRI - Alphabetical'!W246-'2007 MRI - 2017 Methodology'!W246</f>
        <v>-12</v>
      </c>
      <c r="X351" s="39">
        <f>'2017 MRI - Alphabetical'!X246-'2007 MRI - 2017 Methodology'!X246</f>
        <v>-9.317574359410552E-2</v>
      </c>
      <c r="Y351" s="13">
        <f>'2017 MRI - Alphabetical'!Y246-'2007 MRI - 2017 Methodology'!Y246</f>
        <v>-944</v>
      </c>
      <c r="Z351" s="10">
        <f>'2017 MRI - Alphabetical'!Z246-'2007 MRI - 2017 Methodology'!Z246</f>
        <v>60</v>
      </c>
      <c r="AA351" s="39">
        <f>'2017 MRI - Alphabetical'!AA246-'2007 MRI - 2017 Methodology'!AA246</f>
        <v>0.36531266558110043</v>
      </c>
      <c r="AB351" s="11">
        <f>'2017 MRI - Alphabetical'!AB246-'2007 MRI - 2017 Methodology'!AB246</f>
        <v>8.552538370720196E-3</v>
      </c>
      <c r="AC351" s="10">
        <f>'2017 MRI - Alphabetical'!AC246-'2007 MRI - 2017 Methodology'!AC246</f>
        <v>-14</v>
      </c>
      <c r="AD351" s="39">
        <f>'2017 MRI - Alphabetical'!AD246-'2007 MRI - 2017 Methodology'!AD246</f>
        <v>-0.11459464942000586</v>
      </c>
      <c r="AE351" s="11">
        <f>'2017 MRI - Alphabetical'!AE246-'2007 MRI - 2017 Methodology'!AE246</f>
        <v>1.5000000000000013E-2</v>
      </c>
      <c r="AF351" s="10">
        <f>'2017 MRI - Alphabetical'!AF246-'2007 MRI - 2017 Methodology'!AF246</f>
        <v>68</v>
      </c>
      <c r="AG351" s="39">
        <f>'2017 MRI - Alphabetical'!AG246-'2007 MRI - 2017 Methodology'!AG246</f>
        <v>0.23489348349504371</v>
      </c>
      <c r="AH351" s="14">
        <f>'2017 MRI - Alphabetical'!AH246-'2007 MRI - 2017 Methodology'!AH246</f>
        <v>5.50752894503721E-2</v>
      </c>
      <c r="AI351" s="10">
        <f>'2017 MRI - Alphabetical'!AI246-'2007 MRI - 2017 Methodology'!AI246</f>
        <v>22</v>
      </c>
      <c r="AJ351" s="39">
        <f>'2017 MRI - Alphabetical'!AJ246-'2007 MRI - 2017 Methodology'!AJ246</f>
        <v>-2.9352102450075357E-3</v>
      </c>
      <c r="AK351" s="13">
        <f>'2017 MRI - Alphabetical'!AK246-'2007 MRI - 2017 Methodology'!AK246</f>
        <v>-8241.7868029401143</v>
      </c>
      <c r="AL351" s="44"/>
    </row>
    <row r="352" spans="1:38" x14ac:dyDescent="0.25">
      <c r="A352" t="s">
        <v>877</v>
      </c>
      <c r="B352" s="5" t="s">
        <v>192</v>
      </c>
      <c r="C352" s="6" t="s">
        <v>54</v>
      </c>
      <c r="D352" s="7" t="s">
        <v>39</v>
      </c>
      <c r="E352" s="42">
        <f>'2017 MRI - Alphabetical'!E252-'2007 MRI - 2017 Methodology'!E252</f>
        <v>-2.6965884313291353</v>
      </c>
      <c r="F352" s="8">
        <f>'2017 MRI - Alphabetical'!F252-'2007 MRI - 2017 Methodology'!F252</f>
        <v>10.922638137894864</v>
      </c>
      <c r="G352" s="9">
        <f>'2017 MRI - Alphabetical'!G252-'2007 MRI - 2017 Methodology'!G252</f>
        <v>-105</v>
      </c>
      <c r="H352" s="10">
        <f>'2017 MRI - Alphabetical'!H252-'2007 MRI - 2017 Methodology'!H252</f>
        <v>-324</v>
      </c>
      <c r="I352" s="39">
        <f>'2017 MRI - Alphabetical'!I252-'2007 MRI - 2017 Methodology'!I252</f>
        <v>-0.87523879139350869</v>
      </c>
      <c r="J352" s="11">
        <f>'2017 MRI - Alphabetical'!J252-'2007 MRI - 2017 Methodology'!J252</f>
        <v>-0.16371941993818973</v>
      </c>
      <c r="K352" s="10">
        <f>'2017 MRI - Alphabetical'!K252-'2007 MRI - 2017 Methodology'!K252</f>
        <v>-26</v>
      </c>
      <c r="L352" s="39">
        <f>'2017 MRI - Alphabetical'!L252-'2007 MRI - 2017 Methodology'!L252</f>
        <v>8.4701277302828393E-2</v>
      </c>
      <c r="M352" s="11">
        <f>'2017 MRI - Alphabetical'!M252-'2007 MRI - 2017 Methodology'!M252</f>
        <v>3.5890357267622672E-2</v>
      </c>
      <c r="N352" s="10">
        <f>'2017 MRI - Alphabetical'!N252-'2007 MRI - 2017 Methodology'!N252</f>
        <v>106</v>
      </c>
      <c r="O352" s="39">
        <f>'2017 MRI - Alphabetical'!O252-'2007 MRI - 2017 Methodology'!O252</f>
        <v>0.38671309863555303</v>
      </c>
      <c r="P352" s="11">
        <f>'2017 MRI - Alphabetical'!P252-'2007 MRI - 2017 Methodology'!P252</f>
        <v>1.4332928311057112E-2</v>
      </c>
      <c r="Q352" s="10">
        <f>'2017 MRI - Alphabetical'!Q252-'2007 MRI - 2017 Methodology'!Q252</f>
        <v>-312</v>
      </c>
      <c r="R352" s="39">
        <f>'2017 MRI - Alphabetical'!R252-'2007 MRI - 2017 Methodology'!R252</f>
        <v>-0.80196590984073812</v>
      </c>
      <c r="S352" s="12">
        <f>'2017 MRI - Alphabetical'!S252-'2007 MRI - 2017 Methodology'!S252</f>
        <v>2.3285507246376813</v>
      </c>
      <c r="T352" s="10">
        <f>'2017 MRI - Alphabetical'!T252-'2007 MRI - 2017 Methodology'!T252</f>
        <v>-316</v>
      </c>
      <c r="U352" s="39">
        <f>'2017 MRI - Alphabetical'!U252-'2007 MRI - 2017 Methodology'!U252</f>
        <v>-1.4956226787881164</v>
      </c>
      <c r="V352" s="11">
        <f>'2017 MRI - Alphabetical'!V252-'2007 MRI - 2017 Methodology'!V252</f>
        <v>0.10632746285085304</v>
      </c>
      <c r="W352" s="10">
        <f>'2017 MRI - Alphabetical'!W252-'2007 MRI - 2017 Methodology'!W252</f>
        <v>-167</v>
      </c>
      <c r="X352" s="39">
        <f>'2017 MRI - Alphabetical'!X252-'2007 MRI - 2017 Methodology'!X252</f>
        <v>-0.62238072724543558</v>
      </c>
      <c r="Y352" s="13">
        <f>'2017 MRI - Alphabetical'!Y252-'2007 MRI - 2017 Methodology'!Y252</f>
        <v>-15150</v>
      </c>
      <c r="Z352" s="10">
        <f>'2017 MRI - Alphabetical'!Z252-'2007 MRI - 2017 Methodology'!Z252</f>
        <v>-20</v>
      </c>
      <c r="AA352" s="39">
        <f>'2017 MRI - Alphabetical'!AA252-'2007 MRI - 2017 Methodology'!AA252</f>
        <v>3.897605787824672E-2</v>
      </c>
      <c r="AB352" s="11">
        <f>'2017 MRI - Alphabetical'!AB252-'2007 MRI - 2017 Methodology'!AB252</f>
        <v>1.5147424511545285E-2</v>
      </c>
      <c r="AC352" s="10">
        <f>'2017 MRI - Alphabetical'!AC252-'2007 MRI - 2017 Methodology'!AC252</f>
        <v>-45</v>
      </c>
      <c r="AD352" s="39">
        <f>'2017 MRI - Alphabetical'!AD252-'2007 MRI - 2017 Methodology'!AD252</f>
        <v>-0.12738916126726757</v>
      </c>
      <c r="AE352" s="11">
        <f>'2017 MRI - Alphabetical'!AE252-'2007 MRI - 2017 Methodology'!AE252</f>
        <v>6.9999999999998952E-3</v>
      </c>
      <c r="AF352" s="10">
        <f>'2017 MRI - Alphabetical'!AF252-'2007 MRI - 2017 Methodology'!AF252</f>
        <v>132</v>
      </c>
      <c r="AG352" s="39">
        <f>'2017 MRI - Alphabetical'!AG252-'2007 MRI - 2017 Methodology'!AG252</f>
        <v>0.4321174218989865</v>
      </c>
      <c r="AH352" s="14">
        <f>'2017 MRI - Alphabetical'!AH252-'2007 MRI - 2017 Methodology'!AH252</f>
        <v>-0.30094874979341579</v>
      </c>
      <c r="AI352" s="10">
        <f>'2017 MRI - Alphabetical'!AI252-'2007 MRI - 2017 Methodology'!AI252</f>
        <v>41</v>
      </c>
      <c r="AJ352" s="39">
        <f>'2017 MRI - Alphabetical'!AJ252-'2007 MRI - 2017 Methodology'!AJ252</f>
        <v>5.874364938618331E-2</v>
      </c>
      <c r="AK352" s="13">
        <f>'2017 MRI - Alphabetical'!AK252-'2007 MRI - 2017 Methodology'!AK252</f>
        <v>22211.08309442451</v>
      </c>
      <c r="AL352" s="44"/>
    </row>
    <row r="353" spans="1:38" x14ac:dyDescent="0.25">
      <c r="A353" t="s">
        <v>897</v>
      </c>
      <c r="B353" s="5" t="s">
        <v>567</v>
      </c>
      <c r="C353" s="6" t="s">
        <v>54</v>
      </c>
      <c r="D353" s="7" t="s">
        <v>39</v>
      </c>
      <c r="E353" s="42">
        <f>'2017 MRI - Alphabetical'!E272-'2007 MRI - 2017 Methodology'!E272</f>
        <v>0.12699294001683903</v>
      </c>
      <c r="F353" s="8">
        <f>'2017 MRI - Alphabetical'!F272-'2007 MRI - 2017 Methodology'!F272</f>
        <v>1.6422614476680764</v>
      </c>
      <c r="G353" s="9">
        <f>'2017 MRI - Alphabetical'!G272-'2007 MRI - 2017 Methodology'!G272</f>
        <v>7</v>
      </c>
      <c r="H353" s="10">
        <f>'2017 MRI - Alphabetical'!H272-'2007 MRI - 2017 Methodology'!H272</f>
        <v>-44</v>
      </c>
      <c r="I353" s="39">
        <f>'2017 MRI - Alphabetical'!I272-'2007 MRI - 2017 Methodology'!I272</f>
        <v>-0.20551919450827777</v>
      </c>
      <c r="J353" s="11">
        <f>'2017 MRI - Alphabetical'!J272-'2007 MRI - 2017 Methodology'!J272</f>
        <v>-2.5979844224276794E-2</v>
      </c>
      <c r="K353" s="10">
        <f>'2017 MRI - Alphabetical'!K272-'2007 MRI - 2017 Methodology'!K272</f>
        <v>376</v>
      </c>
      <c r="L353" s="39">
        <f>'2017 MRI - Alphabetical'!L272-'2007 MRI - 2017 Methodology'!L272</f>
        <v>1.3850966849553865</v>
      </c>
      <c r="M353" s="11">
        <f>'2017 MRI - Alphabetical'!M272-'2007 MRI - 2017 Methodology'!M272</f>
        <v>-4.4849668024747255E-2</v>
      </c>
      <c r="N353" s="10">
        <f>'2017 MRI - Alphabetical'!N272-'2007 MRI - 2017 Methodology'!N272</f>
        <v>46</v>
      </c>
      <c r="O353" s="39">
        <f>'2017 MRI - Alphabetical'!O272-'2007 MRI - 2017 Methodology'!O272</f>
        <v>0.1710899467343544</v>
      </c>
      <c r="P353" s="11">
        <f>'2017 MRI - Alphabetical'!P272-'2007 MRI - 2017 Methodology'!P272</f>
        <v>0</v>
      </c>
      <c r="Q353" s="10">
        <f>'2017 MRI - Alphabetical'!Q272-'2007 MRI - 2017 Methodology'!Q272</f>
        <v>109</v>
      </c>
      <c r="R353" s="39">
        <f>'2017 MRI - Alphabetical'!R272-'2007 MRI - 2017 Methodology'!R272</f>
        <v>0.14421786880031506</v>
      </c>
      <c r="S353" s="12">
        <f>'2017 MRI - Alphabetical'!S272-'2007 MRI - 2017 Methodology'!S272</f>
        <v>-1.31</v>
      </c>
      <c r="T353" s="10">
        <f>'2017 MRI - Alphabetical'!T272-'2007 MRI - 2017 Methodology'!T272</f>
        <v>-71</v>
      </c>
      <c r="U353" s="39">
        <f>'2017 MRI - Alphabetical'!U272-'2007 MRI - 2017 Methodology'!U272</f>
        <v>-0.15243197992670476</v>
      </c>
      <c r="V353" s="11">
        <f>'2017 MRI - Alphabetical'!V272-'2007 MRI - 2017 Methodology'!V272</f>
        <v>1.7792207792207797E-2</v>
      </c>
      <c r="W353" s="10">
        <f>'2017 MRI - Alphabetical'!W272-'2007 MRI - 2017 Methodology'!W272</f>
        <v>-22</v>
      </c>
      <c r="X353" s="39">
        <f>'2017 MRI - Alphabetical'!X272-'2007 MRI - 2017 Methodology'!X272</f>
        <v>-0.73931748117848062</v>
      </c>
      <c r="Y353" s="13">
        <f>'2017 MRI - Alphabetical'!Y272-'2007 MRI - 2017 Methodology'!Y272</f>
        <v>-12841</v>
      </c>
      <c r="Z353" s="10">
        <f>'2017 MRI - Alphabetical'!Z272-'2007 MRI - 2017 Methodology'!Z272</f>
        <v>55</v>
      </c>
      <c r="AA353" s="39">
        <f>'2017 MRI - Alphabetical'!AA272-'2007 MRI - 2017 Methodology'!AA272</f>
        <v>0.20695887239999033</v>
      </c>
      <c r="AB353" s="11">
        <f>'2017 MRI - Alphabetical'!AB272-'2007 MRI - 2017 Methodology'!AB272</f>
        <v>1.0566878980891724E-2</v>
      </c>
      <c r="AC353" s="10">
        <f>'2017 MRI - Alphabetical'!AC272-'2007 MRI - 2017 Methodology'!AC272</f>
        <v>7</v>
      </c>
      <c r="AD353" s="39">
        <f>'2017 MRI - Alphabetical'!AD272-'2007 MRI - 2017 Methodology'!AD272</f>
        <v>0.11618288644341157</v>
      </c>
      <c r="AE353" s="11">
        <f>'2017 MRI - Alphabetical'!AE272-'2007 MRI - 2017 Methodology'!AE272</f>
        <v>1.2000000000000011E-2</v>
      </c>
      <c r="AF353" s="10">
        <f>'2017 MRI - Alphabetical'!AF272-'2007 MRI - 2017 Methodology'!AF272</f>
        <v>97</v>
      </c>
      <c r="AG353" s="39">
        <f>'2017 MRI - Alphabetical'!AG272-'2007 MRI - 2017 Methodology'!AG272</f>
        <v>0.29291357392598094</v>
      </c>
      <c r="AH353" s="14">
        <f>'2017 MRI - Alphabetical'!AH272-'2007 MRI - 2017 Methodology'!AH272</f>
        <v>-0.16790195200320102</v>
      </c>
      <c r="AI353" s="10">
        <f>'2017 MRI - Alphabetical'!AI272-'2007 MRI - 2017 Methodology'!AI272</f>
        <v>23</v>
      </c>
      <c r="AJ353" s="39">
        <f>'2017 MRI - Alphabetical'!AJ272-'2007 MRI - 2017 Methodology'!AJ272</f>
        <v>4.8680242602720775E-2</v>
      </c>
      <c r="AK353" s="13">
        <f>'2017 MRI - Alphabetical'!AK272-'2007 MRI - 2017 Methodology'!AK272</f>
        <v>12479.526652004395</v>
      </c>
      <c r="AL353" s="44"/>
    </row>
    <row r="354" spans="1:38" x14ac:dyDescent="0.25">
      <c r="A354" t="s">
        <v>899</v>
      </c>
      <c r="B354" s="5" t="s">
        <v>460</v>
      </c>
      <c r="C354" s="6" t="s">
        <v>54</v>
      </c>
      <c r="D354" s="7" t="s">
        <v>39</v>
      </c>
      <c r="E354" s="42">
        <f>'2017 MRI - Alphabetical'!E274-'2007 MRI - 2017 Methodology'!E274</f>
        <v>1.5867205373912876</v>
      </c>
      <c r="F354" s="8">
        <f>'2017 MRI - Alphabetical'!F274-'2007 MRI - 2017 Methodology'!F274</f>
        <v>-1.3816566886619057</v>
      </c>
      <c r="G354" s="9">
        <f>'2017 MRI - Alphabetical'!G274-'2007 MRI - 2017 Methodology'!G274</f>
        <v>90</v>
      </c>
      <c r="H354" s="10">
        <f>'2017 MRI - Alphabetical'!H274-'2007 MRI - 2017 Methodology'!H274</f>
        <v>1</v>
      </c>
      <c r="I354" s="39">
        <f>'2017 MRI - Alphabetical'!I274-'2007 MRI - 2017 Methodology'!I274</f>
        <v>-0.75501851949456866</v>
      </c>
      <c r="J354" s="11">
        <f>'2017 MRI - Alphabetical'!J274-'2007 MRI - 2017 Methodology'!J274</f>
        <v>0.14009545966948889</v>
      </c>
      <c r="K354" s="10">
        <f>'2017 MRI - Alphabetical'!K274-'2007 MRI - 2017 Methodology'!K274</f>
        <v>-186</v>
      </c>
      <c r="L354" s="39">
        <f>'2017 MRI - Alphabetical'!L274-'2007 MRI - 2017 Methodology'!L274</f>
        <v>-0.60013355934544366</v>
      </c>
      <c r="M354" s="11">
        <f>'2017 MRI - Alphabetical'!M274-'2007 MRI - 2017 Methodology'!M274</f>
        <v>4.2264752791068574E-2</v>
      </c>
      <c r="N354" s="10">
        <f>'2017 MRI - Alphabetical'!N274-'2007 MRI - 2017 Methodology'!N274</f>
        <v>470</v>
      </c>
      <c r="O354" s="39">
        <f>'2017 MRI - Alphabetical'!O274-'2007 MRI - 2017 Methodology'!O274</f>
        <v>1.9006227960387823</v>
      </c>
      <c r="P354" s="11">
        <f>'2017 MRI - Alphabetical'!P274-'2007 MRI - 2017 Methodology'!P274</f>
        <v>-6.4220183486238536E-2</v>
      </c>
      <c r="Q354" s="10">
        <f>'2017 MRI - Alphabetical'!Q274-'2007 MRI - 2017 Methodology'!Q274</f>
        <v>-455</v>
      </c>
      <c r="R354" s="39">
        <f>'2017 MRI - Alphabetical'!R274-'2007 MRI - 2017 Methodology'!R274</f>
        <v>-1.5949912042465333</v>
      </c>
      <c r="S354" s="12">
        <f>'2017 MRI - Alphabetical'!S274-'2007 MRI - 2017 Methodology'!S274</f>
        <v>5.3475935828877006</v>
      </c>
      <c r="T354" s="10">
        <f>'2017 MRI - Alphabetical'!T274-'2007 MRI - 2017 Methodology'!T274</f>
        <v>106</v>
      </c>
      <c r="U354" s="39">
        <f>'2017 MRI - Alphabetical'!U274-'2007 MRI - 2017 Methodology'!U274</f>
        <v>0.45840837267669932</v>
      </c>
      <c r="V354" s="11">
        <f>'2017 MRI - Alphabetical'!V274-'2007 MRI - 2017 Methodology'!V274</f>
        <v>-2.0089605734767025E-2</v>
      </c>
      <c r="W354" s="10">
        <f>'2017 MRI - Alphabetical'!W274-'2007 MRI - 2017 Methodology'!W274</f>
        <v>-34</v>
      </c>
      <c r="X354" s="39">
        <f>'2017 MRI - Alphabetical'!X274-'2007 MRI - 2017 Methodology'!X274</f>
        <v>-0.34927774888631846</v>
      </c>
      <c r="Y354" s="13">
        <f>'2017 MRI - Alphabetical'!Y274-'2007 MRI - 2017 Methodology'!Y274</f>
        <v>-3750</v>
      </c>
      <c r="Z354" s="10">
        <f>'2017 MRI - Alphabetical'!Z274-'2007 MRI - 2017 Methodology'!Z274</f>
        <v>417</v>
      </c>
      <c r="AA354" s="39">
        <f>'2017 MRI - Alphabetical'!AA274-'2007 MRI - 2017 Methodology'!AA274</f>
        <v>1.6891303668950952</v>
      </c>
      <c r="AB354" s="11">
        <f>'2017 MRI - Alphabetical'!AB274-'2007 MRI - 2017 Methodology'!AB274</f>
        <v>-1.825443786982249E-2</v>
      </c>
      <c r="AC354" s="10">
        <f>'2017 MRI - Alphabetical'!AC274-'2007 MRI - 2017 Methodology'!AC274</f>
        <v>12</v>
      </c>
      <c r="AD354" s="39">
        <f>'2017 MRI - Alphabetical'!AD274-'2007 MRI - 2017 Methodology'!AD274</f>
        <v>6.1050041924533005E-2</v>
      </c>
      <c r="AE354" s="11">
        <f>'2017 MRI - Alphabetical'!AE274-'2007 MRI - 2017 Methodology'!AE274</f>
        <v>1.0000000000000009E-2</v>
      </c>
      <c r="AF354" s="10">
        <f>'2017 MRI - Alphabetical'!AF274-'2007 MRI - 2017 Methodology'!AF274</f>
        <v>-101</v>
      </c>
      <c r="AG354" s="39">
        <f>'2017 MRI - Alphabetical'!AG274-'2007 MRI - 2017 Methodology'!AG274</f>
        <v>-0.91041922259865204</v>
      </c>
      <c r="AH354" s="14">
        <f>'2017 MRI - Alphabetical'!AH274-'2007 MRI - 2017 Methodology'!AH274</f>
        <v>0.85212136555660911</v>
      </c>
      <c r="AI354" s="10">
        <f>'2017 MRI - Alphabetical'!AI274-'2007 MRI - 2017 Methodology'!AI274</f>
        <v>-2</v>
      </c>
      <c r="AJ354" s="39">
        <f>'2017 MRI - Alphabetical'!AJ274-'2007 MRI - 2017 Methodology'!AJ274</f>
        <v>-4.7317046605216406E-2</v>
      </c>
      <c r="AK354" s="13">
        <f>'2017 MRI - Alphabetical'!AK274-'2007 MRI - 2017 Methodology'!AK274</f>
        <v>-77352.45546439907</v>
      </c>
      <c r="AL354" s="44"/>
    </row>
    <row r="355" spans="1:38" x14ac:dyDescent="0.25">
      <c r="A355" t="s">
        <v>903</v>
      </c>
      <c r="B355" s="5" t="s">
        <v>118</v>
      </c>
      <c r="C355" s="6" t="s">
        <v>54</v>
      </c>
      <c r="D355" s="7" t="s">
        <v>39</v>
      </c>
      <c r="E355" s="42">
        <f>'2017 MRI - Alphabetical'!E278-'2007 MRI - 2017 Methodology'!E278</f>
        <v>0.39340897787722007</v>
      </c>
      <c r="F355" s="8">
        <f>'2017 MRI - Alphabetical'!F278-'2007 MRI - 2017 Methodology'!F278</f>
        <v>3.7872484871565177</v>
      </c>
      <c r="G355" s="9">
        <f>'2017 MRI - Alphabetical'!G278-'2007 MRI - 2017 Methodology'!G278</f>
        <v>4</v>
      </c>
      <c r="H355" s="10">
        <f>'2017 MRI - Alphabetical'!H278-'2007 MRI - 2017 Methodology'!H278</f>
        <v>-123</v>
      </c>
      <c r="I355" s="39">
        <f>'2017 MRI - Alphabetical'!I278-'2007 MRI - 2017 Methodology'!I278</f>
        <v>-0.247877328772723</v>
      </c>
      <c r="J355" s="11">
        <f>'2017 MRI - Alphabetical'!J278-'2007 MRI - 2017 Methodology'!J278</f>
        <v>-6.7589337964801155E-2</v>
      </c>
      <c r="K355" s="10">
        <f>'2017 MRI - Alphabetical'!K278-'2007 MRI - 2017 Methodology'!K278</f>
        <v>15</v>
      </c>
      <c r="L355" s="39">
        <f>'2017 MRI - Alphabetical'!L278-'2007 MRI - 2017 Methodology'!L278</f>
        <v>0.47077299236222592</v>
      </c>
      <c r="M355" s="11">
        <f>'2017 MRI - Alphabetical'!M278-'2007 MRI - 2017 Methodology'!M278</f>
        <v>1.4203957290333052E-2</v>
      </c>
      <c r="N355" s="10">
        <f>'2017 MRI - Alphabetical'!N278-'2007 MRI - 2017 Methodology'!N278</f>
        <v>3</v>
      </c>
      <c r="O355" s="39">
        <f>'2017 MRI - Alphabetical'!O278-'2007 MRI - 2017 Methodology'!O278</f>
        <v>-2.7556172276875568E-2</v>
      </c>
      <c r="P355" s="11">
        <f>'2017 MRI - Alphabetical'!P278-'2007 MRI - 2017 Methodology'!P278</f>
        <v>5.7209952837859804E-2</v>
      </c>
      <c r="Q355" s="10">
        <f>'2017 MRI - Alphabetical'!Q278-'2007 MRI - 2017 Methodology'!Q278</f>
        <v>64</v>
      </c>
      <c r="R355" s="39">
        <f>'2017 MRI - Alphabetical'!R278-'2007 MRI - 2017 Methodology'!R278</f>
        <v>0.2996744475440315</v>
      </c>
      <c r="S355" s="12">
        <f>'2017 MRI - Alphabetical'!S278-'2007 MRI - 2017 Methodology'!S278</f>
        <v>-5.555464593904528</v>
      </c>
      <c r="T355" s="10">
        <f>'2017 MRI - Alphabetical'!T278-'2007 MRI - 2017 Methodology'!T278</f>
        <v>-14</v>
      </c>
      <c r="U355" s="39">
        <f>'2017 MRI - Alphabetical'!U278-'2007 MRI - 2017 Methodology'!U278</f>
        <v>-0.31643009794773858</v>
      </c>
      <c r="V355" s="11">
        <f>'2017 MRI - Alphabetical'!V278-'2007 MRI - 2017 Methodology'!V278</f>
        <v>4.6790242242366109E-2</v>
      </c>
      <c r="W355" s="10">
        <f>'2017 MRI - Alphabetical'!W278-'2007 MRI - 2017 Methodology'!W278</f>
        <v>-26</v>
      </c>
      <c r="X355" s="39">
        <f>'2017 MRI - Alphabetical'!X278-'2007 MRI - 2017 Methodology'!X278</f>
        <v>-0.19025861334572047</v>
      </c>
      <c r="Y355" s="13">
        <f>'2017 MRI - Alphabetical'!Y278-'2007 MRI - 2017 Methodology'!Y278</f>
        <v>-4129</v>
      </c>
      <c r="Z355" s="10">
        <f>'2017 MRI - Alphabetical'!Z278-'2007 MRI - 2017 Methodology'!Z278</f>
        <v>34</v>
      </c>
      <c r="AA355" s="39">
        <f>'2017 MRI - Alphabetical'!AA278-'2007 MRI - 2017 Methodology'!AA278</f>
        <v>0.30859793356829018</v>
      </c>
      <c r="AB355" s="11">
        <f>'2017 MRI - Alphabetical'!AB278-'2007 MRI - 2017 Methodology'!AB278</f>
        <v>1.0000000000000002E-2</v>
      </c>
      <c r="AC355" s="10">
        <f>'2017 MRI - Alphabetical'!AC278-'2007 MRI - 2017 Methodology'!AC278</f>
        <v>7</v>
      </c>
      <c r="AD355" s="39">
        <f>'2017 MRI - Alphabetical'!AD278-'2007 MRI - 2017 Methodology'!AD278</f>
        <v>0.14333740218906832</v>
      </c>
      <c r="AE355" s="11">
        <f>'2017 MRI - Alphabetical'!AE278-'2007 MRI - 2017 Methodology'!AE278</f>
        <v>3.5999999999999921E-2</v>
      </c>
      <c r="AF355" s="10">
        <f>'2017 MRI - Alphabetical'!AF278-'2007 MRI - 2017 Methodology'!AF278</f>
        <v>158</v>
      </c>
      <c r="AG355" s="39">
        <f>'2017 MRI - Alphabetical'!AG278-'2007 MRI - 2017 Methodology'!AG278</f>
        <v>0.47526234233978792</v>
      </c>
      <c r="AH355" s="14">
        <f>'2017 MRI - Alphabetical'!AH278-'2007 MRI - 2017 Methodology'!AH278</f>
        <v>-0.2976143454823672</v>
      </c>
      <c r="AI355" s="10">
        <f>'2017 MRI - Alphabetical'!AI278-'2007 MRI - 2017 Methodology'!AI278</f>
        <v>30</v>
      </c>
      <c r="AJ355" s="39">
        <f>'2017 MRI - Alphabetical'!AJ278-'2007 MRI - 2017 Methodology'!AJ278</f>
        <v>6.0183066553690656E-3</v>
      </c>
      <c r="AK355" s="13">
        <f>'2017 MRI - Alphabetical'!AK278-'2007 MRI - 2017 Methodology'!AK278</f>
        <v>-6117.0455198253621</v>
      </c>
      <c r="AL355" s="44">
        <v>1</v>
      </c>
    </row>
    <row r="356" spans="1:38" x14ac:dyDescent="0.25">
      <c r="A356" t="s">
        <v>914</v>
      </c>
      <c r="B356" s="5" t="s">
        <v>463</v>
      </c>
      <c r="C356" s="6" t="s">
        <v>54</v>
      </c>
      <c r="D356" s="7" t="s">
        <v>39</v>
      </c>
      <c r="E356" s="42">
        <f>'2017 MRI - Alphabetical'!E289-'2007 MRI - 2017 Methodology'!E289</f>
        <v>-3.3405369298147747E-2</v>
      </c>
      <c r="F356" s="8">
        <f>'2017 MRI - Alphabetical'!F289-'2007 MRI - 2017 Methodology'!F289</f>
        <v>2.7020980914542427</v>
      </c>
      <c r="G356" s="9">
        <f>'2017 MRI - Alphabetical'!G289-'2007 MRI - 2017 Methodology'!G289</f>
        <v>-13</v>
      </c>
      <c r="H356" s="10">
        <f>'2017 MRI - Alphabetical'!H289-'2007 MRI - 2017 Methodology'!H289</f>
        <v>30</v>
      </c>
      <c r="I356" s="39">
        <f>'2017 MRI - Alphabetical'!I289-'2007 MRI - 2017 Methodology'!I289</f>
        <v>0.44756785677792998</v>
      </c>
      <c r="J356" s="11">
        <f>'2017 MRI - Alphabetical'!J289-'2007 MRI - 2017 Methodology'!J289</f>
        <v>-7.6074857243282556E-2</v>
      </c>
      <c r="K356" s="10">
        <f>'2017 MRI - Alphabetical'!K289-'2007 MRI - 2017 Methodology'!K289</f>
        <v>-54</v>
      </c>
      <c r="L356" s="39">
        <f>'2017 MRI - Alphabetical'!L289-'2007 MRI - 2017 Methodology'!L289</f>
        <v>-0.26044181999390004</v>
      </c>
      <c r="M356" s="11">
        <f>'2017 MRI - Alphabetical'!M289-'2007 MRI - 2017 Methodology'!M289</f>
        <v>1.7221671475760821E-2</v>
      </c>
      <c r="N356" s="10">
        <f>'2017 MRI - Alphabetical'!N289-'2007 MRI - 2017 Methodology'!N289</f>
        <v>-42</v>
      </c>
      <c r="O356" s="39">
        <f>'2017 MRI - Alphabetical'!O289-'2007 MRI - 2017 Methodology'!O289</f>
        <v>-6.4742538189060783E-2</v>
      </c>
      <c r="P356" s="11">
        <f>'2017 MRI - Alphabetical'!P289-'2007 MRI - 2017 Methodology'!P289</f>
        <v>2.2933709796219004E-2</v>
      </c>
      <c r="Q356" s="10">
        <f>'2017 MRI - Alphabetical'!Q289-'2007 MRI - 2017 Methodology'!Q289</f>
        <v>23</v>
      </c>
      <c r="R356" s="39">
        <f>'2017 MRI - Alphabetical'!R289-'2007 MRI - 2017 Methodology'!R289</f>
        <v>4.7628181914079804E-2</v>
      </c>
      <c r="S356" s="12">
        <f>'2017 MRI - Alphabetical'!S289-'2007 MRI - 2017 Methodology'!S289</f>
        <v>-0.59531554183574398</v>
      </c>
      <c r="T356" s="10">
        <f>'2017 MRI - Alphabetical'!T289-'2007 MRI - 2017 Methodology'!T289</f>
        <v>-94</v>
      </c>
      <c r="U356" s="39">
        <f>'2017 MRI - Alphabetical'!U289-'2007 MRI - 2017 Methodology'!U289</f>
        <v>-0.20441522395550205</v>
      </c>
      <c r="V356" s="11">
        <f>'2017 MRI - Alphabetical'!V289-'2007 MRI - 2017 Methodology'!V289</f>
        <v>2.1074456621724618E-2</v>
      </c>
      <c r="W356" s="10">
        <f>'2017 MRI - Alphabetical'!W289-'2007 MRI - 2017 Methodology'!W289</f>
        <v>3</v>
      </c>
      <c r="X356" s="39">
        <f>'2017 MRI - Alphabetical'!X289-'2007 MRI - 2017 Methodology'!X289</f>
        <v>1.3630512062470235E-2</v>
      </c>
      <c r="Y356" s="13">
        <f>'2017 MRI - Alphabetical'!Y289-'2007 MRI - 2017 Methodology'!Y289</f>
        <v>6041</v>
      </c>
      <c r="Z356" s="10">
        <f>'2017 MRI - Alphabetical'!Z289-'2007 MRI - 2017 Methodology'!Z289</f>
        <v>32</v>
      </c>
      <c r="AA356" s="39">
        <f>'2017 MRI - Alphabetical'!AA289-'2007 MRI - 2017 Methodology'!AA289</f>
        <v>0.15821965580911518</v>
      </c>
      <c r="AB356" s="11">
        <f>'2017 MRI - Alphabetical'!AB289-'2007 MRI - 2017 Methodology'!AB289</f>
        <v>1.2000000000000004E-2</v>
      </c>
      <c r="AC356" s="10">
        <f>'2017 MRI - Alphabetical'!AC289-'2007 MRI - 2017 Methodology'!AC289</f>
        <v>-29</v>
      </c>
      <c r="AD356" s="39">
        <f>'2017 MRI - Alphabetical'!AD289-'2007 MRI - 2017 Methodology'!AD289</f>
        <v>-9.2689847417169513E-2</v>
      </c>
      <c r="AE356" s="11">
        <f>'2017 MRI - Alphabetical'!AE289-'2007 MRI - 2017 Methodology'!AE289</f>
        <v>5.0000000000000044E-3</v>
      </c>
      <c r="AF356" s="10">
        <f>'2017 MRI - Alphabetical'!AF289-'2007 MRI - 2017 Methodology'!AF289</f>
        <v>87</v>
      </c>
      <c r="AG356" s="39">
        <f>'2017 MRI - Alphabetical'!AG289-'2007 MRI - 2017 Methodology'!AG289</f>
        <v>0.24577976870209878</v>
      </c>
      <c r="AH356" s="14">
        <f>'2017 MRI - Alphabetical'!AH289-'2007 MRI - 2017 Methodology'!AH289</f>
        <v>-0.11009631322236468</v>
      </c>
      <c r="AI356" s="10">
        <f>'2017 MRI - Alphabetical'!AI289-'2007 MRI - 2017 Methodology'!AI289</f>
        <v>26</v>
      </c>
      <c r="AJ356" s="39">
        <f>'2017 MRI - Alphabetical'!AJ289-'2007 MRI - 2017 Methodology'!AJ289</f>
        <v>2.9497564255467901E-3</v>
      </c>
      <c r="AK356" s="13">
        <f>'2017 MRI - Alphabetical'!AK289-'2007 MRI - 2017 Methodology'!AK289</f>
        <v>-8529.8858804989723</v>
      </c>
      <c r="AL356" s="44"/>
    </row>
    <row r="357" spans="1:38" x14ac:dyDescent="0.25">
      <c r="A357" t="s">
        <v>915</v>
      </c>
      <c r="B357" s="5" t="s">
        <v>436</v>
      </c>
      <c r="C357" s="6" t="s">
        <v>54</v>
      </c>
      <c r="D357" s="7" t="s">
        <v>39</v>
      </c>
      <c r="E357" s="42">
        <f>'2017 MRI - Alphabetical'!E290-'2007 MRI - 2017 Methodology'!E290</f>
        <v>-0.44081944377316695</v>
      </c>
      <c r="F357" s="8">
        <f>'2017 MRI - Alphabetical'!F290-'2007 MRI - 2017 Methodology'!F290</f>
        <v>3.8875612813687734</v>
      </c>
      <c r="G357" s="9">
        <f>'2017 MRI - Alphabetical'!G290-'2007 MRI - 2017 Methodology'!G290</f>
        <v>-25</v>
      </c>
      <c r="H357" s="10">
        <f>'2017 MRI - Alphabetical'!H290-'2007 MRI - 2017 Methodology'!H290</f>
        <v>-312</v>
      </c>
      <c r="I357" s="39">
        <f>'2017 MRI - Alphabetical'!I290-'2007 MRI - 2017 Methodology'!I290</f>
        <v>-0.89395693799378273</v>
      </c>
      <c r="J357" s="11">
        <f>'2017 MRI - Alphabetical'!J290-'2007 MRI - 2017 Methodology'!J290</f>
        <v>-0.14613905849182829</v>
      </c>
      <c r="K357" s="10">
        <f>'2017 MRI - Alphabetical'!K290-'2007 MRI - 2017 Methodology'!K290</f>
        <v>131</v>
      </c>
      <c r="L357" s="39">
        <f>'2017 MRI - Alphabetical'!L290-'2007 MRI - 2017 Methodology'!L290</f>
        <v>1.5615753337483809</v>
      </c>
      <c r="M357" s="11">
        <f>'2017 MRI - Alphabetical'!M290-'2007 MRI - 2017 Methodology'!M290</f>
        <v>-2.91740740133246E-2</v>
      </c>
      <c r="N357" s="10">
        <f>'2017 MRI - Alphabetical'!N290-'2007 MRI - 2017 Methodology'!N290</f>
        <v>-151</v>
      </c>
      <c r="O357" s="39">
        <f>'2017 MRI - Alphabetical'!O290-'2007 MRI - 2017 Methodology'!O290</f>
        <v>-0.35120232914487692</v>
      </c>
      <c r="P357" s="11">
        <f>'2017 MRI - Alphabetical'!P290-'2007 MRI - 2017 Methodology'!P290</f>
        <v>3.4000000000000002E-2</v>
      </c>
      <c r="Q357" s="10">
        <f>'2017 MRI - Alphabetical'!Q290-'2007 MRI - 2017 Methodology'!Q290</f>
        <v>70</v>
      </c>
      <c r="R357" s="39">
        <f>'2017 MRI - Alphabetical'!R290-'2007 MRI - 2017 Methodology'!R290</f>
        <v>0.10467823953827166</v>
      </c>
      <c r="S357" s="12">
        <f>'2017 MRI - Alphabetical'!S290-'2007 MRI - 2017 Methodology'!S290</f>
        <v>-0.97</v>
      </c>
      <c r="T357" s="10">
        <f>'2017 MRI - Alphabetical'!T290-'2007 MRI - 2017 Methodology'!T290</f>
        <v>49</v>
      </c>
      <c r="U357" s="39">
        <f>'2017 MRI - Alphabetical'!U290-'2007 MRI - 2017 Methodology'!U290</f>
        <v>0.12387223354766519</v>
      </c>
      <c r="V357" s="11">
        <f>'2017 MRI - Alphabetical'!V290-'2007 MRI - 2017 Methodology'!V290</f>
        <v>5.5709728867623654E-3</v>
      </c>
      <c r="W357" s="10">
        <f>'2017 MRI - Alphabetical'!W290-'2007 MRI - 2017 Methodology'!W290</f>
        <v>-18</v>
      </c>
      <c r="X357" s="39">
        <f>'2017 MRI - Alphabetical'!X290-'2007 MRI - 2017 Methodology'!X290</f>
        <v>-9.8291778425768472E-2</v>
      </c>
      <c r="Y357" s="13">
        <f>'2017 MRI - Alphabetical'!Y290-'2007 MRI - 2017 Methodology'!Y290</f>
        <v>1825</v>
      </c>
      <c r="Z357" s="10">
        <f>'2017 MRI - Alphabetical'!Z290-'2007 MRI - 2017 Methodology'!Z290</f>
        <v>-150</v>
      </c>
      <c r="AA357" s="39">
        <f>'2017 MRI - Alphabetical'!AA290-'2007 MRI - 2017 Methodology'!AA290</f>
        <v>-0.51374905799188664</v>
      </c>
      <c r="AB357" s="11">
        <f>'2017 MRI - Alphabetical'!AB290-'2007 MRI - 2017 Methodology'!AB290</f>
        <v>2.5143179255918826E-2</v>
      </c>
      <c r="AC357" s="10">
        <f>'2017 MRI - Alphabetical'!AC290-'2007 MRI - 2017 Methodology'!AC290</f>
        <v>29</v>
      </c>
      <c r="AD357" s="39">
        <f>'2017 MRI - Alphabetical'!AD290-'2007 MRI - 2017 Methodology'!AD290</f>
        <v>8.6668458072563181E-2</v>
      </c>
      <c r="AE357" s="11">
        <f>'2017 MRI - Alphabetical'!AE290-'2007 MRI - 2017 Methodology'!AE290</f>
        <v>1.2999999999999901E-2</v>
      </c>
      <c r="AF357" s="10">
        <f>'2017 MRI - Alphabetical'!AF290-'2007 MRI - 2017 Methodology'!AF290</f>
        <v>8</v>
      </c>
      <c r="AG357" s="39">
        <f>'2017 MRI - Alphabetical'!AG290-'2007 MRI - 2017 Methodology'!AG290</f>
        <v>0.12805687222681339</v>
      </c>
      <c r="AH357" s="14">
        <f>'2017 MRI - Alphabetical'!AH290-'2007 MRI - 2017 Methodology'!AH290</f>
        <v>-0.15666888839395865</v>
      </c>
      <c r="AI357" s="10">
        <f>'2017 MRI - Alphabetical'!AI290-'2007 MRI - 2017 Methodology'!AI290</f>
        <v>10</v>
      </c>
      <c r="AJ357" s="39">
        <f>'2017 MRI - Alphabetical'!AJ290-'2007 MRI - 2017 Methodology'!AJ290</f>
        <v>3.3143894542051189E-2</v>
      </c>
      <c r="AK357" s="13">
        <f>'2017 MRI - Alphabetical'!AK290-'2007 MRI - 2017 Methodology'!AK290</f>
        <v>-1765.7142912992276</v>
      </c>
      <c r="AL357" s="44"/>
    </row>
    <row r="358" spans="1:38" x14ac:dyDescent="0.25">
      <c r="A358" t="s">
        <v>926</v>
      </c>
      <c r="B358" s="5" t="s">
        <v>546</v>
      </c>
      <c r="C358" s="6" t="s">
        <v>54</v>
      </c>
      <c r="D358" s="7" t="s">
        <v>39</v>
      </c>
      <c r="E358" s="42">
        <f>'2017 MRI - Alphabetical'!E301-'2007 MRI - 2017 Methodology'!E301</f>
        <v>0.2420351402771983</v>
      </c>
      <c r="F358" s="8">
        <f>'2017 MRI - Alphabetical'!F301-'2007 MRI - 2017 Methodology'!F301</f>
        <v>1.5132013643609277</v>
      </c>
      <c r="G358" s="9">
        <f>'2017 MRI - Alphabetical'!G301-'2007 MRI - 2017 Methodology'!G301</f>
        <v>4</v>
      </c>
      <c r="H358" s="10">
        <f>'2017 MRI - Alphabetical'!H301-'2007 MRI - 2017 Methodology'!H301</f>
        <v>3</v>
      </c>
      <c r="I358" s="39">
        <f>'2017 MRI - Alphabetical'!I301-'2007 MRI - 2017 Methodology'!I301</f>
        <v>0.17816559177170749</v>
      </c>
      <c r="J358" s="11">
        <f>'2017 MRI - Alphabetical'!J301-'2007 MRI - 2017 Methodology'!J301</f>
        <v>-7.7821216586684505E-2</v>
      </c>
      <c r="K358" s="10">
        <f>'2017 MRI - Alphabetical'!K301-'2007 MRI - 2017 Methodology'!K301</f>
        <v>-117</v>
      </c>
      <c r="L358" s="39">
        <f>'2017 MRI - Alphabetical'!L301-'2007 MRI - 2017 Methodology'!L301</f>
        <v>-0.66898056144080209</v>
      </c>
      <c r="M358" s="11">
        <f>'2017 MRI - Alphabetical'!M301-'2007 MRI - 2017 Methodology'!M301</f>
        <v>2.3605460828962338E-2</v>
      </c>
      <c r="N358" s="10">
        <f>'2017 MRI - Alphabetical'!N301-'2007 MRI - 2017 Methodology'!N301</f>
        <v>-69</v>
      </c>
      <c r="O358" s="39">
        <f>'2017 MRI - Alphabetical'!O301-'2007 MRI - 2017 Methodology'!O301</f>
        <v>-7.7291997235676591E-2</v>
      </c>
      <c r="P358" s="11">
        <f>'2017 MRI - Alphabetical'!P301-'2007 MRI - 2017 Methodology'!P301</f>
        <v>1.9533265418070683E-2</v>
      </c>
      <c r="Q358" s="10">
        <f>'2017 MRI - Alphabetical'!Q301-'2007 MRI - 2017 Methodology'!Q301</f>
        <v>-4</v>
      </c>
      <c r="R358" s="39">
        <f>'2017 MRI - Alphabetical'!R301-'2007 MRI - 2017 Methodology'!R301</f>
        <v>2.5806052975718363E-2</v>
      </c>
      <c r="S358" s="12">
        <f>'2017 MRI - Alphabetical'!S301-'2007 MRI - 2017 Methodology'!S301</f>
        <v>-0.40623736814929556</v>
      </c>
      <c r="T358" s="10">
        <f>'2017 MRI - Alphabetical'!T301-'2007 MRI - 2017 Methodology'!T301</f>
        <v>55</v>
      </c>
      <c r="U358" s="39">
        <f>'2017 MRI - Alphabetical'!U301-'2007 MRI - 2017 Methodology'!U301</f>
        <v>0.23163630302352411</v>
      </c>
      <c r="V358" s="11">
        <f>'2017 MRI - Alphabetical'!V301-'2007 MRI - 2017 Methodology'!V301</f>
        <v>-6.1748972212591034E-3</v>
      </c>
      <c r="W358" s="10">
        <f>'2017 MRI - Alphabetical'!W301-'2007 MRI - 2017 Methodology'!W301</f>
        <v>-1</v>
      </c>
      <c r="X358" s="39">
        <f>'2017 MRI - Alphabetical'!X301-'2007 MRI - 2017 Methodology'!X301</f>
        <v>2.5393089053737938E-2</v>
      </c>
      <c r="Y358" s="13">
        <f>'2017 MRI - Alphabetical'!Y301-'2007 MRI - 2017 Methodology'!Y301</f>
        <v>8647</v>
      </c>
      <c r="Z358" s="10">
        <f>'2017 MRI - Alphabetical'!Z301-'2007 MRI - 2017 Methodology'!Z301</f>
        <v>35</v>
      </c>
      <c r="AA358" s="39">
        <f>'2017 MRI - Alphabetical'!AA301-'2007 MRI - 2017 Methodology'!AA301</f>
        <v>0.1437507910921294</v>
      </c>
      <c r="AB358" s="11">
        <f>'2017 MRI - Alphabetical'!AB301-'2007 MRI - 2017 Methodology'!AB301</f>
        <v>1.2000000000000004E-2</v>
      </c>
      <c r="AC358" s="10">
        <f>'2017 MRI - Alphabetical'!AC301-'2007 MRI - 2017 Methodology'!AC301</f>
        <v>-4</v>
      </c>
      <c r="AD358" s="39">
        <f>'2017 MRI - Alphabetical'!AD301-'2007 MRI - 2017 Methodology'!AD301</f>
        <v>-2.2584976503460141E-2</v>
      </c>
      <c r="AE358" s="11">
        <f>'2017 MRI - Alphabetical'!AE301-'2007 MRI - 2017 Methodology'!AE301</f>
        <v>7.0000000000001172E-3</v>
      </c>
      <c r="AF358" s="10">
        <f>'2017 MRI - Alphabetical'!AF301-'2007 MRI - 2017 Methodology'!AF301</f>
        <v>66</v>
      </c>
      <c r="AG358" s="39">
        <f>'2017 MRI - Alphabetical'!AG301-'2007 MRI - 2017 Methodology'!AG301</f>
        <v>0.15391195742825314</v>
      </c>
      <c r="AH358" s="14">
        <f>'2017 MRI - Alphabetical'!AH301-'2007 MRI - 2017 Methodology'!AH301</f>
        <v>-6.7555100432268311E-3</v>
      </c>
      <c r="AI358" s="10">
        <f>'2017 MRI - Alphabetical'!AI301-'2007 MRI - 2017 Methodology'!AI301</f>
        <v>9</v>
      </c>
      <c r="AJ358" s="39">
        <f>'2017 MRI - Alphabetical'!AJ301-'2007 MRI - 2017 Methodology'!AJ301</f>
        <v>-1.7934762742575494E-3</v>
      </c>
      <c r="AK358" s="13">
        <f>'2017 MRI - Alphabetical'!AK301-'2007 MRI - 2017 Methodology'!AK301</f>
        <v>-12994.878568305721</v>
      </c>
      <c r="AL358" s="44"/>
    </row>
    <row r="359" spans="1:38" x14ac:dyDescent="0.25">
      <c r="A359" t="s">
        <v>927</v>
      </c>
      <c r="B359" s="5" t="s">
        <v>303</v>
      </c>
      <c r="C359" s="6" t="s">
        <v>54</v>
      </c>
      <c r="D359" s="7" t="s">
        <v>39</v>
      </c>
      <c r="E359" s="42">
        <f>'2017 MRI - Alphabetical'!E302-'2007 MRI - 2017 Methodology'!E302</f>
        <v>2.1990503044750529</v>
      </c>
      <c r="F359" s="8">
        <f>'2017 MRI - Alphabetical'!F302-'2007 MRI - 2017 Methodology'!F302</f>
        <v>-2.2213754675091657</v>
      </c>
      <c r="G359" s="9">
        <f>'2017 MRI - Alphabetical'!G302-'2007 MRI - 2017 Methodology'!G302</f>
        <v>89</v>
      </c>
      <c r="H359" s="10">
        <f>'2017 MRI - Alphabetical'!H302-'2007 MRI - 2017 Methodology'!H302</f>
        <v>197</v>
      </c>
      <c r="I359" s="39">
        <f>'2017 MRI - Alphabetical'!I302-'2007 MRI - 2017 Methodology'!I302</f>
        <v>0.59340416221722059</v>
      </c>
      <c r="J359" s="11">
        <f>'2017 MRI - Alphabetical'!J302-'2007 MRI - 2017 Methodology'!J302</f>
        <v>8.9529853873735132E-2</v>
      </c>
      <c r="K359" s="10">
        <f>'2017 MRI - Alphabetical'!K302-'2007 MRI - 2017 Methodology'!K302</f>
        <v>57</v>
      </c>
      <c r="L359" s="39">
        <f>'2017 MRI - Alphabetical'!L302-'2007 MRI - 2017 Methodology'!L302</f>
        <v>0.42691590026433912</v>
      </c>
      <c r="M359" s="11">
        <f>'2017 MRI - Alphabetical'!M302-'2007 MRI - 2017 Methodology'!M302</f>
        <v>4.7137711926444337E-3</v>
      </c>
      <c r="N359" s="10">
        <f>'2017 MRI - Alphabetical'!N302-'2007 MRI - 2017 Methodology'!N302</f>
        <v>23</v>
      </c>
      <c r="O359" s="39">
        <f>'2017 MRI - Alphabetical'!O302-'2007 MRI - 2017 Methodology'!O302</f>
        <v>-8.1490026401208338E-3</v>
      </c>
      <c r="P359" s="11">
        <f>'2017 MRI - Alphabetical'!P302-'2007 MRI - 2017 Methodology'!P302</f>
        <v>2.8994758299359352E-2</v>
      </c>
      <c r="Q359" s="10">
        <f>'2017 MRI - Alphabetical'!Q302-'2007 MRI - 2017 Methodology'!Q302</f>
        <v>113</v>
      </c>
      <c r="R359" s="39">
        <f>'2017 MRI - Alphabetical'!R302-'2007 MRI - 2017 Methodology'!R302</f>
        <v>0.2547691229954489</v>
      </c>
      <c r="S359" s="12">
        <f>'2017 MRI - Alphabetical'!S302-'2007 MRI - 2017 Methodology'!S302</f>
        <v>-3.3122636394442564</v>
      </c>
      <c r="T359" s="10">
        <f>'2017 MRI - Alphabetical'!T302-'2007 MRI - 2017 Methodology'!T302</f>
        <v>88</v>
      </c>
      <c r="U359" s="39">
        <f>'2017 MRI - Alphabetical'!U302-'2007 MRI - 2017 Methodology'!U302</f>
        <v>0.41989947763985935</v>
      </c>
      <c r="V359" s="11">
        <f>'2017 MRI - Alphabetical'!V302-'2007 MRI - 2017 Methodology'!V302</f>
        <v>-8.5314850151532173E-3</v>
      </c>
      <c r="W359" s="10">
        <f>'2017 MRI - Alphabetical'!W302-'2007 MRI - 2017 Methodology'!W302</f>
        <v>135</v>
      </c>
      <c r="X359" s="39">
        <f>'2017 MRI - Alphabetical'!X302-'2007 MRI - 2017 Methodology'!X302</f>
        <v>0.52558382159138883</v>
      </c>
      <c r="Y359" s="13">
        <f>'2017 MRI - Alphabetical'!Y302-'2007 MRI - 2017 Methodology'!Y302</f>
        <v>18408</v>
      </c>
      <c r="Z359" s="10">
        <f>'2017 MRI - Alphabetical'!Z302-'2007 MRI - 2017 Methodology'!Z302</f>
        <v>-25</v>
      </c>
      <c r="AA359" s="39">
        <f>'2017 MRI - Alphabetical'!AA302-'2007 MRI - 2017 Methodology'!AA302</f>
        <v>2.5635673755426518E-2</v>
      </c>
      <c r="AB359" s="11">
        <f>'2017 MRI - Alphabetical'!AB302-'2007 MRI - 2017 Methodology'!AB302</f>
        <v>1.5265580057526373E-2</v>
      </c>
      <c r="AC359" s="10">
        <f>'2017 MRI - Alphabetical'!AC302-'2007 MRI - 2017 Methodology'!AC302</f>
        <v>167</v>
      </c>
      <c r="AD359" s="39">
        <f>'2017 MRI - Alphabetical'!AD302-'2007 MRI - 2017 Methodology'!AD302</f>
        <v>0.63002248073810185</v>
      </c>
      <c r="AE359" s="11">
        <f>'2017 MRI - Alphabetical'!AE302-'2007 MRI - 2017 Methodology'!AE302</f>
        <v>5.8000000000000052E-2</v>
      </c>
      <c r="AF359" s="10">
        <f>'2017 MRI - Alphabetical'!AF302-'2007 MRI - 2017 Methodology'!AF302</f>
        <v>66</v>
      </c>
      <c r="AG359" s="39">
        <f>'2017 MRI - Alphabetical'!AG302-'2007 MRI - 2017 Methodology'!AG302</f>
        <v>0.38243552950699078</v>
      </c>
      <c r="AH359" s="14">
        <f>'2017 MRI - Alphabetical'!AH302-'2007 MRI - 2017 Methodology'!AH302</f>
        <v>-1.2171018958690993E-2</v>
      </c>
      <c r="AI359" s="10">
        <f>'2017 MRI - Alphabetical'!AI302-'2007 MRI - 2017 Methodology'!AI302</f>
        <v>53</v>
      </c>
      <c r="AJ359" s="39">
        <f>'2017 MRI - Alphabetical'!AJ302-'2007 MRI - 2017 Methodology'!AJ302</f>
        <v>2.3993295912426438E-3</v>
      </c>
      <c r="AK359" s="13">
        <f>'2017 MRI - Alphabetical'!AK302-'2007 MRI - 2017 Methodology'!AK302</f>
        <v>-6038.094644021854</v>
      </c>
      <c r="AL359" s="44"/>
    </row>
    <row r="360" spans="1:38" x14ac:dyDescent="0.25">
      <c r="A360" t="s">
        <v>938</v>
      </c>
      <c r="B360" s="5" t="s">
        <v>437</v>
      </c>
      <c r="C360" s="6" t="s">
        <v>54</v>
      </c>
      <c r="D360" s="7" t="s">
        <v>39</v>
      </c>
      <c r="E360" s="42">
        <f>'2017 MRI - Alphabetical'!E313-'2007 MRI - 2017 Methodology'!E313</f>
        <v>0.55234185159061777</v>
      </c>
      <c r="F360" s="8">
        <f>'2017 MRI - Alphabetical'!F313-'2007 MRI - 2017 Methodology'!F313</f>
        <v>1.3646586510342935</v>
      </c>
      <c r="G360" s="9">
        <f>'2017 MRI - Alphabetical'!G313-'2007 MRI - 2017 Methodology'!G313</f>
        <v>26</v>
      </c>
      <c r="H360" s="10">
        <f>'2017 MRI - Alphabetical'!H313-'2007 MRI - 2017 Methodology'!H313</f>
        <v>20</v>
      </c>
      <c r="I360" s="39">
        <f>'2017 MRI - Alphabetical'!I313-'2007 MRI - 2017 Methodology'!I313</f>
        <v>-1.7653215627231267E-2</v>
      </c>
      <c r="J360" s="11">
        <f>'2017 MRI - Alphabetical'!J313-'2007 MRI - 2017 Methodology'!J313</f>
        <v>-2.8581252056103512E-3</v>
      </c>
      <c r="K360" s="10">
        <f>'2017 MRI - Alphabetical'!K313-'2007 MRI - 2017 Methodology'!K313</f>
        <v>16</v>
      </c>
      <c r="L360" s="39">
        <f>'2017 MRI - Alphabetical'!L313-'2007 MRI - 2017 Methodology'!L313</f>
        <v>-5.3329275378818264E-2</v>
      </c>
      <c r="M360" s="11">
        <f>'2017 MRI - Alphabetical'!M313-'2007 MRI - 2017 Methodology'!M313</f>
        <v>6.3019969591200584E-3</v>
      </c>
      <c r="N360" s="10">
        <f>'2017 MRI - Alphabetical'!N313-'2007 MRI - 2017 Methodology'!N313</f>
        <v>23</v>
      </c>
      <c r="O360" s="39">
        <f>'2017 MRI - Alphabetical'!O313-'2007 MRI - 2017 Methodology'!O313</f>
        <v>6.2835783327122419E-2</v>
      </c>
      <c r="P360" s="11">
        <f>'2017 MRI - Alphabetical'!P313-'2007 MRI - 2017 Methodology'!P313</f>
        <v>1.8626135569531799E-2</v>
      </c>
      <c r="Q360" s="10">
        <f>'2017 MRI - Alphabetical'!Q313-'2007 MRI - 2017 Methodology'!Q313</f>
        <v>76</v>
      </c>
      <c r="R360" s="39">
        <f>'2017 MRI - Alphabetical'!R313-'2007 MRI - 2017 Methodology'!R313</f>
        <v>9.7418883037017234E-2</v>
      </c>
      <c r="S360" s="12">
        <f>'2017 MRI - Alphabetical'!S313-'2007 MRI - 2017 Methodology'!S313</f>
        <v>-1.2131019023385434</v>
      </c>
      <c r="T360" s="10">
        <f>'2017 MRI - Alphabetical'!T313-'2007 MRI - 2017 Methodology'!T313</f>
        <v>22</v>
      </c>
      <c r="U360" s="39">
        <f>'2017 MRI - Alphabetical'!U313-'2007 MRI - 2017 Methodology'!U313</f>
        <v>5.7585867842233518E-2</v>
      </c>
      <c r="V360" s="11">
        <f>'2017 MRI - Alphabetical'!V313-'2007 MRI - 2017 Methodology'!V313</f>
        <v>7.4248270456840557E-3</v>
      </c>
      <c r="W360" s="10">
        <f>'2017 MRI - Alphabetical'!W313-'2007 MRI - 2017 Methodology'!W313</f>
        <v>10</v>
      </c>
      <c r="X360" s="39">
        <f>'2017 MRI - Alphabetical'!X313-'2007 MRI - 2017 Methodology'!X313</f>
        <v>9.4610469955441423E-2</v>
      </c>
      <c r="Y360" s="13">
        <f>'2017 MRI - Alphabetical'!Y313-'2007 MRI - 2017 Methodology'!Y313</f>
        <v>7925</v>
      </c>
      <c r="Z360" s="10">
        <f>'2017 MRI - Alphabetical'!Z313-'2007 MRI - 2017 Methodology'!Z313</f>
        <v>15</v>
      </c>
      <c r="AA360" s="39">
        <f>'2017 MRI - Alphabetical'!AA313-'2007 MRI - 2017 Methodology'!AA313</f>
        <v>0.12101128681161583</v>
      </c>
      <c r="AB360" s="11">
        <f>'2017 MRI - Alphabetical'!AB313-'2007 MRI - 2017 Methodology'!AB313</f>
        <v>1.2999999999999998E-2</v>
      </c>
      <c r="AC360" s="10">
        <f>'2017 MRI - Alphabetical'!AC313-'2007 MRI - 2017 Methodology'!AC313</f>
        <v>54</v>
      </c>
      <c r="AD360" s="39">
        <f>'2017 MRI - Alphabetical'!AD313-'2007 MRI - 2017 Methodology'!AD313</f>
        <v>0.14020641808679191</v>
      </c>
      <c r="AE360" s="11">
        <f>'2017 MRI - Alphabetical'!AE313-'2007 MRI - 2017 Methodology'!AE313</f>
        <v>1.9999999999999907E-2</v>
      </c>
      <c r="AF360" s="10">
        <f>'2017 MRI - Alphabetical'!AF313-'2007 MRI - 2017 Methodology'!AF313</f>
        <v>11</v>
      </c>
      <c r="AG360" s="39">
        <f>'2017 MRI - Alphabetical'!AG313-'2007 MRI - 2017 Methodology'!AG313</f>
        <v>8.4011187598295733E-3</v>
      </c>
      <c r="AH360" s="14">
        <f>'2017 MRI - Alphabetical'!AH313-'2007 MRI - 2017 Methodology'!AH313</f>
        <v>0.11644451868500516</v>
      </c>
      <c r="AI360" s="10">
        <f>'2017 MRI - Alphabetical'!AI313-'2007 MRI - 2017 Methodology'!AI313</f>
        <v>-5</v>
      </c>
      <c r="AJ360" s="39">
        <f>'2017 MRI - Alphabetical'!AJ313-'2007 MRI - 2017 Methodology'!AJ313</f>
        <v>-2.2726057632200841E-2</v>
      </c>
      <c r="AK360" s="13">
        <f>'2017 MRI - Alphabetical'!AK313-'2007 MRI - 2017 Methodology'!AK313</f>
        <v>-24870.01778102378</v>
      </c>
      <c r="AL360" s="44"/>
    </row>
    <row r="361" spans="1:38" x14ac:dyDescent="0.25">
      <c r="A361" t="s">
        <v>943</v>
      </c>
      <c r="B361" s="5" t="s">
        <v>517</v>
      </c>
      <c r="C361" s="6" t="s">
        <v>54</v>
      </c>
      <c r="D361" s="7" t="s">
        <v>39</v>
      </c>
      <c r="E361" s="42">
        <f>'2017 MRI - Alphabetical'!E318-'2007 MRI - 2017 Methodology'!E318</f>
        <v>-1.4810319162621903</v>
      </c>
      <c r="F361" s="8">
        <f>'2017 MRI - Alphabetical'!F318-'2007 MRI - 2017 Methodology'!F318</f>
        <v>6.1308592441980299</v>
      </c>
      <c r="G361" s="9">
        <f>'2017 MRI - Alphabetical'!G318-'2007 MRI - 2017 Methodology'!G318</f>
        <v>-45</v>
      </c>
      <c r="H361" s="10">
        <f>'2017 MRI - Alphabetical'!H318-'2007 MRI - 2017 Methodology'!H318</f>
        <v>-76</v>
      </c>
      <c r="I361" s="39">
        <f>'2017 MRI - Alphabetical'!I318-'2007 MRI - 2017 Methodology'!I318</f>
        <v>-0.67280913152942712</v>
      </c>
      <c r="J361" s="11">
        <f>'2017 MRI - Alphabetical'!J318-'2007 MRI - 2017 Methodology'!J318</f>
        <v>-0.26166319783858993</v>
      </c>
      <c r="K361" s="10">
        <f>'2017 MRI - Alphabetical'!K318-'2007 MRI - 2017 Methodology'!K318</f>
        <v>-50</v>
      </c>
      <c r="L361" s="39">
        <f>'2017 MRI - Alphabetical'!L318-'2007 MRI - 2017 Methodology'!L318</f>
        <v>-0.27447185629513571</v>
      </c>
      <c r="M361" s="11">
        <f>'2017 MRI - Alphabetical'!M318-'2007 MRI - 2017 Methodology'!M318</f>
        <v>1.6542889362096996E-2</v>
      </c>
      <c r="N361" s="10">
        <f>'2017 MRI - Alphabetical'!N318-'2007 MRI - 2017 Methodology'!N318</f>
        <v>57</v>
      </c>
      <c r="O361" s="39">
        <f>'2017 MRI - Alphabetical'!O318-'2007 MRI - 2017 Methodology'!O318</f>
        <v>0.21435810660453503</v>
      </c>
      <c r="P361" s="11">
        <f>'2017 MRI - Alphabetical'!P318-'2007 MRI - 2017 Methodology'!P318</f>
        <v>5.4140127388535055E-4</v>
      </c>
      <c r="Q361" s="10">
        <f>'2017 MRI - Alphabetical'!Q318-'2007 MRI - 2017 Methodology'!Q318</f>
        <v>-34</v>
      </c>
      <c r="R361" s="39">
        <f>'2017 MRI - Alphabetical'!R318-'2007 MRI - 2017 Methodology'!R318</f>
        <v>-1.1967586744331793E-2</v>
      </c>
      <c r="S361" s="12">
        <f>'2017 MRI - Alphabetical'!S318-'2007 MRI - 2017 Methodology'!S318</f>
        <v>-0.41272622809537485</v>
      </c>
      <c r="T361" s="10">
        <f>'2017 MRI - Alphabetical'!T318-'2007 MRI - 2017 Methodology'!T318</f>
        <v>-188</v>
      </c>
      <c r="U361" s="39">
        <f>'2017 MRI - Alphabetical'!U318-'2007 MRI - 2017 Methodology'!U318</f>
        <v>-0.52272327529734619</v>
      </c>
      <c r="V361" s="11">
        <f>'2017 MRI - Alphabetical'!V318-'2007 MRI - 2017 Methodology'!V318</f>
        <v>3.9816254416961128E-2</v>
      </c>
      <c r="W361" s="10">
        <f>'2017 MRI - Alphabetical'!W318-'2007 MRI - 2017 Methodology'!W318</f>
        <v>-6</v>
      </c>
      <c r="X361" s="39">
        <f>'2017 MRI - Alphabetical'!X318-'2007 MRI - 2017 Methodology'!X318</f>
        <v>-3.9049012165845554E-2</v>
      </c>
      <c r="Y361" s="13">
        <f>'2017 MRI - Alphabetical'!Y318-'2007 MRI - 2017 Methodology'!Y318</f>
        <v>6263</v>
      </c>
      <c r="Z361" s="10">
        <f>'2017 MRI - Alphabetical'!Z318-'2007 MRI - 2017 Methodology'!Z318</f>
        <v>-117</v>
      </c>
      <c r="AA361" s="39">
        <f>'2017 MRI - Alphabetical'!AA318-'2007 MRI - 2017 Methodology'!AA318</f>
        <v>-0.56709777386600424</v>
      </c>
      <c r="AB361" s="11">
        <f>'2017 MRI - Alphabetical'!AB318-'2007 MRI - 2017 Methodology'!AB318</f>
        <v>2.5895538628944507E-2</v>
      </c>
      <c r="AC361" s="10">
        <f>'2017 MRI - Alphabetical'!AC318-'2007 MRI - 2017 Methodology'!AC318</f>
        <v>-84</v>
      </c>
      <c r="AD361" s="39">
        <f>'2017 MRI - Alphabetical'!AD318-'2007 MRI - 2017 Methodology'!AD318</f>
        <v>-0.26296725520483794</v>
      </c>
      <c r="AE361" s="11">
        <f>'2017 MRI - Alphabetical'!AE318-'2007 MRI - 2017 Methodology'!AE318</f>
        <v>-7.9999999999998961E-3</v>
      </c>
      <c r="AF361" s="10">
        <f>'2017 MRI - Alphabetical'!AF318-'2007 MRI - 2017 Methodology'!AF318</f>
        <v>-48</v>
      </c>
      <c r="AG361" s="39">
        <f>'2017 MRI - Alphabetical'!AG318-'2007 MRI - 2017 Methodology'!AG318</f>
        <v>-0.1770470583976122</v>
      </c>
      <c r="AH361" s="14">
        <f>'2017 MRI - Alphabetical'!AH318-'2007 MRI - 2017 Methodology'!AH318</f>
        <v>0.29632866625323362</v>
      </c>
      <c r="AI361" s="10">
        <f>'2017 MRI - Alphabetical'!AI318-'2007 MRI - 2017 Methodology'!AI318</f>
        <v>-27</v>
      </c>
      <c r="AJ361" s="39">
        <f>'2017 MRI - Alphabetical'!AJ318-'2007 MRI - 2017 Methodology'!AJ318</f>
        <v>-4.2012432131266375E-2</v>
      </c>
      <c r="AK361" s="13">
        <f>'2017 MRI - Alphabetical'!AK318-'2007 MRI - 2017 Methodology'!AK318</f>
        <v>-38022.871305019304</v>
      </c>
      <c r="AL361" s="44"/>
    </row>
    <row r="362" spans="1:38" x14ac:dyDescent="0.25">
      <c r="A362" t="s">
        <v>947</v>
      </c>
      <c r="B362" s="5" t="s">
        <v>489</v>
      </c>
      <c r="C362" s="6" t="s">
        <v>54</v>
      </c>
      <c r="D362" s="7" t="s">
        <v>39</v>
      </c>
      <c r="E362" s="42">
        <f>'2017 MRI - Alphabetical'!E322-'2007 MRI - 2017 Methodology'!E322</f>
        <v>-6.8648644831559302E-2</v>
      </c>
      <c r="F362" s="8">
        <f>'2017 MRI - Alphabetical'!F322-'2007 MRI - 2017 Methodology'!F322</f>
        <v>2.6522380516105564</v>
      </c>
      <c r="G362" s="9">
        <f>'2017 MRI - Alphabetical'!G322-'2007 MRI - 2017 Methodology'!G322</f>
        <v>-10</v>
      </c>
      <c r="H362" s="10">
        <f>'2017 MRI - Alphabetical'!H322-'2007 MRI - 2017 Methodology'!H322</f>
        <v>-94</v>
      </c>
      <c r="I362" s="39">
        <f>'2017 MRI - Alphabetical'!I322-'2007 MRI - 2017 Methodology'!I322</f>
        <v>-0.49349048152810926</v>
      </c>
      <c r="J362" s="11">
        <f>'2017 MRI - Alphabetical'!J322-'2007 MRI - 2017 Methodology'!J322</f>
        <v>-4.5066770132950906E-2</v>
      </c>
      <c r="K362" s="10">
        <f>'2017 MRI - Alphabetical'!K322-'2007 MRI - 2017 Methodology'!K322</f>
        <v>-94</v>
      </c>
      <c r="L362" s="39">
        <f>'2017 MRI - Alphabetical'!L322-'2007 MRI - 2017 Methodology'!L322</f>
        <v>-0.31246821379899914</v>
      </c>
      <c r="M362" s="11">
        <f>'2017 MRI - Alphabetical'!M322-'2007 MRI - 2017 Methodology'!M322</f>
        <v>2.5725806620307455E-2</v>
      </c>
      <c r="N362" s="10">
        <f>'2017 MRI - Alphabetical'!N322-'2007 MRI - 2017 Methodology'!N322</f>
        <v>-62</v>
      </c>
      <c r="O362" s="39">
        <f>'2017 MRI - Alphabetical'!O322-'2007 MRI - 2017 Methodology'!O322</f>
        <v>-0.12077926625698077</v>
      </c>
      <c r="P362" s="11">
        <f>'2017 MRI - Alphabetical'!P322-'2007 MRI - 2017 Methodology'!P322</f>
        <v>1.9E-2</v>
      </c>
      <c r="Q362" s="10">
        <f>'2017 MRI - Alphabetical'!Q322-'2007 MRI - 2017 Methodology'!Q322</f>
        <v>-68</v>
      </c>
      <c r="R362" s="39">
        <f>'2017 MRI - Alphabetical'!R322-'2007 MRI - 2017 Methodology'!R322</f>
        <v>-8.1259968857932963E-3</v>
      </c>
      <c r="S362" s="12">
        <f>'2017 MRI - Alphabetical'!S322-'2007 MRI - 2017 Methodology'!S322</f>
        <v>0</v>
      </c>
      <c r="T362" s="10">
        <f>'2017 MRI - Alphabetical'!T322-'2007 MRI - 2017 Methodology'!T322</f>
        <v>-220</v>
      </c>
      <c r="U362" s="39">
        <f>'2017 MRI - Alphabetical'!U322-'2007 MRI - 2017 Methodology'!U322</f>
        <v>-0.55553102537632881</v>
      </c>
      <c r="V362" s="11">
        <f>'2017 MRI - Alphabetical'!V322-'2007 MRI - 2017 Methodology'!V322</f>
        <v>4.294806998056095E-2</v>
      </c>
      <c r="W362" s="10">
        <f>'2017 MRI - Alphabetical'!W322-'2007 MRI - 2017 Methodology'!W322</f>
        <v>-28</v>
      </c>
      <c r="X362" s="39">
        <f>'2017 MRI - Alphabetical'!X322-'2007 MRI - 2017 Methodology'!X322</f>
        <v>-0.20712200943921444</v>
      </c>
      <c r="Y362" s="13">
        <f>'2017 MRI - Alphabetical'!Y322-'2007 MRI - 2017 Methodology'!Y322</f>
        <v>-463</v>
      </c>
      <c r="Z362" s="10">
        <f>'2017 MRI - Alphabetical'!Z322-'2007 MRI - 2017 Methodology'!Z322</f>
        <v>151</v>
      </c>
      <c r="AA362" s="39">
        <f>'2017 MRI - Alphabetical'!AA322-'2007 MRI - 2017 Methodology'!AA322</f>
        <v>0.53265732767795526</v>
      </c>
      <c r="AB362" s="11">
        <f>'2017 MRI - Alphabetical'!AB322-'2007 MRI - 2017 Methodology'!AB322</f>
        <v>4.4743158905424865E-3</v>
      </c>
      <c r="AC362" s="10">
        <f>'2017 MRI - Alphabetical'!AC322-'2007 MRI - 2017 Methodology'!AC322</f>
        <v>96</v>
      </c>
      <c r="AD362" s="39">
        <f>'2017 MRI - Alphabetical'!AD322-'2007 MRI - 2017 Methodology'!AD322</f>
        <v>0.42406289709211664</v>
      </c>
      <c r="AE362" s="11">
        <f>'2017 MRI - Alphabetical'!AE322-'2007 MRI - 2017 Methodology'!AE322</f>
        <v>3.6000000000000032E-2</v>
      </c>
      <c r="AF362" s="10">
        <f>'2017 MRI - Alphabetical'!AF322-'2007 MRI - 2017 Methodology'!AF322</f>
        <v>15</v>
      </c>
      <c r="AG362" s="39">
        <f>'2017 MRI - Alphabetical'!AG322-'2007 MRI - 2017 Methodology'!AG322</f>
        <v>0.21933688182369737</v>
      </c>
      <c r="AH362" s="14">
        <f>'2017 MRI - Alphabetical'!AH322-'2007 MRI - 2017 Methodology'!AH322</f>
        <v>-0.25230973605136819</v>
      </c>
      <c r="AI362" s="10">
        <f>'2017 MRI - Alphabetical'!AI322-'2007 MRI - 2017 Methodology'!AI322</f>
        <v>6</v>
      </c>
      <c r="AJ362" s="39">
        <f>'2017 MRI - Alphabetical'!AJ322-'2007 MRI - 2017 Methodology'!AJ322</f>
        <v>5.1379526930151131E-2</v>
      </c>
      <c r="AK362" s="13">
        <f>'2017 MRI - Alphabetical'!AK322-'2007 MRI - 2017 Methodology'!AK322</f>
        <v>4943.6721947542392</v>
      </c>
      <c r="AL362" s="44"/>
    </row>
    <row r="363" spans="1:38" x14ac:dyDescent="0.25">
      <c r="A363" t="s">
        <v>969</v>
      </c>
      <c r="B363" s="5" t="s">
        <v>143</v>
      </c>
      <c r="C363" s="6" t="s">
        <v>54</v>
      </c>
      <c r="D363" s="7" t="s">
        <v>39</v>
      </c>
      <c r="E363" s="42">
        <f>'2017 MRI - Alphabetical'!E344-'2007 MRI - 2017 Methodology'!E344</f>
        <v>-0.36402362753283857</v>
      </c>
      <c r="F363" s="8">
        <f>'2017 MRI - Alphabetical'!F344-'2007 MRI - 2017 Methodology'!F344</f>
        <v>5.4029568146930629</v>
      </c>
      <c r="G363" s="9">
        <f>'2017 MRI - Alphabetical'!G344-'2007 MRI - 2017 Methodology'!G344</f>
        <v>-2</v>
      </c>
      <c r="H363" s="10">
        <f>'2017 MRI - Alphabetical'!H344-'2007 MRI - 2017 Methodology'!H344</f>
        <v>12</v>
      </c>
      <c r="I363" s="39">
        <f>'2017 MRI - Alphabetical'!I344-'2007 MRI - 2017 Methodology'!I344</f>
        <v>-6.373441263522206E-2</v>
      </c>
      <c r="J363" s="11">
        <f>'2017 MRI - Alphabetical'!J344-'2007 MRI - 2017 Methodology'!J344</f>
        <v>1.9075090436387665E-2</v>
      </c>
      <c r="K363" s="10">
        <f>'2017 MRI - Alphabetical'!K344-'2007 MRI - 2017 Methodology'!K344</f>
        <v>-18</v>
      </c>
      <c r="L363" s="39">
        <f>'2017 MRI - Alphabetical'!L344-'2007 MRI - 2017 Methodology'!L344</f>
        <v>-0.40005021020907028</v>
      </c>
      <c r="M363" s="11">
        <f>'2017 MRI - Alphabetical'!M344-'2007 MRI - 2017 Methodology'!M344</f>
        <v>1.0266753744675054E-2</v>
      </c>
      <c r="N363" s="10">
        <f>'2017 MRI - Alphabetical'!N344-'2007 MRI - 2017 Methodology'!N344</f>
        <v>-101</v>
      </c>
      <c r="O363" s="39">
        <f>'2017 MRI - Alphabetical'!O344-'2007 MRI - 2017 Methodology'!O344</f>
        <v>-1.1129219472769465</v>
      </c>
      <c r="P363" s="11">
        <f>'2017 MRI - Alphabetical'!P344-'2007 MRI - 2017 Methodology'!P344</f>
        <v>0.10868090559589919</v>
      </c>
      <c r="Q363" s="10">
        <f>'2017 MRI - Alphabetical'!Q344-'2007 MRI - 2017 Methodology'!Q344</f>
        <v>78</v>
      </c>
      <c r="R363" s="39">
        <f>'2017 MRI - Alphabetical'!R344-'2007 MRI - 2017 Methodology'!R344</f>
        <v>2.3399405103902966</v>
      </c>
      <c r="S363" s="12">
        <f>'2017 MRI - Alphabetical'!S344-'2007 MRI - 2017 Methodology'!S344</f>
        <v>-25.03695190505934</v>
      </c>
      <c r="T363" s="10">
        <f>'2017 MRI - Alphabetical'!T344-'2007 MRI - 2017 Methodology'!T344</f>
        <v>-199</v>
      </c>
      <c r="U363" s="39">
        <f>'2017 MRI - Alphabetical'!U344-'2007 MRI - 2017 Methodology'!U344</f>
        <v>-1.3161954695063378</v>
      </c>
      <c r="V363" s="11">
        <f>'2017 MRI - Alphabetical'!V344-'2007 MRI - 2017 Methodology'!V344</f>
        <v>9.7268292682926846E-2</v>
      </c>
      <c r="W363" s="10">
        <f>'2017 MRI - Alphabetical'!W344-'2007 MRI - 2017 Methodology'!W344</f>
        <v>-33</v>
      </c>
      <c r="X363" s="39">
        <f>'2017 MRI - Alphabetical'!X344-'2007 MRI - 2017 Methodology'!X344</f>
        <v>-0.15859191716596066</v>
      </c>
      <c r="Y363" s="13">
        <f>'2017 MRI - Alphabetical'!Y344-'2007 MRI - 2017 Methodology'!Y344</f>
        <v>-2685</v>
      </c>
      <c r="Z363" s="10">
        <f>'2017 MRI - Alphabetical'!Z344-'2007 MRI - 2017 Methodology'!Z344</f>
        <v>-166</v>
      </c>
      <c r="AA363" s="39">
        <f>'2017 MRI - Alphabetical'!AA344-'2007 MRI - 2017 Methodology'!AA344</f>
        <v>-0.63663752946085617</v>
      </c>
      <c r="AB363" s="11">
        <f>'2017 MRI - Alphabetical'!AB344-'2007 MRI - 2017 Methodology'!AB344</f>
        <v>2.8851109520400861E-2</v>
      </c>
      <c r="AC363" s="10">
        <f>'2017 MRI - Alphabetical'!AC344-'2007 MRI - 2017 Methodology'!AC344</f>
        <v>144</v>
      </c>
      <c r="AD363" s="39">
        <f>'2017 MRI - Alphabetical'!AD344-'2007 MRI - 2017 Methodology'!AD344</f>
        <v>0.64398225267120024</v>
      </c>
      <c r="AE363" s="11">
        <f>'2017 MRI - Alphabetical'!AE344-'2007 MRI - 2017 Methodology'!AE344</f>
        <v>6.0000000000000053E-2</v>
      </c>
      <c r="AF363" s="10">
        <f>'2017 MRI - Alphabetical'!AF344-'2007 MRI - 2017 Methodology'!AF344</f>
        <v>-5</v>
      </c>
      <c r="AG363" s="39">
        <f>'2017 MRI - Alphabetical'!AG344-'2007 MRI - 2017 Methodology'!AG344</f>
        <v>-3.7789255054332331E-2</v>
      </c>
      <c r="AH363" s="14">
        <f>'2017 MRI - Alphabetical'!AH344-'2007 MRI - 2017 Methodology'!AH344</f>
        <v>0.26969535986767124</v>
      </c>
      <c r="AI363" s="10">
        <f>'2017 MRI - Alphabetical'!AI344-'2007 MRI - 2017 Methodology'!AI344</f>
        <v>65</v>
      </c>
      <c r="AJ363" s="39">
        <f>'2017 MRI - Alphabetical'!AJ344-'2007 MRI - 2017 Methodology'!AJ344</f>
        <v>7.1757691616844976E-3</v>
      </c>
      <c r="AK363" s="13">
        <f>'2017 MRI - Alphabetical'!AK344-'2007 MRI - 2017 Methodology'!AK344</f>
        <v>-2839.3701418909332</v>
      </c>
      <c r="AL363" s="44">
        <v>1</v>
      </c>
    </row>
    <row r="364" spans="1:38" x14ac:dyDescent="0.25">
      <c r="A364" t="s">
        <v>970</v>
      </c>
      <c r="B364" s="5" t="s">
        <v>184</v>
      </c>
      <c r="C364" s="6" t="s">
        <v>54</v>
      </c>
      <c r="D364" s="7" t="s">
        <v>39</v>
      </c>
      <c r="E364" s="42">
        <f>'2017 MRI - Alphabetical'!E345-'2007 MRI - 2017 Methodology'!E345</f>
        <v>1.6614028104856402</v>
      </c>
      <c r="F364" s="8">
        <f>'2017 MRI - Alphabetical'!F345-'2007 MRI - 2017 Methodology'!F345</f>
        <v>-7.1629368318220088E-2</v>
      </c>
      <c r="G364" s="9">
        <f>'2017 MRI - Alphabetical'!G345-'2007 MRI - 2017 Methodology'!G345</f>
        <v>52</v>
      </c>
      <c r="H364" s="10">
        <f>'2017 MRI - Alphabetical'!H345-'2007 MRI - 2017 Methodology'!H345</f>
        <v>68</v>
      </c>
      <c r="I364" s="39">
        <f>'2017 MRI - Alphabetical'!I345-'2007 MRI - 2017 Methodology'!I345</f>
        <v>0.11125372797339078</v>
      </c>
      <c r="J364" s="11">
        <f>'2017 MRI - Alphabetical'!J345-'2007 MRI - 2017 Methodology'!J345</f>
        <v>2.2254400853813472E-2</v>
      </c>
      <c r="K364" s="10">
        <f>'2017 MRI - Alphabetical'!K345-'2007 MRI - 2017 Methodology'!K345</f>
        <v>-23</v>
      </c>
      <c r="L364" s="39">
        <f>'2017 MRI - Alphabetical'!L345-'2007 MRI - 2017 Methodology'!L345</f>
        <v>4.8320939076595792E-2</v>
      </c>
      <c r="M364" s="11">
        <f>'2017 MRI - Alphabetical'!M345-'2007 MRI - 2017 Methodology'!M345</f>
        <v>1.8205731149138843E-2</v>
      </c>
      <c r="N364" s="10">
        <f>'2017 MRI - Alphabetical'!N345-'2007 MRI - 2017 Methodology'!N345</f>
        <v>-10</v>
      </c>
      <c r="O364" s="39">
        <f>'2017 MRI - Alphabetical'!O345-'2007 MRI - 2017 Methodology'!O345</f>
        <v>-0.16211638161461761</v>
      </c>
      <c r="P364" s="11">
        <f>'2017 MRI - Alphabetical'!P345-'2007 MRI - 2017 Methodology'!P345</f>
        <v>5.7910350304420717E-2</v>
      </c>
      <c r="Q364" s="10">
        <f>'2017 MRI - Alphabetical'!Q345-'2007 MRI - 2017 Methodology'!Q345</f>
        <v>62</v>
      </c>
      <c r="R364" s="39">
        <f>'2017 MRI - Alphabetical'!R345-'2007 MRI - 2017 Methodology'!R345</f>
        <v>0.44541650915791992</v>
      </c>
      <c r="S364" s="12">
        <f>'2017 MRI - Alphabetical'!S345-'2007 MRI - 2017 Methodology'!S345</f>
        <v>-7.4452389932545158</v>
      </c>
      <c r="T364" s="10">
        <f>'2017 MRI - Alphabetical'!T345-'2007 MRI - 2017 Methodology'!T345</f>
        <v>31</v>
      </c>
      <c r="U364" s="39">
        <f>'2017 MRI - Alphabetical'!U345-'2007 MRI - 2017 Methodology'!U345</f>
        <v>0.29320186661838527</v>
      </c>
      <c r="V364" s="11">
        <f>'2017 MRI - Alphabetical'!V345-'2007 MRI - 2017 Methodology'!V345</f>
        <v>2.3049978641606073E-3</v>
      </c>
      <c r="W364" s="10">
        <f>'2017 MRI - Alphabetical'!W345-'2007 MRI - 2017 Methodology'!W345</f>
        <v>18</v>
      </c>
      <c r="X364" s="39">
        <f>'2017 MRI - Alphabetical'!X345-'2007 MRI - 2017 Methodology'!X345</f>
        <v>8.9675101172775884E-2</v>
      </c>
      <c r="Y364" s="13">
        <f>'2017 MRI - Alphabetical'!Y345-'2007 MRI - 2017 Methodology'!Y345</f>
        <v>4814</v>
      </c>
      <c r="Z364" s="10">
        <f>'2017 MRI - Alphabetical'!Z345-'2007 MRI - 2017 Methodology'!Z345</f>
        <v>24</v>
      </c>
      <c r="AA364" s="39">
        <f>'2017 MRI - Alphabetical'!AA345-'2007 MRI - 2017 Methodology'!AA345</f>
        <v>0.28947564546702265</v>
      </c>
      <c r="AB364" s="11">
        <f>'2017 MRI - Alphabetical'!AB345-'2007 MRI - 2017 Methodology'!AB345</f>
        <v>1.1000000000000003E-2</v>
      </c>
      <c r="AC364" s="10">
        <f>'2017 MRI - Alphabetical'!AC345-'2007 MRI - 2017 Methodology'!AC345</f>
        <v>118</v>
      </c>
      <c r="AD364" s="39">
        <f>'2017 MRI - Alphabetical'!AD345-'2007 MRI - 2017 Methodology'!AD345</f>
        <v>0.62943985069518105</v>
      </c>
      <c r="AE364" s="11">
        <f>'2017 MRI - Alphabetical'!AE345-'2007 MRI - 2017 Methodology'!AE345</f>
        <v>6.0999999999999943E-2</v>
      </c>
      <c r="AF364" s="10">
        <f>'2017 MRI - Alphabetical'!AF345-'2007 MRI - 2017 Methodology'!AF345</f>
        <v>62</v>
      </c>
      <c r="AG364" s="39">
        <f>'2017 MRI - Alphabetical'!AG345-'2007 MRI - 2017 Methodology'!AG345</f>
        <v>0.14846276217863891</v>
      </c>
      <c r="AH364" s="14">
        <f>'2017 MRI - Alphabetical'!AH345-'2007 MRI - 2017 Methodology'!AH345</f>
        <v>-1.288095376161813E-3</v>
      </c>
      <c r="AI364" s="10">
        <f>'2017 MRI - Alphabetical'!AI345-'2007 MRI - 2017 Methodology'!AI345</f>
        <v>31</v>
      </c>
      <c r="AJ364" s="39">
        <f>'2017 MRI - Alphabetical'!AJ345-'2007 MRI - 2017 Methodology'!AJ345</f>
        <v>-2.7965532727341758E-3</v>
      </c>
      <c r="AK364" s="13">
        <f>'2017 MRI - Alphabetical'!AK345-'2007 MRI - 2017 Methodology'!AK345</f>
        <v>-10592.270924286597</v>
      </c>
      <c r="AL364" s="44">
        <v>1</v>
      </c>
    </row>
    <row r="365" spans="1:38" x14ac:dyDescent="0.25">
      <c r="A365" t="s">
        <v>996</v>
      </c>
      <c r="B365" s="5" t="s">
        <v>277</v>
      </c>
      <c r="C365" s="6" t="s">
        <v>54</v>
      </c>
      <c r="D365" s="7" t="s">
        <v>39</v>
      </c>
      <c r="E365" s="42">
        <f>'2017 MRI - Alphabetical'!E371-'2007 MRI - 2017 Methodology'!E371</f>
        <v>-0.40164624171249408</v>
      </c>
      <c r="F365" s="8">
        <f>'2017 MRI - Alphabetical'!F371-'2007 MRI - 2017 Methodology'!F371</f>
        <v>4.3626600050360942</v>
      </c>
      <c r="G365" s="9">
        <f>'2017 MRI - Alphabetical'!G371-'2007 MRI - 2017 Methodology'!G371</f>
        <v>-21</v>
      </c>
      <c r="H365" s="10">
        <f>'2017 MRI - Alphabetical'!H371-'2007 MRI - 2017 Methodology'!H371</f>
        <v>-28</v>
      </c>
      <c r="I365" s="39">
        <f>'2017 MRI - Alphabetical'!I371-'2007 MRI - 2017 Methodology'!I371</f>
        <v>-5.5067964656204144E-2</v>
      </c>
      <c r="J365" s="11">
        <f>'2017 MRI - Alphabetical'!J371-'2007 MRI - 2017 Methodology'!J371</f>
        <v>-2.7049482275862125E-2</v>
      </c>
      <c r="K365" s="10">
        <f>'2017 MRI - Alphabetical'!K371-'2007 MRI - 2017 Methodology'!K371</f>
        <v>-52</v>
      </c>
      <c r="L365" s="39">
        <f>'2017 MRI - Alphabetical'!L371-'2007 MRI - 2017 Methodology'!L371</f>
        <v>-0.37783072479125301</v>
      </c>
      <c r="M365" s="11">
        <f>'2017 MRI - Alphabetical'!M371-'2007 MRI - 2017 Methodology'!M371</f>
        <v>1.3884778225167715E-2</v>
      </c>
      <c r="N365" s="10">
        <f>'2017 MRI - Alphabetical'!N371-'2007 MRI - 2017 Methodology'!N371</f>
        <v>52</v>
      </c>
      <c r="O365" s="39">
        <f>'2017 MRI - Alphabetical'!O371-'2007 MRI - 2017 Methodology'!O371</f>
        <v>0.12158026808595439</v>
      </c>
      <c r="P365" s="11">
        <f>'2017 MRI - Alphabetical'!P371-'2007 MRI - 2017 Methodology'!P371</f>
        <v>2.6325727111194241E-2</v>
      </c>
      <c r="Q365" s="10">
        <f>'2017 MRI - Alphabetical'!Q371-'2007 MRI - 2017 Methodology'!Q371</f>
        <v>117</v>
      </c>
      <c r="R365" s="39">
        <f>'2017 MRI - Alphabetical'!R371-'2007 MRI - 2017 Methodology'!R371</f>
        <v>0.14878763481541329</v>
      </c>
      <c r="S365" s="12">
        <f>'2017 MRI - Alphabetical'!S371-'2007 MRI - 2017 Methodology'!S371</f>
        <v>-1.6355321896329091</v>
      </c>
      <c r="T365" s="10">
        <f>'2017 MRI - Alphabetical'!T371-'2007 MRI - 2017 Methodology'!T371</f>
        <v>-55</v>
      </c>
      <c r="U365" s="39">
        <f>'2017 MRI - Alphabetical'!U371-'2007 MRI - 2017 Methodology'!U371</f>
        <v>-0.30227500016798464</v>
      </c>
      <c r="V365" s="11">
        <f>'2017 MRI - Alphabetical'!V371-'2007 MRI - 2017 Methodology'!V371</f>
        <v>3.3577688104845911E-2</v>
      </c>
      <c r="W365" s="10">
        <f>'2017 MRI - Alphabetical'!W371-'2007 MRI - 2017 Methodology'!W371</f>
        <v>-19</v>
      </c>
      <c r="X365" s="39">
        <f>'2017 MRI - Alphabetical'!X371-'2007 MRI - 2017 Methodology'!X371</f>
        <v>-8.2665439497729226E-2</v>
      </c>
      <c r="Y365" s="13">
        <f>'2017 MRI - Alphabetical'!Y371-'2007 MRI - 2017 Methodology'!Y371</f>
        <v>1293</v>
      </c>
      <c r="Z365" s="10">
        <f>'2017 MRI - Alphabetical'!Z371-'2007 MRI - 2017 Methodology'!Z371</f>
        <v>63</v>
      </c>
      <c r="AA365" s="39">
        <f>'2017 MRI - Alphabetical'!AA371-'2007 MRI - 2017 Methodology'!AA371</f>
        <v>0.27604298795507209</v>
      </c>
      <c r="AB365" s="11">
        <f>'2017 MRI - Alphabetical'!AB371-'2007 MRI - 2017 Methodology'!AB371</f>
        <v>1.0000000000000002E-2</v>
      </c>
      <c r="AC365" s="10">
        <f>'2017 MRI - Alphabetical'!AC371-'2007 MRI - 2017 Methodology'!AC371</f>
        <v>-144</v>
      </c>
      <c r="AD365" s="39">
        <f>'2017 MRI - Alphabetical'!AD371-'2007 MRI - 2017 Methodology'!AD371</f>
        <v>-0.47398811115947836</v>
      </c>
      <c r="AE365" s="11">
        <f>'2017 MRI - Alphabetical'!AE371-'2007 MRI - 2017 Methodology'!AE371</f>
        <v>-2.0000000000000018E-2</v>
      </c>
      <c r="AF365" s="10">
        <f>'2017 MRI - Alphabetical'!AF371-'2007 MRI - 2017 Methodology'!AF371</f>
        <v>56</v>
      </c>
      <c r="AG365" s="39">
        <f>'2017 MRI - Alphabetical'!AG371-'2007 MRI - 2017 Methodology'!AG371</f>
        <v>0.11818244728789296</v>
      </c>
      <c r="AH365" s="14">
        <f>'2017 MRI - Alphabetical'!AH371-'2007 MRI - 2017 Methodology'!AH371</f>
        <v>1.8935063233071592E-2</v>
      </c>
      <c r="AI365" s="10">
        <f>'2017 MRI - Alphabetical'!AI371-'2007 MRI - 2017 Methodology'!AI371</f>
        <v>-26</v>
      </c>
      <c r="AJ365" s="39">
        <f>'2017 MRI - Alphabetical'!AJ371-'2007 MRI - 2017 Methodology'!AJ371</f>
        <v>-4.1798084815402217E-2</v>
      </c>
      <c r="AK365" s="13">
        <f>'2017 MRI - Alphabetical'!AK371-'2007 MRI - 2017 Methodology'!AK371</f>
        <v>-37879.151548316149</v>
      </c>
      <c r="AL365" s="44"/>
    </row>
    <row r="366" spans="1:38" x14ac:dyDescent="0.25">
      <c r="A366" t="s">
        <v>997</v>
      </c>
      <c r="B366" s="5" t="s">
        <v>280</v>
      </c>
      <c r="C366" s="6" t="s">
        <v>54</v>
      </c>
      <c r="D366" s="7" t="s">
        <v>39</v>
      </c>
      <c r="E366" s="42">
        <f>'2017 MRI - Alphabetical'!E372-'2007 MRI - 2017 Methodology'!E372</f>
        <v>-3.4535849312066467</v>
      </c>
      <c r="F366" s="8">
        <f>'2017 MRI - Alphabetical'!F372-'2007 MRI - 2017 Methodology'!F372</f>
        <v>12.246429790160466</v>
      </c>
      <c r="G366" s="9">
        <f>'2017 MRI - Alphabetical'!G372-'2007 MRI - 2017 Methodology'!G372</f>
        <v>-198</v>
      </c>
      <c r="H366" s="10">
        <f>'2017 MRI - Alphabetical'!H372-'2007 MRI - 2017 Methodology'!H372</f>
        <v>27</v>
      </c>
      <c r="I366" s="39">
        <f>'2017 MRI - Alphabetical'!I372-'2007 MRI - 2017 Methodology'!I372</f>
        <v>-5.1214891349229519E-2</v>
      </c>
      <c r="J366" s="11">
        <f>'2017 MRI - Alphabetical'!J372-'2007 MRI - 2017 Methodology'!J372</f>
        <v>3.6019564078840771E-3</v>
      </c>
      <c r="K366" s="10">
        <f>'2017 MRI - Alphabetical'!K372-'2007 MRI - 2017 Methodology'!K372</f>
        <v>-249</v>
      </c>
      <c r="L366" s="39">
        <f>'2017 MRI - Alphabetical'!L372-'2007 MRI - 2017 Methodology'!L372</f>
        <v>-1.4602833828429551</v>
      </c>
      <c r="M366" s="11">
        <f>'2017 MRI - Alphabetical'!M372-'2007 MRI - 2017 Methodology'!M372</f>
        <v>9.1549952739440305E-2</v>
      </c>
      <c r="N366" s="10">
        <f>'2017 MRI - Alphabetical'!N372-'2007 MRI - 2017 Methodology'!N372</f>
        <v>-338</v>
      </c>
      <c r="O366" s="39">
        <f>'2017 MRI - Alphabetical'!O372-'2007 MRI - 2017 Methodology'!O372</f>
        <v>-1.0271099802827057</v>
      </c>
      <c r="P366" s="11">
        <f>'2017 MRI - Alphabetical'!P372-'2007 MRI - 2017 Methodology'!P372</f>
        <v>7.8E-2</v>
      </c>
      <c r="Q366" s="10">
        <f>'2017 MRI - Alphabetical'!Q372-'2007 MRI - 2017 Methodology'!Q372</f>
        <v>115</v>
      </c>
      <c r="R366" s="39">
        <f>'2017 MRI - Alphabetical'!R372-'2007 MRI - 2017 Methodology'!R372</f>
        <v>0.14251733735909089</v>
      </c>
      <c r="S366" s="12">
        <f>'2017 MRI - Alphabetical'!S372-'2007 MRI - 2017 Methodology'!S372</f>
        <v>-1.5657536156124761</v>
      </c>
      <c r="T366" s="10">
        <f>'2017 MRI - Alphabetical'!T372-'2007 MRI - 2017 Methodology'!T372</f>
        <v>-232</v>
      </c>
      <c r="U366" s="39">
        <f>'2017 MRI - Alphabetical'!U372-'2007 MRI - 2017 Methodology'!U372</f>
        <v>-0.94696828059331906</v>
      </c>
      <c r="V366" s="11">
        <f>'2017 MRI - Alphabetical'!V372-'2007 MRI - 2017 Methodology'!V372</f>
        <v>7.2164292497625834E-2</v>
      </c>
      <c r="W366" s="10">
        <f>'2017 MRI - Alphabetical'!W372-'2007 MRI - 2017 Methodology'!W372</f>
        <v>-40</v>
      </c>
      <c r="X366" s="39">
        <f>'2017 MRI - Alphabetical'!X372-'2007 MRI - 2017 Methodology'!X372</f>
        <v>-0.21767381526250348</v>
      </c>
      <c r="Y366" s="13">
        <f>'2017 MRI - Alphabetical'!Y372-'2007 MRI - 2017 Methodology'!Y372</f>
        <v>-1741</v>
      </c>
      <c r="Z366" s="10">
        <f>'2017 MRI - Alphabetical'!Z372-'2007 MRI - 2017 Methodology'!Z372</f>
        <v>-284</v>
      </c>
      <c r="AA366" s="39">
        <f>'2017 MRI - Alphabetical'!AA372-'2007 MRI - 2017 Methodology'!AA372</f>
        <v>-0.97197184824570515</v>
      </c>
      <c r="AB366" s="11">
        <f>'2017 MRI - Alphabetical'!AB372-'2007 MRI - 2017 Methodology'!AB372</f>
        <v>3.4500168180289267E-2</v>
      </c>
      <c r="AC366" s="10">
        <f>'2017 MRI - Alphabetical'!AC372-'2007 MRI - 2017 Methodology'!AC372</f>
        <v>-13</v>
      </c>
      <c r="AD366" s="39">
        <f>'2017 MRI - Alphabetical'!AD372-'2007 MRI - 2017 Methodology'!AD372</f>
        <v>-6.9802183406112883E-2</v>
      </c>
      <c r="AE366" s="11">
        <f>'2017 MRI - Alphabetical'!AE372-'2007 MRI - 2017 Methodology'!AE372</f>
        <v>6.0000000000001164E-3</v>
      </c>
      <c r="AF366" s="10">
        <f>'2017 MRI - Alphabetical'!AF372-'2007 MRI - 2017 Methodology'!AF372</f>
        <v>30</v>
      </c>
      <c r="AG366" s="39">
        <f>'2017 MRI - Alphabetical'!AG372-'2007 MRI - 2017 Methodology'!AG372</f>
        <v>5.9512356023514568E-2</v>
      </c>
      <c r="AH366" s="14">
        <f>'2017 MRI - Alphabetical'!AH372-'2007 MRI - 2017 Methodology'!AH372</f>
        <v>1.9041003018875902E-2</v>
      </c>
      <c r="AI366" s="10">
        <f>'2017 MRI - Alphabetical'!AI372-'2007 MRI - 2017 Methodology'!AI372</f>
        <v>11</v>
      </c>
      <c r="AJ366" s="39">
        <f>'2017 MRI - Alphabetical'!AJ372-'2007 MRI - 2017 Methodology'!AJ372</f>
        <v>1.6812750671044152E-3</v>
      </c>
      <c r="AK366" s="13">
        <f>'2017 MRI - Alphabetical'!AK372-'2007 MRI - 2017 Methodology'!AK372</f>
        <v>-12342.335051087808</v>
      </c>
      <c r="AL366" s="44"/>
    </row>
    <row r="367" spans="1:38" x14ac:dyDescent="0.25">
      <c r="A367" t="s">
        <v>1047</v>
      </c>
      <c r="B367" s="5" t="s">
        <v>164</v>
      </c>
      <c r="C367" s="6" t="s">
        <v>54</v>
      </c>
      <c r="D367" s="7" t="s">
        <v>39</v>
      </c>
      <c r="E367" s="42">
        <f>'2017 MRI - Alphabetical'!E422-'2007 MRI - 2017 Methodology'!E422</f>
        <v>1.1216282624250775</v>
      </c>
      <c r="F367" s="8">
        <f>'2017 MRI - Alphabetical'!F422-'2007 MRI - 2017 Methodology'!F422</f>
        <v>1.4518631259909114</v>
      </c>
      <c r="G367" s="9">
        <f>'2017 MRI - Alphabetical'!G422-'2007 MRI - 2017 Methodology'!G422</f>
        <v>36</v>
      </c>
      <c r="H367" s="10">
        <f>'2017 MRI - Alphabetical'!H422-'2007 MRI - 2017 Methodology'!H422</f>
        <v>-156</v>
      </c>
      <c r="I367" s="39">
        <f>'2017 MRI - Alphabetical'!I422-'2007 MRI - 2017 Methodology'!I422</f>
        <v>-0.26648570945078809</v>
      </c>
      <c r="J367" s="11">
        <f>'2017 MRI - Alphabetical'!J422-'2007 MRI - 2017 Methodology'!J422</f>
        <v>-9.8992174822749579E-2</v>
      </c>
      <c r="K367" s="10">
        <f>'2017 MRI - Alphabetical'!K422-'2007 MRI - 2017 Methodology'!K422</f>
        <v>134</v>
      </c>
      <c r="L367" s="39">
        <f>'2017 MRI - Alphabetical'!L422-'2007 MRI - 2017 Methodology'!L422</f>
        <v>0.83008141697346127</v>
      </c>
      <c r="M367" s="11">
        <f>'2017 MRI - Alphabetical'!M422-'2007 MRI - 2017 Methodology'!M422</f>
        <v>-1.1036536030144262E-2</v>
      </c>
      <c r="N367" s="10">
        <f>'2017 MRI - Alphabetical'!N422-'2007 MRI - 2017 Methodology'!N422</f>
        <v>39</v>
      </c>
      <c r="O367" s="39">
        <f>'2017 MRI - Alphabetical'!O422-'2007 MRI - 2017 Methodology'!O422</f>
        <v>0.27417208256128245</v>
      </c>
      <c r="P367" s="11">
        <f>'2017 MRI - Alphabetical'!P422-'2007 MRI - 2017 Methodology'!P422</f>
        <v>3.3118241235888288E-2</v>
      </c>
      <c r="Q367" s="10">
        <f>'2017 MRI - Alphabetical'!Q422-'2007 MRI - 2017 Methodology'!Q422</f>
        <v>190</v>
      </c>
      <c r="R367" s="39">
        <f>'2017 MRI - Alphabetical'!R422-'2007 MRI - 2017 Methodology'!R422</f>
        <v>0.44943683098154741</v>
      </c>
      <c r="S367" s="12">
        <f>'2017 MRI - Alphabetical'!S422-'2007 MRI - 2017 Methodology'!S422</f>
        <v>-4.5702982628646351</v>
      </c>
      <c r="T367" s="10">
        <f>'2017 MRI - Alphabetical'!T422-'2007 MRI - 2017 Methodology'!T422</f>
        <v>20</v>
      </c>
      <c r="U367" s="39">
        <f>'2017 MRI - Alphabetical'!U422-'2007 MRI - 2017 Methodology'!U422</f>
        <v>0.68273333244816681</v>
      </c>
      <c r="V367" s="11">
        <f>'2017 MRI - Alphabetical'!V422-'2007 MRI - 2017 Methodology'!V422</f>
        <v>-1.3725654716501418E-2</v>
      </c>
      <c r="W367" s="10">
        <f>'2017 MRI - Alphabetical'!W422-'2007 MRI - 2017 Methodology'!W422</f>
        <v>-23</v>
      </c>
      <c r="X367" s="39">
        <f>'2017 MRI - Alphabetical'!X422-'2007 MRI - 2017 Methodology'!X422</f>
        <v>-8.3003894697326941E-2</v>
      </c>
      <c r="Y367" s="13">
        <f>'2017 MRI - Alphabetical'!Y422-'2007 MRI - 2017 Methodology'!Y422</f>
        <v>-94</v>
      </c>
      <c r="Z367" s="10">
        <f>'2017 MRI - Alphabetical'!Z422-'2007 MRI - 2017 Methodology'!Z422</f>
        <v>244</v>
      </c>
      <c r="AA367" s="39">
        <f>'2017 MRI - Alphabetical'!AA422-'2007 MRI - 2017 Methodology'!AA422</f>
        <v>1.0273359244130513</v>
      </c>
      <c r="AB367" s="11">
        <f>'2017 MRI - Alphabetical'!AB422-'2007 MRI - 2017 Methodology'!AB422</f>
        <v>-4.8881618084473596E-3</v>
      </c>
      <c r="AC367" s="10">
        <f>'2017 MRI - Alphabetical'!AC422-'2007 MRI - 2017 Methodology'!AC422</f>
        <v>-105</v>
      </c>
      <c r="AD367" s="39">
        <f>'2017 MRI - Alphabetical'!AD422-'2007 MRI - 2017 Methodology'!AD422</f>
        <v>-1.4306383517339551</v>
      </c>
      <c r="AE367" s="11">
        <f>'2017 MRI - Alphabetical'!AE422-'2007 MRI - 2017 Methodology'!AE422</f>
        <v>-7.3000000000000065E-2</v>
      </c>
      <c r="AF367" s="10">
        <f>'2017 MRI - Alphabetical'!AF422-'2007 MRI - 2017 Methodology'!AF422</f>
        <v>86</v>
      </c>
      <c r="AG367" s="39">
        <f>'2017 MRI - Alphabetical'!AG422-'2007 MRI - 2017 Methodology'!AG422</f>
        <v>0.24669615930502831</v>
      </c>
      <c r="AH367" s="14">
        <f>'2017 MRI - Alphabetical'!AH422-'2007 MRI - 2017 Methodology'!AH422</f>
        <v>-7.8622817425101577E-2</v>
      </c>
      <c r="AI367" s="10">
        <f>'2017 MRI - Alphabetical'!AI422-'2007 MRI - 2017 Methodology'!AI422</f>
        <v>10</v>
      </c>
      <c r="AJ367" s="39">
        <f>'2017 MRI - Alphabetical'!AJ422-'2007 MRI - 2017 Methodology'!AJ422</f>
        <v>-3.9225130184539214E-3</v>
      </c>
      <c r="AK367" s="13">
        <f>'2017 MRI - Alphabetical'!AK422-'2007 MRI - 2017 Methodology'!AK422</f>
        <v>-13752.539823672822</v>
      </c>
      <c r="AL367" s="44"/>
    </row>
    <row r="368" spans="1:38" x14ac:dyDescent="0.25">
      <c r="A368" t="s">
        <v>1063</v>
      </c>
      <c r="B368" s="5" t="s">
        <v>374</v>
      </c>
      <c r="C368" s="6" t="s">
        <v>54</v>
      </c>
      <c r="D368" s="7" t="s">
        <v>39</v>
      </c>
      <c r="E368" s="42">
        <f>'2017 MRI - Alphabetical'!E438-'2007 MRI - 2017 Methodology'!E438</f>
        <v>-0.70168978304094187</v>
      </c>
      <c r="F368" s="8">
        <f>'2017 MRI - Alphabetical'!F438-'2007 MRI - 2017 Methodology'!F438</f>
        <v>4.8456301965582931</v>
      </c>
      <c r="G368" s="9">
        <f>'2017 MRI - Alphabetical'!G438-'2007 MRI - 2017 Methodology'!G438</f>
        <v>-45</v>
      </c>
      <c r="H368" s="10">
        <f>'2017 MRI - Alphabetical'!H438-'2007 MRI - 2017 Methodology'!H438</f>
        <v>-82</v>
      </c>
      <c r="I368" s="39">
        <f>'2017 MRI - Alphabetical'!I438-'2007 MRI - 2017 Methodology'!I438</f>
        <v>-0.34930400828473368</v>
      </c>
      <c r="J368" s="11">
        <f>'2017 MRI - Alphabetical'!J438-'2007 MRI - 2017 Methodology'!J438</f>
        <v>-3.4931414415022233E-2</v>
      </c>
      <c r="K368" s="10">
        <f>'2017 MRI - Alphabetical'!K438-'2007 MRI - 2017 Methodology'!K438</f>
        <v>107</v>
      </c>
      <c r="L368" s="39">
        <f>'2017 MRI - Alphabetical'!L438-'2007 MRI - 2017 Methodology'!L438</f>
        <v>0.21249512264627446</v>
      </c>
      <c r="M368" s="11">
        <f>'2017 MRI - Alphabetical'!M438-'2007 MRI - 2017 Methodology'!M438</f>
        <v>-4.98796009631923E-3</v>
      </c>
      <c r="N368" s="10">
        <f>'2017 MRI - Alphabetical'!N438-'2007 MRI - 2017 Methodology'!N438</f>
        <v>-178</v>
      </c>
      <c r="O368" s="39">
        <f>'2017 MRI - Alphabetical'!O438-'2007 MRI - 2017 Methodology'!O438</f>
        <v>-0.41264847924831588</v>
      </c>
      <c r="P368" s="11">
        <f>'2017 MRI - Alphabetical'!P438-'2007 MRI - 2017 Methodology'!P438</f>
        <v>3.7999999999999999E-2</v>
      </c>
      <c r="Q368" s="10">
        <f>'2017 MRI - Alphabetical'!Q438-'2007 MRI - 2017 Methodology'!Q438</f>
        <v>183</v>
      </c>
      <c r="R368" s="39">
        <f>'2017 MRI - Alphabetical'!R438-'2007 MRI - 2017 Methodology'!R438</f>
        <v>0.24655573277266263</v>
      </c>
      <c r="S368" s="12">
        <f>'2017 MRI - Alphabetical'!S438-'2007 MRI - 2017 Methodology'!S438</f>
        <v>-2.19</v>
      </c>
      <c r="T368" s="10">
        <f>'2017 MRI - Alphabetical'!T438-'2007 MRI - 2017 Methodology'!T438</f>
        <v>-9</v>
      </c>
      <c r="U368" s="39">
        <f>'2017 MRI - Alphabetical'!U438-'2007 MRI - 2017 Methodology'!U438</f>
        <v>-1.57048838776771E-2</v>
      </c>
      <c r="V368" s="11">
        <f>'2017 MRI - Alphabetical'!V438-'2007 MRI - 2017 Methodology'!V438</f>
        <v>1.1368421052631583E-2</v>
      </c>
      <c r="W368" s="10">
        <f>'2017 MRI - Alphabetical'!W438-'2007 MRI - 2017 Methodology'!W438</f>
        <v>-141</v>
      </c>
      <c r="X368" s="39">
        <f>'2017 MRI - Alphabetical'!X438-'2007 MRI - 2017 Methodology'!X438</f>
        <v>-0.63527962669107585</v>
      </c>
      <c r="Y368" s="13">
        <f>'2017 MRI - Alphabetical'!Y438-'2007 MRI - 2017 Methodology'!Y438</f>
        <v>-14784</v>
      </c>
      <c r="Z368" s="10">
        <f>'2017 MRI - Alphabetical'!Z438-'2007 MRI - 2017 Methodology'!Z438</f>
        <v>-102</v>
      </c>
      <c r="AA368" s="39">
        <f>'2017 MRI - Alphabetical'!AA438-'2007 MRI - 2017 Methodology'!AA438</f>
        <v>-0.22428136401747245</v>
      </c>
      <c r="AB368" s="11">
        <f>'2017 MRI - Alphabetical'!AB438-'2007 MRI - 2017 Methodology'!AB438</f>
        <v>2.0101694915254244E-2</v>
      </c>
      <c r="AC368" s="10">
        <f>'2017 MRI - Alphabetical'!AC438-'2007 MRI - 2017 Methodology'!AC438</f>
        <v>65</v>
      </c>
      <c r="AD368" s="39">
        <f>'2017 MRI - Alphabetical'!AD438-'2007 MRI - 2017 Methodology'!AD438</f>
        <v>0.23362857743036658</v>
      </c>
      <c r="AE368" s="11">
        <f>'2017 MRI - Alphabetical'!AE438-'2007 MRI - 2017 Methodology'!AE438</f>
        <v>2.399999999999991E-2</v>
      </c>
      <c r="AF368" s="10">
        <f>'2017 MRI - Alphabetical'!AF438-'2007 MRI - 2017 Methodology'!AF438</f>
        <v>85</v>
      </c>
      <c r="AG368" s="39">
        <f>'2017 MRI - Alphabetical'!AG438-'2007 MRI - 2017 Methodology'!AG438</f>
        <v>0.55089972943495491</v>
      </c>
      <c r="AH368" s="14">
        <f>'2017 MRI - Alphabetical'!AH438-'2007 MRI - 2017 Methodology'!AH438</f>
        <v>-0.12926545822625046</v>
      </c>
      <c r="AI368" s="10">
        <f>'2017 MRI - Alphabetical'!AI438-'2007 MRI - 2017 Methodology'!AI438</f>
        <v>48</v>
      </c>
      <c r="AJ368" s="39">
        <f>'2017 MRI - Alphabetical'!AJ438-'2007 MRI - 2017 Methodology'!AJ438</f>
        <v>1.0070198565784561E-2</v>
      </c>
      <c r="AK368" s="13">
        <f>'2017 MRI - Alphabetical'!AK438-'2007 MRI - 2017 Methodology'!AK438</f>
        <v>3.1009302832535468</v>
      </c>
      <c r="AL368" s="44"/>
    </row>
    <row r="369" spans="1:38" x14ac:dyDescent="0.25">
      <c r="A369" t="s">
        <v>1068</v>
      </c>
      <c r="B369" s="5" t="s">
        <v>560</v>
      </c>
      <c r="C369" s="6" t="s">
        <v>54</v>
      </c>
      <c r="D369" s="7" t="s">
        <v>39</v>
      </c>
      <c r="E369" s="42">
        <f>'2017 MRI - Alphabetical'!E443-'2007 MRI - 2017 Methodology'!E443</f>
        <v>0.48792196456065362</v>
      </c>
      <c r="F369" s="8">
        <f>'2017 MRI - Alphabetical'!F443-'2007 MRI - 2017 Methodology'!F443</f>
        <v>0.78282564451493997</v>
      </c>
      <c r="G369" s="9">
        <f>'2017 MRI - Alphabetical'!G443-'2007 MRI - 2017 Methodology'!G443</f>
        <v>11</v>
      </c>
      <c r="H369" s="10">
        <f>'2017 MRI - Alphabetical'!H443-'2007 MRI - 2017 Methodology'!H443</f>
        <v>-225</v>
      </c>
      <c r="I369" s="39">
        <f>'2017 MRI - Alphabetical'!I443-'2007 MRI - 2017 Methodology'!I443</f>
        <v>-0.59486805195221537</v>
      </c>
      <c r="J369" s="11">
        <f>'2017 MRI - Alphabetical'!J443-'2007 MRI - 2017 Methodology'!J443</f>
        <v>-0.10251608958408565</v>
      </c>
      <c r="K369" s="10">
        <f>'2017 MRI - Alphabetical'!K443-'2007 MRI - 2017 Methodology'!K443</f>
        <v>142</v>
      </c>
      <c r="L369" s="39">
        <f>'2017 MRI - Alphabetical'!L443-'2007 MRI - 2017 Methodology'!L443</f>
        <v>0.76256789845015949</v>
      </c>
      <c r="M369" s="11">
        <f>'2017 MRI - Alphabetical'!M443-'2007 MRI - 2017 Methodology'!M443</f>
        <v>-1.0845932864281496E-2</v>
      </c>
      <c r="N369" s="10">
        <f>'2017 MRI - Alphabetical'!N443-'2007 MRI - 2017 Methodology'!N443</f>
        <v>40</v>
      </c>
      <c r="O369" s="39">
        <f>'2017 MRI - Alphabetical'!O443-'2007 MRI - 2017 Methodology'!O443</f>
        <v>0.12500533415677517</v>
      </c>
      <c r="P369" s="11">
        <f>'2017 MRI - Alphabetical'!P443-'2007 MRI - 2017 Methodology'!P443</f>
        <v>3.0000000000000001E-3</v>
      </c>
      <c r="Q369" s="10">
        <f>'2017 MRI - Alphabetical'!Q443-'2007 MRI - 2017 Methodology'!Q443</f>
        <v>-56</v>
      </c>
      <c r="R369" s="39">
        <f>'2017 MRI - Alphabetical'!R443-'2007 MRI - 2017 Methodology'!R443</f>
        <v>8.1550269279891952E-3</v>
      </c>
      <c r="S369" s="12">
        <f>'2017 MRI - Alphabetical'!S443-'2007 MRI - 2017 Methodology'!S443</f>
        <v>-0.14000000000000001</v>
      </c>
      <c r="T369" s="10">
        <f>'2017 MRI - Alphabetical'!T443-'2007 MRI - 2017 Methodology'!T443</f>
        <v>172</v>
      </c>
      <c r="U369" s="39">
        <f>'2017 MRI - Alphabetical'!U443-'2007 MRI - 2017 Methodology'!U443</f>
        <v>0.43979888445524901</v>
      </c>
      <c r="V369" s="11">
        <f>'2017 MRI - Alphabetical'!V443-'2007 MRI - 2017 Methodology'!V443</f>
        <v>-1.591595480848719E-2</v>
      </c>
      <c r="W369" s="10">
        <f>'2017 MRI - Alphabetical'!W443-'2007 MRI - 2017 Methodology'!W443</f>
        <v>-8</v>
      </c>
      <c r="X369" s="39">
        <f>'2017 MRI - Alphabetical'!X443-'2007 MRI - 2017 Methodology'!X443</f>
        <v>-0.11347393031645669</v>
      </c>
      <c r="Y369" s="13">
        <f>'2017 MRI - Alphabetical'!Y443-'2007 MRI - 2017 Methodology'!Y443</f>
        <v>4663</v>
      </c>
      <c r="Z369" s="10">
        <f>'2017 MRI - Alphabetical'!Z443-'2007 MRI - 2017 Methodology'!Z443</f>
        <v>-3</v>
      </c>
      <c r="AA369" s="39">
        <f>'2017 MRI - Alphabetical'!AA443-'2007 MRI - 2017 Methodology'!AA443</f>
        <v>-2.9716319175521089E-2</v>
      </c>
      <c r="AB369" s="11">
        <f>'2017 MRI - Alphabetical'!AB443-'2007 MRI - 2017 Methodology'!AB443</f>
        <v>1.5216748768472906E-2</v>
      </c>
      <c r="AC369" s="10">
        <f>'2017 MRI - Alphabetical'!AC443-'2007 MRI - 2017 Methodology'!AC443</f>
        <v>-3</v>
      </c>
      <c r="AD369" s="39">
        <f>'2017 MRI - Alphabetical'!AD443-'2007 MRI - 2017 Methodology'!AD443</f>
        <v>-6.6006956469020217E-3</v>
      </c>
      <c r="AE369" s="11">
        <f>'2017 MRI - Alphabetical'!AE443-'2007 MRI - 2017 Methodology'!AE443</f>
        <v>5.0000000000000044E-3</v>
      </c>
      <c r="AF369" s="10">
        <f>'2017 MRI - Alphabetical'!AF443-'2007 MRI - 2017 Methodology'!AF443</f>
        <v>4</v>
      </c>
      <c r="AG369" s="39">
        <f>'2017 MRI - Alphabetical'!AG443-'2007 MRI - 2017 Methodology'!AG443</f>
        <v>5.0748981222221712E-2</v>
      </c>
      <c r="AH369" s="14">
        <f>'2017 MRI - Alphabetical'!AH443-'2007 MRI - 2017 Methodology'!AH443</f>
        <v>-7.1674050490270869E-2</v>
      </c>
      <c r="AI369" s="10">
        <f>'2017 MRI - Alphabetical'!AI443-'2007 MRI - 2017 Methodology'!AI443</f>
        <v>4</v>
      </c>
      <c r="AJ369" s="39">
        <f>'2017 MRI - Alphabetical'!AJ443-'2007 MRI - 2017 Methodology'!AJ443</f>
        <v>4.0565828917918101E-2</v>
      </c>
      <c r="AK369" s="13">
        <f>'2017 MRI - Alphabetical'!AK443-'2007 MRI - 2017 Methodology'!AK443</f>
        <v>-6235.4865896230913</v>
      </c>
      <c r="AL369" s="44"/>
    </row>
    <row r="370" spans="1:38" x14ac:dyDescent="0.25">
      <c r="A370" t="s">
        <v>1077</v>
      </c>
      <c r="B370" s="5" t="s">
        <v>312</v>
      </c>
      <c r="C370" s="6" t="s">
        <v>54</v>
      </c>
      <c r="D370" s="7" t="s">
        <v>39</v>
      </c>
      <c r="E370" s="42">
        <f>'2017 MRI - Alphabetical'!E452-'2007 MRI - 2017 Methodology'!E452</f>
        <v>-1.1268068550202235</v>
      </c>
      <c r="F370" s="8">
        <f>'2017 MRI - Alphabetical'!F452-'2007 MRI - 2017 Methodology'!F452</f>
        <v>6.1731330534179989</v>
      </c>
      <c r="G370" s="9">
        <f>'2017 MRI - Alphabetical'!G452-'2007 MRI - 2017 Methodology'!G452</f>
        <v>-64</v>
      </c>
      <c r="H370" s="10">
        <f>'2017 MRI - Alphabetical'!H452-'2007 MRI - 2017 Methodology'!H452</f>
        <v>-22</v>
      </c>
      <c r="I370" s="39">
        <f>'2017 MRI - Alphabetical'!I452-'2007 MRI - 2017 Methodology'!I452</f>
        <v>-1.1085945443775216</v>
      </c>
      <c r="J370" s="11">
        <f>'2017 MRI - Alphabetical'!J452-'2007 MRI - 2017 Methodology'!J452</f>
        <v>-2.8172400196302627E-2</v>
      </c>
      <c r="K370" s="10">
        <f>'2017 MRI - Alphabetical'!K452-'2007 MRI - 2017 Methodology'!K452</f>
        <v>-29</v>
      </c>
      <c r="L370" s="39">
        <f>'2017 MRI - Alphabetical'!L452-'2007 MRI - 2017 Methodology'!L452</f>
        <v>-0.32896044972649219</v>
      </c>
      <c r="M370" s="11">
        <f>'2017 MRI - Alphabetical'!M452-'2007 MRI - 2017 Methodology'!M452</f>
        <v>6.4723531338295948E-2</v>
      </c>
      <c r="N370" s="10">
        <f>'2017 MRI - Alphabetical'!N452-'2007 MRI - 2017 Methodology'!N452</f>
        <v>-285</v>
      </c>
      <c r="O370" s="39">
        <f>'2017 MRI - Alphabetical'!O452-'2007 MRI - 2017 Methodology'!O452</f>
        <v>-0.76596384234309001</v>
      </c>
      <c r="P370" s="11">
        <f>'2017 MRI - Alphabetical'!P452-'2007 MRI - 2017 Methodology'!P452</f>
        <v>6.0999999999999999E-2</v>
      </c>
      <c r="Q370" s="10">
        <f>'2017 MRI - Alphabetical'!Q452-'2007 MRI - 2017 Methodology'!Q452</f>
        <v>27</v>
      </c>
      <c r="R370" s="39">
        <f>'2017 MRI - Alphabetical'!R452-'2007 MRI - 2017 Methodology'!R452</f>
        <v>2.9253010363370247E-2</v>
      </c>
      <c r="S370" s="12">
        <f>'2017 MRI - Alphabetical'!S452-'2007 MRI - 2017 Methodology'!S452</f>
        <v>-1.4759523809523811</v>
      </c>
      <c r="T370" s="10">
        <f>'2017 MRI - Alphabetical'!T452-'2007 MRI - 2017 Methodology'!T452</f>
        <v>-244</v>
      </c>
      <c r="U370" s="39">
        <f>'2017 MRI - Alphabetical'!U452-'2007 MRI - 2017 Methodology'!U452</f>
        <v>-0.98262689197673958</v>
      </c>
      <c r="V370" s="11">
        <f>'2017 MRI - Alphabetical'!V452-'2007 MRI - 2017 Methodology'!V452</f>
        <v>7.4277427490542253E-2</v>
      </c>
      <c r="W370" s="10">
        <f>'2017 MRI - Alphabetical'!W452-'2007 MRI - 2017 Methodology'!W452</f>
        <v>9</v>
      </c>
      <c r="X370" s="39">
        <f>'2017 MRI - Alphabetical'!X452-'2007 MRI - 2017 Methodology'!X452</f>
        <v>3.5969770268156905E-2</v>
      </c>
      <c r="Y370" s="13">
        <f>'2017 MRI - Alphabetical'!Y452-'2007 MRI - 2017 Methodology'!Y452</f>
        <v>4835</v>
      </c>
      <c r="Z370" s="10">
        <f>'2017 MRI - Alphabetical'!Z452-'2007 MRI - 2017 Methodology'!Z452</f>
        <v>181</v>
      </c>
      <c r="AA370" s="39">
        <f>'2017 MRI - Alphabetical'!AA452-'2007 MRI - 2017 Methodology'!AA452</f>
        <v>0.71813684851621962</v>
      </c>
      <c r="AB370" s="11">
        <f>'2017 MRI - Alphabetical'!AB452-'2007 MRI - 2017 Methodology'!AB452</f>
        <v>1.1651090342679193E-3</v>
      </c>
      <c r="AC370" s="10">
        <f>'2017 MRI - Alphabetical'!AC452-'2007 MRI - 2017 Methodology'!AC452</f>
        <v>33</v>
      </c>
      <c r="AD370" s="39">
        <f>'2017 MRI - Alphabetical'!AD452-'2007 MRI - 2017 Methodology'!AD452</f>
        <v>0.14597393360896227</v>
      </c>
      <c r="AE370" s="11">
        <f>'2017 MRI - Alphabetical'!AE452-'2007 MRI - 2017 Methodology'!AE452</f>
        <v>1.6000000000000014E-2</v>
      </c>
      <c r="AF370" s="10">
        <f>'2017 MRI - Alphabetical'!AF452-'2007 MRI - 2017 Methodology'!AF452</f>
        <v>25</v>
      </c>
      <c r="AG370" s="39">
        <f>'2017 MRI - Alphabetical'!AG452-'2007 MRI - 2017 Methodology'!AG452</f>
        <v>0.23252226224768346</v>
      </c>
      <c r="AH370" s="14">
        <f>'2017 MRI - Alphabetical'!AH452-'2007 MRI - 2017 Methodology'!AH452</f>
        <v>-0.2400038759218035</v>
      </c>
      <c r="AI370" s="10">
        <f>'2017 MRI - Alphabetical'!AI452-'2007 MRI - 2017 Methodology'!AI452</f>
        <v>0</v>
      </c>
      <c r="AJ370" s="39">
        <f>'2017 MRI - Alphabetical'!AJ452-'2007 MRI - 2017 Methodology'!AJ452</f>
        <v>-2.5166001972082019E-2</v>
      </c>
      <c r="AK370" s="13">
        <f>'2017 MRI - Alphabetical'!AK452-'2007 MRI - 2017 Methodology'!AK452</f>
        <v>-48418.82935009076</v>
      </c>
      <c r="AL370" s="44"/>
    </row>
    <row r="371" spans="1:38" x14ac:dyDescent="0.25">
      <c r="A371" t="s">
        <v>1078</v>
      </c>
      <c r="B371" s="5" t="s">
        <v>554</v>
      </c>
      <c r="C371" s="6" t="s">
        <v>54</v>
      </c>
      <c r="D371" s="7" t="s">
        <v>39</v>
      </c>
      <c r="E371" s="42">
        <f>'2017 MRI - Alphabetical'!E453-'2007 MRI - 2017 Methodology'!E453</f>
        <v>1.0821430122293467</v>
      </c>
      <c r="F371" s="8">
        <f>'2017 MRI - Alphabetical'!F453-'2007 MRI - 2017 Methodology'!F453</f>
        <v>-0.65997516392162403</v>
      </c>
      <c r="G371" s="9">
        <f>'2017 MRI - Alphabetical'!G453-'2007 MRI - 2017 Methodology'!G453</f>
        <v>39</v>
      </c>
      <c r="H371" s="10">
        <f>'2017 MRI - Alphabetical'!H453-'2007 MRI - 2017 Methodology'!H453</f>
        <v>-8</v>
      </c>
      <c r="I371" s="39">
        <f>'2017 MRI - Alphabetical'!I453-'2007 MRI - 2017 Methodology'!I453</f>
        <v>-0.48832996213875934</v>
      </c>
      <c r="J371" s="11">
        <f>'2017 MRI - Alphabetical'!J453-'2007 MRI - 2017 Methodology'!J453</f>
        <v>5.3593530239099962E-3</v>
      </c>
      <c r="K371" s="10">
        <f>'2017 MRI - Alphabetical'!K453-'2007 MRI - 2017 Methodology'!K453</f>
        <v>283</v>
      </c>
      <c r="L371" s="39">
        <f>'2017 MRI - Alphabetical'!L453-'2007 MRI - 2017 Methodology'!L453</f>
        <v>1.0961390760257737</v>
      </c>
      <c r="M371" s="11">
        <f>'2017 MRI - Alphabetical'!M453-'2007 MRI - 2017 Methodology'!M453</f>
        <v>-3.1533340635534951E-2</v>
      </c>
      <c r="N371" s="10">
        <f>'2017 MRI - Alphabetical'!N453-'2007 MRI - 2017 Methodology'!N453</f>
        <v>23</v>
      </c>
      <c r="O371" s="39">
        <f>'2017 MRI - Alphabetical'!O453-'2007 MRI - 2017 Methodology'!O453</f>
        <v>6.3559184053336271E-2</v>
      </c>
      <c r="P371" s="11">
        <f>'2017 MRI - Alphabetical'!P453-'2007 MRI - 2017 Methodology'!P453</f>
        <v>6.9999999999999993E-3</v>
      </c>
      <c r="Q371" s="10">
        <f>'2017 MRI - Alphabetical'!Q453-'2007 MRI - 2017 Methodology'!Q453</f>
        <v>-68</v>
      </c>
      <c r="R371" s="39">
        <f>'2017 MRI - Alphabetical'!R453-'2007 MRI - 2017 Methodology'!R453</f>
        <v>-8.1259968857932963E-3</v>
      </c>
      <c r="S371" s="12">
        <f>'2017 MRI - Alphabetical'!S453-'2007 MRI - 2017 Methodology'!S453</f>
        <v>0</v>
      </c>
      <c r="T371" s="10">
        <f>'2017 MRI - Alphabetical'!T453-'2007 MRI - 2017 Methodology'!T453</f>
        <v>151</v>
      </c>
      <c r="U371" s="39">
        <f>'2017 MRI - Alphabetical'!U453-'2007 MRI - 2017 Methodology'!U453</f>
        <v>0.38610084446349369</v>
      </c>
      <c r="V371" s="11">
        <f>'2017 MRI - Alphabetical'!V453-'2007 MRI - 2017 Methodology'!V453</f>
        <v>-1.2930765480253535E-2</v>
      </c>
      <c r="W371" s="10">
        <f>'2017 MRI - Alphabetical'!W453-'2007 MRI - 2017 Methodology'!W453</f>
        <v>37</v>
      </c>
      <c r="X371" s="39">
        <f>'2017 MRI - Alphabetical'!X453-'2007 MRI - 2017 Methodology'!X453</f>
        <v>0.31980046905330123</v>
      </c>
      <c r="Y371" s="13">
        <f>'2017 MRI - Alphabetical'!Y453-'2007 MRI - 2017 Methodology'!Y453</f>
        <v>14672</v>
      </c>
      <c r="Z371" s="10">
        <f>'2017 MRI - Alphabetical'!Z453-'2007 MRI - 2017 Methodology'!Z453</f>
        <v>11</v>
      </c>
      <c r="AA371" s="39">
        <f>'2017 MRI - Alphabetical'!AA453-'2007 MRI - 2017 Methodology'!AA453</f>
        <v>-8.5590701787205958E-2</v>
      </c>
      <c r="AB371" s="11">
        <f>'2017 MRI - Alphabetical'!AB453-'2007 MRI - 2017 Methodology'!AB453</f>
        <v>1.6017982017982019E-2</v>
      </c>
      <c r="AC371" s="10">
        <f>'2017 MRI - Alphabetical'!AC453-'2007 MRI - 2017 Methodology'!AC453</f>
        <v>17</v>
      </c>
      <c r="AD371" s="39">
        <f>'2017 MRI - Alphabetical'!AD453-'2007 MRI - 2017 Methodology'!AD453</f>
        <v>0.11474100756286787</v>
      </c>
      <c r="AE371" s="11">
        <f>'2017 MRI - Alphabetical'!AE453-'2007 MRI - 2017 Methodology'!AE453</f>
        <v>1.2999999999999901E-2</v>
      </c>
      <c r="AF371" s="10">
        <f>'2017 MRI - Alphabetical'!AF453-'2007 MRI - 2017 Methodology'!AF453</f>
        <v>4</v>
      </c>
      <c r="AG371" s="39">
        <f>'2017 MRI - Alphabetical'!AG453-'2007 MRI - 2017 Methodology'!AG453</f>
        <v>-8.5020910424002949E-3</v>
      </c>
      <c r="AH371" s="14">
        <f>'2017 MRI - Alphabetical'!AH453-'2007 MRI - 2017 Methodology'!AH453</f>
        <v>-0.18479759623905556</v>
      </c>
      <c r="AI371" s="10">
        <f>'2017 MRI - Alphabetical'!AI453-'2007 MRI - 2017 Methodology'!AI453</f>
        <v>3</v>
      </c>
      <c r="AJ371" s="39">
        <f>'2017 MRI - Alphabetical'!AJ453-'2007 MRI - 2017 Methodology'!AJ453</f>
        <v>0.56732580023277634</v>
      </c>
      <c r="AK371" s="13">
        <f>'2017 MRI - Alphabetical'!AK453-'2007 MRI - 2017 Methodology'!AK453</f>
        <v>278978.04093944549</v>
      </c>
      <c r="AL371" s="44"/>
    </row>
    <row r="372" spans="1:38" x14ac:dyDescent="0.25">
      <c r="A372" t="s">
        <v>1086</v>
      </c>
      <c r="B372" s="5" t="s">
        <v>551</v>
      </c>
      <c r="C372" s="6" t="s">
        <v>54</v>
      </c>
      <c r="D372" s="7" t="s">
        <v>39</v>
      </c>
      <c r="E372" s="42">
        <f>'2017 MRI - Alphabetical'!E461-'2007 MRI - 2017 Methodology'!E461</f>
        <v>0.28170280132172731</v>
      </c>
      <c r="F372" s="8">
        <f>'2017 MRI - Alphabetical'!F461-'2007 MRI - 2017 Methodology'!F461</f>
        <v>1.3852241312608236</v>
      </c>
      <c r="G372" s="9">
        <f>'2017 MRI - Alphabetical'!G461-'2007 MRI - 2017 Methodology'!G461</f>
        <v>6</v>
      </c>
      <c r="H372" s="10">
        <f>'2017 MRI - Alphabetical'!H461-'2007 MRI - 2017 Methodology'!H461</f>
        <v>61</v>
      </c>
      <c r="I372" s="39">
        <f>'2017 MRI - Alphabetical'!I461-'2007 MRI - 2017 Methodology'!I461</f>
        <v>0.70783143788458291</v>
      </c>
      <c r="J372" s="11">
        <f>'2017 MRI - Alphabetical'!J461-'2007 MRI - 2017 Methodology'!J461</f>
        <v>-3.290444589958863E-2</v>
      </c>
      <c r="K372" s="10">
        <f>'2017 MRI - Alphabetical'!K461-'2007 MRI - 2017 Methodology'!K461</f>
        <v>-263</v>
      </c>
      <c r="L372" s="39">
        <f>'2017 MRI - Alphabetical'!L461-'2007 MRI - 2017 Methodology'!L461</f>
        <v>-1.3388702821813294</v>
      </c>
      <c r="M372" s="11">
        <f>'2017 MRI - Alphabetical'!M461-'2007 MRI - 2017 Methodology'!M461</f>
        <v>5.3402588179765259E-2</v>
      </c>
      <c r="N372" s="10">
        <f>'2017 MRI - Alphabetical'!N461-'2007 MRI - 2017 Methodology'!N461</f>
        <v>46</v>
      </c>
      <c r="O372" s="39">
        <f>'2017 MRI - Alphabetical'!O461-'2007 MRI - 2017 Methodology'!O461</f>
        <v>0.1710899467343544</v>
      </c>
      <c r="P372" s="11">
        <f>'2017 MRI - Alphabetical'!P461-'2007 MRI - 2017 Methodology'!P461</f>
        <v>0</v>
      </c>
      <c r="Q372" s="10">
        <f>'2017 MRI - Alphabetical'!Q461-'2007 MRI - 2017 Methodology'!Q461</f>
        <v>-68</v>
      </c>
      <c r="R372" s="39">
        <f>'2017 MRI - Alphabetical'!R461-'2007 MRI - 2017 Methodology'!R461</f>
        <v>-8.1259968857932963E-3</v>
      </c>
      <c r="S372" s="12">
        <f>'2017 MRI - Alphabetical'!S461-'2007 MRI - 2017 Methodology'!S461</f>
        <v>0</v>
      </c>
      <c r="T372" s="10">
        <f>'2017 MRI - Alphabetical'!T461-'2007 MRI - 2017 Methodology'!T461</f>
        <v>-23</v>
      </c>
      <c r="U372" s="39">
        <f>'2017 MRI - Alphabetical'!U461-'2007 MRI - 2017 Methodology'!U461</f>
        <v>-9.3864165798057786E-2</v>
      </c>
      <c r="V372" s="11">
        <f>'2017 MRI - Alphabetical'!V461-'2007 MRI - 2017 Methodology'!V461</f>
        <v>1.2443557582668185E-2</v>
      </c>
      <c r="W372" s="10">
        <f>'2017 MRI - Alphabetical'!W461-'2007 MRI - 2017 Methodology'!W461</f>
        <v>21</v>
      </c>
      <c r="X372" s="39">
        <f>'2017 MRI - Alphabetical'!X461-'2007 MRI - 2017 Methodology'!X461</f>
        <v>0.20438733379996843</v>
      </c>
      <c r="Y372" s="13">
        <f>'2017 MRI - Alphabetical'!Y461-'2007 MRI - 2017 Methodology'!Y461</f>
        <v>12024</v>
      </c>
      <c r="Z372" s="10">
        <f>'2017 MRI - Alphabetical'!Z461-'2007 MRI - 2017 Methodology'!Z461</f>
        <v>-29</v>
      </c>
      <c r="AA372" s="39">
        <f>'2017 MRI - Alphabetical'!AA461-'2007 MRI - 2017 Methodology'!AA461</f>
        <v>-0.53767721754628184</v>
      </c>
      <c r="AB372" s="11">
        <f>'2017 MRI - Alphabetical'!AB461-'2007 MRI - 2017 Methodology'!AB461</f>
        <v>2.4836250705815927E-2</v>
      </c>
      <c r="AC372" s="10">
        <f>'2017 MRI - Alphabetical'!AC461-'2007 MRI - 2017 Methodology'!AC461</f>
        <v>204</v>
      </c>
      <c r="AD372" s="39">
        <f>'2017 MRI - Alphabetical'!AD461-'2007 MRI - 2017 Methodology'!AD461</f>
        <v>0.66285029128884609</v>
      </c>
      <c r="AE372" s="11">
        <f>'2017 MRI - Alphabetical'!AE461-'2007 MRI - 2017 Methodology'!AE461</f>
        <v>5.6000000000000161E-2</v>
      </c>
      <c r="AF372" s="10">
        <f>'2017 MRI - Alphabetical'!AF461-'2007 MRI - 2017 Methodology'!AF461</f>
        <v>63</v>
      </c>
      <c r="AG372" s="39">
        <f>'2017 MRI - Alphabetical'!AG461-'2007 MRI - 2017 Methodology'!AG461</f>
        <v>0.17340901802612041</v>
      </c>
      <c r="AH372" s="14">
        <f>'2017 MRI - Alphabetical'!AH461-'2007 MRI - 2017 Methodology'!AH461</f>
        <v>-1.8230117966698156E-2</v>
      </c>
      <c r="AI372" s="10">
        <f>'2017 MRI - Alphabetical'!AI461-'2007 MRI - 2017 Methodology'!AI461</f>
        <v>-2</v>
      </c>
      <c r="AJ372" s="39">
        <f>'2017 MRI - Alphabetical'!AJ461-'2007 MRI - 2017 Methodology'!AJ461</f>
        <v>-1.0199734814607751E-2</v>
      </c>
      <c r="AK372" s="13">
        <f>'2017 MRI - Alphabetical'!AK461-'2007 MRI - 2017 Methodology'!AK461</f>
        <v>-24712.759717483132</v>
      </c>
      <c r="AL372" s="44"/>
    </row>
    <row r="373" spans="1:38" x14ac:dyDescent="0.25">
      <c r="A373" t="s">
        <v>1087</v>
      </c>
      <c r="B373" s="5" t="s">
        <v>138</v>
      </c>
      <c r="C373" s="6" t="s">
        <v>54</v>
      </c>
      <c r="D373" s="7" t="s">
        <v>39</v>
      </c>
      <c r="E373" s="42">
        <f>'2017 MRI - Alphabetical'!E462-'2007 MRI - 2017 Methodology'!E462</f>
        <v>-2.2287464354531847</v>
      </c>
      <c r="F373" s="8">
        <f>'2017 MRI - Alphabetical'!F462-'2007 MRI - 2017 Methodology'!F462</f>
        <v>10.176958362283319</v>
      </c>
      <c r="G373" s="9">
        <f>'2017 MRI - Alphabetical'!G462-'2007 MRI - 2017 Methodology'!G462</f>
        <v>-65</v>
      </c>
      <c r="H373" s="10">
        <f>'2017 MRI - Alphabetical'!H462-'2007 MRI - 2017 Methodology'!H462</f>
        <v>-49</v>
      </c>
      <c r="I373" s="39">
        <f>'2017 MRI - Alphabetical'!I462-'2007 MRI - 2017 Methodology'!I462</f>
        <v>-8.3062701927795524E-2</v>
      </c>
      <c r="J373" s="11">
        <f>'2017 MRI - Alphabetical'!J462-'2007 MRI - 2017 Methodology'!J462</f>
        <v>-3.6197025453549969E-2</v>
      </c>
      <c r="K373" s="10">
        <f>'2017 MRI - Alphabetical'!K462-'2007 MRI - 2017 Methodology'!K462</f>
        <v>-51</v>
      </c>
      <c r="L373" s="39">
        <f>'2017 MRI - Alphabetical'!L462-'2007 MRI - 2017 Methodology'!L462</f>
        <v>-0.15658417309345829</v>
      </c>
      <c r="M373" s="11">
        <f>'2017 MRI - Alphabetical'!M462-'2007 MRI - 2017 Methodology'!M462</f>
        <v>4.1134603307515172E-2</v>
      </c>
      <c r="N373" s="10">
        <f>'2017 MRI - Alphabetical'!N462-'2007 MRI - 2017 Methodology'!N462</f>
        <v>-239</v>
      </c>
      <c r="O373" s="39">
        <f>'2017 MRI - Alphabetical'!O462-'2007 MRI - 2017 Methodology'!O462</f>
        <v>-1.6968470423139586</v>
      </c>
      <c r="P373" s="11">
        <f>'2017 MRI - Alphabetical'!P462-'2007 MRI - 2017 Methodology'!P462</f>
        <v>0.13465895953757226</v>
      </c>
      <c r="Q373" s="10">
        <f>'2017 MRI - Alphabetical'!Q462-'2007 MRI - 2017 Methodology'!Q462</f>
        <v>-250</v>
      </c>
      <c r="R373" s="39">
        <f>'2017 MRI - Alphabetical'!R462-'2007 MRI - 2017 Methodology'!R462</f>
        <v>-0.27260353144591665</v>
      </c>
      <c r="S373" s="12">
        <f>'2017 MRI - Alphabetical'!S462-'2007 MRI - 2017 Methodology'!S462</f>
        <v>0.89126559714794995</v>
      </c>
      <c r="T373" s="10">
        <f>'2017 MRI - Alphabetical'!T462-'2007 MRI - 2017 Methodology'!T462</f>
        <v>-191</v>
      </c>
      <c r="U373" s="39">
        <f>'2017 MRI - Alphabetical'!U462-'2007 MRI - 2017 Methodology'!U462</f>
        <v>-1.4728290479121275</v>
      </c>
      <c r="V373" s="11">
        <f>'2017 MRI - Alphabetical'!V462-'2007 MRI - 2017 Methodology'!V462</f>
        <v>0.10793783303730017</v>
      </c>
      <c r="W373" s="10">
        <f>'2017 MRI - Alphabetical'!W462-'2007 MRI - 2017 Methodology'!W462</f>
        <v>1</v>
      </c>
      <c r="X373" s="39">
        <f>'2017 MRI - Alphabetical'!X462-'2007 MRI - 2017 Methodology'!X462</f>
        <v>-4.2249962870012814E-2</v>
      </c>
      <c r="Y373" s="13">
        <f>'2017 MRI - Alphabetical'!Y462-'2007 MRI - 2017 Methodology'!Y462</f>
        <v>210</v>
      </c>
      <c r="Z373" s="10">
        <f>'2017 MRI - Alphabetical'!Z462-'2007 MRI - 2017 Methodology'!Z462</f>
        <v>171</v>
      </c>
      <c r="AA373" s="39">
        <f>'2017 MRI - Alphabetical'!AA462-'2007 MRI - 2017 Methodology'!AA462</f>
        <v>1.2800414211072852</v>
      </c>
      <c r="AB373" s="11">
        <f>'2017 MRI - Alphabetical'!AB462-'2007 MRI - 2017 Methodology'!AB462</f>
        <v>-9.0782726045883985E-3</v>
      </c>
      <c r="AC373" s="10">
        <f>'2017 MRI - Alphabetical'!AC462-'2007 MRI - 2017 Methodology'!AC462</f>
        <v>2</v>
      </c>
      <c r="AD373" s="39">
        <f>'2017 MRI - Alphabetical'!AD462-'2007 MRI - 2017 Methodology'!AD462</f>
        <v>3.6844112203531655E-2</v>
      </c>
      <c r="AE373" s="11">
        <f>'2017 MRI - Alphabetical'!AE462-'2007 MRI - 2017 Methodology'!AE462</f>
        <v>1.9000000000000017E-2</v>
      </c>
      <c r="AF373" s="10">
        <f>'2017 MRI - Alphabetical'!AF462-'2007 MRI - 2017 Methodology'!AF462</f>
        <v>-4</v>
      </c>
      <c r="AG373" s="39">
        <f>'2017 MRI - Alphabetical'!AG462-'2007 MRI - 2017 Methodology'!AG462</f>
        <v>2.7277640461875974E-2</v>
      </c>
      <c r="AH373" s="14">
        <f>'2017 MRI - Alphabetical'!AH462-'2007 MRI - 2017 Methodology'!AH462</f>
        <v>0.31768240860062624</v>
      </c>
      <c r="AI373" s="10">
        <f>'2017 MRI - Alphabetical'!AI462-'2007 MRI - 2017 Methodology'!AI462</f>
        <v>-37</v>
      </c>
      <c r="AJ373" s="39">
        <f>'2017 MRI - Alphabetical'!AJ462-'2007 MRI - 2017 Methodology'!AJ462</f>
        <v>-3.2040302328565973E-2</v>
      </c>
      <c r="AK373" s="13">
        <f>'2017 MRI - Alphabetical'!AK462-'2007 MRI - 2017 Methodology'!AK462</f>
        <v>-23393.465913415086</v>
      </c>
      <c r="AL373" s="44"/>
    </row>
    <row r="374" spans="1:38" x14ac:dyDescent="0.25">
      <c r="A374" t="s">
        <v>1103</v>
      </c>
      <c r="B374" s="5" t="s">
        <v>509</v>
      </c>
      <c r="C374" s="6" t="s">
        <v>54</v>
      </c>
      <c r="D374" s="7" t="s">
        <v>39</v>
      </c>
      <c r="E374" s="42">
        <f>'2017 MRI - Alphabetical'!E478-'2007 MRI - 2017 Methodology'!E478</f>
        <v>0.39295139978176774</v>
      </c>
      <c r="F374" s="8">
        <f>'2017 MRI - Alphabetical'!F478-'2007 MRI - 2017 Methodology'!F478</f>
        <v>1.4196944547199468</v>
      </c>
      <c r="G374" s="9">
        <f>'2017 MRI - Alphabetical'!G478-'2007 MRI - 2017 Methodology'!G478</f>
        <v>18</v>
      </c>
      <c r="H374" s="10">
        <f>'2017 MRI - Alphabetical'!H478-'2007 MRI - 2017 Methodology'!H478</f>
        <v>-4</v>
      </c>
      <c r="I374" s="39">
        <f>'2017 MRI - Alphabetical'!I478-'2007 MRI - 2017 Methodology'!I478</f>
        <v>-0.40945047457663231</v>
      </c>
      <c r="J374" s="11">
        <f>'2017 MRI - Alphabetical'!J478-'2007 MRI - 2017 Methodology'!J478</f>
        <v>2.943049567305267E-2</v>
      </c>
      <c r="K374" s="10">
        <f>'2017 MRI - Alphabetical'!K478-'2007 MRI - 2017 Methodology'!K478</f>
        <v>14</v>
      </c>
      <c r="L374" s="39">
        <f>'2017 MRI - Alphabetical'!L478-'2007 MRI - 2017 Methodology'!L478</f>
        <v>0.54720194517669085</v>
      </c>
      <c r="M374" s="11">
        <f>'2017 MRI - Alphabetical'!M478-'2007 MRI - 2017 Methodology'!M478</f>
        <v>1.3492825495256627E-2</v>
      </c>
      <c r="N374" s="10">
        <f>'2017 MRI - Alphabetical'!N478-'2007 MRI - 2017 Methodology'!N478</f>
        <v>-23</v>
      </c>
      <c r="O374" s="39">
        <f>'2017 MRI - Alphabetical'!O478-'2007 MRI - 2017 Methodology'!O478</f>
        <v>-5.9333116153541754E-2</v>
      </c>
      <c r="P374" s="11">
        <f>'2017 MRI - Alphabetical'!P478-'2007 MRI - 2017 Methodology'!P478</f>
        <v>1.4999999999999999E-2</v>
      </c>
      <c r="Q374" s="10">
        <f>'2017 MRI - Alphabetical'!Q478-'2007 MRI - 2017 Methodology'!Q478</f>
        <v>175</v>
      </c>
      <c r="R374" s="39">
        <f>'2017 MRI - Alphabetical'!R478-'2007 MRI - 2017 Methodology'!R478</f>
        <v>0.22562298786922791</v>
      </c>
      <c r="S374" s="12">
        <f>'2017 MRI - Alphabetical'!S478-'2007 MRI - 2017 Methodology'!S478</f>
        <v>-2.0099999999999998</v>
      </c>
      <c r="T374" s="10">
        <f>'2017 MRI - Alphabetical'!T478-'2007 MRI - 2017 Methodology'!T478</f>
        <v>-35</v>
      </c>
      <c r="U374" s="39">
        <f>'2017 MRI - Alphabetical'!U478-'2007 MRI - 2017 Methodology'!U478</f>
        <v>-6.8609645178979495E-2</v>
      </c>
      <c r="V374" s="11">
        <f>'2017 MRI - Alphabetical'!V478-'2007 MRI - 2017 Methodology'!V478</f>
        <v>1.4047917855105535E-2</v>
      </c>
      <c r="W374" s="10">
        <f>'2017 MRI - Alphabetical'!W478-'2007 MRI - 2017 Methodology'!W478</f>
        <v>-56</v>
      </c>
      <c r="X374" s="39">
        <f>'2017 MRI - Alphabetical'!X478-'2007 MRI - 2017 Methodology'!X478</f>
        <v>-0.4049072016876949</v>
      </c>
      <c r="Y374" s="13">
        <f>'2017 MRI - Alphabetical'!Y478-'2007 MRI - 2017 Methodology'!Y478</f>
        <v>-6136</v>
      </c>
      <c r="Z374" s="10">
        <f>'2017 MRI - Alphabetical'!Z478-'2007 MRI - 2017 Methodology'!Z478</f>
        <v>171</v>
      </c>
      <c r="AA374" s="39">
        <f>'2017 MRI - Alphabetical'!AA478-'2007 MRI - 2017 Methodology'!AA478</f>
        <v>0.6432168908948972</v>
      </c>
      <c r="AB374" s="11">
        <f>'2017 MRI - Alphabetical'!AB478-'2007 MRI - 2017 Methodology'!AB478</f>
        <v>2.5448798988621929E-3</v>
      </c>
      <c r="AC374" s="10">
        <f>'2017 MRI - Alphabetical'!AC478-'2007 MRI - 2017 Methodology'!AC478</f>
        <v>-6</v>
      </c>
      <c r="AD374" s="39">
        <f>'2017 MRI - Alphabetical'!AD478-'2007 MRI - 2017 Methodology'!AD478</f>
        <v>-7.0508426619629638E-2</v>
      </c>
      <c r="AE374" s="11">
        <f>'2017 MRI - Alphabetical'!AE478-'2007 MRI - 2017 Methodology'!AE478</f>
        <v>0</v>
      </c>
      <c r="AF374" s="10">
        <f>'2017 MRI - Alphabetical'!AF478-'2007 MRI - 2017 Methodology'!AF478</f>
        <v>3</v>
      </c>
      <c r="AG374" s="39">
        <f>'2017 MRI - Alphabetical'!AG478-'2007 MRI - 2017 Methodology'!AG478</f>
        <v>-0.1068624488811547</v>
      </c>
      <c r="AH374" s="14">
        <f>'2017 MRI - Alphabetical'!AH478-'2007 MRI - 2017 Methodology'!AH478</f>
        <v>-0.11647151755878482</v>
      </c>
      <c r="AI374" s="10">
        <f>'2017 MRI - Alphabetical'!AI478-'2007 MRI - 2017 Methodology'!AI478</f>
        <v>1</v>
      </c>
      <c r="AJ374" s="39">
        <f>'2017 MRI - Alphabetical'!AJ478-'2007 MRI - 2017 Methodology'!AJ478</f>
        <v>0.47899062091104883</v>
      </c>
      <c r="AK374" s="13">
        <f>'2017 MRI - Alphabetical'!AK478-'2007 MRI - 2017 Methodology'!AK478</f>
        <v>219674.97615483985</v>
      </c>
      <c r="AL374" s="44"/>
    </row>
    <row r="375" spans="1:38" ht="22.5" x14ac:dyDescent="0.25">
      <c r="A375" t="s">
        <v>1104</v>
      </c>
      <c r="B375" s="5" t="s">
        <v>419</v>
      </c>
      <c r="C375" s="6" t="s">
        <v>54</v>
      </c>
      <c r="D375" s="7" t="s">
        <v>39</v>
      </c>
      <c r="E375" s="42">
        <f>'2017 MRI - Alphabetical'!E479-'2007 MRI - 2017 Methodology'!E479</f>
        <v>0.75217611946494589</v>
      </c>
      <c r="F375" s="8">
        <f>'2017 MRI - Alphabetical'!F479-'2007 MRI - 2017 Methodology'!F479</f>
        <v>0.95754895323567624</v>
      </c>
      <c r="G375" s="9">
        <f>'2017 MRI - Alphabetical'!G479-'2007 MRI - 2017 Methodology'!G479</f>
        <v>53</v>
      </c>
      <c r="H375" s="10">
        <f>'2017 MRI - Alphabetical'!H479-'2007 MRI - 2017 Methodology'!H479</f>
        <v>4</v>
      </c>
      <c r="I375" s="39">
        <f>'2017 MRI - Alphabetical'!I479-'2007 MRI - 2017 Methodology'!I479</f>
        <v>-0.22358544877441167</v>
      </c>
      <c r="J375" s="11">
        <f>'2017 MRI - Alphabetical'!J479-'2007 MRI - 2017 Methodology'!J479</f>
        <v>2.2191120081242022E-2</v>
      </c>
      <c r="K375" s="10">
        <f>'2017 MRI - Alphabetical'!K479-'2007 MRI - 2017 Methodology'!K479</f>
        <v>77</v>
      </c>
      <c r="L375" s="39">
        <f>'2017 MRI - Alphabetical'!L479-'2007 MRI - 2017 Methodology'!L479</f>
        <v>0.56136781868146535</v>
      </c>
      <c r="M375" s="11">
        <f>'2017 MRI - Alphabetical'!M479-'2007 MRI - 2017 Methodology'!M479</f>
        <v>5.6737269639020593E-5</v>
      </c>
      <c r="N375" s="10">
        <f>'2017 MRI - Alphabetical'!N479-'2007 MRI - 2017 Methodology'!N479</f>
        <v>220</v>
      </c>
      <c r="O375" s="39">
        <f>'2017 MRI - Alphabetical'!O479-'2007 MRI - 2017 Methodology'!O479</f>
        <v>0.51563053083371768</v>
      </c>
      <c r="P375" s="11">
        <f>'2017 MRI - Alphabetical'!P479-'2007 MRI - 2017 Methodology'!P479</f>
        <v>-6.3492741246797615E-3</v>
      </c>
      <c r="Q375" s="10">
        <f>'2017 MRI - Alphabetical'!Q479-'2007 MRI - 2017 Methodology'!Q479</f>
        <v>154</v>
      </c>
      <c r="R375" s="39">
        <f>'2017 MRI - Alphabetical'!R479-'2007 MRI - 2017 Methodology'!R479</f>
        <v>0.19654973105890189</v>
      </c>
      <c r="S375" s="12">
        <f>'2017 MRI - Alphabetical'!S479-'2007 MRI - 2017 Methodology'!S479</f>
        <v>-1.76</v>
      </c>
      <c r="T375" s="10">
        <f>'2017 MRI - Alphabetical'!T479-'2007 MRI - 2017 Methodology'!T479</f>
        <v>122</v>
      </c>
      <c r="U375" s="39">
        <f>'2017 MRI - Alphabetical'!U479-'2007 MRI - 2017 Methodology'!U479</f>
        <v>0.30949178528055327</v>
      </c>
      <c r="V375" s="11">
        <f>'2017 MRI - Alphabetical'!V479-'2007 MRI - 2017 Methodology'!V479</f>
        <v>-7.6255335661621973E-3</v>
      </c>
      <c r="W375" s="10">
        <f>'2017 MRI - Alphabetical'!W479-'2007 MRI - 2017 Methodology'!W479</f>
        <v>-41</v>
      </c>
      <c r="X375" s="39">
        <f>'2017 MRI - Alphabetical'!X479-'2007 MRI - 2017 Methodology'!X479</f>
        <v>-0.16186949253625091</v>
      </c>
      <c r="Y375" s="13">
        <f>'2017 MRI - Alphabetical'!Y479-'2007 MRI - 2017 Methodology'!Y479</f>
        <v>-1525</v>
      </c>
      <c r="Z375" s="10">
        <f>'2017 MRI - Alphabetical'!Z479-'2007 MRI - 2017 Methodology'!Z479</f>
        <v>-128</v>
      </c>
      <c r="AA375" s="39">
        <f>'2017 MRI - Alphabetical'!AA479-'2007 MRI - 2017 Methodology'!AA479</f>
        <v>-0.34786145427779519</v>
      </c>
      <c r="AB375" s="11">
        <f>'2017 MRI - Alphabetical'!AB479-'2007 MRI - 2017 Methodology'!AB479</f>
        <v>2.2143096936634497E-2</v>
      </c>
      <c r="AC375" s="10">
        <f>'2017 MRI - Alphabetical'!AC479-'2007 MRI - 2017 Methodology'!AC479</f>
        <v>36</v>
      </c>
      <c r="AD375" s="39">
        <f>'2017 MRI - Alphabetical'!AD479-'2007 MRI - 2017 Methodology'!AD479</f>
        <v>0.12768852503423722</v>
      </c>
      <c r="AE375" s="11">
        <f>'2017 MRI - Alphabetical'!AE479-'2007 MRI - 2017 Methodology'!AE479</f>
        <v>1.7000000000000015E-2</v>
      </c>
      <c r="AF375" s="10">
        <f>'2017 MRI - Alphabetical'!AF479-'2007 MRI - 2017 Methodology'!AF479</f>
        <v>3</v>
      </c>
      <c r="AG375" s="39">
        <f>'2017 MRI - Alphabetical'!AG479-'2007 MRI - 2017 Methodology'!AG479</f>
        <v>6.7133926072035388E-2</v>
      </c>
      <c r="AH375" s="14">
        <f>'2017 MRI - Alphabetical'!AH479-'2007 MRI - 2017 Methodology'!AH479</f>
        <v>-9.4899242608606382E-2</v>
      </c>
      <c r="AI375" s="10">
        <f>'2017 MRI - Alphabetical'!AI479-'2007 MRI - 2017 Methodology'!AI479</f>
        <v>25</v>
      </c>
      <c r="AJ375" s="39">
        <f>'2017 MRI - Alphabetical'!AJ479-'2007 MRI - 2017 Methodology'!AJ479</f>
        <v>4.5269680307237471E-2</v>
      </c>
      <c r="AK375" s="13">
        <f>'2017 MRI - Alphabetical'!AK479-'2007 MRI - 2017 Methodology'!AK479</f>
        <v>12130.978884201089</v>
      </c>
      <c r="AL375" s="44"/>
    </row>
    <row r="376" spans="1:38" x14ac:dyDescent="0.25">
      <c r="A376" t="s">
        <v>1124</v>
      </c>
      <c r="B376" s="5" t="s">
        <v>354</v>
      </c>
      <c r="C376" s="6" t="s">
        <v>54</v>
      </c>
      <c r="D376" s="7" t="s">
        <v>39</v>
      </c>
      <c r="E376" s="42">
        <f>'2017 MRI - Alphabetical'!E499-'2007 MRI - 2017 Methodology'!E499</f>
        <v>-0.47707900211572829</v>
      </c>
      <c r="F376" s="8">
        <f>'2017 MRI - Alphabetical'!F499-'2007 MRI - 2017 Methodology'!F499</f>
        <v>4.3572985869853831</v>
      </c>
      <c r="G376" s="9">
        <f>'2017 MRI - Alphabetical'!G499-'2007 MRI - 2017 Methodology'!G499</f>
        <v>-25</v>
      </c>
      <c r="H376" s="10">
        <f>'2017 MRI - Alphabetical'!H499-'2007 MRI - 2017 Methodology'!H499</f>
        <v>-95</v>
      </c>
      <c r="I376" s="39">
        <f>'2017 MRI - Alphabetical'!I499-'2007 MRI - 2017 Methodology'!I499</f>
        <v>-0.31062201981118936</v>
      </c>
      <c r="J376" s="11">
        <f>'2017 MRI - Alphabetical'!J499-'2007 MRI - 2017 Methodology'!J499</f>
        <v>-0.16218196624005565</v>
      </c>
      <c r="K376" s="10">
        <f>'2017 MRI - Alphabetical'!K499-'2007 MRI - 2017 Methodology'!K499</f>
        <v>50</v>
      </c>
      <c r="L376" s="39">
        <f>'2017 MRI - Alphabetical'!L499-'2007 MRI - 2017 Methodology'!L499</f>
        <v>0.30170072405910198</v>
      </c>
      <c r="M376" s="11">
        <f>'2017 MRI - Alphabetical'!M499-'2007 MRI - 2017 Methodology'!M499</f>
        <v>6.9764527631264034E-3</v>
      </c>
      <c r="N376" s="10">
        <f>'2017 MRI - Alphabetical'!N499-'2007 MRI - 2017 Methodology'!N499</f>
        <v>-99</v>
      </c>
      <c r="O376" s="39">
        <f>'2017 MRI - Alphabetical'!O499-'2007 MRI - 2017 Methodology'!O499</f>
        <v>-0.19924859850086801</v>
      </c>
      <c r="P376" s="11">
        <f>'2017 MRI - Alphabetical'!P499-'2007 MRI - 2017 Methodology'!P499</f>
        <v>2.9216932546162547E-2</v>
      </c>
      <c r="Q376" s="10">
        <f>'2017 MRI - Alphabetical'!Q499-'2007 MRI - 2017 Methodology'!Q499</f>
        <v>35</v>
      </c>
      <c r="R376" s="39">
        <f>'2017 MRI - Alphabetical'!R499-'2007 MRI - 2017 Methodology'!R499</f>
        <v>7.3425258022444082E-2</v>
      </c>
      <c r="S376" s="12">
        <f>'2017 MRI - Alphabetical'!S499-'2007 MRI - 2017 Methodology'!S499</f>
        <v>-2.6220976817465673</v>
      </c>
      <c r="T376" s="10">
        <f>'2017 MRI - Alphabetical'!T499-'2007 MRI - 2017 Methodology'!T499</f>
        <v>-79</v>
      </c>
      <c r="U376" s="39">
        <f>'2017 MRI - Alphabetical'!U499-'2007 MRI - 2017 Methodology'!U499</f>
        <v>-0.20620719698773807</v>
      </c>
      <c r="V376" s="11">
        <f>'2017 MRI - Alphabetical'!V499-'2007 MRI - 2017 Methodology'!V499</f>
        <v>2.4574778233127564E-2</v>
      </c>
      <c r="W376" s="10">
        <f>'2017 MRI - Alphabetical'!W499-'2007 MRI - 2017 Methodology'!W499</f>
        <v>-87</v>
      </c>
      <c r="X376" s="39">
        <f>'2017 MRI - Alphabetical'!X499-'2007 MRI - 2017 Methodology'!X499</f>
        <v>-0.38502242215843291</v>
      </c>
      <c r="Y376" s="13">
        <f>'2017 MRI - Alphabetical'!Y499-'2007 MRI - 2017 Methodology'!Y499</f>
        <v>-7658</v>
      </c>
      <c r="Z376" s="10">
        <f>'2017 MRI - Alphabetical'!Z499-'2007 MRI - 2017 Methodology'!Z499</f>
        <v>-1</v>
      </c>
      <c r="AA376" s="39">
        <f>'2017 MRI - Alphabetical'!AA499-'2007 MRI - 2017 Methodology'!AA499</f>
        <v>8.7938028180297945E-2</v>
      </c>
      <c r="AB376" s="11">
        <f>'2017 MRI - Alphabetical'!AB499-'2007 MRI - 2017 Methodology'!AB499</f>
        <v>1.3709993011879806E-2</v>
      </c>
      <c r="AC376" s="10">
        <f>'2017 MRI - Alphabetical'!AC499-'2007 MRI - 2017 Methodology'!AC499</f>
        <v>26</v>
      </c>
      <c r="AD376" s="39">
        <f>'2017 MRI - Alphabetical'!AD499-'2007 MRI - 2017 Methodology'!AD499</f>
        <v>5.5282526402362753E-2</v>
      </c>
      <c r="AE376" s="11">
        <f>'2017 MRI - Alphabetical'!AE499-'2007 MRI - 2017 Methodology'!AE499</f>
        <v>1.3999999999999901E-2</v>
      </c>
      <c r="AF376" s="10">
        <f>'2017 MRI - Alphabetical'!AF499-'2007 MRI - 2017 Methodology'!AF499</f>
        <v>127</v>
      </c>
      <c r="AG376" s="39">
        <f>'2017 MRI - Alphabetical'!AG499-'2007 MRI - 2017 Methodology'!AG499</f>
        <v>0.39889697659607476</v>
      </c>
      <c r="AH376" s="14">
        <f>'2017 MRI - Alphabetical'!AH499-'2007 MRI - 2017 Methodology'!AH499</f>
        <v>-0.25048273047183245</v>
      </c>
      <c r="AI376" s="10">
        <f>'2017 MRI - Alphabetical'!AI499-'2007 MRI - 2017 Methodology'!AI499</f>
        <v>11</v>
      </c>
      <c r="AJ376" s="39">
        <f>'2017 MRI - Alphabetical'!AJ499-'2007 MRI - 2017 Methodology'!AJ499</f>
        <v>-2.9620691391647747E-3</v>
      </c>
      <c r="AK376" s="13">
        <f>'2017 MRI - Alphabetical'!AK499-'2007 MRI - 2017 Methodology'!AK499</f>
        <v>-13185.931893072586</v>
      </c>
      <c r="AL376" s="44"/>
    </row>
    <row r="377" spans="1:38" x14ac:dyDescent="0.25">
      <c r="A377" t="s">
        <v>1129</v>
      </c>
      <c r="B377" s="5" t="s">
        <v>145</v>
      </c>
      <c r="C377" s="6" t="s">
        <v>54</v>
      </c>
      <c r="D377" s="7" t="s">
        <v>39</v>
      </c>
      <c r="E377" s="42">
        <f>'2017 MRI - Alphabetical'!E504-'2007 MRI - 2017 Methodology'!E504</f>
        <v>-3.2105032673038725</v>
      </c>
      <c r="F377" s="8">
        <f>'2017 MRI - Alphabetical'!F504-'2007 MRI - 2017 Methodology'!F504</f>
        <v>12.611480939688619</v>
      </c>
      <c r="G377" s="9">
        <f>'2017 MRI - Alphabetical'!G504-'2007 MRI - 2017 Methodology'!G504</f>
        <v>-99</v>
      </c>
      <c r="H377" s="10">
        <f>'2017 MRI - Alphabetical'!H504-'2007 MRI - 2017 Methodology'!H504</f>
        <v>-206</v>
      </c>
      <c r="I377" s="39">
        <f>'2017 MRI - Alphabetical'!I504-'2007 MRI - 2017 Methodology'!I504</f>
        <v>-1.5063943992113273</v>
      </c>
      <c r="J377" s="11">
        <f>'2017 MRI - Alphabetical'!J504-'2007 MRI - 2017 Methodology'!J504</f>
        <v>-0.15232222365375725</v>
      </c>
      <c r="K377" s="10">
        <f>'2017 MRI - Alphabetical'!K504-'2007 MRI - 2017 Methodology'!K504</f>
        <v>-253</v>
      </c>
      <c r="L377" s="39">
        <f>'2017 MRI - Alphabetical'!L504-'2007 MRI - 2017 Methodology'!L504</f>
        <v>-1.4877138506522334</v>
      </c>
      <c r="M377" s="11">
        <f>'2017 MRI - Alphabetical'!M504-'2007 MRI - 2017 Methodology'!M504</f>
        <v>5.68075117370892E-2</v>
      </c>
      <c r="N377" s="10">
        <f>'2017 MRI - Alphabetical'!N504-'2007 MRI - 2017 Methodology'!N504</f>
        <v>-139</v>
      </c>
      <c r="O377" s="39">
        <f>'2017 MRI - Alphabetical'!O504-'2007 MRI - 2017 Methodology'!O504</f>
        <v>-1.3745050721748682</v>
      </c>
      <c r="P377" s="11">
        <f>'2017 MRI - Alphabetical'!P504-'2007 MRI - 2017 Methodology'!P504</f>
        <v>0.12140110395584176</v>
      </c>
      <c r="Q377" s="10">
        <f>'2017 MRI - Alphabetical'!Q504-'2007 MRI - 2017 Methodology'!Q504</f>
        <v>14</v>
      </c>
      <c r="R377" s="39">
        <f>'2017 MRI - Alphabetical'!R504-'2007 MRI - 2017 Methodology'!R504</f>
        <v>6.0001724338217127E-3</v>
      </c>
      <c r="S377" s="12">
        <f>'2017 MRI - Alphabetical'!S504-'2007 MRI - 2017 Methodology'!S504</f>
        <v>-2.3401519213583555</v>
      </c>
      <c r="T377" s="10">
        <f>'2017 MRI - Alphabetical'!T504-'2007 MRI - 2017 Methodology'!T504</f>
        <v>-219</v>
      </c>
      <c r="U377" s="39">
        <f>'2017 MRI - Alphabetical'!U504-'2007 MRI - 2017 Methodology'!U504</f>
        <v>-0.83087625220499273</v>
      </c>
      <c r="V377" s="11">
        <f>'2017 MRI - Alphabetical'!V504-'2007 MRI - 2017 Methodology'!V504</f>
        <v>6.46641175588544E-2</v>
      </c>
      <c r="W377" s="10">
        <f>'2017 MRI - Alphabetical'!W504-'2007 MRI - 2017 Methodology'!W504</f>
        <v>49</v>
      </c>
      <c r="X377" s="39">
        <f>'2017 MRI - Alphabetical'!X504-'2007 MRI - 2017 Methodology'!X504</f>
        <v>0.16340706122494408</v>
      </c>
      <c r="Y377" s="13">
        <f>'2017 MRI - Alphabetical'!Y504-'2007 MRI - 2017 Methodology'!Y504</f>
        <v>7155</v>
      </c>
      <c r="Z377" s="10">
        <f>'2017 MRI - Alphabetical'!Z504-'2007 MRI - 2017 Methodology'!Z504</f>
        <v>-5</v>
      </c>
      <c r="AA377" s="39">
        <f>'2017 MRI - Alphabetical'!AA504-'2007 MRI - 2017 Methodology'!AA504</f>
        <v>8.4795188698828183E-2</v>
      </c>
      <c r="AB377" s="11">
        <f>'2017 MRI - Alphabetical'!AB504-'2007 MRI - 2017 Methodology'!AB504</f>
        <v>1.4750758202371109E-2</v>
      </c>
      <c r="AC377" s="10">
        <f>'2017 MRI - Alphabetical'!AC504-'2007 MRI - 2017 Methodology'!AC504</f>
        <v>-93</v>
      </c>
      <c r="AD377" s="39">
        <f>'2017 MRI - Alphabetical'!AD504-'2007 MRI - 2017 Methodology'!AD504</f>
        <v>-0.58483643024015297</v>
      </c>
      <c r="AE377" s="11">
        <f>'2017 MRI - Alphabetical'!AE504-'2007 MRI - 2017 Methodology'!AE504</f>
        <v>-2.0999999999999908E-2</v>
      </c>
      <c r="AF377" s="10">
        <f>'2017 MRI - Alphabetical'!AF504-'2007 MRI - 2017 Methodology'!AF504</f>
        <v>93</v>
      </c>
      <c r="AG377" s="39">
        <f>'2017 MRI - Alphabetical'!AG504-'2007 MRI - 2017 Methodology'!AG504</f>
        <v>0.30091710995120829</v>
      </c>
      <c r="AH377" s="14">
        <f>'2017 MRI - Alphabetical'!AH504-'2007 MRI - 2017 Methodology'!AH504</f>
        <v>-1.8281737584830093E-2</v>
      </c>
      <c r="AI377" s="10">
        <f>'2017 MRI - Alphabetical'!AI504-'2007 MRI - 2017 Methodology'!AI504</f>
        <v>17</v>
      </c>
      <c r="AJ377" s="39">
        <f>'2017 MRI - Alphabetical'!AJ504-'2007 MRI - 2017 Methodology'!AJ504</f>
        <v>-4.7606002534577585E-3</v>
      </c>
      <c r="AK377" s="13">
        <f>'2017 MRI - Alphabetical'!AK504-'2007 MRI - 2017 Methodology'!AK504</f>
        <v>-9282.5887178743142</v>
      </c>
      <c r="AL377" s="44"/>
    </row>
    <row r="378" spans="1:38" x14ac:dyDescent="0.25">
      <c r="A378" t="s">
        <v>1134</v>
      </c>
      <c r="B378" s="5" t="s">
        <v>537</v>
      </c>
      <c r="C378" s="6" t="s">
        <v>54</v>
      </c>
      <c r="D378" s="7" t="s">
        <v>39</v>
      </c>
      <c r="E378" s="42">
        <f>'2017 MRI - Alphabetical'!E509-'2007 MRI - 2017 Methodology'!E509</f>
        <v>-0.41673380038762264</v>
      </c>
      <c r="F378" s="8">
        <f>'2017 MRI - Alphabetical'!F509-'2007 MRI - 2017 Methodology'!F509</f>
        <v>3.2562694643926235</v>
      </c>
      <c r="G378" s="9">
        <f>'2017 MRI - Alphabetical'!G509-'2007 MRI - 2017 Methodology'!G509</f>
        <v>-16</v>
      </c>
      <c r="H378" s="10">
        <f>'2017 MRI - Alphabetical'!H509-'2007 MRI - 2017 Methodology'!H509</f>
        <v>-4</v>
      </c>
      <c r="I378" s="39">
        <f>'2017 MRI - Alphabetical'!I509-'2007 MRI - 2017 Methodology'!I509</f>
        <v>-0.60623480661951001</v>
      </c>
      <c r="J378" s="11">
        <f>'2017 MRI - Alphabetical'!J509-'2007 MRI - 2017 Methodology'!J509</f>
        <v>-0.46956357031271212</v>
      </c>
      <c r="K378" s="10">
        <f>'2017 MRI - Alphabetical'!K509-'2007 MRI - 2017 Methodology'!K509</f>
        <v>312</v>
      </c>
      <c r="L378" s="39">
        <f>'2017 MRI - Alphabetical'!L509-'2007 MRI - 2017 Methodology'!L509</f>
        <v>1.3659460713806424</v>
      </c>
      <c r="M378" s="11">
        <f>'2017 MRI - Alphabetical'!M509-'2007 MRI - 2017 Methodology'!M509</f>
        <v>-3.9473471695065813E-2</v>
      </c>
      <c r="N378" s="10">
        <f>'2017 MRI - Alphabetical'!N509-'2007 MRI - 2017 Methodology'!N509</f>
        <v>-69</v>
      </c>
      <c r="O378" s="39">
        <f>'2017 MRI - Alphabetical'!O509-'2007 MRI - 2017 Methodology'!O509</f>
        <v>-0.13614080378284055</v>
      </c>
      <c r="P378" s="11">
        <f>'2017 MRI - Alphabetical'!P509-'2007 MRI - 2017 Methodology'!P509</f>
        <v>0.02</v>
      </c>
      <c r="Q378" s="10">
        <f>'2017 MRI - Alphabetical'!Q509-'2007 MRI - 2017 Methodology'!Q509</f>
        <v>-68</v>
      </c>
      <c r="R378" s="39">
        <f>'2017 MRI - Alphabetical'!R509-'2007 MRI - 2017 Methodology'!R509</f>
        <v>-8.1259968857932963E-3</v>
      </c>
      <c r="S378" s="12">
        <f>'2017 MRI - Alphabetical'!S509-'2007 MRI - 2017 Methodology'!S509</f>
        <v>0</v>
      </c>
      <c r="T378" s="10">
        <f>'2017 MRI - Alphabetical'!T509-'2007 MRI - 2017 Methodology'!T509</f>
        <v>-12</v>
      </c>
      <c r="U378" s="39">
        <f>'2017 MRI - Alphabetical'!U509-'2007 MRI - 2017 Methodology'!U509</f>
        <v>-1.147782059271274E-2</v>
      </c>
      <c r="V378" s="11">
        <f>'2017 MRI - Alphabetical'!V509-'2007 MRI - 2017 Methodology'!V509</f>
        <v>8.7790973871734006E-3</v>
      </c>
      <c r="W378" s="10">
        <f>'2017 MRI - Alphabetical'!W509-'2007 MRI - 2017 Methodology'!W509</f>
        <v>30</v>
      </c>
      <c r="X378" s="39">
        <f>'2017 MRI - Alphabetical'!X509-'2007 MRI - 2017 Methodology'!X509</f>
        <v>0.47374370924589115</v>
      </c>
      <c r="Y378" s="13">
        <f>'2017 MRI - Alphabetical'!Y509-'2007 MRI - 2017 Methodology'!Y509</f>
        <v>20445</v>
      </c>
      <c r="Z378" s="10">
        <f>'2017 MRI - Alphabetical'!Z509-'2007 MRI - 2017 Methodology'!Z509</f>
        <v>-215</v>
      </c>
      <c r="AA378" s="39">
        <f>'2017 MRI - Alphabetical'!AA509-'2007 MRI - 2017 Methodology'!AA509</f>
        <v>-0.89758542731274749</v>
      </c>
      <c r="AB378" s="11">
        <f>'2017 MRI - Alphabetical'!AB509-'2007 MRI - 2017 Methodology'!AB509</f>
        <v>3.2710743801652897E-2</v>
      </c>
      <c r="AC378" s="10">
        <f>'2017 MRI - Alphabetical'!AC509-'2007 MRI - 2017 Methodology'!AC509</f>
        <v>5</v>
      </c>
      <c r="AD378" s="39">
        <f>'2017 MRI - Alphabetical'!AD509-'2007 MRI - 2017 Methodology'!AD509</f>
        <v>-5.7414468092805704E-3</v>
      </c>
      <c r="AE378" s="11">
        <f>'2017 MRI - Alphabetical'!AE509-'2007 MRI - 2017 Methodology'!AE509</f>
        <v>6.9999999999998952E-3</v>
      </c>
      <c r="AF378" s="10">
        <f>'2017 MRI - Alphabetical'!AF509-'2007 MRI - 2017 Methodology'!AF509</f>
        <v>-14</v>
      </c>
      <c r="AG378" s="39">
        <f>'2017 MRI - Alphabetical'!AG509-'2007 MRI - 2017 Methodology'!AG509</f>
        <v>-4.717030026943303E-2</v>
      </c>
      <c r="AH378" s="14">
        <f>'2017 MRI - Alphabetical'!AH509-'2007 MRI - 2017 Methodology'!AH509</f>
        <v>0.20145846032004</v>
      </c>
      <c r="AI378" s="10">
        <f>'2017 MRI - Alphabetical'!AI509-'2007 MRI - 2017 Methodology'!AI509</f>
        <v>-22</v>
      </c>
      <c r="AJ378" s="39">
        <f>'2017 MRI - Alphabetical'!AJ509-'2007 MRI - 2017 Methodology'!AJ509</f>
        <v>-3.8165021492261045E-2</v>
      </c>
      <c r="AK378" s="13">
        <f>'2017 MRI - Alphabetical'!AK509-'2007 MRI - 2017 Methodology'!AK509</f>
        <v>-35896.248483891395</v>
      </c>
      <c r="AL378" s="44"/>
    </row>
    <row r="379" spans="1:38" x14ac:dyDescent="0.25">
      <c r="A379" t="s">
        <v>1145</v>
      </c>
      <c r="B379" s="5" t="s">
        <v>425</v>
      </c>
      <c r="C379" s="6" t="s">
        <v>54</v>
      </c>
      <c r="D379" s="7" t="s">
        <v>39</v>
      </c>
      <c r="E379" s="42">
        <f>'2017 MRI - Alphabetical'!E520-'2007 MRI - 2017 Methodology'!E520</f>
        <v>0.33277332084548039</v>
      </c>
      <c r="F379" s="8">
        <f>'2017 MRI - Alphabetical'!F520-'2007 MRI - 2017 Methodology'!F520</f>
        <v>1.9925902892063831</v>
      </c>
      <c r="G379" s="9">
        <f>'2017 MRI - Alphabetical'!G520-'2007 MRI - 2017 Methodology'!G520</f>
        <v>15</v>
      </c>
      <c r="H379" s="10">
        <f>'2017 MRI - Alphabetical'!H520-'2007 MRI - 2017 Methodology'!H520</f>
        <v>-167</v>
      </c>
      <c r="I379" s="39">
        <f>'2017 MRI - Alphabetical'!I520-'2007 MRI - 2017 Methodology'!I520</f>
        <v>-0.29225974464136639</v>
      </c>
      <c r="J379" s="11">
        <f>'2017 MRI - Alphabetical'!J520-'2007 MRI - 2017 Methodology'!J520</f>
        <v>-0.10183844534134789</v>
      </c>
      <c r="K379" s="10">
        <f>'2017 MRI - Alphabetical'!K520-'2007 MRI - 2017 Methodology'!K520</f>
        <v>250</v>
      </c>
      <c r="L379" s="39">
        <f>'2017 MRI - Alphabetical'!L520-'2007 MRI - 2017 Methodology'!L520</f>
        <v>0.79038594080246538</v>
      </c>
      <c r="M379" s="11">
        <f>'2017 MRI - Alphabetical'!M520-'2007 MRI - 2017 Methodology'!M520</f>
        <v>-2.34830925214949E-2</v>
      </c>
      <c r="N379" s="10">
        <f>'2017 MRI - Alphabetical'!N520-'2007 MRI - 2017 Methodology'!N520</f>
        <v>66</v>
      </c>
      <c r="O379" s="39">
        <f>'2017 MRI - Alphabetical'!O520-'2007 MRI - 2017 Methodology'!O520</f>
        <v>0.18891919736125901</v>
      </c>
      <c r="P379" s="11">
        <f>'2017 MRI - Alphabetical'!P520-'2007 MRI - 2017 Methodology'!P520</f>
        <v>9.6484391368112307E-3</v>
      </c>
      <c r="Q379" s="10">
        <f>'2017 MRI - Alphabetical'!Q520-'2007 MRI - 2017 Methodology'!Q520</f>
        <v>8</v>
      </c>
      <c r="R379" s="39">
        <f>'2017 MRI - Alphabetical'!R520-'2007 MRI - 2017 Methodology'!R520</f>
        <v>2.9808288665132632E-2</v>
      </c>
      <c r="S379" s="12">
        <f>'2017 MRI - Alphabetical'!S520-'2007 MRI - 2017 Methodology'!S520</f>
        <v>-0.50485895221646515</v>
      </c>
      <c r="T379" s="10">
        <f>'2017 MRI - Alphabetical'!T520-'2007 MRI - 2017 Methodology'!T520</f>
        <v>-67</v>
      </c>
      <c r="U379" s="39">
        <f>'2017 MRI - Alphabetical'!U520-'2007 MRI - 2017 Methodology'!U520</f>
        <v>-0.18802698783311297</v>
      </c>
      <c r="V379" s="11">
        <f>'2017 MRI - Alphabetical'!V520-'2007 MRI - 2017 Methodology'!V520</f>
        <v>2.3694897604998266E-2</v>
      </c>
      <c r="W379" s="10">
        <f>'2017 MRI - Alphabetical'!W520-'2007 MRI - 2017 Methodology'!W520</f>
        <v>-19</v>
      </c>
      <c r="X379" s="39">
        <f>'2017 MRI - Alphabetical'!X520-'2007 MRI - 2017 Methodology'!X520</f>
        <v>-0.10897767150539556</v>
      </c>
      <c r="Y379" s="13">
        <f>'2017 MRI - Alphabetical'!Y520-'2007 MRI - 2017 Methodology'!Y520</f>
        <v>1476</v>
      </c>
      <c r="Z379" s="10">
        <f>'2017 MRI - Alphabetical'!Z520-'2007 MRI - 2017 Methodology'!Z520</f>
        <v>-24</v>
      </c>
      <c r="AA379" s="39">
        <f>'2017 MRI - Alphabetical'!AA520-'2007 MRI - 2017 Methodology'!AA520</f>
        <v>2.1274035561891169E-2</v>
      </c>
      <c r="AB379" s="11">
        <f>'2017 MRI - Alphabetical'!AB520-'2007 MRI - 2017 Methodology'!AB520</f>
        <v>1.4999999999999999E-2</v>
      </c>
      <c r="AC379" s="10">
        <f>'2017 MRI - Alphabetical'!AC520-'2007 MRI - 2017 Methodology'!AC520</f>
        <v>93</v>
      </c>
      <c r="AD379" s="39">
        <f>'2017 MRI - Alphabetical'!AD520-'2007 MRI - 2017 Methodology'!AD520</f>
        <v>0.26572075231408532</v>
      </c>
      <c r="AE379" s="11">
        <f>'2017 MRI - Alphabetical'!AE520-'2007 MRI - 2017 Methodology'!AE520</f>
        <v>2.9000000000000137E-2</v>
      </c>
      <c r="AF379" s="10">
        <f>'2017 MRI - Alphabetical'!AF520-'2007 MRI - 2017 Methodology'!AF520</f>
        <v>25</v>
      </c>
      <c r="AG379" s="39">
        <f>'2017 MRI - Alphabetical'!AG520-'2007 MRI - 2017 Methodology'!AG520</f>
        <v>2.9342879020235357E-2</v>
      </c>
      <c r="AH379" s="14">
        <f>'2017 MRI - Alphabetical'!AH520-'2007 MRI - 2017 Methodology'!AH520</f>
        <v>4.9764515682376942E-2</v>
      </c>
      <c r="AI379" s="10">
        <f>'2017 MRI - Alphabetical'!AI520-'2007 MRI - 2017 Methodology'!AI520</f>
        <v>-9</v>
      </c>
      <c r="AJ379" s="39">
        <f>'2017 MRI - Alphabetical'!AJ520-'2007 MRI - 2017 Methodology'!AJ520</f>
        <v>-3.1246250054854978E-2</v>
      </c>
      <c r="AK379" s="13">
        <f>'2017 MRI - Alphabetical'!AK520-'2007 MRI - 2017 Methodology'!AK520</f>
        <v>-34526.636540379754</v>
      </c>
      <c r="AL379" s="44"/>
    </row>
    <row r="380" spans="1:38" ht="22.5" x14ac:dyDescent="0.25">
      <c r="A380" t="s">
        <v>1166</v>
      </c>
      <c r="B380" s="5" t="s">
        <v>379</v>
      </c>
      <c r="C380" s="6" t="s">
        <v>54</v>
      </c>
      <c r="D380" s="7" t="s">
        <v>39</v>
      </c>
      <c r="E380" s="42">
        <f>'2017 MRI - Alphabetical'!E541-'2007 MRI - 2017 Methodology'!E541</f>
        <v>1.3757142417770738</v>
      </c>
      <c r="F380" s="8">
        <f>'2017 MRI - Alphabetical'!F541-'2007 MRI - 2017 Methodology'!F541</f>
        <v>-0.44122617706898382</v>
      </c>
      <c r="G380" s="9">
        <f>'2017 MRI - Alphabetical'!G541-'2007 MRI - 2017 Methodology'!G541</f>
        <v>83</v>
      </c>
      <c r="H380" s="10">
        <f>'2017 MRI - Alphabetical'!H541-'2007 MRI - 2017 Methodology'!H541</f>
        <v>-141</v>
      </c>
      <c r="I380" s="39">
        <f>'2017 MRI - Alphabetical'!I541-'2007 MRI - 2017 Methodology'!I541</f>
        <v>-0.35148863775383965</v>
      </c>
      <c r="J380" s="11">
        <f>'2017 MRI - Alphabetical'!J541-'2007 MRI - 2017 Methodology'!J541</f>
        <v>-7.3964549235843058E-2</v>
      </c>
      <c r="K380" s="10">
        <f>'2017 MRI - Alphabetical'!K541-'2007 MRI - 2017 Methodology'!K541</f>
        <v>110</v>
      </c>
      <c r="L380" s="39">
        <f>'2017 MRI - Alphabetical'!L541-'2007 MRI - 2017 Methodology'!L541</f>
        <v>0.23065235699066844</v>
      </c>
      <c r="M380" s="11">
        <f>'2017 MRI - Alphabetical'!M541-'2007 MRI - 2017 Methodology'!M541</f>
        <v>-1.5104881469315516E-2</v>
      </c>
      <c r="N380" s="10">
        <f>'2017 MRI - Alphabetical'!N541-'2007 MRI - 2017 Methodology'!N541</f>
        <v>54</v>
      </c>
      <c r="O380" s="39">
        <f>'2017 MRI - Alphabetical'!O541-'2007 MRI - 2017 Methodology'!O541</f>
        <v>0.11143026054483302</v>
      </c>
      <c r="P380" s="11">
        <f>'2017 MRI - Alphabetical'!P541-'2007 MRI - 2017 Methodology'!P541</f>
        <v>2.240658468861563E-2</v>
      </c>
      <c r="Q380" s="10">
        <f>'2017 MRI - Alphabetical'!Q541-'2007 MRI - 2017 Methodology'!Q541</f>
        <v>-32</v>
      </c>
      <c r="R380" s="39">
        <f>'2017 MRI - Alphabetical'!R541-'2007 MRI - 2017 Methodology'!R541</f>
        <v>1.9784329652119736E-2</v>
      </c>
      <c r="S380" s="12">
        <f>'2017 MRI - Alphabetical'!S541-'2007 MRI - 2017 Methodology'!S541</f>
        <v>-0.24</v>
      </c>
      <c r="T380" s="10">
        <f>'2017 MRI - Alphabetical'!T541-'2007 MRI - 2017 Methodology'!T541</f>
        <v>280</v>
      </c>
      <c r="U380" s="39">
        <f>'2017 MRI - Alphabetical'!U541-'2007 MRI - 2017 Methodology'!U541</f>
        <v>0.91017846886443388</v>
      </c>
      <c r="V380" s="11">
        <f>'2017 MRI - Alphabetical'!V541-'2007 MRI - 2017 Methodology'!V541</f>
        <v>-4.1018995929443691E-2</v>
      </c>
      <c r="W380" s="10">
        <f>'2017 MRI - Alphabetical'!W541-'2007 MRI - 2017 Methodology'!W541</f>
        <v>-60</v>
      </c>
      <c r="X380" s="39">
        <f>'2017 MRI - Alphabetical'!X541-'2007 MRI - 2017 Methodology'!X541</f>
        <v>-0.28492452618861097</v>
      </c>
      <c r="Y380" s="13">
        <f>'2017 MRI - Alphabetical'!Y541-'2007 MRI - 2017 Methodology'!Y541</f>
        <v>-4351</v>
      </c>
      <c r="Z380" s="10">
        <f>'2017 MRI - Alphabetical'!Z541-'2007 MRI - 2017 Methodology'!Z541</f>
        <v>1</v>
      </c>
      <c r="AA380" s="39">
        <f>'2017 MRI - Alphabetical'!AA541-'2007 MRI - 2017 Methodology'!AA541</f>
        <v>8.7127095137738669E-2</v>
      </c>
      <c r="AB380" s="11">
        <f>'2017 MRI - Alphabetical'!AB541-'2007 MRI - 2017 Methodology'!AB541</f>
        <v>1.393567424018885E-2</v>
      </c>
      <c r="AC380" s="10">
        <f>'2017 MRI - Alphabetical'!AC541-'2007 MRI - 2017 Methodology'!AC541</f>
        <v>129</v>
      </c>
      <c r="AD380" s="39">
        <f>'2017 MRI - Alphabetical'!AD541-'2007 MRI - 2017 Methodology'!AD541</f>
        <v>0.54552821347248237</v>
      </c>
      <c r="AE380" s="11">
        <f>'2017 MRI - Alphabetical'!AE541-'2007 MRI - 2017 Methodology'!AE541</f>
        <v>5.2999999999999936E-2</v>
      </c>
      <c r="AF380" s="10">
        <f>'2017 MRI - Alphabetical'!AF541-'2007 MRI - 2017 Methodology'!AF541</f>
        <v>37</v>
      </c>
      <c r="AG380" s="39">
        <f>'2017 MRI - Alphabetical'!AG541-'2007 MRI - 2017 Methodology'!AG541</f>
        <v>7.9846910563681539E-2</v>
      </c>
      <c r="AH380" s="14">
        <f>'2017 MRI - Alphabetical'!AH541-'2007 MRI - 2017 Methodology'!AH541</f>
        <v>5.5639528355454715E-2</v>
      </c>
      <c r="AI380" s="10">
        <f>'2017 MRI - Alphabetical'!AI541-'2007 MRI - 2017 Methodology'!AI541</f>
        <v>3</v>
      </c>
      <c r="AJ380" s="39">
        <f>'2017 MRI - Alphabetical'!AJ541-'2007 MRI - 2017 Methodology'!AJ541</f>
        <v>-1.2649028624201614E-2</v>
      </c>
      <c r="AK380" s="13">
        <f>'2017 MRI - Alphabetical'!AK541-'2007 MRI - 2017 Methodology'!AK541</f>
        <v>-18453.896274800529</v>
      </c>
      <c r="AL380" s="44"/>
    </row>
    <row r="381" spans="1:38" x14ac:dyDescent="0.25">
      <c r="A381" t="s">
        <v>678</v>
      </c>
      <c r="B381" s="5" t="s">
        <v>338</v>
      </c>
      <c r="C381" s="6" t="s">
        <v>81</v>
      </c>
      <c r="D381" s="7" t="s">
        <v>34</v>
      </c>
      <c r="E381" s="42">
        <f>'2017 MRI - Alphabetical'!E53-'2007 MRI - 2017 Methodology'!E53</f>
        <v>3.0566641588799062</v>
      </c>
      <c r="F381" s="8">
        <f>'2017 MRI - Alphabetical'!F53-'2007 MRI - 2017 Methodology'!F53</f>
        <v>-4.5419544144283002</v>
      </c>
      <c r="G381" s="9">
        <f>'2017 MRI - Alphabetical'!G53-'2007 MRI - 2017 Methodology'!G53</f>
        <v>135</v>
      </c>
      <c r="H381" s="10">
        <f>'2017 MRI - Alphabetical'!H53-'2007 MRI - 2017 Methodology'!H53</f>
        <v>62</v>
      </c>
      <c r="I381" s="39">
        <f>'2017 MRI - Alphabetical'!I53-'2007 MRI - 2017 Methodology'!I53</f>
        <v>0.14790582549779377</v>
      </c>
      <c r="J381" s="11">
        <f>'2017 MRI - Alphabetical'!J53-'2007 MRI - 2017 Methodology'!J53</f>
        <v>1.1392060956537664E-2</v>
      </c>
      <c r="K381" s="10">
        <f>'2017 MRI - Alphabetical'!K53-'2007 MRI - 2017 Methodology'!K53</f>
        <v>-3</v>
      </c>
      <c r="L381" s="39">
        <f>'2017 MRI - Alphabetical'!L53-'2007 MRI - 2017 Methodology'!L53</f>
        <v>-1.968297637571724E-2</v>
      </c>
      <c r="M381" s="11">
        <f>'2017 MRI - Alphabetical'!M53-'2007 MRI - 2017 Methodology'!M53</f>
        <v>1.228552239199289E-2</v>
      </c>
      <c r="N381" s="10">
        <f>'2017 MRI - Alphabetical'!N53-'2007 MRI - 2017 Methodology'!N53</f>
        <v>88</v>
      </c>
      <c r="O381" s="39">
        <f>'2017 MRI - Alphabetical'!O53-'2007 MRI - 2017 Methodology'!O53</f>
        <v>0.32127090444731515</v>
      </c>
      <c r="P381" s="11">
        <f>'2017 MRI - Alphabetical'!P53-'2007 MRI - 2017 Methodology'!P53</f>
        <v>1.8910910264686893E-2</v>
      </c>
      <c r="Q381" s="10">
        <f>'2017 MRI - Alphabetical'!Q53-'2007 MRI - 2017 Methodology'!Q53</f>
        <v>62</v>
      </c>
      <c r="R381" s="39">
        <f>'2017 MRI - Alphabetical'!R53-'2007 MRI - 2017 Methodology'!R53</f>
        <v>7.5966481572813049E-2</v>
      </c>
      <c r="S381" s="12">
        <f>'2017 MRI - Alphabetical'!S53-'2007 MRI - 2017 Methodology'!S53</f>
        <v>-1.2745918730008292</v>
      </c>
      <c r="T381" s="10">
        <f>'2017 MRI - Alphabetical'!T53-'2007 MRI - 2017 Methodology'!T53</f>
        <v>255</v>
      </c>
      <c r="U381" s="39">
        <f>'2017 MRI - Alphabetical'!U53-'2007 MRI - 2017 Methodology'!U53</f>
        <v>1.4894145153453568</v>
      </c>
      <c r="V381" s="11">
        <f>'2017 MRI - Alphabetical'!V53-'2007 MRI - 2017 Methodology'!V53</f>
        <v>-7.0734842951059168E-2</v>
      </c>
      <c r="W381" s="10">
        <f>'2017 MRI - Alphabetical'!W53-'2007 MRI - 2017 Methodology'!W53</f>
        <v>59</v>
      </c>
      <c r="X381" s="39">
        <f>'2017 MRI - Alphabetical'!X53-'2007 MRI - 2017 Methodology'!X53</f>
        <v>0.2404798598670887</v>
      </c>
      <c r="Y381" s="13">
        <f>'2017 MRI - Alphabetical'!Y53-'2007 MRI - 2017 Methodology'!Y53</f>
        <v>11095</v>
      </c>
      <c r="Z381" s="10">
        <f>'2017 MRI - Alphabetical'!Z53-'2007 MRI - 2017 Methodology'!Z53</f>
        <v>210</v>
      </c>
      <c r="AA381" s="39">
        <f>'2017 MRI - Alphabetical'!AA53-'2007 MRI - 2017 Methodology'!AA53</f>
        <v>1.1024485098676977</v>
      </c>
      <c r="AB381" s="11">
        <f>'2017 MRI - Alphabetical'!AB53-'2007 MRI - 2017 Methodology'!AB53</f>
        <v>-5.9216785921485104E-3</v>
      </c>
      <c r="AC381" s="10">
        <f>'2017 MRI - Alphabetical'!AC53-'2007 MRI - 2017 Methodology'!AC53</f>
        <v>-37</v>
      </c>
      <c r="AD381" s="39">
        <f>'2017 MRI - Alphabetical'!AD53-'2007 MRI - 2017 Methodology'!AD53</f>
        <v>-7.9742329945800272E-2</v>
      </c>
      <c r="AE381" s="11">
        <f>'2017 MRI - Alphabetical'!AE53-'2007 MRI - 2017 Methodology'!AE53</f>
        <v>9.000000000000119E-3</v>
      </c>
      <c r="AF381" s="10">
        <f>'2017 MRI - Alphabetical'!AF53-'2007 MRI - 2017 Methodology'!AF53</f>
        <v>-148</v>
      </c>
      <c r="AG381" s="39">
        <f>'2017 MRI - Alphabetical'!AG53-'2007 MRI - 2017 Methodology'!AG53</f>
        <v>-0.48417329848417184</v>
      </c>
      <c r="AH381" s="14">
        <f>'2017 MRI - Alphabetical'!AH53-'2007 MRI - 2017 Methodology'!AH53</f>
        <v>0.64027528376513976</v>
      </c>
      <c r="AI381" s="10">
        <f>'2017 MRI - Alphabetical'!AI53-'2007 MRI - 2017 Methodology'!AI53</f>
        <v>4</v>
      </c>
      <c r="AJ381" s="39">
        <f>'2017 MRI - Alphabetical'!AJ53-'2007 MRI - 2017 Methodology'!AJ53</f>
        <v>-1.6744679736164281E-2</v>
      </c>
      <c r="AK381" s="13">
        <f>'2017 MRI - Alphabetical'!AK53-'2007 MRI - 2017 Methodology'!AK53</f>
        <v>-19491.070139470045</v>
      </c>
      <c r="AL381" s="44"/>
    </row>
    <row r="382" spans="1:38" x14ac:dyDescent="0.25">
      <c r="A382" t="s">
        <v>679</v>
      </c>
      <c r="B382" s="5" t="s">
        <v>499</v>
      </c>
      <c r="C382" s="6" t="s">
        <v>81</v>
      </c>
      <c r="D382" s="7" t="s">
        <v>34</v>
      </c>
      <c r="E382" s="42">
        <f>'2017 MRI - Alphabetical'!E54-'2007 MRI - 2017 Methodology'!E54</f>
        <v>-0.16118073985383052</v>
      </c>
      <c r="F382" s="8">
        <f>'2017 MRI - Alphabetical'!F54-'2007 MRI - 2017 Methodology'!F54</f>
        <v>2.8516008306286462</v>
      </c>
      <c r="G382" s="9">
        <f>'2017 MRI - Alphabetical'!G54-'2007 MRI - 2017 Methodology'!G54</f>
        <v>-9</v>
      </c>
      <c r="H382" s="10">
        <f>'2017 MRI - Alphabetical'!H54-'2007 MRI - 2017 Methodology'!H54</f>
        <v>-61</v>
      </c>
      <c r="I382" s="39">
        <f>'2017 MRI - Alphabetical'!I54-'2007 MRI - 2017 Methodology'!I54</f>
        <v>8.5612326628493676E-3</v>
      </c>
      <c r="J382" s="11">
        <f>'2017 MRI - Alphabetical'!J54-'2007 MRI - 2017 Methodology'!J54</f>
        <v>-5.3110533256376824E-2</v>
      </c>
      <c r="K382" s="10">
        <f>'2017 MRI - Alphabetical'!K54-'2007 MRI - 2017 Methodology'!K54</f>
        <v>49</v>
      </c>
      <c r="L382" s="39">
        <f>'2017 MRI - Alphabetical'!L54-'2007 MRI - 2017 Methodology'!L54</f>
        <v>1.7856202361457241E-2</v>
      </c>
      <c r="M382" s="11">
        <f>'2017 MRI - Alphabetical'!M54-'2007 MRI - 2017 Methodology'!M54</f>
        <v>1.5262293300306734E-3</v>
      </c>
      <c r="N382" s="10">
        <f>'2017 MRI - Alphabetical'!N54-'2007 MRI - 2017 Methodology'!N54</f>
        <v>-57</v>
      </c>
      <c r="O382" s="39">
        <f>'2017 MRI - Alphabetical'!O54-'2007 MRI - 2017 Methodology'!O54</f>
        <v>-8.8229465113740302E-2</v>
      </c>
      <c r="P382" s="11">
        <f>'2017 MRI - Alphabetical'!P54-'2007 MRI - 2017 Methodology'!P54</f>
        <v>2.2517006802721087E-2</v>
      </c>
      <c r="Q382" s="10">
        <f>'2017 MRI - Alphabetical'!Q54-'2007 MRI - 2017 Methodology'!Q54</f>
        <v>26</v>
      </c>
      <c r="R382" s="39">
        <f>'2017 MRI - Alphabetical'!R54-'2007 MRI - 2017 Methodology'!R54</f>
        <v>2.6233594741741584E-2</v>
      </c>
      <c r="S382" s="12">
        <f>'2017 MRI - Alphabetical'!S54-'2007 MRI - 2017 Methodology'!S54</f>
        <v>-1.3623997249598898</v>
      </c>
      <c r="T382" s="10">
        <f>'2017 MRI - Alphabetical'!T54-'2007 MRI - 2017 Methodology'!T54</f>
        <v>24</v>
      </c>
      <c r="U382" s="39">
        <f>'2017 MRI - Alphabetical'!U54-'2007 MRI - 2017 Methodology'!U54</f>
        <v>0.10103497970876618</v>
      </c>
      <c r="V382" s="11">
        <f>'2017 MRI - Alphabetical'!V54-'2007 MRI - 2017 Methodology'!V54</f>
        <v>1.6086956521739124E-3</v>
      </c>
      <c r="W382" s="10">
        <f>'2017 MRI - Alphabetical'!W54-'2007 MRI - 2017 Methodology'!W54</f>
        <v>3</v>
      </c>
      <c r="X382" s="39">
        <f>'2017 MRI - Alphabetical'!X54-'2007 MRI - 2017 Methodology'!X54</f>
        <v>3.3425416755082482E-2</v>
      </c>
      <c r="Y382" s="13">
        <f>'2017 MRI - Alphabetical'!Y54-'2007 MRI - 2017 Methodology'!Y54</f>
        <v>7175</v>
      </c>
      <c r="Z382" s="10">
        <f>'2017 MRI - Alphabetical'!Z54-'2007 MRI - 2017 Methodology'!Z54</f>
        <v>4</v>
      </c>
      <c r="AA382" s="39">
        <f>'2017 MRI - Alphabetical'!AA54-'2007 MRI - 2017 Methodology'!AA54</f>
        <v>8.9531719618614114E-2</v>
      </c>
      <c r="AB382" s="11">
        <f>'2017 MRI - Alphabetical'!AB54-'2007 MRI - 2017 Methodology'!AB54</f>
        <v>1.3399168399168396E-2</v>
      </c>
      <c r="AC382" s="10">
        <f>'2017 MRI - Alphabetical'!AC54-'2007 MRI - 2017 Methodology'!AC54</f>
        <v>-61</v>
      </c>
      <c r="AD382" s="39">
        <f>'2017 MRI - Alphabetical'!AD54-'2007 MRI - 2017 Methodology'!AD54</f>
        <v>-0.2782159003943725</v>
      </c>
      <c r="AE382" s="11">
        <f>'2017 MRI - Alphabetical'!AE54-'2007 MRI - 2017 Methodology'!AE54</f>
        <v>-1.3000000000000012E-2</v>
      </c>
      <c r="AF382" s="10">
        <f>'2017 MRI - Alphabetical'!AF54-'2007 MRI - 2017 Methodology'!AF54</f>
        <v>-16</v>
      </c>
      <c r="AG382" s="39">
        <f>'2017 MRI - Alphabetical'!AG54-'2007 MRI - 2017 Methodology'!AG54</f>
        <v>-0.15388492712649848</v>
      </c>
      <c r="AH382" s="14">
        <f>'2017 MRI - Alphabetical'!AH54-'2007 MRI - 2017 Methodology'!AH54</f>
        <v>0.226120963989211</v>
      </c>
      <c r="AI382" s="10">
        <f>'2017 MRI - Alphabetical'!AI54-'2007 MRI - 2017 Methodology'!AI54</f>
        <v>-13</v>
      </c>
      <c r="AJ382" s="39">
        <f>'2017 MRI - Alphabetical'!AJ54-'2007 MRI - 2017 Methodology'!AJ54</f>
        <v>-5.2376848577498601E-2</v>
      </c>
      <c r="AK382" s="13">
        <f>'2017 MRI - Alphabetical'!AK54-'2007 MRI - 2017 Methodology'!AK54</f>
        <v>-46738.404093390651</v>
      </c>
      <c r="AL382" s="44"/>
    </row>
    <row r="383" spans="1:38" x14ac:dyDescent="0.25">
      <c r="A383" t="s">
        <v>696</v>
      </c>
      <c r="B383" s="5" t="s">
        <v>408</v>
      </c>
      <c r="C383" s="6" t="s">
        <v>81</v>
      </c>
      <c r="D383" s="7" t="s">
        <v>34</v>
      </c>
      <c r="E383" s="42">
        <f>'2017 MRI - Alphabetical'!E71-'2007 MRI - 2017 Methodology'!E71</f>
        <v>0.5154611741563877</v>
      </c>
      <c r="F383" s="8">
        <f>'2017 MRI - Alphabetical'!F71-'2007 MRI - 2017 Methodology'!F71</f>
        <v>1.6014466147567283</v>
      </c>
      <c r="G383" s="9">
        <f>'2017 MRI - Alphabetical'!G71-'2007 MRI - 2017 Methodology'!G71</f>
        <v>33</v>
      </c>
      <c r="H383" s="10">
        <f>'2017 MRI - Alphabetical'!H71-'2007 MRI - 2017 Methodology'!H71</f>
        <v>265</v>
      </c>
      <c r="I383" s="39">
        <f>'2017 MRI - Alphabetical'!I71-'2007 MRI - 2017 Methodology'!I71</f>
        <v>0.75862649077731503</v>
      </c>
      <c r="J383" s="11">
        <f>'2017 MRI - Alphabetical'!J71-'2007 MRI - 2017 Methodology'!J71</f>
        <v>8.902696222697426E-2</v>
      </c>
      <c r="K383" s="10">
        <f>'2017 MRI - Alphabetical'!K71-'2007 MRI - 2017 Methodology'!K71</f>
        <v>-327</v>
      </c>
      <c r="L383" s="39">
        <f>'2017 MRI - Alphabetical'!L71-'2007 MRI - 2017 Methodology'!L71</f>
        <v>-1.2287006752743928</v>
      </c>
      <c r="M383" s="11">
        <f>'2017 MRI - Alphabetical'!M71-'2007 MRI - 2017 Methodology'!M71</f>
        <v>5.6659069235026435E-2</v>
      </c>
      <c r="N383" s="10">
        <f>'2017 MRI - Alphabetical'!N71-'2007 MRI - 2017 Methodology'!N71</f>
        <v>105</v>
      </c>
      <c r="O383" s="39">
        <f>'2017 MRI - Alphabetical'!O71-'2007 MRI - 2017 Methodology'!O71</f>
        <v>0.27106666000746099</v>
      </c>
      <c r="P383" s="11">
        <f>'2017 MRI - Alphabetical'!P71-'2007 MRI - 2017 Methodology'!P71</f>
        <v>7.4573845152895273E-3</v>
      </c>
      <c r="Q383" s="10">
        <f>'2017 MRI - Alphabetical'!Q71-'2007 MRI - 2017 Methodology'!Q71</f>
        <v>86</v>
      </c>
      <c r="R383" s="39">
        <f>'2017 MRI - Alphabetical'!R71-'2007 MRI - 2017 Methodology'!R71</f>
        <v>0.12095926335205426</v>
      </c>
      <c r="S383" s="12">
        <f>'2017 MRI - Alphabetical'!S71-'2007 MRI - 2017 Methodology'!S71</f>
        <v>-1.1100000000000001</v>
      </c>
      <c r="T383" s="10">
        <f>'2017 MRI - Alphabetical'!T71-'2007 MRI - 2017 Methodology'!T71</f>
        <v>101</v>
      </c>
      <c r="U383" s="39">
        <f>'2017 MRI - Alphabetical'!U71-'2007 MRI - 2017 Methodology'!U71</f>
        <v>0.24625483900606632</v>
      </c>
      <c r="V383" s="11">
        <f>'2017 MRI - Alphabetical'!V71-'2007 MRI - 2017 Methodology'!V71</f>
        <v>-3.325278577688745E-3</v>
      </c>
      <c r="W383" s="10">
        <f>'2017 MRI - Alphabetical'!W71-'2007 MRI - 2017 Methodology'!W71</f>
        <v>75</v>
      </c>
      <c r="X383" s="39">
        <f>'2017 MRI - Alphabetical'!X71-'2007 MRI - 2017 Methodology'!X71</f>
        <v>0.32317188048059808</v>
      </c>
      <c r="Y383" s="13">
        <f>'2017 MRI - Alphabetical'!Y71-'2007 MRI - 2017 Methodology'!Y71</f>
        <v>13565</v>
      </c>
      <c r="Z383" s="10">
        <f>'2017 MRI - Alphabetical'!Z71-'2007 MRI - 2017 Methodology'!Z71</f>
        <v>-66</v>
      </c>
      <c r="AA383" s="39">
        <f>'2017 MRI - Alphabetical'!AA71-'2007 MRI - 2017 Methodology'!AA71</f>
        <v>-0.16759259369854373</v>
      </c>
      <c r="AB383" s="11">
        <f>'2017 MRI - Alphabetical'!AB71-'2007 MRI - 2017 Methodology'!AB71</f>
        <v>1.8374750388284893E-2</v>
      </c>
      <c r="AC383" s="10">
        <f>'2017 MRI - Alphabetical'!AC71-'2007 MRI - 2017 Methodology'!AC71</f>
        <v>-40</v>
      </c>
      <c r="AD383" s="39">
        <f>'2017 MRI - Alphabetical'!AD71-'2007 MRI - 2017 Methodology'!AD71</f>
        <v>-0.10723224939318571</v>
      </c>
      <c r="AE383" s="11">
        <f>'2017 MRI - Alphabetical'!AE71-'2007 MRI - 2017 Methodology'!AE71</f>
        <v>6.0000000000001164E-3</v>
      </c>
      <c r="AF383" s="10">
        <f>'2017 MRI - Alphabetical'!AF71-'2007 MRI - 2017 Methodology'!AF71</f>
        <v>-58</v>
      </c>
      <c r="AG383" s="39">
        <f>'2017 MRI - Alphabetical'!AG71-'2007 MRI - 2017 Methodology'!AG71</f>
        <v>-0.20114482691114829</v>
      </c>
      <c r="AH383" s="14">
        <f>'2017 MRI - Alphabetical'!AH71-'2007 MRI - 2017 Methodology'!AH71</f>
        <v>0.39112035565577408</v>
      </c>
      <c r="AI383" s="10">
        <f>'2017 MRI - Alphabetical'!AI71-'2007 MRI - 2017 Methodology'!AI71</f>
        <v>13</v>
      </c>
      <c r="AJ383" s="39">
        <f>'2017 MRI - Alphabetical'!AJ71-'2007 MRI - 2017 Methodology'!AJ71</f>
        <v>-1.3447490984023647E-2</v>
      </c>
      <c r="AK383" s="13">
        <f>'2017 MRI - Alphabetical'!AK71-'2007 MRI - 2017 Methodology'!AK71</f>
        <v>-16448.747402830864</v>
      </c>
      <c r="AL383" s="44"/>
    </row>
    <row r="384" spans="1:38" x14ac:dyDescent="0.25">
      <c r="A384" t="s">
        <v>707</v>
      </c>
      <c r="B384" s="5" t="s">
        <v>565</v>
      </c>
      <c r="C384" s="6" t="s">
        <v>81</v>
      </c>
      <c r="D384" s="7" t="s">
        <v>34</v>
      </c>
      <c r="E384" s="42">
        <f>'2017 MRI - Alphabetical'!E82-'2007 MRI - 2017 Methodology'!E82</f>
        <v>-0.28304887848490878</v>
      </c>
      <c r="F384" s="8">
        <f>'2017 MRI - Alphabetical'!F82-'2007 MRI - 2017 Methodology'!F82</f>
        <v>2.7031521763912103</v>
      </c>
      <c r="G384" s="9">
        <f>'2017 MRI - Alphabetical'!G82-'2007 MRI - 2017 Methodology'!G82</f>
        <v>-2</v>
      </c>
      <c r="H384" s="10">
        <f>'2017 MRI - Alphabetical'!H82-'2007 MRI - 2017 Methodology'!H82</f>
        <v>-88</v>
      </c>
      <c r="I384" s="39">
        <f>'2017 MRI - Alphabetical'!I82-'2007 MRI - 2017 Methodology'!I82</f>
        <v>-4.2540399018044156E-2</v>
      </c>
      <c r="J384" s="11">
        <f>'2017 MRI - Alphabetical'!J82-'2007 MRI - 2017 Methodology'!J82</f>
        <v>-7.8050131323512684E-2</v>
      </c>
      <c r="K384" s="10">
        <f>'2017 MRI - Alphabetical'!K82-'2007 MRI - 2017 Methodology'!K82</f>
        <v>14</v>
      </c>
      <c r="L384" s="39">
        <f>'2017 MRI - Alphabetical'!L82-'2007 MRI - 2017 Methodology'!L82</f>
        <v>-1.8601999759355781E-2</v>
      </c>
      <c r="M384" s="11">
        <f>'2017 MRI - Alphabetical'!M82-'2007 MRI - 2017 Methodology'!M82</f>
        <v>8.1169463530572361E-3</v>
      </c>
      <c r="N384" s="10">
        <f>'2017 MRI - Alphabetical'!N82-'2007 MRI - 2017 Methodology'!N82</f>
        <v>-53</v>
      </c>
      <c r="O384" s="39">
        <f>'2017 MRI - Alphabetical'!O82-'2007 MRI - 2017 Methodology'!O82</f>
        <v>-0.10541772873112099</v>
      </c>
      <c r="P384" s="11">
        <f>'2017 MRI - Alphabetical'!P82-'2007 MRI - 2017 Methodology'!P82</f>
        <v>1.8000000000000002E-2</v>
      </c>
      <c r="Q384" s="10">
        <f>'2017 MRI - Alphabetical'!Q82-'2007 MRI - 2017 Methodology'!Q82</f>
        <v>-83</v>
      </c>
      <c r="R384" s="39">
        <f>'2017 MRI - Alphabetical'!R82-'2007 MRI - 2017 Methodology'!R82</f>
        <v>-4.1123194014277442E-2</v>
      </c>
      <c r="S384" s="12">
        <f>'2017 MRI - Alphabetical'!S82-'2007 MRI - 2017 Methodology'!S82</f>
        <v>0.11119759813188035</v>
      </c>
      <c r="T384" s="10">
        <f>'2017 MRI - Alphabetical'!T82-'2007 MRI - 2017 Methodology'!T82</f>
        <v>3</v>
      </c>
      <c r="U384" s="39">
        <f>'2017 MRI - Alphabetical'!U82-'2007 MRI - 2017 Methodology'!U82</f>
        <v>2.2573042380703012E-2</v>
      </c>
      <c r="V384" s="11">
        <f>'2017 MRI - Alphabetical'!V82-'2007 MRI - 2017 Methodology'!V82</f>
        <v>6.6245443499392473E-3</v>
      </c>
      <c r="W384" s="10">
        <f>'2017 MRI - Alphabetical'!W82-'2007 MRI - 2017 Methodology'!W82</f>
        <v>-3</v>
      </c>
      <c r="X384" s="39">
        <f>'2017 MRI - Alphabetical'!X82-'2007 MRI - 2017 Methodology'!X82</f>
        <v>-8.4685695287608498E-2</v>
      </c>
      <c r="Y384" s="13">
        <f>'2017 MRI - Alphabetical'!Y82-'2007 MRI - 2017 Methodology'!Y82</f>
        <v>5938</v>
      </c>
      <c r="Z384" s="10">
        <f>'2017 MRI - Alphabetical'!Z82-'2007 MRI - 2017 Methodology'!Z82</f>
        <v>45</v>
      </c>
      <c r="AA384" s="39">
        <f>'2017 MRI - Alphabetical'!AA82-'2007 MRI - 2017 Methodology'!AA82</f>
        <v>0.14357208481228789</v>
      </c>
      <c r="AB384" s="11">
        <f>'2017 MRI - Alphabetical'!AB82-'2007 MRI - 2017 Methodology'!AB82</f>
        <v>1.1513483885112915E-2</v>
      </c>
      <c r="AC384" s="10">
        <f>'2017 MRI - Alphabetical'!AC82-'2007 MRI - 2017 Methodology'!AC82</f>
        <v>-43</v>
      </c>
      <c r="AD384" s="39">
        <f>'2017 MRI - Alphabetical'!AD82-'2007 MRI - 2017 Methodology'!AD82</f>
        <v>-0.18163336449501</v>
      </c>
      <c r="AE384" s="11">
        <f>'2017 MRI - Alphabetical'!AE82-'2007 MRI - 2017 Methodology'!AE82</f>
        <v>-6.0000000000000053E-3</v>
      </c>
      <c r="AF384" s="10">
        <f>'2017 MRI - Alphabetical'!AF82-'2007 MRI - 2017 Methodology'!AF82</f>
        <v>-8</v>
      </c>
      <c r="AG384" s="39">
        <f>'2017 MRI - Alphabetical'!AG82-'2007 MRI - 2017 Methodology'!AG82</f>
        <v>-0.12431209270691523</v>
      </c>
      <c r="AH384" s="14">
        <f>'2017 MRI - Alphabetical'!AH82-'2007 MRI - 2017 Methodology'!AH82</f>
        <v>0.12789902839190992</v>
      </c>
      <c r="AI384" s="10">
        <f>'2017 MRI - Alphabetical'!AI82-'2007 MRI - 2017 Methodology'!AI82</f>
        <v>20</v>
      </c>
      <c r="AJ384" s="39">
        <f>'2017 MRI - Alphabetical'!AJ82-'2007 MRI - 2017 Methodology'!AJ82</f>
        <v>4.0118398884784849E-2</v>
      </c>
      <c r="AK384" s="13">
        <f>'2017 MRI - Alphabetical'!AK82-'2007 MRI - 2017 Methodology'!AK82</f>
        <v>7864.7557339143823</v>
      </c>
      <c r="AL384" s="44"/>
    </row>
    <row r="385" spans="1:38" x14ac:dyDescent="0.25">
      <c r="A385" t="s">
        <v>708</v>
      </c>
      <c r="B385" s="5" t="s">
        <v>574</v>
      </c>
      <c r="C385" s="6" t="s">
        <v>81</v>
      </c>
      <c r="D385" s="7" t="s">
        <v>34</v>
      </c>
      <c r="E385" s="42">
        <f>'2017 MRI - Alphabetical'!E83-'2007 MRI - 2017 Methodology'!E83</f>
        <v>0.12964727182740976</v>
      </c>
      <c r="F385" s="8">
        <f>'2017 MRI - Alphabetical'!F83-'2007 MRI - 2017 Methodology'!F83</f>
        <v>1.5119124254585756</v>
      </c>
      <c r="G385" s="9">
        <f>'2017 MRI - Alphabetical'!G83-'2007 MRI - 2017 Methodology'!G83</f>
        <v>4</v>
      </c>
      <c r="H385" s="10">
        <f>'2017 MRI - Alphabetical'!H83-'2007 MRI - 2017 Methodology'!H83</f>
        <v>-5</v>
      </c>
      <c r="I385" s="39">
        <f>'2017 MRI - Alphabetical'!I83-'2007 MRI - 2017 Methodology'!I83</f>
        <v>0.13502319426627318</v>
      </c>
      <c r="J385" s="11">
        <f>'2017 MRI - Alphabetical'!J83-'2007 MRI - 2017 Methodology'!J83</f>
        <v>-2.8718947706177556E-2</v>
      </c>
      <c r="K385" s="10">
        <f>'2017 MRI - Alphabetical'!K83-'2007 MRI - 2017 Methodology'!K83</f>
        <v>-121</v>
      </c>
      <c r="L385" s="39">
        <f>'2017 MRI - Alphabetical'!L83-'2007 MRI - 2017 Methodology'!L83</f>
        <v>-0.40857234427895156</v>
      </c>
      <c r="M385" s="11">
        <f>'2017 MRI - Alphabetical'!M83-'2007 MRI - 2017 Methodology'!M83</f>
        <v>2.9539629982976975E-2</v>
      </c>
      <c r="N385" s="10">
        <f>'2017 MRI - Alphabetical'!N83-'2007 MRI - 2017 Methodology'!N83</f>
        <v>44</v>
      </c>
      <c r="O385" s="39">
        <f>'2017 MRI - Alphabetical'!O83-'2007 MRI - 2017 Methodology'!O83</f>
        <v>0.14036687168263495</v>
      </c>
      <c r="P385" s="11">
        <f>'2017 MRI - Alphabetical'!P83-'2007 MRI - 2017 Methodology'!P83</f>
        <v>2E-3</v>
      </c>
      <c r="Q385" s="10">
        <f>'2017 MRI - Alphabetical'!Q83-'2007 MRI - 2017 Methodology'!Q83</f>
        <v>-68</v>
      </c>
      <c r="R385" s="39">
        <f>'2017 MRI - Alphabetical'!R83-'2007 MRI - 2017 Methodology'!R83</f>
        <v>-8.1259968857932963E-3</v>
      </c>
      <c r="S385" s="12">
        <f>'2017 MRI - Alphabetical'!S83-'2007 MRI - 2017 Methodology'!S83</f>
        <v>0</v>
      </c>
      <c r="T385" s="10">
        <f>'2017 MRI - Alphabetical'!T83-'2007 MRI - 2017 Methodology'!T83</f>
        <v>41</v>
      </c>
      <c r="U385" s="39">
        <f>'2017 MRI - Alphabetical'!U83-'2007 MRI - 2017 Methodology'!U83</f>
        <v>0.14691872076225276</v>
      </c>
      <c r="V385" s="11">
        <f>'2017 MRI - Alphabetical'!V83-'2007 MRI - 2017 Methodology'!V83</f>
        <v>-6.8048756119492432E-4</v>
      </c>
      <c r="W385" s="10">
        <f>'2017 MRI - Alphabetical'!W83-'2007 MRI - 2017 Methodology'!W83</f>
        <v>9</v>
      </c>
      <c r="X385" s="39">
        <f>'2017 MRI - Alphabetical'!X83-'2007 MRI - 2017 Methodology'!X83</f>
        <v>0.35208789769920545</v>
      </c>
      <c r="Y385" s="13">
        <f>'2017 MRI - Alphabetical'!Y83-'2007 MRI - 2017 Methodology'!Y83</f>
        <v>18805</v>
      </c>
      <c r="Z385" s="10">
        <f>'2017 MRI - Alphabetical'!Z83-'2007 MRI - 2017 Methodology'!Z83</f>
        <v>-14</v>
      </c>
      <c r="AA385" s="39">
        <f>'2017 MRI - Alphabetical'!AA83-'2007 MRI - 2017 Methodology'!AA83</f>
        <v>-0.39510622492683534</v>
      </c>
      <c r="AB385" s="11">
        <f>'2017 MRI - Alphabetical'!AB83-'2007 MRI - 2017 Methodology'!AB83</f>
        <v>2.2007380073800743E-2</v>
      </c>
      <c r="AC385" s="10">
        <f>'2017 MRI - Alphabetical'!AC83-'2007 MRI - 2017 Methodology'!AC83</f>
        <v>0</v>
      </c>
      <c r="AD385" s="39">
        <f>'2017 MRI - Alphabetical'!AD83-'2007 MRI - 2017 Methodology'!AD83</f>
        <v>-3.3231366256665895E-2</v>
      </c>
      <c r="AE385" s="11">
        <f>'2017 MRI - Alphabetical'!AE83-'2007 MRI - 2017 Methodology'!AE83</f>
        <v>3.9999999999998925E-3</v>
      </c>
      <c r="AF385" s="10">
        <f>'2017 MRI - Alphabetical'!AF83-'2007 MRI - 2017 Methodology'!AF83</f>
        <v>-5</v>
      </c>
      <c r="AG385" s="39">
        <f>'2017 MRI - Alphabetical'!AG83-'2007 MRI - 2017 Methodology'!AG83</f>
        <v>-8.1699593788792435E-2</v>
      </c>
      <c r="AH385" s="14">
        <f>'2017 MRI - Alphabetical'!AH83-'2007 MRI - 2017 Methodology'!AH83</f>
        <v>7.3104930545129676E-2</v>
      </c>
      <c r="AI385" s="10">
        <f>'2017 MRI - Alphabetical'!AI83-'2007 MRI - 2017 Methodology'!AI83</f>
        <v>18</v>
      </c>
      <c r="AJ385" s="39">
        <f>'2017 MRI - Alphabetical'!AJ83-'2007 MRI - 2017 Methodology'!AJ83</f>
        <v>6.2198222811913007E-2</v>
      </c>
      <c r="AK385" s="13">
        <f>'2017 MRI - Alphabetical'!AK83-'2007 MRI - 2017 Methodology'!AK83</f>
        <v>18323.380510828982</v>
      </c>
      <c r="AL385" s="44"/>
    </row>
    <row r="386" spans="1:38" x14ac:dyDescent="0.25">
      <c r="A386" t="s">
        <v>711</v>
      </c>
      <c r="B386" s="5" t="s">
        <v>452</v>
      </c>
      <c r="C386" s="6" t="s">
        <v>81</v>
      </c>
      <c r="D386" s="7" t="s">
        <v>34</v>
      </c>
      <c r="E386" s="42">
        <f>'2017 MRI - Alphabetical'!E86-'2007 MRI - 2017 Methodology'!E86</f>
        <v>0.26590086871994867</v>
      </c>
      <c r="F386" s="8">
        <f>'2017 MRI - Alphabetical'!F86-'2007 MRI - 2017 Methodology'!F86</f>
        <v>2.0126365525177867</v>
      </c>
      <c r="G386" s="9">
        <f>'2017 MRI - Alphabetical'!G86-'2007 MRI - 2017 Methodology'!G86</f>
        <v>13</v>
      </c>
      <c r="H386" s="10">
        <f>'2017 MRI - Alphabetical'!H86-'2007 MRI - 2017 Methodology'!H86</f>
        <v>-128</v>
      </c>
      <c r="I386" s="39">
        <f>'2017 MRI - Alphabetical'!I86-'2007 MRI - 2017 Methodology'!I86</f>
        <v>-0.19510127249816395</v>
      </c>
      <c r="J386" s="11">
        <f>'2017 MRI - Alphabetical'!J86-'2007 MRI - 2017 Methodology'!J86</f>
        <v>-8.839341425603231E-2</v>
      </c>
      <c r="K386" s="10">
        <f>'2017 MRI - Alphabetical'!K86-'2007 MRI - 2017 Methodology'!K86</f>
        <v>-75</v>
      </c>
      <c r="L386" s="39">
        <f>'2017 MRI - Alphabetical'!L86-'2007 MRI - 2017 Methodology'!L86</f>
        <v>-0.33668217914108189</v>
      </c>
      <c r="M386" s="11">
        <f>'2017 MRI - Alphabetical'!M86-'2007 MRI - 2017 Methodology'!M86</f>
        <v>2.0278576730376689E-2</v>
      </c>
      <c r="N386" s="10">
        <f>'2017 MRI - Alphabetical'!N86-'2007 MRI - 2017 Methodology'!N86</f>
        <v>-160</v>
      </c>
      <c r="O386" s="39">
        <f>'2017 MRI - Alphabetical'!O86-'2007 MRI - 2017 Methodology'!O86</f>
        <v>-0.38192540419659643</v>
      </c>
      <c r="P386" s="11">
        <f>'2017 MRI - Alphabetical'!P86-'2007 MRI - 2017 Methodology'!P86</f>
        <v>3.6000000000000004E-2</v>
      </c>
      <c r="Q386" s="10">
        <f>'2017 MRI - Alphabetical'!Q86-'2007 MRI - 2017 Methodology'!Q86</f>
        <v>-68</v>
      </c>
      <c r="R386" s="39">
        <f>'2017 MRI - Alphabetical'!R86-'2007 MRI - 2017 Methodology'!R86</f>
        <v>-8.1259968857932963E-3</v>
      </c>
      <c r="S386" s="12">
        <f>'2017 MRI - Alphabetical'!S86-'2007 MRI - 2017 Methodology'!S86</f>
        <v>0</v>
      </c>
      <c r="T386" s="10">
        <f>'2017 MRI - Alphabetical'!T86-'2007 MRI - 2017 Methodology'!T86</f>
        <v>89</v>
      </c>
      <c r="U386" s="39">
        <f>'2017 MRI - Alphabetical'!U86-'2007 MRI - 2017 Methodology'!U86</f>
        <v>0.23902002583993842</v>
      </c>
      <c r="V386" s="11">
        <f>'2017 MRI - Alphabetical'!V86-'2007 MRI - 2017 Methodology'!V86</f>
        <v>-3.5770609318996407E-3</v>
      </c>
      <c r="W386" s="10">
        <f>'2017 MRI - Alphabetical'!W86-'2007 MRI - 2017 Methodology'!W86</f>
        <v>-21</v>
      </c>
      <c r="X386" s="39">
        <f>'2017 MRI - Alphabetical'!X86-'2007 MRI - 2017 Methodology'!X86</f>
        <v>-0.13864358224819018</v>
      </c>
      <c r="Y386" s="13">
        <f>'2017 MRI - Alphabetical'!Y86-'2007 MRI - 2017 Methodology'!Y86</f>
        <v>1000</v>
      </c>
      <c r="Z386" s="10">
        <f>'2017 MRI - Alphabetical'!Z86-'2007 MRI - 2017 Methodology'!Z86</f>
        <v>219</v>
      </c>
      <c r="AA386" s="39">
        <f>'2017 MRI - Alphabetical'!AA86-'2007 MRI - 2017 Methodology'!AA86</f>
        <v>0.75065330817827891</v>
      </c>
      <c r="AB386" s="11">
        <f>'2017 MRI - Alphabetical'!AB86-'2007 MRI - 2017 Methodology'!AB86</f>
        <v>4.5912653975369033E-5</v>
      </c>
      <c r="AC386" s="10">
        <f>'2017 MRI - Alphabetical'!AC86-'2007 MRI - 2017 Methodology'!AC86</f>
        <v>-8</v>
      </c>
      <c r="AD386" s="39">
        <f>'2017 MRI - Alphabetical'!AD86-'2007 MRI - 2017 Methodology'!AD86</f>
        <v>-5.4400532592473905E-2</v>
      </c>
      <c r="AE386" s="11">
        <f>'2017 MRI - Alphabetical'!AE86-'2007 MRI - 2017 Methodology'!AE86</f>
        <v>7.0000000000000062E-3</v>
      </c>
      <c r="AF386" s="10">
        <f>'2017 MRI - Alphabetical'!AF86-'2007 MRI - 2017 Methodology'!AF86</f>
        <v>12</v>
      </c>
      <c r="AG386" s="39">
        <f>'2017 MRI - Alphabetical'!AG86-'2007 MRI - 2017 Methodology'!AG86</f>
        <v>6.4038407464828279E-3</v>
      </c>
      <c r="AH386" s="14">
        <f>'2017 MRI - Alphabetical'!AH86-'2007 MRI - 2017 Methodology'!AH86</f>
        <v>0.20408693197419181</v>
      </c>
      <c r="AI386" s="10">
        <f>'2017 MRI - Alphabetical'!AI86-'2007 MRI - 2017 Methodology'!AI86</f>
        <v>-12</v>
      </c>
      <c r="AJ386" s="39">
        <f>'2017 MRI - Alphabetical'!AJ86-'2007 MRI - 2017 Methodology'!AJ86</f>
        <v>-3.7328186608095358E-2</v>
      </c>
      <c r="AK386" s="13">
        <f>'2017 MRI - Alphabetical'!AK86-'2007 MRI - 2017 Methodology'!AK86</f>
        <v>-39086.391361034621</v>
      </c>
      <c r="AL386" s="44"/>
    </row>
    <row r="387" spans="1:38" x14ac:dyDescent="0.25">
      <c r="A387" t="s">
        <v>712</v>
      </c>
      <c r="B387" s="5" t="s">
        <v>570</v>
      </c>
      <c r="C387" s="6" t="s">
        <v>81</v>
      </c>
      <c r="D387" s="7" t="s">
        <v>34</v>
      </c>
      <c r="E387" s="42">
        <f>'2017 MRI - Alphabetical'!E87-'2007 MRI - 2017 Methodology'!E87</f>
        <v>-0.6457337620082928</v>
      </c>
      <c r="F387" s="8">
        <f>'2017 MRI - Alphabetical'!F87-'2007 MRI - 2017 Methodology'!F87</f>
        <v>3.5241654595391054</v>
      </c>
      <c r="G387" s="9">
        <f>'2017 MRI - Alphabetical'!G87-'2007 MRI - 2017 Methodology'!G87</f>
        <v>-9</v>
      </c>
      <c r="H387" s="10">
        <f>'2017 MRI - Alphabetical'!H87-'2007 MRI - 2017 Methodology'!H87</f>
        <v>-59</v>
      </c>
      <c r="I387" s="39">
        <f>'2017 MRI - Alphabetical'!I87-'2007 MRI - 2017 Methodology'!I87</f>
        <v>-8.091890870140378E-2</v>
      </c>
      <c r="J387" s="11">
        <f>'2017 MRI - Alphabetical'!J87-'2007 MRI - 2017 Methodology'!J87</f>
        <v>-0.11215744777696224</v>
      </c>
      <c r="K387" s="10">
        <f>'2017 MRI - Alphabetical'!K87-'2007 MRI - 2017 Methodology'!K87</f>
        <v>-101</v>
      </c>
      <c r="L387" s="39">
        <f>'2017 MRI - Alphabetical'!L87-'2007 MRI - 2017 Methodology'!L87</f>
        <v>-0.24743654658562594</v>
      </c>
      <c r="M387" s="11">
        <f>'2017 MRI - Alphabetical'!M87-'2007 MRI - 2017 Methodology'!M87</f>
        <v>2.969851010837006E-2</v>
      </c>
      <c r="N387" s="10">
        <f>'2017 MRI - Alphabetical'!N87-'2007 MRI - 2017 Methodology'!N87</f>
        <v>46</v>
      </c>
      <c r="O387" s="39">
        <f>'2017 MRI - Alphabetical'!O87-'2007 MRI - 2017 Methodology'!O87</f>
        <v>0.1710899467343544</v>
      </c>
      <c r="P387" s="11">
        <f>'2017 MRI - Alphabetical'!P87-'2007 MRI - 2017 Methodology'!P87</f>
        <v>0</v>
      </c>
      <c r="Q387" s="10">
        <f>'2017 MRI - Alphabetical'!Q87-'2007 MRI - 2017 Methodology'!Q87</f>
        <v>-68</v>
      </c>
      <c r="R387" s="39">
        <f>'2017 MRI - Alphabetical'!R87-'2007 MRI - 2017 Methodology'!R87</f>
        <v>-8.1259968857932963E-3</v>
      </c>
      <c r="S387" s="12">
        <f>'2017 MRI - Alphabetical'!S87-'2007 MRI - 2017 Methodology'!S87</f>
        <v>0</v>
      </c>
      <c r="T387" s="10">
        <f>'2017 MRI - Alphabetical'!T87-'2007 MRI - 2017 Methodology'!T87</f>
        <v>-14</v>
      </c>
      <c r="U387" s="39">
        <f>'2017 MRI - Alphabetical'!U87-'2007 MRI - 2017 Methodology'!U87</f>
        <v>1.0615175720204095E-2</v>
      </c>
      <c r="V387" s="11">
        <f>'2017 MRI - Alphabetical'!V87-'2007 MRI - 2017 Methodology'!V87</f>
        <v>7.9432889807518371E-3</v>
      </c>
      <c r="W387" s="10">
        <f>'2017 MRI - Alphabetical'!W87-'2007 MRI - 2017 Methodology'!W87</f>
        <v>-10</v>
      </c>
      <c r="X387" s="39">
        <f>'2017 MRI - Alphabetical'!X87-'2007 MRI - 2017 Methodology'!X87</f>
        <v>-0.52436388766433506</v>
      </c>
      <c r="Y387" s="13">
        <f>'2017 MRI - Alphabetical'!Y87-'2007 MRI - 2017 Methodology'!Y87</f>
        <v>-5521</v>
      </c>
      <c r="Z387" s="10">
        <f>'2017 MRI - Alphabetical'!Z87-'2007 MRI - 2017 Methodology'!Z87</f>
        <v>-18</v>
      </c>
      <c r="AA387" s="39">
        <f>'2017 MRI - Alphabetical'!AA87-'2007 MRI - 2017 Methodology'!AA87</f>
        <v>-0.11919326708008071</v>
      </c>
      <c r="AB387" s="11">
        <f>'2017 MRI - Alphabetical'!AB87-'2007 MRI - 2017 Methodology'!AB87</f>
        <v>1.6878210219751132E-2</v>
      </c>
      <c r="AC387" s="10">
        <f>'2017 MRI - Alphabetical'!AC87-'2007 MRI - 2017 Methodology'!AC87</f>
        <v>0</v>
      </c>
      <c r="AD387" s="39">
        <f>'2017 MRI - Alphabetical'!AD87-'2007 MRI - 2017 Methodology'!AD87</f>
        <v>-4.7291923475483166E-3</v>
      </c>
      <c r="AE387" s="11">
        <f>'2017 MRI - Alphabetical'!AE87-'2007 MRI - 2017 Methodology'!AE87</f>
        <v>5.0000000000000044E-3</v>
      </c>
      <c r="AF387" s="10">
        <f>'2017 MRI - Alphabetical'!AF87-'2007 MRI - 2017 Methodology'!AF87</f>
        <v>-71</v>
      </c>
      <c r="AG387" s="39">
        <f>'2017 MRI - Alphabetical'!AG87-'2007 MRI - 2017 Methodology'!AG87</f>
        <v>-0.2986125787889245</v>
      </c>
      <c r="AH387" s="14">
        <f>'2017 MRI - Alphabetical'!AH87-'2007 MRI - 2017 Methodology'!AH87</f>
        <v>0.39007824718768846</v>
      </c>
      <c r="AI387" s="10">
        <f>'2017 MRI - Alphabetical'!AI87-'2007 MRI - 2017 Methodology'!AI87</f>
        <v>-24</v>
      </c>
      <c r="AJ387" s="39">
        <f>'2017 MRI - Alphabetical'!AJ87-'2007 MRI - 2017 Methodology'!AJ87</f>
        <v>-5.7138127864424432E-2</v>
      </c>
      <c r="AK387" s="13">
        <f>'2017 MRI - Alphabetical'!AK87-'2007 MRI - 2017 Methodology'!AK87</f>
        <v>-51612.060443899594</v>
      </c>
      <c r="AL387" s="44"/>
    </row>
    <row r="388" spans="1:38" x14ac:dyDescent="0.25">
      <c r="A388" t="s">
        <v>738</v>
      </c>
      <c r="B388" s="5" t="s">
        <v>508</v>
      </c>
      <c r="C388" s="6" t="s">
        <v>81</v>
      </c>
      <c r="D388" s="7" t="s">
        <v>34</v>
      </c>
      <c r="E388" s="42">
        <f>'2017 MRI - Alphabetical'!E113-'2007 MRI - 2017 Methodology'!E113</f>
        <v>0.53833416845269344</v>
      </c>
      <c r="F388" s="8">
        <f>'2017 MRI - Alphabetical'!F113-'2007 MRI - 2017 Methodology'!F113</f>
        <v>1.0524173120988713</v>
      </c>
      <c r="G388" s="9">
        <f>'2017 MRI - Alphabetical'!G113-'2007 MRI - 2017 Methodology'!G113</f>
        <v>24</v>
      </c>
      <c r="H388" s="10">
        <f>'2017 MRI - Alphabetical'!H113-'2007 MRI - 2017 Methodology'!H113</f>
        <v>-70</v>
      </c>
      <c r="I388" s="39">
        <f>'2017 MRI - Alphabetical'!I113-'2007 MRI - 2017 Methodology'!I113</f>
        <v>-5.9111885639816508E-3</v>
      </c>
      <c r="J388" s="11">
        <f>'2017 MRI - Alphabetical'!J113-'2007 MRI - 2017 Methodology'!J113</f>
        <v>-6.9714540099692801E-2</v>
      </c>
      <c r="K388" s="10">
        <f>'2017 MRI - Alphabetical'!K113-'2007 MRI - 2017 Methodology'!K113</f>
        <v>92</v>
      </c>
      <c r="L388" s="39">
        <f>'2017 MRI - Alphabetical'!L113-'2007 MRI - 2017 Methodology'!L113</f>
        <v>0.32759998510111682</v>
      </c>
      <c r="M388" s="11">
        <f>'2017 MRI - Alphabetical'!M113-'2007 MRI - 2017 Methodology'!M113</f>
        <v>-2.7643417063626038E-3</v>
      </c>
      <c r="N388" s="10">
        <f>'2017 MRI - Alphabetical'!N113-'2007 MRI - 2017 Methodology'!N113</f>
        <v>111</v>
      </c>
      <c r="O388" s="39">
        <f>'2017 MRI - Alphabetical'!O113-'2007 MRI - 2017 Methodology'!O113</f>
        <v>0.28534907066332288</v>
      </c>
      <c r="P388" s="11">
        <f>'2017 MRI - Alphabetical'!P113-'2007 MRI - 2017 Methodology'!P113</f>
        <v>6.0678513731825534E-3</v>
      </c>
      <c r="Q388" s="10">
        <f>'2017 MRI - Alphabetical'!Q113-'2007 MRI - 2017 Methodology'!Q113</f>
        <v>-55</v>
      </c>
      <c r="R388" s="39">
        <f>'2017 MRI - Alphabetical'!R113-'2007 MRI - 2017 Methodology'!R113</f>
        <v>-2.6572262172732342E-2</v>
      </c>
      <c r="S388" s="12">
        <f>'2017 MRI - Alphabetical'!S113-'2007 MRI - 2017 Methodology'!S113</f>
        <v>-0.30269948864312046</v>
      </c>
      <c r="T388" s="10">
        <f>'2017 MRI - Alphabetical'!T113-'2007 MRI - 2017 Methodology'!T113</f>
        <v>70</v>
      </c>
      <c r="U388" s="39">
        <f>'2017 MRI - Alphabetical'!U113-'2007 MRI - 2017 Methodology'!U113</f>
        <v>0.23217523784621741</v>
      </c>
      <c r="V388" s="11">
        <f>'2017 MRI - Alphabetical'!V113-'2007 MRI - 2017 Methodology'!V113</f>
        <v>-5.8124690747154845E-3</v>
      </c>
      <c r="W388" s="10">
        <f>'2017 MRI - Alphabetical'!W113-'2007 MRI - 2017 Methodology'!W113</f>
        <v>-18</v>
      </c>
      <c r="X388" s="39">
        <f>'2017 MRI - Alphabetical'!X113-'2007 MRI - 2017 Methodology'!X113</f>
        <v>-0.15841360493049261</v>
      </c>
      <c r="Y388" s="13">
        <f>'2017 MRI - Alphabetical'!Y113-'2007 MRI - 2017 Methodology'!Y113</f>
        <v>1016</v>
      </c>
      <c r="Z388" s="10">
        <f>'2017 MRI - Alphabetical'!Z113-'2007 MRI - 2017 Methodology'!Z113</f>
        <v>-12</v>
      </c>
      <c r="AA388" s="39">
        <f>'2017 MRI - Alphabetical'!AA113-'2007 MRI - 2017 Methodology'!AA113</f>
        <v>2.5878017532392494E-3</v>
      </c>
      <c r="AB388" s="11">
        <f>'2017 MRI - Alphabetical'!AB113-'2007 MRI - 2017 Methodology'!AB113</f>
        <v>1.4801624528086026E-2</v>
      </c>
      <c r="AC388" s="10">
        <f>'2017 MRI - Alphabetical'!AC113-'2007 MRI - 2017 Methodology'!AC113</f>
        <v>42</v>
      </c>
      <c r="AD388" s="39">
        <f>'2017 MRI - Alphabetical'!AD113-'2007 MRI - 2017 Methodology'!AD113</f>
        <v>0.1543191956439981</v>
      </c>
      <c r="AE388" s="11">
        <f>'2017 MRI - Alphabetical'!AE113-'2007 MRI - 2017 Methodology'!AE113</f>
        <v>1.7999999999999905E-2</v>
      </c>
      <c r="AF388" s="10">
        <f>'2017 MRI - Alphabetical'!AF113-'2007 MRI - 2017 Methodology'!AF113</f>
        <v>-23</v>
      </c>
      <c r="AG388" s="39">
        <f>'2017 MRI - Alphabetical'!AG113-'2007 MRI - 2017 Methodology'!AG113</f>
        <v>-0.11894141172945838</v>
      </c>
      <c r="AH388" s="14">
        <f>'2017 MRI - Alphabetical'!AH113-'2007 MRI - 2017 Methodology'!AH113</f>
        <v>0.22957505200125539</v>
      </c>
      <c r="AI388" s="10">
        <f>'2017 MRI - Alphabetical'!AI113-'2007 MRI - 2017 Methodology'!AI113</f>
        <v>2</v>
      </c>
      <c r="AJ388" s="39">
        <f>'2017 MRI - Alphabetical'!AJ113-'2007 MRI - 2017 Methodology'!AJ113</f>
        <v>-7.1924662111136906E-3</v>
      </c>
      <c r="AK388" s="13">
        <f>'2017 MRI - Alphabetical'!AK113-'2007 MRI - 2017 Methodology'!AK113</f>
        <v>-17168.372966797819</v>
      </c>
      <c r="AL388" s="44"/>
    </row>
    <row r="389" spans="1:38" x14ac:dyDescent="0.25">
      <c r="A389" t="s">
        <v>740</v>
      </c>
      <c r="B389" s="5" t="s">
        <v>125</v>
      </c>
      <c r="C389" s="6" t="s">
        <v>81</v>
      </c>
      <c r="D389" s="7" t="s">
        <v>34</v>
      </c>
      <c r="E389" s="42">
        <f>'2017 MRI - Alphabetical'!E115-'2007 MRI - 2017 Methodology'!E115</f>
        <v>1.8961045992443042</v>
      </c>
      <c r="F389" s="8">
        <f>'2017 MRI - Alphabetical'!F115-'2007 MRI - 2017 Methodology'!F115</f>
        <v>-0.12502071300064443</v>
      </c>
      <c r="G389" s="9">
        <f>'2017 MRI - Alphabetical'!G115-'2007 MRI - 2017 Methodology'!G115</f>
        <v>24</v>
      </c>
      <c r="H389" s="10">
        <f>'2017 MRI - Alphabetical'!H115-'2007 MRI - 2017 Methodology'!H115</f>
        <v>-221</v>
      </c>
      <c r="I389" s="39">
        <f>'2017 MRI - Alphabetical'!I115-'2007 MRI - 2017 Methodology'!I115</f>
        <v>-0.47484775081387998</v>
      </c>
      <c r="J389" s="11">
        <f>'2017 MRI - Alphabetical'!J115-'2007 MRI - 2017 Methodology'!J115</f>
        <v>-0.13900754881797361</v>
      </c>
      <c r="K389" s="10">
        <f>'2017 MRI - Alphabetical'!K115-'2007 MRI - 2017 Methodology'!K115</f>
        <v>-177</v>
      </c>
      <c r="L389" s="39">
        <f>'2017 MRI - Alphabetical'!L115-'2007 MRI - 2017 Methodology'!L115</f>
        <v>-0.69637448047690365</v>
      </c>
      <c r="M389" s="11">
        <f>'2017 MRI - Alphabetical'!M115-'2007 MRI - 2017 Methodology'!M115</f>
        <v>3.3904757482566772E-2</v>
      </c>
      <c r="N389" s="10">
        <f>'2017 MRI - Alphabetical'!N115-'2007 MRI - 2017 Methodology'!N115</f>
        <v>-4</v>
      </c>
      <c r="O389" s="39">
        <f>'2017 MRI - Alphabetical'!O115-'2007 MRI - 2017 Methodology'!O115</f>
        <v>-0.25410289685837828</v>
      </c>
      <c r="P389" s="11">
        <f>'2017 MRI - Alphabetical'!P115-'2007 MRI - 2017 Methodology'!P115</f>
        <v>8.0228471001757465E-2</v>
      </c>
      <c r="Q389" s="10">
        <f>'2017 MRI - Alphabetical'!Q115-'2007 MRI - 2017 Methodology'!Q115</f>
        <v>-33</v>
      </c>
      <c r="R389" s="39">
        <f>'2017 MRI - Alphabetical'!R115-'2007 MRI - 2017 Methodology'!R115</f>
        <v>-0.16256842220324172</v>
      </c>
      <c r="S389" s="12">
        <f>'2017 MRI - Alphabetical'!S115-'2007 MRI - 2017 Methodology'!S115</f>
        <v>-1.6322271884879538</v>
      </c>
      <c r="T389" s="10">
        <f>'2017 MRI - Alphabetical'!T115-'2007 MRI - 2017 Methodology'!T115</f>
        <v>116</v>
      </c>
      <c r="U389" s="39">
        <f>'2017 MRI - Alphabetical'!U115-'2007 MRI - 2017 Methodology'!U115</f>
        <v>0.63773719239973736</v>
      </c>
      <c r="V389" s="11">
        <f>'2017 MRI - Alphabetical'!V115-'2007 MRI - 2017 Methodology'!V115</f>
        <v>-2.0772347487696005E-2</v>
      </c>
      <c r="W389" s="10">
        <f>'2017 MRI - Alphabetical'!W115-'2007 MRI - 2017 Methodology'!W115</f>
        <v>5</v>
      </c>
      <c r="X389" s="39">
        <f>'2017 MRI - Alphabetical'!X115-'2007 MRI - 2017 Methodology'!X115</f>
        <v>4.9799509336128533E-2</v>
      </c>
      <c r="Y389" s="13">
        <f>'2017 MRI - Alphabetical'!Y115-'2007 MRI - 2017 Methodology'!Y115</f>
        <v>3534</v>
      </c>
      <c r="Z389" s="10">
        <f>'2017 MRI - Alphabetical'!Z115-'2007 MRI - 2017 Methodology'!Z115</f>
        <v>369</v>
      </c>
      <c r="AA389" s="39">
        <f>'2017 MRI - Alphabetical'!AA115-'2007 MRI - 2017 Methodology'!AA115</f>
        <v>2.3657631643346839</v>
      </c>
      <c r="AB389" s="11">
        <f>'2017 MRI - Alphabetical'!AB115-'2007 MRI - 2017 Methodology'!AB115</f>
        <v>-3.0787908054858024E-2</v>
      </c>
      <c r="AC389" s="10">
        <f>'2017 MRI - Alphabetical'!AC115-'2007 MRI - 2017 Methodology'!AC115</f>
        <v>-4</v>
      </c>
      <c r="AD389" s="39">
        <f>'2017 MRI - Alphabetical'!AD115-'2007 MRI - 2017 Methodology'!AD115</f>
        <v>-0.4904608013418712</v>
      </c>
      <c r="AE389" s="11">
        <f>'2017 MRI - Alphabetical'!AE115-'2007 MRI - 2017 Methodology'!AE115</f>
        <v>7.0000000000001172E-3</v>
      </c>
      <c r="AF389" s="10">
        <f>'2017 MRI - Alphabetical'!AF115-'2007 MRI - 2017 Methodology'!AF115</f>
        <v>65</v>
      </c>
      <c r="AG389" s="39">
        <f>'2017 MRI - Alphabetical'!AG115-'2007 MRI - 2017 Methodology'!AG115</f>
        <v>0.19528454461874303</v>
      </c>
      <c r="AH389" s="14">
        <f>'2017 MRI - Alphabetical'!AH115-'2007 MRI - 2017 Methodology'!AH115</f>
        <v>-6.6212411002464222E-4</v>
      </c>
      <c r="AI389" s="10">
        <f>'2017 MRI - Alphabetical'!AI115-'2007 MRI - 2017 Methodology'!AI115</f>
        <v>-22</v>
      </c>
      <c r="AJ389" s="39">
        <f>'2017 MRI - Alphabetical'!AJ115-'2007 MRI - 2017 Methodology'!AJ115</f>
        <v>-2.4314899018976044E-2</v>
      </c>
      <c r="AK389" s="13">
        <f>'2017 MRI - Alphabetical'!AK115-'2007 MRI - 2017 Methodology'!AK115</f>
        <v>-20124.59109685423</v>
      </c>
      <c r="AL389" s="44"/>
    </row>
    <row r="390" spans="1:38" x14ac:dyDescent="0.25">
      <c r="A390" t="s">
        <v>748</v>
      </c>
      <c r="B390" s="5" t="s">
        <v>388</v>
      </c>
      <c r="C390" s="6" t="s">
        <v>81</v>
      </c>
      <c r="D390" s="7" t="s">
        <v>34</v>
      </c>
      <c r="E390" s="42">
        <f>'2017 MRI - Alphabetical'!E123-'2007 MRI - 2017 Methodology'!E123</f>
        <v>-2.6335497369083609</v>
      </c>
      <c r="F390" s="8">
        <f>'2017 MRI - Alphabetical'!F123-'2007 MRI - 2017 Methodology'!F123</f>
        <v>9.6758919584442271</v>
      </c>
      <c r="G390" s="9">
        <f>'2017 MRI - Alphabetical'!G123-'2007 MRI - 2017 Methodology'!G123</f>
        <v>-141</v>
      </c>
      <c r="H390" s="10">
        <f>'2017 MRI - Alphabetical'!H123-'2007 MRI - 2017 Methodology'!H123</f>
        <v>156</v>
      </c>
      <c r="I390" s="39">
        <f>'2017 MRI - Alphabetical'!I123-'2007 MRI - 2017 Methodology'!I123</f>
        <v>0.44063349866770274</v>
      </c>
      <c r="J390" s="11">
        <f>'2017 MRI - Alphabetical'!J123-'2007 MRI - 2017 Methodology'!J123</f>
        <v>7.9110586628835633E-2</v>
      </c>
      <c r="K390" s="10">
        <f>'2017 MRI - Alphabetical'!K123-'2007 MRI - 2017 Methodology'!K123</f>
        <v>-52</v>
      </c>
      <c r="L390" s="39">
        <f>'2017 MRI - Alphabetical'!L123-'2007 MRI - 2017 Methodology'!L123</f>
        <v>-0.48146205484809523</v>
      </c>
      <c r="M390" s="11">
        <f>'2017 MRI - Alphabetical'!M123-'2007 MRI - 2017 Methodology'!M123</f>
        <v>1.5720011707104131E-2</v>
      </c>
      <c r="N390" s="10">
        <f>'2017 MRI - Alphabetical'!N123-'2007 MRI - 2017 Methodology'!N123</f>
        <v>-275</v>
      </c>
      <c r="O390" s="39">
        <f>'2017 MRI - Alphabetical'!O123-'2007 MRI - 2017 Methodology'!O123</f>
        <v>-0.69524506488941273</v>
      </c>
      <c r="P390" s="11">
        <f>'2017 MRI - Alphabetical'!P123-'2007 MRI - 2017 Methodology'!P123</f>
        <v>5.7944501541623838E-2</v>
      </c>
      <c r="Q390" s="10">
        <f>'2017 MRI - Alphabetical'!Q123-'2007 MRI - 2017 Methodology'!Q123</f>
        <v>-102</v>
      </c>
      <c r="R390" s="39">
        <f>'2017 MRI - Alphabetical'!R123-'2007 MRI - 2017 Methodology'!R123</f>
        <v>-5.0325130473025004E-2</v>
      </c>
      <c r="S390" s="12">
        <f>'2017 MRI - Alphabetical'!S123-'2007 MRI - 2017 Methodology'!S123</f>
        <v>8.7478037092909744E-2</v>
      </c>
      <c r="T390" s="10">
        <f>'2017 MRI - Alphabetical'!T123-'2007 MRI - 2017 Methodology'!T123</f>
        <v>-281</v>
      </c>
      <c r="U390" s="39">
        <f>'2017 MRI - Alphabetical'!U123-'2007 MRI - 2017 Methodology'!U123</f>
        <v>-0.78453102841325839</v>
      </c>
      <c r="V390" s="11">
        <f>'2017 MRI - Alphabetical'!V123-'2007 MRI - 2017 Methodology'!V123</f>
        <v>5.6725041633797879E-2</v>
      </c>
      <c r="W390" s="10">
        <f>'2017 MRI - Alphabetical'!W123-'2007 MRI - 2017 Methodology'!W123</f>
        <v>-62</v>
      </c>
      <c r="X390" s="39">
        <f>'2017 MRI - Alphabetical'!X123-'2007 MRI - 2017 Methodology'!X123</f>
        <v>-0.51840026780653614</v>
      </c>
      <c r="Y390" s="13">
        <f>'2017 MRI - Alphabetical'!Y123-'2007 MRI - 2017 Methodology'!Y123</f>
        <v>-9264</v>
      </c>
      <c r="Z390" s="10">
        <f>'2017 MRI - Alphabetical'!Z123-'2007 MRI - 2017 Methodology'!Z123</f>
        <v>55</v>
      </c>
      <c r="AA390" s="39">
        <f>'2017 MRI - Alphabetical'!AA123-'2007 MRI - 2017 Methodology'!AA123</f>
        <v>0.21785879624984961</v>
      </c>
      <c r="AB390" s="11">
        <f>'2017 MRI - Alphabetical'!AB123-'2007 MRI - 2017 Methodology'!AB123</f>
        <v>1.0635941130906268E-2</v>
      </c>
      <c r="AC390" s="10">
        <f>'2017 MRI - Alphabetical'!AC123-'2007 MRI - 2017 Methodology'!AC123</f>
        <v>-201</v>
      </c>
      <c r="AD390" s="39">
        <f>'2017 MRI - Alphabetical'!AD123-'2007 MRI - 2017 Methodology'!AD123</f>
        <v>-0.74934632250565592</v>
      </c>
      <c r="AE390" s="11">
        <f>'2017 MRI - Alphabetical'!AE123-'2007 MRI - 2017 Methodology'!AE123</f>
        <v>-3.8000000000000034E-2</v>
      </c>
      <c r="AF390" s="10">
        <f>'2017 MRI - Alphabetical'!AF123-'2007 MRI - 2017 Methodology'!AF123</f>
        <v>-10</v>
      </c>
      <c r="AG390" s="39">
        <f>'2017 MRI - Alphabetical'!AG123-'2007 MRI - 2017 Methodology'!AG123</f>
        <v>-0.15507520270263342</v>
      </c>
      <c r="AH390" s="14">
        <f>'2017 MRI - Alphabetical'!AH123-'2007 MRI - 2017 Methodology'!AH123</f>
        <v>0.11825470390329951</v>
      </c>
      <c r="AI390" s="10">
        <f>'2017 MRI - Alphabetical'!AI123-'2007 MRI - 2017 Methodology'!AI123</f>
        <v>1</v>
      </c>
      <c r="AJ390" s="39">
        <f>'2017 MRI - Alphabetical'!AJ123-'2007 MRI - 2017 Methodology'!AJ123</f>
        <v>-1.8339117398267393E-2</v>
      </c>
      <c r="AK390" s="13">
        <f>'2017 MRI - Alphabetical'!AK123-'2007 MRI - 2017 Methodology'!AK123</f>
        <v>-30404.136889135232</v>
      </c>
      <c r="AL390" s="44"/>
    </row>
    <row r="391" spans="1:38" x14ac:dyDescent="0.25">
      <c r="A391" t="s">
        <v>784</v>
      </c>
      <c r="B391" s="5" t="s">
        <v>485</v>
      </c>
      <c r="C391" s="6" t="s">
        <v>81</v>
      </c>
      <c r="D391" s="7" t="s">
        <v>34</v>
      </c>
      <c r="E391" s="42">
        <f>'2017 MRI - Alphabetical'!E159-'2007 MRI - 2017 Methodology'!E159</f>
        <v>-1.1155527416711299</v>
      </c>
      <c r="F391" s="8">
        <f>'2017 MRI - Alphabetical'!F159-'2007 MRI - 2017 Methodology'!F159</f>
        <v>5.3148324793286488</v>
      </c>
      <c r="G391" s="9">
        <f>'2017 MRI - Alphabetical'!G159-'2007 MRI - 2017 Methodology'!G159</f>
        <v>-53</v>
      </c>
      <c r="H391" s="10">
        <f>'2017 MRI - Alphabetical'!H159-'2007 MRI - 2017 Methodology'!H159</f>
        <v>-48</v>
      </c>
      <c r="I391" s="39">
        <f>'2017 MRI - Alphabetical'!I159-'2007 MRI - 2017 Methodology'!I159</f>
        <v>-0.33962693706223901</v>
      </c>
      <c r="J391" s="11">
        <f>'2017 MRI - Alphabetical'!J159-'2007 MRI - 2017 Methodology'!J159</f>
        <v>-0.19708490142053536</v>
      </c>
      <c r="K391" s="10">
        <f>'2017 MRI - Alphabetical'!K159-'2007 MRI - 2017 Methodology'!K159</f>
        <v>29</v>
      </c>
      <c r="L391" s="39">
        <f>'2017 MRI - Alphabetical'!L159-'2007 MRI - 2017 Methodology'!L159</f>
        <v>-9.3861296059475685E-2</v>
      </c>
      <c r="M391" s="11">
        <f>'2017 MRI - Alphabetical'!M159-'2007 MRI - 2017 Methodology'!M159</f>
        <v>3.2255438578800699E-3</v>
      </c>
      <c r="N391" s="10">
        <f>'2017 MRI - Alphabetical'!N159-'2007 MRI - 2017 Methodology'!N159</f>
        <v>-5</v>
      </c>
      <c r="O391" s="39">
        <f>'2017 MRI - Alphabetical'!O159-'2007 MRI - 2017 Methodology'!O159</f>
        <v>-1.3248503575962411E-2</v>
      </c>
      <c r="P391" s="11">
        <f>'2017 MRI - Alphabetical'!P159-'2007 MRI - 2017 Methodology'!P159</f>
        <v>1.2E-2</v>
      </c>
      <c r="Q391" s="10">
        <f>'2017 MRI - Alphabetical'!Q159-'2007 MRI - 2017 Methodology'!Q159</f>
        <v>-32</v>
      </c>
      <c r="R391" s="39">
        <f>'2017 MRI - Alphabetical'!R159-'2007 MRI - 2017 Methodology'!R159</f>
        <v>-2.45216151617067E-3</v>
      </c>
      <c r="S391" s="12">
        <f>'2017 MRI - Alphabetical'!S159-'2007 MRI - 2017 Methodology'!S159</f>
        <v>-0.31100971694127588</v>
      </c>
      <c r="T391" s="10">
        <f>'2017 MRI - Alphabetical'!T159-'2007 MRI - 2017 Methodology'!T159</f>
        <v>-148</v>
      </c>
      <c r="U391" s="39">
        <f>'2017 MRI - Alphabetical'!U159-'2007 MRI - 2017 Methodology'!U159</f>
        <v>-0.3695183914514778</v>
      </c>
      <c r="V391" s="11">
        <f>'2017 MRI - Alphabetical'!V159-'2007 MRI - 2017 Methodology'!V159</f>
        <v>3.2868820767743709E-2</v>
      </c>
      <c r="W391" s="10">
        <f>'2017 MRI - Alphabetical'!W159-'2007 MRI - 2017 Methodology'!W159</f>
        <v>-32</v>
      </c>
      <c r="X391" s="39">
        <f>'2017 MRI - Alphabetical'!X159-'2007 MRI - 2017 Methodology'!X159</f>
        <v>-0.248845688822941</v>
      </c>
      <c r="Y391" s="13">
        <f>'2017 MRI - Alphabetical'!Y159-'2007 MRI - 2017 Methodology'!Y159</f>
        <v>-1584</v>
      </c>
      <c r="Z391" s="10">
        <f>'2017 MRI - Alphabetical'!Z159-'2007 MRI - 2017 Methodology'!Z159</f>
        <v>-29</v>
      </c>
      <c r="AA391" s="39">
        <f>'2017 MRI - Alphabetical'!AA159-'2007 MRI - 2017 Methodology'!AA159</f>
        <v>-0.10244038755875984</v>
      </c>
      <c r="AB391" s="11">
        <f>'2017 MRI - Alphabetical'!AB159-'2007 MRI - 2017 Methodology'!AB159</f>
        <v>1.6764016201236413E-2</v>
      </c>
      <c r="AC391" s="10">
        <f>'2017 MRI - Alphabetical'!AC159-'2007 MRI - 2017 Methodology'!AC159</f>
        <v>-44</v>
      </c>
      <c r="AD391" s="39">
        <f>'2017 MRI - Alphabetical'!AD159-'2007 MRI - 2017 Methodology'!AD159</f>
        <v>-0.18868975327361304</v>
      </c>
      <c r="AE391" s="11">
        <f>'2017 MRI - Alphabetical'!AE159-'2007 MRI - 2017 Methodology'!AE159</f>
        <v>-5.0000000000000044E-3</v>
      </c>
      <c r="AF391" s="10">
        <f>'2017 MRI - Alphabetical'!AF159-'2007 MRI - 2017 Methodology'!AF159</f>
        <v>-15</v>
      </c>
      <c r="AG391" s="39">
        <f>'2017 MRI - Alphabetical'!AG159-'2007 MRI - 2017 Methodology'!AG159</f>
        <v>-0.31992462363747887</v>
      </c>
      <c r="AH391" s="14">
        <f>'2017 MRI - Alphabetical'!AH159-'2007 MRI - 2017 Methodology'!AH159</f>
        <v>0.25128709354637735</v>
      </c>
      <c r="AI391" s="10">
        <f>'2017 MRI - Alphabetical'!AI159-'2007 MRI - 2017 Methodology'!AI159</f>
        <v>-5</v>
      </c>
      <c r="AJ391" s="39">
        <f>'2017 MRI - Alphabetical'!AJ159-'2007 MRI - 2017 Methodology'!AJ159</f>
        <v>-8.0185651296284521E-3</v>
      </c>
      <c r="AK391" s="13">
        <f>'2017 MRI - Alphabetical'!AK159-'2007 MRI - 2017 Methodology'!AK159</f>
        <v>-22391.667974914075</v>
      </c>
      <c r="AL391" s="44"/>
    </row>
    <row r="392" spans="1:38" x14ac:dyDescent="0.25">
      <c r="A392" t="s">
        <v>828</v>
      </c>
      <c r="B392" s="5" t="s">
        <v>488</v>
      </c>
      <c r="C392" s="6" t="s">
        <v>81</v>
      </c>
      <c r="D392" s="7" t="s">
        <v>34</v>
      </c>
      <c r="E392" s="42">
        <f>'2017 MRI - Alphabetical'!E203-'2007 MRI - 2017 Methodology'!E203</f>
        <v>-0.26397955809843499</v>
      </c>
      <c r="F392" s="8">
        <f>'2017 MRI - Alphabetical'!F203-'2007 MRI - 2017 Methodology'!F203</f>
        <v>3.1489313095371081</v>
      </c>
      <c r="G392" s="9">
        <f>'2017 MRI - Alphabetical'!G203-'2007 MRI - 2017 Methodology'!G203</f>
        <v>-16</v>
      </c>
      <c r="H392" s="10">
        <f>'2017 MRI - Alphabetical'!H203-'2007 MRI - 2017 Methodology'!H203</f>
        <v>232</v>
      </c>
      <c r="I392" s="39">
        <f>'2017 MRI - Alphabetical'!I203-'2007 MRI - 2017 Methodology'!I203</f>
        <v>0.8199587489161243</v>
      </c>
      <c r="J392" s="11">
        <f>'2017 MRI - Alphabetical'!J203-'2007 MRI - 2017 Methodology'!J203</f>
        <v>4.6639053683840359E-2</v>
      </c>
      <c r="K392" s="10">
        <f>'2017 MRI - Alphabetical'!K203-'2007 MRI - 2017 Methodology'!K203</f>
        <v>142</v>
      </c>
      <c r="L392" s="39">
        <f>'2017 MRI - Alphabetical'!L203-'2007 MRI - 2017 Methodology'!L203</f>
        <v>0.47506240554368828</v>
      </c>
      <c r="M392" s="11">
        <f>'2017 MRI - Alphabetical'!M203-'2007 MRI - 2017 Methodology'!M203</f>
        <v>-9.5895588988286623E-3</v>
      </c>
      <c r="N392" s="10">
        <f>'2017 MRI - Alphabetical'!N203-'2007 MRI - 2017 Methodology'!N203</f>
        <v>-12</v>
      </c>
      <c r="O392" s="39">
        <f>'2017 MRI - Alphabetical'!O203-'2007 MRI - 2017 Methodology'!O203</f>
        <v>-5.3571700846531956E-3</v>
      </c>
      <c r="P392" s="11">
        <f>'2017 MRI - Alphabetical'!P203-'2007 MRI - 2017 Methodology'!P203</f>
        <v>2.1158243579121792E-2</v>
      </c>
      <c r="Q392" s="10">
        <f>'2017 MRI - Alphabetical'!Q203-'2007 MRI - 2017 Methodology'!Q203</f>
        <v>-137</v>
      </c>
      <c r="R392" s="39">
        <f>'2017 MRI - Alphabetical'!R203-'2007 MRI - 2017 Methodology'!R203</f>
        <v>-9.3653725003934651E-2</v>
      </c>
      <c r="S392" s="12">
        <f>'2017 MRI - Alphabetical'!S203-'2007 MRI - 2017 Methodology'!S203</f>
        <v>0.19700534388229576</v>
      </c>
      <c r="T392" s="10">
        <f>'2017 MRI - Alphabetical'!T203-'2007 MRI - 2017 Methodology'!T203</f>
        <v>-34</v>
      </c>
      <c r="U392" s="39">
        <f>'2017 MRI - Alphabetical'!U203-'2007 MRI - 2017 Methodology'!U203</f>
        <v>-5.4725600644500161E-2</v>
      </c>
      <c r="V392" s="11">
        <f>'2017 MRI - Alphabetical'!V203-'2007 MRI - 2017 Methodology'!V203</f>
        <v>1.1444926789787355E-2</v>
      </c>
      <c r="W392" s="10">
        <f>'2017 MRI - Alphabetical'!W203-'2007 MRI - 2017 Methodology'!W203</f>
        <v>35</v>
      </c>
      <c r="X392" s="39">
        <f>'2017 MRI - Alphabetical'!X203-'2007 MRI - 2017 Methodology'!X203</f>
        <v>0.28852298721277236</v>
      </c>
      <c r="Y392" s="13">
        <f>'2017 MRI - Alphabetical'!Y203-'2007 MRI - 2017 Methodology'!Y203</f>
        <v>14209</v>
      </c>
      <c r="Z392" s="10">
        <f>'2017 MRI - Alphabetical'!Z203-'2007 MRI - 2017 Methodology'!Z203</f>
        <v>-85</v>
      </c>
      <c r="AA392" s="39">
        <f>'2017 MRI - Alphabetical'!AA203-'2007 MRI - 2017 Methodology'!AA203</f>
        <v>-0.47999815331990825</v>
      </c>
      <c r="AB392" s="11">
        <f>'2017 MRI - Alphabetical'!AB203-'2007 MRI - 2017 Methodology'!AB203</f>
        <v>2.407009159697332E-2</v>
      </c>
      <c r="AC392" s="10">
        <f>'2017 MRI - Alphabetical'!AC203-'2007 MRI - 2017 Methodology'!AC203</f>
        <v>-68</v>
      </c>
      <c r="AD392" s="39">
        <f>'2017 MRI - Alphabetical'!AD203-'2007 MRI - 2017 Methodology'!AD203</f>
        <v>-0.20280253083081928</v>
      </c>
      <c r="AE392" s="11">
        <f>'2017 MRI - Alphabetical'!AE203-'2007 MRI - 2017 Methodology'!AE203</f>
        <v>-3.0000000000000027E-3</v>
      </c>
      <c r="AF392" s="10">
        <f>'2017 MRI - Alphabetical'!AF203-'2007 MRI - 2017 Methodology'!AF203</f>
        <v>-13</v>
      </c>
      <c r="AG392" s="39">
        <f>'2017 MRI - Alphabetical'!AG203-'2007 MRI - 2017 Methodology'!AG203</f>
        <v>-0.16247462410548652</v>
      </c>
      <c r="AH392" s="14">
        <f>'2017 MRI - Alphabetical'!AH203-'2007 MRI - 2017 Methodology'!AH203</f>
        <v>0.13197799691716683</v>
      </c>
      <c r="AI392" s="10">
        <f>'2017 MRI - Alphabetical'!AI203-'2007 MRI - 2017 Methodology'!AI203</f>
        <v>6</v>
      </c>
      <c r="AJ392" s="39">
        <f>'2017 MRI - Alphabetical'!AJ203-'2007 MRI - 2017 Methodology'!AJ203</f>
        <v>3.5920079361061036E-3</v>
      </c>
      <c r="AK392" s="13">
        <f>'2017 MRI - Alphabetical'!AK203-'2007 MRI - 2017 Methodology'!AK203</f>
        <v>-16341.663085410604</v>
      </c>
      <c r="AL392" s="44"/>
    </row>
    <row r="393" spans="1:38" x14ac:dyDescent="0.25">
      <c r="A393" t="s">
        <v>829</v>
      </c>
      <c r="B393" s="5" t="s">
        <v>585</v>
      </c>
      <c r="C393" s="6" t="s">
        <v>81</v>
      </c>
      <c r="D393" s="7" t="s">
        <v>34</v>
      </c>
      <c r="E393" s="42">
        <f>'2017 MRI - Alphabetical'!E204-'2007 MRI - 2017 Methodology'!E204</f>
        <v>-0.16556835545561732</v>
      </c>
      <c r="F393" s="8">
        <f>'2017 MRI - Alphabetical'!F204-'2007 MRI - 2017 Methodology'!F204</f>
        <v>1.9705468215511992</v>
      </c>
      <c r="G393" s="9">
        <f>'2017 MRI - Alphabetical'!G204-'2007 MRI - 2017 Methodology'!G204</f>
        <v>0</v>
      </c>
      <c r="H393" s="10">
        <f>'2017 MRI - Alphabetical'!H204-'2007 MRI - 2017 Methodology'!H204</f>
        <v>351</v>
      </c>
      <c r="I393" s="39">
        <f>'2017 MRI - Alphabetical'!I204-'2007 MRI - 2017 Methodology'!I204</f>
        <v>1.143200468543923</v>
      </c>
      <c r="J393" s="11">
        <f>'2017 MRI - Alphabetical'!J204-'2007 MRI - 2017 Methodology'!J204</f>
        <v>0.10093731191157163</v>
      </c>
      <c r="K393" s="10">
        <f>'2017 MRI - Alphabetical'!K204-'2007 MRI - 2017 Methodology'!K204</f>
        <v>368</v>
      </c>
      <c r="L393" s="39">
        <f>'2017 MRI - Alphabetical'!L204-'2007 MRI - 2017 Methodology'!L204</f>
        <v>1.2629627649566153</v>
      </c>
      <c r="M393" s="11">
        <f>'2017 MRI - Alphabetical'!M204-'2007 MRI - 2017 Methodology'!M204</f>
        <v>-4.7927307393040096E-2</v>
      </c>
      <c r="N393" s="10">
        <f>'2017 MRI - Alphabetical'!N204-'2007 MRI - 2017 Methodology'!N204</f>
        <v>46</v>
      </c>
      <c r="O393" s="39">
        <f>'2017 MRI - Alphabetical'!O204-'2007 MRI - 2017 Methodology'!O204</f>
        <v>0.1710899467343544</v>
      </c>
      <c r="P393" s="11">
        <f>'2017 MRI - Alphabetical'!P204-'2007 MRI - 2017 Methodology'!P204</f>
        <v>0</v>
      </c>
      <c r="Q393" s="10">
        <f>'2017 MRI - Alphabetical'!Q204-'2007 MRI - 2017 Methodology'!Q204</f>
        <v>-68</v>
      </c>
      <c r="R393" s="39">
        <f>'2017 MRI - Alphabetical'!R204-'2007 MRI - 2017 Methodology'!R204</f>
        <v>-8.1259968857932963E-3</v>
      </c>
      <c r="S393" s="12">
        <f>'2017 MRI - Alphabetical'!S204-'2007 MRI - 2017 Methodology'!S204</f>
        <v>0</v>
      </c>
      <c r="T393" s="10">
        <f>'2017 MRI - Alphabetical'!T204-'2007 MRI - 2017 Methodology'!T204</f>
        <v>-20</v>
      </c>
      <c r="U393" s="39">
        <f>'2017 MRI - Alphabetical'!U204-'2007 MRI - 2017 Methodology'!U204</f>
        <v>-2.7571259066555442E-2</v>
      </c>
      <c r="V393" s="11">
        <f>'2017 MRI - Alphabetical'!V204-'2007 MRI - 2017 Methodology'!V204</f>
        <v>1.0589339794064206E-2</v>
      </c>
      <c r="W393" s="10">
        <f>'2017 MRI - Alphabetical'!W204-'2007 MRI - 2017 Methodology'!W204</f>
        <v>-1</v>
      </c>
      <c r="X393" s="39">
        <f>'2017 MRI - Alphabetical'!X204-'2007 MRI - 2017 Methodology'!X204</f>
        <v>-0.57303340700487748</v>
      </c>
      <c r="Y393" s="13">
        <f>'2017 MRI - Alphabetical'!Y204-'2007 MRI - 2017 Methodology'!Y204</f>
        <v>-5586</v>
      </c>
      <c r="Z393" s="10">
        <f>'2017 MRI - Alphabetical'!Z204-'2007 MRI - 2017 Methodology'!Z204</f>
        <v>4</v>
      </c>
      <c r="AA393" s="39">
        <f>'2017 MRI - Alphabetical'!AA204-'2007 MRI - 2017 Methodology'!AA204</f>
        <v>-1.6036584638832174E-2</v>
      </c>
      <c r="AB393" s="11">
        <f>'2017 MRI - Alphabetical'!AB204-'2007 MRI - 2017 Methodology'!AB204</f>
        <v>1.4882037533512069E-2</v>
      </c>
      <c r="AC393" s="10">
        <f>'2017 MRI - Alphabetical'!AC204-'2007 MRI - 2017 Methodology'!AC204</f>
        <v>-18</v>
      </c>
      <c r="AD393" s="39">
        <f>'2017 MRI - Alphabetical'!AD204-'2007 MRI - 2017 Methodology'!AD204</f>
        <v>-0.19602276084692138</v>
      </c>
      <c r="AE393" s="11">
        <f>'2017 MRI - Alphabetical'!AE204-'2007 MRI - 2017 Methodology'!AE204</f>
        <v>-9.000000000000119E-3</v>
      </c>
      <c r="AF393" s="10">
        <f>'2017 MRI - Alphabetical'!AF204-'2007 MRI - 2017 Methodology'!AF204</f>
        <v>-9</v>
      </c>
      <c r="AG393" s="39">
        <f>'2017 MRI - Alphabetical'!AG204-'2007 MRI - 2017 Methodology'!AG204</f>
        <v>-0.25368911805120864</v>
      </c>
      <c r="AH393" s="14">
        <f>'2017 MRI - Alphabetical'!AH204-'2007 MRI - 2017 Methodology'!AH204</f>
        <v>7.0055734701683803E-2</v>
      </c>
      <c r="AI393" s="10">
        <f>'2017 MRI - Alphabetical'!AI204-'2007 MRI - 2017 Methodology'!AI204</f>
        <v>-6</v>
      </c>
      <c r="AJ393" s="39">
        <f>'2017 MRI - Alphabetical'!AJ204-'2007 MRI - 2017 Methodology'!AJ204</f>
        <v>-0.21594729043729921</v>
      </c>
      <c r="AK393" s="13">
        <f>'2017 MRI - Alphabetical'!AK204-'2007 MRI - 2017 Methodology'!AK204</f>
        <v>-173430.66184344492</v>
      </c>
      <c r="AL393" s="44"/>
    </row>
    <row r="394" spans="1:38" x14ac:dyDescent="0.25">
      <c r="A394" t="s">
        <v>866</v>
      </c>
      <c r="B394" s="5" t="s">
        <v>385</v>
      </c>
      <c r="C394" s="6" t="s">
        <v>81</v>
      </c>
      <c r="D394" s="7" t="s">
        <v>34</v>
      </c>
      <c r="E394" s="42">
        <f>'2017 MRI - Alphabetical'!E241-'2007 MRI - 2017 Methodology'!E241</f>
        <v>-0.93374261165204153</v>
      </c>
      <c r="F394" s="8">
        <f>'2017 MRI - Alphabetical'!F241-'2007 MRI - 2017 Methodology'!F241</f>
        <v>5.3753986553486541</v>
      </c>
      <c r="G394" s="9">
        <f>'2017 MRI - Alphabetical'!G241-'2007 MRI - 2017 Methodology'!G241</f>
        <v>-55</v>
      </c>
      <c r="H394" s="10">
        <f>'2017 MRI - Alphabetical'!H241-'2007 MRI - 2017 Methodology'!H241</f>
        <v>-59</v>
      </c>
      <c r="I394" s="39">
        <f>'2017 MRI - Alphabetical'!I241-'2007 MRI - 2017 Methodology'!I241</f>
        <v>-8.3969824879240318E-3</v>
      </c>
      <c r="J394" s="11">
        <f>'2017 MRI - Alphabetical'!J241-'2007 MRI - 2017 Methodology'!J241</f>
        <v>-8.5411973127699437E-2</v>
      </c>
      <c r="K394" s="10">
        <f>'2017 MRI - Alphabetical'!K241-'2007 MRI - 2017 Methodology'!K241</f>
        <v>182</v>
      </c>
      <c r="L394" s="39">
        <f>'2017 MRI - Alphabetical'!L241-'2007 MRI - 2017 Methodology'!L241</f>
        <v>0.64195683177002016</v>
      </c>
      <c r="M394" s="11">
        <f>'2017 MRI - Alphabetical'!M241-'2007 MRI - 2017 Methodology'!M241</f>
        <v>-1.3973734223203298E-2</v>
      </c>
      <c r="N394" s="10">
        <f>'2017 MRI - Alphabetical'!N241-'2007 MRI - 2017 Methodology'!N241</f>
        <v>-53</v>
      </c>
      <c r="O394" s="39">
        <f>'2017 MRI - Alphabetical'!O241-'2007 MRI - 2017 Methodology'!O241</f>
        <v>-6.3603331531426277E-2</v>
      </c>
      <c r="P394" s="11">
        <f>'2017 MRI - Alphabetical'!P241-'2007 MRI - 2017 Methodology'!P241</f>
        <v>1.988418998048146E-2</v>
      </c>
      <c r="Q394" s="10">
        <f>'2017 MRI - Alphabetical'!Q241-'2007 MRI - 2017 Methodology'!Q241</f>
        <v>33</v>
      </c>
      <c r="R394" s="39">
        <f>'2017 MRI - Alphabetical'!R241-'2007 MRI - 2017 Methodology'!R241</f>
        <v>5.5418605537940757E-2</v>
      </c>
      <c r="S394" s="12">
        <f>'2017 MRI - Alphabetical'!S241-'2007 MRI - 2017 Methodology'!S241</f>
        <v>-0.90737694240253086</v>
      </c>
      <c r="T394" s="10">
        <f>'2017 MRI - Alphabetical'!T241-'2007 MRI - 2017 Methodology'!T241</f>
        <v>-116</v>
      </c>
      <c r="U394" s="39">
        <f>'2017 MRI - Alphabetical'!U241-'2007 MRI - 2017 Methodology'!U241</f>
        <v>-0.32326873746377338</v>
      </c>
      <c r="V394" s="11">
        <f>'2017 MRI - Alphabetical'!V241-'2007 MRI - 2017 Methodology'!V241</f>
        <v>3.1605665509802087E-2</v>
      </c>
      <c r="W394" s="10">
        <f>'2017 MRI - Alphabetical'!W241-'2007 MRI - 2017 Methodology'!W241</f>
        <v>-21</v>
      </c>
      <c r="X394" s="39">
        <f>'2017 MRI - Alphabetical'!X241-'2007 MRI - 2017 Methodology'!X241</f>
        <v>-9.6830519188023934E-2</v>
      </c>
      <c r="Y394" s="13">
        <f>'2017 MRI - Alphabetical'!Y241-'2007 MRI - 2017 Methodology'!Y241</f>
        <v>1976</v>
      </c>
      <c r="Z394" s="10">
        <f>'2017 MRI - Alphabetical'!Z241-'2007 MRI - 2017 Methodology'!Z241</f>
        <v>-174</v>
      </c>
      <c r="AA394" s="39">
        <f>'2017 MRI - Alphabetical'!AA241-'2007 MRI - 2017 Methodology'!AA241</f>
        <v>-0.46984233026287964</v>
      </c>
      <c r="AB394" s="11">
        <f>'2017 MRI - Alphabetical'!AB241-'2007 MRI - 2017 Methodology'!AB241</f>
        <v>2.4853515951227666E-2</v>
      </c>
      <c r="AC394" s="10">
        <f>'2017 MRI - Alphabetical'!AC241-'2007 MRI - 2017 Methodology'!AC241</f>
        <v>-39</v>
      </c>
      <c r="AD394" s="39">
        <f>'2017 MRI - Alphabetical'!AD241-'2007 MRI - 2017 Methodology'!AD241</f>
        <v>-0.12953728336132486</v>
      </c>
      <c r="AE394" s="11">
        <f>'2017 MRI - Alphabetical'!AE241-'2007 MRI - 2017 Methodology'!AE241</f>
        <v>1.9999999999998908E-3</v>
      </c>
      <c r="AF394" s="10">
        <f>'2017 MRI - Alphabetical'!AF241-'2007 MRI - 2017 Methodology'!AF241</f>
        <v>-69</v>
      </c>
      <c r="AG394" s="39">
        <f>'2017 MRI - Alphabetical'!AG241-'2007 MRI - 2017 Methodology'!AG241</f>
        <v>-0.22483051924418235</v>
      </c>
      <c r="AH394" s="14">
        <f>'2017 MRI - Alphabetical'!AH241-'2007 MRI - 2017 Methodology'!AH241</f>
        <v>0.41233308630962018</v>
      </c>
      <c r="AI394" s="10">
        <f>'2017 MRI - Alphabetical'!AI241-'2007 MRI - 2017 Methodology'!AI241</f>
        <v>-17</v>
      </c>
      <c r="AJ394" s="39">
        <f>'2017 MRI - Alphabetical'!AJ241-'2007 MRI - 2017 Methodology'!AJ241</f>
        <v>-3.3045391568130356E-2</v>
      </c>
      <c r="AK394" s="13">
        <f>'2017 MRI - Alphabetical'!AK241-'2007 MRI - 2017 Methodology'!AK241</f>
        <v>-29017.233886639719</v>
      </c>
      <c r="AL394" s="44"/>
    </row>
    <row r="395" spans="1:38" x14ac:dyDescent="0.25">
      <c r="A395" t="s">
        <v>873</v>
      </c>
      <c r="B395" s="5" t="s">
        <v>559</v>
      </c>
      <c r="C395" s="6" t="s">
        <v>81</v>
      </c>
      <c r="D395" s="7" t="s">
        <v>34</v>
      </c>
      <c r="E395" s="42">
        <f>'2017 MRI - Alphabetical'!E248-'2007 MRI - 2017 Methodology'!E248</f>
        <v>-0.57193599221468805</v>
      </c>
      <c r="F395" s="8">
        <f>'2017 MRI - Alphabetical'!F248-'2007 MRI - 2017 Methodology'!F248</f>
        <v>3.4782094879134426</v>
      </c>
      <c r="G395" s="9">
        <f>'2017 MRI - Alphabetical'!G248-'2007 MRI - 2017 Methodology'!G248</f>
        <v>-10</v>
      </c>
      <c r="H395" s="10">
        <f>'2017 MRI - Alphabetical'!H248-'2007 MRI - 2017 Methodology'!H248</f>
        <v>-98</v>
      </c>
      <c r="I395" s="39">
        <f>'2017 MRI - Alphabetical'!I248-'2007 MRI - 2017 Methodology'!I248</f>
        <v>-0.18014547623127589</v>
      </c>
      <c r="J395" s="11">
        <f>'2017 MRI - Alphabetical'!J248-'2007 MRI - 2017 Methodology'!J248</f>
        <v>-0.11904983400030611</v>
      </c>
      <c r="K395" s="10">
        <f>'2017 MRI - Alphabetical'!K248-'2007 MRI - 2017 Methodology'!K248</f>
        <v>240</v>
      </c>
      <c r="L395" s="39">
        <f>'2017 MRI - Alphabetical'!L248-'2007 MRI - 2017 Methodology'!L248</f>
        <v>0.82907576825719553</v>
      </c>
      <c r="M395" s="11">
        <f>'2017 MRI - Alphabetical'!M248-'2007 MRI - 2017 Methodology'!M248</f>
        <v>-3.6782450823493303E-2</v>
      </c>
      <c r="N395" s="10">
        <f>'2017 MRI - Alphabetical'!N248-'2007 MRI - 2017 Methodology'!N248</f>
        <v>57</v>
      </c>
      <c r="O395" s="39">
        <f>'2017 MRI - Alphabetical'!O248-'2007 MRI - 2017 Methodology'!O248</f>
        <v>0.2412235332574878</v>
      </c>
      <c r="P395" s="11">
        <f>'2017 MRI - Alphabetical'!P248-'2007 MRI - 2017 Methodology'!P248</f>
        <v>-2.6041666666666665E-3</v>
      </c>
      <c r="Q395" s="10">
        <f>'2017 MRI - Alphabetical'!Q248-'2007 MRI - 2017 Methodology'!Q248</f>
        <v>19</v>
      </c>
      <c r="R395" s="39">
        <f>'2017 MRI - Alphabetical'!R248-'2007 MRI - 2017 Methodology'!R248</f>
        <v>4.2916473456999338E-2</v>
      </c>
      <c r="S395" s="12">
        <f>'2017 MRI - Alphabetical'!S248-'2007 MRI - 2017 Methodology'!S248</f>
        <v>-0.73754426481909163</v>
      </c>
      <c r="T395" s="10">
        <f>'2017 MRI - Alphabetical'!T248-'2007 MRI - 2017 Methodology'!T248</f>
        <v>-35</v>
      </c>
      <c r="U395" s="39">
        <f>'2017 MRI - Alphabetical'!U248-'2007 MRI - 2017 Methodology'!U248</f>
        <v>-7.4958615596527167E-2</v>
      </c>
      <c r="V395" s="11">
        <f>'2017 MRI - Alphabetical'!V248-'2007 MRI - 2017 Methodology'!V248</f>
        <v>1.243892729939242E-2</v>
      </c>
      <c r="W395" s="10">
        <f>'2017 MRI - Alphabetical'!W248-'2007 MRI - 2017 Methodology'!W248</f>
        <v>-11</v>
      </c>
      <c r="X395" s="39">
        <f>'2017 MRI - Alphabetical'!X248-'2007 MRI - 2017 Methodology'!X248</f>
        <v>-0.22359418389065899</v>
      </c>
      <c r="Y395" s="13">
        <f>'2017 MRI - Alphabetical'!Y248-'2007 MRI - 2017 Methodology'!Y248</f>
        <v>1860</v>
      </c>
      <c r="Z395" s="10">
        <f>'2017 MRI - Alphabetical'!Z248-'2007 MRI - 2017 Methodology'!Z248</f>
        <v>-68</v>
      </c>
      <c r="AA395" s="39">
        <f>'2017 MRI - Alphabetical'!AA248-'2007 MRI - 2017 Methodology'!AA248</f>
        <v>-0.30471630653736437</v>
      </c>
      <c r="AB395" s="11">
        <f>'2017 MRI - Alphabetical'!AB248-'2007 MRI - 2017 Methodology'!AB248</f>
        <v>2.0678233438485804E-2</v>
      </c>
      <c r="AC395" s="10">
        <f>'2017 MRI - Alphabetical'!AC248-'2007 MRI - 2017 Methodology'!AC248</f>
        <v>-58</v>
      </c>
      <c r="AD395" s="39">
        <f>'2017 MRI - Alphabetical'!AD248-'2007 MRI - 2017 Methodology'!AD248</f>
        <v>-0.34212363136710011</v>
      </c>
      <c r="AE395" s="11">
        <f>'2017 MRI - Alphabetical'!AE248-'2007 MRI - 2017 Methodology'!AE248</f>
        <v>-1.8000000000000016E-2</v>
      </c>
      <c r="AF395" s="10">
        <f>'2017 MRI - Alphabetical'!AF248-'2007 MRI - 2017 Methodology'!AF248</f>
        <v>-71</v>
      </c>
      <c r="AG395" s="39">
        <f>'2017 MRI - Alphabetical'!AG248-'2007 MRI - 2017 Methodology'!AG248</f>
        <v>-0.25539759719115374</v>
      </c>
      <c r="AH395" s="14">
        <f>'2017 MRI - Alphabetical'!AH248-'2007 MRI - 2017 Methodology'!AH248</f>
        <v>0.39835241259668086</v>
      </c>
      <c r="AI395" s="10">
        <f>'2017 MRI - Alphabetical'!AI248-'2007 MRI - 2017 Methodology'!AI248</f>
        <v>-11</v>
      </c>
      <c r="AJ395" s="39">
        <f>'2017 MRI - Alphabetical'!AJ248-'2007 MRI - 2017 Methodology'!AJ248</f>
        <v>-3.6265740984862051E-2</v>
      </c>
      <c r="AK395" s="13">
        <f>'2017 MRI - Alphabetical'!AK248-'2007 MRI - 2017 Methodology'!AK248</f>
        <v>-36258.006347176997</v>
      </c>
      <c r="AL395" s="44"/>
    </row>
    <row r="396" spans="1:38" x14ac:dyDescent="0.25">
      <c r="A396" t="s">
        <v>890</v>
      </c>
      <c r="B396" s="5" t="s">
        <v>396</v>
      </c>
      <c r="C396" s="6" t="s">
        <v>81</v>
      </c>
      <c r="D396" s="7" t="s">
        <v>34</v>
      </c>
      <c r="E396" s="42">
        <f>'2017 MRI - Alphabetical'!E265-'2007 MRI - 2017 Methodology'!E265</f>
        <v>4.2512144213914027E-2</v>
      </c>
      <c r="F396" s="8">
        <f>'2017 MRI - Alphabetical'!F265-'2007 MRI - 2017 Methodology'!F265</f>
        <v>2.8707406728126159</v>
      </c>
      <c r="G396" s="9">
        <f>'2017 MRI - Alphabetical'!G265-'2007 MRI - 2017 Methodology'!G265</f>
        <v>1</v>
      </c>
      <c r="H396" s="10">
        <f>'2017 MRI - Alphabetical'!H265-'2007 MRI - 2017 Methodology'!H265</f>
        <v>15</v>
      </c>
      <c r="I396" s="39">
        <f>'2017 MRI - Alphabetical'!I265-'2007 MRI - 2017 Methodology'!I265</f>
        <v>-7.4826424352504806E-2</v>
      </c>
      <c r="J396" s="11">
        <f>'2017 MRI - Alphabetical'!J265-'2007 MRI - 2017 Methodology'!J265</f>
        <v>9.0426575892637029E-3</v>
      </c>
      <c r="K396" s="10">
        <f>'2017 MRI - Alphabetical'!K265-'2007 MRI - 2017 Methodology'!K265</f>
        <v>-191</v>
      </c>
      <c r="L396" s="39">
        <f>'2017 MRI - Alphabetical'!L265-'2007 MRI - 2017 Methodology'!L265</f>
        <v>-0.78632284141549436</v>
      </c>
      <c r="M396" s="11">
        <f>'2017 MRI - Alphabetical'!M265-'2007 MRI - 2017 Methodology'!M265</f>
        <v>3.6572130351583701E-2</v>
      </c>
      <c r="N396" s="10">
        <f>'2017 MRI - Alphabetical'!N265-'2007 MRI - 2017 Methodology'!N265</f>
        <v>123</v>
      </c>
      <c r="O396" s="39">
        <f>'2017 MRI - Alphabetical'!O265-'2007 MRI - 2017 Methodology'!O265</f>
        <v>0.31071047561280141</v>
      </c>
      <c r="P396" s="11">
        <f>'2017 MRI - Alphabetical'!P265-'2007 MRI - 2017 Methodology'!P265</f>
        <v>2.5485272815065213E-3</v>
      </c>
      <c r="Q396" s="10">
        <f>'2017 MRI - Alphabetical'!Q265-'2007 MRI - 2017 Methodology'!Q265</f>
        <v>-141</v>
      </c>
      <c r="R396" s="39">
        <f>'2017 MRI - Alphabetical'!R265-'2007 MRI - 2017 Methodology'!R265</f>
        <v>-9.368403449553625E-2</v>
      </c>
      <c r="S396" s="12">
        <f>'2017 MRI - Alphabetical'!S265-'2007 MRI - 2017 Methodology'!S265</f>
        <v>0.28832292167227297</v>
      </c>
      <c r="T396" s="10">
        <f>'2017 MRI - Alphabetical'!T265-'2007 MRI - 2017 Methodology'!T265</f>
        <v>109</v>
      </c>
      <c r="U396" s="39">
        <f>'2017 MRI - Alphabetical'!U265-'2007 MRI - 2017 Methodology'!U265</f>
        <v>0.28085154241285915</v>
      </c>
      <c r="V396" s="11">
        <f>'2017 MRI - Alphabetical'!V265-'2007 MRI - 2017 Methodology'!V265</f>
        <v>-6.4257496673830669E-3</v>
      </c>
      <c r="W396" s="10">
        <f>'2017 MRI - Alphabetical'!W265-'2007 MRI - 2017 Methodology'!W265</f>
        <v>-94</v>
      </c>
      <c r="X396" s="39">
        <f>'2017 MRI - Alphabetical'!X265-'2007 MRI - 2017 Methodology'!X265</f>
        <v>-0.44477651740307861</v>
      </c>
      <c r="Y396" s="13">
        <f>'2017 MRI - Alphabetical'!Y265-'2007 MRI - 2017 Methodology'!Y265</f>
        <v>-8724</v>
      </c>
      <c r="Z396" s="10">
        <f>'2017 MRI - Alphabetical'!Z265-'2007 MRI - 2017 Methodology'!Z265</f>
        <v>-84</v>
      </c>
      <c r="AA396" s="39">
        <f>'2017 MRI - Alphabetical'!AA265-'2007 MRI - 2017 Methodology'!AA265</f>
        <v>-0.18488101683394503</v>
      </c>
      <c r="AB396" s="11">
        <f>'2017 MRI - Alphabetical'!AB265-'2007 MRI - 2017 Methodology'!AB265</f>
        <v>1.8989281886387998E-2</v>
      </c>
      <c r="AC396" s="10">
        <f>'2017 MRI - Alphabetical'!AC265-'2007 MRI - 2017 Methodology'!AC265</f>
        <v>110</v>
      </c>
      <c r="AD396" s="39">
        <f>'2017 MRI - Alphabetical'!AD265-'2007 MRI - 2017 Methodology'!AD265</f>
        <v>0.4312428990413158</v>
      </c>
      <c r="AE396" s="11">
        <f>'2017 MRI - Alphabetical'!AE265-'2007 MRI - 2017 Methodology'!AE265</f>
        <v>4.4000000000000039E-2</v>
      </c>
      <c r="AF396" s="10">
        <f>'2017 MRI - Alphabetical'!AF265-'2007 MRI - 2017 Methodology'!AF265</f>
        <v>-42</v>
      </c>
      <c r="AG396" s="39">
        <f>'2017 MRI - Alphabetical'!AG265-'2007 MRI - 2017 Methodology'!AG265</f>
        <v>-0.13662514840898907</v>
      </c>
      <c r="AH396" s="14">
        <f>'2017 MRI - Alphabetical'!AH265-'2007 MRI - 2017 Methodology'!AH265</f>
        <v>0.34265335360768789</v>
      </c>
      <c r="AI396" s="10">
        <f>'2017 MRI - Alphabetical'!AI265-'2007 MRI - 2017 Methodology'!AI265</f>
        <v>-16</v>
      </c>
      <c r="AJ396" s="39">
        <f>'2017 MRI - Alphabetical'!AJ265-'2007 MRI - 2017 Methodology'!AJ265</f>
        <v>-3.0030402305020049E-2</v>
      </c>
      <c r="AK396" s="13">
        <f>'2017 MRI - Alphabetical'!AK265-'2007 MRI - 2017 Methodology'!AK265</f>
        <v>-27527.649978171248</v>
      </c>
      <c r="AL396" s="44"/>
    </row>
    <row r="397" spans="1:38" x14ac:dyDescent="0.25">
      <c r="A397" t="s">
        <v>904</v>
      </c>
      <c r="B397" s="5" t="s">
        <v>514</v>
      </c>
      <c r="C397" s="6" t="s">
        <v>81</v>
      </c>
      <c r="D397" s="7" t="s">
        <v>34</v>
      </c>
      <c r="E397" s="42">
        <f>'2017 MRI - Alphabetical'!E279-'2007 MRI - 2017 Methodology'!E279</f>
        <v>0.78445910377861638</v>
      </c>
      <c r="F397" s="8">
        <f>'2017 MRI - Alphabetical'!F279-'2007 MRI - 2017 Methodology'!F279</f>
        <v>0.40666241907650758</v>
      </c>
      <c r="G397" s="9">
        <f>'2017 MRI - Alphabetical'!G279-'2007 MRI - 2017 Methodology'!G279</f>
        <v>36</v>
      </c>
      <c r="H397" s="10">
        <f>'2017 MRI - Alphabetical'!H279-'2007 MRI - 2017 Methodology'!H279</f>
        <v>-164</v>
      </c>
      <c r="I397" s="39">
        <f>'2017 MRI - Alphabetical'!I279-'2007 MRI - 2017 Methodology'!I279</f>
        <v>-0.3327017191478826</v>
      </c>
      <c r="J397" s="11">
        <f>'2017 MRI - Alphabetical'!J279-'2007 MRI - 2017 Methodology'!J279</f>
        <v>-9.7363172895760131E-2</v>
      </c>
      <c r="K397" s="10">
        <f>'2017 MRI - Alphabetical'!K279-'2007 MRI - 2017 Methodology'!K279</f>
        <v>116</v>
      </c>
      <c r="L397" s="39">
        <f>'2017 MRI - Alphabetical'!L279-'2007 MRI - 2017 Methodology'!L279</f>
        <v>0.3292546248512277</v>
      </c>
      <c r="M397" s="11">
        <f>'2017 MRI - Alphabetical'!M279-'2007 MRI - 2017 Methodology'!M279</f>
        <v>-2.0586603568084873E-2</v>
      </c>
      <c r="N397" s="10">
        <f>'2017 MRI - Alphabetical'!N279-'2007 MRI - 2017 Methodology'!N279</f>
        <v>76</v>
      </c>
      <c r="O397" s="39">
        <f>'2017 MRI - Alphabetical'!O279-'2007 MRI - 2017 Methodology'!O279</f>
        <v>0.20827653409756025</v>
      </c>
      <c r="P397" s="11">
        <f>'2017 MRI - Alphabetical'!P279-'2007 MRI - 2017 Methodology'!P279</f>
        <v>8.9296718017414598E-3</v>
      </c>
      <c r="Q397" s="10">
        <f>'2017 MRI - Alphabetical'!Q279-'2007 MRI - 2017 Methodology'!Q279</f>
        <v>-68</v>
      </c>
      <c r="R397" s="39">
        <f>'2017 MRI - Alphabetical'!R279-'2007 MRI - 2017 Methodology'!R279</f>
        <v>-8.1259968857932963E-3</v>
      </c>
      <c r="S397" s="12">
        <f>'2017 MRI - Alphabetical'!S279-'2007 MRI - 2017 Methodology'!S279</f>
        <v>0</v>
      </c>
      <c r="T397" s="10">
        <f>'2017 MRI - Alphabetical'!T279-'2007 MRI - 2017 Methodology'!T279</f>
        <v>79</v>
      </c>
      <c r="U397" s="39">
        <f>'2017 MRI - Alphabetical'!U279-'2007 MRI - 2017 Methodology'!U279</f>
        <v>0.22074864627346191</v>
      </c>
      <c r="V397" s="11">
        <f>'2017 MRI - Alphabetical'!V279-'2007 MRI - 2017 Methodology'!V279</f>
        <v>-3.869278015992586E-3</v>
      </c>
      <c r="W397" s="10">
        <f>'2017 MRI - Alphabetical'!W279-'2007 MRI - 2017 Methodology'!W279</f>
        <v>-42</v>
      </c>
      <c r="X397" s="39">
        <f>'2017 MRI - Alphabetical'!X279-'2007 MRI - 2017 Methodology'!X279</f>
        <v>-0.40569107336038746</v>
      </c>
      <c r="Y397" s="13">
        <f>'2017 MRI - Alphabetical'!Y279-'2007 MRI - 2017 Methodology'!Y279</f>
        <v>-5405</v>
      </c>
      <c r="Z397" s="10">
        <f>'2017 MRI - Alphabetical'!Z279-'2007 MRI - 2017 Methodology'!Z279</f>
        <v>32</v>
      </c>
      <c r="AA397" s="39">
        <f>'2017 MRI - Alphabetical'!AA279-'2007 MRI - 2017 Methodology'!AA279</f>
        <v>0.11163962674525563</v>
      </c>
      <c r="AB397" s="11">
        <f>'2017 MRI - Alphabetical'!AB279-'2007 MRI - 2017 Methodology'!AB279</f>
        <v>1.2551383000201897E-2</v>
      </c>
      <c r="AC397" s="10">
        <f>'2017 MRI - Alphabetical'!AC279-'2007 MRI - 2017 Methodology'!AC279</f>
        <v>201</v>
      </c>
      <c r="AD397" s="39">
        <f>'2017 MRI - Alphabetical'!AD279-'2007 MRI - 2017 Methodology'!AD279</f>
        <v>0.67723968764075426</v>
      </c>
      <c r="AE397" s="11">
        <f>'2017 MRI - Alphabetical'!AE279-'2007 MRI - 2017 Methodology'!AE279</f>
        <v>5.9000000000000052E-2</v>
      </c>
      <c r="AF397" s="10">
        <f>'2017 MRI - Alphabetical'!AF279-'2007 MRI - 2017 Methodology'!AF279</f>
        <v>-11</v>
      </c>
      <c r="AG397" s="39">
        <f>'2017 MRI - Alphabetical'!AG279-'2007 MRI - 2017 Methodology'!AG279</f>
        <v>-7.1648970706666593E-2</v>
      </c>
      <c r="AH397" s="14">
        <f>'2017 MRI - Alphabetical'!AH279-'2007 MRI - 2017 Methodology'!AH279</f>
        <v>0.20021009066592943</v>
      </c>
      <c r="AI397" s="10">
        <f>'2017 MRI - Alphabetical'!AI279-'2007 MRI - 2017 Methodology'!AI279</f>
        <v>6</v>
      </c>
      <c r="AJ397" s="39">
        <f>'2017 MRI - Alphabetical'!AJ279-'2007 MRI - 2017 Methodology'!AJ279</f>
        <v>-3.4172179256134888E-3</v>
      </c>
      <c r="AK397" s="13">
        <f>'2017 MRI - Alphabetical'!AK279-'2007 MRI - 2017 Methodology'!AK279</f>
        <v>-14994.647395277192</v>
      </c>
      <c r="AL397" s="44"/>
    </row>
    <row r="398" spans="1:38" x14ac:dyDescent="0.25">
      <c r="A398" t="s">
        <v>911</v>
      </c>
      <c r="B398" s="5" t="s">
        <v>480</v>
      </c>
      <c r="C398" s="6" t="s">
        <v>81</v>
      </c>
      <c r="D398" s="7" t="s">
        <v>34</v>
      </c>
      <c r="E398" s="42">
        <f>'2017 MRI - Alphabetical'!E286-'2007 MRI - 2017 Methodology'!E286</f>
        <v>0.49831010850889612</v>
      </c>
      <c r="F398" s="8">
        <f>'2017 MRI - Alphabetical'!F286-'2007 MRI - 2017 Methodology'!F286</f>
        <v>1.2450599392752046</v>
      </c>
      <c r="G398" s="9">
        <f>'2017 MRI - Alphabetical'!G286-'2007 MRI - 2017 Methodology'!G286</f>
        <v>12</v>
      </c>
      <c r="H398" s="10">
        <f>'2017 MRI - Alphabetical'!H286-'2007 MRI - 2017 Methodology'!H286</f>
        <v>107</v>
      </c>
      <c r="I398" s="39">
        <f>'2017 MRI - Alphabetical'!I286-'2007 MRI - 2017 Methodology'!I286</f>
        <v>0.36261262269919525</v>
      </c>
      <c r="J398" s="11">
        <f>'2017 MRI - Alphabetical'!J286-'2007 MRI - 2017 Methodology'!J286</f>
        <v>1.8755023005757154E-2</v>
      </c>
      <c r="K398" s="10">
        <f>'2017 MRI - Alphabetical'!K286-'2007 MRI - 2017 Methodology'!K286</f>
        <v>141</v>
      </c>
      <c r="L398" s="39">
        <f>'2017 MRI - Alphabetical'!L286-'2007 MRI - 2017 Methodology'!L286</f>
        <v>0.46464481352759446</v>
      </c>
      <c r="M398" s="11">
        <f>'2017 MRI - Alphabetical'!M286-'2007 MRI - 2017 Methodology'!M286</f>
        <v>-9.4141395401867375E-3</v>
      </c>
      <c r="N398" s="10">
        <f>'2017 MRI - Alphabetical'!N286-'2007 MRI - 2017 Methodology'!N286</f>
        <v>42</v>
      </c>
      <c r="O398" s="39">
        <f>'2017 MRI - Alphabetical'!O286-'2007 MRI - 2017 Methodology'!O286</f>
        <v>0.13306382867976219</v>
      </c>
      <c r="P398" s="11">
        <f>'2017 MRI - Alphabetical'!P286-'2007 MRI - 2017 Methodology'!P286</f>
        <v>8.2856117689271633E-3</v>
      </c>
      <c r="Q398" s="10">
        <f>'2017 MRI - Alphabetical'!Q286-'2007 MRI - 2017 Methodology'!Q286</f>
        <v>-26</v>
      </c>
      <c r="R398" s="39">
        <f>'2017 MRI - Alphabetical'!R286-'2007 MRI - 2017 Methodology'!R286</f>
        <v>2.0947259924532724E-2</v>
      </c>
      <c r="S398" s="12">
        <f>'2017 MRI - Alphabetical'!S286-'2007 MRI - 2017 Methodology'!S286</f>
        <v>-0.25</v>
      </c>
      <c r="T398" s="10">
        <f>'2017 MRI - Alphabetical'!T286-'2007 MRI - 2017 Methodology'!T286</f>
        <v>43</v>
      </c>
      <c r="U398" s="39">
        <f>'2017 MRI - Alphabetical'!U286-'2007 MRI - 2017 Methodology'!U286</f>
        <v>8.4209490108635709E-2</v>
      </c>
      <c r="V398" s="11">
        <f>'2017 MRI - Alphabetical'!V286-'2007 MRI - 2017 Methodology'!V286</f>
        <v>7.5143174867945556E-3</v>
      </c>
      <c r="W398" s="10">
        <f>'2017 MRI - Alphabetical'!W286-'2007 MRI - 2017 Methodology'!W286</f>
        <v>-2</v>
      </c>
      <c r="X398" s="39">
        <f>'2017 MRI - Alphabetical'!X286-'2007 MRI - 2017 Methodology'!X286</f>
        <v>8.0576200943768272E-3</v>
      </c>
      <c r="Y398" s="13">
        <f>'2017 MRI - Alphabetical'!Y286-'2007 MRI - 2017 Methodology'!Y286</f>
        <v>6071</v>
      </c>
      <c r="Z398" s="10">
        <f>'2017 MRI - Alphabetical'!Z286-'2007 MRI - 2017 Methodology'!Z286</f>
        <v>-58</v>
      </c>
      <c r="AA398" s="39">
        <f>'2017 MRI - Alphabetical'!AA286-'2007 MRI - 2017 Methodology'!AA286</f>
        <v>-0.24686545736620991</v>
      </c>
      <c r="AB398" s="11">
        <f>'2017 MRI - Alphabetical'!AB286-'2007 MRI - 2017 Methodology'!AB286</f>
        <v>1.9558768540446216E-2</v>
      </c>
      <c r="AC398" s="10">
        <f>'2017 MRI - Alphabetical'!AC286-'2007 MRI - 2017 Methodology'!AC286</f>
        <v>98</v>
      </c>
      <c r="AD398" s="39">
        <f>'2017 MRI - Alphabetical'!AD286-'2007 MRI - 2017 Methodology'!AD286</f>
        <v>0.30256818825823734</v>
      </c>
      <c r="AE398" s="11">
        <f>'2017 MRI - Alphabetical'!AE286-'2007 MRI - 2017 Methodology'!AE286</f>
        <v>3.2000000000000028E-2</v>
      </c>
      <c r="AF398" s="10">
        <f>'2017 MRI - Alphabetical'!AF286-'2007 MRI - 2017 Methodology'!AF286</f>
        <v>-4</v>
      </c>
      <c r="AG398" s="39">
        <f>'2017 MRI - Alphabetical'!AG286-'2007 MRI - 2017 Methodology'!AG286</f>
        <v>-9.4385485356441201E-2</v>
      </c>
      <c r="AH398" s="14">
        <f>'2017 MRI - Alphabetical'!AH286-'2007 MRI - 2017 Methodology'!AH286</f>
        <v>9.9201936081908526E-2</v>
      </c>
      <c r="AI398" s="10">
        <f>'2017 MRI - Alphabetical'!AI286-'2007 MRI - 2017 Methodology'!AI286</f>
        <v>27</v>
      </c>
      <c r="AJ398" s="39">
        <f>'2017 MRI - Alphabetical'!AJ286-'2007 MRI - 2017 Methodology'!AJ286</f>
        <v>5.2444764367897044E-2</v>
      </c>
      <c r="AK398" s="13">
        <f>'2017 MRI - Alphabetical'!AK286-'2007 MRI - 2017 Methodology'!AK286</f>
        <v>17189.502269901772</v>
      </c>
      <c r="AL398" s="44"/>
    </row>
    <row r="399" spans="1:38" x14ac:dyDescent="0.25">
      <c r="A399" t="s">
        <v>932</v>
      </c>
      <c r="B399" s="5" t="s">
        <v>558</v>
      </c>
      <c r="C399" s="6" t="s">
        <v>81</v>
      </c>
      <c r="D399" s="7" t="s">
        <v>34</v>
      </c>
      <c r="E399" s="42">
        <f>'2017 MRI - Alphabetical'!E307-'2007 MRI - 2017 Methodology'!E307</f>
        <v>0.2533331709715636</v>
      </c>
      <c r="F399" s="8">
        <f>'2017 MRI - Alphabetical'!F307-'2007 MRI - 2017 Methodology'!F307</f>
        <v>1.3963515945791087</v>
      </c>
      <c r="G399" s="9">
        <f>'2017 MRI - Alphabetical'!G307-'2007 MRI - 2017 Methodology'!G307</f>
        <v>6</v>
      </c>
      <c r="H399" s="10">
        <f>'2017 MRI - Alphabetical'!H307-'2007 MRI - 2017 Methodology'!H307</f>
        <v>-33</v>
      </c>
      <c r="I399" s="39">
        <f>'2017 MRI - Alphabetical'!I307-'2007 MRI - 2017 Methodology'!I307</f>
        <v>-0.10312267982164783</v>
      </c>
      <c r="J399" s="11">
        <f>'2017 MRI - Alphabetical'!J307-'2007 MRI - 2017 Methodology'!J307</f>
        <v>-2.9697305026621379E-2</v>
      </c>
      <c r="K399" s="10">
        <f>'2017 MRI - Alphabetical'!K307-'2007 MRI - 2017 Methodology'!K307</f>
        <v>116</v>
      </c>
      <c r="L399" s="39">
        <f>'2017 MRI - Alphabetical'!L307-'2007 MRI - 2017 Methodology'!L307</f>
        <v>0.19934753047891884</v>
      </c>
      <c r="M399" s="11">
        <f>'2017 MRI - Alphabetical'!M307-'2007 MRI - 2017 Methodology'!M307</f>
        <v>-9.3222305432262599E-3</v>
      </c>
      <c r="N399" s="10">
        <f>'2017 MRI - Alphabetical'!N307-'2007 MRI - 2017 Methodology'!N307</f>
        <v>79</v>
      </c>
      <c r="O399" s="39">
        <f>'2017 MRI - Alphabetical'!O307-'2007 MRI - 2017 Methodology'!O307</f>
        <v>0.30214248797466214</v>
      </c>
      <c r="P399" s="11">
        <f>'2017 MRI - Alphabetical'!P307-'2007 MRI - 2017 Methodology'!P307</f>
        <v>-4.8661800486618006E-3</v>
      </c>
      <c r="Q399" s="10">
        <f>'2017 MRI - Alphabetical'!Q307-'2007 MRI - 2017 Methodology'!Q307</f>
        <v>-68</v>
      </c>
      <c r="R399" s="39">
        <f>'2017 MRI - Alphabetical'!R307-'2007 MRI - 2017 Methodology'!R307</f>
        <v>-8.1259968857932963E-3</v>
      </c>
      <c r="S399" s="12">
        <f>'2017 MRI - Alphabetical'!S307-'2007 MRI - 2017 Methodology'!S307</f>
        <v>0</v>
      </c>
      <c r="T399" s="10">
        <f>'2017 MRI - Alphabetical'!T307-'2007 MRI - 2017 Methodology'!T307</f>
        <v>40</v>
      </c>
      <c r="U399" s="39">
        <f>'2017 MRI - Alphabetical'!U307-'2007 MRI - 2017 Methodology'!U307</f>
        <v>0.12541548468993058</v>
      </c>
      <c r="V399" s="11">
        <f>'2017 MRI - Alphabetical'!V307-'2007 MRI - 2017 Methodology'!V307</f>
        <v>1.8228857989514465E-3</v>
      </c>
      <c r="W399" s="10">
        <f>'2017 MRI - Alphabetical'!W307-'2007 MRI - 2017 Methodology'!W307</f>
        <v>-19</v>
      </c>
      <c r="X399" s="39">
        <f>'2017 MRI - Alphabetical'!X307-'2007 MRI - 2017 Methodology'!X307</f>
        <v>-0.24941446405054335</v>
      </c>
      <c r="Y399" s="13">
        <f>'2017 MRI - Alphabetical'!Y307-'2007 MRI - 2017 Methodology'!Y307</f>
        <v>353</v>
      </c>
      <c r="Z399" s="10">
        <f>'2017 MRI - Alphabetical'!Z307-'2007 MRI - 2017 Methodology'!Z307</f>
        <v>-51</v>
      </c>
      <c r="AA399" s="39">
        <f>'2017 MRI - Alphabetical'!AA307-'2007 MRI - 2017 Methodology'!AA307</f>
        <v>-0.46888653131623748</v>
      </c>
      <c r="AB399" s="11">
        <f>'2017 MRI - Alphabetical'!AB307-'2007 MRI - 2017 Methodology'!AB307</f>
        <v>2.3645082962363423E-2</v>
      </c>
      <c r="AC399" s="10">
        <f>'2017 MRI - Alphabetical'!AC307-'2007 MRI - 2017 Methodology'!AC307</f>
        <v>164</v>
      </c>
      <c r="AD399" s="39">
        <f>'2017 MRI - Alphabetical'!AD307-'2007 MRI - 2017 Methodology'!AD307</f>
        <v>0.59434030487978495</v>
      </c>
      <c r="AE399" s="11">
        <f>'2017 MRI - Alphabetical'!AE307-'2007 MRI - 2017 Methodology'!AE307</f>
        <v>4.8999999999999932E-2</v>
      </c>
      <c r="AF399" s="10">
        <f>'2017 MRI - Alphabetical'!AF307-'2007 MRI - 2017 Methodology'!AF307</f>
        <v>-26</v>
      </c>
      <c r="AG399" s="39">
        <f>'2017 MRI - Alphabetical'!AG307-'2007 MRI - 2017 Methodology'!AG307</f>
        <v>-0.25169525157434114</v>
      </c>
      <c r="AH399" s="14">
        <f>'2017 MRI - Alphabetical'!AH307-'2007 MRI - 2017 Methodology'!AH307</f>
        <v>0.28531236456105402</v>
      </c>
      <c r="AI399" s="10">
        <f>'2017 MRI - Alphabetical'!AI307-'2007 MRI - 2017 Methodology'!AI307</f>
        <v>-4</v>
      </c>
      <c r="AJ399" s="39">
        <f>'2017 MRI - Alphabetical'!AJ307-'2007 MRI - 2017 Methodology'!AJ307</f>
        <v>-1.3082056363888206E-2</v>
      </c>
      <c r="AK399" s="13">
        <f>'2017 MRI - Alphabetical'!AK307-'2007 MRI - 2017 Methodology'!AK307</f>
        <v>-26077.651702932955</v>
      </c>
      <c r="AL399" s="44"/>
    </row>
    <row r="400" spans="1:38" x14ac:dyDescent="0.25">
      <c r="A400" t="s">
        <v>933</v>
      </c>
      <c r="B400" s="5" t="s">
        <v>573</v>
      </c>
      <c r="C400" s="6" t="s">
        <v>81</v>
      </c>
      <c r="D400" s="7" t="s">
        <v>34</v>
      </c>
      <c r="E400" s="42">
        <f>'2017 MRI - Alphabetical'!E308-'2007 MRI - 2017 Methodology'!E308</f>
        <v>-1.6634370120227544</v>
      </c>
      <c r="F400" s="8">
        <f>'2017 MRI - Alphabetical'!F308-'2007 MRI - 2017 Methodology'!F308</f>
        <v>6.0622349925437433</v>
      </c>
      <c r="G400" s="9">
        <f>'2017 MRI - Alphabetical'!G308-'2007 MRI - 2017 Methodology'!G308</f>
        <v>-13</v>
      </c>
      <c r="H400" s="10">
        <f>'2017 MRI - Alphabetical'!H308-'2007 MRI - 2017 Methodology'!H308</f>
        <v>-137</v>
      </c>
      <c r="I400" s="39">
        <f>'2017 MRI - Alphabetical'!I308-'2007 MRI - 2017 Methodology'!I308</f>
        <v>-0.20197653985343519</v>
      </c>
      <c r="J400" s="11">
        <f>'2017 MRI - Alphabetical'!J308-'2007 MRI - 2017 Methodology'!J308</f>
        <v>-0.10999851428579266</v>
      </c>
      <c r="K400" s="10">
        <f>'2017 MRI - Alphabetical'!K308-'2007 MRI - 2017 Methodology'!K308</f>
        <v>215</v>
      </c>
      <c r="L400" s="39">
        <f>'2017 MRI - Alphabetical'!L308-'2007 MRI - 2017 Methodology'!L308</f>
        <v>0.60537214671836281</v>
      </c>
      <c r="M400" s="11">
        <f>'2017 MRI - Alphabetical'!M308-'2007 MRI - 2017 Methodology'!M308</f>
        <v>-2.5607054933491236E-2</v>
      </c>
      <c r="N400" s="10">
        <f>'2017 MRI - Alphabetical'!N308-'2007 MRI - 2017 Methodology'!N308</f>
        <v>40</v>
      </c>
      <c r="O400" s="39">
        <f>'2017 MRI - Alphabetical'!O308-'2007 MRI - 2017 Methodology'!O308</f>
        <v>0.12500533415677517</v>
      </c>
      <c r="P400" s="11">
        <f>'2017 MRI - Alphabetical'!P308-'2007 MRI - 2017 Methodology'!P308</f>
        <v>3.0000000000000001E-3</v>
      </c>
      <c r="Q400" s="10">
        <f>'2017 MRI - Alphabetical'!Q308-'2007 MRI - 2017 Methodology'!Q308</f>
        <v>40</v>
      </c>
      <c r="R400" s="39">
        <f>'2017 MRI - Alphabetical'!R308-'2007 MRI - 2017 Methodology'!R308</f>
        <v>7.4442052455532592E-2</v>
      </c>
      <c r="S400" s="12">
        <f>'2017 MRI - Alphabetical'!S308-'2007 MRI - 2017 Methodology'!S308</f>
        <v>-0.71</v>
      </c>
      <c r="T400" s="10">
        <f>'2017 MRI - Alphabetical'!T308-'2007 MRI - 2017 Methodology'!T308</f>
        <v>-86</v>
      </c>
      <c r="U400" s="39">
        <f>'2017 MRI - Alphabetical'!U308-'2007 MRI - 2017 Methodology'!U308</f>
        <v>-0.21108866263403125</v>
      </c>
      <c r="V400" s="11">
        <f>'2017 MRI - Alphabetical'!V308-'2007 MRI - 2017 Methodology'!V308</f>
        <v>2.4192168237853522E-2</v>
      </c>
      <c r="W400" s="10">
        <f>'2017 MRI - Alphabetical'!W308-'2007 MRI - 2017 Methodology'!W308</f>
        <v>-5</v>
      </c>
      <c r="X400" s="39">
        <f>'2017 MRI - Alphabetical'!X308-'2007 MRI - 2017 Methodology'!X308</f>
        <v>-0.83196998377797682</v>
      </c>
      <c r="Y400" s="13">
        <f>'2017 MRI - Alphabetical'!Y308-'2007 MRI - 2017 Methodology'!Y308</f>
        <v>-12925</v>
      </c>
      <c r="Z400" s="10">
        <f>'2017 MRI - Alphabetical'!Z308-'2007 MRI - 2017 Methodology'!Z308</f>
        <v>-9</v>
      </c>
      <c r="AA400" s="39">
        <f>'2017 MRI - Alphabetical'!AA308-'2007 MRI - 2017 Methodology'!AA308</f>
        <v>-0.52234317757934745</v>
      </c>
      <c r="AB400" s="11">
        <f>'2017 MRI - Alphabetical'!AB308-'2007 MRI - 2017 Methodology'!AB308</f>
        <v>2.4399530883502739E-2</v>
      </c>
      <c r="AC400" s="10">
        <f>'2017 MRI - Alphabetical'!AC308-'2007 MRI - 2017 Methodology'!AC308</f>
        <v>-85</v>
      </c>
      <c r="AD400" s="39">
        <f>'2017 MRI - Alphabetical'!AD308-'2007 MRI - 2017 Methodology'!AD308</f>
        <v>-0.33752137593076992</v>
      </c>
      <c r="AE400" s="11">
        <f>'2017 MRI - Alphabetical'!AE308-'2007 MRI - 2017 Methodology'!AE308</f>
        <v>-1.6000000000000014E-2</v>
      </c>
      <c r="AF400" s="10">
        <f>'2017 MRI - Alphabetical'!AF308-'2007 MRI - 2017 Methodology'!AF308</f>
        <v>-18</v>
      </c>
      <c r="AG400" s="39">
        <f>'2017 MRI - Alphabetical'!AG308-'2007 MRI - 2017 Methodology'!AG308</f>
        <v>-0.2028800863204141</v>
      </c>
      <c r="AH400" s="14">
        <f>'2017 MRI - Alphabetical'!AH308-'2007 MRI - 2017 Methodology'!AH308</f>
        <v>0.25433717182478843</v>
      </c>
      <c r="AI400" s="10">
        <f>'2017 MRI - Alphabetical'!AI308-'2007 MRI - 2017 Methodology'!AI308</f>
        <v>1</v>
      </c>
      <c r="AJ400" s="39">
        <f>'2017 MRI - Alphabetical'!AJ308-'2007 MRI - 2017 Methodology'!AJ308</f>
        <v>-4.0360315396262725E-2</v>
      </c>
      <c r="AK400" s="13">
        <f>'2017 MRI - Alphabetical'!AK308-'2007 MRI - 2017 Methodology'!AK308</f>
        <v>-47144.730099712091</v>
      </c>
      <c r="AL400" s="44"/>
    </row>
    <row r="401" spans="1:38" x14ac:dyDescent="0.25">
      <c r="A401" t="s">
        <v>946</v>
      </c>
      <c r="B401" s="5" t="s">
        <v>297</v>
      </c>
      <c r="C401" s="6" t="s">
        <v>81</v>
      </c>
      <c r="D401" s="7" t="s">
        <v>34</v>
      </c>
      <c r="E401" s="42">
        <f>'2017 MRI - Alphabetical'!E321-'2007 MRI - 2017 Methodology'!E321</f>
        <v>-1.5755164109681803</v>
      </c>
      <c r="F401" s="8">
        <f>'2017 MRI - Alphabetical'!F321-'2007 MRI - 2017 Methodology'!F321</f>
        <v>7.365694230992009</v>
      </c>
      <c r="G401" s="9">
        <f>'2017 MRI - Alphabetical'!G321-'2007 MRI - 2017 Methodology'!G321</f>
        <v>-102</v>
      </c>
      <c r="H401" s="10">
        <f>'2017 MRI - Alphabetical'!H321-'2007 MRI - 2017 Methodology'!H321</f>
        <v>-369</v>
      </c>
      <c r="I401" s="39">
        <f>'2017 MRI - Alphabetical'!I321-'2007 MRI - 2017 Methodology'!I321</f>
        <v>-1.3388054041467969</v>
      </c>
      <c r="J401" s="11">
        <f>'2017 MRI - Alphabetical'!J321-'2007 MRI - 2017 Methodology'!J321</f>
        <v>-0.27810876766984305</v>
      </c>
      <c r="K401" s="10">
        <f>'2017 MRI - Alphabetical'!K321-'2007 MRI - 2017 Methodology'!K321</f>
        <v>21</v>
      </c>
      <c r="L401" s="39">
        <f>'2017 MRI - Alphabetical'!L321-'2007 MRI - 2017 Methodology'!L321</f>
        <v>-3.220516124550532E-2</v>
      </c>
      <c r="M401" s="11">
        <f>'2017 MRI - Alphabetical'!M321-'2007 MRI - 2017 Methodology'!M321</f>
        <v>4.9284218864935198E-3</v>
      </c>
      <c r="N401" s="10">
        <f>'2017 MRI - Alphabetical'!N321-'2007 MRI - 2017 Methodology'!N321</f>
        <v>36</v>
      </c>
      <c r="O401" s="39">
        <f>'2017 MRI - Alphabetical'!O321-'2007 MRI - 2017 Methodology'!O321</f>
        <v>0.12465671416608093</v>
      </c>
      <c r="P401" s="11">
        <f>'2017 MRI - Alphabetical'!P321-'2007 MRI - 2017 Methodology'!P321</f>
        <v>1.3323411102172167E-2</v>
      </c>
      <c r="Q401" s="10">
        <f>'2017 MRI - Alphabetical'!Q321-'2007 MRI - 2017 Methodology'!Q321</f>
        <v>225</v>
      </c>
      <c r="R401" s="39">
        <f>'2017 MRI - Alphabetical'!R321-'2007 MRI - 2017 Methodology'!R321</f>
        <v>0.34075308483811895</v>
      </c>
      <c r="S401" s="12">
        <f>'2017 MRI - Alphabetical'!S321-'2007 MRI - 2017 Methodology'!S321</f>
        <v>-3</v>
      </c>
      <c r="T401" s="10">
        <f>'2017 MRI - Alphabetical'!T321-'2007 MRI - 2017 Methodology'!T321</f>
        <v>-178</v>
      </c>
      <c r="U401" s="39">
        <f>'2017 MRI - Alphabetical'!U321-'2007 MRI - 2017 Methodology'!U321</f>
        <v>-0.43152612965958614</v>
      </c>
      <c r="V401" s="11">
        <f>'2017 MRI - Alphabetical'!V321-'2007 MRI - 2017 Methodology'!V321</f>
        <v>3.5269594219010561E-2</v>
      </c>
      <c r="W401" s="10">
        <f>'2017 MRI - Alphabetical'!W321-'2007 MRI - 2017 Methodology'!W321</f>
        <v>-47</v>
      </c>
      <c r="X401" s="39">
        <f>'2017 MRI - Alphabetical'!X321-'2007 MRI - 2017 Methodology'!X321</f>
        <v>-0.35082537255303087</v>
      </c>
      <c r="Y401" s="13">
        <f>'2017 MRI - Alphabetical'!Y321-'2007 MRI - 2017 Methodology'!Y321</f>
        <v>-5111</v>
      </c>
      <c r="Z401" s="10">
        <f>'2017 MRI - Alphabetical'!Z321-'2007 MRI - 2017 Methodology'!Z321</f>
        <v>-117</v>
      </c>
      <c r="AA401" s="39">
        <f>'2017 MRI - Alphabetical'!AA321-'2007 MRI - 2017 Methodology'!AA321</f>
        <v>-0.40315283952932413</v>
      </c>
      <c r="AB401" s="11">
        <f>'2017 MRI - Alphabetical'!AB321-'2007 MRI - 2017 Methodology'!AB321</f>
        <v>2.4052989790957706E-2</v>
      </c>
      <c r="AC401" s="10">
        <f>'2017 MRI - Alphabetical'!AC321-'2007 MRI - 2017 Methodology'!AC321</f>
        <v>-78</v>
      </c>
      <c r="AD401" s="39">
        <f>'2017 MRI - Alphabetical'!AD321-'2007 MRI - 2017 Methodology'!AD321</f>
        <v>-0.50509742403497482</v>
      </c>
      <c r="AE401" s="11">
        <f>'2017 MRI - Alphabetical'!AE321-'2007 MRI - 2017 Methodology'!AE321</f>
        <v>-1.4000000000000012E-2</v>
      </c>
      <c r="AF401" s="10">
        <f>'2017 MRI - Alphabetical'!AF321-'2007 MRI - 2017 Methodology'!AF321</f>
        <v>10</v>
      </c>
      <c r="AG401" s="39">
        <f>'2017 MRI - Alphabetical'!AG321-'2007 MRI - 2017 Methodology'!AG321</f>
        <v>1.3453289988925293E-3</v>
      </c>
      <c r="AH401" s="14">
        <f>'2017 MRI - Alphabetical'!AH321-'2007 MRI - 2017 Methodology'!AH321</f>
        <v>0.23096619909831517</v>
      </c>
      <c r="AI401" s="10">
        <f>'2017 MRI - Alphabetical'!AI321-'2007 MRI - 2017 Methodology'!AI321</f>
        <v>-16</v>
      </c>
      <c r="AJ401" s="39">
        <f>'2017 MRI - Alphabetical'!AJ321-'2007 MRI - 2017 Methodology'!AJ321</f>
        <v>-3.1632540388449232E-2</v>
      </c>
      <c r="AK401" s="13">
        <f>'2017 MRI - Alphabetical'!AK321-'2007 MRI - 2017 Methodology'!AK321</f>
        <v>-27827.591747287355</v>
      </c>
      <c r="AL401" s="44"/>
    </row>
    <row r="402" spans="1:38" x14ac:dyDescent="0.25">
      <c r="A402" t="s">
        <v>954</v>
      </c>
      <c r="B402" s="5" t="s">
        <v>531</v>
      </c>
      <c r="C402" s="6" t="s">
        <v>81</v>
      </c>
      <c r="D402" s="7" t="s">
        <v>34</v>
      </c>
      <c r="E402" s="42">
        <f>'2017 MRI - Alphabetical'!E329-'2007 MRI - 2017 Methodology'!E329</f>
        <v>-0.45427754648529106</v>
      </c>
      <c r="F402" s="8">
        <f>'2017 MRI - Alphabetical'!F329-'2007 MRI - 2017 Methodology'!F329</f>
        <v>3.4249261156605577</v>
      </c>
      <c r="G402" s="9">
        <f>'2017 MRI - Alphabetical'!G329-'2007 MRI - 2017 Methodology'!G329</f>
        <v>-15</v>
      </c>
      <c r="H402" s="10">
        <f>'2017 MRI - Alphabetical'!H329-'2007 MRI - 2017 Methodology'!H329</f>
        <v>-56</v>
      </c>
      <c r="I402" s="39">
        <f>'2017 MRI - Alphabetical'!I329-'2007 MRI - 2017 Methodology'!I329</f>
        <v>2.5929806014414858E-2</v>
      </c>
      <c r="J402" s="11">
        <f>'2017 MRI - Alphabetical'!J329-'2007 MRI - 2017 Methodology'!J329</f>
        <v>-5.5507144053229096E-2</v>
      </c>
      <c r="K402" s="10">
        <f>'2017 MRI - Alphabetical'!K329-'2007 MRI - 2017 Methodology'!K329</f>
        <v>80</v>
      </c>
      <c r="L402" s="39">
        <f>'2017 MRI - Alphabetical'!L329-'2007 MRI - 2017 Methodology'!L329</f>
        <v>8.8490017711408409E-2</v>
      </c>
      <c r="M402" s="11">
        <f>'2017 MRI - Alphabetical'!M329-'2007 MRI - 2017 Methodology'!M329</f>
        <v>-2.1566780777422453E-3</v>
      </c>
      <c r="N402" s="10">
        <f>'2017 MRI - Alphabetical'!N329-'2007 MRI - 2017 Methodology'!N329</f>
        <v>76</v>
      </c>
      <c r="O402" s="39">
        <f>'2017 MRI - Alphabetical'!O329-'2007 MRI - 2017 Methodology'!O329</f>
        <v>0.22661196308250792</v>
      </c>
      <c r="P402" s="11">
        <f>'2017 MRI - Alphabetical'!P329-'2007 MRI - 2017 Methodology'!P329</f>
        <v>5.6712328767123312E-3</v>
      </c>
      <c r="Q402" s="10">
        <f>'2017 MRI - Alphabetical'!Q329-'2007 MRI - 2017 Methodology'!Q329</f>
        <v>-7</v>
      </c>
      <c r="R402" s="39">
        <f>'2017 MRI - Alphabetical'!R329-'2007 MRI - 2017 Methodology'!R329</f>
        <v>2.7136122895304537E-2</v>
      </c>
      <c r="S402" s="12">
        <f>'2017 MRI - Alphabetical'!S329-'2007 MRI - 2017 Methodology'!S329</f>
        <v>-0.37423340961098395</v>
      </c>
      <c r="T402" s="10">
        <f>'2017 MRI - Alphabetical'!T329-'2007 MRI - 2017 Methodology'!T329</f>
        <v>-54</v>
      </c>
      <c r="U402" s="39">
        <f>'2017 MRI - Alphabetical'!U329-'2007 MRI - 2017 Methodology'!U329</f>
        <v>-9.8258262439666622E-2</v>
      </c>
      <c r="V402" s="11">
        <f>'2017 MRI - Alphabetical'!V329-'2007 MRI - 2017 Methodology'!V329</f>
        <v>1.4911370760900544E-2</v>
      </c>
      <c r="W402" s="10">
        <f>'2017 MRI - Alphabetical'!W329-'2007 MRI - 2017 Methodology'!W329</f>
        <v>-16</v>
      </c>
      <c r="X402" s="39">
        <f>'2017 MRI - Alphabetical'!X329-'2007 MRI - 2017 Methodology'!X329</f>
        <v>-0.11625718535216434</v>
      </c>
      <c r="Y402" s="13">
        <f>'2017 MRI - Alphabetical'!Y329-'2007 MRI - 2017 Methodology'!Y329</f>
        <v>3510</v>
      </c>
      <c r="Z402" s="10">
        <f>'2017 MRI - Alphabetical'!Z329-'2007 MRI - 2017 Methodology'!Z329</f>
        <v>-48</v>
      </c>
      <c r="AA402" s="39">
        <f>'2017 MRI - Alphabetical'!AA329-'2007 MRI - 2017 Methodology'!AA329</f>
        <v>-0.34350994833475201</v>
      </c>
      <c r="AB402" s="11">
        <f>'2017 MRI - Alphabetical'!AB329-'2007 MRI - 2017 Methodology'!AB329</f>
        <v>2.1288931944780817E-2</v>
      </c>
      <c r="AC402" s="10">
        <f>'2017 MRI - Alphabetical'!AC329-'2007 MRI - 2017 Methodology'!AC329</f>
        <v>-31</v>
      </c>
      <c r="AD402" s="39">
        <f>'2017 MRI - Alphabetical'!AD329-'2007 MRI - 2017 Methodology'!AD329</f>
        <v>-0.13125578103656754</v>
      </c>
      <c r="AE402" s="11">
        <f>'2017 MRI - Alphabetical'!AE329-'2007 MRI - 2017 Methodology'!AE329</f>
        <v>-1.9999999999998908E-3</v>
      </c>
      <c r="AF402" s="10">
        <f>'2017 MRI - Alphabetical'!AF329-'2007 MRI - 2017 Methodology'!AF329</f>
        <v>-23</v>
      </c>
      <c r="AG402" s="39">
        <f>'2017 MRI - Alphabetical'!AG329-'2007 MRI - 2017 Methodology'!AG329</f>
        <v>-0.1785839553823742</v>
      </c>
      <c r="AH402" s="14">
        <f>'2017 MRI - Alphabetical'!AH329-'2007 MRI - 2017 Methodology'!AH329</f>
        <v>0.2590228259771894</v>
      </c>
      <c r="AI402" s="10">
        <f>'2017 MRI - Alphabetical'!AI329-'2007 MRI - 2017 Methodology'!AI329</f>
        <v>5</v>
      </c>
      <c r="AJ402" s="39">
        <f>'2017 MRI - Alphabetical'!AJ329-'2007 MRI - 2017 Methodology'!AJ329</f>
        <v>-1.0813689543262901E-2</v>
      </c>
      <c r="AK402" s="13">
        <f>'2017 MRI - Alphabetical'!AK329-'2007 MRI - 2017 Methodology'!AK329</f>
        <v>-21742.583867648238</v>
      </c>
      <c r="AL402" s="44"/>
    </row>
    <row r="403" spans="1:38" x14ac:dyDescent="0.25">
      <c r="A403" t="s">
        <v>957</v>
      </c>
      <c r="B403" s="5" t="s">
        <v>502</v>
      </c>
      <c r="C403" s="6" t="s">
        <v>81</v>
      </c>
      <c r="D403" s="7" t="s">
        <v>34</v>
      </c>
      <c r="E403" s="42">
        <f>'2017 MRI - Alphabetical'!E332-'2007 MRI - 2017 Methodology'!E332</f>
        <v>0.17172365369432363</v>
      </c>
      <c r="F403" s="8">
        <f>'2017 MRI - Alphabetical'!F332-'2007 MRI - 2017 Methodology'!F332</f>
        <v>1.9943990901403765</v>
      </c>
      <c r="G403" s="9">
        <f>'2017 MRI - Alphabetical'!G332-'2007 MRI - 2017 Methodology'!G332</f>
        <v>5</v>
      </c>
      <c r="H403" s="10">
        <f>'2017 MRI - Alphabetical'!H332-'2007 MRI - 2017 Methodology'!H332</f>
        <v>-101</v>
      </c>
      <c r="I403" s="39">
        <f>'2017 MRI - Alphabetical'!I332-'2007 MRI - 2017 Methodology'!I332</f>
        <v>-0.1260467664111134</v>
      </c>
      <c r="J403" s="11">
        <f>'2017 MRI - Alphabetical'!J332-'2007 MRI - 2017 Methodology'!J332</f>
        <v>-5.8819677170740992E-2</v>
      </c>
      <c r="K403" s="10">
        <f>'2017 MRI - Alphabetical'!K332-'2007 MRI - 2017 Methodology'!K332</f>
        <v>69</v>
      </c>
      <c r="L403" s="39">
        <f>'2017 MRI - Alphabetical'!L332-'2007 MRI - 2017 Methodology'!L332</f>
        <v>4.1723498252655533E-2</v>
      </c>
      <c r="M403" s="11">
        <f>'2017 MRI - Alphabetical'!M332-'2007 MRI - 2017 Methodology'!M332</f>
        <v>-2.8519558738161373E-3</v>
      </c>
      <c r="N403" s="10">
        <f>'2017 MRI - Alphabetical'!N332-'2007 MRI - 2017 Methodology'!N332</f>
        <v>-53</v>
      </c>
      <c r="O403" s="39">
        <f>'2017 MRI - Alphabetical'!O332-'2007 MRI - 2017 Methodology'!O332</f>
        <v>-0.10541772873112099</v>
      </c>
      <c r="P403" s="11">
        <f>'2017 MRI - Alphabetical'!P332-'2007 MRI - 2017 Methodology'!P332</f>
        <v>1.8000000000000002E-2</v>
      </c>
      <c r="Q403" s="10">
        <f>'2017 MRI - Alphabetical'!Q332-'2007 MRI - 2017 Methodology'!Q332</f>
        <v>-55</v>
      </c>
      <c r="R403" s="39">
        <f>'2017 MRI - Alphabetical'!R332-'2007 MRI - 2017 Methodology'!R332</f>
        <v>-7.3740014132747222E-2</v>
      </c>
      <c r="S403" s="12">
        <f>'2017 MRI - Alphabetical'!S332-'2007 MRI - 2017 Methodology'!S332</f>
        <v>-0.53901528617134731</v>
      </c>
      <c r="T403" s="10">
        <f>'2017 MRI - Alphabetical'!T332-'2007 MRI - 2017 Methodology'!T332</f>
        <v>-37</v>
      </c>
      <c r="U403" s="39">
        <f>'2017 MRI - Alphabetical'!U332-'2007 MRI - 2017 Methodology'!U332</f>
        <v>-0.18849553674017083</v>
      </c>
      <c r="V403" s="11">
        <f>'2017 MRI - Alphabetical'!V332-'2007 MRI - 2017 Methodology'!V332</f>
        <v>1.796591111904337E-2</v>
      </c>
      <c r="W403" s="10">
        <f>'2017 MRI - Alphabetical'!W332-'2007 MRI - 2017 Methodology'!W332</f>
        <v>11</v>
      </c>
      <c r="X403" s="39">
        <f>'2017 MRI - Alphabetical'!X332-'2007 MRI - 2017 Methodology'!X332</f>
        <v>0.10945971633424723</v>
      </c>
      <c r="Y403" s="13">
        <f>'2017 MRI - Alphabetical'!Y332-'2007 MRI - 2017 Methodology'!Y332</f>
        <v>8969</v>
      </c>
      <c r="Z403" s="10">
        <f>'2017 MRI - Alphabetical'!Z332-'2007 MRI - 2017 Methodology'!Z332</f>
        <v>76</v>
      </c>
      <c r="AA403" s="39">
        <f>'2017 MRI - Alphabetical'!AA332-'2007 MRI - 2017 Methodology'!AA332</f>
        <v>0.29898105709304584</v>
      </c>
      <c r="AB403" s="11">
        <f>'2017 MRI - Alphabetical'!AB332-'2007 MRI - 2017 Methodology'!AB332</f>
        <v>9.1361502347417842E-3</v>
      </c>
      <c r="AC403" s="10">
        <f>'2017 MRI - Alphabetical'!AC332-'2007 MRI - 2017 Methodology'!AC332</f>
        <v>57</v>
      </c>
      <c r="AD403" s="39">
        <f>'2017 MRI - Alphabetical'!AD332-'2007 MRI - 2017 Methodology'!AD332</f>
        <v>0.18223873951019653</v>
      </c>
      <c r="AE403" s="11">
        <f>'2017 MRI - Alphabetical'!AE332-'2007 MRI - 2017 Methodology'!AE332</f>
        <v>2.200000000000002E-2</v>
      </c>
      <c r="AF403" s="10">
        <f>'2017 MRI - Alphabetical'!AF332-'2007 MRI - 2017 Methodology'!AF332</f>
        <v>-11</v>
      </c>
      <c r="AG403" s="39">
        <f>'2017 MRI - Alphabetical'!AG332-'2007 MRI - 2017 Methodology'!AG332</f>
        <v>-0.13329758682403992</v>
      </c>
      <c r="AH403" s="14">
        <f>'2017 MRI - Alphabetical'!AH332-'2007 MRI - 2017 Methodology'!AH332</f>
        <v>0.20641504635536223</v>
      </c>
      <c r="AI403" s="10">
        <f>'2017 MRI - Alphabetical'!AI332-'2007 MRI - 2017 Methodology'!AI332</f>
        <v>6</v>
      </c>
      <c r="AJ403" s="39">
        <f>'2017 MRI - Alphabetical'!AJ332-'2007 MRI - 2017 Methodology'!AJ332</f>
        <v>1.2410536425991594E-2</v>
      </c>
      <c r="AK403" s="13">
        <f>'2017 MRI - Alphabetical'!AK332-'2007 MRI - 2017 Methodology'!AK332</f>
        <v>-8973.7173963535461</v>
      </c>
      <c r="AL403" s="44"/>
    </row>
    <row r="404" spans="1:38" x14ac:dyDescent="0.25">
      <c r="A404" t="s">
        <v>958</v>
      </c>
      <c r="B404" s="5" t="s">
        <v>528</v>
      </c>
      <c r="C404" s="6" t="s">
        <v>81</v>
      </c>
      <c r="D404" s="7" t="s">
        <v>34</v>
      </c>
      <c r="E404" s="42">
        <f>'2017 MRI - Alphabetical'!E333-'2007 MRI - 2017 Methodology'!E333</f>
        <v>0.96836552014986577</v>
      </c>
      <c r="F404" s="8">
        <f>'2017 MRI - Alphabetical'!F333-'2007 MRI - 2017 Methodology'!F333</f>
        <v>-0.17627797290674074</v>
      </c>
      <c r="G404" s="9">
        <f>'2017 MRI - Alphabetical'!G333-'2007 MRI - 2017 Methodology'!G333</f>
        <v>40</v>
      </c>
      <c r="H404" s="10">
        <f>'2017 MRI - Alphabetical'!H333-'2007 MRI - 2017 Methodology'!H333</f>
        <v>105</v>
      </c>
      <c r="I404" s="39">
        <f>'2017 MRI - Alphabetical'!I333-'2007 MRI - 2017 Methodology'!I333</f>
        <v>0.37141161998020833</v>
      </c>
      <c r="J404" s="11">
        <f>'2017 MRI - Alphabetical'!J333-'2007 MRI - 2017 Methodology'!J333</f>
        <v>1.4900086524353817E-2</v>
      </c>
      <c r="K404" s="10">
        <f>'2017 MRI - Alphabetical'!K333-'2007 MRI - 2017 Methodology'!K333</f>
        <v>234</v>
      </c>
      <c r="L404" s="39">
        <f>'2017 MRI - Alphabetical'!L333-'2007 MRI - 2017 Methodology'!L333</f>
        <v>0.71166860952252631</v>
      </c>
      <c r="M404" s="11">
        <f>'2017 MRI - Alphabetical'!M333-'2007 MRI - 2017 Methodology'!M333</f>
        <v>-2.3777978625592944E-2</v>
      </c>
      <c r="N404" s="10">
        <f>'2017 MRI - Alphabetical'!N333-'2007 MRI - 2017 Methodology'!N333</f>
        <v>50</v>
      </c>
      <c r="O404" s="39">
        <f>'2017 MRI - Alphabetical'!O333-'2007 MRI - 2017 Methodology'!O333</f>
        <v>0.16213241725256933</v>
      </c>
      <c r="P404" s="11">
        <f>'2017 MRI - Alphabetical'!P333-'2007 MRI - 2017 Methodology'!P333</f>
        <v>8.9246619446233105E-3</v>
      </c>
      <c r="Q404" s="10">
        <f>'2017 MRI - Alphabetical'!Q333-'2007 MRI - 2017 Methodology'!Q333</f>
        <v>-12</v>
      </c>
      <c r="R404" s="39">
        <f>'2017 MRI - Alphabetical'!R333-'2007 MRI - 2017 Methodology'!R333</f>
        <v>3.0250702103837068E-2</v>
      </c>
      <c r="S404" s="12">
        <f>'2017 MRI - Alphabetical'!S333-'2007 MRI - 2017 Methodology'!S333</f>
        <v>-0.33</v>
      </c>
      <c r="T404" s="10">
        <f>'2017 MRI - Alphabetical'!T333-'2007 MRI - 2017 Methodology'!T333</f>
        <v>36</v>
      </c>
      <c r="U404" s="39">
        <f>'2017 MRI - Alphabetical'!U333-'2007 MRI - 2017 Methodology'!U333</f>
        <v>8.3405878856418536E-2</v>
      </c>
      <c r="V404" s="11">
        <f>'2017 MRI - Alphabetical'!V333-'2007 MRI - 2017 Methodology'!V333</f>
        <v>7.1666032712057876E-3</v>
      </c>
      <c r="W404" s="10">
        <f>'2017 MRI - Alphabetical'!W333-'2007 MRI - 2017 Methodology'!W333</f>
        <v>-21</v>
      </c>
      <c r="X404" s="39">
        <f>'2017 MRI - Alphabetical'!X333-'2007 MRI - 2017 Methodology'!X333</f>
        <v>-0.22998022215701353</v>
      </c>
      <c r="Y404" s="13">
        <f>'2017 MRI - Alphabetical'!Y333-'2007 MRI - 2017 Methodology'!Y333</f>
        <v>743</v>
      </c>
      <c r="Z404" s="10">
        <f>'2017 MRI - Alphabetical'!Z333-'2007 MRI - 2017 Methodology'!Z333</f>
        <v>113</v>
      </c>
      <c r="AA404" s="39">
        <f>'2017 MRI - Alphabetical'!AA333-'2007 MRI - 2017 Methodology'!AA333</f>
        <v>0.42172404157499932</v>
      </c>
      <c r="AB404" s="11">
        <f>'2017 MRI - Alphabetical'!AB333-'2007 MRI - 2017 Methodology'!AB333</f>
        <v>6.2709911096476834E-3</v>
      </c>
      <c r="AC404" s="10">
        <f>'2017 MRI - Alphabetical'!AC333-'2007 MRI - 2017 Methodology'!AC333</f>
        <v>89</v>
      </c>
      <c r="AD404" s="39">
        <f>'2017 MRI - Alphabetical'!AD333-'2007 MRI - 2017 Methodology'!AD333</f>
        <v>0.24427496718357067</v>
      </c>
      <c r="AE404" s="11">
        <f>'2017 MRI - Alphabetical'!AE333-'2007 MRI - 2017 Methodology'!AE333</f>
        <v>2.7000000000000024E-2</v>
      </c>
      <c r="AF404" s="10">
        <f>'2017 MRI - Alphabetical'!AF333-'2007 MRI - 2017 Methodology'!AF333</f>
        <v>10</v>
      </c>
      <c r="AG404" s="39">
        <f>'2017 MRI - Alphabetical'!AG333-'2007 MRI - 2017 Methodology'!AG333</f>
        <v>-4.5353408426323627E-2</v>
      </c>
      <c r="AH404" s="14">
        <f>'2017 MRI - Alphabetical'!AH333-'2007 MRI - 2017 Methodology'!AH333</f>
        <v>9.4541270093376983E-2</v>
      </c>
      <c r="AI404" s="10">
        <f>'2017 MRI - Alphabetical'!AI333-'2007 MRI - 2017 Methodology'!AI333</f>
        <v>2</v>
      </c>
      <c r="AJ404" s="39">
        <f>'2017 MRI - Alphabetical'!AJ333-'2007 MRI - 2017 Methodology'!AJ333</f>
        <v>-1.1495879734475141E-2</v>
      </c>
      <c r="AK404" s="13">
        <f>'2017 MRI - Alphabetical'!AK333-'2007 MRI - 2017 Methodology'!AK333</f>
        <v>-22324.659934997384</v>
      </c>
      <c r="AL404" s="44"/>
    </row>
    <row r="405" spans="1:38" x14ac:dyDescent="0.25">
      <c r="A405" t="s">
        <v>959</v>
      </c>
      <c r="B405" s="5" t="s">
        <v>256</v>
      </c>
      <c r="C405" s="6" t="s">
        <v>81</v>
      </c>
      <c r="D405" s="7" t="s">
        <v>34</v>
      </c>
      <c r="E405" s="42">
        <f>'2017 MRI - Alphabetical'!E334-'2007 MRI - 2017 Methodology'!E334</f>
        <v>0.55622029990333133</v>
      </c>
      <c r="F405" s="8">
        <f>'2017 MRI - Alphabetical'!F334-'2007 MRI - 2017 Methodology'!F334</f>
        <v>2.2588393337436159</v>
      </c>
      <c r="G405" s="9">
        <f>'2017 MRI - Alphabetical'!G334-'2007 MRI - 2017 Methodology'!G334</f>
        <v>28</v>
      </c>
      <c r="H405" s="10">
        <f>'2017 MRI - Alphabetical'!H334-'2007 MRI - 2017 Methodology'!H334</f>
        <v>-216</v>
      </c>
      <c r="I405" s="39">
        <f>'2017 MRI - Alphabetical'!I334-'2007 MRI - 2017 Methodology'!I334</f>
        <v>-0.45038689519498515</v>
      </c>
      <c r="J405" s="11">
        <f>'2017 MRI - Alphabetical'!J334-'2007 MRI - 2017 Methodology'!J334</f>
        <v>-0.13348285981198504</v>
      </c>
      <c r="K405" s="10">
        <f>'2017 MRI - Alphabetical'!K334-'2007 MRI - 2017 Methodology'!K334</f>
        <v>91</v>
      </c>
      <c r="L405" s="39">
        <f>'2017 MRI - Alphabetical'!L334-'2007 MRI - 2017 Methodology'!L334</f>
        <v>0.64121433520082394</v>
      </c>
      <c r="M405" s="11">
        <f>'2017 MRI - Alphabetical'!M334-'2007 MRI - 2017 Methodology'!M334</f>
        <v>-2.6087039790097244E-3</v>
      </c>
      <c r="N405" s="10">
        <f>'2017 MRI - Alphabetical'!N334-'2007 MRI - 2017 Methodology'!N334</f>
        <v>24</v>
      </c>
      <c r="O405" s="39">
        <f>'2017 MRI - Alphabetical'!O334-'2007 MRI - 2017 Methodology'!O334</f>
        <v>3.1112157954752782E-2</v>
      </c>
      <c r="P405" s="11">
        <f>'2017 MRI - Alphabetical'!P334-'2007 MRI - 2017 Methodology'!P334</f>
        <v>3.1832959361755175E-2</v>
      </c>
      <c r="Q405" s="10">
        <f>'2017 MRI - Alphabetical'!Q334-'2007 MRI - 2017 Methodology'!Q334</f>
        <v>91</v>
      </c>
      <c r="R405" s="39">
        <f>'2017 MRI - Alphabetical'!R334-'2007 MRI - 2017 Methodology'!R334</f>
        <v>0.2555169647692741</v>
      </c>
      <c r="S405" s="12">
        <f>'2017 MRI - Alphabetical'!S334-'2007 MRI - 2017 Methodology'!S334</f>
        <v>-3.6857265784661717</v>
      </c>
      <c r="T405" s="10">
        <f>'2017 MRI - Alphabetical'!T334-'2007 MRI - 2017 Methodology'!T334</f>
        <v>-41</v>
      </c>
      <c r="U405" s="39">
        <f>'2017 MRI - Alphabetical'!U334-'2007 MRI - 2017 Methodology'!U334</f>
        <v>-0.24017569814857229</v>
      </c>
      <c r="V405" s="11">
        <f>'2017 MRI - Alphabetical'!V334-'2007 MRI - 2017 Methodology'!V334</f>
        <v>3.2087398035625103E-2</v>
      </c>
      <c r="W405" s="10">
        <f>'2017 MRI - Alphabetical'!W334-'2007 MRI - 2017 Methodology'!W334</f>
        <v>122</v>
      </c>
      <c r="X405" s="39">
        <f>'2017 MRI - Alphabetical'!X334-'2007 MRI - 2017 Methodology'!X334</f>
        <v>0.44306067391256876</v>
      </c>
      <c r="Y405" s="13">
        <f>'2017 MRI - Alphabetical'!Y334-'2007 MRI - 2017 Methodology'!Y334</f>
        <v>15795</v>
      </c>
      <c r="Z405" s="10">
        <f>'2017 MRI - Alphabetical'!Z334-'2007 MRI - 2017 Methodology'!Z334</f>
        <v>87</v>
      </c>
      <c r="AA405" s="39">
        <f>'2017 MRI - Alphabetical'!AA334-'2007 MRI - 2017 Methodology'!AA334</f>
        <v>0.31097754997346605</v>
      </c>
      <c r="AB405" s="11">
        <f>'2017 MRI - Alphabetical'!AB334-'2007 MRI - 2017 Methodology'!AB334</f>
        <v>8.6240222492612525E-3</v>
      </c>
      <c r="AC405" s="10">
        <f>'2017 MRI - Alphabetical'!AC334-'2007 MRI - 2017 Methodology'!AC334</f>
        <v>-46</v>
      </c>
      <c r="AD405" s="39">
        <f>'2017 MRI - Alphabetical'!AD334-'2007 MRI - 2017 Methodology'!AD334</f>
        <v>-0.3520931703602993</v>
      </c>
      <c r="AE405" s="11">
        <f>'2017 MRI - Alphabetical'!AE334-'2007 MRI - 2017 Methodology'!AE334</f>
        <v>-2.0000000000000018E-3</v>
      </c>
      <c r="AF405" s="10">
        <f>'2017 MRI - Alphabetical'!AF334-'2007 MRI - 2017 Methodology'!AF334</f>
        <v>77</v>
      </c>
      <c r="AG405" s="39">
        <f>'2017 MRI - Alphabetical'!AG334-'2007 MRI - 2017 Methodology'!AG334</f>
        <v>0.22763623686786691</v>
      </c>
      <c r="AH405" s="14">
        <f>'2017 MRI - Alphabetical'!AH334-'2007 MRI - 2017 Methodology'!AH334</f>
        <v>-4.5490549072390696E-2</v>
      </c>
      <c r="AI405" s="10">
        <f>'2017 MRI - Alphabetical'!AI334-'2007 MRI - 2017 Methodology'!AI334</f>
        <v>44</v>
      </c>
      <c r="AJ405" s="39">
        <f>'2017 MRI - Alphabetical'!AJ334-'2007 MRI - 2017 Methodology'!AJ334</f>
        <v>1.2823610334859098E-2</v>
      </c>
      <c r="AK405" s="13">
        <f>'2017 MRI - Alphabetical'!AK334-'2007 MRI - 2017 Methodology'!AK334</f>
        <v>-1869.5637063625327</v>
      </c>
      <c r="AL405" s="44"/>
    </row>
    <row r="406" spans="1:38" x14ac:dyDescent="0.25">
      <c r="A406" t="s">
        <v>960</v>
      </c>
      <c r="B406" s="5" t="s">
        <v>435</v>
      </c>
      <c r="C406" s="6" t="s">
        <v>81</v>
      </c>
      <c r="D406" s="7" t="s">
        <v>34</v>
      </c>
      <c r="E406" s="42">
        <f>'2017 MRI - Alphabetical'!E335-'2007 MRI - 2017 Methodology'!E335</f>
        <v>0.53153499228799017</v>
      </c>
      <c r="F406" s="8">
        <f>'2017 MRI - Alphabetical'!F335-'2007 MRI - 2017 Methodology'!F335</f>
        <v>1.4423083413380304</v>
      </c>
      <c r="G406" s="9">
        <f>'2017 MRI - Alphabetical'!G335-'2007 MRI - 2017 Methodology'!G335</f>
        <v>27</v>
      </c>
      <c r="H406" s="10">
        <f>'2017 MRI - Alphabetical'!H335-'2007 MRI - 2017 Methodology'!H335</f>
        <v>181</v>
      </c>
      <c r="I406" s="39">
        <f>'2017 MRI - Alphabetical'!I335-'2007 MRI - 2017 Methodology'!I335</f>
        <v>0.78815913521892245</v>
      </c>
      <c r="J406" s="11">
        <f>'2017 MRI - Alphabetical'!J335-'2007 MRI - 2017 Methodology'!J335</f>
        <v>2.5986866477756942E-2</v>
      </c>
      <c r="K406" s="10">
        <f>'2017 MRI - Alphabetical'!K335-'2007 MRI - 2017 Methodology'!K335</f>
        <v>51</v>
      </c>
      <c r="L406" s="39">
        <f>'2017 MRI - Alphabetical'!L335-'2007 MRI - 2017 Methodology'!L335</f>
        <v>0.98841298385301091</v>
      </c>
      <c r="M406" s="11">
        <f>'2017 MRI - Alphabetical'!M335-'2007 MRI - 2017 Methodology'!M335</f>
        <v>-2.254554134253392E-3</v>
      </c>
      <c r="N406" s="10">
        <f>'2017 MRI - Alphabetical'!N335-'2007 MRI - 2017 Methodology'!N335</f>
        <v>263</v>
      </c>
      <c r="O406" s="39">
        <f>'2017 MRI - Alphabetical'!O335-'2007 MRI - 2017 Methodology'!O335</f>
        <v>0.61488670866621198</v>
      </c>
      <c r="P406" s="11">
        <f>'2017 MRI - Alphabetical'!P335-'2007 MRI - 2017 Methodology'!P335</f>
        <v>-1.1323615160349854E-2</v>
      </c>
      <c r="Q406" s="10">
        <f>'2017 MRI - Alphabetical'!Q335-'2007 MRI - 2017 Methodology'!Q335</f>
        <v>-222</v>
      </c>
      <c r="R406" s="39">
        <f>'2017 MRI - Alphabetical'!R335-'2007 MRI - 2017 Methodology'!R335</f>
        <v>-0.43062543328633812</v>
      </c>
      <c r="S406" s="12">
        <f>'2017 MRI - Alphabetical'!S335-'2007 MRI - 2017 Methodology'!S335</f>
        <v>0.99811320754716992</v>
      </c>
      <c r="T406" s="10">
        <f>'2017 MRI - Alphabetical'!T335-'2007 MRI - 2017 Methodology'!T335</f>
        <v>81</v>
      </c>
      <c r="U406" s="39">
        <f>'2017 MRI - Alphabetical'!U335-'2007 MRI - 2017 Methodology'!U335</f>
        <v>0.37770206261731665</v>
      </c>
      <c r="V406" s="11">
        <f>'2017 MRI - Alphabetical'!V335-'2007 MRI - 2017 Methodology'!V335</f>
        <v>-1.5341376228775693E-2</v>
      </c>
      <c r="W406" s="10">
        <f>'2017 MRI - Alphabetical'!W335-'2007 MRI - 2017 Methodology'!W335</f>
        <v>-27</v>
      </c>
      <c r="X406" s="39">
        <f>'2017 MRI - Alphabetical'!X335-'2007 MRI - 2017 Methodology'!X335</f>
        <v>-0.14607189037742807</v>
      </c>
      <c r="Y406" s="13">
        <f>'2017 MRI - Alphabetical'!Y335-'2007 MRI - 2017 Methodology'!Y335</f>
        <v>-137</v>
      </c>
      <c r="Z406" s="10">
        <f>'2017 MRI - Alphabetical'!Z335-'2007 MRI - 2017 Methodology'!Z335</f>
        <v>-110</v>
      </c>
      <c r="AA406" s="39">
        <f>'2017 MRI - Alphabetical'!AA335-'2007 MRI - 2017 Methodology'!AA335</f>
        <v>-0.27054389287028502</v>
      </c>
      <c r="AB406" s="11">
        <f>'2017 MRI - Alphabetical'!AB335-'2007 MRI - 2017 Methodology'!AB335</f>
        <v>2.0716930326489399E-2</v>
      </c>
      <c r="AC406" s="10">
        <f>'2017 MRI - Alphabetical'!AC335-'2007 MRI - 2017 Methodology'!AC335</f>
        <v>5</v>
      </c>
      <c r="AD406" s="39">
        <f>'2017 MRI - Alphabetical'!AD335-'2007 MRI - 2017 Methodology'!AD335</f>
        <v>1.9876969338752715E-2</v>
      </c>
      <c r="AE406" s="11">
        <f>'2017 MRI - Alphabetical'!AE335-'2007 MRI - 2017 Methodology'!AE335</f>
        <v>1.0000000000000009E-2</v>
      </c>
      <c r="AF406" s="10">
        <f>'2017 MRI - Alphabetical'!AF335-'2007 MRI - 2017 Methodology'!AF335</f>
        <v>-86</v>
      </c>
      <c r="AG406" s="39">
        <f>'2017 MRI - Alphabetical'!AG335-'2007 MRI - 2017 Methodology'!AG335</f>
        <v>-0.27814435562692735</v>
      </c>
      <c r="AH406" s="14">
        <f>'2017 MRI - Alphabetical'!AH335-'2007 MRI - 2017 Methodology'!AH335</f>
        <v>0.39674726359314816</v>
      </c>
      <c r="AI406" s="10">
        <f>'2017 MRI - Alphabetical'!AI335-'2007 MRI - 2017 Methodology'!AI335</f>
        <v>-19</v>
      </c>
      <c r="AJ406" s="39">
        <f>'2017 MRI - Alphabetical'!AJ335-'2007 MRI - 2017 Methodology'!AJ335</f>
        <v>-3.3185890645966026E-2</v>
      </c>
      <c r="AK406" s="13">
        <f>'2017 MRI - Alphabetical'!AK335-'2007 MRI - 2017 Methodology'!AK335</f>
        <v>-30384.569112196186</v>
      </c>
      <c r="AL406" s="44"/>
    </row>
    <row r="407" spans="1:38" x14ac:dyDescent="0.25">
      <c r="A407" t="s">
        <v>964</v>
      </c>
      <c r="B407" s="5" t="s">
        <v>402</v>
      </c>
      <c r="C407" s="6" t="s">
        <v>81</v>
      </c>
      <c r="D407" s="7" t="s">
        <v>34</v>
      </c>
      <c r="E407" s="42">
        <f>'2017 MRI - Alphabetical'!E339-'2007 MRI - 2017 Methodology'!E339</f>
        <v>0.78054691502635465</v>
      </c>
      <c r="F407" s="8">
        <f>'2017 MRI - Alphabetical'!F339-'2007 MRI - 2017 Methodology'!F339</f>
        <v>0.975821253967883</v>
      </c>
      <c r="G407" s="9">
        <f>'2017 MRI - Alphabetical'!G339-'2007 MRI - 2017 Methodology'!G339</f>
        <v>52</v>
      </c>
      <c r="H407" s="10">
        <f>'2017 MRI - Alphabetical'!H339-'2007 MRI - 2017 Methodology'!H339</f>
        <v>14</v>
      </c>
      <c r="I407" s="39">
        <f>'2017 MRI - Alphabetical'!I339-'2007 MRI - 2017 Methodology'!I339</f>
        <v>0.34358991831711339</v>
      </c>
      <c r="J407" s="11">
        <f>'2017 MRI - Alphabetical'!J339-'2007 MRI - 2017 Methodology'!J339</f>
        <v>-0.10024542172979523</v>
      </c>
      <c r="K407" s="10">
        <f>'2017 MRI - Alphabetical'!K339-'2007 MRI - 2017 Methodology'!K339</f>
        <v>-90</v>
      </c>
      <c r="L407" s="39">
        <f>'2017 MRI - Alphabetical'!L339-'2007 MRI - 2017 Methodology'!L339</f>
        <v>-0.28108265280711536</v>
      </c>
      <c r="M407" s="11">
        <f>'2017 MRI - Alphabetical'!M339-'2007 MRI - 2017 Methodology'!M339</f>
        <v>2.2846625720445136E-2</v>
      </c>
      <c r="N407" s="10">
        <f>'2017 MRI - Alphabetical'!N339-'2007 MRI - 2017 Methodology'!N339</f>
        <v>-45</v>
      </c>
      <c r="O407" s="39">
        <f>'2017 MRI - Alphabetical'!O339-'2007 MRI - 2017 Methodology'!O339</f>
        <v>-0.24098486799344307</v>
      </c>
      <c r="P407" s="11">
        <f>'2017 MRI - Alphabetical'!P339-'2007 MRI - 2017 Methodology'!P339</f>
        <v>4.3225143796220215E-2</v>
      </c>
      <c r="Q407" s="10">
        <f>'2017 MRI - Alphabetical'!Q339-'2007 MRI - 2017 Methodology'!Q339</f>
        <v>47</v>
      </c>
      <c r="R407" s="39">
        <f>'2017 MRI - Alphabetical'!R339-'2007 MRI - 2017 Methodology'!R339</f>
        <v>6.9743249698139387E-2</v>
      </c>
      <c r="S407" s="12">
        <f>'2017 MRI - Alphabetical'!S339-'2007 MRI - 2017 Methodology'!S339</f>
        <v>-1.1502426432627775</v>
      </c>
      <c r="T407" s="10">
        <f>'2017 MRI - Alphabetical'!T339-'2007 MRI - 2017 Methodology'!T339</f>
        <v>82</v>
      </c>
      <c r="U407" s="39">
        <f>'2017 MRI - Alphabetical'!U339-'2007 MRI - 2017 Methodology'!U339</f>
        <v>0.2135055198673238</v>
      </c>
      <c r="V407" s="11">
        <f>'2017 MRI - Alphabetical'!V339-'2007 MRI - 2017 Methodology'!V339</f>
        <v>-1.1122849263991916E-3</v>
      </c>
      <c r="W407" s="10">
        <f>'2017 MRI - Alphabetical'!W339-'2007 MRI - 2017 Methodology'!W339</f>
        <v>79</v>
      </c>
      <c r="X407" s="39">
        <f>'2017 MRI - Alphabetical'!X339-'2007 MRI - 2017 Methodology'!X339</f>
        <v>0.33258156182366938</v>
      </c>
      <c r="Y407" s="13">
        <f>'2017 MRI - Alphabetical'!Y339-'2007 MRI - 2017 Methodology'!Y339</f>
        <v>13524</v>
      </c>
      <c r="Z407" s="10">
        <f>'2017 MRI - Alphabetical'!Z339-'2007 MRI - 2017 Methodology'!Z339</f>
        <v>114</v>
      </c>
      <c r="AA407" s="39">
        <f>'2017 MRI - Alphabetical'!AA339-'2007 MRI - 2017 Methodology'!AA339</f>
        <v>0.41660582438154292</v>
      </c>
      <c r="AB407" s="11">
        <f>'2017 MRI - Alphabetical'!AB339-'2007 MRI - 2017 Methodology'!AB339</f>
        <v>6.9999999999999993E-3</v>
      </c>
      <c r="AC407" s="10">
        <f>'2017 MRI - Alphabetical'!AC339-'2007 MRI - 2017 Methodology'!AC339</f>
        <v>19</v>
      </c>
      <c r="AD407" s="39">
        <f>'2017 MRI - Alphabetical'!AD339-'2007 MRI - 2017 Methodology'!AD339</f>
        <v>2.4049600356270018E-2</v>
      </c>
      <c r="AE407" s="11">
        <f>'2017 MRI - Alphabetical'!AE339-'2007 MRI - 2017 Methodology'!AE339</f>
        <v>1.0999999999999899E-2</v>
      </c>
      <c r="AF407" s="10">
        <f>'2017 MRI - Alphabetical'!AF339-'2007 MRI - 2017 Methodology'!AF339</f>
        <v>-43</v>
      </c>
      <c r="AG407" s="39">
        <f>'2017 MRI - Alphabetical'!AG339-'2007 MRI - 2017 Methodology'!AG339</f>
        <v>-0.15480650655879707</v>
      </c>
      <c r="AH407" s="14">
        <f>'2017 MRI - Alphabetical'!AH339-'2007 MRI - 2017 Methodology'!AH339</f>
        <v>0.46392611262608563</v>
      </c>
      <c r="AI407" s="10">
        <f>'2017 MRI - Alphabetical'!AI339-'2007 MRI - 2017 Methodology'!AI339</f>
        <v>-50</v>
      </c>
      <c r="AJ407" s="39">
        <f>'2017 MRI - Alphabetical'!AJ339-'2007 MRI - 2017 Methodology'!AJ339</f>
        <v>-4.7516651379792191E-2</v>
      </c>
      <c r="AK407" s="13">
        <f>'2017 MRI - Alphabetical'!AK339-'2007 MRI - 2017 Methodology'!AK339</f>
        <v>-37074.251818103512</v>
      </c>
      <c r="AL407" s="44"/>
    </row>
    <row r="408" spans="1:38" x14ac:dyDescent="0.25">
      <c r="A408" t="s">
        <v>965</v>
      </c>
      <c r="B408" s="5" t="s">
        <v>576</v>
      </c>
      <c r="C408" s="6" t="s">
        <v>81</v>
      </c>
      <c r="D408" s="7" t="s">
        <v>34</v>
      </c>
      <c r="E408" s="42">
        <f>'2017 MRI - Alphabetical'!E340-'2007 MRI - 2017 Methodology'!E340</f>
        <v>-1.7766323132880695</v>
      </c>
      <c r="F408" s="8">
        <f>'2017 MRI - Alphabetical'!F340-'2007 MRI - 2017 Methodology'!F340</f>
        <v>6.3032427051382065</v>
      </c>
      <c r="G408" s="9">
        <f>'2017 MRI - Alphabetical'!G340-'2007 MRI - 2017 Methodology'!G340</f>
        <v>-11</v>
      </c>
      <c r="H408" s="10">
        <f>'2017 MRI - Alphabetical'!H340-'2007 MRI - 2017 Methodology'!H340</f>
        <v>16</v>
      </c>
      <c r="I408" s="39">
        <f>'2017 MRI - Alphabetical'!I340-'2007 MRI - 2017 Methodology'!I340</f>
        <v>0.14961311462126997</v>
      </c>
      <c r="J408" s="11">
        <f>'2017 MRI - Alphabetical'!J340-'2007 MRI - 2017 Methodology'!J340</f>
        <v>-1.5158625718946217E-2</v>
      </c>
      <c r="K408" s="10">
        <f>'2017 MRI - Alphabetical'!K340-'2007 MRI - 2017 Methodology'!K340</f>
        <v>373</v>
      </c>
      <c r="L408" s="39">
        <f>'2017 MRI - Alphabetical'!L340-'2007 MRI - 2017 Methodology'!L340</f>
        <v>1.464240373751811</v>
      </c>
      <c r="M408" s="11">
        <f>'2017 MRI - Alphabetical'!M340-'2007 MRI - 2017 Methodology'!M340</f>
        <v>-5.921052631578947E-2</v>
      </c>
      <c r="N408" s="10">
        <f>'2017 MRI - Alphabetical'!N340-'2007 MRI - 2017 Methodology'!N340</f>
        <v>-10</v>
      </c>
      <c r="O408" s="39">
        <f>'2017 MRI - Alphabetical'!O340-'2007 MRI - 2017 Methodology'!O340</f>
        <v>-2.8610041101822192E-2</v>
      </c>
      <c r="P408" s="11">
        <f>'2017 MRI - Alphabetical'!P340-'2007 MRI - 2017 Methodology'!P340</f>
        <v>1.3000000000000001E-2</v>
      </c>
      <c r="Q408" s="10">
        <f>'2017 MRI - Alphabetical'!Q340-'2007 MRI - 2017 Methodology'!Q340</f>
        <v>-177</v>
      </c>
      <c r="R408" s="39">
        <f>'2017 MRI - Alphabetical'!R340-'2007 MRI - 2017 Methodology'!R340</f>
        <v>-0.14653261711735038</v>
      </c>
      <c r="S408" s="12">
        <f>'2017 MRI - Alphabetical'!S340-'2007 MRI - 2017 Methodology'!S340</f>
        <v>0.46641791044776115</v>
      </c>
      <c r="T408" s="10">
        <f>'2017 MRI - Alphabetical'!T340-'2007 MRI - 2017 Methodology'!T340</f>
        <v>15</v>
      </c>
      <c r="U408" s="39">
        <f>'2017 MRI - Alphabetical'!U340-'2007 MRI - 2017 Methodology'!U340</f>
        <v>5.6537239847159526E-2</v>
      </c>
      <c r="V408" s="11">
        <f>'2017 MRI - Alphabetical'!V340-'2007 MRI - 2017 Methodology'!V340</f>
        <v>5.7827715355805234E-3</v>
      </c>
      <c r="W408" s="10">
        <f>'2017 MRI - Alphabetical'!W340-'2007 MRI - 2017 Methodology'!W340</f>
        <v>-7</v>
      </c>
      <c r="X408" s="39">
        <f>'2017 MRI - Alphabetical'!X340-'2007 MRI - 2017 Methodology'!X340</f>
        <v>-0.98016154236199693</v>
      </c>
      <c r="Y408" s="13">
        <f>'2017 MRI - Alphabetical'!Y340-'2007 MRI - 2017 Methodology'!Y340</f>
        <v>-17506</v>
      </c>
      <c r="Z408" s="10">
        <f>'2017 MRI - Alphabetical'!Z340-'2007 MRI - 2017 Methodology'!Z340</f>
        <v>-19</v>
      </c>
      <c r="AA408" s="39">
        <f>'2017 MRI - Alphabetical'!AA340-'2007 MRI - 2017 Methodology'!AA340</f>
        <v>-0.72629856604754273</v>
      </c>
      <c r="AB408" s="11">
        <f>'2017 MRI - Alphabetical'!AB340-'2007 MRI - 2017 Methodology'!AB340</f>
        <v>2.8416243654822336E-2</v>
      </c>
      <c r="AC408" s="10">
        <f>'2017 MRI - Alphabetical'!AC340-'2007 MRI - 2017 Methodology'!AC340</f>
        <v>-24</v>
      </c>
      <c r="AD408" s="39">
        <f>'2017 MRI - Alphabetical'!AD340-'2007 MRI - 2017 Methodology'!AD340</f>
        <v>-0.33881024918720426</v>
      </c>
      <c r="AE408" s="11">
        <f>'2017 MRI - Alphabetical'!AE340-'2007 MRI - 2017 Methodology'!AE340</f>
        <v>-1.9000000000000017E-2</v>
      </c>
      <c r="AF408" s="10">
        <f>'2017 MRI - Alphabetical'!AF340-'2007 MRI - 2017 Methodology'!AF340</f>
        <v>-4</v>
      </c>
      <c r="AG408" s="39">
        <f>'2017 MRI - Alphabetical'!AG340-'2007 MRI - 2017 Methodology'!AG340</f>
        <v>-5.5345440876422292E-2</v>
      </c>
      <c r="AH408" s="14">
        <f>'2017 MRI - Alphabetical'!AH340-'2007 MRI - 2017 Methodology'!AH340</f>
        <v>0.19270240229987712</v>
      </c>
      <c r="AI408" s="10">
        <f>'2017 MRI - Alphabetical'!AI340-'2007 MRI - 2017 Methodology'!AI340</f>
        <v>5</v>
      </c>
      <c r="AJ408" s="39">
        <f>'2017 MRI - Alphabetical'!AJ340-'2007 MRI - 2017 Methodology'!AJ340</f>
        <v>-9.5341967739101946E-3</v>
      </c>
      <c r="AK408" s="13">
        <f>'2017 MRI - Alphabetical'!AK340-'2007 MRI - 2017 Methodology'!AK340</f>
        <v>-25923.583115370828</v>
      </c>
      <c r="AL408" s="44"/>
    </row>
    <row r="409" spans="1:38" x14ac:dyDescent="0.25">
      <c r="A409" t="s">
        <v>971</v>
      </c>
      <c r="B409" s="5" t="s">
        <v>195</v>
      </c>
      <c r="C409" s="6" t="s">
        <v>81</v>
      </c>
      <c r="D409" s="7" t="s">
        <v>34</v>
      </c>
      <c r="E409" s="42">
        <f>'2017 MRI - Alphabetical'!E346-'2007 MRI - 2017 Methodology'!E346</f>
        <v>-2.3324276690181596</v>
      </c>
      <c r="F409" s="8">
        <f>'2017 MRI - Alphabetical'!F346-'2007 MRI - 2017 Methodology'!F346</f>
        <v>9.9935423336225853</v>
      </c>
      <c r="G409" s="9">
        <f>'2017 MRI - Alphabetical'!G346-'2007 MRI - 2017 Methodology'!G346</f>
        <v>-86</v>
      </c>
      <c r="H409" s="10">
        <f>'2017 MRI - Alphabetical'!H346-'2007 MRI - 2017 Methodology'!H346</f>
        <v>14</v>
      </c>
      <c r="I409" s="39">
        <f>'2017 MRI - Alphabetical'!I346-'2007 MRI - 2017 Methodology'!I346</f>
        <v>5.1157033484157011E-2</v>
      </c>
      <c r="J409" s="11">
        <f>'2017 MRI - Alphabetical'!J346-'2007 MRI - 2017 Methodology'!J346</f>
        <v>-1.141995779089755E-2</v>
      </c>
      <c r="K409" s="10">
        <f>'2017 MRI - Alphabetical'!K346-'2007 MRI - 2017 Methodology'!K346</f>
        <v>483</v>
      </c>
      <c r="L409" s="39">
        <f>'2017 MRI - Alphabetical'!L346-'2007 MRI - 2017 Methodology'!L346</f>
        <v>2.1700887364351646</v>
      </c>
      <c r="M409" s="11">
        <f>'2017 MRI - Alphabetical'!M346-'2007 MRI - 2017 Methodology'!M346</f>
        <v>-7.5139873181648636E-2</v>
      </c>
      <c r="N409" s="10">
        <f>'2017 MRI - Alphabetical'!N346-'2007 MRI - 2017 Methodology'!N346</f>
        <v>-320</v>
      </c>
      <c r="O409" s="39">
        <f>'2017 MRI - Alphabetical'!O346-'2007 MRI - 2017 Methodology'!O346</f>
        <v>-0.91957921760168737</v>
      </c>
      <c r="P409" s="11">
        <f>'2017 MRI - Alphabetical'!P346-'2007 MRI - 2017 Methodology'!P346</f>
        <v>7.0999999999999994E-2</v>
      </c>
      <c r="Q409" s="10">
        <f>'2017 MRI - Alphabetical'!Q346-'2007 MRI - 2017 Methodology'!Q346</f>
        <v>72</v>
      </c>
      <c r="R409" s="39">
        <f>'2017 MRI - Alphabetical'!R346-'2007 MRI - 2017 Methodology'!R346</f>
        <v>0.22705971101231043</v>
      </c>
      <c r="S409" s="12">
        <f>'2017 MRI - Alphabetical'!S346-'2007 MRI - 2017 Methodology'!S346</f>
        <v>-3.9303658161696897</v>
      </c>
      <c r="T409" s="10">
        <f>'2017 MRI - Alphabetical'!T346-'2007 MRI - 2017 Methodology'!T346</f>
        <v>-157</v>
      </c>
      <c r="U409" s="39">
        <f>'2017 MRI - Alphabetical'!U346-'2007 MRI - 2017 Methodology'!U346</f>
        <v>-0.84087782957191159</v>
      </c>
      <c r="V409" s="11">
        <f>'2017 MRI - Alphabetical'!V346-'2007 MRI - 2017 Methodology'!V346</f>
        <v>6.7312866399259486E-2</v>
      </c>
      <c r="W409" s="10">
        <f>'2017 MRI - Alphabetical'!W346-'2007 MRI - 2017 Methodology'!W346</f>
        <v>-92</v>
      </c>
      <c r="X409" s="39">
        <f>'2017 MRI - Alphabetical'!X346-'2007 MRI - 2017 Methodology'!X346</f>
        <v>-0.38959082997230687</v>
      </c>
      <c r="Y409" s="13">
        <f>'2017 MRI - Alphabetical'!Y346-'2007 MRI - 2017 Methodology'!Y346</f>
        <v>-9234</v>
      </c>
      <c r="Z409" s="10">
        <f>'2017 MRI - Alphabetical'!Z346-'2007 MRI - 2017 Methodology'!Z346</f>
        <v>-261</v>
      </c>
      <c r="AA409" s="39">
        <f>'2017 MRI - Alphabetical'!AA346-'2007 MRI - 2017 Methodology'!AA346</f>
        <v>-0.88976998898797199</v>
      </c>
      <c r="AB409" s="11">
        <f>'2017 MRI - Alphabetical'!AB346-'2007 MRI - 2017 Methodology'!AB346</f>
        <v>3.3539456662354458E-2</v>
      </c>
      <c r="AC409" s="10">
        <f>'2017 MRI - Alphabetical'!AC346-'2007 MRI - 2017 Methodology'!AC346</f>
        <v>-2</v>
      </c>
      <c r="AD409" s="39">
        <f>'2017 MRI - Alphabetical'!AD346-'2007 MRI - 2017 Methodology'!AD346</f>
        <v>-1.267422241728608E-2</v>
      </c>
      <c r="AE409" s="11">
        <f>'2017 MRI - Alphabetical'!AE346-'2007 MRI - 2017 Methodology'!AE346</f>
        <v>1.7000000000000015E-2</v>
      </c>
      <c r="AF409" s="10">
        <f>'2017 MRI - Alphabetical'!AF346-'2007 MRI - 2017 Methodology'!AF346</f>
        <v>-63</v>
      </c>
      <c r="AG409" s="39">
        <f>'2017 MRI - Alphabetical'!AG346-'2007 MRI - 2017 Methodology'!AG346</f>
        <v>-0.22368917783474798</v>
      </c>
      <c r="AH409" s="14">
        <f>'2017 MRI - Alphabetical'!AH346-'2007 MRI - 2017 Methodology'!AH346</f>
        <v>0.52791933156186666</v>
      </c>
      <c r="AI409" s="10">
        <f>'2017 MRI - Alphabetical'!AI346-'2007 MRI - 2017 Methodology'!AI346</f>
        <v>-24</v>
      </c>
      <c r="AJ409" s="39">
        <f>'2017 MRI - Alphabetical'!AJ346-'2007 MRI - 2017 Methodology'!AJ346</f>
        <v>-2.5537758001798472E-2</v>
      </c>
      <c r="AK409" s="13">
        <f>'2017 MRI - Alphabetical'!AK346-'2007 MRI - 2017 Methodology'!AK346</f>
        <v>-21462.668958698283</v>
      </c>
      <c r="AL409" s="44"/>
    </row>
    <row r="410" spans="1:38" ht="22.5" x14ac:dyDescent="0.25">
      <c r="A410" t="s">
        <v>1008</v>
      </c>
      <c r="B410" s="5" t="s">
        <v>411</v>
      </c>
      <c r="C410" s="6" t="s">
        <v>81</v>
      </c>
      <c r="D410" s="7" t="s">
        <v>34</v>
      </c>
      <c r="E410" s="42">
        <f>'2017 MRI - Alphabetical'!E383-'2007 MRI - 2017 Methodology'!E383</f>
        <v>0.53562057271380858</v>
      </c>
      <c r="F410" s="8">
        <f>'2017 MRI - Alphabetical'!F383-'2007 MRI - 2017 Methodology'!F383</f>
        <v>1.5242059791849449</v>
      </c>
      <c r="G410" s="9">
        <f>'2017 MRI - Alphabetical'!G383-'2007 MRI - 2017 Methodology'!G383</f>
        <v>29</v>
      </c>
      <c r="H410" s="10">
        <f>'2017 MRI - Alphabetical'!H383-'2007 MRI - 2017 Methodology'!H383</f>
        <v>1</v>
      </c>
      <c r="I410" s="39">
        <f>'2017 MRI - Alphabetical'!I383-'2007 MRI - 2017 Methodology'!I383</f>
        <v>0.18273362246543326</v>
      </c>
      <c r="J410" s="11">
        <f>'2017 MRI - Alphabetical'!J383-'2007 MRI - 2017 Methodology'!J383</f>
        <v>-3.0098131638062853E-2</v>
      </c>
      <c r="K410" s="10">
        <f>'2017 MRI - Alphabetical'!K383-'2007 MRI - 2017 Methodology'!K383</f>
        <v>42</v>
      </c>
      <c r="L410" s="39">
        <f>'2017 MRI - Alphabetical'!L383-'2007 MRI - 2017 Methodology'!L383</f>
        <v>0.1714721937742501</v>
      </c>
      <c r="M410" s="11">
        <f>'2017 MRI - Alphabetical'!M383-'2007 MRI - 2017 Methodology'!M383</f>
        <v>5.0643557038282452E-3</v>
      </c>
      <c r="N410" s="10">
        <f>'2017 MRI - Alphabetical'!N383-'2007 MRI - 2017 Methodology'!N383</f>
        <v>44</v>
      </c>
      <c r="O410" s="39">
        <f>'2017 MRI - Alphabetical'!O383-'2007 MRI - 2017 Methodology'!O383</f>
        <v>9.9551332124143299E-2</v>
      </c>
      <c r="P410" s="11">
        <f>'2017 MRI - Alphabetical'!P383-'2007 MRI - 2017 Methodology'!P383</f>
        <v>1.8981242489158261E-2</v>
      </c>
      <c r="Q410" s="10">
        <f>'2017 MRI - Alphabetical'!Q383-'2007 MRI - 2017 Methodology'!Q383</f>
        <v>19</v>
      </c>
      <c r="R410" s="39">
        <f>'2017 MRI - Alphabetical'!R383-'2007 MRI - 2017 Methodology'!R383</f>
        <v>4.0934777319106774E-2</v>
      </c>
      <c r="S410" s="12">
        <f>'2017 MRI - Alphabetical'!S383-'2007 MRI - 2017 Methodology'!S383</f>
        <v>-0.68221789302958558</v>
      </c>
      <c r="T410" s="10">
        <f>'2017 MRI - Alphabetical'!T383-'2007 MRI - 2017 Methodology'!T383</f>
        <v>-42</v>
      </c>
      <c r="U410" s="39">
        <f>'2017 MRI - Alphabetical'!U383-'2007 MRI - 2017 Methodology'!U383</f>
        <v>-7.7126381036348168E-2</v>
      </c>
      <c r="V410" s="11">
        <f>'2017 MRI - Alphabetical'!V383-'2007 MRI - 2017 Methodology'!V383</f>
        <v>1.5436955097015079E-2</v>
      </c>
      <c r="W410" s="10">
        <f>'2017 MRI - Alphabetical'!W383-'2007 MRI - 2017 Methodology'!W383</f>
        <v>11</v>
      </c>
      <c r="X410" s="39">
        <f>'2017 MRI - Alphabetical'!X383-'2007 MRI - 2017 Methodology'!X383</f>
        <v>2.1707148948218208E-2</v>
      </c>
      <c r="Y410" s="13">
        <f>'2017 MRI - Alphabetical'!Y383-'2007 MRI - 2017 Methodology'!Y383</f>
        <v>4898</v>
      </c>
      <c r="Z410" s="10">
        <f>'2017 MRI - Alphabetical'!Z383-'2007 MRI - 2017 Methodology'!Z383</f>
        <v>47</v>
      </c>
      <c r="AA410" s="39">
        <f>'2017 MRI - Alphabetical'!AA383-'2007 MRI - 2017 Methodology'!AA383</f>
        <v>0.20266245716510789</v>
      </c>
      <c r="AB410" s="11">
        <f>'2017 MRI - Alphabetical'!AB383-'2007 MRI - 2017 Methodology'!AB383</f>
        <v>1.1000000000000003E-2</v>
      </c>
      <c r="AC410" s="10">
        <f>'2017 MRI - Alphabetical'!AC383-'2007 MRI - 2017 Methodology'!AC383</f>
        <v>45</v>
      </c>
      <c r="AD410" s="39">
        <f>'2017 MRI - Alphabetical'!AD383-'2007 MRI - 2017 Methodology'!AD383</f>
        <v>0.19144325038285873</v>
      </c>
      <c r="AE410" s="11">
        <f>'2017 MRI - Alphabetical'!AE383-'2007 MRI - 2017 Methodology'!AE383</f>
        <v>2.6000000000000134E-2</v>
      </c>
      <c r="AF410" s="10">
        <f>'2017 MRI - Alphabetical'!AF383-'2007 MRI - 2017 Methodology'!AF383</f>
        <v>-32</v>
      </c>
      <c r="AG410" s="39">
        <f>'2017 MRI - Alphabetical'!AG383-'2007 MRI - 2017 Methodology'!AG383</f>
        <v>-0.10660626480175645</v>
      </c>
      <c r="AH410" s="14">
        <f>'2017 MRI - Alphabetical'!AH383-'2007 MRI - 2017 Methodology'!AH383</f>
        <v>0.24897358398178104</v>
      </c>
      <c r="AI410" s="10">
        <f>'2017 MRI - Alphabetical'!AI383-'2007 MRI - 2017 Methodology'!AI383</f>
        <v>-10</v>
      </c>
      <c r="AJ410" s="39">
        <f>'2017 MRI - Alphabetical'!AJ383-'2007 MRI - 2017 Methodology'!AJ383</f>
        <v>-2.1807600195038773E-2</v>
      </c>
      <c r="AK410" s="13">
        <f>'2017 MRI - Alphabetical'!AK383-'2007 MRI - 2017 Methodology'!AK383</f>
        <v>-24221.414736363513</v>
      </c>
      <c r="AL410" s="44"/>
    </row>
    <row r="411" spans="1:38" x14ac:dyDescent="0.25">
      <c r="A411" t="s">
        <v>1019</v>
      </c>
      <c r="B411" s="5" t="s">
        <v>448</v>
      </c>
      <c r="C411" s="6" t="s">
        <v>81</v>
      </c>
      <c r="D411" s="7" t="s">
        <v>34</v>
      </c>
      <c r="E411" s="42">
        <f>'2017 MRI - Alphabetical'!E394-'2007 MRI - 2017 Methodology'!E394</f>
        <v>0.63424748249730944</v>
      </c>
      <c r="F411" s="8">
        <f>'2017 MRI - Alphabetical'!F394-'2007 MRI - 2017 Methodology'!F394</f>
        <v>1.1150313759678454</v>
      </c>
      <c r="G411" s="9">
        <f>'2017 MRI - Alphabetical'!G394-'2007 MRI - 2017 Methodology'!G394</f>
        <v>31</v>
      </c>
      <c r="H411" s="10">
        <f>'2017 MRI - Alphabetical'!H394-'2007 MRI - 2017 Methodology'!H394</f>
        <v>143</v>
      </c>
      <c r="I411" s="39">
        <f>'2017 MRI - Alphabetical'!I394-'2007 MRI - 2017 Methodology'!I394</f>
        <v>0.50902292996782394</v>
      </c>
      <c r="J411" s="11">
        <f>'2017 MRI - Alphabetical'!J394-'2007 MRI - 2017 Methodology'!J394</f>
        <v>1.1184681723581447E-2</v>
      </c>
      <c r="K411" s="10">
        <f>'2017 MRI - Alphabetical'!K394-'2007 MRI - 2017 Methodology'!K394</f>
        <v>79</v>
      </c>
      <c r="L411" s="39">
        <f>'2017 MRI - Alphabetical'!L394-'2007 MRI - 2017 Methodology'!L394</f>
        <v>0.15899247885685674</v>
      </c>
      <c r="M411" s="11">
        <f>'2017 MRI - Alphabetical'!M394-'2007 MRI - 2017 Methodology'!M394</f>
        <v>-2.5095409719916514E-3</v>
      </c>
      <c r="N411" s="10">
        <f>'2017 MRI - Alphabetical'!N394-'2007 MRI - 2017 Methodology'!N394</f>
        <v>102</v>
      </c>
      <c r="O411" s="39">
        <f>'2017 MRI - Alphabetical'!O394-'2007 MRI - 2017 Methodology'!O394</f>
        <v>0.26784183976102527</v>
      </c>
      <c r="P411" s="11">
        <f>'2017 MRI - Alphabetical'!P394-'2007 MRI - 2017 Methodology'!P394</f>
        <v>6.2883187035786617E-3</v>
      </c>
      <c r="Q411" s="10">
        <f>'2017 MRI - Alphabetical'!Q394-'2007 MRI - 2017 Methodology'!Q394</f>
        <v>-26</v>
      </c>
      <c r="R411" s="39">
        <f>'2017 MRI - Alphabetical'!R394-'2007 MRI - 2017 Methodology'!R394</f>
        <v>2.0947259924532724E-2</v>
      </c>
      <c r="S411" s="12">
        <f>'2017 MRI - Alphabetical'!S394-'2007 MRI - 2017 Methodology'!S394</f>
        <v>-0.25</v>
      </c>
      <c r="T411" s="10">
        <f>'2017 MRI - Alphabetical'!T394-'2007 MRI - 2017 Methodology'!T394</f>
        <v>45</v>
      </c>
      <c r="U411" s="39">
        <f>'2017 MRI - Alphabetical'!U394-'2007 MRI - 2017 Methodology'!U394</f>
        <v>0.14633487106954746</v>
      </c>
      <c r="V411" s="11">
        <f>'2017 MRI - Alphabetical'!V394-'2007 MRI - 2017 Methodology'!V394</f>
        <v>5.2913596784996686E-4</v>
      </c>
      <c r="W411" s="10">
        <f>'2017 MRI - Alphabetical'!W394-'2007 MRI - 2017 Methodology'!W394</f>
        <v>-36</v>
      </c>
      <c r="X411" s="39">
        <f>'2017 MRI - Alphabetical'!X394-'2007 MRI - 2017 Methodology'!X394</f>
        <v>-0.19103788228723709</v>
      </c>
      <c r="Y411" s="13">
        <f>'2017 MRI - Alphabetical'!Y394-'2007 MRI - 2017 Methodology'!Y394</f>
        <v>-1204</v>
      </c>
      <c r="Z411" s="10">
        <f>'2017 MRI - Alphabetical'!Z394-'2007 MRI - 2017 Methodology'!Z394</f>
        <v>54</v>
      </c>
      <c r="AA411" s="39">
        <f>'2017 MRI - Alphabetical'!AA394-'2007 MRI - 2017 Methodology'!AA394</f>
        <v>0.24887601407360344</v>
      </c>
      <c r="AB411" s="11">
        <f>'2017 MRI - Alphabetical'!AB394-'2007 MRI - 2017 Methodology'!AB394</f>
        <v>1.0315715919197048E-2</v>
      </c>
      <c r="AC411" s="10">
        <f>'2017 MRI - Alphabetical'!AC394-'2007 MRI - 2017 Methodology'!AC394</f>
        <v>-8</v>
      </c>
      <c r="AD411" s="39">
        <f>'2017 MRI - Alphabetical'!AD394-'2007 MRI - 2017 Methodology'!AD394</f>
        <v>-4.4613391676895708E-2</v>
      </c>
      <c r="AE411" s="11">
        <f>'2017 MRI - Alphabetical'!AE394-'2007 MRI - 2017 Methodology'!AE394</f>
        <v>7.9999999999998961E-3</v>
      </c>
      <c r="AF411" s="10">
        <f>'2017 MRI - Alphabetical'!AF394-'2007 MRI - 2017 Methodology'!AF394</f>
        <v>37</v>
      </c>
      <c r="AG411" s="39">
        <f>'2017 MRI - Alphabetical'!AG394-'2007 MRI - 2017 Methodology'!AG394</f>
        <v>8.6701035122039194E-2</v>
      </c>
      <c r="AH411" s="14">
        <f>'2017 MRI - Alphabetical'!AH394-'2007 MRI - 2017 Methodology'!AH394</f>
        <v>2.9810781667814368E-2</v>
      </c>
      <c r="AI411" s="10">
        <f>'2017 MRI - Alphabetical'!AI394-'2007 MRI - 2017 Methodology'!AI394</f>
        <v>3</v>
      </c>
      <c r="AJ411" s="39">
        <f>'2017 MRI - Alphabetical'!AJ394-'2007 MRI - 2017 Methodology'!AJ394</f>
        <v>-1.1121357415784822E-2</v>
      </c>
      <c r="AK411" s="13">
        <f>'2017 MRI - Alphabetical'!AK394-'2007 MRI - 2017 Methodology'!AK394</f>
        <v>-18046.167870120087</v>
      </c>
      <c r="AL411" s="44"/>
    </row>
    <row r="412" spans="1:38" x14ac:dyDescent="0.25">
      <c r="A412" t="s">
        <v>1043</v>
      </c>
      <c r="B412" s="5" t="s">
        <v>530</v>
      </c>
      <c r="C412" s="6" t="s">
        <v>81</v>
      </c>
      <c r="D412" s="7" t="s">
        <v>34</v>
      </c>
      <c r="E412" s="42">
        <f>'2017 MRI - Alphabetical'!E418-'2007 MRI - 2017 Methodology'!E418</f>
        <v>-0.37307457772618058</v>
      </c>
      <c r="F412" s="8">
        <f>'2017 MRI - Alphabetical'!F418-'2007 MRI - 2017 Methodology'!F418</f>
        <v>3.2199388755921063</v>
      </c>
      <c r="G412" s="9">
        <f>'2017 MRI - Alphabetical'!G418-'2007 MRI - 2017 Methodology'!G418</f>
        <v>-13</v>
      </c>
      <c r="H412" s="10">
        <f>'2017 MRI - Alphabetical'!H418-'2007 MRI - 2017 Methodology'!H418</f>
        <v>-167</v>
      </c>
      <c r="I412" s="39">
        <f>'2017 MRI - Alphabetical'!I418-'2007 MRI - 2017 Methodology'!I418</f>
        <v>-0.29246880025231653</v>
      </c>
      <c r="J412" s="11">
        <f>'2017 MRI - Alphabetical'!J418-'2007 MRI - 2017 Methodology'!J418</f>
        <v>-0.11867716787835558</v>
      </c>
      <c r="K412" s="10">
        <f>'2017 MRI - Alphabetical'!K418-'2007 MRI - 2017 Methodology'!K418</f>
        <v>91</v>
      </c>
      <c r="L412" s="39">
        <f>'2017 MRI - Alphabetical'!L418-'2007 MRI - 2017 Methodology'!L418</f>
        <v>0.11197371545612078</v>
      </c>
      <c r="M412" s="11">
        <f>'2017 MRI - Alphabetical'!M418-'2007 MRI - 2017 Methodology'!M418</f>
        <v>-6.1357463766815411E-3</v>
      </c>
      <c r="N412" s="10">
        <f>'2017 MRI - Alphabetical'!N418-'2007 MRI - 2017 Methodology'!N418</f>
        <v>-40</v>
      </c>
      <c r="O412" s="39">
        <f>'2017 MRI - Alphabetical'!O418-'2007 MRI - 2017 Methodology'!O418</f>
        <v>-4.0922695698062617E-2</v>
      </c>
      <c r="P412" s="11">
        <f>'2017 MRI - Alphabetical'!P418-'2007 MRI - 2017 Methodology'!P418</f>
        <v>1.5175598631698975E-2</v>
      </c>
      <c r="Q412" s="10">
        <f>'2017 MRI - Alphabetical'!Q418-'2007 MRI - 2017 Methodology'!Q418</f>
        <v>0</v>
      </c>
      <c r="R412" s="39">
        <f>'2017 MRI - Alphabetical'!R418-'2007 MRI - 2017 Methodology'!R418</f>
        <v>4.653172591761956E-2</v>
      </c>
      <c r="S412" s="12">
        <f>'2017 MRI - Alphabetical'!S418-'2007 MRI - 2017 Methodology'!S418</f>
        <v>-0.47</v>
      </c>
      <c r="T412" s="10">
        <f>'2017 MRI - Alphabetical'!T418-'2007 MRI - 2017 Methodology'!T418</f>
        <v>-3</v>
      </c>
      <c r="U412" s="39">
        <f>'2017 MRI - Alphabetical'!U418-'2007 MRI - 2017 Methodology'!U418</f>
        <v>-4.2769664401376417E-4</v>
      </c>
      <c r="V412" s="11">
        <f>'2017 MRI - Alphabetical'!V418-'2007 MRI - 2017 Methodology'!V418</f>
        <v>8.1647972731956758E-3</v>
      </c>
      <c r="W412" s="10">
        <f>'2017 MRI - Alphabetical'!W418-'2007 MRI - 2017 Methodology'!W418</f>
        <v>-30</v>
      </c>
      <c r="X412" s="39">
        <f>'2017 MRI - Alphabetical'!X418-'2007 MRI - 2017 Methodology'!X418</f>
        <v>-0.37228398252486183</v>
      </c>
      <c r="Y412" s="13">
        <f>'2017 MRI - Alphabetical'!Y418-'2007 MRI - 2017 Methodology'!Y418</f>
        <v>-3800</v>
      </c>
      <c r="Z412" s="10">
        <f>'2017 MRI - Alphabetical'!Z418-'2007 MRI - 2017 Methodology'!Z418</f>
        <v>25</v>
      </c>
      <c r="AA412" s="39">
        <f>'2017 MRI - Alphabetical'!AA418-'2007 MRI - 2017 Methodology'!AA418</f>
        <v>9.2073557377644222E-2</v>
      </c>
      <c r="AB412" s="11">
        <f>'2017 MRI - Alphabetical'!AB418-'2007 MRI - 2017 Methodology'!AB418</f>
        <v>1.2999999999999998E-2</v>
      </c>
      <c r="AC412" s="10">
        <f>'2017 MRI - Alphabetical'!AC418-'2007 MRI - 2017 Methodology'!AC418</f>
        <v>11</v>
      </c>
      <c r="AD412" s="39">
        <f>'2017 MRI - Alphabetical'!AD418-'2007 MRI - 2017 Methodology'!AD418</f>
        <v>1.1531707303715111E-2</v>
      </c>
      <c r="AE412" s="11">
        <f>'2017 MRI - Alphabetical'!AE418-'2007 MRI - 2017 Methodology'!AE418</f>
        <v>8.0000000000000071E-3</v>
      </c>
      <c r="AF412" s="10">
        <f>'2017 MRI - Alphabetical'!AF418-'2007 MRI - 2017 Methodology'!AF418</f>
        <v>-63</v>
      </c>
      <c r="AG412" s="39">
        <f>'2017 MRI - Alphabetical'!AG418-'2007 MRI - 2017 Methodology'!AG418</f>
        <v>-0.23066124974903829</v>
      </c>
      <c r="AH412" s="14">
        <f>'2017 MRI - Alphabetical'!AH418-'2007 MRI - 2017 Methodology'!AH418</f>
        <v>0.38694114208443509</v>
      </c>
      <c r="AI412" s="10">
        <f>'2017 MRI - Alphabetical'!AI418-'2007 MRI - 2017 Methodology'!AI418</f>
        <v>-21</v>
      </c>
      <c r="AJ412" s="39">
        <f>'2017 MRI - Alphabetical'!AJ418-'2007 MRI - 2017 Methodology'!AJ418</f>
        <v>-2.7152439287645741E-2</v>
      </c>
      <c r="AK412" s="13">
        <f>'2017 MRI - Alphabetical'!AK418-'2007 MRI - 2017 Methodology'!AK418</f>
        <v>-28011.326340528263</v>
      </c>
      <c r="AL412" s="44"/>
    </row>
    <row r="413" spans="1:38" x14ac:dyDescent="0.25">
      <c r="A413" t="s">
        <v>1054</v>
      </c>
      <c r="B413" s="5" t="s">
        <v>475</v>
      </c>
      <c r="C413" s="6" t="s">
        <v>81</v>
      </c>
      <c r="D413" s="7" t="s">
        <v>34</v>
      </c>
      <c r="E413" s="42">
        <f>'2017 MRI - Alphabetical'!E429-'2007 MRI - 2017 Methodology'!E429</f>
        <v>1.8103069129328158</v>
      </c>
      <c r="F413" s="8">
        <f>'2017 MRI - Alphabetical'!F429-'2007 MRI - 2017 Methodology'!F429</f>
        <v>-2.0232539076888507</v>
      </c>
      <c r="G413" s="9">
        <f>'2017 MRI - Alphabetical'!G429-'2007 MRI - 2017 Methodology'!G429</f>
        <v>100</v>
      </c>
      <c r="H413" s="10">
        <f>'2017 MRI - Alphabetical'!H429-'2007 MRI - 2017 Methodology'!H429</f>
        <v>28</v>
      </c>
      <c r="I413" s="39">
        <f>'2017 MRI - Alphabetical'!I429-'2007 MRI - 2017 Methodology'!I429</f>
        <v>3.0051730176795486</v>
      </c>
      <c r="J413" s="11">
        <f>'2017 MRI - Alphabetical'!J429-'2007 MRI - 2017 Methodology'!J429</f>
        <v>4.95422329191606E-2</v>
      </c>
      <c r="K413" s="10">
        <f>'2017 MRI - Alphabetical'!K429-'2007 MRI - 2017 Methodology'!K429</f>
        <v>102</v>
      </c>
      <c r="L413" s="39">
        <f>'2017 MRI - Alphabetical'!L429-'2007 MRI - 2017 Methodology'!L429</f>
        <v>0.37579672409899861</v>
      </c>
      <c r="M413" s="11">
        <f>'2017 MRI - Alphabetical'!M429-'2007 MRI - 2017 Methodology'!M429</f>
        <v>-4.6232898379904019E-4</v>
      </c>
      <c r="N413" s="10">
        <f>'2017 MRI - Alphabetical'!N429-'2007 MRI - 2017 Methodology'!N429</f>
        <v>17</v>
      </c>
      <c r="O413" s="39">
        <f>'2017 MRI - Alphabetical'!O429-'2007 MRI - 2017 Methodology'!O429</f>
        <v>4.819764652747649E-2</v>
      </c>
      <c r="P413" s="11">
        <f>'2017 MRI - Alphabetical'!P429-'2007 MRI - 2017 Methodology'!P429</f>
        <v>8.0000000000000002E-3</v>
      </c>
      <c r="Q413" s="10">
        <f>'2017 MRI - Alphabetical'!Q429-'2007 MRI - 2017 Methodology'!Q429</f>
        <v>-221</v>
      </c>
      <c r="R413" s="39">
        <f>'2017 MRI - Alphabetical'!R429-'2007 MRI - 2017 Methodology'!R429</f>
        <v>-0.21646472408667689</v>
      </c>
      <c r="S413" s="12">
        <f>'2017 MRI - Alphabetical'!S429-'2007 MRI - 2017 Methodology'!S429</f>
        <v>0.7020828457758016</v>
      </c>
      <c r="T413" s="10">
        <f>'2017 MRI - Alphabetical'!T429-'2007 MRI - 2017 Methodology'!T429</f>
        <v>-17</v>
      </c>
      <c r="U413" s="39">
        <f>'2017 MRI - Alphabetical'!U429-'2007 MRI - 2017 Methodology'!U429</f>
        <v>-3.9532326296649045E-2</v>
      </c>
      <c r="V413" s="11">
        <f>'2017 MRI - Alphabetical'!V429-'2007 MRI - 2017 Methodology'!V429</f>
        <v>1.2562243502051981E-2</v>
      </c>
      <c r="W413" s="10">
        <f>'2017 MRI - Alphabetical'!W429-'2007 MRI - 2017 Methodology'!W429</f>
        <v>202</v>
      </c>
      <c r="X413" s="39">
        <f>'2017 MRI - Alphabetical'!X429-'2007 MRI - 2017 Methodology'!X429</f>
        <v>0.79639060018851759</v>
      </c>
      <c r="Y413" s="13">
        <f>'2017 MRI - Alphabetical'!Y429-'2007 MRI - 2017 Methodology'!Y429</f>
        <v>26432</v>
      </c>
      <c r="Z413" s="10">
        <f>'2017 MRI - Alphabetical'!Z429-'2007 MRI - 2017 Methodology'!Z429</f>
        <v>123</v>
      </c>
      <c r="AA413" s="39">
        <f>'2017 MRI - Alphabetical'!AA429-'2007 MRI - 2017 Methodology'!AA429</f>
        <v>0.48902477290865665</v>
      </c>
      <c r="AB413" s="11">
        <f>'2017 MRI - Alphabetical'!AB429-'2007 MRI - 2017 Methodology'!AB429</f>
        <v>5.8086185044359945E-3</v>
      </c>
      <c r="AC413" s="10">
        <f>'2017 MRI - Alphabetical'!AC429-'2007 MRI - 2017 Methodology'!AC429</f>
        <v>-25</v>
      </c>
      <c r="AD413" s="39">
        <f>'2017 MRI - Alphabetical'!AD429-'2007 MRI - 2017 Methodology'!AD429</f>
        <v>-8.8946840818462491E-2</v>
      </c>
      <c r="AE413" s="11">
        <f>'2017 MRI - Alphabetical'!AE429-'2007 MRI - 2017 Methodology'!AE429</f>
        <v>5.0000000000000044E-3</v>
      </c>
      <c r="AF413" s="10">
        <f>'2017 MRI - Alphabetical'!AF429-'2007 MRI - 2017 Methodology'!AF429</f>
        <v>9</v>
      </c>
      <c r="AG413" s="39">
        <f>'2017 MRI - Alphabetical'!AG429-'2007 MRI - 2017 Methodology'!AG429</f>
        <v>-2.6974492550289386E-2</v>
      </c>
      <c r="AH413" s="14">
        <f>'2017 MRI - Alphabetical'!AH429-'2007 MRI - 2017 Methodology'!AH429</f>
        <v>6.0359550466555056E-2</v>
      </c>
      <c r="AI413" s="10">
        <f>'2017 MRI - Alphabetical'!AI429-'2007 MRI - 2017 Methodology'!AI429</f>
        <v>-29</v>
      </c>
      <c r="AJ413" s="39">
        <f>'2017 MRI - Alphabetical'!AJ429-'2007 MRI - 2017 Methodology'!AJ429</f>
        <v>-6.7444111188444317E-2</v>
      </c>
      <c r="AK413" s="13">
        <f>'2017 MRI - Alphabetical'!AK429-'2007 MRI - 2017 Methodology'!AK429</f>
        <v>-55916.844336002949</v>
      </c>
      <c r="AL413" s="44"/>
    </row>
    <row r="414" spans="1:38" x14ac:dyDescent="0.25">
      <c r="A414" t="s">
        <v>1059</v>
      </c>
      <c r="B414" s="5" t="s">
        <v>404</v>
      </c>
      <c r="C414" s="6" t="s">
        <v>81</v>
      </c>
      <c r="D414" s="7" t="s">
        <v>34</v>
      </c>
      <c r="E414" s="42">
        <f>'2017 MRI - Alphabetical'!E434-'2007 MRI - 2017 Methodology'!E434</f>
        <v>1.2729806402241453</v>
      </c>
      <c r="F414" s="8">
        <f>'2017 MRI - Alphabetical'!F434-'2007 MRI - 2017 Methodology'!F434</f>
        <v>-0.29003775010837529</v>
      </c>
      <c r="G414" s="9">
        <f>'2017 MRI - Alphabetical'!G434-'2007 MRI - 2017 Methodology'!G434</f>
        <v>83</v>
      </c>
      <c r="H414" s="10">
        <f>'2017 MRI - Alphabetical'!H434-'2007 MRI - 2017 Methodology'!H434</f>
        <v>-12</v>
      </c>
      <c r="I414" s="39">
        <f>'2017 MRI - Alphabetical'!I434-'2007 MRI - 2017 Methodology'!I434</f>
        <v>3.2646121936605932E-2</v>
      </c>
      <c r="J414" s="11">
        <f>'2017 MRI - Alphabetical'!J434-'2007 MRI - 2017 Methodology'!J434</f>
        <v>-2.2326705154960935E-2</v>
      </c>
      <c r="K414" s="10">
        <f>'2017 MRI - Alphabetical'!K434-'2007 MRI - 2017 Methodology'!K434</f>
        <v>8</v>
      </c>
      <c r="L414" s="39">
        <f>'2017 MRI - Alphabetical'!L434-'2007 MRI - 2017 Methodology'!L434</f>
        <v>0.12910809152212807</v>
      </c>
      <c r="M414" s="11">
        <f>'2017 MRI - Alphabetical'!M434-'2007 MRI - 2017 Methodology'!M434</f>
        <v>1.3797555298337545E-2</v>
      </c>
      <c r="N414" s="10">
        <f>'2017 MRI - Alphabetical'!N434-'2007 MRI - 2017 Methodology'!N434</f>
        <v>-33</v>
      </c>
      <c r="O414" s="39">
        <f>'2017 MRI - Alphabetical'!O434-'2007 MRI - 2017 Methodology'!O434</f>
        <v>-7.4694653679401535E-2</v>
      </c>
      <c r="P414" s="11">
        <f>'2017 MRI - Alphabetical'!P434-'2007 MRI - 2017 Methodology'!P434</f>
        <v>1.6E-2</v>
      </c>
      <c r="Q414" s="10">
        <f>'2017 MRI - Alphabetical'!Q434-'2007 MRI - 2017 Methodology'!Q434</f>
        <v>45</v>
      </c>
      <c r="R414" s="39">
        <f>'2017 MRI - Alphabetical'!R434-'2007 MRI - 2017 Methodology'!R434</f>
        <v>6.2612516835661769E-2</v>
      </c>
      <c r="S414" s="12">
        <f>'2017 MRI - Alphabetical'!S434-'2007 MRI - 2017 Methodology'!S434</f>
        <v>-1.5640468124422546</v>
      </c>
      <c r="T414" s="10">
        <f>'2017 MRI - Alphabetical'!T434-'2007 MRI - 2017 Methodology'!T434</f>
        <v>178</v>
      </c>
      <c r="U414" s="39">
        <f>'2017 MRI - Alphabetical'!U434-'2007 MRI - 2017 Methodology'!U434</f>
        <v>0.4665802793717706</v>
      </c>
      <c r="V414" s="11">
        <f>'2017 MRI - Alphabetical'!V434-'2007 MRI - 2017 Methodology'!V434</f>
        <v>-1.8189567430025443E-2</v>
      </c>
      <c r="W414" s="10">
        <f>'2017 MRI - Alphabetical'!W434-'2007 MRI - 2017 Methodology'!W434</f>
        <v>-20</v>
      </c>
      <c r="X414" s="39">
        <f>'2017 MRI - Alphabetical'!X434-'2007 MRI - 2017 Methodology'!X434</f>
        <v>-7.7364734017277295E-2</v>
      </c>
      <c r="Y414" s="13">
        <f>'2017 MRI - Alphabetical'!Y434-'2007 MRI - 2017 Methodology'!Y434</f>
        <v>1312</v>
      </c>
      <c r="Z414" s="10">
        <f>'2017 MRI - Alphabetical'!Z434-'2007 MRI - 2017 Methodology'!Z434</f>
        <v>240</v>
      </c>
      <c r="AA414" s="39">
        <f>'2017 MRI - Alphabetical'!AA434-'2007 MRI - 2017 Methodology'!AA434</f>
        <v>0.97471545243816271</v>
      </c>
      <c r="AB414" s="11">
        <f>'2017 MRI - Alphabetical'!AB434-'2007 MRI - 2017 Methodology'!AB434</f>
        <v>-3.939905636950583E-3</v>
      </c>
      <c r="AC414" s="10">
        <f>'2017 MRI - Alphabetical'!AC434-'2007 MRI - 2017 Methodology'!AC434</f>
        <v>-41</v>
      </c>
      <c r="AD414" s="39">
        <f>'2017 MRI - Alphabetical'!AD434-'2007 MRI - 2017 Methodology'!AD434</f>
        <v>-9.5573605178254084E-2</v>
      </c>
      <c r="AE414" s="11">
        <f>'2017 MRI - Alphabetical'!AE434-'2007 MRI - 2017 Methodology'!AE434</f>
        <v>7.0000000000000062E-3</v>
      </c>
      <c r="AF414" s="10">
        <f>'2017 MRI - Alphabetical'!AF434-'2007 MRI - 2017 Methodology'!AF434</f>
        <v>-24</v>
      </c>
      <c r="AG414" s="39">
        <f>'2017 MRI - Alphabetical'!AG434-'2007 MRI - 2017 Methodology'!AG434</f>
        <v>-9.9341254985868432E-2</v>
      </c>
      <c r="AH414" s="14">
        <f>'2017 MRI - Alphabetical'!AH434-'2007 MRI - 2017 Methodology'!AH434</f>
        <v>0.30204711861305222</v>
      </c>
      <c r="AI414" s="10">
        <f>'2017 MRI - Alphabetical'!AI434-'2007 MRI - 2017 Methodology'!AI434</f>
        <v>40</v>
      </c>
      <c r="AJ414" s="39">
        <f>'2017 MRI - Alphabetical'!AJ434-'2007 MRI - 2017 Methodology'!AJ434</f>
        <v>4.4085793410656438E-3</v>
      </c>
      <c r="AK414" s="13">
        <f>'2017 MRI - Alphabetical'!AK434-'2007 MRI - 2017 Methodology'!AK434</f>
        <v>-6139.7428624198074</v>
      </c>
      <c r="AL414" s="44"/>
    </row>
    <row r="415" spans="1:38" x14ac:dyDescent="0.25">
      <c r="A415" t="s">
        <v>1060</v>
      </c>
      <c r="B415" s="5" t="s">
        <v>471</v>
      </c>
      <c r="C415" s="6" t="s">
        <v>81</v>
      </c>
      <c r="D415" s="7" t="s">
        <v>34</v>
      </c>
      <c r="E415" s="42">
        <f>'2017 MRI - Alphabetical'!E435-'2007 MRI - 2017 Methodology'!E435</f>
        <v>0.42536801701936167</v>
      </c>
      <c r="F415" s="8">
        <f>'2017 MRI - Alphabetical'!F435-'2007 MRI - 2017 Methodology'!F435</f>
        <v>1.5129531631350055</v>
      </c>
      <c r="G415" s="9">
        <f>'2017 MRI - Alphabetical'!G435-'2007 MRI - 2017 Methodology'!G435</f>
        <v>20</v>
      </c>
      <c r="H415" s="10">
        <f>'2017 MRI - Alphabetical'!H435-'2007 MRI - 2017 Methodology'!H435</f>
        <v>-38</v>
      </c>
      <c r="I415" s="39">
        <f>'2017 MRI - Alphabetical'!I435-'2007 MRI - 2017 Methodology'!I435</f>
        <v>5.2683430955728056E-2</v>
      </c>
      <c r="J415" s="11">
        <f>'2017 MRI - Alphabetical'!J435-'2007 MRI - 2017 Methodology'!J435</f>
        <v>-7.103717199380899E-2</v>
      </c>
      <c r="K415" s="10">
        <f>'2017 MRI - Alphabetical'!K435-'2007 MRI - 2017 Methodology'!K435</f>
        <v>-53</v>
      </c>
      <c r="L415" s="39">
        <f>'2017 MRI - Alphabetical'!L435-'2007 MRI - 2017 Methodology'!L435</f>
        <v>-0.2908314887349332</v>
      </c>
      <c r="M415" s="11">
        <f>'2017 MRI - Alphabetical'!M435-'2007 MRI - 2017 Methodology'!M435</f>
        <v>1.5976611688464107E-2</v>
      </c>
      <c r="N415" s="10">
        <f>'2017 MRI - Alphabetical'!N435-'2007 MRI - 2017 Methodology'!N435</f>
        <v>112</v>
      </c>
      <c r="O415" s="39">
        <f>'2017 MRI - Alphabetical'!O435-'2007 MRI - 2017 Methodology'!O435</f>
        <v>0.29540280298122934</v>
      </c>
      <c r="P415" s="11">
        <f>'2017 MRI - Alphabetical'!P435-'2007 MRI - 2017 Methodology'!P435</f>
        <v>3.9761299591115039E-3</v>
      </c>
      <c r="Q415" s="10">
        <f>'2017 MRI - Alphabetical'!Q435-'2007 MRI - 2017 Methodology'!Q435</f>
        <v>14</v>
      </c>
      <c r="R415" s="39">
        <f>'2017 MRI - Alphabetical'!R435-'2007 MRI - 2017 Methodology'!R435</f>
        <v>3.4485997438892302E-2</v>
      </c>
      <c r="S415" s="12">
        <f>'2017 MRI - Alphabetical'!S435-'2007 MRI - 2017 Methodology'!S435</f>
        <v>-0.61791887839863857</v>
      </c>
      <c r="T415" s="10">
        <f>'2017 MRI - Alphabetical'!T435-'2007 MRI - 2017 Methodology'!T435</f>
        <v>-61</v>
      </c>
      <c r="U415" s="39">
        <f>'2017 MRI - Alphabetical'!U435-'2007 MRI - 2017 Methodology'!U435</f>
        <v>-0.14485302560148172</v>
      </c>
      <c r="V415" s="11">
        <f>'2017 MRI - Alphabetical'!V435-'2007 MRI - 2017 Methodology'!V435</f>
        <v>1.6455303839006837E-2</v>
      </c>
      <c r="W415" s="10">
        <f>'2017 MRI - Alphabetical'!W435-'2007 MRI - 2017 Methodology'!W435</f>
        <v>-7</v>
      </c>
      <c r="X415" s="39">
        <f>'2017 MRI - Alphabetical'!X435-'2007 MRI - 2017 Methodology'!X435</f>
        <v>1.5597977926540385E-2</v>
      </c>
      <c r="Y415" s="13">
        <f>'2017 MRI - Alphabetical'!Y435-'2007 MRI - 2017 Methodology'!Y435</f>
        <v>5549</v>
      </c>
      <c r="Z415" s="10">
        <f>'2017 MRI - Alphabetical'!Z435-'2007 MRI - 2017 Methodology'!Z435</f>
        <v>47</v>
      </c>
      <c r="AA415" s="39">
        <f>'2017 MRI - Alphabetical'!AA435-'2007 MRI - 2017 Methodology'!AA435</f>
        <v>0.20266245716510789</v>
      </c>
      <c r="AB415" s="11">
        <f>'2017 MRI - Alphabetical'!AB435-'2007 MRI - 2017 Methodology'!AB435</f>
        <v>1.1000000000000003E-2</v>
      </c>
      <c r="AC415" s="10">
        <f>'2017 MRI - Alphabetical'!AC435-'2007 MRI - 2017 Methodology'!AC435</f>
        <v>49</v>
      </c>
      <c r="AD415" s="39">
        <f>'2017 MRI - Alphabetical'!AD435-'2007 MRI - 2017 Methodology'!AD435</f>
        <v>0.11688912965692699</v>
      </c>
      <c r="AE415" s="11">
        <f>'2017 MRI - Alphabetical'!AE435-'2007 MRI - 2017 Methodology'!AE435</f>
        <v>1.8000000000000016E-2</v>
      </c>
      <c r="AF415" s="10">
        <f>'2017 MRI - Alphabetical'!AF435-'2007 MRI - 2017 Methodology'!AF435</f>
        <v>-31</v>
      </c>
      <c r="AG415" s="39">
        <f>'2017 MRI - Alphabetical'!AG435-'2007 MRI - 2017 Methodology'!AG435</f>
        <v>-0.11444101329760006</v>
      </c>
      <c r="AH415" s="14">
        <f>'2017 MRI - Alphabetical'!AH435-'2007 MRI - 2017 Methodology'!AH435</f>
        <v>0.38201492381400914</v>
      </c>
      <c r="AI415" s="10">
        <f>'2017 MRI - Alphabetical'!AI435-'2007 MRI - 2017 Methodology'!AI435</f>
        <v>-20</v>
      </c>
      <c r="AJ415" s="39">
        <f>'2017 MRI - Alphabetical'!AJ435-'2007 MRI - 2017 Methodology'!AJ435</f>
        <v>-2.6680219114605691E-2</v>
      </c>
      <c r="AK415" s="13">
        <f>'2017 MRI - Alphabetical'!AK435-'2007 MRI - 2017 Methodology'!AK435</f>
        <v>-27266.594434865459</v>
      </c>
      <c r="AL415" s="44"/>
    </row>
    <row r="416" spans="1:38" x14ac:dyDescent="0.25">
      <c r="A416" t="s">
        <v>1067</v>
      </c>
      <c r="B416" s="5" t="s">
        <v>432</v>
      </c>
      <c r="C416" s="6" t="s">
        <v>81</v>
      </c>
      <c r="D416" s="7" t="s">
        <v>34</v>
      </c>
      <c r="E416" s="42">
        <f>'2017 MRI - Alphabetical'!E442-'2007 MRI - 2017 Methodology'!E442</f>
        <v>-0.48680973299881769</v>
      </c>
      <c r="F416" s="8">
        <f>'2017 MRI - Alphabetical'!F442-'2007 MRI - 2017 Methodology'!F442</f>
        <v>4.0369450246971077</v>
      </c>
      <c r="G416" s="9">
        <f>'2017 MRI - Alphabetical'!G442-'2007 MRI - 2017 Methodology'!G442</f>
        <v>-26</v>
      </c>
      <c r="H416" s="10">
        <f>'2017 MRI - Alphabetical'!H442-'2007 MRI - 2017 Methodology'!H442</f>
        <v>53</v>
      </c>
      <c r="I416" s="39">
        <f>'2017 MRI - Alphabetical'!I442-'2007 MRI - 2017 Methodology'!I442</f>
        <v>0.18098009269076248</v>
      </c>
      <c r="J416" s="11">
        <f>'2017 MRI - Alphabetical'!J442-'2007 MRI - 2017 Methodology'!J442</f>
        <v>6.6927425167635501E-3</v>
      </c>
      <c r="K416" s="10">
        <f>'2017 MRI - Alphabetical'!K442-'2007 MRI - 2017 Methodology'!K442</f>
        <v>-55</v>
      </c>
      <c r="L416" s="39">
        <f>'2017 MRI - Alphabetical'!L442-'2007 MRI - 2017 Methodology'!L442</f>
        <v>-0.34806114158866308</v>
      </c>
      <c r="M416" s="11">
        <f>'2017 MRI - Alphabetical'!M442-'2007 MRI - 2017 Methodology'!M442</f>
        <v>1.3691247318971676E-2</v>
      </c>
      <c r="N416" s="10">
        <f>'2017 MRI - Alphabetical'!N442-'2007 MRI - 2017 Methodology'!N442</f>
        <v>-109</v>
      </c>
      <c r="O416" s="39">
        <f>'2017 MRI - Alphabetical'!O442-'2007 MRI - 2017 Methodology'!O442</f>
        <v>-0.19326643686850792</v>
      </c>
      <c r="P416" s="11">
        <f>'2017 MRI - Alphabetical'!P442-'2007 MRI - 2017 Methodology'!P442</f>
        <v>2.7276394740201711E-2</v>
      </c>
      <c r="Q416" s="10">
        <f>'2017 MRI - Alphabetical'!Q442-'2007 MRI - 2017 Methodology'!Q442</f>
        <v>-28</v>
      </c>
      <c r="R416" s="39">
        <f>'2017 MRI - Alphabetical'!R442-'2007 MRI - 2017 Methodology'!R442</f>
        <v>-3.8297608254847848E-2</v>
      </c>
      <c r="S416" s="12">
        <f>'2017 MRI - Alphabetical'!S442-'2007 MRI - 2017 Methodology'!S442</f>
        <v>-0.66453404789247583</v>
      </c>
      <c r="T416" s="10">
        <f>'2017 MRI - Alphabetical'!T442-'2007 MRI - 2017 Methodology'!T442</f>
        <v>15</v>
      </c>
      <c r="U416" s="39">
        <f>'2017 MRI - Alphabetical'!U442-'2007 MRI - 2017 Methodology'!U442</f>
        <v>4.7629424237951024E-2</v>
      </c>
      <c r="V416" s="11">
        <f>'2017 MRI - Alphabetical'!V442-'2007 MRI - 2017 Methodology'!V442</f>
        <v>7.8475308911496386E-3</v>
      </c>
      <c r="W416" s="10">
        <f>'2017 MRI - Alphabetical'!W442-'2007 MRI - 2017 Methodology'!W442</f>
        <v>14</v>
      </c>
      <c r="X416" s="39">
        <f>'2017 MRI - Alphabetical'!X442-'2007 MRI - 2017 Methodology'!X442</f>
        <v>6.8787582964979666E-2</v>
      </c>
      <c r="Y416" s="13">
        <f>'2017 MRI - Alphabetical'!Y442-'2007 MRI - 2017 Methodology'!Y442</f>
        <v>7400</v>
      </c>
      <c r="Z416" s="10">
        <f>'2017 MRI - Alphabetical'!Z442-'2007 MRI - 2017 Methodology'!Z442</f>
        <v>-69</v>
      </c>
      <c r="AA416" s="39">
        <f>'2017 MRI - Alphabetical'!AA442-'2007 MRI - 2017 Methodology'!AA442</f>
        <v>-0.15426450852880502</v>
      </c>
      <c r="AB416" s="11">
        <f>'2017 MRI - Alphabetical'!AB442-'2007 MRI - 2017 Methodology'!AB442</f>
        <v>1.8186836518046704E-2</v>
      </c>
      <c r="AC416" s="10">
        <f>'2017 MRI - Alphabetical'!AC442-'2007 MRI - 2017 Methodology'!AC442</f>
        <v>-33</v>
      </c>
      <c r="AD416" s="39">
        <f>'2017 MRI - Alphabetical'!AD442-'2007 MRI - 2017 Methodology'!AD442</f>
        <v>-0.11600713584703648</v>
      </c>
      <c r="AE416" s="11">
        <f>'2017 MRI - Alphabetical'!AE442-'2007 MRI - 2017 Methodology'!AE442</f>
        <v>3.0000000000000027E-3</v>
      </c>
      <c r="AF416" s="10">
        <f>'2017 MRI - Alphabetical'!AF442-'2007 MRI - 2017 Methodology'!AF442</f>
        <v>-63</v>
      </c>
      <c r="AG416" s="39">
        <f>'2017 MRI - Alphabetical'!AG442-'2007 MRI - 2017 Methodology'!AG442</f>
        <v>-0.19954606611578191</v>
      </c>
      <c r="AH416" s="14">
        <f>'2017 MRI - Alphabetical'!AH442-'2007 MRI - 2017 Methodology'!AH442</f>
        <v>0.40801045071707076</v>
      </c>
      <c r="AI416" s="10">
        <f>'2017 MRI - Alphabetical'!AI442-'2007 MRI - 2017 Methodology'!AI442</f>
        <v>-30</v>
      </c>
      <c r="AJ416" s="39">
        <f>'2017 MRI - Alphabetical'!AJ442-'2007 MRI - 2017 Methodology'!AJ442</f>
        <v>-3.8937087796519221E-2</v>
      </c>
      <c r="AK416" s="13">
        <f>'2017 MRI - Alphabetical'!AK442-'2007 MRI - 2017 Methodology'!AK442</f>
        <v>-33619.940255637659</v>
      </c>
      <c r="AL416" s="44"/>
    </row>
    <row r="417" spans="1:38" x14ac:dyDescent="0.25">
      <c r="A417" t="s">
        <v>1141</v>
      </c>
      <c r="B417" s="5" t="s">
        <v>80</v>
      </c>
      <c r="C417" s="6" t="s">
        <v>81</v>
      </c>
      <c r="D417" s="7" t="s">
        <v>34</v>
      </c>
      <c r="E417" s="42">
        <f>'2017 MRI - Alphabetical'!E516-'2007 MRI - 2017 Methodology'!E516</f>
        <v>-2.3763611005620966</v>
      </c>
      <c r="F417" s="8">
        <f>'2017 MRI - Alphabetical'!F516-'2007 MRI - 2017 Methodology'!F516</f>
        <v>11.483959727242294</v>
      </c>
      <c r="G417" s="9">
        <f>'2017 MRI - Alphabetical'!G516-'2007 MRI - 2017 Methodology'!G516</f>
        <v>-32</v>
      </c>
      <c r="H417" s="10">
        <f>'2017 MRI - Alphabetical'!H516-'2007 MRI - 2017 Methodology'!H516</f>
        <v>-237</v>
      </c>
      <c r="I417" s="39">
        <f>'2017 MRI - Alphabetical'!I516-'2007 MRI - 2017 Methodology'!I516</f>
        <v>-0.5570276976757329</v>
      </c>
      <c r="J417" s="11">
        <f>'2017 MRI - Alphabetical'!J516-'2007 MRI - 2017 Methodology'!J516</f>
        <v>-0.13801659588868076</v>
      </c>
      <c r="K417" s="10">
        <f>'2017 MRI - Alphabetical'!K516-'2007 MRI - 2017 Methodology'!K516</f>
        <v>89</v>
      </c>
      <c r="L417" s="39">
        <f>'2017 MRI - Alphabetical'!L516-'2007 MRI - 2017 Methodology'!L516</f>
        <v>0.10901196327230822</v>
      </c>
      <c r="M417" s="11">
        <f>'2017 MRI - Alphabetical'!M516-'2007 MRI - 2017 Methodology'!M516</f>
        <v>-6.4049586776859513E-3</v>
      </c>
      <c r="N417" s="10">
        <f>'2017 MRI - Alphabetical'!N516-'2007 MRI - 2017 Methodology'!N516</f>
        <v>-35</v>
      </c>
      <c r="O417" s="39">
        <f>'2017 MRI - Alphabetical'!O516-'2007 MRI - 2017 Methodology'!O516</f>
        <v>-1.0746097903939187</v>
      </c>
      <c r="P417" s="11">
        <f>'2017 MRI - Alphabetical'!P516-'2007 MRI - 2017 Methodology'!P516</f>
        <v>0.13303448275862068</v>
      </c>
      <c r="Q417" s="10">
        <f>'2017 MRI - Alphabetical'!Q516-'2007 MRI - 2017 Methodology'!Q516</f>
        <v>17</v>
      </c>
      <c r="R417" s="39">
        <f>'2017 MRI - Alphabetical'!R516-'2007 MRI - 2017 Methodology'!R516</f>
        <v>5.6721686489742212E-2</v>
      </c>
      <c r="S417" s="12">
        <f>'2017 MRI - Alphabetical'!S516-'2007 MRI - 2017 Methodology'!S516</f>
        <v>-4.6090339425587459</v>
      </c>
      <c r="T417" s="10">
        <f>'2017 MRI - Alphabetical'!T516-'2007 MRI - 2017 Methodology'!T516</f>
        <v>-23</v>
      </c>
      <c r="U417" s="39">
        <f>'2017 MRI - Alphabetical'!U516-'2007 MRI - 2017 Methodology'!U516</f>
        <v>-1.0096723569698487</v>
      </c>
      <c r="V417" s="11">
        <f>'2017 MRI - Alphabetical'!V516-'2007 MRI - 2017 Methodology'!V516</f>
        <v>9.3830822711471612E-2</v>
      </c>
      <c r="W417" s="10">
        <f>'2017 MRI - Alphabetical'!W516-'2007 MRI - 2017 Methodology'!W516</f>
        <v>-47</v>
      </c>
      <c r="X417" s="39">
        <f>'2017 MRI - Alphabetical'!X516-'2007 MRI - 2017 Methodology'!X516</f>
        <v>-0.46972769174081175</v>
      </c>
      <c r="Y417" s="13">
        <f>'2017 MRI - Alphabetical'!Y516-'2007 MRI - 2017 Methodology'!Y516</f>
        <v>-12596</v>
      </c>
      <c r="Z417" s="10">
        <f>'2017 MRI - Alphabetical'!Z516-'2007 MRI - 2017 Methodology'!Z516</f>
        <v>-47</v>
      </c>
      <c r="AA417" s="39">
        <f>'2017 MRI - Alphabetical'!AA516-'2007 MRI - 2017 Methodology'!AA516</f>
        <v>-4.1544289966680886E-2</v>
      </c>
      <c r="AB417" s="11">
        <f>'2017 MRI - Alphabetical'!AB516-'2007 MRI - 2017 Methodology'!AB516</f>
        <v>1.6495575221238935E-2</v>
      </c>
      <c r="AC417" s="10">
        <f>'2017 MRI - Alphabetical'!AC516-'2007 MRI - 2017 Methodology'!AC516</f>
        <v>15</v>
      </c>
      <c r="AD417" s="39">
        <f>'2017 MRI - Alphabetical'!AD516-'2007 MRI - 2017 Methodology'!AD516</f>
        <v>0.4073135881150165</v>
      </c>
      <c r="AE417" s="11">
        <f>'2017 MRI - Alphabetical'!AE516-'2007 MRI - 2017 Methodology'!AE516</f>
        <v>5.799999999999994E-2</v>
      </c>
      <c r="AF417" s="10">
        <f>'2017 MRI - Alphabetical'!AF516-'2007 MRI - 2017 Methodology'!AF516</f>
        <v>-143</v>
      </c>
      <c r="AG417" s="39">
        <f>'2017 MRI - Alphabetical'!AG516-'2007 MRI - 2017 Methodology'!AG516</f>
        <v>-0.50829190344360686</v>
      </c>
      <c r="AH417" s="14">
        <f>'2017 MRI - Alphabetical'!AH516-'2007 MRI - 2017 Methodology'!AH516</f>
        <v>0.62360461108139464</v>
      </c>
      <c r="AI417" s="10">
        <f>'2017 MRI - Alphabetical'!AI516-'2007 MRI - 2017 Methodology'!AI516</f>
        <v>-22</v>
      </c>
      <c r="AJ417" s="39">
        <f>'2017 MRI - Alphabetical'!AJ516-'2007 MRI - 2017 Methodology'!AJ516</f>
        <v>-2.3061346535350136E-2</v>
      </c>
      <c r="AK417" s="13">
        <f>'2017 MRI - Alphabetical'!AK516-'2007 MRI - 2017 Methodology'!AK516</f>
        <v>-17688.548081661182</v>
      </c>
      <c r="AL417" s="44"/>
    </row>
    <row r="418" spans="1:38" x14ac:dyDescent="0.25">
      <c r="A418" t="s">
        <v>1156</v>
      </c>
      <c r="B418" s="5" t="s">
        <v>152</v>
      </c>
      <c r="C418" s="6" t="s">
        <v>81</v>
      </c>
      <c r="D418" s="7" t="s">
        <v>34</v>
      </c>
      <c r="E418" s="42">
        <f>'2017 MRI - Alphabetical'!E531-'2007 MRI - 2017 Methodology'!E531</f>
        <v>-7.1548635639026692E-2</v>
      </c>
      <c r="F418" s="8">
        <f>'2017 MRI - Alphabetical'!F531-'2007 MRI - 2017 Methodology'!F531</f>
        <v>2.4613454801472745</v>
      </c>
      <c r="G418" s="9">
        <f>'2017 MRI - Alphabetical'!G531-'2007 MRI - 2017 Methodology'!G531</f>
        <v>2</v>
      </c>
      <c r="H418" s="10">
        <f>'2017 MRI - Alphabetical'!H531-'2007 MRI - 2017 Methodology'!H531</f>
        <v>-1</v>
      </c>
      <c r="I418" s="39">
        <f>'2017 MRI - Alphabetical'!I531-'2007 MRI - 2017 Methodology'!I531</f>
        <v>0.17799177326852525</v>
      </c>
      <c r="J418" s="11">
        <f>'2017 MRI - Alphabetical'!J531-'2007 MRI - 2017 Methodology'!J531</f>
        <v>-3.276418381864632E-2</v>
      </c>
      <c r="K418" s="10">
        <f>'2017 MRI - Alphabetical'!K531-'2007 MRI - 2017 Methodology'!K531</f>
        <v>-61</v>
      </c>
      <c r="L418" s="39">
        <f>'2017 MRI - Alphabetical'!L531-'2007 MRI - 2017 Methodology'!L531</f>
        <v>-0.75236568331535081</v>
      </c>
      <c r="M418" s="11">
        <f>'2017 MRI - Alphabetical'!M531-'2007 MRI - 2017 Methodology'!M531</f>
        <v>2.220497512262281E-2</v>
      </c>
      <c r="N418" s="10">
        <f>'2017 MRI - Alphabetical'!N531-'2007 MRI - 2017 Methodology'!N531</f>
        <v>51</v>
      </c>
      <c r="O418" s="39">
        <f>'2017 MRI - Alphabetical'!O531-'2007 MRI - 2017 Methodology'!O531</f>
        <v>0.1500784915593727</v>
      </c>
      <c r="P418" s="11">
        <f>'2017 MRI - Alphabetical'!P531-'2007 MRI - 2017 Methodology'!P531</f>
        <v>5.9354204228814949E-3</v>
      </c>
      <c r="Q418" s="10">
        <f>'2017 MRI - Alphabetical'!Q531-'2007 MRI - 2017 Methodology'!Q531</f>
        <v>-52</v>
      </c>
      <c r="R418" s="39">
        <f>'2017 MRI - Alphabetical'!R531-'2007 MRI - 2017 Methodology'!R531</f>
        <v>-5.3437602328404443E-3</v>
      </c>
      <c r="S418" s="12">
        <f>'2017 MRI - Alphabetical'!S531-'2007 MRI - 2017 Methodology'!S531</f>
        <v>-0.10667235494880546</v>
      </c>
      <c r="T418" s="10">
        <f>'2017 MRI - Alphabetical'!T531-'2007 MRI - 2017 Methodology'!T531</f>
        <v>-78</v>
      </c>
      <c r="U418" s="39">
        <f>'2017 MRI - Alphabetical'!U531-'2007 MRI - 2017 Methodology'!U531</f>
        <v>-0.18601192030210623</v>
      </c>
      <c r="V418" s="11">
        <f>'2017 MRI - Alphabetical'!V531-'2007 MRI - 2017 Methodology'!V531</f>
        <v>1.9005007620291746E-2</v>
      </c>
      <c r="W418" s="10">
        <f>'2017 MRI - Alphabetical'!W531-'2007 MRI - 2017 Methodology'!W531</f>
        <v>11</v>
      </c>
      <c r="X418" s="39">
        <f>'2017 MRI - Alphabetical'!X531-'2007 MRI - 2017 Methodology'!X531</f>
        <v>0.20677510786418507</v>
      </c>
      <c r="Y418" s="13">
        <f>'2017 MRI - Alphabetical'!Y531-'2007 MRI - 2017 Methodology'!Y531</f>
        <v>12700</v>
      </c>
      <c r="Z418" s="10">
        <f>'2017 MRI - Alphabetical'!Z531-'2007 MRI - 2017 Methodology'!Z531</f>
        <v>-24</v>
      </c>
      <c r="AA418" s="39">
        <f>'2017 MRI - Alphabetical'!AA531-'2007 MRI - 2017 Methodology'!AA531</f>
        <v>-1.0597345385304102E-2</v>
      </c>
      <c r="AB418" s="11">
        <f>'2017 MRI - Alphabetical'!AB531-'2007 MRI - 2017 Methodology'!AB531</f>
        <v>1.5196761380996026E-2</v>
      </c>
      <c r="AC418" s="10">
        <f>'2017 MRI - Alphabetical'!AC531-'2007 MRI - 2017 Methodology'!AC531</f>
        <v>-13</v>
      </c>
      <c r="AD418" s="39">
        <f>'2017 MRI - Alphabetical'!AD531-'2007 MRI - 2017 Methodology'!AD531</f>
        <v>-5.9862036866426993E-2</v>
      </c>
      <c r="AE418" s="11">
        <f>'2017 MRI - Alphabetical'!AE531-'2007 MRI - 2017 Methodology'!AE531</f>
        <v>3.0000000000000027E-3</v>
      </c>
      <c r="AF418" s="10">
        <f>'2017 MRI - Alphabetical'!AF531-'2007 MRI - 2017 Methodology'!AF531</f>
        <v>-15</v>
      </c>
      <c r="AG418" s="39">
        <f>'2017 MRI - Alphabetical'!AG531-'2007 MRI - 2017 Methodology'!AG531</f>
        <v>-6.3774684487616168E-2</v>
      </c>
      <c r="AH418" s="14">
        <f>'2017 MRI - Alphabetical'!AH531-'2007 MRI - 2017 Methodology'!AH531</f>
        <v>0.23405860263784284</v>
      </c>
      <c r="AI418" s="10">
        <f>'2017 MRI - Alphabetical'!AI531-'2007 MRI - 2017 Methodology'!AI531</f>
        <v>-15</v>
      </c>
      <c r="AJ418" s="39">
        <f>'2017 MRI - Alphabetical'!AJ531-'2007 MRI - 2017 Methodology'!AJ531</f>
        <v>-2.8200094569183487E-2</v>
      </c>
      <c r="AK418" s="13">
        <f>'2017 MRI - Alphabetical'!AK531-'2007 MRI - 2017 Methodology'!AK531</f>
        <v>-27855.833204448485</v>
      </c>
      <c r="AL418" s="44"/>
    </row>
    <row r="419" spans="1:38" x14ac:dyDescent="0.25">
      <c r="A419" t="s">
        <v>1177</v>
      </c>
      <c r="B419" s="5" t="s">
        <v>175</v>
      </c>
      <c r="C419" s="6" t="s">
        <v>81</v>
      </c>
      <c r="D419" s="7" t="s">
        <v>34</v>
      </c>
      <c r="E419" s="42">
        <f>'2017 MRI - Alphabetical'!E552-'2007 MRI - 2017 Methodology'!E552</f>
        <v>-0.87854706577828301</v>
      </c>
      <c r="F419" s="8">
        <f>'2017 MRI - Alphabetical'!F552-'2007 MRI - 2017 Methodology'!F552</f>
        <v>6.4282690164443537</v>
      </c>
      <c r="G419" s="9">
        <f>'2017 MRI - Alphabetical'!G552-'2007 MRI - 2017 Methodology'!G552</f>
        <v>-27</v>
      </c>
      <c r="H419" s="10">
        <f>'2017 MRI - Alphabetical'!H552-'2007 MRI - 2017 Methodology'!H552</f>
        <v>-151</v>
      </c>
      <c r="I419" s="39">
        <f>'2017 MRI - Alphabetical'!I552-'2007 MRI - 2017 Methodology'!I552</f>
        <v>-0.31226738920607977</v>
      </c>
      <c r="J419" s="11">
        <f>'2017 MRI - Alphabetical'!J552-'2007 MRI - 2017 Methodology'!J552</f>
        <v>-0.13842499182523071</v>
      </c>
      <c r="K419" s="10">
        <f>'2017 MRI - Alphabetical'!K552-'2007 MRI - 2017 Methodology'!K552</f>
        <v>391</v>
      </c>
      <c r="L419" s="39">
        <f>'2017 MRI - Alphabetical'!L552-'2007 MRI - 2017 Methodology'!L552</f>
        <v>1.4831472727556836</v>
      </c>
      <c r="M419" s="11">
        <f>'2017 MRI - Alphabetical'!M552-'2007 MRI - 2017 Methodology'!M552</f>
        <v>-4.8882082535052135E-2</v>
      </c>
      <c r="N419" s="10">
        <f>'2017 MRI - Alphabetical'!N552-'2007 MRI - 2017 Methodology'!N552</f>
        <v>-106</v>
      </c>
      <c r="O419" s="39">
        <f>'2017 MRI - Alphabetical'!O552-'2007 MRI - 2017 Methodology'!O552</f>
        <v>-1.0475670781371378</v>
      </c>
      <c r="P419" s="11">
        <f>'2017 MRI - Alphabetical'!P552-'2007 MRI - 2017 Methodology'!P552</f>
        <v>0.10238775510204082</v>
      </c>
      <c r="Q419" s="10">
        <f>'2017 MRI - Alphabetical'!Q552-'2007 MRI - 2017 Methodology'!Q552</f>
        <v>3</v>
      </c>
      <c r="R419" s="39">
        <f>'2017 MRI - Alphabetical'!R552-'2007 MRI - 2017 Methodology'!R552</f>
        <v>-1.1170126819515801E-2</v>
      </c>
      <c r="S419" s="12">
        <f>'2017 MRI - Alphabetical'!S552-'2007 MRI - 2017 Methodology'!S552</f>
        <v>-3.0241751096325422</v>
      </c>
      <c r="T419" s="10">
        <f>'2017 MRI - Alphabetical'!T552-'2007 MRI - 2017 Methodology'!T552</f>
        <v>-162</v>
      </c>
      <c r="U419" s="39">
        <f>'2017 MRI - Alphabetical'!U552-'2007 MRI - 2017 Methodology'!U552</f>
        <v>-0.48336306762889097</v>
      </c>
      <c r="V419" s="11">
        <f>'2017 MRI - Alphabetical'!V552-'2007 MRI - 2017 Methodology'!V552</f>
        <v>4.1813615333773958E-2</v>
      </c>
      <c r="W419" s="10">
        <f>'2017 MRI - Alphabetical'!W552-'2007 MRI - 2017 Methodology'!W552</f>
        <v>-86</v>
      </c>
      <c r="X419" s="39">
        <f>'2017 MRI - Alphabetical'!X552-'2007 MRI - 2017 Methodology'!X552</f>
        <v>-0.3017951851906005</v>
      </c>
      <c r="Y419" s="13">
        <f>'2017 MRI - Alphabetical'!Y552-'2007 MRI - 2017 Methodology'!Y552</f>
        <v>-5878</v>
      </c>
      <c r="Z419" s="10">
        <f>'2017 MRI - Alphabetical'!Z552-'2007 MRI - 2017 Methodology'!Z552</f>
        <v>234</v>
      </c>
      <c r="AA419" s="39">
        <f>'2017 MRI - Alphabetical'!AA552-'2007 MRI - 2017 Methodology'!AA552</f>
        <v>1.5965467775058864</v>
      </c>
      <c r="AB419" s="11">
        <f>'2017 MRI - Alphabetical'!AB552-'2007 MRI - 2017 Methodology'!AB552</f>
        <v>-1.5412919051512666E-2</v>
      </c>
      <c r="AC419" s="10">
        <f>'2017 MRI - Alphabetical'!AC552-'2007 MRI - 2017 Methodology'!AC552</f>
        <v>-79</v>
      </c>
      <c r="AD419" s="39">
        <f>'2017 MRI - Alphabetical'!AD552-'2007 MRI - 2017 Methodology'!AD552</f>
        <v>-0.84724712411496472</v>
      </c>
      <c r="AE419" s="11">
        <f>'2017 MRI - Alphabetical'!AE552-'2007 MRI - 2017 Methodology'!AE552</f>
        <v>-3.5000000000000031E-2</v>
      </c>
      <c r="AF419" s="10">
        <f>'2017 MRI - Alphabetical'!AF552-'2007 MRI - 2017 Methodology'!AF552</f>
        <v>-85</v>
      </c>
      <c r="AG419" s="39">
        <f>'2017 MRI - Alphabetical'!AG552-'2007 MRI - 2017 Methodology'!AG552</f>
        <v>-0.26318798389312092</v>
      </c>
      <c r="AH419" s="14">
        <f>'2017 MRI - Alphabetical'!AH552-'2007 MRI - 2017 Methodology'!AH552</f>
        <v>0.48415767896596851</v>
      </c>
      <c r="AI419" s="10">
        <f>'2017 MRI - Alphabetical'!AI552-'2007 MRI - 2017 Methodology'!AI552</f>
        <v>-48</v>
      </c>
      <c r="AJ419" s="39">
        <f>'2017 MRI - Alphabetical'!AJ552-'2007 MRI - 2017 Methodology'!AJ552</f>
        <v>-4.3496945228724465E-2</v>
      </c>
      <c r="AK419" s="13">
        <f>'2017 MRI - Alphabetical'!AK552-'2007 MRI - 2017 Methodology'!AK552</f>
        <v>-34106.899880412529</v>
      </c>
      <c r="AL419" s="44"/>
    </row>
    <row r="420" spans="1:38" x14ac:dyDescent="0.25">
      <c r="A420" t="s">
        <v>651</v>
      </c>
      <c r="B420" s="5" t="s">
        <v>444</v>
      </c>
      <c r="C420" s="6" t="s">
        <v>30</v>
      </c>
      <c r="D420" s="7" t="s">
        <v>20</v>
      </c>
      <c r="E420" s="42">
        <f>'2017 MRI - Alphabetical'!E26-'2007 MRI - 2017 Methodology'!E26</f>
        <v>0.55483112786139177</v>
      </c>
      <c r="F420" s="8">
        <f>'2017 MRI - Alphabetical'!F26-'2007 MRI - 2017 Methodology'!F26</f>
        <v>1.3246303177029475</v>
      </c>
      <c r="G420" s="9">
        <f>'2017 MRI - Alphabetical'!G26-'2007 MRI - 2017 Methodology'!G26</f>
        <v>25</v>
      </c>
      <c r="H420" s="10">
        <f>'2017 MRI - Alphabetical'!H26-'2007 MRI - 2017 Methodology'!H26</f>
        <v>-25</v>
      </c>
      <c r="I420" s="39">
        <f>'2017 MRI - Alphabetical'!I26-'2007 MRI - 2017 Methodology'!I26</f>
        <v>-1.0366164549712749</v>
      </c>
      <c r="J420" s="11">
        <f>'2017 MRI - Alphabetical'!J26-'2007 MRI - 2017 Methodology'!J26</f>
        <v>-3.6962025316455649E-2</v>
      </c>
      <c r="K420" s="10">
        <f>'2017 MRI - Alphabetical'!K26-'2007 MRI - 2017 Methodology'!K26</f>
        <v>160</v>
      </c>
      <c r="L420" s="39">
        <f>'2017 MRI - Alphabetical'!L26-'2007 MRI - 2017 Methodology'!L26</f>
        <v>0.36110712740482287</v>
      </c>
      <c r="M420" s="11">
        <f>'2017 MRI - Alphabetical'!M26-'2007 MRI - 2017 Methodology'!M26</f>
        <v>-1.409699904002671E-2</v>
      </c>
      <c r="N420" s="10">
        <f>'2017 MRI - Alphabetical'!N26-'2007 MRI - 2017 Methodology'!N26</f>
        <v>46</v>
      </c>
      <c r="O420" s="39">
        <f>'2017 MRI - Alphabetical'!O26-'2007 MRI - 2017 Methodology'!O26</f>
        <v>0.1710899467343544</v>
      </c>
      <c r="P420" s="11">
        <f>'2017 MRI - Alphabetical'!P26-'2007 MRI - 2017 Methodology'!P26</f>
        <v>0</v>
      </c>
      <c r="Q420" s="10">
        <f>'2017 MRI - Alphabetical'!Q26-'2007 MRI - 2017 Methodology'!Q26</f>
        <v>249</v>
      </c>
      <c r="R420" s="39">
        <f>'2017 MRI - Alphabetical'!R26-'2007 MRI - 2017 Methodology'!R26</f>
        <v>0.41052890118290142</v>
      </c>
      <c r="S420" s="12">
        <f>'2017 MRI - Alphabetical'!S26-'2007 MRI - 2017 Methodology'!S26</f>
        <v>-3.6</v>
      </c>
      <c r="T420" s="10">
        <f>'2017 MRI - Alphabetical'!T26-'2007 MRI - 2017 Methodology'!T26</f>
        <v>223</v>
      </c>
      <c r="U420" s="39">
        <f>'2017 MRI - Alphabetical'!U26-'2007 MRI - 2017 Methodology'!U26</f>
        <v>0.65906493310004077</v>
      </c>
      <c r="V420" s="11">
        <f>'2017 MRI - Alphabetical'!V26-'2007 MRI - 2017 Methodology'!V26</f>
        <v>-2.6666666666666665E-2</v>
      </c>
      <c r="W420" s="10">
        <f>'2017 MRI - Alphabetical'!W26-'2007 MRI - 2017 Methodology'!W26</f>
        <v>76</v>
      </c>
      <c r="X420" s="39">
        <f>'2017 MRI - Alphabetical'!X26-'2007 MRI - 2017 Methodology'!X26</f>
        <v>0.31828529104515035</v>
      </c>
      <c r="Y420" s="13">
        <f>'2017 MRI - Alphabetical'!Y26-'2007 MRI - 2017 Methodology'!Y26</f>
        <v>12308</v>
      </c>
      <c r="Z420" s="10">
        <f>'2017 MRI - Alphabetical'!Z26-'2007 MRI - 2017 Methodology'!Z26</f>
        <v>-283</v>
      </c>
      <c r="AA420" s="39">
        <f>'2017 MRI - Alphabetical'!AA26-'2007 MRI - 2017 Methodology'!AA26</f>
        <v>-1.1125420523884268</v>
      </c>
      <c r="AB420" s="11">
        <f>'2017 MRI - Alphabetical'!AB26-'2007 MRI - 2017 Methodology'!AB26</f>
        <v>3.8270270270270274E-2</v>
      </c>
      <c r="AC420" s="10">
        <f>'2017 MRI - Alphabetical'!AC26-'2007 MRI - 2017 Methodology'!AC26</f>
        <v>59</v>
      </c>
      <c r="AD420" s="39">
        <f>'2017 MRI - Alphabetical'!AD26-'2007 MRI - 2017 Methodology'!AD26</f>
        <v>0.29063292524860029</v>
      </c>
      <c r="AE420" s="11">
        <f>'2017 MRI - Alphabetical'!AE26-'2007 MRI - 2017 Methodology'!AE26</f>
        <v>2.6000000000000023E-2</v>
      </c>
      <c r="AF420" s="10">
        <f>'2017 MRI - Alphabetical'!AF26-'2007 MRI - 2017 Methodology'!AF26</f>
        <v>7</v>
      </c>
      <c r="AG420" s="39">
        <f>'2017 MRI - Alphabetical'!AG26-'2007 MRI - 2017 Methodology'!AG26</f>
        <v>-5.7615651181338157E-2</v>
      </c>
      <c r="AH420" s="14">
        <f>'2017 MRI - Alphabetical'!AH26-'2007 MRI - 2017 Methodology'!AH26</f>
        <v>-0.11958965019844903</v>
      </c>
      <c r="AI420" s="10">
        <f>'2017 MRI - Alphabetical'!AI26-'2007 MRI - 2017 Methodology'!AI26</f>
        <v>1</v>
      </c>
      <c r="AJ420" s="39">
        <f>'2017 MRI - Alphabetical'!AJ26-'2007 MRI - 2017 Methodology'!AJ26</f>
        <v>4.209710502879549E-3</v>
      </c>
      <c r="AK420" s="13">
        <f>'2017 MRI - Alphabetical'!AK26-'2007 MRI - 2017 Methodology'!AK26</f>
        <v>-111167.67367311544</v>
      </c>
      <c r="AL420" s="44"/>
    </row>
    <row r="421" spans="1:38" x14ac:dyDescent="0.25">
      <c r="A421" t="s">
        <v>652</v>
      </c>
      <c r="B421" s="5" t="s">
        <v>215</v>
      </c>
      <c r="C421" s="6" t="s">
        <v>30</v>
      </c>
      <c r="D421" s="7" t="s">
        <v>20</v>
      </c>
      <c r="E421" s="42">
        <f>'2017 MRI - Alphabetical'!E27-'2007 MRI - 2017 Methodology'!E27</f>
        <v>-1.241268115115628</v>
      </c>
      <c r="F421" s="8">
        <f>'2017 MRI - Alphabetical'!F27-'2007 MRI - 2017 Methodology'!F27</f>
        <v>7.0468136038026259</v>
      </c>
      <c r="G421" s="9">
        <f>'2017 MRI - Alphabetical'!G27-'2007 MRI - 2017 Methodology'!G27</f>
        <v>-46</v>
      </c>
      <c r="H421" s="10">
        <f>'2017 MRI - Alphabetical'!H27-'2007 MRI - 2017 Methodology'!H27</f>
        <v>9</v>
      </c>
      <c r="I421" s="39">
        <f>'2017 MRI - Alphabetical'!I27-'2007 MRI - 2017 Methodology'!I27</f>
        <v>0.53439134739858551</v>
      </c>
      <c r="J421" s="11">
        <f>'2017 MRI - Alphabetical'!J27-'2007 MRI - 2017 Methodology'!J27</f>
        <v>-0.19323872068859771</v>
      </c>
      <c r="K421" s="10">
        <f>'2017 MRI - Alphabetical'!K27-'2007 MRI - 2017 Methodology'!K27</f>
        <v>-33</v>
      </c>
      <c r="L421" s="39">
        <f>'2017 MRI - Alphabetical'!L27-'2007 MRI - 2017 Methodology'!L27</f>
        <v>-0.17661057756141707</v>
      </c>
      <c r="M421" s="11">
        <f>'2017 MRI - Alphabetical'!M27-'2007 MRI - 2017 Methodology'!M27</f>
        <v>1.6132431619623105E-2</v>
      </c>
      <c r="N421" s="10">
        <f>'2017 MRI - Alphabetical'!N27-'2007 MRI - 2017 Methodology'!N27</f>
        <v>-39</v>
      </c>
      <c r="O421" s="39">
        <f>'2017 MRI - Alphabetical'!O27-'2007 MRI - 2017 Methodology'!O27</f>
        <v>-0.22414405417755004</v>
      </c>
      <c r="P421" s="11">
        <f>'2017 MRI - Alphabetical'!P27-'2007 MRI - 2017 Methodology'!P27</f>
        <v>4.560703812316716E-2</v>
      </c>
      <c r="Q421" s="10">
        <f>'2017 MRI - Alphabetical'!Q27-'2007 MRI - 2017 Methodology'!Q27</f>
        <v>-69</v>
      </c>
      <c r="R421" s="39">
        <f>'2017 MRI - Alphabetical'!R27-'2007 MRI - 2017 Methodology'!R27</f>
        <v>-0.43528127204612743</v>
      </c>
      <c r="S421" s="12">
        <f>'2017 MRI - Alphabetical'!S27-'2007 MRI - 2017 Methodology'!S27</f>
        <v>-1.0294228333634878</v>
      </c>
      <c r="T421" s="10">
        <f>'2017 MRI - Alphabetical'!T27-'2007 MRI - 2017 Methodology'!T27</f>
        <v>-57</v>
      </c>
      <c r="U421" s="39">
        <f>'2017 MRI - Alphabetical'!U27-'2007 MRI - 2017 Methodology'!U27</f>
        <v>-0.35600802564980871</v>
      </c>
      <c r="V421" s="11">
        <f>'2017 MRI - Alphabetical'!V27-'2007 MRI - 2017 Methodology'!V27</f>
        <v>3.8265173343247513E-2</v>
      </c>
      <c r="W421" s="10">
        <f>'2017 MRI - Alphabetical'!W27-'2007 MRI - 2017 Methodology'!W27</f>
        <v>7</v>
      </c>
      <c r="X421" s="39">
        <f>'2017 MRI - Alphabetical'!X27-'2007 MRI - 2017 Methodology'!X27</f>
        <v>1.8085118317705651E-2</v>
      </c>
      <c r="Y421" s="13">
        <f>'2017 MRI - Alphabetical'!Y27-'2007 MRI - 2017 Methodology'!Y27</f>
        <v>2991</v>
      </c>
      <c r="Z421" s="10">
        <f>'2017 MRI - Alphabetical'!Z27-'2007 MRI - 2017 Methodology'!Z27</f>
        <v>-84</v>
      </c>
      <c r="AA421" s="39">
        <f>'2017 MRI - Alphabetical'!AA27-'2007 MRI - 2017 Methodology'!AA27</f>
        <v>-0.30805220274270934</v>
      </c>
      <c r="AB421" s="11">
        <f>'2017 MRI - Alphabetical'!AB27-'2007 MRI - 2017 Methodology'!AB27</f>
        <v>2.2352701325178387E-2</v>
      </c>
      <c r="AC421" s="10">
        <f>'2017 MRI - Alphabetical'!AC27-'2007 MRI - 2017 Methodology'!AC27</f>
        <v>-22</v>
      </c>
      <c r="AD421" s="39">
        <f>'2017 MRI - Alphabetical'!AD27-'2007 MRI - 2017 Methodology'!AD27</f>
        <v>-2.3320612170490411E-2</v>
      </c>
      <c r="AE421" s="11">
        <f>'2017 MRI - Alphabetical'!AE27-'2007 MRI - 2017 Methodology'!AE27</f>
        <v>1.3999999999999901E-2</v>
      </c>
      <c r="AF421" s="10">
        <f>'2017 MRI - Alphabetical'!AF27-'2007 MRI - 2017 Methodology'!AF27</f>
        <v>25</v>
      </c>
      <c r="AG421" s="39">
        <f>'2017 MRI - Alphabetical'!AG27-'2007 MRI - 2017 Methodology'!AG27</f>
        <v>3.7499061340224245E-2</v>
      </c>
      <c r="AH421" s="14">
        <f>'2017 MRI - Alphabetical'!AH27-'2007 MRI - 2017 Methodology'!AH27</f>
        <v>0.19863344707469288</v>
      </c>
      <c r="AI421" s="10">
        <f>'2017 MRI - Alphabetical'!AI27-'2007 MRI - 2017 Methodology'!AI27</f>
        <v>-52</v>
      </c>
      <c r="AJ421" s="39">
        <f>'2017 MRI - Alphabetical'!AJ27-'2007 MRI - 2017 Methodology'!AJ27</f>
        <v>-4.5468097763982696E-2</v>
      </c>
      <c r="AK421" s="13">
        <f>'2017 MRI - Alphabetical'!AK27-'2007 MRI - 2017 Methodology'!AK27</f>
        <v>-35450.873494036205</v>
      </c>
      <c r="AL421" s="44"/>
    </row>
    <row r="422" spans="1:38" x14ac:dyDescent="0.25">
      <c r="A422" t="s">
        <v>655</v>
      </c>
      <c r="B422" s="5" t="s">
        <v>403</v>
      </c>
      <c r="C422" s="6" t="s">
        <v>30</v>
      </c>
      <c r="D422" s="7" t="s">
        <v>20</v>
      </c>
      <c r="E422" s="42">
        <f>'2017 MRI - Alphabetical'!E30-'2007 MRI - 2017 Methodology'!E30</f>
        <v>-1.2418223136398319</v>
      </c>
      <c r="F422" s="8">
        <f>'2017 MRI - Alphabetical'!F30-'2007 MRI - 2017 Methodology'!F30</f>
        <v>6.0911473471488069</v>
      </c>
      <c r="G422" s="9">
        <f>'2017 MRI - Alphabetical'!G30-'2007 MRI - 2017 Methodology'!G30</f>
        <v>-73</v>
      </c>
      <c r="H422" s="10">
        <f>'2017 MRI - Alphabetical'!H30-'2007 MRI - 2017 Methodology'!H30</f>
        <v>-19</v>
      </c>
      <c r="I422" s="39">
        <f>'2017 MRI - Alphabetical'!I30-'2007 MRI - 2017 Methodology'!I30</f>
        <v>-0.97797322472998149</v>
      </c>
      <c r="J422" s="11">
        <f>'2017 MRI - Alphabetical'!J30-'2007 MRI - 2017 Methodology'!J30</f>
        <v>-2.4187631613309502E-2</v>
      </c>
      <c r="K422" s="10">
        <f>'2017 MRI - Alphabetical'!K30-'2007 MRI - 2017 Methodology'!K30</f>
        <v>-60</v>
      </c>
      <c r="L422" s="39">
        <f>'2017 MRI - Alphabetical'!L30-'2007 MRI - 2017 Methodology'!L30</f>
        <v>-0.19593123861332673</v>
      </c>
      <c r="M422" s="11">
        <f>'2017 MRI - Alphabetical'!M30-'2007 MRI - 2017 Methodology'!M30</f>
        <v>4.2409861128806223E-2</v>
      </c>
      <c r="N422" s="10">
        <f>'2017 MRI - Alphabetical'!N30-'2007 MRI - 2017 Methodology'!N30</f>
        <v>23</v>
      </c>
      <c r="O422" s="39">
        <f>'2017 MRI - Alphabetical'!O30-'2007 MRI - 2017 Methodology'!O30</f>
        <v>6.3559184053336271E-2</v>
      </c>
      <c r="P422" s="11">
        <f>'2017 MRI - Alphabetical'!P30-'2007 MRI - 2017 Methodology'!P30</f>
        <v>6.9999999999999993E-3</v>
      </c>
      <c r="Q422" s="10">
        <f>'2017 MRI - Alphabetical'!Q30-'2007 MRI - 2017 Methodology'!Q30</f>
        <v>-452</v>
      </c>
      <c r="R422" s="39">
        <f>'2017 MRI - Alphabetical'!R30-'2007 MRI - 2017 Methodology'!R30</f>
        <v>-1.5345858414149003</v>
      </c>
      <c r="S422" s="12">
        <f>'2017 MRI - Alphabetical'!S30-'2007 MRI - 2017 Methodology'!S30</f>
        <v>5.1440329218106999</v>
      </c>
      <c r="T422" s="10">
        <f>'2017 MRI - Alphabetical'!T30-'2007 MRI - 2017 Methodology'!T30</f>
        <v>-204</v>
      </c>
      <c r="U422" s="39">
        <f>'2017 MRI - Alphabetical'!U30-'2007 MRI - 2017 Methodology'!U30</f>
        <v>-0.63850168261893092</v>
      </c>
      <c r="V422" s="11">
        <f>'2017 MRI - Alphabetical'!V30-'2007 MRI - 2017 Methodology'!V30</f>
        <v>5.1353677621283261E-2</v>
      </c>
      <c r="W422" s="10">
        <f>'2017 MRI - Alphabetical'!W30-'2007 MRI - 2017 Methodology'!W30</f>
        <v>64</v>
      </c>
      <c r="X422" s="39">
        <f>'2017 MRI - Alphabetical'!X30-'2007 MRI - 2017 Methodology'!X30</f>
        <v>0.48718875465290268</v>
      </c>
      <c r="Y422" s="13">
        <f>'2017 MRI - Alphabetical'!Y30-'2007 MRI - 2017 Methodology'!Y30</f>
        <v>19375</v>
      </c>
      <c r="Z422" s="10">
        <f>'2017 MRI - Alphabetical'!Z30-'2007 MRI - 2017 Methodology'!Z30</f>
        <v>141</v>
      </c>
      <c r="AA422" s="39">
        <f>'2017 MRI - Alphabetical'!AA30-'2007 MRI - 2017 Methodology'!AA30</f>
        <v>0.65188992610223573</v>
      </c>
      <c r="AB422" s="11">
        <f>'2017 MRI - Alphabetical'!AB30-'2007 MRI - 2017 Methodology'!AB30</f>
        <v>2.7270306258322247E-3</v>
      </c>
      <c r="AC422" s="10">
        <f>'2017 MRI - Alphabetical'!AC30-'2007 MRI - 2017 Methodology'!AC30</f>
        <v>5</v>
      </c>
      <c r="AD422" s="39">
        <f>'2017 MRI - Alphabetical'!AD30-'2007 MRI - 2017 Methodology'!AD30</f>
        <v>3.3560122477147569E-2</v>
      </c>
      <c r="AE422" s="11">
        <f>'2017 MRI - Alphabetical'!AE30-'2007 MRI - 2017 Methodology'!AE30</f>
        <v>7.0000000000000062E-3</v>
      </c>
      <c r="AF422" s="10">
        <f>'2017 MRI - Alphabetical'!AF30-'2007 MRI - 2017 Methodology'!AF30</f>
        <v>-3</v>
      </c>
      <c r="AG422" s="39">
        <f>'2017 MRI - Alphabetical'!AG30-'2007 MRI - 2017 Methodology'!AG30</f>
        <v>-0.25321470655184286</v>
      </c>
      <c r="AH422" s="14">
        <f>'2017 MRI - Alphabetical'!AH30-'2007 MRI - 2017 Methodology'!AH30</f>
        <v>3.4752052753202478E-2</v>
      </c>
      <c r="AI422" s="10">
        <f>'2017 MRI - Alphabetical'!AI30-'2007 MRI - 2017 Methodology'!AI30</f>
        <v>0</v>
      </c>
      <c r="AJ422" s="39">
        <f>'2017 MRI - Alphabetical'!AJ30-'2007 MRI - 2017 Methodology'!AJ30</f>
        <v>0.20738806232866147</v>
      </c>
      <c r="AK422" s="13">
        <f>'2017 MRI - Alphabetical'!AK30-'2007 MRI - 2017 Methodology'!AK30</f>
        <v>31463.546137392754</v>
      </c>
      <c r="AL422" s="44"/>
    </row>
    <row r="423" spans="1:38" x14ac:dyDescent="0.25">
      <c r="A423" t="s">
        <v>657</v>
      </c>
      <c r="B423" s="5" t="s">
        <v>368</v>
      </c>
      <c r="C423" s="6" t="s">
        <v>30</v>
      </c>
      <c r="D423" s="7" t="s">
        <v>20</v>
      </c>
      <c r="E423" s="42">
        <f>'2017 MRI - Alphabetical'!E32-'2007 MRI - 2017 Methodology'!E32</f>
        <v>1.1361477230956576</v>
      </c>
      <c r="F423" s="8">
        <f>'2017 MRI - Alphabetical'!F32-'2007 MRI - 2017 Methodology'!F32</f>
        <v>0.2112852309444051</v>
      </c>
      <c r="G423" s="9">
        <f>'2017 MRI - Alphabetical'!G32-'2007 MRI - 2017 Methodology'!G32</f>
        <v>70</v>
      </c>
      <c r="H423" s="10">
        <f>'2017 MRI - Alphabetical'!H32-'2007 MRI - 2017 Methodology'!H32</f>
        <v>63</v>
      </c>
      <c r="I423" s="39">
        <f>'2017 MRI - Alphabetical'!I32-'2007 MRI - 2017 Methodology'!I32</f>
        <v>1.0021992508940691</v>
      </c>
      <c r="J423" s="11">
        <f>'2017 MRI - Alphabetical'!J32-'2007 MRI - 2017 Methodology'!J32</f>
        <v>0.28060443273297042</v>
      </c>
      <c r="K423" s="10">
        <f>'2017 MRI - Alphabetical'!K32-'2007 MRI - 2017 Methodology'!K32</f>
        <v>359</v>
      </c>
      <c r="L423" s="39">
        <f>'2017 MRI - Alphabetical'!L32-'2007 MRI - 2017 Methodology'!L32</f>
        <v>1.2980080650917547</v>
      </c>
      <c r="M423" s="11">
        <f>'2017 MRI - Alphabetical'!M32-'2007 MRI - 2017 Methodology'!M32</f>
        <v>-4.1639209893578284E-2</v>
      </c>
      <c r="N423" s="10">
        <f>'2017 MRI - Alphabetical'!N32-'2007 MRI - 2017 Methodology'!N32</f>
        <v>-43</v>
      </c>
      <c r="O423" s="39">
        <f>'2017 MRI - Alphabetical'!O32-'2007 MRI - 2017 Methodology'!O32</f>
        <v>-9.0056191205261205E-2</v>
      </c>
      <c r="P423" s="11">
        <f>'2017 MRI - Alphabetical'!P32-'2007 MRI - 2017 Methodology'!P32</f>
        <v>1.7000000000000001E-2</v>
      </c>
      <c r="Q423" s="10">
        <f>'2017 MRI - Alphabetical'!Q32-'2007 MRI - 2017 Methodology'!Q32</f>
        <v>-241</v>
      </c>
      <c r="R423" s="39">
        <f>'2017 MRI - Alphabetical'!R32-'2007 MRI - 2017 Methodology'!R32</f>
        <v>-0.26132036017628685</v>
      </c>
      <c r="S423" s="12">
        <f>'2017 MRI - Alphabetical'!S32-'2007 MRI - 2017 Methodology'!S32</f>
        <v>0.85324232081911267</v>
      </c>
      <c r="T423" s="10">
        <f>'2017 MRI - Alphabetical'!T32-'2007 MRI - 2017 Methodology'!T32</f>
        <v>27</v>
      </c>
      <c r="U423" s="39">
        <f>'2017 MRI - Alphabetical'!U32-'2007 MRI - 2017 Methodology'!U32</f>
        <v>5.7471433222726701E-2</v>
      </c>
      <c r="V423" s="11">
        <f>'2017 MRI - Alphabetical'!V32-'2007 MRI - 2017 Methodology'!V32</f>
        <v>1.0570298234936097E-2</v>
      </c>
      <c r="W423" s="10">
        <f>'2017 MRI - Alphabetical'!W32-'2007 MRI - 2017 Methodology'!W32</f>
        <v>-40</v>
      </c>
      <c r="X423" s="39">
        <f>'2017 MRI - Alphabetical'!X32-'2007 MRI - 2017 Methodology'!X32</f>
        <v>-0.12714775728272892</v>
      </c>
      <c r="Y423" s="13">
        <f>'2017 MRI - Alphabetical'!Y32-'2007 MRI - 2017 Methodology'!Y32</f>
        <v>-582</v>
      </c>
      <c r="Z423" s="10">
        <f>'2017 MRI - Alphabetical'!Z32-'2007 MRI - 2017 Methodology'!Z32</f>
        <v>50</v>
      </c>
      <c r="AA423" s="39">
        <f>'2017 MRI - Alphabetical'!AA32-'2007 MRI - 2017 Methodology'!AA32</f>
        <v>0.69198849190570999</v>
      </c>
      <c r="AB423" s="11">
        <f>'2017 MRI - Alphabetical'!AB32-'2007 MRI - 2017 Methodology'!AB32</f>
        <v>3.7709923664122208E-3</v>
      </c>
      <c r="AC423" s="10">
        <f>'2017 MRI - Alphabetical'!AC32-'2007 MRI - 2017 Methodology'!AC32</f>
        <v>72</v>
      </c>
      <c r="AD423" s="39">
        <f>'2017 MRI - Alphabetical'!AD32-'2007 MRI - 2017 Methodology'!AD32</f>
        <v>0.25464473814206945</v>
      </c>
      <c r="AE423" s="11">
        <f>'2017 MRI - Alphabetical'!AE32-'2007 MRI - 2017 Methodology'!AE32</f>
        <v>2.5000000000000022E-2</v>
      </c>
      <c r="AF423" s="10">
        <f>'2017 MRI - Alphabetical'!AF32-'2007 MRI - 2017 Methodology'!AF32</f>
        <v>0</v>
      </c>
      <c r="AG423" s="39">
        <f>'2017 MRI - Alphabetical'!AG32-'2007 MRI - 2017 Methodology'!AG32</f>
        <v>-8.5631548052398143E-2</v>
      </c>
      <c r="AH423" s="14">
        <f>'2017 MRI - Alphabetical'!AH32-'2007 MRI - 2017 Methodology'!AH32</f>
        <v>-4.8968164742611009E-2</v>
      </c>
      <c r="AI423" s="10">
        <f>'2017 MRI - Alphabetical'!AI32-'2007 MRI - 2017 Methodology'!AI32</f>
        <v>1</v>
      </c>
      <c r="AJ423" s="39">
        <f>'2017 MRI - Alphabetical'!AJ32-'2007 MRI - 2017 Methodology'!AJ32</f>
        <v>0.2276937060242874</v>
      </c>
      <c r="AK423" s="13">
        <f>'2017 MRI - Alphabetical'!AK32-'2007 MRI - 2017 Methodology'!AK32</f>
        <v>32034.11530690291</v>
      </c>
      <c r="AL423" s="44"/>
    </row>
    <row r="424" spans="1:38" x14ac:dyDescent="0.25">
      <c r="A424" t="s">
        <v>658</v>
      </c>
      <c r="B424" s="5" t="s">
        <v>249</v>
      </c>
      <c r="C424" s="6" t="s">
        <v>30</v>
      </c>
      <c r="D424" s="7" t="s">
        <v>20</v>
      </c>
      <c r="E424" s="42">
        <f>'2017 MRI - Alphabetical'!E33-'2007 MRI - 2017 Methodology'!E33</f>
        <v>-1.479083698356833</v>
      </c>
      <c r="F424" s="8">
        <f>'2017 MRI - Alphabetical'!F33-'2007 MRI - 2017 Methodology'!F33</f>
        <v>7.4460757925044447</v>
      </c>
      <c r="G424" s="9">
        <f>'2017 MRI - Alphabetical'!G33-'2007 MRI - 2017 Methodology'!G33</f>
        <v>-59</v>
      </c>
      <c r="H424" s="10">
        <f>'2017 MRI - Alphabetical'!H33-'2007 MRI - 2017 Methodology'!H33</f>
        <v>-82</v>
      </c>
      <c r="I424" s="39">
        <f>'2017 MRI - Alphabetical'!I33-'2007 MRI - 2017 Methodology'!I33</f>
        <v>-3.2875290835282539E-2</v>
      </c>
      <c r="J424" s="11">
        <f>'2017 MRI - Alphabetical'!J33-'2007 MRI - 2017 Methodology'!J33</f>
        <v>-7.3513823497069364E-2</v>
      </c>
      <c r="K424" s="10">
        <f>'2017 MRI - Alphabetical'!K33-'2007 MRI - 2017 Methodology'!K33</f>
        <v>-134</v>
      </c>
      <c r="L424" s="39">
        <f>'2017 MRI - Alphabetical'!L33-'2007 MRI - 2017 Methodology'!L33</f>
        <v>-0.62689892689451554</v>
      </c>
      <c r="M424" s="11">
        <f>'2017 MRI - Alphabetical'!M33-'2007 MRI - 2017 Methodology'!M33</f>
        <v>2.6901676917496897E-2</v>
      </c>
      <c r="N424" s="10">
        <f>'2017 MRI - Alphabetical'!N33-'2007 MRI - 2017 Methodology'!N33</f>
        <v>-229</v>
      </c>
      <c r="O424" s="39">
        <f>'2017 MRI - Alphabetical'!O33-'2007 MRI - 2017 Methodology'!O33</f>
        <v>-0.90644606142307493</v>
      </c>
      <c r="P424" s="11">
        <f>'2017 MRI - Alphabetical'!P33-'2007 MRI - 2017 Methodology'!P33</f>
        <v>7.9963606735469872E-2</v>
      </c>
      <c r="Q424" s="10">
        <f>'2017 MRI - Alphabetical'!Q33-'2007 MRI - 2017 Methodology'!Q33</f>
        <v>-45</v>
      </c>
      <c r="R424" s="39">
        <f>'2017 MRI - Alphabetical'!R33-'2007 MRI - 2017 Methodology'!R33</f>
        <v>-0.13582572090699435</v>
      </c>
      <c r="S424" s="12">
        <f>'2017 MRI - Alphabetical'!S33-'2007 MRI - 2017 Methodology'!S33</f>
        <v>-0.70073479579097575</v>
      </c>
      <c r="T424" s="10">
        <f>'2017 MRI - Alphabetical'!T33-'2007 MRI - 2017 Methodology'!T33</f>
        <v>-57</v>
      </c>
      <c r="U424" s="39">
        <f>'2017 MRI - Alphabetical'!U33-'2007 MRI - 2017 Methodology'!U33</f>
        <v>-0.2918569781485828</v>
      </c>
      <c r="V424" s="11">
        <f>'2017 MRI - Alphabetical'!V33-'2007 MRI - 2017 Methodology'!V33</f>
        <v>3.2475342973674465E-2</v>
      </c>
      <c r="W424" s="10">
        <f>'2017 MRI - Alphabetical'!W33-'2007 MRI - 2017 Methodology'!W33</f>
        <v>-75</v>
      </c>
      <c r="X424" s="39">
        <f>'2017 MRI - Alphabetical'!X33-'2007 MRI - 2017 Methodology'!X33</f>
        <v>-0.30674257973024044</v>
      </c>
      <c r="Y424" s="13">
        <f>'2017 MRI - Alphabetical'!Y33-'2007 MRI - 2017 Methodology'!Y33</f>
        <v>-5643</v>
      </c>
      <c r="Z424" s="10">
        <f>'2017 MRI - Alphabetical'!Z33-'2007 MRI - 2017 Methodology'!Z33</f>
        <v>4</v>
      </c>
      <c r="AA424" s="39">
        <f>'2017 MRI - Alphabetical'!AA33-'2007 MRI - 2017 Methodology'!AA33</f>
        <v>0.18560260738361697</v>
      </c>
      <c r="AB424" s="11">
        <f>'2017 MRI - Alphabetical'!AB33-'2007 MRI - 2017 Methodology'!AB33</f>
        <v>1.2520060560181685E-2</v>
      </c>
      <c r="AC424" s="10">
        <f>'2017 MRI - Alphabetical'!AC33-'2007 MRI - 2017 Methodology'!AC33</f>
        <v>17</v>
      </c>
      <c r="AD424" s="39">
        <f>'2017 MRI - Alphabetical'!AD33-'2007 MRI - 2017 Methodology'!AD33</f>
        <v>0.14379641906139143</v>
      </c>
      <c r="AE424" s="11">
        <f>'2017 MRI - Alphabetical'!AE33-'2007 MRI - 2017 Methodology'!AE33</f>
        <v>2.399999999999991E-2</v>
      </c>
      <c r="AF424" s="10">
        <f>'2017 MRI - Alphabetical'!AF33-'2007 MRI - 2017 Methodology'!AF33</f>
        <v>16</v>
      </c>
      <c r="AG424" s="39">
        <f>'2017 MRI - Alphabetical'!AG33-'2007 MRI - 2017 Methodology'!AG33</f>
        <v>7.6131858250692575E-3</v>
      </c>
      <c r="AH424" s="14">
        <f>'2017 MRI - Alphabetical'!AH33-'2007 MRI - 2017 Methodology'!AH33</f>
        <v>0.12022705480768447</v>
      </c>
      <c r="AI424" s="10">
        <f>'2017 MRI - Alphabetical'!AI33-'2007 MRI - 2017 Methodology'!AI33</f>
        <v>-11</v>
      </c>
      <c r="AJ424" s="39">
        <f>'2017 MRI - Alphabetical'!AJ33-'2007 MRI - 2017 Methodology'!AJ33</f>
        <v>-1.8284506467066863E-2</v>
      </c>
      <c r="AK424" s="13">
        <f>'2017 MRI - Alphabetical'!AK33-'2007 MRI - 2017 Methodology'!AK33</f>
        <v>-16623.198475096244</v>
      </c>
      <c r="AL424" s="44"/>
    </row>
    <row r="425" spans="1:38" x14ac:dyDescent="0.25">
      <c r="A425" t="s">
        <v>666</v>
      </c>
      <c r="B425" s="5" t="s">
        <v>179</v>
      </c>
      <c r="C425" s="6" t="s">
        <v>30</v>
      </c>
      <c r="D425" s="7" t="s">
        <v>20</v>
      </c>
      <c r="E425" s="42">
        <f>'2017 MRI - Alphabetical'!E41-'2007 MRI - 2017 Methodology'!E41</f>
        <v>0.59639363635954412</v>
      </c>
      <c r="F425" s="8">
        <f>'2017 MRI - Alphabetical'!F41-'2007 MRI - 2017 Methodology'!F41</f>
        <v>2.6695531364554448</v>
      </c>
      <c r="G425" s="9">
        <f>'2017 MRI - Alphabetical'!G41-'2007 MRI - 2017 Methodology'!G41</f>
        <v>26</v>
      </c>
      <c r="H425" s="10">
        <f>'2017 MRI - Alphabetical'!H41-'2007 MRI - 2017 Methodology'!H41</f>
        <v>96</v>
      </c>
      <c r="I425" s="39">
        <f>'2017 MRI - Alphabetical'!I41-'2007 MRI - 2017 Methodology'!I41</f>
        <v>0.28734014690410292</v>
      </c>
      <c r="J425" s="11">
        <f>'2017 MRI - Alphabetical'!J41-'2007 MRI - 2017 Methodology'!J41</f>
        <v>2.5312189712009991E-2</v>
      </c>
      <c r="K425" s="10">
        <f>'2017 MRI - Alphabetical'!K41-'2007 MRI - 2017 Methodology'!K41</f>
        <v>-43</v>
      </c>
      <c r="L425" s="39">
        <f>'2017 MRI - Alphabetical'!L41-'2007 MRI - 2017 Methodology'!L41</f>
        <v>-6.3962463382635115E-2</v>
      </c>
      <c r="M425" s="11">
        <f>'2017 MRI - Alphabetical'!M41-'2007 MRI - 2017 Methodology'!M41</f>
        <v>2.0057318507909191E-2</v>
      </c>
      <c r="N425" s="10">
        <f>'2017 MRI - Alphabetical'!N41-'2007 MRI - 2017 Methodology'!N41</f>
        <v>-65</v>
      </c>
      <c r="O425" s="39">
        <f>'2017 MRI - Alphabetical'!O41-'2007 MRI - 2017 Methodology'!O41</f>
        <v>-0.24451609021972975</v>
      </c>
      <c r="P425" s="11">
        <f>'2017 MRI - Alphabetical'!P41-'2007 MRI - 2017 Methodology'!P41</f>
        <v>4.0349044103728943E-2</v>
      </c>
      <c r="Q425" s="10">
        <f>'2017 MRI - Alphabetical'!Q41-'2007 MRI - 2017 Methodology'!Q41</f>
        <v>-133</v>
      </c>
      <c r="R425" s="39">
        <f>'2017 MRI - Alphabetical'!R41-'2007 MRI - 2017 Methodology'!R41</f>
        <v>-0.22992796024335121</v>
      </c>
      <c r="S425" s="12">
        <f>'2017 MRI - Alphabetical'!S41-'2007 MRI - 2017 Methodology'!S41</f>
        <v>0.12110674116885289</v>
      </c>
      <c r="T425" s="10">
        <f>'2017 MRI - Alphabetical'!T41-'2007 MRI - 2017 Methodology'!T41</f>
        <v>49</v>
      </c>
      <c r="U425" s="39">
        <f>'2017 MRI - Alphabetical'!U41-'2007 MRI - 2017 Methodology'!U41</f>
        <v>0.18649307720101391</v>
      </c>
      <c r="V425" s="11">
        <f>'2017 MRI - Alphabetical'!V41-'2007 MRI - 2017 Methodology'!V41</f>
        <v>4.3132816586618494E-3</v>
      </c>
      <c r="W425" s="10">
        <f>'2017 MRI - Alphabetical'!W41-'2007 MRI - 2017 Methodology'!W41</f>
        <v>6</v>
      </c>
      <c r="X425" s="39">
        <f>'2017 MRI - Alphabetical'!X41-'2007 MRI - 2017 Methodology'!X41</f>
        <v>3.1728875487391006E-2</v>
      </c>
      <c r="Y425" s="13">
        <f>'2017 MRI - Alphabetical'!Y41-'2007 MRI - 2017 Methodology'!Y41</f>
        <v>1757</v>
      </c>
      <c r="Z425" s="10">
        <f>'2017 MRI - Alphabetical'!Z41-'2007 MRI - 2017 Methodology'!Z41</f>
        <v>32</v>
      </c>
      <c r="AA425" s="39">
        <f>'2017 MRI - Alphabetical'!AA41-'2007 MRI - 2017 Methodology'!AA41</f>
        <v>0.48067950840294416</v>
      </c>
      <c r="AB425" s="11">
        <f>'2017 MRI - Alphabetical'!AB41-'2007 MRI - 2017 Methodology'!AB41</f>
        <v>7.9999999999999932E-3</v>
      </c>
      <c r="AC425" s="10">
        <f>'2017 MRI - Alphabetical'!AC41-'2007 MRI - 2017 Methodology'!AC41</f>
        <v>44</v>
      </c>
      <c r="AD425" s="39">
        <f>'2017 MRI - Alphabetical'!AD41-'2007 MRI - 2017 Methodology'!AD41</f>
        <v>0.35392863372489725</v>
      </c>
      <c r="AE425" s="11">
        <f>'2017 MRI - Alphabetical'!AE41-'2007 MRI - 2017 Methodology'!AE41</f>
        <v>4.7000000000000042E-2</v>
      </c>
      <c r="AF425" s="10">
        <f>'2017 MRI - Alphabetical'!AF41-'2007 MRI - 2017 Methodology'!AF41</f>
        <v>-8</v>
      </c>
      <c r="AG425" s="39">
        <f>'2017 MRI - Alphabetical'!AG41-'2007 MRI - 2017 Methodology'!AG41</f>
        <v>-0.12257636065411015</v>
      </c>
      <c r="AH425" s="14">
        <f>'2017 MRI - Alphabetical'!AH41-'2007 MRI - 2017 Methodology'!AH41</f>
        <v>0.19743715612989754</v>
      </c>
      <c r="AI425" s="10">
        <f>'2017 MRI - Alphabetical'!AI41-'2007 MRI - 2017 Methodology'!AI41</f>
        <v>-7</v>
      </c>
      <c r="AJ425" s="39">
        <f>'2017 MRI - Alphabetical'!AJ41-'2007 MRI - 2017 Methodology'!AJ41</f>
        <v>-2.8770954841843638E-2</v>
      </c>
      <c r="AK425" s="13">
        <f>'2017 MRI - Alphabetical'!AK41-'2007 MRI - 2017 Methodology'!AK41</f>
        <v>-26458.414024365586</v>
      </c>
      <c r="AL425" s="44"/>
    </row>
    <row r="426" spans="1:38" x14ac:dyDescent="0.25">
      <c r="A426" t="s">
        <v>686</v>
      </c>
      <c r="B426" s="5" t="s">
        <v>281</v>
      </c>
      <c r="C426" s="6" t="s">
        <v>30</v>
      </c>
      <c r="D426" s="7" t="s">
        <v>20</v>
      </c>
      <c r="E426" s="42">
        <f>'2017 MRI - Alphabetical'!E61-'2007 MRI - 2017 Methodology'!E61</f>
        <v>-0.2114301853236738</v>
      </c>
      <c r="F426" s="8">
        <f>'2017 MRI - Alphabetical'!F61-'2007 MRI - 2017 Methodology'!F61</f>
        <v>4.0280644491961155</v>
      </c>
      <c r="G426" s="9">
        <f>'2017 MRI - Alphabetical'!G61-'2007 MRI - 2017 Methodology'!G61</f>
        <v>-8</v>
      </c>
      <c r="H426" s="10">
        <f>'2017 MRI - Alphabetical'!H61-'2007 MRI - 2017 Methodology'!H61</f>
        <v>-93</v>
      </c>
      <c r="I426" s="39">
        <f>'2017 MRI - Alphabetical'!I61-'2007 MRI - 2017 Methodology'!I61</f>
        <v>-0.29017022779836288</v>
      </c>
      <c r="J426" s="11">
        <f>'2017 MRI - Alphabetical'!J61-'2007 MRI - 2017 Methodology'!J61</f>
        <v>-5.211714972718573E-2</v>
      </c>
      <c r="K426" s="10">
        <f>'2017 MRI - Alphabetical'!K61-'2007 MRI - 2017 Methodology'!K61</f>
        <v>-135</v>
      </c>
      <c r="L426" s="39">
        <f>'2017 MRI - Alphabetical'!L61-'2007 MRI - 2017 Methodology'!L61</f>
        <v>-0.45938330072222061</v>
      </c>
      <c r="M426" s="11">
        <f>'2017 MRI - Alphabetical'!M61-'2007 MRI - 2017 Methodology'!M61</f>
        <v>2.8154740169547089E-2</v>
      </c>
      <c r="N426" s="10">
        <f>'2017 MRI - Alphabetical'!N61-'2007 MRI - 2017 Methodology'!N61</f>
        <v>36</v>
      </c>
      <c r="O426" s="39">
        <f>'2017 MRI - Alphabetical'!O61-'2007 MRI - 2017 Methodology'!O61</f>
        <v>4.6886029624444769E-2</v>
      </c>
      <c r="P426" s="11">
        <f>'2017 MRI - Alphabetical'!P61-'2007 MRI - 2017 Methodology'!P61</f>
        <v>2.5232812849251208E-2</v>
      </c>
      <c r="Q426" s="10">
        <f>'2017 MRI - Alphabetical'!Q61-'2007 MRI - 2017 Methodology'!Q61</f>
        <v>-70</v>
      </c>
      <c r="R426" s="39">
        <f>'2017 MRI - Alphabetical'!R61-'2007 MRI - 2017 Methodology'!R61</f>
        <v>-0.17762557998993686</v>
      </c>
      <c r="S426" s="12">
        <f>'2017 MRI - Alphabetical'!S61-'2007 MRI - 2017 Methodology'!S61</f>
        <v>-0.38352316962619315</v>
      </c>
      <c r="T426" s="10">
        <f>'2017 MRI - Alphabetical'!T61-'2007 MRI - 2017 Methodology'!T61</f>
        <v>4</v>
      </c>
      <c r="U426" s="39">
        <f>'2017 MRI - Alphabetical'!U61-'2007 MRI - 2017 Methodology'!U61</f>
        <v>-2.3720145678667121E-2</v>
      </c>
      <c r="V426" s="11">
        <f>'2017 MRI - Alphabetical'!V61-'2007 MRI - 2017 Methodology'!V61</f>
        <v>1.4560727496917385E-2</v>
      </c>
      <c r="W426" s="10">
        <f>'2017 MRI - Alphabetical'!W61-'2007 MRI - 2017 Methodology'!W61</f>
        <v>3</v>
      </c>
      <c r="X426" s="39">
        <f>'2017 MRI - Alphabetical'!X61-'2007 MRI - 2017 Methodology'!X61</f>
        <v>3.298756987050111E-2</v>
      </c>
      <c r="Y426" s="13">
        <f>'2017 MRI - Alphabetical'!Y61-'2007 MRI - 2017 Methodology'!Y61</f>
        <v>3803</v>
      </c>
      <c r="Z426" s="10">
        <f>'2017 MRI - Alphabetical'!Z61-'2007 MRI - 2017 Methodology'!Z61</f>
        <v>-25</v>
      </c>
      <c r="AA426" s="39">
        <f>'2017 MRI - Alphabetical'!AA61-'2007 MRI - 2017 Methodology'!AA61</f>
        <v>2.1517474606240067E-3</v>
      </c>
      <c r="AB426" s="11">
        <f>'2017 MRI - Alphabetical'!AB61-'2007 MRI - 2017 Methodology'!AB61</f>
        <v>1.5999999999999993E-2</v>
      </c>
      <c r="AC426" s="10">
        <f>'2017 MRI - Alphabetical'!AC61-'2007 MRI - 2017 Methodology'!AC61</f>
        <v>15</v>
      </c>
      <c r="AD426" s="39">
        <f>'2017 MRI - Alphabetical'!AD61-'2007 MRI - 2017 Methodology'!AD61</f>
        <v>0.12278025834969311</v>
      </c>
      <c r="AE426" s="11">
        <f>'2017 MRI - Alphabetical'!AE61-'2007 MRI - 2017 Methodology'!AE61</f>
        <v>2.3000000000000131E-2</v>
      </c>
      <c r="AF426" s="10">
        <f>'2017 MRI - Alphabetical'!AF61-'2007 MRI - 2017 Methodology'!AF61</f>
        <v>-3</v>
      </c>
      <c r="AG426" s="39">
        <f>'2017 MRI - Alphabetical'!AG61-'2007 MRI - 2017 Methodology'!AG61</f>
        <v>-8.4252618572340232E-2</v>
      </c>
      <c r="AH426" s="14">
        <f>'2017 MRI - Alphabetical'!AH61-'2007 MRI - 2017 Methodology'!AH61</f>
        <v>0.17431204762201724</v>
      </c>
      <c r="AI426" s="10">
        <f>'2017 MRI - Alphabetical'!AI61-'2007 MRI - 2017 Methodology'!AI61</f>
        <v>-4</v>
      </c>
      <c r="AJ426" s="39">
        <f>'2017 MRI - Alphabetical'!AJ61-'2007 MRI - 2017 Methodology'!AJ61</f>
        <v>-2.5754112748407665E-2</v>
      </c>
      <c r="AK426" s="13">
        <f>'2017 MRI - Alphabetical'!AK61-'2007 MRI - 2017 Methodology'!AK61</f>
        <v>-25557.340141919587</v>
      </c>
      <c r="AL426" s="44">
        <v>1</v>
      </c>
    </row>
    <row r="427" spans="1:38" x14ac:dyDescent="0.25">
      <c r="A427" t="s">
        <v>744</v>
      </c>
      <c r="B427" s="5" t="s">
        <v>360</v>
      </c>
      <c r="C427" s="6" t="s">
        <v>30</v>
      </c>
      <c r="D427" s="7" t="s">
        <v>20</v>
      </c>
      <c r="E427" s="42">
        <f>'2017 MRI - Alphabetical'!E119-'2007 MRI - 2017 Methodology'!E119</f>
        <v>2.4861152383402829</v>
      </c>
      <c r="F427" s="8">
        <f>'2017 MRI - Alphabetical'!F119-'2007 MRI - 2017 Methodology'!F119</f>
        <v>-3.1742008216260658</v>
      </c>
      <c r="G427" s="9">
        <f>'2017 MRI - Alphabetical'!G119-'2007 MRI - 2017 Methodology'!G119</f>
        <v>127</v>
      </c>
      <c r="H427" s="10">
        <f>'2017 MRI - Alphabetical'!H119-'2007 MRI - 2017 Methodology'!H119</f>
        <v>191</v>
      </c>
      <c r="I427" s="39">
        <f>'2017 MRI - Alphabetical'!I119-'2007 MRI - 2017 Methodology'!I119</f>
        <v>0.57508506772066292</v>
      </c>
      <c r="J427" s="11">
        <f>'2017 MRI - Alphabetical'!J119-'2007 MRI - 2017 Methodology'!J119</f>
        <v>3.7576801465500909E-2</v>
      </c>
      <c r="K427" s="10">
        <f>'2017 MRI - Alphabetical'!K119-'2007 MRI - 2017 Methodology'!K119</f>
        <v>404</v>
      </c>
      <c r="L427" s="39">
        <f>'2017 MRI - Alphabetical'!L119-'2007 MRI - 2017 Methodology'!L119</f>
        <v>1.6042480895217019</v>
      </c>
      <c r="M427" s="11">
        <f>'2017 MRI - Alphabetical'!M119-'2007 MRI - 2017 Methodology'!M119</f>
        <v>-5.167196913287754E-2</v>
      </c>
      <c r="N427" s="10">
        <f>'2017 MRI - Alphabetical'!N119-'2007 MRI - 2017 Methodology'!N119</f>
        <v>40</v>
      </c>
      <c r="O427" s="39">
        <f>'2017 MRI - Alphabetical'!O119-'2007 MRI - 2017 Methodology'!O119</f>
        <v>8.3550157056071161E-2</v>
      </c>
      <c r="P427" s="11">
        <f>'2017 MRI - Alphabetical'!P119-'2007 MRI - 2017 Methodology'!P119</f>
        <v>2.1723404255319146E-2</v>
      </c>
      <c r="Q427" s="10">
        <f>'2017 MRI - Alphabetical'!Q119-'2007 MRI - 2017 Methodology'!Q119</f>
        <v>-68</v>
      </c>
      <c r="R427" s="39">
        <f>'2017 MRI - Alphabetical'!R119-'2007 MRI - 2017 Methodology'!R119</f>
        <v>-8.1259968857932963E-3</v>
      </c>
      <c r="S427" s="12">
        <f>'2017 MRI - Alphabetical'!S119-'2007 MRI - 2017 Methodology'!S119</f>
        <v>0</v>
      </c>
      <c r="T427" s="10">
        <f>'2017 MRI - Alphabetical'!T119-'2007 MRI - 2017 Methodology'!T119</f>
        <v>285</v>
      </c>
      <c r="U427" s="39">
        <f>'2017 MRI - Alphabetical'!U119-'2007 MRI - 2017 Methodology'!U119</f>
        <v>0.7784148920193994</v>
      </c>
      <c r="V427" s="11">
        <f>'2017 MRI - Alphabetical'!V119-'2007 MRI - 2017 Methodology'!V119</f>
        <v>-3.6309900410076153E-2</v>
      </c>
      <c r="W427" s="10">
        <f>'2017 MRI - Alphabetical'!W119-'2007 MRI - 2017 Methodology'!W119</f>
        <v>203</v>
      </c>
      <c r="X427" s="39">
        <f>'2017 MRI - Alphabetical'!X119-'2007 MRI - 2017 Methodology'!X119</f>
        <v>0.77075777205942153</v>
      </c>
      <c r="Y427" s="13">
        <f>'2017 MRI - Alphabetical'!Y119-'2007 MRI - 2017 Methodology'!Y119</f>
        <v>25543</v>
      </c>
      <c r="Z427" s="10">
        <f>'2017 MRI - Alphabetical'!Z119-'2007 MRI - 2017 Methodology'!Z119</f>
        <v>-125</v>
      </c>
      <c r="AA427" s="39">
        <f>'2017 MRI - Alphabetical'!AA119-'2007 MRI - 2017 Methodology'!AA119</f>
        <v>-0.60346040886813601</v>
      </c>
      <c r="AB427" s="11">
        <f>'2017 MRI - Alphabetical'!AB119-'2007 MRI - 2017 Methodology'!AB119</f>
        <v>2.8419091967403963E-2</v>
      </c>
      <c r="AC427" s="10">
        <f>'2017 MRI - Alphabetical'!AC119-'2007 MRI - 2017 Methodology'!AC119</f>
        <v>159</v>
      </c>
      <c r="AD427" s="39">
        <f>'2017 MRI - Alphabetical'!AD119-'2007 MRI - 2017 Methodology'!AD119</f>
        <v>0.86693837163547594</v>
      </c>
      <c r="AE427" s="11">
        <f>'2017 MRI - Alphabetical'!AE119-'2007 MRI - 2017 Methodology'!AE119</f>
        <v>7.8000000000000069E-2</v>
      </c>
      <c r="AF427" s="10">
        <f>'2017 MRI - Alphabetical'!AF119-'2007 MRI - 2017 Methodology'!AF119</f>
        <v>91</v>
      </c>
      <c r="AG427" s="39">
        <f>'2017 MRI - Alphabetical'!AG119-'2007 MRI - 2017 Methodology'!AG119</f>
        <v>0.27599480496954465</v>
      </c>
      <c r="AH427" s="14">
        <f>'2017 MRI - Alphabetical'!AH119-'2007 MRI - 2017 Methodology'!AH119</f>
        <v>-6.6545072693599661E-2</v>
      </c>
      <c r="AI427" s="10">
        <f>'2017 MRI - Alphabetical'!AI119-'2007 MRI - 2017 Methodology'!AI119</f>
        <v>-59</v>
      </c>
      <c r="AJ427" s="39">
        <f>'2017 MRI - Alphabetical'!AJ119-'2007 MRI - 2017 Methodology'!AJ119</f>
        <v>-6.3166156916532906E-2</v>
      </c>
      <c r="AK427" s="13">
        <f>'2017 MRI - Alphabetical'!AK119-'2007 MRI - 2017 Methodology'!AK119</f>
        <v>-49416.068282335793</v>
      </c>
      <c r="AL427" s="44"/>
    </row>
    <row r="428" spans="1:38" x14ac:dyDescent="0.25">
      <c r="A428" t="s">
        <v>836</v>
      </c>
      <c r="B428" s="5" t="s">
        <v>359</v>
      </c>
      <c r="C428" s="6" t="s">
        <v>30</v>
      </c>
      <c r="D428" s="7" t="s">
        <v>20</v>
      </c>
      <c r="E428" s="42">
        <f>'2017 MRI - Alphabetical'!E211-'2007 MRI - 2017 Methodology'!E211</f>
        <v>-4.7305823602344246</v>
      </c>
      <c r="F428" s="8">
        <f>'2017 MRI - Alphabetical'!F211-'2007 MRI - 2017 Methodology'!F211</f>
        <v>15.117745122501887</v>
      </c>
      <c r="G428" s="9">
        <f>'2017 MRI - Alphabetical'!G211-'2007 MRI - 2017 Methodology'!G211</f>
        <v>-219</v>
      </c>
      <c r="H428" s="10">
        <f>'2017 MRI - Alphabetical'!H211-'2007 MRI - 2017 Methodology'!H211</f>
        <v>99</v>
      </c>
      <c r="I428" s="39">
        <f>'2017 MRI - Alphabetical'!I211-'2007 MRI - 2017 Methodology'!I211</f>
        <v>0.57685109749370256</v>
      </c>
      <c r="J428" s="11">
        <f>'2017 MRI - Alphabetical'!J211-'2007 MRI - 2017 Methodology'!J211</f>
        <v>0.15252917260679022</v>
      </c>
      <c r="K428" s="10">
        <f>'2017 MRI - Alphabetical'!K211-'2007 MRI - 2017 Methodology'!K211</f>
        <v>377</v>
      </c>
      <c r="L428" s="39">
        <f>'2017 MRI - Alphabetical'!L211-'2007 MRI - 2017 Methodology'!L211</f>
        <v>1.2716185057895772</v>
      </c>
      <c r="M428" s="11">
        <f>'2017 MRI - Alphabetical'!M211-'2007 MRI - 2017 Methodology'!M211</f>
        <v>-4.6153083414718292E-2</v>
      </c>
      <c r="N428" s="10">
        <f>'2017 MRI - Alphabetical'!N211-'2007 MRI - 2017 Methodology'!N211</f>
        <v>-138</v>
      </c>
      <c r="O428" s="39">
        <f>'2017 MRI - Alphabetical'!O211-'2007 MRI - 2017 Methodology'!O211</f>
        <v>-0.32047925409315742</v>
      </c>
      <c r="P428" s="11">
        <f>'2017 MRI - Alphabetical'!P211-'2007 MRI - 2017 Methodology'!P211</f>
        <v>3.2000000000000001E-2</v>
      </c>
      <c r="Q428" s="10">
        <f>'2017 MRI - Alphabetical'!Q211-'2007 MRI - 2017 Methodology'!Q211</f>
        <v>202</v>
      </c>
      <c r="R428" s="39">
        <f>'2017 MRI - Alphabetical'!R211-'2007 MRI - 2017 Methodology'!R211</f>
        <v>0.29074708312435821</v>
      </c>
      <c r="S428" s="12">
        <f>'2017 MRI - Alphabetical'!S211-'2007 MRI - 2017 Methodology'!S211</f>
        <v>-2.57</v>
      </c>
      <c r="T428" s="10">
        <f>'2017 MRI - Alphabetical'!T211-'2007 MRI - 2017 Methodology'!T211</f>
        <v>-73</v>
      </c>
      <c r="U428" s="39">
        <f>'2017 MRI - Alphabetical'!U211-'2007 MRI - 2017 Methodology'!U211</f>
        <v>-0.20911412985873007</v>
      </c>
      <c r="V428" s="11">
        <f>'2017 MRI - Alphabetical'!V211-'2007 MRI - 2017 Methodology'!V211</f>
        <v>2.4605584642233856E-2</v>
      </c>
      <c r="W428" s="10">
        <f>'2017 MRI - Alphabetical'!W211-'2007 MRI - 2017 Methodology'!W211</f>
        <v>-193</v>
      </c>
      <c r="X428" s="39">
        <f>'2017 MRI - Alphabetical'!X211-'2007 MRI - 2017 Methodology'!X211</f>
        <v>-0.83642424208758936</v>
      </c>
      <c r="Y428" s="13">
        <f>'2017 MRI - Alphabetical'!Y211-'2007 MRI - 2017 Methodology'!Y211</f>
        <v>-20654</v>
      </c>
      <c r="Z428" s="10">
        <f>'2017 MRI - Alphabetical'!Z211-'2007 MRI - 2017 Methodology'!Z211</f>
        <v>-525</v>
      </c>
      <c r="AA428" s="39">
        <f>'2017 MRI - Alphabetical'!AA211-'2007 MRI - 2017 Methodology'!AA211</f>
        <v>-4.0426327524220902</v>
      </c>
      <c r="AB428" s="11">
        <f>'2017 MRI - Alphabetical'!AB211-'2007 MRI - 2017 Methodology'!AB211</f>
        <v>9.6999999999999989E-2</v>
      </c>
      <c r="AC428" s="10">
        <f>'2017 MRI - Alphabetical'!AC211-'2007 MRI - 2017 Methodology'!AC211</f>
        <v>5</v>
      </c>
      <c r="AD428" s="39">
        <f>'2017 MRI - Alphabetical'!AD211-'2007 MRI - 2017 Methodology'!AD211</f>
        <v>-6.1710712280904634E-3</v>
      </c>
      <c r="AE428" s="11">
        <f>'2017 MRI - Alphabetical'!AE211-'2007 MRI - 2017 Methodology'!AE211</f>
        <v>6.0000000000000053E-3</v>
      </c>
      <c r="AF428" s="10">
        <f>'2017 MRI - Alphabetical'!AF211-'2007 MRI - 2017 Methodology'!AF211</f>
        <v>1</v>
      </c>
      <c r="AG428" s="39">
        <f>'2017 MRI - Alphabetical'!AG211-'2007 MRI - 2017 Methodology'!AG211</f>
        <v>-0.11912688966843032</v>
      </c>
      <c r="AH428" s="14">
        <f>'2017 MRI - Alphabetical'!AH211-'2007 MRI - 2017 Methodology'!AH211</f>
        <v>-4.392595248645037E-2</v>
      </c>
      <c r="AI428" s="10">
        <f>'2017 MRI - Alphabetical'!AI211-'2007 MRI - 2017 Methodology'!AI211</f>
        <v>0</v>
      </c>
      <c r="AJ428" s="39">
        <f>'2017 MRI - Alphabetical'!AJ211-'2007 MRI - 2017 Methodology'!AJ211</f>
        <v>-0.15537468829134937</v>
      </c>
      <c r="AK428" s="13">
        <f>'2017 MRI - Alphabetical'!AK211-'2007 MRI - 2017 Methodology'!AK211</f>
        <v>-335685.90057178214</v>
      </c>
      <c r="AL428" s="44"/>
    </row>
    <row r="429" spans="1:38" x14ac:dyDescent="0.25">
      <c r="A429" t="s">
        <v>863</v>
      </c>
      <c r="B429" s="5" t="s">
        <v>341</v>
      </c>
      <c r="C429" s="6" t="s">
        <v>30</v>
      </c>
      <c r="D429" s="7" t="s">
        <v>20</v>
      </c>
      <c r="E429" s="42">
        <f>'2017 MRI - Alphabetical'!E238-'2007 MRI - 2017 Methodology'!E238</f>
        <v>-0.49709814563325483</v>
      </c>
      <c r="F429" s="8">
        <f>'2017 MRI - Alphabetical'!F238-'2007 MRI - 2017 Methodology'!F238</f>
        <v>4.4527858702631917</v>
      </c>
      <c r="G429" s="9">
        <f>'2017 MRI - Alphabetical'!G238-'2007 MRI - 2017 Methodology'!G238</f>
        <v>-24</v>
      </c>
      <c r="H429" s="10">
        <f>'2017 MRI - Alphabetical'!H238-'2007 MRI - 2017 Methodology'!H238</f>
        <v>-305</v>
      </c>
      <c r="I429" s="39">
        <f>'2017 MRI - Alphabetical'!I238-'2007 MRI - 2017 Methodology'!I238</f>
        <v>-0.96971414597721184</v>
      </c>
      <c r="J429" s="11">
        <f>'2017 MRI - Alphabetical'!J238-'2007 MRI - 2017 Methodology'!J238</f>
        <v>-0.14636520713936674</v>
      </c>
      <c r="K429" s="10">
        <f>'2017 MRI - Alphabetical'!K238-'2007 MRI - 2017 Methodology'!K238</f>
        <v>-198</v>
      </c>
      <c r="L429" s="39">
        <f>'2017 MRI - Alphabetical'!L238-'2007 MRI - 2017 Methodology'!L238</f>
        <v>-0.7064913677691117</v>
      </c>
      <c r="M429" s="11">
        <f>'2017 MRI - Alphabetical'!M238-'2007 MRI - 2017 Methodology'!M238</f>
        <v>3.5759608700920209E-2</v>
      </c>
      <c r="N429" s="10">
        <f>'2017 MRI - Alphabetical'!N238-'2007 MRI - 2017 Methodology'!N238</f>
        <v>-226</v>
      </c>
      <c r="O429" s="39">
        <f>'2017 MRI - Alphabetical'!O238-'2007 MRI - 2017 Methodology'!O238</f>
        <v>-0.53073847549393738</v>
      </c>
      <c r="P429" s="11">
        <f>'2017 MRI - Alphabetical'!P238-'2007 MRI - 2017 Methodology'!P238</f>
        <v>4.7969696969696968E-2</v>
      </c>
      <c r="Q429" s="10">
        <f>'2017 MRI - Alphabetical'!Q238-'2007 MRI - 2017 Methodology'!Q238</f>
        <v>81</v>
      </c>
      <c r="R429" s="39">
        <f>'2017 MRI - Alphabetical'!R238-'2007 MRI - 2017 Methodology'!R238</f>
        <v>0.11630754226240209</v>
      </c>
      <c r="S429" s="12">
        <f>'2017 MRI - Alphabetical'!S238-'2007 MRI - 2017 Methodology'!S238</f>
        <v>-1.07</v>
      </c>
      <c r="T429" s="10">
        <f>'2017 MRI - Alphabetical'!T238-'2007 MRI - 2017 Methodology'!T238</f>
        <v>-95</v>
      </c>
      <c r="U429" s="39">
        <f>'2017 MRI - Alphabetical'!U238-'2007 MRI - 2017 Methodology'!U238</f>
        <v>-0.35570137998135415</v>
      </c>
      <c r="V429" s="11">
        <f>'2017 MRI - Alphabetical'!V238-'2007 MRI - 2017 Methodology'!V238</f>
        <v>3.5239812959251826E-2</v>
      </c>
      <c r="W429" s="10">
        <f>'2017 MRI - Alphabetical'!W238-'2007 MRI - 2017 Methodology'!W238</f>
        <v>-59</v>
      </c>
      <c r="X429" s="39">
        <f>'2017 MRI - Alphabetical'!X238-'2007 MRI - 2017 Methodology'!X238</f>
        <v>-0.25701366852547286</v>
      </c>
      <c r="Y429" s="13">
        <f>'2017 MRI - Alphabetical'!Y238-'2007 MRI - 2017 Methodology'!Y238</f>
        <v>-3753</v>
      </c>
      <c r="Z429" s="10">
        <f>'2017 MRI - Alphabetical'!Z238-'2007 MRI - 2017 Methodology'!Z238</f>
        <v>48</v>
      </c>
      <c r="AA429" s="39">
        <f>'2017 MRI - Alphabetical'!AA238-'2007 MRI - 2017 Methodology'!AA238</f>
        <v>0.36828010303927655</v>
      </c>
      <c r="AB429" s="11">
        <f>'2017 MRI - Alphabetical'!AB238-'2007 MRI - 2017 Methodology'!AB238</f>
        <v>8.635108481262331E-3</v>
      </c>
      <c r="AC429" s="10">
        <f>'2017 MRI - Alphabetical'!AC238-'2007 MRI - 2017 Methodology'!AC238</f>
        <v>156</v>
      </c>
      <c r="AD429" s="39">
        <f>'2017 MRI - Alphabetical'!AD238-'2007 MRI - 2017 Methodology'!AD238</f>
        <v>0.49861701781804524</v>
      </c>
      <c r="AE429" s="11">
        <f>'2017 MRI - Alphabetical'!AE238-'2007 MRI - 2017 Methodology'!AE238</f>
        <v>4.3999999999999928E-2</v>
      </c>
      <c r="AF429" s="10">
        <f>'2017 MRI - Alphabetical'!AF238-'2007 MRI - 2017 Methodology'!AF238</f>
        <v>109</v>
      </c>
      <c r="AG429" s="39">
        <f>'2017 MRI - Alphabetical'!AG238-'2007 MRI - 2017 Methodology'!AG238</f>
        <v>0.37148339080363335</v>
      </c>
      <c r="AH429" s="14">
        <f>'2017 MRI - Alphabetical'!AH238-'2007 MRI - 2017 Methodology'!AH238</f>
        <v>-0.25039711608007043</v>
      </c>
      <c r="AI429" s="10">
        <f>'2017 MRI - Alphabetical'!AI238-'2007 MRI - 2017 Methodology'!AI238</f>
        <v>-19</v>
      </c>
      <c r="AJ429" s="39">
        <f>'2017 MRI - Alphabetical'!AJ238-'2007 MRI - 2017 Methodology'!AJ238</f>
        <v>-4.2675016066169046E-2</v>
      </c>
      <c r="AK429" s="13">
        <f>'2017 MRI - Alphabetical'!AK238-'2007 MRI - 2017 Methodology'!AK238</f>
        <v>-39808.02066832906</v>
      </c>
      <c r="AL429" s="44"/>
    </row>
    <row r="430" spans="1:38" x14ac:dyDescent="0.25">
      <c r="A430" t="s">
        <v>864</v>
      </c>
      <c r="B430" s="5" t="s">
        <v>383</v>
      </c>
      <c r="C430" s="6" t="s">
        <v>30</v>
      </c>
      <c r="D430" s="7" t="s">
        <v>20</v>
      </c>
      <c r="E430" s="42">
        <f>'2017 MRI - Alphabetical'!E239-'2007 MRI - 2017 Methodology'!E239</f>
        <v>0.40563981272539618</v>
      </c>
      <c r="F430" s="8">
        <f>'2017 MRI - Alphabetical'!F239-'2007 MRI - 2017 Methodology'!F239</f>
        <v>1.992435382986141</v>
      </c>
      <c r="G430" s="9">
        <f>'2017 MRI - Alphabetical'!G239-'2007 MRI - 2017 Methodology'!G239</f>
        <v>28</v>
      </c>
      <c r="H430" s="10">
        <f>'2017 MRI - Alphabetical'!H239-'2007 MRI - 2017 Methodology'!H239</f>
        <v>2</v>
      </c>
      <c r="I430" s="39">
        <f>'2017 MRI - Alphabetical'!I239-'2007 MRI - 2017 Methodology'!I239</f>
        <v>0.10358816097423529</v>
      </c>
      <c r="J430" s="11">
        <f>'2017 MRI - Alphabetical'!J239-'2007 MRI - 2017 Methodology'!J239</f>
        <v>-0.19370112893690883</v>
      </c>
      <c r="K430" s="10">
        <f>'2017 MRI - Alphabetical'!K239-'2007 MRI - 2017 Methodology'!K239</f>
        <v>-82</v>
      </c>
      <c r="L430" s="39">
        <f>'2017 MRI - Alphabetical'!L239-'2007 MRI - 2017 Methodology'!L239</f>
        <v>-0.41259137416102848</v>
      </c>
      <c r="M430" s="11">
        <f>'2017 MRI - Alphabetical'!M239-'2007 MRI - 2017 Methodology'!M239</f>
        <v>1.8648684851006889E-2</v>
      </c>
      <c r="N430" s="10">
        <f>'2017 MRI - Alphabetical'!N239-'2007 MRI - 2017 Methodology'!N239</f>
        <v>-28</v>
      </c>
      <c r="O430" s="39">
        <f>'2017 MRI - Alphabetical'!O239-'2007 MRI - 2017 Methodology'!O239</f>
        <v>-7.0719697463938136E-2</v>
      </c>
      <c r="P430" s="11">
        <f>'2017 MRI - Alphabetical'!P239-'2007 MRI - 2017 Methodology'!P239</f>
        <v>2.7022075672050526E-2</v>
      </c>
      <c r="Q430" s="10">
        <f>'2017 MRI - Alphabetical'!Q239-'2007 MRI - 2017 Methodology'!Q239</f>
        <v>-22</v>
      </c>
      <c r="R430" s="39">
        <f>'2017 MRI - Alphabetical'!R239-'2007 MRI - 2017 Methodology'!R239</f>
        <v>-2.6980243912556989E-2</v>
      </c>
      <c r="S430" s="12">
        <f>'2017 MRI - Alphabetical'!S239-'2007 MRI - 2017 Methodology'!S239</f>
        <v>-0.69051049347702775</v>
      </c>
      <c r="T430" s="10">
        <f>'2017 MRI - Alphabetical'!T239-'2007 MRI - 2017 Methodology'!T239</f>
        <v>60</v>
      </c>
      <c r="U430" s="39">
        <f>'2017 MRI - Alphabetical'!U239-'2007 MRI - 2017 Methodology'!U239</f>
        <v>0.14687737901352121</v>
      </c>
      <c r="V430" s="11">
        <f>'2017 MRI - Alphabetical'!V239-'2007 MRI - 2017 Methodology'!V239</f>
        <v>2.3301240083185779E-3</v>
      </c>
      <c r="W430" s="10">
        <f>'2017 MRI - Alphabetical'!W239-'2007 MRI - 2017 Methodology'!W239</f>
        <v>-14</v>
      </c>
      <c r="X430" s="39">
        <f>'2017 MRI - Alphabetical'!X239-'2007 MRI - 2017 Methodology'!X239</f>
        <v>-7.3431987931271814E-2</v>
      </c>
      <c r="Y430" s="13">
        <f>'2017 MRI - Alphabetical'!Y239-'2007 MRI - 2017 Methodology'!Y239</f>
        <v>1894</v>
      </c>
      <c r="Z430" s="10">
        <f>'2017 MRI - Alphabetical'!Z239-'2007 MRI - 2017 Methodology'!Z239</f>
        <v>-19</v>
      </c>
      <c r="AA430" s="39">
        <f>'2017 MRI - Alphabetical'!AA239-'2007 MRI - 2017 Methodology'!AA239</f>
        <v>4.2977332637369872E-2</v>
      </c>
      <c r="AB430" s="11">
        <f>'2017 MRI - Alphabetical'!AB239-'2007 MRI - 2017 Methodology'!AB239</f>
        <v>1.4999999999999999E-2</v>
      </c>
      <c r="AC430" s="10">
        <f>'2017 MRI - Alphabetical'!AC239-'2007 MRI - 2017 Methodology'!AC239</f>
        <v>120</v>
      </c>
      <c r="AD430" s="39">
        <f>'2017 MRI - Alphabetical'!AD239-'2007 MRI - 2017 Methodology'!AD239</f>
        <v>0.47183334158417672</v>
      </c>
      <c r="AE430" s="11">
        <f>'2017 MRI - Alphabetical'!AE239-'2007 MRI - 2017 Methodology'!AE239</f>
        <v>4.7000000000000042E-2</v>
      </c>
      <c r="AF430" s="10">
        <f>'2017 MRI - Alphabetical'!AF239-'2007 MRI - 2017 Methodology'!AF239</f>
        <v>13</v>
      </c>
      <c r="AG430" s="39">
        <f>'2017 MRI - Alphabetical'!AG239-'2007 MRI - 2017 Methodology'!AG239</f>
        <v>-9.2323352804589143E-3</v>
      </c>
      <c r="AH430" s="14">
        <f>'2017 MRI - Alphabetical'!AH239-'2007 MRI - 2017 Methodology'!AH239</f>
        <v>0.14364435908784223</v>
      </c>
      <c r="AI430" s="10">
        <f>'2017 MRI - Alphabetical'!AI239-'2007 MRI - 2017 Methodology'!AI239</f>
        <v>-1</v>
      </c>
      <c r="AJ430" s="39">
        <f>'2017 MRI - Alphabetical'!AJ239-'2007 MRI - 2017 Methodology'!AJ239</f>
        <v>-2.14296963403659E-2</v>
      </c>
      <c r="AK430" s="13">
        <f>'2017 MRI - Alphabetical'!AK239-'2007 MRI - 2017 Methodology'!AK239</f>
        <v>-21566.107642144911</v>
      </c>
      <c r="AL430" s="44"/>
    </row>
    <row r="431" spans="1:38" x14ac:dyDescent="0.25">
      <c r="A431" t="s">
        <v>875</v>
      </c>
      <c r="B431" s="5" t="s">
        <v>276</v>
      </c>
      <c r="C431" s="6" t="s">
        <v>30</v>
      </c>
      <c r="D431" s="7" t="s">
        <v>20</v>
      </c>
      <c r="E431" s="42">
        <f>'2017 MRI - Alphabetical'!E250-'2007 MRI - 2017 Methodology'!E250</f>
        <v>-1.3406544651319605</v>
      </c>
      <c r="F431" s="8">
        <f>'2017 MRI - Alphabetical'!F250-'2007 MRI - 2017 Methodology'!F250</f>
        <v>6.9317519425629399</v>
      </c>
      <c r="G431" s="9">
        <f>'2017 MRI - Alphabetical'!G250-'2007 MRI - 2017 Methodology'!G250</f>
        <v>-63</v>
      </c>
      <c r="H431" s="10">
        <f>'2017 MRI - Alphabetical'!H250-'2007 MRI - 2017 Methodology'!H250</f>
        <v>-3</v>
      </c>
      <c r="I431" s="39">
        <f>'2017 MRI - Alphabetical'!I250-'2007 MRI - 2017 Methodology'!I250</f>
        <v>0.17171899387113801</v>
      </c>
      <c r="J431" s="11">
        <f>'2017 MRI - Alphabetical'!J250-'2007 MRI - 2017 Methodology'!J250</f>
        <v>-6.2384114657891176E-2</v>
      </c>
      <c r="K431" s="10">
        <f>'2017 MRI - Alphabetical'!K250-'2007 MRI - 2017 Methodology'!K250</f>
        <v>-10</v>
      </c>
      <c r="L431" s="39">
        <f>'2017 MRI - Alphabetical'!L250-'2007 MRI - 2017 Methodology'!L250</f>
        <v>-0.11668280475137827</v>
      </c>
      <c r="M431" s="11">
        <f>'2017 MRI - Alphabetical'!M250-'2007 MRI - 2017 Methodology'!M250</f>
        <v>1.0191896089152296E-2</v>
      </c>
      <c r="N431" s="10">
        <f>'2017 MRI - Alphabetical'!N250-'2007 MRI - 2017 Methodology'!N250</f>
        <v>-166</v>
      </c>
      <c r="O431" s="39">
        <f>'2017 MRI - Alphabetical'!O250-'2007 MRI - 2017 Methodology'!O250</f>
        <v>-0.4862228058300872</v>
      </c>
      <c r="P431" s="11">
        <f>'2017 MRI - Alphabetical'!P250-'2007 MRI - 2017 Methodology'!P250</f>
        <v>5.1471995649809678E-2</v>
      </c>
      <c r="Q431" s="10">
        <f>'2017 MRI - Alphabetical'!Q250-'2007 MRI - 2017 Methodology'!Q250</f>
        <v>-136</v>
      </c>
      <c r="R431" s="39">
        <f>'2017 MRI - Alphabetical'!R250-'2007 MRI - 2017 Methodology'!R250</f>
        <v>-0.26954382381067915</v>
      </c>
      <c r="S431" s="12">
        <f>'2017 MRI - Alphabetical'!S250-'2007 MRI - 2017 Methodology'!S250</f>
        <v>0.12082601054481557</v>
      </c>
      <c r="T431" s="10">
        <f>'2017 MRI - Alphabetical'!T250-'2007 MRI - 2017 Methodology'!T250</f>
        <v>-205</v>
      </c>
      <c r="U431" s="39">
        <f>'2017 MRI - Alphabetical'!U250-'2007 MRI - 2017 Methodology'!U250</f>
        <v>-0.67524818471165138</v>
      </c>
      <c r="V431" s="11">
        <f>'2017 MRI - Alphabetical'!V250-'2007 MRI - 2017 Methodology'!V250</f>
        <v>5.3919679484721858E-2</v>
      </c>
      <c r="W431" s="10">
        <f>'2017 MRI - Alphabetical'!W250-'2007 MRI - 2017 Methodology'!W250</f>
        <v>-50</v>
      </c>
      <c r="X431" s="39">
        <f>'2017 MRI - Alphabetical'!X250-'2007 MRI - 2017 Methodology'!X250</f>
        <v>-0.17839977228448933</v>
      </c>
      <c r="Y431" s="13">
        <f>'2017 MRI - Alphabetical'!Y250-'2007 MRI - 2017 Methodology'!Y250</f>
        <v>-2036</v>
      </c>
      <c r="Z431" s="10">
        <f>'2017 MRI - Alphabetical'!Z250-'2007 MRI - 2017 Methodology'!Z250</f>
        <v>30</v>
      </c>
      <c r="AA431" s="39">
        <f>'2017 MRI - Alphabetical'!AA250-'2007 MRI - 2017 Methodology'!AA250</f>
        <v>0.30136350120979727</v>
      </c>
      <c r="AB431" s="11">
        <f>'2017 MRI - Alphabetical'!AB250-'2007 MRI - 2017 Methodology'!AB250</f>
        <v>1.0000000000000002E-2</v>
      </c>
      <c r="AC431" s="10">
        <f>'2017 MRI - Alphabetical'!AC250-'2007 MRI - 2017 Methodology'!AC250</f>
        <v>-27</v>
      </c>
      <c r="AD431" s="39">
        <f>'2017 MRI - Alphabetical'!AD250-'2007 MRI - 2017 Methodology'!AD250</f>
        <v>-3.9581511821750764E-2</v>
      </c>
      <c r="AE431" s="11">
        <f>'2017 MRI - Alphabetical'!AE250-'2007 MRI - 2017 Methodology'!AE250</f>
        <v>1.1000000000000121E-2</v>
      </c>
      <c r="AF431" s="10">
        <f>'2017 MRI - Alphabetical'!AF250-'2007 MRI - 2017 Methodology'!AF250</f>
        <v>18</v>
      </c>
      <c r="AG431" s="39">
        <f>'2017 MRI - Alphabetical'!AG250-'2007 MRI - 2017 Methodology'!AG250</f>
        <v>4.1248817310207686E-3</v>
      </c>
      <c r="AH431" s="14">
        <f>'2017 MRI - Alphabetical'!AH250-'2007 MRI - 2017 Methodology'!AH250</f>
        <v>7.8791186595444263E-2</v>
      </c>
      <c r="AI431" s="10">
        <f>'2017 MRI - Alphabetical'!AI250-'2007 MRI - 2017 Methodology'!AI250</f>
        <v>-18</v>
      </c>
      <c r="AJ431" s="39">
        <f>'2017 MRI - Alphabetical'!AJ250-'2007 MRI - 2017 Methodology'!AJ250</f>
        <v>-3.1248542383180866E-2</v>
      </c>
      <c r="AK431" s="13">
        <f>'2017 MRI - Alphabetical'!AK250-'2007 MRI - 2017 Methodology'!AK250</f>
        <v>-28338.063155312906</v>
      </c>
      <c r="AL431" s="44"/>
    </row>
    <row r="432" spans="1:38" x14ac:dyDescent="0.25">
      <c r="A432" t="s">
        <v>878</v>
      </c>
      <c r="B432" s="5" t="s">
        <v>147</v>
      </c>
      <c r="C432" s="6" t="s">
        <v>30</v>
      </c>
      <c r="D432" s="7" t="s">
        <v>20</v>
      </c>
      <c r="E432" s="42">
        <f>'2017 MRI - Alphabetical'!E253-'2007 MRI - 2017 Methodology'!E253</f>
        <v>-0.54254528777867117</v>
      </c>
      <c r="F432" s="8">
        <f>'2017 MRI - Alphabetical'!F253-'2007 MRI - 2017 Methodology'!F253</f>
        <v>5.8395835921776289</v>
      </c>
      <c r="G432" s="9">
        <f>'2017 MRI - Alphabetical'!G253-'2007 MRI - 2017 Methodology'!G253</f>
        <v>-4</v>
      </c>
      <c r="H432" s="10">
        <f>'2017 MRI - Alphabetical'!H253-'2007 MRI - 2017 Methodology'!H253</f>
        <v>230</v>
      </c>
      <c r="I432" s="39">
        <f>'2017 MRI - Alphabetical'!I253-'2007 MRI - 2017 Methodology'!I253</f>
        <v>0.98827800196658844</v>
      </c>
      <c r="J432" s="11">
        <f>'2017 MRI - Alphabetical'!J253-'2007 MRI - 2017 Methodology'!J253</f>
        <v>0.17618551824703121</v>
      </c>
      <c r="K432" s="10">
        <f>'2017 MRI - Alphabetical'!K253-'2007 MRI - 2017 Methodology'!K253</f>
        <v>152</v>
      </c>
      <c r="L432" s="39">
        <f>'2017 MRI - Alphabetical'!L253-'2007 MRI - 2017 Methodology'!L253</f>
        <v>1.5294982245352462</v>
      </c>
      <c r="M432" s="11">
        <f>'2017 MRI - Alphabetical'!M253-'2007 MRI - 2017 Methodology'!M253</f>
        <v>-2.9795451250397148E-2</v>
      </c>
      <c r="N432" s="10">
        <f>'2017 MRI - Alphabetical'!N253-'2007 MRI - 2017 Methodology'!N253</f>
        <v>-23</v>
      </c>
      <c r="O432" s="39">
        <f>'2017 MRI - Alphabetical'!O253-'2007 MRI - 2017 Methodology'!O253</f>
        <v>-0.31734517760524028</v>
      </c>
      <c r="P432" s="11">
        <f>'2017 MRI - Alphabetical'!P253-'2007 MRI - 2017 Methodology'!P253</f>
        <v>6.9259067357512971E-2</v>
      </c>
      <c r="Q432" s="10">
        <f>'2017 MRI - Alphabetical'!Q253-'2007 MRI - 2017 Methodology'!Q253</f>
        <v>-10</v>
      </c>
      <c r="R432" s="39">
        <f>'2017 MRI - Alphabetical'!R253-'2007 MRI - 2017 Methodology'!R253</f>
        <v>-0.10384120248071331</v>
      </c>
      <c r="S432" s="12">
        <f>'2017 MRI - Alphabetical'!S253-'2007 MRI - 2017 Methodology'!S253</f>
        <v>-2.6328285077951006</v>
      </c>
      <c r="T432" s="10">
        <f>'2017 MRI - Alphabetical'!T253-'2007 MRI - 2017 Methodology'!T253</f>
        <v>-218</v>
      </c>
      <c r="U432" s="39">
        <f>'2017 MRI - Alphabetical'!U253-'2007 MRI - 2017 Methodology'!U253</f>
        <v>-0.95733704306136125</v>
      </c>
      <c r="V432" s="11">
        <f>'2017 MRI - Alphabetical'!V253-'2007 MRI - 2017 Methodology'!V253</f>
        <v>7.3263899184581163E-2</v>
      </c>
      <c r="W432" s="10">
        <f>'2017 MRI - Alphabetical'!W253-'2007 MRI - 2017 Methodology'!W253</f>
        <v>-11</v>
      </c>
      <c r="X432" s="39">
        <f>'2017 MRI - Alphabetical'!X253-'2007 MRI - 2017 Methodology'!X253</f>
        <v>-2.8006517103493778E-2</v>
      </c>
      <c r="Y432" s="13">
        <f>'2017 MRI - Alphabetical'!Y253-'2007 MRI - 2017 Methodology'!Y253</f>
        <v>1751</v>
      </c>
      <c r="Z432" s="10">
        <f>'2017 MRI - Alphabetical'!Z253-'2007 MRI - 2017 Methodology'!Z253</f>
        <v>19</v>
      </c>
      <c r="AA432" s="39">
        <f>'2017 MRI - Alphabetical'!AA253-'2007 MRI - 2017 Methodology'!AA253</f>
        <v>0.31131343944394774</v>
      </c>
      <c r="AB432" s="11">
        <f>'2017 MRI - Alphabetical'!AB253-'2007 MRI - 2017 Methodology'!AB253</f>
        <v>1.1277382645803691E-2</v>
      </c>
      <c r="AC432" s="10">
        <f>'2017 MRI - Alphabetical'!AC253-'2007 MRI - 2017 Methodology'!AC253</f>
        <v>-37</v>
      </c>
      <c r="AD432" s="39">
        <f>'2017 MRI - Alphabetical'!AD253-'2007 MRI - 2017 Methodology'!AD253</f>
        <v>-0.17834937476862747</v>
      </c>
      <c r="AE432" s="11">
        <f>'2017 MRI - Alphabetical'!AE253-'2007 MRI - 2017 Methodology'!AE253</f>
        <v>5.9999999999998943E-3</v>
      </c>
      <c r="AF432" s="10">
        <f>'2017 MRI - Alphabetical'!AF253-'2007 MRI - 2017 Methodology'!AF253</f>
        <v>109</v>
      </c>
      <c r="AG432" s="39">
        <f>'2017 MRI - Alphabetical'!AG253-'2007 MRI - 2017 Methodology'!AG253</f>
        <v>0.41744615993755868</v>
      </c>
      <c r="AH432" s="14">
        <f>'2017 MRI - Alphabetical'!AH253-'2007 MRI - 2017 Methodology'!AH253</f>
        <v>-0.10552568564386089</v>
      </c>
      <c r="AI432" s="10">
        <f>'2017 MRI - Alphabetical'!AI253-'2007 MRI - 2017 Methodology'!AI253</f>
        <v>-9</v>
      </c>
      <c r="AJ432" s="39">
        <f>'2017 MRI - Alphabetical'!AJ253-'2007 MRI - 2017 Methodology'!AJ253</f>
        <v>-1.1140035252125535E-2</v>
      </c>
      <c r="AK432" s="13">
        <f>'2017 MRI - Alphabetical'!AK253-'2007 MRI - 2017 Methodology'!AK253</f>
        <v>-10883.803171968364</v>
      </c>
      <c r="AL432" s="44"/>
    </row>
    <row r="433" spans="1:38" x14ac:dyDescent="0.25">
      <c r="A433" t="s">
        <v>879</v>
      </c>
      <c r="B433" s="5" t="s">
        <v>74</v>
      </c>
      <c r="C433" s="6" t="s">
        <v>30</v>
      </c>
      <c r="D433" s="7" t="s">
        <v>20</v>
      </c>
      <c r="E433" s="42">
        <f>'2017 MRI - Alphabetical'!E254-'2007 MRI - 2017 Methodology'!E254</f>
        <v>-0.97731307308201032</v>
      </c>
      <c r="F433" s="8">
        <f>'2017 MRI - Alphabetical'!F254-'2007 MRI - 2017 Methodology'!F254</f>
        <v>8.0676996955837694</v>
      </c>
      <c r="G433" s="9">
        <f>'2017 MRI - Alphabetical'!G254-'2007 MRI - 2017 Methodology'!G254</f>
        <v>-14</v>
      </c>
      <c r="H433" s="10">
        <f>'2017 MRI - Alphabetical'!H254-'2007 MRI - 2017 Methodology'!H254</f>
        <v>-1</v>
      </c>
      <c r="I433" s="39">
        <f>'2017 MRI - Alphabetical'!I254-'2007 MRI - 2017 Methodology'!I254</f>
        <v>-0.20052177787011338</v>
      </c>
      <c r="J433" s="11">
        <f>'2017 MRI - Alphabetical'!J254-'2007 MRI - 2017 Methodology'!J254</f>
        <v>-0.45742952191195818</v>
      </c>
      <c r="K433" s="10">
        <f>'2017 MRI - Alphabetical'!K254-'2007 MRI - 2017 Methodology'!K254</f>
        <v>124</v>
      </c>
      <c r="L433" s="39">
        <f>'2017 MRI - Alphabetical'!L254-'2007 MRI - 2017 Methodology'!L254</f>
        <v>0.93889343267513969</v>
      </c>
      <c r="M433" s="11">
        <f>'2017 MRI - Alphabetical'!M254-'2007 MRI - 2017 Methodology'!M254</f>
        <v>-1.2241802349381256E-2</v>
      </c>
      <c r="N433" s="10">
        <f>'2017 MRI - Alphabetical'!N254-'2007 MRI - 2017 Methodology'!N254</f>
        <v>-27</v>
      </c>
      <c r="O433" s="39">
        <f>'2017 MRI - Alphabetical'!O254-'2007 MRI - 2017 Methodology'!O254</f>
        <v>-1.0857476020639611</v>
      </c>
      <c r="P433" s="11">
        <f>'2017 MRI - Alphabetical'!P254-'2007 MRI - 2017 Methodology'!P254</f>
        <v>0.14977295162882526</v>
      </c>
      <c r="Q433" s="10">
        <f>'2017 MRI - Alphabetical'!Q254-'2007 MRI - 2017 Methodology'!Q254</f>
        <v>57</v>
      </c>
      <c r="R433" s="39">
        <f>'2017 MRI - Alphabetical'!R254-'2007 MRI - 2017 Methodology'!R254</f>
        <v>0.25951025115946402</v>
      </c>
      <c r="S433" s="12">
        <f>'2017 MRI - Alphabetical'!S254-'2007 MRI - 2017 Methodology'!S254</f>
        <v>-5.1464685378090316</v>
      </c>
      <c r="T433" s="10">
        <f>'2017 MRI - Alphabetical'!T254-'2007 MRI - 2017 Methodology'!T254</f>
        <v>-4</v>
      </c>
      <c r="U433" s="39">
        <f>'2017 MRI - Alphabetical'!U254-'2007 MRI - 2017 Methodology'!U254</f>
        <v>-0.43072985774000827</v>
      </c>
      <c r="V433" s="11">
        <f>'2017 MRI - Alphabetical'!V254-'2007 MRI - 2017 Methodology'!V254</f>
        <v>7.0671106118165294E-2</v>
      </c>
      <c r="W433" s="10">
        <f>'2017 MRI - Alphabetical'!W254-'2007 MRI - 2017 Methodology'!W254</f>
        <v>-3</v>
      </c>
      <c r="X433" s="39">
        <f>'2017 MRI - Alphabetical'!X254-'2007 MRI - 2017 Methodology'!X254</f>
        <v>-8.1447461120979225E-2</v>
      </c>
      <c r="Y433" s="13">
        <f>'2017 MRI - Alphabetical'!Y254-'2007 MRI - 2017 Methodology'!Y254</f>
        <v>-1635</v>
      </c>
      <c r="Z433" s="10">
        <f>'2017 MRI - Alphabetical'!Z254-'2007 MRI - 2017 Methodology'!Z254</f>
        <v>93</v>
      </c>
      <c r="AA433" s="39">
        <f>'2017 MRI - Alphabetical'!AA254-'2007 MRI - 2017 Methodology'!AA254</f>
        <v>0.54528080506523924</v>
      </c>
      <c r="AB433" s="11">
        <f>'2017 MRI - Alphabetical'!AB254-'2007 MRI - 2017 Methodology'!AB254</f>
        <v>4.9999999999999975E-3</v>
      </c>
      <c r="AC433" s="10">
        <f>'2017 MRI - Alphabetical'!AC254-'2007 MRI - 2017 Methodology'!AC254</f>
        <v>-28</v>
      </c>
      <c r="AD433" s="39">
        <f>'2017 MRI - Alphabetical'!AD254-'2007 MRI - 2017 Methodology'!AD254</f>
        <v>-0.37225008223437939</v>
      </c>
      <c r="AE433" s="11">
        <f>'2017 MRI - Alphabetical'!AE254-'2007 MRI - 2017 Methodology'!AE254</f>
        <v>-1.0000000000001119E-3</v>
      </c>
      <c r="AF433" s="10">
        <f>'2017 MRI - Alphabetical'!AF254-'2007 MRI - 2017 Methodology'!AF254</f>
        <v>17</v>
      </c>
      <c r="AG433" s="39">
        <f>'2017 MRI - Alphabetical'!AG254-'2007 MRI - 2017 Methodology'!AG254</f>
        <v>1.4280181070448095E-2</v>
      </c>
      <c r="AH433" s="14">
        <f>'2017 MRI - Alphabetical'!AH254-'2007 MRI - 2017 Methodology'!AH254</f>
        <v>0.13677150510075853</v>
      </c>
      <c r="AI433" s="10">
        <f>'2017 MRI - Alphabetical'!AI254-'2007 MRI - 2017 Methodology'!AI254</f>
        <v>21</v>
      </c>
      <c r="AJ433" s="39">
        <f>'2017 MRI - Alphabetical'!AJ254-'2007 MRI - 2017 Methodology'!AJ254</f>
        <v>-3.6834046501937889E-4</v>
      </c>
      <c r="AK433" s="13">
        <f>'2017 MRI - Alphabetical'!AK254-'2007 MRI - 2017 Methodology'!AK254</f>
        <v>-6111.5807193396904</v>
      </c>
      <c r="AL433" s="44">
        <v>1</v>
      </c>
    </row>
    <row r="434" spans="1:38" x14ac:dyDescent="0.25">
      <c r="A434" t="s">
        <v>882</v>
      </c>
      <c r="B434" s="5" t="s">
        <v>300</v>
      </c>
      <c r="C434" s="6" t="s">
        <v>30</v>
      </c>
      <c r="D434" s="7" t="s">
        <v>20</v>
      </c>
      <c r="E434" s="42">
        <f>'2017 MRI - Alphabetical'!E257-'2007 MRI - 2017 Methodology'!E257</f>
        <v>-1.1023375596705054</v>
      </c>
      <c r="F434" s="8">
        <f>'2017 MRI - Alphabetical'!F257-'2007 MRI - 2017 Methodology'!F257</f>
        <v>6.1612244923250969</v>
      </c>
      <c r="G434" s="9">
        <f>'2017 MRI - Alphabetical'!G257-'2007 MRI - 2017 Methodology'!G257</f>
        <v>-62</v>
      </c>
      <c r="H434" s="10">
        <f>'2017 MRI - Alphabetical'!H257-'2007 MRI - 2017 Methodology'!H257</f>
        <v>-27</v>
      </c>
      <c r="I434" s="39">
        <f>'2017 MRI - Alphabetical'!I257-'2007 MRI - 2017 Methodology'!I257</f>
        <v>-1.4750925913295214</v>
      </c>
      <c r="J434" s="11">
        <f>'2017 MRI - Alphabetical'!J257-'2007 MRI - 2017 Methodology'!J257</f>
        <v>-6.2939146724747097E-2</v>
      </c>
      <c r="K434" s="10">
        <f>'2017 MRI - Alphabetical'!K257-'2007 MRI - 2017 Methodology'!K257</f>
        <v>-344</v>
      </c>
      <c r="L434" s="39">
        <f>'2017 MRI - Alphabetical'!L257-'2007 MRI - 2017 Methodology'!L257</f>
        <v>-1.4587084332653586</v>
      </c>
      <c r="M434" s="11">
        <f>'2017 MRI - Alphabetical'!M257-'2007 MRI - 2017 Methodology'!M257</f>
        <v>7.9659501204494165E-2</v>
      </c>
      <c r="N434" s="10">
        <f>'2017 MRI - Alphabetical'!N257-'2007 MRI - 2017 Methodology'!N257</f>
        <v>49</v>
      </c>
      <c r="O434" s="39">
        <f>'2017 MRI - Alphabetical'!O257-'2007 MRI - 2017 Methodology'!O257</f>
        <v>0.13294440236644645</v>
      </c>
      <c r="P434" s="11">
        <f>'2017 MRI - Alphabetical'!P257-'2007 MRI - 2017 Methodology'!P257</f>
        <v>1.4734087694483734E-2</v>
      </c>
      <c r="Q434" s="10">
        <f>'2017 MRI - Alphabetical'!Q257-'2007 MRI - 2017 Methodology'!Q257</f>
        <v>80</v>
      </c>
      <c r="R434" s="39">
        <f>'2017 MRI - Alphabetical'!R257-'2007 MRI - 2017 Methodology'!R257</f>
        <v>0.12303925867321847</v>
      </c>
      <c r="S434" s="12">
        <f>'2017 MRI - Alphabetical'!S257-'2007 MRI - 2017 Methodology'!S257</f>
        <v>-1.9865965688987273</v>
      </c>
      <c r="T434" s="10">
        <f>'2017 MRI - Alphabetical'!T257-'2007 MRI - 2017 Methodology'!T257</f>
        <v>-52</v>
      </c>
      <c r="U434" s="39">
        <f>'2017 MRI - Alphabetical'!U257-'2007 MRI - 2017 Methodology'!U257</f>
        <v>-0.19789475169707116</v>
      </c>
      <c r="V434" s="11">
        <f>'2017 MRI - Alphabetical'!V257-'2007 MRI - 2017 Methodology'!V257</f>
        <v>2.5159041394335523E-2</v>
      </c>
      <c r="W434" s="10">
        <f>'2017 MRI - Alphabetical'!W257-'2007 MRI - 2017 Methodology'!W257</f>
        <v>-6</v>
      </c>
      <c r="X434" s="39">
        <f>'2017 MRI - Alphabetical'!X257-'2007 MRI - 2017 Methodology'!X257</f>
        <v>-1.5440375172108722E-2</v>
      </c>
      <c r="Y434" s="13">
        <f>'2017 MRI - Alphabetical'!Y257-'2007 MRI - 2017 Methodology'!Y257</f>
        <v>1795</v>
      </c>
      <c r="Z434" s="10">
        <f>'2017 MRI - Alphabetical'!Z257-'2007 MRI - 2017 Methodology'!Z257</f>
        <v>-198</v>
      </c>
      <c r="AA434" s="39">
        <f>'2017 MRI - Alphabetical'!AA257-'2007 MRI - 2017 Methodology'!AA257</f>
        <v>-0.5520906916840177</v>
      </c>
      <c r="AB434" s="11">
        <f>'2017 MRI - Alphabetical'!AB257-'2007 MRI - 2017 Methodology'!AB257</f>
        <v>2.6375097885669538E-2</v>
      </c>
      <c r="AC434" s="10">
        <f>'2017 MRI - Alphabetical'!AC257-'2007 MRI - 2017 Methodology'!AC257</f>
        <v>18</v>
      </c>
      <c r="AD434" s="39">
        <f>'2017 MRI - Alphabetical'!AD257-'2007 MRI - 2017 Methodology'!AD257</f>
        <v>0.10464785539907417</v>
      </c>
      <c r="AE434" s="11">
        <f>'2017 MRI - Alphabetical'!AE257-'2007 MRI - 2017 Methodology'!AE257</f>
        <v>2.0000000000000018E-2</v>
      </c>
      <c r="AF434" s="10">
        <f>'2017 MRI - Alphabetical'!AF257-'2007 MRI - 2017 Methodology'!AF257</f>
        <v>1</v>
      </c>
      <c r="AG434" s="39">
        <f>'2017 MRI - Alphabetical'!AG257-'2007 MRI - 2017 Methodology'!AG257</f>
        <v>-0.11354619767903551</v>
      </c>
      <c r="AH434" s="14">
        <f>'2017 MRI - Alphabetical'!AH257-'2007 MRI - 2017 Methodology'!AH257</f>
        <v>-7.2832069572686842E-2</v>
      </c>
      <c r="AI434" s="10">
        <f>'2017 MRI - Alphabetical'!AI257-'2007 MRI - 2017 Methodology'!AI257</f>
        <v>-3</v>
      </c>
      <c r="AJ434" s="39">
        <f>'2017 MRI - Alphabetical'!AJ257-'2007 MRI - 2017 Methodology'!AJ257</f>
        <v>0.25717419204972858</v>
      </c>
      <c r="AK434" s="13">
        <f>'2017 MRI - Alphabetical'!AK257-'2007 MRI - 2017 Methodology'!AK257</f>
        <v>86212.524644070771</v>
      </c>
      <c r="AL434" s="44"/>
    </row>
    <row r="435" spans="1:38" x14ac:dyDescent="0.25">
      <c r="A435" t="s">
        <v>894</v>
      </c>
      <c r="B435" s="5" t="s">
        <v>180</v>
      </c>
      <c r="C435" s="6" t="s">
        <v>30</v>
      </c>
      <c r="D435" s="7" t="s">
        <v>20</v>
      </c>
      <c r="E435" s="42">
        <f>'2017 MRI - Alphabetical'!E269-'2007 MRI - 2017 Methodology'!E269</f>
        <v>-6.0591484915204497E-3</v>
      </c>
      <c r="F435" s="8">
        <f>'2017 MRI - Alphabetical'!F269-'2007 MRI - 2017 Methodology'!F269</f>
        <v>4.1889086748259672</v>
      </c>
      <c r="G435" s="9">
        <f>'2017 MRI - Alphabetical'!G269-'2007 MRI - 2017 Methodology'!G269</f>
        <v>10</v>
      </c>
      <c r="H435" s="10">
        <f>'2017 MRI - Alphabetical'!H269-'2007 MRI - 2017 Methodology'!H269</f>
        <v>-2</v>
      </c>
      <c r="I435" s="39">
        <f>'2017 MRI - Alphabetical'!I269-'2007 MRI - 2017 Methodology'!I269</f>
        <v>-1.129819136563559E-2</v>
      </c>
      <c r="J435" s="11">
        <f>'2017 MRI - Alphabetical'!J269-'2007 MRI - 2017 Methodology'!J269</f>
        <v>-0.20372703995112218</v>
      </c>
      <c r="K435" s="10">
        <f>'2017 MRI - Alphabetical'!K269-'2007 MRI - 2017 Methodology'!K269</f>
        <v>-54</v>
      </c>
      <c r="L435" s="39">
        <f>'2017 MRI - Alphabetical'!L269-'2007 MRI - 2017 Methodology'!L269</f>
        <v>-0.12850994291936196</v>
      </c>
      <c r="M435" s="11">
        <f>'2017 MRI - Alphabetical'!M269-'2007 MRI - 2017 Methodology'!M269</f>
        <v>3.1593038945203433E-2</v>
      </c>
      <c r="N435" s="10">
        <f>'2017 MRI - Alphabetical'!N269-'2007 MRI - 2017 Methodology'!N269</f>
        <v>67</v>
      </c>
      <c r="O435" s="39">
        <f>'2017 MRI - Alphabetical'!O269-'2007 MRI - 2017 Methodology'!O269</f>
        <v>0.5804955883135472</v>
      </c>
      <c r="P435" s="11">
        <f>'2017 MRI - Alphabetical'!P269-'2007 MRI - 2017 Methodology'!P269</f>
        <v>2.1743983872999861E-2</v>
      </c>
      <c r="Q435" s="10">
        <f>'2017 MRI - Alphabetical'!Q269-'2007 MRI - 2017 Methodology'!Q269</f>
        <v>-67</v>
      </c>
      <c r="R435" s="39">
        <f>'2017 MRI - Alphabetical'!R269-'2007 MRI - 2017 Methodology'!R269</f>
        <v>-0.32911113451209839</v>
      </c>
      <c r="S435" s="12">
        <f>'2017 MRI - Alphabetical'!S269-'2007 MRI - 2017 Methodology'!S269</f>
        <v>-0.92504846839860422</v>
      </c>
      <c r="T435" s="10">
        <f>'2017 MRI - Alphabetical'!T269-'2007 MRI - 2017 Methodology'!T269</f>
        <v>86</v>
      </c>
      <c r="U435" s="39">
        <f>'2017 MRI - Alphabetical'!U269-'2007 MRI - 2017 Methodology'!U269</f>
        <v>0.46169590771430524</v>
      </c>
      <c r="V435" s="11">
        <f>'2017 MRI - Alphabetical'!V269-'2007 MRI - 2017 Methodology'!V269</f>
        <v>-1.0201057145706599E-2</v>
      </c>
      <c r="W435" s="10">
        <f>'2017 MRI - Alphabetical'!W269-'2007 MRI - 2017 Methodology'!W269</f>
        <v>1</v>
      </c>
      <c r="X435" s="39">
        <f>'2017 MRI - Alphabetical'!X269-'2007 MRI - 2017 Methodology'!X269</f>
        <v>2.7117059674698352E-2</v>
      </c>
      <c r="Y435" s="13">
        <f>'2017 MRI - Alphabetical'!Y269-'2007 MRI - 2017 Methodology'!Y269</f>
        <v>2838</v>
      </c>
      <c r="Z435" s="10">
        <f>'2017 MRI - Alphabetical'!Z269-'2007 MRI - 2017 Methodology'!Z269</f>
        <v>-61</v>
      </c>
      <c r="AA435" s="39">
        <f>'2017 MRI - Alphabetical'!AA269-'2007 MRI - 2017 Methodology'!AA269</f>
        <v>-0.55097275179103766</v>
      </c>
      <c r="AB435" s="11">
        <f>'2017 MRI - Alphabetical'!AB269-'2007 MRI - 2017 Methodology'!AB269</f>
        <v>2.8173369079535299E-2</v>
      </c>
      <c r="AC435" s="10">
        <f>'2017 MRI - Alphabetical'!AC269-'2007 MRI - 2017 Methodology'!AC269</f>
        <v>-59</v>
      </c>
      <c r="AD435" s="39">
        <f>'2017 MRI - Alphabetical'!AD269-'2007 MRI - 2017 Methodology'!AD269</f>
        <v>-0.22167056944846331</v>
      </c>
      <c r="AE435" s="11">
        <f>'2017 MRI - Alphabetical'!AE269-'2007 MRI - 2017 Methodology'!AE269</f>
        <v>1.0000000000000009E-3</v>
      </c>
      <c r="AF435" s="10">
        <f>'2017 MRI - Alphabetical'!AF269-'2007 MRI - 2017 Methodology'!AF269</f>
        <v>111</v>
      </c>
      <c r="AG435" s="39">
        <f>'2017 MRI - Alphabetical'!AG269-'2007 MRI - 2017 Methodology'!AG269</f>
        <v>0.3139558665587957</v>
      </c>
      <c r="AH435" s="14">
        <f>'2017 MRI - Alphabetical'!AH269-'2007 MRI - 2017 Methodology'!AH269</f>
        <v>-0.10521300064286443</v>
      </c>
      <c r="AI435" s="10">
        <f>'2017 MRI - Alphabetical'!AI269-'2007 MRI - 2017 Methodology'!AI269</f>
        <v>-87</v>
      </c>
      <c r="AJ435" s="39">
        <f>'2017 MRI - Alphabetical'!AJ269-'2007 MRI - 2017 Methodology'!AJ269</f>
        <v>-6.8600726043686305E-2</v>
      </c>
      <c r="AK435" s="13">
        <f>'2017 MRI - Alphabetical'!AK269-'2007 MRI - 2017 Methodology'!AK269</f>
        <v>-50708.934184000551</v>
      </c>
      <c r="AL435" s="44"/>
    </row>
    <row r="436" spans="1:38" x14ac:dyDescent="0.25">
      <c r="A436" t="s">
        <v>902</v>
      </c>
      <c r="B436" s="5" t="s">
        <v>431</v>
      </c>
      <c r="C436" s="6" t="s">
        <v>30</v>
      </c>
      <c r="D436" s="7" t="s">
        <v>20</v>
      </c>
      <c r="E436" s="42">
        <f>'2017 MRI - Alphabetical'!E277-'2007 MRI - 2017 Methodology'!E277</f>
        <v>0.37383145301186804</v>
      </c>
      <c r="F436" s="8">
        <f>'2017 MRI - Alphabetical'!F277-'2007 MRI - 2017 Methodology'!F277</f>
        <v>1.8601443735224379</v>
      </c>
      <c r="G436" s="9">
        <f>'2017 MRI - Alphabetical'!G277-'2007 MRI - 2017 Methodology'!G277</f>
        <v>17</v>
      </c>
      <c r="H436" s="10">
        <f>'2017 MRI - Alphabetical'!H277-'2007 MRI - 2017 Methodology'!H277</f>
        <v>23</v>
      </c>
      <c r="I436" s="39">
        <f>'2017 MRI - Alphabetical'!I277-'2007 MRI - 2017 Methodology'!I277</f>
        <v>1.0847224436529634E-2</v>
      </c>
      <c r="J436" s="11">
        <f>'2017 MRI - Alphabetical'!J277-'2007 MRI - 2017 Methodology'!J277</f>
        <v>7.3106882853126165E-2</v>
      </c>
      <c r="K436" s="10">
        <f>'2017 MRI - Alphabetical'!K277-'2007 MRI - 2017 Methodology'!K277</f>
        <v>333</v>
      </c>
      <c r="L436" s="39">
        <f>'2017 MRI - Alphabetical'!L277-'2007 MRI - 2017 Methodology'!L277</f>
        <v>1.1369177400702266</v>
      </c>
      <c r="M436" s="11">
        <f>'2017 MRI - Alphabetical'!M277-'2007 MRI - 2017 Methodology'!M277</f>
        <v>-3.6088822285738592E-2</v>
      </c>
      <c r="N436" s="10">
        <f>'2017 MRI - Alphabetical'!N277-'2007 MRI - 2017 Methodology'!N277</f>
        <v>191</v>
      </c>
      <c r="O436" s="39">
        <f>'2017 MRI - Alphabetical'!O277-'2007 MRI - 2017 Methodology'!O277</f>
        <v>0.4648277960000205</v>
      </c>
      <c r="P436" s="11">
        <f>'2017 MRI - Alphabetical'!P277-'2007 MRI - 2017 Methodology'!P277</f>
        <v>-7.8997134670487114E-3</v>
      </c>
      <c r="Q436" s="10">
        <f>'2017 MRI - Alphabetical'!Q277-'2007 MRI - 2017 Methodology'!Q277</f>
        <v>16</v>
      </c>
      <c r="R436" s="39">
        <f>'2017 MRI - Alphabetical'!R277-'2007 MRI - 2017 Methodology'!R277</f>
        <v>5.8161028641750045E-2</v>
      </c>
      <c r="S436" s="12">
        <f>'2017 MRI - Alphabetical'!S277-'2007 MRI - 2017 Methodology'!S277</f>
        <v>-0.56999999999999995</v>
      </c>
      <c r="T436" s="10">
        <f>'2017 MRI - Alphabetical'!T277-'2007 MRI - 2017 Methodology'!T277</f>
        <v>-292</v>
      </c>
      <c r="U436" s="39">
        <f>'2017 MRI - Alphabetical'!U277-'2007 MRI - 2017 Methodology'!U277</f>
        <v>-0.84957415296601235</v>
      </c>
      <c r="V436" s="11">
        <f>'2017 MRI - Alphabetical'!V277-'2007 MRI - 2017 Methodology'!V277</f>
        <v>6.308764940239045E-2</v>
      </c>
      <c r="W436" s="10">
        <f>'2017 MRI - Alphabetical'!W277-'2007 MRI - 2017 Methodology'!W277</f>
        <v>72</v>
      </c>
      <c r="X436" s="39">
        <f>'2017 MRI - Alphabetical'!X277-'2007 MRI - 2017 Methodology'!X277</f>
        <v>0.29969877575681814</v>
      </c>
      <c r="Y436" s="13">
        <f>'2017 MRI - Alphabetical'!Y277-'2007 MRI - 2017 Methodology'!Y277</f>
        <v>11983</v>
      </c>
      <c r="Z436" s="10">
        <f>'2017 MRI - Alphabetical'!Z277-'2007 MRI - 2017 Methodology'!Z277</f>
        <v>-22</v>
      </c>
      <c r="AA436" s="39">
        <f>'2017 MRI - Alphabetical'!AA277-'2007 MRI - 2017 Methodology'!AA277</f>
        <v>1.5040646548481473E-2</v>
      </c>
      <c r="AB436" s="11">
        <f>'2017 MRI - Alphabetical'!AB277-'2007 MRI - 2017 Methodology'!AB277</f>
        <v>1.6310559006211187E-2</v>
      </c>
      <c r="AC436" s="10">
        <f>'2017 MRI - Alphabetical'!AC277-'2007 MRI - 2017 Methodology'!AC277</f>
        <v>16</v>
      </c>
      <c r="AD436" s="39">
        <f>'2017 MRI - Alphabetical'!AD277-'2007 MRI - 2017 Methodology'!AD277</f>
        <v>2.5061854818000606E-2</v>
      </c>
      <c r="AE436" s="11">
        <f>'2017 MRI - Alphabetical'!AE277-'2007 MRI - 2017 Methodology'!AE277</f>
        <v>8.999999999999897E-3</v>
      </c>
      <c r="AF436" s="10">
        <f>'2017 MRI - Alphabetical'!AF277-'2007 MRI - 2017 Methodology'!AF277</f>
        <v>3</v>
      </c>
      <c r="AG436" s="39">
        <f>'2017 MRI - Alphabetical'!AG277-'2007 MRI - 2017 Methodology'!AG277</f>
        <v>-0.10668340545206112</v>
      </c>
      <c r="AH436" s="14">
        <f>'2017 MRI - Alphabetical'!AH277-'2007 MRI - 2017 Methodology'!AH277</f>
        <v>-6.6817297480891491E-2</v>
      </c>
      <c r="AI436" s="10">
        <f>'2017 MRI - Alphabetical'!AI277-'2007 MRI - 2017 Methodology'!AI277</f>
        <v>-2</v>
      </c>
      <c r="AJ436" s="39">
        <f>'2017 MRI - Alphabetical'!AJ277-'2007 MRI - 2017 Methodology'!AJ277</f>
        <v>0.40138045779654297</v>
      </c>
      <c r="AK436" s="13">
        <f>'2017 MRI - Alphabetical'!AK277-'2007 MRI - 2017 Methodology'!AK277</f>
        <v>76095.566686157603</v>
      </c>
      <c r="AL436" s="44"/>
    </row>
    <row r="437" spans="1:38" x14ac:dyDescent="0.25">
      <c r="A437" t="s">
        <v>916</v>
      </c>
      <c r="B437" s="5" t="s">
        <v>168</v>
      </c>
      <c r="C437" s="6" t="s">
        <v>30</v>
      </c>
      <c r="D437" s="7" t="s">
        <v>20</v>
      </c>
      <c r="E437" s="42">
        <f>'2017 MRI - Alphabetical'!E291-'2007 MRI - 2017 Methodology'!E291</f>
        <v>-5.535045830978369E-2</v>
      </c>
      <c r="F437" s="8">
        <f>'2017 MRI - Alphabetical'!F291-'2007 MRI - 2017 Methodology'!F291</f>
        <v>4.397599675662839</v>
      </c>
      <c r="G437" s="9">
        <f>'2017 MRI - Alphabetical'!G291-'2007 MRI - 2017 Methodology'!G291</f>
        <v>9</v>
      </c>
      <c r="H437" s="10">
        <f>'2017 MRI - Alphabetical'!H291-'2007 MRI - 2017 Methodology'!H291</f>
        <v>-49</v>
      </c>
      <c r="I437" s="39">
        <f>'2017 MRI - Alphabetical'!I291-'2007 MRI - 2017 Methodology'!I291</f>
        <v>3.7136061663852138E-2</v>
      </c>
      <c r="J437" s="11">
        <f>'2017 MRI - Alphabetical'!J291-'2007 MRI - 2017 Methodology'!J291</f>
        <v>-7.9176416057961996E-2</v>
      </c>
      <c r="K437" s="10">
        <f>'2017 MRI - Alphabetical'!K291-'2007 MRI - 2017 Methodology'!K291</f>
        <v>-189</v>
      </c>
      <c r="L437" s="39">
        <f>'2017 MRI - Alphabetical'!L291-'2007 MRI - 2017 Methodology'!L291</f>
        <v>-0.71964538701869318</v>
      </c>
      <c r="M437" s="11">
        <f>'2017 MRI - Alphabetical'!M291-'2007 MRI - 2017 Methodology'!M291</f>
        <v>5.3264608919781874E-2</v>
      </c>
      <c r="N437" s="10">
        <f>'2017 MRI - Alphabetical'!N291-'2007 MRI - 2017 Methodology'!N291</f>
        <v>-132</v>
      </c>
      <c r="O437" s="39">
        <f>'2017 MRI - Alphabetical'!O291-'2007 MRI - 2017 Methodology'!O291</f>
        <v>-0.45421599630727078</v>
      </c>
      <c r="P437" s="11">
        <f>'2017 MRI - Alphabetical'!P291-'2007 MRI - 2017 Methodology'!P291</f>
        <v>5.1572342452701786E-2</v>
      </c>
      <c r="Q437" s="10">
        <f>'2017 MRI - Alphabetical'!Q291-'2007 MRI - 2017 Methodology'!Q291</f>
        <v>-51</v>
      </c>
      <c r="R437" s="39">
        <f>'2017 MRI - Alphabetical'!R291-'2007 MRI - 2017 Methodology'!R291</f>
        <v>-7.1702457476747194E-2</v>
      </c>
      <c r="S437" s="12">
        <f>'2017 MRI - Alphabetical'!S291-'2007 MRI - 2017 Methodology'!S291</f>
        <v>-0.55804372789490608</v>
      </c>
      <c r="T437" s="10">
        <f>'2017 MRI - Alphabetical'!T291-'2007 MRI - 2017 Methodology'!T291</f>
        <v>8</v>
      </c>
      <c r="U437" s="39">
        <f>'2017 MRI - Alphabetical'!U291-'2007 MRI - 2017 Methodology'!U291</f>
        <v>-3.7055063183318734E-2</v>
      </c>
      <c r="V437" s="11">
        <f>'2017 MRI - Alphabetical'!V291-'2007 MRI - 2017 Methodology'!V291</f>
        <v>1.76563763322308E-2</v>
      </c>
      <c r="W437" s="10">
        <f>'2017 MRI - Alphabetical'!W291-'2007 MRI - 2017 Methodology'!W291</f>
        <v>7</v>
      </c>
      <c r="X437" s="39">
        <f>'2017 MRI - Alphabetical'!X291-'2007 MRI - 2017 Methodology'!X291</f>
        <v>7.7625670020124327E-2</v>
      </c>
      <c r="Y437" s="13">
        <f>'2017 MRI - Alphabetical'!Y291-'2007 MRI - 2017 Methodology'!Y291</f>
        <v>2757</v>
      </c>
      <c r="Z437" s="10">
        <f>'2017 MRI - Alphabetical'!Z291-'2007 MRI - 2017 Methodology'!Z291</f>
        <v>39</v>
      </c>
      <c r="AA437" s="39">
        <f>'2017 MRI - Alphabetical'!AA291-'2007 MRI - 2017 Methodology'!AA291</f>
        <v>0.58765119201116089</v>
      </c>
      <c r="AB437" s="11">
        <f>'2017 MRI - Alphabetical'!AB291-'2007 MRI - 2017 Methodology'!AB291</f>
        <v>6.0000000000000053E-3</v>
      </c>
      <c r="AC437" s="10">
        <f>'2017 MRI - Alphabetical'!AC291-'2007 MRI - 2017 Methodology'!AC291</f>
        <v>4</v>
      </c>
      <c r="AD437" s="39">
        <f>'2017 MRI - Alphabetical'!AD291-'2007 MRI - 2017 Methodology'!AD291</f>
        <v>6.5622904907349955E-2</v>
      </c>
      <c r="AE437" s="11">
        <f>'2017 MRI - Alphabetical'!AE291-'2007 MRI - 2017 Methodology'!AE291</f>
        <v>2.4999999999999911E-2</v>
      </c>
      <c r="AF437" s="10">
        <f>'2017 MRI - Alphabetical'!AF291-'2007 MRI - 2017 Methodology'!AF291</f>
        <v>-46</v>
      </c>
      <c r="AG437" s="39">
        <f>'2017 MRI - Alphabetical'!AG291-'2007 MRI - 2017 Methodology'!AG291</f>
        <v>-0.18205058772731125</v>
      </c>
      <c r="AH437" s="14">
        <f>'2017 MRI - Alphabetical'!AH291-'2007 MRI - 2017 Methodology'!AH291</f>
        <v>0.29306670028595905</v>
      </c>
      <c r="AI437" s="10">
        <f>'2017 MRI - Alphabetical'!AI291-'2007 MRI - 2017 Methodology'!AI291</f>
        <v>-33</v>
      </c>
      <c r="AJ437" s="39">
        <f>'2017 MRI - Alphabetical'!AJ291-'2007 MRI - 2017 Methodology'!AJ291</f>
        <v>-2.8546920042176294E-2</v>
      </c>
      <c r="AK437" s="13">
        <f>'2017 MRI - Alphabetical'!AK291-'2007 MRI - 2017 Methodology'!AK291</f>
        <v>-23754.654030743754</v>
      </c>
      <c r="AL437" s="44"/>
    </row>
    <row r="438" spans="1:38" x14ac:dyDescent="0.25">
      <c r="A438" t="s">
        <v>920</v>
      </c>
      <c r="B438" s="5" t="s">
        <v>566</v>
      </c>
      <c r="C438" s="6" t="s">
        <v>30</v>
      </c>
      <c r="D438" s="7" t="s">
        <v>20</v>
      </c>
      <c r="E438" s="42">
        <f>'2017 MRI - Alphabetical'!E295-'2007 MRI - 2017 Methodology'!E295</f>
        <v>-3.0701495952465665</v>
      </c>
      <c r="F438" s="8">
        <f>'2017 MRI - Alphabetical'!F295-'2007 MRI - 2017 Methodology'!F295</f>
        <v>9.7622062457048635</v>
      </c>
      <c r="G438" s="9">
        <f>'2017 MRI - Alphabetical'!G295-'2007 MRI - 2017 Methodology'!G295</f>
        <v>-22</v>
      </c>
      <c r="H438" s="10">
        <f>'2017 MRI - Alphabetical'!H295-'2007 MRI - 2017 Methodology'!H295</f>
        <v>-12</v>
      </c>
      <c r="I438" s="39">
        <f>'2017 MRI - Alphabetical'!I295-'2007 MRI - 2017 Methodology'!I295</f>
        <v>-2.3211720663301536</v>
      </c>
      <c r="J438" s="11">
        <f>'2017 MRI - Alphabetical'!J295-'2007 MRI - 2017 Methodology'!J295</f>
        <v>-9.3872939925571552E-2</v>
      </c>
      <c r="K438" s="10">
        <f>'2017 MRI - Alphabetical'!K295-'2007 MRI - 2017 Methodology'!K295</f>
        <v>-377</v>
      </c>
      <c r="L438" s="39">
        <f>'2017 MRI - Alphabetical'!L295-'2007 MRI - 2017 Methodology'!L295</f>
        <v>-2.3752242933090186</v>
      </c>
      <c r="M438" s="11">
        <f>'2017 MRI - Alphabetical'!M295-'2007 MRI - 2017 Methodology'!M295</f>
        <v>0.12999685367953898</v>
      </c>
      <c r="N438" s="10">
        <f>'2017 MRI - Alphabetical'!N295-'2007 MRI - 2017 Methodology'!N295</f>
        <v>46</v>
      </c>
      <c r="O438" s="39">
        <f>'2017 MRI - Alphabetical'!O295-'2007 MRI - 2017 Methodology'!O295</f>
        <v>0.1710899467343544</v>
      </c>
      <c r="P438" s="11">
        <f>'2017 MRI - Alphabetical'!P295-'2007 MRI - 2017 Methodology'!P295</f>
        <v>0</v>
      </c>
      <c r="Q438" s="10">
        <f>'2017 MRI - Alphabetical'!Q295-'2007 MRI - 2017 Methodology'!Q295</f>
        <v>-68</v>
      </c>
      <c r="R438" s="39">
        <f>'2017 MRI - Alphabetical'!R295-'2007 MRI - 2017 Methodology'!R295</f>
        <v>-8.1259968857932963E-3</v>
      </c>
      <c r="S438" s="12">
        <f>'2017 MRI - Alphabetical'!S295-'2007 MRI - 2017 Methodology'!S295</f>
        <v>0</v>
      </c>
      <c r="T438" s="10">
        <f>'2017 MRI - Alphabetical'!T295-'2007 MRI - 2017 Methodology'!T295</f>
        <v>-57</v>
      </c>
      <c r="U438" s="39">
        <f>'2017 MRI - Alphabetical'!U295-'2007 MRI - 2017 Methodology'!U295</f>
        <v>-0.30561466816132699</v>
      </c>
      <c r="V438" s="11">
        <f>'2017 MRI - Alphabetical'!V295-'2007 MRI - 2017 Methodology'!V295</f>
        <v>2.5000000000000001E-2</v>
      </c>
      <c r="W438" s="10">
        <f>'2017 MRI - Alphabetical'!W295-'2007 MRI - 2017 Methodology'!W295</f>
        <v>-10</v>
      </c>
      <c r="X438" s="39">
        <f>'2017 MRI - Alphabetical'!X295-'2007 MRI - 2017 Methodology'!X295</f>
        <v>-2.3533798318788879E-3</v>
      </c>
      <c r="Y438" s="13">
        <f>'2017 MRI - Alphabetical'!Y295-'2007 MRI - 2017 Methodology'!Y295</f>
        <v>7000</v>
      </c>
      <c r="Z438" s="10">
        <f>'2017 MRI - Alphabetical'!Z295-'2007 MRI - 2017 Methodology'!Z295</f>
        <v>-216</v>
      </c>
      <c r="AA438" s="39">
        <f>'2017 MRI - Alphabetical'!AA295-'2007 MRI - 2017 Methodology'!AA295</f>
        <v>-1.6396318756601378</v>
      </c>
      <c r="AB438" s="11">
        <f>'2017 MRI - Alphabetical'!AB295-'2007 MRI - 2017 Methodology'!AB295</f>
        <v>4.7E-2</v>
      </c>
      <c r="AC438" s="10">
        <f>'2017 MRI - Alphabetical'!AC295-'2007 MRI - 2017 Methodology'!AC295</f>
        <v>-54</v>
      </c>
      <c r="AD438" s="39">
        <f>'2017 MRI - Alphabetical'!AD295-'2007 MRI - 2017 Methodology'!AD295</f>
        <v>-0.44662180488268699</v>
      </c>
      <c r="AE438" s="11">
        <f>'2017 MRI - Alphabetical'!AE295-'2007 MRI - 2017 Methodology'!AE295</f>
        <v>-2.5999999999999912E-2</v>
      </c>
      <c r="AF438" s="10">
        <f>'2017 MRI - Alphabetical'!AF295-'2007 MRI - 2017 Methodology'!AF295</f>
        <v>-2</v>
      </c>
      <c r="AG438" s="39">
        <f>'2017 MRI - Alphabetical'!AG295-'2007 MRI - 2017 Methodology'!AG295</f>
        <v>-0.30145622851349474</v>
      </c>
      <c r="AH438" s="14">
        <f>'2017 MRI - Alphabetical'!AH295-'2007 MRI - 2017 Methodology'!AH295</f>
        <v>3.9461529341064061E-2</v>
      </c>
      <c r="AI438" s="10">
        <f>'2017 MRI - Alphabetical'!AI295-'2007 MRI - 2017 Methodology'!AI295</f>
        <v>1</v>
      </c>
      <c r="AJ438" s="39">
        <f>'2017 MRI - Alphabetical'!AJ295-'2007 MRI - 2017 Methodology'!AJ295</f>
        <v>1.6422853219162796</v>
      </c>
      <c r="AK438" s="13">
        <f>'2017 MRI - Alphabetical'!AK295-'2007 MRI - 2017 Methodology'!AK295</f>
        <v>700673.61244917475</v>
      </c>
      <c r="AL438" s="44"/>
    </row>
    <row r="439" spans="1:38" x14ac:dyDescent="0.25">
      <c r="A439" t="s">
        <v>994</v>
      </c>
      <c r="B439" s="5" t="s">
        <v>107</v>
      </c>
      <c r="C439" s="6" t="s">
        <v>30</v>
      </c>
      <c r="D439" s="7" t="s">
        <v>20</v>
      </c>
      <c r="E439" s="42">
        <f>'2017 MRI - Alphabetical'!E369-'2007 MRI - 2017 Methodology'!E369</f>
        <v>-5.678754980189022</v>
      </c>
      <c r="F439" s="8">
        <f>'2017 MRI - Alphabetical'!F369-'2007 MRI - 2017 Methodology'!F369</f>
        <v>19.278237076059106</v>
      </c>
      <c r="G439" s="9">
        <f>'2017 MRI - Alphabetical'!G369-'2007 MRI - 2017 Methodology'!G369</f>
        <v>-177</v>
      </c>
      <c r="H439" s="10">
        <f>'2017 MRI - Alphabetical'!H369-'2007 MRI - 2017 Methodology'!H369</f>
        <v>89</v>
      </c>
      <c r="I439" s="39">
        <f>'2017 MRI - Alphabetical'!I369-'2007 MRI - 2017 Methodology'!I369</f>
        <v>0.16530740598999177</v>
      </c>
      <c r="J439" s="11">
        <f>'2017 MRI - Alphabetical'!J369-'2007 MRI - 2017 Methodology'!J369</f>
        <v>4.8756232603448413E-2</v>
      </c>
      <c r="K439" s="10">
        <f>'2017 MRI - Alphabetical'!K369-'2007 MRI - 2017 Methodology'!K369</f>
        <v>27</v>
      </c>
      <c r="L439" s="39">
        <f>'2017 MRI - Alphabetical'!L369-'2007 MRI - 2017 Methodology'!L369</f>
        <v>0.1266069378996022</v>
      </c>
      <c r="M439" s="11">
        <f>'2017 MRI - Alphabetical'!M369-'2007 MRI - 2017 Methodology'!M369</f>
        <v>8.0950723484660148E-3</v>
      </c>
      <c r="N439" s="10">
        <f>'2017 MRI - Alphabetical'!N369-'2007 MRI - 2017 Methodology'!N369</f>
        <v>-371</v>
      </c>
      <c r="O439" s="39">
        <f>'2017 MRI - Alphabetical'!O369-'2007 MRI - 2017 Methodology'!O369</f>
        <v>-2.2721962909574667</v>
      </c>
      <c r="P439" s="11">
        <f>'2017 MRI - Alphabetical'!P369-'2007 MRI - 2017 Methodology'!P369</f>
        <v>0.16547381242387332</v>
      </c>
      <c r="Q439" s="10">
        <f>'2017 MRI - Alphabetical'!Q369-'2007 MRI - 2017 Methodology'!Q369</f>
        <v>-140</v>
      </c>
      <c r="R439" s="39">
        <f>'2017 MRI - Alphabetical'!R369-'2007 MRI - 2017 Methodology'!R369</f>
        <v>-2.0259798718539792</v>
      </c>
      <c r="S439" s="12">
        <f>'2017 MRI - Alphabetical'!S369-'2007 MRI - 2017 Methodology'!S369</f>
        <v>4.2277114427860703</v>
      </c>
      <c r="T439" s="10">
        <f>'2017 MRI - Alphabetical'!T369-'2007 MRI - 2017 Methodology'!T369</f>
        <v>-98</v>
      </c>
      <c r="U439" s="39">
        <f>'2017 MRI - Alphabetical'!U369-'2007 MRI - 2017 Methodology'!U369</f>
        <v>-0.68979264206631408</v>
      </c>
      <c r="V439" s="11">
        <f>'2017 MRI - Alphabetical'!V369-'2007 MRI - 2017 Methodology'!V369</f>
        <v>5.9960086299892135E-2</v>
      </c>
      <c r="W439" s="10">
        <f>'2017 MRI - Alphabetical'!W369-'2007 MRI - 2017 Methodology'!W369</f>
        <v>2</v>
      </c>
      <c r="X439" s="39">
        <f>'2017 MRI - Alphabetical'!X369-'2007 MRI - 2017 Methodology'!X369</f>
        <v>2.1213683896267321E-3</v>
      </c>
      <c r="Y439" s="13">
        <f>'2017 MRI - Alphabetical'!Y369-'2007 MRI - 2017 Methodology'!Y369</f>
        <v>2639</v>
      </c>
      <c r="Z439" s="10">
        <f>'2017 MRI - Alphabetical'!Z369-'2007 MRI - 2017 Methodology'!Z369</f>
        <v>-69</v>
      </c>
      <c r="AA439" s="39">
        <f>'2017 MRI - Alphabetical'!AA369-'2007 MRI - 2017 Methodology'!AA369</f>
        <v>-0.2443064394521926</v>
      </c>
      <c r="AB439" s="11">
        <f>'2017 MRI - Alphabetical'!AB369-'2007 MRI - 2017 Methodology'!AB369</f>
        <v>2.1329153605015673E-2</v>
      </c>
      <c r="AC439" s="10">
        <f>'2017 MRI - Alphabetical'!AC369-'2007 MRI - 2017 Methodology'!AC369</f>
        <v>-184</v>
      </c>
      <c r="AD439" s="39">
        <f>'2017 MRI - Alphabetical'!AD369-'2007 MRI - 2017 Methodology'!AD369</f>
        <v>-0.57704440579452476</v>
      </c>
      <c r="AE439" s="11">
        <f>'2017 MRI - Alphabetical'!AE369-'2007 MRI - 2017 Methodology'!AE369</f>
        <v>-2.9000000000000026E-2</v>
      </c>
      <c r="AF439" s="10">
        <f>'2017 MRI - Alphabetical'!AF369-'2007 MRI - 2017 Methodology'!AF369</f>
        <v>81</v>
      </c>
      <c r="AG439" s="39">
        <f>'2017 MRI - Alphabetical'!AG369-'2007 MRI - 2017 Methodology'!AG369</f>
        <v>0.24748125645252611</v>
      </c>
      <c r="AH439" s="14">
        <f>'2017 MRI - Alphabetical'!AH369-'2007 MRI - 2017 Methodology'!AH369</f>
        <v>-3.9342244189533027E-2</v>
      </c>
      <c r="AI439" s="10">
        <f>'2017 MRI - Alphabetical'!AI369-'2007 MRI - 2017 Methodology'!AI369</f>
        <v>-3</v>
      </c>
      <c r="AJ439" s="39">
        <f>'2017 MRI - Alphabetical'!AJ369-'2007 MRI - 2017 Methodology'!AJ369</f>
        <v>-2.5622394158802714E-2</v>
      </c>
      <c r="AK439" s="13">
        <f>'2017 MRI - Alphabetical'!AK369-'2007 MRI - 2017 Methodology'!AK369</f>
        <v>-23543.538272033475</v>
      </c>
      <c r="AL439" s="44"/>
    </row>
    <row r="440" spans="1:38" x14ac:dyDescent="0.25">
      <c r="A440" t="s">
        <v>995</v>
      </c>
      <c r="B440" s="5" t="s">
        <v>277</v>
      </c>
      <c r="C440" s="6" t="s">
        <v>30</v>
      </c>
      <c r="D440" s="7" t="s">
        <v>20</v>
      </c>
      <c r="E440" s="42">
        <f>'2017 MRI - Alphabetical'!E370-'2007 MRI - 2017 Methodology'!E370</f>
        <v>-1.3216850348039044E-2</v>
      </c>
      <c r="F440" s="8">
        <f>'2017 MRI - Alphabetical'!F370-'2007 MRI - 2017 Methodology'!F370</f>
        <v>3.5440257771690931</v>
      </c>
      <c r="G440" s="9">
        <f>'2017 MRI - Alphabetical'!G370-'2007 MRI - 2017 Methodology'!G370</f>
        <v>-1</v>
      </c>
      <c r="H440" s="10">
        <f>'2017 MRI - Alphabetical'!H370-'2007 MRI - 2017 Methodology'!H370</f>
        <v>13</v>
      </c>
      <c r="I440" s="39">
        <f>'2017 MRI - Alphabetical'!I370-'2007 MRI - 2017 Methodology'!I370</f>
        <v>0.44026466577798629</v>
      </c>
      <c r="J440" s="11">
        <f>'2017 MRI - Alphabetical'!J370-'2007 MRI - 2017 Methodology'!J370</f>
        <v>-0.18327310075472392</v>
      </c>
      <c r="K440" s="10">
        <f>'2017 MRI - Alphabetical'!K370-'2007 MRI - 2017 Methodology'!K370</f>
        <v>283</v>
      </c>
      <c r="L440" s="39">
        <f>'2017 MRI - Alphabetical'!L370-'2007 MRI - 2017 Methodology'!L370</f>
        <v>1.6344846842955933</v>
      </c>
      <c r="M440" s="11">
        <f>'2017 MRI - Alphabetical'!M370-'2007 MRI - 2017 Methodology'!M370</f>
        <v>-4.2808936180694104E-2</v>
      </c>
      <c r="N440" s="10">
        <f>'2017 MRI - Alphabetical'!N370-'2007 MRI - 2017 Methodology'!N370</f>
        <v>-180</v>
      </c>
      <c r="O440" s="39">
        <f>'2017 MRI - Alphabetical'!O370-'2007 MRI - 2017 Methodology'!O370</f>
        <v>-0.56321926276582623</v>
      </c>
      <c r="P440" s="11">
        <f>'2017 MRI - Alphabetical'!P370-'2007 MRI - 2017 Methodology'!P370</f>
        <v>5.7338210467079355E-2</v>
      </c>
      <c r="Q440" s="10">
        <f>'2017 MRI - Alphabetical'!Q370-'2007 MRI - 2017 Methodology'!Q370</f>
        <v>-103</v>
      </c>
      <c r="R440" s="39">
        <f>'2017 MRI - Alphabetical'!R370-'2007 MRI - 2017 Methodology'!R370</f>
        <v>-0.41571659316121662</v>
      </c>
      <c r="S440" s="12">
        <f>'2017 MRI - Alphabetical'!S370-'2007 MRI - 2017 Methodology'!S370</f>
        <v>-0.17711864406779654</v>
      </c>
      <c r="T440" s="10">
        <f>'2017 MRI - Alphabetical'!T370-'2007 MRI - 2017 Methodology'!T370</f>
        <v>15</v>
      </c>
      <c r="U440" s="39">
        <f>'2017 MRI - Alphabetical'!U370-'2007 MRI - 2017 Methodology'!U370</f>
        <v>4.3066198058672511E-2</v>
      </c>
      <c r="V440" s="11">
        <f>'2017 MRI - Alphabetical'!V370-'2007 MRI - 2017 Methodology'!V370</f>
        <v>7.9704142011834261E-3</v>
      </c>
      <c r="W440" s="10">
        <f>'2017 MRI - Alphabetical'!W370-'2007 MRI - 2017 Methodology'!W370</f>
        <v>-85</v>
      </c>
      <c r="X440" s="39">
        <f>'2017 MRI - Alphabetical'!X370-'2007 MRI - 2017 Methodology'!X370</f>
        <v>-0.36838849422705533</v>
      </c>
      <c r="Y440" s="13">
        <f>'2017 MRI - Alphabetical'!Y370-'2007 MRI - 2017 Methodology'!Y370</f>
        <v>-7636</v>
      </c>
      <c r="Z440" s="10">
        <f>'2017 MRI - Alphabetical'!Z370-'2007 MRI - 2017 Methodology'!Z370</f>
        <v>28</v>
      </c>
      <c r="AA440" s="39">
        <f>'2017 MRI - Alphabetical'!AA370-'2007 MRI - 2017 Methodology'!AA370</f>
        <v>0.32533703463138175</v>
      </c>
      <c r="AB440" s="11">
        <f>'2017 MRI - Alphabetical'!AB370-'2007 MRI - 2017 Methodology'!AB370</f>
        <v>1.0446043165467628E-2</v>
      </c>
      <c r="AC440" s="10">
        <f>'2017 MRI - Alphabetical'!AC370-'2007 MRI - 2017 Methodology'!AC370</f>
        <v>73</v>
      </c>
      <c r="AD440" s="39">
        <f>'2017 MRI - Alphabetical'!AD370-'2007 MRI - 2017 Methodology'!AD370</f>
        <v>0.31738720902895889</v>
      </c>
      <c r="AE440" s="11">
        <f>'2017 MRI - Alphabetical'!AE370-'2007 MRI - 2017 Methodology'!AE370</f>
        <v>3.6000000000000032E-2</v>
      </c>
      <c r="AF440" s="10">
        <f>'2017 MRI - Alphabetical'!AF370-'2007 MRI - 2017 Methodology'!AF370</f>
        <v>150</v>
      </c>
      <c r="AG440" s="39">
        <f>'2017 MRI - Alphabetical'!AG370-'2007 MRI - 2017 Methodology'!AG370</f>
        <v>0.53973368177872483</v>
      </c>
      <c r="AH440" s="14">
        <f>'2017 MRI - Alphabetical'!AH370-'2007 MRI - 2017 Methodology'!AH370</f>
        <v>-0.39557885096423528</v>
      </c>
      <c r="AI440" s="10">
        <f>'2017 MRI - Alphabetical'!AI370-'2007 MRI - 2017 Methodology'!AI370</f>
        <v>-5</v>
      </c>
      <c r="AJ440" s="39">
        <f>'2017 MRI - Alphabetical'!AJ370-'2007 MRI - 2017 Methodology'!AJ370</f>
        <v>-2.121479950412089E-2</v>
      </c>
      <c r="AK440" s="13">
        <f>'2017 MRI - Alphabetical'!AK370-'2007 MRI - 2017 Methodology'!AK370</f>
        <v>-23543.644593830861</v>
      </c>
      <c r="AL440" s="44"/>
    </row>
    <row r="441" spans="1:38" x14ac:dyDescent="0.25">
      <c r="A441" t="s">
        <v>1023</v>
      </c>
      <c r="B441" s="5" t="s">
        <v>426</v>
      </c>
      <c r="C441" s="6" t="s">
        <v>30</v>
      </c>
      <c r="D441" s="7" t="s">
        <v>20</v>
      </c>
      <c r="E441" s="42">
        <f>'2017 MRI - Alphabetical'!E398-'2007 MRI - 2017 Methodology'!E398</f>
        <v>0.44415570489046585</v>
      </c>
      <c r="F441" s="8">
        <f>'2017 MRI - Alphabetical'!F398-'2007 MRI - 2017 Methodology'!F398</f>
        <v>1.7093933167280788</v>
      </c>
      <c r="G441" s="9">
        <f>'2017 MRI - Alphabetical'!G398-'2007 MRI - 2017 Methodology'!G398</f>
        <v>22</v>
      </c>
      <c r="H441" s="10">
        <f>'2017 MRI - Alphabetical'!H398-'2007 MRI - 2017 Methodology'!H398</f>
        <v>152</v>
      </c>
      <c r="I441" s="39">
        <f>'2017 MRI - Alphabetical'!I398-'2007 MRI - 2017 Methodology'!I398</f>
        <v>0.46821834396540618</v>
      </c>
      <c r="J441" s="11">
        <f>'2017 MRI - Alphabetical'!J398-'2007 MRI - 2017 Methodology'!J398</f>
        <v>2.3082699213594182E-2</v>
      </c>
      <c r="K441" s="10">
        <f>'2017 MRI - Alphabetical'!K398-'2007 MRI - 2017 Methodology'!K398</f>
        <v>207</v>
      </c>
      <c r="L441" s="39">
        <f>'2017 MRI - Alphabetical'!L398-'2007 MRI - 2017 Methodology'!L398</f>
        <v>0.69254013504765688</v>
      </c>
      <c r="M441" s="11">
        <f>'2017 MRI - Alphabetical'!M398-'2007 MRI - 2017 Methodology'!M398</f>
        <v>-1.9038160790825195E-2</v>
      </c>
      <c r="N441" s="10">
        <f>'2017 MRI - Alphabetical'!N398-'2007 MRI - 2017 Methodology'!N398</f>
        <v>41</v>
      </c>
      <c r="O441" s="39">
        <f>'2017 MRI - Alphabetical'!O398-'2007 MRI - 2017 Methodology'!O398</f>
        <v>0.14775545317142402</v>
      </c>
      <c r="P441" s="11">
        <f>'2017 MRI - Alphabetical'!P398-'2007 MRI - 2017 Methodology'!P398</f>
        <v>8.5992949471210365E-3</v>
      </c>
      <c r="Q441" s="10">
        <f>'2017 MRI - Alphabetical'!Q398-'2007 MRI - 2017 Methodology'!Q398</f>
        <v>-100</v>
      </c>
      <c r="R441" s="39">
        <f>'2017 MRI - Alphabetical'!R398-'2007 MRI - 2017 Methodology'!R398</f>
        <v>-0.49318378171406274</v>
      </c>
      <c r="S441" s="12">
        <f>'2017 MRI - Alphabetical'!S398-'2007 MRI - 2017 Methodology'!S398</f>
        <v>-0.15930232558139545</v>
      </c>
      <c r="T441" s="10">
        <f>'2017 MRI - Alphabetical'!T398-'2007 MRI - 2017 Methodology'!T398</f>
        <v>-66</v>
      </c>
      <c r="U441" s="39">
        <f>'2017 MRI - Alphabetical'!U398-'2007 MRI - 2017 Methodology'!U398</f>
        <v>-0.14533638072757715</v>
      </c>
      <c r="V441" s="11">
        <f>'2017 MRI - Alphabetical'!V398-'2007 MRI - 2017 Methodology'!V398</f>
        <v>1.7659340659340664E-2</v>
      </c>
      <c r="W441" s="10">
        <f>'2017 MRI - Alphabetical'!W398-'2007 MRI - 2017 Methodology'!W398</f>
        <v>65</v>
      </c>
      <c r="X441" s="39">
        <f>'2017 MRI - Alphabetical'!X398-'2007 MRI - 2017 Methodology'!X398</f>
        <v>0.27263324419632368</v>
      </c>
      <c r="Y441" s="13">
        <f>'2017 MRI - Alphabetical'!Y398-'2007 MRI - 2017 Methodology'!Y398</f>
        <v>11952</v>
      </c>
      <c r="Z441" s="10">
        <f>'2017 MRI - Alphabetical'!Z398-'2007 MRI - 2017 Methodology'!Z398</f>
        <v>121</v>
      </c>
      <c r="AA441" s="39">
        <f>'2017 MRI - Alphabetical'!AA398-'2007 MRI - 2017 Methodology'!AA398</f>
        <v>0.45783720806006822</v>
      </c>
      <c r="AB441" s="11">
        <f>'2017 MRI - Alphabetical'!AB398-'2007 MRI - 2017 Methodology'!AB398</f>
        <v>6.202136400986033E-3</v>
      </c>
      <c r="AC441" s="10">
        <f>'2017 MRI - Alphabetical'!AC398-'2007 MRI - 2017 Methodology'!AC398</f>
        <v>-20</v>
      </c>
      <c r="AD441" s="39">
        <f>'2017 MRI - Alphabetical'!AD398-'2007 MRI - 2017 Methodology'!AD398</f>
        <v>-7.2962559961900819E-2</v>
      </c>
      <c r="AE441" s="11">
        <f>'2017 MRI - Alphabetical'!AE398-'2007 MRI - 2017 Methodology'!AE398</f>
        <v>3.0000000000001137E-3</v>
      </c>
      <c r="AF441" s="10">
        <f>'2017 MRI - Alphabetical'!AF398-'2007 MRI - 2017 Methodology'!AF398</f>
        <v>9</v>
      </c>
      <c r="AG441" s="39">
        <f>'2017 MRI - Alphabetical'!AG398-'2007 MRI - 2017 Methodology'!AG398</f>
        <v>-2.6621793591800613E-2</v>
      </c>
      <c r="AH441" s="14">
        <f>'2017 MRI - Alphabetical'!AH398-'2007 MRI - 2017 Methodology'!AH398</f>
        <v>0.10540615149789767</v>
      </c>
      <c r="AI441" s="10">
        <f>'2017 MRI - Alphabetical'!AI398-'2007 MRI - 2017 Methodology'!AI398</f>
        <v>-2</v>
      </c>
      <c r="AJ441" s="39">
        <f>'2017 MRI - Alphabetical'!AJ398-'2007 MRI - 2017 Methodology'!AJ398</f>
        <v>-2.4486597956499906E-2</v>
      </c>
      <c r="AK441" s="13">
        <f>'2017 MRI - Alphabetical'!AK398-'2007 MRI - 2017 Methodology'!AK398</f>
        <v>-23744.504047019014</v>
      </c>
      <c r="AL441" s="44"/>
    </row>
    <row r="442" spans="1:38" x14ac:dyDescent="0.25">
      <c r="A442" t="s">
        <v>1032</v>
      </c>
      <c r="B442" s="5" t="s">
        <v>311</v>
      </c>
      <c r="C442" s="6" t="s">
        <v>30</v>
      </c>
      <c r="D442" s="7" t="s">
        <v>20</v>
      </c>
      <c r="E442" s="42">
        <f>'2017 MRI - Alphabetical'!E407-'2007 MRI - 2017 Methodology'!E407</f>
        <v>-0.34948981384481215</v>
      </c>
      <c r="F442" s="8">
        <f>'2017 MRI - Alphabetical'!F407-'2007 MRI - 2017 Methodology'!F407</f>
        <v>4.2038170053993369</v>
      </c>
      <c r="G442" s="9">
        <f>'2017 MRI - Alphabetical'!G407-'2007 MRI - 2017 Methodology'!G407</f>
        <v>-20</v>
      </c>
      <c r="H442" s="10">
        <f>'2017 MRI - Alphabetical'!H407-'2007 MRI - 2017 Methodology'!H407</f>
        <v>-14</v>
      </c>
      <c r="I442" s="39">
        <f>'2017 MRI - Alphabetical'!I407-'2007 MRI - 2017 Methodology'!I407</f>
        <v>6.9935918160840438E-2</v>
      </c>
      <c r="J442" s="11">
        <f>'2017 MRI - Alphabetical'!J407-'2007 MRI - 2017 Methodology'!J407</f>
        <v>-0.10369409780173267</v>
      </c>
      <c r="K442" s="10">
        <f>'2017 MRI - Alphabetical'!K407-'2007 MRI - 2017 Methodology'!K407</f>
        <v>189</v>
      </c>
      <c r="L442" s="39">
        <f>'2017 MRI - Alphabetical'!L407-'2007 MRI - 2017 Methodology'!L407</f>
        <v>0.59245170611681208</v>
      </c>
      <c r="M442" s="11">
        <f>'2017 MRI - Alphabetical'!M407-'2007 MRI - 2017 Methodology'!M407</f>
        <v>-1.6643138583650054E-2</v>
      </c>
      <c r="N442" s="10">
        <f>'2017 MRI - Alphabetical'!N407-'2007 MRI - 2017 Methodology'!N407</f>
        <v>-194</v>
      </c>
      <c r="O442" s="39">
        <f>'2017 MRI - Alphabetical'!O407-'2007 MRI - 2017 Methodology'!O407</f>
        <v>-0.62855440733650048</v>
      </c>
      <c r="P442" s="11">
        <f>'2017 MRI - Alphabetical'!P407-'2007 MRI - 2017 Methodology'!P407</f>
        <v>6.1482614742698199E-2</v>
      </c>
      <c r="Q442" s="10">
        <f>'2017 MRI - Alphabetical'!Q407-'2007 MRI - 2017 Methodology'!Q407</f>
        <v>74</v>
      </c>
      <c r="R442" s="39">
        <f>'2017 MRI - Alphabetical'!R407-'2007 MRI - 2017 Methodology'!R407</f>
        <v>0.14091019051339998</v>
      </c>
      <c r="S442" s="12">
        <f>'2017 MRI - Alphabetical'!S407-'2007 MRI - 2017 Methodology'!S407</f>
        <v>-2.375195583225655</v>
      </c>
      <c r="T442" s="10">
        <f>'2017 MRI - Alphabetical'!T407-'2007 MRI - 2017 Methodology'!T407</f>
        <v>132</v>
      </c>
      <c r="U442" s="39">
        <f>'2017 MRI - Alphabetical'!U407-'2007 MRI - 2017 Methodology'!U407</f>
        <v>0.38268934210243832</v>
      </c>
      <c r="V442" s="11">
        <f>'2017 MRI - Alphabetical'!V407-'2007 MRI - 2017 Methodology'!V407</f>
        <v>-1.0255984367366876E-2</v>
      </c>
      <c r="W442" s="10">
        <f>'2017 MRI - Alphabetical'!W407-'2007 MRI - 2017 Methodology'!W407</f>
        <v>44</v>
      </c>
      <c r="X442" s="39">
        <f>'2017 MRI - Alphabetical'!X407-'2007 MRI - 2017 Methodology'!X407</f>
        <v>0.17207384043557272</v>
      </c>
      <c r="Y442" s="13">
        <f>'2017 MRI - Alphabetical'!Y407-'2007 MRI - 2017 Methodology'!Y407</f>
        <v>8906</v>
      </c>
      <c r="Z442" s="10">
        <f>'2017 MRI - Alphabetical'!Z407-'2007 MRI - 2017 Methodology'!Z407</f>
        <v>-221</v>
      </c>
      <c r="AA442" s="39">
        <f>'2017 MRI - Alphabetical'!AA407-'2007 MRI - 2017 Methodology'!AA407</f>
        <v>-0.68360018764513841</v>
      </c>
      <c r="AB442" s="11">
        <f>'2017 MRI - Alphabetical'!AB407-'2007 MRI - 2017 Methodology'!AB407</f>
        <v>2.933990041134445E-2</v>
      </c>
      <c r="AC442" s="10">
        <f>'2017 MRI - Alphabetical'!AC407-'2007 MRI - 2017 Methodology'!AC407</f>
        <v>15</v>
      </c>
      <c r="AD442" s="39">
        <f>'2017 MRI - Alphabetical'!AD407-'2007 MRI - 2017 Methodology'!AD407</f>
        <v>0.11946687616979726</v>
      </c>
      <c r="AE442" s="11">
        <f>'2017 MRI - Alphabetical'!AE407-'2007 MRI - 2017 Methodology'!AE407</f>
        <v>2.4000000000000132E-2</v>
      </c>
      <c r="AF442" s="10">
        <f>'2017 MRI - Alphabetical'!AF407-'2007 MRI - 2017 Methodology'!AF407</f>
        <v>2</v>
      </c>
      <c r="AG442" s="39">
        <f>'2017 MRI - Alphabetical'!AG407-'2007 MRI - 2017 Methodology'!AG407</f>
        <v>-5.1690563846901294E-2</v>
      </c>
      <c r="AH442" s="14">
        <f>'2017 MRI - Alphabetical'!AH407-'2007 MRI - 2017 Methodology'!AH407</f>
        <v>0.15875439761767174</v>
      </c>
      <c r="AI442" s="10">
        <f>'2017 MRI - Alphabetical'!AI407-'2007 MRI - 2017 Methodology'!AI407</f>
        <v>-4</v>
      </c>
      <c r="AJ442" s="39">
        <f>'2017 MRI - Alphabetical'!AJ407-'2007 MRI - 2017 Methodology'!AJ407</f>
        <v>-2.0598932768277262E-2</v>
      </c>
      <c r="AK442" s="13">
        <f>'2017 MRI - Alphabetical'!AK407-'2007 MRI - 2017 Methodology'!AK407</f>
        <v>-19555.206889391586</v>
      </c>
      <c r="AL442" s="44"/>
    </row>
    <row r="443" spans="1:38" ht="22.5" x14ac:dyDescent="0.25">
      <c r="A443" t="s">
        <v>1034</v>
      </c>
      <c r="B443" s="5" t="s">
        <v>345</v>
      </c>
      <c r="C443" s="6" t="s">
        <v>30</v>
      </c>
      <c r="D443" s="7" t="s">
        <v>20</v>
      </c>
      <c r="E443" s="42">
        <f>'2017 MRI - Alphabetical'!E409-'2007 MRI - 2017 Methodology'!E409</f>
        <v>0.20636401012713135</v>
      </c>
      <c r="F443" s="8">
        <f>'2017 MRI - Alphabetical'!F409-'2007 MRI - 2017 Methodology'!F409</f>
        <v>2.6568803019912401</v>
      </c>
      <c r="G443" s="9">
        <f>'2017 MRI - Alphabetical'!G409-'2007 MRI - 2017 Methodology'!G409</f>
        <v>14</v>
      </c>
      <c r="H443" s="10">
        <f>'2017 MRI - Alphabetical'!H409-'2007 MRI - 2017 Methodology'!H409</f>
        <v>-56</v>
      </c>
      <c r="I443" s="39">
        <f>'2017 MRI - Alphabetical'!I409-'2007 MRI - 2017 Methodology'!I409</f>
        <v>-0.74440131625932959</v>
      </c>
      <c r="J443" s="11">
        <f>'2017 MRI - Alphabetical'!J409-'2007 MRI - 2017 Methodology'!J409</f>
        <v>-4.0349607404483012E-2</v>
      </c>
      <c r="K443" s="10">
        <f>'2017 MRI - Alphabetical'!K409-'2007 MRI - 2017 Methodology'!K409</f>
        <v>69</v>
      </c>
      <c r="L443" s="39">
        <f>'2017 MRI - Alphabetical'!L409-'2007 MRI - 2017 Methodology'!L409</f>
        <v>1.022304752133804</v>
      </c>
      <c r="M443" s="11">
        <f>'2017 MRI - Alphabetical'!M409-'2007 MRI - 2017 Methodology'!M409</f>
        <v>-8.7652210175806766E-3</v>
      </c>
      <c r="N443" s="10">
        <f>'2017 MRI - Alphabetical'!N409-'2007 MRI - 2017 Methodology'!N409</f>
        <v>-29</v>
      </c>
      <c r="O443" s="39">
        <f>'2017 MRI - Alphabetical'!O409-'2007 MRI - 2017 Methodology'!O409</f>
        <v>-1.6430589273797258E-2</v>
      </c>
      <c r="P443" s="11">
        <f>'2017 MRI - Alphabetical'!P409-'2007 MRI - 2017 Methodology'!P409</f>
        <v>1.6843786071565985E-2</v>
      </c>
      <c r="Q443" s="10">
        <f>'2017 MRI - Alphabetical'!Q409-'2007 MRI - 2017 Methodology'!Q409</f>
        <v>16</v>
      </c>
      <c r="R443" s="39">
        <f>'2017 MRI - Alphabetical'!R409-'2007 MRI - 2017 Methodology'!R409</f>
        <v>1.1446819387294305E-2</v>
      </c>
      <c r="S443" s="12">
        <f>'2017 MRI - Alphabetical'!S409-'2007 MRI - 2017 Methodology'!S409</f>
        <v>-1.1909490333919157</v>
      </c>
      <c r="T443" s="10">
        <f>'2017 MRI - Alphabetical'!T409-'2007 MRI - 2017 Methodology'!T409</f>
        <v>-120</v>
      </c>
      <c r="U443" s="39">
        <f>'2017 MRI - Alphabetical'!U409-'2007 MRI - 2017 Methodology'!U409</f>
        <v>-0.4430772570305419</v>
      </c>
      <c r="V443" s="11">
        <f>'2017 MRI - Alphabetical'!V409-'2007 MRI - 2017 Methodology'!V409</f>
        <v>4.0489614243323445E-2</v>
      </c>
      <c r="W443" s="10">
        <f>'2017 MRI - Alphabetical'!W409-'2007 MRI - 2017 Methodology'!W409</f>
        <v>163</v>
      </c>
      <c r="X443" s="39">
        <f>'2017 MRI - Alphabetical'!X409-'2007 MRI - 2017 Methodology'!X409</f>
        <v>0.60468427744053166</v>
      </c>
      <c r="Y443" s="13">
        <f>'2017 MRI - Alphabetical'!Y409-'2007 MRI - 2017 Methodology'!Y409</f>
        <v>20228</v>
      </c>
      <c r="Z443" s="10">
        <f>'2017 MRI - Alphabetical'!Z409-'2007 MRI - 2017 Methodology'!Z409</f>
        <v>15</v>
      </c>
      <c r="AA443" s="39">
        <f>'2017 MRI - Alphabetical'!AA409-'2007 MRI - 2017 Methodology'!AA409</f>
        <v>0.12763161182863059</v>
      </c>
      <c r="AB443" s="11">
        <f>'2017 MRI - Alphabetical'!AB409-'2007 MRI - 2017 Methodology'!AB409</f>
        <v>1.2731898238747555E-2</v>
      </c>
      <c r="AC443" s="10">
        <f>'2017 MRI - Alphabetical'!AC409-'2007 MRI - 2017 Methodology'!AC409</f>
        <v>-38</v>
      </c>
      <c r="AD443" s="39">
        <f>'2017 MRI - Alphabetical'!AD409-'2007 MRI - 2017 Methodology'!AD409</f>
        <v>-0.1374529209775478</v>
      </c>
      <c r="AE443" s="11">
        <f>'2017 MRI - Alphabetical'!AE409-'2007 MRI - 2017 Methodology'!AE409</f>
        <v>1.0000000000001119E-3</v>
      </c>
      <c r="AF443" s="10">
        <f>'2017 MRI - Alphabetical'!AF409-'2007 MRI - 2017 Methodology'!AF409</f>
        <v>-4</v>
      </c>
      <c r="AG443" s="39">
        <f>'2017 MRI - Alphabetical'!AG409-'2007 MRI - 2017 Methodology'!AG409</f>
        <v>-5.694347695740376E-2</v>
      </c>
      <c r="AH443" s="14">
        <f>'2017 MRI - Alphabetical'!AH409-'2007 MRI - 2017 Methodology'!AH409</f>
        <v>7.4052178927155321E-3</v>
      </c>
      <c r="AI443" s="10">
        <f>'2017 MRI - Alphabetical'!AI409-'2007 MRI - 2017 Methodology'!AI409</f>
        <v>1</v>
      </c>
      <c r="AJ443" s="39">
        <f>'2017 MRI - Alphabetical'!AJ409-'2007 MRI - 2017 Methodology'!AJ409</f>
        <v>1.7288316093175771E-2</v>
      </c>
      <c r="AK443" s="13">
        <f>'2017 MRI - Alphabetical'!AK409-'2007 MRI - 2017 Methodology'!AK409</f>
        <v>-18213.551232418104</v>
      </c>
      <c r="AL443" s="44"/>
    </row>
    <row r="444" spans="1:38" x14ac:dyDescent="0.25">
      <c r="A444" t="s">
        <v>1035</v>
      </c>
      <c r="B444" s="5" t="s">
        <v>377</v>
      </c>
      <c r="C444" s="6" t="s">
        <v>30</v>
      </c>
      <c r="D444" s="7" t="s">
        <v>20</v>
      </c>
      <c r="E444" s="42">
        <f>'2017 MRI - Alphabetical'!E410-'2007 MRI - 2017 Methodology'!E410</f>
        <v>-0.43578546666529006</v>
      </c>
      <c r="F444" s="8">
        <f>'2017 MRI - Alphabetical'!F410-'2007 MRI - 2017 Methodology'!F410</f>
        <v>4.1608843737021601</v>
      </c>
      <c r="G444" s="9">
        <f>'2017 MRI - Alphabetical'!G410-'2007 MRI - 2017 Methodology'!G410</f>
        <v>-29</v>
      </c>
      <c r="H444" s="10">
        <f>'2017 MRI - Alphabetical'!H410-'2007 MRI - 2017 Methodology'!H410</f>
        <v>5</v>
      </c>
      <c r="I444" s="39">
        <f>'2017 MRI - Alphabetical'!I410-'2007 MRI - 2017 Methodology'!I410</f>
        <v>-0.12351286904651404</v>
      </c>
      <c r="J444" s="11">
        <f>'2017 MRI - Alphabetical'!J410-'2007 MRI - 2017 Methodology'!J410</f>
        <v>-4.771803548684117E-3</v>
      </c>
      <c r="K444" s="10">
        <f>'2017 MRI - Alphabetical'!K410-'2007 MRI - 2017 Methodology'!K410</f>
        <v>-80</v>
      </c>
      <c r="L444" s="39">
        <f>'2017 MRI - Alphabetical'!L410-'2007 MRI - 2017 Methodology'!L410</f>
        <v>-0.26996637114627831</v>
      </c>
      <c r="M444" s="11">
        <f>'2017 MRI - Alphabetical'!M410-'2007 MRI - 2017 Methodology'!M410</f>
        <v>2.3626353926952462E-2</v>
      </c>
      <c r="N444" s="10">
        <f>'2017 MRI - Alphabetical'!N410-'2007 MRI - 2017 Methodology'!N410</f>
        <v>7</v>
      </c>
      <c r="O444" s="39">
        <f>'2017 MRI - Alphabetical'!O410-'2007 MRI - 2017 Methodology'!O410</f>
        <v>6.831269021187325E-2</v>
      </c>
      <c r="P444" s="11">
        <f>'2017 MRI - Alphabetical'!P410-'2007 MRI - 2017 Methodology'!P410</f>
        <v>1.498594758830232E-2</v>
      </c>
      <c r="Q444" s="10">
        <f>'2017 MRI - Alphabetical'!Q410-'2007 MRI - 2017 Methodology'!Q410</f>
        <v>-24</v>
      </c>
      <c r="R444" s="39">
        <f>'2017 MRI - Alphabetical'!R410-'2007 MRI - 2017 Methodology'!R410</f>
        <v>-1.3017691643961604E-2</v>
      </c>
      <c r="S444" s="12">
        <f>'2017 MRI - Alphabetical'!S410-'2007 MRI - 2017 Methodology'!S410</f>
        <v>-0.6281045187064731</v>
      </c>
      <c r="T444" s="10">
        <f>'2017 MRI - Alphabetical'!T410-'2007 MRI - 2017 Methodology'!T410</f>
        <v>-157</v>
      </c>
      <c r="U444" s="39">
        <f>'2017 MRI - Alphabetical'!U410-'2007 MRI - 2017 Methodology'!U410</f>
        <v>-0.4206593645396382</v>
      </c>
      <c r="V444" s="11">
        <f>'2017 MRI - Alphabetical'!V410-'2007 MRI - 2017 Methodology'!V410</f>
        <v>3.715061578841107E-2</v>
      </c>
      <c r="W444" s="10">
        <f>'2017 MRI - Alphabetical'!W410-'2007 MRI - 2017 Methodology'!W410</f>
        <v>83</v>
      </c>
      <c r="X444" s="39">
        <f>'2017 MRI - Alphabetical'!X410-'2007 MRI - 2017 Methodology'!X410</f>
        <v>0.34719189172888049</v>
      </c>
      <c r="Y444" s="13">
        <f>'2017 MRI - Alphabetical'!Y410-'2007 MRI - 2017 Methodology'!Y410</f>
        <v>14042</v>
      </c>
      <c r="Z444" s="10">
        <f>'2017 MRI - Alphabetical'!Z410-'2007 MRI - 2017 Methodology'!Z410</f>
        <v>-72</v>
      </c>
      <c r="AA444" s="39">
        <f>'2017 MRI - Alphabetical'!AA410-'2007 MRI - 2017 Methodology'!AA410</f>
        <v>-0.12235538083850744</v>
      </c>
      <c r="AB444" s="11">
        <f>'2017 MRI - Alphabetical'!AB410-'2007 MRI - 2017 Methodology'!AB410</f>
        <v>1.8059341024151382E-2</v>
      </c>
      <c r="AC444" s="10">
        <f>'2017 MRI - Alphabetical'!AC410-'2007 MRI - 2017 Methodology'!AC410</f>
        <v>-64</v>
      </c>
      <c r="AD444" s="39">
        <f>'2017 MRI - Alphabetical'!AD410-'2007 MRI - 2017 Methodology'!AD410</f>
        <v>-0.21114779286585672</v>
      </c>
      <c r="AE444" s="11">
        <f>'2017 MRI - Alphabetical'!AE410-'2007 MRI - 2017 Methodology'!AE410</f>
        <v>-5.0000000000000044E-3</v>
      </c>
      <c r="AF444" s="10">
        <f>'2017 MRI - Alphabetical'!AF410-'2007 MRI - 2017 Methodology'!AF410</f>
        <v>32</v>
      </c>
      <c r="AG444" s="39">
        <f>'2017 MRI - Alphabetical'!AG410-'2007 MRI - 2017 Methodology'!AG410</f>
        <v>6.7141790280395131E-2</v>
      </c>
      <c r="AH444" s="14">
        <f>'2017 MRI - Alphabetical'!AH410-'2007 MRI - 2017 Methodology'!AH410</f>
        <v>1.185792096668381E-2</v>
      </c>
      <c r="AI444" s="10">
        <f>'2017 MRI - Alphabetical'!AI410-'2007 MRI - 2017 Methodology'!AI410</f>
        <v>1</v>
      </c>
      <c r="AJ444" s="39">
        <f>'2017 MRI - Alphabetical'!AJ410-'2007 MRI - 2017 Methodology'!AJ410</f>
        <v>-1.0101824959922109E-2</v>
      </c>
      <c r="AK444" s="13">
        <f>'2017 MRI - Alphabetical'!AK410-'2007 MRI - 2017 Methodology'!AK410</f>
        <v>-17910.679682097398</v>
      </c>
      <c r="AL444" s="44"/>
    </row>
    <row r="445" spans="1:38" x14ac:dyDescent="0.25">
      <c r="A445" t="s">
        <v>1080</v>
      </c>
      <c r="B445" s="5" t="s">
        <v>29</v>
      </c>
      <c r="C445" s="6" t="s">
        <v>30</v>
      </c>
      <c r="D445" s="7" t="s">
        <v>20</v>
      </c>
      <c r="E445" s="42">
        <f>'2017 MRI - Alphabetical'!E455-'2007 MRI - 2017 Methodology'!E455</f>
        <v>0.77647771304120283</v>
      </c>
      <c r="F445" s="8">
        <f>'2017 MRI - Alphabetical'!F455-'2007 MRI - 2017 Methodology'!F455</f>
        <v>6.4858345762885534</v>
      </c>
      <c r="G445" s="9">
        <f>'2017 MRI - Alphabetical'!G455-'2007 MRI - 2017 Methodology'!G455</f>
        <v>4</v>
      </c>
      <c r="H445" s="10">
        <f>'2017 MRI - Alphabetical'!H455-'2007 MRI - 2017 Methodology'!H455</f>
        <v>-435</v>
      </c>
      <c r="I445" s="39">
        <f>'2017 MRI - Alphabetical'!I455-'2007 MRI - 2017 Methodology'!I455</f>
        <v>-1.5090858997945309</v>
      </c>
      <c r="J445" s="11">
        <f>'2017 MRI - Alphabetical'!J455-'2007 MRI - 2017 Methodology'!J455</f>
        <v>-0.27127873840117023</v>
      </c>
      <c r="K445" s="10">
        <f>'2017 MRI - Alphabetical'!K455-'2007 MRI - 2017 Methodology'!K455</f>
        <v>-17</v>
      </c>
      <c r="L445" s="39">
        <f>'2017 MRI - Alphabetical'!L455-'2007 MRI - 2017 Methodology'!L455</f>
        <v>-1.3051530721617466</v>
      </c>
      <c r="M445" s="11">
        <f>'2017 MRI - Alphabetical'!M455-'2007 MRI - 2017 Methodology'!M455</f>
        <v>0.13435253321993526</v>
      </c>
      <c r="N445" s="10">
        <f>'2017 MRI - Alphabetical'!N455-'2007 MRI - 2017 Methodology'!N455</f>
        <v>14</v>
      </c>
      <c r="O445" s="39">
        <f>'2017 MRI - Alphabetical'!O455-'2007 MRI - 2017 Methodology'!O455</f>
        <v>2.0318540239523908</v>
      </c>
      <c r="P445" s="11">
        <f>'2017 MRI - Alphabetical'!P455-'2007 MRI - 2017 Methodology'!P455</f>
        <v>3.830769230769232E-2</v>
      </c>
      <c r="Q445" s="10">
        <f>'2017 MRI - Alphabetical'!Q455-'2007 MRI - 2017 Methodology'!Q455</f>
        <v>-2</v>
      </c>
      <c r="R445" s="39">
        <f>'2017 MRI - Alphabetical'!R455-'2007 MRI - 2017 Methodology'!R455</f>
        <v>-3.0374954297771017</v>
      </c>
      <c r="S445" s="12">
        <f>'2017 MRI - Alphabetical'!S455-'2007 MRI - 2017 Methodology'!S455</f>
        <v>-22.239668049792531</v>
      </c>
      <c r="T445" s="10">
        <f>'2017 MRI - Alphabetical'!T455-'2007 MRI - 2017 Methodology'!T455</f>
        <v>15</v>
      </c>
      <c r="U445" s="39">
        <f>'2017 MRI - Alphabetical'!U455-'2007 MRI - 2017 Methodology'!U455</f>
        <v>2.2830555955991456</v>
      </c>
      <c r="V445" s="11">
        <f>'2017 MRI - Alphabetical'!V455-'2007 MRI - 2017 Methodology'!V455</f>
        <v>-8.9088197146562909E-2</v>
      </c>
      <c r="W445" s="10">
        <f>'2017 MRI - Alphabetical'!W455-'2007 MRI - 2017 Methodology'!W455</f>
        <v>5</v>
      </c>
      <c r="X445" s="39">
        <f>'2017 MRI - Alphabetical'!X455-'2007 MRI - 2017 Methodology'!X455</f>
        <v>5.0539644798381245E-2</v>
      </c>
      <c r="Y445" s="13">
        <f>'2017 MRI - Alphabetical'!Y455-'2007 MRI - 2017 Methodology'!Y455</f>
        <v>1532</v>
      </c>
      <c r="Z445" s="10">
        <f>'2017 MRI - Alphabetical'!Z455-'2007 MRI - 2017 Methodology'!Z455</f>
        <v>1</v>
      </c>
      <c r="AA445" s="39">
        <f>'2017 MRI - Alphabetical'!AA455-'2007 MRI - 2017 Methodology'!AA455</f>
        <v>8.097332649750455E-2</v>
      </c>
      <c r="AB445" s="11">
        <f>'2017 MRI - Alphabetical'!AB455-'2007 MRI - 2017 Methodology'!AB455</f>
        <v>1.5874659400544958E-2</v>
      </c>
      <c r="AC445" s="10">
        <f>'2017 MRI - Alphabetical'!AC455-'2007 MRI - 2017 Methodology'!AC455</f>
        <v>6</v>
      </c>
      <c r="AD445" s="39">
        <f>'2017 MRI - Alphabetical'!AD455-'2007 MRI - 2017 Methodology'!AD455</f>
        <v>6.7035391334381744E-2</v>
      </c>
      <c r="AE445" s="11">
        <f>'2017 MRI - Alphabetical'!AE455-'2007 MRI - 2017 Methodology'!AE455</f>
        <v>3.7000000000000033E-2</v>
      </c>
      <c r="AF445" s="10">
        <f>'2017 MRI - Alphabetical'!AF455-'2007 MRI - 2017 Methodology'!AF455</f>
        <v>49</v>
      </c>
      <c r="AG445" s="39">
        <f>'2017 MRI - Alphabetical'!AG455-'2007 MRI - 2017 Methodology'!AG455</f>
        <v>9.9510631917997083E-2</v>
      </c>
      <c r="AH445" s="14">
        <f>'2017 MRI - Alphabetical'!AH455-'2007 MRI - 2017 Methodology'!AH455</f>
        <v>2.3933288116291251E-2</v>
      </c>
      <c r="AI445" s="10">
        <f>'2017 MRI - Alphabetical'!AI455-'2007 MRI - 2017 Methodology'!AI455</f>
        <v>-33</v>
      </c>
      <c r="AJ445" s="39">
        <f>'2017 MRI - Alphabetical'!AJ455-'2007 MRI - 2017 Methodology'!AJ455</f>
        <v>-8.3211017415723565E-2</v>
      </c>
      <c r="AK445" s="13">
        <f>'2017 MRI - Alphabetical'!AK455-'2007 MRI - 2017 Methodology'!AK455</f>
        <v>-67058.615033123468</v>
      </c>
      <c r="AL445" s="44"/>
    </row>
    <row r="446" spans="1:38" x14ac:dyDescent="0.25">
      <c r="A446" t="s">
        <v>1081</v>
      </c>
      <c r="B446" s="5" t="s">
        <v>264</v>
      </c>
      <c r="C446" s="6" t="s">
        <v>30</v>
      </c>
      <c r="D446" s="7" t="s">
        <v>20</v>
      </c>
      <c r="E446" s="42">
        <f>'2017 MRI - Alphabetical'!E456-'2007 MRI - 2017 Methodology'!E456</f>
        <v>4.4639678376134482</v>
      </c>
      <c r="F446" s="8">
        <f>'2017 MRI - Alphabetical'!F456-'2007 MRI - 2017 Methodology'!F456</f>
        <v>-7.6905753736003533</v>
      </c>
      <c r="G446" s="9">
        <f>'2017 MRI - Alphabetical'!G456-'2007 MRI - 2017 Methodology'!G456</f>
        <v>144</v>
      </c>
      <c r="H446" s="10">
        <f>'2017 MRI - Alphabetical'!H456-'2007 MRI - 2017 Methodology'!H456</f>
        <v>-86</v>
      </c>
      <c r="I446" s="39">
        <f>'2017 MRI - Alphabetical'!I456-'2007 MRI - 2017 Methodology'!I456</f>
        <v>-1.8802722192793497</v>
      </c>
      <c r="J446" s="11">
        <f>'2017 MRI - Alphabetical'!J456-'2007 MRI - 2017 Methodology'!J456</f>
        <v>-0.14269831804406252</v>
      </c>
      <c r="K446" s="10">
        <f>'2017 MRI - Alphabetical'!K456-'2007 MRI - 2017 Methodology'!K456</f>
        <v>-41</v>
      </c>
      <c r="L446" s="39">
        <f>'2017 MRI - Alphabetical'!L456-'2007 MRI - 2017 Methodology'!L456</f>
        <v>-2.0286589523506343E-2</v>
      </c>
      <c r="M446" s="11">
        <f>'2017 MRI - Alphabetical'!M456-'2007 MRI - 2017 Methodology'!M456</f>
        <v>2.0326647668185323E-2</v>
      </c>
      <c r="N446" s="10">
        <f>'2017 MRI - Alphabetical'!N456-'2007 MRI - 2017 Methodology'!N456</f>
        <v>145</v>
      </c>
      <c r="O446" s="39">
        <f>'2017 MRI - Alphabetical'!O456-'2007 MRI - 2017 Methodology'!O456</f>
        <v>0.74363481903663731</v>
      </c>
      <c r="P446" s="11">
        <f>'2017 MRI - Alphabetical'!P456-'2007 MRI - 2017 Methodology'!P456</f>
        <v>1.5094850948509445E-3</v>
      </c>
      <c r="Q446" s="10">
        <f>'2017 MRI - Alphabetical'!Q456-'2007 MRI - 2017 Methodology'!Q456</f>
        <v>-103</v>
      </c>
      <c r="R446" s="39">
        <f>'2017 MRI - Alphabetical'!R456-'2007 MRI - 2017 Methodology'!R456</f>
        <v>-0.46989789153443168</v>
      </c>
      <c r="S446" s="12">
        <f>'2017 MRI - Alphabetical'!S456-'2007 MRI - 2017 Methodology'!S456</f>
        <v>-3.1018697614442203E-2</v>
      </c>
      <c r="T446" s="10">
        <f>'2017 MRI - Alphabetical'!T456-'2007 MRI - 2017 Methodology'!T456</f>
        <v>237</v>
      </c>
      <c r="U446" s="39">
        <f>'2017 MRI - Alphabetical'!U456-'2007 MRI - 2017 Methodology'!U456</f>
        <v>3.0826648462382074</v>
      </c>
      <c r="V446" s="11">
        <f>'2017 MRI - Alphabetical'!V456-'2007 MRI - 2017 Methodology'!V456</f>
        <v>-0.15773749465583584</v>
      </c>
      <c r="W446" s="10">
        <f>'2017 MRI - Alphabetical'!W456-'2007 MRI - 2017 Methodology'!W456</f>
        <v>213</v>
      </c>
      <c r="X446" s="39">
        <f>'2017 MRI - Alphabetical'!X456-'2007 MRI - 2017 Methodology'!X456</f>
        <v>1.072767229696975</v>
      </c>
      <c r="Y446" s="13">
        <f>'2017 MRI - Alphabetical'!Y456-'2007 MRI - 2017 Methodology'!Y456</f>
        <v>33095</v>
      </c>
      <c r="Z446" s="10">
        <f>'2017 MRI - Alphabetical'!Z456-'2007 MRI - 2017 Methodology'!Z456</f>
        <v>9</v>
      </c>
      <c r="AA446" s="39">
        <f>'2017 MRI - Alphabetical'!AA456-'2007 MRI - 2017 Methodology'!AA456</f>
        <v>7.8195278283622716E-2</v>
      </c>
      <c r="AB446" s="11">
        <f>'2017 MRI - Alphabetical'!AB456-'2007 MRI - 2017 Methodology'!AB456</f>
        <v>1.5648431801604676E-2</v>
      </c>
      <c r="AC446" s="10">
        <f>'2017 MRI - Alphabetical'!AC456-'2007 MRI - 2017 Methodology'!AC456</f>
        <v>104</v>
      </c>
      <c r="AD446" s="39">
        <f>'2017 MRI - Alphabetical'!AD456-'2007 MRI - 2017 Methodology'!AD456</f>
        <v>0.35727140835830296</v>
      </c>
      <c r="AE446" s="11">
        <f>'2017 MRI - Alphabetical'!AE456-'2007 MRI - 2017 Methodology'!AE456</f>
        <v>3.2999999999999918E-2</v>
      </c>
      <c r="AF446" s="10">
        <f>'2017 MRI - Alphabetical'!AF456-'2007 MRI - 2017 Methodology'!AF456</f>
        <v>11</v>
      </c>
      <c r="AG446" s="39">
        <f>'2017 MRI - Alphabetical'!AG456-'2007 MRI - 2017 Methodology'!AG456</f>
        <v>0.16876859920595222</v>
      </c>
      <c r="AH446" s="14">
        <f>'2017 MRI - Alphabetical'!AH456-'2007 MRI - 2017 Methodology'!AH456</f>
        <v>-0.20738845582062093</v>
      </c>
      <c r="AI446" s="10">
        <f>'2017 MRI - Alphabetical'!AI456-'2007 MRI - 2017 Methodology'!AI456</f>
        <v>1</v>
      </c>
      <c r="AJ446" s="39">
        <f>'2017 MRI - Alphabetical'!AJ456-'2007 MRI - 2017 Methodology'!AJ456</f>
        <v>0.12911879973344409</v>
      </c>
      <c r="AK446" s="13">
        <f>'2017 MRI - Alphabetical'!AK456-'2007 MRI - 2017 Methodology'!AK456</f>
        <v>32704.029374298523</v>
      </c>
      <c r="AL446" s="44"/>
    </row>
    <row r="447" spans="1:38" x14ac:dyDescent="0.25">
      <c r="A447" t="s">
        <v>1085</v>
      </c>
      <c r="B447" s="5" t="s">
        <v>325</v>
      </c>
      <c r="C447" s="6" t="s">
        <v>30</v>
      </c>
      <c r="D447" s="7" t="s">
        <v>20</v>
      </c>
      <c r="E447" s="42">
        <f>'2017 MRI - Alphabetical'!E460-'2007 MRI - 2017 Methodology'!E460</f>
        <v>1.1901958212736219</v>
      </c>
      <c r="F447" s="8">
        <f>'2017 MRI - Alphabetical'!F460-'2007 MRI - 2017 Methodology'!F460</f>
        <v>0.23236297999189048</v>
      </c>
      <c r="G447" s="9">
        <f>'2017 MRI - Alphabetical'!G460-'2007 MRI - 2017 Methodology'!G460</f>
        <v>54</v>
      </c>
      <c r="H447" s="10">
        <f>'2017 MRI - Alphabetical'!H460-'2007 MRI - 2017 Methodology'!H460</f>
        <v>7</v>
      </c>
      <c r="I447" s="39">
        <f>'2017 MRI - Alphabetical'!I460-'2007 MRI - 2017 Methodology'!I460</f>
        <v>-0.37156088881864102</v>
      </c>
      <c r="J447" s="11">
        <f>'2017 MRI - Alphabetical'!J460-'2007 MRI - 2017 Methodology'!J460</f>
        <v>7.4242947783803803E-2</v>
      </c>
      <c r="K447" s="10">
        <f>'2017 MRI - Alphabetical'!K460-'2007 MRI - 2017 Methodology'!K460</f>
        <v>245</v>
      </c>
      <c r="L447" s="39">
        <f>'2017 MRI - Alphabetical'!L460-'2007 MRI - 2017 Methodology'!L460</f>
        <v>0.75387549383545016</v>
      </c>
      <c r="M447" s="11">
        <f>'2017 MRI - Alphabetical'!M460-'2007 MRI - 2017 Methodology'!M460</f>
        <v>-2.3728091926843872E-2</v>
      </c>
      <c r="N447" s="10">
        <f>'2017 MRI - Alphabetical'!N460-'2007 MRI - 2017 Methodology'!N460</f>
        <v>55</v>
      </c>
      <c r="O447" s="39">
        <f>'2017 MRI - Alphabetical'!O460-'2007 MRI - 2017 Methodology'!O460</f>
        <v>0.16702771767985281</v>
      </c>
      <c r="P447" s="11">
        <f>'2017 MRI - Alphabetical'!P460-'2007 MRI - 2017 Methodology'!P460</f>
        <v>1.0031700288184437E-2</v>
      </c>
      <c r="Q447" s="10">
        <f>'2017 MRI - Alphabetical'!Q460-'2007 MRI - 2017 Methodology'!Q460</f>
        <v>-280</v>
      </c>
      <c r="R447" s="39">
        <f>'2017 MRI - Alphabetical'!R460-'2007 MRI - 2017 Methodology'!R460</f>
        <v>-0.71106570718196871</v>
      </c>
      <c r="S447" s="12">
        <f>'2017 MRI - Alphabetical'!S460-'2007 MRI - 2017 Methodology'!S460</f>
        <v>1.943171806167401</v>
      </c>
      <c r="T447" s="10">
        <f>'2017 MRI - Alphabetical'!T460-'2007 MRI - 2017 Methodology'!T460</f>
        <v>182</v>
      </c>
      <c r="U447" s="39">
        <f>'2017 MRI - Alphabetical'!U460-'2007 MRI - 2017 Methodology'!U460</f>
        <v>0.48480532156323519</v>
      </c>
      <c r="V447" s="11">
        <f>'2017 MRI - Alphabetical'!V460-'2007 MRI - 2017 Methodology'!V460</f>
        <v>-1.7240793201133142E-2</v>
      </c>
      <c r="W447" s="10">
        <f>'2017 MRI - Alphabetical'!W460-'2007 MRI - 2017 Methodology'!W460</f>
        <v>4</v>
      </c>
      <c r="X447" s="39">
        <f>'2017 MRI - Alphabetical'!X460-'2007 MRI - 2017 Methodology'!X460</f>
        <v>1.5461097924521217E-2</v>
      </c>
      <c r="Y447" s="13">
        <f>'2017 MRI - Alphabetical'!Y460-'2007 MRI - 2017 Methodology'!Y460</f>
        <v>2810</v>
      </c>
      <c r="Z447" s="10">
        <f>'2017 MRI - Alphabetical'!Z460-'2007 MRI - 2017 Methodology'!Z460</f>
        <v>73</v>
      </c>
      <c r="AA447" s="39">
        <f>'2017 MRI - Alphabetical'!AA460-'2007 MRI - 2017 Methodology'!AA460</f>
        <v>0.97912505942652384</v>
      </c>
      <c r="AB447" s="11">
        <f>'2017 MRI - Alphabetical'!AB460-'2007 MRI - 2017 Methodology'!AB460</f>
        <v>-2.3453237410071964E-3</v>
      </c>
      <c r="AC447" s="10">
        <f>'2017 MRI - Alphabetical'!AC460-'2007 MRI - 2017 Methodology'!AC460</f>
        <v>32</v>
      </c>
      <c r="AD447" s="39">
        <f>'2017 MRI - Alphabetical'!AD460-'2007 MRI - 2017 Methodology'!AD460</f>
        <v>0.11041537092124143</v>
      </c>
      <c r="AE447" s="11">
        <f>'2017 MRI - Alphabetical'!AE460-'2007 MRI - 2017 Methodology'!AE460</f>
        <v>1.5999999999999903E-2</v>
      </c>
      <c r="AF447" s="10">
        <f>'2017 MRI - Alphabetical'!AF460-'2007 MRI - 2017 Methodology'!AF460</f>
        <v>3</v>
      </c>
      <c r="AG447" s="39">
        <f>'2017 MRI - Alphabetical'!AG460-'2007 MRI - 2017 Methodology'!AG460</f>
        <v>-2.9699697132160585E-2</v>
      </c>
      <c r="AH447" s="14">
        <f>'2017 MRI - Alphabetical'!AH460-'2007 MRI - 2017 Methodology'!AH460</f>
        <v>-0.11106360250268021</v>
      </c>
      <c r="AI447" s="10">
        <f>'2017 MRI - Alphabetical'!AI460-'2007 MRI - 2017 Methodology'!AI460</f>
        <v>-3</v>
      </c>
      <c r="AJ447" s="39">
        <f>'2017 MRI - Alphabetical'!AJ460-'2007 MRI - 2017 Methodology'!AJ460</f>
        <v>0.22509293587621637</v>
      </c>
      <c r="AK447" s="13">
        <f>'2017 MRI - Alphabetical'!AK460-'2007 MRI - 2017 Methodology'!AK460</f>
        <v>70755.548802031903</v>
      </c>
      <c r="AL447" s="44"/>
    </row>
    <row r="448" spans="1:38" x14ac:dyDescent="0.25">
      <c r="A448" t="s">
        <v>1099</v>
      </c>
      <c r="B448" s="5" t="s">
        <v>83</v>
      </c>
      <c r="C448" s="6" t="s">
        <v>30</v>
      </c>
      <c r="D448" s="7" t="s">
        <v>20</v>
      </c>
      <c r="E448" s="42">
        <f>'2017 MRI - Alphabetical'!E474-'2007 MRI - 2017 Methodology'!E474</f>
        <v>-1.2595641190674911E-2</v>
      </c>
      <c r="F448" s="8">
        <f>'2017 MRI - Alphabetical'!F474-'2007 MRI - 2017 Methodology'!F474</f>
        <v>5.3899900232067068</v>
      </c>
      <c r="G448" s="9">
        <f>'2017 MRI - Alphabetical'!G474-'2007 MRI - 2017 Methodology'!G474</f>
        <v>-5</v>
      </c>
      <c r="H448" s="10">
        <f>'2017 MRI - Alphabetical'!H474-'2007 MRI - 2017 Methodology'!H474</f>
        <v>154</v>
      </c>
      <c r="I448" s="39">
        <f>'2017 MRI - Alphabetical'!I474-'2007 MRI - 2017 Methodology'!I474</f>
        <v>0.43676640894211982</v>
      </c>
      <c r="J448" s="11">
        <f>'2017 MRI - Alphabetical'!J474-'2007 MRI - 2017 Methodology'!J474</f>
        <v>6.8697923143887563E-2</v>
      </c>
      <c r="K448" s="10">
        <f>'2017 MRI - Alphabetical'!K474-'2007 MRI - 2017 Methodology'!K474</f>
        <v>85</v>
      </c>
      <c r="L448" s="39">
        <f>'2017 MRI - Alphabetical'!L474-'2007 MRI - 2017 Methodology'!L474</f>
        <v>0.3231535298427054</v>
      </c>
      <c r="M448" s="11">
        <f>'2017 MRI - Alphabetical'!M474-'2007 MRI - 2017 Methodology'!M474</f>
        <v>1.4480416642356775E-4</v>
      </c>
      <c r="N448" s="10">
        <f>'2017 MRI - Alphabetical'!N474-'2007 MRI - 2017 Methodology'!N474</f>
        <v>-39</v>
      </c>
      <c r="O448" s="39">
        <f>'2017 MRI - Alphabetical'!O474-'2007 MRI - 2017 Methodology'!O474</f>
        <v>-0.8869966793602404</v>
      </c>
      <c r="P448" s="11">
        <f>'2017 MRI - Alphabetical'!P474-'2007 MRI - 2017 Methodology'!P474</f>
        <v>0.11489845094664373</v>
      </c>
      <c r="Q448" s="10">
        <f>'2017 MRI - Alphabetical'!Q474-'2007 MRI - 2017 Methodology'!Q474</f>
        <v>-4</v>
      </c>
      <c r="R448" s="39">
        <f>'2017 MRI - Alphabetical'!R474-'2007 MRI - 2017 Methodology'!R474</f>
        <v>9.3047482418265437E-2</v>
      </c>
      <c r="S448" s="12">
        <f>'2017 MRI - Alphabetical'!S474-'2007 MRI - 2017 Methodology'!S474</f>
        <v>-9.176680942184154</v>
      </c>
      <c r="T448" s="10">
        <f>'2017 MRI - Alphabetical'!T474-'2007 MRI - 2017 Methodology'!T474</f>
        <v>28</v>
      </c>
      <c r="U448" s="39">
        <f>'2017 MRI - Alphabetical'!U474-'2007 MRI - 2017 Methodology'!U474</f>
        <v>0.7338183474139246</v>
      </c>
      <c r="V448" s="11">
        <f>'2017 MRI - Alphabetical'!V474-'2007 MRI - 2017 Methodology'!V474</f>
        <v>-1.813513513513515E-2</v>
      </c>
      <c r="W448" s="10">
        <f>'2017 MRI - Alphabetical'!W474-'2007 MRI - 2017 Methodology'!W474</f>
        <v>-25</v>
      </c>
      <c r="X448" s="39">
        <f>'2017 MRI - Alphabetical'!X474-'2007 MRI - 2017 Methodology'!X474</f>
        <v>-5.3788319528439099E-2</v>
      </c>
      <c r="Y448" s="13">
        <f>'2017 MRI - Alphabetical'!Y474-'2007 MRI - 2017 Methodology'!Y474</f>
        <v>1042</v>
      </c>
      <c r="Z448" s="10">
        <f>'2017 MRI - Alphabetical'!Z474-'2007 MRI - 2017 Methodology'!Z474</f>
        <v>29</v>
      </c>
      <c r="AA448" s="39">
        <f>'2017 MRI - Alphabetical'!AA474-'2007 MRI - 2017 Methodology'!AA474</f>
        <v>0.57797332959234993</v>
      </c>
      <c r="AB448" s="11">
        <f>'2017 MRI - Alphabetical'!AB474-'2007 MRI - 2017 Methodology'!AB474</f>
        <v>6.5372567631703793E-3</v>
      </c>
      <c r="AC448" s="10">
        <f>'2017 MRI - Alphabetical'!AC474-'2007 MRI - 2017 Methodology'!AC474</f>
        <v>-29</v>
      </c>
      <c r="AD448" s="39">
        <f>'2017 MRI - Alphabetical'!AD474-'2007 MRI - 2017 Methodology'!AD474</f>
        <v>-0.64300603814422375</v>
      </c>
      <c r="AE448" s="11">
        <f>'2017 MRI - Alphabetical'!AE474-'2007 MRI - 2017 Methodology'!AE474</f>
        <v>-1.6999999999999904E-2</v>
      </c>
      <c r="AF448" s="10">
        <f>'2017 MRI - Alphabetical'!AF474-'2007 MRI - 2017 Methodology'!AF474</f>
        <v>-20</v>
      </c>
      <c r="AG448" s="39">
        <f>'2017 MRI - Alphabetical'!AG474-'2007 MRI - 2017 Methodology'!AG474</f>
        <v>-7.2906223959965044E-2</v>
      </c>
      <c r="AH448" s="14">
        <f>'2017 MRI - Alphabetical'!AH474-'2007 MRI - 2017 Methodology'!AH474</f>
        <v>0.30093176824260537</v>
      </c>
      <c r="AI448" s="10">
        <f>'2017 MRI - Alphabetical'!AI474-'2007 MRI - 2017 Methodology'!AI474</f>
        <v>-28</v>
      </c>
      <c r="AJ448" s="39">
        <f>'2017 MRI - Alphabetical'!AJ474-'2007 MRI - 2017 Methodology'!AJ474</f>
        <v>-2.1588769154110676E-2</v>
      </c>
      <c r="AK448" s="13">
        <f>'2017 MRI - Alphabetical'!AK474-'2007 MRI - 2017 Methodology'!AK474</f>
        <v>-17548.711209396672</v>
      </c>
      <c r="AL448" s="44"/>
    </row>
    <row r="449" spans="1:38" x14ac:dyDescent="0.25">
      <c r="A449" t="s">
        <v>1107</v>
      </c>
      <c r="B449" s="5" t="s">
        <v>271</v>
      </c>
      <c r="C449" s="6" t="s">
        <v>30</v>
      </c>
      <c r="D449" s="7" t="s">
        <v>20</v>
      </c>
      <c r="E449" s="42">
        <f>'2017 MRI - Alphabetical'!E482-'2007 MRI - 2017 Methodology'!E482</f>
        <v>-1.4408903099177204</v>
      </c>
      <c r="F449" s="8">
        <f>'2017 MRI - Alphabetical'!F482-'2007 MRI - 2017 Methodology'!F482</f>
        <v>7.2046534222055563</v>
      </c>
      <c r="G449" s="9">
        <f>'2017 MRI - Alphabetical'!G482-'2007 MRI - 2017 Methodology'!G482</f>
        <v>-72</v>
      </c>
      <c r="H449" s="10">
        <f>'2017 MRI - Alphabetical'!H482-'2007 MRI - 2017 Methodology'!H482</f>
        <v>-69</v>
      </c>
      <c r="I449" s="39">
        <f>'2017 MRI - Alphabetical'!I482-'2007 MRI - 2017 Methodology'!I482</f>
        <v>-1.4531467503590274</v>
      </c>
      <c r="J449" s="11">
        <f>'2017 MRI - Alphabetical'!J482-'2007 MRI - 2017 Methodology'!J482</f>
        <v>-0.45577255982258102</v>
      </c>
      <c r="K449" s="10">
        <f>'2017 MRI - Alphabetical'!K482-'2007 MRI - 2017 Methodology'!K482</f>
        <v>-121</v>
      </c>
      <c r="L449" s="39">
        <f>'2017 MRI - Alphabetical'!L482-'2007 MRI - 2017 Methodology'!L482</f>
        <v>-0.32299466524473885</v>
      </c>
      <c r="M449" s="11">
        <f>'2017 MRI - Alphabetical'!M482-'2007 MRI - 2017 Methodology'!M482</f>
        <v>2.9347597487036171E-2</v>
      </c>
      <c r="N449" s="10">
        <f>'2017 MRI - Alphabetical'!N482-'2007 MRI - 2017 Methodology'!N482</f>
        <v>-80</v>
      </c>
      <c r="O449" s="39">
        <f>'2017 MRI - Alphabetical'!O482-'2007 MRI - 2017 Methodology'!O482</f>
        <v>-0.31735356729178693</v>
      </c>
      <c r="P449" s="11">
        <f>'2017 MRI - Alphabetical'!P482-'2007 MRI - 2017 Methodology'!P482</f>
        <v>4.5631226914245787E-2</v>
      </c>
      <c r="Q449" s="10">
        <f>'2017 MRI - Alphabetical'!Q482-'2007 MRI - 2017 Methodology'!Q482</f>
        <v>-85</v>
      </c>
      <c r="R449" s="39">
        <f>'2017 MRI - Alphabetical'!R482-'2007 MRI - 2017 Methodology'!R482</f>
        <v>-0.11081455050116734</v>
      </c>
      <c r="S449" s="12">
        <f>'2017 MRI - Alphabetical'!S482-'2007 MRI - 2017 Methodology'!S482</f>
        <v>-0.26813272005638189</v>
      </c>
      <c r="T449" s="10">
        <f>'2017 MRI - Alphabetical'!T482-'2007 MRI - 2017 Methodology'!T482</f>
        <v>-137</v>
      </c>
      <c r="U449" s="39">
        <f>'2017 MRI - Alphabetical'!U482-'2007 MRI - 2017 Methodology'!U482</f>
        <v>-0.41298577054315017</v>
      </c>
      <c r="V449" s="11">
        <f>'2017 MRI - Alphabetical'!V482-'2007 MRI - 2017 Methodology'!V482</f>
        <v>3.7639597834493423E-2</v>
      </c>
      <c r="W449" s="10">
        <f>'2017 MRI - Alphabetical'!W482-'2007 MRI - 2017 Methodology'!W482</f>
        <v>-15</v>
      </c>
      <c r="X449" s="39">
        <f>'2017 MRI - Alphabetical'!X482-'2007 MRI - 2017 Methodology'!X482</f>
        <v>-5.886790904686473E-2</v>
      </c>
      <c r="Y449" s="13">
        <f>'2017 MRI - Alphabetical'!Y482-'2007 MRI - 2017 Methodology'!Y482</f>
        <v>1127</v>
      </c>
      <c r="Z449" s="10">
        <f>'2017 MRI - Alphabetical'!Z482-'2007 MRI - 2017 Methodology'!Z482</f>
        <v>-44</v>
      </c>
      <c r="AA449" s="39">
        <f>'2017 MRI - Alphabetical'!AA482-'2007 MRI - 2017 Methodology'!AA482</f>
        <v>-9.758550378910133E-2</v>
      </c>
      <c r="AB449" s="11">
        <f>'2017 MRI - Alphabetical'!AB482-'2007 MRI - 2017 Methodology'!AB482</f>
        <v>1.8000000000000009E-2</v>
      </c>
      <c r="AC449" s="10">
        <f>'2017 MRI - Alphabetical'!AC482-'2007 MRI - 2017 Methodology'!AC482</f>
        <v>-10</v>
      </c>
      <c r="AD449" s="39">
        <f>'2017 MRI - Alphabetical'!AD482-'2007 MRI - 2017 Methodology'!AD482</f>
        <v>4.764350758084207E-2</v>
      </c>
      <c r="AE449" s="11">
        <f>'2017 MRI - Alphabetical'!AE482-'2007 MRI - 2017 Methodology'!AE482</f>
        <v>1.8000000000000016E-2</v>
      </c>
      <c r="AF449" s="10">
        <f>'2017 MRI - Alphabetical'!AF482-'2007 MRI - 2017 Methodology'!AF482</f>
        <v>-27</v>
      </c>
      <c r="AG449" s="39">
        <f>'2017 MRI - Alphabetical'!AG482-'2007 MRI - 2017 Methodology'!AG482</f>
        <v>-0.13501105293367743</v>
      </c>
      <c r="AH449" s="14">
        <f>'2017 MRI - Alphabetical'!AH482-'2007 MRI - 2017 Methodology'!AH482</f>
        <v>0.24892763358558367</v>
      </c>
      <c r="AI449" s="10">
        <f>'2017 MRI - Alphabetical'!AI482-'2007 MRI - 2017 Methodology'!AI482</f>
        <v>-52</v>
      </c>
      <c r="AJ449" s="39">
        <f>'2017 MRI - Alphabetical'!AJ482-'2007 MRI - 2017 Methodology'!AJ482</f>
        <v>-5.2553596768523989E-2</v>
      </c>
      <c r="AK449" s="13">
        <f>'2017 MRI - Alphabetical'!AK482-'2007 MRI - 2017 Methodology'!AK482</f>
        <v>-43380.13627782237</v>
      </c>
      <c r="AL449" s="44"/>
    </row>
    <row r="450" spans="1:38" x14ac:dyDescent="0.25">
      <c r="A450" t="s">
        <v>1115</v>
      </c>
      <c r="B450" s="5" t="s">
        <v>328</v>
      </c>
      <c r="C450" s="6" t="s">
        <v>30</v>
      </c>
      <c r="D450" s="7" t="s">
        <v>20</v>
      </c>
      <c r="E450" s="42">
        <f>'2017 MRI - Alphabetical'!E490-'2007 MRI - 2017 Methodology'!E490</f>
        <v>-0.41780604138965693</v>
      </c>
      <c r="F450" s="8">
        <f>'2017 MRI - Alphabetical'!F490-'2007 MRI - 2017 Methodology'!F490</f>
        <v>4.2960184456239539</v>
      </c>
      <c r="G450" s="9">
        <f>'2017 MRI - Alphabetical'!G490-'2007 MRI - 2017 Methodology'!G490</f>
        <v>-25</v>
      </c>
      <c r="H450" s="10">
        <f>'2017 MRI - Alphabetical'!H490-'2007 MRI - 2017 Methodology'!H490</f>
        <v>-495</v>
      </c>
      <c r="I450" s="39">
        <f>'2017 MRI - Alphabetical'!I490-'2007 MRI - 2017 Methodology'!I490</f>
        <v>-2.3406863616007847</v>
      </c>
      <c r="J450" s="11">
        <f>'2017 MRI - Alphabetical'!J490-'2007 MRI - 2017 Methodology'!J490</f>
        <v>-0.38693276143171584</v>
      </c>
      <c r="K450" s="10">
        <f>'2017 MRI - Alphabetical'!K490-'2007 MRI - 2017 Methodology'!K490</f>
        <v>410</v>
      </c>
      <c r="L450" s="39">
        <f>'2017 MRI - Alphabetical'!L490-'2007 MRI - 2017 Methodology'!L490</f>
        <v>1.9119819752410807</v>
      </c>
      <c r="M450" s="11">
        <f>'2017 MRI - Alphabetical'!M490-'2007 MRI - 2017 Methodology'!M490</f>
        <v>-5.9974202769716142E-2</v>
      </c>
      <c r="N450" s="10">
        <f>'2017 MRI - Alphabetical'!N490-'2007 MRI - 2017 Methodology'!N490</f>
        <v>143</v>
      </c>
      <c r="O450" s="39">
        <f>'2017 MRI - Alphabetical'!O490-'2007 MRI - 2017 Methodology'!O490</f>
        <v>0.33999867872284079</v>
      </c>
      <c r="P450" s="11">
        <f>'2017 MRI - Alphabetical'!P490-'2007 MRI - 2017 Methodology'!P490</f>
        <v>3.1794228356336295E-3</v>
      </c>
      <c r="Q450" s="10">
        <f>'2017 MRI - Alphabetical'!Q490-'2007 MRI - 2017 Methodology'!Q490</f>
        <v>-141</v>
      </c>
      <c r="R450" s="39">
        <f>'2017 MRI - Alphabetical'!R490-'2007 MRI - 2017 Methodology'!R490</f>
        <v>-0.17900047417600407</v>
      </c>
      <c r="S450" s="12">
        <f>'2017 MRI - Alphabetical'!S490-'2007 MRI - 2017 Methodology'!S490</f>
        <v>0.18056478405315612</v>
      </c>
      <c r="T450" s="10">
        <f>'2017 MRI - Alphabetical'!T490-'2007 MRI - 2017 Methodology'!T490</f>
        <v>-108</v>
      </c>
      <c r="U450" s="39">
        <f>'2017 MRI - Alphabetical'!U490-'2007 MRI - 2017 Methodology'!U490</f>
        <v>-0.45768174912804727</v>
      </c>
      <c r="V450" s="11">
        <f>'2017 MRI - Alphabetical'!V490-'2007 MRI - 2017 Methodology'!V490</f>
        <v>4.1824694234129302E-2</v>
      </c>
      <c r="W450" s="10">
        <f>'2017 MRI - Alphabetical'!W490-'2007 MRI - 2017 Methodology'!W490</f>
        <v>-22</v>
      </c>
      <c r="X450" s="39">
        <f>'2017 MRI - Alphabetical'!X490-'2007 MRI - 2017 Methodology'!X490</f>
        <v>-6.2542137651215746E-2</v>
      </c>
      <c r="Y450" s="13">
        <f>'2017 MRI - Alphabetical'!Y490-'2007 MRI - 2017 Methodology'!Y490</f>
        <v>823</v>
      </c>
      <c r="Z450" s="10">
        <f>'2017 MRI - Alphabetical'!Z490-'2007 MRI - 2017 Methodology'!Z490</f>
        <v>-6</v>
      </c>
      <c r="AA450" s="39">
        <f>'2017 MRI - Alphabetical'!AA490-'2007 MRI - 2017 Methodology'!AA490</f>
        <v>0.11316021883440278</v>
      </c>
      <c r="AB450" s="11">
        <f>'2017 MRI - Alphabetical'!AB490-'2007 MRI - 2017 Methodology'!AB490</f>
        <v>1.3991880920162382E-2</v>
      </c>
      <c r="AC450" s="10">
        <f>'2017 MRI - Alphabetical'!AC490-'2007 MRI - 2017 Methodology'!AC490</f>
        <v>-28</v>
      </c>
      <c r="AD450" s="39">
        <f>'2017 MRI - Alphabetical'!AD490-'2007 MRI - 2017 Methodology'!AD490</f>
        <v>-0.114565256966494</v>
      </c>
      <c r="AE450" s="11">
        <f>'2017 MRI - Alphabetical'!AE490-'2007 MRI - 2017 Methodology'!AE490</f>
        <v>2.0000000000000018E-3</v>
      </c>
      <c r="AF450" s="10">
        <f>'2017 MRI - Alphabetical'!AF490-'2007 MRI - 2017 Methodology'!AF490</f>
        <v>4</v>
      </c>
      <c r="AG450" s="39">
        <f>'2017 MRI - Alphabetical'!AG490-'2007 MRI - 2017 Methodology'!AG490</f>
        <v>-6.2332715275458916E-2</v>
      </c>
      <c r="AH450" s="14">
        <f>'2017 MRI - Alphabetical'!AH490-'2007 MRI - 2017 Methodology'!AH490</f>
        <v>-0.10103462401354246</v>
      </c>
      <c r="AI450" s="10">
        <f>'2017 MRI - Alphabetical'!AI490-'2007 MRI - 2017 Methodology'!AI490</f>
        <v>0</v>
      </c>
      <c r="AJ450" s="39">
        <f>'2017 MRI - Alphabetical'!AJ490-'2007 MRI - 2017 Methodology'!AJ490</f>
        <v>0.26233581753460422</v>
      </c>
      <c r="AK450" s="13">
        <f>'2017 MRI - Alphabetical'!AK490-'2007 MRI - 2017 Methodology'!AK490</f>
        <v>74029.803454941837</v>
      </c>
      <c r="AL450" s="44"/>
    </row>
    <row r="451" spans="1:38" x14ac:dyDescent="0.25">
      <c r="A451" t="s">
        <v>1125</v>
      </c>
      <c r="B451" s="5" t="s">
        <v>268</v>
      </c>
      <c r="C451" s="6" t="s">
        <v>30</v>
      </c>
      <c r="D451" s="7" t="s">
        <v>20</v>
      </c>
      <c r="E451" s="42">
        <f>'2017 MRI - Alphabetical'!E500-'2007 MRI - 2017 Methodology'!E500</f>
        <v>-0.53484809307249848</v>
      </c>
      <c r="F451" s="8">
        <f>'2017 MRI - Alphabetical'!F500-'2007 MRI - 2017 Methodology'!F500</f>
        <v>4.9272564045177596</v>
      </c>
      <c r="G451" s="9">
        <f>'2017 MRI - Alphabetical'!G500-'2007 MRI - 2017 Methodology'!G500</f>
        <v>-23</v>
      </c>
      <c r="H451" s="10">
        <f>'2017 MRI - Alphabetical'!H500-'2007 MRI - 2017 Methodology'!H500</f>
        <v>-172</v>
      </c>
      <c r="I451" s="39">
        <f>'2017 MRI - Alphabetical'!I500-'2007 MRI - 2017 Methodology'!I500</f>
        <v>-0.39597077253332535</v>
      </c>
      <c r="J451" s="11">
        <f>'2017 MRI - Alphabetical'!J500-'2007 MRI - 2017 Methodology'!J500</f>
        <v>-9.2987674643313145E-2</v>
      </c>
      <c r="K451" s="10">
        <f>'2017 MRI - Alphabetical'!K500-'2007 MRI - 2017 Methodology'!K500</f>
        <v>-121</v>
      </c>
      <c r="L451" s="39">
        <f>'2017 MRI - Alphabetical'!L500-'2007 MRI - 2017 Methodology'!L500</f>
        <v>-0.46419287095880035</v>
      </c>
      <c r="M451" s="11">
        <f>'2017 MRI - Alphabetical'!M500-'2007 MRI - 2017 Methodology'!M500</f>
        <v>2.7190263271550004E-2</v>
      </c>
      <c r="N451" s="10">
        <f>'2017 MRI - Alphabetical'!N500-'2007 MRI - 2017 Methodology'!N500</f>
        <v>-37</v>
      </c>
      <c r="O451" s="39">
        <f>'2017 MRI - Alphabetical'!O500-'2007 MRI - 2017 Methodology'!O500</f>
        <v>-0.22111518344245132</v>
      </c>
      <c r="P451" s="11">
        <f>'2017 MRI - Alphabetical'!P500-'2007 MRI - 2017 Methodology'!P500</f>
        <v>4.4635366023058766E-2</v>
      </c>
      <c r="Q451" s="10">
        <f>'2017 MRI - Alphabetical'!Q500-'2007 MRI - 2017 Methodology'!Q500</f>
        <v>-58</v>
      </c>
      <c r="R451" s="39">
        <f>'2017 MRI - Alphabetical'!R500-'2007 MRI - 2017 Methodology'!R500</f>
        <v>-0.19605274558068939</v>
      </c>
      <c r="S451" s="12">
        <f>'2017 MRI - Alphabetical'!S500-'2007 MRI - 2017 Methodology'!S500</f>
        <v>-0.84439378090005168</v>
      </c>
      <c r="T451" s="10">
        <f>'2017 MRI - Alphabetical'!T500-'2007 MRI - 2017 Methodology'!T500</f>
        <v>16</v>
      </c>
      <c r="U451" s="39">
        <f>'2017 MRI - Alphabetical'!U500-'2007 MRI - 2017 Methodology'!U500</f>
        <v>-8.7785188334340014E-3</v>
      </c>
      <c r="V451" s="11">
        <f>'2017 MRI - Alphabetical'!V500-'2007 MRI - 2017 Methodology'!V500</f>
        <v>1.3468497921941942E-2</v>
      </c>
      <c r="W451" s="10">
        <f>'2017 MRI - Alphabetical'!W500-'2007 MRI - 2017 Methodology'!W500</f>
        <v>-22</v>
      </c>
      <c r="X451" s="39">
        <f>'2017 MRI - Alphabetical'!X500-'2007 MRI - 2017 Methodology'!X500</f>
        <v>-5.1750439213325727E-2</v>
      </c>
      <c r="Y451" s="13">
        <f>'2017 MRI - Alphabetical'!Y500-'2007 MRI - 2017 Methodology'!Y500</f>
        <v>1529</v>
      </c>
      <c r="Z451" s="10">
        <f>'2017 MRI - Alphabetical'!Z500-'2007 MRI - 2017 Methodology'!Z500</f>
        <v>-5</v>
      </c>
      <c r="AA451" s="39">
        <f>'2017 MRI - Alphabetical'!AA500-'2007 MRI - 2017 Methodology'!AA500</f>
        <v>0.10188899871034796</v>
      </c>
      <c r="AB451" s="11">
        <f>'2017 MRI - Alphabetical'!AB500-'2007 MRI - 2017 Methodology'!AB500</f>
        <v>1.4000000000000005E-2</v>
      </c>
      <c r="AC451" s="10">
        <f>'2017 MRI - Alphabetical'!AC500-'2007 MRI - 2017 Methodology'!AC500</f>
        <v>8</v>
      </c>
      <c r="AD451" s="39">
        <f>'2017 MRI - Alphabetical'!AD500-'2007 MRI - 2017 Methodology'!AD500</f>
        <v>9.989259433863637E-2</v>
      </c>
      <c r="AE451" s="11">
        <f>'2017 MRI - Alphabetical'!AE500-'2007 MRI - 2017 Methodology'!AE500</f>
        <v>2.200000000000002E-2</v>
      </c>
      <c r="AF451" s="10">
        <f>'2017 MRI - Alphabetical'!AF500-'2007 MRI - 2017 Methodology'!AF500</f>
        <v>-4</v>
      </c>
      <c r="AG451" s="39">
        <f>'2017 MRI - Alphabetical'!AG500-'2007 MRI - 2017 Methodology'!AG500</f>
        <v>-0.16248608501737127</v>
      </c>
      <c r="AH451" s="14">
        <f>'2017 MRI - Alphabetical'!AH500-'2007 MRI - 2017 Methodology'!AH500</f>
        <v>0.20631304709301546</v>
      </c>
      <c r="AI451" s="10">
        <f>'2017 MRI - Alphabetical'!AI500-'2007 MRI - 2017 Methodology'!AI500</f>
        <v>7</v>
      </c>
      <c r="AJ451" s="39">
        <f>'2017 MRI - Alphabetical'!AJ500-'2007 MRI - 2017 Methodology'!AJ500</f>
        <v>-1.3081467696832577E-2</v>
      </c>
      <c r="AK451" s="13">
        <f>'2017 MRI - Alphabetical'!AK500-'2007 MRI - 2017 Methodology'!AK500</f>
        <v>-19099.02457658865</v>
      </c>
      <c r="AL451" s="44"/>
    </row>
    <row r="452" spans="1:38" x14ac:dyDescent="0.25">
      <c r="A452" t="s">
        <v>1128</v>
      </c>
      <c r="B452" s="5" t="s">
        <v>201</v>
      </c>
      <c r="C452" s="6" t="s">
        <v>30</v>
      </c>
      <c r="D452" s="7" t="s">
        <v>20</v>
      </c>
      <c r="E452" s="42">
        <f>'2017 MRI - Alphabetical'!E503-'2007 MRI - 2017 Methodology'!E503</f>
        <v>1.7764901355783753</v>
      </c>
      <c r="F452" s="8">
        <f>'2017 MRI - Alphabetical'!F503-'2007 MRI - 2017 Methodology'!F503</f>
        <v>-0.47904445661405504</v>
      </c>
      <c r="G452" s="9">
        <f>'2017 MRI - Alphabetical'!G503-'2007 MRI - 2017 Methodology'!G503</f>
        <v>61</v>
      </c>
      <c r="H452" s="10">
        <f>'2017 MRI - Alphabetical'!H503-'2007 MRI - 2017 Methodology'!H503</f>
        <v>-11</v>
      </c>
      <c r="I452" s="39">
        <f>'2017 MRI - Alphabetical'!I503-'2007 MRI - 2017 Methodology'!I503</f>
        <v>-0.1252134426342934</v>
      </c>
      <c r="J452" s="11">
        <f>'2017 MRI - Alphabetical'!J503-'2007 MRI - 2017 Methodology'!J503</f>
        <v>-1.3525591317992025E-2</v>
      </c>
      <c r="K452" s="10">
        <f>'2017 MRI - Alphabetical'!K503-'2007 MRI - 2017 Methodology'!K503</f>
        <v>37</v>
      </c>
      <c r="L452" s="39">
        <f>'2017 MRI - Alphabetical'!L503-'2007 MRI - 2017 Methodology'!L503</f>
        <v>0.37737226395217283</v>
      </c>
      <c r="M452" s="11">
        <f>'2017 MRI - Alphabetical'!M503-'2007 MRI - 2017 Methodology'!M503</f>
        <v>7.3478523721435263E-3</v>
      </c>
      <c r="N452" s="10">
        <f>'2017 MRI - Alphabetical'!N503-'2007 MRI - 2017 Methodology'!N503</f>
        <v>62</v>
      </c>
      <c r="O452" s="39">
        <f>'2017 MRI - Alphabetical'!O503-'2007 MRI - 2017 Methodology'!O503</f>
        <v>0.39024728203765374</v>
      </c>
      <c r="P452" s="11">
        <f>'2017 MRI - Alphabetical'!P503-'2007 MRI - 2017 Methodology'!P503</f>
        <v>2.3223356732610077E-2</v>
      </c>
      <c r="Q452" s="10">
        <f>'2017 MRI - Alphabetical'!Q503-'2007 MRI - 2017 Methodology'!Q503</f>
        <v>38</v>
      </c>
      <c r="R452" s="39">
        <f>'2017 MRI - Alphabetical'!R503-'2007 MRI - 2017 Methodology'!R503</f>
        <v>0.1333268213126319</v>
      </c>
      <c r="S452" s="12">
        <f>'2017 MRI - Alphabetical'!S503-'2007 MRI - 2017 Methodology'!S503</f>
        <v>-3.9732750962392656</v>
      </c>
      <c r="T452" s="10">
        <f>'2017 MRI - Alphabetical'!T503-'2007 MRI - 2017 Methodology'!T503</f>
        <v>56</v>
      </c>
      <c r="U452" s="39">
        <f>'2017 MRI - Alphabetical'!U503-'2007 MRI - 2017 Methodology'!U503</f>
        <v>0.22691654741798251</v>
      </c>
      <c r="V452" s="11">
        <f>'2017 MRI - Alphabetical'!V503-'2007 MRI - 2017 Methodology'!V503</f>
        <v>2.1968503937007805E-3</v>
      </c>
      <c r="W452" s="10">
        <f>'2017 MRI - Alphabetical'!W503-'2007 MRI - 2017 Methodology'!W503</f>
        <v>69</v>
      </c>
      <c r="X452" s="39">
        <f>'2017 MRI - Alphabetical'!X503-'2007 MRI - 2017 Methodology'!X503</f>
        <v>0.26850113654358154</v>
      </c>
      <c r="Y452" s="13">
        <f>'2017 MRI - Alphabetical'!Y503-'2007 MRI - 2017 Methodology'!Y503</f>
        <v>9918</v>
      </c>
      <c r="Z452" s="10">
        <f>'2017 MRI - Alphabetical'!Z503-'2007 MRI - 2017 Methodology'!Z503</f>
        <v>107</v>
      </c>
      <c r="AA452" s="39">
        <f>'2017 MRI - Alphabetical'!AA503-'2007 MRI - 2017 Methodology'!AA503</f>
        <v>1.043142537605865</v>
      </c>
      <c r="AB452" s="11">
        <f>'2017 MRI - Alphabetical'!AB503-'2007 MRI - 2017 Methodology'!AB503</f>
        <v>-4.0040962621607779E-3</v>
      </c>
      <c r="AC452" s="10">
        <f>'2017 MRI - Alphabetical'!AC503-'2007 MRI - 2017 Methodology'!AC503</f>
        <v>-67</v>
      </c>
      <c r="AD452" s="39">
        <f>'2017 MRI - Alphabetical'!AD503-'2007 MRI - 2017 Methodology'!AD503</f>
        <v>-0.42621766666741812</v>
      </c>
      <c r="AE452" s="11">
        <f>'2017 MRI - Alphabetical'!AE503-'2007 MRI - 2017 Methodology'!AE503</f>
        <v>-9.000000000000008E-3</v>
      </c>
      <c r="AF452" s="10">
        <f>'2017 MRI - Alphabetical'!AF503-'2007 MRI - 2017 Methodology'!AF503</f>
        <v>113</v>
      </c>
      <c r="AG452" s="39">
        <f>'2017 MRI - Alphabetical'!AG503-'2007 MRI - 2017 Methodology'!AG503</f>
        <v>0.35216187687828082</v>
      </c>
      <c r="AH452" s="14">
        <f>'2017 MRI - Alphabetical'!AH503-'2007 MRI - 2017 Methodology'!AH503</f>
        <v>-0.11966057596906055</v>
      </c>
      <c r="AI452" s="10">
        <f>'2017 MRI - Alphabetical'!AI503-'2007 MRI - 2017 Methodology'!AI503</f>
        <v>-32</v>
      </c>
      <c r="AJ452" s="39">
        <f>'2017 MRI - Alphabetical'!AJ503-'2007 MRI - 2017 Methodology'!AJ503</f>
        <v>-4.2026788883847421E-2</v>
      </c>
      <c r="AK452" s="13">
        <f>'2017 MRI - Alphabetical'!AK503-'2007 MRI - 2017 Methodology'!AK503</f>
        <v>-34391.090508534675</v>
      </c>
      <c r="AL452" s="44"/>
    </row>
    <row r="453" spans="1:38" x14ac:dyDescent="0.25">
      <c r="A453" t="s">
        <v>675</v>
      </c>
      <c r="B453" s="5" t="s">
        <v>296</v>
      </c>
      <c r="C453" s="6" t="s">
        <v>33</v>
      </c>
      <c r="D453" s="7" t="s">
        <v>34</v>
      </c>
      <c r="E453" s="42">
        <f>'2017 MRI - Alphabetical'!E50-'2007 MRI - 2017 Methodology'!E50</f>
        <v>-0.2190039234409159</v>
      </c>
      <c r="F453" s="8">
        <f>'2017 MRI - Alphabetical'!F50-'2007 MRI - 2017 Methodology'!F50</f>
        <v>3.9350798022547799</v>
      </c>
      <c r="G453" s="9">
        <f>'2017 MRI - Alphabetical'!G50-'2007 MRI - 2017 Methodology'!G50</f>
        <v>-12</v>
      </c>
      <c r="H453" s="10">
        <f>'2017 MRI - Alphabetical'!H50-'2007 MRI - 2017 Methodology'!H50</f>
        <v>405</v>
      </c>
      <c r="I453" s="39">
        <f>'2017 MRI - Alphabetical'!I50-'2007 MRI - 2017 Methodology'!I50</f>
        <v>1.3186028289624137</v>
      </c>
      <c r="J453" s="11">
        <f>'2017 MRI - Alphabetical'!J50-'2007 MRI - 2017 Methodology'!J50</f>
        <v>0.13685428630622221</v>
      </c>
      <c r="K453" s="10">
        <f>'2017 MRI - Alphabetical'!K50-'2007 MRI - 2017 Methodology'!K50</f>
        <v>150</v>
      </c>
      <c r="L453" s="39">
        <f>'2017 MRI - Alphabetical'!L50-'2007 MRI - 2017 Methodology'!L50</f>
        <v>0.36481590340087511</v>
      </c>
      <c r="M453" s="11">
        <f>'2017 MRI - Alphabetical'!M50-'2007 MRI - 2017 Methodology'!M50</f>
        <v>-1.8167030024196045E-2</v>
      </c>
      <c r="N453" s="10">
        <f>'2017 MRI - Alphabetical'!N50-'2007 MRI - 2017 Methodology'!N50</f>
        <v>53</v>
      </c>
      <c r="O453" s="39">
        <f>'2017 MRI - Alphabetical'!O50-'2007 MRI - 2017 Methodology'!O50</f>
        <v>0.10949246084020151</v>
      </c>
      <c r="P453" s="11">
        <f>'2017 MRI - Alphabetical'!P50-'2007 MRI - 2017 Methodology'!P50</f>
        <v>2.0760127084988082E-2</v>
      </c>
      <c r="Q453" s="10">
        <f>'2017 MRI - Alphabetical'!Q50-'2007 MRI - 2017 Methodology'!Q50</f>
        <v>-311</v>
      </c>
      <c r="R453" s="39">
        <f>'2017 MRI - Alphabetical'!R50-'2007 MRI - 2017 Methodology'!R50</f>
        <v>-0.87054954816860419</v>
      </c>
      <c r="S453" s="12">
        <f>'2017 MRI - Alphabetical'!S50-'2007 MRI - 2017 Methodology'!S50</f>
        <v>2.5049421789409614</v>
      </c>
      <c r="T453" s="10">
        <f>'2017 MRI - Alphabetical'!T50-'2007 MRI - 2017 Methodology'!T50</f>
        <v>304</v>
      </c>
      <c r="U453" s="39">
        <f>'2017 MRI - Alphabetical'!U50-'2007 MRI - 2017 Methodology'!U50</f>
        <v>0.92905934392505518</v>
      </c>
      <c r="V453" s="11">
        <f>'2017 MRI - Alphabetical'!V50-'2007 MRI - 2017 Methodology'!V50</f>
        <v>-4.2853401690453097E-2</v>
      </c>
      <c r="W453" s="10">
        <f>'2017 MRI - Alphabetical'!W50-'2007 MRI - 2017 Methodology'!W50</f>
        <v>-123</v>
      </c>
      <c r="X453" s="39">
        <f>'2017 MRI - Alphabetical'!X50-'2007 MRI - 2017 Methodology'!X50</f>
        <v>-0.57198208270916895</v>
      </c>
      <c r="Y453" s="13">
        <f>'2017 MRI - Alphabetical'!Y50-'2007 MRI - 2017 Methodology'!Y50</f>
        <v>-12751</v>
      </c>
      <c r="Z453" s="10">
        <f>'2017 MRI - Alphabetical'!Z50-'2007 MRI - 2017 Methodology'!Z50</f>
        <v>-134</v>
      </c>
      <c r="AA453" s="39">
        <f>'2017 MRI - Alphabetical'!AA50-'2007 MRI - 2017 Methodology'!AA50</f>
        <v>-0.35272382222511456</v>
      </c>
      <c r="AB453" s="11">
        <f>'2017 MRI - Alphabetical'!AB50-'2007 MRI - 2017 Methodology'!AB50</f>
        <v>2.2657165959167169E-2</v>
      </c>
      <c r="AC453" s="10">
        <f>'2017 MRI - Alphabetical'!AC50-'2007 MRI - 2017 Methodology'!AC50</f>
        <v>59</v>
      </c>
      <c r="AD453" s="39">
        <f>'2017 MRI - Alphabetical'!AD50-'2007 MRI - 2017 Methodology'!AD50</f>
        <v>0.28514202852113546</v>
      </c>
      <c r="AE453" s="11">
        <f>'2017 MRI - Alphabetical'!AE50-'2007 MRI - 2017 Methodology'!AE50</f>
        <v>3.5000000000000031E-2</v>
      </c>
      <c r="AF453" s="10">
        <f>'2017 MRI - Alphabetical'!AF50-'2007 MRI - 2017 Methodology'!AF50</f>
        <v>-103</v>
      </c>
      <c r="AG453" s="39">
        <f>'2017 MRI - Alphabetical'!AG50-'2007 MRI - 2017 Methodology'!AG50</f>
        <v>-0.62965771881905308</v>
      </c>
      <c r="AH453" s="14">
        <f>'2017 MRI - Alphabetical'!AH50-'2007 MRI - 2017 Methodology'!AH50</f>
        <v>1.0064715618462512</v>
      </c>
      <c r="AI453" s="10">
        <f>'2017 MRI - Alphabetical'!AI50-'2007 MRI - 2017 Methodology'!AI50</f>
        <v>-47</v>
      </c>
      <c r="AJ453" s="39">
        <f>'2017 MRI - Alphabetical'!AJ50-'2007 MRI - 2017 Methodology'!AJ50</f>
        <v>-4.3530228041917612E-2</v>
      </c>
      <c r="AK453" s="13">
        <f>'2017 MRI - Alphabetical'!AK50-'2007 MRI - 2017 Methodology'!AK50</f>
        <v>-34178.906774084462</v>
      </c>
      <c r="AL453" s="44"/>
    </row>
    <row r="454" spans="1:38" x14ac:dyDescent="0.25">
      <c r="A454" t="s">
        <v>720</v>
      </c>
      <c r="B454" s="5" t="s">
        <v>189</v>
      </c>
      <c r="C454" s="6" t="s">
        <v>33</v>
      </c>
      <c r="D454" s="7" t="s">
        <v>34</v>
      </c>
      <c r="E454" s="42">
        <f>'2017 MRI - Alphabetical'!E95-'2007 MRI - 2017 Methodology'!E95</f>
        <v>1.1000728840510288E-2</v>
      </c>
      <c r="F454" s="8">
        <f>'2017 MRI - Alphabetical'!F95-'2007 MRI - 2017 Methodology'!F95</f>
        <v>4.0705720964088528</v>
      </c>
      <c r="G454" s="9">
        <f>'2017 MRI - Alphabetical'!G95-'2007 MRI - 2017 Methodology'!G95</f>
        <v>9</v>
      </c>
      <c r="H454" s="10">
        <f>'2017 MRI - Alphabetical'!H95-'2007 MRI - 2017 Methodology'!H95</f>
        <v>86</v>
      </c>
      <c r="I454" s="39">
        <f>'2017 MRI - Alphabetical'!I95-'2007 MRI - 2017 Methodology'!I95</f>
        <v>0.41264609573766653</v>
      </c>
      <c r="J454" s="11">
        <f>'2017 MRI - Alphabetical'!J95-'2007 MRI - 2017 Methodology'!J95</f>
        <v>-2.6656232488811993E-2</v>
      </c>
      <c r="K454" s="10">
        <f>'2017 MRI - Alphabetical'!K95-'2007 MRI - 2017 Methodology'!K95</f>
        <v>-91</v>
      </c>
      <c r="L454" s="39">
        <f>'2017 MRI - Alphabetical'!L95-'2007 MRI - 2017 Methodology'!L95</f>
        <v>-0.22513605071779966</v>
      </c>
      <c r="M454" s="11">
        <f>'2017 MRI - Alphabetical'!M95-'2007 MRI - 2017 Methodology'!M95</f>
        <v>3.084336359675962E-2</v>
      </c>
      <c r="N454" s="10">
        <f>'2017 MRI - Alphabetical'!N95-'2007 MRI - 2017 Methodology'!N95</f>
        <v>-58</v>
      </c>
      <c r="O454" s="39">
        <f>'2017 MRI - Alphabetical'!O95-'2007 MRI - 2017 Methodology'!O95</f>
        <v>-0.41683492300845343</v>
      </c>
      <c r="P454" s="11">
        <f>'2017 MRI - Alphabetical'!P95-'2007 MRI - 2017 Methodology'!P95</f>
        <v>6.1783600985050827E-2</v>
      </c>
      <c r="Q454" s="10">
        <f>'2017 MRI - Alphabetical'!Q95-'2007 MRI - 2017 Methodology'!Q95</f>
        <v>-89</v>
      </c>
      <c r="R454" s="39">
        <f>'2017 MRI - Alphabetical'!R95-'2007 MRI - 2017 Methodology'!R95</f>
        <v>-0.43361601197106925</v>
      </c>
      <c r="S454" s="12">
        <f>'2017 MRI - Alphabetical'!S95-'2007 MRI - 2017 Methodology'!S95</f>
        <v>-0.43909375217179791</v>
      </c>
      <c r="T454" s="10">
        <f>'2017 MRI - Alphabetical'!T95-'2007 MRI - 2017 Methodology'!T95</f>
        <v>56</v>
      </c>
      <c r="U454" s="39">
        <f>'2017 MRI - Alphabetical'!U95-'2007 MRI - 2017 Methodology'!U95</f>
        <v>0.27576537710994042</v>
      </c>
      <c r="V454" s="11">
        <f>'2017 MRI - Alphabetical'!V95-'2007 MRI - 2017 Methodology'!V95</f>
        <v>1.3123862986641754E-3</v>
      </c>
      <c r="W454" s="10">
        <f>'2017 MRI - Alphabetical'!W95-'2007 MRI - 2017 Methodology'!W95</f>
        <v>59</v>
      </c>
      <c r="X454" s="39">
        <f>'2017 MRI - Alphabetical'!X95-'2007 MRI - 2017 Methodology'!X95</f>
        <v>0.1750081503513059</v>
      </c>
      <c r="Y454" s="13">
        <f>'2017 MRI - Alphabetical'!Y95-'2007 MRI - 2017 Methodology'!Y95</f>
        <v>7580</v>
      </c>
      <c r="Z454" s="10">
        <f>'2017 MRI - Alphabetical'!Z95-'2007 MRI - 2017 Methodology'!Z95</f>
        <v>23</v>
      </c>
      <c r="AA454" s="39">
        <f>'2017 MRI - Alphabetical'!AA95-'2007 MRI - 2017 Methodology'!AA95</f>
        <v>0.26053791603305143</v>
      </c>
      <c r="AB454" s="11">
        <f>'2017 MRI - Alphabetical'!AB95-'2007 MRI - 2017 Methodology'!AB95</f>
        <v>1.0999999999999996E-2</v>
      </c>
      <c r="AC454" s="10">
        <f>'2017 MRI - Alphabetical'!AC95-'2007 MRI - 2017 Methodology'!AC95</f>
        <v>18</v>
      </c>
      <c r="AD454" s="39">
        <f>'2017 MRI - Alphabetical'!AD95-'2007 MRI - 2017 Methodology'!AD95</f>
        <v>0.12578762928137188</v>
      </c>
      <c r="AE454" s="11">
        <f>'2017 MRI - Alphabetical'!AE95-'2007 MRI - 2017 Methodology'!AE95</f>
        <v>3.0000000000000027E-2</v>
      </c>
      <c r="AF454" s="10">
        <f>'2017 MRI - Alphabetical'!AF95-'2007 MRI - 2017 Methodology'!AF95</f>
        <v>-25</v>
      </c>
      <c r="AG454" s="39">
        <f>'2017 MRI - Alphabetical'!AG95-'2007 MRI - 2017 Methodology'!AG95</f>
        <v>-6.1696755458779839E-2</v>
      </c>
      <c r="AH454" s="14">
        <f>'2017 MRI - Alphabetical'!AH95-'2007 MRI - 2017 Methodology'!AH95</f>
        <v>0.3489493691768315</v>
      </c>
      <c r="AI454" s="10">
        <f>'2017 MRI - Alphabetical'!AI95-'2007 MRI - 2017 Methodology'!AI95</f>
        <v>-13</v>
      </c>
      <c r="AJ454" s="39">
        <f>'2017 MRI - Alphabetical'!AJ95-'2007 MRI - 2017 Methodology'!AJ95</f>
        <v>-2.8402925383631789E-2</v>
      </c>
      <c r="AK454" s="13">
        <f>'2017 MRI - Alphabetical'!AK95-'2007 MRI - 2017 Methodology'!AK95</f>
        <v>-25212.582880148577</v>
      </c>
      <c r="AL454" s="44">
        <v>1</v>
      </c>
    </row>
    <row r="455" spans="1:38" x14ac:dyDescent="0.25">
      <c r="A455" t="s">
        <v>821</v>
      </c>
      <c r="B455" s="5" t="s">
        <v>88</v>
      </c>
      <c r="C455" s="6" t="s">
        <v>33</v>
      </c>
      <c r="D455" s="7" t="s">
        <v>34</v>
      </c>
      <c r="E455" s="42">
        <f>'2017 MRI - Alphabetical'!E196-'2007 MRI - 2017 Methodology'!E196</f>
        <v>-0.15041336102677949</v>
      </c>
      <c r="F455" s="8">
        <f>'2017 MRI - Alphabetical'!F196-'2007 MRI - 2017 Methodology'!F196</f>
        <v>5.5760247633415645</v>
      </c>
      <c r="G455" s="9">
        <f>'2017 MRI - Alphabetical'!G196-'2007 MRI - 2017 Methodology'!G196</f>
        <v>-10</v>
      </c>
      <c r="H455" s="10">
        <f>'2017 MRI - Alphabetical'!H196-'2007 MRI - 2017 Methodology'!H196</f>
        <v>-45</v>
      </c>
      <c r="I455" s="39">
        <f>'2017 MRI - Alphabetical'!I196-'2007 MRI - 2017 Methodology'!I196</f>
        <v>4.4969477277976899E-2</v>
      </c>
      <c r="J455" s="11">
        <f>'2017 MRI - Alphabetical'!J196-'2007 MRI - 2017 Methodology'!J196</f>
        <v>-6.4901629959018381E-2</v>
      </c>
      <c r="K455" s="10">
        <f>'2017 MRI - Alphabetical'!K196-'2007 MRI - 2017 Methodology'!K196</f>
        <v>-139</v>
      </c>
      <c r="L455" s="39">
        <f>'2017 MRI - Alphabetical'!L196-'2007 MRI - 2017 Methodology'!L196</f>
        <v>-0.65180598151039004</v>
      </c>
      <c r="M455" s="11">
        <f>'2017 MRI - Alphabetical'!M196-'2007 MRI - 2017 Methodology'!M196</f>
        <v>2.7279090370674927E-2</v>
      </c>
      <c r="N455" s="10">
        <f>'2017 MRI - Alphabetical'!N196-'2007 MRI - 2017 Methodology'!N196</f>
        <v>-30</v>
      </c>
      <c r="O455" s="39">
        <f>'2017 MRI - Alphabetical'!O196-'2007 MRI - 2017 Methodology'!O196</f>
        <v>-0.84627862844639978</v>
      </c>
      <c r="P455" s="11">
        <f>'2017 MRI - Alphabetical'!P196-'2007 MRI - 2017 Methodology'!P196</f>
        <v>0.1163937471681015</v>
      </c>
      <c r="Q455" s="10">
        <f>'2017 MRI - Alphabetical'!Q196-'2007 MRI - 2017 Methodology'!Q196</f>
        <v>-41</v>
      </c>
      <c r="R455" s="39">
        <f>'2017 MRI - Alphabetical'!R196-'2007 MRI - 2017 Methodology'!R196</f>
        <v>-0.8331936937982285</v>
      </c>
      <c r="S455" s="12">
        <f>'2017 MRI - Alphabetical'!S196-'2007 MRI - 2017 Methodology'!S196</f>
        <v>-2.8202236421725253</v>
      </c>
      <c r="T455" s="10">
        <f>'2017 MRI - Alphabetical'!T196-'2007 MRI - 2017 Methodology'!T196</f>
        <v>-129</v>
      </c>
      <c r="U455" s="39">
        <f>'2017 MRI - Alphabetical'!U196-'2007 MRI - 2017 Methodology'!U196</f>
        <v>-0.82905119025834029</v>
      </c>
      <c r="V455" s="11">
        <f>'2017 MRI - Alphabetical'!V196-'2007 MRI - 2017 Methodology'!V196</f>
        <v>6.7701767970060667E-2</v>
      </c>
      <c r="W455" s="10">
        <f>'2017 MRI - Alphabetical'!W196-'2007 MRI - 2017 Methodology'!W196</f>
        <v>-43</v>
      </c>
      <c r="X455" s="39">
        <f>'2017 MRI - Alphabetical'!X196-'2007 MRI - 2017 Methodology'!X196</f>
        <v>-0.12433218915682154</v>
      </c>
      <c r="Y455" s="13">
        <f>'2017 MRI - Alphabetical'!Y196-'2007 MRI - 2017 Methodology'!Y196</f>
        <v>-1101</v>
      </c>
      <c r="Z455" s="10">
        <f>'2017 MRI - Alphabetical'!Z196-'2007 MRI - 2017 Methodology'!Z196</f>
        <v>95</v>
      </c>
      <c r="AA455" s="39">
        <f>'2017 MRI - Alphabetical'!AA196-'2007 MRI - 2017 Methodology'!AA196</f>
        <v>1.4837990036433713</v>
      </c>
      <c r="AB455" s="11">
        <f>'2017 MRI - Alphabetical'!AB196-'2007 MRI - 2017 Methodology'!AB196</f>
        <v>-1.2111209179170343E-2</v>
      </c>
      <c r="AC455" s="10">
        <f>'2017 MRI - Alphabetical'!AC196-'2007 MRI - 2017 Methodology'!AC196</f>
        <v>43</v>
      </c>
      <c r="AD455" s="39">
        <f>'2017 MRI - Alphabetical'!AD196-'2007 MRI - 2017 Methodology'!AD196</f>
        <v>1.3362915111644886</v>
      </c>
      <c r="AE455" s="11">
        <f>'2017 MRI - Alphabetical'!AE196-'2007 MRI - 2017 Methodology'!AE196</f>
        <v>0.125</v>
      </c>
      <c r="AF455" s="10">
        <f>'2017 MRI - Alphabetical'!AF196-'2007 MRI - 2017 Methodology'!AF196</f>
        <v>-71</v>
      </c>
      <c r="AG455" s="39">
        <f>'2017 MRI - Alphabetical'!AG196-'2007 MRI - 2017 Methodology'!AG196</f>
        <v>-0.71265610186895734</v>
      </c>
      <c r="AH455" s="14">
        <f>'2017 MRI - Alphabetical'!AH196-'2007 MRI - 2017 Methodology'!AH196</f>
        <v>1.1620740761111437</v>
      </c>
      <c r="AI455" s="10">
        <f>'2017 MRI - Alphabetical'!AI196-'2007 MRI - 2017 Methodology'!AI196</f>
        <v>-38</v>
      </c>
      <c r="AJ455" s="39">
        <f>'2017 MRI - Alphabetical'!AJ196-'2007 MRI - 2017 Methodology'!AJ196</f>
        <v>-3.1100090598027097E-2</v>
      </c>
      <c r="AK455" s="13">
        <f>'2017 MRI - Alphabetical'!AK196-'2007 MRI - 2017 Methodology'!AK196</f>
        <v>-23862.296043537805</v>
      </c>
      <c r="AL455" s="44"/>
    </row>
    <row r="456" spans="1:38" x14ac:dyDescent="0.25">
      <c r="A456" t="s">
        <v>839</v>
      </c>
      <c r="B456" s="5" t="s">
        <v>342</v>
      </c>
      <c r="C456" s="6" t="s">
        <v>33</v>
      </c>
      <c r="D456" s="7" t="s">
        <v>34</v>
      </c>
      <c r="E456" s="42">
        <f>'2017 MRI - Alphabetical'!E214-'2007 MRI - 2017 Methodology'!E214</f>
        <v>0.53754219024872651</v>
      </c>
      <c r="F456" s="8">
        <f>'2017 MRI - Alphabetical'!F214-'2007 MRI - 2017 Methodology'!F214</f>
        <v>1.8293672859767334</v>
      </c>
      <c r="G456" s="9">
        <f>'2017 MRI - Alphabetical'!G214-'2007 MRI - 2017 Methodology'!G214</f>
        <v>34</v>
      </c>
      <c r="H456" s="10">
        <f>'2017 MRI - Alphabetical'!H214-'2007 MRI - 2017 Methodology'!H214</f>
        <v>167</v>
      </c>
      <c r="I456" s="39">
        <f>'2017 MRI - Alphabetical'!I214-'2007 MRI - 2017 Methodology'!I214</f>
        <v>0.49466040516156407</v>
      </c>
      <c r="J456" s="11">
        <f>'2017 MRI - Alphabetical'!J214-'2007 MRI - 2017 Methodology'!J214</f>
        <v>2.9031697500709663E-2</v>
      </c>
      <c r="K456" s="10">
        <f>'2017 MRI - Alphabetical'!K214-'2007 MRI - 2017 Methodology'!K214</f>
        <v>62</v>
      </c>
      <c r="L456" s="39">
        <f>'2017 MRI - Alphabetical'!L214-'2007 MRI - 2017 Methodology'!L214</f>
        <v>0.14925723949032585</v>
      </c>
      <c r="M456" s="11">
        <f>'2017 MRI - Alphabetical'!M214-'2007 MRI - 2017 Methodology'!M214</f>
        <v>1.9030560640711722E-3</v>
      </c>
      <c r="N456" s="10">
        <f>'2017 MRI - Alphabetical'!N214-'2007 MRI - 2017 Methodology'!N214</f>
        <v>34</v>
      </c>
      <c r="O456" s="39">
        <f>'2017 MRI - Alphabetical'!O214-'2007 MRI - 2017 Methodology'!O214</f>
        <v>0.1151256614420631</v>
      </c>
      <c r="P456" s="11">
        <f>'2017 MRI - Alphabetical'!P214-'2007 MRI - 2017 Methodology'!P214</f>
        <v>1.4106916339474477E-2</v>
      </c>
      <c r="Q456" s="10">
        <f>'2017 MRI - Alphabetical'!Q214-'2007 MRI - 2017 Methodology'!Q214</f>
        <v>-43</v>
      </c>
      <c r="R456" s="39">
        <f>'2017 MRI - Alphabetical'!R214-'2007 MRI - 2017 Methodology'!R214</f>
        <v>-0.10762272796558844</v>
      </c>
      <c r="S456" s="12">
        <f>'2017 MRI - Alphabetical'!S214-'2007 MRI - 2017 Methodology'!S214</f>
        <v>-0.77145223864947066</v>
      </c>
      <c r="T456" s="10">
        <f>'2017 MRI - Alphabetical'!T214-'2007 MRI - 2017 Methodology'!T214</f>
        <v>131</v>
      </c>
      <c r="U456" s="39">
        <f>'2017 MRI - Alphabetical'!U214-'2007 MRI - 2017 Methodology'!U214</f>
        <v>0.38839985857180037</v>
      </c>
      <c r="V456" s="11">
        <f>'2017 MRI - Alphabetical'!V214-'2007 MRI - 2017 Methodology'!V214</f>
        <v>-9.91946308724833E-3</v>
      </c>
      <c r="W456" s="10">
        <f>'2017 MRI - Alphabetical'!W214-'2007 MRI - 2017 Methodology'!W214</f>
        <v>58</v>
      </c>
      <c r="X456" s="39">
        <f>'2017 MRI - Alphabetical'!X214-'2007 MRI - 2017 Methodology'!X214</f>
        <v>0.25261632566569026</v>
      </c>
      <c r="Y456" s="13">
        <f>'2017 MRI - Alphabetical'!Y214-'2007 MRI - 2017 Methodology'!Y214</f>
        <v>10848</v>
      </c>
      <c r="Z456" s="10">
        <f>'2017 MRI - Alphabetical'!Z214-'2007 MRI - 2017 Methodology'!Z214</f>
        <v>-122</v>
      </c>
      <c r="AA456" s="39">
        <f>'2017 MRI - Alphabetical'!AA214-'2007 MRI - 2017 Methodology'!AA214</f>
        <v>-0.29568037868367969</v>
      </c>
      <c r="AB456" s="11">
        <f>'2017 MRI - Alphabetical'!AB214-'2007 MRI - 2017 Methodology'!AB214</f>
        <v>2.1343336111882934E-2</v>
      </c>
      <c r="AC456" s="10">
        <f>'2017 MRI - Alphabetical'!AC214-'2007 MRI - 2017 Methodology'!AC214</f>
        <v>8</v>
      </c>
      <c r="AD456" s="39">
        <f>'2017 MRI - Alphabetical'!AD214-'2007 MRI - 2017 Methodology'!AD214</f>
        <v>9.1976956722411823E-2</v>
      </c>
      <c r="AE456" s="11">
        <f>'2017 MRI - Alphabetical'!AE214-'2007 MRI - 2017 Methodology'!AE214</f>
        <v>2.100000000000013E-2</v>
      </c>
      <c r="AF456" s="10">
        <f>'2017 MRI - Alphabetical'!AF214-'2007 MRI - 2017 Methodology'!AF214</f>
        <v>-74</v>
      </c>
      <c r="AG456" s="39">
        <f>'2017 MRI - Alphabetical'!AG214-'2007 MRI - 2017 Methodology'!AG214</f>
        <v>-0.24691301311978286</v>
      </c>
      <c r="AH456" s="14">
        <f>'2017 MRI - Alphabetical'!AH214-'2007 MRI - 2017 Methodology'!AH214</f>
        <v>0.51531631751375695</v>
      </c>
      <c r="AI456" s="10">
        <f>'2017 MRI - Alphabetical'!AI214-'2007 MRI - 2017 Methodology'!AI214</f>
        <v>-7</v>
      </c>
      <c r="AJ456" s="39">
        <f>'2017 MRI - Alphabetical'!AJ214-'2007 MRI - 2017 Methodology'!AJ214</f>
        <v>-2.6098653547991957E-2</v>
      </c>
      <c r="AK456" s="13">
        <f>'2017 MRI - Alphabetical'!AK214-'2007 MRI - 2017 Methodology'!AK214</f>
        <v>-24541.973579478275</v>
      </c>
      <c r="AL456" s="44"/>
    </row>
    <row r="457" spans="1:38" x14ac:dyDescent="0.25">
      <c r="A457" t="s">
        <v>895</v>
      </c>
      <c r="B457" s="5" t="s">
        <v>317</v>
      </c>
      <c r="C457" s="6" t="s">
        <v>33</v>
      </c>
      <c r="D457" s="7" t="s">
        <v>34</v>
      </c>
      <c r="E457" s="42">
        <f>'2017 MRI - Alphabetical'!E270-'2007 MRI - 2017 Methodology'!E270</f>
        <v>0.46582063707147592</v>
      </c>
      <c r="F457" s="8">
        <f>'2017 MRI - Alphabetical'!F270-'2007 MRI - 2017 Methodology'!F270</f>
        <v>2.1209136265112569</v>
      </c>
      <c r="G457" s="9">
        <f>'2017 MRI - Alphabetical'!G270-'2007 MRI - 2017 Methodology'!G270</f>
        <v>22</v>
      </c>
      <c r="H457" s="10">
        <f>'2017 MRI - Alphabetical'!H270-'2007 MRI - 2017 Methodology'!H270</f>
        <v>116</v>
      </c>
      <c r="I457" s="39">
        <f>'2017 MRI - Alphabetical'!I270-'2007 MRI - 2017 Methodology'!I270</f>
        <v>0.90785633881277805</v>
      </c>
      <c r="J457" s="11">
        <f>'2017 MRI - Alphabetical'!J270-'2007 MRI - 2017 Methodology'!J270</f>
        <v>6.7092012250475896E-3</v>
      </c>
      <c r="K457" s="10">
        <f>'2017 MRI - Alphabetical'!K270-'2007 MRI - 2017 Methodology'!K270</f>
        <v>159</v>
      </c>
      <c r="L457" s="39">
        <f>'2017 MRI - Alphabetical'!L270-'2007 MRI - 2017 Methodology'!L270</f>
        <v>0.53652798153684489</v>
      </c>
      <c r="M457" s="11">
        <f>'2017 MRI - Alphabetical'!M270-'2007 MRI - 2017 Methodology'!M270</f>
        <v>-1.3377884532095353E-2</v>
      </c>
      <c r="N457" s="10">
        <f>'2017 MRI - Alphabetical'!N270-'2007 MRI - 2017 Methodology'!N270</f>
        <v>-48</v>
      </c>
      <c r="O457" s="39">
        <f>'2017 MRI - Alphabetical'!O270-'2007 MRI - 2017 Methodology'!O270</f>
        <v>-0.19551984827161598</v>
      </c>
      <c r="P457" s="11">
        <f>'2017 MRI - Alphabetical'!P270-'2007 MRI - 2017 Methodology'!P270</f>
        <v>3.7670533642691406E-2</v>
      </c>
      <c r="Q457" s="10">
        <f>'2017 MRI - Alphabetical'!Q270-'2007 MRI - 2017 Methodology'!Q270</f>
        <v>-91</v>
      </c>
      <c r="R457" s="39">
        <f>'2017 MRI - Alphabetical'!R270-'2007 MRI - 2017 Methodology'!R270</f>
        <v>-0.17782831834806587</v>
      </c>
      <c r="S457" s="12">
        <f>'2017 MRI - Alphabetical'!S270-'2007 MRI - 2017 Methodology'!S270</f>
        <v>-0.24905731782839058</v>
      </c>
      <c r="T457" s="10">
        <f>'2017 MRI - Alphabetical'!T270-'2007 MRI - 2017 Methodology'!T270</f>
        <v>79</v>
      </c>
      <c r="U457" s="39">
        <f>'2017 MRI - Alphabetical'!U270-'2007 MRI - 2017 Methodology'!U270</f>
        <v>0.24094853007318762</v>
      </c>
      <c r="V457" s="11">
        <f>'2017 MRI - Alphabetical'!V270-'2007 MRI - 2017 Methodology'!V270</f>
        <v>-2.835686392309994E-4</v>
      </c>
      <c r="W457" s="10">
        <f>'2017 MRI - Alphabetical'!W270-'2007 MRI - 2017 Methodology'!W270</f>
        <v>-61</v>
      </c>
      <c r="X457" s="39">
        <f>'2017 MRI - Alphabetical'!X270-'2007 MRI - 2017 Methodology'!X270</f>
        <v>-0.27178857906357112</v>
      </c>
      <c r="Y457" s="13">
        <f>'2017 MRI - Alphabetical'!Y270-'2007 MRI - 2017 Methodology'!Y270</f>
        <v>-4535</v>
      </c>
      <c r="Z457" s="10">
        <f>'2017 MRI - Alphabetical'!Z270-'2007 MRI - 2017 Methodology'!Z270</f>
        <v>123</v>
      </c>
      <c r="AA457" s="39">
        <f>'2017 MRI - Alphabetical'!AA270-'2007 MRI - 2017 Methodology'!AA270</f>
        <v>0.63474124116405273</v>
      </c>
      <c r="AB457" s="11">
        <f>'2017 MRI - Alphabetical'!AB270-'2007 MRI - 2017 Methodology'!AB270</f>
        <v>3.198865427040655E-3</v>
      </c>
      <c r="AC457" s="10">
        <f>'2017 MRI - Alphabetical'!AC270-'2007 MRI - 2017 Methodology'!AC270</f>
        <v>-10</v>
      </c>
      <c r="AD457" s="39">
        <f>'2017 MRI - Alphabetical'!AD270-'2007 MRI - 2017 Methodology'!AD270</f>
        <v>2.2025091432810034E-2</v>
      </c>
      <c r="AE457" s="11">
        <f>'2017 MRI - Alphabetical'!AE270-'2007 MRI - 2017 Methodology'!AE270</f>
        <v>1.5000000000000013E-2</v>
      </c>
      <c r="AF457" s="10">
        <f>'2017 MRI - Alphabetical'!AF270-'2007 MRI - 2017 Methodology'!AF270</f>
        <v>-172</v>
      </c>
      <c r="AG457" s="39">
        <f>'2017 MRI - Alphabetical'!AG270-'2007 MRI - 2017 Methodology'!AG270</f>
        <v>-0.54578576817029778</v>
      </c>
      <c r="AH457" s="14">
        <f>'2017 MRI - Alphabetical'!AH270-'2007 MRI - 2017 Methodology'!AH270</f>
        <v>0.71427643659458218</v>
      </c>
      <c r="AI457" s="10">
        <f>'2017 MRI - Alphabetical'!AI270-'2007 MRI - 2017 Methodology'!AI270</f>
        <v>-40</v>
      </c>
      <c r="AJ457" s="39">
        <f>'2017 MRI - Alphabetical'!AJ270-'2007 MRI - 2017 Methodology'!AJ270</f>
        <v>-4.5628471840611584E-2</v>
      </c>
      <c r="AK457" s="13">
        <f>'2017 MRI - Alphabetical'!AK270-'2007 MRI - 2017 Methodology'!AK270</f>
        <v>-36135.939681016564</v>
      </c>
      <c r="AL457" s="44"/>
    </row>
    <row r="458" spans="1:38" x14ac:dyDescent="0.25">
      <c r="A458" t="s">
        <v>983</v>
      </c>
      <c r="B458" s="5" t="s">
        <v>458</v>
      </c>
      <c r="C458" s="6" t="s">
        <v>33</v>
      </c>
      <c r="D458" s="7" t="s">
        <v>34</v>
      </c>
      <c r="E458" s="42">
        <f>'2017 MRI - Alphabetical'!E358-'2007 MRI - 2017 Methodology'!E358</f>
        <v>-0.13202919449567352</v>
      </c>
      <c r="F458" s="8">
        <f>'2017 MRI - Alphabetical'!F358-'2007 MRI - 2017 Methodology'!F358</f>
        <v>2.9897155440257048</v>
      </c>
      <c r="G458" s="9">
        <f>'2017 MRI - Alphabetical'!G358-'2007 MRI - 2017 Methodology'!G358</f>
        <v>-15</v>
      </c>
      <c r="H458" s="10">
        <f>'2017 MRI - Alphabetical'!H358-'2007 MRI - 2017 Methodology'!H358</f>
        <v>280</v>
      </c>
      <c r="I458" s="39">
        <f>'2017 MRI - Alphabetical'!I358-'2007 MRI - 2017 Methodology'!I358</f>
        <v>0.97883168814779886</v>
      </c>
      <c r="J458" s="11">
        <f>'2017 MRI - Alphabetical'!J358-'2007 MRI - 2017 Methodology'!J358</f>
        <v>6.8233966562925685E-2</v>
      </c>
      <c r="K458" s="10">
        <f>'2017 MRI - Alphabetical'!K358-'2007 MRI - 2017 Methodology'!K358</f>
        <v>-73</v>
      </c>
      <c r="L458" s="39">
        <f>'2017 MRI - Alphabetical'!L358-'2007 MRI - 2017 Methodology'!L358</f>
        <v>-0.60060646554050778</v>
      </c>
      <c r="M458" s="11">
        <f>'2017 MRI - Alphabetical'!M358-'2007 MRI - 2017 Methodology'!M358</f>
        <v>1.9206656063690465E-2</v>
      </c>
      <c r="N458" s="10">
        <f>'2017 MRI - Alphabetical'!N358-'2007 MRI - 2017 Methodology'!N358</f>
        <v>120</v>
      </c>
      <c r="O458" s="39">
        <f>'2017 MRI - Alphabetical'!O358-'2007 MRI - 2017 Methodology'!O358</f>
        <v>0.37738818452942091</v>
      </c>
      <c r="P458" s="11">
        <f>'2017 MRI - Alphabetical'!P358-'2007 MRI - 2017 Methodology'!P358</f>
        <v>-7.6601671309192198E-3</v>
      </c>
      <c r="Q458" s="10">
        <f>'2017 MRI - Alphabetical'!Q358-'2007 MRI - 2017 Methodology'!Q358</f>
        <v>15</v>
      </c>
      <c r="R458" s="39">
        <f>'2017 MRI - Alphabetical'!R358-'2007 MRI - 2017 Methodology'!R358</f>
        <v>3.8737036491107768E-2</v>
      </c>
      <c r="S458" s="12">
        <f>'2017 MRI - Alphabetical'!S358-'2007 MRI - 2017 Methodology'!S358</f>
        <v>-0.76602714085166124</v>
      </c>
      <c r="T458" s="10">
        <f>'2017 MRI - Alphabetical'!T358-'2007 MRI - 2017 Methodology'!T358</f>
        <v>1</v>
      </c>
      <c r="U458" s="39">
        <f>'2017 MRI - Alphabetical'!U358-'2007 MRI - 2017 Methodology'!U358</f>
        <v>2.1178162365670494E-2</v>
      </c>
      <c r="V458" s="11">
        <f>'2017 MRI - Alphabetical'!V358-'2007 MRI - 2017 Methodology'!V358</f>
        <v>8.9256246368390399E-3</v>
      </c>
      <c r="W458" s="10">
        <f>'2017 MRI - Alphabetical'!W358-'2007 MRI - 2017 Methodology'!W358</f>
        <v>-33</v>
      </c>
      <c r="X458" s="39">
        <f>'2017 MRI - Alphabetical'!X358-'2007 MRI - 2017 Methodology'!X358</f>
        <v>-0.21924412796075515</v>
      </c>
      <c r="Y458" s="13">
        <f>'2017 MRI - Alphabetical'!Y358-'2007 MRI - 2017 Methodology'!Y358</f>
        <v>-1339</v>
      </c>
      <c r="Z458" s="10">
        <f>'2017 MRI - Alphabetical'!Z358-'2007 MRI - 2017 Methodology'!Z358</f>
        <v>-87</v>
      </c>
      <c r="AA458" s="39">
        <f>'2017 MRI - Alphabetical'!AA358-'2007 MRI - 2017 Methodology'!AA358</f>
        <v>-0.22247944737627046</v>
      </c>
      <c r="AB458" s="11">
        <f>'2017 MRI - Alphabetical'!AB358-'2007 MRI - 2017 Methodology'!AB358</f>
        <v>1.9506855682082266E-2</v>
      </c>
      <c r="AC458" s="10">
        <f>'2017 MRI - Alphabetical'!AC358-'2007 MRI - 2017 Methodology'!AC358</f>
        <v>-44</v>
      </c>
      <c r="AD458" s="39">
        <f>'2017 MRI - Alphabetical'!AD358-'2007 MRI - 2017 Methodology'!AD358</f>
        <v>-0.13328028996003055</v>
      </c>
      <c r="AE458" s="11">
        <f>'2017 MRI - Alphabetical'!AE358-'2007 MRI - 2017 Methodology'!AE358</f>
        <v>2.0000000000000018E-3</v>
      </c>
      <c r="AF458" s="10">
        <f>'2017 MRI - Alphabetical'!AF358-'2007 MRI - 2017 Methodology'!AF358</f>
        <v>-86</v>
      </c>
      <c r="AG458" s="39">
        <f>'2017 MRI - Alphabetical'!AG358-'2007 MRI - 2017 Methodology'!AG358</f>
        <v>-0.3053129132132395</v>
      </c>
      <c r="AH458" s="14">
        <f>'2017 MRI - Alphabetical'!AH358-'2007 MRI - 2017 Methodology'!AH358</f>
        <v>0.46499805396341554</v>
      </c>
      <c r="AI458" s="10">
        <f>'2017 MRI - Alphabetical'!AI358-'2007 MRI - 2017 Methodology'!AI358</f>
        <v>-51</v>
      </c>
      <c r="AJ458" s="39">
        <f>'2017 MRI - Alphabetical'!AJ358-'2007 MRI - 2017 Methodology'!AJ358</f>
        <v>-5.0227159733316998E-2</v>
      </c>
      <c r="AK458" s="13">
        <f>'2017 MRI - Alphabetical'!AK358-'2007 MRI - 2017 Methodology'!AK358</f>
        <v>-41826.065947545256</v>
      </c>
      <c r="AL458" s="44"/>
    </row>
    <row r="459" spans="1:38" x14ac:dyDescent="0.25">
      <c r="A459" t="s">
        <v>1009</v>
      </c>
      <c r="B459" s="5" t="s">
        <v>36</v>
      </c>
      <c r="C459" s="6" t="s">
        <v>33</v>
      </c>
      <c r="D459" s="7" t="s">
        <v>34</v>
      </c>
      <c r="E459" s="42">
        <f>'2017 MRI - Alphabetical'!E384-'2007 MRI - 2017 Methodology'!E384</f>
        <v>-1.0013840340239319</v>
      </c>
      <c r="F459" s="8">
        <f>'2017 MRI - Alphabetical'!F384-'2007 MRI - 2017 Methodology'!F384</f>
        <v>10.419517342177457</v>
      </c>
      <c r="G459" s="9">
        <f>'2017 MRI - Alphabetical'!G384-'2007 MRI - 2017 Methodology'!G384</f>
        <v>-3</v>
      </c>
      <c r="H459" s="10">
        <f>'2017 MRI - Alphabetical'!H384-'2007 MRI - 2017 Methodology'!H384</f>
        <v>-52</v>
      </c>
      <c r="I459" s="39">
        <f>'2017 MRI - Alphabetical'!I384-'2007 MRI - 2017 Methodology'!I384</f>
        <v>1.9595303508276429E-2</v>
      </c>
      <c r="J459" s="11">
        <f>'2017 MRI - Alphabetical'!J384-'2007 MRI - 2017 Methodology'!J384</f>
        <v>-8.228543761460072E-2</v>
      </c>
      <c r="K459" s="10">
        <f>'2017 MRI - Alphabetical'!K384-'2007 MRI - 2017 Methodology'!K384</f>
        <v>-20</v>
      </c>
      <c r="L459" s="39">
        <f>'2017 MRI - Alphabetical'!L384-'2007 MRI - 2017 Methodology'!L384</f>
        <v>0.15269367645866344</v>
      </c>
      <c r="M459" s="11">
        <f>'2017 MRI - Alphabetical'!M384-'2007 MRI - 2017 Methodology'!M384</f>
        <v>1.8595893139520356E-2</v>
      </c>
      <c r="N459" s="10">
        <f>'2017 MRI - Alphabetical'!N384-'2007 MRI - 2017 Methodology'!N384</f>
        <v>-3</v>
      </c>
      <c r="O459" s="39">
        <f>'2017 MRI - Alphabetical'!O384-'2007 MRI - 2017 Methodology'!O384</f>
        <v>-0.55381511664819261</v>
      </c>
      <c r="P459" s="11">
        <f>'2017 MRI - Alphabetical'!P384-'2007 MRI - 2017 Methodology'!P384</f>
        <v>0.18372183531339614</v>
      </c>
      <c r="Q459" s="10">
        <f>'2017 MRI - Alphabetical'!Q384-'2007 MRI - 2017 Methodology'!Q384</f>
        <v>-23</v>
      </c>
      <c r="R459" s="39">
        <f>'2017 MRI - Alphabetical'!R384-'2007 MRI - 2017 Methodology'!R384</f>
        <v>-0.80459241145164695</v>
      </c>
      <c r="S459" s="12">
        <f>'2017 MRI - Alphabetical'!S384-'2007 MRI - 2017 Methodology'!S384</f>
        <v>-6.8814384187944011</v>
      </c>
      <c r="T459" s="10">
        <f>'2017 MRI - Alphabetical'!T384-'2007 MRI - 2017 Methodology'!T384</f>
        <v>3</v>
      </c>
      <c r="U459" s="39">
        <f>'2017 MRI - Alphabetical'!U384-'2007 MRI - 2017 Methodology'!U384</f>
        <v>0.11983537466890182</v>
      </c>
      <c r="V459" s="11">
        <f>'2017 MRI - Alphabetical'!V384-'2007 MRI - 2017 Methodology'!V384</f>
        <v>3.9410021681522522E-2</v>
      </c>
      <c r="W459" s="10">
        <f>'2017 MRI - Alphabetical'!W384-'2007 MRI - 2017 Methodology'!W384</f>
        <v>0</v>
      </c>
      <c r="X459" s="39">
        <f>'2017 MRI - Alphabetical'!X384-'2007 MRI - 2017 Methodology'!X384</f>
        <v>3.0472649665386431E-2</v>
      </c>
      <c r="Y459" s="13">
        <f>'2017 MRI - Alphabetical'!Y384-'2007 MRI - 2017 Methodology'!Y384</f>
        <v>810</v>
      </c>
      <c r="Z459" s="10">
        <f>'2017 MRI - Alphabetical'!Z384-'2007 MRI - 2017 Methodology'!Z384</f>
        <v>22</v>
      </c>
      <c r="AA459" s="39">
        <f>'2017 MRI - Alphabetical'!AA384-'2007 MRI - 2017 Methodology'!AA384</f>
        <v>0.39179390569095873</v>
      </c>
      <c r="AB459" s="11">
        <f>'2017 MRI - Alphabetical'!AB384-'2007 MRI - 2017 Methodology'!AB384</f>
        <v>9.999999999999995E-3</v>
      </c>
      <c r="AC459" s="10">
        <f>'2017 MRI - Alphabetical'!AC384-'2007 MRI - 2017 Methodology'!AC384</f>
        <v>-1</v>
      </c>
      <c r="AD459" s="39">
        <f>'2017 MRI - Alphabetical'!AD384-'2007 MRI - 2017 Methodology'!AD384</f>
        <v>-0.32279053252058354</v>
      </c>
      <c r="AE459" s="11">
        <f>'2017 MRI - Alphabetical'!AE384-'2007 MRI - 2017 Methodology'!AE384</f>
        <v>2.7000000000000024E-2</v>
      </c>
      <c r="AF459" s="10">
        <f>'2017 MRI - Alphabetical'!AF384-'2007 MRI - 2017 Methodology'!AF384</f>
        <v>52</v>
      </c>
      <c r="AG459" s="39">
        <f>'2017 MRI - Alphabetical'!AG384-'2007 MRI - 2017 Methodology'!AG384</f>
        <v>0.38253996328391593</v>
      </c>
      <c r="AH459" s="14">
        <f>'2017 MRI - Alphabetical'!AH384-'2007 MRI - 2017 Methodology'!AH384</f>
        <v>4.2281014633017922E-2</v>
      </c>
      <c r="AI459" s="10">
        <f>'2017 MRI - Alphabetical'!AI384-'2007 MRI - 2017 Methodology'!AI384</f>
        <v>3</v>
      </c>
      <c r="AJ459" s="39">
        <f>'2017 MRI - Alphabetical'!AJ384-'2007 MRI - 2017 Methodology'!AJ384</f>
        <v>-3.980556965872184E-3</v>
      </c>
      <c r="AK459" s="13">
        <f>'2017 MRI - Alphabetical'!AK384-'2007 MRI - 2017 Methodology'!AK384</f>
        <v>-5611.4030084542319</v>
      </c>
      <c r="AL459" s="44">
        <v>1</v>
      </c>
    </row>
    <row r="460" spans="1:38" x14ac:dyDescent="0.25">
      <c r="A460" t="s">
        <v>1010</v>
      </c>
      <c r="B460" s="5" t="s">
        <v>32</v>
      </c>
      <c r="C460" s="6" t="s">
        <v>33</v>
      </c>
      <c r="D460" s="7" t="s">
        <v>34</v>
      </c>
      <c r="E460" s="42">
        <f>'2017 MRI - Alphabetical'!E385-'2007 MRI - 2017 Methodology'!E385</f>
        <v>-1.8262251340356244</v>
      </c>
      <c r="F460" s="8">
        <f>'2017 MRI - Alphabetical'!F385-'2007 MRI - 2017 Methodology'!F385</f>
        <v>13.000391831786274</v>
      </c>
      <c r="G460" s="9">
        <f>'2017 MRI - Alphabetical'!G385-'2007 MRI - 2017 Methodology'!G385</f>
        <v>-2</v>
      </c>
      <c r="H460" s="10">
        <f>'2017 MRI - Alphabetical'!H385-'2007 MRI - 2017 Methodology'!H385</f>
        <v>102</v>
      </c>
      <c r="I460" s="39">
        <f>'2017 MRI - Alphabetical'!I385-'2007 MRI - 2017 Methodology'!I385</f>
        <v>0.2953005813459168</v>
      </c>
      <c r="J460" s="11">
        <f>'2017 MRI - Alphabetical'!J385-'2007 MRI - 2017 Methodology'!J385</f>
        <v>2.7636794620347849E-2</v>
      </c>
      <c r="K460" s="10">
        <f>'2017 MRI - Alphabetical'!K385-'2007 MRI - 2017 Methodology'!K385</f>
        <v>20</v>
      </c>
      <c r="L460" s="39">
        <f>'2017 MRI - Alphabetical'!L385-'2007 MRI - 2017 Methodology'!L385</f>
        <v>0.84579532094785193</v>
      </c>
      <c r="M460" s="11">
        <f>'2017 MRI - Alphabetical'!M385-'2007 MRI - 2017 Methodology'!M385</f>
        <v>9.9397592336274154E-3</v>
      </c>
      <c r="N460" s="10">
        <f>'2017 MRI - Alphabetical'!N385-'2007 MRI - 2017 Methodology'!N385</f>
        <v>-7</v>
      </c>
      <c r="O460" s="39">
        <f>'2017 MRI - Alphabetical'!O385-'2007 MRI - 2017 Methodology'!O385</f>
        <v>-1.0196177771873747</v>
      </c>
      <c r="P460" s="11">
        <f>'2017 MRI - Alphabetical'!P385-'2007 MRI - 2017 Methodology'!P385</f>
        <v>0.20058819332976635</v>
      </c>
      <c r="Q460" s="10">
        <f>'2017 MRI - Alphabetical'!Q385-'2007 MRI - 2017 Methodology'!Q385</f>
        <v>-5</v>
      </c>
      <c r="R460" s="39">
        <f>'2017 MRI - Alphabetical'!R385-'2007 MRI - 2017 Methodology'!R385</f>
        <v>-0.84563537642059661</v>
      </c>
      <c r="S460" s="12">
        <f>'2017 MRI - Alphabetical'!S385-'2007 MRI - 2017 Methodology'!S385</f>
        <v>-16.448449855841467</v>
      </c>
      <c r="T460" s="10">
        <f>'2017 MRI - Alphabetical'!T385-'2007 MRI - 2017 Methodology'!T385</f>
        <v>5</v>
      </c>
      <c r="U460" s="39">
        <f>'2017 MRI - Alphabetical'!U385-'2007 MRI - 2017 Methodology'!U385</f>
        <v>0.23367932182833417</v>
      </c>
      <c r="V460" s="11">
        <f>'2017 MRI - Alphabetical'!V385-'2007 MRI - 2017 Methodology'!V385</f>
        <v>2.9811286492526901E-2</v>
      </c>
      <c r="W460" s="10">
        <f>'2017 MRI - Alphabetical'!W385-'2007 MRI - 2017 Methodology'!W385</f>
        <v>-2</v>
      </c>
      <c r="X460" s="39">
        <f>'2017 MRI - Alphabetical'!X385-'2007 MRI - 2017 Methodology'!X385</f>
        <v>-3.5041326884942103E-2</v>
      </c>
      <c r="Y460" s="13">
        <f>'2017 MRI - Alphabetical'!Y385-'2007 MRI - 2017 Methodology'!Y385</f>
        <v>-943</v>
      </c>
      <c r="Z460" s="10">
        <f>'2017 MRI - Alphabetical'!Z385-'2007 MRI - 2017 Methodology'!Z385</f>
        <v>1</v>
      </c>
      <c r="AA460" s="39">
        <f>'2017 MRI - Alphabetical'!AA385-'2007 MRI - 2017 Methodology'!AA385</f>
        <v>-4.9016891689720676E-2</v>
      </c>
      <c r="AB460" s="11">
        <f>'2017 MRI - Alphabetical'!AB385-'2007 MRI - 2017 Methodology'!AB385</f>
        <v>1.999999999999999E-2</v>
      </c>
      <c r="AC460" s="10">
        <f>'2017 MRI - Alphabetical'!AC385-'2007 MRI - 2017 Methodology'!AC385</f>
        <v>-1</v>
      </c>
      <c r="AD460" s="39">
        <f>'2017 MRI - Alphabetical'!AD385-'2007 MRI - 2017 Methodology'!AD385</f>
        <v>-0.35141631960029551</v>
      </c>
      <c r="AE460" s="11">
        <f>'2017 MRI - Alphabetical'!AE385-'2007 MRI - 2017 Methodology'!AE385</f>
        <v>1.7000000000000015E-2</v>
      </c>
      <c r="AF460" s="10">
        <f>'2017 MRI - Alphabetical'!AF385-'2007 MRI - 2017 Methodology'!AF385</f>
        <v>-22</v>
      </c>
      <c r="AG460" s="39">
        <f>'2017 MRI - Alphabetical'!AG385-'2007 MRI - 2017 Methodology'!AG385</f>
        <v>-0.1581183240689733</v>
      </c>
      <c r="AH460" s="14">
        <f>'2017 MRI - Alphabetical'!AH385-'2007 MRI - 2017 Methodology'!AH385</f>
        <v>0.63553964276129271</v>
      </c>
      <c r="AI460" s="10">
        <f>'2017 MRI - Alphabetical'!AI385-'2007 MRI - 2017 Methodology'!AI385</f>
        <v>-14</v>
      </c>
      <c r="AJ460" s="39">
        <f>'2017 MRI - Alphabetical'!AJ385-'2007 MRI - 2017 Methodology'!AJ385</f>
        <v>-1.9684634548914171E-2</v>
      </c>
      <c r="AK460" s="13">
        <f>'2017 MRI - Alphabetical'!AK385-'2007 MRI - 2017 Methodology'!AK385</f>
        <v>-15254.071456447302</v>
      </c>
      <c r="AL460" s="44">
        <v>1</v>
      </c>
    </row>
    <row r="461" spans="1:38" x14ac:dyDescent="0.25">
      <c r="A461" t="s">
        <v>1036</v>
      </c>
      <c r="B461" s="5" t="s">
        <v>329</v>
      </c>
      <c r="C461" s="6" t="s">
        <v>33</v>
      </c>
      <c r="D461" s="7" t="s">
        <v>34</v>
      </c>
      <c r="E461" s="42">
        <f>'2017 MRI - Alphabetical'!E411-'2007 MRI - 2017 Methodology'!E411</f>
        <v>-0.81547257251986283</v>
      </c>
      <c r="F461" s="8">
        <f>'2017 MRI - Alphabetical'!F411-'2007 MRI - 2017 Methodology'!F411</f>
        <v>5.3031569699360261</v>
      </c>
      <c r="G461" s="9">
        <f>'2017 MRI - Alphabetical'!G411-'2007 MRI - 2017 Methodology'!G411</f>
        <v>-49</v>
      </c>
      <c r="H461" s="10">
        <f>'2017 MRI - Alphabetical'!H411-'2007 MRI - 2017 Methodology'!H411</f>
        <v>187</v>
      </c>
      <c r="I461" s="39">
        <f>'2017 MRI - Alphabetical'!I411-'2007 MRI - 2017 Methodology'!I411</f>
        <v>0.54740166989628603</v>
      </c>
      <c r="J461" s="11">
        <f>'2017 MRI - Alphabetical'!J411-'2007 MRI - 2017 Methodology'!J411</f>
        <v>4.2830874966064414E-2</v>
      </c>
      <c r="K461" s="10">
        <f>'2017 MRI - Alphabetical'!K411-'2007 MRI - 2017 Methodology'!K411</f>
        <v>-93</v>
      </c>
      <c r="L461" s="39">
        <f>'2017 MRI - Alphabetical'!L411-'2007 MRI - 2017 Methodology'!L411</f>
        <v>-0.48226746275190902</v>
      </c>
      <c r="M461" s="11">
        <f>'2017 MRI - Alphabetical'!M411-'2007 MRI - 2017 Methodology'!M411</f>
        <v>1.9850985555824398E-2</v>
      </c>
      <c r="N461" s="10">
        <f>'2017 MRI - Alphabetical'!N411-'2007 MRI - 2017 Methodology'!N411</f>
        <v>-180</v>
      </c>
      <c r="O461" s="39">
        <f>'2017 MRI - Alphabetical'!O411-'2007 MRI - 2017 Methodology'!O411</f>
        <v>-0.43116374409684977</v>
      </c>
      <c r="P461" s="11">
        <f>'2017 MRI - Alphabetical'!P411-'2007 MRI - 2017 Methodology'!P411</f>
        <v>4.4272335844994612E-2</v>
      </c>
      <c r="Q461" s="10">
        <f>'2017 MRI - Alphabetical'!Q411-'2007 MRI - 2017 Methodology'!Q411</f>
        <v>72</v>
      </c>
      <c r="R461" s="39">
        <f>'2017 MRI - Alphabetical'!R411-'2007 MRI - 2017 Methodology'!R411</f>
        <v>0.16190741314481971</v>
      </c>
      <c r="S461" s="12">
        <f>'2017 MRI - Alphabetical'!S411-'2007 MRI - 2017 Methodology'!S411</f>
        <v>-2.8473022674522408</v>
      </c>
      <c r="T461" s="10">
        <f>'2017 MRI - Alphabetical'!T411-'2007 MRI - 2017 Methodology'!T411</f>
        <v>-295</v>
      </c>
      <c r="U461" s="39">
        <f>'2017 MRI - Alphabetical'!U411-'2007 MRI - 2017 Methodology'!U411</f>
        <v>-0.83040471259190662</v>
      </c>
      <c r="V461" s="11">
        <f>'2017 MRI - Alphabetical'!V411-'2007 MRI - 2017 Methodology'!V411</f>
        <v>6.1237201676079434E-2</v>
      </c>
      <c r="W461" s="10">
        <f>'2017 MRI - Alphabetical'!W411-'2007 MRI - 2017 Methodology'!W411</f>
        <v>-47</v>
      </c>
      <c r="X461" s="39">
        <f>'2017 MRI - Alphabetical'!X411-'2007 MRI - 2017 Methodology'!X411</f>
        <v>-0.21886999726090312</v>
      </c>
      <c r="Y461" s="13">
        <f>'2017 MRI - Alphabetical'!Y411-'2007 MRI - 2017 Methodology'!Y411</f>
        <v>-2018</v>
      </c>
      <c r="Z461" s="10">
        <f>'2017 MRI - Alphabetical'!Z411-'2007 MRI - 2017 Methodology'!Z411</f>
        <v>98</v>
      </c>
      <c r="AA461" s="39">
        <f>'2017 MRI - Alphabetical'!AA411-'2007 MRI - 2017 Methodology'!AA411</f>
        <v>0.418477712710355</v>
      </c>
      <c r="AB461" s="11">
        <f>'2017 MRI - Alphabetical'!AB411-'2007 MRI - 2017 Methodology'!AB411</f>
        <v>7.2437625910429237E-3</v>
      </c>
      <c r="AC461" s="10">
        <f>'2017 MRI - Alphabetical'!AC411-'2007 MRI - 2017 Methodology'!AC411</f>
        <v>74</v>
      </c>
      <c r="AD461" s="39">
        <f>'2017 MRI - Alphabetical'!AD411-'2007 MRI - 2017 Methodology'!AD411</f>
        <v>0.21807392099261808</v>
      </c>
      <c r="AE461" s="11">
        <f>'2017 MRI - Alphabetical'!AE411-'2007 MRI - 2017 Methodology'!AE411</f>
        <v>2.6999999999999913E-2</v>
      </c>
      <c r="AF461" s="10">
        <f>'2017 MRI - Alphabetical'!AF411-'2007 MRI - 2017 Methodology'!AF411</f>
        <v>-82</v>
      </c>
      <c r="AG461" s="39">
        <f>'2017 MRI - Alphabetical'!AG411-'2007 MRI - 2017 Methodology'!AG411</f>
        <v>-0.54577099211476476</v>
      </c>
      <c r="AH461" s="14">
        <f>'2017 MRI - Alphabetical'!AH411-'2007 MRI - 2017 Methodology'!AH411</f>
        <v>0.93457521291783996</v>
      </c>
      <c r="AI461" s="10">
        <f>'2017 MRI - Alphabetical'!AI411-'2007 MRI - 2017 Methodology'!AI411</f>
        <v>-72</v>
      </c>
      <c r="AJ461" s="39">
        <f>'2017 MRI - Alphabetical'!AJ411-'2007 MRI - 2017 Methodology'!AJ411</f>
        <v>-5.3335876701596174E-2</v>
      </c>
      <c r="AK461" s="13">
        <f>'2017 MRI - Alphabetical'!AK411-'2007 MRI - 2017 Methodology'!AK411</f>
        <v>-40322.94532006215</v>
      </c>
      <c r="AL461" s="44"/>
    </row>
    <row r="462" spans="1:38" x14ac:dyDescent="0.25">
      <c r="A462" t="s">
        <v>1039</v>
      </c>
      <c r="B462" s="5" t="s">
        <v>75</v>
      </c>
      <c r="C462" s="6" t="s">
        <v>33</v>
      </c>
      <c r="D462" s="7" t="s">
        <v>34</v>
      </c>
      <c r="E462" s="42">
        <f>'2017 MRI - Alphabetical'!E414-'2007 MRI - 2017 Methodology'!E414</f>
        <v>-0.43394743163921934</v>
      </c>
      <c r="F462" s="8">
        <f>'2017 MRI - Alphabetical'!F414-'2007 MRI - 2017 Methodology'!F414</f>
        <v>6.6858201503231243</v>
      </c>
      <c r="G462" s="9">
        <f>'2017 MRI - Alphabetical'!G414-'2007 MRI - 2017 Methodology'!G414</f>
        <v>-10</v>
      </c>
      <c r="H462" s="10">
        <f>'2017 MRI - Alphabetical'!H414-'2007 MRI - 2017 Methodology'!H414</f>
        <v>-131</v>
      </c>
      <c r="I462" s="39">
        <f>'2017 MRI - Alphabetical'!I414-'2007 MRI - 2017 Methodology'!I414</f>
        <v>-0.16533674705636719</v>
      </c>
      <c r="J462" s="11">
        <f>'2017 MRI - Alphabetical'!J414-'2007 MRI - 2017 Methodology'!J414</f>
        <v>-9.4396030382921436E-2</v>
      </c>
      <c r="K462" s="10">
        <f>'2017 MRI - Alphabetical'!K414-'2007 MRI - 2017 Methodology'!K414</f>
        <v>-120</v>
      </c>
      <c r="L462" s="39">
        <f>'2017 MRI - Alphabetical'!L414-'2007 MRI - 2017 Methodology'!L414</f>
        <v>-0.40497415521061036</v>
      </c>
      <c r="M462" s="11">
        <f>'2017 MRI - Alphabetical'!M414-'2007 MRI - 2017 Methodology'!M414</f>
        <v>3.9801139695583611E-2</v>
      </c>
      <c r="N462" s="10">
        <f>'2017 MRI - Alphabetical'!N414-'2007 MRI - 2017 Methodology'!N414</f>
        <v>-4</v>
      </c>
      <c r="O462" s="39">
        <f>'2017 MRI - Alphabetical'!O414-'2007 MRI - 2017 Methodology'!O414</f>
        <v>-0.23738321725315137</v>
      </c>
      <c r="P462" s="11">
        <f>'2017 MRI - Alphabetical'!P414-'2007 MRI - 2017 Methodology'!P414</f>
        <v>0.11053904282115869</v>
      </c>
      <c r="Q462" s="10">
        <f>'2017 MRI - Alphabetical'!Q414-'2007 MRI - 2017 Methodology'!Q414</f>
        <v>-12</v>
      </c>
      <c r="R462" s="39">
        <f>'2017 MRI - Alphabetical'!R414-'2007 MRI - 2017 Methodology'!R414</f>
        <v>-0.15445717851827179</v>
      </c>
      <c r="S462" s="12">
        <f>'2017 MRI - Alphabetical'!S414-'2007 MRI - 2017 Methodology'!S414</f>
        <v>-8.6466638669578373</v>
      </c>
      <c r="T462" s="10">
        <f>'2017 MRI - Alphabetical'!T414-'2007 MRI - 2017 Methodology'!T414</f>
        <v>-51</v>
      </c>
      <c r="U462" s="39">
        <f>'2017 MRI - Alphabetical'!U414-'2007 MRI - 2017 Methodology'!U414</f>
        <v>-0.80467472862691636</v>
      </c>
      <c r="V462" s="11">
        <f>'2017 MRI - Alphabetical'!V414-'2007 MRI - 2017 Methodology'!V414</f>
        <v>7.2232458489555423E-2</v>
      </c>
      <c r="W462" s="10">
        <f>'2017 MRI - Alphabetical'!W414-'2007 MRI - 2017 Methodology'!W414</f>
        <v>-141</v>
      </c>
      <c r="X462" s="39">
        <f>'2017 MRI - Alphabetical'!X414-'2007 MRI - 2017 Methodology'!X414</f>
        <v>-0.55057820330378782</v>
      </c>
      <c r="Y462" s="13">
        <f>'2017 MRI - Alphabetical'!Y414-'2007 MRI - 2017 Methodology'!Y414</f>
        <v>-13800</v>
      </c>
      <c r="Z462" s="10">
        <f>'2017 MRI - Alphabetical'!Z414-'2007 MRI - 2017 Methodology'!Z414</f>
        <v>82</v>
      </c>
      <c r="AA462" s="39">
        <f>'2017 MRI - Alphabetical'!AA414-'2007 MRI - 2017 Methodology'!AA414</f>
        <v>0.93373786364701661</v>
      </c>
      <c r="AB462" s="11">
        <f>'2017 MRI - Alphabetical'!AB414-'2007 MRI - 2017 Methodology'!AB414</f>
        <v>-1.6070341562394314E-3</v>
      </c>
      <c r="AC462" s="10">
        <f>'2017 MRI - Alphabetical'!AC414-'2007 MRI - 2017 Methodology'!AC414</f>
        <v>46</v>
      </c>
      <c r="AD462" s="39">
        <f>'2017 MRI - Alphabetical'!AD414-'2007 MRI - 2017 Methodology'!AD414</f>
        <v>0.87684912572165008</v>
      </c>
      <c r="AE462" s="11">
        <f>'2017 MRI - Alphabetical'!AE414-'2007 MRI - 2017 Methodology'!AE414</f>
        <v>8.7999999999999967E-2</v>
      </c>
      <c r="AF462" s="10">
        <f>'2017 MRI - Alphabetical'!AF414-'2007 MRI - 2017 Methodology'!AF414</f>
        <v>-113</v>
      </c>
      <c r="AG462" s="39">
        <f>'2017 MRI - Alphabetical'!AG414-'2007 MRI - 2017 Methodology'!AG414</f>
        <v>-1.3810827365410914</v>
      </c>
      <c r="AH462" s="14">
        <f>'2017 MRI - Alphabetical'!AH414-'2007 MRI - 2017 Methodology'!AH414</f>
        <v>1.8246736853554766</v>
      </c>
      <c r="AI462" s="10">
        <f>'2017 MRI - Alphabetical'!AI414-'2007 MRI - 2017 Methodology'!AI414</f>
        <v>-44</v>
      </c>
      <c r="AJ462" s="39">
        <f>'2017 MRI - Alphabetical'!AJ414-'2007 MRI - 2017 Methodology'!AJ414</f>
        <v>-3.8370734414962637E-2</v>
      </c>
      <c r="AK462" s="13">
        <f>'2017 MRI - Alphabetical'!AK414-'2007 MRI - 2017 Methodology'!AK414</f>
        <v>-27421.443821962413</v>
      </c>
      <c r="AL462" s="44"/>
    </row>
    <row r="463" spans="1:38" x14ac:dyDescent="0.25">
      <c r="A463" t="s">
        <v>1051</v>
      </c>
      <c r="B463" s="5" t="s">
        <v>429</v>
      </c>
      <c r="C463" s="6" t="s">
        <v>33</v>
      </c>
      <c r="D463" s="7" t="s">
        <v>34</v>
      </c>
      <c r="E463" s="42">
        <f>'2017 MRI - Alphabetical'!E426-'2007 MRI - 2017 Methodology'!E426</f>
        <v>-0.15901751937384168</v>
      </c>
      <c r="F463" s="8">
        <f>'2017 MRI - Alphabetical'!F426-'2007 MRI - 2017 Methodology'!F426</f>
        <v>3.2141260175098445</v>
      </c>
      <c r="G463" s="9">
        <f>'2017 MRI - Alphabetical'!G426-'2007 MRI - 2017 Methodology'!G426</f>
        <v>-9</v>
      </c>
      <c r="H463" s="10">
        <f>'2017 MRI - Alphabetical'!H426-'2007 MRI - 2017 Methodology'!H426</f>
        <v>231</v>
      </c>
      <c r="I463" s="39">
        <f>'2017 MRI - Alphabetical'!I426-'2007 MRI - 2017 Methodology'!I426</f>
        <v>0.7006310691340899</v>
      </c>
      <c r="J463" s="11">
        <f>'2017 MRI - Alphabetical'!J426-'2007 MRI - 2017 Methodology'!J426</f>
        <v>9.733068020346558E-2</v>
      </c>
      <c r="K463" s="10">
        <f>'2017 MRI - Alphabetical'!K426-'2007 MRI - 2017 Methodology'!K426</f>
        <v>-208</v>
      </c>
      <c r="L463" s="39">
        <f>'2017 MRI - Alphabetical'!L426-'2007 MRI - 2017 Methodology'!L426</f>
        <v>-0.93817821136165924</v>
      </c>
      <c r="M463" s="11">
        <f>'2017 MRI - Alphabetical'!M426-'2007 MRI - 2017 Methodology'!M426</f>
        <v>3.9110545180154686E-2</v>
      </c>
      <c r="N463" s="10">
        <f>'2017 MRI - Alphabetical'!N426-'2007 MRI - 2017 Methodology'!N426</f>
        <v>-51</v>
      </c>
      <c r="O463" s="39">
        <f>'2017 MRI - Alphabetical'!O426-'2007 MRI - 2017 Methodology'!O426</f>
        <v>-4.5399747026016235E-2</v>
      </c>
      <c r="P463" s="11">
        <f>'2017 MRI - Alphabetical'!P426-'2007 MRI - 2017 Methodology'!P426</f>
        <v>1.7489852167376599E-2</v>
      </c>
      <c r="Q463" s="10">
        <f>'2017 MRI - Alphabetical'!Q426-'2007 MRI - 2017 Methodology'!Q426</f>
        <v>31</v>
      </c>
      <c r="R463" s="39">
        <f>'2017 MRI - Alphabetical'!R426-'2007 MRI - 2017 Methodology'!R426</f>
        <v>5.1189039828284322E-2</v>
      </c>
      <c r="S463" s="12">
        <f>'2017 MRI - Alphabetical'!S426-'2007 MRI - 2017 Methodology'!S426</f>
        <v>-1.0086632390745502</v>
      </c>
      <c r="T463" s="10">
        <f>'2017 MRI - Alphabetical'!T426-'2007 MRI - 2017 Methodology'!T426</f>
        <v>-40</v>
      </c>
      <c r="U463" s="39">
        <f>'2017 MRI - Alphabetical'!U426-'2007 MRI - 2017 Methodology'!U426</f>
        <v>-6.5851737971416635E-2</v>
      </c>
      <c r="V463" s="11">
        <f>'2017 MRI - Alphabetical'!V426-'2007 MRI - 2017 Methodology'!V426</f>
        <v>1.3371414951934536E-2</v>
      </c>
      <c r="W463" s="10">
        <f>'2017 MRI - Alphabetical'!W426-'2007 MRI - 2017 Methodology'!W426</f>
        <v>10</v>
      </c>
      <c r="X463" s="39">
        <f>'2017 MRI - Alphabetical'!X426-'2007 MRI - 2017 Methodology'!X426</f>
        <v>6.6394307097832228E-2</v>
      </c>
      <c r="Y463" s="13">
        <f>'2017 MRI - Alphabetical'!Y426-'2007 MRI - 2017 Methodology'!Y426</f>
        <v>7599</v>
      </c>
      <c r="Z463" s="10">
        <f>'2017 MRI - Alphabetical'!Z426-'2007 MRI - 2017 Methodology'!Z426</f>
        <v>106</v>
      </c>
      <c r="AA463" s="39">
        <f>'2017 MRI - Alphabetical'!AA426-'2007 MRI - 2017 Methodology'!AA426</f>
        <v>0.41308156732531021</v>
      </c>
      <c r="AB463" s="11">
        <f>'2017 MRI - Alphabetical'!AB426-'2007 MRI - 2017 Methodology'!AB426</f>
        <v>7.2781864384111258E-3</v>
      </c>
      <c r="AC463" s="10">
        <f>'2017 MRI - Alphabetical'!AC426-'2007 MRI - 2017 Methodology'!AC426</f>
        <v>-149</v>
      </c>
      <c r="AD463" s="39">
        <f>'2017 MRI - Alphabetical'!AD426-'2007 MRI - 2017 Methodology'!AD426</f>
        <v>-0.46088758806400282</v>
      </c>
      <c r="AE463" s="11">
        <f>'2017 MRI - Alphabetical'!AE426-'2007 MRI - 2017 Methodology'!AE426</f>
        <v>-2.0000000000000018E-2</v>
      </c>
      <c r="AF463" s="10">
        <f>'2017 MRI - Alphabetical'!AF426-'2007 MRI - 2017 Methodology'!AF426</f>
        <v>-57</v>
      </c>
      <c r="AG463" s="39">
        <f>'2017 MRI - Alphabetical'!AG426-'2007 MRI - 2017 Methodology'!AG426</f>
        <v>-0.19647829412080198</v>
      </c>
      <c r="AH463" s="14">
        <f>'2017 MRI - Alphabetical'!AH426-'2007 MRI - 2017 Methodology'!AH426</f>
        <v>0.51802037104201171</v>
      </c>
      <c r="AI463" s="10">
        <f>'2017 MRI - Alphabetical'!AI426-'2007 MRI - 2017 Methodology'!AI426</f>
        <v>-30</v>
      </c>
      <c r="AJ463" s="39">
        <f>'2017 MRI - Alphabetical'!AJ426-'2007 MRI - 2017 Methodology'!AJ426</f>
        <v>-3.614800590695802E-2</v>
      </c>
      <c r="AK463" s="13">
        <f>'2017 MRI - Alphabetical'!AK426-'2007 MRI - 2017 Methodology'!AK426</f>
        <v>-31435.831796239392</v>
      </c>
      <c r="AL463" s="44"/>
    </row>
    <row r="464" spans="1:38" x14ac:dyDescent="0.25">
      <c r="A464" t="s">
        <v>1126</v>
      </c>
      <c r="B464" s="5" t="s">
        <v>274</v>
      </c>
      <c r="C464" s="6" t="s">
        <v>33</v>
      </c>
      <c r="D464" s="7" t="s">
        <v>34</v>
      </c>
      <c r="E464" s="42">
        <f>'2017 MRI - Alphabetical'!E501-'2007 MRI - 2017 Methodology'!E501</f>
        <v>0.7402892221081675</v>
      </c>
      <c r="F464" s="8">
        <f>'2017 MRI - Alphabetical'!F501-'2007 MRI - 2017 Methodology'!F501</f>
        <v>1.6665775945213568</v>
      </c>
      <c r="G464" s="9">
        <f>'2017 MRI - Alphabetical'!G501-'2007 MRI - 2017 Methodology'!G501</f>
        <v>35</v>
      </c>
      <c r="H464" s="10">
        <f>'2017 MRI - Alphabetical'!H501-'2007 MRI - 2017 Methodology'!H501</f>
        <v>307</v>
      </c>
      <c r="I464" s="39">
        <f>'2017 MRI - Alphabetical'!I501-'2007 MRI - 2017 Methodology'!I501</f>
        <v>0.8979042387485443</v>
      </c>
      <c r="J464" s="11">
        <f>'2017 MRI - Alphabetical'!J501-'2007 MRI - 2017 Methodology'!J501</f>
        <v>7.883003537899369E-2</v>
      </c>
      <c r="K464" s="10">
        <f>'2017 MRI - Alphabetical'!K501-'2007 MRI - 2017 Methodology'!K501</f>
        <v>-102</v>
      </c>
      <c r="L464" s="39">
        <f>'2017 MRI - Alphabetical'!L501-'2007 MRI - 2017 Methodology'!L501</f>
        <v>-0.34300644260135615</v>
      </c>
      <c r="M464" s="11">
        <f>'2017 MRI - Alphabetical'!M501-'2007 MRI - 2017 Methodology'!M501</f>
        <v>2.4631756920247772E-2</v>
      </c>
      <c r="N464" s="10">
        <f>'2017 MRI - Alphabetical'!N501-'2007 MRI - 2017 Methodology'!N501</f>
        <v>-109</v>
      </c>
      <c r="O464" s="39">
        <f>'2017 MRI - Alphabetical'!O501-'2007 MRI - 2017 Methodology'!O501</f>
        <v>-0.2153550880991898</v>
      </c>
      <c r="P464" s="11">
        <f>'2017 MRI - Alphabetical'!P501-'2007 MRI - 2017 Methodology'!P501</f>
        <v>3.1963004800903694E-2</v>
      </c>
      <c r="Q464" s="10">
        <f>'2017 MRI - Alphabetical'!Q501-'2007 MRI - 2017 Methodology'!Q501</f>
        <v>-4</v>
      </c>
      <c r="R464" s="39">
        <f>'2017 MRI - Alphabetical'!R501-'2007 MRI - 2017 Methodology'!R501</f>
        <v>2.00601876867324E-2</v>
      </c>
      <c r="S464" s="12">
        <f>'2017 MRI - Alphabetical'!S501-'2007 MRI - 2017 Methodology'!S501</f>
        <v>-0.66660165861660436</v>
      </c>
      <c r="T464" s="10">
        <f>'2017 MRI - Alphabetical'!T501-'2007 MRI - 2017 Methodology'!T501</f>
        <v>139</v>
      </c>
      <c r="U464" s="39">
        <f>'2017 MRI - Alphabetical'!U501-'2007 MRI - 2017 Methodology'!U501</f>
        <v>0.92158686243096177</v>
      </c>
      <c r="V464" s="11">
        <f>'2017 MRI - Alphabetical'!V501-'2007 MRI - 2017 Methodology'!V501</f>
        <v>-3.6421363815530156E-2</v>
      </c>
      <c r="W464" s="10">
        <f>'2017 MRI - Alphabetical'!W501-'2007 MRI - 2017 Methodology'!W501</f>
        <v>129</v>
      </c>
      <c r="X464" s="39">
        <f>'2017 MRI - Alphabetical'!X501-'2007 MRI - 2017 Methodology'!X501</f>
        <v>0.55171250350161971</v>
      </c>
      <c r="Y464" s="13">
        <f>'2017 MRI - Alphabetical'!Y501-'2007 MRI - 2017 Methodology'!Y501</f>
        <v>19672</v>
      </c>
      <c r="Z464" s="10">
        <f>'2017 MRI - Alphabetical'!Z501-'2007 MRI - 2017 Methodology'!Z501</f>
        <v>-171</v>
      </c>
      <c r="AA464" s="39">
        <f>'2017 MRI - Alphabetical'!AA501-'2007 MRI - 2017 Methodology'!AA501</f>
        <v>-0.53730839138853204</v>
      </c>
      <c r="AB464" s="11">
        <f>'2017 MRI - Alphabetical'!AB501-'2007 MRI - 2017 Methodology'!AB501</f>
        <v>2.650902527075813E-2</v>
      </c>
      <c r="AC464" s="10">
        <f>'2017 MRI - Alphabetical'!AC501-'2007 MRI - 2017 Methodology'!AC501</f>
        <v>-4</v>
      </c>
      <c r="AD464" s="39">
        <f>'2017 MRI - Alphabetical'!AD501-'2007 MRI - 2017 Methodology'!AD501</f>
        <v>-6.6088569260918884E-2</v>
      </c>
      <c r="AE464" s="11">
        <f>'2017 MRI - Alphabetical'!AE501-'2007 MRI - 2017 Methodology'!AE501</f>
        <v>1.9000000000000017E-2</v>
      </c>
      <c r="AF464" s="10">
        <f>'2017 MRI - Alphabetical'!AF501-'2007 MRI - 2017 Methodology'!AF501</f>
        <v>-73</v>
      </c>
      <c r="AG464" s="39">
        <f>'2017 MRI - Alphabetical'!AG501-'2007 MRI - 2017 Methodology'!AG501</f>
        <v>-0.26683747985993167</v>
      </c>
      <c r="AH464" s="14">
        <f>'2017 MRI - Alphabetical'!AH501-'2007 MRI - 2017 Methodology'!AH501</f>
        <v>0.41428383627326992</v>
      </c>
      <c r="AI464" s="10">
        <f>'2017 MRI - Alphabetical'!AI501-'2007 MRI - 2017 Methodology'!AI501</f>
        <v>-14</v>
      </c>
      <c r="AJ464" s="39">
        <f>'2017 MRI - Alphabetical'!AJ501-'2007 MRI - 2017 Methodology'!AJ501</f>
        <v>-2.5333447337279089E-2</v>
      </c>
      <c r="AK464" s="13">
        <f>'2017 MRI - Alphabetical'!AK501-'2007 MRI - 2017 Methodology'!AK501</f>
        <v>-28672.053217215784</v>
      </c>
      <c r="AL464" s="44"/>
    </row>
    <row r="465" spans="1:38" x14ac:dyDescent="0.25">
      <c r="A465" t="s">
        <v>1148</v>
      </c>
      <c r="B465" s="5" t="s">
        <v>336</v>
      </c>
      <c r="C465" s="6" t="s">
        <v>33</v>
      </c>
      <c r="D465" s="7" t="s">
        <v>34</v>
      </c>
      <c r="E465" s="42">
        <f>'2017 MRI - Alphabetical'!E523-'2007 MRI - 2017 Methodology'!E523</f>
        <v>-0.12682959913076064</v>
      </c>
      <c r="F465" s="8">
        <f>'2017 MRI - Alphabetical'!F523-'2007 MRI - 2017 Methodology'!F523</f>
        <v>3.5323082535749997</v>
      </c>
      <c r="G465" s="9">
        <f>'2017 MRI - Alphabetical'!G523-'2007 MRI - 2017 Methodology'!G523</f>
        <v>-10</v>
      </c>
      <c r="H465" s="10">
        <f>'2017 MRI - Alphabetical'!H523-'2007 MRI - 2017 Methodology'!H523</f>
        <v>260</v>
      </c>
      <c r="I465" s="39">
        <f>'2017 MRI - Alphabetical'!I523-'2007 MRI - 2017 Methodology'!I523</f>
        <v>1.2482599279129039</v>
      </c>
      <c r="J465" s="11">
        <f>'2017 MRI - Alphabetical'!J523-'2007 MRI - 2017 Methodology'!J523</f>
        <v>8.0569520285728613E-2</v>
      </c>
      <c r="K465" s="10">
        <f>'2017 MRI - Alphabetical'!K523-'2007 MRI - 2017 Methodology'!K523</f>
        <v>-19</v>
      </c>
      <c r="L465" s="39">
        <f>'2017 MRI - Alphabetical'!L523-'2007 MRI - 2017 Methodology'!L523</f>
        <v>-0.36295688851768371</v>
      </c>
      <c r="M465" s="11">
        <f>'2017 MRI - Alphabetical'!M523-'2007 MRI - 2017 Methodology'!M523</f>
        <v>1.0173477514685947E-2</v>
      </c>
      <c r="N465" s="10">
        <f>'2017 MRI - Alphabetical'!N523-'2007 MRI - 2017 Methodology'!N523</f>
        <v>-96</v>
      </c>
      <c r="O465" s="39">
        <f>'2017 MRI - Alphabetical'!O523-'2007 MRI - 2017 Methodology'!O523</f>
        <v>-0.196456984788204</v>
      </c>
      <c r="P465" s="11">
        <f>'2017 MRI - Alphabetical'!P523-'2007 MRI - 2017 Methodology'!P523</f>
        <v>2.9542878448918723E-2</v>
      </c>
      <c r="Q465" s="10">
        <f>'2017 MRI - Alphabetical'!Q523-'2007 MRI - 2017 Methodology'!Q523</f>
        <v>-137</v>
      </c>
      <c r="R465" s="39">
        <f>'2017 MRI - Alphabetical'!R523-'2007 MRI - 2017 Methodology'!R523</f>
        <v>-0.41152939097353397</v>
      </c>
      <c r="S465" s="12">
        <f>'2017 MRI - Alphabetical'!S523-'2007 MRI - 2017 Methodology'!S523</f>
        <v>0.32565833896016216</v>
      </c>
      <c r="T465" s="10">
        <f>'2017 MRI - Alphabetical'!T523-'2007 MRI - 2017 Methodology'!T523</f>
        <v>-61</v>
      </c>
      <c r="U465" s="39">
        <f>'2017 MRI - Alphabetical'!U523-'2007 MRI - 2017 Methodology'!U523</f>
        <v>-0.13070611753478134</v>
      </c>
      <c r="V465" s="11">
        <f>'2017 MRI - Alphabetical'!V523-'2007 MRI - 2017 Methodology'!V523</f>
        <v>1.7892382759555434E-2</v>
      </c>
      <c r="W465" s="10">
        <f>'2017 MRI - Alphabetical'!W523-'2007 MRI - 2017 Methodology'!W523</f>
        <v>14</v>
      </c>
      <c r="X465" s="39">
        <f>'2017 MRI - Alphabetical'!X523-'2007 MRI - 2017 Methodology'!X523</f>
        <v>4.6021966222217534E-2</v>
      </c>
      <c r="Y465" s="13">
        <f>'2017 MRI - Alphabetical'!Y523-'2007 MRI - 2017 Methodology'!Y523</f>
        <v>5484</v>
      </c>
      <c r="Z465" s="10">
        <f>'2017 MRI - Alphabetical'!Z523-'2007 MRI - 2017 Methodology'!Z523</f>
        <v>8</v>
      </c>
      <c r="AA465" s="39">
        <f>'2017 MRI - Alphabetical'!AA523-'2007 MRI - 2017 Methodology'!AA523</f>
        <v>0.12303534263602137</v>
      </c>
      <c r="AB465" s="11">
        <f>'2017 MRI - Alphabetical'!AB523-'2007 MRI - 2017 Methodology'!AB523</f>
        <v>1.310082537627448E-2</v>
      </c>
      <c r="AC465" s="10">
        <f>'2017 MRI - Alphabetical'!AC523-'2007 MRI - 2017 Methodology'!AC523</f>
        <v>33</v>
      </c>
      <c r="AD465" s="39">
        <f>'2017 MRI - Alphabetical'!AD523-'2007 MRI - 2017 Methodology'!AD523</f>
        <v>0.23231031172042038</v>
      </c>
      <c r="AE465" s="11">
        <f>'2017 MRI - Alphabetical'!AE523-'2007 MRI - 2017 Methodology'!AE523</f>
        <v>3.3999999999999919E-2</v>
      </c>
      <c r="AF465" s="10">
        <f>'2017 MRI - Alphabetical'!AF523-'2007 MRI - 2017 Methodology'!AF523</f>
        <v>-16</v>
      </c>
      <c r="AG465" s="39">
        <f>'2017 MRI - Alphabetical'!AG523-'2007 MRI - 2017 Methodology'!AG523</f>
        <v>-1.7082715166066076E-2</v>
      </c>
      <c r="AH465" s="14">
        <f>'2017 MRI - Alphabetical'!AH523-'2007 MRI - 2017 Methodology'!AH523</f>
        <v>0.38140318247605975</v>
      </c>
      <c r="AI465" s="10">
        <f>'2017 MRI - Alphabetical'!AI523-'2007 MRI - 2017 Methodology'!AI523</f>
        <v>-8</v>
      </c>
      <c r="AJ465" s="39">
        <f>'2017 MRI - Alphabetical'!AJ523-'2007 MRI - 2017 Methodology'!AJ523</f>
        <v>-2.6239229880756665E-2</v>
      </c>
      <c r="AK465" s="13">
        <f>'2017 MRI - Alphabetical'!AK523-'2007 MRI - 2017 Methodology'!AK523</f>
        <v>-23516.303506128577</v>
      </c>
      <c r="AL465" s="44"/>
    </row>
    <row r="466" spans="1:38" x14ac:dyDescent="0.25">
      <c r="A466" t="s">
        <v>1159</v>
      </c>
      <c r="B466" s="5" t="s">
        <v>433</v>
      </c>
      <c r="C466" s="6" t="s">
        <v>33</v>
      </c>
      <c r="D466" s="7" t="s">
        <v>34</v>
      </c>
      <c r="E466" s="42">
        <f>'2017 MRI - Alphabetical'!E534-'2007 MRI - 2017 Methodology'!E534</f>
        <v>0.24395292146126302</v>
      </c>
      <c r="F466" s="8">
        <f>'2017 MRI - Alphabetical'!F534-'2007 MRI - 2017 Methodology'!F534</f>
        <v>2.1820011301485174</v>
      </c>
      <c r="G466" s="9">
        <f>'2017 MRI - Alphabetical'!G534-'2007 MRI - 2017 Methodology'!G534</f>
        <v>10</v>
      </c>
      <c r="H466" s="10">
        <f>'2017 MRI - Alphabetical'!H534-'2007 MRI - 2017 Methodology'!H534</f>
        <v>62</v>
      </c>
      <c r="I466" s="39">
        <f>'2017 MRI - Alphabetical'!I534-'2007 MRI - 2017 Methodology'!I534</f>
        <v>0.25901902863053078</v>
      </c>
      <c r="J466" s="11">
        <f>'2017 MRI - Alphabetical'!J534-'2007 MRI - 2017 Methodology'!J534</f>
        <v>3.6646830216826576E-3</v>
      </c>
      <c r="K466" s="10">
        <f>'2017 MRI - Alphabetical'!K534-'2007 MRI - 2017 Methodology'!K534</f>
        <v>199</v>
      </c>
      <c r="L466" s="39">
        <f>'2017 MRI - Alphabetical'!L534-'2007 MRI - 2017 Methodology'!L534</f>
        <v>0.62124118463244327</v>
      </c>
      <c r="M466" s="11">
        <f>'2017 MRI - Alphabetical'!M534-'2007 MRI - 2017 Methodology'!M534</f>
        <v>-1.820174058217882E-2</v>
      </c>
      <c r="N466" s="10">
        <f>'2017 MRI - Alphabetical'!N534-'2007 MRI - 2017 Methodology'!N534</f>
        <v>-115</v>
      </c>
      <c r="O466" s="39">
        <f>'2017 MRI - Alphabetical'!O534-'2007 MRI - 2017 Methodology'!O534</f>
        <v>-0.23297941194006971</v>
      </c>
      <c r="P466" s="11">
        <f>'2017 MRI - Alphabetical'!P534-'2007 MRI - 2017 Methodology'!P534</f>
        <v>3.0469408918078124E-2</v>
      </c>
      <c r="Q466" s="10">
        <f>'2017 MRI - Alphabetical'!Q534-'2007 MRI - 2017 Methodology'!Q534</f>
        <v>-15</v>
      </c>
      <c r="R466" s="39">
        <f>'2017 MRI - Alphabetical'!R534-'2007 MRI - 2017 Methodology'!R534</f>
        <v>-3.3572842803453185E-4</v>
      </c>
      <c r="S466" s="12">
        <f>'2017 MRI - Alphabetical'!S534-'2007 MRI - 2017 Methodology'!S534</f>
        <v>-0.71340880275312435</v>
      </c>
      <c r="T466" s="10">
        <f>'2017 MRI - Alphabetical'!T534-'2007 MRI - 2017 Methodology'!T534</f>
        <v>19</v>
      </c>
      <c r="U466" s="39">
        <f>'2017 MRI - Alphabetical'!U534-'2007 MRI - 2017 Methodology'!U534</f>
        <v>7.4792301711692932E-2</v>
      </c>
      <c r="V466" s="11">
        <f>'2017 MRI - Alphabetical'!V534-'2007 MRI - 2017 Methodology'!V534</f>
        <v>5.814303295501165E-3</v>
      </c>
      <c r="W466" s="10">
        <f>'2017 MRI - Alphabetical'!W534-'2007 MRI - 2017 Methodology'!W534</f>
        <v>12</v>
      </c>
      <c r="X466" s="39">
        <f>'2017 MRI - Alphabetical'!X534-'2007 MRI - 2017 Methodology'!X534</f>
        <v>7.7205831132356684E-2</v>
      </c>
      <c r="Y466" s="13">
        <f>'2017 MRI - Alphabetical'!Y534-'2007 MRI - 2017 Methodology'!Y534</f>
        <v>7730</v>
      </c>
      <c r="Z466" s="10">
        <f>'2017 MRI - Alphabetical'!Z534-'2007 MRI - 2017 Methodology'!Z534</f>
        <v>-1</v>
      </c>
      <c r="AA466" s="39">
        <f>'2017 MRI - Alphabetical'!AA534-'2007 MRI - 2017 Methodology'!AA534</f>
        <v>5.848240455939091E-2</v>
      </c>
      <c r="AB466" s="11">
        <f>'2017 MRI - Alphabetical'!AB534-'2007 MRI - 2017 Methodology'!AB534</f>
        <v>1.3999999999999999E-2</v>
      </c>
      <c r="AC466" s="10">
        <f>'2017 MRI - Alphabetical'!AC534-'2007 MRI - 2017 Methodology'!AC534</f>
        <v>28</v>
      </c>
      <c r="AD466" s="39">
        <f>'2017 MRI - Alphabetical'!AD534-'2007 MRI - 2017 Methodology'!AD534</f>
        <v>0.17647122398802637</v>
      </c>
      <c r="AE466" s="11">
        <f>'2017 MRI - Alphabetical'!AE534-'2007 MRI - 2017 Methodology'!AE534</f>
        <v>2.5999999999999912E-2</v>
      </c>
      <c r="AF466" s="10">
        <f>'2017 MRI - Alphabetical'!AF534-'2007 MRI - 2017 Methodology'!AF534</f>
        <v>-160</v>
      </c>
      <c r="AG466" s="39">
        <f>'2017 MRI - Alphabetical'!AG534-'2007 MRI - 2017 Methodology'!AG534</f>
        <v>-0.49385110856329306</v>
      </c>
      <c r="AH466" s="14">
        <f>'2017 MRI - Alphabetical'!AH534-'2007 MRI - 2017 Methodology'!AH534</f>
        <v>0.6985832125911422</v>
      </c>
      <c r="AI466" s="10">
        <f>'2017 MRI - Alphabetical'!AI534-'2007 MRI - 2017 Methodology'!AI534</f>
        <v>-12</v>
      </c>
      <c r="AJ466" s="39">
        <f>'2017 MRI - Alphabetical'!AJ534-'2007 MRI - 2017 Methodology'!AJ534</f>
        <v>-2.5143902948076738E-2</v>
      </c>
      <c r="AK466" s="13">
        <f>'2017 MRI - Alphabetical'!AK534-'2007 MRI - 2017 Methodology'!AK534</f>
        <v>-27581.438869700476</v>
      </c>
      <c r="AL466" s="44"/>
    </row>
    <row r="467" spans="1:38" x14ac:dyDescent="0.25">
      <c r="A467" t="s">
        <v>1167</v>
      </c>
      <c r="B467" s="5" t="s">
        <v>373</v>
      </c>
      <c r="C467" s="6" t="s">
        <v>33</v>
      </c>
      <c r="D467" s="7" t="s">
        <v>34</v>
      </c>
      <c r="E467" s="42">
        <f>'2017 MRI - Alphabetical'!E542-'2007 MRI - 2017 Methodology'!E542</f>
        <v>-0.17108559884225794</v>
      </c>
      <c r="F467" s="8">
        <f>'2017 MRI - Alphabetical'!F542-'2007 MRI - 2017 Methodology'!F542</f>
        <v>3.5029120361408914</v>
      </c>
      <c r="G467" s="9">
        <f>'2017 MRI - Alphabetical'!G542-'2007 MRI - 2017 Methodology'!G542</f>
        <v>-7</v>
      </c>
      <c r="H467" s="10">
        <f>'2017 MRI - Alphabetical'!H542-'2007 MRI - 2017 Methodology'!H542</f>
        <v>280</v>
      </c>
      <c r="I467" s="39">
        <f>'2017 MRI - Alphabetical'!I542-'2007 MRI - 2017 Methodology'!I542</f>
        <v>0.8077439131292764</v>
      </c>
      <c r="J467" s="11">
        <f>'2017 MRI - Alphabetical'!J542-'2007 MRI - 2017 Methodology'!J542</f>
        <v>9.7865198797889241E-2</v>
      </c>
      <c r="K467" s="10">
        <f>'2017 MRI - Alphabetical'!K542-'2007 MRI - 2017 Methodology'!K542</f>
        <v>-92</v>
      </c>
      <c r="L467" s="39">
        <f>'2017 MRI - Alphabetical'!L542-'2007 MRI - 2017 Methodology'!L542</f>
        <v>-0.21194449355504766</v>
      </c>
      <c r="M467" s="11">
        <f>'2017 MRI - Alphabetical'!M542-'2007 MRI - 2017 Methodology'!M542</f>
        <v>2.7784923432039289E-2</v>
      </c>
      <c r="N467" s="10">
        <f>'2017 MRI - Alphabetical'!N542-'2007 MRI - 2017 Methodology'!N542</f>
        <v>-119</v>
      </c>
      <c r="O467" s="39">
        <f>'2017 MRI - Alphabetical'!O542-'2007 MRI - 2017 Methodology'!O542</f>
        <v>-0.23459980917551143</v>
      </c>
      <c r="P467" s="11">
        <f>'2017 MRI - Alphabetical'!P542-'2007 MRI - 2017 Methodology'!P542</f>
        <v>3.1388782256344637E-2</v>
      </c>
      <c r="Q467" s="10">
        <f>'2017 MRI - Alphabetical'!Q542-'2007 MRI - 2017 Methodology'!Q542</f>
        <v>-9</v>
      </c>
      <c r="R467" s="39">
        <f>'2017 MRI - Alphabetical'!R542-'2007 MRI - 2017 Methodology'!R542</f>
        <v>-6.2882207893559028E-2</v>
      </c>
      <c r="S467" s="12">
        <f>'2017 MRI - Alphabetical'!S542-'2007 MRI - 2017 Methodology'!S542</f>
        <v>-1.4999215539783339</v>
      </c>
      <c r="T467" s="10">
        <f>'2017 MRI - Alphabetical'!T542-'2007 MRI - 2017 Methodology'!T542</f>
        <v>-25</v>
      </c>
      <c r="U467" s="39">
        <f>'2017 MRI - Alphabetical'!U542-'2007 MRI - 2017 Methodology'!U542</f>
        <v>-4.3125784739538875E-2</v>
      </c>
      <c r="V467" s="11">
        <f>'2017 MRI - Alphabetical'!V542-'2007 MRI - 2017 Methodology'!V542</f>
        <v>1.2500419111483651E-2</v>
      </c>
      <c r="W467" s="10">
        <f>'2017 MRI - Alphabetical'!W542-'2007 MRI - 2017 Methodology'!W542</f>
        <v>6</v>
      </c>
      <c r="X467" s="39">
        <f>'2017 MRI - Alphabetical'!X542-'2007 MRI - 2017 Methodology'!X542</f>
        <v>0.10339566154851443</v>
      </c>
      <c r="Y467" s="13">
        <f>'2017 MRI - Alphabetical'!Y542-'2007 MRI - 2017 Methodology'!Y542</f>
        <v>7876</v>
      </c>
      <c r="Z467" s="10">
        <f>'2017 MRI - Alphabetical'!Z542-'2007 MRI - 2017 Methodology'!Z542</f>
        <v>-2</v>
      </c>
      <c r="AA467" s="39">
        <f>'2017 MRI - Alphabetical'!AA542-'2007 MRI - 2017 Methodology'!AA542</f>
        <v>8.0185701634869988E-2</v>
      </c>
      <c r="AB467" s="11">
        <f>'2017 MRI - Alphabetical'!AB542-'2007 MRI - 2017 Methodology'!AB542</f>
        <v>1.3999999999999992E-2</v>
      </c>
      <c r="AC467" s="10">
        <f>'2017 MRI - Alphabetical'!AC542-'2007 MRI - 2017 Methodology'!AC542</f>
        <v>-34</v>
      </c>
      <c r="AD467" s="39">
        <f>'2017 MRI - Alphabetical'!AD542-'2007 MRI - 2017 Methodology'!AD542</f>
        <v>-8.4774209800945188E-2</v>
      </c>
      <c r="AE467" s="11">
        <f>'2017 MRI - Alphabetical'!AE542-'2007 MRI - 2017 Methodology'!AE542</f>
        <v>5.9999999999998943E-3</v>
      </c>
      <c r="AF467" s="10">
        <f>'2017 MRI - Alphabetical'!AF542-'2007 MRI - 2017 Methodology'!AF542</f>
        <v>-60</v>
      </c>
      <c r="AG467" s="39">
        <f>'2017 MRI - Alphabetical'!AG542-'2007 MRI - 2017 Methodology'!AG542</f>
        <v>-0.26842973662607394</v>
      </c>
      <c r="AH467" s="14">
        <f>'2017 MRI - Alphabetical'!AH542-'2007 MRI - 2017 Methodology'!AH542</f>
        <v>0.63126814909762397</v>
      </c>
      <c r="AI467" s="10">
        <f>'2017 MRI - Alphabetical'!AI542-'2007 MRI - 2017 Methodology'!AI542</f>
        <v>-37</v>
      </c>
      <c r="AJ467" s="39">
        <f>'2017 MRI - Alphabetical'!AJ542-'2007 MRI - 2017 Methodology'!AJ542</f>
        <v>-4.4509484612504174E-2</v>
      </c>
      <c r="AK467" s="13">
        <f>'2017 MRI - Alphabetical'!AK542-'2007 MRI - 2017 Methodology'!AK542</f>
        <v>-35519.949939875252</v>
      </c>
      <c r="AL467" s="44"/>
    </row>
    <row r="468" spans="1:38" x14ac:dyDescent="0.25">
      <c r="A468" t="s">
        <v>1189</v>
      </c>
      <c r="B468" s="5" t="s">
        <v>226</v>
      </c>
      <c r="C468" s="6" t="s">
        <v>33</v>
      </c>
      <c r="D468" s="7" t="s">
        <v>34</v>
      </c>
      <c r="E468" s="42">
        <f>'2017 MRI - Alphabetical'!E564-'2007 MRI - 2017 Methodology'!E564</f>
        <v>-1.1576257179125011</v>
      </c>
      <c r="F468" s="8">
        <f>'2017 MRI - Alphabetical'!F564-'2007 MRI - 2017 Methodology'!F564</f>
        <v>6.766312720859645</v>
      </c>
      <c r="G468" s="9">
        <f>'2017 MRI - Alphabetical'!G564-'2007 MRI - 2017 Methodology'!G564</f>
        <v>-46</v>
      </c>
      <c r="H468" s="10">
        <f>'2017 MRI - Alphabetical'!H564-'2007 MRI - 2017 Methodology'!H564</f>
        <v>340</v>
      </c>
      <c r="I468" s="39">
        <f>'2017 MRI - Alphabetical'!I564-'2007 MRI - 2017 Methodology'!I564</f>
        <v>1.307544983277025</v>
      </c>
      <c r="J468" s="11">
        <f>'2017 MRI - Alphabetical'!J564-'2007 MRI - 2017 Methodology'!J564</f>
        <v>0.10745414241148998</v>
      </c>
      <c r="K468" s="10">
        <f>'2017 MRI - Alphabetical'!K564-'2007 MRI - 2017 Methodology'!K564</f>
        <v>15</v>
      </c>
      <c r="L468" s="39">
        <f>'2017 MRI - Alphabetical'!L564-'2007 MRI - 2017 Methodology'!L564</f>
        <v>0.13114579914777316</v>
      </c>
      <c r="M468" s="11">
        <f>'2017 MRI - Alphabetical'!M564-'2007 MRI - 2017 Methodology'!M564</f>
        <v>1.2215797249504938E-2</v>
      </c>
      <c r="N468" s="10">
        <f>'2017 MRI - Alphabetical'!N564-'2007 MRI - 2017 Methodology'!N564</f>
        <v>-230</v>
      </c>
      <c r="O468" s="39">
        <f>'2017 MRI - Alphabetical'!O564-'2007 MRI - 2017 Methodology'!O564</f>
        <v>-0.82257009538462034</v>
      </c>
      <c r="P468" s="11">
        <f>'2017 MRI - Alphabetical'!P564-'2007 MRI - 2017 Methodology'!P564</f>
        <v>7.3841945288753791E-2</v>
      </c>
      <c r="Q468" s="10">
        <f>'2017 MRI - Alphabetical'!Q564-'2007 MRI - 2017 Methodology'!Q564</f>
        <v>-117</v>
      </c>
      <c r="R468" s="39">
        <f>'2017 MRI - Alphabetical'!R564-'2007 MRI - 2017 Methodology'!R564</f>
        <v>-0.51407249086905282</v>
      </c>
      <c r="S468" s="12">
        <f>'2017 MRI - Alphabetical'!S564-'2007 MRI - 2017 Methodology'!S564</f>
        <v>0.13608883208180211</v>
      </c>
      <c r="T468" s="10">
        <f>'2017 MRI - Alphabetical'!T564-'2007 MRI - 2017 Methodology'!T564</f>
        <v>167</v>
      </c>
      <c r="U468" s="39">
        <f>'2017 MRI - Alphabetical'!U564-'2007 MRI - 2017 Methodology'!U564</f>
        <v>0.65124900219268278</v>
      </c>
      <c r="V468" s="11">
        <f>'2017 MRI - Alphabetical'!V564-'2007 MRI - 2017 Methodology'!V564</f>
        <v>-2.3877830145088264E-2</v>
      </c>
      <c r="W468" s="10">
        <f>'2017 MRI - Alphabetical'!W564-'2007 MRI - 2017 Methodology'!W564</f>
        <v>94</v>
      </c>
      <c r="X468" s="39">
        <f>'2017 MRI - Alphabetical'!X564-'2007 MRI - 2017 Methodology'!X564</f>
        <v>0.38706681976711144</v>
      </c>
      <c r="Y468" s="13">
        <f>'2017 MRI - Alphabetical'!Y564-'2007 MRI - 2017 Methodology'!Y564</f>
        <v>14325</v>
      </c>
      <c r="Z468" s="10">
        <f>'2017 MRI - Alphabetical'!Z564-'2007 MRI - 2017 Methodology'!Z564</f>
        <v>-178</v>
      </c>
      <c r="AA468" s="39">
        <f>'2017 MRI - Alphabetical'!AA564-'2007 MRI - 2017 Methodology'!AA564</f>
        <v>-0.65753638708906992</v>
      </c>
      <c r="AB468" s="11">
        <f>'2017 MRI - Alphabetical'!AB564-'2007 MRI - 2017 Methodology'!AB564</f>
        <v>2.9185524507558409E-2</v>
      </c>
      <c r="AC468" s="10">
        <f>'2017 MRI - Alphabetical'!AC564-'2007 MRI - 2017 Methodology'!AC564</f>
        <v>-114</v>
      </c>
      <c r="AD468" s="39">
        <f>'2017 MRI - Alphabetical'!AD564-'2007 MRI - 2017 Methodology'!AD564</f>
        <v>-0.47414111678358584</v>
      </c>
      <c r="AE468" s="11">
        <f>'2017 MRI - Alphabetical'!AE564-'2007 MRI - 2017 Methodology'!AE564</f>
        <v>-1.6000000000000014E-2</v>
      </c>
      <c r="AF468" s="10">
        <f>'2017 MRI - Alphabetical'!AF564-'2007 MRI - 2017 Methodology'!AF564</f>
        <v>-105</v>
      </c>
      <c r="AG468" s="39">
        <f>'2017 MRI - Alphabetical'!AG564-'2007 MRI - 2017 Methodology'!AG564</f>
        <v>-0.34068472868381189</v>
      </c>
      <c r="AH468" s="14">
        <f>'2017 MRI - Alphabetical'!AH564-'2007 MRI - 2017 Methodology'!AH564</f>
        <v>0.56728769776163324</v>
      </c>
      <c r="AI468" s="10">
        <f>'2017 MRI - Alphabetical'!AI564-'2007 MRI - 2017 Methodology'!AI564</f>
        <v>19</v>
      </c>
      <c r="AJ468" s="39">
        <f>'2017 MRI - Alphabetical'!AJ564-'2007 MRI - 2017 Methodology'!AJ564</f>
        <v>-8.4918527248515896E-3</v>
      </c>
      <c r="AK468" s="13">
        <f>'2017 MRI - Alphabetical'!AK564-'2007 MRI - 2017 Methodology'!AK564</f>
        <v>-14537.961816532363</v>
      </c>
      <c r="AL468" s="44"/>
    </row>
    <row r="469" spans="1:38" x14ac:dyDescent="0.25">
      <c r="A469" t="s">
        <v>639</v>
      </c>
      <c r="B469" s="5" t="s">
        <v>299</v>
      </c>
      <c r="C469" s="6" t="s">
        <v>22</v>
      </c>
      <c r="D469" s="7" t="s">
        <v>20</v>
      </c>
      <c r="E469" s="42">
        <f>'2017 MRI - Alphabetical'!E14-'2007 MRI - 2017 Methodology'!E14</f>
        <v>-0.149113931476206</v>
      </c>
      <c r="F469" s="8">
        <f>'2017 MRI - Alphabetical'!F14-'2007 MRI - 2017 Methodology'!F14</f>
        <v>3.7464889121316247</v>
      </c>
      <c r="G469" s="9">
        <f>'2017 MRI - Alphabetical'!G14-'2007 MRI - 2017 Methodology'!G14</f>
        <v>-7</v>
      </c>
      <c r="H469" s="10">
        <f>'2017 MRI - Alphabetical'!H14-'2007 MRI - 2017 Methodology'!H14</f>
        <v>288</v>
      </c>
      <c r="I469" s="39">
        <f>'2017 MRI - Alphabetical'!I14-'2007 MRI - 2017 Methodology'!I14</f>
        <v>0.9546596900426475</v>
      </c>
      <c r="J469" s="11">
        <f>'2017 MRI - Alphabetical'!J14-'2007 MRI - 2017 Methodology'!J14</f>
        <v>6.9002983792748607E-2</v>
      </c>
      <c r="K469" s="10">
        <f>'2017 MRI - Alphabetical'!K14-'2007 MRI - 2017 Methodology'!K14</f>
        <v>-160</v>
      </c>
      <c r="L469" s="39">
        <f>'2017 MRI - Alphabetical'!L14-'2007 MRI - 2017 Methodology'!L14</f>
        <v>-0.50314346086798489</v>
      </c>
      <c r="M469" s="11">
        <f>'2017 MRI - Alphabetical'!M14-'2007 MRI - 2017 Methodology'!M14</f>
        <v>3.6677012821021267E-2</v>
      </c>
      <c r="N469" s="10">
        <f>'2017 MRI - Alphabetical'!N14-'2007 MRI - 2017 Methodology'!N14</f>
        <v>-246</v>
      </c>
      <c r="O469" s="39">
        <f>'2017 MRI - Alphabetical'!O14-'2007 MRI - 2017 Methodology'!O14</f>
        <v>-0.69861896744958185</v>
      </c>
      <c r="P469" s="11">
        <f>'2017 MRI - Alphabetical'!P14-'2007 MRI - 2017 Methodology'!P14</f>
        <v>6.1076999012833172E-2</v>
      </c>
      <c r="Q469" s="10">
        <f>'2017 MRI - Alphabetical'!Q14-'2007 MRI - 2017 Methodology'!Q14</f>
        <v>2</v>
      </c>
      <c r="R469" s="39">
        <f>'2017 MRI - Alphabetical'!R14-'2007 MRI - 2017 Methodology'!R14</f>
        <v>-3.0124244990664531E-2</v>
      </c>
      <c r="S469" s="12">
        <f>'2017 MRI - Alphabetical'!S14-'2007 MRI - 2017 Methodology'!S14</f>
        <v>-2.1089573459715636</v>
      </c>
      <c r="T469" s="10">
        <f>'2017 MRI - Alphabetical'!T14-'2007 MRI - 2017 Methodology'!T14</f>
        <v>14</v>
      </c>
      <c r="U469" s="39">
        <f>'2017 MRI - Alphabetical'!U14-'2007 MRI - 2017 Methodology'!U14</f>
        <v>3.5003680396233527E-2</v>
      </c>
      <c r="V469" s="11">
        <f>'2017 MRI - Alphabetical'!V14-'2007 MRI - 2017 Methodology'!V14</f>
        <v>9.8573853989813304E-3</v>
      </c>
      <c r="W469" s="10">
        <f>'2017 MRI - Alphabetical'!W14-'2007 MRI - 2017 Methodology'!W14</f>
        <v>-126</v>
      </c>
      <c r="X469" s="39">
        <f>'2017 MRI - Alphabetical'!X14-'2007 MRI - 2017 Methodology'!X14</f>
        <v>-0.56954397994361305</v>
      </c>
      <c r="Y469" s="13">
        <f>'2017 MRI - Alphabetical'!Y14-'2007 MRI - 2017 Methodology'!Y14</f>
        <v>-12848</v>
      </c>
      <c r="Z469" s="10">
        <f>'2017 MRI - Alphabetical'!Z14-'2007 MRI - 2017 Methodology'!Z14</f>
        <v>104</v>
      </c>
      <c r="AA469" s="39">
        <f>'2017 MRI - Alphabetical'!AA14-'2007 MRI - 2017 Methodology'!AA14</f>
        <v>0.71920661776713035</v>
      </c>
      <c r="AB469" s="11">
        <f>'2017 MRI - Alphabetical'!AB14-'2007 MRI - 2017 Methodology'!AB14</f>
        <v>1.9843638948116513E-3</v>
      </c>
      <c r="AC469" s="10">
        <f>'2017 MRI - Alphabetical'!AC14-'2007 MRI - 2017 Methodology'!AC14</f>
        <v>77</v>
      </c>
      <c r="AD469" s="39">
        <f>'2017 MRI - Alphabetical'!AD14-'2007 MRI - 2017 Methodology'!AD14</f>
        <v>0.23304594738744888</v>
      </c>
      <c r="AE469" s="11">
        <f>'2017 MRI - Alphabetical'!AE14-'2007 MRI - 2017 Methodology'!AE14</f>
        <v>2.7000000000000024E-2</v>
      </c>
      <c r="AF469" s="10">
        <f>'2017 MRI - Alphabetical'!AF14-'2007 MRI - 2017 Methodology'!AF14</f>
        <v>64</v>
      </c>
      <c r="AG469" s="39">
        <f>'2017 MRI - Alphabetical'!AG14-'2007 MRI - 2017 Methodology'!AG14</f>
        <v>0.18882349417044136</v>
      </c>
      <c r="AH469" s="14">
        <f>'2017 MRI - Alphabetical'!AH14-'2007 MRI - 2017 Methodology'!AH14</f>
        <v>8.1967818774778323E-2</v>
      </c>
      <c r="AI469" s="10">
        <f>'2017 MRI - Alphabetical'!AI14-'2007 MRI - 2017 Methodology'!AI14</f>
        <v>36</v>
      </c>
      <c r="AJ469" s="39">
        <f>'2017 MRI - Alphabetical'!AJ14-'2007 MRI - 2017 Methodology'!AJ14</f>
        <v>7.3283380822595223E-3</v>
      </c>
      <c r="AK469" s="13">
        <f>'2017 MRI - Alphabetical'!AK14-'2007 MRI - 2017 Methodology'!AK14</f>
        <v>-922.47662005519669</v>
      </c>
      <c r="AL469" s="44"/>
    </row>
    <row r="470" spans="1:38" x14ac:dyDescent="0.25">
      <c r="A470" t="s">
        <v>704</v>
      </c>
      <c r="B470" s="5" t="s">
        <v>94</v>
      </c>
      <c r="C470" s="6" t="s">
        <v>22</v>
      </c>
      <c r="D470" s="7" t="s">
        <v>20</v>
      </c>
      <c r="E470" s="42">
        <f>'2017 MRI - Alphabetical'!E79-'2007 MRI - 2017 Methodology'!E79</f>
        <v>3.8407496291073144</v>
      </c>
      <c r="F470" s="8">
        <f>'2017 MRI - Alphabetical'!F79-'2007 MRI - 2017 Methodology'!F79</f>
        <v>-4.6183981125715832</v>
      </c>
      <c r="G470" s="9">
        <f>'2017 MRI - Alphabetical'!G79-'2007 MRI - 2017 Methodology'!G79</f>
        <v>22</v>
      </c>
      <c r="H470" s="10">
        <f>'2017 MRI - Alphabetical'!H79-'2007 MRI - 2017 Methodology'!H79</f>
        <v>51</v>
      </c>
      <c r="I470" s="39">
        <f>'2017 MRI - Alphabetical'!I79-'2007 MRI - 2017 Methodology'!I79</f>
        <v>0.11744162863185575</v>
      </c>
      <c r="J470" s="11">
        <f>'2017 MRI - Alphabetical'!J79-'2007 MRI - 2017 Methodology'!J79</f>
        <v>8.6646271527193175E-3</v>
      </c>
      <c r="K470" s="10">
        <f>'2017 MRI - Alphabetical'!K79-'2007 MRI - 2017 Methodology'!K79</f>
        <v>-17</v>
      </c>
      <c r="L470" s="39">
        <f>'2017 MRI - Alphabetical'!L79-'2007 MRI - 2017 Methodology'!L79</f>
        <v>0.23712704465065215</v>
      </c>
      <c r="M470" s="11">
        <f>'2017 MRI - Alphabetical'!M79-'2007 MRI - 2017 Methodology'!M79</f>
        <v>2.9549181521737272E-2</v>
      </c>
      <c r="N470" s="10">
        <f>'2017 MRI - Alphabetical'!N79-'2007 MRI - 2017 Methodology'!N79</f>
        <v>26</v>
      </c>
      <c r="O470" s="39">
        <f>'2017 MRI - Alphabetical'!O79-'2007 MRI - 2017 Methodology'!O79</f>
        <v>0.44211486011394829</v>
      </c>
      <c r="P470" s="11">
        <f>'2017 MRI - Alphabetical'!P79-'2007 MRI - 2017 Methodology'!P79</f>
        <v>4.1918367346938767E-2</v>
      </c>
      <c r="Q470" s="10">
        <f>'2017 MRI - Alphabetical'!Q79-'2007 MRI - 2017 Methodology'!Q79</f>
        <v>47</v>
      </c>
      <c r="R470" s="39">
        <f>'2017 MRI - Alphabetical'!R79-'2007 MRI - 2017 Methodology'!R79</f>
        <v>3.5442014385505978</v>
      </c>
      <c r="S470" s="12">
        <f>'2017 MRI - Alphabetical'!S79-'2007 MRI - 2017 Methodology'!S79</f>
        <v>-38.259314300280394</v>
      </c>
      <c r="T470" s="10">
        <f>'2017 MRI - Alphabetical'!T79-'2007 MRI - 2017 Methodology'!T79</f>
        <v>-28</v>
      </c>
      <c r="U470" s="39">
        <f>'2017 MRI - Alphabetical'!U79-'2007 MRI - 2017 Methodology'!U79</f>
        <v>-0.2267220104762348</v>
      </c>
      <c r="V470" s="11">
        <f>'2017 MRI - Alphabetical'!V79-'2007 MRI - 2017 Methodology'!V79</f>
        <v>3.3563014566181132E-2</v>
      </c>
      <c r="W470" s="10">
        <f>'2017 MRI - Alphabetical'!W79-'2007 MRI - 2017 Methodology'!W79</f>
        <v>2</v>
      </c>
      <c r="X470" s="39">
        <f>'2017 MRI - Alphabetical'!X79-'2007 MRI - 2017 Methodology'!X79</f>
        <v>5.3127894468663062E-3</v>
      </c>
      <c r="Y470" s="13">
        <f>'2017 MRI - Alphabetical'!Y79-'2007 MRI - 2017 Methodology'!Y79</f>
        <v>1735</v>
      </c>
      <c r="Z470" s="10">
        <f>'2017 MRI - Alphabetical'!Z79-'2007 MRI - 2017 Methodology'!Z79</f>
        <v>42</v>
      </c>
      <c r="AA470" s="39">
        <f>'2017 MRI - Alphabetical'!AA79-'2007 MRI - 2017 Methodology'!AA79</f>
        <v>0.581065191936047</v>
      </c>
      <c r="AB470" s="11">
        <f>'2017 MRI - Alphabetical'!AB79-'2007 MRI - 2017 Methodology'!AB79</f>
        <v>5.9874522640480099E-3</v>
      </c>
      <c r="AC470" s="10">
        <f>'2017 MRI - Alphabetical'!AC79-'2007 MRI - 2017 Methodology'!AC79</f>
        <v>-54</v>
      </c>
      <c r="AD470" s="39">
        <f>'2017 MRI - Alphabetical'!AD79-'2007 MRI - 2017 Methodology'!AD79</f>
        <v>-0.69049986384158013</v>
      </c>
      <c r="AE470" s="11">
        <f>'2017 MRI - Alphabetical'!AE79-'2007 MRI - 2017 Methodology'!AE79</f>
        <v>-2.2999999999999909E-2</v>
      </c>
      <c r="AF470" s="10">
        <f>'2017 MRI - Alphabetical'!AF79-'2007 MRI - 2017 Methodology'!AF79</f>
        <v>63</v>
      </c>
      <c r="AG470" s="39">
        <f>'2017 MRI - Alphabetical'!AG79-'2007 MRI - 2017 Methodology'!AG79</f>
        <v>0.38402991425769673</v>
      </c>
      <c r="AH470" s="14">
        <f>'2017 MRI - Alphabetical'!AH79-'2007 MRI - 2017 Methodology'!AH79</f>
        <v>-7.3685192135730659E-3</v>
      </c>
      <c r="AI470" s="10">
        <f>'2017 MRI - Alphabetical'!AI79-'2007 MRI - 2017 Methodology'!AI79</f>
        <v>23</v>
      </c>
      <c r="AJ470" s="39">
        <f>'2017 MRI - Alphabetical'!AJ79-'2007 MRI - 2017 Methodology'!AJ79</f>
        <v>2.5103059704726371E-3</v>
      </c>
      <c r="AK470" s="13">
        <f>'2017 MRI - Alphabetical'!AK79-'2007 MRI - 2017 Methodology'!AK79</f>
        <v>-3107.5478675798367</v>
      </c>
      <c r="AL470" s="44"/>
    </row>
    <row r="471" spans="1:38" x14ac:dyDescent="0.25">
      <c r="A471" t="s">
        <v>762</v>
      </c>
      <c r="B471" s="5" t="s">
        <v>231</v>
      </c>
      <c r="C471" s="6" t="s">
        <v>22</v>
      </c>
      <c r="D471" s="7" t="s">
        <v>20</v>
      </c>
      <c r="E471" s="42">
        <f>'2017 MRI - Alphabetical'!E137-'2007 MRI - 2017 Methodology'!E137</f>
        <v>7.2817553855001655</v>
      </c>
      <c r="F471" s="8">
        <f>'2017 MRI - Alphabetical'!F137-'2007 MRI - 2017 Methodology'!F137</f>
        <v>-14.66628229202556</v>
      </c>
      <c r="G471" s="9">
        <f>'2017 MRI - Alphabetical'!G137-'2007 MRI - 2017 Methodology'!G137</f>
        <v>146</v>
      </c>
      <c r="H471" s="10">
        <f>'2017 MRI - Alphabetical'!H137-'2007 MRI - 2017 Methodology'!H137</f>
        <v>71</v>
      </c>
      <c r="I471" s="39">
        <f>'2017 MRI - Alphabetical'!I137-'2007 MRI - 2017 Methodology'!I137</f>
        <v>0.12418697190358408</v>
      </c>
      <c r="J471" s="11">
        <f>'2017 MRI - Alphabetical'!J137-'2007 MRI - 2017 Methodology'!J137</f>
        <v>5.0082615408186038E-2</v>
      </c>
      <c r="K471" s="10">
        <f>'2017 MRI - Alphabetical'!K137-'2007 MRI - 2017 Methodology'!K137</f>
        <v>529</v>
      </c>
      <c r="L471" s="39">
        <f>'2017 MRI - Alphabetical'!L137-'2007 MRI - 2017 Methodology'!L137</f>
        <v>3.5483228031566307</v>
      </c>
      <c r="M471" s="11">
        <f>'2017 MRI - Alphabetical'!M137-'2007 MRI - 2017 Methodology'!M137</f>
        <v>-0.11768686721248391</v>
      </c>
      <c r="N471" s="10">
        <f>'2017 MRI - Alphabetical'!N137-'2007 MRI - 2017 Methodology'!N137</f>
        <v>-72</v>
      </c>
      <c r="O471" s="39">
        <f>'2017 MRI - Alphabetical'!O137-'2007 MRI - 2017 Methodology'!O137</f>
        <v>-0.44497932434572729</v>
      </c>
      <c r="P471" s="11">
        <f>'2017 MRI - Alphabetical'!P137-'2007 MRI - 2017 Methodology'!P137</f>
        <v>6.0251028806584353E-2</v>
      </c>
      <c r="Q471" s="10">
        <f>'2017 MRI - Alphabetical'!Q137-'2007 MRI - 2017 Methodology'!Q137</f>
        <v>273</v>
      </c>
      <c r="R471" s="39">
        <f>'2017 MRI - Alphabetical'!R137-'2007 MRI - 2017 Methodology'!R137</f>
        <v>8.2591461465080265</v>
      </c>
      <c r="S471" s="12">
        <f>'2017 MRI - Alphabetical'!S137-'2007 MRI - 2017 Methodology'!S137</f>
        <v>-72.245398361876397</v>
      </c>
      <c r="T471" s="10">
        <f>'2017 MRI - Alphabetical'!T137-'2007 MRI - 2017 Methodology'!T137</f>
        <v>-261</v>
      </c>
      <c r="U471" s="39">
        <f>'2017 MRI - Alphabetical'!U137-'2007 MRI - 2017 Methodology'!U137</f>
        <v>-1.0647364187125095</v>
      </c>
      <c r="V471" s="11">
        <f>'2017 MRI - Alphabetical'!V137-'2007 MRI - 2017 Methodology'!V137</f>
        <v>7.9234461054287955E-2</v>
      </c>
      <c r="W471" s="10">
        <f>'2017 MRI - Alphabetical'!W137-'2007 MRI - 2017 Methodology'!W137</f>
        <v>18</v>
      </c>
      <c r="X471" s="39">
        <f>'2017 MRI - Alphabetical'!X137-'2007 MRI - 2017 Methodology'!X137</f>
        <v>6.7812504130012885E-2</v>
      </c>
      <c r="Y471" s="13">
        <f>'2017 MRI - Alphabetical'!Y137-'2007 MRI - 2017 Methodology'!Y137</f>
        <v>4911</v>
      </c>
      <c r="Z471" s="10">
        <f>'2017 MRI - Alphabetical'!Z137-'2007 MRI - 2017 Methodology'!Z137</f>
        <v>-165</v>
      </c>
      <c r="AA471" s="39">
        <f>'2017 MRI - Alphabetical'!AA137-'2007 MRI - 2017 Methodology'!AA137</f>
        <v>-0.53260132230170709</v>
      </c>
      <c r="AB471" s="11">
        <f>'2017 MRI - Alphabetical'!AB137-'2007 MRI - 2017 Methodology'!AB137</f>
        <v>2.6487935656836457E-2</v>
      </c>
      <c r="AC471" s="10">
        <f>'2017 MRI - Alphabetical'!AC137-'2007 MRI - 2017 Methodology'!AC137</f>
        <v>-30</v>
      </c>
      <c r="AD471" s="39">
        <f>'2017 MRI - Alphabetical'!AD137-'2007 MRI - 2017 Methodology'!AD137</f>
        <v>-7.6858572184717588E-2</v>
      </c>
      <c r="AE471" s="11">
        <f>'2017 MRI - Alphabetical'!AE137-'2007 MRI - 2017 Methodology'!AE137</f>
        <v>7.0000000000000062E-3</v>
      </c>
      <c r="AF471" s="10">
        <f>'2017 MRI - Alphabetical'!AF137-'2007 MRI - 2017 Methodology'!AF137</f>
        <v>105</v>
      </c>
      <c r="AG471" s="39">
        <f>'2017 MRI - Alphabetical'!AG137-'2007 MRI - 2017 Methodology'!AG137</f>
        <v>0.60690636862065828</v>
      </c>
      <c r="AH471" s="14">
        <f>'2017 MRI - Alphabetical'!AH137-'2007 MRI - 2017 Methodology'!AH137</f>
        <v>-0.20176261140187846</v>
      </c>
      <c r="AI471" s="10">
        <f>'2017 MRI - Alphabetical'!AI137-'2007 MRI - 2017 Methodology'!AI137</f>
        <v>51</v>
      </c>
      <c r="AJ471" s="39">
        <f>'2017 MRI - Alphabetical'!AJ137-'2007 MRI - 2017 Methodology'!AJ137</f>
        <v>1.6473345946278528E-2</v>
      </c>
      <c r="AK471" s="13">
        <f>'2017 MRI - Alphabetical'!AK137-'2007 MRI - 2017 Methodology'!AK137</f>
        <v>5273.5805557675048</v>
      </c>
      <c r="AL471" s="44"/>
    </row>
    <row r="472" spans="1:38" x14ac:dyDescent="0.25">
      <c r="A472" t="s">
        <v>764</v>
      </c>
      <c r="B472" s="5" t="s">
        <v>197</v>
      </c>
      <c r="C472" s="6" t="s">
        <v>22</v>
      </c>
      <c r="D472" s="7" t="s">
        <v>20</v>
      </c>
      <c r="E472" s="42">
        <f>'2017 MRI - Alphabetical'!E139-'2007 MRI - 2017 Methodology'!E139</f>
        <v>-1.5993961970029396</v>
      </c>
      <c r="F472" s="8">
        <f>'2017 MRI - Alphabetical'!F139-'2007 MRI - 2017 Methodology'!F139</f>
        <v>8.1232023229528316</v>
      </c>
      <c r="G472" s="9">
        <f>'2017 MRI - Alphabetical'!G139-'2007 MRI - 2017 Methodology'!G139</f>
        <v>-50</v>
      </c>
      <c r="H472" s="10">
        <f>'2017 MRI - Alphabetical'!H139-'2007 MRI - 2017 Methodology'!H139</f>
        <v>-64</v>
      </c>
      <c r="I472" s="39">
        <f>'2017 MRI - Alphabetical'!I139-'2007 MRI - 2017 Methodology'!I139</f>
        <v>-0.52494372632768915</v>
      </c>
      <c r="J472" s="11">
        <f>'2017 MRI - Alphabetical'!J139-'2007 MRI - 2017 Methodology'!J139</f>
        <v>-3.2801598803743781E-2</v>
      </c>
      <c r="K472" s="10">
        <f>'2017 MRI - Alphabetical'!K139-'2007 MRI - 2017 Methodology'!K139</f>
        <v>73</v>
      </c>
      <c r="L472" s="39">
        <f>'2017 MRI - Alphabetical'!L139-'2007 MRI - 2017 Methodology'!L139</f>
        <v>0.4865757704624325</v>
      </c>
      <c r="M472" s="11">
        <f>'2017 MRI - Alphabetical'!M139-'2007 MRI - 2017 Methodology'!M139</f>
        <v>1.8685130866425981E-3</v>
      </c>
      <c r="N472" s="10">
        <f>'2017 MRI - Alphabetical'!N139-'2007 MRI - 2017 Methodology'!N139</f>
        <v>326</v>
      </c>
      <c r="O472" s="39">
        <f>'2017 MRI - Alphabetical'!O139-'2007 MRI - 2017 Methodology'!O139</f>
        <v>1.2346251892623066</v>
      </c>
      <c r="P472" s="11">
        <f>'2017 MRI - Alphabetical'!P139-'2007 MRI - 2017 Methodology'!P139</f>
        <v>-3.1328227571115974E-2</v>
      </c>
      <c r="Q472" s="10">
        <f>'2017 MRI - Alphabetical'!Q139-'2007 MRI - 2017 Methodology'!Q139</f>
        <v>351</v>
      </c>
      <c r="R472" s="39">
        <f>'2017 MRI - Alphabetical'!R139-'2007 MRI - 2017 Methodology'!R139</f>
        <v>0.96757250166874809</v>
      </c>
      <c r="S472" s="12">
        <f>'2017 MRI - Alphabetical'!S139-'2007 MRI - 2017 Methodology'!S139</f>
        <v>-8.39</v>
      </c>
      <c r="T472" s="10">
        <f>'2017 MRI - Alphabetical'!T139-'2007 MRI - 2017 Methodology'!T139</f>
        <v>-282</v>
      </c>
      <c r="U472" s="39">
        <f>'2017 MRI - Alphabetical'!U139-'2007 MRI - 2017 Methodology'!U139</f>
        <v>-1.0037893942185045</v>
      </c>
      <c r="V472" s="11">
        <f>'2017 MRI - Alphabetical'!V139-'2007 MRI - 2017 Methodology'!V139</f>
        <v>7.4538322813345353E-2</v>
      </c>
      <c r="W472" s="10">
        <f>'2017 MRI - Alphabetical'!W139-'2007 MRI - 2017 Methodology'!W139</f>
        <v>-4</v>
      </c>
      <c r="X472" s="39">
        <f>'2017 MRI - Alphabetical'!X139-'2007 MRI - 2017 Methodology'!X139</f>
        <v>-6.8727360257900827E-3</v>
      </c>
      <c r="Y472" s="13">
        <f>'2017 MRI - Alphabetical'!Y139-'2007 MRI - 2017 Methodology'!Y139</f>
        <v>2344</v>
      </c>
      <c r="Z472" s="10">
        <f>'2017 MRI - Alphabetical'!Z139-'2007 MRI - 2017 Methodology'!Z139</f>
        <v>-519</v>
      </c>
      <c r="AA472" s="39">
        <f>'2017 MRI - Alphabetical'!AA139-'2007 MRI - 2017 Methodology'!AA139</f>
        <v>-3.3951954678596836</v>
      </c>
      <c r="AB472" s="11">
        <f>'2017 MRI - Alphabetical'!AB139-'2007 MRI - 2017 Methodology'!AB139</f>
        <v>8.4611510791366917E-2</v>
      </c>
      <c r="AC472" s="10">
        <f>'2017 MRI - Alphabetical'!AC139-'2007 MRI - 2017 Methodology'!AC139</f>
        <v>98</v>
      </c>
      <c r="AD472" s="39">
        <f>'2017 MRI - Alphabetical'!AD139-'2007 MRI - 2017 Methodology'!AD139</f>
        <v>0.48809424123543882</v>
      </c>
      <c r="AE472" s="11">
        <f>'2017 MRI - Alphabetical'!AE139-'2007 MRI - 2017 Methodology'!AE139</f>
        <v>4.9999999999999933E-2</v>
      </c>
      <c r="AF472" s="10">
        <f>'2017 MRI - Alphabetical'!AF139-'2007 MRI - 2017 Methodology'!AF139</f>
        <v>104</v>
      </c>
      <c r="AG472" s="39">
        <f>'2017 MRI - Alphabetical'!AG139-'2007 MRI - 2017 Methodology'!AG139</f>
        <v>0.47737996589573778</v>
      </c>
      <c r="AH472" s="14">
        <f>'2017 MRI - Alphabetical'!AH139-'2007 MRI - 2017 Methodology'!AH139</f>
        <v>-0.12200950814555478</v>
      </c>
      <c r="AI472" s="10">
        <f>'2017 MRI - Alphabetical'!AI139-'2007 MRI - 2017 Methodology'!AI139</f>
        <v>91</v>
      </c>
      <c r="AJ472" s="39">
        <f>'2017 MRI - Alphabetical'!AJ139-'2007 MRI - 2017 Methodology'!AJ139</f>
        <v>2.5665865707699076E-2</v>
      </c>
      <c r="AK472" s="13">
        <f>'2017 MRI - Alphabetical'!AK139-'2007 MRI - 2017 Methodology'!AK139</f>
        <v>9496.376425341281</v>
      </c>
      <c r="AL472" s="44"/>
    </row>
    <row r="473" spans="1:38" ht="22.5" x14ac:dyDescent="0.25">
      <c r="A473" t="s">
        <v>907</v>
      </c>
      <c r="B473" s="5" t="s">
        <v>254</v>
      </c>
      <c r="C473" s="6" t="s">
        <v>22</v>
      </c>
      <c r="D473" s="7" t="s">
        <v>20</v>
      </c>
      <c r="E473" s="42">
        <f>'2017 MRI - Alphabetical'!E282-'2007 MRI - 2017 Methodology'!E282</f>
        <v>-1.5940877329278715</v>
      </c>
      <c r="F473" s="8">
        <f>'2017 MRI - Alphabetical'!F282-'2007 MRI - 2017 Methodology'!F282</f>
        <v>7.7163353950466949</v>
      </c>
      <c r="G473" s="9">
        <f>'2017 MRI - Alphabetical'!G282-'2007 MRI - 2017 Methodology'!G282</f>
        <v>-65</v>
      </c>
      <c r="H473" s="10">
        <f>'2017 MRI - Alphabetical'!H282-'2007 MRI - 2017 Methodology'!H282</f>
        <v>-353</v>
      </c>
      <c r="I473" s="39">
        <f>'2017 MRI - Alphabetical'!I282-'2007 MRI - 2017 Methodology'!I282</f>
        <v>-0.98020035327864496</v>
      </c>
      <c r="J473" s="11">
        <f>'2017 MRI - Alphabetical'!J282-'2007 MRI - 2017 Methodology'!J282</f>
        <v>-0.16726306142418113</v>
      </c>
      <c r="K473" s="10">
        <f>'2017 MRI - Alphabetical'!K282-'2007 MRI - 2017 Methodology'!K282</f>
        <v>-183</v>
      </c>
      <c r="L473" s="39">
        <f>'2017 MRI - Alphabetical'!L282-'2007 MRI - 2017 Methodology'!L282</f>
        <v>-0.65299708519165034</v>
      </c>
      <c r="M473" s="11">
        <f>'2017 MRI - Alphabetical'!M282-'2007 MRI - 2017 Methodology'!M282</f>
        <v>4.9312783375563794E-2</v>
      </c>
      <c r="N473" s="10">
        <f>'2017 MRI - Alphabetical'!N282-'2007 MRI - 2017 Methodology'!N282</f>
        <v>-113</v>
      </c>
      <c r="O473" s="39">
        <f>'2017 MRI - Alphabetical'!O282-'2007 MRI - 2017 Methodology'!O282</f>
        <v>-0.34918730553035282</v>
      </c>
      <c r="P473" s="11">
        <f>'2017 MRI - Alphabetical'!P282-'2007 MRI - 2017 Methodology'!P282</f>
        <v>4.5094850948509485E-2</v>
      </c>
      <c r="Q473" s="10">
        <f>'2017 MRI - Alphabetical'!Q282-'2007 MRI - 2017 Methodology'!Q282</f>
        <v>76</v>
      </c>
      <c r="R473" s="39">
        <f>'2017 MRI - Alphabetical'!R282-'2007 MRI - 2017 Methodology'!R282</f>
        <v>0.11281875144516296</v>
      </c>
      <c r="S473" s="12">
        <f>'2017 MRI - Alphabetical'!S282-'2007 MRI - 2017 Methodology'!S282</f>
        <v>-1.04</v>
      </c>
      <c r="T473" s="10">
        <f>'2017 MRI - Alphabetical'!T282-'2007 MRI - 2017 Methodology'!T282</f>
        <v>-273</v>
      </c>
      <c r="U473" s="39">
        <f>'2017 MRI - Alphabetical'!U282-'2007 MRI - 2017 Methodology'!U282</f>
        <v>-0.87017493204075536</v>
      </c>
      <c r="V473" s="11">
        <f>'2017 MRI - Alphabetical'!V282-'2007 MRI - 2017 Methodology'!V282</f>
        <v>6.5279260780287479E-2</v>
      </c>
      <c r="W473" s="10">
        <f>'2017 MRI - Alphabetical'!W282-'2007 MRI - 2017 Methodology'!W282</f>
        <v>25</v>
      </c>
      <c r="X473" s="39">
        <f>'2017 MRI - Alphabetical'!X282-'2007 MRI - 2017 Methodology'!X282</f>
        <v>0.11795554940118402</v>
      </c>
      <c r="Y473" s="13">
        <f>'2017 MRI - Alphabetical'!Y282-'2007 MRI - 2017 Methodology'!Y282</f>
        <v>6303</v>
      </c>
      <c r="Z473" s="10">
        <f>'2017 MRI - Alphabetical'!Z282-'2007 MRI - 2017 Methodology'!Z282</f>
        <v>-300</v>
      </c>
      <c r="AA473" s="39">
        <f>'2017 MRI - Alphabetical'!AA282-'2007 MRI - 2017 Methodology'!AA282</f>
        <v>-1.0133675475916042</v>
      </c>
      <c r="AB473" s="11">
        <f>'2017 MRI - Alphabetical'!AB282-'2007 MRI - 2017 Methodology'!AB282</f>
        <v>3.5931178310740358E-2</v>
      </c>
      <c r="AC473" s="10">
        <f>'2017 MRI - Alphabetical'!AC282-'2007 MRI - 2017 Methodology'!AC282</f>
        <v>116</v>
      </c>
      <c r="AD473" s="39">
        <f>'2017 MRI - Alphabetical'!AD282-'2007 MRI - 2017 Methodology'!AD282</f>
        <v>0.83742394326462599</v>
      </c>
      <c r="AE473" s="11">
        <f>'2017 MRI - Alphabetical'!AE282-'2007 MRI - 2017 Methodology'!AE282</f>
        <v>7.8999999999999848E-2</v>
      </c>
      <c r="AF473" s="10">
        <f>'2017 MRI - Alphabetical'!AF282-'2007 MRI - 2017 Methodology'!AF282</f>
        <v>-3</v>
      </c>
      <c r="AG473" s="39">
        <f>'2017 MRI - Alphabetical'!AG282-'2007 MRI - 2017 Methodology'!AG282</f>
        <v>-0.17347222810840468</v>
      </c>
      <c r="AH473" s="14">
        <f>'2017 MRI - Alphabetical'!AH282-'2007 MRI - 2017 Methodology'!AH282</f>
        <v>1.4722206285192385E-2</v>
      </c>
      <c r="AI473" s="10">
        <f>'2017 MRI - Alphabetical'!AI282-'2007 MRI - 2017 Methodology'!AI282</f>
        <v>165</v>
      </c>
      <c r="AJ473" s="39">
        <f>'2017 MRI - Alphabetical'!AJ282-'2007 MRI - 2017 Methodology'!AJ282</f>
        <v>8.8444899074172606E-2</v>
      </c>
      <c r="AK473" s="13">
        <f>'2017 MRI - Alphabetical'!AK282-'2007 MRI - 2017 Methodology'!AK282</f>
        <v>45108.628087552846</v>
      </c>
      <c r="AL473" s="44"/>
    </row>
    <row r="474" spans="1:38" x14ac:dyDescent="0.25">
      <c r="A474" t="s">
        <v>917</v>
      </c>
      <c r="B474" s="5" t="s">
        <v>163</v>
      </c>
      <c r="C474" s="6" t="s">
        <v>22</v>
      </c>
      <c r="D474" s="7" t="s">
        <v>20</v>
      </c>
      <c r="E474" s="42">
        <f>'2017 MRI - Alphabetical'!E292-'2007 MRI - 2017 Methodology'!E292</f>
        <v>-2.7128954642365737</v>
      </c>
      <c r="F474" s="8">
        <f>'2017 MRI - Alphabetical'!F292-'2007 MRI - 2017 Methodology'!F292</f>
        <v>11.184050713263453</v>
      </c>
      <c r="G474" s="9">
        <f>'2017 MRI - Alphabetical'!G292-'2007 MRI - 2017 Methodology'!G292</f>
        <v>-90</v>
      </c>
      <c r="H474" s="10">
        <f>'2017 MRI - Alphabetical'!H292-'2007 MRI - 2017 Methodology'!H292</f>
        <v>-23</v>
      </c>
      <c r="I474" s="39">
        <f>'2017 MRI - Alphabetical'!I292-'2007 MRI - 2017 Methodology'!I292</f>
        <v>0.1028922463531716</v>
      </c>
      <c r="J474" s="11">
        <f>'2017 MRI - Alphabetical'!J292-'2007 MRI - 2017 Methodology'!J292</f>
        <v>-6.2609592109142964E-2</v>
      </c>
      <c r="K474" s="10">
        <f>'2017 MRI - Alphabetical'!K292-'2007 MRI - 2017 Methodology'!K292</f>
        <v>-71</v>
      </c>
      <c r="L474" s="39">
        <f>'2017 MRI - Alphabetical'!L292-'2007 MRI - 2017 Methodology'!L292</f>
        <v>-0.85765224846520272</v>
      </c>
      <c r="M474" s="11">
        <f>'2017 MRI - Alphabetical'!M292-'2007 MRI - 2017 Methodology'!M292</f>
        <v>8.2461924948971574E-2</v>
      </c>
      <c r="N474" s="10">
        <f>'2017 MRI - Alphabetical'!N292-'2007 MRI - 2017 Methodology'!N292</f>
        <v>-245</v>
      </c>
      <c r="O474" s="39">
        <f>'2017 MRI - Alphabetical'!O292-'2007 MRI - 2017 Methodology'!O292</f>
        <v>-0.77399628456011893</v>
      </c>
      <c r="P474" s="11">
        <f>'2017 MRI - Alphabetical'!P292-'2007 MRI - 2017 Methodology'!P292</f>
        <v>6.8601503759398497E-2</v>
      </c>
      <c r="Q474" s="10">
        <f>'2017 MRI - Alphabetical'!Q292-'2007 MRI - 2017 Methodology'!Q292</f>
        <v>110</v>
      </c>
      <c r="R474" s="39">
        <f>'2017 MRI - Alphabetical'!R292-'2007 MRI - 2017 Methodology'!R292</f>
        <v>0.19328087785599049</v>
      </c>
      <c r="S474" s="12">
        <f>'2017 MRI - Alphabetical'!S292-'2007 MRI - 2017 Methodology'!S292</f>
        <v>-2.6185714285714283</v>
      </c>
      <c r="T474" s="10">
        <f>'2017 MRI - Alphabetical'!T292-'2007 MRI - 2017 Methodology'!T292</f>
        <v>-48</v>
      </c>
      <c r="U474" s="39">
        <f>'2017 MRI - Alphabetical'!U292-'2007 MRI - 2017 Methodology'!U292</f>
        <v>-0.34156943536957662</v>
      </c>
      <c r="V474" s="11">
        <f>'2017 MRI - Alphabetical'!V292-'2007 MRI - 2017 Methodology'!V292</f>
        <v>3.9555240793201135E-2</v>
      </c>
      <c r="W474" s="10">
        <f>'2017 MRI - Alphabetical'!W292-'2007 MRI - 2017 Methodology'!W292</f>
        <v>73</v>
      </c>
      <c r="X474" s="39">
        <f>'2017 MRI - Alphabetical'!X292-'2007 MRI - 2017 Methodology'!X292</f>
        <v>0.25622179801897199</v>
      </c>
      <c r="Y474" s="13">
        <f>'2017 MRI - Alphabetical'!Y292-'2007 MRI - 2017 Methodology'!Y292</f>
        <v>10225</v>
      </c>
      <c r="Z474" s="10">
        <f>'2017 MRI - Alphabetical'!Z292-'2007 MRI - 2017 Methodology'!Z292</f>
        <v>-233</v>
      </c>
      <c r="AA474" s="39">
        <f>'2017 MRI - Alphabetical'!AA292-'2007 MRI - 2017 Methodology'!AA292</f>
        <v>-1.157733281808373</v>
      </c>
      <c r="AB474" s="11">
        <f>'2017 MRI - Alphabetical'!AB292-'2007 MRI - 2017 Methodology'!AB292</f>
        <v>3.9564738292011029E-2</v>
      </c>
      <c r="AC474" s="10">
        <f>'2017 MRI - Alphabetical'!AC292-'2007 MRI - 2017 Methodology'!AC292</f>
        <v>-93</v>
      </c>
      <c r="AD474" s="39">
        <f>'2017 MRI - Alphabetical'!AD292-'2007 MRI - 2017 Methodology'!AD292</f>
        <v>-0.62312574506484908</v>
      </c>
      <c r="AE474" s="11">
        <f>'2017 MRI - Alphabetical'!AE292-'2007 MRI - 2017 Methodology'!AE292</f>
        <v>-2.2999999999999909E-2</v>
      </c>
      <c r="AF474" s="10">
        <f>'2017 MRI - Alphabetical'!AF292-'2007 MRI - 2017 Methodology'!AF292</f>
        <v>-103</v>
      </c>
      <c r="AG474" s="39">
        <f>'2017 MRI - Alphabetical'!AG292-'2007 MRI - 2017 Methodology'!AG292</f>
        <v>-0.31504877915051321</v>
      </c>
      <c r="AH474" s="14">
        <f>'2017 MRI - Alphabetical'!AH292-'2007 MRI - 2017 Methodology'!AH292</f>
        <v>0.50773596495890061</v>
      </c>
      <c r="AI474" s="10">
        <f>'2017 MRI - Alphabetical'!AI292-'2007 MRI - 2017 Methodology'!AI292</f>
        <v>58</v>
      </c>
      <c r="AJ474" s="39">
        <f>'2017 MRI - Alphabetical'!AJ292-'2007 MRI - 2017 Methodology'!AJ292</f>
        <v>5.9152080280702457E-3</v>
      </c>
      <c r="AK474" s="13">
        <f>'2017 MRI - Alphabetical'!AK292-'2007 MRI - 2017 Methodology'!AK292</f>
        <v>-3763.3958241832588</v>
      </c>
      <c r="AL474" s="44"/>
    </row>
    <row r="475" spans="1:38" x14ac:dyDescent="0.25">
      <c r="A475" t="s">
        <v>1001</v>
      </c>
      <c r="B475" s="5" t="s">
        <v>289</v>
      </c>
      <c r="C475" s="6" t="s">
        <v>22</v>
      </c>
      <c r="D475" s="7" t="s">
        <v>20</v>
      </c>
      <c r="E475" s="42">
        <f>'2017 MRI - Alphabetical'!E376-'2007 MRI - 2017 Methodology'!E376</f>
        <v>2.7245337402842491</v>
      </c>
      <c r="F475" s="8">
        <f>'2017 MRI - Alphabetical'!F376-'2007 MRI - 2017 Methodology'!F376</f>
        <v>-3.5039572270719752</v>
      </c>
      <c r="G475" s="9">
        <f>'2017 MRI - Alphabetical'!G376-'2007 MRI - 2017 Methodology'!G376</f>
        <v>107</v>
      </c>
      <c r="H475" s="10">
        <f>'2017 MRI - Alphabetical'!H376-'2007 MRI - 2017 Methodology'!H376</f>
        <v>92</v>
      </c>
      <c r="I475" s="39">
        <f>'2017 MRI - Alphabetical'!I376-'2007 MRI - 2017 Methodology'!I376</f>
        <v>0.33944852182038576</v>
      </c>
      <c r="J475" s="11">
        <f>'2017 MRI - Alphabetical'!J376-'2007 MRI - 2017 Methodology'!J376</f>
        <v>1.1605620457004084E-2</v>
      </c>
      <c r="K475" s="10">
        <f>'2017 MRI - Alphabetical'!K376-'2007 MRI - 2017 Methodology'!K376</f>
        <v>-80</v>
      </c>
      <c r="L475" s="39">
        <f>'2017 MRI - Alphabetical'!L376-'2007 MRI - 2017 Methodology'!L376</f>
        <v>-0.17315277336708851</v>
      </c>
      <c r="M475" s="11">
        <f>'2017 MRI - Alphabetical'!M376-'2007 MRI - 2017 Methodology'!M376</f>
        <v>2.6508532820781638E-2</v>
      </c>
      <c r="N475" s="10">
        <f>'2017 MRI - Alphabetical'!N376-'2007 MRI - 2017 Methodology'!N376</f>
        <v>167</v>
      </c>
      <c r="O475" s="39">
        <f>'2017 MRI - Alphabetical'!O376-'2007 MRI - 2017 Methodology'!O376</f>
        <v>0.57936383326443597</v>
      </c>
      <c r="P475" s="11">
        <f>'2017 MRI - Alphabetical'!P376-'2007 MRI - 2017 Methodology'!P376</f>
        <v>1.1650750341064137E-3</v>
      </c>
      <c r="Q475" s="10">
        <f>'2017 MRI - Alphabetical'!Q376-'2007 MRI - 2017 Methodology'!Q376</f>
        <v>318</v>
      </c>
      <c r="R475" s="39">
        <f>'2017 MRI - Alphabetical'!R376-'2007 MRI - 2017 Methodology'!R376</f>
        <v>0.75591919208957459</v>
      </c>
      <c r="S475" s="12">
        <f>'2017 MRI - Alphabetical'!S376-'2007 MRI - 2017 Methodology'!S376</f>
        <v>-6.57</v>
      </c>
      <c r="T475" s="10">
        <f>'2017 MRI - Alphabetical'!T376-'2007 MRI - 2017 Methodology'!T376</f>
        <v>-2</v>
      </c>
      <c r="U475" s="39">
        <f>'2017 MRI - Alphabetical'!U376-'2007 MRI - 2017 Methodology'!U376</f>
        <v>-4.8926498007870745E-2</v>
      </c>
      <c r="V475" s="11">
        <f>'2017 MRI - Alphabetical'!V376-'2007 MRI - 2017 Methodology'!V376</f>
        <v>1.7008372579801145E-2</v>
      </c>
      <c r="W475" s="10">
        <f>'2017 MRI - Alphabetical'!W376-'2007 MRI - 2017 Methodology'!W376</f>
        <v>26</v>
      </c>
      <c r="X475" s="39">
        <f>'2017 MRI - Alphabetical'!X376-'2007 MRI - 2017 Methodology'!X376</f>
        <v>0.12143509743498587</v>
      </c>
      <c r="Y475" s="13">
        <f>'2017 MRI - Alphabetical'!Y376-'2007 MRI - 2017 Methodology'!Y376</f>
        <v>6385</v>
      </c>
      <c r="Z475" s="10">
        <f>'2017 MRI - Alphabetical'!Z376-'2007 MRI - 2017 Methodology'!Z376</f>
        <v>129</v>
      </c>
      <c r="AA475" s="39">
        <f>'2017 MRI - Alphabetical'!AA376-'2007 MRI - 2017 Methodology'!AA376</f>
        <v>0.58264682647867216</v>
      </c>
      <c r="AB475" s="11">
        <f>'2017 MRI - Alphabetical'!AB376-'2007 MRI - 2017 Methodology'!AB376</f>
        <v>4.066945606694565E-3</v>
      </c>
      <c r="AC475" s="10">
        <f>'2017 MRI - Alphabetical'!AC376-'2007 MRI - 2017 Methodology'!AC376</f>
        <v>73</v>
      </c>
      <c r="AD475" s="39">
        <f>'2017 MRI - Alphabetical'!AD376-'2007 MRI - 2017 Methodology'!AD376</f>
        <v>0.51917416165742525</v>
      </c>
      <c r="AE475" s="11">
        <f>'2017 MRI - Alphabetical'!AE376-'2007 MRI - 2017 Methodology'!AE376</f>
        <v>5.7000000000000051E-2</v>
      </c>
      <c r="AF475" s="10">
        <f>'2017 MRI - Alphabetical'!AF376-'2007 MRI - 2017 Methodology'!AF376</f>
        <v>181</v>
      </c>
      <c r="AG475" s="39">
        <f>'2017 MRI - Alphabetical'!AG376-'2007 MRI - 2017 Methodology'!AG376</f>
        <v>0.64887178210592922</v>
      </c>
      <c r="AH475" s="14">
        <f>'2017 MRI - Alphabetical'!AH376-'2007 MRI - 2017 Methodology'!AH376</f>
        <v>-0.35732913638785568</v>
      </c>
      <c r="AI475" s="10">
        <f>'2017 MRI - Alphabetical'!AI376-'2007 MRI - 2017 Methodology'!AI376</f>
        <v>128</v>
      </c>
      <c r="AJ475" s="39">
        <f>'2017 MRI - Alphabetical'!AJ376-'2007 MRI - 2017 Methodology'!AJ376</f>
        <v>4.4516978908877514E-2</v>
      </c>
      <c r="AK475" s="13">
        <f>'2017 MRI - Alphabetical'!AK376-'2007 MRI - 2017 Methodology'!AK376</f>
        <v>20118.98369553774</v>
      </c>
      <c r="AL475" s="44"/>
    </row>
    <row r="476" spans="1:38" x14ac:dyDescent="0.25">
      <c r="A476" t="s">
        <v>1016</v>
      </c>
      <c r="B476" s="5" t="s">
        <v>31</v>
      </c>
      <c r="C476" s="6" t="s">
        <v>22</v>
      </c>
      <c r="D476" s="7" t="s">
        <v>20</v>
      </c>
      <c r="E476" s="42">
        <f>'2017 MRI - Alphabetical'!E391-'2007 MRI - 2017 Methodology'!E391</f>
        <v>-2.4362778956359357</v>
      </c>
      <c r="F476" s="8">
        <f>'2017 MRI - Alphabetical'!F391-'2007 MRI - 2017 Methodology'!F391</f>
        <v>14.617110426712586</v>
      </c>
      <c r="G476" s="9">
        <f>'2017 MRI - Alphabetical'!G391-'2007 MRI - 2017 Methodology'!G391</f>
        <v>-4</v>
      </c>
      <c r="H476" s="10">
        <f>'2017 MRI - Alphabetical'!H391-'2007 MRI - 2017 Methodology'!H391</f>
        <v>-84</v>
      </c>
      <c r="I476" s="39">
        <f>'2017 MRI - Alphabetical'!I391-'2007 MRI - 2017 Methodology'!I391</f>
        <v>-0.20093806964631339</v>
      </c>
      <c r="J476" s="11">
        <f>'2017 MRI - Alphabetical'!J391-'2007 MRI - 2017 Methodology'!J391</f>
        <v>-4.7668513514149913E-2</v>
      </c>
      <c r="K476" s="10">
        <f>'2017 MRI - Alphabetical'!K391-'2007 MRI - 2017 Methodology'!K391</f>
        <v>10</v>
      </c>
      <c r="L476" s="39">
        <f>'2017 MRI - Alphabetical'!L391-'2007 MRI - 2017 Methodology'!L391</f>
        <v>1.4226706772634072</v>
      </c>
      <c r="M476" s="11">
        <f>'2017 MRI - Alphabetical'!M391-'2007 MRI - 2017 Methodology'!M391</f>
        <v>8.1476367858465404E-3</v>
      </c>
      <c r="N476" s="10">
        <f>'2017 MRI - Alphabetical'!N391-'2007 MRI - 2017 Methodology'!N391</f>
        <v>0</v>
      </c>
      <c r="O476" s="39">
        <f>'2017 MRI - Alphabetical'!O391-'2007 MRI - 2017 Methodology'!O391</f>
        <v>-0.35795949434054641</v>
      </c>
      <c r="P476" s="11">
        <f>'2017 MRI - Alphabetical'!P391-'2007 MRI - 2017 Methodology'!P391</f>
        <v>0.1747310073157006</v>
      </c>
      <c r="Q476" s="10">
        <f>'2017 MRI - Alphabetical'!Q391-'2007 MRI - 2017 Methodology'!Q391</f>
        <v>-208</v>
      </c>
      <c r="R476" s="39">
        <f>'2017 MRI - Alphabetical'!R391-'2007 MRI - 2017 Methodology'!R391</f>
        <v>-3.353512119626866</v>
      </c>
      <c r="S476" s="12">
        <f>'2017 MRI - Alphabetical'!S391-'2007 MRI - 2017 Methodology'!S391</f>
        <v>9.6256926188068732</v>
      </c>
      <c r="T476" s="10">
        <f>'2017 MRI - Alphabetical'!T391-'2007 MRI - 2017 Methodology'!T391</f>
        <v>2</v>
      </c>
      <c r="U476" s="39">
        <f>'2017 MRI - Alphabetical'!U391-'2007 MRI - 2017 Methodology'!U391</f>
        <v>1.2357717508693078E-3</v>
      </c>
      <c r="V476" s="11">
        <f>'2017 MRI - Alphabetical'!V391-'2007 MRI - 2017 Methodology'!V391</f>
        <v>4.4433673469387758E-2</v>
      </c>
      <c r="W476" s="10">
        <f>'2017 MRI - Alphabetical'!W391-'2007 MRI - 2017 Methodology'!W391</f>
        <v>-4</v>
      </c>
      <c r="X476" s="39">
        <f>'2017 MRI - Alphabetical'!X391-'2007 MRI - 2017 Methodology'!X391</f>
        <v>-4.0840121586664058E-2</v>
      </c>
      <c r="Y476" s="13">
        <f>'2017 MRI - Alphabetical'!Y391-'2007 MRI - 2017 Methodology'!Y391</f>
        <v>-1219</v>
      </c>
      <c r="Z476" s="10">
        <f>'2017 MRI - Alphabetical'!Z391-'2007 MRI - 2017 Methodology'!Z391</f>
        <v>24</v>
      </c>
      <c r="AA476" s="39">
        <f>'2017 MRI - Alphabetical'!AA391-'2007 MRI - 2017 Methodology'!AA391</f>
        <v>2.6635484019406346</v>
      </c>
      <c r="AB476" s="11">
        <f>'2017 MRI - Alphabetical'!AB391-'2007 MRI - 2017 Methodology'!AB391</f>
        <v>-3.2700517160319686E-2</v>
      </c>
      <c r="AC476" s="10">
        <f>'2017 MRI - Alphabetical'!AC391-'2007 MRI - 2017 Methodology'!AC391</f>
        <v>-19</v>
      </c>
      <c r="AD476" s="39">
        <f>'2017 MRI - Alphabetical'!AD391-'2007 MRI - 2017 Methodology'!AD391</f>
        <v>-1.6281584526278201</v>
      </c>
      <c r="AE476" s="11">
        <f>'2017 MRI - Alphabetical'!AE391-'2007 MRI - 2017 Methodology'!AE391</f>
        <v>-7.1000000000000174E-2</v>
      </c>
      <c r="AF476" s="10">
        <f>'2017 MRI - Alphabetical'!AF391-'2007 MRI - 2017 Methodology'!AF391</f>
        <v>-10</v>
      </c>
      <c r="AG476" s="39">
        <f>'2017 MRI - Alphabetical'!AG391-'2007 MRI - 2017 Methodology'!AG391</f>
        <v>-9.6946846054720481E-2</v>
      </c>
      <c r="AH476" s="14">
        <f>'2017 MRI - Alphabetical'!AH391-'2007 MRI - 2017 Methodology'!AH391</f>
        <v>0.71065068556477984</v>
      </c>
      <c r="AI476" s="10">
        <f>'2017 MRI - Alphabetical'!AI391-'2007 MRI - 2017 Methodology'!AI391</f>
        <v>1</v>
      </c>
      <c r="AJ476" s="39">
        <f>'2017 MRI - Alphabetical'!AJ391-'2007 MRI - 2017 Methodology'!AJ391</f>
        <v>-7.1532861445556262E-3</v>
      </c>
      <c r="AK476" s="13">
        <f>'2017 MRI - Alphabetical'!AK391-'2007 MRI - 2017 Methodology'!AK391</f>
        <v>-6298.4636179645022</v>
      </c>
      <c r="AL476" s="44">
        <v>1</v>
      </c>
    </row>
    <row r="477" spans="1:38" x14ac:dyDescent="0.25">
      <c r="A477" t="s">
        <v>1018</v>
      </c>
      <c r="B477" s="5" t="s">
        <v>183</v>
      </c>
      <c r="C477" s="6" t="s">
        <v>22</v>
      </c>
      <c r="D477" s="7" t="s">
        <v>20</v>
      </c>
      <c r="E477" s="42">
        <f>'2017 MRI - Alphabetical'!E393-'2007 MRI - 2017 Methodology'!E393</f>
        <v>0.67078780791400217</v>
      </c>
      <c r="F477" s="8">
        <f>'2017 MRI - Alphabetical'!F393-'2007 MRI - 2017 Methodology'!F393</f>
        <v>2.4471674969796098</v>
      </c>
      <c r="G477" s="9">
        <f>'2017 MRI - Alphabetical'!G393-'2007 MRI - 2017 Methodology'!G393</f>
        <v>27</v>
      </c>
      <c r="H477" s="10">
        <f>'2017 MRI - Alphabetical'!H393-'2007 MRI - 2017 Methodology'!H393</f>
        <v>-68</v>
      </c>
      <c r="I477" s="39">
        <f>'2017 MRI - Alphabetical'!I393-'2007 MRI - 2017 Methodology'!I393</f>
        <v>-0.27749186092673944</v>
      </c>
      <c r="J477" s="11">
        <f>'2017 MRI - Alphabetical'!J393-'2007 MRI - 2017 Methodology'!J393</f>
        <v>-3.2008462198425014E-2</v>
      </c>
      <c r="K477" s="10">
        <f>'2017 MRI - Alphabetical'!K393-'2007 MRI - 2017 Methodology'!K393</f>
        <v>-193</v>
      </c>
      <c r="L477" s="39">
        <f>'2017 MRI - Alphabetical'!L393-'2007 MRI - 2017 Methodology'!L393</f>
        <v>-0.70949186275723497</v>
      </c>
      <c r="M477" s="11">
        <f>'2017 MRI - Alphabetical'!M393-'2007 MRI - 2017 Methodology'!M393</f>
        <v>5.0276890899982801E-2</v>
      </c>
      <c r="N477" s="10">
        <f>'2017 MRI - Alphabetical'!N393-'2007 MRI - 2017 Methodology'!N393</f>
        <v>48</v>
      </c>
      <c r="O477" s="39">
        <f>'2017 MRI - Alphabetical'!O393-'2007 MRI - 2017 Methodology'!O393</f>
        <v>0.22357426279069831</v>
      </c>
      <c r="P477" s="11">
        <f>'2017 MRI - Alphabetical'!P393-'2007 MRI - 2017 Methodology'!P393</f>
        <v>2.8123370981755005E-2</v>
      </c>
      <c r="Q477" s="10">
        <f>'2017 MRI - Alphabetical'!Q393-'2007 MRI - 2017 Methodology'!Q393</f>
        <v>197</v>
      </c>
      <c r="R477" s="39">
        <f>'2017 MRI - Alphabetical'!R393-'2007 MRI - 2017 Methodology'!R393</f>
        <v>2.3056438170893365</v>
      </c>
      <c r="S477" s="12">
        <f>'2017 MRI - Alphabetical'!S393-'2007 MRI - 2017 Methodology'!S393</f>
        <v>-21.710591720589381</v>
      </c>
      <c r="T477" s="10">
        <f>'2017 MRI - Alphabetical'!T393-'2007 MRI - 2017 Methodology'!T393</f>
        <v>-125</v>
      </c>
      <c r="U477" s="39">
        <f>'2017 MRI - Alphabetical'!U393-'2007 MRI - 2017 Methodology'!U393</f>
        <v>-0.67095021247076136</v>
      </c>
      <c r="V477" s="11">
        <f>'2017 MRI - Alphabetical'!V393-'2007 MRI - 2017 Methodology'!V393</f>
        <v>5.7081447963800908E-2</v>
      </c>
      <c r="W477" s="10">
        <f>'2017 MRI - Alphabetical'!W393-'2007 MRI - 2017 Methodology'!W393</f>
        <v>-27</v>
      </c>
      <c r="X477" s="39">
        <f>'2017 MRI - Alphabetical'!X393-'2007 MRI - 2017 Methodology'!X393</f>
        <v>-0.10476685150487031</v>
      </c>
      <c r="Y477" s="13">
        <f>'2017 MRI - Alphabetical'!Y393-'2007 MRI - 2017 Methodology'!Y393</f>
        <v>-936</v>
      </c>
      <c r="Z477" s="10">
        <f>'2017 MRI - Alphabetical'!Z393-'2007 MRI - 2017 Methodology'!Z393</f>
        <v>-184</v>
      </c>
      <c r="AA477" s="39">
        <f>'2017 MRI - Alphabetical'!AA393-'2007 MRI - 2017 Methodology'!AA393</f>
        <v>-0.67571946981373199</v>
      </c>
      <c r="AB477" s="11">
        <f>'2017 MRI - Alphabetical'!AB393-'2007 MRI - 2017 Methodology'!AB393</f>
        <v>2.9537383177570098E-2</v>
      </c>
      <c r="AC477" s="10">
        <f>'2017 MRI - Alphabetical'!AC393-'2007 MRI - 2017 Methodology'!AC393</f>
        <v>-44</v>
      </c>
      <c r="AD477" s="39">
        <f>'2017 MRI - Alphabetical'!AD393-'2007 MRI - 2017 Methodology'!AD393</f>
        <v>-0.14653381867961379</v>
      </c>
      <c r="AE477" s="11">
        <f>'2017 MRI - Alphabetical'!AE393-'2007 MRI - 2017 Methodology'!AE393</f>
        <v>6.0000000000000053E-3</v>
      </c>
      <c r="AF477" s="10">
        <f>'2017 MRI - Alphabetical'!AF393-'2007 MRI - 2017 Methodology'!AF393</f>
        <v>-22</v>
      </c>
      <c r="AG477" s="39">
        <f>'2017 MRI - Alphabetical'!AG393-'2007 MRI - 2017 Methodology'!AG393</f>
        <v>-4.6275054425337192E-2</v>
      </c>
      <c r="AH477" s="14">
        <f>'2017 MRI - Alphabetical'!AH393-'2007 MRI - 2017 Methodology'!AH393</f>
        <v>0.44766500451069824</v>
      </c>
      <c r="AI477" s="10">
        <f>'2017 MRI - Alphabetical'!AI393-'2007 MRI - 2017 Methodology'!AI393</f>
        <v>4</v>
      </c>
      <c r="AJ477" s="39">
        <f>'2017 MRI - Alphabetical'!AJ393-'2007 MRI - 2017 Methodology'!AJ393</f>
        <v>-8.5808998789076441E-3</v>
      </c>
      <c r="AK477" s="13">
        <f>'2017 MRI - Alphabetical'!AK393-'2007 MRI - 2017 Methodology'!AK393</f>
        <v>-10422.257723557777</v>
      </c>
      <c r="AL477" s="44"/>
    </row>
    <row r="478" spans="1:38" x14ac:dyDescent="0.25">
      <c r="A478" t="s">
        <v>1022</v>
      </c>
      <c r="B478" s="5" t="s">
        <v>337</v>
      </c>
      <c r="C478" s="6" t="s">
        <v>22</v>
      </c>
      <c r="D478" s="7" t="s">
        <v>20</v>
      </c>
      <c r="E478" s="42">
        <f>'2017 MRI - Alphabetical'!E397-'2007 MRI - 2017 Methodology'!E397</f>
        <v>1.1052085832862619</v>
      </c>
      <c r="F478" s="8">
        <f>'2017 MRI - Alphabetical'!F397-'2007 MRI - 2017 Methodology'!F397</f>
        <v>0.40859076284480622</v>
      </c>
      <c r="G478" s="9">
        <f>'2017 MRI - Alphabetical'!G397-'2007 MRI - 2017 Methodology'!G397</f>
        <v>56</v>
      </c>
      <c r="H478" s="10">
        <f>'2017 MRI - Alphabetical'!H397-'2007 MRI - 2017 Methodology'!H397</f>
        <v>-214</v>
      </c>
      <c r="I478" s="39">
        <f>'2017 MRI - Alphabetical'!I397-'2007 MRI - 2017 Methodology'!I397</f>
        <v>-0.56587502489071528</v>
      </c>
      <c r="J478" s="11">
        <f>'2017 MRI - Alphabetical'!J397-'2007 MRI - 2017 Methodology'!J397</f>
        <v>-0.17521970649746232</v>
      </c>
      <c r="K478" s="10">
        <f>'2017 MRI - Alphabetical'!K397-'2007 MRI - 2017 Methodology'!K397</f>
        <v>-212</v>
      </c>
      <c r="L478" s="39">
        <f>'2017 MRI - Alphabetical'!L397-'2007 MRI - 2017 Methodology'!L397</f>
        <v>-0.74651926955525283</v>
      </c>
      <c r="M478" s="11">
        <f>'2017 MRI - Alphabetical'!M397-'2007 MRI - 2017 Methodology'!M397</f>
        <v>3.7542226470431081E-2</v>
      </c>
      <c r="N478" s="10">
        <f>'2017 MRI - Alphabetical'!N397-'2007 MRI - 2017 Methodology'!N397</f>
        <v>203</v>
      </c>
      <c r="O478" s="39">
        <f>'2017 MRI - Alphabetical'!O397-'2007 MRI - 2017 Methodology'!O397</f>
        <v>0.46521735130900027</v>
      </c>
      <c r="P478" s="11">
        <f>'2017 MRI - Alphabetical'!P397-'2007 MRI - 2017 Methodology'!P397</f>
        <v>-6.1957671957671937E-3</v>
      </c>
      <c r="Q478" s="10">
        <f>'2017 MRI - Alphabetical'!Q397-'2007 MRI - 2017 Methodology'!Q397</f>
        <v>269</v>
      </c>
      <c r="R478" s="39">
        <f>'2017 MRI - Alphabetical'!R397-'2007 MRI - 2017 Methodology'!R397</f>
        <v>1.3843594791989347</v>
      </c>
      <c r="S478" s="12">
        <f>'2017 MRI - Alphabetical'!S397-'2007 MRI - 2017 Methodology'!S397</f>
        <v>-12.737752891951761</v>
      </c>
      <c r="T478" s="10">
        <f>'2017 MRI - Alphabetical'!T397-'2007 MRI - 2017 Methodology'!T397</f>
        <v>-163</v>
      </c>
      <c r="U478" s="39">
        <f>'2017 MRI - Alphabetical'!U397-'2007 MRI - 2017 Methodology'!U397</f>
        <v>-0.61765648859846822</v>
      </c>
      <c r="V478" s="11">
        <f>'2017 MRI - Alphabetical'!V397-'2007 MRI - 2017 Methodology'!V397</f>
        <v>5.1241218373863931E-2</v>
      </c>
      <c r="W478" s="10">
        <f>'2017 MRI - Alphabetical'!W397-'2007 MRI - 2017 Methodology'!W397</f>
        <v>-57</v>
      </c>
      <c r="X478" s="39">
        <f>'2017 MRI - Alphabetical'!X397-'2007 MRI - 2017 Methodology'!X397</f>
        <v>-0.26967943669772404</v>
      </c>
      <c r="Y478" s="13">
        <f>'2017 MRI - Alphabetical'!Y397-'2007 MRI - 2017 Methodology'!Y397</f>
        <v>-3477</v>
      </c>
      <c r="Z478" s="10">
        <f>'2017 MRI - Alphabetical'!Z397-'2007 MRI - 2017 Methodology'!Z397</f>
        <v>22</v>
      </c>
      <c r="AA478" s="39">
        <f>'2017 MRI - Alphabetical'!AA397-'2007 MRI - 2017 Methodology'!AA397</f>
        <v>0.17203760944365534</v>
      </c>
      <c r="AB478" s="11">
        <f>'2017 MRI - Alphabetical'!AB397-'2007 MRI - 2017 Methodology'!AB397</f>
        <v>1.2292580982236158E-2</v>
      </c>
      <c r="AC478" s="10">
        <f>'2017 MRI - Alphabetical'!AC397-'2007 MRI - 2017 Methodology'!AC397</f>
        <v>76</v>
      </c>
      <c r="AD478" s="39">
        <f>'2017 MRI - Alphabetical'!AD397-'2007 MRI - 2017 Methodology'!AD397</f>
        <v>0.32343134334583135</v>
      </c>
      <c r="AE478" s="11">
        <f>'2017 MRI - Alphabetical'!AE397-'2007 MRI - 2017 Methodology'!AE397</f>
        <v>3.7000000000000033E-2</v>
      </c>
      <c r="AF478" s="10">
        <f>'2017 MRI - Alphabetical'!AF397-'2007 MRI - 2017 Methodology'!AF397</f>
        <v>-30</v>
      </c>
      <c r="AG478" s="39">
        <f>'2017 MRI - Alphabetical'!AG397-'2007 MRI - 2017 Methodology'!AG397</f>
        <v>-8.9827119251349813E-2</v>
      </c>
      <c r="AH478" s="14">
        <f>'2017 MRI - Alphabetical'!AH397-'2007 MRI - 2017 Methodology'!AH397</f>
        <v>0.37073314378936573</v>
      </c>
      <c r="AI478" s="10">
        <f>'2017 MRI - Alphabetical'!AI397-'2007 MRI - 2017 Methodology'!AI397</f>
        <v>28</v>
      </c>
      <c r="AJ478" s="39">
        <f>'2017 MRI - Alphabetical'!AJ397-'2007 MRI - 2017 Methodology'!AJ397</f>
        <v>-7.7836851625511516E-3</v>
      </c>
      <c r="AK478" s="13">
        <f>'2017 MRI - Alphabetical'!AK397-'2007 MRI - 2017 Methodology'!AK397</f>
        <v>-11840.452621112257</v>
      </c>
      <c r="AL478" s="44"/>
    </row>
    <row r="479" spans="1:38" x14ac:dyDescent="0.25">
      <c r="A479" t="s">
        <v>1028</v>
      </c>
      <c r="B479" s="5" t="s">
        <v>220</v>
      </c>
      <c r="C479" s="6" t="s">
        <v>22</v>
      </c>
      <c r="D479" s="7" t="s">
        <v>20</v>
      </c>
      <c r="E479" s="42">
        <f>'2017 MRI - Alphabetical'!E403-'2007 MRI - 2017 Methodology'!E403</f>
        <v>-0.90774025773670608</v>
      </c>
      <c r="F479" s="8">
        <f>'2017 MRI - Alphabetical'!F403-'2007 MRI - 2017 Methodology'!F403</f>
        <v>6.1679865878616411</v>
      </c>
      <c r="G479" s="9">
        <f>'2017 MRI - Alphabetical'!G403-'2007 MRI - 2017 Methodology'!G403</f>
        <v>-31</v>
      </c>
      <c r="H479" s="10">
        <f>'2017 MRI - Alphabetical'!H403-'2007 MRI - 2017 Methodology'!H403</f>
        <v>-181</v>
      </c>
      <c r="I479" s="39">
        <f>'2017 MRI - Alphabetical'!I403-'2007 MRI - 2017 Methodology'!I403</f>
        <v>-0.40168428260346406</v>
      </c>
      <c r="J479" s="11">
        <f>'2017 MRI - Alphabetical'!J403-'2007 MRI - 2017 Methodology'!J403</f>
        <v>-0.10029913726055184</v>
      </c>
      <c r="K479" s="10">
        <f>'2017 MRI - Alphabetical'!K403-'2007 MRI - 2017 Methodology'!K403</f>
        <v>-97</v>
      </c>
      <c r="L479" s="39">
        <f>'2017 MRI - Alphabetical'!L403-'2007 MRI - 2017 Methodology'!L403</f>
        <v>-0.20502037619619351</v>
      </c>
      <c r="M479" s="11">
        <f>'2017 MRI - Alphabetical'!M403-'2007 MRI - 2017 Methodology'!M403</f>
        <v>2.5175885781441074E-2</v>
      </c>
      <c r="N479" s="10">
        <f>'2017 MRI - Alphabetical'!N403-'2007 MRI - 2017 Methodology'!N403</f>
        <v>-58</v>
      </c>
      <c r="O479" s="39">
        <f>'2017 MRI - Alphabetical'!O403-'2007 MRI - 2017 Methodology'!O403</f>
        <v>-0.22115572900491989</v>
      </c>
      <c r="P479" s="11">
        <f>'2017 MRI - Alphabetical'!P403-'2007 MRI - 2017 Methodology'!P403</f>
        <v>3.8622432859399675E-2</v>
      </c>
      <c r="Q479" s="10">
        <f>'2017 MRI - Alphabetical'!Q403-'2007 MRI - 2017 Methodology'!Q403</f>
        <v>-114</v>
      </c>
      <c r="R479" s="39">
        <f>'2017 MRI - Alphabetical'!R403-'2007 MRI - 2017 Methodology'!R403</f>
        <v>-0.24209670848176698</v>
      </c>
      <c r="S479" s="12">
        <f>'2017 MRI - Alphabetical'!S403-'2007 MRI - 2017 Methodology'!S403</f>
        <v>-3.8559629996696376E-2</v>
      </c>
      <c r="T479" s="10">
        <f>'2017 MRI - Alphabetical'!T403-'2007 MRI - 2017 Methodology'!T403</f>
        <v>82</v>
      </c>
      <c r="U479" s="39">
        <f>'2017 MRI - Alphabetical'!U403-'2007 MRI - 2017 Methodology'!U403</f>
        <v>0.25041545612206428</v>
      </c>
      <c r="V479" s="11">
        <f>'2017 MRI - Alphabetical'!V403-'2007 MRI - 2017 Methodology'!V403</f>
        <v>-8.0985538296732273E-4</v>
      </c>
      <c r="W479" s="10">
        <f>'2017 MRI - Alphabetical'!W403-'2007 MRI - 2017 Methodology'!W403</f>
        <v>-66</v>
      </c>
      <c r="X479" s="39">
        <f>'2017 MRI - Alphabetical'!X403-'2007 MRI - 2017 Methodology'!X403</f>
        <v>-0.2664803061469736</v>
      </c>
      <c r="Y479" s="13">
        <f>'2017 MRI - Alphabetical'!Y403-'2007 MRI - 2017 Methodology'!Y403</f>
        <v>-4723</v>
      </c>
      <c r="Z479" s="10">
        <f>'2017 MRI - Alphabetical'!Z403-'2007 MRI - 2017 Methodology'!Z403</f>
        <v>-33</v>
      </c>
      <c r="AA479" s="39">
        <f>'2017 MRI - Alphabetical'!AA403-'2007 MRI - 2017 Methodology'!AA403</f>
        <v>-6.3215234636339296E-2</v>
      </c>
      <c r="AB479" s="11">
        <f>'2017 MRI - Alphabetical'!AB403-'2007 MRI - 2017 Methodology'!AB403</f>
        <v>1.747489765136824E-2</v>
      </c>
      <c r="AC479" s="10">
        <f>'2017 MRI - Alphabetical'!AC403-'2007 MRI - 2017 Methodology'!AC403</f>
        <v>-45</v>
      </c>
      <c r="AD479" s="39">
        <f>'2017 MRI - Alphabetical'!AD403-'2007 MRI - 2017 Methodology'!AD403</f>
        <v>-0.28717318492583921</v>
      </c>
      <c r="AE479" s="11">
        <f>'2017 MRI - Alphabetical'!AE403-'2007 MRI - 2017 Methodology'!AE403</f>
        <v>1.0000000000001119E-3</v>
      </c>
      <c r="AF479" s="10">
        <f>'2017 MRI - Alphabetical'!AF403-'2007 MRI - 2017 Methodology'!AF403</f>
        <v>55</v>
      </c>
      <c r="AG479" s="39">
        <f>'2017 MRI - Alphabetical'!AG403-'2007 MRI - 2017 Methodology'!AG403</f>
        <v>0.30124511258668651</v>
      </c>
      <c r="AH479" s="14">
        <f>'2017 MRI - Alphabetical'!AH403-'2007 MRI - 2017 Methodology'!AH403</f>
        <v>5.2450086010269459E-2</v>
      </c>
      <c r="AI479" s="10">
        <f>'2017 MRI - Alphabetical'!AI403-'2007 MRI - 2017 Methodology'!AI403</f>
        <v>4</v>
      </c>
      <c r="AJ479" s="39">
        <f>'2017 MRI - Alphabetical'!AJ403-'2007 MRI - 2017 Methodology'!AJ403</f>
        <v>-6.6786564387547043E-3</v>
      </c>
      <c r="AK479" s="13">
        <f>'2017 MRI - Alphabetical'!AK403-'2007 MRI - 2017 Methodology'!AK403</f>
        <v>-8805.3611504301371</v>
      </c>
      <c r="AL479" s="44"/>
    </row>
    <row r="480" spans="1:38" x14ac:dyDescent="0.25">
      <c r="A480" t="s">
        <v>1040</v>
      </c>
      <c r="B480" s="5" t="s">
        <v>157</v>
      </c>
      <c r="C480" s="6" t="s">
        <v>22</v>
      </c>
      <c r="D480" s="7" t="s">
        <v>20</v>
      </c>
      <c r="E480" s="42">
        <f>'2017 MRI - Alphabetical'!E415-'2007 MRI - 2017 Methodology'!E415</f>
        <v>1.4743253463895423</v>
      </c>
      <c r="F480" s="8">
        <f>'2017 MRI - Alphabetical'!F415-'2007 MRI - 2017 Methodology'!F415</f>
        <v>0.62572354270474051</v>
      </c>
      <c r="G480" s="9">
        <f>'2017 MRI - Alphabetical'!G415-'2007 MRI - 2017 Methodology'!G415</f>
        <v>36</v>
      </c>
      <c r="H480" s="10">
        <f>'2017 MRI - Alphabetical'!H415-'2007 MRI - 2017 Methodology'!H415</f>
        <v>-12</v>
      </c>
      <c r="I480" s="39">
        <f>'2017 MRI - Alphabetical'!I415-'2007 MRI - 2017 Methodology'!I415</f>
        <v>-0.22051428030913689</v>
      </c>
      <c r="J480" s="11">
        <f>'2017 MRI - Alphabetical'!J415-'2007 MRI - 2017 Methodology'!J415</f>
        <v>5.9009776707351635E-3</v>
      </c>
      <c r="K480" s="10">
        <f>'2017 MRI - Alphabetical'!K415-'2007 MRI - 2017 Methodology'!K415</f>
        <v>-81</v>
      </c>
      <c r="L480" s="39">
        <f>'2017 MRI - Alphabetical'!L415-'2007 MRI - 2017 Methodology'!L415</f>
        <v>-0.30278858038339262</v>
      </c>
      <c r="M480" s="11">
        <f>'2017 MRI - Alphabetical'!M415-'2007 MRI - 2017 Methodology'!M415</f>
        <v>4.2152322817726559E-2</v>
      </c>
      <c r="N480" s="10">
        <f>'2017 MRI - Alphabetical'!N415-'2007 MRI - 2017 Methodology'!N415</f>
        <v>4</v>
      </c>
      <c r="O480" s="39">
        <f>'2017 MRI - Alphabetical'!O415-'2007 MRI - 2017 Methodology'!O415</f>
        <v>-3.4785567212480661E-2</v>
      </c>
      <c r="P480" s="11">
        <f>'2017 MRI - Alphabetical'!P415-'2007 MRI - 2017 Methodology'!P415</f>
        <v>4.4590308370044046E-2</v>
      </c>
      <c r="Q480" s="10">
        <f>'2017 MRI - Alphabetical'!Q415-'2007 MRI - 2017 Methodology'!Q415</f>
        <v>155</v>
      </c>
      <c r="R480" s="39">
        <f>'2017 MRI - Alphabetical'!R415-'2007 MRI - 2017 Methodology'!R415</f>
        <v>1.9661750977759951</v>
      </c>
      <c r="S480" s="12">
        <f>'2017 MRI - Alphabetical'!S415-'2007 MRI - 2017 Methodology'!S415</f>
        <v>-19.392973919813155</v>
      </c>
      <c r="T480" s="10">
        <f>'2017 MRI - Alphabetical'!T415-'2007 MRI - 2017 Methodology'!T415</f>
        <v>26</v>
      </c>
      <c r="U480" s="39">
        <f>'2017 MRI - Alphabetical'!U415-'2007 MRI - 2017 Methodology'!U415</f>
        <v>5.824777130681684E-2</v>
      </c>
      <c r="V480" s="11">
        <f>'2017 MRI - Alphabetical'!V415-'2007 MRI - 2017 Methodology'!V415</f>
        <v>1.0788732394366188E-2</v>
      </c>
      <c r="W480" s="10">
        <f>'2017 MRI - Alphabetical'!W415-'2007 MRI - 2017 Methodology'!W415</f>
        <v>-7</v>
      </c>
      <c r="X480" s="39">
        <f>'2017 MRI - Alphabetical'!X415-'2007 MRI - 2017 Methodology'!X415</f>
        <v>-2.5610286737836385E-2</v>
      </c>
      <c r="Y480" s="13">
        <f>'2017 MRI - Alphabetical'!Y415-'2007 MRI - 2017 Methodology'!Y415</f>
        <v>1716</v>
      </c>
      <c r="Z480" s="10">
        <f>'2017 MRI - Alphabetical'!Z415-'2007 MRI - 2017 Methodology'!Z415</f>
        <v>-44</v>
      </c>
      <c r="AA480" s="39">
        <f>'2017 MRI - Alphabetical'!AA415-'2007 MRI - 2017 Methodology'!AA415</f>
        <v>-0.41603265524743183</v>
      </c>
      <c r="AB480" s="11">
        <f>'2017 MRI - Alphabetical'!AB415-'2007 MRI - 2017 Methodology'!AB415</f>
        <v>2.5492163009404385E-2</v>
      </c>
      <c r="AC480" s="10">
        <f>'2017 MRI - Alphabetical'!AC415-'2007 MRI - 2017 Methodology'!AC415</f>
        <v>-5</v>
      </c>
      <c r="AD480" s="39">
        <f>'2017 MRI - Alphabetical'!AD415-'2007 MRI - 2017 Methodology'!AD415</f>
        <v>-6.7960072560274032E-2</v>
      </c>
      <c r="AE480" s="11">
        <f>'2017 MRI - Alphabetical'!AE415-'2007 MRI - 2017 Methodology'!AE415</f>
        <v>1.8999999999999906E-2</v>
      </c>
      <c r="AF480" s="10">
        <f>'2017 MRI - Alphabetical'!AF415-'2007 MRI - 2017 Methodology'!AF415</f>
        <v>128</v>
      </c>
      <c r="AG480" s="39">
        <f>'2017 MRI - Alphabetical'!AG415-'2007 MRI - 2017 Methodology'!AG415</f>
        <v>0.46458839325461271</v>
      </c>
      <c r="AH480" s="14">
        <f>'2017 MRI - Alphabetical'!AH415-'2007 MRI - 2017 Methodology'!AH415</f>
        <v>-0.14977335269606629</v>
      </c>
      <c r="AI480" s="10">
        <f>'2017 MRI - Alphabetical'!AI415-'2007 MRI - 2017 Methodology'!AI415</f>
        <v>71</v>
      </c>
      <c r="AJ480" s="39">
        <f>'2017 MRI - Alphabetical'!AJ415-'2007 MRI - 2017 Methodology'!AJ415</f>
        <v>3.5878703696925474E-2</v>
      </c>
      <c r="AK480" s="13">
        <f>'2017 MRI - Alphabetical'!AK415-'2007 MRI - 2017 Methodology'!AK415</f>
        <v>18091.767682969323</v>
      </c>
      <c r="AL480" s="44"/>
    </row>
    <row r="481" spans="1:38" x14ac:dyDescent="0.25">
      <c r="A481" t="s">
        <v>1073</v>
      </c>
      <c r="B481" s="5" t="s">
        <v>21</v>
      </c>
      <c r="C481" s="6" t="s">
        <v>22</v>
      </c>
      <c r="D481" s="7" t="s">
        <v>20</v>
      </c>
      <c r="E481" s="42">
        <f>'2017 MRI - Alphabetical'!E448-'2007 MRI - 2017 Methodology'!E448</f>
        <v>-8.7117838698878884</v>
      </c>
      <c r="F481" s="8">
        <f>'2017 MRI - Alphabetical'!F448-'2007 MRI - 2017 Methodology'!F448</f>
        <v>31.829163020503955</v>
      </c>
      <c r="G481" s="9">
        <f>'2017 MRI - Alphabetical'!G448-'2007 MRI - 2017 Methodology'!G448</f>
        <v>-12</v>
      </c>
      <c r="H481" s="10">
        <f>'2017 MRI - Alphabetical'!H448-'2007 MRI - 2017 Methodology'!H448</f>
        <v>8</v>
      </c>
      <c r="I481" s="39">
        <f>'2017 MRI - Alphabetical'!I448-'2007 MRI - 2017 Methodology'!I448</f>
        <v>-0.26637766881912639</v>
      </c>
      <c r="J481" s="11">
        <f>'2017 MRI - Alphabetical'!J448-'2007 MRI - 2017 Methodology'!J448</f>
        <v>7.5658718631197441E-2</v>
      </c>
      <c r="K481" s="10">
        <f>'2017 MRI - Alphabetical'!K448-'2007 MRI - 2017 Methodology'!K448</f>
        <v>3</v>
      </c>
      <c r="L481" s="39">
        <f>'2017 MRI - Alphabetical'!L448-'2007 MRI - 2017 Methodology'!L448</f>
        <v>1.8946114691309224</v>
      </c>
      <c r="M481" s="11">
        <f>'2017 MRI - Alphabetical'!M448-'2007 MRI - 2017 Methodology'!M448</f>
        <v>2.7244965836661805E-2</v>
      </c>
      <c r="N481" s="10">
        <f>'2017 MRI - Alphabetical'!N448-'2007 MRI - 2017 Methodology'!N448</f>
        <v>-6</v>
      </c>
      <c r="O481" s="39">
        <f>'2017 MRI - Alphabetical'!O448-'2007 MRI - 2017 Methodology'!O448</f>
        <v>-1.1337494284591023</v>
      </c>
      <c r="P481" s="11">
        <f>'2017 MRI - Alphabetical'!P448-'2007 MRI - 2017 Methodology'!P448</f>
        <v>0.21857336343115125</v>
      </c>
      <c r="Q481" s="10">
        <f>'2017 MRI - Alphabetical'!Q448-'2007 MRI - 2017 Methodology'!Q448</f>
        <v>-221</v>
      </c>
      <c r="R481" s="39">
        <f>'2017 MRI - Alphabetical'!R448-'2007 MRI - 2017 Methodology'!R448</f>
        <v>-5.1640054053053266</v>
      </c>
      <c r="S481" s="12">
        <f>'2017 MRI - Alphabetical'!S448-'2007 MRI - 2017 Methodology'!S448</f>
        <v>15.799865140988967</v>
      </c>
      <c r="T481" s="10">
        <f>'2017 MRI - Alphabetical'!T448-'2007 MRI - 2017 Methodology'!T448</f>
        <v>-2</v>
      </c>
      <c r="U481" s="39">
        <f>'2017 MRI - Alphabetical'!U448-'2007 MRI - 2017 Methodology'!U448</f>
        <v>-0.84158845655628234</v>
      </c>
      <c r="V481" s="11">
        <f>'2017 MRI - Alphabetical'!V448-'2007 MRI - 2017 Methodology'!V448</f>
        <v>0.10332133496417967</v>
      </c>
      <c r="W481" s="10">
        <f>'2017 MRI - Alphabetical'!W448-'2007 MRI - 2017 Methodology'!W448</f>
        <v>1</v>
      </c>
      <c r="X481" s="39">
        <f>'2017 MRI - Alphabetical'!X448-'2007 MRI - 2017 Methodology'!X448</f>
        <v>-5.7804758942177514E-2</v>
      </c>
      <c r="Y481" s="13">
        <f>'2017 MRI - Alphabetical'!Y448-'2007 MRI - 2017 Methodology'!Y448</f>
        <v>-2077</v>
      </c>
      <c r="Z481" s="10">
        <f>'2017 MRI - Alphabetical'!Z448-'2007 MRI - 2017 Methodology'!Z448</f>
        <v>-13</v>
      </c>
      <c r="AA481" s="39">
        <f>'2017 MRI - Alphabetical'!AA448-'2007 MRI - 2017 Methodology'!AA448</f>
        <v>-1.9382373766183947</v>
      </c>
      <c r="AB481" s="11">
        <f>'2017 MRI - Alphabetical'!AB448-'2007 MRI - 2017 Methodology'!AB448</f>
        <v>5.9357933579335775E-2</v>
      </c>
      <c r="AC481" s="10">
        <f>'2017 MRI - Alphabetical'!AC448-'2007 MRI - 2017 Methodology'!AC448</f>
        <v>6</v>
      </c>
      <c r="AD481" s="39">
        <f>'2017 MRI - Alphabetical'!AD448-'2007 MRI - 2017 Methodology'!AD448</f>
        <v>9.2071177439494445E-2</v>
      </c>
      <c r="AE481" s="11">
        <f>'2017 MRI - Alphabetical'!AE448-'2007 MRI - 2017 Methodology'!AE448</f>
        <v>4.3000000000000038E-2</v>
      </c>
      <c r="AF481" s="10">
        <f>'2017 MRI - Alphabetical'!AF448-'2007 MRI - 2017 Methodology'!AF448</f>
        <v>-9</v>
      </c>
      <c r="AG481" s="39">
        <f>'2017 MRI - Alphabetical'!AG448-'2007 MRI - 2017 Methodology'!AG448</f>
        <v>-0.27953367001372453</v>
      </c>
      <c r="AH481" s="14">
        <f>'2017 MRI - Alphabetical'!AH448-'2007 MRI - 2017 Methodology'!AH448</f>
        <v>0.96655089195597599</v>
      </c>
      <c r="AI481" s="10">
        <f>'2017 MRI - Alphabetical'!AI448-'2007 MRI - 2017 Methodology'!AI448</f>
        <v>-4</v>
      </c>
      <c r="AJ481" s="39">
        <f>'2017 MRI - Alphabetical'!AJ448-'2007 MRI - 2017 Methodology'!AJ448</f>
        <v>-2.257861608247469E-2</v>
      </c>
      <c r="AK481" s="13">
        <f>'2017 MRI - Alphabetical'!AK448-'2007 MRI - 2017 Methodology'!AK448</f>
        <v>-16314.295733870218</v>
      </c>
      <c r="AL481" s="44">
        <v>1</v>
      </c>
    </row>
    <row r="482" spans="1:38" x14ac:dyDescent="0.25">
      <c r="A482" t="s">
        <v>1135</v>
      </c>
      <c r="B482" s="5" t="s">
        <v>285</v>
      </c>
      <c r="C482" s="6" t="s">
        <v>22</v>
      </c>
      <c r="D482" s="7" t="s">
        <v>20</v>
      </c>
      <c r="E482" s="42">
        <f>'2017 MRI - Alphabetical'!E510-'2007 MRI - 2017 Methodology'!E510</f>
        <v>-1.2027360935507585</v>
      </c>
      <c r="F482" s="8">
        <f>'2017 MRI - Alphabetical'!F510-'2007 MRI - 2017 Methodology'!F510</f>
        <v>6.478583547191743</v>
      </c>
      <c r="G482" s="9">
        <f>'2017 MRI - Alphabetical'!G510-'2007 MRI - 2017 Methodology'!G510</f>
        <v>-70</v>
      </c>
      <c r="H482" s="10">
        <f>'2017 MRI - Alphabetical'!H510-'2007 MRI - 2017 Methodology'!H510</f>
        <v>-135</v>
      </c>
      <c r="I482" s="39">
        <f>'2017 MRI - Alphabetical'!I510-'2007 MRI - 2017 Methodology'!I510</f>
        <v>-0.31404219858029991</v>
      </c>
      <c r="J482" s="11">
        <f>'2017 MRI - Alphabetical'!J510-'2007 MRI - 2017 Methodology'!J510</f>
        <v>-7.2081374378523688E-2</v>
      </c>
      <c r="K482" s="10">
        <f>'2017 MRI - Alphabetical'!K510-'2007 MRI - 2017 Methodology'!K510</f>
        <v>-20</v>
      </c>
      <c r="L482" s="39">
        <f>'2017 MRI - Alphabetical'!L510-'2007 MRI - 2017 Methodology'!L510</f>
        <v>-0.18522025336817449</v>
      </c>
      <c r="M482" s="11">
        <f>'2017 MRI - Alphabetical'!M510-'2007 MRI - 2017 Methodology'!M510</f>
        <v>8.490806945863124E-3</v>
      </c>
      <c r="N482" s="10">
        <f>'2017 MRI - Alphabetical'!N510-'2007 MRI - 2017 Methodology'!N510</f>
        <v>12</v>
      </c>
      <c r="O482" s="39">
        <f>'2017 MRI - Alphabetical'!O510-'2007 MRI - 2017 Methodology'!O510</f>
        <v>6.7084190583532988E-2</v>
      </c>
      <c r="P482" s="11">
        <f>'2017 MRI - Alphabetical'!P510-'2007 MRI - 2017 Methodology'!P510</f>
        <v>1.6320371935756549E-2</v>
      </c>
      <c r="Q482" s="10">
        <f>'2017 MRI - Alphabetical'!Q510-'2007 MRI - 2017 Methodology'!Q510</f>
        <v>-146</v>
      </c>
      <c r="R482" s="39">
        <f>'2017 MRI - Alphabetical'!R510-'2007 MRI - 2017 Methodology'!R510</f>
        <v>-0.14894624185329586</v>
      </c>
      <c r="S482" s="12">
        <f>'2017 MRI - Alphabetical'!S510-'2007 MRI - 2017 Methodology'!S510</f>
        <v>0.30428279287174986</v>
      </c>
      <c r="T482" s="10">
        <f>'2017 MRI - Alphabetical'!T510-'2007 MRI - 2017 Methodology'!T510</f>
        <v>21</v>
      </c>
      <c r="U482" s="39">
        <f>'2017 MRI - Alphabetical'!U510-'2007 MRI - 2017 Methodology'!U510</f>
        <v>4.7058630116948053E-2</v>
      </c>
      <c r="V482" s="11">
        <f>'2017 MRI - Alphabetical'!V510-'2007 MRI - 2017 Methodology'!V510</f>
        <v>1.1410760775238643E-2</v>
      </c>
      <c r="W482" s="10">
        <f>'2017 MRI - Alphabetical'!W510-'2007 MRI - 2017 Methodology'!W510</f>
        <v>113</v>
      </c>
      <c r="X482" s="39">
        <f>'2017 MRI - Alphabetical'!X510-'2007 MRI - 2017 Methodology'!X510</f>
        <v>0.49154403181974832</v>
      </c>
      <c r="Y482" s="13">
        <f>'2017 MRI - Alphabetical'!Y510-'2007 MRI - 2017 Methodology'!Y510</f>
        <v>18104</v>
      </c>
      <c r="Z482" s="10">
        <f>'2017 MRI - Alphabetical'!Z510-'2007 MRI - 2017 Methodology'!Z510</f>
        <v>-303</v>
      </c>
      <c r="AA482" s="39">
        <f>'2017 MRI - Alphabetical'!AA510-'2007 MRI - 2017 Methodology'!AA510</f>
        <v>-1.0084900816689248</v>
      </c>
      <c r="AB482" s="11">
        <f>'2017 MRI - Alphabetical'!AB510-'2007 MRI - 2017 Methodology'!AB510</f>
        <v>3.5346820809248558E-2</v>
      </c>
      <c r="AC482" s="10">
        <f>'2017 MRI - Alphabetical'!AC510-'2007 MRI - 2017 Methodology'!AC510</f>
        <v>-82</v>
      </c>
      <c r="AD482" s="39">
        <f>'2017 MRI - Alphabetical'!AD510-'2007 MRI - 2017 Methodology'!AD510</f>
        <v>-0.53071584018300355</v>
      </c>
      <c r="AE482" s="11">
        <f>'2017 MRI - Alphabetical'!AE510-'2007 MRI - 2017 Methodology'!AE510</f>
        <v>-1.6999999999999793E-2</v>
      </c>
      <c r="AF482" s="10">
        <f>'2017 MRI - Alphabetical'!AF510-'2007 MRI - 2017 Methodology'!AF510</f>
        <v>13</v>
      </c>
      <c r="AG482" s="39">
        <f>'2017 MRI - Alphabetical'!AG510-'2007 MRI - 2017 Methodology'!AG510</f>
        <v>7.557489464337673E-3</v>
      </c>
      <c r="AH482" s="14">
        <f>'2017 MRI - Alphabetical'!AH510-'2007 MRI - 2017 Methodology'!AH510</f>
        <v>0.21171495386984684</v>
      </c>
      <c r="AI482" s="10">
        <f>'2017 MRI - Alphabetical'!AI510-'2007 MRI - 2017 Methodology'!AI510</f>
        <v>48</v>
      </c>
      <c r="AJ482" s="39">
        <f>'2017 MRI - Alphabetical'!AJ510-'2007 MRI - 2017 Methodology'!AJ510</f>
        <v>1.0621833021081883E-2</v>
      </c>
      <c r="AK482" s="13">
        <f>'2017 MRI - Alphabetical'!AK510-'2007 MRI - 2017 Methodology'!AK510</f>
        <v>716.21376269131724</v>
      </c>
      <c r="AL482" s="44"/>
    </row>
    <row r="483" spans="1:38" x14ac:dyDescent="0.25">
      <c r="A483" t="s">
        <v>1193</v>
      </c>
      <c r="B483" s="5" t="s">
        <v>200</v>
      </c>
      <c r="C483" s="6" t="s">
        <v>22</v>
      </c>
      <c r="D483" s="7" t="s">
        <v>20</v>
      </c>
      <c r="E483" s="42">
        <f>'2017 MRI - Alphabetical'!E568-'2007 MRI - 2017 Methodology'!E568</f>
        <v>-1.0024023204747081</v>
      </c>
      <c r="F483" s="8">
        <f>'2017 MRI - Alphabetical'!F568-'2007 MRI - 2017 Methodology'!F568</f>
        <v>6.5674288981726505</v>
      </c>
      <c r="G483" s="9">
        <f>'2017 MRI - Alphabetical'!G568-'2007 MRI - 2017 Methodology'!G568</f>
        <v>-33</v>
      </c>
      <c r="H483" s="10">
        <f>'2017 MRI - Alphabetical'!H568-'2007 MRI - 2017 Methodology'!H568</f>
        <v>53</v>
      </c>
      <c r="I483" s="39">
        <f>'2017 MRI - Alphabetical'!I568-'2007 MRI - 2017 Methodology'!I568</f>
        <v>0.32226953048364015</v>
      </c>
      <c r="J483" s="11">
        <f>'2017 MRI - Alphabetical'!J568-'2007 MRI - 2017 Methodology'!J568</f>
        <v>-3.7276825285958548E-2</v>
      </c>
      <c r="K483" s="10">
        <f>'2017 MRI - Alphabetical'!K568-'2007 MRI - 2017 Methodology'!K568</f>
        <v>-401</v>
      </c>
      <c r="L483" s="39">
        <f>'2017 MRI - Alphabetical'!L568-'2007 MRI - 2017 Methodology'!L568</f>
        <v>-1.5430807593379967</v>
      </c>
      <c r="M483" s="11">
        <f>'2017 MRI - Alphabetical'!M568-'2007 MRI - 2017 Methodology'!M568</f>
        <v>6.9958094231350049E-2</v>
      </c>
      <c r="N483" s="10">
        <f>'2017 MRI - Alphabetical'!N568-'2007 MRI - 2017 Methodology'!N568</f>
        <v>-21</v>
      </c>
      <c r="O483" s="39">
        <f>'2017 MRI - Alphabetical'!O568-'2007 MRI - 2017 Methodology'!O568</f>
        <v>-0.4475526065562806</v>
      </c>
      <c r="P483" s="11">
        <f>'2017 MRI - Alphabetical'!P568-'2007 MRI - 2017 Methodology'!P568</f>
        <v>7.9678703021370673E-2</v>
      </c>
      <c r="Q483" s="10">
        <f>'2017 MRI - Alphabetical'!Q568-'2007 MRI - 2017 Methodology'!Q568</f>
        <v>11</v>
      </c>
      <c r="R483" s="39">
        <f>'2017 MRI - Alphabetical'!R568-'2007 MRI - 2017 Methodology'!R568</f>
        <v>1.5979967296518391E-2</v>
      </c>
      <c r="S483" s="12">
        <f>'2017 MRI - Alphabetical'!S568-'2007 MRI - 2017 Methodology'!S568</f>
        <v>-3.7298524404086266</v>
      </c>
      <c r="T483" s="10">
        <f>'2017 MRI - Alphabetical'!T568-'2007 MRI - 2017 Methodology'!T568</f>
        <v>25</v>
      </c>
      <c r="U483" s="39">
        <f>'2017 MRI - Alphabetical'!U568-'2007 MRI - 2017 Methodology'!U568</f>
        <v>0.31481333930585198</v>
      </c>
      <c r="V483" s="11">
        <f>'2017 MRI - Alphabetical'!V568-'2007 MRI - 2017 Methodology'!V568</f>
        <v>2.1499395405078642E-3</v>
      </c>
      <c r="W483" s="10">
        <f>'2017 MRI - Alphabetical'!W568-'2007 MRI - 2017 Methodology'!W568</f>
        <v>178</v>
      </c>
      <c r="X483" s="39">
        <f>'2017 MRI - Alphabetical'!X568-'2007 MRI - 2017 Methodology'!X568</f>
        <v>0.66831337394091506</v>
      </c>
      <c r="Y483" s="13">
        <f>'2017 MRI - Alphabetical'!Y568-'2007 MRI - 2017 Methodology'!Y568</f>
        <v>22504</v>
      </c>
      <c r="Z483" s="10">
        <f>'2017 MRI - Alphabetical'!Z568-'2007 MRI - 2017 Methodology'!Z568</f>
        <v>-304</v>
      </c>
      <c r="AA483" s="39">
        <f>'2017 MRI - Alphabetical'!AA568-'2007 MRI - 2017 Methodology'!AA568</f>
        <v>-1.0486649532111865</v>
      </c>
      <c r="AB483" s="11">
        <f>'2017 MRI - Alphabetical'!AB568-'2007 MRI - 2017 Methodology'!AB568</f>
        <v>3.6684210526315791E-2</v>
      </c>
      <c r="AC483" s="10">
        <f>'2017 MRI - Alphabetical'!AC568-'2007 MRI - 2017 Methodology'!AC568</f>
        <v>-84</v>
      </c>
      <c r="AD483" s="39">
        <f>'2017 MRI - Alphabetical'!AD568-'2007 MRI - 2017 Methodology'!AD568</f>
        <v>-0.25505161758861189</v>
      </c>
      <c r="AE483" s="11">
        <f>'2017 MRI - Alphabetical'!AE568-'2007 MRI - 2017 Methodology'!AE568</f>
        <v>-6.9999999999998952E-3</v>
      </c>
      <c r="AF483" s="10">
        <f>'2017 MRI - Alphabetical'!AF568-'2007 MRI - 2017 Methodology'!AF568</f>
        <v>18</v>
      </c>
      <c r="AG483" s="39">
        <f>'2017 MRI - Alphabetical'!AG568-'2007 MRI - 2017 Methodology'!AG568</f>
        <v>0.22162736206959732</v>
      </c>
      <c r="AH483" s="14">
        <f>'2017 MRI - Alphabetical'!AH568-'2007 MRI - 2017 Methodology'!AH568</f>
        <v>0.19857904592044617</v>
      </c>
      <c r="AI483" s="10">
        <f>'2017 MRI - Alphabetical'!AI568-'2007 MRI - 2017 Methodology'!AI568</f>
        <v>14</v>
      </c>
      <c r="AJ483" s="39">
        <f>'2017 MRI - Alphabetical'!AJ568-'2007 MRI - 2017 Methodology'!AJ568</f>
        <v>-1.7754278629012465E-3</v>
      </c>
      <c r="AK483" s="13">
        <f>'2017 MRI - Alphabetical'!AK568-'2007 MRI - 2017 Methodology'!AK568</f>
        <v>-6051.0562149375037</v>
      </c>
      <c r="AL483" s="44"/>
    </row>
    <row r="484" spans="1:38" x14ac:dyDescent="0.25">
      <c r="A484" t="s">
        <v>659</v>
      </c>
      <c r="B484" s="5" t="s">
        <v>496</v>
      </c>
      <c r="C484" s="6" t="s">
        <v>172</v>
      </c>
      <c r="D484" s="7" t="s">
        <v>39</v>
      </c>
      <c r="E484" s="42">
        <f>'2017 MRI - Alphabetical'!E34-'2007 MRI - 2017 Methodology'!E34</f>
        <v>-0.13332188402120515</v>
      </c>
      <c r="F484" s="8">
        <f>'2017 MRI - Alphabetical'!F34-'2007 MRI - 2017 Methodology'!F34</f>
        <v>2.7929889568907829</v>
      </c>
      <c r="G484" s="9">
        <f>'2017 MRI - Alphabetical'!G34-'2007 MRI - 2017 Methodology'!G34</f>
        <v>-6</v>
      </c>
      <c r="H484" s="10">
        <f>'2017 MRI - Alphabetical'!H34-'2007 MRI - 2017 Methodology'!H34</f>
        <v>-6</v>
      </c>
      <c r="I484" s="39">
        <f>'2017 MRI - Alphabetical'!I34-'2007 MRI - 2017 Methodology'!I34</f>
        <v>1.8191831954218168E-2</v>
      </c>
      <c r="J484" s="11">
        <f>'2017 MRI - Alphabetical'!J34-'2007 MRI - 2017 Methodology'!J34</f>
        <v>-1.9705651765963839E-2</v>
      </c>
      <c r="K484" s="10">
        <f>'2017 MRI - Alphabetical'!K34-'2007 MRI - 2017 Methodology'!K34</f>
        <v>31</v>
      </c>
      <c r="L484" s="39">
        <f>'2017 MRI - Alphabetical'!L34-'2007 MRI - 2017 Methodology'!L34</f>
        <v>0.19006708409676029</v>
      </c>
      <c r="M484" s="11">
        <f>'2017 MRI - Alphabetical'!M34-'2007 MRI - 2017 Methodology'!M34</f>
        <v>8.8819528970924683E-3</v>
      </c>
      <c r="N484" s="10">
        <f>'2017 MRI - Alphabetical'!N34-'2007 MRI - 2017 Methodology'!N34</f>
        <v>0</v>
      </c>
      <c r="O484" s="39">
        <f>'2017 MRI - Alphabetical'!O34-'2007 MRI - 2017 Methodology'!O34</f>
        <v>6.6058276432992113E-2</v>
      </c>
      <c r="P484" s="11">
        <f>'2017 MRI - Alphabetical'!P34-'2007 MRI - 2017 Methodology'!P34</f>
        <v>1.2062438057482656E-2</v>
      </c>
      <c r="Q484" s="10">
        <f>'2017 MRI - Alphabetical'!Q34-'2007 MRI - 2017 Methodology'!Q34</f>
        <v>-30</v>
      </c>
      <c r="R484" s="39">
        <f>'2017 MRI - Alphabetical'!R34-'2007 MRI - 2017 Methodology'!R34</f>
        <v>-2.2687334806297255E-3</v>
      </c>
      <c r="S484" s="12">
        <f>'2017 MRI - Alphabetical'!S34-'2007 MRI - 2017 Methodology'!S34</f>
        <v>-0.23865550297294016</v>
      </c>
      <c r="T484" s="10">
        <f>'2017 MRI - Alphabetical'!T34-'2007 MRI - 2017 Methodology'!T34</f>
        <v>-61</v>
      </c>
      <c r="U484" s="39">
        <f>'2017 MRI - Alphabetical'!U34-'2007 MRI - 2017 Methodology'!U34</f>
        <v>-0.11990177358169973</v>
      </c>
      <c r="V484" s="11">
        <f>'2017 MRI - Alphabetical'!V34-'2007 MRI - 2017 Methodology'!V34</f>
        <v>1.663776493256262E-2</v>
      </c>
      <c r="W484" s="10">
        <f>'2017 MRI - Alphabetical'!W34-'2007 MRI - 2017 Methodology'!W34</f>
        <v>-44</v>
      </c>
      <c r="X484" s="39">
        <f>'2017 MRI - Alphabetical'!X34-'2007 MRI - 2017 Methodology'!X34</f>
        <v>-0.29796496554062069</v>
      </c>
      <c r="Y484" s="13">
        <f>'2017 MRI - Alphabetical'!Y34-'2007 MRI - 2017 Methodology'!Y34</f>
        <v>-3507</v>
      </c>
      <c r="Z484" s="10">
        <f>'2017 MRI - Alphabetical'!Z34-'2007 MRI - 2017 Methodology'!Z34</f>
        <v>21</v>
      </c>
      <c r="AA484" s="39">
        <f>'2017 MRI - Alphabetical'!AA34-'2007 MRI - 2017 Methodology'!AA34</f>
        <v>7.5425328011276105E-2</v>
      </c>
      <c r="AB484" s="11">
        <f>'2017 MRI - Alphabetical'!AB34-'2007 MRI - 2017 Methodology'!AB34</f>
        <v>1.3112168945819635E-2</v>
      </c>
      <c r="AC484" s="10">
        <f>'2017 MRI - Alphabetical'!AC34-'2007 MRI - 2017 Methodology'!AC34</f>
        <v>49</v>
      </c>
      <c r="AD484" s="39">
        <f>'2017 MRI - Alphabetical'!AD34-'2007 MRI - 2017 Methodology'!AD34</f>
        <v>0.14827506132712576</v>
      </c>
      <c r="AE484" s="11">
        <f>'2017 MRI - Alphabetical'!AE34-'2007 MRI - 2017 Methodology'!AE34</f>
        <v>1.6999999999999904E-2</v>
      </c>
      <c r="AF484" s="10">
        <f>'2017 MRI - Alphabetical'!AF34-'2007 MRI - 2017 Methodology'!AF34</f>
        <v>-6</v>
      </c>
      <c r="AG484" s="39">
        <f>'2017 MRI - Alphabetical'!AG34-'2007 MRI - 2017 Methodology'!AG34</f>
        <v>-0.21132415977291541</v>
      </c>
      <c r="AH484" s="14">
        <f>'2017 MRI - Alphabetical'!AH34-'2007 MRI - 2017 Methodology'!AH34</f>
        <v>0.11668516973503684</v>
      </c>
      <c r="AI484" s="10">
        <f>'2017 MRI - Alphabetical'!AI34-'2007 MRI - 2017 Methodology'!AI34</f>
        <v>6</v>
      </c>
      <c r="AJ484" s="39">
        <f>'2017 MRI - Alphabetical'!AJ34-'2007 MRI - 2017 Methodology'!AJ34</f>
        <v>-8.715065036659031E-3</v>
      </c>
      <c r="AK484" s="13">
        <f>'2017 MRI - Alphabetical'!AK34-'2007 MRI - 2017 Methodology'!AK34</f>
        <v>-25216.080337046122</v>
      </c>
      <c r="AL484" s="44"/>
    </row>
    <row r="485" spans="1:38" x14ac:dyDescent="0.25">
      <c r="A485" t="s">
        <v>669</v>
      </c>
      <c r="B485" s="5" t="s">
        <v>545</v>
      </c>
      <c r="C485" s="6" t="s">
        <v>172</v>
      </c>
      <c r="D485" s="7" t="s">
        <v>39</v>
      </c>
      <c r="E485" s="42">
        <f>'2017 MRI - Alphabetical'!E44-'2007 MRI - 2017 Methodology'!E44</f>
        <v>-0.14412100056078181</v>
      </c>
      <c r="F485" s="8">
        <f>'2017 MRI - Alphabetical'!F44-'2007 MRI - 2017 Methodology'!F44</f>
        <v>2.4964560819915409</v>
      </c>
      <c r="G485" s="9">
        <f>'2017 MRI - Alphabetical'!G44-'2007 MRI - 2017 Methodology'!G44</f>
        <v>-9</v>
      </c>
      <c r="H485" s="10">
        <f>'2017 MRI - Alphabetical'!H44-'2007 MRI - 2017 Methodology'!H44</f>
        <v>-76</v>
      </c>
      <c r="I485" s="39">
        <f>'2017 MRI - Alphabetical'!I44-'2007 MRI - 2017 Methodology'!I44</f>
        <v>-0.24473354450599383</v>
      </c>
      <c r="J485" s="11">
        <f>'2017 MRI - Alphabetical'!J44-'2007 MRI - 2017 Methodology'!J44</f>
        <v>-0.15631966559830923</v>
      </c>
      <c r="K485" s="10">
        <f>'2017 MRI - Alphabetical'!K44-'2007 MRI - 2017 Methodology'!K44</f>
        <v>-29</v>
      </c>
      <c r="L485" s="39">
        <f>'2017 MRI - Alphabetical'!L44-'2007 MRI - 2017 Methodology'!L44</f>
        <v>-0.35580510548884214</v>
      </c>
      <c r="M485" s="11">
        <f>'2017 MRI - Alphabetical'!M44-'2007 MRI - 2017 Methodology'!M44</f>
        <v>1.173358866289935E-2</v>
      </c>
      <c r="N485" s="10">
        <f>'2017 MRI - Alphabetical'!N44-'2007 MRI - 2017 Methodology'!N44</f>
        <v>20</v>
      </c>
      <c r="O485" s="39">
        <f>'2017 MRI - Alphabetical'!O44-'2007 MRI - 2017 Methodology'!O44</f>
        <v>8.6696858371372421E-2</v>
      </c>
      <c r="P485" s="11">
        <f>'2017 MRI - Alphabetical'!P44-'2007 MRI - 2017 Methodology'!P44</f>
        <v>9.5776850886339932E-3</v>
      </c>
      <c r="Q485" s="10">
        <f>'2017 MRI - Alphabetical'!Q44-'2007 MRI - 2017 Methodology'!Q44</f>
        <v>-46</v>
      </c>
      <c r="R485" s="39">
        <f>'2017 MRI - Alphabetical'!R44-'2007 MRI - 2017 Methodology'!R44</f>
        <v>-4.5144145488678067E-3</v>
      </c>
      <c r="S485" s="12">
        <f>'2017 MRI - Alphabetical'!S44-'2007 MRI - 2017 Methodology'!S44</f>
        <v>-0.14595335061088488</v>
      </c>
      <c r="T485" s="10">
        <f>'2017 MRI - Alphabetical'!T44-'2007 MRI - 2017 Methodology'!T44</f>
        <v>-1</v>
      </c>
      <c r="U485" s="39">
        <f>'2017 MRI - Alphabetical'!U44-'2007 MRI - 2017 Methodology'!U44</f>
        <v>2.2245852841652147E-2</v>
      </c>
      <c r="V485" s="11">
        <f>'2017 MRI - Alphabetical'!V44-'2007 MRI - 2017 Methodology'!V44</f>
        <v>8.473880740655193E-3</v>
      </c>
      <c r="W485" s="10">
        <f>'2017 MRI - Alphabetical'!W44-'2007 MRI - 2017 Methodology'!W44</f>
        <v>-9</v>
      </c>
      <c r="X485" s="39">
        <f>'2017 MRI - Alphabetical'!X44-'2007 MRI - 2017 Methodology'!X44</f>
        <v>-3.9457956054452126E-2</v>
      </c>
      <c r="Y485" s="13">
        <f>'2017 MRI - Alphabetical'!Y44-'2007 MRI - 2017 Methodology'!Y44</f>
        <v>6220</v>
      </c>
      <c r="Z485" s="10">
        <f>'2017 MRI - Alphabetical'!Z44-'2007 MRI - 2017 Methodology'!Z44</f>
        <v>28</v>
      </c>
      <c r="AA485" s="39">
        <f>'2017 MRI - Alphabetical'!AA44-'2007 MRI - 2017 Methodology'!AA44</f>
        <v>7.3987476481411796E-2</v>
      </c>
      <c r="AB485" s="11">
        <f>'2017 MRI - Alphabetical'!AB44-'2007 MRI - 2017 Methodology'!AB44</f>
        <v>1.3000000000000001E-2</v>
      </c>
      <c r="AC485" s="10">
        <f>'2017 MRI - Alphabetical'!AC44-'2007 MRI - 2017 Methodology'!AC44</f>
        <v>-22</v>
      </c>
      <c r="AD485" s="39">
        <f>'2017 MRI - Alphabetical'!AD44-'2007 MRI - 2017 Methodology'!AD44</f>
        <v>-9.8580976109934326E-2</v>
      </c>
      <c r="AE485" s="11">
        <f>'2017 MRI - Alphabetical'!AE44-'2007 MRI - 2017 Methodology'!AE44</f>
        <v>0</v>
      </c>
      <c r="AF485" s="10">
        <f>'2017 MRI - Alphabetical'!AF44-'2007 MRI - 2017 Methodology'!AF44</f>
        <v>-1</v>
      </c>
      <c r="AG485" s="39">
        <f>'2017 MRI - Alphabetical'!AG44-'2007 MRI - 2017 Methodology'!AG44</f>
        <v>-0.14360071556575282</v>
      </c>
      <c r="AH485" s="14">
        <f>'2017 MRI - Alphabetical'!AH44-'2007 MRI - 2017 Methodology'!AH44</f>
        <v>0.1916511632453235</v>
      </c>
      <c r="AI485" s="10">
        <f>'2017 MRI - Alphabetical'!AI44-'2007 MRI - 2017 Methodology'!AI44</f>
        <v>4</v>
      </c>
      <c r="AJ485" s="39">
        <f>'2017 MRI - Alphabetical'!AJ44-'2007 MRI - 2017 Methodology'!AJ44</f>
        <v>6.1479993927316123E-3</v>
      </c>
      <c r="AK485" s="13">
        <f>'2017 MRI - Alphabetical'!AK44-'2007 MRI - 2017 Methodology'!AK44</f>
        <v>-13196.347391581861</v>
      </c>
      <c r="AL485" s="44"/>
    </row>
    <row r="486" spans="1:38" x14ac:dyDescent="0.25">
      <c r="A486" t="s">
        <v>670</v>
      </c>
      <c r="B486" s="5" t="s">
        <v>542</v>
      </c>
      <c r="C486" s="6" t="s">
        <v>172</v>
      </c>
      <c r="D486" s="7" t="s">
        <v>39</v>
      </c>
      <c r="E486" s="42">
        <f>'2017 MRI - Alphabetical'!E45-'2007 MRI - 2017 Methodology'!E45</f>
        <v>-0.43161702026204818</v>
      </c>
      <c r="F486" s="8">
        <f>'2017 MRI - Alphabetical'!F45-'2007 MRI - 2017 Methodology'!F45</f>
        <v>3.251190920309714</v>
      </c>
      <c r="G486" s="9">
        <f>'2017 MRI - Alphabetical'!G45-'2007 MRI - 2017 Methodology'!G45</f>
        <v>-16</v>
      </c>
      <c r="H486" s="10">
        <f>'2017 MRI - Alphabetical'!H45-'2007 MRI - 2017 Methodology'!H45</f>
        <v>-26</v>
      </c>
      <c r="I486" s="39">
        <f>'2017 MRI - Alphabetical'!I45-'2007 MRI - 2017 Methodology'!I45</f>
        <v>9.0027877838301962E-2</v>
      </c>
      <c r="J486" s="11">
        <f>'2017 MRI - Alphabetical'!J45-'2007 MRI - 2017 Methodology'!J45</f>
        <v>-5.5344904563453756E-2</v>
      </c>
      <c r="K486" s="10">
        <f>'2017 MRI - Alphabetical'!K45-'2007 MRI - 2017 Methodology'!K45</f>
        <v>-327</v>
      </c>
      <c r="L486" s="39">
        <f>'2017 MRI - Alphabetical'!L45-'2007 MRI - 2017 Methodology'!L45</f>
        <v>-1.252952301869126</v>
      </c>
      <c r="M486" s="11">
        <f>'2017 MRI - Alphabetical'!M45-'2007 MRI - 2017 Methodology'!M45</f>
        <v>5.7086920106234514E-2</v>
      </c>
      <c r="N486" s="10">
        <f>'2017 MRI - Alphabetical'!N45-'2007 MRI - 2017 Methodology'!N45</f>
        <v>-47</v>
      </c>
      <c r="O486" s="39">
        <f>'2017 MRI - Alphabetical'!O45-'2007 MRI - 2017 Methodology'!O45</f>
        <v>-3.5917374678300251E-2</v>
      </c>
      <c r="P486" s="11">
        <f>'2017 MRI - Alphabetical'!P45-'2007 MRI - 2017 Methodology'!P45</f>
        <v>1.670815450643777E-2</v>
      </c>
      <c r="Q486" s="10">
        <f>'2017 MRI - Alphabetical'!Q45-'2007 MRI - 2017 Methodology'!Q45</f>
        <v>22</v>
      </c>
      <c r="R486" s="39">
        <f>'2017 MRI - Alphabetical'!R45-'2007 MRI - 2017 Methodology'!R45</f>
        <v>4.45433650576606E-2</v>
      </c>
      <c r="S486" s="12">
        <f>'2017 MRI - Alphabetical'!S45-'2007 MRI - 2017 Methodology'!S45</f>
        <v>-0.65181130624278938</v>
      </c>
      <c r="T486" s="10">
        <f>'2017 MRI - Alphabetical'!T45-'2007 MRI - 2017 Methodology'!T45</f>
        <v>49</v>
      </c>
      <c r="U486" s="39">
        <f>'2017 MRI - Alphabetical'!U45-'2007 MRI - 2017 Methodology'!U45</f>
        <v>0.21900777240533431</v>
      </c>
      <c r="V486" s="11">
        <f>'2017 MRI - Alphabetical'!V45-'2007 MRI - 2017 Methodology'!V45</f>
        <v>-5.7344425520765088E-3</v>
      </c>
      <c r="W486" s="10">
        <f>'2017 MRI - Alphabetical'!W45-'2007 MRI - 2017 Methodology'!W45</f>
        <v>-72</v>
      </c>
      <c r="X486" s="39">
        <f>'2017 MRI - Alphabetical'!X45-'2007 MRI - 2017 Methodology'!X45</f>
        <v>-1.1096561706713761</v>
      </c>
      <c r="Y486" s="13">
        <f>'2017 MRI - Alphabetical'!Y45-'2007 MRI - 2017 Methodology'!Y45</f>
        <v>-24896</v>
      </c>
      <c r="Z486" s="10">
        <f>'2017 MRI - Alphabetical'!Z45-'2007 MRI - 2017 Methodology'!Z45</f>
        <v>-11</v>
      </c>
      <c r="AA486" s="39">
        <f>'2017 MRI - Alphabetical'!AA45-'2007 MRI - 2017 Methodology'!AA45</f>
        <v>-0.32071557650236393</v>
      </c>
      <c r="AB486" s="11">
        <f>'2017 MRI - Alphabetical'!AB45-'2007 MRI - 2017 Methodology'!AB45</f>
        <v>2.0567855488652156E-2</v>
      </c>
      <c r="AC486" s="10">
        <f>'2017 MRI - Alphabetical'!AC45-'2007 MRI - 2017 Methodology'!AC45</f>
        <v>307</v>
      </c>
      <c r="AD486" s="39">
        <f>'2017 MRI - Alphabetical'!AD45-'2007 MRI - 2017 Methodology'!AD45</f>
        <v>1.1392892120499734</v>
      </c>
      <c r="AE486" s="11">
        <f>'2017 MRI - Alphabetical'!AE45-'2007 MRI - 2017 Methodology'!AE45</f>
        <v>8.9000000000000079E-2</v>
      </c>
      <c r="AF486" s="10">
        <f>'2017 MRI - Alphabetical'!AF45-'2007 MRI - 2017 Methodology'!AF45</f>
        <v>-25</v>
      </c>
      <c r="AG486" s="39">
        <f>'2017 MRI - Alphabetical'!AG45-'2007 MRI - 2017 Methodology'!AG45</f>
        <v>-0.2586599406208957</v>
      </c>
      <c r="AH486" s="14">
        <f>'2017 MRI - Alphabetical'!AH45-'2007 MRI - 2017 Methodology'!AH45</f>
        <v>0.26701818993967597</v>
      </c>
      <c r="AI486" s="10">
        <f>'2017 MRI - Alphabetical'!AI45-'2007 MRI - 2017 Methodology'!AI45</f>
        <v>-7</v>
      </c>
      <c r="AJ486" s="39">
        <f>'2017 MRI - Alphabetical'!AJ45-'2007 MRI - 2017 Methodology'!AJ45</f>
        <v>-5.1088627040186504E-2</v>
      </c>
      <c r="AK486" s="13">
        <f>'2017 MRI - Alphabetical'!AK45-'2007 MRI - 2017 Methodology'!AK45</f>
        <v>-51582.523159293167</v>
      </c>
      <c r="AL486" s="44"/>
    </row>
    <row r="487" spans="1:38" x14ac:dyDescent="0.25">
      <c r="A487" t="s">
        <v>682</v>
      </c>
      <c r="B487" s="5" t="s">
        <v>174</v>
      </c>
      <c r="C487" s="6" t="s">
        <v>172</v>
      </c>
      <c r="D487" s="7" t="s">
        <v>39</v>
      </c>
      <c r="E487" s="42">
        <f>'2017 MRI - Alphabetical'!E57-'2007 MRI - 2017 Methodology'!E57</f>
        <v>-0.15035546649518539</v>
      </c>
      <c r="F487" s="8">
        <f>'2017 MRI - Alphabetical'!F57-'2007 MRI - 2017 Methodology'!F57</f>
        <v>4.5936308688844463</v>
      </c>
      <c r="G487" s="9">
        <f>'2017 MRI - Alphabetical'!G57-'2007 MRI - 2017 Methodology'!G57</f>
        <v>5</v>
      </c>
      <c r="H487" s="10">
        <f>'2017 MRI - Alphabetical'!H57-'2007 MRI - 2017 Methodology'!H57</f>
        <v>-89</v>
      </c>
      <c r="I487" s="39">
        <f>'2017 MRI - Alphabetical'!I57-'2007 MRI - 2017 Methodology'!I57</f>
        <v>-8.9315492279851139E-2</v>
      </c>
      <c r="J487" s="11">
        <f>'2017 MRI - Alphabetical'!J57-'2007 MRI - 2017 Methodology'!J57</f>
        <v>-6.3617207120180375E-2</v>
      </c>
      <c r="K487" s="10">
        <f>'2017 MRI - Alphabetical'!K57-'2007 MRI - 2017 Methodology'!K57</f>
        <v>0</v>
      </c>
      <c r="L487" s="39">
        <f>'2017 MRI - Alphabetical'!L57-'2007 MRI - 2017 Methodology'!L57</f>
        <v>1.0522809721058533</v>
      </c>
      <c r="M487" s="11">
        <f>'2017 MRI - Alphabetical'!M57-'2007 MRI - 2017 Methodology'!M57</f>
        <v>3.0749675881907329E-2</v>
      </c>
      <c r="N487" s="10">
        <f>'2017 MRI - Alphabetical'!N57-'2007 MRI - 2017 Methodology'!N57</f>
        <v>120</v>
      </c>
      <c r="O487" s="39">
        <f>'2017 MRI - Alphabetical'!O57-'2007 MRI - 2017 Methodology'!O57</f>
        <v>0.42592488112161531</v>
      </c>
      <c r="P487" s="11">
        <f>'2017 MRI - Alphabetical'!P57-'2007 MRI - 2017 Methodology'!P57</f>
        <v>1.0728921412663059E-2</v>
      </c>
      <c r="Q487" s="10">
        <f>'2017 MRI - Alphabetical'!Q57-'2007 MRI - 2017 Methodology'!Q57</f>
        <v>-46</v>
      </c>
      <c r="R487" s="39">
        <f>'2017 MRI - Alphabetical'!R57-'2007 MRI - 2017 Methodology'!R57</f>
        <v>-0.34318399080257378</v>
      </c>
      <c r="S487" s="12">
        <f>'2017 MRI - Alphabetical'!S57-'2007 MRI - 2017 Methodology'!S57</f>
        <v>-2.4404486996284653</v>
      </c>
      <c r="T487" s="10">
        <f>'2017 MRI - Alphabetical'!T57-'2007 MRI - 2017 Methodology'!T57</f>
        <v>-148</v>
      </c>
      <c r="U487" s="39">
        <f>'2017 MRI - Alphabetical'!U57-'2007 MRI - 2017 Methodology'!U57</f>
        <v>-0.65930702814056286</v>
      </c>
      <c r="V487" s="11">
        <f>'2017 MRI - Alphabetical'!V57-'2007 MRI - 2017 Methodology'!V57</f>
        <v>5.4733827358301616E-2</v>
      </c>
      <c r="W487" s="10">
        <f>'2017 MRI - Alphabetical'!W57-'2007 MRI - 2017 Methodology'!W57</f>
        <v>-104</v>
      </c>
      <c r="X487" s="39">
        <f>'2017 MRI - Alphabetical'!X57-'2007 MRI - 2017 Methodology'!X57</f>
        <v>-0.34432830079460136</v>
      </c>
      <c r="Y487" s="13">
        <f>'2017 MRI - Alphabetical'!Y57-'2007 MRI - 2017 Methodology'!Y57</f>
        <v>-7394</v>
      </c>
      <c r="Z487" s="10">
        <f>'2017 MRI - Alphabetical'!Z57-'2007 MRI - 2017 Methodology'!Z57</f>
        <v>187</v>
      </c>
      <c r="AA487" s="39">
        <f>'2017 MRI - Alphabetical'!AA57-'2007 MRI - 2017 Methodology'!AA57</f>
        <v>0.8401736613256654</v>
      </c>
      <c r="AB487" s="11">
        <f>'2017 MRI - Alphabetical'!AB57-'2007 MRI - 2017 Methodology'!AB57</f>
        <v>-9.8642184848016928E-4</v>
      </c>
      <c r="AC487" s="10">
        <f>'2017 MRI - Alphabetical'!AC57-'2007 MRI - 2017 Methodology'!AC57</f>
        <v>-34</v>
      </c>
      <c r="AD487" s="39">
        <f>'2017 MRI - Alphabetical'!AD57-'2007 MRI - 2017 Methodology'!AD57</f>
        <v>-0.30358709020121233</v>
      </c>
      <c r="AE487" s="11">
        <f>'2017 MRI - Alphabetical'!AE57-'2007 MRI - 2017 Methodology'!AE57</f>
        <v>2.0000000000000018E-3</v>
      </c>
      <c r="AF487" s="10">
        <f>'2017 MRI - Alphabetical'!AF57-'2007 MRI - 2017 Methodology'!AF57</f>
        <v>-16</v>
      </c>
      <c r="AG487" s="39">
        <f>'2017 MRI - Alphabetical'!AG57-'2007 MRI - 2017 Methodology'!AG57</f>
        <v>-1.3724280023433844E-3</v>
      </c>
      <c r="AH487" s="14">
        <f>'2017 MRI - Alphabetical'!AH57-'2007 MRI - 2017 Methodology'!AH57</f>
        <v>0.39221876482054485</v>
      </c>
      <c r="AI487" s="10">
        <f>'2017 MRI - Alphabetical'!AI57-'2007 MRI - 2017 Methodology'!AI57</f>
        <v>-22</v>
      </c>
      <c r="AJ487" s="39">
        <f>'2017 MRI - Alphabetical'!AJ57-'2007 MRI - 2017 Methodology'!AJ57</f>
        <v>-2.5783447837723683E-2</v>
      </c>
      <c r="AK487" s="13">
        <f>'2017 MRI - Alphabetical'!AK57-'2007 MRI - 2017 Methodology'!AK57</f>
        <v>-20926.395155643942</v>
      </c>
      <c r="AL487" s="44"/>
    </row>
    <row r="488" spans="1:38" x14ac:dyDescent="0.25">
      <c r="A488" t="s">
        <v>684</v>
      </c>
      <c r="B488" s="5" t="s">
        <v>525</v>
      </c>
      <c r="C488" s="6" t="s">
        <v>172</v>
      </c>
      <c r="D488" s="7" t="s">
        <v>39</v>
      </c>
      <c r="E488" s="42">
        <f>'2017 MRI - Alphabetical'!E59-'2007 MRI - 2017 Methodology'!E59</f>
        <v>-0.67616569374975644</v>
      </c>
      <c r="F488" s="8">
        <f>'2017 MRI - Alphabetical'!F59-'2007 MRI - 2017 Methodology'!F59</f>
        <v>4.0314125664942946</v>
      </c>
      <c r="G488" s="9">
        <f>'2017 MRI - Alphabetical'!G59-'2007 MRI - 2017 Methodology'!G59</f>
        <v>-24</v>
      </c>
      <c r="H488" s="10">
        <f>'2017 MRI - Alphabetical'!H59-'2007 MRI - 2017 Methodology'!H59</f>
        <v>56</v>
      </c>
      <c r="I488" s="39">
        <f>'2017 MRI - Alphabetical'!I59-'2007 MRI - 2017 Methodology'!I59</f>
        <v>0.19456128429892428</v>
      </c>
      <c r="J488" s="11">
        <f>'2017 MRI - Alphabetical'!J59-'2007 MRI - 2017 Methodology'!J59</f>
        <v>2.0745331638427622E-3</v>
      </c>
      <c r="K488" s="10">
        <f>'2017 MRI - Alphabetical'!K59-'2007 MRI - 2017 Methodology'!K59</f>
        <v>39</v>
      </c>
      <c r="L488" s="39">
        <f>'2017 MRI - Alphabetical'!L59-'2007 MRI - 2017 Methodology'!L59</f>
        <v>-0.12777040032362452</v>
      </c>
      <c r="M488" s="11">
        <f>'2017 MRI - Alphabetical'!M59-'2007 MRI - 2017 Methodology'!M59</f>
        <v>1.0262968120605016E-3</v>
      </c>
      <c r="N488" s="10">
        <f>'2017 MRI - Alphabetical'!N59-'2007 MRI - 2017 Methodology'!N59</f>
        <v>22</v>
      </c>
      <c r="O488" s="39">
        <f>'2017 MRI - Alphabetical'!O59-'2007 MRI - 2017 Methodology'!O59</f>
        <v>8.893740054830912E-2</v>
      </c>
      <c r="P488" s="11">
        <f>'2017 MRI - Alphabetical'!P59-'2007 MRI - 2017 Methodology'!P59</f>
        <v>9.064887589106195E-3</v>
      </c>
      <c r="Q488" s="10">
        <f>'2017 MRI - Alphabetical'!Q59-'2007 MRI - 2017 Methodology'!Q59</f>
        <v>-37</v>
      </c>
      <c r="R488" s="39">
        <f>'2017 MRI - Alphabetical'!R59-'2007 MRI - 2017 Methodology'!R59</f>
        <v>-2.0508703199644263E-3</v>
      </c>
      <c r="S488" s="12">
        <f>'2017 MRI - Alphabetical'!S59-'2007 MRI - 2017 Methodology'!S59</f>
        <v>-0.26371379897785352</v>
      </c>
      <c r="T488" s="10">
        <f>'2017 MRI - Alphabetical'!T59-'2007 MRI - 2017 Methodology'!T59</f>
        <v>-121</v>
      </c>
      <c r="U488" s="39">
        <f>'2017 MRI - Alphabetical'!U59-'2007 MRI - 2017 Methodology'!U59</f>
        <v>-0.28758973026906176</v>
      </c>
      <c r="V488" s="11">
        <f>'2017 MRI - Alphabetical'!V59-'2007 MRI - 2017 Methodology'!V59</f>
        <v>2.5698305996235547E-2</v>
      </c>
      <c r="W488" s="10">
        <f>'2017 MRI - Alphabetical'!W59-'2007 MRI - 2017 Methodology'!W59</f>
        <v>-5</v>
      </c>
      <c r="X488" s="39">
        <f>'2017 MRI - Alphabetical'!X59-'2007 MRI - 2017 Methodology'!X59</f>
        <v>2.240789289196754E-2</v>
      </c>
      <c r="Y488" s="13">
        <f>'2017 MRI - Alphabetical'!Y59-'2007 MRI - 2017 Methodology'!Y59</f>
        <v>7547</v>
      </c>
      <c r="Z488" s="10">
        <f>'2017 MRI - Alphabetical'!Z59-'2007 MRI - 2017 Methodology'!Z59</f>
        <v>-79</v>
      </c>
      <c r="AA488" s="39">
        <f>'2017 MRI - Alphabetical'!AA59-'2007 MRI - 2017 Methodology'!AA59</f>
        <v>-0.28223265838879974</v>
      </c>
      <c r="AB488" s="11">
        <f>'2017 MRI - Alphabetical'!AB59-'2007 MRI - 2017 Methodology'!AB59</f>
        <v>2.0383147678394175E-2</v>
      </c>
      <c r="AC488" s="10">
        <f>'2017 MRI - Alphabetical'!AC59-'2007 MRI - 2017 Methodology'!AC59</f>
        <v>-63</v>
      </c>
      <c r="AD488" s="39">
        <f>'2017 MRI - Alphabetical'!AD59-'2007 MRI - 2017 Methodology'!AD59</f>
        <v>-0.25677011526385773</v>
      </c>
      <c r="AE488" s="11">
        <f>'2017 MRI - Alphabetical'!AE59-'2007 MRI - 2017 Methodology'!AE59</f>
        <v>-1.0999999999999899E-2</v>
      </c>
      <c r="AF488" s="10">
        <f>'2017 MRI - Alphabetical'!AF59-'2007 MRI - 2017 Methodology'!AF59</f>
        <v>46</v>
      </c>
      <c r="AG488" s="39">
        <f>'2017 MRI - Alphabetical'!AG59-'2007 MRI - 2017 Methodology'!AG59</f>
        <v>9.4745626117005488E-2</v>
      </c>
      <c r="AH488" s="14">
        <f>'2017 MRI - Alphabetical'!AH59-'2007 MRI - 2017 Methodology'!AH59</f>
        <v>5.1681911295609506E-2</v>
      </c>
      <c r="AI488" s="10">
        <f>'2017 MRI - Alphabetical'!AI59-'2007 MRI - 2017 Methodology'!AI59</f>
        <v>10</v>
      </c>
      <c r="AJ488" s="39">
        <f>'2017 MRI - Alphabetical'!AJ59-'2007 MRI - 2017 Methodology'!AJ59</f>
        <v>2.9930381142972001E-3</v>
      </c>
      <c r="AK488" s="13">
        <f>'2017 MRI - Alphabetical'!AK59-'2007 MRI - 2017 Methodology'!AK59</f>
        <v>-11570.092948476289</v>
      </c>
      <c r="AL488" s="44"/>
    </row>
    <row r="489" spans="1:38" x14ac:dyDescent="0.25">
      <c r="A489" t="s">
        <v>688</v>
      </c>
      <c r="B489" s="5" t="s">
        <v>484</v>
      </c>
      <c r="C489" s="6" t="s">
        <v>172</v>
      </c>
      <c r="D489" s="7" t="s">
        <v>39</v>
      </c>
      <c r="E489" s="42">
        <f>'2017 MRI - Alphabetical'!E63-'2007 MRI - 2017 Methodology'!E63</f>
        <v>0.23361671413766061</v>
      </c>
      <c r="F489" s="8">
        <f>'2017 MRI - Alphabetical'!F63-'2007 MRI - 2017 Methodology'!F63</f>
        <v>1.8971656930538696</v>
      </c>
      <c r="G489" s="9">
        <f>'2017 MRI - Alphabetical'!G63-'2007 MRI - 2017 Methodology'!G63</f>
        <v>-1</v>
      </c>
      <c r="H489" s="10">
        <f>'2017 MRI - Alphabetical'!H63-'2007 MRI - 2017 Methodology'!H63</f>
        <v>-49</v>
      </c>
      <c r="I489" s="39">
        <f>'2017 MRI - Alphabetical'!I63-'2007 MRI - 2017 Methodology'!I63</f>
        <v>3.6209808695138707E-2</v>
      </c>
      <c r="J489" s="11">
        <f>'2017 MRI - Alphabetical'!J63-'2007 MRI - 2017 Methodology'!J63</f>
        <v>-6.5438287061438505E-2</v>
      </c>
      <c r="K489" s="10">
        <f>'2017 MRI - Alphabetical'!K63-'2007 MRI - 2017 Methodology'!K63</f>
        <v>-51</v>
      </c>
      <c r="L489" s="39">
        <f>'2017 MRI - Alphabetical'!L63-'2007 MRI - 2017 Methodology'!L63</f>
        <v>-0.45260750449292098</v>
      </c>
      <c r="M489" s="11">
        <f>'2017 MRI - Alphabetical'!M63-'2007 MRI - 2017 Methodology'!M63</f>
        <v>1.5208494982664855E-2</v>
      </c>
      <c r="N489" s="10">
        <f>'2017 MRI - Alphabetical'!N63-'2007 MRI - 2017 Methodology'!N63</f>
        <v>-20</v>
      </c>
      <c r="O489" s="39">
        <f>'2017 MRI - Alphabetical'!O63-'2007 MRI - 2017 Methodology'!O63</f>
        <v>-1.9931146752351747E-2</v>
      </c>
      <c r="P489" s="11">
        <f>'2017 MRI - Alphabetical'!P63-'2007 MRI - 2017 Methodology'!P63</f>
        <v>2.1269794721407626E-2</v>
      </c>
      <c r="Q489" s="10">
        <f>'2017 MRI - Alphabetical'!Q63-'2007 MRI - 2017 Methodology'!Q63</f>
        <v>-25</v>
      </c>
      <c r="R489" s="39">
        <f>'2017 MRI - Alphabetical'!R63-'2007 MRI - 2017 Methodology'!R63</f>
        <v>-2.4292741817332764E-3</v>
      </c>
      <c r="S489" s="12">
        <f>'2017 MRI - Alphabetical'!S63-'2007 MRI - 2017 Methodology'!S63</f>
        <v>-0.42662639939820352</v>
      </c>
      <c r="T489" s="10">
        <f>'2017 MRI - Alphabetical'!T63-'2007 MRI - 2017 Methodology'!T63</f>
        <v>61</v>
      </c>
      <c r="U489" s="39">
        <f>'2017 MRI - Alphabetical'!U63-'2007 MRI - 2017 Methodology'!U63</f>
        <v>0.17061425354245618</v>
      </c>
      <c r="V489" s="11">
        <f>'2017 MRI - Alphabetical'!V63-'2007 MRI - 2017 Methodology'!V63</f>
        <v>-3.5829648805295322E-5</v>
      </c>
      <c r="W489" s="10">
        <f>'2017 MRI - Alphabetical'!W63-'2007 MRI - 2017 Methodology'!W63</f>
        <v>5</v>
      </c>
      <c r="X489" s="39">
        <f>'2017 MRI - Alphabetical'!X63-'2007 MRI - 2017 Methodology'!X63</f>
        <v>8.3495294181918034E-2</v>
      </c>
      <c r="Y489" s="13">
        <f>'2017 MRI - Alphabetical'!Y63-'2007 MRI - 2017 Methodology'!Y63</f>
        <v>8520</v>
      </c>
      <c r="Z489" s="10">
        <f>'2017 MRI - Alphabetical'!Z63-'2007 MRI - 2017 Methodology'!Z63</f>
        <v>22</v>
      </c>
      <c r="AA489" s="39">
        <f>'2017 MRI - Alphabetical'!AA63-'2007 MRI - 2017 Methodology'!AA63</f>
        <v>9.5690773556890596E-2</v>
      </c>
      <c r="AB489" s="11">
        <f>'2017 MRI - Alphabetical'!AB63-'2007 MRI - 2017 Methodology'!AB63</f>
        <v>1.2999999999999998E-2</v>
      </c>
      <c r="AC489" s="10">
        <f>'2017 MRI - Alphabetical'!AC63-'2007 MRI - 2017 Methodology'!AC63</f>
        <v>28</v>
      </c>
      <c r="AD489" s="39">
        <f>'2017 MRI - Alphabetical'!AD63-'2007 MRI - 2017 Methodology'!AD63</f>
        <v>7.2555680515358545E-2</v>
      </c>
      <c r="AE489" s="11">
        <f>'2017 MRI - Alphabetical'!AE63-'2007 MRI - 2017 Methodology'!AE63</f>
        <v>1.5000000000000013E-2</v>
      </c>
      <c r="AF489" s="10">
        <f>'2017 MRI - Alphabetical'!AF63-'2007 MRI - 2017 Methodology'!AF63</f>
        <v>-29</v>
      </c>
      <c r="AG489" s="39">
        <f>'2017 MRI - Alphabetical'!AG63-'2007 MRI - 2017 Methodology'!AG63</f>
        <v>-0.25065002735903286</v>
      </c>
      <c r="AH489" s="14">
        <f>'2017 MRI - Alphabetical'!AH63-'2007 MRI - 2017 Methodology'!AH63</f>
        <v>0.29305504184542763</v>
      </c>
      <c r="AI489" s="10">
        <f>'2017 MRI - Alphabetical'!AI63-'2007 MRI - 2017 Methodology'!AI63</f>
        <v>9</v>
      </c>
      <c r="AJ489" s="39">
        <f>'2017 MRI - Alphabetical'!AJ63-'2007 MRI - 2017 Methodology'!AJ63</f>
        <v>1.5322562573041182E-3</v>
      </c>
      <c r="AK489" s="13">
        <f>'2017 MRI - Alphabetical'!AK63-'2007 MRI - 2017 Methodology'!AK63</f>
        <v>-12434.17938670711</v>
      </c>
      <c r="AL489" s="44"/>
    </row>
    <row r="490" spans="1:38" x14ac:dyDescent="0.25">
      <c r="A490" t="s">
        <v>779</v>
      </c>
      <c r="B490" s="5" t="s">
        <v>507</v>
      </c>
      <c r="C490" s="6" t="s">
        <v>172</v>
      </c>
      <c r="D490" s="7" t="s">
        <v>39</v>
      </c>
      <c r="E490" s="42">
        <f>'2017 MRI - Alphabetical'!E154-'2007 MRI - 2017 Methodology'!E154</f>
        <v>-0.58902224875555831</v>
      </c>
      <c r="F490" s="8">
        <f>'2017 MRI - Alphabetical'!F154-'2007 MRI - 2017 Methodology'!F154</f>
        <v>3.9117146524398176</v>
      </c>
      <c r="G490" s="9">
        <f>'2017 MRI - Alphabetical'!G154-'2007 MRI - 2017 Methodology'!G154</f>
        <v>-19</v>
      </c>
      <c r="H490" s="10">
        <f>'2017 MRI - Alphabetical'!H154-'2007 MRI - 2017 Methodology'!H154</f>
        <v>195</v>
      </c>
      <c r="I490" s="39">
        <f>'2017 MRI - Alphabetical'!I154-'2007 MRI - 2017 Methodology'!I154</f>
        <v>0.57061180460490102</v>
      </c>
      <c r="J490" s="11">
        <f>'2017 MRI - Alphabetical'!J154-'2007 MRI - 2017 Methodology'!J154</f>
        <v>4.8437813768979376E-2</v>
      </c>
      <c r="K490" s="10">
        <f>'2017 MRI - Alphabetical'!K154-'2007 MRI - 2017 Methodology'!K154</f>
        <v>238</v>
      </c>
      <c r="L490" s="39">
        <f>'2017 MRI - Alphabetical'!L154-'2007 MRI - 2017 Methodology'!L154</f>
        <v>0.71945676044370321</v>
      </c>
      <c r="M490" s="11">
        <f>'2017 MRI - Alphabetical'!M154-'2007 MRI - 2017 Methodology'!M154</f>
        <v>-2.1993583360991262E-2</v>
      </c>
      <c r="N490" s="10">
        <f>'2017 MRI - Alphabetical'!N154-'2007 MRI - 2017 Methodology'!N154</f>
        <v>32</v>
      </c>
      <c r="O490" s="39">
        <f>'2017 MRI - Alphabetical'!O154-'2007 MRI - 2017 Methodology'!O154</f>
        <v>9.4282259105055721E-2</v>
      </c>
      <c r="P490" s="11">
        <f>'2017 MRI - Alphabetical'!P154-'2007 MRI - 2017 Methodology'!P154</f>
        <v>5.0000000000000001E-3</v>
      </c>
      <c r="Q490" s="10">
        <f>'2017 MRI - Alphabetical'!Q154-'2007 MRI - 2017 Methodology'!Q154</f>
        <v>-68</v>
      </c>
      <c r="R490" s="39">
        <f>'2017 MRI - Alphabetical'!R154-'2007 MRI - 2017 Methodology'!R154</f>
        <v>-8.1259968857932963E-3</v>
      </c>
      <c r="S490" s="12">
        <f>'2017 MRI - Alphabetical'!S154-'2007 MRI - 2017 Methodology'!S154</f>
        <v>0</v>
      </c>
      <c r="T490" s="10">
        <f>'2017 MRI - Alphabetical'!T154-'2007 MRI - 2017 Methodology'!T154</f>
        <v>-67</v>
      </c>
      <c r="U490" s="39">
        <f>'2017 MRI - Alphabetical'!U154-'2007 MRI - 2017 Methodology'!U154</f>
        <v>-0.15291963279722187</v>
      </c>
      <c r="V490" s="11">
        <f>'2017 MRI - Alphabetical'!V154-'2007 MRI - 2017 Methodology'!V154</f>
        <v>1.8865687303252884E-2</v>
      </c>
      <c r="W490" s="10">
        <f>'2017 MRI - Alphabetical'!W154-'2007 MRI - 2017 Methodology'!W154</f>
        <v>-55</v>
      </c>
      <c r="X490" s="39">
        <f>'2017 MRI - Alphabetical'!X154-'2007 MRI - 2017 Methodology'!X154</f>
        <v>-0.45111819242083195</v>
      </c>
      <c r="Y490" s="13">
        <f>'2017 MRI - Alphabetical'!Y154-'2007 MRI - 2017 Methodology'!Y154</f>
        <v>-7292</v>
      </c>
      <c r="Z490" s="10">
        <f>'2017 MRI - Alphabetical'!Z154-'2007 MRI - 2017 Methodology'!Z154</f>
        <v>-20</v>
      </c>
      <c r="AA490" s="39">
        <f>'2017 MRI - Alphabetical'!AA154-'2007 MRI - 2017 Methodology'!AA154</f>
        <v>-5.7977205576464352E-2</v>
      </c>
      <c r="AB490" s="11">
        <f>'2017 MRI - Alphabetical'!AB154-'2007 MRI - 2017 Methodology'!AB154</f>
        <v>1.5903614457831325E-2</v>
      </c>
      <c r="AC490" s="10">
        <f>'2017 MRI - Alphabetical'!AC154-'2007 MRI - 2017 Methodology'!AC154</f>
        <v>-71</v>
      </c>
      <c r="AD490" s="39">
        <f>'2017 MRI - Alphabetical'!AD154-'2007 MRI - 2017 Methodology'!AD154</f>
        <v>-0.23446508129572508</v>
      </c>
      <c r="AE490" s="11">
        <f>'2017 MRI - Alphabetical'!AE154-'2007 MRI - 2017 Methodology'!AE154</f>
        <v>-7.0000000000001172E-3</v>
      </c>
      <c r="AF490" s="10">
        <f>'2017 MRI - Alphabetical'!AF154-'2007 MRI - 2017 Methodology'!AF154</f>
        <v>-11</v>
      </c>
      <c r="AG490" s="39">
        <f>'2017 MRI - Alphabetical'!AG154-'2007 MRI - 2017 Methodology'!AG154</f>
        <v>-0.38132320784469464</v>
      </c>
      <c r="AH490" s="14">
        <f>'2017 MRI - Alphabetical'!AH154-'2007 MRI - 2017 Methodology'!AH154</f>
        <v>0.24837968068177751</v>
      </c>
      <c r="AI490" s="10">
        <f>'2017 MRI - Alphabetical'!AI154-'2007 MRI - 2017 Methodology'!AI154</f>
        <v>0</v>
      </c>
      <c r="AJ490" s="39">
        <f>'2017 MRI - Alphabetical'!AJ154-'2007 MRI - 2017 Methodology'!AJ154</f>
        <v>-2.353895274222545E-2</v>
      </c>
      <c r="AK490" s="13">
        <f>'2017 MRI - Alphabetical'!AK154-'2007 MRI - 2017 Methodology'!AK154</f>
        <v>-46558.79879361589</v>
      </c>
      <c r="AL490" s="44"/>
    </row>
    <row r="491" spans="1:38" x14ac:dyDescent="0.25">
      <c r="A491" t="s">
        <v>791</v>
      </c>
      <c r="B491" s="5" t="s">
        <v>186</v>
      </c>
      <c r="C491" s="6" t="s">
        <v>172</v>
      </c>
      <c r="D491" s="7" t="s">
        <v>39</v>
      </c>
      <c r="E491" s="42">
        <f>'2017 MRI - Alphabetical'!E166-'2007 MRI - 2017 Methodology'!E166</f>
        <v>1.1324352316294304</v>
      </c>
      <c r="F491" s="8">
        <f>'2017 MRI - Alphabetical'!F166-'2007 MRI - 2017 Methodology'!F166</f>
        <v>8.2600487651493637E-2</v>
      </c>
      <c r="G491" s="9">
        <f>'2017 MRI - Alphabetical'!G166-'2007 MRI - 2017 Methodology'!G166</f>
        <v>74</v>
      </c>
      <c r="H491" s="10">
        <f>'2017 MRI - Alphabetical'!H166-'2007 MRI - 2017 Methodology'!H166</f>
        <v>32</v>
      </c>
      <c r="I491" s="39">
        <f>'2017 MRI - Alphabetical'!I166-'2007 MRI - 2017 Methodology'!I166</f>
        <v>0.87435223113898974</v>
      </c>
      <c r="J491" s="11">
        <f>'2017 MRI - Alphabetical'!J166-'2007 MRI - 2017 Methodology'!J166</f>
        <v>-7.19924292965608E-2</v>
      </c>
      <c r="K491" s="10">
        <f>'2017 MRI - Alphabetical'!K166-'2007 MRI - 2017 Methodology'!K166</f>
        <v>177</v>
      </c>
      <c r="L491" s="39">
        <f>'2017 MRI - Alphabetical'!L166-'2007 MRI - 2017 Methodology'!L166</f>
        <v>0.81804503561968056</v>
      </c>
      <c r="M491" s="11">
        <f>'2017 MRI - Alphabetical'!M166-'2007 MRI - 2017 Methodology'!M166</f>
        <v>-1.4952688931817948E-2</v>
      </c>
      <c r="N491" s="10">
        <f>'2017 MRI - Alphabetical'!N166-'2007 MRI - 2017 Methodology'!N166</f>
        <v>96</v>
      </c>
      <c r="O491" s="39">
        <f>'2017 MRI - Alphabetical'!O166-'2007 MRI - 2017 Methodology'!O166</f>
        <v>0.22831406665952331</v>
      </c>
      <c r="P491" s="11">
        <f>'2017 MRI - Alphabetical'!P166-'2007 MRI - 2017 Methodology'!P166</f>
        <v>1.1622469865817605E-2</v>
      </c>
      <c r="Q491" s="10">
        <f>'2017 MRI - Alphabetical'!Q166-'2007 MRI - 2017 Methodology'!Q166</f>
        <v>47</v>
      </c>
      <c r="R491" s="39">
        <f>'2017 MRI - Alphabetical'!R166-'2007 MRI - 2017 Methodology'!R166</f>
        <v>0.13925237921652425</v>
      </c>
      <c r="S491" s="12">
        <f>'2017 MRI - Alphabetical'!S166-'2007 MRI - 2017 Methodology'!S166</f>
        <v>-3.354735632878866</v>
      </c>
      <c r="T491" s="10">
        <f>'2017 MRI - Alphabetical'!T166-'2007 MRI - 2017 Methodology'!T166</f>
        <v>54</v>
      </c>
      <c r="U491" s="39">
        <f>'2017 MRI - Alphabetical'!U166-'2007 MRI - 2017 Methodology'!U166</f>
        <v>0.11978493736313056</v>
      </c>
      <c r="V491" s="11">
        <f>'2017 MRI - Alphabetical'!V166-'2007 MRI - 2017 Methodology'!V166</f>
        <v>5.0134170759673427E-3</v>
      </c>
      <c r="W491" s="10">
        <f>'2017 MRI - Alphabetical'!W166-'2007 MRI - 2017 Methodology'!W166</f>
        <v>0</v>
      </c>
      <c r="X491" s="39">
        <f>'2017 MRI - Alphabetical'!X166-'2007 MRI - 2017 Methodology'!X166</f>
        <v>-5.6313529982150862E-2</v>
      </c>
      <c r="Y491" s="13">
        <f>'2017 MRI - Alphabetical'!Y166-'2007 MRI - 2017 Methodology'!Y166</f>
        <v>2831</v>
      </c>
      <c r="Z491" s="10">
        <f>'2017 MRI - Alphabetical'!Z166-'2007 MRI - 2017 Methodology'!Z166</f>
        <v>34</v>
      </c>
      <c r="AA491" s="39">
        <f>'2017 MRI - Alphabetical'!AA166-'2007 MRI - 2017 Methodology'!AA166</f>
        <v>0.17630573670534785</v>
      </c>
      <c r="AB491" s="11">
        <f>'2017 MRI - Alphabetical'!AB166-'2007 MRI - 2017 Methodology'!AB166</f>
        <v>1.1999999999999997E-2</v>
      </c>
      <c r="AC491" s="10">
        <f>'2017 MRI - Alphabetical'!AC166-'2007 MRI - 2017 Methodology'!AC166</f>
        <v>11</v>
      </c>
      <c r="AD491" s="39">
        <f>'2017 MRI - Alphabetical'!AD166-'2007 MRI - 2017 Methodology'!AD166</f>
        <v>6.4057412856211693E-2</v>
      </c>
      <c r="AE491" s="11">
        <f>'2017 MRI - Alphabetical'!AE166-'2007 MRI - 2017 Methodology'!AE166</f>
        <v>1.6999999999999904E-2</v>
      </c>
      <c r="AF491" s="10">
        <f>'2017 MRI - Alphabetical'!AF166-'2007 MRI - 2017 Methodology'!AF166</f>
        <v>47</v>
      </c>
      <c r="AG491" s="39">
        <f>'2017 MRI - Alphabetical'!AG166-'2007 MRI - 2017 Methodology'!AG166</f>
        <v>0.16082732890374282</v>
      </c>
      <c r="AH491" s="14">
        <f>'2017 MRI - Alphabetical'!AH166-'2007 MRI - 2017 Methodology'!AH166</f>
        <v>2.5157700470549216E-2</v>
      </c>
      <c r="AI491" s="10">
        <f>'2017 MRI - Alphabetical'!AI166-'2007 MRI - 2017 Methodology'!AI166</f>
        <v>18</v>
      </c>
      <c r="AJ491" s="39">
        <f>'2017 MRI - Alphabetical'!AJ166-'2007 MRI - 2017 Methodology'!AJ166</f>
        <v>-9.087680419037597E-3</v>
      </c>
      <c r="AK491" s="13">
        <f>'2017 MRI - Alphabetical'!AK166-'2007 MRI - 2017 Methodology'!AK166</f>
        <v>-14793.142719831958</v>
      </c>
      <c r="AL491" s="44"/>
    </row>
    <row r="492" spans="1:38" x14ac:dyDescent="0.25">
      <c r="A492" t="s">
        <v>809</v>
      </c>
      <c r="B492" s="5" t="s">
        <v>445</v>
      </c>
      <c r="C492" s="6" t="s">
        <v>172</v>
      </c>
      <c r="D492" s="7" t="s">
        <v>39</v>
      </c>
      <c r="E492" s="42">
        <f>'2017 MRI - Alphabetical'!E184-'2007 MRI - 2017 Methodology'!E184</f>
        <v>-0.55595369149021279</v>
      </c>
      <c r="F492" s="8">
        <f>'2017 MRI - Alphabetical'!F184-'2007 MRI - 2017 Methodology'!F184</f>
        <v>4.1369997333881692</v>
      </c>
      <c r="G492" s="9">
        <f>'2017 MRI - Alphabetical'!G184-'2007 MRI - 2017 Methodology'!G184</f>
        <v>-37</v>
      </c>
      <c r="H492" s="10">
        <f>'2017 MRI - Alphabetical'!H184-'2007 MRI - 2017 Methodology'!H184</f>
        <v>-17</v>
      </c>
      <c r="I492" s="39">
        <f>'2017 MRI - Alphabetical'!I184-'2007 MRI - 2017 Methodology'!I184</f>
        <v>-0.35950192382549506</v>
      </c>
      <c r="J492" s="11">
        <f>'2017 MRI - Alphabetical'!J184-'2007 MRI - 2017 Methodology'!J184</f>
        <v>-0.27729940330924929</v>
      </c>
      <c r="K492" s="10">
        <f>'2017 MRI - Alphabetical'!K184-'2007 MRI - 2017 Methodology'!K184</f>
        <v>-82</v>
      </c>
      <c r="L492" s="39">
        <f>'2017 MRI - Alphabetical'!L184-'2007 MRI - 2017 Methodology'!L184</f>
        <v>-0.25486968894520851</v>
      </c>
      <c r="M492" s="11">
        <f>'2017 MRI - Alphabetical'!M184-'2007 MRI - 2017 Methodology'!M184</f>
        <v>2.3645922062988087E-2</v>
      </c>
      <c r="N492" s="10">
        <f>'2017 MRI - Alphabetical'!N184-'2007 MRI - 2017 Methodology'!N184</f>
        <v>117</v>
      </c>
      <c r="O492" s="39">
        <f>'2017 MRI - Alphabetical'!O184-'2007 MRI - 2017 Methodology'!O184</f>
        <v>0.27450022197607016</v>
      </c>
      <c r="P492" s="11">
        <f>'2017 MRI - Alphabetical'!P184-'2007 MRI - 2017 Methodology'!P184</f>
        <v>1.0337110481586403E-2</v>
      </c>
      <c r="Q492" s="10">
        <f>'2017 MRI - Alphabetical'!Q184-'2007 MRI - 2017 Methodology'!Q184</f>
        <v>-52</v>
      </c>
      <c r="R492" s="39">
        <f>'2017 MRI - Alphabetical'!R184-'2007 MRI - 2017 Methodology'!R184</f>
        <v>9.3179572004024047E-3</v>
      </c>
      <c r="S492" s="12">
        <f>'2017 MRI - Alphabetical'!S184-'2007 MRI - 2017 Methodology'!S184</f>
        <v>-0.15</v>
      </c>
      <c r="T492" s="10">
        <f>'2017 MRI - Alphabetical'!T184-'2007 MRI - 2017 Methodology'!T184</f>
        <v>-211</v>
      </c>
      <c r="U492" s="39">
        <f>'2017 MRI - Alphabetical'!U184-'2007 MRI - 2017 Methodology'!U184</f>
        <v>-0.52539971435697785</v>
      </c>
      <c r="V492" s="11">
        <f>'2017 MRI - Alphabetical'!V184-'2007 MRI - 2017 Methodology'!V184</f>
        <v>4.1665394402035628E-2</v>
      </c>
      <c r="W492" s="10">
        <f>'2017 MRI - Alphabetical'!W184-'2007 MRI - 2017 Methodology'!W184</f>
        <v>13</v>
      </c>
      <c r="X492" s="39">
        <f>'2017 MRI - Alphabetical'!X184-'2007 MRI - 2017 Methodology'!X184</f>
        <v>0.25539842075911778</v>
      </c>
      <c r="Y492" s="13">
        <f>'2017 MRI - Alphabetical'!Y184-'2007 MRI - 2017 Methodology'!Y184</f>
        <v>14504</v>
      </c>
      <c r="Z492" s="10">
        <f>'2017 MRI - Alphabetical'!Z184-'2007 MRI - 2017 Methodology'!Z184</f>
        <v>-54</v>
      </c>
      <c r="AA492" s="39">
        <f>'2017 MRI - Alphabetical'!AA184-'2007 MRI - 2017 Methodology'!AA184</f>
        <v>-0.10846641296132697</v>
      </c>
      <c r="AB492" s="11">
        <f>'2017 MRI - Alphabetical'!AB184-'2007 MRI - 2017 Methodology'!AB184</f>
        <v>1.7230606700875339E-2</v>
      </c>
      <c r="AC492" s="10">
        <f>'2017 MRI - Alphabetical'!AC184-'2007 MRI - 2017 Methodology'!AC184</f>
        <v>-55</v>
      </c>
      <c r="AD492" s="39">
        <f>'2017 MRI - Alphabetical'!AD184-'2007 MRI - 2017 Methodology'!AD184</f>
        <v>-0.24830124005822582</v>
      </c>
      <c r="AE492" s="11">
        <f>'2017 MRI - Alphabetical'!AE184-'2007 MRI - 2017 Methodology'!AE184</f>
        <v>0</v>
      </c>
      <c r="AF492" s="10">
        <f>'2017 MRI - Alphabetical'!AF184-'2007 MRI - 2017 Methodology'!AF184</f>
        <v>-54</v>
      </c>
      <c r="AG492" s="39">
        <f>'2017 MRI - Alphabetical'!AG184-'2007 MRI - 2017 Methodology'!AG184</f>
        <v>-0.2056261157150531</v>
      </c>
      <c r="AH492" s="14">
        <f>'2017 MRI - Alphabetical'!AH184-'2007 MRI - 2017 Methodology'!AH184</f>
        <v>0.35545345274274265</v>
      </c>
      <c r="AI492" s="10">
        <f>'2017 MRI - Alphabetical'!AI184-'2007 MRI - 2017 Methodology'!AI184</f>
        <v>-14</v>
      </c>
      <c r="AJ492" s="39">
        <f>'2017 MRI - Alphabetical'!AJ184-'2007 MRI - 2017 Methodology'!AJ184</f>
        <v>-3.2013967711335717E-2</v>
      </c>
      <c r="AK492" s="13">
        <f>'2017 MRI - Alphabetical'!AK184-'2007 MRI - 2017 Methodology'!AK184</f>
        <v>-32989.109787494264</v>
      </c>
      <c r="AL492" s="44"/>
    </row>
    <row r="493" spans="1:38" x14ac:dyDescent="0.25">
      <c r="A493" t="s">
        <v>846</v>
      </c>
      <c r="B493" s="5" t="s">
        <v>515</v>
      </c>
      <c r="C493" s="6" t="s">
        <v>172</v>
      </c>
      <c r="D493" s="7" t="s">
        <v>39</v>
      </c>
      <c r="E493" s="42">
        <f>'2017 MRI - Alphabetical'!E221-'2007 MRI - 2017 Methodology'!E221</f>
        <v>0.91811669745688018</v>
      </c>
      <c r="F493" s="8">
        <f>'2017 MRI - Alphabetical'!F221-'2007 MRI - 2017 Methodology'!F221</f>
        <v>5.8510711125729031E-2</v>
      </c>
      <c r="G493" s="9">
        <f>'2017 MRI - Alphabetical'!G221-'2007 MRI - 2017 Methodology'!G221</f>
        <v>43</v>
      </c>
      <c r="H493" s="10">
        <f>'2017 MRI - Alphabetical'!H221-'2007 MRI - 2017 Methodology'!H221</f>
        <v>39</v>
      </c>
      <c r="I493" s="39">
        <f>'2017 MRI - Alphabetical'!I221-'2007 MRI - 2017 Methodology'!I221</f>
        <v>0.30435849072242305</v>
      </c>
      <c r="J493" s="11">
        <f>'2017 MRI - Alphabetical'!J221-'2007 MRI - 2017 Methodology'!J221</f>
        <v>-4.6558432309612652E-2</v>
      </c>
      <c r="K493" s="10">
        <f>'2017 MRI - Alphabetical'!K221-'2007 MRI - 2017 Methodology'!K221</f>
        <v>195</v>
      </c>
      <c r="L493" s="39">
        <f>'2017 MRI - Alphabetical'!L221-'2007 MRI - 2017 Methodology'!L221</f>
        <v>0.71899875792328327</v>
      </c>
      <c r="M493" s="11">
        <f>'2017 MRI - Alphabetical'!M221-'2007 MRI - 2017 Methodology'!M221</f>
        <v>-1.5046018780797303E-2</v>
      </c>
      <c r="N493" s="10">
        <f>'2017 MRI - Alphabetical'!N221-'2007 MRI - 2017 Methodology'!N221</f>
        <v>63</v>
      </c>
      <c r="O493" s="39">
        <f>'2017 MRI - Alphabetical'!O221-'2007 MRI - 2017 Methodology'!O221</f>
        <v>0.18918778875181919</v>
      </c>
      <c r="P493" s="11">
        <f>'2017 MRI - Alphabetical'!P221-'2007 MRI - 2017 Methodology'!P221</f>
        <v>6.6312465892258525E-3</v>
      </c>
      <c r="Q493" s="10">
        <f>'2017 MRI - Alphabetical'!Q221-'2007 MRI - 2017 Methodology'!Q221</f>
        <v>16</v>
      </c>
      <c r="R493" s="39">
        <f>'2017 MRI - Alphabetical'!R221-'2007 MRI - 2017 Methodology'!R221</f>
        <v>3.7610758962994095E-2</v>
      </c>
      <c r="S493" s="12">
        <f>'2017 MRI - Alphabetical'!S221-'2007 MRI - 2017 Methodology'!S221</f>
        <v>-0.74398859898043745</v>
      </c>
      <c r="T493" s="10">
        <f>'2017 MRI - Alphabetical'!T221-'2007 MRI - 2017 Methodology'!T221</f>
        <v>-77</v>
      </c>
      <c r="U493" s="39">
        <f>'2017 MRI - Alphabetical'!U221-'2007 MRI - 2017 Methodology'!U221</f>
        <v>-0.17037250463507436</v>
      </c>
      <c r="V493" s="11">
        <f>'2017 MRI - Alphabetical'!V221-'2007 MRI - 2017 Methodology'!V221</f>
        <v>1.8920356307643802E-2</v>
      </c>
      <c r="W493" s="10">
        <f>'2017 MRI - Alphabetical'!W221-'2007 MRI - 2017 Methodology'!W221</f>
        <v>14</v>
      </c>
      <c r="X493" s="39">
        <f>'2017 MRI - Alphabetical'!X221-'2007 MRI - 2017 Methodology'!X221</f>
        <v>0.13933556133304226</v>
      </c>
      <c r="Y493" s="13">
        <f>'2017 MRI - Alphabetical'!Y221-'2007 MRI - 2017 Methodology'!Y221</f>
        <v>9954</v>
      </c>
      <c r="Z493" s="10">
        <f>'2017 MRI - Alphabetical'!Z221-'2007 MRI - 2017 Methodology'!Z221</f>
        <v>47</v>
      </c>
      <c r="AA493" s="39">
        <f>'2017 MRI - Alphabetical'!AA221-'2007 MRI - 2017 Methodology'!AA221</f>
        <v>0.19542802480661503</v>
      </c>
      <c r="AB493" s="11">
        <f>'2017 MRI - Alphabetical'!AB221-'2007 MRI - 2017 Methodology'!AB221</f>
        <v>1.1000000000000003E-2</v>
      </c>
      <c r="AC493" s="10">
        <f>'2017 MRI - Alphabetical'!AC221-'2007 MRI - 2017 Methodology'!AC221</f>
        <v>76</v>
      </c>
      <c r="AD493" s="39">
        <f>'2017 MRI - Alphabetical'!AD221-'2007 MRI - 2017 Methodology'!AD221</f>
        <v>0.23967271174723892</v>
      </c>
      <c r="AE493" s="11">
        <f>'2017 MRI - Alphabetical'!AE221-'2007 MRI - 2017 Methodology'!AE221</f>
        <v>2.4999999999999911E-2</v>
      </c>
      <c r="AF493" s="10">
        <f>'2017 MRI - Alphabetical'!AF221-'2007 MRI - 2017 Methodology'!AF221</f>
        <v>41</v>
      </c>
      <c r="AG493" s="39">
        <f>'2017 MRI - Alphabetical'!AG221-'2007 MRI - 2017 Methodology'!AG221</f>
        <v>0.11842608959605699</v>
      </c>
      <c r="AH493" s="14">
        <f>'2017 MRI - Alphabetical'!AH221-'2007 MRI - 2017 Methodology'!AH221</f>
        <v>5.908313963372569E-2</v>
      </c>
      <c r="AI493" s="10">
        <f>'2017 MRI - Alphabetical'!AI221-'2007 MRI - 2017 Methodology'!AI221</f>
        <v>34</v>
      </c>
      <c r="AJ493" s="39">
        <f>'2017 MRI - Alphabetical'!AJ221-'2007 MRI - 2017 Methodology'!AJ221</f>
        <v>7.2340877192172137E-3</v>
      </c>
      <c r="AK493" s="13">
        <f>'2017 MRI - Alphabetical'!AK221-'2007 MRI - 2017 Methodology'!AK221</f>
        <v>-5419.2237763830053</v>
      </c>
      <c r="AL493" s="44"/>
    </row>
    <row r="494" spans="1:38" x14ac:dyDescent="0.25">
      <c r="A494" t="s">
        <v>922</v>
      </c>
      <c r="B494" s="5" t="s">
        <v>171</v>
      </c>
      <c r="C494" s="6" t="s">
        <v>172</v>
      </c>
      <c r="D494" s="7" t="s">
        <v>39</v>
      </c>
      <c r="E494" s="42">
        <f>'2017 MRI - Alphabetical'!E297-'2007 MRI - 2017 Methodology'!E297</f>
        <v>-1.6728833959222724</v>
      </c>
      <c r="F494" s="8">
        <f>'2017 MRI - Alphabetical'!F297-'2007 MRI - 2017 Methodology'!F297</f>
        <v>8.4528890584857841</v>
      </c>
      <c r="G494" s="9">
        <f>'2017 MRI - Alphabetical'!G297-'2007 MRI - 2017 Methodology'!G297</f>
        <v>-58</v>
      </c>
      <c r="H494" s="10">
        <f>'2017 MRI - Alphabetical'!H297-'2007 MRI - 2017 Methodology'!H297</f>
        <v>126</v>
      </c>
      <c r="I494" s="39">
        <f>'2017 MRI - Alphabetical'!I297-'2007 MRI - 2017 Methodology'!I297</f>
        <v>0.34654184632036528</v>
      </c>
      <c r="J494" s="11">
        <f>'2017 MRI - Alphabetical'!J297-'2007 MRI - 2017 Methodology'!J297</f>
        <v>4.2466503789706178E-2</v>
      </c>
      <c r="K494" s="10">
        <f>'2017 MRI - Alphabetical'!K297-'2007 MRI - 2017 Methodology'!K297</f>
        <v>-61</v>
      </c>
      <c r="L494" s="39">
        <f>'2017 MRI - Alphabetical'!L297-'2007 MRI - 2017 Methodology'!L297</f>
        <v>-0.65722229303828461</v>
      </c>
      <c r="M494" s="11">
        <f>'2017 MRI - Alphabetical'!M297-'2007 MRI - 2017 Methodology'!M297</f>
        <v>7.2077197884526462E-2</v>
      </c>
      <c r="N494" s="10">
        <f>'2017 MRI - Alphabetical'!N297-'2007 MRI - 2017 Methodology'!N297</f>
        <v>-238</v>
      </c>
      <c r="O494" s="39">
        <f>'2017 MRI - Alphabetical'!O297-'2007 MRI - 2017 Methodology'!O297</f>
        <v>-0.84453700265977538</v>
      </c>
      <c r="P494" s="11">
        <f>'2017 MRI - Alphabetical'!P297-'2007 MRI - 2017 Methodology'!P297</f>
        <v>7.4228007181328548E-2</v>
      </c>
      <c r="Q494" s="10">
        <f>'2017 MRI - Alphabetical'!Q297-'2007 MRI - 2017 Methodology'!Q297</f>
        <v>-53</v>
      </c>
      <c r="R494" s="39">
        <f>'2017 MRI - Alphabetical'!R297-'2007 MRI - 2017 Methodology'!R297</f>
        <v>-0.33438664513588245</v>
      </c>
      <c r="S494" s="12">
        <f>'2017 MRI - Alphabetical'!S297-'2007 MRI - 2017 Methodology'!S297</f>
        <v>-1.5092923578483077</v>
      </c>
      <c r="T494" s="10">
        <f>'2017 MRI - Alphabetical'!T297-'2007 MRI - 2017 Methodology'!T297</f>
        <v>-72</v>
      </c>
      <c r="U494" s="39">
        <f>'2017 MRI - Alphabetical'!U297-'2007 MRI - 2017 Methodology'!U297</f>
        <v>-0.38040688926104343</v>
      </c>
      <c r="V494" s="11">
        <f>'2017 MRI - Alphabetical'!V297-'2007 MRI - 2017 Methodology'!V297</f>
        <v>3.8836781172898086E-2</v>
      </c>
      <c r="W494" s="10">
        <f>'2017 MRI - Alphabetical'!W297-'2007 MRI - 2017 Methodology'!W297</f>
        <v>70</v>
      </c>
      <c r="X494" s="39">
        <f>'2017 MRI - Alphabetical'!X297-'2007 MRI - 2017 Methodology'!X297</f>
        <v>0.27495966510065406</v>
      </c>
      <c r="Y494" s="13">
        <f>'2017 MRI - Alphabetical'!Y297-'2007 MRI - 2017 Methodology'!Y297</f>
        <v>10117</v>
      </c>
      <c r="Z494" s="10">
        <f>'2017 MRI - Alphabetical'!Z297-'2007 MRI - 2017 Methodology'!Z297</f>
        <v>-156</v>
      </c>
      <c r="AA494" s="39">
        <f>'2017 MRI - Alphabetical'!AA297-'2007 MRI - 2017 Methodology'!AA297</f>
        <v>-0.45454849615133985</v>
      </c>
      <c r="AB494" s="11">
        <f>'2017 MRI - Alphabetical'!AB297-'2007 MRI - 2017 Methodology'!AB297</f>
        <v>2.4837552066645299E-2</v>
      </c>
      <c r="AC494" s="10">
        <f>'2017 MRI - Alphabetical'!AC297-'2007 MRI - 2017 Methodology'!AC297</f>
        <v>38</v>
      </c>
      <c r="AD494" s="39">
        <f>'2017 MRI - Alphabetical'!AD297-'2007 MRI - 2017 Methodology'!AD297</f>
        <v>0.25648684898791008</v>
      </c>
      <c r="AE494" s="11">
        <f>'2017 MRI - Alphabetical'!AE297-'2007 MRI - 2017 Methodology'!AE297</f>
        <v>3.7999999999999923E-2</v>
      </c>
      <c r="AF494" s="10">
        <f>'2017 MRI - Alphabetical'!AF297-'2007 MRI - 2017 Methodology'!AF297</f>
        <v>-131</v>
      </c>
      <c r="AG494" s="39">
        <f>'2017 MRI - Alphabetical'!AG297-'2007 MRI - 2017 Methodology'!AG297</f>
        <v>-0.42038467407092595</v>
      </c>
      <c r="AH494" s="14">
        <f>'2017 MRI - Alphabetical'!AH297-'2007 MRI - 2017 Methodology'!AH297</f>
        <v>0.65835124262975819</v>
      </c>
      <c r="AI494" s="10">
        <f>'2017 MRI - Alphabetical'!AI297-'2007 MRI - 2017 Methodology'!AI297</f>
        <v>-39</v>
      </c>
      <c r="AJ494" s="39">
        <f>'2017 MRI - Alphabetical'!AJ297-'2007 MRI - 2017 Methodology'!AJ297</f>
        <v>-3.0738386422337227E-2</v>
      </c>
      <c r="AK494" s="13">
        <f>'2017 MRI - Alphabetical'!AK297-'2007 MRI - 2017 Methodology'!AK297</f>
        <v>-25051.265170313258</v>
      </c>
      <c r="AL494" s="44"/>
    </row>
    <row r="495" spans="1:38" x14ac:dyDescent="0.25">
      <c r="A495" t="s">
        <v>942</v>
      </c>
      <c r="B495" s="5" t="s">
        <v>375</v>
      </c>
      <c r="C495" s="6" t="s">
        <v>172</v>
      </c>
      <c r="D495" s="7" t="s">
        <v>39</v>
      </c>
      <c r="E495" s="42">
        <f>'2017 MRI - Alphabetical'!E317-'2007 MRI - 2017 Methodology'!E317</f>
        <v>-3.3796136353630137</v>
      </c>
      <c r="F495" s="8">
        <f>'2017 MRI - Alphabetical'!F317-'2007 MRI - 2017 Methodology'!F317</f>
        <v>11.630953387320645</v>
      </c>
      <c r="G495" s="9">
        <f>'2017 MRI - Alphabetical'!G317-'2007 MRI - 2017 Methodology'!G317</f>
        <v>-168</v>
      </c>
      <c r="H495" s="10">
        <f>'2017 MRI - Alphabetical'!H317-'2007 MRI - 2017 Methodology'!H317</f>
        <v>239</v>
      </c>
      <c r="I495" s="39">
        <f>'2017 MRI - Alphabetical'!I317-'2007 MRI - 2017 Methodology'!I317</f>
        <v>0.7263139271173582</v>
      </c>
      <c r="J495" s="11">
        <f>'2017 MRI - Alphabetical'!J317-'2007 MRI - 2017 Methodology'!J317</f>
        <v>0.10150463150285116</v>
      </c>
      <c r="K495" s="10">
        <f>'2017 MRI - Alphabetical'!K317-'2007 MRI - 2017 Methodology'!K317</f>
        <v>-124</v>
      </c>
      <c r="L495" s="39">
        <f>'2017 MRI - Alphabetical'!L317-'2007 MRI - 2017 Methodology'!L317</f>
        <v>-0.33720615925591813</v>
      </c>
      <c r="M495" s="11">
        <f>'2017 MRI - Alphabetical'!M317-'2007 MRI - 2017 Methodology'!M317</f>
        <v>3.1395348837209305E-2</v>
      </c>
      <c r="N495" s="10">
        <f>'2017 MRI - Alphabetical'!N317-'2007 MRI - 2017 Methodology'!N317</f>
        <v>-178</v>
      </c>
      <c r="O495" s="39">
        <f>'2017 MRI - Alphabetical'!O317-'2007 MRI - 2017 Methodology'!O317</f>
        <v>-0.41264847924831588</v>
      </c>
      <c r="P495" s="11">
        <f>'2017 MRI - Alphabetical'!P317-'2007 MRI - 2017 Methodology'!P317</f>
        <v>3.7999999999999999E-2</v>
      </c>
      <c r="Q495" s="10">
        <f>'2017 MRI - Alphabetical'!Q317-'2007 MRI - 2017 Methodology'!Q317</f>
        <v>-68</v>
      </c>
      <c r="R495" s="39">
        <f>'2017 MRI - Alphabetical'!R317-'2007 MRI - 2017 Methodology'!R317</f>
        <v>-8.1259968857932963E-3</v>
      </c>
      <c r="S495" s="12">
        <f>'2017 MRI - Alphabetical'!S317-'2007 MRI - 2017 Methodology'!S317</f>
        <v>0</v>
      </c>
      <c r="T495" s="10">
        <f>'2017 MRI - Alphabetical'!T317-'2007 MRI - 2017 Methodology'!T317</f>
        <v>-67</v>
      </c>
      <c r="U495" s="39">
        <f>'2017 MRI - Alphabetical'!U317-'2007 MRI - 2017 Methodology'!U317</f>
        <v>-0.33688540757750196</v>
      </c>
      <c r="V495" s="11">
        <f>'2017 MRI - Alphabetical'!V317-'2007 MRI - 2017 Methodology'!V317</f>
        <v>2.7000000000000003E-2</v>
      </c>
      <c r="W495" s="10">
        <f>'2017 MRI - Alphabetical'!W317-'2007 MRI - 2017 Methodology'!W317</f>
        <v>9</v>
      </c>
      <c r="X495" s="39">
        <f>'2017 MRI - Alphabetical'!X317-'2007 MRI - 2017 Methodology'!X317</f>
        <v>7.3554900098003029E-2</v>
      </c>
      <c r="Y495" s="13">
        <f>'2017 MRI - Alphabetical'!Y317-'2007 MRI - 2017 Methodology'!Y317</f>
        <v>7375</v>
      </c>
      <c r="Z495" s="10">
        <f>'2017 MRI - Alphabetical'!Z317-'2007 MRI - 2017 Methodology'!Z317</f>
        <v>-449</v>
      </c>
      <c r="AA495" s="39">
        <f>'2017 MRI - Alphabetical'!AA317-'2007 MRI - 2017 Methodology'!AA317</f>
        <v>-2.6969522614353973</v>
      </c>
      <c r="AB495" s="11">
        <f>'2017 MRI - Alphabetical'!AB317-'2007 MRI - 2017 Methodology'!AB317</f>
        <v>6.9000000000000006E-2</v>
      </c>
      <c r="AC495" s="10">
        <f>'2017 MRI - Alphabetical'!AC317-'2007 MRI - 2017 Methodology'!AC317</f>
        <v>-13</v>
      </c>
      <c r="AD495" s="39">
        <f>'2017 MRI - Alphabetical'!AD317-'2007 MRI - 2017 Methodology'!AD317</f>
        <v>-5.4648280145736527E-3</v>
      </c>
      <c r="AE495" s="11">
        <f>'2017 MRI - Alphabetical'!AE317-'2007 MRI - 2017 Methodology'!AE317</f>
        <v>1.2000000000000122E-2</v>
      </c>
      <c r="AF495" s="10">
        <f>'2017 MRI - Alphabetical'!AF317-'2007 MRI - 2017 Methodology'!AF317</f>
        <v>-109</v>
      </c>
      <c r="AG495" s="39">
        <f>'2017 MRI - Alphabetical'!AG317-'2007 MRI - 2017 Methodology'!AG317</f>
        <v>-0.35996887336900069</v>
      </c>
      <c r="AH495" s="14">
        <f>'2017 MRI - Alphabetical'!AH317-'2007 MRI - 2017 Methodology'!AH317</f>
        <v>0.5286936013380914</v>
      </c>
      <c r="AI495" s="10">
        <f>'2017 MRI - Alphabetical'!AI317-'2007 MRI - 2017 Methodology'!AI317</f>
        <v>36</v>
      </c>
      <c r="AJ495" s="39">
        <f>'2017 MRI - Alphabetical'!AJ317-'2007 MRI - 2017 Methodology'!AJ317</f>
        <v>-1.5051436901772353E-3</v>
      </c>
      <c r="AK495" s="13">
        <f>'2017 MRI - Alphabetical'!AK317-'2007 MRI - 2017 Methodology'!AK317</f>
        <v>-9012.886603277555</v>
      </c>
      <c r="AL495" s="44"/>
    </row>
    <row r="496" spans="1:38" x14ac:dyDescent="0.25">
      <c r="A496" t="s">
        <v>952</v>
      </c>
      <c r="B496" s="5" t="s">
        <v>569</v>
      </c>
      <c r="C496" s="6" t="s">
        <v>172</v>
      </c>
      <c r="D496" s="7" t="s">
        <v>39</v>
      </c>
      <c r="E496" s="42">
        <f>'2017 MRI - Alphabetical'!E327-'2007 MRI - 2017 Methodology'!E327</f>
        <v>-0.29186996942540588</v>
      </c>
      <c r="F496" s="8">
        <f>'2017 MRI - Alphabetical'!F327-'2007 MRI - 2017 Methodology'!F327</f>
        <v>2.6329546730290474</v>
      </c>
      <c r="G496" s="9">
        <f>'2017 MRI - Alphabetical'!G327-'2007 MRI - 2017 Methodology'!G327</f>
        <v>-7</v>
      </c>
      <c r="H496" s="10">
        <f>'2017 MRI - Alphabetical'!H327-'2007 MRI - 2017 Methodology'!H327</f>
        <v>-17</v>
      </c>
      <c r="I496" s="39">
        <f>'2017 MRI - Alphabetical'!I327-'2007 MRI - 2017 Methodology'!I327</f>
        <v>-1.0962849085937876</v>
      </c>
      <c r="J496" s="11">
        <f>'2017 MRI - Alphabetical'!J327-'2007 MRI - 2017 Methodology'!J327</f>
        <v>-0.48831822019030979</v>
      </c>
      <c r="K496" s="10">
        <f>'2017 MRI - Alphabetical'!K327-'2007 MRI - 2017 Methodology'!K327</f>
        <v>306</v>
      </c>
      <c r="L496" s="39">
        <f>'2017 MRI - Alphabetical'!L327-'2007 MRI - 2017 Methodology'!L327</f>
        <v>0.95355006354821015</v>
      </c>
      <c r="M496" s="11">
        <f>'2017 MRI - Alphabetical'!M327-'2007 MRI - 2017 Methodology'!M327</f>
        <v>-3.1723819251909147E-2</v>
      </c>
      <c r="N496" s="10">
        <f>'2017 MRI - Alphabetical'!N327-'2007 MRI - 2017 Methodology'!N327</f>
        <v>5</v>
      </c>
      <c r="O496" s="39">
        <f>'2017 MRI - Alphabetical'!O327-'2007 MRI - 2017 Methodology'!O327</f>
        <v>5.5806104692968983E-2</v>
      </c>
      <c r="P496" s="11">
        <f>'2017 MRI - Alphabetical'!P327-'2007 MRI - 2017 Methodology'!P327</f>
        <v>9.4358974358974366E-3</v>
      </c>
      <c r="Q496" s="10">
        <f>'2017 MRI - Alphabetical'!Q327-'2007 MRI - 2017 Methodology'!Q327</f>
        <v>-5</v>
      </c>
      <c r="R496" s="39">
        <f>'2017 MRI - Alphabetical'!R327-'2007 MRI - 2017 Methodology'!R327</f>
        <v>2.9005528981880357E-2</v>
      </c>
      <c r="S496" s="12">
        <f>'2017 MRI - Alphabetical'!S327-'2007 MRI - 2017 Methodology'!S327</f>
        <v>-0.38661416981213936</v>
      </c>
      <c r="T496" s="10">
        <f>'2017 MRI - Alphabetical'!T327-'2007 MRI - 2017 Methodology'!T327</f>
        <v>-80</v>
      </c>
      <c r="U496" s="39">
        <f>'2017 MRI - Alphabetical'!U327-'2007 MRI - 2017 Methodology'!U327</f>
        <v>-0.18555413812716537</v>
      </c>
      <c r="V496" s="11">
        <f>'2017 MRI - Alphabetical'!V327-'2007 MRI - 2017 Methodology'!V327</f>
        <v>2.0025928367391782E-2</v>
      </c>
      <c r="W496" s="10">
        <f>'2017 MRI - Alphabetical'!W327-'2007 MRI - 2017 Methodology'!W327</f>
        <v>-1</v>
      </c>
      <c r="X496" s="39">
        <f>'2017 MRI - Alphabetical'!X327-'2007 MRI - 2017 Methodology'!X327</f>
        <v>8.9713718449484503E-3</v>
      </c>
      <c r="Y496" s="13">
        <f>'2017 MRI - Alphabetical'!Y327-'2007 MRI - 2017 Methodology'!Y327</f>
        <v>9507</v>
      </c>
      <c r="Z496" s="10">
        <f>'2017 MRI - Alphabetical'!Z327-'2007 MRI - 2017 Methodology'!Z327</f>
        <v>-50</v>
      </c>
      <c r="AA496" s="39">
        <f>'2017 MRI - Alphabetical'!AA327-'2007 MRI - 2017 Methodology'!AA327</f>
        <v>-0.21554653899394238</v>
      </c>
      <c r="AB496" s="11">
        <f>'2017 MRI - Alphabetical'!AB327-'2007 MRI - 2017 Methodology'!AB327</f>
        <v>1.895271987798678E-2</v>
      </c>
      <c r="AC496" s="10">
        <f>'2017 MRI - Alphabetical'!AC327-'2007 MRI - 2017 Methodology'!AC327</f>
        <v>22</v>
      </c>
      <c r="AD496" s="39">
        <f>'2017 MRI - Alphabetical'!AD327-'2007 MRI - 2017 Methodology'!AD327</f>
        <v>5.3564028727118407E-2</v>
      </c>
      <c r="AE496" s="11">
        <f>'2017 MRI - Alphabetical'!AE327-'2007 MRI - 2017 Methodology'!AE327</f>
        <v>1.0000000000000009E-2</v>
      </c>
      <c r="AF496" s="10">
        <f>'2017 MRI - Alphabetical'!AF327-'2007 MRI - 2017 Methodology'!AF327</f>
        <v>10</v>
      </c>
      <c r="AG496" s="39">
        <f>'2017 MRI - Alphabetical'!AG327-'2007 MRI - 2017 Methodology'!AG327</f>
        <v>3.1251757108977041E-2</v>
      </c>
      <c r="AH496" s="14">
        <f>'2017 MRI - Alphabetical'!AH327-'2007 MRI - 2017 Methodology'!AH327</f>
        <v>0.16217965771824927</v>
      </c>
      <c r="AI496" s="10">
        <f>'2017 MRI - Alphabetical'!AI327-'2007 MRI - 2017 Methodology'!AI327</f>
        <v>-17</v>
      </c>
      <c r="AJ496" s="39">
        <f>'2017 MRI - Alphabetical'!AJ327-'2007 MRI - 2017 Methodology'!AJ327</f>
        <v>-4.0982218268260359E-2</v>
      </c>
      <c r="AK496" s="13">
        <f>'2017 MRI - Alphabetical'!AK327-'2007 MRI - 2017 Methodology'!AK327</f>
        <v>-38790.255534991506</v>
      </c>
      <c r="AL496" s="44"/>
    </row>
    <row r="497" spans="1:38" x14ac:dyDescent="0.25">
      <c r="A497" t="s">
        <v>985</v>
      </c>
      <c r="B497" s="5" t="s">
        <v>188</v>
      </c>
      <c r="C497" s="6" t="s">
        <v>172</v>
      </c>
      <c r="D497" s="7" t="s">
        <v>39</v>
      </c>
      <c r="E497" s="42">
        <f>'2017 MRI - Alphabetical'!E360-'2007 MRI - 2017 Methodology'!E360</f>
        <v>-0.10636933746286426</v>
      </c>
      <c r="F497" s="8">
        <f>'2017 MRI - Alphabetical'!F360-'2007 MRI - 2017 Methodology'!F360</f>
        <v>4.3698052807034315</v>
      </c>
      <c r="G497" s="9">
        <f>'2017 MRI - Alphabetical'!G360-'2007 MRI - 2017 Methodology'!G360</f>
        <v>2</v>
      </c>
      <c r="H497" s="10">
        <f>'2017 MRI - Alphabetical'!H360-'2007 MRI - 2017 Methodology'!H360</f>
        <v>-214</v>
      </c>
      <c r="I497" s="39">
        <f>'2017 MRI - Alphabetical'!I360-'2007 MRI - 2017 Methodology'!I360</f>
        <v>-0.5017257548844114</v>
      </c>
      <c r="J497" s="11">
        <f>'2017 MRI - Alphabetical'!J360-'2007 MRI - 2017 Methodology'!J360</f>
        <v>-0.15189940094568688</v>
      </c>
      <c r="K497" s="10">
        <f>'2017 MRI - Alphabetical'!K360-'2007 MRI - 2017 Methodology'!K360</f>
        <v>320</v>
      </c>
      <c r="L497" s="39">
        <f>'2017 MRI - Alphabetical'!L360-'2007 MRI - 2017 Methodology'!L360</f>
        <v>2.0038965386247338</v>
      </c>
      <c r="M497" s="11">
        <f>'2017 MRI - Alphabetical'!M360-'2007 MRI - 2017 Methodology'!M360</f>
        <v>-5.5668582440104607E-2</v>
      </c>
      <c r="N497" s="10">
        <f>'2017 MRI - Alphabetical'!N360-'2007 MRI - 2017 Methodology'!N360</f>
        <v>5</v>
      </c>
      <c r="O497" s="39">
        <f>'2017 MRI - Alphabetical'!O360-'2007 MRI - 2017 Methodology'!O360</f>
        <v>-2.1127324744218273E-2</v>
      </c>
      <c r="P497" s="11">
        <f>'2017 MRI - Alphabetical'!P360-'2007 MRI - 2017 Methodology'!P360</f>
        <v>3.8927923911428158E-2</v>
      </c>
      <c r="Q497" s="10">
        <f>'2017 MRI - Alphabetical'!Q360-'2007 MRI - 2017 Methodology'!Q360</f>
        <v>9</v>
      </c>
      <c r="R497" s="39">
        <f>'2017 MRI - Alphabetical'!R360-'2007 MRI - 2017 Methodology'!R360</f>
        <v>-3.1922630269450025E-3</v>
      </c>
      <c r="S497" s="12">
        <f>'2017 MRI - Alphabetical'!S360-'2007 MRI - 2017 Methodology'!S360</f>
        <v>-2.1449864498644988</v>
      </c>
      <c r="T497" s="10">
        <f>'2017 MRI - Alphabetical'!T360-'2007 MRI - 2017 Methodology'!T360</f>
        <v>-100</v>
      </c>
      <c r="U497" s="39">
        <f>'2017 MRI - Alphabetical'!U360-'2007 MRI - 2017 Methodology'!U360</f>
        <v>-0.52061008575759393</v>
      </c>
      <c r="V497" s="11">
        <f>'2017 MRI - Alphabetical'!V360-'2007 MRI - 2017 Methodology'!V360</f>
        <v>4.7546551481290202E-2</v>
      </c>
      <c r="W497" s="10">
        <f>'2017 MRI - Alphabetical'!W360-'2007 MRI - 2017 Methodology'!W360</f>
        <v>-14</v>
      </c>
      <c r="X497" s="39">
        <f>'2017 MRI - Alphabetical'!X360-'2007 MRI - 2017 Methodology'!X360</f>
        <v>-2.7492532685953419E-2</v>
      </c>
      <c r="Y497" s="13">
        <f>'2017 MRI - Alphabetical'!Y360-'2007 MRI - 2017 Methodology'!Y360</f>
        <v>1780</v>
      </c>
      <c r="Z497" s="10">
        <f>'2017 MRI - Alphabetical'!Z360-'2007 MRI - 2017 Methodology'!Z360</f>
        <v>27</v>
      </c>
      <c r="AA497" s="39">
        <f>'2017 MRI - Alphabetical'!AA360-'2007 MRI - 2017 Methodology'!AA360</f>
        <v>0.23672992695163012</v>
      </c>
      <c r="AB497" s="11">
        <f>'2017 MRI - Alphabetical'!AB360-'2007 MRI - 2017 Methodology'!AB360</f>
        <v>1.11107239643825E-2</v>
      </c>
      <c r="AC497" s="10">
        <f>'2017 MRI - Alphabetical'!AC360-'2007 MRI - 2017 Methodology'!AC360</f>
        <v>-6</v>
      </c>
      <c r="AD497" s="39">
        <f>'2017 MRI - Alphabetical'!AD360-'2007 MRI - 2017 Methodology'!AD360</f>
        <v>-0.10812089068432185</v>
      </c>
      <c r="AE497" s="11">
        <f>'2017 MRI - Alphabetical'!AE360-'2007 MRI - 2017 Methodology'!AE360</f>
        <v>1.7000000000000015E-2</v>
      </c>
      <c r="AF497" s="10">
        <f>'2017 MRI - Alphabetical'!AF360-'2007 MRI - 2017 Methodology'!AF360</f>
        <v>-25</v>
      </c>
      <c r="AG497" s="39">
        <f>'2017 MRI - Alphabetical'!AG360-'2007 MRI - 2017 Methodology'!AG360</f>
        <v>-0.13042017202883205</v>
      </c>
      <c r="AH497" s="14">
        <f>'2017 MRI - Alphabetical'!AH360-'2007 MRI - 2017 Methodology'!AH360</f>
        <v>0.57675652045297365</v>
      </c>
      <c r="AI497" s="10">
        <f>'2017 MRI - Alphabetical'!AI360-'2007 MRI - 2017 Methodology'!AI360</f>
        <v>-25</v>
      </c>
      <c r="AJ497" s="39">
        <f>'2017 MRI - Alphabetical'!AJ360-'2007 MRI - 2017 Methodology'!AJ360</f>
        <v>-2.1975281773336797E-2</v>
      </c>
      <c r="AK497" s="13">
        <f>'2017 MRI - Alphabetical'!AK360-'2007 MRI - 2017 Methodology'!AK360</f>
        <v>-18464.608741350399</v>
      </c>
      <c r="AL497" s="44"/>
    </row>
    <row r="498" spans="1:38" ht="22.5" x14ac:dyDescent="0.25">
      <c r="A498" t="s">
        <v>1012</v>
      </c>
      <c r="B498" s="5" t="s">
        <v>524</v>
      </c>
      <c r="C498" s="6" t="s">
        <v>172</v>
      </c>
      <c r="D498" s="7" t="s">
        <v>39</v>
      </c>
      <c r="E498" s="42">
        <f>'2017 MRI - Alphabetical'!E387-'2007 MRI - 2017 Methodology'!E387</f>
        <v>-0.57883888950099305</v>
      </c>
      <c r="F498" s="8">
        <f>'2017 MRI - Alphabetical'!F387-'2007 MRI - 2017 Methodology'!F387</f>
        <v>3.8046438151458535</v>
      </c>
      <c r="G498" s="9">
        <f>'2017 MRI - Alphabetical'!G387-'2007 MRI - 2017 Methodology'!G387</f>
        <v>-18</v>
      </c>
      <c r="H498" s="10">
        <f>'2017 MRI - Alphabetical'!H387-'2007 MRI - 2017 Methodology'!H387</f>
        <v>-158</v>
      </c>
      <c r="I498" s="39">
        <f>'2017 MRI - Alphabetical'!I387-'2007 MRI - 2017 Methodology'!I387</f>
        <v>-0.29448814247748584</v>
      </c>
      <c r="J498" s="11">
        <f>'2017 MRI - Alphabetical'!J387-'2007 MRI - 2017 Methodology'!J387</f>
        <v>-0.12704423677594656</v>
      </c>
      <c r="K498" s="10">
        <f>'2017 MRI - Alphabetical'!K387-'2007 MRI - 2017 Methodology'!K387</f>
        <v>-198</v>
      </c>
      <c r="L498" s="39">
        <f>'2017 MRI - Alphabetical'!L387-'2007 MRI - 2017 Methodology'!L387</f>
        <v>-0.82426393390391239</v>
      </c>
      <c r="M498" s="11">
        <f>'2017 MRI - Alphabetical'!M387-'2007 MRI - 2017 Methodology'!M387</f>
        <v>3.6971692934995685E-2</v>
      </c>
      <c r="N498" s="10">
        <f>'2017 MRI - Alphabetical'!N387-'2007 MRI - 2017 Methodology'!N387</f>
        <v>-23</v>
      </c>
      <c r="O498" s="39">
        <f>'2017 MRI - Alphabetical'!O387-'2007 MRI - 2017 Methodology'!O387</f>
        <v>-5.9333116153541754E-2</v>
      </c>
      <c r="P498" s="11">
        <f>'2017 MRI - Alphabetical'!P387-'2007 MRI - 2017 Methodology'!P387</f>
        <v>1.4999999999999999E-2</v>
      </c>
      <c r="Q498" s="10">
        <f>'2017 MRI - Alphabetical'!Q387-'2007 MRI - 2017 Methodology'!Q387</f>
        <v>-68</v>
      </c>
      <c r="R498" s="39">
        <f>'2017 MRI - Alphabetical'!R387-'2007 MRI - 2017 Methodology'!R387</f>
        <v>-8.1259968857932963E-3</v>
      </c>
      <c r="S498" s="12">
        <f>'2017 MRI - Alphabetical'!S387-'2007 MRI - 2017 Methodology'!S387</f>
        <v>0</v>
      </c>
      <c r="T498" s="10">
        <f>'2017 MRI - Alphabetical'!T387-'2007 MRI - 2017 Methodology'!T387</f>
        <v>40</v>
      </c>
      <c r="U498" s="39">
        <f>'2017 MRI - Alphabetical'!U387-'2007 MRI - 2017 Methodology'!U387</f>
        <v>0.12371126556378331</v>
      </c>
      <c r="V498" s="11">
        <f>'2017 MRI - Alphabetical'!V387-'2007 MRI - 2017 Methodology'!V387</f>
        <v>1.0020533880903508E-3</v>
      </c>
      <c r="W498" s="10">
        <f>'2017 MRI - Alphabetical'!W387-'2007 MRI - 2017 Methodology'!W387</f>
        <v>2</v>
      </c>
      <c r="X498" s="39">
        <f>'2017 MRI - Alphabetical'!X387-'2007 MRI - 2017 Methodology'!X387</f>
        <v>0.11964464276334597</v>
      </c>
      <c r="Y498" s="13">
        <f>'2017 MRI - Alphabetical'!Y387-'2007 MRI - 2017 Methodology'!Y387</f>
        <v>10868</v>
      </c>
      <c r="Z498" s="10">
        <f>'2017 MRI - Alphabetical'!Z387-'2007 MRI - 2017 Methodology'!Z387</f>
        <v>-34</v>
      </c>
      <c r="AA498" s="39">
        <f>'2017 MRI - Alphabetical'!AA387-'2007 MRI - 2017 Methodology'!AA387</f>
        <v>-5.5570138647395351E-2</v>
      </c>
      <c r="AB498" s="11">
        <f>'2017 MRI - Alphabetical'!AB387-'2007 MRI - 2017 Methodology'!AB387</f>
        <v>1.5997028231797921E-2</v>
      </c>
      <c r="AC498" s="10">
        <f>'2017 MRI - Alphabetical'!AC387-'2007 MRI - 2017 Methodology'!AC387</f>
        <v>-114</v>
      </c>
      <c r="AD498" s="39">
        <f>'2017 MRI - Alphabetical'!AD387-'2007 MRI - 2017 Methodology'!AD387</f>
        <v>-0.35307603236851665</v>
      </c>
      <c r="AE498" s="11">
        <f>'2017 MRI - Alphabetical'!AE387-'2007 MRI - 2017 Methodology'!AE387</f>
        <v>-1.2999999999999901E-2</v>
      </c>
      <c r="AF498" s="10">
        <f>'2017 MRI - Alphabetical'!AF387-'2007 MRI - 2017 Methodology'!AF387</f>
        <v>-10</v>
      </c>
      <c r="AG498" s="39">
        <f>'2017 MRI - Alphabetical'!AG387-'2007 MRI - 2017 Methodology'!AG387</f>
        <v>-0.17997582101617671</v>
      </c>
      <c r="AH498" s="14">
        <f>'2017 MRI - Alphabetical'!AH387-'2007 MRI - 2017 Methodology'!AH387</f>
        <v>0.21330551635582462</v>
      </c>
      <c r="AI498" s="10">
        <f>'2017 MRI - Alphabetical'!AI387-'2007 MRI - 2017 Methodology'!AI387</f>
        <v>-19</v>
      </c>
      <c r="AJ498" s="39">
        <f>'2017 MRI - Alphabetical'!AJ387-'2007 MRI - 2017 Methodology'!AJ387</f>
        <v>-8.563015769392579E-2</v>
      </c>
      <c r="AK498" s="13">
        <f>'2017 MRI - Alphabetical'!AK387-'2007 MRI - 2017 Methodology'!AK387</f>
        <v>-72696.082786029379</v>
      </c>
      <c r="AL498" s="44"/>
    </row>
    <row r="499" spans="1:38" x14ac:dyDescent="0.25">
      <c r="A499" t="s">
        <v>1044</v>
      </c>
      <c r="B499" s="5" t="s">
        <v>384</v>
      </c>
      <c r="C499" s="6" t="s">
        <v>172</v>
      </c>
      <c r="D499" s="7" t="s">
        <v>39</v>
      </c>
      <c r="E499" s="42">
        <f>'2017 MRI - Alphabetical'!E419-'2007 MRI - 2017 Methodology'!E419</f>
        <v>2.2060601131968882</v>
      </c>
      <c r="F499" s="8">
        <f>'2017 MRI - Alphabetical'!F419-'2007 MRI - 2017 Methodology'!F419</f>
        <v>-2.5783560315110385</v>
      </c>
      <c r="G499" s="9">
        <f>'2017 MRI - Alphabetical'!G419-'2007 MRI - 2017 Methodology'!G419</f>
        <v>120</v>
      </c>
      <c r="H499" s="10">
        <f>'2017 MRI - Alphabetical'!H419-'2007 MRI - 2017 Methodology'!H419</f>
        <v>163</v>
      </c>
      <c r="I499" s="39">
        <f>'2017 MRI - Alphabetical'!I419-'2007 MRI - 2017 Methodology'!I419</f>
        <v>1.9906540808451756</v>
      </c>
      <c r="J499" s="11">
        <f>'2017 MRI - Alphabetical'!J419-'2007 MRI - 2017 Methodology'!J419</f>
        <v>0.10648559818733716</v>
      </c>
      <c r="K499" s="10">
        <f>'2017 MRI - Alphabetical'!K419-'2007 MRI - 2017 Methodology'!K419</f>
        <v>22</v>
      </c>
      <c r="L499" s="39">
        <f>'2017 MRI - Alphabetical'!L419-'2007 MRI - 2017 Methodology'!L419</f>
        <v>0.53213800699656355</v>
      </c>
      <c r="M499" s="11">
        <f>'2017 MRI - Alphabetical'!M419-'2007 MRI - 2017 Methodology'!M419</f>
        <v>9.9823215052297493E-3</v>
      </c>
      <c r="N499" s="10">
        <f>'2017 MRI - Alphabetical'!N419-'2007 MRI - 2017 Methodology'!N419</f>
        <v>39</v>
      </c>
      <c r="O499" s="39">
        <f>'2017 MRI - Alphabetical'!O419-'2007 MRI - 2017 Methodology'!O419</f>
        <v>8.1265409721593629E-2</v>
      </c>
      <c r="P499" s="11">
        <f>'2017 MRI - Alphabetical'!P419-'2007 MRI - 2017 Methodology'!P419</f>
        <v>1.9230623818525524E-2</v>
      </c>
      <c r="Q499" s="10">
        <f>'2017 MRI - Alphabetical'!Q419-'2007 MRI - 2017 Methodology'!Q419</f>
        <v>-37</v>
      </c>
      <c r="R499" s="39">
        <f>'2017 MRI - Alphabetical'!R419-'2007 MRI - 2017 Methodology'!R419</f>
        <v>-0.16285283963566288</v>
      </c>
      <c r="S499" s="12">
        <f>'2017 MRI - Alphabetical'!S419-'2007 MRI - 2017 Methodology'!S419</f>
        <v>-1.1812725687959158</v>
      </c>
      <c r="T499" s="10">
        <f>'2017 MRI - Alphabetical'!T419-'2007 MRI - 2017 Methodology'!T419</f>
        <v>33</v>
      </c>
      <c r="U499" s="39">
        <f>'2017 MRI - Alphabetical'!U419-'2007 MRI - 2017 Methodology'!U419</f>
        <v>5.8412411619778226E-2</v>
      </c>
      <c r="V499" s="11">
        <f>'2017 MRI - Alphabetical'!V419-'2007 MRI - 2017 Methodology'!V419</f>
        <v>8.9484324641078278E-3</v>
      </c>
      <c r="W499" s="10">
        <f>'2017 MRI - Alphabetical'!W419-'2007 MRI - 2017 Methodology'!W419</f>
        <v>-5</v>
      </c>
      <c r="X499" s="39">
        <f>'2017 MRI - Alphabetical'!X419-'2007 MRI - 2017 Methodology'!X419</f>
        <v>-9.6673748293489292E-3</v>
      </c>
      <c r="Y499" s="13">
        <f>'2017 MRI - Alphabetical'!Y419-'2007 MRI - 2017 Methodology'!Y419</f>
        <v>2848</v>
      </c>
      <c r="Z499" s="10">
        <f>'2017 MRI - Alphabetical'!Z419-'2007 MRI - 2017 Methodology'!Z419</f>
        <v>228</v>
      </c>
      <c r="AA499" s="39">
        <f>'2017 MRI - Alphabetical'!AA419-'2007 MRI - 2017 Methodology'!AA419</f>
        <v>0.88513680840050701</v>
      </c>
      <c r="AB499" s="11">
        <f>'2017 MRI - Alphabetical'!AB419-'2007 MRI - 2017 Methodology'!AB419</f>
        <v>-2.2064799560680901E-3</v>
      </c>
      <c r="AC499" s="10">
        <f>'2017 MRI - Alphabetical'!AC419-'2007 MRI - 2017 Methodology'!AC419</f>
        <v>222</v>
      </c>
      <c r="AD499" s="39">
        <f>'2017 MRI - Alphabetical'!AD419-'2007 MRI - 2017 Methodology'!AD419</f>
        <v>0.78403898887450818</v>
      </c>
      <c r="AE499" s="11">
        <f>'2017 MRI - Alphabetical'!AE419-'2007 MRI - 2017 Methodology'!AE419</f>
        <v>6.800000000000006E-2</v>
      </c>
      <c r="AF499" s="10">
        <f>'2017 MRI - Alphabetical'!AF419-'2007 MRI - 2017 Methodology'!AF419</f>
        <v>-59</v>
      </c>
      <c r="AG499" s="39">
        <f>'2017 MRI - Alphabetical'!AG419-'2007 MRI - 2017 Methodology'!AG419</f>
        <v>-0.20802069647344434</v>
      </c>
      <c r="AH499" s="14">
        <f>'2017 MRI - Alphabetical'!AH419-'2007 MRI - 2017 Methodology'!AH419</f>
        <v>0.32259377236410947</v>
      </c>
      <c r="AI499" s="10">
        <f>'2017 MRI - Alphabetical'!AI419-'2007 MRI - 2017 Methodology'!AI419</f>
        <v>-26</v>
      </c>
      <c r="AJ499" s="39">
        <f>'2017 MRI - Alphabetical'!AJ419-'2007 MRI - 2017 Methodology'!AJ419</f>
        <v>-3.5864555186244096E-2</v>
      </c>
      <c r="AK499" s="13">
        <f>'2017 MRI - Alphabetical'!AK419-'2007 MRI - 2017 Methodology'!AK419</f>
        <v>-32716.585862642882</v>
      </c>
      <c r="AL499" s="44"/>
    </row>
    <row r="500" spans="1:38" x14ac:dyDescent="0.25">
      <c r="A500" t="s">
        <v>1062</v>
      </c>
      <c r="B500" s="5" t="s">
        <v>506</v>
      </c>
      <c r="C500" s="6" t="s">
        <v>172</v>
      </c>
      <c r="D500" s="7" t="s">
        <v>39</v>
      </c>
      <c r="E500" s="42">
        <f>'2017 MRI - Alphabetical'!E437-'2007 MRI - 2017 Methodology'!E437</f>
        <v>-0.17171282748537564</v>
      </c>
      <c r="F500" s="8">
        <f>'2017 MRI - Alphabetical'!F437-'2007 MRI - 2017 Methodology'!F437</f>
        <v>2.857733412544702</v>
      </c>
      <c r="G500" s="9">
        <f>'2017 MRI - Alphabetical'!G437-'2007 MRI - 2017 Methodology'!G437</f>
        <v>-6</v>
      </c>
      <c r="H500" s="10">
        <f>'2017 MRI - Alphabetical'!H437-'2007 MRI - 2017 Methodology'!H437</f>
        <v>199</v>
      </c>
      <c r="I500" s="39">
        <f>'2017 MRI - Alphabetical'!I437-'2007 MRI - 2017 Methodology'!I437</f>
        <v>0.58392996304408018</v>
      </c>
      <c r="J500" s="11">
        <f>'2017 MRI - Alphabetical'!J437-'2007 MRI - 2017 Methodology'!J437</f>
        <v>6.8462868160361623E-2</v>
      </c>
      <c r="K500" s="10">
        <f>'2017 MRI - Alphabetical'!K437-'2007 MRI - 2017 Methodology'!K437</f>
        <v>104</v>
      </c>
      <c r="L500" s="39">
        <f>'2017 MRI - Alphabetical'!L437-'2007 MRI - 2017 Methodology'!L437</f>
        <v>0.18905445647630359</v>
      </c>
      <c r="M500" s="11">
        <f>'2017 MRI - Alphabetical'!M437-'2007 MRI - 2017 Methodology'!M437</f>
        <v>-4.9345692475463443E-3</v>
      </c>
      <c r="N500" s="10">
        <f>'2017 MRI - Alphabetical'!N437-'2007 MRI - 2017 Methodology'!N437</f>
        <v>46</v>
      </c>
      <c r="O500" s="39">
        <f>'2017 MRI - Alphabetical'!O437-'2007 MRI - 2017 Methodology'!O437</f>
        <v>0.1710899467343544</v>
      </c>
      <c r="P500" s="11">
        <f>'2017 MRI - Alphabetical'!P437-'2007 MRI - 2017 Methodology'!P437</f>
        <v>0</v>
      </c>
      <c r="Q500" s="10">
        <f>'2017 MRI - Alphabetical'!Q437-'2007 MRI - 2017 Methodology'!Q437</f>
        <v>-68</v>
      </c>
      <c r="R500" s="39">
        <f>'2017 MRI - Alphabetical'!R437-'2007 MRI - 2017 Methodology'!R437</f>
        <v>-8.1259968857932963E-3</v>
      </c>
      <c r="S500" s="12">
        <f>'2017 MRI - Alphabetical'!S437-'2007 MRI - 2017 Methodology'!S437</f>
        <v>0</v>
      </c>
      <c r="T500" s="10">
        <f>'2017 MRI - Alphabetical'!T437-'2007 MRI - 2017 Methodology'!T437</f>
        <v>-31</v>
      </c>
      <c r="U500" s="39">
        <f>'2017 MRI - Alphabetical'!U437-'2007 MRI - 2017 Methodology'!U437</f>
        <v>-6.2064400499017069E-2</v>
      </c>
      <c r="V500" s="11">
        <f>'2017 MRI - Alphabetical'!V437-'2007 MRI - 2017 Methodology'!V437</f>
        <v>1.3684053651266768E-2</v>
      </c>
      <c r="W500" s="10">
        <f>'2017 MRI - Alphabetical'!W437-'2007 MRI - 2017 Methodology'!W437</f>
        <v>10</v>
      </c>
      <c r="X500" s="39">
        <f>'2017 MRI - Alphabetical'!X437-'2007 MRI - 2017 Methodology'!X437</f>
        <v>4.1279572365108597E-2</v>
      </c>
      <c r="Y500" s="13">
        <f>'2017 MRI - Alphabetical'!Y437-'2007 MRI - 2017 Methodology'!Y437</f>
        <v>6563</v>
      </c>
      <c r="Z500" s="10">
        <f>'2017 MRI - Alphabetical'!Z437-'2007 MRI - 2017 Methodology'!Z437</f>
        <v>64</v>
      </c>
      <c r="AA500" s="39">
        <f>'2017 MRI - Alphabetical'!AA437-'2007 MRI - 2017 Methodology'!AA437</f>
        <v>0.23506364163102766</v>
      </c>
      <c r="AB500" s="11">
        <f>'2017 MRI - Alphabetical'!AB437-'2007 MRI - 2017 Methodology'!AB437</f>
        <v>1.0093023255813953E-2</v>
      </c>
      <c r="AC500" s="10">
        <f>'2017 MRI - Alphabetical'!AC437-'2007 MRI - 2017 Methodology'!AC437</f>
        <v>-122</v>
      </c>
      <c r="AD500" s="39">
        <f>'2017 MRI - Alphabetical'!AD437-'2007 MRI - 2017 Methodology'!AD437</f>
        <v>-0.62726898362885752</v>
      </c>
      <c r="AE500" s="11">
        <f>'2017 MRI - Alphabetical'!AE437-'2007 MRI - 2017 Methodology'!AE437</f>
        <v>-3.7000000000000033E-2</v>
      </c>
      <c r="AF500" s="10">
        <f>'2017 MRI - Alphabetical'!AF437-'2007 MRI - 2017 Methodology'!AF437</f>
        <v>-66</v>
      </c>
      <c r="AG500" s="39">
        <f>'2017 MRI - Alphabetical'!AG437-'2007 MRI - 2017 Methodology'!AG437</f>
        <v>-0.4583456354177271</v>
      </c>
      <c r="AH500" s="14">
        <f>'2017 MRI - Alphabetical'!AH437-'2007 MRI - 2017 Methodology'!AH437</f>
        <v>0.47935905343376284</v>
      </c>
      <c r="AI500" s="10">
        <f>'2017 MRI - Alphabetical'!AI437-'2007 MRI - 2017 Methodology'!AI437</f>
        <v>7</v>
      </c>
      <c r="AJ500" s="39">
        <f>'2017 MRI - Alphabetical'!AJ437-'2007 MRI - 2017 Methodology'!AJ437</f>
        <v>-1.3852129114517026E-3</v>
      </c>
      <c r="AK500" s="13">
        <f>'2017 MRI - Alphabetical'!AK437-'2007 MRI - 2017 Methodology'!AK437</f>
        <v>-12901.761921584868</v>
      </c>
      <c r="AL500" s="44"/>
    </row>
    <row r="501" spans="1:38" x14ac:dyDescent="0.25">
      <c r="A501" t="s">
        <v>1090</v>
      </c>
      <c r="B501" s="5" t="s">
        <v>234</v>
      </c>
      <c r="C501" s="6" t="s">
        <v>172</v>
      </c>
      <c r="D501" s="7" t="s">
        <v>39</v>
      </c>
      <c r="E501" s="42">
        <f>'2017 MRI - Alphabetical'!E465-'2007 MRI - 2017 Methodology'!E465</f>
        <v>1.992337482813813</v>
      </c>
      <c r="F501" s="8">
        <f>'2017 MRI - Alphabetical'!F465-'2007 MRI - 2017 Methodology'!F465</f>
        <v>-1.2749418190684629</v>
      </c>
      <c r="G501" s="9">
        <f>'2017 MRI - Alphabetical'!G465-'2007 MRI - 2017 Methodology'!G465</f>
        <v>77</v>
      </c>
      <c r="H501" s="10">
        <f>'2017 MRI - Alphabetical'!H465-'2007 MRI - 2017 Methodology'!H465</f>
        <v>-74</v>
      </c>
      <c r="I501" s="39">
        <f>'2017 MRI - Alphabetical'!I465-'2007 MRI - 2017 Methodology'!I465</f>
        <v>-0.1319459399167921</v>
      </c>
      <c r="J501" s="11">
        <f>'2017 MRI - Alphabetical'!J465-'2007 MRI - 2017 Methodology'!J465</f>
        <v>-4.6542526168712683E-2</v>
      </c>
      <c r="K501" s="10">
        <f>'2017 MRI - Alphabetical'!K465-'2007 MRI - 2017 Methodology'!K465</f>
        <v>-41</v>
      </c>
      <c r="L501" s="39">
        <f>'2017 MRI - Alphabetical'!L465-'2007 MRI - 2017 Methodology'!L465</f>
        <v>-0.74026032968637079</v>
      </c>
      <c r="M501" s="11">
        <f>'2017 MRI - Alphabetical'!M465-'2007 MRI - 2017 Methodology'!M465</f>
        <v>8.5907711245818474E-2</v>
      </c>
      <c r="N501" s="10">
        <f>'2017 MRI - Alphabetical'!N465-'2007 MRI - 2017 Methodology'!N465</f>
        <v>15</v>
      </c>
      <c r="O501" s="39">
        <f>'2017 MRI - Alphabetical'!O465-'2007 MRI - 2017 Methodology'!O465</f>
        <v>-1.3936632877556809E-2</v>
      </c>
      <c r="P501" s="11">
        <f>'2017 MRI - Alphabetical'!P465-'2007 MRI - 2017 Methodology'!P465</f>
        <v>3.6512908777969026E-2</v>
      </c>
      <c r="Q501" s="10">
        <f>'2017 MRI - Alphabetical'!Q465-'2007 MRI - 2017 Methodology'!Q465</f>
        <v>51</v>
      </c>
      <c r="R501" s="39">
        <f>'2017 MRI - Alphabetical'!R465-'2007 MRI - 2017 Methodology'!R465</f>
        <v>0.35185915710633753</v>
      </c>
      <c r="S501" s="12">
        <f>'2017 MRI - Alphabetical'!S465-'2007 MRI - 2017 Methodology'!S465</f>
        <v>-6.7833404359940994</v>
      </c>
      <c r="T501" s="10">
        <f>'2017 MRI - Alphabetical'!T465-'2007 MRI - 2017 Methodology'!T465</f>
        <v>109</v>
      </c>
      <c r="U501" s="39">
        <f>'2017 MRI - Alphabetical'!U465-'2007 MRI - 2017 Methodology'!U465</f>
        <v>0.39991001823070849</v>
      </c>
      <c r="V501" s="11">
        <f>'2017 MRI - Alphabetical'!V465-'2007 MRI - 2017 Methodology'!V465</f>
        <v>-9.1205790426056865E-3</v>
      </c>
      <c r="W501" s="10">
        <f>'2017 MRI - Alphabetical'!W465-'2007 MRI - 2017 Methodology'!W465</f>
        <v>-13</v>
      </c>
      <c r="X501" s="39">
        <f>'2017 MRI - Alphabetical'!X465-'2007 MRI - 2017 Methodology'!X465</f>
        <v>-2.8389406001764594E-2</v>
      </c>
      <c r="Y501" s="13">
        <f>'2017 MRI - Alphabetical'!Y465-'2007 MRI - 2017 Methodology'!Y465</f>
        <v>2084</v>
      </c>
      <c r="Z501" s="10">
        <f>'2017 MRI - Alphabetical'!Z465-'2007 MRI - 2017 Methodology'!Z465</f>
        <v>132</v>
      </c>
      <c r="AA501" s="39">
        <f>'2017 MRI - Alphabetical'!AA465-'2007 MRI - 2017 Methodology'!AA465</f>
        <v>0.65254144206281994</v>
      </c>
      <c r="AB501" s="11">
        <f>'2017 MRI - Alphabetical'!AB465-'2007 MRI - 2017 Methodology'!AB465</f>
        <v>2.7844195378441891E-3</v>
      </c>
      <c r="AC501" s="10">
        <f>'2017 MRI - Alphabetical'!AC465-'2007 MRI - 2017 Methodology'!AC465</f>
        <v>131</v>
      </c>
      <c r="AD501" s="39">
        <f>'2017 MRI - Alphabetical'!AD465-'2007 MRI - 2017 Methodology'!AD465</f>
        <v>0.78244410436985679</v>
      </c>
      <c r="AE501" s="11">
        <f>'2017 MRI - Alphabetical'!AE465-'2007 MRI - 2017 Methodology'!AE465</f>
        <v>7.2999999999999954E-2</v>
      </c>
      <c r="AF501" s="10">
        <f>'2017 MRI - Alphabetical'!AF465-'2007 MRI - 2017 Methodology'!AF465</f>
        <v>30</v>
      </c>
      <c r="AG501" s="39">
        <f>'2017 MRI - Alphabetical'!AG465-'2007 MRI - 2017 Methodology'!AG465</f>
        <v>0.27966828189960002</v>
      </c>
      <c r="AH501" s="14">
        <f>'2017 MRI - Alphabetical'!AH465-'2007 MRI - 2017 Methodology'!AH465</f>
        <v>0.14310130424479883</v>
      </c>
      <c r="AI501" s="10">
        <f>'2017 MRI - Alphabetical'!AI465-'2007 MRI - 2017 Methodology'!AI465</f>
        <v>13</v>
      </c>
      <c r="AJ501" s="39">
        <f>'2017 MRI - Alphabetical'!AJ465-'2007 MRI - 2017 Methodology'!AJ465</f>
        <v>-1.582681260279023E-2</v>
      </c>
      <c r="AK501" s="13">
        <f>'2017 MRI - Alphabetical'!AK465-'2007 MRI - 2017 Methodology'!AK465</f>
        <v>-16536.925402003981</v>
      </c>
      <c r="AL501" s="44"/>
    </row>
    <row r="502" spans="1:38" ht="22.5" x14ac:dyDescent="0.25">
      <c r="A502" t="s">
        <v>1092</v>
      </c>
      <c r="B502" s="5" t="s">
        <v>258</v>
      </c>
      <c r="C502" s="6" t="s">
        <v>172</v>
      </c>
      <c r="D502" s="7" t="s">
        <v>39</v>
      </c>
      <c r="E502" s="42">
        <f>'2017 MRI - Alphabetical'!E467-'2007 MRI - 2017 Methodology'!E467</f>
        <v>1.0058116090785427</v>
      </c>
      <c r="F502" s="8">
        <f>'2017 MRI - Alphabetical'!F467-'2007 MRI - 2017 Methodology'!F467</f>
        <v>1.1167468716191919</v>
      </c>
      <c r="G502" s="9">
        <f>'2017 MRI - Alphabetical'!G467-'2007 MRI - 2017 Methodology'!G467</f>
        <v>44</v>
      </c>
      <c r="H502" s="10">
        <f>'2017 MRI - Alphabetical'!H467-'2007 MRI - 2017 Methodology'!H467</f>
        <v>-67</v>
      </c>
      <c r="I502" s="39">
        <f>'2017 MRI - Alphabetical'!I467-'2007 MRI - 2017 Methodology'!I467</f>
        <v>-1.4346827414098665E-2</v>
      </c>
      <c r="J502" s="11">
        <f>'2017 MRI - Alphabetical'!J467-'2007 MRI - 2017 Methodology'!J467</f>
        <v>-5.4624493184594503E-2</v>
      </c>
      <c r="K502" s="10">
        <f>'2017 MRI - Alphabetical'!K467-'2007 MRI - 2017 Methodology'!K467</f>
        <v>-27</v>
      </c>
      <c r="L502" s="39">
        <f>'2017 MRI - Alphabetical'!L467-'2007 MRI - 2017 Methodology'!L467</f>
        <v>0.12058396123245196</v>
      </c>
      <c r="M502" s="11">
        <f>'2017 MRI - Alphabetical'!M467-'2007 MRI - 2017 Methodology'!M467</f>
        <v>3.2555869966360215E-2</v>
      </c>
      <c r="N502" s="10">
        <f>'2017 MRI - Alphabetical'!N467-'2007 MRI - 2017 Methodology'!N467</f>
        <v>66</v>
      </c>
      <c r="O502" s="39">
        <f>'2017 MRI - Alphabetical'!O467-'2007 MRI - 2017 Methodology'!O467</f>
        <v>0.16148392358515035</v>
      </c>
      <c r="P502" s="11">
        <f>'2017 MRI - Alphabetical'!P467-'2007 MRI - 2017 Methodology'!P467</f>
        <v>2.054801610120759E-2</v>
      </c>
      <c r="Q502" s="10">
        <f>'2017 MRI - Alphabetical'!Q467-'2007 MRI - 2017 Methodology'!Q467</f>
        <v>-86</v>
      </c>
      <c r="R502" s="39">
        <f>'2017 MRI - Alphabetical'!R467-'2007 MRI - 2017 Methodology'!R467</f>
        <v>-0.21308659537115113</v>
      </c>
      <c r="S502" s="12">
        <f>'2017 MRI - Alphabetical'!S467-'2007 MRI - 2017 Methodology'!S467</f>
        <v>-0.25186066637819127</v>
      </c>
      <c r="T502" s="10">
        <f>'2017 MRI - Alphabetical'!T467-'2007 MRI - 2017 Methodology'!T467</f>
        <v>-153</v>
      </c>
      <c r="U502" s="39">
        <f>'2017 MRI - Alphabetical'!U467-'2007 MRI - 2017 Methodology'!U467</f>
        <v>-0.51067735647064172</v>
      </c>
      <c r="V502" s="11">
        <f>'2017 MRI - Alphabetical'!V467-'2007 MRI - 2017 Methodology'!V467</f>
        <v>4.4247648902821325E-2</v>
      </c>
      <c r="W502" s="10">
        <f>'2017 MRI - Alphabetical'!W467-'2007 MRI - 2017 Methodology'!W467</f>
        <v>-11</v>
      </c>
      <c r="X502" s="39">
        <f>'2017 MRI - Alphabetical'!X467-'2007 MRI - 2017 Methodology'!X467</f>
        <v>-3.030811907241221E-2</v>
      </c>
      <c r="Y502" s="13">
        <f>'2017 MRI - Alphabetical'!Y467-'2007 MRI - 2017 Methodology'!Y467</f>
        <v>2146</v>
      </c>
      <c r="Z502" s="10">
        <f>'2017 MRI - Alphabetical'!Z467-'2007 MRI - 2017 Methodology'!Z467</f>
        <v>30</v>
      </c>
      <c r="AA502" s="39">
        <f>'2017 MRI - Alphabetical'!AA467-'2007 MRI - 2017 Methodology'!AA467</f>
        <v>0.31507138716057009</v>
      </c>
      <c r="AB502" s="11">
        <f>'2017 MRI - Alphabetical'!AB467-'2007 MRI - 2017 Methodology'!AB467</f>
        <v>1.0434703528555841E-2</v>
      </c>
      <c r="AC502" s="10">
        <f>'2017 MRI - Alphabetical'!AC467-'2007 MRI - 2017 Methodology'!AC467</f>
        <v>285</v>
      </c>
      <c r="AD502" s="39">
        <f>'2017 MRI - Alphabetical'!AD467-'2007 MRI - 2017 Methodology'!AD467</f>
        <v>1.1843289044050569</v>
      </c>
      <c r="AE502" s="11">
        <f>'2017 MRI - Alphabetical'!AE467-'2007 MRI - 2017 Methodology'!AE467</f>
        <v>9.8000000000000087E-2</v>
      </c>
      <c r="AF502" s="10">
        <f>'2017 MRI - Alphabetical'!AF467-'2007 MRI - 2017 Methodology'!AF467</f>
        <v>26</v>
      </c>
      <c r="AG502" s="39">
        <f>'2017 MRI - Alphabetical'!AG467-'2007 MRI - 2017 Methodology'!AG467</f>
        <v>0.29766776297549014</v>
      </c>
      <c r="AH502" s="14">
        <f>'2017 MRI - Alphabetical'!AH467-'2007 MRI - 2017 Methodology'!AH467</f>
        <v>0.16535795483109172</v>
      </c>
      <c r="AI502" s="10">
        <f>'2017 MRI - Alphabetical'!AI467-'2007 MRI - 2017 Methodology'!AI467</f>
        <v>1</v>
      </c>
      <c r="AJ502" s="39">
        <f>'2017 MRI - Alphabetical'!AJ467-'2007 MRI - 2017 Methodology'!AJ467</f>
        <v>-7.9070374259606058E-3</v>
      </c>
      <c r="AK502" s="13">
        <f>'2017 MRI - Alphabetical'!AK467-'2007 MRI - 2017 Methodology'!AK467</f>
        <v>-9559.6908749656432</v>
      </c>
      <c r="AL502" s="44"/>
    </row>
    <row r="503" spans="1:38" x14ac:dyDescent="0.25">
      <c r="A503" t="s">
        <v>1150</v>
      </c>
      <c r="B503" s="5" t="s">
        <v>553</v>
      </c>
      <c r="C503" s="6" t="s">
        <v>172</v>
      </c>
      <c r="D503" s="7" t="s">
        <v>39</v>
      </c>
      <c r="E503" s="42">
        <f>'2017 MRI - Alphabetical'!E525-'2007 MRI - 2017 Methodology'!E525</f>
        <v>-0.87735890022259166</v>
      </c>
      <c r="F503" s="8">
        <f>'2017 MRI - Alphabetical'!F525-'2007 MRI - 2017 Methodology'!F525</f>
        <v>4.3127171678910159</v>
      </c>
      <c r="G503" s="9">
        <f>'2017 MRI - Alphabetical'!G525-'2007 MRI - 2017 Methodology'!G525</f>
        <v>-19</v>
      </c>
      <c r="H503" s="10">
        <f>'2017 MRI - Alphabetical'!H525-'2007 MRI - 2017 Methodology'!H525</f>
        <v>-34</v>
      </c>
      <c r="I503" s="39">
        <f>'2017 MRI - Alphabetical'!I525-'2007 MRI - 2017 Methodology'!I525</f>
        <v>-0.15738726242914602</v>
      </c>
      <c r="J503" s="11">
        <f>'2017 MRI - Alphabetical'!J525-'2007 MRI - 2017 Methodology'!J525</f>
        <v>-0.16997431211803837</v>
      </c>
      <c r="K503" s="10">
        <f>'2017 MRI - Alphabetical'!K525-'2007 MRI - 2017 Methodology'!K525</f>
        <v>114</v>
      </c>
      <c r="L503" s="39">
        <f>'2017 MRI - Alphabetical'!L525-'2007 MRI - 2017 Methodology'!L525</f>
        <v>0.17713164786236035</v>
      </c>
      <c r="M503" s="11">
        <f>'2017 MRI - Alphabetical'!M525-'2007 MRI - 2017 Methodology'!M525</f>
        <v>-9.6637146762980422E-3</v>
      </c>
      <c r="N503" s="10">
        <f>'2017 MRI - Alphabetical'!N525-'2007 MRI - 2017 Methodology'!N525</f>
        <v>-87</v>
      </c>
      <c r="O503" s="39">
        <f>'2017 MRI - Alphabetical'!O525-'2007 MRI - 2017 Methodology'!O525</f>
        <v>-0.18222541636041967</v>
      </c>
      <c r="P503" s="11">
        <f>'2017 MRI - Alphabetical'!P525-'2007 MRI - 2017 Methodology'!P525</f>
        <v>2.3E-2</v>
      </c>
      <c r="Q503" s="10">
        <f>'2017 MRI - Alphabetical'!Q525-'2007 MRI - 2017 Methodology'!Q525</f>
        <v>-26</v>
      </c>
      <c r="R503" s="39">
        <f>'2017 MRI - Alphabetical'!R525-'2007 MRI - 2017 Methodology'!R525</f>
        <v>2.0947259924532724E-2</v>
      </c>
      <c r="S503" s="12">
        <f>'2017 MRI - Alphabetical'!S525-'2007 MRI - 2017 Methodology'!S525</f>
        <v>-0.25</v>
      </c>
      <c r="T503" s="10">
        <f>'2017 MRI - Alphabetical'!T525-'2007 MRI - 2017 Methodology'!T525</f>
        <v>-59</v>
      </c>
      <c r="U503" s="39">
        <f>'2017 MRI - Alphabetical'!U525-'2007 MRI - 2017 Methodology'!U525</f>
        <v>-0.13442474256940939</v>
      </c>
      <c r="V503" s="11">
        <f>'2017 MRI - Alphabetical'!V525-'2007 MRI - 2017 Methodology'!V525</f>
        <v>1.6006369426751592E-2</v>
      </c>
      <c r="W503" s="10">
        <f>'2017 MRI - Alphabetical'!W525-'2007 MRI - 2017 Methodology'!W525</f>
        <v>7</v>
      </c>
      <c r="X503" s="39">
        <f>'2017 MRI - Alphabetical'!X525-'2007 MRI - 2017 Methodology'!X525</f>
        <v>0.14692299856854074</v>
      </c>
      <c r="Y503" s="13">
        <f>'2017 MRI - Alphabetical'!Y525-'2007 MRI - 2017 Methodology'!Y525</f>
        <v>12504</v>
      </c>
      <c r="Z503" s="10">
        <f>'2017 MRI - Alphabetical'!Z525-'2007 MRI - 2017 Methodology'!Z525</f>
        <v>-55</v>
      </c>
      <c r="AA503" s="39">
        <f>'2017 MRI - Alphabetical'!AA525-'2007 MRI - 2017 Methodology'!AA525</f>
        <v>-0.34483028368062529</v>
      </c>
      <c r="AB503" s="11">
        <f>'2017 MRI - Alphabetical'!AB525-'2007 MRI - 2017 Methodology'!AB525</f>
        <v>2.1384477916773042E-2</v>
      </c>
      <c r="AC503" s="10">
        <f>'2017 MRI - Alphabetical'!AC525-'2007 MRI - 2017 Methodology'!AC525</f>
        <v>-80</v>
      </c>
      <c r="AD503" s="39">
        <f>'2017 MRI - Alphabetical'!AD525-'2007 MRI - 2017 Methodology'!AD525</f>
        <v>-0.31794709409961042</v>
      </c>
      <c r="AE503" s="11">
        <f>'2017 MRI - Alphabetical'!AE525-'2007 MRI - 2017 Methodology'!AE525</f>
        <v>-1.4000000000000012E-2</v>
      </c>
      <c r="AF503" s="10">
        <f>'2017 MRI - Alphabetical'!AF525-'2007 MRI - 2017 Methodology'!AF525</f>
        <v>-26</v>
      </c>
      <c r="AG503" s="39">
        <f>'2017 MRI - Alphabetical'!AG525-'2007 MRI - 2017 Methodology'!AG525</f>
        <v>-0.2473057720619064</v>
      </c>
      <c r="AH503" s="14">
        <f>'2017 MRI - Alphabetical'!AH525-'2007 MRI - 2017 Methodology'!AH525</f>
        <v>0.29836656845656329</v>
      </c>
      <c r="AI503" s="10">
        <f>'2017 MRI - Alphabetical'!AI525-'2007 MRI - 2017 Methodology'!AI525</f>
        <v>-3</v>
      </c>
      <c r="AJ503" s="39">
        <f>'2017 MRI - Alphabetical'!AJ525-'2007 MRI - 2017 Methodology'!AJ525</f>
        <v>-3.5645101393700571E-2</v>
      </c>
      <c r="AK503" s="13">
        <f>'2017 MRI - Alphabetical'!AK525-'2007 MRI - 2017 Methodology'!AK525</f>
        <v>-41175.554049887345</v>
      </c>
      <c r="AL503" s="44"/>
    </row>
    <row r="504" spans="1:38" x14ac:dyDescent="0.25">
      <c r="A504" t="s">
        <v>1157</v>
      </c>
      <c r="B504" s="5" t="s">
        <v>532</v>
      </c>
      <c r="C504" s="6" t="s">
        <v>172</v>
      </c>
      <c r="D504" s="7" t="s">
        <v>39</v>
      </c>
      <c r="E504" s="42">
        <f>'2017 MRI - Alphabetical'!E532-'2007 MRI - 2017 Methodology'!E532</f>
        <v>0.95491448787673594</v>
      </c>
      <c r="F504" s="8">
        <f>'2017 MRI - Alphabetical'!F532-'2007 MRI - 2017 Methodology'!F532</f>
        <v>-0.15532779175159206</v>
      </c>
      <c r="G504" s="9">
        <f>'2017 MRI - Alphabetical'!G532-'2007 MRI - 2017 Methodology'!G532</f>
        <v>40</v>
      </c>
      <c r="H504" s="10">
        <f>'2017 MRI - Alphabetical'!H532-'2007 MRI - 2017 Methodology'!H532</f>
        <v>461</v>
      </c>
      <c r="I504" s="39">
        <f>'2017 MRI - Alphabetical'!I532-'2007 MRI - 2017 Methodology'!I532</f>
        <v>1.6753999987324657</v>
      </c>
      <c r="J504" s="11">
        <f>'2017 MRI - Alphabetical'!J532-'2007 MRI - 2017 Methodology'!J532</f>
        <v>0.22593139497792847</v>
      </c>
      <c r="K504" s="10">
        <f>'2017 MRI - Alphabetical'!K532-'2007 MRI - 2017 Methodology'!K532</f>
        <v>49</v>
      </c>
      <c r="L504" s="39">
        <f>'2017 MRI - Alphabetical'!L532-'2007 MRI - 2017 Methodology'!L532</f>
        <v>0.69601582785086125</v>
      </c>
      <c r="M504" s="11">
        <f>'2017 MRI - Alphabetical'!M532-'2007 MRI - 2017 Methodology'!M532</f>
        <v>5.8561123660366698E-4</v>
      </c>
      <c r="N504" s="10">
        <f>'2017 MRI - Alphabetical'!N532-'2007 MRI - 2017 Methodology'!N532</f>
        <v>17</v>
      </c>
      <c r="O504" s="39">
        <f>'2017 MRI - Alphabetical'!O532-'2007 MRI - 2017 Methodology'!O532</f>
        <v>4.819764652747649E-2</v>
      </c>
      <c r="P504" s="11">
        <f>'2017 MRI - Alphabetical'!P532-'2007 MRI - 2017 Methodology'!P532</f>
        <v>8.0000000000000002E-3</v>
      </c>
      <c r="Q504" s="10">
        <f>'2017 MRI - Alphabetical'!Q532-'2007 MRI - 2017 Methodology'!Q532</f>
        <v>-56</v>
      </c>
      <c r="R504" s="39">
        <f>'2017 MRI - Alphabetical'!R532-'2007 MRI - 2017 Methodology'!R532</f>
        <v>-3.4017524284508938E-2</v>
      </c>
      <c r="S504" s="12">
        <f>'2017 MRI - Alphabetical'!S532-'2007 MRI - 2017 Methodology'!S532</f>
        <v>-0.30193373901284654</v>
      </c>
      <c r="T504" s="10">
        <f>'2017 MRI - Alphabetical'!T532-'2007 MRI - 2017 Methodology'!T532</f>
        <v>-89</v>
      </c>
      <c r="U504" s="39">
        <f>'2017 MRI - Alphabetical'!U532-'2007 MRI - 2017 Methodology'!U532</f>
        <v>-0.29143763821543667</v>
      </c>
      <c r="V504" s="11">
        <f>'2017 MRI - Alphabetical'!V532-'2007 MRI - 2017 Methodology'!V532</f>
        <v>2.4865849619079165E-2</v>
      </c>
      <c r="W504" s="10">
        <f>'2017 MRI - Alphabetical'!W532-'2007 MRI - 2017 Methodology'!W532</f>
        <v>93</v>
      </c>
      <c r="X504" s="39">
        <f>'2017 MRI - Alphabetical'!X532-'2007 MRI - 2017 Methodology'!X532</f>
        <v>1.1445301555529439</v>
      </c>
      <c r="Y504" s="13">
        <f>'2017 MRI - Alphabetical'!Y532-'2007 MRI - 2017 Methodology'!Y532</f>
        <v>40163</v>
      </c>
      <c r="Z504" s="10">
        <f>'2017 MRI - Alphabetical'!Z532-'2007 MRI - 2017 Methodology'!Z532</f>
        <v>-11</v>
      </c>
      <c r="AA504" s="39">
        <f>'2017 MRI - Alphabetical'!AA532-'2007 MRI - 2017 Methodology'!AA532</f>
        <v>-7.7573428797785837E-3</v>
      </c>
      <c r="AB504" s="11">
        <f>'2017 MRI - Alphabetical'!AB532-'2007 MRI - 2017 Methodology'!AB532</f>
        <v>1.5071808510638302E-2</v>
      </c>
      <c r="AC504" s="10">
        <f>'2017 MRI - Alphabetical'!AC532-'2007 MRI - 2017 Methodology'!AC532</f>
        <v>-125</v>
      </c>
      <c r="AD504" s="39">
        <f>'2017 MRI - Alphabetical'!AD532-'2007 MRI - 2017 Methodology'!AD532</f>
        <v>-0.37682294521719478</v>
      </c>
      <c r="AE504" s="11">
        <f>'2017 MRI - Alphabetical'!AE532-'2007 MRI - 2017 Methodology'!AE532</f>
        <v>-1.5999999999999903E-2</v>
      </c>
      <c r="AF504" s="10">
        <f>'2017 MRI - Alphabetical'!AF532-'2007 MRI - 2017 Methodology'!AF532</f>
        <v>-67</v>
      </c>
      <c r="AG504" s="39">
        <f>'2017 MRI - Alphabetical'!AG532-'2007 MRI - 2017 Methodology'!AG532</f>
        <v>-0.42315920469046503</v>
      </c>
      <c r="AH504" s="14">
        <f>'2017 MRI - Alphabetical'!AH532-'2007 MRI - 2017 Methodology'!AH532</f>
        <v>0.46161607560260864</v>
      </c>
      <c r="AI504" s="10">
        <f>'2017 MRI - Alphabetical'!AI532-'2007 MRI - 2017 Methodology'!AI532</f>
        <v>-8</v>
      </c>
      <c r="AJ504" s="39">
        <f>'2017 MRI - Alphabetical'!AJ532-'2007 MRI - 2017 Methodology'!AJ532</f>
        <v>-5.9368076319921276E-2</v>
      </c>
      <c r="AK504" s="13">
        <f>'2017 MRI - Alphabetical'!AK532-'2007 MRI - 2017 Methodology'!AK532</f>
        <v>-56508.109060665418</v>
      </c>
      <c r="AL504" s="44"/>
    </row>
    <row r="505" spans="1:38" x14ac:dyDescent="0.25">
      <c r="A505" t="s">
        <v>642</v>
      </c>
      <c r="B505" s="5" t="s">
        <v>306</v>
      </c>
      <c r="C505" s="6" t="s">
        <v>71</v>
      </c>
      <c r="D505" s="7" t="s">
        <v>34</v>
      </c>
      <c r="E505" s="42">
        <f>'2017 MRI - Alphabetical'!E17-'2007 MRI - 2017 Methodology'!E17</f>
        <v>4.0548802481249826</v>
      </c>
      <c r="F505" s="8">
        <f>'2017 MRI - Alphabetical'!F17-'2007 MRI - 2017 Methodology'!F17</f>
        <v>-6.937696989846124</v>
      </c>
      <c r="G505" s="9">
        <f>'2017 MRI - Alphabetical'!G17-'2007 MRI - 2017 Methodology'!G17</f>
        <v>158</v>
      </c>
      <c r="H505" s="10">
        <f>'2017 MRI - Alphabetical'!H17-'2007 MRI - 2017 Methodology'!H17</f>
        <v>22</v>
      </c>
      <c r="I505" s="39">
        <f>'2017 MRI - Alphabetical'!I17-'2007 MRI - 2017 Methodology'!I17</f>
        <v>3.5629512683474696E-2</v>
      </c>
      <c r="J505" s="11">
        <f>'2017 MRI - Alphabetical'!J17-'2007 MRI - 2017 Methodology'!J17</f>
        <v>0.11029763075798882</v>
      </c>
      <c r="K505" s="10">
        <f>'2017 MRI - Alphabetical'!K17-'2007 MRI - 2017 Methodology'!K17</f>
        <v>-34</v>
      </c>
      <c r="L505" s="39">
        <f>'2017 MRI - Alphabetical'!L17-'2007 MRI - 2017 Methodology'!L17</f>
        <v>3.3500554773849223E-2</v>
      </c>
      <c r="M505" s="11">
        <f>'2017 MRI - Alphabetical'!M17-'2007 MRI - 2017 Methodology'!M17</f>
        <v>2.1961559627417804E-2</v>
      </c>
      <c r="N505" s="10">
        <f>'2017 MRI - Alphabetical'!N17-'2007 MRI - 2017 Methodology'!N17</f>
        <v>411</v>
      </c>
      <c r="O505" s="39">
        <f>'2017 MRI - Alphabetical'!O17-'2007 MRI - 2017 Methodology'!O17</f>
        <v>2.8967596668296327</v>
      </c>
      <c r="P505" s="11">
        <f>'2017 MRI - Alphabetical'!P17-'2007 MRI - 2017 Methodology'!P17</f>
        <v>-9.3475409836065573E-2</v>
      </c>
      <c r="Q505" s="10">
        <f>'2017 MRI - Alphabetical'!Q17-'2007 MRI - 2017 Methodology'!Q17</f>
        <v>-214</v>
      </c>
      <c r="R505" s="39">
        <f>'2017 MRI - Alphabetical'!R17-'2007 MRI - 2017 Methodology'!R17</f>
        <v>-0.85169093121850303</v>
      </c>
      <c r="S505" s="12">
        <f>'2017 MRI - Alphabetical'!S17-'2007 MRI - 2017 Methodology'!S17</f>
        <v>1.9123407917383821</v>
      </c>
      <c r="T505" s="10">
        <f>'2017 MRI - Alphabetical'!T17-'2007 MRI - 2017 Methodology'!T17</f>
        <v>277</v>
      </c>
      <c r="U505" s="39">
        <f>'2017 MRI - Alphabetical'!U17-'2007 MRI - 2017 Methodology'!U17</f>
        <v>1.0541167997887133</v>
      </c>
      <c r="V505" s="11">
        <f>'2017 MRI - Alphabetical'!V17-'2007 MRI - 2017 Methodology'!V17</f>
        <v>-4.8105263157894727E-2</v>
      </c>
      <c r="W505" s="10">
        <f>'2017 MRI - Alphabetical'!W17-'2007 MRI - 2017 Methodology'!W17</f>
        <v>-40</v>
      </c>
      <c r="X505" s="39">
        <f>'2017 MRI - Alphabetical'!X17-'2007 MRI - 2017 Methodology'!X17</f>
        <v>-0.15863705166245706</v>
      </c>
      <c r="Y505" s="13">
        <f>'2017 MRI - Alphabetical'!Y17-'2007 MRI - 2017 Methodology'!Y17</f>
        <v>-1094</v>
      </c>
      <c r="Z505" s="10">
        <f>'2017 MRI - Alphabetical'!Z17-'2007 MRI - 2017 Methodology'!Z17</f>
        <v>381</v>
      </c>
      <c r="AA505" s="39">
        <f>'2017 MRI - Alphabetical'!AA17-'2007 MRI - 2017 Methodology'!AA17</f>
        <v>1.5923693060322006</v>
      </c>
      <c r="AB505" s="11">
        <f>'2017 MRI - Alphabetical'!AB17-'2007 MRI - 2017 Methodology'!AB17</f>
        <v>-1.6102040816326532E-2</v>
      </c>
      <c r="AC505" s="10">
        <f>'2017 MRI - Alphabetical'!AC17-'2007 MRI - 2017 Methodology'!AC17</f>
        <v>-130</v>
      </c>
      <c r="AD505" s="39">
        <f>'2017 MRI - Alphabetical'!AD17-'2007 MRI - 2017 Methodology'!AD17</f>
        <v>-0.41195188348610429</v>
      </c>
      <c r="AE505" s="11">
        <f>'2017 MRI - Alphabetical'!AE17-'2007 MRI - 2017 Methodology'!AE17</f>
        <v>-1.5000000000000013E-2</v>
      </c>
      <c r="AF505" s="10">
        <f>'2017 MRI - Alphabetical'!AF17-'2007 MRI - 2017 Methodology'!AF17</f>
        <v>-109</v>
      </c>
      <c r="AG505" s="39">
        <f>'2017 MRI - Alphabetical'!AG17-'2007 MRI - 2017 Methodology'!AG17</f>
        <v>-0.33185904097826935</v>
      </c>
      <c r="AH505" s="14">
        <f>'2017 MRI - Alphabetical'!AH17-'2007 MRI - 2017 Methodology'!AH17</f>
        <v>0.53318050954933405</v>
      </c>
      <c r="AI505" s="10">
        <f>'2017 MRI - Alphabetical'!AI17-'2007 MRI - 2017 Methodology'!AI17</f>
        <v>47</v>
      </c>
      <c r="AJ505" s="39">
        <f>'2017 MRI - Alphabetical'!AJ17-'2007 MRI - 2017 Methodology'!AJ17</f>
        <v>-1.6136591130516131E-3</v>
      </c>
      <c r="AK505" s="13">
        <f>'2017 MRI - Alphabetical'!AK17-'2007 MRI - 2017 Methodology'!AK17</f>
        <v>-8360.4474887996912</v>
      </c>
      <c r="AL505" s="44"/>
    </row>
    <row r="506" spans="1:38" x14ac:dyDescent="0.25">
      <c r="A506" t="s">
        <v>643</v>
      </c>
      <c r="B506" s="5" t="s">
        <v>410</v>
      </c>
      <c r="C506" s="6" t="s">
        <v>71</v>
      </c>
      <c r="D506" s="7" t="s">
        <v>34</v>
      </c>
      <c r="E506" s="42">
        <f>'2017 MRI - Alphabetical'!E18-'2007 MRI - 2017 Methodology'!E18</f>
        <v>-0.23572917601075272</v>
      </c>
      <c r="F506" s="8">
        <f>'2017 MRI - Alphabetical'!F18-'2007 MRI - 2017 Methodology'!F18</f>
        <v>3.4871242438718468</v>
      </c>
      <c r="G506" s="9">
        <f>'2017 MRI - Alphabetical'!G18-'2007 MRI - 2017 Methodology'!G18</f>
        <v>-19</v>
      </c>
      <c r="H506" s="10">
        <f>'2017 MRI - Alphabetical'!H18-'2007 MRI - 2017 Methodology'!H18</f>
        <v>-268</v>
      </c>
      <c r="I506" s="39">
        <f>'2017 MRI - Alphabetical'!I18-'2007 MRI - 2017 Methodology'!I18</f>
        <v>-0.74160468478778963</v>
      </c>
      <c r="J506" s="11">
        <f>'2017 MRI - Alphabetical'!J18-'2007 MRI - 2017 Methodology'!J18</f>
        <v>-0.11979777787666868</v>
      </c>
      <c r="K506" s="10">
        <f>'2017 MRI - Alphabetical'!K18-'2007 MRI - 2017 Methodology'!K18</f>
        <v>-201</v>
      </c>
      <c r="L506" s="39">
        <f>'2017 MRI - Alphabetical'!L18-'2007 MRI - 2017 Methodology'!L18</f>
        <v>-0.91508045111810588</v>
      </c>
      <c r="M506" s="11">
        <f>'2017 MRI - Alphabetical'!M18-'2007 MRI - 2017 Methodology'!M18</f>
        <v>3.748159199231782E-2</v>
      </c>
      <c r="N506" s="10">
        <f>'2017 MRI - Alphabetical'!N18-'2007 MRI - 2017 Methodology'!N18</f>
        <v>11</v>
      </c>
      <c r="O506" s="39">
        <f>'2017 MRI - Alphabetical'!O18-'2007 MRI - 2017 Methodology'!O18</f>
        <v>8.1350842132105639E-2</v>
      </c>
      <c r="P506" s="11">
        <f>'2017 MRI - Alphabetical'!P18-'2007 MRI - 2017 Methodology'!P18</f>
        <v>1.278341013824885E-2</v>
      </c>
      <c r="Q506" s="10">
        <f>'2017 MRI - Alphabetical'!Q18-'2007 MRI - 2017 Methodology'!Q18</f>
        <v>-68</v>
      </c>
      <c r="R506" s="39">
        <f>'2017 MRI - Alphabetical'!R18-'2007 MRI - 2017 Methodology'!R18</f>
        <v>-8.1259968857932963E-3</v>
      </c>
      <c r="S506" s="12">
        <f>'2017 MRI - Alphabetical'!S18-'2007 MRI - 2017 Methodology'!S18</f>
        <v>0</v>
      </c>
      <c r="T506" s="10">
        <f>'2017 MRI - Alphabetical'!T18-'2007 MRI - 2017 Methodology'!T18</f>
        <v>58</v>
      </c>
      <c r="U506" s="39">
        <f>'2017 MRI - Alphabetical'!U18-'2007 MRI - 2017 Methodology'!U18</f>
        <v>0.16407699957334276</v>
      </c>
      <c r="V506" s="11">
        <f>'2017 MRI - Alphabetical'!V18-'2007 MRI - 2017 Methodology'!V18</f>
        <v>7.1997902464603775E-4</v>
      </c>
      <c r="W506" s="10">
        <f>'2017 MRI - Alphabetical'!W18-'2007 MRI - 2017 Methodology'!W18</f>
        <v>28</v>
      </c>
      <c r="X506" s="39">
        <f>'2017 MRI - Alphabetical'!X18-'2007 MRI - 2017 Methodology'!X18</f>
        <v>0.24061143610095653</v>
      </c>
      <c r="Y506" s="13">
        <f>'2017 MRI - Alphabetical'!Y18-'2007 MRI - 2017 Methodology'!Y18</f>
        <v>12098</v>
      </c>
      <c r="Z506" s="10">
        <f>'2017 MRI - Alphabetical'!Z18-'2007 MRI - 2017 Methodology'!Z18</f>
        <v>-86</v>
      </c>
      <c r="AA506" s="39">
        <f>'2017 MRI - Alphabetical'!AA18-'2007 MRI - 2017 Methodology'!AA18</f>
        <v>-0.22346897371065444</v>
      </c>
      <c r="AB506" s="11">
        <f>'2017 MRI - Alphabetical'!AB18-'2007 MRI - 2017 Methodology'!AB18</f>
        <v>1.9456007568590349E-2</v>
      </c>
      <c r="AC506" s="10">
        <f>'2017 MRI - Alphabetical'!AC18-'2007 MRI - 2017 Methodology'!AC18</f>
        <v>-17</v>
      </c>
      <c r="AD506" s="39">
        <f>'2017 MRI - Alphabetical'!AD18-'2007 MRI - 2017 Methodology'!AD18</f>
        <v>9.3541927561462124E-3</v>
      </c>
      <c r="AE506" s="11">
        <f>'2017 MRI - Alphabetical'!AE18-'2007 MRI - 2017 Methodology'!AE18</f>
        <v>1.6000000000000014E-2</v>
      </c>
      <c r="AF506" s="10">
        <f>'2017 MRI - Alphabetical'!AF18-'2007 MRI - 2017 Methodology'!AF18</f>
        <v>-81</v>
      </c>
      <c r="AG506" s="39">
        <f>'2017 MRI - Alphabetical'!AG18-'2007 MRI - 2017 Methodology'!AG18</f>
        <v>-0.30974719348627028</v>
      </c>
      <c r="AH506" s="14">
        <f>'2017 MRI - Alphabetical'!AH18-'2007 MRI - 2017 Methodology'!AH18</f>
        <v>0.61302424179009796</v>
      </c>
      <c r="AI506" s="10">
        <f>'2017 MRI - Alphabetical'!AI18-'2007 MRI - 2017 Methodology'!AI18</f>
        <v>-15</v>
      </c>
      <c r="AJ506" s="39">
        <f>'2017 MRI - Alphabetical'!AJ18-'2007 MRI - 2017 Methodology'!AJ18</f>
        <v>-3.1678374515256152E-2</v>
      </c>
      <c r="AK506" s="13">
        <f>'2017 MRI - Alphabetical'!AK18-'2007 MRI - 2017 Methodology'!AK18</f>
        <v>-27476.372406906841</v>
      </c>
      <c r="AL506" s="44"/>
    </row>
    <row r="507" spans="1:38" x14ac:dyDescent="0.25">
      <c r="A507" t="s">
        <v>685</v>
      </c>
      <c r="B507" s="5" t="s">
        <v>255</v>
      </c>
      <c r="C507" s="6" t="s">
        <v>71</v>
      </c>
      <c r="D507" s="7" t="s">
        <v>34</v>
      </c>
      <c r="E507" s="42">
        <f>'2017 MRI - Alphabetical'!E60-'2007 MRI - 2017 Methodology'!E60</f>
        <v>-0.60992858083507262</v>
      </c>
      <c r="F507" s="8">
        <f>'2017 MRI - Alphabetical'!F60-'2007 MRI - 2017 Methodology'!F60</f>
        <v>5.2213294903937992</v>
      </c>
      <c r="G507" s="9">
        <f>'2017 MRI - Alphabetical'!G60-'2007 MRI - 2017 Methodology'!G60</f>
        <v>-20</v>
      </c>
      <c r="H507" s="10">
        <f>'2017 MRI - Alphabetical'!H60-'2007 MRI - 2017 Methodology'!H60</f>
        <v>32</v>
      </c>
      <c r="I507" s="39">
        <f>'2017 MRI - Alphabetical'!I60-'2007 MRI - 2017 Methodology'!I60</f>
        <v>0.14340028388534876</v>
      </c>
      <c r="J507" s="11">
        <f>'2017 MRI - Alphabetical'!J60-'2007 MRI - 2017 Methodology'!J60</f>
        <v>0.10176816444189518</v>
      </c>
      <c r="K507" s="10">
        <f>'2017 MRI - Alphabetical'!K60-'2007 MRI - 2017 Methodology'!K60</f>
        <v>-370</v>
      </c>
      <c r="L507" s="39">
        <f>'2017 MRI - Alphabetical'!L60-'2007 MRI - 2017 Methodology'!L60</f>
        <v>-1.7484351839823509</v>
      </c>
      <c r="M507" s="11">
        <f>'2017 MRI - Alphabetical'!M60-'2007 MRI - 2017 Methodology'!M60</f>
        <v>9.4576655334304677E-2</v>
      </c>
      <c r="N507" s="10">
        <f>'2017 MRI - Alphabetical'!N60-'2007 MRI - 2017 Methodology'!N60</f>
        <v>-125</v>
      </c>
      <c r="O507" s="39">
        <f>'2017 MRI - Alphabetical'!O60-'2007 MRI - 2017 Methodology'!O60</f>
        <v>-0.27439464151557813</v>
      </c>
      <c r="P507" s="11">
        <f>'2017 MRI - Alphabetical'!P60-'2007 MRI - 2017 Methodology'!P60</f>
        <v>2.8999999999999998E-2</v>
      </c>
      <c r="Q507" s="10">
        <f>'2017 MRI - Alphabetical'!Q60-'2007 MRI - 2017 Methodology'!Q60</f>
        <v>92</v>
      </c>
      <c r="R507" s="39">
        <f>'2017 MRI - Alphabetical'!R60-'2007 MRI - 2017 Methodology'!R60</f>
        <v>0.13026270553135855</v>
      </c>
      <c r="S507" s="12">
        <f>'2017 MRI - Alphabetical'!S60-'2007 MRI - 2017 Methodology'!S60</f>
        <v>-1.19</v>
      </c>
      <c r="T507" s="10">
        <f>'2017 MRI - Alphabetical'!T60-'2007 MRI - 2017 Methodology'!T60</f>
        <v>-236</v>
      </c>
      <c r="U507" s="39">
        <f>'2017 MRI - Alphabetical'!U60-'2007 MRI - 2017 Methodology'!U60</f>
        <v>-0.59556926413259659</v>
      </c>
      <c r="V507" s="11">
        <f>'2017 MRI - Alphabetical'!V60-'2007 MRI - 2017 Methodology'!V60</f>
        <v>4.6612640163098878E-2</v>
      </c>
      <c r="W507" s="10">
        <f>'2017 MRI - Alphabetical'!W60-'2007 MRI - 2017 Methodology'!W60</f>
        <v>82</v>
      </c>
      <c r="X507" s="39">
        <f>'2017 MRI - Alphabetical'!X60-'2007 MRI - 2017 Methodology'!X60</f>
        <v>0.27130374547202496</v>
      </c>
      <c r="Y507" s="13">
        <f>'2017 MRI - Alphabetical'!Y60-'2007 MRI - 2017 Methodology'!Y60</f>
        <v>10225</v>
      </c>
      <c r="Z507" s="10">
        <f>'2017 MRI - Alphabetical'!Z60-'2007 MRI - 2017 Methodology'!Z60</f>
        <v>64</v>
      </c>
      <c r="AA507" s="39">
        <f>'2017 MRI - Alphabetical'!AA60-'2007 MRI - 2017 Methodology'!AA60</f>
        <v>0.55238082642841335</v>
      </c>
      <c r="AB507" s="11">
        <f>'2017 MRI - Alphabetical'!AB60-'2007 MRI - 2017 Methodology'!AB60</f>
        <v>5.6325678496868467E-3</v>
      </c>
      <c r="AC507" s="10">
        <f>'2017 MRI - Alphabetical'!AC60-'2007 MRI - 2017 Methodology'!AC60</f>
        <v>-39</v>
      </c>
      <c r="AD507" s="39">
        <f>'2017 MRI - Alphabetical'!AD60-'2007 MRI - 2017 Methodology'!AD60</f>
        <v>-0.22829733380825667</v>
      </c>
      <c r="AE507" s="11">
        <f>'2017 MRI - Alphabetical'!AE60-'2007 MRI - 2017 Methodology'!AE60</f>
        <v>2.9999999999998916E-3</v>
      </c>
      <c r="AF507" s="10">
        <f>'2017 MRI - Alphabetical'!AF60-'2007 MRI - 2017 Methodology'!AF60</f>
        <v>-33</v>
      </c>
      <c r="AG507" s="39">
        <f>'2017 MRI - Alphabetical'!AG60-'2007 MRI - 2017 Methodology'!AG60</f>
        <v>-0.23606891668254359</v>
      </c>
      <c r="AH507" s="14">
        <f>'2017 MRI - Alphabetical'!AH60-'2007 MRI - 2017 Methodology'!AH60</f>
        <v>0.30123057220062499</v>
      </c>
      <c r="AI507" s="10">
        <f>'2017 MRI - Alphabetical'!AI60-'2007 MRI - 2017 Methodology'!AI60</f>
        <v>-16</v>
      </c>
      <c r="AJ507" s="39">
        <f>'2017 MRI - Alphabetical'!AJ60-'2007 MRI - 2017 Methodology'!AJ60</f>
        <v>-2.1354658462207021E-2</v>
      </c>
      <c r="AK507" s="13">
        <f>'2017 MRI - Alphabetical'!AK60-'2007 MRI - 2017 Methodology'!AK60</f>
        <v>-24834.594069979648</v>
      </c>
      <c r="AL507" s="44"/>
    </row>
    <row r="508" spans="1:38" x14ac:dyDescent="0.25">
      <c r="A508" t="s">
        <v>697</v>
      </c>
      <c r="B508" s="5" t="s">
        <v>459</v>
      </c>
      <c r="C508" s="6" t="s">
        <v>71</v>
      </c>
      <c r="D508" s="7" t="s">
        <v>34</v>
      </c>
      <c r="E508" s="42">
        <f>'2017 MRI - Alphabetical'!E72-'2007 MRI - 2017 Methodology'!E72</f>
        <v>0.2012371182937378</v>
      </c>
      <c r="F508" s="8">
        <f>'2017 MRI - Alphabetical'!F72-'2007 MRI - 2017 Methodology'!F72</f>
        <v>2.1369484573972528</v>
      </c>
      <c r="G508" s="9">
        <f>'2017 MRI - Alphabetical'!G72-'2007 MRI - 2017 Methodology'!G72</f>
        <v>10</v>
      </c>
      <c r="H508" s="10">
        <f>'2017 MRI - Alphabetical'!H72-'2007 MRI - 2017 Methodology'!H72</f>
        <v>-113</v>
      </c>
      <c r="I508" s="39">
        <f>'2017 MRI - Alphabetical'!I72-'2007 MRI - 2017 Methodology'!I72</f>
        <v>-0.51820849562392657</v>
      </c>
      <c r="J508" s="11">
        <f>'2017 MRI - Alphabetical'!J72-'2007 MRI - 2017 Methodology'!J72</f>
        <v>-5.3536369582780408E-2</v>
      </c>
      <c r="K508" s="10">
        <f>'2017 MRI - Alphabetical'!K72-'2007 MRI - 2017 Methodology'!K72</f>
        <v>-201</v>
      </c>
      <c r="L508" s="39">
        <f>'2017 MRI - Alphabetical'!L72-'2007 MRI - 2017 Methodology'!L72</f>
        <v>-0.8315376145750768</v>
      </c>
      <c r="M508" s="11">
        <f>'2017 MRI - Alphabetical'!M72-'2007 MRI - 2017 Methodology'!M72</f>
        <v>3.7857226336710716E-2</v>
      </c>
      <c r="N508" s="10">
        <f>'2017 MRI - Alphabetical'!N72-'2007 MRI - 2017 Methodology'!N72</f>
        <v>80</v>
      </c>
      <c r="O508" s="39">
        <f>'2017 MRI - Alphabetical'!O72-'2007 MRI - 2017 Methodology'!O72</f>
        <v>0.2161107023787513</v>
      </c>
      <c r="P508" s="11">
        <f>'2017 MRI - Alphabetical'!P72-'2007 MRI - 2017 Methodology'!P72</f>
        <v>4.772352358957439E-3</v>
      </c>
      <c r="Q508" s="10">
        <f>'2017 MRI - Alphabetical'!Q72-'2007 MRI - 2017 Methodology'!Q72</f>
        <v>-91</v>
      </c>
      <c r="R508" s="39">
        <f>'2017 MRI - Alphabetical'!R72-'2007 MRI - 2017 Methodology'!R72</f>
        <v>-4.5075790656987302E-2</v>
      </c>
      <c r="S508" s="12">
        <f>'2017 MRI - Alphabetical'!S72-'2007 MRI - 2017 Methodology'!S72</f>
        <v>0.12451749470800647</v>
      </c>
      <c r="T508" s="10">
        <f>'2017 MRI - Alphabetical'!T72-'2007 MRI - 2017 Methodology'!T72</f>
        <v>36</v>
      </c>
      <c r="U508" s="39">
        <f>'2017 MRI - Alphabetical'!U72-'2007 MRI - 2017 Methodology'!U72</f>
        <v>0.13983349640387877</v>
      </c>
      <c r="V508" s="11">
        <f>'2017 MRI - Alphabetical'!V72-'2007 MRI - 2017 Methodology'!V72</f>
        <v>-2.866047277431498E-4</v>
      </c>
      <c r="W508" s="10">
        <f>'2017 MRI - Alphabetical'!W72-'2007 MRI - 2017 Methodology'!W72</f>
        <v>-18</v>
      </c>
      <c r="X508" s="39">
        <f>'2017 MRI - Alphabetical'!X72-'2007 MRI - 2017 Methodology'!X72</f>
        <v>-0.14408596044252509</v>
      </c>
      <c r="Y508" s="13">
        <f>'2017 MRI - Alphabetical'!Y72-'2007 MRI - 2017 Methodology'!Y72</f>
        <v>1377</v>
      </c>
      <c r="Z508" s="10">
        <f>'2017 MRI - Alphabetical'!Z72-'2007 MRI - 2017 Methodology'!Z72</f>
        <v>55</v>
      </c>
      <c r="AA508" s="39">
        <f>'2017 MRI - Alphabetical'!AA72-'2007 MRI - 2017 Methodology'!AA72</f>
        <v>0.33136109340992748</v>
      </c>
      <c r="AB508" s="11">
        <f>'2017 MRI - Alphabetical'!AB72-'2007 MRI - 2017 Methodology'!AB72</f>
        <v>9.1395348837209206E-3</v>
      </c>
      <c r="AC508" s="10">
        <f>'2017 MRI - Alphabetical'!AC72-'2007 MRI - 2017 Methodology'!AC72</f>
        <v>30</v>
      </c>
      <c r="AD508" s="39">
        <f>'2017 MRI - Alphabetical'!AD72-'2007 MRI - 2017 Methodology'!AD72</f>
        <v>0.10019860558685167</v>
      </c>
      <c r="AE508" s="11">
        <f>'2017 MRI - Alphabetical'!AE72-'2007 MRI - 2017 Methodology'!AE72</f>
        <v>1.4000000000000012E-2</v>
      </c>
      <c r="AF508" s="10">
        <f>'2017 MRI - Alphabetical'!AF72-'2007 MRI - 2017 Methodology'!AF72</f>
        <v>-62</v>
      </c>
      <c r="AG508" s="39">
        <f>'2017 MRI - Alphabetical'!AG72-'2007 MRI - 2017 Methodology'!AG72</f>
        <v>-0.21748847080891726</v>
      </c>
      <c r="AH508" s="14">
        <f>'2017 MRI - Alphabetical'!AH72-'2007 MRI - 2017 Methodology'!AH72</f>
        <v>0.54997071499249861</v>
      </c>
      <c r="AI508" s="10">
        <f>'2017 MRI - Alphabetical'!AI72-'2007 MRI - 2017 Methodology'!AI72</f>
        <v>-1</v>
      </c>
      <c r="AJ508" s="39">
        <f>'2017 MRI - Alphabetical'!AJ72-'2007 MRI - 2017 Methodology'!AJ72</f>
        <v>-2.1185532536718482E-2</v>
      </c>
      <c r="AK508" s="13">
        <f>'2017 MRI - Alphabetical'!AK72-'2007 MRI - 2017 Methodology'!AK72</f>
        <v>-21221.276415404442</v>
      </c>
      <c r="AL508" s="44"/>
    </row>
    <row r="509" spans="1:38" x14ac:dyDescent="0.25">
      <c r="A509" t="s">
        <v>787</v>
      </c>
      <c r="B509" s="5" t="s">
        <v>365</v>
      </c>
      <c r="C509" s="6" t="s">
        <v>71</v>
      </c>
      <c r="D509" s="7" t="s">
        <v>34</v>
      </c>
      <c r="E509" s="42">
        <f>'2017 MRI - Alphabetical'!E162-'2007 MRI - 2017 Methodology'!E162</f>
        <v>-1.246175493960707</v>
      </c>
      <c r="F509" s="8">
        <f>'2017 MRI - Alphabetical'!F162-'2007 MRI - 2017 Methodology'!F162</f>
        <v>6.2656896427749658</v>
      </c>
      <c r="G509" s="9">
        <f>'2017 MRI - Alphabetical'!G162-'2007 MRI - 2017 Methodology'!G162</f>
        <v>-74</v>
      </c>
      <c r="H509" s="10">
        <f>'2017 MRI - Alphabetical'!H162-'2007 MRI - 2017 Methodology'!H162</f>
        <v>-209</v>
      </c>
      <c r="I509" s="39">
        <f>'2017 MRI - Alphabetical'!I162-'2007 MRI - 2017 Methodology'!I162</f>
        <v>-0.54196336236614884</v>
      </c>
      <c r="J509" s="11">
        <f>'2017 MRI - Alphabetical'!J162-'2007 MRI - 2017 Methodology'!J162</f>
        <v>-9.3841046407590389E-2</v>
      </c>
      <c r="K509" s="10">
        <f>'2017 MRI - Alphabetical'!K162-'2007 MRI - 2017 Methodology'!K162</f>
        <v>-158</v>
      </c>
      <c r="L509" s="39">
        <f>'2017 MRI - Alphabetical'!L162-'2007 MRI - 2017 Methodology'!L162</f>
        <v>-0.57899275352765689</v>
      </c>
      <c r="M509" s="11">
        <f>'2017 MRI - Alphabetical'!M162-'2007 MRI - 2017 Methodology'!M162</f>
        <v>3.1097894714159496E-2</v>
      </c>
      <c r="N509" s="10">
        <f>'2017 MRI - Alphabetical'!N162-'2007 MRI - 2017 Methodology'!N162</f>
        <v>-56</v>
      </c>
      <c r="O509" s="39">
        <f>'2017 MRI - Alphabetical'!O162-'2007 MRI - 2017 Methodology'!O162</f>
        <v>-8.2199581234586039E-2</v>
      </c>
      <c r="P509" s="11">
        <f>'2017 MRI - Alphabetical'!P162-'2007 MRI - 2017 Methodology'!P162</f>
        <v>2.2722710812209002E-2</v>
      </c>
      <c r="Q509" s="10">
        <f>'2017 MRI - Alphabetical'!Q162-'2007 MRI - 2017 Methodology'!Q162</f>
        <v>12</v>
      </c>
      <c r="R509" s="39">
        <f>'2017 MRI - Alphabetical'!R162-'2007 MRI - 2017 Methodology'!R162</f>
        <v>5.3509307552097873E-2</v>
      </c>
      <c r="S509" s="12">
        <f>'2017 MRI - Alphabetical'!S162-'2007 MRI - 2017 Methodology'!S162</f>
        <v>-0.53</v>
      </c>
      <c r="T509" s="10">
        <f>'2017 MRI - Alphabetical'!T162-'2007 MRI - 2017 Methodology'!T162</f>
        <v>-44</v>
      </c>
      <c r="U509" s="39">
        <f>'2017 MRI - Alphabetical'!U162-'2007 MRI - 2017 Methodology'!U162</f>
        <v>-7.9538015528458406E-2</v>
      </c>
      <c r="V509" s="11">
        <f>'2017 MRI - Alphabetical'!V162-'2007 MRI - 2017 Methodology'!V162</f>
        <v>1.4263060734724015E-2</v>
      </c>
      <c r="W509" s="10">
        <f>'2017 MRI - Alphabetical'!W162-'2007 MRI - 2017 Methodology'!W162</f>
        <v>-65</v>
      </c>
      <c r="X509" s="39">
        <f>'2017 MRI - Alphabetical'!X162-'2007 MRI - 2017 Methodology'!X162</f>
        <v>-0.44429320115266158</v>
      </c>
      <c r="Y509" s="13">
        <f>'2017 MRI - Alphabetical'!Y162-'2007 MRI - 2017 Methodology'!Y162</f>
        <v>-8113</v>
      </c>
      <c r="Z509" s="10">
        <f>'2017 MRI - Alphabetical'!Z162-'2007 MRI - 2017 Methodology'!Z162</f>
        <v>-131</v>
      </c>
      <c r="AA509" s="39">
        <f>'2017 MRI - Alphabetical'!AA162-'2007 MRI - 2017 Methodology'!AA162</f>
        <v>-0.39542509059705744</v>
      </c>
      <c r="AB509" s="11">
        <f>'2017 MRI - Alphabetical'!AB162-'2007 MRI - 2017 Methodology'!AB162</f>
        <v>2.376345840130506E-2</v>
      </c>
      <c r="AC509" s="10">
        <f>'2017 MRI - Alphabetical'!AC162-'2007 MRI - 2017 Methodology'!AC162</f>
        <v>-33</v>
      </c>
      <c r="AD509" s="39">
        <f>'2017 MRI - Alphabetical'!AD162-'2007 MRI - 2017 Methodology'!AD162</f>
        <v>-0.10536074609383358</v>
      </c>
      <c r="AE509" s="11">
        <f>'2017 MRI - Alphabetical'!AE162-'2007 MRI - 2017 Methodology'!AE162</f>
        <v>6.0000000000000053E-3</v>
      </c>
      <c r="AF509" s="10">
        <f>'2017 MRI - Alphabetical'!AF162-'2007 MRI - 2017 Methodology'!AF162</f>
        <v>124</v>
      </c>
      <c r="AG509" s="39">
        <f>'2017 MRI - Alphabetical'!AG162-'2007 MRI - 2017 Methodology'!AG162</f>
        <v>0.35427492840584568</v>
      </c>
      <c r="AH509" s="14">
        <f>'2017 MRI - Alphabetical'!AH162-'2007 MRI - 2017 Methodology'!AH162</f>
        <v>-0.13221768856088056</v>
      </c>
      <c r="AI509" s="10">
        <f>'2017 MRI - Alphabetical'!AI162-'2007 MRI - 2017 Methodology'!AI162</f>
        <v>15</v>
      </c>
      <c r="AJ509" s="39">
        <f>'2017 MRI - Alphabetical'!AJ162-'2007 MRI - 2017 Methodology'!AJ162</f>
        <v>-4.7914801368712512E-3</v>
      </c>
      <c r="AK509" s="13">
        <f>'2017 MRI - Alphabetical'!AK162-'2007 MRI - 2017 Methodology'!AK162</f>
        <v>-12624.278525453439</v>
      </c>
      <c r="AL509" s="44"/>
    </row>
    <row r="510" spans="1:38" x14ac:dyDescent="0.25">
      <c r="A510" t="s">
        <v>788</v>
      </c>
      <c r="B510" s="5" t="s">
        <v>190</v>
      </c>
      <c r="C510" s="6" t="s">
        <v>71</v>
      </c>
      <c r="D510" s="7" t="s">
        <v>34</v>
      </c>
      <c r="E510" s="42">
        <f>'2017 MRI - Alphabetical'!E163-'2007 MRI - 2017 Methodology'!E163</f>
        <v>-1.7536787360654689</v>
      </c>
      <c r="F510" s="8">
        <f>'2017 MRI - Alphabetical'!F163-'2007 MRI - 2017 Methodology'!F163</f>
        <v>8.5397606579787926</v>
      </c>
      <c r="G510" s="9">
        <f>'2017 MRI - Alphabetical'!G163-'2007 MRI - 2017 Methodology'!G163</f>
        <v>-58</v>
      </c>
      <c r="H510" s="10">
        <f>'2017 MRI - Alphabetical'!H163-'2007 MRI - 2017 Methodology'!H163</f>
        <v>-76</v>
      </c>
      <c r="I510" s="39">
        <f>'2017 MRI - Alphabetical'!I163-'2007 MRI - 2017 Methodology'!I163</f>
        <v>-0.50388034735218734</v>
      </c>
      <c r="J510" s="11">
        <f>'2017 MRI - Alphabetical'!J163-'2007 MRI - 2017 Methodology'!J163</f>
        <v>-3.9748372270480004E-2</v>
      </c>
      <c r="K510" s="10">
        <f>'2017 MRI - Alphabetical'!K163-'2007 MRI - 2017 Methodology'!K163</f>
        <v>-426</v>
      </c>
      <c r="L510" s="39">
        <f>'2017 MRI - Alphabetical'!L163-'2007 MRI - 2017 Methodology'!L163</f>
        <v>-1.8741940137270037</v>
      </c>
      <c r="M510" s="11">
        <f>'2017 MRI - Alphabetical'!M163-'2007 MRI - 2017 Methodology'!M163</f>
        <v>8.1034912631041775E-2</v>
      </c>
      <c r="N510" s="10">
        <f>'2017 MRI - Alphabetical'!N163-'2007 MRI - 2017 Methodology'!N163</f>
        <v>-189</v>
      </c>
      <c r="O510" s="39">
        <f>'2017 MRI - Alphabetical'!O163-'2007 MRI - 2017 Methodology'!O163</f>
        <v>-0.5771169040651003</v>
      </c>
      <c r="P510" s="11">
        <f>'2017 MRI - Alphabetical'!P163-'2007 MRI - 2017 Methodology'!P163</f>
        <v>5.7854251012145752E-2</v>
      </c>
      <c r="Q510" s="10">
        <f>'2017 MRI - Alphabetical'!Q163-'2007 MRI - 2017 Methodology'!Q163</f>
        <v>26</v>
      </c>
      <c r="R510" s="39">
        <f>'2017 MRI - Alphabetical'!R163-'2007 MRI - 2017 Methodology'!R163</f>
        <v>0.1061948626780817</v>
      </c>
      <c r="S510" s="12">
        <f>'2017 MRI - Alphabetical'!S163-'2007 MRI - 2017 Methodology'!S163</f>
        <v>-4.8183213182286302</v>
      </c>
      <c r="T510" s="10">
        <f>'2017 MRI - Alphabetical'!T163-'2007 MRI - 2017 Methodology'!T163</f>
        <v>-148</v>
      </c>
      <c r="U510" s="39">
        <f>'2017 MRI - Alphabetical'!U163-'2007 MRI - 2017 Methodology'!U163</f>
        <v>-0.54323023916080138</v>
      </c>
      <c r="V510" s="11">
        <f>'2017 MRI - Alphabetical'!V163-'2007 MRI - 2017 Methodology'!V163</f>
        <v>4.6580518460329942E-2</v>
      </c>
      <c r="W510" s="10">
        <f>'2017 MRI - Alphabetical'!W163-'2007 MRI - 2017 Methodology'!W163</f>
        <v>-83</v>
      </c>
      <c r="X510" s="39">
        <f>'2017 MRI - Alphabetical'!X163-'2007 MRI - 2017 Methodology'!X163</f>
        <v>-0.30925351547079283</v>
      </c>
      <c r="Y510" s="13">
        <f>'2017 MRI - Alphabetical'!Y163-'2007 MRI - 2017 Methodology'!Y163</f>
        <v>-6763</v>
      </c>
      <c r="Z510" s="10">
        <f>'2017 MRI - Alphabetical'!Z163-'2007 MRI - 2017 Methodology'!Z163</f>
        <v>-15</v>
      </c>
      <c r="AA510" s="39">
        <f>'2017 MRI - Alphabetical'!AA163-'2007 MRI - 2017 Methodology'!AA163</f>
        <v>3.9276809199035256E-2</v>
      </c>
      <c r="AB510" s="11">
        <f>'2017 MRI - Alphabetical'!AB163-'2007 MRI - 2017 Methodology'!AB163</f>
        <v>1.5631578947368413E-2</v>
      </c>
      <c r="AC510" s="10">
        <f>'2017 MRI - Alphabetical'!AC163-'2007 MRI - 2017 Methodology'!AC163</f>
        <v>31</v>
      </c>
      <c r="AD510" s="39">
        <f>'2017 MRI - Alphabetical'!AD163-'2007 MRI - 2017 Methodology'!AD163</f>
        <v>0.17545896952629564</v>
      </c>
      <c r="AE510" s="11">
        <f>'2017 MRI - Alphabetical'!AE163-'2007 MRI - 2017 Methodology'!AE163</f>
        <v>2.7999999999999914E-2</v>
      </c>
      <c r="AF510" s="10">
        <f>'2017 MRI - Alphabetical'!AF163-'2007 MRI - 2017 Methodology'!AF163</f>
        <v>-43</v>
      </c>
      <c r="AG510" s="39">
        <f>'2017 MRI - Alphabetical'!AG163-'2007 MRI - 2017 Methodology'!AG163</f>
        <v>-0.18662203132256527</v>
      </c>
      <c r="AH510" s="14">
        <f>'2017 MRI - Alphabetical'!AH163-'2007 MRI - 2017 Methodology'!AH163</f>
        <v>0.56157029775289224</v>
      </c>
      <c r="AI510" s="10">
        <f>'2017 MRI - Alphabetical'!AI163-'2007 MRI - 2017 Methodology'!AI163</f>
        <v>-7</v>
      </c>
      <c r="AJ510" s="39">
        <f>'2017 MRI - Alphabetical'!AJ163-'2007 MRI - 2017 Methodology'!AJ163</f>
        <v>-1.5338482686989618E-2</v>
      </c>
      <c r="AK510" s="13">
        <f>'2017 MRI - Alphabetical'!AK163-'2007 MRI - 2017 Methodology'!AK163</f>
        <v>-15290.833861147592</v>
      </c>
      <c r="AL510" s="44"/>
    </row>
    <row r="511" spans="1:38" x14ac:dyDescent="0.25">
      <c r="A511" t="s">
        <v>794</v>
      </c>
      <c r="B511" s="5" t="s">
        <v>453</v>
      </c>
      <c r="C511" s="6" t="s">
        <v>71</v>
      </c>
      <c r="D511" s="7" t="s">
        <v>34</v>
      </c>
      <c r="E511" s="42">
        <f>'2017 MRI - Alphabetical'!E169-'2007 MRI - 2017 Methodology'!E169</f>
        <v>-1.2942599099804943</v>
      </c>
      <c r="F511" s="8">
        <f>'2017 MRI - Alphabetical'!F169-'2007 MRI - 2017 Methodology'!F169</f>
        <v>5.9634634272570182</v>
      </c>
      <c r="G511" s="9">
        <f>'2017 MRI - Alphabetical'!G169-'2007 MRI - 2017 Methodology'!G169</f>
        <v>-65</v>
      </c>
      <c r="H511" s="10">
        <f>'2017 MRI - Alphabetical'!H169-'2007 MRI - 2017 Methodology'!H169</f>
        <v>-64</v>
      </c>
      <c r="I511" s="39">
        <f>'2017 MRI - Alphabetical'!I169-'2007 MRI - 2017 Methodology'!I169</f>
        <v>-6.2442795924294622E-2</v>
      </c>
      <c r="J511" s="11">
        <f>'2017 MRI - Alphabetical'!J169-'2007 MRI - 2017 Methodology'!J169</f>
        <v>-4.5448297886767408E-2</v>
      </c>
      <c r="K511" s="10">
        <f>'2017 MRI - Alphabetical'!K169-'2007 MRI - 2017 Methodology'!K169</f>
        <v>187</v>
      </c>
      <c r="L511" s="39">
        <f>'2017 MRI - Alphabetical'!L169-'2007 MRI - 2017 Methodology'!L169</f>
        <v>0.57945898290318831</v>
      </c>
      <c r="M511" s="11">
        <f>'2017 MRI - Alphabetical'!M169-'2007 MRI - 2017 Methodology'!M169</f>
        <v>-1.7230385091681934E-2</v>
      </c>
      <c r="N511" s="10">
        <f>'2017 MRI - Alphabetical'!N169-'2007 MRI - 2017 Methodology'!N169</f>
        <v>147</v>
      </c>
      <c r="O511" s="39">
        <f>'2017 MRI - Alphabetical'!O169-'2007 MRI - 2017 Methodology'!O169</f>
        <v>0.37246793566395753</v>
      </c>
      <c r="P511" s="11">
        <f>'2017 MRI - Alphabetical'!P169-'2007 MRI - 2017 Methodology'!P169</f>
        <v>6.8498168498168366E-4</v>
      </c>
      <c r="Q511" s="10">
        <f>'2017 MRI - Alphabetical'!Q169-'2007 MRI - 2017 Methodology'!Q169</f>
        <v>21</v>
      </c>
      <c r="R511" s="39">
        <f>'2017 MRI - Alphabetical'!R169-'2007 MRI - 2017 Methodology'!R169</f>
        <v>6.1649819458989119E-2</v>
      </c>
      <c r="S511" s="12">
        <f>'2017 MRI - Alphabetical'!S169-'2007 MRI - 2017 Methodology'!S169</f>
        <v>-0.6</v>
      </c>
      <c r="T511" s="10">
        <f>'2017 MRI - Alphabetical'!T169-'2007 MRI - 2017 Methodology'!T169</f>
        <v>-295</v>
      </c>
      <c r="U511" s="39">
        <f>'2017 MRI - Alphabetical'!U169-'2007 MRI - 2017 Methodology'!U169</f>
        <v>-0.786055248948758</v>
      </c>
      <c r="V511" s="11">
        <f>'2017 MRI - Alphabetical'!V169-'2007 MRI - 2017 Methodology'!V169</f>
        <v>5.7594553706505305E-2</v>
      </c>
      <c r="W511" s="10">
        <f>'2017 MRI - Alphabetical'!W169-'2007 MRI - 2017 Methodology'!W169</f>
        <v>-66</v>
      </c>
      <c r="X511" s="39">
        <f>'2017 MRI - Alphabetical'!X169-'2007 MRI - 2017 Methodology'!X169</f>
        <v>-0.49564126963016442</v>
      </c>
      <c r="Y511" s="13">
        <f>'2017 MRI - Alphabetical'!Y169-'2007 MRI - 2017 Methodology'!Y169</f>
        <v>-8762</v>
      </c>
      <c r="Z511" s="10">
        <f>'2017 MRI - Alphabetical'!Z169-'2007 MRI - 2017 Methodology'!Z169</f>
        <v>-103</v>
      </c>
      <c r="AA511" s="39">
        <f>'2017 MRI - Alphabetical'!AA169-'2007 MRI - 2017 Methodology'!AA169</f>
        <v>-0.58251953337371232</v>
      </c>
      <c r="AB511" s="11">
        <f>'2017 MRI - Alphabetical'!AB169-'2007 MRI - 2017 Methodology'!AB169</f>
        <v>2.6123966942148753E-2</v>
      </c>
      <c r="AC511" s="10">
        <f>'2017 MRI - Alphabetical'!AC169-'2007 MRI - 2017 Methodology'!AC169</f>
        <v>32</v>
      </c>
      <c r="AD511" s="39">
        <f>'2017 MRI - Alphabetical'!AD169-'2007 MRI - 2017 Methodology'!AD169</f>
        <v>0.11415837751994873</v>
      </c>
      <c r="AE511" s="11">
        <f>'2017 MRI - Alphabetical'!AE169-'2007 MRI - 2017 Methodology'!AE169</f>
        <v>1.5999999999999903E-2</v>
      </c>
      <c r="AF511" s="10">
        <f>'2017 MRI - Alphabetical'!AF169-'2007 MRI - 2017 Methodology'!AF169</f>
        <v>-127</v>
      </c>
      <c r="AG511" s="39">
        <f>'2017 MRI - Alphabetical'!AG169-'2007 MRI - 2017 Methodology'!AG169</f>
        <v>-0.3873716764139975</v>
      </c>
      <c r="AH511" s="14">
        <f>'2017 MRI - Alphabetical'!AH169-'2007 MRI - 2017 Methodology'!AH169</f>
        <v>0.59394784376163345</v>
      </c>
      <c r="AI511" s="10">
        <f>'2017 MRI - Alphabetical'!AI169-'2007 MRI - 2017 Methodology'!AI169</f>
        <v>-34</v>
      </c>
      <c r="AJ511" s="39">
        <f>'2017 MRI - Alphabetical'!AJ169-'2007 MRI - 2017 Methodology'!AJ169</f>
        <v>-4.2924473247914458E-2</v>
      </c>
      <c r="AK511" s="13">
        <f>'2017 MRI - Alphabetical'!AK169-'2007 MRI - 2017 Methodology'!AK169</f>
        <v>-35760.544788895844</v>
      </c>
      <c r="AL511" s="44"/>
    </row>
    <row r="512" spans="1:38" x14ac:dyDescent="0.25">
      <c r="A512" t="s">
        <v>810</v>
      </c>
      <c r="B512" s="5" t="s">
        <v>516</v>
      </c>
      <c r="C512" s="6" t="s">
        <v>71</v>
      </c>
      <c r="D512" s="7" t="s">
        <v>34</v>
      </c>
      <c r="E512" s="42">
        <f>'2017 MRI - Alphabetical'!E185-'2007 MRI - 2017 Methodology'!E185</f>
        <v>1.0496290444023177</v>
      </c>
      <c r="F512" s="8">
        <f>'2017 MRI - Alphabetical'!F185-'2007 MRI - 2017 Methodology'!F185</f>
        <v>-0.2751236558265191</v>
      </c>
      <c r="G512" s="9">
        <f>'2017 MRI - Alphabetical'!G185-'2007 MRI - 2017 Methodology'!G185</f>
        <v>55</v>
      </c>
      <c r="H512" s="10">
        <f>'2017 MRI - Alphabetical'!H185-'2007 MRI - 2017 Methodology'!H185</f>
        <v>-197</v>
      </c>
      <c r="I512" s="39">
        <f>'2017 MRI - Alphabetical'!I185-'2007 MRI - 2017 Methodology'!I185</f>
        <v>-0.39958503496168296</v>
      </c>
      <c r="J512" s="11">
        <f>'2017 MRI - Alphabetical'!J185-'2007 MRI - 2017 Methodology'!J185</f>
        <v>-0.12376926853143999</v>
      </c>
      <c r="K512" s="10">
        <f>'2017 MRI - Alphabetical'!K185-'2007 MRI - 2017 Methodology'!K185</f>
        <v>-147</v>
      </c>
      <c r="L512" s="39">
        <f>'2017 MRI - Alphabetical'!L185-'2007 MRI - 2017 Methodology'!L185</f>
        <v>-0.69508747813261118</v>
      </c>
      <c r="M512" s="11">
        <f>'2017 MRI - Alphabetical'!M185-'2007 MRI - 2017 Methodology'!M185</f>
        <v>2.8922100692994911E-2</v>
      </c>
      <c r="N512" s="10">
        <f>'2017 MRI - Alphabetical'!N185-'2007 MRI - 2017 Methodology'!N185</f>
        <v>245</v>
      </c>
      <c r="O512" s="39">
        <f>'2017 MRI - Alphabetical'!O185-'2007 MRI - 2017 Methodology'!O185</f>
        <v>0.59082066272450073</v>
      </c>
      <c r="P512" s="11">
        <f>'2017 MRI - Alphabetical'!P185-'2007 MRI - 2017 Methodology'!P185</f>
        <v>-1.3437225636523265E-2</v>
      </c>
      <c r="Q512" s="10">
        <f>'2017 MRI - Alphabetical'!Q185-'2007 MRI - 2017 Methodology'!Q185</f>
        <v>-21</v>
      </c>
      <c r="R512" s="39">
        <f>'2017 MRI - Alphabetical'!R185-'2007 MRI - 2017 Methodology'!R185</f>
        <v>2.4436050741771909E-2</v>
      </c>
      <c r="S512" s="12">
        <f>'2017 MRI - Alphabetical'!S185-'2007 MRI - 2017 Methodology'!S185</f>
        <v>-0.28000000000000003</v>
      </c>
      <c r="T512" s="10">
        <f>'2017 MRI - Alphabetical'!T185-'2007 MRI - 2017 Methodology'!T185</f>
        <v>31</v>
      </c>
      <c r="U512" s="39">
        <f>'2017 MRI - Alphabetical'!U185-'2007 MRI - 2017 Methodology'!U185</f>
        <v>0.1036012214919676</v>
      </c>
      <c r="V512" s="11">
        <f>'2017 MRI - Alphabetical'!V185-'2007 MRI - 2017 Methodology'!V185</f>
        <v>1.5968289920724812E-3</v>
      </c>
      <c r="W512" s="10">
        <f>'2017 MRI - Alphabetical'!W185-'2007 MRI - 2017 Methodology'!W185</f>
        <v>59</v>
      </c>
      <c r="X512" s="39">
        <f>'2017 MRI - Alphabetical'!X185-'2007 MRI - 2017 Methodology'!X185</f>
        <v>0.52207977928505445</v>
      </c>
      <c r="Y512" s="13">
        <f>'2017 MRI - Alphabetical'!Y185-'2007 MRI - 2017 Methodology'!Y185</f>
        <v>21161</v>
      </c>
      <c r="Z512" s="10">
        <f>'2017 MRI - Alphabetical'!Z185-'2007 MRI - 2017 Methodology'!Z185</f>
        <v>105</v>
      </c>
      <c r="AA512" s="39">
        <f>'2017 MRI - Alphabetical'!AA185-'2007 MRI - 2017 Methodology'!AA185</f>
        <v>0.40304960653481248</v>
      </c>
      <c r="AB512" s="11">
        <f>'2017 MRI - Alphabetical'!AB185-'2007 MRI - 2017 Methodology'!AB185</f>
        <v>7.1223321186881863E-3</v>
      </c>
      <c r="AC512" s="10">
        <f>'2017 MRI - Alphabetical'!AC185-'2007 MRI - 2017 Methodology'!AC185</f>
        <v>-62</v>
      </c>
      <c r="AD512" s="39">
        <f>'2017 MRI - Alphabetical'!AD185-'2007 MRI - 2017 Methodology'!AD185</f>
        <v>-0.22697906809830726</v>
      </c>
      <c r="AE512" s="11">
        <f>'2017 MRI - Alphabetical'!AE185-'2007 MRI - 2017 Methodology'!AE185</f>
        <v>-6.9999999999998952E-3</v>
      </c>
      <c r="AF512" s="10">
        <f>'2017 MRI - Alphabetical'!AF185-'2007 MRI - 2017 Methodology'!AF185</f>
        <v>-96</v>
      </c>
      <c r="AG512" s="39">
        <f>'2017 MRI - Alphabetical'!AG185-'2007 MRI - 2017 Methodology'!AG185</f>
        <v>-0.34332268008068961</v>
      </c>
      <c r="AH512" s="14">
        <f>'2017 MRI - Alphabetical'!AH185-'2007 MRI - 2017 Methodology'!AH185</f>
        <v>0.61520188211278093</v>
      </c>
      <c r="AI512" s="10">
        <f>'2017 MRI - Alphabetical'!AI185-'2007 MRI - 2017 Methodology'!AI185</f>
        <v>-19</v>
      </c>
      <c r="AJ512" s="39">
        <f>'2017 MRI - Alphabetical'!AJ185-'2007 MRI - 2017 Methodology'!AJ185</f>
        <v>-3.1521639934946111E-2</v>
      </c>
      <c r="AK512" s="13">
        <f>'2017 MRI - Alphabetical'!AK185-'2007 MRI - 2017 Methodology'!AK185</f>
        <v>-28540.175895057939</v>
      </c>
      <c r="AL512" s="44"/>
    </row>
    <row r="513" spans="1:38" x14ac:dyDescent="0.25">
      <c r="A513" t="s">
        <v>822</v>
      </c>
      <c r="B513" s="5" t="s">
        <v>245</v>
      </c>
      <c r="C513" s="6" t="s">
        <v>71</v>
      </c>
      <c r="D513" s="7" t="s">
        <v>34</v>
      </c>
      <c r="E513" s="42">
        <f>'2017 MRI - Alphabetical'!E197-'2007 MRI - 2017 Methodology'!E197</f>
        <v>1.1156633626516657</v>
      </c>
      <c r="F513" s="8">
        <f>'2017 MRI - Alphabetical'!F197-'2007 MRI - 2017 Methodology'!F197</f>
        <v>0.87891692626838847</v>
      </c>
      <c r="G513" s="9">
        <f>'2017 MRI - Alphabetical'!G197-'2007 MRI - 2017 Methodology'!G197</f>
        <v>43</v>
      </c>
      <c r="H513" s="10">
        <f>'2017 MRI - Alphabetical'!H197-'2007 MRI - 2017 Methodology'!H197</f>
        <v>-306</v>
      </c>
      <c r="I513" s="39">
        <f>'2017 MRI - Alphabetical'!I197-'2007 MRI - 2017 Methodology'!I197</f>
        <v>-0.83240071818985117</v>
      </c>
      <c r="J513" s="11">
        <f>'2017 MRI - Alphabetical'!J197-'2007 MRI - 2017 Methodology'!J197</f>
        <v>-0.16153244166192371</v>
      </c>
      <c r="K513" s="10">
        <f>'2017 MRI - Alphabetical'!K197-'2007 MRI - 2017 Methodology'!K197</f>
        <v>-49</v>
      </c>
      <c r="L513" s="39">
        <f>'2017 MRI - Alphabetical'!L197-'2007 MRI - 2017 Methodology'!L197</f>
        <v>-0.11061750100716836</v>
      </c>
      <c r="M513" s="11">
        <f>'2017 MRI - Alphabetical'!M197-'2007 MRI - 2017 Methodology'!M197</f>
        <v>1.8649531884825994E-2</v>
      </c>
      <c r="N513" s="10">
        <f>'2017 MRI - Alphabetical'!N197-'2007 MRI - 2017 Methodology'!N197</f>
        <v>106</v>
      </c>
      <c r="O513" s="39">
        <f>'2017 MRI - Alphabetical'!O197-'2007 MRI - 2017 Methodology'!O197</f>
        <v>0.39456235385851657</v>
      </c>
      <c r="P513" s="11">
        <f>'2017 MRI - Alphabetical'!P197-'2007 MRI - 2017 Methodology'!P197</f>
        <v>1.2752665245202563E-2</v>
      </c>
      <c r="Q513" s="10">
        <f>'2017 MRI - Alphabetical'!Q197-'2007 MRI - 2017 Methodology'!Q197</f>
        <v>-24</v>
      </c>
      <c r="R513" s="39">
        <f>'2017 MRI - Alphabetical'!R197-'2007 MRI - 2017 Methodology'!R197</f>
        <v>-0.22519195247642804</v>
      </c>
      <c r="S513" s="12">
        <f>'2017 MRI - Alphabetical'!S197-'2007 MRI - 2017 Methodology'!S197</f>
        <v>-3.543470681458003</v>
      </c>
      <c r="T513" s="10">
        <f>'2017 MRI - Alphabetical'!T197-'2007 MRI - 2017 Methodology'!T197</f>
        <v>162</v>
      </c>
      <c r="U513" s="39">
        <f>'2017 MRI - Alphabetical'!U197-'2007 MRI - 2017 Methodology'!U197</f>
        <v>0.83255320996473259</v>
      </c>
      <c r="V513" s="11">
        <f>'2017 MRI - Alphabetical'!V197-'2007 MRI - 2017 Methodology'!V197</f>
        <v>-3.291055045871559E-2</v>
      </c>
      <c r="W513" s="10">
        <f>'2017 MRI - Alphabetical'!W197-'2007 MRI - 2017 Methodology'!W197</f>
        <v>115</v>
      </c>
      <c r="X513" s="39">
        <f>'2017 MRI - Alphabetical'!X197-'2007 MRI - 2017 Methodology'!X197</f>
        <v>0.40712643553143268</v>
      </c>
      <c r="Y513" s="13">
        <f>'2017 MRI - Alphabetical'!Y197-'2007 MRI - 2017 Methodology'!Y197</f>
        <v>14621</v>
      </c>
      <c r="Z513" s="10">
        <f>'2017 MRI - Alphabetical'!Z197-'2007 MRI - 2017 Methodology'!Z197</f>
        <v>-3</v>
      </c>
      <c r="AA513" s="39">
        <f>'2017 MRI - Alphabetical'!AA197-'2007 MRI - 2017 Methodology'!AA197</f>
        <v>0.11593875108796238</v>
      </c>
      <c r="AB513" s="11">
        <f>'2017 MRI - Alphabetical'!AB197-'2007 MRI - 2017 Methodology'!AB197</f>
        <v>1.365812859383167E-2</v>
      </c>
      <c r="AC513" s="10">
        <f>'2017 MRI - Alphabetical'!AC197-'2007 MRI - 2017 Methodology'!AC197</f>
        <v>-39</v>
      </c>
      <c r="AD513" s="39">
        <f>'2017 MRI - Alphabetical'!AD197-'2007 MRI - 2017 Methodology'!AD197</f>
        <v>-8.2043457663968589E-2</v>
      </c>
      <c r="AE513" s="11">
        <f>'2017 MRI - Alphabetical'!AE197-'2007 MRI - 2017 Methodology'!AE197</f>
        <v>7.9999999999998961E-3</v>
      </c>
      <c r="AF513" s="10">
        <f>'2017 MRI - Alphabetical'!AF197-'2007 MRI - 2017 Methodology'!AF197</f>
        <v>-75</v>
      </c>
      <c r="AG513" s="39">
        <f>'2017 MRI - Alphabetical'!AG197-'2007 MRI - 2017 Methodology'!AG197</f>
        <v>-0.32578005698159684</v>
      </c>
      <c r="AH513" s="14">
        <f>'2017 MRI - Alphabetical'!AH197-'2007 MRI - 2017 Methodology'!AH197</f>
        <v>0.6851308074734046</v>
      </c>
      <c r="AI513" s="10">
        <f>'2017 MRI - Alphabetical'!AI197-'2007 MRI - 2017 Methodology'!AI197</f>
        <v>-50</v>
      </c>
      <c r="AJ513" s="39">
        <f>'2017 MRI - Alphabetical'!AJ197-'2007 MRI - 2017 Methodology'!AJ197</f>
        <v>-4.0329634423710986E-2</v>
      </c>
      <c r="AK513" s="13">
        <f>'2017 MRI - Alphabetical'!AK197-'2007 MRI - 2017 Methodology'!AK197</f>
        <v>-31151.191008607071</v>
      </c>
      <c r="AL513" s="44"/>
    </row>
    <row r="514" spans="1:38" x14ac:dyDescent="0.25">
      <c r="A514" t="s">
        <v>827</v>
      </c>
      <c r="B514" s="5" t="s">
        <v>376</v>
      </c>
      <c r="C514" s="6" t="s">
        <v>71</v>
      </c>
      <c r="D514" s="7" t="s">
        <v>34</v>
      </c>
      <c r="E514" s="42">
        <f>'2017 MRI - Alphabetical'!E202-'2007 MRI - 2017 Methodology'!E202</f>
        <v>-0.17168525894815634</v>
      </c>
      <c r="F514" s="8">
        <f>'2017 MRI - Alphabetical'!F202-'2007 MRI - 2017 Methodology'!F202</f>
        <v>3.4946730737029696</v>
      </c>
      <c r="G514" s="9">
        <f>'2017 MRI - Alphabetical'!G202-'2007 MRI - 2017 Methodology'!G202</f>
        <v>-7</v>
      </c>
      <c r="H514" s="10">
        <f>'2017 MRI - Alphabetical'!H202-'2007 MRI - 2017 Methodology'!H202</f>
        <v>-210</v>
      </c>
      <c r="I514" s="39">
        <f>'2017 MRI - Alphabetical'!I202-'2007 MRI - 2017 Methodology'!I202</f>
        <v>-0.5468066178477986</v>
      </c>
      <c r="J514" s="11">
        <f>'2017 MRI - Alphabetical'!J202-'2007 MRI - 2017 Methodology'!J202</f>
        <v>-9.5143209804396944E-2</v>
      </c>
      <c r="K514" s="10">
        <f>'2017 MRI - Alphabetical'!K202-'2007 MRI - 2017 Methodology'!K202</f>
        <v>132</v>
      </c>
      <c r="L514" s="39">
        <f>'2017 MRI - Alphabetical'!L202-'2007 MRI - 2017 Methodology'!L202</f>
        <v>0.78751794801463015</v>
      </c>
      <c r="M514" s="11">
        <f>'2017 MRI - Alphabetical'!M202-'2007 MRI - 2017 Methodology'!M202</f>
        <v>-1.0705395812620769E-2</v>
      </c>
      <c r="N514" s="10">
        <f>'2017 MRI - Alphabetical'!N202-'2007 MRI - 2017 Methodology'!N202</f>
        <v>110</v>
      </c>
      <c r="O514" s="39">
        <f>'2017 MRI - Alphabetical'!O202-'2007 MRI - 2017 Methodology'!O202</f>
        <v>0.2756311638800551</v>
      </c>
      <c r="P514" s="11">
        <f>'2017 MRI - Alphabetical'!P202-'2007 MRI - 2017 Methodology'!P202</f>
        <v>2.9918699186991873E-3</v>
      </c>
      <c r="Q514" s="10">
        <f>'2017 MRI - Alphabetical'!Q202-'2007 MRI - 2017 Methodology'!Q202</f>
        <v>-43</v>
      </c>
      <c r="R514" s="39">
        <f>'2017 MRI - Alphabetical'!R202-'2007 MRI - 2017 Methodology'!R202</f>
        <v>1.3969678290054577E-2</v>
      </c>
      <c r="S514" s="12">
        <f>'2017 MRI - Alphabetical'!S202-'2007 MRI - 2017 Methodology'!S202</f>
        <v>-0.19</v>
      </c>
      <c r="T514" s="10">
        <f>'2017 MRI - Alphabetical'!T202-'2007 MRI - 2017 Methodology'!T202</f>
        <v>134</v>
      </c>
      <c r="U514" s="39">
        <f>'2017 MRI - Alphabetical'!U202-'2007 MRI - 2017 Methodology'!U202</f>
        <v>0.33681228442524891</v>
      </c>
      <c r="V514" s="11">
        <f>'2017 MRI - Alphabetical'!V202-'2007 MRI - 2017 Methodology'!V202</f>
        <v>-8.7519500780031192E-3</v>
      </c>
      <c r="W514" s="10">
        <f>'2017 MRI - Alphabetical'!W202-'2007 MRI - 2017 Methodology'!W202</f>
        <v>-98</v>
      </c>
      <c r="X514" s="39">
        <f>'2017 MRI - Alphabetical'!X202-'2007 MRI - 2017 Methodology'!X202</f>
        <v>-0.44578019450575623</v>
      </c>
      <c r="Y514" s="13">
        <f>'2017 MRI - Alphabetical'!Y202-'2007 MRI - 2017 Methodology'!Y202</f>
        <v>-9191</v>
      </c>
      <c r="Z514" s="10">
        <f>'2017 MRI - Alphabetical'!Z202-'2007 MRI - 2017 Methodology'!Z202</f>
        <v>-105</v>
      </c>
      <c r="AA514" s="39">
        <f>'2017 MRI - Alphabetical'!AA202-'2007 MRI - 2017 Methodology'!AA202</f>
        <v>-0.2383711220327418</v>
      </c>
      <c r="AB514" s="11">
        <f>'2017 MRI - Alphabetical'!AB202-'2007 MRI - 2017 Methodology'!AB202</f>
        <v>2.0304347826086956E-2</v>
      </c>
      <c r="AC514" s="10">
        <f>'2017 MRI - Alphabetical'!AC202-'2007 MRI - 2017 Methodology'!AC202</f>
        <v>-61</v>
      </c>
      <c r="AD514" s="39">
        <f>'2017 MRI - Alphabetical'!AD202-'2007 MRI - 2017 Methodology'!AD202</f>
        <v>-0.18552937671782654</v>
      </c>
      <c r="AE514" s="11">
        <f>'2017 MRI - Alphabetical'!AE202-'2007 MRI - 2017 Methodology'!AE202</f>
        <v>-2.0000000000001128E-3</v>
      </c>
      <c r="AF514" s="10">
        <f>'2017 MRI - Alphabetical'!AF202-'2007 MRI - 2017 Methodology'!AF202</f>
        <v>37</v>
      </c>
      <c r="AG514" s="39">
        <f>'2017 MRI - Alphabetical'!AG202-'2007 MRI - 2017 Methodology'!AG202</f>
        <v>6.7009827718837345E-2</v>
      </c>
      <c r="AH514" s="14">
        <f>'2017 MRI - Alphabetical'!AH202-'2007 MRI - 2017 Methodology'!AH202</f>
        <v>0.16949129628845272</v>
      </c>
      <c r="AI514" s="10">
        <f>'2017 MRI - Alphabetical'!AI202-'2007 MRI - 2017 Methodology'!AI202</f>
        <v>3</v>
      </c>
      <c r="AJ514" s="39">
        <f>'2017 MRI - Alphabetical'!AJ202-'2007 MRI - 2017 Methodology'!AJ202</f>
        <v>-2.1391927034430935E-2</v>
      </c>
      <c r="AK514" s="13">
        <f>'2017 MRI - Alphabetical'!AK202-'2007 MRI - 2017 Methodology'!AK202</f>
        <v>-21851.472619875931</v>
      </c>
      <c r="AL514" s="44"/>
    </row>
    <row r="515" spans="1:38" x14ac:dyDescent="0.25">
      <c r="A515" t="s">
        <v>831</v>
      </c>
      <c r="B515" s="5" t="s">
        <v>462</v>
      </c>
      <c r="C515" s="6" t="s">
        <v>71</v>
      </c>
      <c r="D515" s="7" t="s">
        <v>34</v>
      </c>
      <c r="E515" s="42">
        <f>'2017 MRI - Alphabetical'!E206-'2007 MRI - 2017 Methodology'!E206</f>
        <v>2.5182395476889425</v>
      </c>
      <c r="F515" s="8">
        <f>'2017 MRI - Alphabetical'!F206-'2007 MRI - 2017 Methodology'!F206</f>
        <v>-3.7432102348750753</v>
      </c>
      <c r="G515" s="9">
        <f>'2017 MRI - Alphabetical'!G206-'2007 MRI - 2017 Methodology'!G206</f>
        <v>150</v>
      </c>
      <c r="H515" s="10">
        <f>'2017 MRI - Alphabetical'!H206-'2007 MRI - 2017 Methodology'!H206</f>
        <v>-17</v>
      </c>
      <c r="I515" s="39">
        <f>'2017 MRI - Alphabetical'!I206-'2007 MRI - 2017 Methodology'!I206</f>
        <v>-0.1160545709728843</v>
      </c>
      <c r="J515" s="11">
        <f>'2017 MRI - Alphabetical'!J206-'2007 MRI - 2017 Methodology'!J206</f>
        <v>-0.17805242206347116</v>
      </c>
      <c r="K515" s="10">
        <f>'2017 MRI - Alphabetical'!K206-'2007 MRI - 2017 Methodology'!K206</f>
        <v>-169</v>
      </c>
      <c r="L515" s="39">
        <f>'2017 MRI - Alphabetical'!L206-'2007 MRI - 2017 Methodology'!L206</f>
        <v>-0.51639280460890746</v>
      </c>
      <c r="M515" s="11">
        <f>'2017 MRI - Alphabetical'!M206-'2007 MRI - 2017 Methodology'!M206</f>
        <v>4.0326317364067873E-2</v>
      </c>
      <c r="N515" s="10">
        <f>'2017 MRI - Alphabetical'!N206-'2007 MRI - 2017 Methodology'!N206</f>
        <v>152</v>
      </c>
      <c r="O515" s="39">
        <f>'2017 MRI - Alphabetical'!O206-'2007 MRI - 2017 Methodology'!O206</f>
        <v>0.37717838356297084</v>
      </c>
      <c r="P515" s="11">
        <f>'2017 MRI - Alphabetical'!P206-'2007 MRI - 2017 Methodology'!P206</f>
        <v>2.2284866468842736E-3</v>
      </c>
      <c r="Q515" s="10">
        <f>'2017 MRI - Alphabetical'!Q206-'2007 MRI - 2017 Methodology'!Q206</f>
        <v>-32</v>
      </c>
      <c r="R515" s="39">
        <f>'2017 MRI - Alphabetical'!R206-'2007 MRI - 2017 Methodology'!R206</f>
        <v>1.9784329652119736E-2</v>
      </c>
      <c r="S515" s="12">
        <f>'2017 MRI - Alphabetical'!S206-'2007 MRI - 2017 Methodology'!S206</f>
        <v>-0.24</v>
      </c>
      <c r="T515" s="10">
        <f>'2017 MRI - Alphabetical'!T206-'2007 MRI - 2017 Methodology'!T206</f>
        <v>251</v>
      </c>
      <c r="U515" s="39">
        <f>'2017 MRI - Alphabetical'!U206-'2007 MRI - 2017 Methodology'!U206</f>
        <v>0.63834427531424964</v>
      </c>
      <c r="V515" s="11">
        <f>'2017 MRI - Alphabetical'!V206-'2007 MRI - 2017 Methodology'!V206</f>
        <v>-2.747670426679745E-2</v>
      </c>
      <c r="W515" s="10">
        <f>'2017 MRI - Alphabetical'!W206-'2007 MRI - 2017 Methodology'!W206</f>
        <v>66</v>
      </c>
      <c r="X515" s="39">
        <f>'2017 MRI - Alphabetical'!X206-'2007 MRI - 2017 Methodology'!X206</f>
        <v>0.3299114957810963</v>
      </c>
      <c r="Y515" s="13">
        <f>'2017 MRI - Alphabetical'!Y206-'2007 MRI - 2017 Methodology'!Y206</f>
        <v>13926</v>
      </c>
      <c r="Z515" s="10">
        <f>'2017 MRI - Alphabetical'!Z206-'2007 MRI - 2017 Methodology'!Z206</f>
        <v>108</v>
      </c>
      <c r="AA515" s="39">
        <f>'2017 MRI - Alphabetical'!AA206-'2007 MRI - 2017 Methodology'!AA206</f>
        <v>0.60114282418409959</v>
      </c>
      <c r="AB515" s="11">
        <f>'2017 MRI - Alphabetical'!AB206-'2007 MRI - 2017 Methodology'!AB206</f>
        <v>3.9190207156308762E-3</v>
      </c>
      <c r="AC515" s="10">
        <f>'2017 MRI - Alphabetical'!AC206-'2007 MRI - 2017 Methodology'!AC206</f>
        <v>213</v>
      </c>
      <c r="AD515" s="39">
        <f>'2017 MRI - Alphabetical'!AD206-'2007 MRI - 2017 Methodology'!AD206</f>
        <v>0.70113960611353854</v>
      </c>
      <c r="AE515" s="11">
        <f>'2017 MRI - Alphabetical'!AE206-'2007 MRI - 2017 Methodology'!AE206</f>
        <v>5.799999999999994E-2</v>
      </c>
      <c r="AF515" s="10">
        <f>'2017 MRI - Alphabetical'!AF206-'2007 MRI - 2017 Methodology'!AF206</f>
        <v>27</v>
      </c>
      <c r="AG515" s="39">
        <f>'2017 MRI - Alphabetical'!AG206-'2007 MRI - 2017 Methodology'!AG206</f>
        <v>5.9783549037477561E-2</v>
      </c>
      <c r="AH515" s="14">
        <f>'2017 MRI - Alphabetical'!AH206-'2007 MRI - 2017 Methodology'!AH206</f>
        <v>0.15737238949520815</v>
      </c>
      <c r="AI515" s="10">
        <f>'2017 MRI - Alphabetical'!AI206-'2007 MRI - 2017 Methodology'!AI206</f>
        <v>-5</v>
      </c>
      <c r="AJ515" s="39">
        <f>'2017 MRI - Alphabetical'!AJ206-'2007 MRI - 2017 Methodology'!AJ206</f>
        <v>-2.4381641132213722E-2</v>
      </c>
      <c r="AK515" s="13">
        <f>'2017 MRI - Alphabetical'!AK206-'2007 MRI - 2017 Methodology'!AK206</f>
        <v>-24632.634443118121</v>
      </c>
      <c r="AL515" s="44"/>
    </row>
    <row r="516" spans="1:38" x14ac:dyDescent="0.25">
      <c r="A516" t="s">
        <v>854</v>
      </c>
      <c r="B516" s="5" t="s">
        <v>314</v>
      </c>
      <c r="C516" s="6" t="s">
        <v>71</v>
      </c>
      <c r="D516" s="7" t="s">
        <v>34</v>
      </c>
      <c r="E516" s="42">
        <f>'2017 MRI - Alphabetical'!E229-'2007 MRI - 2017 Methodology'!E229</f>
        <v>8.9183964463366183E-2</v>
      </c>
      <c r="F516" s="8">
        <f>'2017 MRI - Alphabetical'!F229-'2007 MRI - 2017 Methodology'!F229</f>
        <v>3.0886449033004091</v>
      </c>
      <c r="G516" s="9">
        <f>'2017 MRI - Alphabetical'!G229-'2007 MRI - 2017 Methodology'!G229</f>
        <v>10</v>
      </c>
      <c r="H516" s="10">
        <f>'2017 MRI - Alphabetical'!H229-'2007 MRI - 2017 Methodology'!H229</f>
        <v>-74</v>
      </c>
      <c r="I516" s="39">
        <f>'2017 MRI - Alphabetical'!I229-'2007 MRI - 2017 Methodology'!I229</f>
        <v>-0.64693552841597901</v>
      </c>
      <c r="J516" s="11">
        <f>'2017 MRI - Alphabetical'!J229-'2007 MRI - 2017 Methodology'!J229</f>
        <v>-4.4567042122216405E-2</v>
      </c>
      <c r="K516" s="10">
        <f>'2017 MRI - Alphabetical'!K229-'2007 MRI - 2017 Methodology'!K229</f>
        <v>-166</v>
      </c>
      <c r="L516" s="39">
        <f>'2017 MRI - Alphabetical'!L229-'2007 MRI - 2017 Methodology'!L229</f>
        <v>-0.51287416640477801</v>
      </c>
      <c r="M516" s="11">
        <f>'2017 MRI - Alphabetical'!M229-'2007 MRI - 2017 Methodology'!M229</f>
        <v>3.7250638634637213E-2</v>
      </c>
      <c r="N516" s="10">
        <f>'2017 MRI - Alphabetical'!N229-'2007 MRI - 2017 Methodology'!N229</f>
        <v>102</v>
      </c>
      <c r="O516" s="39">
        <f>'2017 MRI - Alphabetical'!O229-'2007 MRI - 2017 Methodology'!O229</f>
        <v>0.26715916003423368</v>
      </c>
      <c r="P516" s="11">
        <f>'2017 MRI - Alphabetical'!P229-'2007 MRI - 2017 Methodology'!P229</f>
        <v>7.6024759284731812E-3</v>
      </c>
      <c r="Q516" s="10">
        <f>'2017 MRI - Alphabetical'!Q229-'2007 MRI - 2017 Methodology'!Q229</f>
        <v>85</v>
      </c>
      <c r="R516" s="39">
        <f>'2017 MRI - Alphabetical'!R229-'2007 MRI - 2017 Methodology'!R229</f>
        <v>0.11474579066566726</v>
      </c>
      <c r="S516" s="12">
        <f>'2017 MRI - Alphabetical'!S229-'2007 MRI - 2017 Methodology'!S229</f>
        <v>-1.484328049620951</v>
      </c>
      <c r="T516" s="10">
        <f>'2017 MRI - Alphabetical'!T229-'2007 MRI - 2017 Methodology'!T229</f>
        <v>-158</v>
      </c>
      <c r="U516" s="39">
        <f>'2017 MRI - Alphabetical'!U229-'2007 MRI - 2017 Methodology'!U229</f>
        <v>-0.40737824476432111</v>
      </c>
      <c r="V516" s="11">
        <f>'2017 MRI - Alphabetical'!V229-'2007 MRI - 2017 Methodology'!V229</f>
        <v>3.6019901136290687E-2</v>
      </c>
      <c r="W516" s="10">
        <f>'2017 MRI - Alphabetical'!W229-'2007 MRI - 2017 Methodology'!W229</f>
        <v>-83</v>
      </c>
      <c r="X516" s="39">
        <f>'2017 MRI - Alphabetical'!X229-'2007 MRI - 2017 Methodology'!X229</f>
        <v>-0.36736962296508241</v>
      </c>
      <c r="Y516" s="13">
        <f>'2017 MRI - Alphabetical'!Y229-'2007 MRI - 2017 Methodology'!Y229</f>
        <v>-6939</v>
      </c>
      <c r="Z516" s="10">
        <f>'2017 MRI - Alphabetical'!Z229-'2007 MRI - 2017 Methodology'!Z229</f>
        <v>90</v>
      </c>
      <c r="AA516" s="39">
        <f>'2017 MRI - Alphabetical'!AA229-'2007 MRI - 2017 Methodology'!AA229</f>
        <v>0.63947408919674598</v>
      </c>
      <c r="AB516" s="11">
        <f>'2017 MRI - Alphabetical'!AB229-'2007 MRI - 2017 Methodology'!AB229</f>
        <v>3.527258566978185E-3</v>
      </c>
      <c r="AC516" s="10">
        <f>'2017 MRI - Alphabetical'!AC229-'2007 MRI - 2017 Methodology'!AC229</f>
        <v>30</v>
      </c>
      <c r="AD516" s="39">
        <f>'2017 MRI - Alphabetical'!AD229-'2007 MRI - 2017 Methodology'!AD229</f>
        <v>0.10047522438155387</v>
      </c>
      <c r="AE516" s="11">
        <f>'2017 MRI - Alphabetical'!AE229-'2007 MRI - 2017 Methodology'!AE229</f>
        <v>1.8999999999999906E-2</v>
      </c>
      <c r="AF516" s="10">
        <f>'2017 MRI - Alphabetical'!AF229-'2007 MRI - 2017 Methodology'!AF229</f>
        <v>25</v>
      </c>
      <c r="AG516" s="39">
        <f>'2017 MRI - Alphabetical'!AG229-'2007 MRI - 2017 Methodology'!AG229</f>
        <v>0.13353222712987642</v>
      </c>
      <c r="AH516" s="14">
        <f>'2017 MRI - Alphabetical'!AH229-'2007 MRI - 2017 Methodology'!AH229</f>
        <v>0.1699297636925583</v>
      </c>
      <c r="AI516" s="10">
        <f>'2017 MRI - Alphabetical'!AI229-'2007 MRI - 2017 Methodology'!AI229</f>
        <v>36</v>
      </c>
      <c r="AJ516" s="39">
        <f>'2017 MRI - Alphabetical'!AJ229-'2007 MRI - 2017 Methodology'!AJ229</f>
        <v>-5.4122606508437421E-3</v>
      </c>
      <c r="AK516" s="13">
        <f>'2017 MRI - Alphabetical'!AK229-'2007 MRI - 2017 Methodology'!AK229</f>
        <v>-10454.666495890648</v>
      </c>
      <c r="AL516" s="44"/>
    </row>
    <row r="517" spans="1:38" x14ac:dyDescent="0.25">
      <c r="A517" t="s">
        <v>876</v>
      </c>
      <c r="B517" s="5" t="s">
        <v>407</v>
      </c>
      <c r="C517" s="6" t="s">
        <v>71</v>
      </c>
      <c r="D517" s="7" t="s">
        <v>34</v>
      </c>
      <c r="E517" s="42">
        <f>'2017 MRI - Alphabetical'!E251-'2007 MRI - 2017 Methodology'!E251</f>
        <v>0.71123586067763322</v>
      </c>
      <c r="F517" s="8">
        <f>'2017 MRI - Alphabetical'!F251-'2007 MRI - 2017 Methodology'!F251</f>
        <v>1.1083676480606002</v>
      </c>
      <c r="G517" s="9">
        <f>'2017 MRI - Alphabetical'!G251-'2007 MRI - 2017 Methodology'!G251</f>
        <v>47</v>
      </c>
      <c r="H517" s="10">
        <f>'2017 MRI - Alphabetical'!H251-'2007 MRI - 2017 Methodology'!H251</f>
        <v>-300</v>
      </c>
      <c r="I517" s="39">
        <f>'2017 MRI - Alphabetical'!I251-'2007 MRI - 2017 Methodology'!I251</f>
        <v>-0.82278097925150617</v>
      </c>
      <c r="J517" s="11">
        <f>'2017 MRI - Alphabetical'!J251-'2007 MRI - 2017 Methodology'!J251</f>
        <v>-0.18058251959476068</v>
      </c>
      <c r="K517" s="10">
        <f>'2017 MRI - Alphabetical'!K251-'2007 MRI - 2017 Methodology'!K251</f>
        <v>-403</v>
      </c>
      <c r="L517" s="39">
        <f>'2017 MRI - Alphabetical'!L251-'2007 MRI - 2017 Methodology'!L251</f>
        <v>-1.652219141756109</v>
      </c>
      <c r="M517" s="11">
        <f>'2017 MRI - Alphabetical'!M251-'2007 MRI - 2017 Methodology'!M251</f>
        <v>8.3598615175193208E-2</v>
      </c>
      <c r="N517" s="10">
        <f>'2017 MRI - Alphabetical'!N251-'2007 MRI - 2017 Methodology'!N251</f>
        <v>9</v>
      </c>
      <c r="O517" s="39">
        <f>'2017 MRI - Alphabetical'!O251-'2007 MRI - 2017 Methodology'!O251</f>
        <v>8.1965756765979614E-2</v>
      </c>
      <c r="P517" s="11">
        <f>'2017 MRI - Alphabetical'!P251-'2007 MRI - 2017 Methodology'!P251</f>
        <v>1.147176913425345E-2</v>
      </c>
      <c r="Q517" s="10">
        <f>'2017 MRI - Alphabetical'!Q251-'2007 MRI - 2017 Methodology'!Q251</f>
        <v>217</v>
      </c>
      <c r="R517" s="39">
        <f>'2017 MRI - Alphabetical'!R251-'2007 MRI - 2017 Methodology'!R251</f>
        <v>0.31400568857261901</v>
      </c>
      <c r="S517" s="12">
        <f>'2017 MRI - Alphabetical'!S251-'2007 MRI - 2017 Methodology'!S251</f>
        <v>-2.77</v>
      </c>
      <c r="T517" s="10">
        <f>'2017 MRI - Alphabetical'!T251-'2007 MRI - 2017 Methodology'!T251</f>
        <v>98</v>
      </c>
      <c r="U517" s="39">
        <f>'2017 MRI - Alphabetical'!U251-'2007 MRI - 2017 Methodology'!U251</f>
        <v>0.26067022836300513</v>
      </c>
      <c r="V517" s="11">
        <f>'2017 MRI - Alphabetical'!V251-'2007 MRI - 2017 Methodology'!V251</f>
        <v>-2.9494949494949449E-3</v>
      </c>
      <c r="W517" s="10">
        <f>'2017 MRI - Alphabetical'!W251-'2007 MRI - 2017 Methodology'!W251</f>
        <v>0</v>
      </c>
      <c r="X517" s="39">
        <f>'2017 MRI - Alphabetical'!X251-'2007 MRI - 2017 Methodology'!X251</f>
        <v>2.8631692458440994E-2</v>
      </c>
      <c r="Y517" s="13">
        <f>'2017 MRI - Alphabetical'!Y251-'2007 MRI - 2017 Methodology'!Y251</f>
        <v>5493</v>
      </c>
      <c r="Z517" s="10">
        <f>'2017 MRI - Alphabetical'!Z251-'2007 MRI - 2017 Methodology'!Z251</f>
        <v>174</v>
      </c>
      <c r="AA517" s="39">
        <f>'2017 MRI - Alphabetical'!AA251-'2007 MRI - 2017 Methodology'!AA251</f>
        <v>0.80143438924209864</v>
      </c>
      <c r="AB517" s="11">
        <f>'2017 MRI - Alphabetical'!AB251-'2007 MRI - 2017 Methodology'!AB251</f>
        <v>-1.6678648454349077E-4</v>
      </c>
      <c r="AC517" s="10">
        <f>'2017 MRI - Alphabetical'!AC251-'2007 MRI - 2017 Methodology'!AC251</f>
        <v>-25</v>
      </c>
      <c r="AD517" s="39">
        <f>'2017 MRI - Alphabetical'!AD251-'2007 MRI - 2017 Methodology'!AD251</f>
        <v>-8.9376465237275382E-2</v>
      </c>
      <c r="AE517" s="11">
        <f>'2017 MRI - Alphabetical'!AE251-'2007 MRI - 2017 Methodology'!AE251</f>
        <v>3.9999999999998925E-3</v>
      </c>
      <c r="AF517" s="10">
        <f>'2017 MRI - Alphabetical'!AF251-'2007 MRI - 2017 Methodology'!AF251</f>
        <v>-58</v>
      </c>
      <c r="AG517" s="39">
        <f>'2017 MRI - Alphabetical'!AG251-'2007 MRI - 2017 Methodology'!AG251</f>
        <v>-0.20123838108924438</v>
      </c>
      <c r="AH517" s="14">
        <f>'2017 MRI - Alphabetical'!AH251-'2007 MRI - 2017 Methodology'!AH251</f>
        <v>0.38325611502017853</v>
      </c>
      <c r="AI517" s="10">
        <f>'2017 MRI - Alphabetical'!AI251-'2007 MRI - 2017 Methodology'!AI251</f>
        <v>-71</v>
      </c>
      <c r="AJ517" s="39">
        <f>'2017 MRI - Alphabetical'!AJ251-'2007 MRI - 2017 Methodology'!AJ251</f>
        <v>-6.8143215852081135E-2</v>
      </c>
      <c r="AK517" s="13">
        <f>'2017 MRI - Alphabetical'!AK251-'2007 MRI - 2017 Methodology'!AK251</f>
        <v>-52144.915293196042</v>
      </c>
      <c r="AL517" s="44"/>
    </row>
    <row r="518" spans="1:38" x14ac:dyDescent="0.25">
      <c r="A518" t="s">
        <v>950</v>
      </c>
      <c r="B518" s="5" t="s">
        <v>176</v>
      </c>
      <c r="C518" s="6" t="s">
        <v>71</v>
      </c>
      <c r="D518" s="7" t="s">
        <v>34</v>
      </c>
      <c r="E518" s="42">
        <f>'2017 MRI - Alphabetical'!E325-'2007 MRI - 2017 Methodology'!E325</f>
        <v>2.0535243806782564</v>
      </c>
      <c r="F518" s="8">
        <f>'2017 MRI - Alphabetical'!F325-'2007 MRI - 2017 Methodology'!F325</f>
        <v>-1.0069605135830528</v>
      </c>
      <c r="G518" s="9">
        <f>'2017 MRI - Alphabetical'!G325-'2007 MRI - 2017 Methodology'!G325</f>
        <v>53</v>
      </c>
      <c r="H518" s="10">
        <f>'2017 MRI - Alphabetical'!H325-'2007 MRI - 2017 Methodology'!H325</f>
        <v>-248</v>
      </c>
      <c r="I518" s="39">
        <f>'2017 MRI - Alphabetical'!I325-'2007 MRI - 2017 Methodology'!I325</f>
        <v>-0.76065461041815152</v>
      </c>
      <c r="J518" s="11">
        <f>'2017 MRI - Alphabetical'!J325-'2007 MRI - 2017 Methodology'!J325</f>
        <v>-0.20838998564386157</v>
      </c>
      <c r="K518" s="10">
        <f>'2017 MRI - Alphabetical'!K325-'2007 MRI - 2017 Methodology'!K325</f>
        <v>52</v>
      </c>
      <c r="L518" s="39">
        <f>'2017 MRI - Alphabetical'!L325-'2007 MRI - 2017 Methodology'!L325</f>
        <v>1.5235005667531669</v>
      </c>
      <c r="M518" s="11">
        <f>'2017 MRI - Alphabetical'!M325-'2007 MRI - 2017 Methodology'!M325</f>
        <v>-1.6739435123955995E-2</v>
      </c>
      <c r="N518" s="10">
        <f>'2017 MRI - Alphabetical'!N325-'2007 MRI - 2017 Methodology'!N325</f>
        <v>24</v>
      </c>
      <c r="O518" s="39">
        <f>'2017 MRI - Alphabetical'!O325-'2007 MRI - 2017 Methodology'!O325</f>
        <v>0.19048168132799193</v>
      </c>
      <c r="P518" s="11">
        <f>'2017 MRI - Alphabetical'!P325-'2007 MRI - 2017 Methodology'!P325</f>
        <v>4.5677053824362622E-2</v>
      </c>
      <c r="Q518" s="10">
        <f>'2017 MRI - Alphabetical'!Q325-'2007 MRI - 2017 Methodology'!Q325</f>
        <v>-196</v>
      </c>
      <c r="R518" s="39">
        <f>'2017 MRI - Alphabetical'!R325-'2007 MRI - 2017 Methodology'!R325</f>
        <v>-0.82839904653067298</v>
      </c>
      <c r="S518" s="12">
        <f>'2017 MRI - Alphabetical'!S325-'2007 MRI - 2017 Methodology'!S325</f>
        <v>1.6757424686750202</v>
      </c>
      <c r="T518" s="10">
        <f>'2017 MRI - Alphabetical'!T325-'2007 MRI - 2017 Methodology'!T325</f>
        <v>29</v>
      </c>
      <c r="U518" s="39">
        <f>'2017 MRI - Alphabetical'!U325-'2007 MRI - 2017 Methodology'!U325</f>
        <v>0.31257523229794509</v>
      </c>
      <c r="V518" s="11">
        <f>'2017 MRI - Alphabetical'!V325-'2007 MRI - 2017 Methodology'!V325</f>
        <v>1.4895833333333497E-3</v>
      </c>
      <c r="W518" s="10">
        <f>'2017 MRI - Alphabetical'!W325-'2007 MRI - 2017 Methodology'!W325</f>
        <v>-66</v>
      </c>
      <c r="X518" s="39">
        <f>'2017 MRI - Alphabetical'!X325-'2007 MRI - 2017 Methodology'!X325</f>
        <v>-0.26601400209543868</v>
      </c>
      <c r="Y518" s="13">
        <f>'2017 MRI - Alphabetical'!Y325-'2007 MRI - 2017 Methodology'!Y325</f>
        <v>-5586</v>
      </c>
      <c r="Z518" s="10">
        <f>'2017 MRI - Alphabetical'!Z325-'2007 MRI - 2017 Methodology'!Z325</f>
        <v>152</v>
      </c>
      <c r="AA518" s="39">
        <f>'2017 MRI - Alphabetical'!AA325-'2007 MRI - 2017 Methodology'!AA325</f>
        <v>1.6129689349511718</v>
      </c>
      <c r="AB518" s="11">
        <f>'2017 MRI - Alphabetical'!AB325-'2007 MRI - 2017 Methodology'!AB325</f>
        <v>-1.5170731707317073E-2</v>
      </c>
      <c r="AC518" s="10">
        <f>'2017 MRI - Alphabetical'!AC325-'2007 MRI - 2017 Methodology'!AC325</f>
        <v>178</v>
      </c>
      <c r="AD518" s="39">
        <f>'2017 MRI - Alphabetical'!AD325-'2007 MRI - 2017 Methodology'!AD325</f>
        <v>0.89356904224523681</v>
      </c>
      <c r="AE518" s="11">
        <f>'2017 MRI - Alphabetical'!AE325-'2007 MRI - 2017 Methodology'!AE325</f>
        <v>7.8999999999999959E-2</v>
      </c>
      <c r="AF518" s="10">
        <f>'2017 MRI - Alphabetical'!AF325-'2007 MRI - 2017 Methodology'!AF325</f>
        <v>-59</v>
      </c>
      <c r="AG518" s="39">
        <f>'2017 MRI - Alphabetical'!AG325-'2007 MRI - 2017 Methodology'!AG325</f>
        <v>-0.17690244936022065</v>
      </c>
      <c r="AH518" s="14">
        <f>'2017 MRI - Alphabetical'!AH325-'2007 MRI - 2017 Methodology'!AH325</f>
        <v>0.38406556169178341</v>
      </c>
      <c r="AI518" s="10">
        <f>'2017 MRI - Alphabetical'!AI325-'2007 MRI - 2017 Methodology'!AI325</f>
        <v>-33</v>
      </c>
      <c r="AJ518" s="39">
        <f>'2017 MRI - Alphabetical'!AJ325-'2007 MRI - 2017 Methodology'!AJ325</f>
        <v>-3.257335304670439E-2</v>
      </c>
      <c r="AK518" s="13">
        <f>'2017 MRI - Alphabetical'!AK325-'2007 MRI - 2017 Methodology'!AK325</f>
        <v>-27025.492375081201</v>
      </c>
      <c r="AL518" s="44"/>
    </row>
    <row r="519" spans="1:38" x14ac:dyDescent="0.25">
      <c r="A519" t="s">
        <v>978</v>
      </c>
      <c r="B519" s="5" t="s">
        <v>96</v>
      </c>
      <c r="C519" s="6" t="s">
        <v>71</v>
      </c>
      <c r="D519" s="7" t="s">
        <v>34</v>
      </c>
      <c r="E519" s="42">
        <f>'2017 MRI - Alphabetical'!E353-'2007 MRI - 2017 Methodology'!E353</f>
        <v>-0.72641108473893734</v>
      </c>
      <c r="F519" s="8">
        <f>'2017 MRI - Alphabetical'!F353-'2007 MRI - 2017 Methodology'!F353</f>
        <v>6.9311963762933644</v>
      </c>
      <c r="G519" s="9">
        <f>'2017 MRI - Alphabetical'!G353-'2007 MRI - 2017 Methodology'!G353</f>
        <v>-17</v>
      </c>
      <c r="H519" s="10">
        <f>'2017 MRI - Alphabetical'!H353-'2007 MRI - 2017 Methodology'!H353</f>
        <v>-124</v>
      </c>
      <c r="I519" s="39">
        <f>'2017 MRI - Alphabetical'!I353-'2007 MRI - 2017 Methodology'!I353</f>
        <v>-0.37794367433813725</v>
      </c>
      <c r="J519" s="11">
        <f>'2017 MRI - Alphabetical'!J353-'2007 MRI - 2017 Methodology'!J353</f>
        <v>-6.0448795279904544E-2</v>
      </c>
      <c r="K519" s="10">
        <f>'2017 MRI - Alphabetical'!K353-'2007 MRI - 2017 Methodology'!K353</f>
        <v>-261</v>
      </c>
      <c r="L519" s="39">
        <f>'2017 MRI - Alphabetical'!L353-'2007 MRI - 2017 Methodology'!L353</f>
        <v>-0.97023367881308276</v>
      </c>
      <c r="M519" s="11">
        <f>'2017 MRI - Alphabetical'!M353-'2007 MRI - 2017 Methodology'!M353</f>
        <v>5.6945629446602093E-2</v>
      </c>
      <c r="N519" s="10">
        <f>'2017 MRI - Alphabetical'!N353-'2007 MRI - 2017 Methodology'!N353</f>
        <v>15</v>
      </c>
      <c r="O519" s="39">
        <f>'2017 MRI - Alphabetical'!O353-'2007 MRI - 2017 Methodology'!O353</f>
        <v>0.48552308665489918</v>
      </c>
      <c r="P519" s="11">
        <f>'2017 MRI - Alphabetical'!P353-'2007 MRI - 2017 Methodology'!P353</f>
        <v>5.620185614849188E-2</v>
      </c>
      <c r="Q519" s="10">
        <f>'2017 MRI - Alphabetical'!Q353-'2007 MRI - 2017 Methodology'!Q353</f>
        <v>31</v>
      </c>
      <c r="R519" s="39">
        <f>'2017 MRI - Alphabetical'!R353-'2007 MRI - 2017 Methodology'!R353</f>
        <v>0.70772485744608593</v>
      </c>
      <c r="S519" s="12">
        <f>'2017 MRI - Alphabetical'!S353-'2007 MRI - 2017 Methodology'!S353</f>
        <v>-11.600788319338262</v>
      </c>
      <c r="T519" s="10">
        <f>'2017 MRI - Alphabetical'!T353-'2007 MRI - 2017 Methodology'!T353</f>
        <v>-23</v>
      </c>
      <c r="U519" s="39">
        <f>'2017 MRI - Alphabetical'!U353-'2007 MRI - 2017 Methodology'!U353</f>
        <v>-0.25107306560364828</v>
      </c>
      <c r="V519" s="11">
        <f>'2017 MRI - Alphabetical'!V353-'2007 MRI - 2017 Methodology'!V353</f>
        <v>3.7401870372775703E-2</v>
      </c>
      <c r="W519" s="10">
        <f>'2017 MRI - Alphabetical'!W353-'2007 MRI - 2017 Methodology'!W353</f>
        <v>11</v>
      </c>
      <c r="X519" s="39">
        <f>'2017 MRI - Alphabetical'!X353-'2007 MRI - 2017 Methodology'!X353</f>
        <v>0.11053147879209413</v>
      </c>
      <c r="Y519" s="13">
        <f>'2017 MRI - Alphabetical'!Y353-'2007 MRI - 2017 Methodology'!Y353</f>
        <v>4300</v>
      </c>
      <c r="Z519" s="10">
        <f>'2017 MRI - Alphabetical'!Z353-'2007 MRI - 2017 Methodology'!Z353</f>
        <v>-176</v>
      </c>
      <c r="AA519" s="39">
        <f>'2017 MRI - Alphabetical'!AA353-'2007 MRI - 2017 Methodology'!AA353</f>
        <v>-0.67082131248904098</v>
      </c>
      <c r="AB519" s="11">
        <f>'2017 MRI - Alphabetical'!AB353-'2007 MRI - 2017 Methodology'!AB353</f>
        <v>2.9512595837897046E-2</v>
      </c>
      <c r="AC519" s="10">
        <f>'2017 MRI - Alphabetical'!AC353-'2007 MRI - 2017 Methodology'!AC353</f>
        <v>-91</v>
      </c>
      <c r="AD519" s="39">
        <f>'2017 MRI - Alphabetical'!AD353-'2007 MRI - 2017 Methodology'!AD353</f>
        <v>-0.63996927475903154</v>
      </c>
      <c r="AE519" s="11">
        <f>'2017 MRI - Alphabetical'!AE353-'2007 MRI - 2017 Methodology'!AE353</f>
        <v>-2.2999999999999909E-2</v>
      </c>
      <c r="AF519" s="10">
        <f>'2017 MRI - Alphabetical'!AF353-'2007 MRI - 2017 Methodology'!AF353</f>
        <v>-62</v>
      </c>
      <c r="AG519" s="39">
        <f>'2017 MRI - Alphabetical'!AG353-'2007 MRI - 2017 Methodology'!AG353</f>
        <v>-0.49986172759443404</v>
      </c>
      <c r="AH519" s="14">
        <f>'2017 MRI - Alphabetical'!AH353-'2007 MRI - 2017 Methodology'!AH353</f>
        <v>0.94088505846704873</v>
      </c>
      <c r="AI519" s="10">
        <f>'2017 MRI - Alphabetical'!AI353-'2007 MRI - 2017 Methodology'!AI353</f>
        <v>-29</v>
      </c>
      <c r="AJ519" s="39">
        <f>'2017 MRI - Alphabetical'!AJ353-'2007 MRI - 2017 Methodology'!AJ353</f>
        <v>-2.5268338375525112E-2</v>
      </c>
      <c r="AK519" s="13">
        <f>'2017 MRI - Alphabetical'!AK353-'2007 MRI - 2017 Methodology'!AK353</f>
        <v>-21079.578194710906</v>
      </c>
      <c r="AL519" s="44"/>
    </row>
    <row r="520" spans="1:38" x14ac:dyDescent="0.25">
      <c r="A520" t="s">
        <v>998</v>
      </c>
      <c r="B520" s="5" t="s">
        <v>315</v>
      </c>
      <c r="C520" s="6" t="s">
        <v>71</v>
      </c>
      <c r="D520" s="7" t="s">
        <v>34</v>
      </c>
      <c r="E520" s="42">
        <f>'2017 MRI - Alphabetical'!E373-'2007 MRI - 2017 Methodology'!E373</f>
        <v>2.6093570225782887</v>
      </c>
      <c r="F520" s="8">
        <f>'2017 MRI - Alphabetical'!F373-'2007 MRI - 2017 Methodology'!F373</f>
        <v>-3.3035239017192346</v>
      </c>
      <c r="G520" s="9">
        <f>'2017 MRI - Alphabetical'!G373-'2007 MRI - 2017 Methodology'!G373</f>
        <v>110</v>
      </c>
      <c r="H520" s="10">
        <f>'2017 MRI - Alphabetical'!H373-'2007 MRI - 2017 Methodology'!H373</f>
        <v>-13</v>
      </c>
      <c r="I520" s="39">
        <f>'2017 MRI - Alphabetical'!I373-'2007 MRI - 2017 Methodology'!I373</f>
        <v>-0.57618140231504178</v>
      </c>
      <c r="J520" s="11">
        <f>'2017 MRI - Alphabetical'!J373-'2007 MRI - 2017 Methodology'!J373</f>
        <v>8.4284337645829099E-3</v>
      </c>
      <c r="K520" s="10">
        <f>'2017 MRI - Alphabetical'!K373-'2007 MRI - 2017 Methodology'!K373</f>
        <v>98</v>
      </c>
      <c r="L520" s="39">
        <f>'2017 MRI - Alphabetical'!L373-'2007 MRI - 2017 Methodology'!L373</f>
        <v>0.33742905973970594</v>
      </c>
      <c r="M520" s="11">
        <f>'2017 MRI - Alphabetical'!M373-'2007 MRI - 2017 Methodology'!M373</f>
        <v>-3.1377656740275844E-3</v>
      </c>
      <c r="N520" s="10">
        <f>'2017 MRI - Alphabetical'!N373-'2007 MRI - 2017 Methodology'!N373</f>
        <v>132</v>
      </c>
      <c r="O520" s="39">
        <f>'2017 MRI - Alphabetical'!O373-'2007 MRI - 2017 Methodology'!O373</f>
        <v>0.89226549975080993</v>
      </c>
      <c r="P520" s="11">
        <f>'2017 MRI - Alphabetical'!P373-'2007 MRI - 2017 Methodology'!P373</f>
        <v>-1.0021786492374757E-3</v>
      </c>
      <c r="Q520" s="10">
        <f>'2017 MRI - Alphabetical'!Q373-'2007 MRI - 2017 Methodology'!Q373</f>
        <v>173</v>
      </c>
      <c r="R520" s="39">
        <f>'2017 MRI - Alphabetical'!R373-'2007 MRI - 2017 Methodology'!R373</f>
        <v>0.70795413441025423</v>
      </c>
      <c r="S520" s="12">
        <f>'2017 MRI - Alphabetical'!S373-'2007 MRI - 2017 Methodology'!S373</f>
        <v>-7.5151093613298343</v>
      </c>
      <c r="T520" s="10">
        <f>'2017 MRI - Alphabetical'!T373-'2007 MRI - 2017 Methodology'!T373</f>
        <v>189</v>
      </c>
      <c r="U520" s="39">
        <f>'2017 MRI - Alphabetical'!U373-'2007 MRI - 2017 Methodology'!U373</f>
        <v>0.53125712285943238</v>
      </c>
      <c r="V520" s="11">
        <f>'2017 MRI - Alphabetical'!V373-'2007 MRI - 2017 Methodology'!V373</f>
        <v>-1.9038371182458887E-2</v>
      </c>
      <c r="W520" s="10">
        <f>'2017 MRI - Alphabetical'!W373-'2007 MRI - 2017 Methodology'!W373</f>
        <v>-42</v>
      </c>
      <c r="X520" s="39">
        <f>'2017 MRI - Alphabetical'!X373-'2007 MRI - 2017 Methodology'!X373</f>
        <v>-0.17518591549044837</v>
      </c>
      <c r="Y520" s="13">
        <f>'2017 MRI - Alphabetical'!Y373-'2007 MRI - 2017 Methodology'!Y373</f>
        <v>-1377</v>
      </c>
      <c r="Z520" s="10">
        <f>'2017 MRI - Alphabetical'!Z373-'2007 MRI - 2017 Methodology'!Z373</f>
        <v>-35</v>
      </c>
      <c r="AA520" s="39">
        <f>'2017 MRI - Alphabetical'!AA373-'2007 MRI - 2017 Methodology'!AA373</f>
        <v>-1.4268097839591987E-2</v>
      </c>
      <c r="AB520" s="11">
        <f>'2017 MRI - Alphabetical'!AB373-'2007 MRI - 2017 Methodology'!AB373</f>
        <v>1.5757767913760309E-2</v>
      </c>
      <c r="AC520" s="10">
        <f>'2017 MRI - Alphabetical'!AC373-'2007 MRI - 2017 Methodology'!AC373</f>
        <v>204</v>
      </c>
      <c r="AD520" s="39">
        <f>'2017 MRI - Alphabetical'!AD373-'2007 MRI - 2017 Methodology'!AD373</f>
        <v>0.74762117734916744</v>
      </c>
      <c r="AE520" s="11">
        <f>'2017 MRI - Alphabetical'!AE373-'2007 MRI - 2017 Methodology'!AE373</f>
        <v>6.600000000000017E-2</v>
      </c>
      <c r="AF520" s="10">
        <f>'2017 MRI - Alphabetical'!AF373-'2007 MRI - 2017 Methodology'!AF373</f>
        <v>-22</v>
      </c>
      <c r="AG520" s="39">
        <f>'2017 MRI - Alphabetical'!AG373-'2007 MRI - 2017 Methodology'!AG373</f>
        <v>-6.6499864287638988E-2</v>
      </c>
      <c r="AH520" s="14">
        <f>'2017 MRI - Alphabetical'!AH373-'2007 MRI - 2017 Methodology'!AH373</f>
        <v>0.47878484855954584</v>
      </c>
      <c r="AI520" s="10">
        <f>'2017 MRI - Alphabetical'!AI373-'2007 MRI - 2017 Methodology'!AI373</f>
        <v>-5</v>
      </c>
      <c r="AJ520" s="39">
        <f>'2017 MRI - Alphabetical'!AJ373-'2007 MRI - 2017 Methodology'!AJ373</f>
        <v>-1.5895386982364479E-2</v>
      </c>
      <c r="AK520" s="13">
        <f>'2017 MRI - Alphabetical'!AK373-'2007 MRI - 2017 Methodology'!AK373</f>
        <v>-15329.747850178843</v>
      </c>
      <c r="AL520" s="44"/>
    </row>
    <row r="521" spans="1:38" x14ac:dyDescent="0.25">
      <c r="A521" t="s">
        <v>1074</v>
      </c>
      <c r="B521" s="5" t="s">
        <v>348</v>
      </c>
      <c r="C521" s="6" t="s">
        <v>71</v>
      </c>
      <c r="D521" s="7" t="s">
        <v>34</v>
      </c>
      <c r="E521" s="42">
        <f>'2017 MRI - Alphabetical'!E449-'2007 MRI - 2017 Methodology'!E449</f>
        <v>-0.29099198676458182</v>
      </c>
      <c r="F521" s="8">
        <f>'2017 MRI - Alphabetical'!F449-'2007 MRI - 2017 Methodology'!F449</f>
        <v>3.9099308333469764</v>
      </c>
      <c r="G521" s="9">
        <f>'2017 MRI - Alphabetical'!G449-'2007 MRI - 2017 Methodology'!G449</f>
        <v>-11</v>
      </c>
      <c r="H521" s="10">
        <f>'2017 MRI - Alphabetical'!H449-'2007 MRI - 2017 Methodology'!H449</f>
        <v>-305</v>
      </c>
      <c r="I521" s="39">
        <f>'2017 MRI - Alphabetical'!I449-'2007 MRI - 2017 Methodology'!I449</f>
        <v>-0.79342095803016066</v>
      </c>
      <c r="J521" s="11">
        <f>'2017 MRI - Alphabetical'!J449-'2007 MRI - 2017 Methodology'!J449</f>
        <v>-0.14400947907925266</v>
      </c>
      <c r="K521" s="10">
        <f>'2017 MRI - Alphabetical'!K449-'2007 MRI - 2017 Methodology'!K449</f>
        <v>-409</v>
      </c>
      <c r="L521" s="39">
        <f>'2017 MRI - Alphabetical'!L449-'2007 MRI - 2017 Methodology'!L449</f>
        <v>-1.6375246017403877</v>
      </c>
      <c r="M521" s="11">
        <f>'2017 MRI - Alphabetical'!M449-'2007 MRI - 2017 Methodology'!M449</f>
        <v>8.0607560474769469E-2</v>
      </c>
      <c r="N521" s="10">
        <f>'2017 MRI - Alphabetical'!N449-'2007 MRI - 2017 Methodology'!N449</f>
        <v>176</v>
      </c>
      <c r="O521" s="39">
        <f>'2017 MRI - Alphabetical'!O449-'2007 MRI - 2017 Methodology'!O449</f>
        <v>0.44164626421227049</v>
      </c>
      <c r="P521" s="11">
        <f>'2017 MRI - Alphabetical'!P449-'2007 MRI - 2017 Methodology'!P449</f>
        <v>-1.4541120381406439E-3</v>
      </c>
      <c r="Q521" s="10">
        <f>'2017 MRI - Alphabetical'!Q449-'2007 MRI - 2017 Methodology'!Q449</f>
        <v>-68</v>
      </c>
      <c r="R521" s="39">
        <f>'2017 MRI - Alphabetical'!R449-'2007 MRI - 2017 Methodology'!R449</f>
        <v>-8.1259968857932963E-3</v>
      </c>
      <c r="S521" s="12">
        <f>'2017 MRI - Alphabetical'!S449-'2007 MRI - 2017 Methodology'!S449</f>
        <v>0</v>
      </c>
      <c r="T521" s="10">
        <f>'2017 MRI - Alphabetical'!T449-'2007 MRI - 2017 Methodology'!T449</f>
        <v>-234</v>
      </c>
      <c r="U521" s="39">
        <f>'2017 MRI - Alphabetical'!U449-'2007 MRI - 2017 Methodology'!U449</f>
        <v>-0.61474908564393604</v>
      </c>
      <c r="V521" s="11">
        <f>'2017 MRI - Alphabetical'!V449-'2007 MRI - 2017 Methodology'!V449</f>
        <v>4.8202072538860094E-2</v>
      </c>
      <c r="W521" s="10">
        <f>'2017 MRI - Alphabetical'!W449-'2007 MRI - 2017 Methodology'!W449</f>
        <v>131</v>
      </c>
      <c r="X521" s="39">
        <f>'2017 MRI - Alphabetical'!X449-'2007 MRI - 2017 Methodology'!X449</f>
        <v>0.4847945821055204</v>
      </c>
      <c r="Y521" s="13">
        <f>'2017 MRI - Alphabetical'!Y449-'2007 MRI - 2017 Methodology'!Y449</f>
        <v>16773</v>
      </c>
      <c r="Z521" s="10">
        <f>'2017 MRI - Alphabetical'!Z449-'2007 MRI - 2017 Methodology'!Z449</f>
        <v>-5</v>
      </c>
      <c r="AA521" s="39">
        <f>'2017 MRI - Alphabetical'!AA449-'2007 MRI - 2017 Methodology'!AA449</f>
        <v>7.9394433421411004E-2</v>
      </c>
      <c r="AB521" s="11">
        <f>'2017 MRI - Alphabetical'!AB449-'2007 MRI - 2017 Methodology'!AB449</f>
        <v>1.408530805687204E-2</v>
      </c>
      <c r="AC521" s="10">
        <f>'2017 MRI - Alphabetical'!AC449-'2007 MRI - 2017 Methodology'!AC449</f>
        <v>-30</v>
      </c>
      <c r="AD521" s="39">
        <f>'2017 MRI - Alphabetical'!AD449-'2007 MRI - 2017 Methodology'!AD449</f>
        <v>-0.10707924376907962</v>
      </c>
      <c r="AE521" s="11">
        <f>'2017 MRI - Alphabetical'!AE449-'2007 MRI - 2017 Methodology'!AE449</f>
        <v>2.0000000000000018E-3</v>
      </c>
      <c r="AF521" s="10">
        <f>'2017 MRI - Alphabetical'!AF449-'2007 MRI - 2017 Methodology'!AF449</f>
        <v>54</v>
      </c>
      <c r="AG521" s="39">
        <f>'2017 MRI - Alphabetical'!AG449-'2007 MRI - 2017 Methodology'!AG449</f>
        <v>0.17539101173124977</v>
      </c>
      <c r="AH521" s="14">
        <f>'2017 MRI - Alphabetical'!AH449-'2007 MRI - 2017 Methodology'!AH449</f>
        <v>1.8605046988801277E-2</v>
      </c>
      <c r="AI521" s="10">
        <f>'2017 MRI - Alphabetical'!AI449-'2007 MRI - 2017 Methodology'!AI449</f>
        <v>17</v>
      </c>
      <c r="AJ521" s="39">
        <f>'2017 MRI - Alphabetical'!AJ449-'2007 MRI - 2017 Methodology'!AJ449</f>
        <v>-1.1937212780600809E-2</v>
      </c>
      <c r="AK521" s="13">
        <f>'2017 MRI - Alphabetical'!AK449-'2007 MRI - 2017 Methodology'!AK449</f>
        <v>-15905.80783673843</v>
      </c>
      <c r="AL521" s="44"/>
    </row>
    <row r="522" spans="1:38" x14ac:dyDescent="0.25">
      <c r="A522" t="s">
        <v>1101</v>
      </c>
      <c r="B522" s="5" t="s">
        <v>518</v>
      </c>
      <c r="C522" s="6" t="s">
        <v>71</v>
      </c>
      <c r="D522" s="7" t="s">
        <v>34</v>
      </c>
      <c r="E522" s="42">
        <f>'2017 MRI - Alphabetical'!E476-'2007 MRI - 2017 Methodology'!E476</f>
        <v>0.21869022339065491</v>
      </c>
      <c r="F522" s="8">
        <f>'2017 MRI - Alphabetical'!F476-'2007 MRI - 2017 Methodology'!F476</f>
        <v>1.7976943872662492</v>
      </c>
      <c r="G522" s="9">
        <f>'2017 MRI - Alphabetical'!G476-'2007 MRI - 2017 Methodology'!G476</f>
        <v>12</v>
      </c>
      <c r="H522" s="10">
        <f>'2017 MRI - Alphabetical'!H476-'2007 MRI - 2017 Methodology'!H476</f>
        <v>-252</v>
      </c>
      <c r="I522" s="39">
        <f>'2017 MRI - Alphabetical'!I476-'2007 MRI - 2017 Methodology'!I476</f>
        <v>-0.61626208500386637</v>
      </c>
      <c r="J522" s="11">
        <f>'2017 MRI - Alphabetical'!J476-'2007 MRI - 2017 Methodology'!J476</f>
        <v>-0.14767564398413091</v>
      </c>
      <c r="K522" s="10">
        <f>'2017 MRI - Alphabetical'!K476-'2007 MRI - 2017 Methodology'!K476</f>
        <v>-78</v>
      </c>
      <c r="L522" s="39">
        <f>'2017 MRI - Alphabetical'!L476-'2007 MRI - 2017 Methodology'!L476</f>
        <v>-0.32677039518876017</v>
      </c>
      <c r="M522" s="11">
        <f>'2017 MRI - Alphabetical'!M476-'2007 MRI - 2017 Methodology'!M476</f>
        <v>2.1979853230940795E-2</v>
      </c>
      <c r="N522" s="10">
        <f>'2017 MRI - Alphabetical'!N476-'2007 MRI - 2017 Methodology'!N476</f>
        <v>-108</v>
      </c>
      <c r="O522" s="39">
        <f>'2017 MRI - Alphabetical'!O476-'2007 MRI - 2017 Methodology'!O476</f>
        <v>-0.18417351679948368</v>
      </c>
      <c r="P522" s="11">
        <f>'2017 MRI - Alphabetical'!P476-'2007 MRI - 2017 Methodology'!P476</f>
        <v>2.4361144219308704E-2</v>
      </c>
      <c r="Q522" s="10">
        <f>'2017 MRI - Alphabetical'!Q476-'2007 MRI - 2017 Methodology'!Q476</f>
        <v>-63</v>
      </c>
      <c r="R522" s="39">
        <f>'2017 MRI - Alphabetical'!R476-'2007 MRI - 2017 Methodology'!R476</f>
        <v>-2.049607309678203E-2</v>
      </c>
      <c r="S522" s="12">
        <f>'2017 MRI - Alphabetical'!S476-'2007 MRI - 2017 Methodology'!S476</f>
        <v>-5.5610418080275587E-2</v>
      </c>
      <c r="T522" s="10">
        <f>'2017 MRI - Alphabetical'!T476-'2007 MRI - 2017 Methodology'!T476</f>
        <v>57</v>
      </c>
      <c r="U522" s="39">
        <f>'2017 MRI - Alphabetical'!U476-'2007 MRI - 2017 Methodology'!U476</f>
        <v>0.16804273563459626</v>
      </c>
      <c r="V522" s="11">
        <f>'2017 MRI - Alphabetical'!V476-'2007 MRI - 2017 Methodology'!V476</f>
        <v>-9.3924328850280431E-4</v>
      </c>
      <c r="W522" s="10">
        <f>'2017 MRI - Alphabetical'!W476-'2007 MRI - 2017 Methodology'!W476</f>
        <v>43</v>
      </c>
      <c r="X522" s="39">
        <f>'2017 MRI - Alphabetical'!X476-'2007 MRI - 2017 Methodology'!X476</f>
        <v>0.57790691767094615</v>
      </c>
      <c r="Y522" s="13">
        <f>'2017 MRI - Alphabetical'!Y476-'2007 MRI - 2017 Methodology'!Y476</f>
        <v>23620</v>
      </c>
      <c r="Z522" s="10">
        <f>'2017 MRI - Alphabetical'!Z476-'2007 MRI - 2017 Methodology'!Z476</f>
        <v>-46</v>
      </c>
      <c r="AA522" s="39">
        <f>'2017 MRI - Alphabetical'!AA476-'2007 MRI - 2017 Methodology'!AA476</f>
        <v>-8.5473493863633565E-2</v>
      </c>
      <c r="AB522" s="11">
        <f>'2017 MRI - Alphabetical'!AB476-'2007 MRI - 2017 Methodology'!AB476</f>
        <v>1.6645680819912145E-2</v>
      </c>
      <c r="AC522" s="10">
        <f>'2017 MRI - Alphabetical'!AC476-'2007 MRI - 2017 Methodology'!AC476</f>
        <v>26</v>
      </c>
      <c r="AD522" s="39">
        <f>'2017 MRI - Alphabetical'!AD476-'2007 MRI - 2017 Methodology'!AD476</f>
        <v>8.2925451473855882E-2</v>
      </c>
      <c r="AE522" s="11">
        <f>'2017 MRI - Alphabetical'!AE476-'2007 MRI - 2017 Methodology'!AE476</f>
        <v>1.2999999999999901E-2</v>
      </c>
      <c r="AF522" s="10">
        <f>'2017 MRI - Alphabetical'!AF476-'2007 MRI - 2017 Methodology'!AF476</f>
        <v>-93</v>
      </c>
      <c r="AG522" s="39">
        <f>'2017 MRI - Alphabetical'!AG476-'2007 MRI - 2017 Methodology'!AG476</f>
        <v>-0.31277098008799165</v>
      </c>
      <c r="AH522" s="14">
        <f>'2017 MRI - Alphabetical'!AH476-'2007 MRI - 2017 Methodology'!AH476</f>
        <v>0.56519851613354399</v>
      </c>
      <c r="AI522" s="10">
        <f>'2017 MRI - Alphabetical'!AI476-'2007 MRI - 2017 Methodology'!AI476</f>
        <v>-13</v>
      </c>
      <c r="AJ522" s="39">
        <f>'2017 MRI - Alphabetical'!AJ476-'2007 MRI - 2017 Methodology'!AJ476</f>
        <v>-2.4363730234755299E-2</v>
      </c>
      <c r="AK522" s="13">
        <f>'2017 MRI - Alphabetical'!AK476-'2007 MRI - 2017 Methodology'!AK476</f>
        <v>-25879.140174934641</v>
      </c>
      <c r="AL522" s="44"/>
    </row>
    <row r="523" spans="1:38" x14ac:dyDescent="0.25">
      <c r="A523" t="s">
        <v>1108</v>
      </c>
      <c r="B523" s="5" t="s">
        <v>257</v>
      </c>
      <c r="C523" s="6" t="s">
        <v>71</v>
      </c>
      <c r="D523" s="7" t="s">
        <v>34</v>
      </c>
      <c r="E523" s="42">
        <f>'2017 MRI - Alphabetical'!E483-'2007 MRI - 2017 Methodology'!E483</f>
        <v>-2.9048944836203283</v>
      </c>
      <c r="F523" s="8">
        <f>'2017 MRI - Alphabetical'!F483-'2007 MRI - 2017 Methodology'!F483</f>
        <v>11.028596980523506</v>
      </c>
      <c r="G523" s="9">
        <f>'2017 MRI - Alphabetical'!G483-'2007 MRI - 2017 Methodology'!G483</f>
        <v>-153</v>
      </c>
      <c r="H523" s="10">
        <f>'2017 MRI - Alphabetical'!H483-'2007 MRI - 2017 Methodology'!H483</f>
        <v>-197</v>
      </c>
      <c r="I523" s="39">
        <f>'2017 MRI - Alphabetical'!I483-'2007 MRI - 2017 Methodology'!I483</f>
        <v>-0.78368885787559051</v>
      </c>
      <c r="J523" s="11">
        <f>'2017 MRI - Alphabetical'!J483-'2007 MRI - 2017 Methodology'!J483</f>
        <v>-9.4594337388931637E-2</v>
      </c>
      <c r="K523" s="10">
        <f>'2017 MRI - Alphabetical'!K483-'2007 MRI - 2017 Methodology'!K483</f>
        <v>-426</v>
      </c>
      <c r="L523" s="39">
        <f>'2017 MRI - Alphabetical'!L483-'2007 MRI - 2017 Methodology'!L483</f>
        <v>-1.7102912290490773</v>
      </c>
      <c r="M523" s="11">
        <f>'2017 MRI - Alphabetical'!M483-'2007 MRI - 2017 Methodology'!M483</f>
        <v>8.4321006742659313E-2</v>
      </c>
      <c r="N523" s="10">
        <f>'2017 MRI - Alphabetical'!N483-'2007 MRI - 2017 Methodology'!N483</f>
        <v>-304</v>
      </c>
      <c r="O523" s="39">
        <f>'2017 MRI - Alphabetical'!O483-'2007 MRI - 2017 Methodology'!O483</f>
        <v>-0.87349460502410825</v>
      </c>
      <c r="P523" s="11">
        <f>'2017 MRI - Alphabetical'!P483-'2007 MRI - 2017 Methodology'!P483</f>
        <v>6.8000000000000005E-2</v>
      </c>
      <c r="Q523" s="10">
        <f>'2017 MRI - Alphabetical'!Q483-'2007 MRI - 2017 Methodology'!Q483</f>
        <v>-147</v>
      </c>
      <c r="R523" s="39">
        <f>'2017 MRI - Alphabetical'!R483-'2007 MRI - 2017 Methodology'!R483</f>
        <v>-0.37209732225954067</v>
      </c>
      <c r="S523" s="12">
        <f>'2017 MRI - Alphabetical'!S483-'2007 MRI - 2017 Methodology'!S483</f>
        <v>0.3995307917888562</v>
      </c>
      <c r="T523" s="10">
        <f>'2017 MRI - Alphabetical'!T483-'2007 MRI - 2017 Methodology'!T483</f>
        <v>-319</v>
      </c>
      <c r="U523" s="39">
        <f>'2017 MRI - Alphabetical'!U483-'2007 MRI - 2017 Methodology'!U483</f>
        <v>-0.93922713108676048</v>
      </c>
      <c r="V523" s="11">
        <f>'2017 MRI - Alphabetical'!V483-'2007 MRI - 2017 Methodology'!V483</f>
        <v>6.8202447163515006E-2</v>
      </c>
      <c r="W523" s="10">
        <f>'2017 MRI - Alphabetical'!W483-'2007 MRI - 2017 Methodology'!W483</f>
        <v>37</v>
      </c>
      <c r="X523" s="39">
        <f>'2017 MRI - Alphabetical'!X483-'2007 MRI - 2017 Methodology'!X483</f>
        <v>0.16444280310673776</v>
      </c>
      <c r="Y523" s="13">
        <f>'2017 MRI - Alphabetical'!Y483-'2007 MRI - 2017 Methodology'!Y483</f>
        <v>8287</v>
      </c>
      <c r="Z523" s="10">
        <f>'2017 MRI - Alphabetical'!Z483-'2007 MRI - 2017 Methodology'!Z483</f>
        <v>-89</v>
      </c>
      <c r="AA523" s="39">
        <f>'2017 MRI - Alphabetical'!AA483-'2007 MRI - 2017 Methodology'!AA483</f>
        <v>-0.19462952867224001</v>
      </c>
      <c r="AB523" s="11">
        <f>'2017 MRI - Alphabetical'!AB483-'2007 MRI - 2017 Methodology'!AB483</f>
        <v>1.9597902097902097E-2</v>
      </c>
      <c r="AC523" s="10">
        <f>'2017 MRI - Alphabetical'!AC483-'2007 MRI - 2017 Methodology'!AC483</f>
        <v>-10</v>
      </c>
      <c r="AD523" s="39">
        <f>'2017 MRI - Alphabetical'!AD483-'2007 MRI - 2017 Methodology'!AD483</f>
        <v>-4.6484894976247582E-2</v>
      </c>
      <c r="AE523" s="11">
        <f>'2017 MRI - Alphabetical'!AE483-'2007 MRI - 2017 Methodology'!AE483</f>
        <v>8.0000000000000071E-3</v>
      </c>
      <c r="AF523" s="10">
        <f>'2017 MRI - Alphabetical'!AF483-'2007 MRI - 2017 Methodology'!AF483</f>
        <v>-19</v>
      </c>
      <c r="AG523" s="39">
        <f>'2017 MRI - Alphabetical'!AG483-'2007 MRI - 2017 Methodology'!AG483</f>
        <v>-5.1159761348324229E-2</v>
      </c>
      <c r="AH523" s="14">
        <f>'2017 MRI - Alphabetical'!AH483-'2007 MRI - 2017 Methodology'!AH483</f>
        <v>0.4743604786797424</v>
      </c>
      <c r="AI523" s="10">
        <f>'2017 MRI - Alphabetical'!AI483-'2007 MRI - 2017 Methodology'!AI483</f>
        <v>-23</v>
      </c>
      <c r="AJ523" s="39">
        <f>'2017 MRI - Alphabetical'!AJ483-'2007 MRI - 2017 Methodology'!AJ483</f>
        <v>-2.8475370559685437E-2</v>
      </c>
      <c r="AK523" s="13">
        <f>'2017 MRI - Alphabetical'!AK483-'2007 MRI - 2017 Methodology'!AK483</f>
        <v>-24124.43078610464</v>
      </c>
      <c r="AL523" s="44"/>
    </row>
    <row r="524" spans="1:38" x14ac:dyDescent="0.25">
      <c r="A524" t="s">
        <v>1109</v>
      </c>
      <c r="B524" s="5" t="s">
        <v>351</v>
      </c>
      <c r="C524" s="6" t="s">
        <v>71</v>
      </c>
      <c r="D524" s="7" t="s">
        <v>34</v>
      </c>
      <c r="E524" s="42">
        <f>'2017 MRI - Alphabetical'!E484-'2007 MRI - 2017 Methodology'!E484</f>
        <v>-1.8717393812571801</v>
      </c>
      <c r="F524" s="8">
        <f>'2017 MRI - Alphabetical'!F484-'2007 MRI - 2017 Methodology'!F484</f>
        <v>7.9032224864845837</v>
      </c>
      <c r="G524" s="9">
        <f>'2017 MRI - Alphabetical'!G484-'2007 MRI - 2017 Methodology'!G484</f>
        <v>-108</v>
      </c>
      <c r="H524" s="10">
        <f>'2017 MRI - Alphabetical'!H484-'2007 MRI - 2017 Methodology'!H484</f>
        <v>-315</v>
      </c>
      <c r="I524" s="39">
        <f>'2017 MRI - Alphabetical'!I484-'2007 MRI - 2017 Methodology'!I484</f>
        <v>-1.1392401577497613</v>
      </c>
      <c r="J524" s="11">
        <f>'2017 MRI - Alphabetical'!J484-'2007 MRI - 2017 Methodology'!J484</f>
        <v>-0.15562449641368892</v>
      </c>
      <c r="K524" s="10">
        <f>'2017 MRI - Alphabetical'!K484-'2007 MRI - 2017 Methodology'!K484</f>
        <v>-203</v>
      </c>
      <c r="L524" s="39">
        <f>'2017 MRI - Alphabetical'!L484-'2007 MRI - 2017 Methodology'!L484</f>
        <v>-0.6689149839948163</v>
      </c>
      <c r="M524" s="11">
        <f>'2017 MRI - Alphabetical'!M484-'2007 MRI - 2017 Methodology'!M484</f>
        <v>4.3718982828378022E-2</v>
      </c>
      <c r="N524" s="10">
        <f>'2017 MRI - Alphabetical'!N484-'2007 MRI - 2017 Methodology'!N484</f>
        <v>-95</v>
      </c>
      <c r="O524" s="39">
        <f>'2017 MRI - Alphabetical'!O484-'2007 MRI - 2017 Methodology'!O484</f>
        <v>-0.19758695388627945</v>
      </c>
      <c r="P524" s="11">
        <f>'2017 MRI - Alphabetical'!P484-'2007 MRI - 2017 Methodology'!P484</f>
        <v>2.4E-2</v>
      </c>
      <c r="Q524" s="10">
        <f>'2017 MRI - Alphabetical'!Q484-'2007 MRI - 2017 Methodology'!Q484</f>
        <v>-130</v>
      </c>
      <c r="R524" s="39">
        <f>'2017 MRI - Alphabetical'!R484-'2007 MRI - 2017 Methodology'!R484</f>
        <v>-8.3787341550877081E-2</v>
      </c>
      <c r="S524" s="12">
        <f>'2017 MRI - Alphabetical'!S484-'2007 MRI - 2017 Methodology'!S484</f>
        <v>0.25497195308516063</v>
      </c>
      <c r="T524" s="10">
        <f>'2017 MRI - Alphabetical'!T484-'2007 MRI - 2017 Methodology'!T484</f>
        <v>80</v>
      </c>
      <c r="U524" s="39">
        <f>'2017 MRI - Alphabetical'!U484-'2007 MRI - 2017 Methodology'!U484</f>
        <v>0.229952065494576</v>
      </c>
      <c r="V524" s="11">
        <f>'2017 MRI - Alphabetical'!V484-'2007 MRI - 2017 Methodology'!V484</f>
        <v>1.9695220503347655E-4</v>
      </c>
      <c r="W524" s="10">
        <f>'2017 MRI - Alphabetical'!W484-'2007 MRI - 2017 Methodology'!W484</f>
        <v>-48</v>
      </c>
      <c r="X524" s="39">
        <f>'2017 MRI - Alphabetical'!X484-'2007 MRI - 2017 Methodology'!X484</f>
        <v>-0.21682924900553507</v>
      </c>
      <c r="Y524" s="13">
        <f>'2017 MRI - Alphabetical'!Y484-'2007 MRI - 2017 Methodology'!Y484</f>
        <v>-2534</v>
      </c>
      <c r="Z524" s="10">
        <f>'2017 MRI - Alphabetical'!Z484-'2007 MRI - 2017 Methodology'!Z484</f>
        <v>-236</v>
      </c>
      <c r="AA524" s="39">
        <f>'2017 MRI - Alphabetical'!AA484-'2007 MRI - 2017 Methodology'!AA484</f>
        <v>-0.95068189607834852</v>
      </c>
      <c r="AB524" s="11">
        <f>'2017 MRI - Alphabetical'!AB484-'2007 MRI - 2017 Methodology'!AB484</f>
        <v>3.3808203570072165E-2</v>
      </c>
      <c r="AC524" s="10">
        <f>'2017 MRI - Alphabetical'!AC484-'2007 MRI - 2017 Methodology'!AC484</f>
        <v>-59</v>
      </c>
      <c r="AD524" s="39">
        <f>'2017 MRI - Alphabetical'!AD484-'2007 MRI - 2017 Methodology'!AD484</f>
        <v>-0.19761764535157123</v>
      </c>
      <c r="AE524" s="11">
        <f>'2017 MRI - Alphabetical'!AE484-'2007 MRI - 2017 Methodology'!AE484</f>
        <v>-4.0000000000001146E-3</v>
      </c>
      <c r="AF524" s="10">
        <f>'2017 MRI - Alphabetical'!AF484-'2007 MRI - 2017 Methodology'!AF484</f>
        <v>6</v>
      </c>
      <c r="AG524" s="39">
        <f>'2017 MRI - Alphabetical'!AG484-'2007 MRI - 2017 Methodology'!AG484</f>
        <v>7.0415391799616422E-3</v>
      </c>
      <c r="AH524" s="14">
        <f>'2017 MRI - Alphabetical'!AH484-'2007 MRI - 2017 Methodology'!AH484</f>
        <v>0.25060174890691966</v>
      </c>
      <c r="AI524" s="10">
        <f>'2017 MRI - Alphabetical'!AI484-'2007 MRI - 2017 Methodology'!AI484</f>
        <v>8</v>
      </c>
      <c r="AJ524" s="39">
        <f>'2017 MRI - Alphabetical'!AJ484-'2007 MRI - 2017 Methodology'!AJ484</f>
        <v>-1.9639840951962861E-2</v>
      </c>
      <c r="AK524" s="13">
        <f>'2017 MRI - Alphabetical'!AK484-'2007 MRI - 2017 Methodology'!AK484</f>
        <v>-19942.641641706796</v>
      </c>
      <c r="AL524" s="44"/>
    </row>
    <row r="525" spans="1:38" x14ac:dyDescent="0.25">
      <c r="A525" t="s">
        <v>1116</v>
      </c>
      <c r="B525" s="5" t="s">
        <v>70</v>
      </c>
      <c r="C525" s="6" t="s">
        <v>71</v>
      </c>
      <c r="D525" s="7" t="s">
        <v>34</v>
      </c>
      <c r="E525" s="42">
        <f>'2017 MRI - Alphabetical'!E491-'2007 MRI - 2017 Methodology'!E491</f>
        <v>0.17096519157089851</v>
      </c>
      <c r="F525" s="8">
        <f>'2017 MRI - Alphabetical'!F491-'2007 MRI - 2017 Methodology'!F491</f>
        <v>5.2881118256716348</v>
      </c>
      <c r="G525" s="9">
        <f>'2017 MRI - Alphabetical'!G491-'2007 MRI - 2017 Methodology'!G491</f>
        <v>-7</v>
      </c>
      <c r="H525" s="10">
        <f>'2017 MRI - Alphabetical'!H491-'2007 MRI - 2017 Methodology'!H491</f>
        <v>-11</v>
      </c>
      <c r="I525" s="39">
        <f>'2017 MRI - Alphabetical'!I491-'2007 MRI - 2017 Methodology'!I491</f>
        <v>-0.28253095092410196</v>
      </c>
      <c r="J525" s="11">
        <f>'2017 MRI - Alphabetical'!J491-'2007 MRI - 2017 Methodology'!J491</f>
        <v>7.0783840567129053E-3</v>
      </c>
      <c r="K525" s="10">
        <f>'2017 MRI - Alphabetical'!K491-'2007 MRI - 2017 Methodology'!K491</f>
        <v>15</v>
      </c>
      <c r="L525" s="39">
        <f>'2017 MRI - Alphabetical'!L491-'2007 MRI - 2017 Methodology'!L491</f>
        <v>2.372231709282568</v>
      </c>
      <c r="M525" s="11">
        <f>'2017 MRI - Alphabetical'!M491-'2007 MRI - 2017 Methodology'!M491</f>
        <v>-2.1399118741831896E-2</v>
      </c>
      <c r="N525" s="10">
        <f>'2017 MRI - Alphabetical'!N491-'2007 MRI - 2017 Methodology'!N491</f>
        <v>33</v>
      </c>
      <c r="O525" s="39">
        <f>'2017 MRI - Alphabetical'!O491-'2007 MRI - 2017 Methodology'!O491</f>
        <v>0.71159092266050594</v>
      </c>
      <c r="P525" s="11">
        <f>'2017 MRI - Alphabetical'!P491-'2007 MRI - 2017 Methodology'!P491</f>
        <v>3.9645161290322598E-2</v>
      </c>
      <c r="Q525" s="10">
        <f>'2017 MRI - Alphabetical'!Q491-'2007 MRI - 2017 Methodology'!Q491</f>
        <v>-28</v>
      </c>
      <c r="R525" s="39">
        <f>'2017 MRI - Alphabetical'!R491-'2007 MRI - 2017 Methodology'!R491</f>
        <v>-0.79367116766021539</v>
      </c>
      <c r="S525" s="12">
        <f>'2017 MRI - Alphabetical'!S491-'2007 MRI - 2017 Methodology'!S491</f>
        <v>-4.6378560939794431</v>
      </c>
      <c r="T525" s="10">
        <f>'2017 MRI - Alphabetical'!T491-'2007 MRI - 2017 Methodology'!T491</f>
        <v>10</v>
      </c>
      <c r="U525" s="39">
        <f>'2017 MRI - Alphabetical'!U491-'2007 MRI - 2017 Methodology'!U491</f>
        <v>0.49660804682235482</v>
      </c>
      <c r="V525" s="11">
        <f>'2017 MRI - Alphabetical'!V491-'2007 MRI - 2017 Methodology'!V491</f>
        <v>2.2456874019864126E-3</v>
      </c>
      <c r="W525" s="10">
        <f>'2017 MRI - Alphabetical'!W491-'2007 MRI - 2017 Methodology'!W491</f>
        <v>2</v>
      </c>
      <c r="X525" s="39">
        <f>'2017 MRI - Alphabetical'!X491-'2007 MRI - 2017 Methodology'!X491</f>
        <v>-2.1568390187456821E-2</v>
      </c>
      <c r="Y525" s="13">
        <f>'2017 MRI - Alphabetical'!Y491-'2007 MRI - 2017 Methodology'!Y491</f>
        <v>-240</v>
      </c>
      <c r="Z525" s="10">
        <f>'2017 MRI - Alphabetical'!Z491-'2007 MRI - 2017 Methodology'!Z491</f>
        <v>-78</v>
      </c>
      <c r="AA525" s="39">
        <f>'2017 MRI - Alphabetical'!AA491-'2007 MRI - 2017 Methodology'!AA491</f>
        <v>-0.37534608790609847</v>
      </c>
      <c r="AB525" s="11">
        <f>'2017 MRI - Alphabetical'!AB491-'2007 MRI - 2017 Methodology'!AB491</f>
        <v>2.4074875207986693E-2</v>
      </c>
      <c r="AC525" s="10">
        <f>'2017 MRI - Alphabetical'!AC491-'2007 MRI - 2017 Methodology'!AC491</f>
        <v>-30</v>
      </c>
      <c r="AD525" s="39">
        <f>'2017 MRI - Alphabetical'!AD491-'2007 MRI - 2017 Methodology'!AD491</f>
        <v>-0.38016571985060399</v>
      </c>
      <c r="AE525" s="11">
        <f>'2017 MRI - Alphabetical'!AE491-'2007 MRI - 2017 Methodology'!AE491</f>
        <v>-2.0000000000000018E-3</v>
      </c>
      <c r="AF525" s="10">
        <f>'2017 MRI - Alphabetical'!AF491-'2007 MRI - 2017 Methodology'!AF491</f>
        <v>0</v>
      </c>
      <c r="AG525" s="39">
        <f>'2017 MRI - Alphabetical'!AG491-'2007 MRI - 2017 Methodology'!AG491</f>
        <v>4.9979685050046074E-2</v>
      </c>
      <c r="AH525" s="14">
        <f>'2017 MRI - Alphabetical'!AH491-'2007 MRI - 2017 Methodology'!AH491</f>
        <v>0.29957437932908659</v>
      </c>
      <c r="AI525" s="10">
        <f>'2017 MRI - Alphabetical'!AI491-'2007 MRI - 2017 Methodology'!AI491</f>
        <v>6</v>
      </c>
      <c r="AJ525" s="39">
        <f>'2017 MRI - Alphabetical'!AJ491-'2007 MRI - 2017 Methodology'!AJ491</f>
        <v>-5.6100926388711336E-3</v>
      </c>
      <c r="AK525" s="13">
        <f>'2017 MRI - Alphabetical'!AK491-'2007 MRI - 2017 Methodology'!AK491</f>
        <v>-7586.3610164393976</v>
      </c>
      <c r="AL525" s="44"/>
    </row>
    <row r="526" spans="1:38" x14ac:dyDescent="0.25">
      <c r="A526" t="s">
        <v>1139</v>
      </c>
      <c r="B526" s="5" t="s">
        <v>318</v>
      </c>
      <c r="C526" s="6" t="s">
        <v>71</v>
      </c>
      <c r="D526" s="7" t="s">
        <v>34</v>
      </c>
      <c r="E526" s="42">
        <f>'2017 MRI - Alphabetical'!E514-'2007 MRI - 2017 Methodology'!E514</f>
        <v>-0.23551563695706257</v>
      </c>
      <c r="F526" s="8">
        <f>'2017 MRI - Alphabetical'!F514-'2007 MRI - 2017 Methodology'!F514</f>
        <v>3.8882874796690032</v>
      </c>
      <c r="G526" s="9">
        <f>'2017 MRI - Alphabetical'!G514-'2007 MRI - 2017 Methodology'!G514</f>
        <v>-11</v>
      </c>
      <c r="H526" s="10">
        <f>'2017 MRI - Alphabetical'!H514-'2007 MRI - 2017 Methodology'!H514</f>
        <v>-333</v>
      </c>
      <c r="I526" s="39">
        <f>'2017 MRI - Alphabetical'!I514-'2007 MRI - 2017 Methodology'!I514</f>
        <v>-1.308360829434478</v>
      </c>
      <c r="J526" s="11">
        <f>'2017 MRI - Alphabetical'!J514-'2007 MRI - 2017 Methodology'!J514</f>
        <v>-0.17350182427316541</v>
      </c>
      <c r="K526" s="10">
        <f>'2017 MRI - Alphabetical'!K514-'2007 MRI - 2017 Methodology'!K514</f>
        <v>-219</v>
      </c>
      <c r="L526" s="39">
        <f>'2017 MRI - Alphabetical'!L514-'2007 MRI - 2017 Methodology'!L514</f>
        <v>-0.74848580059973358</v>
      </c>
      <c r="M526" s="11">
        <f>'2017 MRI - Alphabetical'!M514-'2007 MRI - 2017 Methodology'!M514</f>
        <v>4.2056537888555248E-2</v>
      </c>
      <c r="N526" s="10">
        <f>'2017 MRI - Alphabetical'!N514-'2007 MRI - 2017 Methodology'!N514</f>
        <v>93</v>
      </c>
      <c r="O526" s="39">
        <f>'2017 MRI - Alphabetical'!O514-'2007 MRI - 2017 Methodology'!O514</f>
        <v>0.23849208617512418</v>
      </c>
      <c r="P526" s="11">
        <f>'2017 MRI - Alphabetical'!P514-'2007 MRI - 2017 Methodology'!P514</f>
        <v>1.3822161109201328E-2</v>
      </c>
      <c r="Q526" s="10">
        <f>'2017 MRI - Alphabetical'!Q514-'2007 MRI - 2017 Methodology'!Q514</f>
        <v>-67</v>
      </c>
      <c r="R526" s="39">
        <f>'2017 MRI - Alphabetical'!R514-'2007 MRI - 2017 Methodology'!R514</f>
        <v>-0.11549241242684555</v>
      </c>
      <c r="S526" s="12">
        <f>'2017 MRI - Alphabetical'!S514-'2007 MRI - 2017 Methodology'!S514</f>
        <v>-0.45304270699365834</v>
      </c>
      <c r="T526" s="10">
        <f>'2017 MRI - Alphabetical'!T514-'2007 MRI - 2017 Methodology'!T514</f>
        <v>61</v>
      </c>
      <c r="U526" s="39">
        <f>'2017 MRI - Alphabetical'!U514-'2007 MRI - 2017 Methodology'!U514</f>
        <v>0.17988064955734276</v>
      </c>
      <c r="V526" s="11">
        <f>'2017 MRI - Alphabetical'!V514-'2007 MRI - 2017 Methodology'!V514</f>
        <v>2.5881410256410262E-3</v>
      </c>
      <c r="W526" s="10">
        <f>'2017 MRI - Alphabetical'!W514-'2007 MRI - 2017 Methodology'!W514</f>
        <v>34</v>
      </c>
      <c r="X526" s="39">
        <f>'2017 MRI - Alphabetical'!X514-'2007 MRI - 2017 Methodology'!X514</f>
        <v>0.14855097950611285</v>
      </c>
      <c r="Y526" s="13">
        <f>'2017 MRI - Alphabetical'!Y514-'2007 MRI - 2017 Methodology'!Y514</f>
        <v>8329</v>
      </c>
      <c r="Z526" s="10">
        <f>'2017 MRI - Alphabetical'!Z514-'2007 MRI - 2017 Methodology'!Z514</f>
        <v>-5</v>
      </c>
      <c r="AA526" s="39">
        <f>'2017 MRI - Alphabetical'!AA514-'2007 MRI - 2017 Methodology'!AA514</f>
        <v>9.4654566351855068E-2</v>
      </c>
      <c r="AB526" s="11">
        <f>'2017 MRI - Alphabetical'!AB514-'2007 MRI - 2017 Methodology'!AB514</f>
        <v>1.4000000000000005E-2</v>
      </c>
      <c r="AC526" s="10">
        <f>'2017 MRI - Alphabetical'!AC514-'2007 MRI - 2017 Methodology'!AC514</f>
        <v>-87</v>
      </c>
      <c r="AD526" s="39">
        <f>'2017 MRI - Alphabetical'!AD514-'2007 MRI - 2017 Methodology'!AD514</f>
        <v>-0.26858176510290038</v>
      </c>
      <c r="AE526" s="11">
        <f>'2017 MRI - Alphabetical'!AE514-'2007 MRI - 2017 Methodology'!AE514</f>
        <v>-8.0000000000000071E-3</v>
      </c>
      <c r="AF526" s="10">
        <f>'2017 MRI - Alphabetical'!AF514-'2007 MRI - 2017 Methodology'!AF514</f>
        <v>6</v>
      </c>
      <c r="AG526" s="39">
        <f>'2017 MRI - Alphabetical'!AG514-'2007 MRI - 2017 Methodology'!AG514</f>
        <v>3.5815812777415912E-2</v>
      </c>
      <c r="AH526" s="14">
        <f>'2017 MRI - Alphabetical'!AH514-'2007 MRI - 2017 Methodology'!AH514</f>
        <v>0.25645055798076566</v>
      </c>
      <c r="AI526" s="10">
        <f>'2017 MRI - Alphabetical'!AI514-'2007 MRI - 2017 Methodology'!AI514</f>
        <v>-24</v>
      </c>
      <c r="AJ526" s="39">
        <f>'2017 MRI - Alphabetical'!AJ514-'2007 MRI - 2017 Methodology'!AJ514</f>
        <v>-3.1048146814210226E-2</v>
      </c>
      <c r="AK526" s="13">
        <f>'2017 MRI - Alphabetical'!AK514-'2007 MRI - 2017 Methodology'!AK514</f>
        <v>-26453.080401971238</v>
      </c>
      <c r="AL526" s="44"/>
    </row>
    <row r="527" spans="1:38" x14ac:dyDescent="0.25">
      <c r="A527" t="s">
        <v>1147</v>
      </c>
      <c r="B527" s="5" t="s">
        <v>347</v>
      </c>
      <c r="C527" s="6" t="s">
        <v>71</v>
      </c>
      <c r="D527" s="7" t="s">
        <v>34</v>
      </c>
      <c r="E527" s="42">
        <f>'2017 MRI - Alphabetical'!E522-'2007 MRI - 2017 Methodology'!E522</f>
        <v>1.3712561698955381</v>
      </c>
      <c r="F527" s="8">
        <f>'2017 MRI - Alphabetical'!F522-'2007 MRI - 2017 Methodology'!F522</f>
        <v>-0.30240412789361315</v>
      </c>
      <c r="G527" s="9">
        <f>'2017 MRI - Alphabetical'!G522-'2007 MRI - 2017 Methodology'!G522</f>
        <v>72</v>
      </c>
      <c r="H527" s="10">
        <f>'2017 MRI - Alphabetical'!H522-'2007 MRI - 2017 Methodology'!H522</f>
        <v>-1</v>
      </c>
      <c r="I527" s="39">
        <f>'2017 MRI - Alphabetical'!I522-'2007 MRI - 2017 Methodology'!I522</f>
        <v>-1.7340555327294589</v>
      </c>
      <c r="J527" s="11">
        <f>'2017 MRI - Alphabetical'!J522-'2007 MRI - 2017 Methodology'!J522</f>
        <v>0.25418569254185697</v>
      </c>
      <c r="K527" s="10">
        <f>'2017 MRI - Alphabetical'!K522-'2007 MRI - 2017 Methodology'!K522</f>
        <v>-549</v>
      </c>
      <c r="L527" s="39">
        <f>'2017 MRI - Alphabetical'!L522-'2007 MRI - 2017 Methodology'!L522</f>
        <v>-12.40670497169423</v>
      </c>
      <c r="M527" s="11">
        <f>'2017 MRI - Alphabetical'!M522-'2007 MRI - 2017 Methodology'!M522</f>
        <v>0.6470588235294118</v>
      </c>
      <c r="N527" s="10">
        <f>'2017 MRI - Alphabetical'!N522-'2007 MRI - 2017 Methodology'!N522</f>
        <v>46</v>
      </c>
      <c r="O527" s="39">
        <f>'2017 MRI - Alphabetical'!O522-'2007 MRI - 2017 Methodology'!O522</f>
        <v>0.1710899467343544</v>
      </c>
      <c r="P527" s="11">
        <f>'2017 MRI - Alphabetical'!P522-'2007 MRI - 2017 Methodology'!P522</f>
        <v>0</v>
      </c>
      <c r="Q527" s="10">
        <f>'2017 MRI - Alphabetical'!Q522-'2007 MRI - 2017 Methodology'!Q522</f>
        <v>-68</v>
      </c>
      <c r="R527" s="39">
        <f>'2017 MRI - Alphabetical'!R522-'2007 MRI - 2017 Methodology'!R522</f>
        <v>-8.1259968857932963E-3</v>
      </c>
      <c r="S527" s="12">
        <f>'2017 MRI - Alphabetical'!S522-'2007 MRI - 2017 Methodology'!S522</f>
        <v>0</v>
      </c>
      <c r="T527" s="10">
        <f>'2017 MRI - Alphabetical'!T522-'2007 MRI - 2017 Methodology'!T522</f>
        <v>544</v>
      </c>
      <c r="U527" s="39">
        <f>'2017 MRI - Alphabetical'!U522-'2007 MRI - 2017 Methodology'!U522</f>
        <v>3.9957374448104668</v>
      </c>
      <c r="V527" s="11">
        <f>'2017 MRI - Alphabetical'!V522-'2007 MRI - 2017 Methodology'!V522</f>
        <v>-0.21739130434782608</v>
      </c>
      <c r="W527" s="10">
        <f>'2017 MRI - Alphabetical'!W522-'2007 MRI - 2017 Methodology'!W522</f>
        <v>80</v>
      </c>
      <c r="X527" s="39">
        <f>'2017 MRI - Alphabetical'!X522-'2007 MRI - 2017 Methodology'!X522</f>
        <v>1.4707090726507841</v>
      </c>
      <c r="Y527" s="13">
        <f>'2017 MRI - Alphabetical'!Y522-'2007 MRI - 2017 Methodology'!Y522</f>
        <v>50498.51999999999</v>
      </c>
      <c r="Z527" s="10">
        <f>'2017 MRI - Alphabetical'!Z522-'2007 MRI - 2017 Methodology'!Z522</f>
        <v>8</v>
      </c>
      <c r="AA527" s="39">
        <f>'2017 MRI - Alphabetical'!AA522-'2007 MRI - 2017 Methodology'!AA522</f>
        <v>0.61918894849609796</v>
      </c>
      <c r="AB527" s="11">
        <f>'2017 MRI - Alphabetical'!AB522-'2007 MRI - 2017 Methodology'!AB522</f>
        <v>0</v>
      </c>
      <c r="AC527" s="10">
        <f>'2017 MRI - Alphabetical'!AC522-'2007 MRI - 2017 Methodology'!AC522</f>
        <v>-40</v>
      </c>
      <c r="AD527" s="39">
        <f>'2017 MRI - Alphabetical'!AD522-'2007 MRI - 2017 Methodology'!AD522</f>
        <v>-1.3258635594236627</v>
      </c>
      <c r="AE527" s="11">
        <f>'2017 MRI - Alphabetical'!AE522-'2007 MRI - 2017 Methodology'!AE522</f>
        <v>-6.0000000000000053E-2</v>
      </c>
      <c r="AF527" s="10">
        <f>'2017 MRI - Alphabetical'!AF522-'2007 MRI - 2017 Methodology'!AF522</f>
        <v>-14</v>
      </c>
      <c r="AG527" s="39">
        <f>'2017 MRI - Alphabetical'!AG522-'2007 MRI - 2017 Methodology'!AG522</f>
        <v>-0.21932173969598567</v>
      </c>
      <c r="AH527" s="14">
        <f>'2017 MRI - Alphabetical'!AH522-'2007 MRI - 2017 Methodology'!AH522</f>
        <v>0.17233151296862603</v>
      </c>
      <c r="AI527" s="10">
        <f>'2017 MRI - Alphabetical'!AI522-'2007 MRI - 2017 Methodology'!AI522</f>
        <v>273</v>
      </c>
      <c r="AJ527" s="39">
        <f>'2017 MRI - Alphabetical'!AJ522-'2007 MRI - 2017 Methodology'!AJ522</f>
        <v>0.15416349817284047</v>
      </c>
      <c r="AK527" s="13">
        <f>'2017 MRI - Alphabetical'!AK522-'2007 MRI - 2017 Methodology'!AK522</f>
        <v>85806.428966673659</v>
      </c>
      <c r="AL527" s="44"/>
    </row>
    <row r="528" spans="1:38" x14ac:dyDescent="0.25">
      <c r="A528" t="s">
        <v>1149</v>
      </c>
      <c r="B528" s="5" t="s">
        <v>370</v>
      </c>
      <c r="C528" s="6" t="s">
        <v>71</v>
      </c>
      <c r="D528" s="7" t="s">
        <v>34</v>
      </c>
      <c r="E528" s="42">
        <f>'2017 MRI - Alphabetical'!E524-'2007 MRI - 2017 Methodology'!E524</f>
        <v>0.82893612618348333</v>
      </c>
      <c r="F528" s="8">
        <f>'2017 MRI - Alphabetical'!F524-'2007 MRI - 2017 Methodology'!F524</f>
        <v>0.97732486165556764</v>
      </c>
      <c r="G528" s="9">
        <f>'2017 MRI - Alphabetical'!G524-'2007 MRI - 2017 Methodology'!G524</f>
        <v>55</v>
      </c>
      <c r="H528" s="10">
        <f>'2017 MRI - Alphabetical'!H524-'2007 MRI - 2017 Methodology'!H524</f>
        <v>-164</v>
      </c>
      <c r="I528" s="39">
        <f>'2017 MRI - Alphabetical'!I524-'2007 MRI - 2017 Methodology'!I524</f>
        <v>-0.34874516323370075</v>
      </c>
      <c r="J528" s="11">
        <f>'2017 MRI - Alphabetical'!J524-'2007 MRI - 2017 Methodology'!J524</f>
        <v>-9.5577453322543193E-2</v>
      </c>
      <c r="K528" s="10">
        <f>'2017 MRI - Alphabetical'!K524-'2007 MRI - 2017 Methodology'!K524</f>
        <v>-85</v>
      </c>
      <c r="L528" s="39">
        <f>'2017 MRI - Alphabetical'!L524-'2007 MRI - 2017 Methodology'!L524</f>
        <v>-0.17018081354623937</v>
      </c>
      <c r="M528" s="11">
        <f>'2017 MRI - Alphabetical'!M524-'2007 MRI - 2017 Methodology'!M524</f>
        <v>2.4129415774625074E-2</v>
      </c>
      <c r="N528" s="10">
        <f>'2017 MRI - Alphabetical'!N524-'2007 MRI - 2017 Methodology'!N524</f>
        <v>-8</v>
      </c>
      <c r="O528" s="39">
        <f>'2017 MRI - Alphabetical'!O524-'2007 MRI - 2017 Methodology'!O524</f>
        <v>2.8928831714226555E-2</v>
      </c>
      <c r="P528" s="11">
        <f>'2017 MRI - Alphabetical'!P524-'2007 MRI - 2017 Methodology'!P524</f>
        <v>1.7307535641547859E-2</v>
      </c>
      <c r="Q528" s="10">
        <f>'2017 MRI - Alphabetical'!Q524-'2007 MRI - 2017 Methodology'!Q524</f>
        <v>-31</v>
      </c>
      <c r="R528" s="39">
        <f>'2017 MRI - Alphabetical'!R524-'2007 MRI - 2017 Methodology'!R524</f>
        <v>-1.2465058296629028E-3</v>
      </c>
      <c r="S528" s="12">
        <f>'2017 MRI - Alphabetical'!S524-'2007 MRI - 2017 Methodology'!S524</f>
        <v>-0.33939678526277772</v>
      </c>
      <c r="T528" s="10">
        <f>'2017 MRI - Alphabetical'!T524-'2007 MRI - 2017 Methodology'!T524</f>
        <v>-28</v>
      </c>
      <c r="U528" s="39">
        <f>'2017 MRI - Alphabetical'!U524-'2007 MRI - 2017 Methodology'!U524</f>
        <v>-6.2743032361957551E-2</v>
      </c>
      <c r="V528" s="11">
        <f>'2017 MRI - Alphabetical'!V524-'2007 MRI - 2017 Methodology'!V524</f>
        <v>1.3983372713748145E-2</v>
      </c>
      <c r="W528" s="10">
        <f>'2017 MRI - Alphabetical'!W524-'2007 MRI - 2017 Methodology'!W524</f>
        <v>41</v>
      </c>
      <c r="X528" s="39">
        <f>'2017 MRI - Alphabetical'!X524-'2007 MRI - 2017 Methodology'!X524</f>
        <v>0.17469402220945407</v>
      </c>
      <c r="Y528" s="13">
        <f>'2017 MRI - Alphabetical'!Y524-'2007 MRI - 2017 Methodology'!Y524</f>
        <v>9025</v>
      </c>
      <c r="Z528" s="10">
        <f>'2017 MRI - Alphabetical'!Z524-'2007 MRI - 2017 Methodology'!Z524</f>
        <v>158</v>
      </c>
      <c r="AA528" s="39">
        <f>'2017 MRI - Alphabetical'!AA524-'2007 MRI - 2017 Methodology'!AA524</f>
        <v>0.90144019401984199</v>
      </c>
      <c r="AB528" s="11">
        <f>'2017 MRI - Alphabetical'!AB524-'2007 MRI - 2017 Methodology'!AB524</f>
        <v>-1.8919979525678227E-3</v>
      </c>
      <c r="AC528" s="10">
        <f>'2017 MRI - Alphabetical'!AC524-'2007 MRI - 2017 Methodology'!AC524</f>
        <v>-43</v>
      </c>
      <c r="AD528" s="39">
        <f>'2017 MRI - Alphabetical'!AD524-'2007 MRI - 2017 Methodology'!AD524</f>
        <v>-0.1207623969074742</v>
      </c>
      <c r="AE528" s="11">
        <f>'2017 MRI - Alphabetical'!AE524-'2007 MRI - 2017 Methodology'!AE524</f>
        <v>5.0000000000000044E-3</v>
      </c>
      <c r="AF528" s="10">
        <f>'2017 MRI - Alphabetical'!AF524-'2007 MRI - 2017 Methodology'!AF524</f>
        <v>59</v>
      </c>
      <c r="AG528" s="39">
        <f>'2017 MRI - Alphabetical'!AG524-'2007 MRI - 2017 Methodology'!AG524</f>
        <v>0.17252216818744365</v>
      </c>
      <c r="AH528" s="14">
        <f>'2017 MRI - Alphabetical'!AH524-'2007 MRI - 2017 Methodology'!AH524</f>
        <v>9.5371821932375145E-2</v>
      </c>
      <c r="AI528" s="10">
        <f>'2017 MRI - Alphabetical'!AI524-'2007 MRI - 2017 Methodology'!AI524</f>
        <v>6</v>
      </c>
      <c r="AJ528" s="39">
        <f>'2017 MRI - Alphabetical'!AJ524-'2007 MRI - 2017 Methodology'!AJ524</f>
        <v>-1.9096138051281047E-2</v>
      </c>
      <c r="AK528" s="13">
        <f>'2017 MRI - Alphabetical'!AK524-'2007 MRI - 2017 Methodology'!AK524</f>
        <v>-18937.430823515417</v>
      </c>
      <c r="AL528" s="44"/>
    </row>
    <row r="529" spans="1:38" ht="22.5" x14ac:dyDescent="0.25">
      <c r="A529" t="s">
        <v>665</v>
      </c>
      <c r="B529" s="5" t="s">
        <v>549</v>
      </c>
      <c r="C529" s="6" t="s">
        <v>61</v>
      </c>
      <c r="D529" s="7" t="s">
        <v>39</v>
      </c>
      <c r="E529" s="42">
        <f>'2017 MRI - Alphabetical'!E40-'2007 MRI - 2017 Methodology'!E40</f>
        <v>-7.7967863366007251E-2</v>
      </c>
      <c r="F529" s="8">
        <f>'2017 MRI - Alphabetical'!F40-'2007 MRI - 2017 Methodology'!F40</f>
        <v>2.3053040071005544</v>
      </c>
      <c r="G529" s="9">
        <f>'2017 MRI - Alphabetical'!G40-'2007 MRI - 2017 Methodology'!G40</f>
        <v>-6</v>
      </c>
      <c r="H529" s="10">
        <f>'2017 MRI - Alphabetical'!H40-'2007 MRI - 2017 Methodology'!H40</f>
        <v>120</v>
      </c>
      <c r="I529" s="39">
        <f>'2017 MRI - Alphabetical'!I40-'2007 MRI - 2017 Methodology'!I40</f>
        <v>0.40344283597900932</v>
      </c>
      <c r="J529" s="11">
        <f>'2017 MRI - Alphabetical'!J40-'2007 MRI - 2017 Methodology'!J40</f>
        <v>2.027534795354935E-2</v>
      </c>
      <c r="K529" s="10">
        <f>'2017 MRI - Alphabetical'!K40-'2007 MRI - 2017 Methodology'!K40</f>
        <v>-136</v>
      </c>
      <c r="L529" s="39">
        <f>'2017 MRI - Alphabetical'!L40-'2007 MRI - 2017 Methodology'!L40</f>
        <v>-0.61435190914219706</v>
      </c>
      <c r="M529" s="11">
        <f>'2017 MRI - Alphabetical'!M40-'2007 MRI - 2017 Methodology'!M40</f>
        <v>2.7264093930760597E-2</v>
      </c>
      <c r="N529" s="10">
        <f>'2017 MRI - Alphabetical'!N40-'2007 MRI - 2017 Methodology'!N40</f>
        <v>40</v>
      </c>
      <c r="O529" s="39">
        <f>'2017 MRI - Alphabetical'!O40-'2007 MRI - 2017 Methodology'!O40</f>
        <v>0.12500533415677517</v>
      </c>
      <c r="P529" s="11">
        <f>'2017 MRI - Alphabetical'!P40-'2007 MRI - 2017 Methodology'!P40</f>
        <v>3.0000000000000001E-3</v>
      </c>
      <c r="Q529" s="10">
        <f>'2017 MRI - Alphabetical'!Q40-'2007 MRI - 2017 Methodology'!Q40</f>
        <v>-104</v>
      </c>
      <c r="R529" s="39">
        <f>'2017 MRI - Alphabetical'!R40-'2007 MRI - 2017 Methodology'!R40</f>
        <v>-5.6386624785675965E-2</v>
      </c>
      <c r="S529" s="12">
        <f>'2017 MRI - Alphabetical'!S40-'2007 MRI - 2017 Methodology'!S40</f>
        <v>7.1418554874898538E-2</v>
      </c>
      <c r="T529" s="10">
        <f>'2017 MRI - Alphabetical'!T40-'2007 MRI - 2017 Methodology'!T40</f>
        <v>-68</v>
      </c>
      <c r="U529" s="39">
        <f>'2017 MRI - Alphabetical'!U40-'2007 MRI - 2017 Methodology'!U40</f>
        <v>-0.15518556278382545</v>
      </c>
      <c r="V529" s="11">
        <f>'2017 MRI - Alphabetical'!V40-'2007 MRI - 2017 Methodology'!V40</f>
        <v>1.7814489144813636E-2</v>
      </c>
      <c r="W529" s="10">
        <f>'2017 MRI - Alphabetical'!W40-'2007 MRI - 2017 Methodology'!W40</f>
        <v>-2</v>
      </c>
      <c r="X529" s="39">
        <f>'2017 MRI - Alphabetical'!X40-'2007 MRI - 2017 Methodology'!X40</f>
        <v>4.6090560959610061E-2</v>
      </c>
      <c r="Y529" s="13">
        <f>'2017 MRI - Alphabetical'!Y40-'2007 MRI - 2017 Methodology'!Y40</f>
        <v>9328</v>
      </c>
      <c r="Z529" s="10">
        <f>'2017 MRI - Alphabetical'!Z40-'2007 MRI - 2017 Methodology'!Z40</f>
        <v>-17</v>
      </c>
      <c r="AA529" s="39">
        <f>'2017 MRI - Alphabetical'!AA40-'2007 MRI - 2017 Methodology'!AA40</f>
        <v>-0.1178570438024259</v>
      </c>
      <c r="AB529" s="11">
        <f>'2017 MRI - Alphabetical'!AB40-'2007 MRI - 2017 Methodology'!AB40</f>
        <v>1.6852353122116276E-2</v>
      </c>
      <c r="AC529" s="10">
        <f>'2017 MRI - Alphabetical'!AC40-'2007 MRI - 2017 Methodology'!AC40</f>
        <v>59</v>
      </c>
      <c r="AD529" s="39">
        <f>'2017 MRI - Alphabetical'!AD40-'2007 MRI - 2017 Methodology'!AD40</f>
        <v>0.19951189362318933</v>
      </c>
      <c r="AE529" s="11">
        <f>'2017 MRI - Alphabetical'!AE40-'2007 MRI - 2017 Methodology'!AE40</f>
        <v>2.2999999999999909E-2</v>
      </c>
      <c r="AF529" s="10">
        <f>'2017 MRI - Alphabetical'!AF40-'2007 MRI - 2017 Methodology'!AF40</f>
        <v>-55</v>
      </c>
      <c r="AG529" s="39">
        <f>'2017 MRI - Alphabetical'!AG40-'2007 MRI - 2017 Methodology'!AG40</f>
        <v>-0.26755060551923421</v>
      </c>
      <c r="AH529" s="14">
        <f>'2017 MRI - Alphabetical'!AH40-'2007 MRI - 2017 Methodology'!AH40</f>
        <v>0.35221737116693941</v>
      </c>
      <c r="AI529" s="10">
        <f>'2017 MRI - Alphabetical'!AI40-'2007 MRI - 2017 Methodology'!AI40</f>
        <v>3</v>
      </c>
      <c r="AJ529" s="39">
        <f>'2017 MRI - Alphabetical'!AJ40-'2007 MRI - 2017 Methodology'!AJ40</f>
        <v>1.8739957478039852E-3</v>
      </c>
      <c r="AK529" s="13">
        <f>'2017 MRI - Alphabetical'!AK40-'2007 MRI - 2017 Methodology'!AK40</f>
        <v>-14755.420213731006</v>
      </c>
      <c r="AL529" s="44"/>
    </row>
    <row r="530" spans="1:38" x14ac:dyDescent="0.25">
      <c r="A530" t="s">
        <v>716</v>
      </c>
      <c r="B530" s="5" t="s">
        <v>434</v>
      </c>
      <c r="C530" s="6" t="s">
        <v>61</v>
      </c>
      <c r="D530" s="7" t="s">
        <v>39</v>
      </c>
      <c r="E530" s="42">
        <f>'2017 MRI - Alphabetical'!E91-'2007 MRI - 2017 Methodology'!E91</f>
        <v>0.38966302567886668</v>
      </c>
      <c r="F530" s="8">
        <f>'2017 MRI - Alphabetical'!F91-'2007 MRI - 2017 Methodology'!F91</f>
        <v>1.8064979050217644</v>
      </c>
      <c r="G530" s="9">
        <f>'2017 MRI - Alphabetical'!G91-'2007 MRI - 2017 Methodology'!G91</f>
        <v>18</v>
      </c>
      <c r="H530" s="10">
        <f>'2017 MRI - Alphabetical'!H91-'2007 MRI - 2017 Methodology'!H91</f>
        <v>297</v>
      </c>
      <c r="I530" s="39">
        <f>'2017 MRI - Alphabetical'!I91-'2007 MRI - 2017 Methodology'!I91</f>
        <v>0.90955155767905049</v>
      </c>
      <c r="J530" s="11">
        <f>'2017 MRI - Alphabetical'!J91-'2007 MRI - 2017 Methodology'!J91</f>
        <v>7.2575300046240465E-2</v>
      </c>
      <c r="K530" s="10">
        <f>'2017 MRI - Alphabetical'!K91-'2007 MRI - 2017 Methodology'!K91</f>
        <v>406</v>
      </c>
      <c r="L530" s="39">
        <f>'2017 MRI - Alphabetical'!L91-'2007 MRI - 2017 Methodology'!L91</f>
        <v>1.4954665652051053</v>
      </c>
      <c r="M530" s="11">
        <f>'2017 MRI - Alphabetical'!M91-'2007 MRI - 2017 Methodology'!M91</f>
        <v>-5.130689524420657E-2</v>
      </c>
      <c r="N530" s="10">
        <f>'2017 MRI - Alphabetical'!N91-'2007 MRI - 2017 Methodology'!N91</f>
        <v>52</v>
      </c>
      <c r="O530" s="39">
        <f>'2017 MRI - Alphabetical'!O91-'2007 MRI - 2017 Methodology'!O91</f>
        <v>0.17213638344138099</v>
      </c>
      <c r="P530" s="11">
        <f>'2017 MRI - Alphabetical'!P91-'2007 MRI - 2017 Methodology'!P91</f>
        <v>8.5531994745730918E-3</v>
      </c>
      <c r="Q530" s="10">
        <f>'2017 MRI - Alphabetical'!Q91-'2007 MRI - 2017 Methodology'!Q91</f>
        <v>-20</v>
      </c>
      <c r="R530" s="39">
        <f>'2017 MRI - Alphabetical'!R91-'2007 MRI - 2017 Methodology'!R91</f>
        <v>2.6872608251439778E-3</v>
      </c>
      <c r="S530" s="12">
        <f>'2017 MRI - Alphabetical'!S91-'2007 MRI - 2017 Methodology'!S91</f>
        <v>-0.49251689732861281</v>
      </c>
      <c r="T530" s="10">
        <f>'2017 MRI - Alphabetical'!T91-'2007 MRI - 2017 Methodology'!T91</f>
        <v>30</v>
      </c>
      <c r="U530" s="39">
        <f>'2017 MRI - Alphabetical'!U91-'2007 MRI - 2017 Methodology'!U91</f>
        <v>9.1394660630361835E-2</v>
      </c>
      <c r="V530" s="11">
        <f>'2017 MRI - Alphabetical'!V91-'2007 MRI - 2017 Methodology'!V91</f>
        <v>4.4989538289859146E-3</v>
      </c>
      <c r="W530" s="10">
        <f>'2017 MRI - Alphabetical'!W91-'2007 MRI - 2017 Methodology'!W91</f>
        <v>76</v>
      </c>
      <c r="X530" s="39">
        <f>'2017 MRI - Alphabetical'!X91-'2007 MRI - 2017 Methodology'!X91</f>
        <v>0.30367330246166124</v>
      </c>
      <c r="Y530" s="13">
        <f>'2017 MRI - Alphabetical'!Y91-'2007 MRI - 2017 Methodology'!Y91</f>
        <v>12912</v>
      </c>
      <c r="Z530" s="10">
        <f>'2017 MRI - Alphabetical'!Z91-'2007 MRI - 2017 Methodology'!Z91</f>
        <v>-198</v>
      </c>
      <c r="AA530" s="39">
        <f>'2017 MRI - Alphabetical'!AA91-'2007 MRI - 2017 Methodology'!AA91</f>
        <v>-0.69199772077908084</v>
      </c>
      <c r="AB530" s="11">
        <f>'2017 MRI - Alphabetical'!AB91-'2007 MRI - 2017 Methodology'!AB91</f>
        <v>2.8732440557529382E-2</v>
      </c>
      <c r="AC530" s="10">
        <f>'2017 MRI - Alphabetical'!AC91-'2007 MRI - 2017 Methodology'!AC91</f>
        <v>-35</v>
      </c>
      <c r="AD530" s="39">
        <f>'2017 MRI - Alphabetical'!AD91-'2007 MRI - 2017 Methodology'!AD91</f>
        <v>-9.0388719699006081E-2</v>
      </c>
      <c r="AE530" s="11">
        <f>'2017 MRI - Alphabetical'!AE91-'2007 MRI - 2017 Methodology'!AE91</f>
        <v>5.9999999999998943E-3</v>
      </c>
      <c r="AF530" s="10">
        <f>'2017 MRI - Alphabetical'!AF91-'2007 MRI - 2017 Methodology'!AF91</f>
        <v>14</v>
      </c>
      <c r="AG530" s="39">
        <f>'2017 MRI - Alphabetical'!AG91-'2007 MRI - 2017 Methodology'!AG91</f>
        <v>2.2033076140524077E-2</v>
      </c>
      <c r="AH530" s="14">
        <f>'2017 MRI - Alphabetical'!AH91-'2007 MRI - 2017 Methodology'!AH91</f>
        <v>0.17369770691290221</v>
      </c>
      <c r="AI530" s="10">
        <f>'2017 MRI - Alphabetical'!AI91-'2007 MRI - 2017 Methodology'!AI91</f>
        <v>-6</v>
      </c>
      <c r="AJ530" s="39">
        <f>'2017 MRI - Alphabetical'!AJ91-'2007 MRI - 2017 Methodology'!AJ91</f>
        <v>-1.8419763831060462E-2</v>
      </c>
      <c r="AK530" s="13">
        <f>'2017 MRI - Alphabetical'!AK91-'2007 MRI - 2017 Methodology'!AK91</f>
        <v>-22581.390443321958</v>
      </c>
      <c r="AL530" s="44"/>
    </row>
    <row r="531" spans="1:38" x14ac:dyDescent="0.25">
      <c r="A531" t="s">
        <v>729</v>
      </c>
      <c r="B531" s="5" t="s">
        <v>529</v>
      </c>
      <c r="C531" s="6" t="s">
        <v>61</v>
      </c>
      <c r="D531" s="7" t="s">
        <v>39</v>
      </c>
      <c r="E531" s="42">
        <f>'2017 MRI - Alphabetical'!E104-'2007 MRI - 2017 Methodology'!E104</f>
        <v>1.2231345580994168</v>
      </c>
      <c r="F531" s="8">
        <f>'2017 MRI - Alphabetical'!F104-'2007 MRI - 2017 Methodology'!F104</f>
        <v>-0.82437716270406369</v>
      </c>
      <c r="G531" s="9">
        <f>'2017 MRI - Alphabetical'!G104-'2007 MRI - 2017 Methodology'!G104</f>
        <v>51</v>
      </c>
      <c r="H531" s="10">
        <f>'2017 MRI - Alphabetical'!H104-'2007 MRI - 2017 Methodology'!H104</f>
        <v>340</v>
      </c>
      <c r="I531" s="39">
        <f>'2017 MRI - Alphabetical'!I104-'2007 MRI - 2017 Methodology'!I104</f>
        <v>1.0936665323435768</v>
      </c>
      <c r="J531" s="11">
        <f>'2017 MRI - Alphabetical'!J104-'2007 MRI - 2017 Methodology'!J104</f>
        <v>9.6559567460539175E-2</v>
      </c>
      <c r="K531" s="10">
        <f>'2017 MRI - Alphabetical'!K104-'2007 MRI - 2017 Methodology'!K104</f>
        <v>44</v>
      </c>
      <c r="L531" s="39">
        <f>'2017 MRI - Alphabetical'!L104-'2007 MRI - 2017 Methodology'!L104</f>
        <v>2.9157511919773116E-2</v>
      </c>
      <c r="M531" s="11">
        <f>'2017 MRI - Alphabetical'!M104-'2007 MRI - 2017 Methodology'!M104</f>
        <v>1.3886314411340819E-3</v>
      </c>
      <c r="N531" s="10">
        <f>'2017 MRI - Alphabetical'!N104-'2007 MRI - 2017 Methodology'!N104</f>
        <v>138</v>
      </c>
      <c r="O531" s="39">
        <f>'2017 MRI - Alphabetical'!O104-'2007 MRI - 2017 Methodology'!O104</f>
        <v>0.33210735918091999</v>
      </c>
      <c r="P531" s="11">
        <f>'2017 MRI - Alphabetical'!P104-'2007 MRI - 2017 Methodology'!P104</f>
        <v>-3.9398534243113327E-4</v>
      </c>
      <c r="Q531" s="10">
        <f>'2017 MRI - Alphabetical'!Q104-'2007 MRI - 2017 Methodology'!Q104</f>
        <v>-49</v>
      </c>
      <c r="R531" s="39">
        <f>'2017 MRI - Alphabetical'!R104-'2007 MRI - 2017 Methodology'!R104</f>
        <v>-1.7249586264629024E-2</v>
      </c>
      <c r="S531" s="12">
        <f>'2017 MRI - Alphabetical'!S104-'2007 MRI - 2017 Methodology'!S104</f>
        <v>-0.24290063372406082</v>
      </c>
      <c r="T531" s="10">
        <f>'2017 MRI - Alphabetical'!T104-'2007 MRI - 2017 Methodology'!T104</f>
        <v>121</v>
      </c>
      <c r="U531" s="39">
        <f>'2017 MRI - Alphabetical'!U104-'2007 MRI - 2017 Methodology'!U104</f>
        <v>0.33608922605961389</v>
      </c>
      <c r="V531" s="11">
        <f>'2017 MRI - Alphabetical'!V104-'2007 MRI - 2017 Methodology'!V104</f>
        <v>-1.119688208354536E-2</v>
      </c>
      <c r="W531" s="10">
        <f>'2017 MRI - Alphabetical'!W104-'2007 MRI - 2017 Methodology'!W104</f>
        <v>16</v>
      </c>
      <c r="X531" s="39">
        <f>'2017 MRI - Alphabetical'!X104-'2007 MRI - 2017 Methodology'!X104</f>
        <v>0.1661302207258305</v>
      </c>
      <c r="Y531" s="13">
        <f>'2017 MRI - Alphabetical'!Y104-'2007 MRI - 2017 Methodology'!Y104</f>
        <v>10886</v>
      </c>
      <c r="Z531" s="10">
        <f>'2017 MRI - Alphabetical'!Z104-'2007 MRI - 2017 Methodology'!Z104</f>
        <v>7</v>
      </c>
      <c r="AA531" s="39">
        <f>'2017 MRI - Alphabetical'!AA104-'2007 MRI - 2017 Methodology'!AA104</f>
        <v>1.852168734136761E-2</v>
      </c>
      <c r="AB531" s="11">
        <f>'2017 MRI - Alphabetical'!AB104-'2007 MRI - 2017 Methodology'!AB104</f>
        <v>1.4283300844704354E-2</v>
      </c>
      <c r="AC531" s="10">
        <f>'2017 MRI - Alphabetical'!AC104-'2007 MRI - 2017 Methodology'!AC104</f>
        <v>57</v>
      </c>
      <c r="AD531" s="39">
        <f>'2017 MRI - Alphabetical'!AD104-'2007 MRI - 2017 Methodology'!AD104</f>
        <v>0.18598174610890383</v>
      </c>
      <c r="AE531" s="11">
        <f>'2017 MRI - Alphabetical'!AE104-'2007 MRI - 2017 Methodology'!AE104</f>
        <v>2.200000000000002E-2</v>
      </c>
      <c r="AF531" s="10">
        <f>'2017 MRI - Alphabetical'!AF104-'2007 MRI - 2017 Methodology'!AF104</f>
        <v>-95</v>
      </c>
      <c r="AG531" s="39">
        <f>'2017 MRI - Alphabetical'!AG104-'2007 MRI - 2017 Methodology'!AG104</f>
        <v>-0.31461192995598497</v>
      </c>
      <c r="AH531" s="14">
        <f>'2017 MRI - Alphabetical'!AH104-'2007 MRI - 2017 Methodology'!AH104</f>
        <v>0.45713552617752939</v>
      </c>
      <c r="AI531" s="10">
        <f>'2017 MRI - Alphabetical'!AI104-'2007 MRI - 2017 Methodology'!AI104</f>
        <v>16</v>
      </c>
      <c r="AJ531" s="39">
        <f>'2017 MRI - Alphabetical'!AJ104-'2007 MRI - 2017 Methodology'!AJ104</f>
        <v>-1.9964945177255167E-3</v>
      </c>
      <c r="AK531" s="13">
        <f>'2017 MRI - Alphabetical'!AK104-'2007 MRI - 2017 Methodology'!AK104</f>
        <v>-12603.546317598346</v>
      </c>
      <c r="AL531" s="44"/>
    </row>
    <row r="532" spans="1:38" x14ac:dyDescent="0.25">
      <c r="A532" t="s">
        <v>760</v>
      </c>
      <c r="B532" s="5" t="s">
        <v>64</v>
      </c>
      <c r="C532" s="6" t="s">
        <v>61</v>
      </c>
      <c r="D532" s="7" t="s">
        <v>39</v>
      </c>
      <c r="E532" s="42">
        <f>'2017 MRI - Alphabetical'!E135-'2007 MRI - 2017 Methodology'!E135</f>
        <v>0.80328224507463908</v>
      </c>
      <c r="F532" s="8">
        <f>'2017 MRI - Alphabetical'!F135-'2007 MRI - 2017 Methodology'!F135</f>
        <v>3.9410736616191642</v>
      </c>
      <c r="G532" s="9">
        <f>'2017 MRI - Alphabetical'!G135-'2007 MRI - 2017 Methodology'!G135</f>
        <v>2</v>
      </c>
      <c r="H532" s="10">
        <f>'2017 MRI - Alphabetical'!H135-'2007 MRI - 2017 Methodology'!H135</f>
        <v>39</v>
      </c>
      <c r="I532" s="39">
        <f>'2017 MRI - Alphabetical'!I135-'2007 MRI - 2017 Methodology'!I135</f>
        <v>0.30436194450082377</v>
      </c>
      <c r="J532" s="11">
        <f>'2017 MRI - Alphabetical'!J135-'2007 MRI - 2017 Methodology'!J135</f>
        <v>-4.6920402938349426E-2</v>
      </c>
      <c r="K532" s="10">
        <f>'2017 MRI - Alphabetical'!K135-'2007 MRI - 2017 Methodology'!K135</f>
        <v>17</v>
      </c>
      <c r="L532" s="39">
        <f>'2017 MRI - Alphabetical'!L135-'2007 MRI - 2017 Methodology'!L135</f>
        <v>0.65529161115996504</v>
      </c>
      <c r="M532" s="11">
        <f>'2017 MRI - Alphabetical'!M135-'2007 MRI - 2017 Methodology'!M135</f>
        <v>1.1166350271520645E-2</v>
      </c>
      <c r="N532" s="10">
        <f>'2017 MRI - Alphabetical'!N135-'2007 MRI - 2017 Methodology'!N135</f>
        <v>-14</v>
      </c>
      <c r="O532" s="39">
        <f>'2017 MRI - Alphabetical'!O135-'2007 MRI - 2017 Methodology'!O135</f>
        <v>-0.31242678790638712</v>
      </c>
      <c r="P532" s="11">
        <f>'2017 MRI - Alphabetical'!P135-'2007 MRI - 2017 Methodology'!P135</f>
        <v>9.6141414141414139E-2</v>
      </c>
      <c r="Q532" s="10">
        <f>'2017 MRI - Alphabetical'!Q135-'2007 MRI - 2017 Methodology'!Q135</f>
        <v>24</v>
      </c>
      <c r="R532" s="39">
        <f>'2017 MRI - Alphabetical'!R135-'2007 MRI - 2017 Methodology'!R135</f>
        <v>0.7499804188171082</v>
      </c>
      <c r="S532" s="12">
        <f>'2017 MRI - Alphabetical'!S135-'2007 MRI - 2017 Methodology'!S135</f>
        <v>-14.096544063500431</v>
      </c>
      <c r="T532" s="10">
        <f>'2017 MRI - Alphabetical'!T135-'2007 MRI - 2017 Methodology'!T135</f>
        <v>4</v>
      </c>
      <c r="U532" s="39">
        <f>'2017 MRI - Alphabetical'!U135-'2007 MRI - 2017 Methodology'!U135</f>
        <v>0.14562193152420089</v>
      </c>
      <c r="V532" s="11">
        <f>'2017 MRI - Alphabetical'!V135-'2007 MRI - 2017 Methodology'!V135</f>
        <v>2.1496166628278107E-2</v>
      </c>
      <c r="W532" s="10">
        <f>'2017 MRI - Alphabetical'!W135-'2007 MRI - 2017 Methodology'!W135</f>
        <v>-1</v>
      </c>
      <c r="X532" s="39">
        <f>'2017 MRI - Alphabetical'!X135-'2007 MRI - 2017 Methodology'!X135</f>
        <v>-3.4974114286884683E-2</v>
      </c>
      <c r="Y532" s="13">
        <f>'2017 MRI - Alphabetical'!Y135-'2007 MRI - 2017 Methodology'!Y135</f>
        <v>-139</v>
      </c>
      <c r="Z532" s="10">
        <f>'2017 MRI - Alphabetical'!Z135-'2007 MRI - 2017 Methodology'!Z135</f>
        <v>29</v>
      </c>
      <c r="AA532" s="39">
        <f>'2017 MRI - Alphabetical'!AA135-'2007 MRI - 2017 Methodology'!AA135</f>
        <v>0.36285617625698652</v>
      </c>
      <c r="AB532" s="11">
        <f>'2017 MRI - Alphabetical'!AB135-'2007 MRI - 2017 Methodology'!AB135</f>
        <v>1.0000000000000009E-2</v>
      </c>
      <c r="AC532" s="10">
        <f>'2017 MRI - Alphabetical'!AC135-'2007 MRI - 2017 Methodology'!AC135</f>
        <v>2</v>
      </c>
      <c r="AD532" s="39">
        <f>'2017 MRI - Alphabetical'!AD135-'2007 MRI - 2017 Methodology'!AD135</f>
        <v>-0.1628535032379026</v>
      </c>
      <c r="AE532" s="11">
        <f>'2017 MRI - Alphabetical'!AE135-'2007 MRI - 2017 Methodology'!AE135</f>
        <v>2.8999999999999915E-2</v>
      </c>
      <c r="AF532" s="10">
        <f>'2017 MRI - Alphabetical'!AF135-'2007 MRI - 2017 Methodology'!AF135</f>
        <v>-144</v>
      </c>
      <c r="AG532" s="39">
        <f>'2017 MRI - Alphabetical'!AG135-'2007 MRI - 2017 Methodology'!AG135</f>
        <v>-0.71107306017433225</v>
      </c>
      <c r="AH532" s="14">
        <f>'2017 MRI - Alphabetical'!AH135-'2007 MRI - 2017 Methodology'!AH135</f>
        <v>1.0238464225257204</v>
      </c>
      <c r="AI532" s="10">
        <f>'2017 MRI - Alphabetical'!AI135-'2007 MRI - 2017 Methodology'!AI135</f>
        <v>-33</v>
      </c>
      <c r="AJ532" s="39">
        <f>'2017 MRI - Alphabetical'!AJ135-'2007 MRI - 2017 Methodology'!AJ135</f>
        <v>-2.8267999856383619E-2</v>
      </c>
      <c r="AK532" s="13">
        <f>'2017 MRI - Alphabetical'!AK135-'2007 MRI - 2017 Methodology'!AK135</f>
        <v>-21453.425334658947</v>
      </c>
      <c r="AL532" s="44">
        <v>1</v>
      </c>
    </row>
    <row r="533" spans="1:38" x14ac:dyDescent="0.25">
      <c r="A533" t="s">
        <v>778</v>
      </c>
      <c r="B533" s="5" t="s">
        <v>544</v>
      </c>
      <c r="C533" s="6" t="s">
        <v>61</v>
      </c>
      <c r="D533" s="7" t="s">
        <v>39</v>
      </c>
      <c r="E533" s="42">
        <f>'2017 MRI - Alphabetical'!E153-'2007 MRI - 2017 Methodology'!E153</f>
        <v>0.8937530271607752</v>
      </c>
      <c r="F533" s="8">
        <f>'2017 MRI - Alphabetical'!F153-'2007 MRI - 2017 Methodology'!F153</f>
        <v>-0.12937860759893205</v>
      </c>
      <c r="G533" s="9">
        <f>'2017 MRI - Alphabetical'!G153-'2007 MRI - 2017 Methodology'!G153</f>
        <v>30</v>
      </c>
      <c r="H533" s="10">
        <f>'2017 MRI - Alphabetical'!H153-'2007 MRI - 2017 Methodology'!H153</f>
        <v>259</v>
      </c>
      <c r="I533" s="39">
        <f>'2017 MRI - Alphabetical'!I153-'2007 MRI - 2017 Methodology'!I153</f>
        <v>0.80626027315616156</v>
      </c>
      <c r="J533" s="11">
        <f>'2017 MRI - Alphabetical'!J153-'2007 MRI - 2017 Methodology'!J153</f>
        <v>5.4214035856967602E-2</v>
      </c>
      <c r="K533" s="10">
        <f>'2017 MRI - Alphabetical'!K153-'2007 MRI - 2017 Methodology'!K153</f>
        <v>73</v>
      </c>
      <c r="L533" s="39">
        <f>'2017 MRI - Alphabetical'!L153-'2007 MRI - 2017 Methodology'!L153</f>
        <v>0.15567327078090393</v>
      </c>
      <c r="M533" s="11">
        <f>'2017 MRI - Alphabetical'!M153-'2007 MRI - 2017 Methodology'!M153</f>
        <v>-2.0465261027590928E-3</v>
      </c>
      <c r="N533" s="10">
        <f>'2017 MRI - Alphabetical'!N153-'2007 MRI - 2017 Methodology'!N153</f>
        <v>46</v>
      </c>
      <c r="O533" s="39">
        <f>'2017 MRI - Alphabetical'!O153-'2007 MRI - 2017 Methodology'!O153</f>
        <v>0.1710899467343544</v>
      </c>
      <c r="P533" s="11">
        <f>'2017 MRI - Alphabetical'!P153-'2007 MRI - 2017 Methodology'!P153</f>
        <v>0</v>
      </c>
      <c r="Q533" s="10">
        <f>'2017 MRI - Alphabetical'!Q153-'2007 MRI - 2017 Methodology'!Q153</f>
        <v>-161</v>
      </c>
      <c r="R533" s="39">
        <f>'2017 MRI - Alphabetical'!R153-'2007 MRI - 2017 Methodology'!R153</f>
        <v>-0.12448090230069009</v>
      </c>
      <c r="S533" s="12">
        <f>'2017 MRI - Alphabetical'!S153-'2007 MRI - 2017 Methodology'!S153</f>
        <v>0.39210560711018166</v>
      </c>
      <c r="T533" s="10">
        <f>'2017 MRI - Alphabetical'!T153-'2007 MRI - 2017 Methodology'!T153</f>
        <v>94</v>
      </c>
      <c r="U533" s="39">
        <f>'2017 MRI - Alphabetical'!U153-'2007 MRI - 2017 Methodology'!U153</f>
        <v>0.39458486948936033</v>
      </c>
      <c r="V533" s="11">
        <f>'2017 MRI - Alphabetical'!V153-'2007 MRI - 2017 Methodology'!V153</f>
        <v>-1.6149131478604715E-2</v>
      </c>
      <c r="W533" s="10">
        <f>'2017 MRI - Alphabetical'!W153-'2007 MRI - 2017 Methodology'!W153</f>
        <v>-32</v>
      </c>
      <c r="X533" s="39">
        <f>'2017 MRI - Alphabetical'!X153-'2007 MRI - 2017 Methodology'!X153</f>
        <v>-0.33792867724922881</v>
      </c>
      <c r="Y533" s="13">
        <f>'2017 MRI - Alphabetical'!Y153-'2007 MRI - 2017 Methodology'!Y153</f>
        <v>-3477</v>
      </c>
      <c r="Z533" s="10">
        <f>'2017 MRI - Alphabetical'!Z153-'2007 MRI - 2017 Methodology'!Z153</f>
        <v>81</v>
      </c>
      <c r="AA533" s="39">
        <f>'2017 MRI - Alphabetical'!AA153-'2007 MRI - 2017 Methodology'!AA153</f>
        <v>0.26726982902126917</v>
      </c>
      <c r="AB533" s="11">
        <f>'2017 MRI - Alphabetical'!AB153-'2007 MRI - 2017 Methodology'!AB153</f>
        <v>9.3298125165038326E-3</v>
      </c>
      <c r="AC533" s="10">
        <f>'2017 MRI - Alphabetical'!AC153-'2007 MRI - 2017 Methodology'!AC153</f>
        <v>75</v>
      </c>
      <c r="AD533" s="39">
        <f>'2017 MRI - Alphabetical'!AD153-'2007 MRI - 2017 Methodology'!AD153</f>
        <v>0.31020720707975968</v>
      </c>
      <c r="AE533" s="11">
        <f>'2017 MRI - Alphabetical'!AE153-'2007 MRI - 2017 Methodology'!AE153</f>
        <v>2.8000000000000025E-2</v>
      </c>
      <c r="AF533" s="10">
        <f>'2017 MRI - Alphabetical'!AF153-'2007 MRI - 2017 Methodology'!AF153</f>
        <v>-29</v>
      </c>
      <c r="AG533" s="39">
        <f>'2017 MRI - Alphabetical'!AG153-'2007 MRI - 2017 Methodology'!AG153</f>
        <v>-0.10938233485844578</v>
      </c>
      <c r="AH533" s="14">
        <f>'2017 MRI - Alphabetical'!AH153-'2007 MRI - 2017 Methodology'!AH153</f>
        <v>0.35808480306317492</v>
      </c>
      <c r="AI533" s="10">
        <f>'2017 MRI - Alphabetical'!AI153-'2007 MRI - 2017 Methodology'!AI153</f>
        <v>17</v>
      </c>
      <c r="AJ533" s="39">
        <f>'2017 MRI - Alphabetical'!AJ153-'2007 MRI - 2017 Methodology'!AJ153</f>
        <v>-5.081915348221222E-4</v>
      </c>
      <c r="AK533" s="13">
        <f>'2017 MRI - Alphabetical'!AK153-'2007 MRI - 2017 Methodology'!AK153</f>
        <v>-10273.494307742978</v>
      </c>
      <c r="AL533" s="44"/>
    </row>
    <row r="534" spans="1:38" x14ac:dyDescent="0.25">
      <c r="A534" t="s">
        <v>801</v>
      </c>
      <c r="B534" s="5" t="s">
        <v>344</v>
      </c>
      <c r="C534" s="6" t="s">
        <v>61</v>
      </c>
      <c r="D534" s="7" t="s">
        <v>39</v>
      </c>
      <c r="E534" s="42">
        <f>'2017 MRI - Alphabetical'!E176-'2007 MRI - 2017 Methodology'!E176</f>
        <v>-0.90521948750240089</v>
      </c>
      <c r="F534" s="8">
        <f>'2017 MRI - Alphabetical'!F176-'2007 MRI - 2017 Methodology'!F176</f>
        <v>5.4743247126577828</v>
      </c>
      <c r="G534" s="9">
        <f>'2017 MRI - Alphabetical'!G176-'2007 MRI - 2017 Methodology'!G176</f>
        <v>-56</v>
      </c>
      <c r="H534" s="10">
        <f>'2017 MRI - Alphabetical'!H176-'2007 MRI - 2017 Methodology'!H176</f>
        <v>260</v>
      </c>
      <c r="I534" s="39">
        <f>'2017 MRI - Alphabetical'!I176-'2007 MRI - 2017 Methodology'!I176</f>
        <v>0.72632926851584734</v>
      </c>
      <c r="J534" s="11">
        <f>'2017 MRI - Alphabetical'!J176-'2007 MRI - 2017 Methodology'!J176</f>
        <v>6.4699560752967344E-2</v>
      </c>
      <c r="K534" s="10">
        <f>'2017 MRI - Alphabetical'!K176-'2007 MRI - 2017 Methodology'!K176</f>
        <v>-206</v>
      </c>
      <c r="L534" s="39">
        <f>'2017 MRI - Alphabetical'!L176-'2007 MRI - 2017 Methodology'!L176</f>
        <v>-0.69397103565546625</v>
      </c>
      <c r="M534" s="11">
        <f>'2017 MRI - Alphabetical'!M176-'2007 MRI - 2017 Methodology'!M176</f>
        <v>4.2135213514435617E-2</v>
      </c>
      <c r="N534" s="10">
        <f>'2017 MRI - Alphabetical'!N176-'2007 MRI - 2017 Methodology'!N176</f>
        <v>6</v>
      </c>
      <c r="O534" s="39">
        <f>'2017 MRI - Alphabetical'!O176-'2007 MRI - 2017 Methodology'!O176</f>
        <v>2.1130339498971473E-3</v>
      </c>
      <c r="P534" s="11">
        <f>'2017 MRI - Alphabetical'!P176-'2007 MRI - 2017 Methodology'!P176</f>
        <v>1.1000000000000001E-2</v>
      </c>
      <c r="Q534" s="10">
        <f>'2017 MRI - Alphabetical'!Q176-'2007 MRI - 2017 Methodology'!Q176</f>
        <v>-321</v>
      </c>
      <c r="R534" s="39">
        <f>'2017 MRI - Alphabetical'!R176-'2007 MRI - 2017 Methodology'!R176</f>
        <v>-0.59402724101855953</v>
      </c>
      <c r="S534" s="12">
        <f>'2017 MRI - Alphabetical'!S176-'2007 MRI - 2017 Methodology'!S176</f>
        <v>1.8284900022983221</v>
      </c>
      <c r="T534" s="10">
        <f>'2017 MRI - Alphabetical'!T176-'2007 MRI - 2017 Methodology'!T176</f>
        <v>15</v>
      </c>
      <c r="U534" s="39">
        <f>'2017 MRI - Alphabetical'!U176-'2007 MRI - 2017 Methodology'!U176</f>
        <v>5.0846263321035923E-2</v>
      </c>
      <c r="V534" s="11">
        <f>'2017 MRI - Alphabetical'!V176-'2007 MRI - 2017 Methodology'!V176</f>
        <v>4.9219790675547083E-3</v>
      </c>
      <c r="W534" s="10">
        <f>'2017 MRI - Alphabetical'!W176-'2007 MRI - 2017 Methodology'!W176</f>
        <v>33</v>
      </c>
      <c r="X534" s="39">
        <f>'2017 MRI - Alphabetical'!X176-'2007 MRI - 2017 Methodology'!X176</f>
        <v>0.12334638963220301</v>
      </c>
      <c r="Y534" s="13">
        <f>'2017 MRI - Alphabetical'!Y176-'2007 MRI - 2017 Methodology'!Y176</f>
        <v>6580</v>
      </c>
      <c r="Z534" s="10">
        <f>'2017 MRI - Alphabetical'!Z176-'2007 MRI - 2017 Methodology'!Z176</f>
        <v>-254</v>
      </c>
      <c r="AA534" s="39">
        <f>'2017 MRI - Alphabetical'!AA176-'2007 MRI - 2017 Methodology'!AA176</f>
        <v>-0.76163887959468457</v>
      </c>
      <c r="AB534" s="11">
        <f>'2017 MRI - Alphabetical'!AB176-'2007 MRI - 2017 Methodology'!AB176</f>
        <v>3.0570032573289902E-2</v>
      </c>
      <c r="AC534" s="10">
        <f>'2017 MRI - Alphabetical'!AC176-'2007 MRI - 2017 Methodology'!AC176</f>
        <v>58</v>
      </c>
      <c r="AD534" s="39">
        <f>'2017 MRI - Alphabetical'!AD176-'2007 MRI - 2017 Methodology'!AD176</f>
        <v>0.27909789420426134</v>
      </c>
      <c r="AE534" s="11">
        <f>'2017 MRI - Alphabetical'!AE176-'2007 MRI - 2017 Methodology'!AE176</f>
        <v>3.3999999999999919E-2</v>
      </c>
      <c r="AF534" s="10">
        <f>'2017 MRI - Alphabetical'!AF176-'2007 MRI - 2017 Methodology'!AF176</f>
        <v>-12</v>
      </c>
      <c r="AG534" s="39">
        <f>'2017 MRI - Alphabetical'!AG176-'2007 MRI - 2017 Methodology'!AG176</f>
        <v>-6.5410179937110471E-2</v>
      </c>
      <c r="AH534" s="14">
        <f>'2017 MRI - Alphabetical'!AH176-'2007 MRI - 2017 Methodology'!AH176</f>
        <v>0.30362250675489921</v>
      </c>
      <c r="AI534" s="10">
        <f>'2017 MRI - Alphabetical'!AI176-'2007 MRI - 2017 Methodology'!AI176</f>
        <v>44</v>
      </c>
      <c r="AJ534" s="39">
        <f>'2017 MRI - Alphabetical'!AJ176-'2007 MRI - 2017 Methodology'!AJ176</f>
        <v>1.3224155090513084E-2</v>
      </c>
      <c r="AK534" s="13">
        <f>'2017 MRI - Alphabetical'!AK176-'2007 MRI - 2017 Methodology'!AK176</f>
        <v>-1503.479788511846</v>
      </c>
      <c r="AL534" s="44"/>
    </row>
    <row r="535" spans="1:38" x14ac:dyDescent="0.25">
      <c r="A535" t="s">
        <v>848</v>
      </c>
      <c r="B535" s="5" t="s">
        <v>154</v>
      </c>
      <c r="C535" s="6" t="s">
        <v>61</v>
      </c>
      <c r="D535" s="7" t="s">
        <v>39</v>
      </c>
      <c r="E535" s="42">
        <f>'2017 MRI - Alphabetical'!E223-'2007 MRI - 2017 Methodology'!E223</f>
        <v>0.59075551858608844</v>
      </c>
      <c r="F535" s="8">
        <f>'2017 MRI - Alphabetical'!F223-'2007 MRI - 2017 Methodology'!F223</f>
        <v>2.9003808488998928</v>
      </c>
      <c r="G535" s="9">
        <f>'2017 MRI - Alphabetical'!G223-'2007 MRI - 2017 Methodology'!G223</f>
        <v>22</v>
      </c>
      <c r="H535" s="10">
        <f>'2017 MRI - Alphabetical'!H223-'2007 MRI - 2017 Methodology'!H223</f>
        <v>107</v>
      </c>
      <c r="I535" s="39">
        <f>'2017 MRI - Alphabetical'!I223-'2007 MRI - 2017 Methodology'!I223</f>
        <v>0.38310230262008643</v>
      </c>
      <c r="J535" s="11">
        <f>'2017 MRI - Alphabetical'!J223-'2007 MRI - 2017 Methodology'!J223</f>
        <v>1.5884208823239154E-2</v>
      </c>
      <c r="K535" s="10">
        <f>'2017 MRI - Alphabetical'!K223-'2007 MRI - 2017 Methodology'!K223</f>
        <v>49</v>
      </c>
      <c r="L535" s="39">
        <f>'2017 MRI - Alphabetical'!L223-'2007 MRI - 2017 Methodology'!L223</f>
        <v>9.4373471583176105E-2</v>
      </c>
      <c r="M535" s="11">
        <f>'2017 MRI - Alphabetical'!M223-'2007 MRI - 2017 Methodology'!M223</f>
        <v>2.8470334621878146E-3</v>
      </c>
      <c r="N535" s="10">
        <f>'2017 MRI - Alphabetical'!N223-'2007 MRI - 2017 Methodology'!N223</f>
        <v>16</v>
      </c>
      <c r="O535" s="39">
        <f>'2017 MRI - Alphabetical'!O223-'2007 MRI - 2017 Methodology'!O223</f>
        <v>-1.1800235349274085E-2</v>
      </c>
      <c r="P535" s="11">
        <f>'2017 MRI - Alphabetical'!P223-'2007 MRI - 2017 Methodology'!P223</f>
        <v>3.4285567275533835E-2</v>
      </c>
      <c r="Q535" s="10">
        <f>'2017 MRI - Alphabetical'!Q223-'2007 MRI - 2017 Methodology'!Q223</f>
        <v>51</v>
      </c>
      <c r="R535" s="39">
        <f>'2017 MRI - Alphabetical'!R223-'2007 MRI - 2017 Methodology'!R223</f>
        <v>0.16557025342118475</v>
      </c>
      <c r="S535" s="12">
        <f>'2017 MRI - Alphabetical'!S223-'2007 MRI - 2017 Methodology'!S223</f>
        <v>-3.8934206695778752</v>
      </c>
      <c r="T535" s="10">
        <f>'2017 MRI - Alphabetical'!T223-'2007 MRI - 2017 Methodology'!T223</f>
        <v>-3</v>
      </c>
      <c r="U535" s="39">
        <f>'2017 MRI - Alphabetical'!U223-'2007 MRI - 2017 Methodology'!U223</f>
        <v>1.7239797708652138E-2</v>
      </c>
      <c r="V535" s="11">
        <f>'2017 MRI - Alphabetical'!V223-'2007 MRI - 2017 Methodology'!V223</f>
        <v>1.8823487812927253E-2</v>
      </c>
      <c r="W535" s="10">
        <f>'2017 MRI - Alphabetical'!W223-'2007 MRI - 2017 Methodology'!W223</f>
        <v>-30</v>
      </c>
      <c r="X535" s="39">
        <f>'2017 MRI - Alphabetical'!X223-'2007 MRI - 2017 Methodology'!X223</f>
        <v>-9.7706549022285816E-2</v>
      </c>
      <c r="Y535" s="13">
        <f>'2017 MRI - Alphabetical'!Y223-'2007 MRI - 2017 Methodology'!Y223</f>
        <v>-663</v>
      </c>
      <c r="Z535" s="10">
        <f>'2017 MRI - Alphabetical'!Z223-'2007 MRI - 2017 Methodology'!Z223</f>
        <v>23</v>
      </c>
      <c r="AA535" s="39">
        <f>'2017 MRI - Alphabetical'!AA223-'2007 MRI - 2017 Methodology'!AA223</f>
        <v>0.40133198578571605</v>
      </c>
      <c r="AB535" s="11">
        <f>'2017 MRI - Alphabetical'!AB223-'2007 MRI - 2017 Methodology'!AB223</f>
        <v>9.6754371074520423E-3</v>
      </c>
      <c r="AC535" s="10">
        <f>'2017 MRI - Alphabetical'!AC223-'2007 MRI - 2017 Methodology'!AC223</f>
        <v>16</v>
      </c>
      <c r="AD535" s="39">
        <f>'2017 MRI - Alphabetical'!AD223-'2007 MRI - 2017 Methodology'!AD223</f>
        <v>0.10145808638977294</v>
      </c>
      <c r="AE535" s="11">
        <f>'2017 MRI - Alphabetical'!AE223-'2007 MRI - 2017 Methodology'!AE223</f>
        <v>2.9999999999999916E-2</v>
      </c>
      <c r="AF535" s="10">
        <f>'2017 MRI - Alphabetical'!AF223-'2007 MRI - 2017 Methodology'!AF223</f>
        <v>-38</v>
      </c>
      <c r="AG535" s="39">
        <f>'2017 MRI - Alphabetical'!AG223-'2007 MRI - 2017 Methodology'!AG223</f>
        <v>-0.37345068224743994</v>
      </c>
      <c r="AH535" s="14">
        <f>'2017 MRI - Alphabetical'!AH223-'2007 MRI - 2017 Methodology'!AH223</f>
        <v>0.85852769913115745</v>
      </c>
      <c r="AI535" s="10">
        <f>'2017 MRI - Alphabetical'!AI223-'2007 MRI - 2017 Methodology'!AI223</f>
        <v>-62</v>
      </c>
      <c r="AJ535" s="39">
        <f>'2017 MRI - Alphabetical'!AJ223-'2007 MRI - 2017 Methodology'!AJ223</f>
        <v>-4.537637334653305E-2</v>
      </c>
      <c r="AK535" s="13">
        <f>'2017 MRI - Alphabetical'!AK223-'2007 MRI - 2017 Methodology'!AK223</f>
        <v>-33720.727674319307</v>
      </c>
      <c r="AL535" s="44">
        <v>1</v>
      </c>
    </row>
    <row r="536" spans="1:38" x14ac:dyDescent="0.25">
      <c r="A536" t="s">
        <v>870</v>
      </c>
      <c r="B536" s="5" t="s">
        <v>350</v>
      </c>
      <c r="C536" s="6" t="s">
        <v>61</v>
      </c>
      <c r="D536" s="7" t="s">
        <v>39</v>
      </c>
      <c r="E536" s="42">
        <f>'2017 MRI - Alphabetical'!E245-'2007 MRI - 2017 Methodology'!E245</f>
        <v>0.7727460764818781</v>
      </c>
      <c r="F536" s="8">
        <f>'2017 MRI - Alphabetical'!F245-'2007 MRI - 2017 Methodology'!F245</f>
        <v>1.2049706655888919</v>
      </c>
      <c r="G536" s="9">
        <f>'2017 MRI - Alphabetical'!G245-'2007 MRI - 2017 Methodology'!G245</f>
        <v>50</v>
      </c>
      <c r="H536" s="10">
        <f>'2017 MRI - Alphabetical'!H245-'2007 MRI - 2017 Methodology'!H245</f>
        <v>234</v>
      </c>
      <c r="I536" s="39">
        <f>'2017 MRI - Alphabetical'!I245-'2007 MRI - 2017 Methodology'!I245</f>
        <v>0.74514570126164725</v>
      </c>
      <c r="J536" s="11">
        <f>'2017 MRI - Alphabetical'!J245-'2007 MRI - 2017 Methodology'!J245</f>
        <v>4.4386559426554673E-2</v>
      </c>
      <c r="K536" s="10">
        <f>'2017 MRI - Alphabetical'!K245-'2007 MRI - 2017 Methodology'!K245</f>
        <v>-63</v>
      </c>
      <c r="L536" s="39">
        <f>'2017 MRI - Alphabetical'!L245-'2007 MRI - 2017 Methodology'!L245</f>
        <v>-0.68324890409879169</v>
      </c>
      <c r="M536" s="11">
        <f>'2017 MRI - Alphabetical'!M245-'2007 MRI - 2017 Methodology'!M245</f>
        <v>2.0609048664483771E-2</v>
      </c>
      <c r="N536" s="10">
        <f>'2017 MRI - Alphabetical'!N245-'2007 MRI - 2017 Methodology'!N245</f>
        <v>-9</v>
      </c>
      <c r="O536" s="39">
        <f>'2017 MRI - Alphabetical'!O245-'2007 MRI - 2017 Methodology'!O245</f>
        <v>-1.2593307339413495E-2</v>
      </c>
      <c r="P536" s="11">
        <f>'2017 MRI - Alphabetical'!P245-'2007 MRI - 2017 Methodology'!P245</f>
        <v>2.2286137879911051E-2</v>
      </c>
      <c r="Q536" s="10">
        <f>'2017 MRI - Alphabetical'!Q245-'2007 MRI - 2017 Methodology'!Q245</f>
        <v>-123</v>
      </c>
      <c r="R536" s="39">
        <f>'2017 MRI - Alphabetical'!R245-'2007 MRI - 2017 Methodology'!R245</f>
        <v>-0.12826457450148282</v>
      </c>
      <c r="S536" s="12">
        <f>'2017 MRI - Alphabetical'!S245-'2007 MRI - 2017 Methodology'!S245</f>
        <v>8.8642726719415643E-2</v>
      </c>
      <c r="T536" s="10">
        <f>'2017 MRI - Alphabetical'!T245-'2007 MRI - 2017 Methodology'!T245</f>
        <v>112</v>
      </c>
      <c r="U536" s="39">
        <f>'2017 MRI - Alphabetical'!U245-'2007 MRI - 2017 Methodology'!U245</f>
        <v>0.30216396723157435</v>
      </c>
      <c r="V536" s="11">
        <f>'2017 MRI - Alphabetical'!V245-'2007 MRI - 2017 Methodology'!V245</f>
        <v>-9.1801078805420315E-3</v>
      </c>
      <c r="W536" s="10">
        <f>'2017 MRI - Alphabetical'!W245-'2007 MRI - 2017 Methodology'!W245</f>
        <v>177</v>
      </c>
      <c r="X536" s="39">
        <f>'2017 MRI - Alphabetical'!X245-'2007 MRI - 2017 Methodology'!X245</f>
        <v>0.84616049042253882</v>
      </c>
      <c r="Y536" s="13">
        <f>'2017 MRI - Alphabetical'!Y245-'2007 MRI - 2017 Methodology'!Y245</f>
        <v>28579</v>
      </c>
      <c r="Z536" s="10">
        <f>'2017 MRI - Alphabetical'!Z245-'2007 MRI - 2017 Methodology'!Z245</f>
        <v>11</v>
      </c>
      <c r="AA536" s="39">
        <f>'2017 MRI - Alphabetical'!AA245-'2007 MRI - 2017 Methodology'!AA245</f>
        <v>0.20087275445026301</v>
      </c>
      <c r="AB536" s="11">
        <f>'2017 MRI - Alphabetical'!AB245-'2007 MRI - 2017 Methodology'!AB245</f>
        <v>1.2014580801944098E-2</v>
      </c>
      <c r="AC536" s="10">
        <f>'2017 MRI - Alphabetical'!AC245-'2007 MRI - 2017 Methodology'!AC245</f>
        <v>-32</v>
      </c>
      <c r="AD536" s="39">
        <f>'2017 MRI - Alphabetical'!AD245-'2007 MRI - 2017 Methodology'!AD245</f>
        <v>-0.26198439319662059</v>
      </c>
      <c r="AE536" s="11">
        <f>'2017 MRI - Alphabetical'!AE245-'2007 MRI - 2017 Methodology'!AE245</f>
        <v>3.0000000000000027E-3</v>
      </c>
      <c r="AF536" s="10">
        <f>'2017 MRI - Alphabetical'!AF245-'2007 MRI - 2017 Methodology'!AF245</f>
        <v>-201</v>
      </c>
      <c r="AG536" s="39">
        <f>'2017 MRI - Alphabetical'!AG245-'2007 MRI - 2017 Methodology'!AG245</f>
        <v>-0.65452735087714031</v>
      </c>
      <c r="AH536" s="14">
        <f>'2017 MRI - Alphabetical'!AH245-'2007 MRI - 2017 Methodology'!AH245</f>
        <v>0.78797661026167898</v>
      </c>
      <c r="AI536" s="10">
        <f>'2017 MRI - Alphabetical'!AI245-'2007 MRI - 2017 Methodology'!AI245</f>
        <v>-65</v>
      </c>
      <c r="AJ536" s="39">
        <f>'2017 MRI - Alphabetical'!AJ245-'2007 MRI - 2017 Methodology'!AJ245</f>
        <v>-0.10180488862563822</v>
      </c>
      <c r="AK536" s="13">
        <f>'2017 MRI - Alphabetical'!AK245-'2007 MRI - 2017 Methodology'!AK245</f>
        <v>-75577.793509619427</v>
      </c>
      <c r="AL536" s="44"/>
    </row>
    <row r="537" spans="1:38" x14ac:dyDescent="0.25">
      <c r="A537" t="s">
        <v>891</v>
      </c>
      <c r="B537" s="5" t="s">
        <v>166</v>
      </c>
      <c r="C537" s="6" t="s">
        <v>61</v>
      </c>
      <c r="D537" s="7" t="s">
        <v>39</v>
      </c>
      <c r="E537" s="42">
        <f>'2017 MRI - Alphabetical'!E266-'2007 MRI - 2017 Methodology'!E266</f>
        <v>-0.37563133336805965</v>
      </c>
      <c r="F537" s="8">
        <f>'2017 MRI - Alphabetical'!F266-'2007 MRI - 2017 Methodology'!F266</f>
        <v>5.2220775024624189</v>
      </c>
      <c r="G537" s="9">
        <f>'2017 MRI - Alphabetical'!G266-'2007 MRI - 2017 Methodology'!G266</f>
        <v>-1</v>
      </c>
      <c r="H537" s="10">
        <f>'2017 MRI - Alphabetical'!H266-'2007 MRI - 2017 Methodology'!H266</f>
        <v>98</v>
      </c>
      <c r="I537" s="39">
        <f>'2017 MRI - Alphabetical'!I266-'2007 MRI - 2017 Methodology'!I266</f>
        <v>0.45849138534890416</v>
      </c>
      <c r="J537" s="11">
        <f>'2017 MRI - Alphabetical'!J266-'2007 MRI - 2017 Methodology'!J266</f>
        <v>-1.5449714068993536E-2</v>
      </c>
      <c r="K537" s="10">
        <f>'2017 MRI - Alphabetical'!K266-'2007 MRI - 2017 Methodology'!K266</f>
        <v>-97</v>
      </c>
      <c r="L537" s="39">
        <f>'2017 MRI - Alphabetical'!L266-'2007 MRI - 2017 Methodology'!L266</f>
        <v>-0.2275444899687783</v>
      </c>
      <c r="M537" s="11">
        <f>'2017 MRI - Alphabetical'!M266-'2007 MRI - 2017 Methodology'!M266</f>
        <v>2.9963053131717481E-2</v>
      </c>
      <c r="N537" s="10">
        <f>'2017 MRI - Alphabetical'!N266-'2007 MRI - 2017 Methodology'!N266</f>
        <v>-36</v>
      </c>
      <c r="O537" s="39">
        <f>'2017 MRI - Alphabetical'!O266-'2007 MRI - 2017 Methodology'!O266</f>
        <v>-0.30226459818865675</v>
      </c>
      <c r="P537" s="11">
        <f>'2017 MRI - Alphabetical'!P266-'2007 MRI - 2017 Methodology'!P266</f>
        <v>5.6240622395109748E-2</v>
      </c>
      <c r="Q537" s="10">
        <f>'2017 MRI - Alphabetical'!Q266-'2007 MRI - 2017 Methodology'!Q266</f>
        <v>66</v>
      </c>
      <c r="R537" s="39">
        <f>'2017 MRI - Alphabetical'!R266-'2007 MRI - 2017 Methodology'!R266</f>
        <v>0.26019387962076851</v>
      </c>
      <c r="S537" s="12">
        <f>'2017 MRI - Alphabetical'!S266-'2007 MRI - 2017 Methodology'!S266</f>
        <v>-4.4859401251755067</v>
      </c>
      <c r="T537" s="10">
        <f>'2017 MRI - Alphabetical'!T266-'2007 MRI - 2017 Methodology'!T266</f>
        <v>-6</v>
      </c>
      <c r="U537" s="39">
        <f>'2017 MRI - Alphabetical'!U266-'2007 MRI - 2017 Methodology'!U266</f>
        <v>-8.7052349800384787E-2</v>
      </c>
      <c r="V537" s="11">
        <f>'2017 MRI - Alphabetical'!V266-'2007 MRI - 2017 Methodology'!V266</f>
        <v>2.1874591366573146E-2</v>
      </c>
      <c r="W537" s="10">
        <f>'2017 MRI - Alphabetical'!W266-'2007 MRI - 2017 Methodology'!W266</f>
        <v>43</v>
      </c>
      <c r="X537" s="39">
        <f>'2017 MRI - Alphabetical'!X266-'2007 MRI - 2017 Methodology'!X266</f>
        <v>0.15929692661580452</v>
      </c>
      <c r="Y537" s="13">
        <f>'2017 MRI - Alphabetical'!Y266-'2007 MRI - 2017 Methodology'!Y266</f>
        <v>6783</v>
      </c>
      <c r="Z537" s="10">
        <f>'2017 MRI - Alphabetical'!Z266-'2007 MRI - 2017 Methodology'!Z266</f>
        <v>3</v>
      </c>
      <c r="AA537" s="39">
        <f>'2017 MRI - Alphabetical'!AA266-'2007 MRI - 2017 Methodology'!AA266</f>
        <v>0.13082672814431956</v>
      </c>
      <c r="AB537" s="11">
        <f>'2017 MRI - Alphabetical'!AB266-'2007 MRI - 2017 Methodology'!AB266</f>
        <v>1.4000000000000005E-2</v>
      </c>
      <c r="AC537" s="10">
        <f>'2017 MRI - Alphabetical'!AC266-'2007 MRI - 2017 Methodology'!AC266</f>
        <v>-42</v>
      </c>
      <c r="AD537" s="39">
        <f>'2017 MRI - Alphabetical'!AD266-'2007 MRI - 2017 Methodology'!AD266</f>
        <v>-0.43284443102720815</v>
      </c>
      <c r="AE537" s="11">
        <f>'2017 MRI - Alphabetical'!AE266-'2007 MRI - 2017 Methodology'!AE266</f>
        <v>-6.9999999999998952E-3</v>
      </c>
      <c r="AF537" s="10">
        <f>'2017 MRI - Alphabetical'!AF266-'2007 MRI - 2017 Methodology'!AF266</f>
        <v>-144</v>
      </c>
      <c r="AG537" s="39">
        <f>'2017 MRI - Alphabetical'!AG266-'2007 MRI - 2017 Methodology'!AG266</f>
        <v>-0.60435236524220404</v>
      </c>
      <c r="AH537" s="14">
        <f>'2017 MRI - Alphabetical'!AH266-'2007 MRI - 2017 Methodology'!AH266</f>
        <v>0.89329681913746217</v>
      </c>
      <c r="AI537" s="10">
        <f>'2017 MRI - Alphabetical'!AI266-'2007 MRI - 2017 Methodology'!AI266</f>
        <v>-35</v>
      </c>
      <c r="AJ537" s="39">
        <f>'2017 MRI - Alphabetical'!AJ266-'2007 MRI - 2017 Methodology'!AJ266</f>
        <v>-4.1744485068730186E-2</v>
      </c>
      <c r="AK537" s="13">
        <f>'2017 MRI - Alphabetical'!AK266-'2007 MRI - 2017 Methodology'!AK266</f>
        <v>-34844.061991277573</v>
      </c>
      <c r="AL537" s="44"/>
    </row>
    <row r="538" spans="1:38" x14ac:dyDescent="0.25">
      <c r="A538" t="s">
        <v>966</v>
      </c>
      <c r="B538" s="5" t="s">
        <v>541</v>
      </c>
      <c r="C538" s="6" t="s">
        <v>61</v>
      </c>
      <c r="D538" s="7" t="s">
        <v>39</v>
      </c>
      <c r="E538" s="42">
        <f>'2017 MRI - Alphabetical'!E341-'2007 MRI - 2017 Methodology'!E341</f>
        <v>0.13217460122668534</v>
      </c>
      <c r="F538" s="8">
        <f>'2017 MRI - Alphabetical'!F341-'2007 MRI - 2017 Methodology'!F341</f>
        <v>1.8461540398959979</v>
      </c>
      <c r="G538" s="9">
        <f>'2017 MRI - Alphabetical'!G341-'2007 MRI - 2017 Methodology'!G341</f>
        <v>6</v>
      </c>
      <c r="H538" s="10">
        <f>'2017 MRI - Alphabetical'!H341-'2007 MRI - 2017 Methodology'!H341</f>
        <v>238</v>
      </c>
      <c r="I538" s="39">
        <f>'2017 MRI - Alphabetical'!I341-'2007 MRI - 2017 Methodology'!I341</f>
        <v>0.67663139077486767</v>
      </c>
      <c r="J538" s="11">
        <f>'2017 MRI - Alphabetical'!J341-'2007 MRI - 2017 Methodology'!J341</f>
        <v>5.5503110692189939E-2</v>
      </c>
      <c r="K538" s="10">
        <f>'2017 MRI - Alphabetical'!K341-'2007 MRI - 2017 Methodology'!K341</f>
        <v>-54</v>
      </c>
      <c r="L538" s="39">
        <f>'2017 MRI - Alphabetical'!L341-'2007 MRI - 2017 Methodology'!L341</f>
        <v>-0.14638401517513316</v>
      </c>
      <c r="M538" s="11">
        <f>'2017 MRI - Alphabetical'!M341-'2007 MRI - 2017 Methodology'!M341</f>
        <v>1.8386483016068753E-2</v>
      </c>
      <c r="N538" s="10">
        <f>'2017 MRI - Alphabetical'!N341-'2007 MRI - 2017 Methodology'!N341</f>
        <v>46</v>
      </c>
      <c r="O538" s="39">
        <f>'2017 MRI - Alphabetical'!O341-'2007 MRI - 2017 Methodology'!O341</f>
        <v>0.1710899467343544</v>
      </c>
      <c r="P538" s="11">
        <f>'2017 MRI - Alphabetical'!P341-'2007 MRI - 2017 Methodology'!P341</f>
        <v>0</v>
      </c>
      <c r="Q538" s="10">
        <f>'2017 MRI - Alphabetical'!Q341-'2007 MRI - 2017 Methodology'!Q341</f>
        <v>-52</v>
      </c>
      <c r="R538" s="39">
        <f>'2017 MRI - Alphabetical'!R341-'2007 MRI - 2017 Methodology'!R341</f>
        <v>9.3179572004024047E-3</v>
      </c>
      <c r="S538" s="12">
        <f>'2017 MRI - Alphabetical'!S341-'2007 MRI - 2017 Methodology'!S341</f>
        <v>-0.15</v>
      </c>
      <c r="T538" s="10">
        <f>'2017 MRI - Alphabetical'!T341-'2007 MRI - 2017 Methodology'!T341</f>
        <v>-158</v>
      </c>
      <c r="U538" s="39">
        <f>'2017 MRI - Alphabetical'!U341-'2007 MRI - 2017 Methodology'!U341</f>
        <v>-0.35735101258994983</v>
      </c>
      <c r="V538" s="11">
        <f>'2017 MRI - Alphabetical'!V341-'2007 MRI - 2017 Methodology'!V341</f>
        <v>3.0622855292975072E-2</v>
      </c>
      <c r="W538" s="10">
        <f>'2017 MRI - Alphabetical'!W341-'2007 MRI - 2017 Methodology'!W341</f>
        <v>-2</v>
      </c>
      <c r="X538" s="39">
        <f>'2017 MRI - Alphabetical'!X341-'2007 MRI - 2017 Methodology'!X341</f>
        <v>-1.1896685498937298E-2</v>
      </c>
      <c r="Y538" s="13">
        <f>'2017 MRI - Alphabetical'!Y341-'2007 MRI - 2017 Methodology'!Y341</f>
        <v>7284</v>
      </c>
      <c r="Z538" s="10">
        <f>'2017 MRI - Alphabetical'!Z341-'2007 MRI - 2017 Methodology'!Z341</f>
        <v>39</v>
      </c>
      <c r="AA538" s="39">
        <f>'2017 MRI - Alphabetical'!AA341-'2007 MRI - 2017 Methodology'!AA341</f>
        <v>0.12937784037050426</v>
      </c>
      <c r="AB538" s="11">
        <f>'2017 MRI - Alphabetical'!AB341-'2007 MRI - 2017 Methodology'!AB341</f>
        <v>1.192814765985498E-2</v>
      </c>
      <c r="AC538" s="10">
        <f>'2017 MRI - Alphabetical'!AC341-'2007 MRI - 2017 Methodology'!AC341</f>
        <v>64</v>
      </c>
      <c r="AD538" s="39">
        <f>'2017 MRI - Alphabetical'!AD341-'2007 MRI - 2017 Methodology'!AD341</f>
        <v>0.1789253573303024</v>
      </c>
      <c r="AE538" s="11">
        <f>'2017 MRI - Alphabetical'!AE341-'2007 MRI - 2017 Methodology'!AE341</f>
        <v>2.3000000000000131E-2</v>
      </c>
      <c r="AF538" s="10">
        <f>'2017 MRI - Alphabetical'!AF341-'2007 MRI - 2017 Methodology'!AF341</f>
        <v>-58</v>
      </c>
      <c r="AG538" s="39">
        <f>'2017 MRI - Alphabetical'!AG341-'2007 MRI - 2017 Methodology'!AG341</f>
        <v>-0.44932602779840392</v>
      </c>
      <c r="AH538" s="14">
        <f>'2017 MRI - Alphabetical'!AH341-'2007 MRI - 2017 Methodology'!AH341</f>
        <v>0.45507449820340851</v>
      </c>
      <c r="AI538" s="10">
        <f>'2017 MRI - Alphabetical'!AI341-'2007 MRI - 2017 Methodology'!AI341</f>
        <v>-15</v>
      </c>
      <c r="AJ538" s="39">
        <f>'2017 MRI - Alphabetical'!AJ341-'2007 MRI - 2017 Methodology'!AJ341</f>
        <v>-3.0076557081296324E-2</v>
      </c>
      <c r="AK538" s="13">
        <f>'2017 MRI - Alphabetical'!AK341-'2007 MRI - 2017 Methodology'!AK341</f>
        <v>-35766.38991391423</v>
      </c>
      <c r="AL538" s="44"/>
    </row>
    <row r="539" spans="1:38" x14ac:dyDescent="0.25">
      <c r="A539" t="s">
        <v>975</v>
      </c>
      <c r="B539" s="5" t="s">
        <v>526</v>
      </c>
      <c r="C539" s="6" t="s">
        <v>61</v>
      </c>
      <c r="D539" s="7" t="s">
        <v>39</v>
      </c>
      <c r="E539" s="42">
        <f>'2017 MRI - Alphabetical'!E350-'2007 MRI - 2017 Methodology'!E350</f>
        <v>0.98612051302141523</v>
      </c>
      <c r="F539" s="8">
        <f>'2017 MRI - Alphabetical'!F350-'2007 MRI - 2017 Methodology'!F350</f>
        <v>-0.19804735764668813</v>
      </c>
      <c r="G539" s="9">
        <f>'2017 MRI - Alphabetical'!G350-'2007 MRI - 2017 Methodology'!G350</f>
        <v>41</v>
      </c>
      <c r="H539" s="10">
        <f>'2017 MRI - Alphabetical'!H350-'2007 MRI - 2017 Methodology'!H350</f>
        <v>180</v>
      </c>
      <c r="I539" s="39">
        <f>'2017 MRI - Alphabetical'!I350-'2007 MRI - 2017 Methodology'!I350</f>
        <v>0.55817762017590755</v>
      </c>
      <c r="J539" s="11">
        <f>'2017 MRI - Alphabetical'!J350-'2007 MRI - 2017 Methodology'!J350</f>
        <v>2.9732656231938215E-2</v>
      </c>
      <c r="K539" s="10">
        <f>'2017 MRI - Alphabetical'!K350-'2007 MRI - 2017 Methodology'!K350</f>
        <v>-120</v>
      </c>
      <c r="L539" s="39">
        <f>'2017 MRI - Alphabetical'!L350-'2007 MRI - 2017 Methodology'!L350</f>
        <v>-0.64238157195050405</v>
      </c>
      <c r="M539" s="11">
        <f>'2017 MRI - Alphabetical'!M350-'2007 MRI - 2017 Methodology'!M350</f>
        <v>2.4135621747839793E-2</v>
      </c>
      <c r="N539" s="10">
        <f>'2017 MRI - Alphabetical'!N350-'2007 MRI - 2017 Methodology'!N350</f>
        <v>195</v>
      </c>
      <c r="O539" s="39">
        <f>'2017 MRI - Alphabetical'!O350-'2007 MRI - 2017 Methodology'!O350</f>
        <v>0.46656278532440898</v>
      </c>
      <c r="P539" s="11">
        <f>'2017 MRI - Alphabetical'!P350-'2007 MRI - 2017 Methodology'!P350</f>
        <v>-3.6681086277337155E-3</v>
      </c>
      <c r="Q539" s="10">
        <f>'2017 MRI - Alphabetical'!Q350-'2007 MRI - 2017 Methodology'!Q350</f>
        <v>-58</v>
      </c>
      <c r="R539" s="39">
        <f>'2017 MRI - Alphabetical'!R350-'2007 MRI - 2017 Methodology'!R350</f>
        <v>-2.6649787757953236E-2</v>
      </c>
      <c r="S539" s="12">
        <f>'2017 MRI - Alphabetical'!S350-'2007 MRI - 2017 Methodology'!S350</f>
        <v>-8.9602213489453825E-2</v>
      </c>
      <c r="T539" s="10">
        <f>'2017 MRI - Alphabetical'!T350-'2007 MRI - 2017 Methodology'!T350</f>
        <v>48</v>
      </c>
      <c r="U539" s="39">
        <f>'2017 MRI - Alphabetical'!U350-'2007 MRI - 2017 Methodology'!U350</f>
        <v>0.12589933967998002</v>
      </c>
      <c r="V539" s="11">
        <f>'2017 MRI - Alphabetical'!V350-'2007 MRI - 2017 Methodology'!V350</f>
        <v>3.6271344830515681E-3</v>
      </c>
      <c r="W539" s="10">
        <f>'2017 MRI - Alphabetical'!W350-'2007 MRI - 2017 Methodology'!W350</f>
        <v>21</v>
      </c>
      <c r="X539" s="39">
        <f>'2017 MRI - Alphabetical'!X350-'2007 MRI - 2017 Methodology'!X350</f>
        <v>0.38734093314019225</v>
      </c>
      <c r="Y539" s="13">
        <f>'2017 MRI - Alphabetical'!Y350-'2007 MRI - 2017 Methodology'!Y350</f>
        <v>18199</v>
      </c>
      <c r="Z539" s="10">
        <f>'2017 MRI - Alphabetical'!Z350-'2007 MRI - 2017 Methodology'!Z350</f>
        <v>110</v>
      </c>
      <c r="AA539" s="39">
        <f>'2017 MRI - Alphabetical'!AA350-'2007 MRI - 2017 Methodology'!AA350</f>
        <v>0.3938870598349099</v>
      </c>
      <c r="AB539" s="11">
        <f>'2017 MRI - Alphabetical'!AB350-'2007 MRI - 2017 Methodology'!AB350</f>
        <v>6.9496538703587227E-3</v>
      </c>
      <c r="AC539" s="10">
        <f>'2017 MRI - Alphabetical'!AC350-'2007 MRI - 2017 Methodology'!AC350</f>
        <v>-69</v>
      </c>
      <c r="AD539" s="39">
        <f>'2017 MRI - Alphabetical'!AD350-'2007 MRI - 2017 Methodology'!AD350</f>
        <v>-0.27548514825739423</v>
      </c>
      <c r="AE539" s="11">
        <f>'2017 MRI - Alphabetical'!AE350-'2007 MRI - 2017 Methodology'!AE350</f>
        <v>-1.0999999999999899E-2</v>
      </c>
      <c r="AF539" s="10">
        <f>'2017 MRI - Alphabetical'!AF350-'2007 MRI - 2017 Methodology'!AF350</f>
        <v>-70</v>
      </c>
      <c r="AG539" s="39">
        <f>'2017 MRI - Alphabetical'!AG350-'2007 MRI - 2017 Methodology'!AG350</f>
        <v>-0.26566887204519046</v>
      </c>
      <c r="AH539" s="14">
        <f>'2017 MRI - Alphabetical'!AH350-'2007 MRI - 2017 Methodology'!AH350</f>
        <v>0.41009874883318131</v>
      </c>
      <c r="AI539" s="10">
        <f>'2017 MRI - Alphabetical'!AI350-'2007 MRI - 2017 Methodology'!AI350</f>
        <v>13</v>
      </c>
      <c r="AJ539" s="39">
        <f>'2017 MRI - Alphabetical'!AJ350-'2007 MRI - 2017 Methodology'!AJ350</f>
        <v>8.1341480488701379E-3</v>
      </c>
      <c r="AK539" s="13">
        <f>'2017 MRI - Alphabetical'!AK350-'2007 MRI - 2017 Methodology'!AK350</f>
        <v>-8112.9434574651241</v>
      </c>
      <c r="AL539" s="44"/>
    </row>
    <row r="540" spans="1:38" x14ac:dyDescent="0.25">
      <c r="A540" t="s">
        <v>1029</v>
      </c>
      <c r="B540" s="5" t="s">
        <v>60</v>
      </c>
      <c r="C540" s="6" t="s">
        <v>61</v>
      </c>
      <c r="D540" s="7" t="s">
        <v>39</v>
      </c>
      <c r="E540" s="42">
        <f>'2017 MRI - Alphabetical'!E404-'2007 MRI - 2017 Methodology'!E404</f>
        <v>-0.57695825557278546</v>
      </c>
      <c r="F540" s="8">
        <f>'2017 MRI - Alphabetical'!F404-'2007 MRI - 2017 Methodology'!F404</f>
        <v>7.5529836633988907</v>
      </c>
      <c r="G540" s="9">
        <f>'2017 MRI - Alphabetical'!G404-'2007 MRI - 2017 Methodology'!G404</f>
        <v>-9</v>
      </c>
      <c r="H540" s="10">
        <f>'2017 MRI - Alphabetical'!H404-'2007 MRI - 2017 Methodology'!H404</f>
        <v>136</v>
      </c>
      <c r="I540" s="39">
        <f>'2017 MRI - Alphabetical'!I404-'2007 MRI - 2017 Methodology'!I404</f>
        <v>0.53301968148175338</v>
      </c>
      <c r="J540" s="11">
        <f>'2017 MRI - Alphabetical'!J404-'2007 MRI - 2017 Methodology'!J404</f>
        <v>5.4528929252577463E-3</v>
      </c>
      <c r="K540" s="10">
        <f>'2017 MRI - Alphabetical'!K404-'2007 MRI - 2017 Methodology'!K404</f>
        <v>55</v>
      </c>
      <c r="L540" s="39">
        <f>'2017 MRI - Alphabetical'!L404-'2007 MRI - 2017 Methodology'!L404</f>
        <v>0.94075180519992563</v>
      </c>
      <c r="M540" s="11">
        <f>'2017 MRI - Alphabetical'!M404-'2007 MRI - 2017 Methodology'!M404</f>
        <v>-2.9402857154144924E-3</v>
      </c>
      <c r="N540" s="10">
        <f>'2017 MRI - Alphabetical'!N404-'2007 MRI - 2017 Methodology'!N404</f>
        <v>-18</v>
      </c>
      <c r="O540" s="39">
        <f>'2017 MRI - Alphabetical'!O404-'2007 MRI - 2017 Methodology'!O404</f>
        <v>-0.46805647357568025</v>
      </c>
      <c r="P540" s="11">
        <f>'2017 MRI - Alphabetical'!P404-'2007 MRI - 2017 Methodology'!P404</f>
        <v>0.10879382512660932</v>
      </c>
      <c r="Q540" s="10">
        <f>'2017 MRI - Alphabetical'!Q404-'2007 MRI - 2017 Methodology'!Q404</f>
        <v>30</v>
      </c>
      <c r="R540" s="39">
        <f>'2017 MRI - Alphabetical'!R404-'2007 MRI - 2017 Methodology'!R404</f>
        <v>0.87784669386405578</v>
      </c>
      <c r="S540" s="12">
        <f>'2017 MRI - Alphabetical'!S404-'2007 MRI - 2017 Methodology'!S404</f>
        <v>-14.132175059062419</v>
      </c>
      <c r="T540" s="10">
        <f>'2017 MRI - Alphabetical'!T404-'2007 MRI - 2017 Methodology'!T404</f>
        <v>-17</v>
      </c>
      <c r="U540" s="39">
        <f>'2017 MRI - Alphabetical'!U404-'2007 MRI - 2017 Methodology'!U404</f>
        <v>-0.61308041411237757</v>
      </c>
      <c r="V540" s="11">
        <f>'2017 MRI - Alphabetical'!V404-'2007 MRI - 2017 Methodology'!V404</f>
        <v>6.8905908096280111E-2</v>
      </c>
      <c r="W540" s="10">
        <f>'2017 MRI - Alphabetical'!W404-'2007 MRI - 2017 Methodology'!W404</f>
        <v>22</v>
      </c>
      <c r="X540" s="39">
        <f>'2017 MRI - Alphabetical'!X404-'2007 MRI - 2017 Methodology'!X404</f>
        <v>9.7653197282820292E-2</v>
      </c>
      <c r="Y540" s="13">
        <f>'2017 MRI - Alphabetical'!Y404-'2007 MRI - 2017 Methodology'!Y404</f>
        <v>4398</v>
      </c>
      <c r="Z540" s="10">
        <f>'2017 MRI - Alphabetical'!Z404-'2007 MRI - 2017 Methodology'!Z404</f>
        <v>26</v>
      </c>
      <c r="AA540" s="39">
        <f>'2017 MRI - Alphabetical'!AA404-'2007 MRI - 2017 Methodology'!AA404</f>
        <v>0.31841337490099386</v>
      </c>
      <c r="AB540" s="11">
        <f>'2017 MRI - Alphabetical'!AB404-'2007 MRI - 2017 Methodology'!AB404</f>
        <v>1.100000000000001E-2</v>
      </c>
      <c r="AC540" s="10">
        <f>'2017 MRI - Alphabetical'!AC404-'2007 MRI - 2017 Methodology'!AC404</f>
        <v>-18</v>
      </c>
      <c r="AD540" s="39">
        <f>'2017 MRI - Alphabetical'!AD404-'2007 MRI - 2017 Methodology'!AD404</f>
        <v>-1.1365944998477524</v>
      </c>
      <c r="AE540" s="11">
        <f>'2017 MRI - Alphabetical'!AE404-'2007 MRI - 2017 Methodology'!AE404</f>
        <v>-4.2000000000000037E-2</v>
      </c>
      <c r="AF540" s="10">
        <f>'2017 MRI - Alphabetical'!AF404-'2007 MRI - 2017 Methodology'!AF404</f>
        <v>-19</v>
      </c>
      <c r="AG540" s="39">
        <f>'2017 MRI - Alphabetical'!AG404-'2007 MRI - 2017 Methodology'!AG404</f>
        <v>-6.4509874727867067E-2</v>
      </c>
      <c r="AH540" s="14">
        <f>'2017 MRI - Alphabetical'!AH404-'2007 MRI - 2017 Methodology'!AH404</f>
        <v>0.49821055455775376</v>
      </c>
      <c r="AI540" s="10">
        <f>'2017 MRI - Alphabetical'!AI404-'2007 MRI - 2017 Methodology'!AI404</f>
        <v>-21</v>
      </c>
      <c r="AJ540" s="39">
        <f>'2017 MRI - Alphabetical'!AJ404-'2007 MRI - 2017 Methodology'!AJ404</f>
        <v>-2.1822148293192234E-2</v>
      </c>
      <c r="AK540" s="13">
        <f>'2017 MRI - Alphabetical'!AK404-'2007 MRI - 2017 Methodology'!AK404</f>
        <v>-17383.108861465676</v>
      </c>
      <c r="AL540" s="44">
        <v>1</v>
      </c>
    </row>
    <row r="541" spans="1:38" x14ac:dyDescent="0.25">
      <c r="A541" t="s">
        <v>1041</v>
      </c>
      <c r="B541" s="5" t="s">
        <v>173</v>
      </c>
      <c r="C541" s="6" t="s">
        <v>61</v>
      </c>
      <c r="D541" s="7" t="s">
        <v>39</v>
      </c>
      <c r="E541" s="42">
        <f>'2017 MRI - Alphabetical'!E416-'2007 MRI - 2017 Methodology'!E416</f>
        <v>0.31222093762435854</v>
      </c>
      <c r="F541" s="8">
        <f>'2017 MRI - Alphabetical'!F416-'2007 MRI - 2017 Methodology'!F416</f>
        <v>3.4214923217153483</v>
      </c>
      <c r="G541" s="9">
        <f>'2017 MRI - Alphabetical'!G416-'2007 MRI - 2017 Methodology'!G416</f>
        <v>16</v>
      </c>
      <c r="H541" s="10">
        <f>'2017 MRI - Alphabetical'!H416-'2007 MRI - 2017 Methodology'!H416</f>
        <v>188</v>
      </c>
      <c r="I541" s="39">
        <f>'2017 MRI - Alphabetical'!I416-'2007 MRI - 2017 Methodology'!I416</f>
        <v>1.03005764999863</v>
      </c>
      <c r="J541" s="11">
        <f>'2017 MRI - Alphabetical'!J416-'2007 MRI - 2017 Methodology'!J416</f>
        <v>4.3842237198847167E-2</v>
      </c>
      <c r="K541" s="10">
        <f>'2017 MRI - Alphabetical'!K416-'2007 MRI - 2017 Methodology'!K416</f>
        <v>14</v>
      </c>
      <c r="L541" s="39">
        <f>'2017 MRI - Alphabetical'!L416-'2007 MRI - 2017 Methodology'!L416</f>
        <v>0.42547449900615225</v>
      </c>
      <c r="M541" s="11">
        <f>'2017 MRI - Alphabetical'!M416-'2007 MRI - 2017 Methodology'!M416</f>
        <v>1.1846732274388469E-2</v>
      </c>
      <c r="N541" s="10">
        <f>'2017 MRI - Alphabetical'!N416-'2007 MRI - 2017 Methodology'!N416</f>
        <v>2</v>
      </c>
      <c r="O541" s="39">
        <f>'2017 MRI - Alphabetical'!O416-'2007 MRI - 2017 Methodology'!O416</f>
        <v>-7.3869948438255451E-3</v>
      </c>
      <c r="P541" s="11">
        <f>'2017 MRI - Alphabetical'!P416-'2007 MRI - 2017 Methodology'!P416</f>
        <v>5.0446601941747569E-2</v>
      </c>
      <c r="Q541" s="10">
        <f>'2017 MRI - Alphabetical'!Q416-'2007 MRI - 2017 Methodology'!Q416</f>
        <v>1</v>
      </c>
      <c r="R541" s="39">
        <f>'2017 MRI - Alphabetical'!R416-'2007 MRI - 2017 Methodology'!R416</f>
        <v>-6.0019769736914808E-2</v>
      </c>
      <c r="S541" s="12">
        <f>'2017 MRI - Alphabetical'!S416-'2007 MRI - 2017 Methodology'!S416</f>
        <v>-4.2338687813474305</v>
      </c>
      <c r="T541" s="10">
        <f>'2017 MRI - Alphabetical'!T416-'2007 MRI - 2017 Methodology'!T416</f>
        <v>9</v>
      </c>
      <c r="U541" s="39">
        <f>'2017 MRI - Alphabetical'!U416-'2007 MRI - 2017 Methodology'!U416</f>
        <v>-3.1563910158532708E-2</v>
      </c>
      <c r="V541" s="11">
        <f>'2017 MRI - Alphabetical'!V416-'2007 MRI - 2017 Methodology'!V416</f>
        <v>1.7612703806803812E-2</v>
      </c>
      <c r="W541" s="10">
        <f>'2017 MRI - Alphabetical'!W416-'2007 MRI - 2017 Methodology'!W416</f>
        <v>-33</v>
      </c>
      <c r="X541" s="39">
        <f>'2017 MRI - Alphabetical'!X416-'2007 MRI - 2017 Methodology'!X416</f>
        <v>-0.12437408432262131</v>
      </c>
      <c r="Y541" s="13">
        <f>'2017 MRI - Alphabetical'!Y416-'2007 MRI - 2017 Methodology'!Y416</f>
        <v>-1377</v>
      </c>
      <c r="Z541" s="10">
        <f>'2017 MRI - Alphabetical'!Z416-'2007 MRI - 2017 Methodology'!Z416</f>
        <v>-44</v>
      </c>
      <c r="AA541" s="39">
        <f>'2017 MRI - Alphabetical'!AA416-'2007 MRI - 2017 Methodology'!AA416</f>
        <v>-0.12394222424886137</v>
      </c>
      <c r="AB541" s="11">
        <f>'2017 MRI - Alphabetical'!AB416-'2007 MRI - 2017 Methodology'!AB416</f>
        <v>1.9000000000000003E-2</v>
      </c>
      <c r="AC541" s="10">
        <f>'2017 MRI - Alphabetical'!AC416-'2007 MRI - 2017 Methodology'!AC416</f>
        <v>66</v>
      </c>
      <c r="AD541" s="39">
        <f>'2017 MRI - Alphabetical'!AD416-'2007 MRI - 2017 Methodology'!AD416</f>
        <v>0.41611786702237885</v>
      </c>
      <c r="AE541" s="11">
        <f>'2017 MRI - Alphabetical'!AE416-'2007 MRI - 2017 Methodology'!AE416</f>
        <v>4.8000000000000043E-2</v>
      </c>
      <c r="AF541" s="10">
        <f>'2017 MRI - Alphabetical'!AF416-'2007 MRI - 2017 Methodology'!AF416</f>
        <v>-78</v>
      </c>
      <c r="AG541" s="39">
        <f>'2017 MRI - Alphabetical'!AG416-'2007 MRI - 2017 Methodology'!AG416</f>
        <v>-0.41682132607444206</v>
      </c>
      <c r="AH541" s="14">
        <f>'2017 MRI - Alphabetical'!AH416-'2007 MRI - 2017 Methodology'!AH416</f>
        <v>0.78730263688616509</v>
      </c>
      <c r="AI541" s="10">
        <f>'2017 MRI - Alphabetical'!AI416-'2007 MRI - 2017 Methodology'!AI416</f>
        <v>-106</v>
      </c>
      <c r="AJ541" s="39">
        <f>'2017 MRI - Alphabetical'!AJ416-'2007 MRI - 2017 Methodology'!AJ416</f>
        <v>-6.5150607279399197E-2</v>
      </c>
      <c r="AK541" s="13">
        <f>'2017 MRI - Alphabetical'!AK416-'2007 MRI - 2017 Methodology'!AK416</f>
        <v>-46897.359798243313</v>
      </c>
      <c r="AL541" s="44">
        <v>1</v>
      </c>
    </row>
    <row r="542" spans="1:38" x14ac:dyDescent="0.25">
      <c r="A542" t="s">
        <v>1065</v>
      </c>
      <c r="B542" s="5" t="s">
        <v>112</v>
      </c>
      <c r="C542" s="6" t="s">
        <v>61</v>
      </c>
      <c r="D542" s="7" t="s">
        <v>39</v>
      </c>
      <c r="E542" s="42">
        <f>'2017 MRI - Alphabetical'!E440-'2007 MRI - 2017 Methodology'!E440</f>
        <v>-1.3326051076264713</v>
      </c>
      <c r="F542" s="8">
        <f>'2017 MRI - Alphabetical'!F440-'2007 MRI - 2017 Methodology'!F440</f>
        <v>8.2024134664416835</v>
      </c>
      <c r="G542" s="9">
        <f>'2017 MRI - Alphabetical'!G440-'2007 MRI - 2017 Methodology'!G440</f>
        <v>-25</v>
      </c>
      <c r="H542" s="10">
        <f>'2017 MRI - Alphabetical'!H440-'2007 MRI - 2017 Methodology'!H440</f>
        <v>70</v>
      </c>
      <c r="I542" s="39">
        <f>'2017 MRI - Alphabetical'!I440-'2007 MRI - 2017 Methodology'!I440</f>
        <v>0.32507180367433047</v>
      </c>
      <c r="J542" s="11">
        <f>'2017 MRI - Alphabetical'!J440-'2007 MRI - 2017 Methodology'!J440</f>
        <v>-3.0188973170168776E-3</v>
      </c>
      <c r="K542" s="10">
        <f>'2017 MRI - Alphabetical'!K440-'2007 MRI - 2017 Methodology'!K440</f>
        <v>134</v>
      </c>
      <c r="L542" s="39">
        <f>'2017 MRI - Alphabetical'!L440-'2007 MRI - 2017 Methodology'!L440</f>
        <v>0.7312452094747065</v>
      </c>
      <c r="M542" s="11">
        <f>'2017 MRI - Alphabetical'!M440-'2007 MRI - 2017 Methodology'!M440</f>
        <v>-9.5185375845676934E-3</v>
      </c>
      <c r="N542" s="10">
        <f>'2017 MRI - Alphabetical'!N440-'2007 MRI - 2017 Methodology'!N440</f>
        <v>-53</v>
      </c>
      <c r="O542" s="39">
        <f>'2017 MRI - Alphabetical'!O440-'2007 MRI - 2017 Methodology'!O440</f>
        <v>-0.52566841470899794</v>
      </c>
      <c r="P542" s="11">
        <f>'2017 MRI - Alphabetical'!P440-'2007 MRI - 2017 Methodology'!P440</f>
        <v>7.3557603686635942E-2</v>
      </c>
      <c r="Q542" s="10">
        <f>'2017 MRI - Alphabetical'!Q440-'2007 MRI - 2017 Methodology'!Q440</f>
        <v>101</v>
      </c>
      <c r="R542" s="39">
        <f>'2017 MRI - Alphabetical'!R440-'2007 MRI - 2017 Methodology'!R440</f>
        <v>0.60885690397322756</v>
      </c>
      <c r="S542" s="12">
        <f>'2017 MRI - Alphabetical'!S440-'2007 MRI - 2017 Methodology'!S440</f>
        <v>-8.026423627134287</v>
      </c>
      <c r="T542" s="10">
        <f>'2017 MRI - Alphabetical'!T440-'2007 MRI - 2017 Methodology'!T440</f>
        <v>-134</v>
      </c>
      <c r="U542" s="39">
        <f>'2017 MRI - Alphabetical'!U440-'2007 MRI - 2017 Methodology'!U440</f>
        <v>-1.0630277469187062</v>
      </c>
      <c r="V542" s="11">
        <f>'2017 MRI - Alphabetical'!V440-'2007 MRI - 2017 Methodology'!V440</f>
        <v>8.2932562994610853E-2</v>
      </c>
      <c r="W542" s="10">
        <f>'2017 MRI - Alphabetical'!W440-'2007 MRI - 2017 Methodology'!W440</f>
        <v>-108</v>
      </c>
      <c r="X542" s="39">
        <f>'2017 MRI - Alphabetical'!X440-'2007 MRI - 2017 Methodology'!X440</f>
        <v>-0.64239213021793662</v>
      </c>
      <c r="Y542" s="13">
        <f>'2017 MRI - Alphabetical'!Y440-'2007 MRI - 2017 Methodology'!Y440</f>
        <v>-17161</v>
      </c>
      <c r="Z542" s="10">
        <f>'2017 MRI - Alphabetical'!Z440-'2007 MRI - 2017 Methodology'!Z440</f>
        <v>29</v>
      </c>
      <c r="AA542" s="39">
        <f>'2017 MRI - Alphabetical'!AA440-'2007 MRI - 2017 Methodology'!AA440</f>
        <v>0.37433529554122225</v>
      </c>
      <c r="AB542" s="11">
        <f>'2017 MRI - Alphabetical'!AB440-'2007 MRI - 2017 Methodology'!AB440</f>
        <v>9.9178615684192006E-3</v>
      </c>
      <c r="AC542" s="10">
        <f>'2017 MRI - Alphabetical'!AC440-'2007 MRI - 2017 Methodology'!AC440</f>
        <v>-56</v>
      </c>
      <c r="AD542" s="39">
        <f>'2017 MRI - Alphabetical'!AD440-'2007 MRI - 2017 Methodology'!AD440</f>
        <v>-0.3435949027011555</v>
      </c>
      <c r="AE542" s="11">
        <f>'2017 MRI - Alphabetical'!AE440-'2007 MRI - 2017 Methodology'!AE440</f>
        <v>-4.0000000000001146E-3</v>
      </c>
      <c r="AF542" s="10">
        <f>'2017 MRI - Alphabetical'!AF440-'2007 MRI - 2017 Methodology'!AF440</f>
        <v>-6</v>
      </c>
      <c r="AG542" s="39">
        <f>'2017 MRI - Alphabetical'!AG440-'2007 MRI - 2017 Methodology'!AG440</f>
        <v>1.140843862461538E-2</v>
      </c>
      <c r="AH542" s="14">
        <f>'2017 MRI - Alphabetical'!AH440-'2007 MRI - 2017 Methodology'!AH440</f>
        <v>0.6922164106930655</v>
      </c>
      <c r="AI542" s="10">
        <f>'2017 MRI - Alphabetical'!AI440-'2007 MRI - 2017 Methodology'!AI440</f>
        <v>-39</v>
      </c>
      <c r="AJ542" s="39">
        <f>'2017 MRI - Alphabetical'!AJ440-'2007 MRI - 2017 Methodology'!AJ440</f>
        <v>-3.2181902150150543E-2</v>
      </c>
      <c r="AK542" s="13">
        <f>'2017 MRI - Alphabetical'!AK440-'2007 MRI - 2017 Methodology'!AK440</f>
        <v>-24481.692191139584</v>
      </c>
      <c r="AL542" s="44">
        <v>1</v>
      </c>
    </row>
    <row r="543" spans="1:38" x14ac:dyDescent="0.25">
      <c r="A543" t="s">
        <v>1066</v>
      </c>
      <c r="B543" s="5" t="s">
        <v>253</v>
      </c>
      <c r="C543" s="6" t="s">
        <v>61</v>
      </c>
      <c r="D543" s="7" t="s">
        <v>39</v>
      </c>
      <c r="E543" s="42">
        <f>'2017 MRI - Alphabetical'!E441-'2007 MRI - 2017 Methodology'!E441</f>
        <v>0.30530121798192689</v>
      </c>
      <c r="F543" s="8">
        <f>'2017 MRI - Alphabetical'!F441-'2007 MRI - 2017 Methodology'!F441</f>
        <v>2.9051145709974229</v>
      </c>
      <c r="G543" s="9">
        <f>'2017 MRI - Alphabetical'!G441-'2007 MRI - 2017 Methodology'!G441</f>
        <v>18</v>
      </c>
      <c r="H543" s="10">
        <f>'2017 MRI - Alphabetical'!H441-'2007 MRI - 2017 Methodology'!H441</f>
        <v>125</v>
      </c>
      <c r="I543" s="39">
        <f>'2017 MRI - Alphabetical'!I441-'2007 MRI - 2017 Methodology'!I441</f>
        <v>0.42294983687052767</v>
      </c>
      <c r="J543" s="11">
        <f>'2017 MRI - Alphabetical'!J441-'2007 MRI - 2017 Methodology'!J441</f>
        <v>1.0062634779627988E-2</v>
      </c>
      <c r="K543" s="10">
        <f>'2017 MRI - Alphabetical'!K441-'2007 MRI - 2017 Methodology'!K441</f>
        <v>-142</v>
      </c>
      <c r="L543" s="39">
        <f>'2017 MRI - Alphabetical'!L441-'2007 MRI - 2017 Methodology'!L441</f>
        <v>-0.44827246556982636</v>
      </c>
      <c r="M543" s="11">
        <f>'2017 MRI - Alphabetical'!M441-'2007 MRI - 2017 Methodology'!M441</f>
        <v>3.9741063348503927E-2</v>
      </c>
      <c r="N543" s="10">
        <f>'2017 MRI - Alphabetical'!N441-'2007 MRI - 2017 Methodology'!N441</f>
        <v>-52</v>
      </c>
      <c r="O543" s="39">
        <f>'2017 MRI - Alphabetical'!O441-'2007 MRI - 2017 Methodology'!O441</f>
        <v>-8.7325782752847025E-2</v>
      </c>
      <c r="P543" s="11">
        <f>'2017 MRI - Alphabetical'!P441-'2007 MRI - 2017 Methodology'!P441</f>
        <v>2.5920273807127039E-2</v>
      </c>
      <c r="Q543" s="10">
        <f>'2017 MRI - Alphabetical'!Q441-'2007 MRI - 2017 Methodology'!Q441</f>
        <v>-37</v>
      </c>
      <c r="R543" s="39">
        <f>'2017 MRI - Alphabetical'!R441-'2007 MRI - 2017 Methodology'!R441</f>
        <v>-4.9213273571135863E-2</v>
      </c>
      <c r="S543" s="12">
        <f>'2017 MRI - Alphabetical'!S441-'2007 MRI - 2017 Methodology'!S441</f>
        <v>-0.55477688368690559</v>
      </c>
      <c r="T543" s="10">
        <f>'2017 MRI - Alphabetical'!T441-'2007 MRI - 2017 Methodology'!T441</f>
        <v>-73</v>
      </c>
      <c r="U543" s="39">
        <f>'2017 MRI - Alphabetical'!U441-'2007 MRI - 2017 Methodology'!U441</f>
        <v>-0.3369362278077988</v>
      </c>
      <c r="V543" s="11">
        <f>'2017 MRI - Alphabetical'!V441-'2007 MRI - 2017 Methodology'!V441</f>
        <v>3.4850599013389702E-2</v>
      </c>
      <c r="W543" s="10">
        <f>'2017 MRI - Alphabetical'!W441-'2007 MRI - 2017 Methodology'!W441</f>
        <v>24</v>
      </c>
      <c r="X543" s="39">
        <f>'2017 MRI - Alphabetical'!X441-'2007 MRI - 2017 Methodology'!X441</f>
        <v>9.945344342852136E-2</v>
      </c>
      <c r="Y543" s="13">
        <f>'2017 MRI - Alphabetical'!Y441-'2007 MRI - 2017 Methodology'!Y441</f>
        <v>5090</v>
      </c>
      <c r="Z543" s="10">
        <f>'2017 MRI - Alphabetical'!Z441-'2007 MRI - 2017 Methodology'!Z441</f>
        <v>-5</v>
      </c>
      <c r="AA543" s="39">
        <f>'2017 MRI - Alphabetical'!AA441-'2007 MRI - 2017 Methodology'!AA441</f>
        <v>0.11955439492848415</v>
      </c>
      <c r="AB543" s="11">
        <f>'2017 MRI - Alphabetical'!AB441-'2007 MRI - 2017 Methodology'!AB441</f>
        <v>1.3728155339805821E-2</v>
      </c>
      <c r="AC543" s="10">
        <f>'2017 MRI - Alphabetical'!AC441-'2007 MRI - 2017 Methodology'!AC441</f>
        <v>121</v>
      </c>
      <c r="AD543" s="39">
        <f>'2017 MRI - Alphabetical'!AD441-'2007 MRI - 2017 Methodology'!AD441</f>
        <v>0.6760744275549142</v>
      </c>
      <c r="AE543" s="11">
        <f>'2017 MRI - Alphabetical'!AE441-'2007 MRI - 2017 Methodology'!AE441</f>
        <v>6.4999999999999947E-2</v>
      </c>
      <c r="AF543" s="10">
        <f>'2017 MRI - Alphabetical'!AF441-'2007 MRI - 2017 Methodology'!AF441</f>
        <v>-64</v>
      </c>
      <c r="AG543" s="39">
        <f>'2017 MRI - Alphabetical'!AG441-'2007 MRI - 2017 Methodology'!AG441</f>
        <v>-0.41264476955479146</v>
      </c>
      <c r="AH543" s="14">
        <f>'2017 MRI - Alphabetical'!AH441-'2007 MRI - 2017 Methodology'!AH441</f>
        <v>0.81827793579386432</v>
      </c>
      <c r="AI543" s="10">
        <f>'2017 MRI - Alphabetical'!AI441-'2007 MRI - 2017 Methodology'!AI441</f>
        <v>-30</v>
      </c>
      <c r="AJ543" s="39">
        <f>'2017 MRI - Alphabetical'!AJ441-'2007 MRI - 2017 Methodology'!AJ441</f>
        <v>-2.7255656938753758E-2</v>
      </c>
      <c r="AK543" s="13">
        <f>'2017 MRI - Alphabetical'!AK441-'2007 MRI - 2017 Methodology'!AK441</f>
        <v>-22515.703456643576</v>
      </c>
      <c r="AL543" s="44"/>
    </row>
    <row r="544" spans="1:38" x14ac:dyDescent="0.25">
      <c r="A544" t="s">
        <v>1076</v>
      </c>
      <c r="B544" s="5" t="s">
        <v>495</v>
      </c>
      <c r="C544" s="6" t="s">
        <v>61</v>
      </c>
      <c r="D544" s="7" t="s">
        <v>39</v>
      </c>
      <c r="E544" s="42">
        <f>'2017 MRI - Alphabetical'!E451-'2007 MRI - 2017 Methodology'!E451</f>
        <v>0.75374744106429015</v>
      </c>
      <c r="F544" s="8">
        <f>'2017 MRI - Alphabetical'!F451-'2007 MRI - 2017 Methodology'!F451</f>
        <v>0.54605410625146611</v>
      </c>
      <c r="G544" s="9">
        <f>'2017 MRI - Alphabetical'!G451-'2007 MRI - 2017 Methodology'!G451</f>
        <v>33</v>
      </c>
      <c r="H544" s="10">
        <f>'2017 MRI - Alphabetical'!H451-'2007 MRI - 2017 Methodology'!H451</f>
        <v>238</v>
      </c>
      <c r="I544" s="39">
        <f>'2017 MRI - Alphabetical'!I451-'2007 MRI - 2017 Methodology'!I451</f>
        <v>0.70083955247457475</v>
      </c>
      <c r="J544" s="11">
        <f>'2017 MRI - Alphabetical'!J451-'2007 MRI - 2017 Methodology'!J451</f>
        <v>4.8699143912188658E-2</v>
      </c>
      <c r="K544" s="10">
        <f>'2017 MRI - Alphabetical'!K451-'2007 MRI - 2017 Methodology'!K451</f>
        <v>289</v>
      </c>
      <c r="L544" s="39">
        <f>'2017 MRI - Alphabetical'!L451-'2007 MRI - 2017 Methodology'!L451</f>
        <v>0.96618252357285062</v>
      </c>
      <c r="M544" s="11">
        <f>'2017 MRI - Alphabetical'!M451-'2007 MRI - 2017 Methodology'!M451</f>
        <v>-2.898591556195329E-2</v>
      </c>
      <c r="N544" s="10">
        <f>'2017 MRI - Alphabetical'!N451-'2007 MRI - 2017 Methodology'!N451</f>
        <v>-44</v>
      </c>
      <c r="O544" s="39">
        <f>'2017 MRI - Alphabetical'!O451-'2007 MRI - 2017 Methodology'!O451</f>
        <v>-5.3963941152020189E-2</v>
      </c>
      <c r="P544" s="11">
        <f>'2017 MRI - Alphabetical'!P451-'2007 MRI - 2017 Methodology'!P451</f>
        <v>2.1244675816374819E-2</v>
      </c>
      <c r="Q544" s="10">
        <f>'2017 MRI - Alphabetical'!Q451-'2007 MRI - 2017 Methodology'!Q451</f>
        <v>-12</v>
      </c>
      <c r="R544" s="39">
        <f>'2017 MRI - Alphabetical'!R451-'2007 MRI - 2017 Methodology'!R451</f>
        <v>1.0676009340732928E-2</v>
      </c>
      <c r="S544" s="12">
        <f>'2017 MRI - Alphabetical'!S451-'2007 MRI - 2017 Methodology'!S451</f>
        <v>-0.4829520891134208</v>
      </c>
      <c r="T544" s="10">
        <f>'2017 MRI - Alphabetical'!T451-'2007 MRI - 2017 Methodology'!T451</f>
        <v>100</v>
      </c>
      <c r="U544" s="39">
        <f>'2017 MRI - Alphabetical'!U451-'2007 MRI - 2017 Methodology'!U451</f>
        <v>0.26960326756963793</v>
      </c>
      <c r="V544" s="11">
        <f>'2017 MRI - Alphabetical'!V451-'2007 MRI - 2017 Methodology'!V451</f>
        <v>-7.2391924511740167E-3</v>
      </c>
      <c r="W544" s="10">
        <f>'2017 MRI - Alphabetical'!W451-'2007 MRI - 2017 Methodology'!W451</f>
        <v>13</v>
      </c>
      <c r="X544" s="39">
        <f>'2017 MRI - Alphabetical'!X451-'2007 MRI - 2017 Methodology'!X451</f>
        <v>0.11767860696193333</v>
      </c>
      <c r="Y544" s="13">
        <f>'2017 MRI - Alphabetical'!Y451-'2007 MRI - 2017 Methodology'!Y451</f>
        <v>9206</v>
      </c>
      <c r="Z544" s="10">
        <f>'2017 MRI - Alphabetical'!Z451-'2007 MRI - 2017 Methodology'!Z451</f>
        <v>-27</v>
      </c>
      <c r="AA544" s="39">
        <f>'2017 MRI - Alphabetical'!AA451-'2007 MRI - 2017 Methodology'!AA451</f>
        <v>-6.8578864902996139E-2</v>
      </c>
      <c r="AB544" s="11">
        <f>'2017 MRI - Alphabetical'!AB451-'2007 MRI - 2017 Methodology'!AB451</f>
        <v>1.6178762225692447E-2</v>
      </c>
      <c r="AC544" s="10">
        <f>'2017 MRI - Alphabetical'!AC451-'2007 MRI - 2017 Methodology'!AC451</f>
        <v>32</v>
      </c>
      <c r="AD544" s="39">
        <f>'2017 MRI - Alphabetical'!AD451-'2007 MRI - 2017 Methodology'!AD451</f>
        <v>7.0254552797191838E-2</v>
      </c>
      <c r="AE544" s="11">
        <f>'2017 MRI - Alphabetical'!AE451-'2007 MRI - 2017 Methodology'!AE451</f>
        <v>1.3999999999999901E-2</v>
      </c>
      <c r="AF544" s="10">
        <f>'2017 MRI - Alphabetical'!AF451-'2007 MRI - 2017 Methodology'!AF451</f>
        <v>2</v>
      </c>
      <c r="AG544" s="39">
        <f>'2017 MRI - Alphabetical'!AG451-'2007 MRI - 2017 Methodology'!AG451</f>
        <v>-2.330229385505897E-2</v>
      </c>
      <c r="AH544" s="14">
        <f>'2017 MRI - Alphabetical'!AH451-'2007 MRI - 2017 Methodology'!AH451</f>
        <v>0.24641269794313292</v>
      </c>
      <c r="AI544" s="10">
        <f>'2017 MRI - Alphabetical'!AI451-'2007 MRI - 2017 Methodology'!AI451</f>
        <v>6</v>
      </c>
      <c r="AJ544" s="39">
        <f>'2017 MRI - Alphabetical'!AJ451-'2007 MRI - 2017 Methodology'!AJ451</f>
        <v>-1.1408540393125582E-2</v>
      </c>
      <c r="AK544" s="13">
        <f>'2017 MRI - Alphabetical'!AK451-'2007 MRI - 2017 Methodology'!AK451</f>
        <v>-18154.32240696362</v>
      </c>
      <c r="AL544" s="44"/>
    </row>
    <row r="545" spans="1:38" x14ac:dyDescent="0.25">
      <c r="A545" t="s">
        <v>1106</v>
      </c>
      <c r="B545" s="5" t="s">
        <v>424</v>
      </c>
      <c r="C545" s="6" t="s">
        <v>61</v>
      </c>
      <c r="D545" s="7" t="s">
        <v>39</v>
      </c>
      <c r="E545" s="42">
        <f>'2017 MRI - Alphabetical'!E481-'2007 MRI - 2017 Methodology'!E481</f>
        <v>-0.48806680210473541</v>
      </c>
      <c r="F545" s="8">
        <f>'2017 MRI - Alphabetical'!F481-'2007 MRI - 2017 Methodology'!F481</f>
        <v>3.9580545534799523</v>
      </c>
      <c r="G545" s="9">
        <f>'2017 MRI - Alphabetical'!G481-'2007 MRI - 2017 Methodology'!G481</f>
        <v>-32</v>
      </c>
      <c r="H545" s="10">
        <f>'2017 MRI - Alphabetical'!H481-'2007 MRI - 2017 Methodology'!H481</f>
        <v>92</v>
      </c>
      <c r="I545" s="39">
        <f>'2017 MRI - Alphabetical'!I481-'2007 MRI - 2017 Methodology'!I481</f>
        <v>1.2779033594483731</v>
      </c>
      <c r="J545" s="11">
        <f>'2017 MRI - Alphabetical'!J481-'2007 MRI - 2017 Methodology'!J481</f>
        <v>1.990135088469791E-2</v>
      </c>
      <c r="K545" s="10">
        <f>'2017 MRI - Alphabetical'!K481-'2007 MRI - 2017 Methodology'!K481</f>
        <v>38</v>
      </c>
      <c r="L545" s="39">
        <f>'2017 MRI - Alphabetical'!L481-'2007 MRI - 2017 Methodology'!L481</f>
        <v>-1.7230697330166356E-2</v>
      </c>
      <c r="M545" s="11">
        <f>'2017 MRI - Alphabetical'!M481-'2007 MRI - 2017 Methodology'!M481</f>
        <v>2.6834831611431617E-3</v>
      </c>
      <c r="N545" s="10">
        <f>'2017 MRI - Alphabetical'!N481-'2007 MRI - 2017 Methodology'!N481</f>
        <v>46</v>
      </c>
      <c r="O545" s="39">
        <f>'2017 MRI - Alphabetical'!O481-'2007 MRI - 2017 Methodology'!O481</f>
        <v>0.10341665756954807</v>
      </c>
      <c r="P545" s="11">
        <f>'2017 MRI - Alphabetical'!P481-'2007 MRI - 2017 Methodology'!P481</f>
        <v>2.012652536929993E-2</v>
      </c>
      <c r="Q545" s="10">
        <f>'2017 MRI - Alphabetical'!Q481-'2007 MRI - 2017 Methodology'!Q481</f>
        <v>-92</v>
      </c>
      <c r="R545" s="39">
        <f>'2017 MRI - Alphabetical'!R481-'2007 MRI - 2017 Methodology'!R481</f>
        <v>-7.0989297440135879E-2</v>
      </c>
      <c r="S545" s="12">
        <f>'2017 MRI - Alphabetical'!S481-'2007 MRI - 2017 Methodology'!S481</f>
        <v>-8.0045709061821457E-2</v>
      </c>
      <c r="T545" s="10">
        <f>'2017 MRI - Alphabetical'!T481-'2007 MRI - 2017 Methodology'!T481</f>
        <v>-107</v>
      </c>
      <c r="U545" s="39">
        <f>'2017 MRI - Alphabetical'!U481-'2007 MRI - 2017 Methodology'!U481</f>
        <v>-0.23480258286886263</v>
      </c>
      <c r="V545" s="11">
        <f>'2017 MRI - Alphabetical'!V481-'2007 MRI - 2017 Methodology'!V481</f>
        <v>2.4071717444055004E-2</v>
      </c>
      <c r="W545" s="10">
        <f>'2017 MRI - Alphabetical'!W481-'2007 MRI - 2017 Methodology'!W481</f>
        <v>43</v>
      </c>
      <c r="X545" s="39">
        <f>'2017 MRI - Alphabetical'!X481-'2007 MRI - 2017 Methodology'!X481</f>
        <v>0.27579847199375601</v>
      </c>
      <c r="Y545" s="13">
        <f>'2017 MRI - Alphabetical'!Y481-'2007 MRI - 2017 Methodology'!Y481</f>
        <v>12753</v>
      </c>
      <c r="Z545" s="10">
        <f>'2017 MRI - Alphabetical'!Z481-'2007 MRI - 2017 Methodology'!Z481</f>
        <v>-54</v>
      </c>
      <c r="AA545" s="39">
        <f>'2017 MRI - Alphabetical'!AA481-'2007 MRI - 2017 Methodology'!AA481</f>
        <v>-0.42035980044832766</v>
      </c>
      <c r="AB545" s="11">
        <f>'2017 MRI - Alphabetical'!AB481-'2007 MRI - 2017 Methodology'!AB481</f>
        <v>2.277604428787116E-2</v>
      </c>
      <c r="AC545" s="10">
        <f>'2017 MRI - Alphabetical'!AC481-'2007 MRI - 2017 Methodology'!AC481</f>
        <v>-105</v>
      </c>
      <c r="AD545" s="39">
        <f>'2017 MRI - Alphabetical'!AD481-'2007 MRI - 2017 Methodology'!AD481</f>
        <v>-0.31478671754382398</v>
      </c>
      <c r="AE545" s="11">
        <f>'2017 MRI - Alphabetical'!AE481-'2007 MRI - 2017 Methodology'!AE481</f>
        <v>-1.1000000000000121E-2</v>
      </c>
      <c r="AF545" s="10">
        <f>'2017 MRI - Alphabetical'!AF481-'2007 MRI - 2017 Methodology'!AF481</f>
        <v>-153</v>
      </c>
      <c r="AG545" s="39">
        <f>'2017 MRI - Alphabetical'!AG481-'2007 MRI - 2017 Methodology'!AG481</f>
        <v>-0.49288496141354271</v>
      </c>
      <c r="AH545" s="14">
        <f>'2017 MRI - Alphabetical'!AH481-'2007 MRI - 2017 Methodology'!AH481</f>
        <v>0.72528517622601463</v>
      </c>
      <c r="AI545" s="10">
        <f>'2017 MRI - Alphabetical'!AI481-'2007 MRI - 2017 Methodology'!AI481</f>
        <v>-80</v>
      </c>
      <c r="AJ545" s="39">
        <f>'2017 MRI - Alphabetical'!AJ481-'2007 MRI - 2017 Methodology'!AJ481</f>
        <v>-7.3161834172219858E-2</v>
      </c>
      <c r="AK545" s="13">
        <f>'2017 MRI - Alphabetical'!AK481-'2007 MRI - 2017 Methodology'!AK481</f>
        <v>-55581.01352068581</v>
      </c>
      <c r="AL545" s="44"/>
    </row>
    <row r="546" spans="1:38" x14ac:dyDescent="0.25">
      <c r="A546" t="s">
        <v>1114</v>
      </c>
      <c r="B546" s="5" t="s">
        <v>521</v>
      </c>
      <c r="C546" s="6" t="s">
        <v>61</v>
      </c>
      <c r="D546" s="7" t="s">
        <v>39</v>
      </c>
      <c r="E546" s="42">
        <f>'2017 MRI - Alphabetical'!E489-'2007 MRI - 2017 Methodology'!E489</f>
        <v>1.038784808538225</v>
      </c>
      <c r="F546" s="8">
        <f>'2017 MRI - Alphabetical'!F489-'2007 MRI - 2017 Methodology'!F489</f>
        <v>-0.28710908802400148</v>
      </c>
      <c r="G546" s="9">
        <f>'2017 MRI - Alphabetical'!G489-'2007 MRI - 2017 Methodology'!G489</f>
        <v>47</v>
      </c>
      <c r="H546" s="10">
        <f>'2017 MRI - Alphabetical'!H489-'2007 MRI - 2017 Methodology'!H489</f>
        <v>65</v>
      </c>
      <c r="I546" s="39">
        <f>'2017 MRI - Alphabetical'!I489-'2007 MRI - 2017 Methodology'!I489</f>
        <v>0.31303070077236933</v>
      </c>
      <c r="J546" s="11">
        <f>'2017 MRI - Alphabetical'!J489-'2007 MRI - 2017 Methodology'!J489</f>
        <v>-2.6596392554567139E-2</v>
      </c>
      <c r="K546" s="10">
        <f>'2017 MRI - Alphabetical'!K489-'2007 MRI - 2017 Methodology'!K489</f>
        <v>207</v>
      </c>
      <c r="L546" s="39">
        <f>'2017 MRI - Alphabetical'!L489-'2007 MRI - 2017 Methodology'!L489</f>
        <v>0.7129040179472963</v>
      </c>
      <c r="M546" s="11">
        <f>'2017 MRI - Alphabetical'!M489-'2007 MRI - 2017 Methodology'!M489</f>
        <v>-1.7399926316295306E-2</v>
      </c>
      <c r="N546" s="10">
        <f>'2017 MRI - Alphabetical'!N489-'2007 MRI - 2017 Methodology'!N489</f>
        <v>26</v>
      </c>
      <c r="O546" s="39">
        <f>'2017 MRI - Alphabetical'!O489-'2007 MRI - 2017 Methodology'!O489</f>
        <v>9.5326070021903075E-2</v>
      </c>
      <c r="P546" s="11">
        <f>'2017 MRI - Alphabetical'!P489-'2007 MRI - 2017 Methodology'!P489</f>
        <v>1.4842105263157893E-2</v>
      </c>
      <c r="Q546" s="10">
        <f>'2017 MRI - Alphabetical'!Q489-'2007 MRI - 2017 Methodology'!Q489</f>
        <v>-53</v>
      </c>
      <c r="R546" s="39">
        <f>'2017 MRI - Alphabetical'!R489-'2007 MRI - 2017 Methodology'!R489</f>
        <v>-2.3521843656144514E-2</v>
      </c>
      <c r="S546" s="12">
        <f>'2017 MRI - Alphabetical'!S489-'2007 MRI - 2017 Methodology'!S489</f>
        <v>-0.14879133822596724</v>
      </c>
      <c r="T546" s="10">
        <f>'2017 MRI - Alphabetical'!T489-'2007 MRI - 2017 Methodology'!T489</f>
        <v>171</v>
      </c>
      <c r="U546" s="39">
        <f>'2017 MRI - Alphabetical'!U489-'2007 MRI - 2017 Methodology'!U489</f>
        <v>0.45019164244173887</v>
      </c>
      <c r="V546" s="11">
        <f>'2017 MRI - Alphabetical'!V489-'2007 MRI - 2017 Methodology'!V489</f>
        <v>-1.4793359545653119E-2</v>
      </c>
      <c r="W546" s="10">
        <f>'2017 MRI - Alphabetical'!W489-'2007 MRI - 2017 Methodology'!W489</f>
        <v>16</v>
      </c>
      <c r="X546" s="39">
        <f>'2017 MRI - Alphabetical'!X489-'2007 MRI - 2017 Methodology'!X489</f>
        <v>0.36701012505063524</v>
      </c>
      <c r="Y546" s="13">
        <f>'2017 MRI - Alphabetical'!Y489-'2007 MRI - 2017 Methodology'!Y489</f>
        <v>17594</v>
      </c>
      <c r="Z546" s="10">
        <f>'2017 MRI - Alphabetical'!Z489-'2007 MRI - 2017 Methodology'!Z489</f>
        <v>18</v>
      </c>
      <c r="AA546" s="39">
        <f>'2017 MRI - Alphabetical'!AA489-'2007 MRI - 2017 Methodology'!AA489</f>
        <v>4.6212436300336446E-2</v>
      </c>
      <c r="AB546" s="11">
        <f>'2017 MRI - Alphabetical'!AB489-'2007 MRI - 2017 Methodology'!AB489</f>
        <v>1.3677464136973627E-2</v>
      </c>
      <c r="AC546" s="10">
        <f>'2017 MRI - Alphabetical'!AC489-'2007 MRI - 2017 Methodology'!AC489</f>
        <v>-17</v>
      </c>
      <c r="AD546" s="39">
        <f>'2017 MRI - Alphabetical'!AD489-'2007 MRI - 2017 Methodology'!AD489</f>
        <v>-7.1673686705469697E-2</v>
      </c>
      <c r="AE546" s="11">
        <f>'2017 MRI - Alphabetical'!AE489-'2007 MRI - 2017 Methodology'!AE489</f>
        <v>5.9999999999998943E-3</v>
      </c>
      <c r="AF546" s="10">
        <f>'2017 MRI - Alphabetical'!AF489-'2007 MRI - 2017 Methodology'!AF489</f>
        <v>-34</v>
      </c>
      <c r="AG546" s="39">
        <f>'2017 MRI - Alphabetical'!AG489-'2007 MRI - 2017 Methodology'!AG489</f>
        <v>-0.33764866406117755</v>
      </c>
      <c r="AH546" s="14">
        <f>'2017 MRI - Alphabetical'!AH489-'2007 MRI - 2017 Methodology'!AH489</f>
        <v>0.34464755333663932</v>
      </c>
      <c r="AI546" s="10">
        <f>'2017 MRI - Alphabetical'!AI489-'2007 MRI - 2017 Methodology'!AI489</f>
        <v>8</v>
      </c>
      <c r="AJ546" s="39">
        <f>'2017 MRI - Alphabetical'!AJ489-'2007 MRI - 2017 Methodology'!AJ489</f>
        <v>1.2674205682414535E-2</v>
      </c>
      <c r="AK546" s="13">
        <f>'2017 MRI - Alphabetical'!AK489-'2007 MRI - 2017 Methodology'!AK489</f>
        <v>-13473.544753585244</v>
      </c>
      <c r="AL546" s="44"/>
    </row>
    <row r="547" spans="1:38" x14ac:dyDescent="0.25">
      <c r="A547" t="s">
        <v>1131</v>
      </c>
      <c r="B547" s="5" t="s">
        <v>269</v>
      </c>
      <c r="C547" s="6" t="s">
        <v>61</v>
      </c>
      <c r="D547" s="7" t="s">
        <v>39</v>
      </c>
      <c r="E547" s="42">
        <f>'2017 MRI - Alphabetical'!E506-'2007 MRI - 2017 Methodology'!E506</f>
        <v>-0.15065457585552239</v>
      </c>
      <c r="F547" s="8">
        <f>'2017 MRI - Alphabetical'!F506-'2007 MRI - 2017 Methodology'!F506</f>
        <v>3.9436251341722475</v>
      </c>
      <c r="G547" s="9">
        <f>'2017 MRI - Alphabetical'!G506-'2007 MRI - 2017 Methodology'!G506</f>
        <v>-7</v>
      </c>
      <c r="H547" s="10">
        <f>'2017 MRI - Alphabetical'!H506-'2007 MRI - 2017 Methodology'!H506</f>
        <v>57</v>
      </c>
      <c r="I547" s="39">
        <f>'2017 MRI - Alphabetical'!I506-'2007 MRI - 2017 Methodology'!I506</f>
        <v>0.33890768288740591</v>
      </c>
      <c r="J547" s="11">
        <f>'2017 MRI - Alphabetical'!J506-'2007 MRI - 2017 Methodology'!J506</f>
        <v>-3.5966192289718313E-2</v>
      </c>
      <c r="K547" s="10">
        <f>'2017 MRI - Alphabetical'!K506-'2007 MRI - 2017 Methodology'!K506</f>
        <v>20</v>
      </c>
      <c r="L547" s="39">
        <f>'2017 MRI - Alphabetical'!L506-'2007 MRI - 2017 Methodology'!L506</f>
        <v>-2.5478414703722085E-2</v>
      </c>
      <c r="M547" s="11">
        <f>'2017 MRI - Alphabetical'!M506-'2007 MRI - 2017 Methodology'!M506</f>
        <v>6.6864543201208479E-3</v>
      </c>
      <c r="N547" s="10">
        <f>'2017 MRI - Alphabetical'!N506-'2007 MRI - 2017 Methodology'!N506</f>
        <v>-27</v>
      </c>
      <c r="O547" s="39">
        <f>'2017 MRI - Alphabetical'!O506-'2007 MRI - 2017 Methodology'!O506</f>
        <v>-0.10018991020968235</v>
      </c>
      <c r="P547" s="11">
        <f>'2017 MRI - Alphabetical'!P506-'2007 MRI - 2017 Methodology'!P506</f>
        <v>3.1123568805357531E-2</v>
      </c>
      <c r="Q547" s="10">
        <f>'2017 MRI - Alphabetical'!Q506-'2007 MRI - 2017 Methodology'!Q506</f>
        <v>76</v>
      </c>
      <c r="R547" s="39">
        <f>'2017 MRI - Alphabetical'!R506-'2007 MRI - 2017 Methodology'!R506</f>
        <v>9.6578545163358176E-2</v>
      </c>
      <c r="S547" s="12">
        <f>'2017 MRI - Alphabetical'!S506-'2007 MRI - 2017 Methodology'!S506</f>
        <v>-1.5143214973850812</v>
      </c>
      <c r="T547" s="10">
        <f>'2017 MRI - Alphabetical'!T506-'2007 MRI - 2017 Methodology'!T506</f>
        <v>-56</v>
      </c>
      <c r="U547" s="39">
        <f>'2017 MRI - Alphabetical'!U506-'2007 MRI - 2017 Methodology'!U506</f>
        <v>-0.25259003248568135</v>
      </c>
      <c r="V547" s="11">
        <f>'2017 MRI - Alphabetical'!V506-'2007 MRI - 2017 Methodology'!V506</f>
        <v>2.9246039320481011E-2</v>
      </c>
      <c r="W547" s="10">
        <f>'2017 MRI - Alphabetical'!W506-'2007 MRI - 2017 Methodology'!W506</f>
        <v>-1</v>
      </c>
      <c r="X547" s="39">
        <f>'2017 MRI - Alphabetical'!X506-'2007 MRI - 2017 Methodology'!X506</f>
        <v>1.064557298333163E-2</v>
      </c>
      <c r="Y547" s="13">
        <f>'2017 MRI - Alphabetical'!Y506-'2007 MRI - 2017 Methodology'!Y506</f>
        <v>3561</v>
      </c>
      <c r="Z547" s="10">
        <f>'2017 MRI - Alphabetical'!Z506-'2007 MRI - 2017 Methodology'!Z506</f>
        <v>-16</v>
      </c>
      <c r="AA547" s="39">
        <f>'2017 MRI - Alphabetical'!AA506-'2007 MRI - 2017 Methodology'!AA506</f>
        <v>4.6594548816616302E-2</v>
      </c>
      <c r="AB547" s="11">
        <f>'2017 MRI - Alphabetical'!AB506-'2007 MRI - 2017 Methodology'!AB506</f>
        <v>1.4999999999999999E-2</v>
      </c>
      <c r="AC547" s="10">
        <f>'2017 MRI - Alphabetical'!AC506-'2007 MRI - 2017 Methodology'!AC506</f>
        <v>11</v>
      </c>
      <c r="AD547" s="39">
        <f>'2017 MRI - Alphabetical'!AD506-'2007 MRI - 2017 Methodology'!AD506</f>
        <v>9.2253575517112274E-2</v>
      </c>
      <c r="AE547" s="11">
        <f>'2017 MRI - Alphabetical'!AE506-'2007 MRI - 2017 Methodology'!AE506</f>
        <v>2.5999999999999912E-2</v>
      </c>
      <c r="AF547" s="10">
        <f>'2017 MRI - Alphabetical'!AF506-'2007 MRI - 2017 Methodology'!AF506</f>
        <v>-121</v>
      </c>
      <c r="AG547" s="39">
        <f>'2017 MRI - Alphabetical'!AG506-'2007 MRI - 2017 Methodology'!AG506</f>
        <v>-0.44846389693643779</v>
      </c>
      <c r="AH547" s="14">
        <f>'2017 MRI - Alphabetical'!AH506-'2007 MRI - 2017 Methodology'!AH506</f>
        <v>0.71163868966646726</v>
      </c>
      <c r="AI547" s="10">
        <f>'2017 MRI - Alphabetical'!AI506-'2007 MRI - 2017 Methodology'!AI506</f>
        <v>-40</v>
      </c>
      <c r="AJ547" s="39">
        <f>'2017 MRI - Alphabetical'!AJ506-'2007 MRI - 2017 Methodology'!AJ506</f>
        <v>-4.0752873809554169E-2</v>
      </c>
      <c r="AK547" s="13">
        <f>'2017 MRI - Alphabetical'!AK506-'2007 MRI - 2017 Methodology'!AK506</f>
        <v>-32805.555434747424</v>
      </c>
      <c r="AL547" s="44"/>
    </row>
    <row r="548" spans="1:38" x14ac:dyDescent="0.25">
      <c r="A548" t="s">
        <v>1173</v>
      </c>
      <c r="B548" s="5" t="s">
        <v>557</v>
      </c>
      <c r="C548" s="6" t="s">
        <v>61</v>
      </c>
      <c r="D548" s="7" t="s">
        <v>39</v>
      </c>
      <c r="E548" s="42">
        <f>'2017 MRI - Alphabetical'!E548-'2007 MRI - 2017 Methodology'!E548</f>
        <v>0.56543932108992934</v>
      </c>
      <c r="F548" s="8">
        <f>'2017 MRI - Alphabetical'!F548-'2007 MRI - 2017 Methodology'!F548</f>
        <v>0.63088496527035076</v>
      </c>
      <c r="G548" s="9">
        <f>'2017 MRI - Alphabetical'!G548-'2007 MRI - 2017 Methodology'!G548</f>
        <v>19</v>
      </c>
      <c r="H548" s="10">
        <f>'2017 MRI - Alphabetical'!H548-'2007 MRI - 2017 Methodology'!H548</f>
        <v>85</v>
      </c>
      <c r="I548" s="39">
        <f>'2017 MRI - Alphabetical'!I548-'2007 MRI - 2017 Methodology'!I548</f>
        <v>0.34338683321665209</v>
      </c>
      <c r="J548" s="11">
        <f>'2017 MRI - Alphabetical'!J548-'2007 MRI - 2017 Methodology'!J548</f>
        <v>8.7716515854385779E-3</v>
      </c>
      <c r="K548" s="10">
        <f>'2017 MRI - Alphabetical'!K548-'2007 MRI - 2017 Methodology'!K548</f>
        <v>-77</v>
      </c>
      <c r="L548" s="39">
        <f>'2017 MRI - Alphabetical'!L548-'2007 MRI - 2017 Methodology'!L548</f>
        <v>-0.36234299971389783</v>
      </c>
      <c r="M548" s="11">
        <f>'2017 MRI - Alphabetical'!M548-'2007 MRI - 2017 Methodology'!M548</f>
        <v>1.8472591272994058E-2</v>
      </c>
      <c r="N548" s="10">
        <f>'2017 MRI - Alphabetical'!N548-'2007 MRI - 2017 Methodology'!N548</f>
        <v>25</v>
      </c>
      <c r="O548" s="39">
        <f>'2017 MRI - Alphabetical'!O548-'2007 MRI - 2017 Methodology'!O548</f>
        <v>0.1226161103905884</v>
      </c>
      <c r="P548" s="11">
        <f>'2017 MRI - Alphabetical'!P548-'2007 MRI - 2017 Methodology'!P548</f>
        <v>9.9623597179461718E-3</v>
      </c>
      <c r="Q548" s="10">
        <f>'2017 MRI - Alphabetical'!Q548-'2007 MRI - 2017 Methodology'!Q548</f>
        <v>-29</v>
      </c>
      <c r="R548" s="39">
        <f>'2017 MRI - Alphabetical'!R548-'2007 MRI - 2017 Methodology'!R548</f>
        <v>1.4504313321386242E-3</v>
      </c>
      <c r="S548" s="12">
        <f>'2017 MRI - Alphabetical'!S548-'2007 MRI - 2017 Methodology'!S548</f>
        <v>-0.33632316354589498</v>
      </c>
      <c r="T548" s="10">
        <f>'2017 MRI - Alphabetical'!T548-'2007 MRI - 2017 Methodology'!T548</f>
        <v>-15</v>
      </c>
      <c r="U548" s="39">
        <f>'2017 MRI - Alphabetical'!U548-'2007 MRI - 2017 Methodology'!U548</f>
        <v>-1.4511348571466409E-2</v>
      </c>
      <c r="V548" s="11">
        <f>'2017 MRI - Alphabetical'!V548-'2007 MRI - 2017 Methodology'!V548</f>
        <v>9.8633113311331136E-3</v>
      </c>
      <c r="W548" s="10">
        <f>'2017 MRI - Alphabetical'!W548-'2007 MRI - 2017 Methodology'!W548</f>
        <v>12</v>
      </c>
      <c r="X548" s="39">
        <f>'2017 MRI - Alphabetical'!X548-'2007 MRI - 2017 Methodology'!X548</f>
        <v>0.34667664585984315</v>
      </c>
      <c r="Y548" s="13">
        <f>'2017 MRI - Alphabetical'!Y548-'2007 MRI - 2017 Methodology'!Y548</f>
        <v>18316</v>
      </c>
      <c r="Z548" s="10">
        <f>'2017 MRI - Alphabetical'!Z548-'2007 MRI - 2017 Methodology'!Z548</f>
        <v>48</v>
      </c>
      <c r="AA548" s="39">
        <f>'2017 MRI - Alphabetical'!AA548-'2007 MRI - 2017 Methodology'!AA548</f>
        <v>0.17734194391038272</v>
      </c>
      <c r="AB548" s="11">
        <f>'2017 MRI - Alphabetical'!AB548-'2007 MRI - 2017 Methodology'!AB548</f>
        <v>1.1000000000000003E-2</v>
      </c>
      <c r="AC548" s="10">
        <f>'2017 MRI - Alphabetical'!AC548-'2007 MRI - 2017 Methodology'!AC548</f>
        <v>-5</v>
      </c>
      <c r="AD548" s="39">
        <f>'2017 MRI - Alphabetical'!AD548-'2007 MRI - 2017 Methodology'!AD548</f>
        <v>-2.4886104221628513E-2</v>
      </c>
      <c r="AE548" s="11">
        <f>'2017 MRI - Alphabetical'!AE548-'2007 MRI - 2017 Methodology'!AE548</f>
        <v>5.9999999999998943E-3</v>
      </c>
      <c r="AF548" s="10">
        <f>'2017 MRI - Alphabetical'!AF548-'2007 MRI - 2017 Methodology'!AF548</f>
        <v>-42</v>
      </c>
      <c r="AG548" s="39">
        <f>'2017 MRI - Alphabetical'!AG548-'2007 MRI - 2017 Methodology'!AG548</f>
        <v>-0.17404375304778763</v>
      </c>
      <c r="AH548" s="14">
        <f>'2017 MRI - Alphabetical'!AH548-'2007 MRI - 2017 Methodology'!AH548</f>
        <v>0.28666425860628619</v>
      </c>
      <c r="AI548" s="10">
        <f>'2017 MRI - Alphabetical'!AI548-'2007 MRI - 2017 Methodology'!AI548</f>
        <v>14</v>
      </c>
      <c r="AJ548" s="39">
        <f>'2017 MRI - Alphabetical'!AJ548-'2007 MRI - 2017 Methodology'!AJ548</f>
        <v>2.0006489105316539E-2</v>
      </c>
      <c r="AK548" s="13">
        <f>'2017 MRI - Alphabetical'!AK548-'2007 MRI - 2017 Methodology'!AK548</f>
        <v>-3475.1748491887993</v>
      </c>
      <c r="AL548" s="44"/>
    </row>
    <row r="549" spans="1:38" x14ac:dyDescent="0.25">
      <c r="A549" t="s">
        <v>1182</v>
      </c>
      <c r="B549" s="5" t="s">
        <v>135</v>
      </c>
      <c r="C549" s="6" t="s">
        <v>61</v>
      </c>
      <c r="D549" s="7" t="s">
        <v>39</v>
      </c>
      <c r="E549" s="42">
        <f>'2017 MRI - Alphabetical'!E557-'2007 MRI - 2017 Methodology'!E557</f>
        <v>1.4984249303339645</v>
      </c>
      <c r="F549" s="8">
        <f>'2017 MRI - Alphabetical'!F557-'2007 MRI - 2017 Methodology'!F557</f>
        <v>0.75847545103318481</v>
      </c>
      <c r="G549" s="9">
        <f>'2017 MRI - Alphabetical'!G557-'2007 MRI - 2017 Methodology'!G557</f>
        <v>24</v>
      </c>
      <c r="H549" s="10">
        <f>'2017 MRI - Alphabetical'!H557-'2007 MRI - 2017 Methodology'!H557</f>
        <v>212</v>
      </c>
      <c r="I549" s="39">
        <f>'2017 MRI - Alphabetical'!I557-'2007 MRI - 2017 Methodology'!I557</f>
        <v>0.64573667499996301</v>
      </c>
      <c r="J549" s="11">
        <f>'2017 MRI - Alphabetical'!J557-'2007 MRI - 2017 Methodology'!J557</f>
        <v>8.4708083800062894E-2</v>
      </c>
      <c r="K549" s="10">
        <f>'2017 MRI - Alphabetical'!K557-'2007 MRI - 2017 Methodology'!K557</f>
        <v>6</v>
      </c>
      <c r="L549" s="39">
        <f>'2017 MRI - Alphabetical'!L557-'2007 MRI - 2017 Methodology'!L557</f>
        <v>-0.40963461147414593</v>
      </c>
      <c r="M549" s="11">
        <f>'2017 MRI - Alphabetical'!M557-'2007 MRI - 2017 Methodology'!M557</f>
        <v>5.5833726972130369E-3</v>
      </c>
      <c r="N549" s="10">
        <f>'2017 MRI - Alphabetical'!N557-'2007 MRI - 2017 Methodology'!N557</f>
        <v>18</v>
      </c>
      <c r="O549" s="39">
        <f>'2017 MRI - Alphabetical'!O557-'2007 MRI - 2017 Methodology'!O557</f>
        <v>-1.8667427123337382E-2</v>
      </c>
      <c r="P549" s="11">
        <f>'2017 MRI - Alphabetical'!P557-'2007 MRI - 2017 Methodology'!P557</f>
        <v>3.1103734439834021E-2</v>
      </c>
      <c r="Q549" s="10">
        <f>'2017 MRI - Alphabetical'!Q557-'2007 MRI - 2017 Methodology'!Q557</f>
        <v>238</v>
      </c>
      <c r="R549" s="39">
        <f>'2017 MRI - Alphabetical'!R557-'2007 MRI - 2017 Methodology'!R557</f>
        <v>0.38261857464498839</v>
      </c>
      <c r="S549" s="12">
        <f>'2017 MRI - Alphabetical'!S557-'2007 MRI - 2017 Methodology'!S557</f>
        <v>-3.36</v>
      </c>
      <c r="T549" s="10">
        <f>'2017 MRI - Alphabetical'!T557-'2007 MRI - 2017 Methodology'!T557</f>
        <v>21</v>
      </c>
      <c r="U549" s="39">
        <f>'2017 MRI - Alphabetical'!U557-'2007 MRI - 2017 Methodology'!U557</f>
        <v>9.8860173114242944E-2</v>
      </c>
      <c r="V549" s="11">
        <f>'2017 MRI - Alphabetical'!V557-'2007 MRI - 2017 Methodology'!V557</f>
        <v>1.2062500000000004E-2</v>
      </c>
      <c r="W549" s="10">
        <f>'2017 MRI - Alphabetical'!W557-'2007 MRI - 2017 Methodology'!W557</f>
        <v>-69</v>
      </c>
      <c r="X549" s="39">
        <f>'2017 MRI - Alphabetical'!X557-'2007 MRI - 2017 Methodology'!X557</f>
        <v>-0.30773890900169332</v>
      </c>
      <c r="Y549" s="13">
        <f>'2017 MRI - Alphabetical'!Y557-'2007 MRI - 2017 Methodology'!Y557</f>
        <v>-6979</v>
      </c>
      <c r="Z549" s="10">
        <f>'2017 MRI - Alphabetical'!Z557-'2007 MRI - 2017 Methodology'!Z557</f>
        <v>180</v>
      </c>
      <c r="AA549" s="39">
        <f>'2017 MRI - Alphabetical'!AA557-'2007 MRI - 2017 Methodology'!AA557</f>
        <v>1.6936745822223742</v>
      </c>
      <c r="AB549" s="11">
        <f>'2017 MRI - Alphabetical'!AB557-'2007 MRI - 2017 Methodology'!AB557</f>
        <v>-1.6942446043165464E-2</v>
      </c>
      <c r="AC549" s="10">
        <f>'2017 MRI - Alphabetical'!AC557-'2007 MRI - 2017 Methodology'!AC557</f>
        <v>38</v>
      </c>
      <c r="AD549" s="39">
        <f>'2017 MRI - Alphabetical'!AD557-'2007 MRI - 2017 Methodology'!AD557</f>
        <v>0.20396114343541352</v>
      </c>
      <c r="AE549" s="11">
        <f>'2017 MRI - Alphabetical'!AE557-'2007 MRI - 2017 Methodology'!AE557</f>
        <v>2.9000000000000026E-2</v>
      </c>
      <c r="AF549" s="10">
        <f>'2017 MRI - Alphabetical'!AF557-'2007 MRI - 2017 Methodology'!AF557</f>
        <v>0</v>
      </c>
      <c r="AG549" s="39">
        <f>'2017 MRI - Alphabetical'!AG557-'2007 MRI - 2017 Methodology'!AG557</f>
        <v>-2.453870253534765</v>
      </c>
      <c r="AH549" s="14">
        <f>'2017 MRI - Alphabetical'!AH557-'2007 MRI - 2017 Methodology'!AH557</f>
        <v>5.8810055731973652</v>
      </c>
      <c r="AI549" s="10">
        <f>'2017 MRI - Alphabetical'!AI557-'2007 MRI - 2017 Methodology'!AI557</f>
        <v>-1</v>
      </c>
      <c r="AJ549" s="39">
        <f>'2017 MRI - Alphabetical'!AJ557-'2007 MRI - 2017 Methodology'!AJ557</f>
        <v>6.3536217685478125E-4</v>
      </c>
      <c r="AK549" s="13">
        <f>'2017 MRI - Alphabetical'!AK557-'2007 MRI - 2017 Methodology'!AK557</f>
        <v>-313.31216311063326</v>
      </c>
      <c r="AL549" s="44"/>
    </row>
    <row r="550" spans="1:38" x14ac:dyDescent="0.25">
      <c r="A550" t="s">
        <v>635</v>
      </c>
      <c r="B550" s="5" t="s">
        <v>482</v>
      </c>
      <c r="C550" s="6" t="s">
        <v>63</v>
      </c>
      <c r="D550" s="7" t="s">
        <v>34</v>
      </c>
      <c r="E550" s="42">
        <f>'2017 MRI - Alphabetical'!E10-'2007 MRI - 2017 Methodology'!E10</f>
        <v>-0.31487355660540928</v>
      </c>
      <c r="F550" s="8">
        <f>'2017 MRI - Alphabetical'!F10-'2007 MRI - 2017 Methodology'!F10</f>
        <v>3.2972766085058165</v>
      </c>
      <c r="G550" s="9">
        <f>'2017 MRI - Alphabetical'!G10-'2007 MRI - 2017 Methodology'!G10</f>
        <v>-21</v>
      </c>
      <c r="H550" s="10">
        <f>'2017 MRI - Alphabetical'!H10-'2007 MRI - 2017 Methodology'!H10</f>
        <v>6</v>
      </c>
      <c r="I550" s="39">
        <f>'2017 MRI - Alphabetical'!I10-'2007 MRI - 2017 Methodology'!I10</f>
        <v>0.18170701905332265</v>
      </c>
      <c r="J550" s="11">
        <f>'2017 MRI - Alphabetical'!J10-'2007 MRI - 2017 Methodology'!J10</f>
        <v>-0.10364769552390452</v>
      </c>
      <c r="K550" s="10">
        <f>'2017 MRI - Alphabetical'!K10-'2007 MRI - 2017 Methodology'!K10</f>
        <v>-176</v>
      </c>
      <c r="L550" s="39">
        <f>'2017 MRI - Alphabetical'!L10-'2007 MRI - 2017 Methodology'!L10</f>
        <v>-1.2555993860767249</v>
      </c>
      <c r="M550" s="11">
        <f>'2017 MRI - Alphabetical'!M10-'2007 MRI - 2017 Methodology'!M10</f>
        <v>4.4260027662517291E-2</v>
      </c>
      <c r="N550" s="10">
        <f>'2017 MRI - Alphabetical'!N10-'2007 MRI - 2017 Methodology'!N10</f>
        <v>151</v>
      </c>
      <c r="O550" s="39">
        <f>'2017 MRI - Alphabetical'!O10-'2007 MRI - 2017 Methodology'!O10</f>
        <v>0.40056830368983909</v>
      </c>
      <c r="P550" s="11">
        <f>'2017 MRI - Alphabetical'!P10-'2007 MRI - 2017 Methodology'!P10</f>
        <v>-6.8024691358024685E-3</v>
      </c>
      <c r="Q550" s="10">
        <f>'2017 MRI - Alphabetical'!Q10-'2007 MRI - 2017 Methodology'!Q10</f>
        <v>-68</v>
      </c>
      <c r="R550" s="39">
        <f>'2017 MRI - Alphabetical'!R10-'2007 MRI - 2017 Methodology'!R10</f>
        <v>-8.1259968857932963E-3</v>
      </c>
      <c r="S550" s="12">
        <f>'2017 MRI - Alphabetical'!S10-'2007 MRI - 2017 Methodology'!S10</f>
        <v>0</v>
      </c>
      <c r="T550" s="10">
        <f>'2017 MRI - Alphabetical'!T10-'2007 MRI - 2017 Methodology'!T10</f>
        <v>-30</v>
      </c>
      <c r="U550" s="39">
        <f>'2017 MRI - Alphabetical'!U10-'2007 MRI - 2017 Methodology'!U10</f>
        <v>-3.9880462706075259E-2</v>
      </c>
      <c r="V550" s="11">
        <f>'2017 MRI - Alphabetical'!V10-'2007 MRI - 2017 Methodology'!V10</f>
        <v>1.2189208462086997E-2</v>
      </c>
      <c r="W550" s="10">
        <f>'2017 MRI - Alphabetical'!W10-'2007 MRI - 2017 Methodology'!W10</f>
        <v>-2</v>
      </c>
      <c r="X550" s="39">
        <f>'2017 MRI - Alphabetical'!X10-'2007 MRI - 2017 Methodology'!X10</f>
        <v>-5.7325644886565774E-2</v>
      </c>
      <c r="Y550" s="13">
        <f>'2017 MRI - Alphabetical'!Y10-'2007 MRI - 2017 Methodology'!Y10</f>
        <v>2641</v>
      </c>
      <c r="Z550" s="10">
        <f>'2017 MRI - Alphabetical'!Z10-'2007 MRI - 2017 Methodology'!Z10</f>
        <v>-38</v>
      </c>
      <c r="AA550" s="39">
        <f>'2017 MRI - Alphabetical'!AA10-'2007 MRI - 2017 Methodology'!AA10</f>
        <v>-0.2102877007129752</v>
      </c>
      <c r="AB550" s="11">
        <f>'2017 MRI - Alphabetical'!AB10-'2007 MRI - 2017 Methodology'!AB10</f>
        <v>1.8780960404380796E-2</v>
      </c>
      <c r="AC550" s="10">
        <f>'2017 MRI - Alphabetical'!AC10-'2007 MRI - 2017 Methodology'!AC10</f>
        <v>15</v>
      </c>
      <c r="AD550" s="39">
        <f>'2017 MRI - Alphabetical'!AD10-'2007 MRI - 2017 Methodology'!AD10</f>
        <v>2.0889223800483636E-2</v>
      </c>
      <c r="AE550" s="11">
        <f>'2017 MRI - Alphabetical'!AE10-'2007 MRI - 2017 Methodology'!AE10</f>
        <v>8.0000000000000071E-3</v>
      </c>
      <c r="AF550" s="10">
        <f>'2017 MRI - Alphabetical'!AF10-'2007 MRI - 2017 Methodology'!AF10</f>
        <v>-179</v>
      </c>
      <c r="AG550" s="39">
        <f>'2017 MRI - Alphabetical'!AG10-'2007 MRI - 2017 Methodology'!AG10</f>
        <v>-0.57859876453832049</v>
      </c>
      <c r="AH550" s="14">
        <f>'2017 MRI - Alphabetical'!AH10-'2007 MRI - 2017 Methodology'!AH10</f>
        <v>0.71063391978110224</v>
      </c>
      <c r="AI550" s="10">
        <f>'2017 MRI - Alphabetical'!AI10-'2007 MRI - 2017 Methodology'!AI10</f>
        <v>-16</v>
      </c>
      <c r="AJ550" s="39">
        <f>'2017 MRI - Alphabetical'!AJ10-'2007 MRI - 2017 Methodology'!AJ10</f>
        <v>-3.0353984055572603E-2</v>
      </c>
      <c r="AK550" s="13">
        <f>'2017 MRI - Alphabetical'!AK10-'2007 MRI - 2017 Methodology'!AK10</f>
        <v>-27842.854411507142</v>
      </c>
      <c r="AL550" s="44"/>
    </row>
    <row r="551" spans="1:38" x14ac:dyDescent="0.25">
      <c r="A551" t="s">
        <v>640</v>
      </c>
      <c r="B551" s="5" t="s">
        <v>199</v>
      </c>
      <c r="C551" s="6" t="s">
        <v>63</v>
      </c>
      <c r="D551" s="7" t="s">
        <v>34</v>
      </c>
      <c r="E551" s="42">
        <f>'2017 MRI - Alphabetical'!E15-'2007 MRI - 2017 Methodology'!E15</f>
        <v>-1.2063196919156036</v>
      </c>
      <c r="F551" s="8">
        <f>'2017 MRI - Alphabetical'!F15-'2007 MRI - 2017 Methodology'!F15</f>
        <v>7.0947495394154885</v>
      </c>
      <c r="G551" s="9">
        <f>'2017 MRI - Alphabetical'!G15-'2007 MRI - 2017 Methodology'!G15</f>
        <v>-39</v>
      </c>
      <c r="H551" s="10">
        <f>'2017 MRI - Alphabetical'!H15-'2007 MRI - 2017 Methodology'!H15</f>
        <v>-180</v>
      </c>
      <c r="I551" s="39">
        <f>'2017 MRI - Alphabetical'!I15-'2007 MRI - 2017 Methodology'!I15</f>
        <v>-0.81124505485031317</v>
      </c>
      <c r="J551" s="11">
        <f>'2017 MRI - Alphabetical'!J15-'2007 MRI - 2017 Methodology'!J15</f>
        <v>-9.0971360628618769E-2</v>
      </c>
      <c r="K551" s="10">
        <f>'2017 MRI - Alphabetical'!K15-'2007 MRI - 2017 Methodology'!K15</f>
        <v>-269</v>
      </c>
      <c r="L551" s="39">
        <f>'2017 MRI - Alphabetical'!L15-'2007 MRI - 2017 Methodology'!L15</f>
        <v>-1.0036246600006022</v>
      </c>
      <c r="M551" s="11">
        <f>'2017 MRI - Alphabetical'!M15-'2007 MRI - 2017 Methodology'!M15</f>
        <v>4.8665547918438648E-2</v>
      </c>
      <c r="N551" s="10">
        <f>'2017 MRI - Alphabetical'!N15-'2007 MRI - 2017 Methodology'!N15</f>
        <v>-329</v>
      </c>
      <c r="O551" s="39">
        <f>'2017 MRI - Alphabetical'!O15-'2007 MRI - 2017 Methodology'!O15</f>
        <v>-1.0506224703969398</v>
      </c>
      <c r="P551" s="11">
        <f>'2017 MRI - Alphabetical'!P15-'2007 MRI - 2017 Methodology'!P15</f>
        <v>8.316908212560388E-2</v>
      </c>
      <c r="Q551" s="10">
        <f>'2017 MRI - Alphabetical'!Q15-'2007 MRI - 2017 Methodology'!Q15</f>
        <v>-51</v>
      </c>
      <c r="R551" s="39">
        <f>'2017 MRI - Alphabetical'!R15-'2007 MRI - 2017 Methodology'!R15</f>
        <v>-0.15627821389364938</v>
      </c>
      <c r="S551" s="12">
        <f>'2017 MRI - Alphabetical'!S15-'2007 MRI - 2017 Methodology'!S15</f>
        <v>-0.74735128093790681</v>
      </c>
      <c r="T551" s="10">
        <f>'2017 MRI - Alphabetical'!T15-'2007 MRI - 2017 Methodology'!T15</f>
        <v>-215</v>
      </c>
      <c r="U551" s="39">
        <f>'2017 MRI - Alphabetical'!U15-'2007 MRI - 2017 Methodology'!U15</f>
        <v>-0.75702459016456691</v>
      </c>
      <c r="V551" s="11">
        <f>'2017 MRI - Alphabetical'!V15-'2007 MRI - 2017 Methodology'!V15</f>
        <v>5.9381379041682898E-2</v>
      </c>
      <c r="W551" s="10">
        <f>'2017 MRI - Alphabetical'!W15-'2007 MRI - 2017 Methodology'!W15</f>
        <v>-48</v>
      </c>
      <c r="X551" s="39">
        <f>'2017 MRI - Alphabetical'!X15-'2007 MRI - 2017 Methodology'!X15</f>
        <v>-0.18746834510897525</v>
      </c>
      <c r="Y551" s="13">
        <f>'2017 MRI - Alphabetical'!Y15-'2007 MRI - 2017 Methodology'!Y15</f>
        <v>-3262</v>
      </c>
      <c r="Z551" s="10">
        <f>'2017 MRI - Alphabetical'!Z15-'2007 MRI - 2017 Methodology'!Z15</f>
        <v>127</v>
      </c>
      <c r="AA551" s="39">
        <f>'2017 MRI - Alphabetical'!AA15-'2007 MRI - 2017 Methodology'!AA15</f>
        <v>1.0025307610046443</v>
      </c>
      <c r="AB551" s="11">
        <f>'2017 MRI - Alphabetical'!AB15-'2007 MRI - 2017 Methodology'!AB15</f>
        <v>-3.4982078853046661E-3</v>
      </c>
      <c r="AC551" s="10">
        <f>'2017 MRI - Alphabetical'!AC15-'2007 MRI - 2017 Methodology'!AC15</f>
        <v>56</v>
      </c>
      <c r="AD551" s="39">
        <f>'2017 MRI - Alphabetical'!AD15-'2007 MRI - 2017 Methodology'!AD15</f>
        <v>0.35595314264835842</v>
      </c>
      <c r="AE551" s="11">
        <f>'2017 MRI - Alphabetical'!AE15-'2007 MRI - 2017 Methodology'!AE15</f>
        <v>4.3000000000000038E-2</v>
      </c>
      <c r="AF551" s="10">
        <f>'2017 MRI - Alphabetical'!AF15-'2007 MRI - 2017 Methodology'!AF15</f>
        <v>15</v>
      </c>
      <c r="AG551" s="39">
        <f>'2017 MRI - Alphabetical'!AG15-'2007 MRI - 2017 Methodology'!AG15</f>
        <v>0.16043960310004257</v>
      </c>
      <c r="AH551" s="14">
        <f>'2017 MRI - Alphabetical'!AH15-'2007 MRI - 2017 Methodology'!AH15</f>
        <v>0.22789124130298077</v>
      </c>
      <c r="AI551" s="10">
        <f>'2017 MRI - Alphabetical'!AI15-'2007 MRI - 2017 Methodology'!AI15</f>
        <v>23</v>
      </c>
      <c r="AJ551" s="39">
        <f>'2017 MRI - Alphabetical'!AJ15-'2007 MRI - 2017 Methodology'!AJ15</f>
        <v>7.9020773297311386E-4</v>
      </c>
      <c r="AK551" s="13">
        <f>'2017 MRI - Alphabetical'!AK15-'2007 MRI - 2017 Methodology'!AK15</f>
        <v>-5443.5968146649393</v>
      </c>
      <c r="AL551" s="44"/>
    </row>
    <row r="552" spans="1:38" x14ac:dyDescent="0.25">
      <c r="A552" t="s">
        <v>663</v>
      </c>
      <c r="B552" s="5" t="s">
        <v>185</v>
      </c>
      <c r="C552" s="6" t="s">
        <v>63</v>
      </c>
      <c r="D552" s="7" t="s">
        <v>34</v>
      </c>
      <c r="E552" s="42">
        <f>'2017 MRI - Alphabetical'!E38-'2007 MRI - 2017 Methodology'!E38</f>
        <v>-1.9893435414800829</v>
      </c>
      <c r="F552" s="8">
        <f>'2017 MRI - Alphabetical'!F38-'2007 MRI - 2017 Methodology'!F38</f>
        <v>9.1799740999290833</v>
      </c>
      <c r="G552" s="9">
        <f>'2017 MRI - Alphabetical'!G38-'2007 MRI - 2017 Methodology'!G38</f>
        <v>-66</v>
      </c>
      <c r="H552" s="10">
        <f>'2017 MRI - Alphabetical'!H38-'2007 MRI - 2017 Methodology'!H38</f>
        <v>-113</v>
      </c>
      <c r="I552" s="39">
        <f>'2017 MRI - Alphabetical'!I38-'2007 MRI - 2017 Methodology'!I38</f>
        <v>-0.60007048895035675</v>
      </c>
      <c r="J552" s="11">
        <f>'2017 MRI - Alphabetical'!J38-'2007 MRI - 2017 Methodology'!J38</f>
        <v>-5.673861686249293E-2</v>
      </c>
      <c r="K552" s="10">
        <f>'2017 MRI - Alphabetical'!K38-'2007 MRI - 2017 Methodology'!K38</f>
        <v>88</v>
      </c>
      <c r="L552" s="39">
        <f>'2017 MRI - Alphabetical'!L38-'2007 MRI - 2017 Methodology'!L38</f>
        <v>1.2832515067823342</v>
      </c>
      <c r="M552" s="11">
        <f>'2017 MRI - Alphabetical'!M38-'2007 MRI - 2017 Methodology'!M38</f>
        <v>-1.7172414817455364E-2</v>
      </c>
      <c r="N552" s="10">
        <f>'2017 MRI - Alphabetical'!N38-'2007 MRI - 2017 Methodology'!N38</f>
        <v>-228</v>
      </c>
      <c r="O552" s="39">
        <f>'2017 MRI - Alphabetical'!O38-'2007 MRI - 2017 Methodology'!O38</f>
        <v>-1.3340297466807827</v>
      </c>
      <c r="P552" s="11">
        <f>'2017 MRI - Alphabetical'!P38-'2007 MRI - 2017 Methodology'!P38</f>
        <v>0.11044693281402143</v>
      </c>
      <c r="Q552" s="10">
        <f>'2017 MRI - Alphabetical'!Q38-'2007 MRI - 2017 Methodology'!Q38</f>
        <v>-121</v>
      </c>
      <c r="R552" s="39">
        <f>'2017 MRI - Alphabetical'!R38-'2007 MRI - 2017 Methodology'!R38</f>
        <v>-0.22051805975088984</v>
      </c>
      <c r="S552" s="12">
        <f>'2017 MRI - Alphabetical'!S38-'2007 MRI - 2017 Methodology'!S38</f>
        <v>4.0747986191024044E-2</v>
      </c>
      <c r="T552" s="10">
        <f>'2017 MRI - Alphabetical'!T38-'2007 MRI - 2017 Methodology'!T38</f>
        <v>-240</v>
      </c>
      <c r="U552" s="39">
        <f>'2017 MRI - Alphabetical'!U38-'2007 MRI - 2017 Methodology'!U38</f>
        <v>-0.71996158819158873</v>
      </c>
      <c r="V552" s="11">
        <f>'2017 MRI - Alphabetical'!V38-'2007 MRI - 2017 Methodology'!V38</f>
        <v>5.5751412429378533E-2</v>
      </c>
      <c r="W552" s="10">
        <f>'2017 MRI - Alphabetical'!W38-'2007 MRI - 2017 Methodology'!W38</f>
        <v>-28</v>
      </c>
      <c r="X552" s="39">
        <f>'2017 MRI - Alphabetical'!X38-'2007 MRI - 2017 Methodology'!X38</f>
        <v>-0.12645604496736551</v>
      </c>
      <c r="Y552" s="13">
        <f>'2017 MRI - Alphabetical'!Y38-'2007 MRI - 2017 Methodology'!Y38</f>
        <v>-1748</v>
      </c>
      <c r="Z552" s="10">
        <f>'2017 MRI - Alphabetical'!Z38-'2007 MRI - 2017 Methodology'!Z38</f>
        <v>121</v>
      </c>
      <c r="AA552" s="39">
        <f>'2017 MRI - Alphabetical'!AA38-'2007 MRI - 2017 Methodology'!AA38</f>
        <v>0.7460793397657699</v>
      </c>
      <c r="AB552" s="11">
        <f>'2017 MRI - Alphabetical'!AB38-'2007 MRI - 2017 Methodology'!AB38</f>
        <v>1.2543640897755629E-3</v>
      </c>
      <c r="AC552" s="10">
        <f>'2017 MRI - Alphabetical'!AC38-'2007 MRI - 2017 Methodology'!AC38</f>
        <v>-106</v>
      </c>
      <c r="AD552" s="39">
        <f>'2017 MRI - Alphabetical'!AD38-'2007 MRI - 2017 Methodology'!AD38</f>
        <v>-0.3461726492140228</v>
      </c>
      <c r="AE552" s="11">
        <f>'2017 MRI - Alphabetical'!AE38-'2007 MRI - 2017 Methodology'!AE38</f>
        <v>-1.0000000000000009E-2</v>
      </c>
      <c r="AF552" s="10">
        <f>'2017 MRI - Alphabetical'!AF38-'2007 MRI - 2017 Methodology'!AF38</f>
        <v>-76</v>
      </c>
      <c r="AG552" s="39">
        <f>'2017 MRI - Alphabetical'!AG38-'2007 MRI - 2017 Methodology'!AG38</f>
        <v>-0.58788195665876153</v>
      </c>
      <c r="AH552" s="14">
        <f>'2017 MRI - Alphabetical'!AH38-'2007 MRI - 2017 Methodology'!AH38</f>
        <v>1.0103690097615678</v>
      </c>
      <c r="AI552" s="10">
        <f>'2017 MRI - Alphabetical'!AI38-'2007 MRI - 2017 Methodology'!AI38</f>
        <v>-66</v>
      </c>
      <c r="AJ552" s="39">
        <f>'2017 MRI - Alphabetical'!AJ38-'2007 MRI - 2017 Methodology'!AJ38</f>
        <v>-4.8438230938028848E-2</v>
      </c>
      <c r="AK552" s="13">
        <f>'2017 MRI - Alphabetical'!AK38-'2007 MRI - 2017 Methodology'!AK38</f>
        <v>-35271.347987343441</v>
      </c>
      <c r="AL552" s="44"/>
    </row>
    <row r="553" spans="1:38" x14ac:dyDescent="0.25">
      <c r="A553" t="s">
        <v>673</v>
      </c>
      <c r="B553" s="5" t="s">
        <v>399</v>
      </c>
      <c r="C553" s="6" t="s">
        <v>63</v>
      </c>
      <c r="D553" s="7" t="s">
        <v>34</v>
      </c>
      <c r="E553" s="42">
        <f>'2017 MRI - Alphabetical'!E48-'2007 MRI - 2017 Methodology'!E48</f>
        <v>0.96163648081480524</v>
      </c>
      <c r="F553" s="8">
        <f>'2017 MRI - Alphabetical'!F48-'2007 MRI - 2017 Methodology'!F48</f>
        <v>0.52660397093040245</v>
      </c>
      <c r="G553" s="9">
        <f>'2017 MRI - Alphabetical'!G48-'2007 MRI - 2017 Methodology'!G48</f>
        <v>61</v>
      </c>
      <c r="H553" s="10">
        <f>'2017 MRI - Alphabetical'!H48-'2007 MRI - 2017 Methodology'!H48</f>
        <v>-154</v>
      </c>
      <c r="I553" s="39">
        <f>'2017 MRI - Alphabetical'!I48-'2007 MRI - 2017 Methodology'!I48</f>
        <v>-0.43619455150304065</v>
      </c>
      <c r="J553" s="11">
        <f>'2017 MRI - Alphabetical'!J48-'2007 MRI - 2017 Methodology'!J48</f>
        <v>-7.1216546378204515E-2</v>
      </c>
      <c r="K553" s="10">
        <f>'2017 MRI - Alphabetical'!K48-'2007 MRI - 2017 Methodology'!K48</f>
        <v>-6</v>
      </c>
      <c r="L553" s="39">
        <f>'2017 MRI - Alphabetical'!L48-'2007 MRI - 2017 Methodology'!L48</f>
        <v>-9.3935899420158175E-2</v>
      </c>
      <c r="M553" s="11">
        <f>'2017 MRI - Alphabetical'!M48-'2007 MRI - 2017 Methodology'!M48</f>
        <v>1.1529099743526089E-2</v>
      </c>
      <c r="N553" s="10">
        <f>'2017 MRI - Alphabetical'!N48-'2007 MRI - 2017 Methodology'!N48</f>
        <v>116</v>
      </c>
      <c r="O553" s="39">
        <f>'2017 MRI - Alphabetical'!O48-'2007 MRI - 2017 Methodology'!O48</f>
        <v>0.2939193355319159</v>
      </c>
      <c r="P553" s="11">
        <f>'2017 MRI - Alphabetical'!P48-'2007 MRI - 2017 Methodology'!P48</f>
        <v>7.4680354643023757E-3</v>
      </c>
      <c r="Q553" s="10">
        <f>'2017 MRI - Alphabetical'!Q48-'2007 MRI - 2017 Methodology'!Q48</f>
        <v>52</v>
      </c>
      <c r="R553" s="39">
        <f>'2017 MRI - Alphabetical'!R48-'2007 MRI - 2017 Methodology'!R48</f>
        <v>8.9560145996902096E-2</v>
      </c>
      <c r="S553" s="12">
        <f>'2017 MRI - Alphabetical'!S48-'2007 MRI - 2017 Methodology'!S48</f>
        <v>-0.84</v>
      </c>
      <c r="T553" s="10">
        <f>'2017 MRI - Alphabetical'!T48-'2007 MRI - 2017 Methodology'!T48</f>
        <v>214</v>
      </c>
      <c r="U553" s="39">
        <f>'2017 MRI - Alphabetical'!U48-'2007 MRI - 2017 Methodology'!U48</f>
        <v>0.55511710336600939</v>
      </c>
      <c r="V553" s="11">
        <f>'2017 MRI - Alphabetical'!V48-'2007 MRI - 2017 Methodology'!V48</f>
        <v>-2.2195945945945948E-2</v>
      </c>
      <c r="W553" s="10">
        <f>'2017 MRI - Alphabetical'!W48-'2007 MRI - 2017 Methodology'!W48</f>
        <v>2</v>
      </c>
      <c r="X553" s="39">
        <f>'2017 MRI - Alphabetical'!X48-'2007 MRI - 2017 Methodology'!X48</f>
        <v>1.2224982537235094E-2</v>
      </c>
      <c r="Y553" s="13">
        <f>'2017 MRI - Alphabetical'!Y48-'2007 MRI - 2017 Methodology'!Y48</f>
        <v>4281</v>
      </c>
      <c r="Z553" s="10">
        <f>'2017 MRI - Alphabetical'!Z48-'2007 MRI - 2017 Methodology'!Z48</f>
        <v>105</v>
      </c>
      <c r="AA553" s="39">
        <f>'2017 MRI - Alphabetical'!AA48-'2007 MRI - 2017 Methodology'!AA48</f>
        <v>0.4914465284410014</v>
      </c>
      <c r="AB553" s="11">
        <f>'2017 MRI - Alphabetical'!AB48-'2007 MRI - 2017 Methodology'!AB48</f>
        <v>5.9017480409885512E-3</v>
      </c>
      <c r="AC553" s="10">
        <f>'2017 MRI - Alphabetical'!AC48-'2007 MRI - 2017 Methodology'!AC48</f>
        <v>-94</v>
      </c>
      <c r="AD553" s="39">
        <f>'2017 MRI - Alphabetical'!AD48-'2007 MRI - 2017 Methodology'!AD48</f>
        <v>-0.28916830139579075</v>
      </c>
      <c r="AE553" s="11">
        <f>'2017 MRI - Alphabetical'!AE48-'2007 MRI - 2017 Methodology'!AE48</f>
        <v>-8.0000000000000071E-3</v>
      </c>
      <c r="AF553" s="10">
        <f>'2017 MRI - Alphabetical'!AF48-'2007 MRI - 2017 Methodology'!AF48</f>
        <v>-53</v>
      </c>
      <c r="AG553" s="39">
        <f>'2017 MRI - Alphabetical'!AG48-'2007 MRI - 2017 Methodology'!AG48</f>
        <v>-0.19057176297821454</v>
      </c>
      <c r="AH553" s="14">
        <f>'2017 MRI - Alphabetical'!AH48-'2007 MRI - 2017 Methodology'!AH48</f>
        <v>0.31299006004337149</v>
      </c>
      <c r="AI553" s="10">
        <f>'2017 MRI - Alphabetical'!AI48-'2007 MRI - 2017 Methodology'!AI48</f>
        <v>-39</v>
      </c>
      <c r="AJ553" s="39">
        <f>'2017 MRI - Alphabetical'!AJ48-'2007 MRI - 2017 Methodology'!AJ48</f>
        <v>-4.5151040748458243E-2</v>
      </c>
      <c r="AK553" s="13">
        <f>'2017 MRI - Alphabetical'!AK48-'2007 MRI - 2017 Methodology'!AK48</f>
        <v>-36533.592930302038</v>
      </c>
      <c r="AL553" s="44"/>
    </row>
    <row r="554" spans="1:38" x14ac:dyDescent="0.25">
      <c r="A554" t="s">
        <v>792</v>
      </c>
      <c r="B554" s="5" t="s">
        <v>186</v>
      </c>
      <c r="C554" s="6" t="s">
        <v>63</v>
      </c>
      <c r="D554" s="7" t="s">
        <v>34</v>
      </c>
      <c r="E554" s="42">
        <f>'2017 MRI - Alphabetical'!E167-'2007 MRI - 2017 Methodology'!E167</f>
        <v>1.7778768311164637</v>
      </c>
      <c r="F554" s="8">
        <f>'2017 MRI - Alphabetical'!F167-'2007 MRI - 2017 Methodology'!F167</f>
        <v>-1.6266764669824774</v>
      </c>
      <c r="G554" s="9">
        <f>'2017 MRI - Alphabetical'!G167-'2007 MRI - 2017 Methodology'!G167</f>
        <v>108</v>
      </c>
      <c r="H554" s="10">
        <f>'2017 MRI - Alphabetical'!H167-'2007 MRI - 2017 Methodology'!H167</f>
        <v>-185</v>
      </c>
      <c r="I554" s="39">
        <f>'2017 MRI - Alphabetical'!I167-'2007 MRI - 2017 Methodology'!I167</f>
        <v>-0.36664314144157739</v>
      </c>
      <c r="J554" s="11">
        <f>'2017 MRI - Alphabetical'!J167-'2007 MRI - 2017 Methodology'!J167</f>
        <v>-0.12590644746856405</v>
      </c>
      <c r="K554" s="10">
        <f>'2017 MRI - Alphabetical'!K167-'2007 MRI - 2017 Methodology'!K167</f>
        <v>71</v>
      </c>
      <c r="L554" s="39">
        <f>'2017 MRI - Alphabetical'!L167-'2007 MRI - 2017 Methodology'!L167</f>
        <v>1.3341070792256216E-2</v>
      </c>
      <c r="M554" s="11">
        <f>'2017 MRI - Alphabetical'!M167-'2007 MRI - 2017 Methodology'!M167</f>
        <v>-4.1562759767248512E-3</v>
      </c>
      <c r="N554" s="10">
        <f>'2017 MRI - Alphabetical'!N167-'2007 MRI - 2017 Methodology'!N167</f>
        <v>272</v>
      </c>
      <c r="O554" s="39">
        <f>'2017 MRI - Alphabetical'!O167-'2007 MRI - 2017 Methodology'!O167</f>
        <v>0.9155811487475698</v>
      </c>
      <c r="P554" s="11">
        <f>'2017 MRI - Alphabetical'!P167-'2007 MRI - 2017 Methodology'!P167</f>
        <v>-1.7763226366001736E-2</v>
      </c>
      <c r="Q554" s="10">
        <f>'2017 MRI - Alphabetical'!Q167-'2007 MRI - 2017 Methodology'!Q167</f>
        <v>2</v>
      </c>
      <c r="R554" s="39">
        <f>'2017 MRI - Alphabetical'!R167-'2007 MRI - 2017 Methodology'!R167</f>
        <v>-1.7240901336880277E-2</v>
      </c>
      <c r="S554" s="12">
        <f>'2017 MRI - Alphabetical'!S167-'2007 MRI - 2017 Methodology'!S167</f>
        <v>-0.92400516795865639</v>
      </c>
      <c r="T554" s="10">
        <f>'2017 MRI - Alphabetical'!T167-'2007 MRI - 2017 Methodology'!T167</f>
        <v>243</v>
      </c>
      <c r="U554" s="39">
        <f>'2017 MRI - Alphabetical'!U167-'2007 MRI - 2017 Methodology'!U167</f>
        <v>0.61182863660961118</v>
      </c>
      <c r="V554" s="11">
        <f>'2017 MRI - Alphabetical'!V167-'2007 MRI - 2017 Methodology'!V167</f>
        <v>-2.626423544465771E-2</v>
      </c>
      <c r="W554" s="10">
        <f>'2017 MRI - Alphabetical'!W167-'2007 MRI - 2017 Methodology'!W167</f>
        <v>11</v>
      </c>
      <c r="X554" s="39">
        <f>'2017 MRI - Alphabetical'!X167-'2007 MRI - 2017 Methodology'!X167</f>
        <v>1.4613622461693593E-2</v>
      </c>
      <c r="Y554" s="13">
        <f>'2017 MRI - Alphabetical'!Y167-'2007 MRI - 2017 Methodology'!Y167</f>
        <v>4702</v>
      </c>
      <c r="Z554" s="10">
        <f>'2017 MRI - Alphabetical'!Z167-'2007 MRI - 2017 Methodology'!Z167</f>
        <v>-126</v>
      </c>
      <c r="AA554" s="39">
        <f>'2017 MRI - Alphabetical'!AA167-'2007 MRI - 2017 Methodology'!AA167</f>
        <v>-0.29404973979036586</v>
      </c>
      <c r="AB554" s="11">
        <f>'2017 MRI - Alphabetical'!AB167-'2007 MRI - 2017 Methodology'!AB167</f>
        <v>2.1241785492870421E-2</v>
      </c>
      <c r="AC554" s="10">
        <f>'2017 MRI - Alphabetical'!AC167-'2007 MRI - 2017 Methodology'!AC167</f>
        <v>184</v>
      </c>
      <c r="AD554" s="39">
        <f>'2017 MRI - Alphabetical'!AD167-'2007 MRI - 2017 Methodology'!AD167</f>
        <v>0.73826366085239925</v>
      </c>
      <c r="AE554" s="11">
        <f>'2017 MRI - Alphabetical'!AE167-'2007 MRI - 2017 Methodology'!AE167</f>
        <v>6.600000000000017E-2</v>
      </c>
      <c r="AF554" s="10">
        <f>'2017 MRI - Alphabetical'!AF167-'2007 MRI - 2017 Methodology'!AF167</f>
        <v>-101</v>
      </c>
      <c r="AG554" s="39">
        <f>'2017 MRI - Alphabetical'!AG167-'2007 MRI - 2017 Methodology'!AG167</f>
        <v>-0.39236632191310961</v>
      </c>
      <c r="AH554" s="14">
        <f>'2017 MRI - Alphabetical'!AH167-'2007 MRI - 2017 Methodology'!AH167</f>
        <v>0.67001326256119054</v>
      </c>
      <c r="AI554" s="10">
        <f>'2017 MRI - Alphabetical'!AI167-'2007 MRI - 2017 Methodology'!AI167</f>
        <v>8</v>
      </c>
      <c r="AJ554" s="39">
        <f>'2017 MRI - Alphabetical'!AJ167-'2007 MRI - 2017 Methodology'!AJ167</f>
        <v>-1.8809993147824416E-2</v>
      </c>
      <c r="AK554" s="13">
        <f>'2017 MRI - Alphabetical'!AK167-'2007 MRI - 2017 Methodology'!AK167</f>
        <v>-20470.62374574822</v>
      </c>
      <c r="AL554" s="44"/>
    </row>
    <row r="555" spans="1:38" x14ac:dyDescent="0.25">
      <c r="A555" t="s">
        <v>797</v>
      </c>
      <c r="B555" s="5" t="s">
        <v>416</v>
      </c>
      <c r="C555" s="6" t="s">
        <v>63</v>
      </c>
      <c r="D555" s="7" t="s">
        <v>34</v>
      </c>
      <c r="E555" s="42">
        <f>'2017 MRI - Alphabetical'!E172-'2007 MRI - 2017 Methodology'!E172</f>
        <v>0.3216467331759163</v>
      </c>
      <c r="F555" s="8">
        <f>'2017 MRI - Alphabetical'!F172-'2007 MRI - 2017 Methodology'!F172</f>
        <v>2.0597408966110855</v>
      </c>
      <c r="G555" s="9">
        <f>'2017 MRI - Alphabetical'!G172-'2007 MRI - 2017 Methodology'!G172</f>
        <v>17</v>
      </c>
      <c r="H555" s="10">
        <f>'2017 MRI - Alphabetical'!H172-'2007 MRI - 2017 Methodology'!H172</f>
        <v>-120</v>
      </c>
      <c r="I555" s="39">
        <f>'2017 MRI - Alphabetical'!I172-'2007 MRI - 2017 Methodology'!I172</f>
        <v>-0.3139211557014015</v>
      </c>
      <c r="J555" s="11">
        <f>'2017 MRI - Alphabetical'!J172-'2007 MRI - 2017 Methodology'!J172</f>
        <v>-6.2058300557879642E-2</v>
      </c>
      <c r="K555" s="10">
        <f>'2017 MRI - Alphabetical'!K172-'2007 MRI - 2017 Methodology'!K172</f>
        <v>324</v>
      </c>
      <c r="L555" s="39">
        <f>'2017 MRI - Alphabetical'!L172-'2007 MRI - 2017 Methodology'!L172</f>
        <v>1.0750610885827572</v>
      </c>
      <c r="M555" s="11">
        <f>'2017 MRI - Alphabetical'!M172-'2007 MRI - 2017 Methodology'!M172</f>
        <v>-4.1604278074866309E-2</v>
      </c>
      <c r="N555" s="10">
        <f>'2017 MRI - Alphabetical'!N172-'2007 MRI - 2017 Methodology'!N172</f>
        <v>175</v>
      </c>
      <c r="O555" s="39">
        <f>'2017 MRI - Alphabetical'!O172-'2007 MRI - 2017 Methodology'!O172</f>
        <v>0.4119825052379833</v>
      </c>
      <c r="P555" s="11">
        <f>'2017 MRI - Alphabetical'!P172-'2007 MRI - 2017 Methodology'!P172</f>
        <v>-3.7894736842105266E-3</v>
      </c>
      <c r="Q555" s="10">
        <f>'2017 MRI - Alphabetical'!Q172-'2007 MRI - 2017 Methodology'!Q172</f>
        <v>-68</v>
      </c>
      <c r="R555" s="39">
        <f>'2017 MRI - Alphabetical'!R172-'2007 MRI - 2017 Methodology'!R172</f>
        <v>-8.1259968857932963E-3</v>
      </c>
      <c r="S555" s="12">
        <f>'2017 MRI - Alphabetical'!S172-'2007 MRI - 2017 Methodology'!S172</f>
        <v>0</v>
      </c>
      <c r="T555" s="10">
        <f>'2017 MRI - Alphabetical'!T172-'2007 MRI - 2017 Methodology'!T172</f>
        <v>161</v>
      </c>
      <c r="U555" s="39">
        <f>'2017 MRI - Alphabetical'!U172-'2007 MRI - 2017 Methodology'!U172</f>
        <v>0.39907588714038594</v>
      </c>
      <c r="V555" s="11">
        <f>'2017 MRI - Alphabetical'!V172-'2007 MRI - 2017 Methodology'!V172</f>
        <v>-1.286729857819905E-2</v>
      </c>
      <c r="W555" s="10">
        <f>'2017 MRI - Alphabetical'!W172-'2007 MRI - 2017 Methodology'!W172</f>
        <v>6</v>
      </c>
      <c r="X555" s="39">
        <f>'2017 MRI - Alphabetical'!X172-'2007 MRI - 2017 Methodology'!X172</f>
        <v>0.10672447629473225</v>
      </c>
      <c r="Y555" s="13">
        <f>'2017 MRI - Alphabetical'!Y172-'2007 MRI - 2017 Methodology'!Y172</f>
        <v>8125</v>
      </c>
      <c r="Z555" s="10">
        <f>'2017 MRI - Alphabetical'!Z172-'2007 MRI - 2017 Methodology'!Z172</f>
        <v>3</v>
      </c>
      <c r="AA555" s="39">
        <f>'2017 MRI - Alphabetical'!AA172-'2007 MRI - 2017 Methodology'!AA172</f>
        <v>7.7143623878358547E-2</v>
      </c>
      <c r="AB555" s="11">
        <f>'2017 MRI - Alphabetical'!AB172-'2007 MRI - 2017 Methodology'!AB172</f>
        <v>1.3568892645815726E-2</v>
      </c>
      <c r="AC555" s="10">
        <f>'2017 MRI - Alphabetical'!AC172-'2007 MRI - 2017 Methodology'!AC172</f>
        <v>-202</v>
      </c>
      <c r="AD555" s="39">
        <f>'2017 MRI - Alphabetical'!AD172-'2007 MRI - 2017 Methodology'!AD172</f>
        <v>-0.86795727357844921</v>
      </c>
      <c r="AE555" s="11">
        <f>'2017 MRI - Alphabetical'!AE172-'2007 MRI - 2017 Methodology'!AE172</f>
        <v>-4.3999999999999928E-2</v>
      </c>
      <c r="AF555" s="10">
        <f>'2017 MRI - Alphabetical'!AF172-'2007 MRI - 2017 Methodology'!AF172</f>
        <v>28</v>
      </c>
      <c r="AG555" s="39">
        <f>'2017 MRI - Alphabetical'!AG172-'2007 MRI - 2017 Methodology'!AG172</f>
        <v>5.4800280469716328E-2</v>
      </c>
      <c r="AH555" s="14">
        <f>'2017 MRI - Alphabetical'!AH172-'2007 MRI - 2017 Methodology'!AH172</f>
        <v>0.14907514993531512</v>
      </c>
      <c r="AI555" s="10">
        <f>'2017 MRI - Alphabetical'!AI172-'2007 MRI - 2017 Methodology'!AI172</f>
        <v>27</v>
      </c>
      <c r="AJ555" s="39">
        <f>'2017 MRI - Alphabetical'!AJ172-'2007 MRI - 2017 Methodology'!AJ172</f>
        <v>-4.7261689962744824E-3</v>
      </c>
      <c r="AK555" s="13">
        <f>'2017 MRI - Alphabetical'!AK172-'2007 MRI - 2017 Methodology'!AK172</f>
        <v>-11172.661098639364</v>
      </c>
      <c r="AL555" s="44"/>
    </row>
    <row r="556" spans="1:38" x14ac:dyDescent="0.25">
      <c r="A556" t="s">
        <v>813</v>
      </c>
      <c r="B556" s="5" t="s">
        <v>210</v>
      </c>
      <c r="C556" s="6" t="s">
        <v>63</v>
      </c>
      <c r="D556" s="7" t="s">
        <v>34</v>
      </c>
      <c r="E556" s="42">
        <f>'2017 MRI - Alphabetical'!E188-'2007 MRI - 2017 Methodology'!E188</f>
        <v>-1.2711138659230308</v>
      </c>
      <c r="F556" s="8">
        <f>'2017 MRI - Alphabetical'!F188-'2007 MRI - 2017 Methodology'!F188</f>
        <v>5.7822417106835857</v>
      </c>
      <c r="G556" s="9">
        <f>'2017 MRI - Alphabetical'!G188-'2007 MRI - 2017 Methodology'!G188</f>
        <v>-54</v>
      </c>
      <c r="H556" s="10">
        <f>'2017 MRI - Alphabetical'!H188-'2007 MRI - 2017 Methodology'!H188</f>
        <v>-96</v>
      </c>
      <c r="I556" s="39">
        <f>'2017 MRI - Alphabetical'!I188-'2007 MRI - 2017 Methodology'!I188</f>
        <v>-3.9846490997430064</v>
      </c>
      <c r="J556" s="11">
        <f>'2017 MRI - Alphabetical'!J188-'2007 MRI - 2017 Methodology'!J188</f>
        <v>-0.99420707031759559</v>
      </c>
      <c r="K556" s="10">
        <f>'2017 MRI - Alphabetical'!K188-'2007 MRI - 2017 Methodology'!K188</f>
        <v>-113</v>
      </c>
      <c r="L556" s="39">
        <f>'2017 MRI - Alphabetical'!L188-'2007 MRI - 2017 Methodology'!L188</f>
        <v>-0.40491624318817343</v>
      </c>
      <c r="M556" s="11">
        <f>'2017 MRI - Alphabetical'!M188-'2007 MRI - 2017 Methodology'!M188</f>
        <v>2.5876706299859463E-2</v>
      </c>
      <c r="N556" s="10">
        <f>'2017 MRI - Alphabetical'!N188-'2007 MRI - 2017 Methodology'!N188</f>
        <v>-11</v>
      </c>
      <c r="O556" s="39">
        <f>'2017 MRI - Alphabetical'!O188-'2007 MRI - 2017 Methodology'!O188</f>
        <v>-4.5726453454369986E-4</v>
      </c>
      <c r="P556" s="11">
        <f>'2017 MRI - Alphabetical'!P188-'2007 MRI - 2017 Methodology'!P188</f>
        <v>2.0546699875466999E-2</v>
      </c>
      <c r="Q556" s="10">
        <f>'2017 MRI - Alphabetical'!Q188-'2007 MRI - 2017 Methodology'!Q188</f>
        <v>139</v>
      </c>
      <c r="R556" s="39">
        <f>'2017 MRI - Alphabetical'!R188-'2007 MRI - 2017 Methodology'!R188</f>
        <v>0.18267975020999161</v>
      </c>
      <c r="S556" s="12">
        <f>'2017 MRI - Alphabetical'!S188-'2007 MRI - 2017 Methodology'!S188</f>
        <v>-1.9200143988480922</v>
      </c>
      <c r="T556" s="10">
        <f>'2017 MRI - Alphabetical'!T188-'2007 MRI - 2017 Methodology'!T188</f>
        <v>-63</v>
      </c>
      <c r="U556" s="39">
        <f>'2017 MRI - Alphabetical'!U188-'2007 MRI - 2017 Methodology'!U188</f>
        <v>-0.13476381898135659</v>
      </c>
      <c r="V556" s="11">
        <f>'2017 MRI - Alphabetical'!V188-'2007 MRI - 2017 Methodology'!V188</f>
        <v>1.6417608102843789E-2</v>
      </c>
      <c r="W556" s="10">
        <f>'2017 MRI - Alphabetical'!W188-'2007 MRI - 2017 Methodology'!W188</f>
        <v>-3</v>
      </c>
      <c r="X556" s="39">
        <f>'2017 MRI - Alphabetical'!X188-'2007 MRI - 2017 Methodology'!X188</f>
        <v>-8.846716833204038E-3</v>
      </c>
      <c r="Y556" s="13">
        <f>'2017 MRI - Alphabetical'!Y188-'2007 MRI - 2017 Methodology'!Y188</f>
        <v>5677</v>
      </c>
      <c r="Z556" s="10">
        <f>'2017 MRI - Alphabetical'!Z188-'2007 MRI - 2017 Methodology'!Z188</f>
        <v>-94</v>
      </c>
      <c r="AA556" s="39">
        <f>'2017 MRI - Alphabetical'!AA188-'2007 MRI - 2017 Methodology'!AA188</f>
        <v>-0.25322119769730056</v>
      </c>
      <c r="AB556" s="11">
        <f>'2017 MRI - Alphabetical'!AB188-'2007 MRI - 2017 Methodology'!AB188</f>
        <v>2.0031739314430808E-2</v>
      </c>
      <c r="AC556" s="10">
        <f>'2017 MRI - Alphabetical'!AC188-'2007 MRI - 2017 Methodology'!AC188</f>
        <v>57</v>
      </c>
      <c r="AD556" s="39">
        <f>'2017 MRI - Alphabetical'!AD188-'2007 MRI - 2017 Methodology'!AD188</f>
        <v>0.17806610849267634</v>
      </c>
      <c r="AE556" s="11">
        <f>'2017 MRI - Alphabetical'!AE188-'2007 MRI - 2017 Methodology'!AE188</f>
        <v>2.0999999999999908E-2</v>
      </c>
      <c r="AF556" s="10">
        <f>'2017 MRI - Alphabetical'!AF188-'2007 MRI - 2017 Methodology'!AF188</f>
        <v>-162</v>
      </c>
      <c r="AG556" s="39">
        <f>'2017 MRI - Alphabetical'!AG188-'2007 MRI - 2017 Methodology'!AG188</f>
        <v>-0.50896028690197226</v>
      </c>
      <c r="AH556" s="14">
        <f>'2017 MRI - Alphabetical'!AH188-'2007 MRI - 2017 Methodology'!AH188</f>
        <v>0.68624718040100774</v>
      </c>
      <c r="AI556" s="10">
        <f>'2017 MRI - Alphabetical'!AI188-'2007 MRI - 2017 Methodology'!AI188</f>
        <v>-30</v>
      </c>
      <c r="AJ556" s="39">
        <f>'2017 MRI - Alphabetical'!AJ188-'2007 MRI - 2017 Methodology'!AJ188</f>
        <v>-3.9757276484022663E-2</v>
      </c>
      <c r="AK556" s="13">
        <f>'2017 MRI - Alphabetical'!AK188-'2007 MRI - 2017 Methodology'!AK188</f>
        <v>-33108.586541640048</v>
      </c>
      <c r="AL556" s="44"/>
    </row>
    <row r="557" spans="1:38" x14ac:dyDescent="0.25">
      <c r="A557" t="s">
        <v>816</v>
      </c>
      <c r="B557" s="5" t="s">
        <v>202</v>
      </c>
      <c r="C557" s="6" t="s">
        <v>63</v>
      </c>
      <c r="D557" s="7" t="s">
        <v>34</v>
      </c>
      <c r="E557" s="42">
        <f>'2017 MRI - Alphabetical'!E191-'2007 MRI - 2017 Methodology'!E191</f>
        <v>-0.33297966121802203</v>
      </c>
      <c r="F557" s="8">
        <f>'2017 MRI - Alphabetical'!F191-'2007 MRI - 2017 Methodology'!F191</f>
        <v>4.8513608021936818</v>
      </c>
      <c r="G557" s="9">
        <f>'2017 MRI - Alphabetical'!G191-'2007 MRI - 2017 Methodology'!G191</f>
        <v>-10</v>
      </c>
      <c r="H557" s="10">
        <f>'2017 MRI - Alphabetical'!H191-'2007 MRI - 2017 Methodology'!H191</f>
        <v>-228</v>
      </c>
      <c r="I557" s="39">
        <f>'2017 MRI - Alphabetical'!I191-'2007 MRI - 2017 Methodology'!I191</f>
        <v>-0.53265178286320003</v>
      </c>
      <c r="J557" s="11">
        <f>'2017 MRI - Alphabetical'!J191-'2007 MRI - 2017 Methodology'!J191</f>
        <v>-0.13825066147299736</v>
      </c>
      <c r="K557" s="10">
        <f>'2017 MRI - Alphabetical'!K191-'2007 MRI - 2017 Methodology'!K191</f>
        <v>284</v>
      </c>
      <c r="L557" s="39">
        <f>'2017 MRI - Alphabetical'!L191-'2007 MRI - 2017 Methodology'!L191</f>
        <v>0.98248480877919797</v>
      </c>
      <c r="M557" s="11">
        <f>'2017 MRI - Alphabetical'!M191-'2007 MRI - 2017 Methodology'!M191</f>
        <v>-2.870245058078949E-2</v>
      </c>
      <c r="N557" s="10">
        <f>'2017 MRI - Alphabetical'!N191-'2007 MRI - 2017 Methodology'!N191</f>
        <v>40</v>
      </c>
      <c r="O557" s="39">
        <f>'2017 MRI - Alphabetical'!O191-'2007 MRI - 2017 Methodology'!O191</f>
        <v>0.18591711113042059</v>
      </c>
      <c r="P557" s="11">
        <f>'2017 MRI - Alphabetical'!P191-'2007 MRI - 2017 Methodology'!P191</f>
        <v>3.0380843785632848E-2</v>
      </c>
      <c r="Q557" s="10">
        <f>'2017 MRI - Alphabetical'!Q191-'2007 MRI - 2017 Methodology'!Q191</f>
        <v>-119</v>
      </c>
      <c r="R557" s="39">
        <f>'2017 MRI - Alphabetical'!R191-'2007 MRI - 2017 Methodology'!R191</f>
        <v>-0.23217678216902193</v>
      </c>
      <c r="S557" s="12">
        <f>'2017 MRI - Alphabetical'!S191-'2007 MRI - 2017 Methodology'!S191</f>
        <v>-1.7259630441591067E-2</v>
      </c>
      <c r="T557" s="10">
        <f>'2017 MRI - Alphabetical'!T191-'2007 MRI - 2017 Methodology'!T191</f>
        <v>-27</v>
      </c>
      <c r="U557" s="39">
        <f>'2017 MRI - Alphabetical'!U191-'2007 MRI - 2017 Methodology'!U191</f>
        <v>-0.16421533862380405</v>
      </c>
      <c r="V557" s="11">
        <f>'2017 MRI - Alphabetical'!V191-'2007 MRI - 2017 Methodology'!V191</f>
        <v>2.8126191029514289E-2</v>
      </c>
      <c r="W557" s="10">
        <f>'2017 MRI - Alphabetical'!W191-'2007 MRI - 2017 Methodology'!W191</f>
        <v>60</v>
      </c>
      <c r="X557" s="39">
        <f>'2017 MRI - Alphabetical'!X191-'2007 MRI - 2017 Methodology'!X191</f>
        <v>0.21859882650304796</v>
      </c>
      <c r="Y557" s="13">
        <f>'2017 MRI - Alphabetical'!Y191-'2007 MRI - 2017 Methodology'!Y191</f>
        <v>8535</v>
      </c>
      <c r="Z557" s="10">
        <f>'2017 MRI - Alphabetical'!Z191-'2007 MRI - 2017 Methodology'!Z191</f>
        <v>-217</v>
      </c>
      <c r="AA557" s="39">
        <f>'2017 MRI - Alphabetical'!AA191-'2007 MRI - 2017 Methodology'!AA191</f>
        <v>-0.63466906216741592</v>
      </c>
      <c r="AB557" s="11">
        <f>'2017 MRI - Alphabetical'!AB191-'2007 MRI - 2017 Methodology'!AB191</f>
        <v>2.811305474570781E-2</v>
      </c>
      <c r="AC557" s="10">
        <f>'2017 MRI - Alphabetical'!AC191-'2007 MRI - 2017 Methodology'!AC191</f>
        <v>15</v>
      </c>
      <c r="AD557" s="39">
        <f>'2017 MRI - Alphabetical'!AD191-'2007 MRI - 2017 Methodology'!AD191</f>
        <v>9.3542448773548448E-2</v>
      </c>
      <c r="AE557" s="11">
        <f>'2017 MRI - Alphabetical'!AE191-'2007 MRI - 2017 Methodology'!AE191</f>
        <v>2.9000000000000026E-2</v>
      </c>
      <c r="AF557" s="10">
        <f>'2017 MRI - Alphabetical'!AF191-'2007 MRI - 2017 Methodology'!AF191</f>
        <v>57</v>
      </c>
      <c r="AG557" s="39">
        <f>'2017 MRI - Alphabetical'!AG191-'2007 MRI - 2017 Methodology'!AG191</f>
        <v>0.35297592413554091</v>
      </c>
      <c r="AH557" s="14">
        <f>'2017 MRI - Alphabetical'!AH191-'2007 MRI - 2017 Methodology'!AH191</f>
        <v>2.2520743748685401E-2</v>
      </c>
      <c r="AI557" s="10">
        <f>'2017 MRI - Alphabetical'!AI191-'2007 MRI - 2017 Methodology'!AI191</f>
        <v>31</v>
      </c>
      <c r="AJ557" s="39">
        <f>'2017 MRI - Alphabetical'!AJ191-'2007 MRI - 2017 Methodology'!AJ191</f>
        <v>-2.7164087107263701E-3</v>
      </c>
      <c r="AK557" s="13">
        <f>'2017 MRI - Alphabetical'!AK191-'2007 MRI - 2017 Methodology'!AK191</f>
        <v>-8311.3228137708211</v>
      </c>
      <c r="AL557" s="44"/>
    </row>
    <row r="558" spans="1:38" x14ac:dyDescent="0.25">
      <c r="A558" t="s">
        <v>830</v>
      </c>
      <c r="B558" s="5" t="s">
        <v>412</v>
      </c>
      <c r="C558" s="6" t="s">
        <v>63</v>
      </c>
      <c r="D558" s="7" t="s">
        <v>34</v>
      </c>
      <c r="E558" s="42">
        <f>'2017 MRI - Alphabetical'!E205-'2007 MRI - 2017 Methodology'!E205</f>
        <v>-0.4557088509657623</v>
      </c>
      <c r="F558" s="8">
        <f>'2017 MRI - Alphabetical'!F205-'2007 MRI - 2017 Methodology'!F205</f>
        <v>4.035997931150014</v>
      </c>
      <c r="G558" s="9">
        <f>'2017 MRI - Alphabetical'!G205-'2007 MRI - 2017 Methodology'!G205</f>
        <v>-30</v>
      </c>
      <c r="H558" s="10">
        <f>'2017 MRI - Alphabetical'!H205-'2007 MRI - 2017 Methodology'!H205</f>
        <v>-197</v>
      </c>
      <c r="I558" s="39">
        <f>'2017 MRI - Alphabetical'!I205-'2007 MRI - 2017 Methodology'!I205</f>
        <v>-0.50939028764161787</v>
      </c>
      <c r="J558" s="11">
        <f>'2017 MRI - Alphabetical'!J205-'2007 MRI - 2017 Methodology'!J205</f>
        <v>-0.16837328206521351</v>
      </c>
      <c r="K558" s="10">
        <f>'2017 MRI - Alphabetical'!K205-'2007 MRI - 2017 Methodology'!K205</f>
        <v>29</v>
      </c>
      <c r="L558" s="39">
        <f>'2017 MRI - Alphabetical'!L205-'2007 MRI - 2017 Methodology'!L205</f>
        <v>7.193832772830977E-3</v>
      </c>
      <c r="M558" s="11">
        <f>'2017 MRI - Alphabetical'!M205-'2007 MRI - 2017 Methodology'!M205</f>
        <v>5.7320535352169827E-3</v>
      </c>
      <c r="N558" s="10">
        <f>'2017 MRI - Alphabetical'!N205-'2007 MRI - 2017 Methodology'!N205</f>
        <v>149</v>
      </c>
      <c r="O558" s="39">
        <f>'2017 MRI - Alphabetical'!O205-'2007 MRI - 2017 Methodology'!O205</f>
        <v>0.36214842637673333</v>
      </c>
      <c r="P558" s="11">
        <f>'2017 MRI - Alphabetical'!P205-'2007 MRI - 2017 Methodology'!P205</f>
        <v>2.0895522388059834E-4</v>
      </c>
      <c r="Q558" s="10">
        <f>'2017 MRI - Alphabetical'!Q205-'2007 MRI - 2017 Methodology'!Q205</f>
        <v>-68</v>
      </c>
      <c r="R558" s="39">
        <f>'2017 MRI - Alphabetical'!R205-'2007 MRI - 2017 Methodology'!R205</f>
        <v>-8.1259968857932963E-3</v>
      </c>
      <c r="S558" s="12">
        <f>'2017 MRI - Alphabetical'!S205-'2007 MRI - 2017 Methodology'!S205</f>
        <v>0</v>
      </c>
      <c r="T558" s="10">
        <f>'2017 MRI - Alphabetical'!T205-'2007 MRI - 2017 Methodology'!T205</f>
        <v>-1</v>
      </c>
      <c r="U558" s="39">
        <f>'2017 MRI - Alphabetical'!U205-'2007 MRI - 2017 Methodology'!U205</f>
        <v>-1.1509520704563292E-2</v>
      </c>
      <c r="V558" s="11">
        <f>'2017 MRI - Alphabetical'!V205-'2007 MRI - 2017 Methodology'!V205</f>
        <v>1.3227931488801054E-2</v>
      </c>
      <c r="W558" s="10">
        <f>'2017 MRI - Alphabetical'!W205-'2007 MRI - 2017 Methodology'!W205</f>
        <v>57</v>
      </c>
      <c r="X558" s="39">
        <f>'2017 MRI - Alphabetical'!X205-'2007 MRI - 2017 Methodology'!X205</f>
        <v>0.39454759503395703</v>
      </c>
      <c r="Y558" s="13">
        <f>'2017 MRI - Alphabetical'!Y205-'2007 MRI - 2017 Methodology'!Y205</f>
        <v>16556</v>
      </c>
      <c r="Z558" s="10">
        <f>'2017 MRI - Alphabetical'!Z205-'2007 MRI - 2017 Methodology'!Z205</f>
        <v>-153</v>
      </c>
      <c r="AA558" s="39">
        <f>'2017 MRI - Alphabetical'!AA205-'2007 MRI - 2017 Methodology'!AA205</f>
        <v>-0.39306265444650945</v>
      </c>
      <c r="AB558" s="11">
        <f>'2017 MRI - Alphabetical'!AB205-'2007 MRI - 2017 Methodology'!AB205</f>
        <v>2.3157772621809746E-2</v>
      </c>
      <c r="AC558" s="10">
        <f>'2017 MRI - Alphabetical'!AC205-'2007 MRI - 2017 Methodology'!AC205</f>
        <v>-197</v>
      </c>
      <c r="AD558" s="39">
        <f>'2017 MRI - Alphabetical'!AD205-'2007 MRI - 2017 Methodology'!AD205</f>
        <v>-0.60784770742180427</v>
      </c>
      <c r="AE558" s="11">
        <f>'2017 MRI - Alphabetical'!AE205-'2007 MRI - 2017 Methodology'!AE205</f>
        <v>-3.0999999999999917E-2</v>
      </c>
      <c r="AF558" s="10">
        <f>'2017 MRI - Alphabetical'!AF205-'2007 MRI - 2017 Methodology'!AF205</f>
        <v>-65</v>
      </c>
      <c r="AG558" s="39">
        <f>'2017 MRI - Alphabetical'!AG205-'2007 MRI - 2017 Methodology'!AG205</f>
        <v>-0.2118404490227927</v>
      </c>
      <c r="AH558" s="14">
        <f>'2017 MRI - Alphabetical'!AH205-'2007 MRI - 2017 Methodology'!AH205</f>
        <v>0.40331542533010323</v>
      </c>
      <c r="AI558" s="10">
        <f>'2017 MRI - Alphabetical'!AI205-'2007 MRI - 2017 Methodology'!AI205</f>
        <v>-52</v>
      </c>
      <c r="AJ558" s="39">
        <f>'2017 MRI - Alphabetical'!AJ205-'2007 MRI - 2017 Methodology'!AJ205</f>
        <v>-5.3399067779549308E-2</v>
      </c>
      <c r="AK558" s="13">
        <f>'2017 MRI - Alphabetical'!AK205-'2007 MRI - 2017 Methodology'!AK205</f>
        <v>-41066.041978175184</v>
      </c>
      <c r="AL558" s="44"/>
    </row>
    <row r="559" spans="1:38" x14ac:dyDescent="0.25">
      <c r="A559" t="s">
        <v>832</v>
      </c>
      <c r="B559" s="5" t="s">
        <v>352</v>
      </c>
      <c r="C559" s="6" t="s">
        <v>63</v>
      </c>
      <c r="D559" s="7" t="s">
        <v>34</v>
      </c>
      <c r="E559" s="42">
        <f>'2017 MRI - Alphabetical'!E207-'2007 MRI - 2017 Methodology'!E207</f>
        <v>-1.5156157698128201</v>
      </c>
      <c r="F559" s="8">
        <f>'2017 MRI - Alphabetical'!F207-'2007 MRI - 2017 Methodology'!F207</f>
        <v>6.9939078212398442</v>
      </c>
      <c r="G559" s="9">
        <f>'2017 MRI - Alphabetical'!G207-'2007 MRI - 2017 Methodology'!G207</f>
        <v>-89</v>
      </c>
      <c r="H559" s="10">
        <f>'2017 MRI - Alphabetical'!H207-'2007 MRI - 2017 Methodology'!H207</f>
        <v>-169</v>
      </c>
      <c r="I559" s="39">
        <f>'2017 MRI - Alphabetical'!I207-'2007 MRI - 2017 Methodology'!I207</f>
        <v>-0.75325963927086781</v>
      </c>
      <c r="J559" s="11">
        <f>'2017 MRI - Alphabetical'!J207-'2007 MRI - 2017 Methodology'!J207</f>
        <v>-8.4356707195020975E-2</v>
      </c>
      <c r="K559" s="10">
        <f>'2017 MRI - Alphabetical'!K207-'2007 MRI - 2017 Methodology'!K207</f>
        <v>228</v>
      </c>
      <c r="L559" s="39">
        <f>'2017 MRI - Alphabetical'!L207-'2007 MRI - 2017 Methodology'!L207</f>
        <v>0.75501748596734586</v>
      </c>
      <c r="M559" s="11">
        <f>'2017 MRI - Alphabetical'!M207-'2007 MRI - 2017 Methodology'!M207</f>
        <v>-2.1119605906121872E-2</v>
      </c>
      <c r="N559" s="10">
        <f>'2017 MRI - Alphabetical'!N207-'2007 MRI - 2017 Methodology'!N207</f>
        <v>-209</v>
      </c>
      <c r="O559" s="39">
        <f>'2017 MRI - Alphabetical'!O207-'2007 MRI - 2017 Methodology'!O207</f>
        <v>-0.6179794510878347</v>
      </c>
      <c r="P559" s="11">
        <f>'2017 MRI - Alphabetical'!P207-'2007 MRI - 2017 Methodology'!P207</f>
        <v>5.8512333965844404E-2</v>
      </c>
      <c r="Q559" s="10">
        <f>'2017 MRI - Alphabetical'!Q207-'2007 MRI - 2017 Methodology'!Q207</f>
        <v>38</v>
      </c>
      <c r="R559" s="39">
        <f>'2017 MRI - Alphabetical'!R207-'2007 MRI - 2017 Methodology'!R207</f>
        <v>7.3279122183119605E-2</v>
      </c>
      <c r="S559" s="12">
        <f>'2017 MRI - Alphabetical'!S207-'2007 MRI - 2017 Methodology'!S207</f>
        <v>-0.7</v>
      </c>
      <c r="T559" s="10">
        <f>'2017 MRI - Alphabetical'!T207-'2007 MRI - 2017 Methodology'!T207</f>
        <v>-174</v>
      </c>
      <c r="U559" s="39">
        <f>'2017 MRI - Alphabetical'!U207-'2007 MRI - 2017 Methodology'!U207</f>
        <v>-0.42188542181290373</v>
      </c>
      <c r="V559" s="11">
        <f>'2017 MRI - Alphabetical'!V207-'2007 MRI - 2017 Methodology'!V207</f>
        <v>3.4472054111783557E-2</v>
      </c>
      <c r="W559" s="10">
        <f>'2017 MRI - Alphabetical'!W207-'2007 MRI - 2017 Methodology'!W207</f>
        <v>-25</v>
      </c>
      <c r="X559" s="39">
        <f>'2017 MRI - Alphabetical'!X207-'2007 MRI - 2017 Methodology'!X207</f>
        <v>-0.10926921116831685</v>
      </c>
      <c r="Y559" s="13">
        <f>'2017 MRI - Alphabetical'!Y207-'2007 MRI - 2017 Methodology'!Y207</f>
        <v>610</v>
      </c>
      <c r="Z559" s="10">
        <f>'2017 MRI - Alphabetical'!Z207-'2007 MRI - 2017 Methodology'!Z207</f>
        <v>-186</v>
      </c>
      <c r="AA559" s="39">
        <f>'2017 MRI - Alphabetical'!AA207-'2007 MRI - 2017 Methodology'!AA207</f>
        <v>-0.57374040934305959</v>
      </c>
      <c r="AB559" s="11">
        <f>'2017 MRI - Alphabetical'!AB207-'2007 MRI - 2017 Methodology'!AB207</f>
        <v>2.6514053716427236E-2</v>
      </c>
      <c r="AC559" s="10">
        <f>'2017 MRI - Alphabetical'!AC207-'2007 MRI - 2017 Methodology'!AC207</f>
        <v>72</v>
      </c>
      <c r="AD559" s="39">
        <f>'2017 MRI - Alphabetical'!AD207-'2007 MRI - 2017 Methodology'!AD207</f>
        <v>0.24139120942248643</v>
      </c>
      <c r="AE559" s="11">
        <f>'2017 MRI - Alphabetical'!AE207-'2007 MRI - 2017 Methodology'!AE207</f>
        <v>2.9000000000000026E-2</v>
      </c>
      <c r="AF559" s="10">
        <f>'2017 MRI - Alphabetical'!AF207-'2007 MRI - 2017 Methodology'!AF207</f>
        <v>-93</v>
      </c>
      <c r="AG559" s="39">
        <f>'2017 MRI - Alphabetical'!AG207-'2007 MRI - 2017 Methodology'!AG207</f>
        <v>-0.37426951147488946</v>
      </c>
      <c r="AH559" s="14">
        <f>'2017 MRI - Alphabetical'!AH207-'2007 MRI - 2017 Methodology'!AH207</f>
        <v>0.45710597576614198</v>
      </c>
      <c r="AI559" s="10">
        <f>'2017 MRI - Alphabetical'!AI207-'2007 MRI - 2017 Methodology'!AI207</f>
        <v>-15</v>
      </c>
      <c r="AJ559" s="39">
        <f>'2017 MRI - Alphabetical'!AJ207-'2007 MRI - 2017 Methodology'!AJ207</f>
        <v>-5.7134767246835083E-2</v>
      </c>
      <c r="AK559" s="13">
        <f>'2017 MRI - Alphabetical'!AK207-'2007 MRI - 2017 Methodology'!AK207</f>
        <v>-49762.403126115823</v>
      </c>
      <c r="AL559" s="44"/>
    </row>
    <row r="560" spans="1:38" x14ac:dyDescent="0.25">
      <c r="A560" t="s">
        <v>855</v>
      </c>
      <c r="B560" s="5" t="s">
        <v>355</v>
      </c>
      <c r="C560" s="6" t="s">
        <v>63</v>
      </c>
      <c r="D560" s="7" t="s">
        <v>34</v>
      </c>
      <c r="E560" s="42">
        <f>'2017 MRI - Alphabetical'!E230-'2007 MRI - 2017 Methodology'!E230</f>
        <v>0.53688889841317655</v>
      </c>
      <c r="F560" s="8">
        <f>'2017 MRI - Alphabetical'!F230-'2007 MRI - 2017 Methodology'!F230</f>
        <v>1.7845430399720392</v>
      </c>
      <c r="G560" s="9">
        <f>'2017 MRI - Alphabetical'!G230-'2007 MRI - 2017 Methodology'!G230</f>
        <v>38</v>
      </c>
      <c r="H560" s="10">
        <f>'2017 MRI - Alphabetical'!H230-'2007 MRI - 2017 Methodology'!H230</f>
        <v>-337</v>
      </c>
      <c r="I560" s="39">
        <f>'2017 MRI - Alphabetical'!I230-'2007 MRI - 2017 Methodology'!I230</f>
        <v>-0.91979549557747831</v>
      </c>
      <c r="J560" s="11">
        <f>'2017 MRI - Alphabetical'!J230-'2007 MRI - 2017 Methodology'!J230</f>
        <v>-0.17299632242604457</v>
      </c>
      <c r="K560" s="10">
        <f>'2017 MRI - Alphabetical'!K230-'2007 MRI - 2017 Methodology'!K230</f>
        <v>303</v>
      </c>
      <c r="L560" s="39">
        <f>'2017 MRI - Alphabetical'!L230-'2007 MRI - 2017 Methodology'!L230</f>
        <v>1.0737937441365837</v>
      </c>
      <c r="M560" s="11">
        <f>'2017 MRI - Alphabetical'!M230-'2007 MRI - 2017 Methodology'!M230</f>
        <v>-3.2046646694902606E-2</v>
      </c>
      <c r="N560" s="10">
        <f>'2017 MRI - Alphabetical'!N230-'2007 MRI - 2017 Methodology'!N230</f>
        <v>-102</v>
      </c>
      <c r="O560" s="39">
        <f>'2017 MRI - Alphabetical'!O230-'2007 MRI - 2017 Methodology'!O230</f>
        <v>-0.22393633508299121</v>
      </c>
      <c r="P560" s="11">
        <f>'2017 MRI - Alphabetical'!P230-'2007 MRI - 2017 Methodology'!P230</f>
        <v>3.3140845070422531E-2</v>
      </c>
      <c r="Q560" s="10">
        <f>'2017 MRI - Alphabetical'!Q230-'2007 MRI - 2017 Methodology'!Q230</f>
        <v>-269</v>
      </c>
      <c r="R560" s="39">
        <f>'2017 MRI - Alphabetical'!R230-'2007 MRI - 2017 Methodology'!R230</f>
        <v>-0.3186898836220135</v>
      </c>
      <c r="S560" s="12">
        <f>'2017 MRI - Alphabetical'!S230-'2007 MRI - 2017 Methodology'!S230</f>
        <v>1.0465724751439036</v>
      </c>
      <c r="T560" s="10">
        <f>'2017 MRI - Alphabetical'!T230-'2007 MRI - 2017 Methodology'!T230</f>
        <v>145</v>
      </c>
      <c r="U560" s="39">
        <f>'2017 MRI - Alphabetical'!U230-'2007 MRI - 2017 Methodology'!U230</f>
        <v>0.41717951073947784</v>
      </c>
      <c r="V560" s="11">
        <f>'2017 MRI - Alphabetical'!V230-'2007 MRI - 2017 Methodology'!V230</f>
        <v>-1.2434959349593495E-2</v>
      </c>
      <c r="W560" s="10">
        <f>'2017 MRI - Alphabetical'!W230-'2007 MRI - 2017 Methodology'!W230</f>
        <v>81</v>
      </c>
      <c r="X560" s="39">
        <f>'2017 MRI - Alphabetical'!X230-'2007 MRI - 2017 Methodology'!X230</f>
        <v>0.33719348245516856</v>
      </c>
      <c r="Y560" s="13">
        <f>'2017 MRI - Alphabetical'!Y230-'2007 MRI - 2017 Methodology'!Y230</f>
        <v>13763</v>
      </c>
      <c r="Z560" s="10">
        <f>'2017 MRI - Alphabetical'!Z230-'2007 MRI - 2017 Methodology'!Z230</f>
        <v>9</v>
      </c>
      <c r="AA560" s="39">
        <f>'2017 MRI - Alphabetical'!AA230-'2007 MRI - 2017 Methodology'!AA230</f>
        <v>0.1931313622261851</v>
      </c>
      <c r="AB560" s="11">
        <f>'2017 MRI - Alphabetical'!AB230-'2007 MRI - 2017 Methodology'!AB230</f>
        <v>1.216438356164383E-2</v>
      </c>
      <c r="AC560" s="10">
        <f>'2017 MRI - Alphabetical'!AC230-'2007 MRI - 2017 Methodology'!AC230</f>
        <v>69</v>
      </c>
      <c r="AD560" s="39">
        <f>'2017 MRI - Alphabetical'!AD230-'2007 MRI - 2017 Methodology'!AD230</f>
        <v>0.20454377347833108</v>
      </c>
      <c r="AE560" s="11">
        <f>'2017 MRI - Alphabetical'!AE230-'2007 MRI - 2017 Methodology'!AE230</f>
        <v>2.5999999999999912E-2</v>
      </c>
      <c r="AF560" s="10">
        <f>'2017 MRI - Alphabetical'!AF230-'2007 MRI - 2017 Methodology'!AF230</f>
        <v>-130</v>
      </c>
      <c r="AG560" s="39">
        <f>'2017 MRI - Alphabetical'!AG230-'2007 MRI - 2017 Methodology'!AG230</f>
        <v>-0.39802023600760428</v>
      </c>
      <c r="AH560" s="14">
        <f>'2017 MRI - Alphabetical'!AH230-'2007 MRI - 2017 Methodology'!AH230</f>
        <v>0.59724517841959779</v>
      </c>
      <c r="AI560" s="10">
        <f>'2017 MRI - Alphabetical'!AI230-'2007 MRI - 2017 Methodology'!AI230</f>
        <v>-36</v>
      </c>
      <c r="AJ560" s="39">
        <f>'2017 MRI - Alphabetical'!AJ230-'2007 MRI - 2017 Methodology'!AJ230</f>
        <v>-4.6110059675428555E-2</v>
      </c>
      <c r="AK560" s="13">
        <f>'2017 MRI - Alphabetical'!AK230-'2007 MRI - 2017 Methodology'!AK230</f>
        <v>-36824.386918258562</v>
      </c>
      <c r="AL560" s="44"/>
    </row>
    <row r="561" spans="1:38" x14ac:dyDescent="0.25">
      <c r="A561" t="s">
        <v>860</v>
      </c>
      <c r="B561" s="5" t="s">
        <v>386</v>
      </c>
      <c r="C561" s="6" t="s">
        <v>63</v>
      </c>
      <c r="D561" s="7" t="s">
        <v>34</v>
      </c>
      <c r="E561" s="42">
        <f>'2017 MRI - Alphabetical'!E235-'2007 MRI - 2017 Methodology'!E235</f>
        <v>-1.5533187740975434</v>
      </c>
      <c r="F561" s="8">
        <f>'2017 MRI - Alphabetical'!F235-'2007 MRI - 2017 Methodology'!F235</f>
        <v>6.9440627792993759</v>
      </c>
      <c r="G561" s="9">
        <f>'2017 MRI - Alphabetical'!G235-'2007 MRI - 2017 Methodology'!G235</f>
        <v>-94</v>
      </c>
      <c r="H561" s="10">
        <f>'2017 MRI - Alphabetical'!H235-'2007 MRI - 2017 Methodology'!H235</f>
        <v>-244</v>
      </c>
      <c r="I561" s="39">
        <f>'2017 MRI - Alphabetical'!I235-'2007 MRI - 2017 Methodology'!I235</f>
        <v>-0.68940840969439643</v>
      </c>
      <c r="J561" s="11">
        <f>'2017 MRI - Alphabetical'!J235-'2007 MRI - 2017 Methodology'!J235</f>
        <v>-0.10572331430278481</v>
      </c>
      <c r="K561" s="10">
        <f>'2017 MRI - Alphabetical'!K235-'2007 MRI - 2017 Methodology'!K235</f>
        <v>292</v>
      </c>
      <c r="L561" s="39">
        <f>'2017 MRI - Alphabetical'!L235-'2007 MRI - 2017 Methodology'!L235</f>
        <v>0.97575372495258939</v>
      </c>
      <c r="M561" s="11">
        <f>'2017 MRI - Alphabetical'!M235-'2007 MRI - 2017 Methodology'!M235</f>
        <v>-2.9392976721904621E-2</v>
      </c>
      <c r="N561" s="10">
        <f>'2017 MRI - Alphabetical'!N235-'2007 MRI - 2017 Methodology'!N235</f>
        <v>41</v>
      </c>
      <c r="O561" s="39">
        <f>'2017 MRI - Alphabetical'!O235-'2007 MRI - 2017 Methodology'!O235</f>
        <v>0.12952314043543245</v>
      </c>
      <c r="P561" s="11">
        <f>'2017 MRI - Alphabetical'!P235-'2007 MRI - 2017 Methodology'!P235</f>
        <v>7.1282746160794951E-3</v>
      </c>
      <c r="Q561" s="10">
        <f>'2017 MRI - Alphabetical'!Q235-'2007 MRI - 2017 Methodology'!Q235</f>
        <v>64</v>
      </c>
      <c r="R561" s="39">
        <f>'2017 MRI - Alphabetical'!R235-'2007 MRI - 2017 Methodology'!R235</f>
        <v>8.5681242837480187E-2</v>
      </c>
      <c r="S561" s="12">
        <f>'2017 MRI - Alphabetical'!S235-'2007 MRI - 2017 Methodology'!S235</f>
        <v>-1.3681400398045955</v>
      </c>
      <c r="T561" s="10">
        <f>'2017 MRI - Alphabetical'!T235-'2007 MRI - 2017 Methodology'!T235</f>
        <v>-122</v>
      </c>
      <c r="U561" s="39">
        <f>'2017 MRI - Alphabetical'!U235-'2007 MRI - 2017 Methodology'!U235</f>
        <v>-0.29352741472775568</v>
      </c>
      <c r="V561" s="11">
        <f>'2017 MRI - Alphabetical'!V235-'2007 MRI - 2017 Methodology'!V235</f>
        <v>2.6159190853122252E-2</v>
      </c>
      <c r="W561" s="10">
        <f>'2017 MRI - Alphabetical'!W235-'2007 MRI - 2017 Methodology'!W235</f>
        <v>-65</v>
      </c>
      <c r="X561" s="39">
        <f>'2017 MRI - Alphabetical'!X235-'2007 MRI - 2017 Methodology'!X235</f>
        <v>-0.29489945006400564</v>
      </c>
      <c r="Y561" s="13">
        <f>'2017 MRI - Alphabetical'!Y235-'2007 MRI - 2017 Methodology'!Y235</f>
        <v>-4727</v>
      </c>
      <c r="Z561" s="10">
        <f>'2017 MRI - Alphabetical'!Z235-'2007 MRI - 2017 Methodology'!Z235</f>
        <v>-277</v>
      </c>
      <c r="AA561" s="39">
        <f>'2017 MRI - Alphabetical'!AA235-'2007 MRI - 2017 Methodology'!AA235</f>
        <v>-1.1273825341864094</v>
      </c>
      <c r="AB561" s="11">
        <f>'2017 MRI - Alphabetical'!AB235-'2007 MRI - 2017 Methodology'!AB235</f>
        <v>3.7367509230332288E-2</v>
      </c>
      <c r="AC561" s="10">
        <f>'2017 MRI - Alphabetical'!AC235-'2007 MRI - 2017 Methodology'!AC235</f>
        <v>0</v>
      </c>
      <c r="AD561" s="39">
        <f>'2017 MRI - Alphabetical'!AD235-'2007 MRI - 2017 Methodology'!AD235</f>
        <v>-5.8944524333851556E-3</v>
      </c>
      <c r="AE561" s="11">
        <f>'2017 MRI - Alphabetical'!AE235-'2007 MRI - 2017 Methodology'!AE235</f>
        <v>1.1000000000000121E-2</v>
      </c>
      <c r="AF561" s="10">
        <f>'2017 MRI - Alphabetical'!AF235-'2007 MRI - 2017 Methodology'!AF235</f>
        <v>-143</v>
      </c>
      <c r="AG561" s="39">
        <f>'2017 MRI - Alphabetical'!AG235-'2007 MRI - 2017 Methodology'!AG235</f>
        <v>-0.44133600044347271</v>
      </c>
      <c r="AH561" s="14">
        <f>'2017 MRI - Alphabetical'!AH235-'2007 MRI - 2017 Methodology'!AH235</f>
        <v>0.64806404047149258</v>
      </c>
      <c r="AI561" s="10">
        <f>'2017 MRI - Alphabetical'!AI235-'2007 MRI - 2017 Methodology'!AI235</f>
        <v>-23</v>
      </c>
      <c r="AJ561" s="39">
        <f>'2017 MRI - Alphabetical'!AJ235-'2007 MRI - 2017 Methodology'!AJ235</f>
        <v>-3.2286538650320162E-2</v>
      </c>
      <c r="AK561" s="13">
        <f>'2017 MRI - Alphabetical'!AK235-'2007 MRI - 2017 Methodology'!AK235</f>
        <v>-27173.560570985588</v>
      </c>
      <c r="AL561" s="44"/>
    </row>
    <row r="562" spans="1:38" x14ac:dyDescent="0.25">
      <c r="A562" t="s">
        <v>874</v>
      </c>
      <c r="B562" s="5" t="s">
        <v>320</v>
      </c>
      <c r="C562" s="6" t="s">
        <v>63</v>
      </c>
      <c r="D562" s="7" t="s">
        <v>34</v>
      </c>
      <c r="E562" s="42">
        <f>'2017 MRI - Alphabetical'!E249-'2007 MRI - 2017 Methodology'!E249</f>
        <v>0.88341570431245531</v>
      </c>
      <c r="F562" s="8">
        <f>'2017 MRI - Alphabetical'!F249-'2007 MRI - 2017 Methodology'!F249</f>
        <v>1.0461676558270838</v>
      </c>
      <c r="G562" s="9">
        <f>'2017 MRI - Alphabetical'!G249-'2007 MRI - 2017 Methodology'!G249</f>
        <v>41</v>
      </c>
      <c r="H562" s="10">
        <f>'2017 MRI - Alphabetical'!H249-'2007 MRI - 2017 Methodology'!H249</f>
        <v>-329</v>
      </c>
      <c r="I562" s="39">
        <f>'2017 MRI - Alphabetical'!I249-'2007 MRI - 2017 Methodology'!I249</f>
        <v>-0.86076771942281283</v>
      </c>
      <c r="J562" s="11">
        <f>'2017 MRI - Alphabetical'!J249-'2007 MRI - 2017 Methodology'!J249</f>
        <v>-0.15485287385745028</v>
      </c>
      <c r="K562" s="10">
        <f>'2017 MRI - Alphabetical'!K249-'2007 MRI - 2017 Methodology'!K249</f>
        <v>50</v>
      </c>
      <c r="L562" s="39">
        <f>'2017 MRI - Alphabetical'!L249-'2007 MRI - 2017 Methodology'!L249</f>
        <v>0.49134731243965268</v>
      </c>
      <c r="M562" s="11">
        <f>'2017 MRI - Alphabetical'!M249-'2007 MRI - 2017 Methodology'!M249</f>
        <v>3.8879713735205101E-3</v>
      </c>
      <c r="N562" s="10">
        <f>'2017 MRI - Alphabetical'!N249-'2007 MRI - 2017 Methodology'!N249</f>
        <v>19</v>
      </c>
      <c r="O562" s="39">
        <f>'2017 MRI - Alphabetical'!O249-'2007 MRI - 2017 Methodology'!O249</f>
        <v>4.3679908260280231E-2</v>
      </c>
      <c r="P562" s="11">
        <f>'2017 MRI - Alphabetical'!P249-'2007 MRI - 2017 Methodology'!P249</f>
        <v>1.976702508960574E-2</v>
      </c>
      <c r="Q562" s="10">
        <f>'2017 MRI - Alphabetical'!Q249-'2007 MRI - 2017 Methodology'!Q249</f>
        <v>243</v>
      </c>
      <c r="R562" s="39">
        <f>'2017 MRI - Alphabetical'!R249-'2007 MRI - 2017 Methodology'!R249</f>
        <v>0.39424787736911882</v>
      </c>
      <c r="S562" s="12">
        <f>'2017 MRI - Alphabetical'!S249-'2007 MRI - 2017 Methodology'!S249</f>
        <v>-3.46</v>
      </c>
      <c r="T562" s="10">
        <f>'2017 MRI - Alphabetical'!T249-'2007 MRI - 2017 Methodology'!T249</f>
        <v>14</v>
      </c>
      <c r="U562" s="39">
        <f>'2017 MRI - Alphabetical'!U249-'2007 MRI - 2017 Methodology'!U249</f>
        <v>6.5678188859888631E-2</v>
      </c>
      <c r="V562" s="11">
        <f>'2017 MRI - Alphabetical'!V249-'2007 MRI - 2017 Methodology'!V249</f>
        <v>7.1057537769206036E-3</v>
      </c>
      <c r="W562" s="10">
        <f>'2017 MRI - Alphabetical'!W249-'2007 MRI - 2017 Methodology'!W249</f>
        <v>41</v>
      </c>
      <c r="X562" s="39">
        <f>'2017 MRI - Alphabetical'!X249-'2007 MRI - 2017 Methodology'!X249</f>
        <v>0.1699012821079105</v>
      </c>
      <c r="Y562" s="13">
        <f>'2017 MRI - Alphabetical'!Y249-'2007 MRI - 2017 Methodology'!Y249</f>
        <v>8963</v>
      </c>
      <c r="Z562" s="10">
        <f>'2017 MRI - Alphabetical'!Z249-'2007 MRI - 2017 Methodology'!Z249</f>
        <v>43</v>
      </c>
      <c r="AA562" s="39">
        <f>'2017 MRI - Alphabetical'!AA249-'2007 MRI - 2017 Methodology'!AA249</f>
        <v>0.36000322064081192</v>
      </c>
      <c r="AB562" s="11">
        <f>'2017 MRI - Alphabetical'!AB249-'2007 MRI - 2017 Methodology'!AB249</f>
        <v>9.2852476864452929E-3</v>
      </c>
      <c r="AC562" s="10">
        <f>'2017 MRI - Alphabetical'!AC249-'2007 MRI - 2017 Methodology'!AC249</f>
        <v>-17</v>
      </c>
      <c r="AD562" s="39">
        <f>'2017 MRI - Alphabetical'!AD249-'2007 MRI - 2017 Methodology'!AD249</f>
        <v>9.3541927561462124E-3</v>
      </c>
      <c r="AE562" s="11">
        <f>'2017 MRI - Alphabetical'!AE249-'2007 MRI - 2017 Methodology'!AE249</f>
        <v>1.6000000000000014E-2</v>
      </c>
      <c r="AF562" s="10">
        <f>'2017 MRI - Alphabetical'!AF249-'2007 MRI - 2017 Methodology'!AF249</f>
        <v>-75</v>
      </c>
      <c r="AG562" s="39">
        <f>'2017 MRI - Alphabetical'!AG249-'2007 MRI - 2017 Methodology'!AG249</f>
        <v>-0.23518485437035469</v>
      </c>
      <c r="AH562" s="14">
        <f>'2017 MRI - Alphabetical'!AH249-'2007 MRI - 2017 Methodology'!AH249</f>
        <v>0.46929189254156078</v>
      </c>
      <c r="AI562" s="10">
        <f>'2017 MRI - Alphabetical'!AI249-'2007 MRI - 2017 Methodology'!AI249</f>
        <v>-31</v>
      </c>
      <c r="AJ562" s="39">
        <f>'2017 MRI - Alphabetical'!AJ249-'2007 MRI - 2017 Methodology'!AJ249</f>
        <v>-3.3190601373289885E-2</v>
      </c>
      <c r="AK562" s="13">
        <f>'2017 MRI - Alphabetical'!AK249-'2007 MRI - 2017 Methodology'!AK249</f>
        <v>-27809.161394072275</v>
      </c>
      <c r="AL562" s="44"/>
    </row>
    <row r="563" spans="1:38" x14ac:dyDescent="0.25">
      <c r="A563" t="s">
        <v>889</v>
      </c>
      <c r="B563" s="5" t="s">
        <v>290</v>
      </c>
      <c r="C563" s="6" t="s">
        <v>63</v>
      </c>
      <c r="D563" s="7" t="s">
        <v>34</v>
      </c>
      <c r="E563" s="42">
        <f>'2017 MRI - Alphabetical'!E264-'2007 MRI - 2017 Methodology'!E264</f>
        <v>0.41121025650436754</v>
      </c>
      <c r="F563" s="8">
        <f>'2017 MRI - Alphabetical'!F264-'2007 MRI - 2017 Methodology'!F264</f>
        <v>2.3555092060977501</v>
      </c>
      <c r="G563" s="9">
        <f>'2017 MRI - Alphabetical'!G264-'2007 MRI - 2017 Methodology'!G264</f>
        <v>9</v>
      </c>
      <c r="H563" s="10">
        <f>'2017 MRI - Alphabetical'!H264-'2007 MRI - 2017 Methodology'!H264</f>
        <v>-343</v>
      </c>
      <c r="I563" s="39">
        <f>'2017 MRI - Alphabetical'!I264-'2007 MRI - 2017 Methodology'!I264</f>
        <v>-1.0452566281459481</v>
      </c>
      <c r="J563" s="11">
        <f>'2017 MRI - Alphabetical'!J264-'2007 MRI - 2017 Methodology'!J264</f>
        <v>-0.21187434511376801</v>
      </c>
      <c r="K563" s="10">
        <f>'2017 MRI - Alphabetical'!K264-'2007 MRI - 2017 Methodology'!K264</f>
        <v>118</v>
      </c>
      <c r="L563" s="39">
        <f>'2017 MRI - Alphabetical'!L264-'2007 MRI - 2017 Methodology'!L264</f>
        <v>0.41849160780314915</v>
      </c>
      <c r="M563" s="11">
        <f>'2017 MRI - Alphabetical'!M264-'2007 MRI - 2017 Methodology'!M264</f>
        <v>-4.16362011536274E-3</v>
      </c>
      <c r="N563" s="10">
        <f>'2017 MRI - Alphabetical'!N264-'2007 MRI - 2017 Methodology'!N264</f>
        <v>87</v>
      </c>
      <c r="O563" s="39">
        <f>'2017 MRI - Alphabetical'!O264-'2007 MRI - 2017 Methodology'!O264</f>
        <v>0.34696442841826941</v>
      </c>
      <c r="P563" s="11">
        <f>'2017 MRI - Alphabetical'!P264-'2007 MRI - 2017 Methodology'!P264</f>
        <v>1.8386473429951686E-2</v>
      </c>
      <c r="Q563" s="10">
        <f>'2017 MRI - Alphabetical'!Q264-'2007 MRI - 2017 Methodology'!Q264</f>
        <v>192</v>
      </c>
      <c r="R563" s="39">
        <f>'2017 MRI - Alphabetical'!R264-'2007 MRI - 2017 Methodology'!R264</f>
        <v>0.2674884776760974</v>
      </c>
      <c r="S563" s="12">
        <f>'2017 MRI - Alphabetical'!S264-'2007 MRI - 2017 Methodology'!S264</f>
        <v>-2.37</v>
      </c>
      <c r="T563" s="10">
        <f>'2017 MRI - Alphabetical'!T264-'2007 MRI - 2017 Methodology'!T264</f>
        <v>-93</v>
      </c>
      <c r="U563" s="39">
        <f>'2017 MRI - Alphabetical'!U264-'2007 MRI - 2017 Methodology'!U264</f>
        <v>-0.26263905683570515</v>
      </c>
      <c r="V563" s="11">
        <f>'2017 MRI - Alphabetical'!V264-'2007 MRI - 2017 Methodology'!V264</f>
        <v>2.823513139695713E-2</v>
      </c>
      <c r="W563" s="10">
        <f>'2017 MRI - Alphabetical'!W264-'2007 MRI - 2017 Methodology'!W264</f>
        <v>93</v>
      </c>
      <c r="X563" s="39">
        <f>'2017 MRI - Alphabetical'!X264-'2007 MRI - 2017 Methodology'!X264</f>
        <v>0.41171343193040943</v>
      </c>
      <c r="Y563" s="13">
        <f>'2017 MRI - Alphabetical'!Y264-'2007 MRI - 2017 Methodology'!Y264</f>
        <v>16154</v>
      </c>
      <c r="Z563" s="10">
        <f>'2017 MRI - Alphabetical'!Z264-'2007 MRI - 2017 Methodology'!Z264</f>
        <v>13</v>
      </c>
      <c r="AA563" s="39">
        <f>'2017 MRI - Alphabetical'!AA264-'2007 MRI - 2017 Methodology'!AA264</f>
        <v>0.21676386855974572</v>
      </c>
      <c r="AB563" s="11">
        <f>'2017 MRI - Alphabetical'!AB264-'2007 MRI - 2017 Methodology'!AB264</f>
        <v>1.1777070063694273E-2</v>
      </c>
      <c r="AC563" s="10">
        <f>'2017 MRI - Alphabetical'!AC264-'2007 MRI - 2017 Methodology'!AC264</f>
        <v>-95</v>
      </c>
      <c r="AD563" s="39">
        <f>'2017 MRI - Alphabetical'!AD264-'2007 MRI - 2017 Methodology'!AD264</f>
        <v>-0.37050219210562019</v>
      </c>
      <c r="AE563" s="11">
        <f>'2017 MRI - Alphabetical'!AE264-'2007 MRI - 2017 Methodology'!AE264</f>
        <v>-1.0000000000000009E-2</v>
      </c>
      <c r="AF563" s="10">
        <f>'2017 MRI - Alphabetical'!AF264-'2007 MRI - 2017 Methodology'!AF264</f>
        <v>-43</v>
      </c>
      <c r="AG563" s="39">
        <f>'2017 MRI - Alphabetical'!AG264-'2007 MRI - 2017 Methodology'!AG264</f>
        <v>-0.13009176979556941</v>
      </c>
      <c r="AH563" s="14">
        <f>'2017 MRI - Alphabetical'!AH264-'2007 MRI - 2017 Methodology'!AH264</f>
        <v>0.42599379090680989</v>
      </c>
      <c r="AI563" s="10">
        <f>'2017 MRI - Alphabetical'!AI264-'2007 MRI - 2017 Methodology'!AI264</f>
        <v>-49</v>
      </c>
      <c r="AJ563" s="39">
        <f>'2017 MRI - Alphabetical'!AJ264-'2007 MRI - 2017 Methodology'!AJ264</f>
        <v>-3.7458014416948571E-2</v>
      </c>
      <c r="AK563" s="13">
        <f>'2017 MRI - Alphabetical'!AK264-'2007 MRI - 2017 Methodology'!AK264</f>
        <v>-30024.561711239992</v>
      </c>
      <c r="AL563" s="44"/>
    </row>
    <row r="564" spans="1:38" x14ac:dyDescent="0.25">
      <c r="A564" t="s">
        <v>906</v>
      </c>
      <c r="B564" s="5" t="s">
        <v>275</v>
      </c>
      <c r="C564" s="6" t="s">
        <v>63</v>
      </c>
      <c r="D564" s="7" t="s">
        <v>34</v>
      </c>
      <c r="E564" s="42">
        <f>'2017 MRI - Alphabetical'!E281-'2007 MRI - 2017 Methodology'!E281</f>
        <v>-2.5644577085234341</v>
      </c>
      <c r="F564" s="8">
        <f>'2017 MRI - Alphabetical'!F281-'2007 MRI - 2017 Methodology'!F281</f>
        <v>10.035798198918428</v>
      </c>
      <c r="G564" s="9">
        <f>'2017 MRI - Alphabetical'!G281-'2007 MRI - 2017 Methodology'!G281</f>
        <v>-144</v>
      </c>
      <c r="H564" s="10">
        <f>'2017 MRI - Alphabetical'!H281-'2007 MRI - 2017 Methodology'!H281</f>
        <v>-4</v>
      </c>
      <c r="I564" s="39">
        <f>'2017 MRI - Alphabetical'!I281-'2007 MRI - 2017 Methodology'!I281</f>
        <v>-5.7162926839713135E-2</v>
      </c>
      <c r="J564" s="11">
        <f>'2017 MRI - Alphabetical'!J281-'2007 MRI - 2017 Methodology'!J281</f>
        <v>-0.27202562207210357</v>
      </c>
      <c r="K564" s="10">
        <f>'2017 MRI - Alphabetical'!K281-'2007 MRI - 2017 Methodology'!K281</f>
        <v>-158</v>
      </c>
      <c r="L564" s="39">
        <f>'2017 MRI - Alphabetical'!L281-'2007 MRI - 2017 Methodology'!L281</f>
        <v>-0.48335020546665042</v>
      </c>
      <c r="M564" s="11">
        <f>'2017 MRI - Alphabetical'!M281-'2007 MRI - 2017 Methodology'!M281</f>
        <v>3.6831691360455131E-2</v>
      </c>
      <c r="N564" s="10">
        <f>'2017 MRI - Alphabetical'!N281-'2007 MRI - 2017 Methodology'!N281</f>
        <v>-266</v>
      </c>
      <c r="O564" s="39">
        <f>'2017 MRI - Alphabetical'!O281-'2007 MRI - 2017 Methodology'!O281</f>
        <v>-1.06808982889166</v>
      </c>
      <c r="P564" s="11">
        <f>'2017 MRI - Alphabetical'!P281-'2007 MRI - 2017 Methodology'!P281</f>
        <v>8.8972904851921872E-2</v>
      </c>
      <c r="Q564" s="10">
        <f>'2017 MRI - Alphabetical'!Q281-'2007 MRI - 2017 Methodology'!Q281</f>
        <v>3</v>
      </c>
      <c r="R564" s="39">
        <f>'2017 MRI - Alphabetical'!R281-'2007 MRI - 2017 Methodology'!R281</f>
        <v>2.1127503417905424E-2</v>
      </c>
      <c r="S564" s="12">
        <f>'2017 MRI - Alphabetical'!S281-'2007 MRI - 2017 Methodology'!S281</f>
        <v>-0.81614311704063058</v>
      </c>
      <c r="T564" s="10">
        <f>'2017 MRI - Alphabetical'!T281-'2007 MRI - 2017 Methodology'!T281</f>
        <v>-144</v>
      </c>
      <c r="U564" s="39">
        <f>'2017 MRI - Alphabetical'!U281-'2007 MRI - 2017 Methodology'!U281</f>
        <v>-0.4932838610301003</v>
      </c>
      <c r="V564" s="11">
        <f>'2017 MRI - Alphabetical'!V281-'2007 MRI - 2017 Methodology'!V281</f>
        <v>4.3149910918808862E-2</v>
      </c>
      <c r="W564" s="10">
        <f>'2017 MRI - Alphabetical'!W281-'2007 MRI - 2017 Methodology'!W281</f>
        <v>-45</v>
      </c>
      <c r="X564" s="39">
        <f>'2017 MRI - Alphabetical'!X281-'2007 MRI - 2017 Methodology'!X281</f>
        <v>-0.20736506618993841</v>
      </c>
      <c r="Y564" s="13">
        <f>'2017 MRI - Alphabetical'!Y281-'2007 MRI - 2017 Methodology'!Y281</f>
        <v>-2695</v>
      </c>
      <c r="Z564" s="10">
        <f>'2017 MRI - Alphabetical'!Z281-'2007 MRI - 2017 Methodology'!Z281</f>
        <v>-165</v>
      </c>
      <c r="AA564" s="39">
        <f>'2017 MRI - Alphabetical'!AA281-'2007 MRI - 2017 Methodology'!AA281</f>
        <v>-0.56492028272582551</v>
      </c>
      <c r="AB564" s="11">
        <f>'2017 MRI - Alphabetical'!AB281-'2007 MRI - 2017 Methodology'!AB281</f>
        <v>2.6203383856186115E-2</v>
      </c>
      <c r="AC564" s="10">
        <f>'2017 MRI - Alphabetical'!AC281-'2007 MRI - 2017 Methodology'!AC281</f>
        <v>-29</v>
      </c>
      <c r="AD564" s="39">
        <f>'2017 MRI - Alphabetical'!AD281-'2007 MRI - 2017 Methodology'!AD281</f>
        <v>-1.9577605571783119E-2</v>
      </c>
      <c r="AE564" s="11">
        <f>'2017 MRI - Alphabetical'!AE281-'2007 MRI - 2017 Methodology'!AE281</f>
        <v>1.3999999999999901E-2</v>
      </c>
      <c r="AF564" s="10">
        <f>'2017 MRI - Alphabetical'!AF281-'2007 MRI - 2017 Methodology'!AF281</f>
        <v>-114</v>
      </c>
      <c r="AG564" s="39">
        <f>'2017 MRI - Alphabetical'!AG281-'2007 MRI - 2017 Methodology'!AG281</f>
        <v>-0.34901938363347929</v>
      </c>
      <c r="AH564" s="14">
        <f>'2017 MRI - Alphabetical'!AH281-'2007 MRI - 2017 Methodology'!AH281</f>
        <v>0.58671888609613454</v>
      </c>
      <c r="AI564" s="10">
        <f>'2017 MRI - Alphabetical'!AI281-'2007 MRI - 2017 Methodology'!AI281</f>
        <v>-39</v>
      </c>
      <c r="AJ564" s="39">
        <f>'2017 MRI - Alphabetical'!AJ281-'2007 MRI - 2017 Methodology'!AJ281</f>
        <v>-3.9861754188284498E-2</v>
      </c>
      <c r="AK564" s="13">
        <f>'2017 MRI - Alphabetical'!AK281-'2007 MRI - 2017 Methodology'!AK281</f>
        <v>-32113.278705147008</v>
      </c>
      <c r="AL564" s="44"/>
    </row>
    <row r="565" spans="1:38" x14ac:dyDescent="0.25">
      <c r="A565" t="s">
        <v>918</v>
      </c>
      <c r="B565" s="5" t="s">
        <v>283</v>
      </c>
      <c r="C565" s="6" t="s">
        <v>63</v>
      </c>
      <c r="D565" s="7" t="s">
        <v>34</v>
      </c>
      <c r="E565" s="42">
        <f>'2017 MRI - Alphabetical'!E293-'2007 MRI - 2017 Methodology'!E293</f>
        <v>0.59647291677073722</v>
      </c>
      <c r="F565" s="8">
        <f>'2017 MRI - Alphabetical'!F293-'2007 MRI - 2017 Methodology'!F293</f>
        <v>1.9261042219338833</v>
      </c>
      <c r="G565" s="9">
        <f>'2017 MRI - Alphabetical'!G293-'2007 MRI - 2017 Methodology'!G293</f>
        <v>22</v>
      </c>
      <c r="H565" s="10">
        <f>'2017 MRI - Alphabetical'!H293-'2007 MRI - 2017 Methodology'!H293</f>
        <v>-258</v>
      </c>
      <c r="I565" s="39">
        <f>'2017 MRI - Alphabetical'!I293-'2007 MRI - 2017 Methodology'!I293</f>
        <v>-0.95709990021457936</v>
      </c>
      <c r="J565" s="11">
        <f>'2017 MRI - Alphabetical'!J293-'2007 MRI - 2017 Methodology'!J293</f>
        <v>-0.12472861091511678</v>
      </c>
      <c r="K565" s="10">
        <f>'2017 MRI - Alphabetical'!K293-'2007 MRI - 2017 Methodology'!K293</f>
        <v>120</v>
      </c>
      <c r="L565" s="39">
        <f>'2017 MRI - Alphabetical'!L293-'2007 MRI - 2017 Methodology'!L293</f>
        <v>0.46947878106834995</v>
      </c>
      <c r="M565" s="11">
        <f>'2017 MRI - Alphabetical'!M293-'2007 MRI - 2017 Methodology'!M293</f>
        <v>-3.1523572574960676E-3</v>
      </c>
      <c r="N565" s="10">
        <f>'2017 MRI - Alphabetical'!N293-'2007 MRI - 2017 Methodology'!N293</f>
        <v>163</v>
      </c>
      <c r="O565" s="39">
        <f>'2017 MRI - Alphabetical'!O293-'2007 MRI - 2017 Methodology'!O293</f>
        <v>0.63365743757690596</v>
      </c>
      <c r="P565" s="11">
        <f>'2017 MRI - Alphabetical'!P293-'2007 MRI - 2017 Methodology'!P293</f>
        <v>4.3787927179814168E-4</v>
      </c>
      <c r="Q565" s="10">
        <f>'2017 MRI - Alphabetical'!Q293-'2007 MRI - 2017 Methodology'!Q293</f>
        <v>218</v>
      </c>
      <c r="R565" s="39">
        <f>'2017 MRI - Alphabetical'!R293-'2007 MRI - 2017 Methodology'!R293</f>
        <v>0.31516861884503206</v>
      </c>
      <c r="S565" s="12">
        <f>'2017 MRI - Alphabetical'!S293-'2007 MRI - 2017 Methodology'!S293</f>
        <v>-2.78</v>
      </c>
      <c r="T565" s="10">
        <f>'2017 MRI - Alphabetical'!T293-'2007 MRI - 2017 Methodology'!T293</f>
        <v>-7</v>
      </c>
      <c r="U565" s="39">
        <f>'2017 MRI - Alphabetical'!U293-'2007 MRI - 2017 Methodology'!U293</f>
        <v>-5.9652642697695102E-2</v>
      </c>
      <c r="V565" s="11">
        <f>'2017 MRI - Alphabetical'!V293-'2007 MRI - 2017 Methodology'!V293</f>
        <v>1.6689088380326213E-2</v>
      </c>
      <c r="W565" s="10">
        <f>'2017 MRI - Alphabetical'!W293-'2007 MRI - 2017 Methodology'!W293</f>
        <v>-144</v>
      </c>
      <c r="X565" s="39">
        <f>'2017 MRI - Alphabetical'!X293-'2007 MRI - 2017 Methodology'!X293</f>
        <v>-0.50221915680876461</v>
      </c>
      <c r="Y565" s="13">
        <f>'2017 MRI - Alphabetical'!Y293-'2007 MRI - 2017 Methodology'!Y293</f>
        <v>-11997</v>
      </c>
      <c r="Z565" s="10">
        <f>'2017 MRI - Alphabetical'!Z293-'2007 MRI - 2017 Methodology'!Z293</f>
        <v>84</v>
      </c>
      <c r="AA565" s="39">
        <f>'2017 MRI - Alphabetical'!AA293-'2007 MRI - 2017 Methodology'!AA293</f>
        <v>0.35761625176241491</v>
      </c>
      <c r="AB565" s="11">
        <f>'2017 MRI - Alphabetical'!AB293-'2007 MRI - 2017 Methodology'!AB293</f>
        <v>8.421485479311229E-3</v>
      </c>
      <c r="AC565" s="10">
        <f>'2017 MRI - Alphabetical'!AC293-'2007 MRI - 2017 Methodology'!AC293</f>
        <v>3</v>
      </c>
      <c r="AD565" s="39">
        <f>'2017 MRI - Alphabetical'!AD293-'2007 MRI - 2017 Methodology'!AD293</f>
        <v>4.3470876563324795E-2</v>
      </c>
      <c r="AE565" s="11">
        <f>'2017 MRI - Alphabetical'!AE293-'2007 MRI - 2017 Methodology'!AE293</f>
        <v>1.7000000000000126E-2</v>
      </c>
      <c r="AF565" s="10">
        <f>'2017 MRI - Alphabetical'!AF293-'2007 MRI - 2017 Methodology'!AF293</f>
        <v>-73</v>
      </c>
      <c r="AG565" s="39">
        <f>'2017 MRI - Alphabetical'!AG293-'2007 MRI - 2017 Methodology'!AG293</f>
        <v>-0.25649052541286277</v>
      </c>
      <c r="AH565" s="14">
        <f>'2017 MRI - Alphabetical'!AH293-'2007 MRI - 2017 Methodology'!AH293</f>
        <v>0.53606178710833863</v>
      </c>
      <c r="AI565" s="10">
        <f>'2017 MRI - Alphabetical'!AI293-'2007 MRI - 2017 Methodology'!AI293</f>
        <v>-12</v>
      </c>
      <c r="AJ565" s="39">
        <f>'2017 MRI - Alphabetical'!AJ293-'2007 MRI - 2017 Methodology'!AJ293</f>
        <v>-2.2162229322831573E-2</v>
      </c>
      <c r="AK565" s="13">
        <f>'2017 MRI - Alphabetical'!AK293-'2007 MRI - 2017 Methodology'!AK293</f>
        <v>-20256.162477957667</v>
      </c>
      <c r="AL565" s="44"/>
    </row>
    <row r="566" spans="1:38" x14ac:dyDescent="0.25">
      <c r="A566" t="s">
        <v>1003</v>
      </c>
      <c r="B566" s="5" t="s">
        <v>237</v>
      </c>
      <c r="C566" s="6" t="s">
        <v>63</v>
      </c>
      <c r="D566" s="7" t="s">
        <v>34</v>
      </c>
      <c r="E566" s="42">
        <f>'2017 MRI - Alphabetical'!E378-'2007 MRI - 2017 Methodology'!E378</f>
        <v>1.5922479811786601</v>
      </c>
      <c r="F566" s="8">
        <f>'2017 MRI - Alphabetical'!F378-'2007 MRI - 2017 Methodology'!F378</f>
        <v>-0.28097946423112674</v>
      </c>
      <c r="G566" s="9">
        <f>'2017 MRI - Alphabetical'!G378-'2007 MRI - 2017 Methodology'!G378</f>
        <v>65</v>
      </c>
      <c r="H566" s="10">
        <f>'2017 MRI - Alphabetical'!H378-'2007 MRI - 2017 Methodology'!H378</f>
        <v>-334</v>
      </c>
      <c r="I566" s="39">
        <f>'2017 MRI - Alphabetical'!I378-'2007 MRI - 2017 Methodology'!I378</f>
        <v>-1.3421695717400615</v>
      </c>
      <c r="J566" s="11">
        <f>'2017 MRI - Alphabetical'!J378-'2007 MRI - 2017 Methodology'!J378</f>
        <v>-0.2998375771927847</v>
      </c>
      <c r="K566" s="10">
        <f>'2017 MRI - Alphabetical'!K378-'2007 MRI - 2017 Methodology'!K378</f>
        <v>-4</v>
      </c>
      <c r="L566" s="39">
        <f>'2017 MRI - Alphabetical'!L378-'2007 MRI - 2017 Methodology'!L378</f>
        <v>-0.13285016940326777</v>
      </c>
      <c r="M566" s="11">
        <f>'2017 MRI - Alphabetical'!M378-'2007 MRI - 2017 Methodology'!M378</f>
        <v>6.6428746136570835E-3</v>
      </c>
      <c r="N566" s="10">
        <f>'2017 MRI - Alphabetical'!N378-'2007 MRI - 2017 Methodology'!N378</f>
        <v>126</v>
      </c>
      <c r="O566" s="39">
        <f>'2017 MRI - Alphabetical'!O378-'2007 MRI - 2017 Methodology'!O378</f>
        <v>0.49611473424587682</v>
      </c>
      <c r="P566" s="11">
        <f>'2017 MRI - Alphabetical'!P378-'2007 MRI - 2017 Methodology'!P378</f>
        <v>8.5522682445759377E-3</v>
      </c>
      <c r="Q566" s="10">
        <f>'2017 MRI - Alphabetical'!Q378-'2007 MRI - 2017 Methodology'!Q378</f>
        <v>-10</v>
      </c>
      <c r="R566" s="39">
        <f>'2017 MRI - Alphabetical'!R378-'2007 MRI - 2017 Methodology'!R378</f>
        <v>-9.9283478221113358E-2</v>
      </c>
      <c r="S566" s="12">
        <f>'2017 MRI - Alphabetical'!S378-'2007 MRI - 2017 Methodology'!S378</f>
        <v>-3.6333143554290368</v>
      </c>
      <c r="T566" s="10">
        <f>'2017 MRI - Alphabetical'!T378-'2007 MRI - 2017 Methodology'!T378</f>
        <v>104</v>
      </c>
      <c r="U566" s="39">
        <f>'2017 MRI - Alphabetical'!U378-'2007 MRI - 2017 Methodology'!U378</f>
        <v>0.26994478151339762</v>
      </c>
      <c r="V566" s="11">
        <f>'2017 MRI - Alphabetical'!V378-'2007 MRI - 2017 Methodology'!V378</f>
        <v>-5.0346420323325661E-3</v>
      </c>
      <c r="W566" s="10">
        <f>'2017 MRI - Alphabetical'!W378-'2007 MRI - 2017 Methodology'!W378</f>
        <v>32</v>
      </c>
      <c r="X566" s="39">
        <f>'2017 MRI - Alphabetical'!X378-'2007 MRI - 2017 Methodology'!X378</f>
        <v>0.13703992031151174</v>
      </c>
      <c r="Y566" s="13">
        <f>'2017 MRI - Alphabetical'!Y378-'2007 MRI - 2017 Methodology'!Y378</f>
        <v>6842</v>
      </c>
      <c r="Z566" s="10">
        <f>'2017 MRI - Alphabetical'!Z378-'2007 MRI - 2017 Methodology'!Z378</f>
        <v>124</v>
      </c>
      <c r="AA566" s="39">
        <f>'2017 MRI - Alphabetical'!AA378-'2007 MRI - 2017 Methodology'!AA378</f>
        <v>1.3186944490211625</v>
      </c>
      <c r="AB566" s="11">
        <f>'2017 MRI - Alphabetical'!AB378-'2007 MRI - 2017 Methodology'!AB378</f>
        <v>-9.2662721893491118E-3</v>
      </c>
      <c r="AC566" s="10">
        <f>'2017 MRI - Alphabetical'!AC378-'2007 MRI - 2017 Methodology'!AC378</f>
        <v>6</v>
      </c>
      <c r="AD566" s="39">
        <f>'2017 MRI - Alphabetical'!AD378-'2007 MRI - 2017 Methodology'!AD378</f>
        <v>4.2305616477483099E-2</v>
      </c>
      <c r="AE566" s="11">
        <f>'2017 MRI - Alphabetical'!AE378-'2007 MRI - 2017 Methodology'!AE378</f>
        <v>2.2999999999999909E-2</v>
      </c>
      <c r="AF566" s="10">
        <f>'2017 MRI - Alphabetical'!AF378-'2007 MRI - 2017 Methodology'!AF378</f>
        <v>-179</v>
      </c>
      <c r="AG566" s="39">
        <f>'2017 MRI - Alphabetical'!AG378-'2007 MRI - 2017 Methodology'!AG378</f>
        <v>-0.77927146479042808</v>
      </c>
      <c r="AH566" s="14">
        <f>'2017 MRI - Alphabetical'!AH378-'2007 MRI - 2017 Methodology'!AH378</f>
        <v>1.060572147902787</v>
      </c>
      <c r="AI566" s="10">
        <f>'2017 MRI - Alphabetical'!AI378-'2007 MRI - 2017 Methodology'!AI378</f>
        <v>-42</v>
      </c>
      <c r="AJ566" s="39">
        <f>'2017 MRI - Alphabetical'!AJ378-'2007 MRI - 2017 Methodology'!AJ378</f>
        <v>-3.5980962744876943E-2</v>
      </c>
      <c r="AK566" s="13">
        <f>'2017 MRI - Alphabetical'!AK378-'2007 MRI - 2017 Methodology'!AK378</f>
        <v>-27229.6510921429</v>
      </c>
      <c r="AL566" s="44"/>
    </row>
    <row r="567" spans="1:38" x14ac:dyDescent="0.25">
      <c r="A567" t="s">
        <v>1021</v>
      </c>
      <c r="B567" s="5" t="s">
        <v>62</v>
      </c>
      <c r="C567" s="6" t="s">
        <v>63</v>
      </c>
      <c r="D567" s="7" t="s">
        <v>34</v>
      </c>
      <c r="E567" s="42">
        <f>'2017 MRI - Alphabetical'!E396-'2007 MRI - 2017 Methodology'!E396</f>
        <v>0.43087858424166114</v>
      </c>
      <c r="F567" s="8">
        <f>'2017 MRI - Alphabetical'!F396-'2007 MRI - 2017 Methodology'!F396</f>
        <v>4.9546004162328074</v>
      </c>
      <c r="G567" s="9">
        <f>'2017 MRI - Alphabetical'!G396-'2007 MRI - 2017 Methodology'!G396</f>
        <v>-1</v>
      </c>
      <c r="H567" s="10">
        <f>'2017 MRI - Alphabetical'!H396-'2007 MRI - 2017 Methodology'!H396</f>
        <v>-44</v>
      </c>
      <c r="I567" s="39">
        <f>'2017 MRI - Alphabetical'!I396-'2007 MRI - 2017 Methodology'!I396</f>
        <v>-0.40211394276452361</v>
      </c>
      <c r="J567" s="11">
        <f>'2017 MRI - Alphabetical'!J396-'2007 MRI - 2017 Methodology'!J396</f>
        <v>-2.1537348890033114E-2</v>
      </c>
      <c r="K567" s="10">
        <f>'2017 MRI - Alphabetical'!K396-'2007 MRI - 2017 Methodology'!K396</f>
        <v>-79</v>
      </c>
      <c r="L567" s="39">
        <f>'2017 MRI - Alphabetical'!L396-'2007 MRI - 2017 Methodology'!L396</f>
        <v>-0.48709491688132267</v>
      </c>
      <c r="M567" s="11">
        <f>'2017 MRI - Alphabetical'!M396-'2007 MRI - 2017 Methodology'!M396</f>
        <v>5.7352543344395435E-2</v>
      </c>
      <c r="N567" s="10">
        <f>'2017 MRI - Alphabetical'!N396-'2007 MRI - 2017 Methodology'!N396</f>
        <v>2</v>
      </c>
      <c r="O567" s="39">
        <f>'2017 MRI - Alphabetical'!O396-'2007 MRI - 2017 Methodology'!O396</f>
        <v>0.15056897411733372</v>
      </c>
      <c r="P567" s="11">
        <f>'2017 MRI - Alphabetical'!P396-'2007 MRI - 2017 Methodology'!P396</f>
        <v>8.4964116452268118E-2</v>
      </c>
      <c r="Q567" s="10">
        <f>'2017 MRI - Alphabetical'!Q396-'2007 MRI - 2017 Methodology'!Q396</f>
        <v>3</v>
      </c>
      <c r="R567" s="39">
        <f>'2017 MRI - Alphabetical'!R396-'2007 MRI - 2017 Methodology'!R396</f>
        <v>0.22448128914534782</v>
      </c>
      <c r="S567" s="12">
        <f>'2017 MRI - Alphabetical'!S396-'2007 MRI - 2017 Methodology'!S396</f>
        <v>-14.7215845676886</v>
      </c>
      <c r="T567" s="10">
        <f>'2017 MRI - Alphabetical'!T396-'2007 MRI - 2017 Methodology'!T396</f>
        <v>-2</v>
      </c>
      <c r="U567" s="39">
        <f>'2017 MRI - Alphabetical'!U396-'2007 MRI - 2017 Methodology'!U396</f>
        <v>6.6039509872580116E-2</v>
      </c>
      <c r="V567" s="11">
        <f>'2017 MRI - Alphabetical'!V396-'2007 MRI - 2017 Methodology'!V396</f>
        <v>2.5789528074405765E-2</v>
      </c>
      <c r="W567" s="10">
        <f>'2017 MRI - Alphabetical'!W396-'2007 MRI - 2017 Methodology'!W396</f>
        <v>5</v>
      </c>
      <c r="X567" s="39">
        <f>'2017 MRI - Alphabetical'!X396-'2007 MRI - 2017 Methodology'!X396</f>
        <v>1.7808589969413591E-2</v>
      </c>
      <c r="Y567" s="13">
        <f>'2017 MRI - Alphabetical'!Y396-'2007 MRI - 2017 Methodology'!Y396</f>
        <v>1412</v>
      </c>
      <c r="Z567" s="10">
        <f>'2017 MRI - Alphabetical'!Z396-'2007 MRI - 2017 Methodology'!Z396</f>
        <v>79</v>
      </c>
      <c r="AA567" s="39">
        <f>'2017 MRI - Alphabetical'!AA396-'2007 MRI - 2017 Methodology'!AA396</f>
        <v>0.82500703654639262</v>
      </c>
      <c r="AB567" s="11">
        <f>'2017 MRI - Alphabetical'!AB396-'2007 MRI - 2017 Methodology'!AB396</f>
        <v>3.5701050030883391E-4</v>
      </c>
      <c r="AC567" s="10">
        <f>'2017 MRI - Alphabetical'!AC396-'2007 MRI - 2017 Methodology'!AC396</f>
        <v>-16</v>
      </c>
      <c r="AD567" s="39">
        <f>'2017 MRI - Alphabetical'!AD396-'2007 MRI - 2017 Methodology'!AD396</f>
        <v>-0.49475704552998767</v>
      </c>
      <c r="AE567" s="11">
        <f>'2017 MRI - Alphabetical'!AE396-'2007 MRI - 2017 Methodology'!AE396</f>
        <v>-3.0000000000000027E-3</v>
      </c>
      <c r="AF567" s="10">
        <f>'2017 MRI - Alphabetical'!AF396-'2007 MRI - 2017 Methodology'!AF396</f>
        <v>-110</v>
      </c>
      <c r="AG567" s="39">
        <f>'2017 MRI - Alphabetical'!AG396-'2007 MRI - 2017 Methodology'!AG396</f>
        <v>-0.52203824536182841</v>
      </c>
      <c r="AH567" s="14">
        <f>'2017 MRI - Alphabetical'!AH396-'2007 MRI - 2017 Methodology'!AH396</f>
        <v>0.85226174500876395</v>
      </c>
      <c r="AI567" s="10">
        <f>'2017 MRI - Alphabetical'!AI396-'2007 MRI - 2017 Methodology'!AI396</f>
        <v>-18</v>
      </c>
      <c r="AJ567" s="39">
        <f>'2017 MRI - Alphabetical'!AJ396-'2007 MRI - 2017 Methodology'!AJ396</f>
        <v>-2.1831974510006569E-2</v>
      </c>
      <c r="AK567" s="13">
        <f>'2017 MRI - Alphabetical'!AK396-'2007 MRI - 2017 Methodology'!AK396</f>
        <v>-17124.162780668536</v>
      </c>
      <c r="AL567" s="44">
        <v>1</v>
      </c>
    </row>
    <row r="568" spans="1:38" x14ac:dyDescent="0.25">
      <c r="A568" t="s">
        <v>1033</v>
      </c>
      <c r="B568" s="5" t="s">
        <v>240</v>
      </c>
      <c r="C568" s="6" t="s">
        <v>63</v>
      </c>
      <c r="D568" s="7" t="s">
        <v>34</v>
      </c>
      <c r="E568" s="42">
        <f>'2017 MRI - Alphabetical'!E408-'2007 MRI - 2017 Methodology'!E408</f>
        <v>-1.3941471585504879</v>
      </c>
      <c r="F568" s="8">
        <f>'2017 MRI - Alphabetical'!F408-'2007 MRI - 2017 Methodology'!F408</f>
        <v>7.2537048862525637</v>
      </c>
      <c r="G568" s="9">
        <f>'2017 MRI - Alphabetical'!G408-'2007 MRI - 2017 Methodology'!G408</f>
        <v>-60</v>
      </c>
      <c r="H568" s="10">
        <f>'2017 MRI - Alphabetical'!H408-'2007 MRI - 2017 Methodology'!H408</f>
        <v>-158</v>
      </c>
      <c r="I568" s="39">
        <f>'2017 MRI - Alphabetical'!I408-'2007 MRI - 2017 Methodology'!I408</f>
        <v>-0.68727517788340553</v>
      </c>
      <c r="J568" s="11">
        <f>'2017 MRI - Alphabetical'!J408-'2007 MRI - 2017 Methodology'!J408</f>
        <v>-7.7534788563312751E-2</v>
      </c>
      <c r="K568" s="10">
        <f>'2017 MRI - Alphabetical'!K408-'2007 MRI - 2017 Methodology'!K408</f>
        <v>41</v>
      </c>
      <c r="L568" s="39">
        <f>'2017 MRI - Alphabetical'!L408-'2007 MRI - 2017 Methodology'!L408</f>
        <v>0.70625179299731267</v>
      </c>
      <c r="M568" s="11">
        <f>'2017 MRI - Alphabetical'!M408-'2007 MRI - 2017 Methodology'!M408</f>
        <v>2.7540049660318422E-3</v>
      </c>
      <c r="N568" s="10">
        <f>'2017 MRI - Alphabetical'!N408-'2007 MRI - 2017 Methodology'!N408</f>
        <v>-258</v>
      </c>
      <c r="O568" s="39">
        <f>'2017 MRI - Alphabetical'!O408-'2007 MRI - 2017 Methodology'!O408</f>
        <v>-0.68915615471379121</v>
      </c>
      <c r="P568" s="11">
        <f>'2017 MRI - Alphabetical'!P408-'2007 MRI - 2017 Methodology'!P408</f>
        <v>5.5999999999999994E-2</v>
      </c>
      <c r="Q568" s="10">
        <f>'2017 MRI - Alphabetical'!Q408-'2007 MRI - 2017 Methodology'!Q408</f>
        <v>51</v>
      </c>
      <c r="R568" s="39">
        <f>'2017 MRI - Alphabetical'!R408-'2007 MRI - 2017 Methodology'!R408</f>
        <v>7.1293663160016063E-2</v>
      </c>
      <c r="S568" s="12">
        <f>'2017 MRI - Alphabetical'!S408-'2007 MRI - 2017 Methodology'!S408</f>
        <v>-1.1615484268969771</v>
      </c>
      <c r="T568" s="10">
        <f>'2017 MRI - Alphabetical'!T408-'2007 MRI - 2017 Methodology'!T408</f>
        <v>-140</v>
      </c>
      <c r="U568" s="39">
        <f>'2017 MRI - Alphabetical'!U408-'2007 MRI - 2017 Methodology'!U408</f>
        <v>-0.61604320438099847</v>
      </c>
      <c r="V568" s="11">
        <f>'2017 MRI - Alphabetical'!V408-'2007 MRI - 2017 Methodology'!V408</f>
        <v>5.2067106051527867E-2</v>
      </c>
      <c r="W568" s="10">
        <f>'2017 MRI - Alphabetical'!W408-'2007 MRI - 2017 Methodology'!W408</f>
        <v>-70</v>
      </c>
      <c r="X568" s="39">
        <f>'2017 MRI - Alphabetical'!X408-'2007 MRI - 2017 Methodology'!X408</f>
        <v>-0.23541744952594046</v>
      </c>
      <c r="Y568" s="13">
        <f>'2017 MRI - Alphabetical'!Y408-'2007 MRI - 2017 Methodology'!Y408</f>
        <v>-4021</v>
      </c>
      <c r="Z568" s="10">
        <f>'2017 MRI - Alphabetical'!Z408-'2007 MRI - 2017 Methodology'!Z408</f>
        <v>69</v>
      </c>
      <c r="AA568" s="39">
        <f>'2017 MRI - Alphabetical'!AA408-'2007 MRI - 2017 Methodology'!AA408</f>
        <v>0.29959885880882292</v>
      </c>
      <c r="AB568" s="11">
        <f>'2017 MRI - Alphabetical'!AB408-'2007 MRI - 2017 Methodology'!AB408</f>
        <v>9.2641878669275993E-3</v>
      </c>
      <c r="AC568" s="10">
        <f>'2017 MRI - Alphabetical'!AC408-'2007 MRI - 2017 Methodology'!AC408</f>
        <v>-25</v>
      </c>
      <c r="AD568" s="39">
        <f>'2017 MRI - Alphabetical'!AD408-'2007 MRI - 2017 Methodology'!AD408</f>
        <v>-0.12091540253158048</v>
      </c>
      <c r="AE568" s="11">
        <f>'2017 MRI - Alphabetical'!AE408-'2007 MRI - 2017 Methodology'!AE408</f>
        <v>9.000000000000119E-3</v>
      </c>
      <c r="AF568" s="10">
        <f>'2017 MRI - Alphabetical'!AF408-'2007 MRI - 2017 Methodology'!AF408</f>
        <v>-71</v>
      </c>
      <c r="AG568" s="39">
        <f>'2017 MRI - Alphabetical'!AG408-'2007 MRI - 2017 Methodology'!AG408</f>
        <v>-0.39257707065440006</v>
      </c>
      <c r="AH568" s="14">
        <f>'2017 MRI - Alphabetical'!AH408-'2007 MRI - 2017 Methodology'!AH408</f>
        <v>0.76667897297326792</v>
      </c>
      <c r="AI568" s="10">
        <f>'2017 MRI - Alphabetical'!AI408-'2007 MRI - 2017 Methodology'!AI408</f>
        <v>-37</v>
      </c>
      <c r="AJ568" s="39">
        <f>'2017 MRI - Alphabetical'!AJ408-'2007 MRI - 2017 Methodology'!AJ408</f>
        <v>-4.0429421927571235E-2</v>
      </c>
      <c r="AK568" s="13">
        <f>'2017 MRI - Alphabetical'!AK408-'2007 MRI - 2017 Methodology'!AK408</f>
        <v>-32728.954992216342</v>
      </c>
      <c r="AL568" s="44"/>
    </row>
    <row r="569" spans="1:38" x14ac:dyDescent="0.25">
      <c r="A569" t="s">
        <v>1151</v>
      </c>
      <c r="B569" s="5" t="s">
        <v>178</v>
      </c>
      <c r="C569" s="6" t="s">
        <v>63</v>
      </c>
      <c r="D569" s="7" t="s">
        <v>34</v>
      </c>
      <c r="E569" s="42">
        <f>'2017 MRI - Alphabetical'!E526-'2007 MRI - 2017 Methodology'!E526</f>
        <v>0.10011352319711708</v>
      </c>
      <c r="F569" s="8">
        <f>'2017 MRI - Alphabetical'!F526-'2007 MRI - 2017 Methodology'!F526</f>
        <v>3.9394459851035393</v>
      </c>
      <c r="G569" s="9">
        <f>'2017 MRI - Alphabetical'!G526-'2007 MRI - 2017 Methodology'!G526</f>
        <v>16</v>
      </c>
      <c r="H569" s="10">
        <f>'2017 MRI - Alphabetical'!H526-'2007 MRI - 2017 Methodology'!H526</f>
        <v>-164</v>
      </c>
      <c r="I569" s="39">
        <f>'2017 MRI - Alphabetical'!I526-'2007 MRI - 2017 Methodology'!I526</f>
        <v>-0.4791513656862722</v>
      </c>
      <c r="J569" s="11">
        <f>'2017 MRI - Alphabetical'!J526-'2007 MRI - 2017 Methodology'!J526</f>
        <v>-6.9816047443909901E-2</v>
      </c>
      <c r="K569" s="10">
        <f>'2017 MRI - Alphabetical'!K526-'2007 MRI - 2017 Methodology'!K526</f>
        <v>-12</v>
      </c>
      <c r="L569" s="39">
        <f>'2017 MRI - Alphabetical'!L526-'2007 MRI - 2017 Methodology'!L526</f>
        <v>0.19371386839223426</v>
      </c>
      <c r="M569" s="11">
        <f>'2017 MRI - Alphabetical'!M526-'2007 MRI - 2017 Methodology'!M526</f>
        <v>2.3107320773753673E-2</v>
      </c>
      <c r="N569" s="10">
        <f>'2017 MRI - Alphabetical'!N526-'2007 MRI - 2017 Methodology'!N526</f>
        <v>88</v>
      </c>
      <c r="O569" s="39">
        <f>'2017 MRI - Alphabetical'!O526-'2007 MRI - 2017 Methodology'!O526</f>
        <v>0.46435281049118404</v>
      </c>
      <c r="P569" s="11">
        <f>'2017 MRI - Alphabetical'!P526-'2007 MRI - 2017 Methodology'!P526</f>
        <v>1.7034883720930233E-2</v>
      </c>
      <c r="Q569" s="10">
        <f>'2017 MRI - Alphabetical'!Q526-'2007 MRI - 2017 Methodology'!Q526</f>
        <v>-9</v>
      </c>
      <c r="R569" s="39">
        <f>'2017 MRI - Alphabetical'!R526-'2007 MRI - 2017 Methodology'!R526</f>
        <v>-8.7868789903024574E-2</v>
      </c>
      <c r="S569" s="12">
        <f>'2017 MRI - Alphabetical'!S526-'2007 MRI - 2017 Methodology'!S526</f>
        <v>-3.3738104032009852</v>
      </c>
      <c r="T569" s="10">
        <f>'2017 MRI - Alphabetical'!T526-'2007 MRI - 2017 Methodology'!T526</f>
        <v>-51</v>
      </c>
      <c r="U569" s="39">
        <f>'2017 MRI - Alphabetical'!U526-'2007 MRI - 2017 Methodology'!U526</f>
        <v>-0.40018707209778531</v>
      </c>
      <c r="V569" s="11">
        <f>'2017 MRI - Alphabetical'!V526-'2007 MRI - 2017 Methodology'!V526</f>
        <v>4.3729494676863101E-2</v>
      </c>
      <c r="W569" s="10">
        <f>'2017 MRI - Alphabetical'!W526-'2007 MRI - 2017 Methodology'!W526</f>
        <v>-2</v>
      </c>
      <c r="X569" s="39">
        <f>'2017 MRI - Alphabetical'!X526-'2007 MRI - 2017 Methodology'!X526</f>
        <v>2.4106586628819149E-2</v>
      </c>
      <c r="Y569" s="13">
        <f>'2017 MRI - Alphabetical'!Y526-'2007 MRI - 2017 Methodology'!Y526</f>
        <v>2875</v>
      </c>
      <c r="Z569" s="10">
        <f>'2017 MRI - Alphabetical'!Z526-'2007 MRI - 2017 Methodology'!Z526</f>
        <v>-104</v>
      </c>
      <c r="AA569" s="39">
        <f>'2017 MRI - Alphabetical'!AA526-'2007 MRI - 2017 Methodology'!AA526</f>
        <v>-0.27875574371837764</v>
      </c>
      <c r="AB569" s="11">
        <f>'2017 MRI - Alphabetical'!AB526-'2007 MRI - 2017 Methodology'!AB526</f>
        <v>2.136581111387989E-2</v>
      </c>
      <c r="AC569" s="10">
        <f>'2017 MRI - Alphabetical'!AC526-'2007 MRI - 2017 Methodology'!AC526</f>
        <v>99</v>
      </c>
      <c r="AD569" s="39">
        <f>'2017 MRI - Alphabetical'!AD526-'2007 MRI - 2017 Methodology'!AD526</f>
        <v>0.56826287185943147</v>
      </c>
      <c r="AE569" s="11">
        <f>'2017 MRI - Alphabetical'!AE526-'2007 MRI - 2017 Methodology'!AE526</f>
        <v>5.8000000000000052E-2</v>
      </c>
      <c r="AF569" s="10">
        <f>'2017 MRI - Alphabetical'!AF526-'2007 MRI - 2017 Methodology'!AF526</f>
        <v>-55</v>
      </c>
      <c r="AG569" s="39">
        <f>'2017 MRI - Alphabetical'!AG526-'2007 MRI - 2017 Methodology'!AG526</f>
        <v>-0.45411848683167844</v>
      </c>
      <c r="AH569" s="14">
        <f>'2017 MRI - Alphabetical'!AH526-'2007 MRI - 2017 Methodology'!AH526</f>
        <v>0.89841171285200483</v>
      </c>
      <c r="AI569" s="10">
        <f>'2017 MRI - Alphabetical'!AI526-'2007 MRI - 2017 Methodology'!AI526</f>
        <v>-14</v>
      </c>
      <c r="AJ569" s="39">
        <f>'2017 MRI - Alphabetical'!AJ526-'2007 MRI - 2017 Methodology'!AJ526</f>
        <v>-1.9632576126803192E-2</v>
      </c>
      <c r="AK569" s="13">
        <f>'2017 MRI - Alphabetical'!AK526-'2007 MRI - 2017 Methodology'!AK526</f>
        <v>-16991.723913770926</v>
      </c>
      <c r="AL569" s="44"/>
    </row>
    <row r="570" spans="1:38" x14ac:dyDescent="0.25">
      <c r="A570" t="s">
        <v>1154</v>
      </c>
      <c r="B570" s="5" t="s">
        <v>152</v>
      </c>
      <c r="C570" s="6" t="s">
        <v>63</v>
      </c>
      <c r="D570" s="7" t="s">
        <v>34</v>
      </c>
      <c r="E570" s="42">
        <f>'2017 MRI - Alphabetical'!E529-'2007 MRI - 2017 Methodology'!E529</f>
        <v>2.0133771474526707</v>
      </c>
      <c r="F570" s="8">
        <f>'2017 MRI - Alphabetical'!F529-'2007 MRI - 2017 Methodology'!F529</f>
        <v>-2.3151441987889356</v>
      </c>
      <c r="G570" s="9">
        <f>'2017 MRI - Alphabetical'!G529-'2007 MRI - 2017 Methodology'!G529</f>
        <v>126</v>
      </c>
      <c r="H570" s="10">
        <f>'2017 MRI - Alphabetical'!H529-'2007 MRI - 2017 Methodology'!H529</f>
        <v>-279</v>
      </c>
      <c r="I570" s="39">
        <f>'2017 MRI - Alphabetical'!I529-'2007 MRI - 2017 Methodology'!I529</f>
        <v>-0.72271633157958259</v>
      </c>
      <c r="J570" s="11">
        <f>'2017 MRI - Alphabetical'!J529-'2007 MRI - 2017 Methodology'!J529</f>
        <v>-0.14559628240969225</v>
      </c>
      <c r="K570" s="10">
        <f>'2017 MRI - Alphabetical'!K529-'2007 MRI - 2017 Methodology'!K529</f>
        <v>71</v>
      </c>
      <c r="L570" s="39">
        <f>'2017 MRI - Alphabetical'!L529-'2007 MRI - 2017 Methodology'!L529</f>
        <v>0.10336989892972243</v>
      </c>
      <c r="M570" s="11">
        <f>'2017 MRI - Alphabetical'!M529-'2007 MRI - 2017 Methodology'!M529</f>
        <v>-1.2605067297220829E-3</v>
      </c>
      <c r="N570" s="10">
        <f>'2017 MRI - Alphabetical'!N529-'2007 MRI - 2017 Methodology'!N529</f>
        <v>73</v>
      </c>
      <c r="O570" s="39">
        <f>'2017 MRI - Alphabetical'!O529-'2007 MRI - 2017 Methodology'!O529</f>
        <v>0.21710416756074241</v>
      </c>
      <c r="P570" s="11">
        <f>'2017 MRI - Alphabetical'!P529-'2007 MRI - 2017 Methodology'!P529</f>
        <v>6.4538745387453869E-3</v>
      </c>
      <c r="Q570" s="10">
        <f>'2017 MRI - Alphabetical'!Q529-'2007 MRI - 2017 Methodology'!Q529</f>
        <v>123</v>
      </c>
      <c r="R570" s="39">
        <f>'2017 MRI - Alphabetical'!R529-'2007 MRI - 2017 Methodology'!R529</f>
        <v>0.15817303206927152</v>
      </c>
      <c r="S570" s="12">
        <f>'2017 MRI - Alphabetical'!S529-'2007 MRI - 2017 Methodology'!S529</f>
        <v>-1.43</v>
      </c>
      <c r="T570" s="10">
        <f>'2017 MRI - Alphabetical'!T529-'2007 MRI - 2017 Methodology'!T529</f>
        <v>326</v>
      </c>
      <c r="U570" s="39">
        <f>'2017 MRI - Alphabetical'!U529-'2007 MRI - 2017 Methodology'!U529</f>
        <v>0.92649588191429544</v>
      </c>
      <c r="V570" s="11">
        <f>'2017 MRI - Alphabetical'!V529-'2007 MRI - 2017 Methodology'!V529</f>
        <v>-4.4672836785661821E-2</v>
      </c>
      <c r="W570" s="10">
        <f>'2017 MRI - Alphabetical'!W529-'2007 MRI - 2017 Methodology'!W529</f>
        <v>-21</v>
      </c>
      <c r="X570" s="39">
        <f>'2017 MRI - Alphabetical'!X529-'2007 MRI - 2017 Methodology'!X529</f>
        <v>-0.1411350180115955</v>
      </c>
      <c r="Y570" s="13">
        <f>'2017 MRI - Alphabetical'!Y529-'2007 MRI - 2017 Methodology'!Y529</f>
        <v>258</v>
      </c>
      <c r="Z570" s="10">
        <f>'2017 MRI - Alphabetical'!Z529-'2007 MRI - 2017 Methodology'!Z529</f>
        <v>181</v>
      </c>
      <c r="AA570" s="39">
        <f>'2017 MRI - Alphabetical'!AA529-'2007 MRI - 2017 Methodology'!AA529</f>
        <v>0.84704153231534751</v>
      </c>
      <c r="AB570" s="11">
        <f>'2017 MRI - Alphabetical'!AB529-'2007 MRI - 2017 Methodology'!AB529</f>
        <v>-1.0493248828878435E-3</v>
      </c>
      <c r="AC570" s="10">
        <f>'2017 MRI - Alphabetical'!AC529-'2007 MRI - 2017 Methodology'!AC529</f>
        <v>83</v>
      </c>
      <c r="AD570" s="39">
        <f>'2017 MRI - Alphabetical'!AD529-'2007 MRI - 2017 Methodology'!AD529</f>
        <v>0.25074872591925468</v>
      </c>
      <c r="AE570" s="11">
        <f>'2017 MRI - Alphabetical'!AE529-'2007 MRI - 2017 Methodology'!AE529</f>
        <v>2.9000000000000026E-2</v>
      </c>
      <c r="AF570" s="10">
        <f>'2017 MRI - Alphabetical'!AF529-'2007 MRI - 2017 Methodology'!AF529</f>
        <v>-85</v>
      </c>
      <c r="AG570" s="39">
        <f>'2017 MRI - Alphabetical'!AG529-'2007 MRI - 2017 Methodology'!AG529</f>
        <v>-0.32837559091504193</v>
      </c>
      <c r="AH570" s="14">
        <f>'2017 MRI - Alphabetical'!AH529-'2007 MRI - 2017 Methodology'!AH529</f>
        <v>0.64157113476485073</v>
      </c>
      <c r="AI570" s="10">
        <f>'2017 MRI - Alphabetical'!AI529-'2007 MRI - 2017 Methodology'!AI529</f>
        <v>-22</v>
      </c>
      <c r="AJ570" s="39">
        <f>'2017 MRI - Alphabetical'!AJ529-'2007 MRI - 2017 Methodology'!AJ529</f>
        <v>-3.2482673693679631E-2</v>
      </c>
      <c r="AK570" s="13">
        <f>'2017 MRI - Alphabetical'!AK529-'2007 MRI - 2017 Methodology'!AK529</f>
        <v>-27610.441619843652</v>
      </c>
      <c r="AL570" s="44"/>
    </row>
    <row r="571" spans="1:38" ht="15.75" thickBot="1" x14ac:dyDescent="0.3">
      <c r="A571" t="s">
        <v>1178</v>
      </c>
      <c r="B571" s="61" t="s">
        <v>265</v>
      </c>
      <c r="C571" s="63" t="s">
        <v>63</v>
      </c>
      <c r="D571" s="65" t="s">
        <v>34</v>
      </c>
      <c r="E571" s="43">
        <f>'2017 MRI - Alphabetical'!E553-'2007 MRI - 2017 Methodology'!E553</f>
        <v>-1.0300136033796381</v>
      </c>
      <c r="F571" s="24">
        <f>'2017 MRI - Alphabetical'!F553-'2007 MRI - 2017 Methodology'!F553</f>
        <v>6.2214639817771804</v>
      </c>
      <c r="G571" s="25">
        <f>'2017 MRI - Alphabetical'!G553-'2007 MRI - 2017 Methodology'!G553</f>
        <v>-37</v>
      </c>
      <c r="H571" s="26">
        <f>'2017 MRI - Alphabetical'!H553-'2007 MRI - 2017 Methodology'!H553</f>
        <v>-245</v>
      </c>
      <c r="I571" s="41">
        <f>'2017 MRI - Alphabetical'!I553-'2007 MRI - 2017 Methodology'!I553</f>
        <v>-0.69405556893383247</v>
      </c>
      <c r="J571" s="27">
        <f>'2017 MRI - Alphabetical'!J553-'2007 MRI - 2017 Methodology'!J553</f>
        <v>-0.19037941712921058</v>
      </c>
      <c r="K571" s="26">
        <f>'2017 MRI - Alphabetical'!K553-'2007 MRI - 2017 Methodology'!K553</f>
        <v>70</v>
      </c>
      <c r="L571" s="41">
        <f>'2017 MRI - Alphabetical'!L553-'2007 MRI - 2017 Methodology'!L553</f>
        <v>0.61672229346581253</v>
      </c>
      <c r="M571" s="27">
        <f>'2017 MRI - Alphabetical'!M553-'2007 MRI - 2017 Methodology'!M553</f>
        <v>-4.4744688826874046E-4</v>
      </c>
      <c r="N571" s="26">
        <f>'2017 MRI - Alphabetical'!N553-'2007 MRI - 2017 Methodology'!N553</f>
        <v>-36</v>
      </c>
      <c r="O571" s="41">
        <f>'2017 MRI - Alphabetical'!O553-'2007 MRI - 2017 Methodology'!O553</f>
        <v>-0.1841574540617022</v>
      </c>
      <c r="P571" s="27">
        <f>'2017 MRI - Alphabetical'!P553-'2007 MRI - 2017 Methodology'!P553</f>
        <v>3.7678233438485809E-2</v>
      </c>
      <c r="Q571" s="26">
        <f>'2017 MRI - Alphabetical'!Q553-'2007 MRI - 2017 Methodology'!Q553</f>
        <v>-68</v>
      </c>
      <c r="R571" s="41">
        <f>'2017 MRI - Alphabetical'!R553-'2007 MRI - 2017 Methodology'!R553</f>
        <v>-8.1259968857932963E-3</v>
      </c>
      <c r="S571" s="28">
        <f>'2017 MRI - Alphabetical'!S553-'2007 MRI - 2017 Methodology'!S553</f>
        <v>0</v>
      </c>
      <c r="T571" s="26">
        <f>'2017 MRI - Alphabetical'!T553-'2007 MRI - 2017 Methodology'!T553</f>
        <v>144</v>
      </c>
      <c r="U571" s="41">
        <f>'2017 MRI - Alphabetical'!U553-'2007 MRI - 2017 Methodology'!U553</f>
        <v>0.42441939193134554</v>
      </c>
      <c r="V571" s="27">
        <f>'2017 MRI - Alphabetical'!V553-'2007 MRI - 2017 Methodology'!V553</f>
        <v>-1.270664365832614E-2</v>
      </c>
      <c r="W571" s="26">
        <f>'2017 MRI - Alphabetical'!W553-'2007 MRI - 2017 Methodology'!W553</f>
        <v>-105</v>
      </c>
      <c r="X571" s="41">
        <f>'2017 MRI - Alphabetical'!X553-'2007 MRI - 2017 Methodology'!X553</f>
        <v>-0.4777245460037276</v>
      </c>
      <c r="Y571" s="29">
        <f>'2017 MRI - Alphabetical'!Y553-'2007 MRI - 2017 Methodology'!Y553</f>
        <v>-11938</v>
      </c>
      <c r="Z571" s="26">
        <f>'2017 MRI - Alphabetical'!Z553-'2007 MRI - 2017 Methodology'!Z553</f>
        <v>-219</v>
      </c>
      <c r="AA571" s="41">
        <f>'2017 MRI - Alphabetical'!AA553-'2007 MRI - 2017 Methodology'!AA553</f>
        <v>-0.64386901496665661</v>
      </c>
      <c r="AB571" s="27">
        <f>'2017 MRI - Alphabetical'!AB553-'2007 MRI - 2017 Methodology'!AB553</f>
        <v>2.8291081937528294E-2</v>
      </c>
      <c r="AC571" s="26">
        <f>'2017 MRI - Alphabetical'!AC553-'2007 MRI - 2017 Methodology'!AC553</f>
        <v>-4</v>
      </c>
      <c r="AD571" s="41">
        <f>'2017 MRI - Alphabetical'!AD553-'2007 MRI - 2017 Methodology'!AD553</f>
        <v>1.0643066012579139E-2</v>
      </c>
      <c r="AE571" s="27">
        <f>'2017 MRI - Alphabetical'!AE553-'2007 MRI - 2017 Methodology'!AE553</f>
        <v>1.8999999999999906E-2</v>
      </c>
      <c r="AF571" s="26">
        <f>'2017 MRI - Alphabetical'!AF553-'2007 MRI - 2017 Methodology'!AF553</f>
        <v>-96</v>
      </c>
      <c r="AG571" s="41">
        <f>'2017 MRI - Alphabetical'!AG553-'2007 MRI - 2017 Methodology'!AG553</f>
        <v>-0.4674967632543432</v>
      </c>
      <c r="AH571" s="30">
        <f>'2017 MRI - Alphabetical'!AH553-'2007 MRI - 2017 Methodology'!AH553</f>
        <v>0.52737726817441533</v>
      </c>
      <c r="AI571" s="26">
        <f>'2017 MRI - Alphabetical'!AI553-'2007 MRI - 2017 Methodology'!AI553</f>
        <v>-66</v>
      </c>
      <c r="AJ571" s="41">
        <f>'2017 MRI - Alphabetical'!AJ553-'2007 MRI - 2017 Methodology'!AJ553</f>
        <v>-5.9966158900369021E-2</v>
      </c>
      <c r="AK571" s="29">
        <f>'2017 MRI - Alphabetical'!AK553-'2007 MRI - 2017 Methodology'!AK553</f>
        <v>-45659.117734846848</v>
      </c>
      <c r="AL571" s="46"/>
    </row>
    <row r="572" spans="1:38" x14ac:dyDescent="0.25">
      <c r="B572"/>
      <c r="C572"/>
      <c r="D572"/>
      <c r="E572"/>
      <c r="F572"/>
      <c r="G572"/>
      <c r="H572"/>
      <c r="I572"/>
      <c r="J572"/>
      <c r="K572"/>
      <c r="L572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  <c r="AH572"/>
      <c r="AI572"/>
      <c r="AJ572"/>
      <c r="AK572"/>
    </row>
    <row r="573" spans="1:38" x14ac:dyDescent="0.25">
      <c r="B573"/>
      <c r="C573" s="49" t="s">
        <v>599</v>
      </c>
      <c r="D573"/>
      <c r="E573" s="42">
        <f t="shared" ref="E573:F573" si="0">AVERAGE(E7:E571)</f>
        <v>-4.9344992202454747E-15</v>
      </c>
      <c r="F573" s="8">
        <f t="shared" si="0"/>
        <v>3.5618482592017093</v>
      </c>
      <c r="G573" s="48"/>
      <c r="H573" s="33"/>
      <c r="I573" s="66"/>
      <c r="J573" s="67">
        <f>AVERAGE(J7:J571)</f>
        <v>-4.9208365424926855E-2</v>
      </c>
      <c r="K573" s="66"/>
      <c r="L573" s="67"/>
      <c r="M573" s="67">
        <f>AVERAGE(M7:M571)</f>
        <v>1.4422722425516385E-2</v>
      </c>
      <c r="N573" s="66"/>
      <c r="O573" s="66"/>
      <c r="P573" s="67">
        <f>AVERAGE(P7:P571)</f>
        <v>3.3705219492158309E-2</v>
      </c>
      <c r="Q573" s="66"/>
      <c r="R573" s="66"/>
      <c r="S573" s="68">
        <f>AVERAGE(S7:S571)</f>
        <v>-2.9605279735030581</v>
      </c>
      <c r="T573" s="66"/>
      <c r="U573" s="66"/>
      <c r="V573" s="67">
        <f>AVERAGE(V7:V571)</f>
        <v>1.5172764928860405E-2</v>
      </c>
      <c r="W573" s="66"/>
      <c r="X573" s="66"/>
      <c r="Y573" s="69">
        <f>AVERAGE(Y7:Y571)</f>
        <v>3921.7165387336559</v>
      </c>
      <c r="Z573" s="66"/>
      <c r="AA573" s="66"/>
      <c r="AB573" s="67">
        <f>AVERAGE(AB7:AB571)</f>
        <v>1.5879345856868947E-2</v>
      </c>
      <c r="AC573" s="66"/>
      <c r="AD573" s="66"/>
      <c r="AE573" s="67">
        <f>AVERAGE(AE7:AE571)</f>
        <v>1.574147524974677E-2</v>
      </c>
      <c r="AF573" s="66"/>
      <c r="AG573" s="66"/>
      <c r="AH573" s="70">
        <f>AVERAGE(AH7:AH571)</f>
        <v>0.23181463645837322</v>
      </c>
      <c r="AI573" s="66"/>
      <c r="AJ573" s="66"/>
      <c r="AK573" s="69">
        <f>AVERAGE(AK7:AK571)</f>
        <v>-16342.460154958742</v>
      </c>
      <c r="AL573" s="38"/>
    </row>
    <row r="574" spans="1:38" x14ac:dyDescent="0.25">
      <c r="B574"/>
      <c r="C574" s="49" t="s">
        <v>589</v>
      </c>
      <c r="D574"/>
      <c r="E574" s="42">
        <f t="shared" ref="E574:F574" si="1">STDEV(E7:E571)</f>
        <v>1.756913517120813</v>
      </c>
      <c r="F574" s="8">
        <f t="shared" si="1"/>
        <v>4.8422414128110773</v>
      </c>
      <c r="G574" s="48"/>
      <c r="H574" s="33"/>
      <c r="I574" s="66"/>
      <c r="J574" s="67">
        <f>STDEV(J7:J571)</f>
        <v>0.17527683856311738</v>
      </c>
      <c r="K574" s="66"/>
      <c r="L574" s="67"/>
      <c r="M574" s="67">
        <f>STDEV(M7:M571)</f>
        <v>5.4487451404663767E-2</v>
      </c>
      <c r="N574" s="66"/>
      <c r="O574" s="66"/>
      <c r="P574" s="67">
        <f>STDEV(P7:P571)</f>
        <v>3.8772096279087426E-2</v>
      </c>
      <c r="Q574" s="66"/>
      <c r="R574" s="66"/>
      <c r="S574" s="68">
        <f>STDEV(S7:S571)</f>
        <v>6.4593680585603286</v>
      </c>
      <c r="T574" s="66"/>
      <c r="U574" s="66"/>
      <c r="V574" s="67">
        <f>STDEV(V7:V571)</f>
        <v>3.6568330357771815E-2</v>
      </c>
      <c r="W574" s="66"/>
      <c r="X574" s="66"/>
      <c r="Y574" s="69">
        <f>STDEV(Y7:Y571)</f>
        <v>10063.224544818677</v>
      </c>
      <c r="Z574" s="66"/>
      <c r="AA574" s="66"/>
      <c r="AB574" s="67">
        <f>STDEV(AB7:AB571)</f>
        <v>1.486280192834368E-2</v>
      </c>
      <c r="AC574" s="66"/>
      <c r="AD574" s="66"/>
      <c r="AE574" s="67">
        <f>STDEV(AE7:AE571)</f>
        <v>3.6452633933063042E-2</v>
      </c>
      <c r="AF574" s="66"/>
      <c r="AG574" s="66"/>
      <c r="AH574" s="70">
        <f>STDEV(AH7:AH571)</f>
        <v>0.43113122021532163</v>
      </c>
      <c r="AI574" s="66"/>
      <c r="AJ574" s="66"/>
      <c r="AK574" s="69">
        <f>STDEV(AK7:AK571)</f>
        <v>190259.8661375496</v>
      </c>
      <c r="AL574" s="38"/>
    </row>
    <row r="575" spans="1:38" x14ac:dyDescent="0.25">
      <c r="B575"/>
      <c r="C575"/>
      <c r="D575"/>
      <c r="E575"/>
      <c r="F575"/>
      <c r="G575"/>
      <c r="H575"/>
      <c r="I575"/>
      <c r="J575"/>
      <c r="K575"/>
      <c r="L575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  <c r="AH575"/>
      <c r="AI575"/>
      <c r="AJ575"/>
      <c r="AK575"/>
    </row>
    <row r="576" spans="1:38" x14ac:dyDescent="0.25">
      <c r="B576"/>
      <c r="C576"/>
      <c r="D576"/>
      <c r="E576"/>
      <c r="F576"/>
      <c r="G576"/>
      <c r="H576"/>
      <c r="I576"/>
      <c r="J576"/>
      <c r="K576"/>
      <c r="L576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  <c r="AH576"/>
      <c r="AI576"/>
      <c r="AJ576"/>
      <c r="AK576"/>
    </row>
    <row r="577" spans="2:37" x14ac:dyDescent="0.25">
      <c r="B577"/>
      <c r="C577"/>
      <c r="D577"/>
      <c r="E577"/>
      <c r="F577"/>
      <c r="G577"/>
      <c r="H577"/>
      <c r="I577"/>
      <c r="J577"/>
      <c r="K577"/>
      <c r="L57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  <c r="AH577"/>
      <c r="AI577"/>
      <c r="AJ577"/>
      <c r="AK577"/>
    </row>
    <row r="578" spans="2:37" x14ac:dyDescent="0.25">
      <c r="B578"/>
      <c r="C578"/>
      <c r="D578"/>
      <c r="E578"/>
      <c r="F578"/>
      <c r="G578"/>
      <c r="H578"/>
      <c r="I578"/>
      <c r="J578"/>
      <c r="K578"/>
      <c r="L578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  <c r="AH578"/>
      <c r="AI578"/>
      <c r="AJ578"/>
      <c r="AK578"/>
    </row>
    <row r="579" spans="2:37" x14ac:dyDescent="0.25">
      <c r="B579"/>
      <c r="C579"/>
      <c r="D579"/>
      <c r="E579"/>
      <c r="F579"/>
      <c r="G579"/>
      <c r="H579"/>
      <c r="I579"/>
      <c r="J579"/>
      <c r="K579"/>
      <c r="L579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  <c r="AH579"/>
      <c r="AI579"/>
      <c r="AJ579"/>
      <c r="AK579"/>
    </row>
    <row r="580" spans="2:37" x14ac:dyDescent="0.25">
      <c r="B580"/>
      <c r="C580"/>
      <c r="D580"/>
      <c r="E580"/>
      <c r="F580"/>
      <c r="G580"/>
      <c r="H580"/>
      <c r="I580"/>
      <c r="J580"/>
      <c r="K580"/>
      <c r="L58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  <c r="AH580"/>
      <c r="AI580"/>
      <c r="AJ580"/>
      <c r="AK580"/>
    </row>
    <row r="581" spans="2:37" x14ac:dyDescent="0.25">
      <c r="B581"/>
      <c r="C581"/>
      <c r="D581"/>
      <c r="E581"/>
      <c r="F581"/>
      <c r="G581"/>
      <c r="H581"/>
      <c r="I581"/>
      <c r="J581"/>
      <c r="K581"/>
      <c r="L581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  <c r="AH581"/>
      <c r="AI581"/>
      <c r="AJ581"/>
      <c r="AK581"/>
    </row>
    <row r="582" spans="2:37" x14ac:dyDescent="0.25">
      <c r="B582"/>
      <c r="C582"/>
      <c r="D582"/>
      <c r="E582"/>
      <c r="F582"/>
      <c r="G582"/>
      <c r="H582"/>
      <c r="I582"/>
      <c r="J582"/>
      <c r="K582"/>
      <c r="L582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  <c r="AH582"/>
      <c r="AI582"/>
      <c r="AJ582"/>
      <c r="AK582"/>
    </row>
    <row r="583" spans="2:37" x14ac:dyDescent="0.25">
      <c r="B583"/>
      <c r="C583"/>
      <c r="D583"/>
      <c r="E583"/>
      <c r="F583"/>
      <c r="G583"/>
      <c r="H583"/>
      <c r="I583"/>
      <c r="J583"/>
      <c r="K583"/>
      <c r="L583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  <c r="AH583"/>
      <c r="AI583"/>
      <c r="AJ583"/>
      <c r="AK583"/>
    </row>
    <row r="584" spans="2:37" x14ac:dyDescent="0.25">
      <c r="B584"/>
      <c r="C584"/>
      <c r="D584"/>
      <c r="E584"/>
      <c r="F584"/>
      <c r="G584"/>
      <c r="H584"/>
      <c r="I584"/>
      <c r="J584"/>
      <c r="K584"/>
      <c r="L584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  <c r="AH584"/>
      <c r="AI584"/>
      <c r="AJ584"/>
      <c r="AK584"/>
    </row>
    <row r="585" spans="2:37" x14ac:dyDescent="0.25">
      <c r="B585"/>
      <c r="C585"/>
      <c r="D585"/>
      <c r="E585"/>
      <c r="F585"/>
      <c r="G585"/>
      <c r="H585"/>
      <c r="I585"/>
      <c r="J585"/>
      <c r="K585"/>
      <c r="L585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  <c r="AH585"/>
      <c r="AI585"/>
      <c r="AJ585"/>
      <c r="AK585"/>
    </row>
    <row r="586" spans="2:37" x14ac:dyDescent="0.25">
      <c r="B586"/>
      <c r="C586"/>
      <c r="D586"/>
      <c r="E586"/>
      <c r="F586"/>
      <c r="G586"/>
      <c r="H586"/>
      <c r="I586"/>
      <c r="J586"/>
      <c r="K586"/>
      <c r="L586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  <c r="AH586"/>
      <c r="AI586"/>
      <c r="AJ586"/>
      <c r="AK586"/>
    </row>
    <row r="587" spans="2:37" x14ac:dyDescent="0.25">
      <c r="B587"/>
      <c r="C587"/>
      <c r="D587"/>
      <c r="E587"/>
      <c r="F587"/>
      <c r="G587"/>
      <c r="H587"/>
      <c r="I587"/>
      <c r="J587"/>
      <c r="K587"/>
      <c r="L58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  <c r="AH587"/>
      <c r="AI587"/>
      <c r="AJ587"/>
      <c r="AK587"/>
    </row>
    <row r="588" spans="2:37" x14ac:dyDescent="0.25">
      <c r="B588"/>
      <c r="C588"/>
      <c r="D588"/>
      <c r="E588"/>
      <c r="F588"/>
      <c r="G588"/>
      <c r="H588"/>
      <c r="I588"/>
      <c r="J588"/>
      <c r="K588"/>
      <c r="L588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  <c r="AH588"/>
      <c r="AI588"/>
      <c r="AJ588"/>
      <c r="AK588"/>
    </row>
    <row r="589" spans="2:37" x14ac:dyDescent="0.25">
      <c r="B589"/>
      <c r="C589"/>
      <c r="D589"/>
      <c r="E589"/>
      <c r="F589"/>
      <c r="G589"/>
      <c r="H589"/>
      <c r="I589"/>
      <c r="J589"/>
      <c r="K589"/>
      <c r="L589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  <c r="AH589"/>
      <c r="AI589"/>
      <c r="AJ589"/>
      <c r="AK589"/>
    </row>
    <row r="590" spans="2:37" x14ac:dyDescent="0.25">
      <c r="B590"/>
      <c r="C590"/>
      <c r="D590"/>
      <c r="E590"/>
      <c r="F590"/>
      <c r="G590"/>
      <c r="H590"/>
      <c r="I590"/>
      <c r="J590"/>
      <c r="K590"/>
      <c r="L590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  <c r="AH590"/>
      <c r="AI590"/>
      <c r="AJ590"/>
      <c r="AK590"/>
    </row>
    <row r="591" spans="2:37" x14ac:dyDescent="0.25">
      <c r="B591"/>
      <c r="C591"/>
      <c r="D591"/>
      <c r="E591"/>
      <c r="F591"/>
      <c r="G591"/>
      <c r="H591"/>
      <c r="I591"/>
      <c r="J591"/>
      <c r="K591"/>
      <c r="L591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  <c r="AH591"/>
      <c r="AI591"/>
      <c r="AJ591"/>
      <c r="AK591"/>
    </row>
    <row r="592" spans="2:37" x14ac:dyDescent="0.25">
      <c r="B592"/>
      <c r="C592"/>
      <c r="D592"/>
      <c r="E592"/>
      <c r="F592"/>
      <c r="G592"/>
      <c r="H592"/>
      <c r="I592"/>
      <c r="J592"/>
      <c r="K592"/>
      <c r="L592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  <c r="AH592"/>
      <c r="AI592"/>
      <c r="AJ592"/>
      <c r="AK592"/>
    </row>
    <row r="593" spans="2:37" x14ac:dyDescent="0.25">
      <c r="B593"/>
      <c r="C593"/>
      <c r="D593"/>
      <c r="E593"/>
      <c r="F593"/>
      <c r="G593"/>
      <c r="H593"/>
      <c r="I593"/>
      <c r="J593"/>
      <c r="K593"/>
      <c r="L593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  <c r="AH593"/>
      <c r="AI593"/>
      <c r="AJ593"/>
      <c r="AK593"/>
    </row>
    <row r="594" spans="2:37" x14ac:dyDescent="0.25">
      <c r="B594"/>
      <c r="C594"/>
      <c r="D594"/>
      <c r="E594"/>
      <c r="F594"/>
      <c r="G594"/>
      <c r="H594"/>
      <c r="I594"/>
      <c r="J594"/>
      <c r="K594"/>
      <c r="L594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  <c r="AH594"/>
      <c r="AI594"/>
      <c r="AJ594"/>
      <c r="AK594"/>
    </row>
    <row r="595" spans="2:37" x14ac:dyDescent="0.25">
      <c r="B595"/>
      <c r="C595"/>
      <c r="D595"/>
      <c r="E595"/>
      <c r="F595"/>
      <c r="G595"/>
      <c r="H595"/>
      <c r="I595"/>
      <c r="J595"/>
      <c r="K595"/>
      <c r="L595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  <c r="AH595"/>
      <c r="AI595"/>
      <c r="AJ595"/>
      <c r="AK595"/>
    </row>
    <row r="596" spans="2:37" x14ac:dyDescent="0.25">
      <c r="B596"/>
      <c r="C596"/>
      <c r="D596"/>
      <c r="E596"/>
      <c r="F596"/>
      <c r="G596"/>
      <c r="H596"/>
      <c r="I596"/>
      <c r="J596"/>
      <c r="K596"/>
      <c r="L596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  <c r="AH596"/>
      <c r="AI596"/>
      <c r="AJ596"/>
      <c r="AK596"/>
    </row>
    <row r="597" spans="2:37" x14ac:dyDescent="0.25">
      <c r="B597"/>
      <c r="C597"/>
      <c r="D597"/>
      <c r="E597"/>
      <c r="F597"/>
      <c r="G597"/>
      <c r="H597"/>
      <c r="I597"/>
      <c r="J597"/>
      <c r="K597"/>
      <c r="L59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  <c r="AH597"/>
      <c r="AI597"/>
      <c r="AJ597"/>
      <c r="AK597"/>
    </row>
    <row r="598" spans="2:37" x14ac:dyDescent="0.25">
      <c r="B598"/>
      <c r="C598"/>
      <c r="D598"/>
      <c r="E598"/>
      <c r="F598"/>
      <c r="G598"/>
      <c r="H598"/>
      <c r="I598"/>
      <c r="J598"/>
      <c r="K598"/>
      <c r="L598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  <c r="AH598"/>
      <c r="AI598"/>
      <c r="AJ598"/>
      <c r="AK598"/>
    </row>
    <row r="599" spans="2:37" x14ac:dyDescent="0.25">
      <c r="B599"/>
      <c r="C599"/>
      <c r="D599"/>
      <c r="E599"/>
      <c r="F599"/>
      <c r="G599"/>
      <c r="H599"/>
      <c r="I599"/>
      <c r="J599"/>
      <c r="K599"/>
      <c r="L599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  <c r="AH599"/>
      <c r="AI599"/>
      <c r="AJ599"/>
      <c r="AK599"/>
    </row>
    <row r="600" spans="2:37" x14ac:dyDescent="0.25">
      <c r="B600"/>
      <c r="C600"/>
      <c r="D600"/>
      <c r="E600"/>
      <c r="F600"/>
      <c r="G600"/>
      <c r="H600"/>
      <c r="I600"/>
      <c r="J600"/>
      <c r="K600"/>
      <c r="L600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  <c r="AH600"/>
      <c r="AI600"/>
      <c r="AJ600"/>
      <c r="AK600"/>
    </row>
    <row r="601" spans="2:37" x14ac:dyDescent="0.25">
      <c r="B601"/>
      <c r="C601"/>
      <c r="D601"/>
      <c r="E601"/>
      <c r="F601"/>
      <c r="G601"/>
      <c r="H601"/>
      <c r="I601"/>
      <c r="J601"/>
      <c r="K601"/>
      <c r="L601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  <c r="AH601"/>
      <c r="AI601"/>
      <c r="AJ601"/>
      <c r="AK601"/>
    </row>
    <row r="602" spans="2:37" x14ac:dyDescent="0.25">
      <c r="B602"/>
      <c r="C602"/>
      <c r="D602"/>
      <c r="E602"/>
      <c r="F602"/>
      <c r="G602"/>
      <c r="H602"/>
      <c r="I602"/>
      <c r="J602"/>
      <c r="K602"/>
      <c r="L602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  <c r="AH602"/>
      <c r="AI602"/>
      <c r="AJ602"/>
      <c r="AK602"/>
    </row>
    <row r="603" spans="2:37" x14ac:dyDescent="0.25">
      <c r="B603"/>
      <c r="C603"/>
      <c r="D603"/>
      <c r="E603"/>
      <c r="F603"/>
      <c r="G603"/>
      <c r="H603"/>
      <c r="I603"/>
      <c r="J603"/>
      <c r="K603"/>
      <c r="L603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  <c r="AH603"/>
      <c r="AI603"/>
      <c r="AJ603"/>
      <c r="AK603"/>
    </row>
    <row r="604" spans="2:37" x14ac:dyDescent="0.25">
      <c r="B604"/>
      <c r="C604"/>
      <c r="D604"/>
      <c r="E604"/>
      <c r="F604"/>
      <c r="G604"/>
      <c r="H604"/>
      <c r="I604"/>
      <c r="J604"/>
      <c r="K604"/>
      <c r="L604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  <c r="AH604"/>
      <c r="AI604"/>
      <c r="AJ604"/>
      <c r="AK604"/>
    </row>
    <row r="605" spans="2:37" x14ac:dyDescent="0.25">
      <c r="B605"/>
      <c r="C605"/>
      <c r="D605"/>
      <c r="E605"/>
      <c r="F605"/>
      <c r="G605"/>
      <c r="H605"/>
      <c r="I605"/>
      <c r="J605"/>
      <c r="K605"/>
      <c r="L605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  <c r="AH605"/>
      <c r="AI605"/>
      <c r="AJ605"/>
      <c r="AK605"/>
    </row>
    <row r="606" spans="2:37" x14ac:dyDescent="0.25">
      <c r="B606"/>
      <c r="C606"/>
      <c r="D606"/>
      <c r="E606"/>
      <c r="F606"/>
      <c r="G606"/>
      <c r="H606"/>
      <c r="I606"/>
      <c r="J606"/>
      <c r="K606"/>
      <c r="L606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  <c r="AH606"/>
      <c r="AI606"/>
      <c r="AJ606"/>
      <c r="AK606"/>
    </row>
    <row r="607" spans="2:37" x14ac:dyDescent="0.25">
      <c r="B607"/>
      <c r="C607"/>
      <c r="D607"/>
      <c r="E607"/>
      <c r="F607"/>
      <c r="G607"/>
      <c r="H607"/>
      <c r="I607"/>
      <c r="J607"/>
      <c r="K607"/>
      <c r="L60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  <c r="AH607"/>
      <c r="AI607"/>
      <c r="AJ607"/>
      <c r="AK607"/>
    </row>
    <row r="608" spans="2:37" x14ac:dyDescent="0.25">
      <c r="B608"/>
      <c r="C608"/>
      <c r="D608"/>
      <c r="E608"/>
      <c r="F608"/>
      <c r="G608"/>
      <c r="H608"/>
      <c r="I608"/>
      <c r="J608"/>
      <c r="K608"/>
      <c r="L608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  <c r="AH608"/>
      <c r="AI608"/>
      <c r="AJ608"/>
      <c r="AK608"/>
    </row>
    <row r="609" spans="2:37" x14ac:dyDescent="0.25">
      <c r="B609"/>
      <c r="C609"/>
      <c r="D609"/>
      <c r="E609"/>
      <c r="F609"/>
      <c r="G609"/>
      <c r="H609"/>
      <c r="I609"/>
      <c r="J609"/>
      <c r="K609"/>
      <c r="L609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  <c r="AH609"/>
      <c r="AI609"/>
      <c r="AJ609"/>
      <c r="AK609"/>
    </row>
    <row r="610" spans="2:37" x14ac:dyDescent="0.25">
      <c r="B610"/>
      <c r="C610"/>
      <c r="D610"/>
      <c r="E610"/>
      <c r="F610"/>
      <c r="G610"/>
      <c r="H610"/>
      <c r="I610"/>
      <c r="J610"/>
      <c r="K610"/>
      <c r="L61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  <c r="AH610"/>
      <c r="AI610"/>
      <c r="AJ610"/>
      <c r="AK610"/>
    </row>
    <row r="611" spans="2:37" x14ac:dyDescent="0.25">
      <c r="B611"/>
      <c r="C611"/>
      <c r="D611"/>
      <c r="E611"/>
      <c r="F611"/>
      <c r="G611"/>
      <c r="H611"/>
      <c r="I611"/>
      <c r="J611"/>
      <c r="K611"/>
      <c r="L611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  <c r="AD611"/>
      <c r="AE611"/>
      <c r="AF611"/>
      <c r="AG611"/>
      <c r="AH611"/>
      <c r="AI611"/>
      <c r="AJ611"/>
      <c r="AK611"/>
    </row>
    <row r="612" spans="2:37" x14ac:dyDescent="0.25">
      <c r="B612"/>
      <c r="C612"/>
      <c r="D612"/>
      <c r="E612"/>
      <c r="F612"/>
      <c r="G612"/>
      <c r="H612"/>
      <c r="I612"/>
      <c r="J612"/>
      <c r="K612"/>
      <c r="L612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  <c r="AD612"/>
      <c r="AE612"/>
      <c r="AF612"/>
      <c r="AG612"/>
      <c r="AH612"/>
      <c r="AI612"/>
      <c r="AJ612"/>
      <c r="AK612"/>
    </row>
    <row r="613" spans="2:37" x14ac:dyDescent="0.25">
      <c r="B613"/>
      <c r="C613"/>
      <c r="D613"/>
      <c r="E613"/>
      <c r="F613"/>
      <c r="G613"/>
      <c r="H613"/>
      <c r="I613"/>
      <c r="J613"/>
      <c r="K613"/>
      <c r="L613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  <c r="AD613"/>
      <c r="AE613"/>
      <c r="AF613"/>
      <c r="AG613"/>
      <c r="AH613"/>
      <c r="AI613"/>
      <c r="AJ613"/>
      <c r="AK613"/>
    </row>
    <row r="614" spans="2:37" x14ac:dyDescent="0.25">
      <c r="B614"/>
      <c r="C614"/>
      <c r="D614"/>
      <c r="E614"/>
      <c r="F614"/>
      <c r="G614"/>
      <c r="H614"/>
      <c r="I614"/>
      <c r="J614"/>
      <c r="K614"/>
      <c r="L614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  <c r="AD614"/>
      <c r="AE614"/>
      <c r="AF614"/>
      <c r="AG614"/>
      <c r="AH614"/>
      <c r="AI614"/>
      <c r="AJ614"/>
      <c r="AK614"/>
    </row>
    <row r="615" spans="2:37" x14ac:dyDescent="0.25">
      <c r="B615"/>
      <c r="C615"/>
      <c r="D615"/>
      <c r="E615"/>
      <c r="F615"/>
      <c r="G615"/>
      <c r="H615"/>
      <c r="I615"/>
      <c r="J615"/>
      <c r="K615"/>
      <c r="L615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  <c r="AD615"/>
      <c r="AE615"/>
      <c r="AF615"/>
      <c r="AG615"/>
      <c r="AH615"/>
      <c r="AI615"/>
      <c r="AJ615"/>
      <c r="AK615"/>
    </row>
    <row r="616" spans="2:37" x14ac:dyDescent="0.25">
      <c r="B616"/>
      <c r="C616"/>
      <c r="D616"/>
      <c r="E616"/>
      <c r="F616"/>
      <c r="G616"/>
      <c r="H616"/>
      <c r="I616"/>
      <c r="J616"/>
      <c r="K616"/>
      <c r="L616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  <c r="AD616"/>
      <c r="AE616"/>
      <c r="AF616"/>
      <c r="AG616"/>
      <c r="AH616"/>
      <c r="AI616"/>
      <c r="AJ616"/>
      <c r="AK616"/>
    </row>
    <row r="617" spans="2:37" x14ac:dyDescent="0.25">
      <c r="B617"/>
      <c r="C617"/>
      <c r="D617"/>
      <c r="E617"/>
      <c r="F617"/>
      <c r="G617"/>
      <c r="H617"/>
      <c r="I617"/>
      <c r="J617"/>
      <c r="K617"/>
      <c r="L617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  <c r="AD617"/>
      <c r="AE617"/>
      <c r="AF617"/>
      <c r="AG617"/>
      <c r="AH617"/>
      <c r="AI617"/>
      <c r="AJ617"/>
      <c r="AK617"/>
    </row>
    <row r="618" spans="2:37" x14ac:dyDescent="0.25">
      <c r="B618"/>
      <c r="C618"/>
      <c r="D618"/>
      <c r="E618"/>
      <c r="F618"/>
      <c r="G618"/>
      <c r="H618"/>
      <c r="I618"/>
      <c r="J618"/>
      <c r="K618"/>
      <c r="L618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  <c r="AD618"/>
      <c r="AE618"/>
      <c r="AF618"/>
      <c r="AG618"/>
      <c r="AH618"/>
      <c r="AI618"/>
      <c r="AJ618"/>
      <c r="AK618"/>
    </row>
    <row r="619" spans="2:37" x14ac:dyDescent="0.25">
      <c r="B619"/>
      <c r="C619"/>
      <c r="D619"/>
      <c r="E619"/>
      <c r="F619"/>
      <c r="G619"/>
      <c r="H619"/>
      <c r="I619"/>
      <c r="J619"/>
      <c r="K619"/>
      <c r="L619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  <c r="AD619"/>
      <c r="AE619"/>
      <c r="AF619"/>
      <c r="AG619"/>
      <c r="AH619"/>
      <c r="AI619"/>
      <c r="AJ619"/>
      <c r="AK619"/>
    </row>
    <row r="620" spans="2:37" x14ac:dyDescent="0.25">
      <c r="B620"/>
      <c r="C620"/>
      <c r="D620"/>
      <c r="E620"/>
      <c r="F620"/>
      <c r="G620"/>
      <c r="H620"/>
      <c r="I620"/>
      <c r="J620"/>
      <c r="K620"/>
      <c r="L620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  <c r="AD620"/>
      <c r="AE620"/>
      <c r="AF620"/>
      <c r="AG620"/>
      <c r="AH620"/>
      <c r="AI620"/>
      <c r="AJ620"/>
      <c r="AK620"/>
    </row>
    <row r="621" spans="2:37" x14ac:dyDescent="0.25">
      <c r="B621"/>
      <c r="C621"/>
      <c r="D621"/>
      <c r="E621"/>
      <c r="F621"/>
      <c r="G621"/>
      <c r="H621"/>
      <c r="I621"/>
      <c r="J621"/>
      <c r="K621"/>
      <c r="L621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  <c r="AD621"/>
      <c r="AE621"/>
      <c r="AF621"/>
      <c r="AG621"/>
      <c r="AH621"/>
      <c r="AI621"/>
      <c r="AJ621"/>
      <c r="AK621"/>
    </row>
    <row r="622" spans="2:37" x14ac:dyDescent="0.25">
      <c r="B622"/>
      <c r="C622"/>
      <c r="D622"/>
      <c r="E622"/>
      <c r="F622"/>
      <c r="G622"/>
      <c r="H622"/>
      <c r="I622"/>
      <c r="J622"/>
      <c r="K622"/>
      <c r="L622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  <c r="AD622"/>
      <c r="AE622"/>
      <c r="AF622"/>
      <c r="AG622"/>
      <c r="AH622"/>
      <c r="AI622"/>
      <c r="AJ622"/>
      <c r="AK622"/>
    </row>
    <row r="623" spans="2:37" x14ac:dyDescent="0.25">
      <c r="B623"/>
      <c r="C623"/>
      <c r="D623"/>
      <c r="E623"/>
      <c r="F623"/>
      <c r="G623"/>
      <c r="H623"/>
      <c r="I623"/>
      <c r="J623"/>
      <c r="K623"/>
      <c r="L623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  <c r="AD623"/>
      <c r="AE623"/>
      <c r="AF623"/>
      <c r="AG623"/>
      <c r="AH623"/>
      <c r="AI623"/>
      <c r="AJ623"/>
      <c r="AK623"/>
    </row>
    <row r="624" spans="2:37" x14ac:dyDescent="0.25">
      <c r="B624"/>
      <c r="C624"/>
      <c r="D624"/>
      <c r="E624"/>
      <c r="F624"/>
      <c r="G624"/>
      <c r="H624"/>
      <c r="I624"/>
      <c r="J624"/>
      <c r="K624"/>
      <c r="L624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  <c r="AD624"/>
      <c r="AE624"/>
      <c r="AF624"/>
      <c r="AG624"/>
      <c r="AH624"/>
      <c r="AI624"/>
      <c r="AJ624"/>
      <c r="AK624"/>
    </row>
    <row r="625" spans="2:37" x14ac:dyDescent="0.25">
      <c r="B625"/>
      <c r="C625"/>
      <c r="D625"/>
      <c r="E625"/>
      <c r="F625"/>
      <c r="G625"/>
      <c r="H625"/>
      <c r="I625"/>
      <c r="J625"/>
      <c r="K625"/>
      <c r="L625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  <c r="AD625"/>
      <c r="AE625"/>
      <c r="AF625"/>
      <c r="AG625"/>
      <c r="AH625"/>
      <c r="AI625"/>
      <c r="AJ625"/>
      <c r="AK625"/>
    </row>
    <row r="626" spans="2:37" x14ac:dyDescent="0.25">
      <c r="B626"/>
      <c r="C626"/>
      <c r="D626"/>
      <c r="E626"/>
      <c r="F626"/>
      <c r="G626"/>
      <c r="H626"/>
      <c r="I626"/>
      <c r="J626"/>
      <c r="K626"/>
      <c r="L626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  <c r="AD626"/>
      <c r="AE626"/>
      <c r="AF626"/>
      <c r="AG626"/>
      <c r="AH626"/>
      <c r="AI626"/>
      <c r="AJ626"/>
      <c r="AK626"/>
    </row>
    <row r="627" spans="2:37" x14ac:dyDescent="0.25">
      <c r="B627"/>
      <c r="C627"/>
      <c r="D627"/>
      <c r="E627"/>
      <c r="F627"/>
      <c r="G627"/>
      <c r="H627"/>
      <c r="I627"/>
      <c r="J627"/>
      <c r="K627"/>
      <c r="L627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  <c r="AD627"/>
      <c r="AE627"/>
      <c r="AF627"/>
      <c r="AG627"/>
      <c r="AH627"/>
      <c r="AI627"/>
      <c r="AJ627"/>
      <c r="AK627"/>
    </row>
    <row r="628" spans="2:37" x14ac:dyDescent="0.25">
      <c r="B628"/>
      <c r="C628"/>
      <c r="D628"/>
      <c r="E628"/>
      <c r="F628"/>
      <c r="G628"/>
      <c r="H628"/>
      <c r="I628"/>
      <c r="J628"/>
      <c r="K628"/>
      <c r="L628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  <c r="AD628"/>
      <c r="AE628"/>
      <c r="AF628"/>
      <c r="AG628"/>
      <c r="AH628"/>
      <c r="AI628"/>
      <c r="AJ628"/>
      <c r="AK628"/>
    </row>
    <row r="629" spans="2:37" x14ac:dyDescent="0.25">
      <c r="B629"/>
      <c r="C629"/>
      <c r="D629"/>
      <c r="E629"/>
      <c r="F629"/>
      <c r="G629"/>
      <c r="H629"/>
      <c r="I629"/>
      <c r="J629"/>
      <c r="K629"/>
      <c r="L629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  <c r="AD629"/>
      <c r="AE629"/>
      <c r="AF629"/>
      <c r="AG629"/>
      <c r="AH629"/>
      <c r="AI629"/>
      <c r="AJ629"/>
      <c r="AK629"/>
    </row>
    <row r="630" spans="2:37" x14ac:dyDescent="0.25">
      <c r="B630"/>
      <c r="C630"/>
      <c r="D630"/>
      <c r="E630"/>
      <c r="F630"/>
      <c r="G630"/>
      <c r="H630"/>
      <c r="I630"/>
      <c r="J630"/>
      <c r="K630"/>
      <c r="L630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  <c r="AD630"/>
      <c r="AE630"/>
      <c r="AF630"/>
      <c r="AG630"/>
      <c r="AH630"/>
      <c r="AI630"/>
      <c r="AJ630"/>
      <c r="AK630"/>
    </row>
    <row r="631" spans="2:37" x14ac:dyDescent="0.25">
      <c r="B631"/>
      <c r="C631"/>
      <c r="D631"/>
      <c r="E631"/>
      <c r="F631"/>
      <c r="G631"/>
      <c r="H631"/>
      <c r="I631"/>
      <c r="J631"/>
      <c r="K631"/>
      <c r="L631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  <c r="AD631"/>
      <c r="AE631"/>
      <c r="AF631"/>
      <c r="AG631"/>
      <c r="AH631"/>
      <c r="AI631"/>
      <c r="AJ631"/>
      <c r="AK631"/>
    </row>
    <row r="632" spans="2:37" x14ac:dyDescent="0.25">
      <c r="B632"/>
      <c r="C632"/>
      <c r="D632"/>
      <c r="E632"/>
      <c r="F632"/>
      <c r="G632"/>
      <c r="H632"/>
      <c r="I632"/>
      <c r="J632"/>
      <c r="K632"/>
      <c r="L632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  <c r="AD632"/>
      <c r="AE632"/>
      <c r="AF632"/>
      <c r="AG632"/>
      <c r="AH632"/>
      <c r="AI632"/>
      <c r="AJ632"/>
      <c r="AK632"/>
    </row>
    <row r="633" spans="2:37" x14ac:dyDescent="0.25">
      <c r="B633"/>
      <c r="C633"/>
      <c r="D633"/>
      <c r="E633"/>
      <c r="F633"/>
      <c r="G633"/>
      <c r="H633"/>
      <c r="I633"/>
      <c r="J633"/>
      <c r="K633"/>
      <c r="L633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  <c r="AD633"/>
      <c r="AE633"/>
      <c r="AF633"/>
      <c r="AG633"/>
      <c r="AH633"/>
      <c r="AI633"/>
      <c r="AJ633"/>
      <c r="AK633"/>
    </row>
    <row r="634" spans="2:37" x14ac:dyDescent="0.25">
      <c r="B634"/>
      <c r="C634"/>
      <c r="D634"/>
      <c r="E634"/>
      <c r="F634"/>
      <c r="G634"/>
      <c r="H634"/>
      <c r="I634"/>
      <c r="J634"/>
      <c r="K634"/>
      <c r="L634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  <c r="AD634"/>
      <c r="AE634"/>
      <c r="AF634"/>
      <c r="AG634"/>
      <c r="AH634"/>
      <c r="AI634"/>
      <c r="AJ634"/>
      <c r="AK634"/>
    </row>
    <row r="635" spans="2:37" x14ac:dyDescent="0.25">
      <c r="B635"/>
      <c r="C635"/>
      <c r="D635"/>
      <c r="E635"/>
      <c r="F635"/>
      <c r="G635"/>
      <c r="H635"/>
      <c r="I635"/>
      <c r="J635"/>
      <c r="K635"/>
      <c r="L635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  <c r="AD635"/>
      <c r="AE635"/>
      <c r="AF635"/>
      <c r="AG635"/>
      <c r="AH635"/>
      <c r="AI635"/>
      <c r="AJ635"/>
      <c r="AK635"/>
    </row>
    <row r="636" spans="2:37" x14ac:dyDescent="0.25">
      <c r="B636"/>
      <c r="C636"/>
      <c r="D636"/>
      <c r="E636"/>
      <c r="F636"/>
      <c r="G636"/>
      <c r="H636"/>
      <c r="I636"/>
      <c r="J636"/>
      <c r="K636"/>
      <c r="L636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  <c r="AD636"/>
      <c r="AE636"/>
      <c r="AF636"/>
      <c r="AG636"/>
      <c r="AH636"/>
      <c r="AI636"/>
      <c r="AJ636"/>
      <c r="AK636"/>
    </row>
    <row r="637" spans="2:37" x14ac:dyDescent="0.25">
      <c r="B637"/>
      <c r="C637"/>
      <c r="D637"/>
      <c r="E637"/>
      <c r="F637"/>
      <c r="G637"/>
      <c r="H637"/>
      <c r="I637"/>
      <c r="J637"/>
      <c r="K637"/>
      <c r="L637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  <c r="AD637"/>
      <c r="AE637"/>
      <c r="AF637"/>
      <c r="AG637"/>
      <c r="AH637"/>
      <c r="AI637"/>
      <c r="AJ637"/>
      <c r="AK637"/>
    </row>
    <row r="638" spans="2:37" x14ac:dyDescent="0.25">
      <c r="B638"/>
      <c r="C638"/>
      <c r="D638"/>
      <c r="E638"/>
      <c r="F638"/>
      <c r="G638"/>
      <c r="H638"/>
      <c r="I638"/>
      <c r="J638"/>
      <c r="K638"/>
      <c r="L638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  <c r="AD638"/>
      <c r="AE638"/>
      <c r="AF638"/>
      <c r="AG638"/>
      <c r="AH638"/>
      <c r="AI638"/>
      <c r="AJ638"/>
      <c r="AK638"/>
    </row>
    <row r="639" spans="2:37" x14ac:dyDescent="0.25">
      <c r="B639"/>
      <c r="C639"/>
      <c r="D639"/>
      <c r="E639"/>
      <c r="F639"/>
      <c r="G639"/>
      <c r="H639"/>
      <c r="I639"/>
      <c r="J639"/>
      <c r="K639"/>
      <c r="L639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  <c r="AD639"/>
      <c r="AE639"/>
      <c r="AF639"/>
      <c r="AG639"/>
      <c r="AH639"/>
      <c r="AI639"/>
      <c r="AJ639"/>
      <c r="AK639"/>
    </row>
    <row r="640" spans="2:37" x14ac:dyDescent="0.25">
      <c r="B640"/>
      <c r="C640"/>
      <c r="D640"/>
      <c r="E640"/>
      <c r="F640"/>
      <c r="G640"/>
      <c r="H640"/>
      <c r="I640"/>
      <c r="J640"/>
      <c r="K640"/>
      <c r="L640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  <c r="AD640"/>
      <c r="AE640"/>
      <c r="AF640"/>
      <c r="AG640"/>
      <c r="AH640"/>
      <c r="AI640"/>
      <c r="AJ640"/>
      <c r="AK640"/>
    </row>
    <row r="641" spans="2:37" x14ac:dyDescent="0.25">
      <c r="B641"/>
      <c r="C641"/>
      <c r="D641"/>
      <c r="E641"/>
      <c r="F641"/>
      <c r="G641"/>
      <c r="H641"/>
      <c r="I641"/>
      <c r="J641"/>
      <c r="K641"/>
      <c r="L641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  <c r="AD641"/>
      <c r="AE641"/>
      <c r="AF641"/>
      <c r="AG641"/>
      <c r="AH641"/>
      <c r="AI641"/>
      <c r="AJ641"/>
      <c r="AK641"/>
    </row>
    <row r="642" spans="2:37" x14ac:dyDescent="0.25">
      <c r="B642"/>
      <c r="C642"/>
      <c r="D642"/>
      <c r="E642"/>
      <c r="F642"/>
      <c r="G642"/>
      <c r="H642"/>
      <c r="I642"/>
      <c r="J642"/>
      <c r="K642"/>
      <c r="L642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  <c r="AD642"/>
      <c r="AE642"/>
      <c r="AF642"/>
      <c r="AG642"/>
      <c r="AH642"/>
      <c r="AI642"/>
      <c r="AJ642"/>
      <c r="AK642"/>
    </row>
    <row r="643" spans="2:37" x14ac:dyDescent="0.25">
      <c r="B643"/>
      <c r="C643"/>
      <c r="D643"/>
      <c r="E643"/>
      <c r="F643"/>
      <c r="G643"/>
      <c r="H643"/>
      <c r="I643"/>
      <c r="J643"/>
      <c r="K643"/>
      <c r="L643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  <c r="AD643"/>
      <c r="AE643"/>
      <c r="AF643"/>
      <c r="AG643"/>
      <c r="AH643"/>
      <c r="AI643"/>
      <c r="AJ643"/>
      <c r="AK643"/>
    </row>
    <row r="644" spans="2:37" x14ac:dyDescent="0.25">
      <c r="B644"/>
      <c r="C644"/>
      <c r="D644"/>
      <c r="E644"/>
      <c r="F644"/>
      <c r="G644"/>
      <c r="H644"/>
      <c r="I644"/>
      <c r="J644"/>
      <c r="K644"/>
      <c r="L644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  <c r="AD644"/>
      <c r="AE644"/>
      <c r="AF644"/>
      <c r="AG644"/>
      <c r="AH644"/>
      <c r="AI644"/>
      <c r="AJ644"/>
      <c r="AK644"/>
    </row>
    <row r="645" spans="2:37" x14ac:dyDescent="0.25">
      <c r="B645"/>
      <c r="C645"/>
      <c r="D645"/>
      <c r="E645"/>
      <c r="F645"/>
      <c r="G645"/>
      <c r="H645"/>
      <c r="I645"/>
      <c r="J645"/>
      <c r="K645"/>
      <c r="L645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  <c r="AD645"/>
      <c r="AE645"/>
      <c r="AF645"/>
      <c r="AG645"/>
      <c r="AH645"/>
      <c r="AI645"/>
      <c r="AJ645"/>
      <c r="AK645"/>
    </row>
    <row r="646" spans="2:37" x14ac:dyDescent="0.25">
      <c r="B646"/>
      <c r="C646"/>
      <c r="D646"/>
      <c r="E646"/>
      <c r="F646"/>
      <c r="G646"/>
      <c r="H646"/>
      <c r="I646"/>
      <c r="J646"/>
      <c r="K646"/>
      <c r="L646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  <c r="AD646"/>
      <c r="AE646"/>
      <c r="AF646"/>
      <c r="AG646"/>
      <c r="AH646"/>
      <c r="AI646"/>
      <c r="AJ646"/>
      <c r="AK646"/>
    </row>
    <row r="647" spans="2:37" x14ac:dyDescent="0.25">
      <c r="B647"/>
      <c r="C647"/>
      <c r="D647"/>
      <c r="E647"/>
      <c r="F647"/>
      <c r="G647"/>
      <c r="H647"/>
      <c r="I647"/>
      <c r="J647"/>
      <c r="K647"/>
      <c r="L647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  <c r="AD647"/>
      <c r="AE647"/>
      <c r="AF647"/>
      <c r="AG647"/>
      <c r="AH647"/>
      <c r="AI647"/>
      <c r="AJ647"/>
      <c r="AK647"/>
    </row>
    <row r="648" spans="2:37" x14ac:dyDescent="0.25">
      <c r="B648"/>
      <c r="C648"/>
      <c r="D648"/>
      <c r="E648"/>
      <c r="F648"/>
      <c r="G648"/>
      <c r="H648"/>
      <c r="I648"/>
      <c r="J648"/>
      <c r="K648"/>
      <c r="L648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  <c r="AD648"/>
      <c r="AE648"/>
      <c r="AF648"/>
      <c r="AG648"/>
      <c r="AH648"/>
      <c r="AI648"/>
      <c r="AJ648"/>
      <c r="AK648"/>
    </row>
    <row r="649" spans="2:37" x14ac:dyDescent="0.25">
      <c r="B649"/>
      <c r="C649"/>
      <c r="D649"/>
      <c r="E649"/>
      <c r="F649"/>
      <c r="G649"/>
      <c r="H649"/>
      <c r="I649"/>
      <c r="J649"/>
      <c r="K649"/>
      <c r="L649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  <c r="AD649"/>
      <c r="AE649"/>
      <c r="AF649"/>
      <c r="AG649"/>
      <c r="AH649"/>
      <c r="AI649"/>
      <c r="AJ649"/>
      <c r="AK649"/>
    </row>
    <row r="650" spans="2:37" x14ac:dyDescent="0.25">
      <c r="B650"/>
      <c r="C650"/>
      <c r="D650"/>
      <c r="E650"/>
      <c r="F650"/>
      <c r="G650"/>
      <c r="H650"/>
      <c r="I650"/>
      <c r="J650"/>
      <c r="K650"/>
      <c r="L650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  <c r="AD650"/>
      <c r="AE650"/>
      <c r="AF650"/>
      <c r="AG650"/>
      <c r="AH650"/>
      <c r="AI650"/>
      <c r="AJ650"/>
      <c r="AK650"/>
    </row>
    <row r="651" spans="2:37" x14ac:dyDescent="0.25">
      <c r="B651"/>
      <c r="C651"/>
      <c r="D651"/>
      <c r="E651"/>
      <c r="F651"/>
      <c r="G651"/>
      <c r="H651"/>
      <c r="I651"/>
      <c r="J651"/>
      <c r="K651"/>
      <c r="L651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  <c r="AD651"/>
      <c r="AE651"/>
      <c r="AF651"/>
      <c r="AG651"/>
      <c r="AH651"/>
      <c r="AI651"/>
      <c r="AJ651"/>
      <c r="AK651"/>
    </row>
    <row r="652" spans="2:37" x14ac:dyDescent="0.25">
      <c r="B652"/>
      <c r="C652"/>
      <c r="D652"/>
      <c r="E652"/>
      <c r="F652"/>
      <c r="G652"/>
      <c r="H652"/>
      <c r="I652"/>
      <c r="J652"/>
      <c r="K652"/>
      <c r="L652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  <c r="AD652"/>
      <c r="AE652"/>
      <c r="AF652"/>
      <c r="AG652"/>
      <c r="AH652"/>
      <c r="AI652"/>
      <c r="AJ652"/>
      <c r="AK652"/>
    </row>
    <row r="653" spans="2:37" x14ac:dyDescent="0.25">
      <c r="B653"/>
      <c r="C653"/>
      <c r="D653"/>
      <c r="E653"/>
      <c r="F653"/>
      <c r="G653"/>
      <c r="H653"/>
      <c r="I653"/>
      <c r="J653"/>
      <c r="K653"/>
      <c r="L653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  <c r="AD653"/>
      <c r="AE653"/>
      <c r="AF653"/>
      <c r="AG653"/>
      <c r="AH653"/>
      <c r="AI653"/>
      <c r="AJ653"/>
      <c r="AK653"/>
    </row>
    <row r="654" spans="2:37" x14ac:dyDescent="0.25">
      <c r="B654"/>
      <c r="C654"/>
      <c r="D654"/>
      <c r="E654"/>
      <c r="F654"/>
      <c r="G654"/>
      <c r="H654"/>
      <c r="I654"/>
      <c r="J654"/>
      <c r="K654"/>
      <c r="L654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  <c r="AD654"/>
      <c r="AE654"/>
      <c r="AF654"/>
      <c r="AG654"/>
      <c r="AH654"/>
      <c r="AI654"/>
      <c r="AJ654"/>
      <c r="AK654"/>
    </row>
    <row r="655" spans="2:37" x14ac:dyDescent="0.25">
      <c r="B655"/>
      <c r="C655"/>
      <c r="D655"/>
      <c r="E655"/>
      <c r="F655"/>
      <c r="G655"/>
      <c r="H655"/>
      <c r="I655"/>
      <c r="J655"/>
      <c r="K655"/>
      <c r="L655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  <c r="AD655"/>
      <c r="AE655"/>
      <c r="AF655"/>
      <c r="AG655"/>
      <c r="AH655"/>
      <c r="AI655"/>
      <c r="AJ655"/>
      <c r="AK655"/>
    </row>
    <row r="656" spans="2:37" x14ac:dyDescent="0.25">
      <c r="B656"/>
      <c r="C656"/>
      <c r="D656"/>
      <c r="E656"/>
      <c r="F656"/>
      <c r="G656"/>
      <c r="H656"/>
      <c r="I656"/>
      <c r="J656"/>
      <c r="K656"/>
      <c r="L656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  <c r="AD656"/>
      <c r="AE656"/>
      <c r="AF656"/>
      <c r="AG656"/>
      <c r="AH656"/>
      <c r="AI656"/>
      <c r="AJ656"/>
      <c r="AK656"/>
    </row>
    <row r="657" spans="2:37" x14ac:dyDescent="0.25">
      <c r="B657"/>
      <c r="C657"/>
      <c r="D657"/>
      <c r="E657"/>
      <c r="F657"/>
      <c r="G657"/>
      <c r="H657"/>
      <c r="I657"/>
      <c r="J657"/>
      <c r="K657"/>
      <c r="L657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  <c r="AD657"/>
      <c r="AE657"/>
      <c r="AF657"/>
      <c r="AG657"/>
      <c r="AH657"/>
      <c r="AI657"/>
      <c r="AJ657"/>
      <c r="AK657"/>
    </row>
    <row r="658" spans="2:37" x14ac:dyDescent="0.25">
      <c r="B658"/>
      <c r="C658"/>
      <c r="D658"/>
      <c r="E658"/>
      <c r="F658"/>
      <c r="G658"/>
      <c r="H658"/>
      <c r="I658"/>
      <c r="J658"/>
      <c r="K658"/>
      <c r="L658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  <c r="AD658"/>
      <c r="AE658"/>
      <c r="AF658"/>
      <c r="AG658"/>
      <c r="AH658"/>
      <c r="AI658"/>
      <c r="AJ658"/>
      <c r="AK658"/>
    </row>
    <row r="659" spans="2:37" x14ac:dyDescent="0.25">
      <c r="B659"/>
      <c r="C659"/>
      <c r="D659"/>
      <c r="E659"/>
      <c r="F659"/>
      <c r="G659"/>
      <c r="H659"/>
      <c r="I659"/>
      <c r="J659"/>
      <c r="K659"/>
      <c r="L659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  <c r="AD659"/>
      <c r="AE659"/>
      <c r="AF659"/>
      <c r="AG659"/>
      <c r="AH659"/>
      <c r="AI659"/>
      <c r="AJ659"/>
      <c r="AK659"/>
    </row>
    <row r="660" spans="2:37" x14ac:dyDescent="0.25">
      <c r="B660"/>
      <c r="C660"/>
      <c r="D660"/>
      <c r="E660"/>
      <c r="F660"/>
      <c r="G660"/>
      <c r="H660"/>
      <c r="I660"/>
      <c r="J660"/>
      <c r="K660"/>
      <c r="L660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  <c r="AD660"/>
      <c r="AE660"/>
      <c r="AF660"/>
      <c r="AG660"/>
      <c r="AH660"/>
      <c r="AI660"/>
      <c r="AJ660"/>
      <c r="AK660"/>
    </row>
    <row r="661" spans="2:37" x14ac:dyDescent="0.25">
      <c r="B661"/>
      <c r="C661"/>
      <c r="D661"/>
      <c r="E661"/>
      <c r="F661"/>
      <c r="G661"/>
      <c r="H661"/>
      <c r="I661"/>
      <c r="J661"/>
      <c r="K661"/>
      <c r="L661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  <c r="AD661"/>
      <c r="AE661"/>
      <c r="AF661"/>
      <c r="AG661"/>
      <c r="AH661"/>
      <c r="AI661"/>
      <c r="AJ661"/>
      <c r="AK661"/>
    </row>
    <row r="662" spans="2:37" x14ac:dyDescent="0.25">
      <c r="B662"/>
      <c r="C662"/>
      <c r="D662"/>
      <c r="E662"/>
      <c r="F662"/>
      <c r="G662"/>
      <c r="H662"/>
      <c r="I662"/>
      <c r="J662"/>
      <c r="K662"/>
      <c r="L662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  <c r="AD662"/>
      <c r="AE662"/>
      <c r="AF662"/>
      <c r="AG662"/>
      <c r="AH662"/>
      <c r="AI662"/>
      <c r="AJ662"/>
      <c r="AK662"/>
    </row>
    <row r="663" spans="2:37" x14ac:dyDescent="0.25">
      <c r="B663"/>
      <c r="C663"/>
      <c r="D663"/>
      <c r="E663"/>
      <c r="F663"/>
      <c r="G663"/>
      <c r="H663"/>
      <c r="I663"/>
      <c r="J663"/>
      <c r="K663"/>
      <c r="L663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  <c r="AD663"/>
      <c r="AE663"/>
      <c r="AF663"/>
      <c r="AG663"/>
      <c r="AH663"/>
      <c r="AI663"/>
      <c r="AJ663"/>
      <c r="AK663"/>
    </row>
    <row r="664" spans="2:37" x14ac:dyDescent="0.25">
      <c r="B664"/>
      <c r="C664"/>
      <c r="D664"/>
      <c r="E664"/>
      <c r="F664"/>
      <c r="G664"/>
      <c r="H664"/>
      <c r="I664"/>
      <c r="J664"/>
      <c r="K664"/>
      <c r="L664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  <c r="AD664"/>
      <c r="AE664"/>
      <c r="AF664"/>
      <c r="AG664"/>
      <c r="AH664"/>
      <c r="AI664"/>
      <c r="AJ664"/>
      <c r="AK664"/>
    </row>
    <row r="665" spans="2:37" x14ac:dyDescent="0.25">
      <c r="B665"/>
      <c r="C665"/>
      <c r="D665"/>
      <c r="E665"/>
      <c r="F665"/>
      <c r="G665"/>
      <c r="H665"/>
      <c r="I665"/>
      <c r="J665"/>
      <c r="K665"/>
      <c r="L665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  <c r="AD665"/>
      <c r="AE665"/>
      <c r="AF665"/>
      <c r="AG665"/>
      <c r="AH665"/>
      <c r="AI665"/>
      <c r="AJ665"/>
      <c r="AK665"/>
    </row>
    <row r="666" spans="2:37" x14ac:dyDescent="0.25">
      <c r="B666"/>
      <c r="C666"/>
      <c r="D666"/>
      <c r="E666"/>
      <c r="F666"/>
      <c r="G666"/>
      <c r="H666"/>
      <c r="I666"/>
      <c r="J666"/>
      <c r="K666"/>
      <c r="L666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  <c r="AD666"/>
      <c r="AE666"/>
      <c r="AF666"/>
      <c r="AG666"/>
      <c r="AH666"/>
      <c r="AI666"/>
      <c r="AJ666"/>
      <c r="AK666"/>
    </row>
    <row r="667" spans="2:37" x14ac:dyDescent="0.25">
      <c r="B667"/>
      <c r="C667"/>
      <c r="D667"/>
      <c r="E667"/>
      <c r="F667"/>
      <c r="G667"/>
      <c r="H667"/>
      <c r="I667"/>
      <c r="J667"/>
      <c r="K667"/>
      <c r="L667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  <c r="AD667"/>
      <c r="AE667"/>
      <c r="AF667"/>
      <c r="AG667"/>
      <c r="AH667"/>
      <c r="AI667"/>
      <c r="AJ667"/>
      <c r="AK667"/>
    </row>
    <row r="668" spans="2:37" x14ac:dyDescent="0.25">
      <c r="B668"/>
      <c r="C668"/>
      <c r="D668"/>
      <c r="E668"/>
      <c r="F668"/>
      <c r="G668"/>
      <c r="H668"/>
      <c r="I668"/>
      <c r="J668"/>
      <c r="K668"/>
      <c r="L668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  <c r="AD668"/>
      <c r="AE668"/>
      <c r="AF668"/>
      <c r="AG668"/>
      <c r="AH668"/>
      <c r="AI668"/>
      <c r="AJ668"/>
      <c r="AK668"/>
    </row>
    <row r="669" spans="2:37" x14ac:dyDescent="0.25">
      <c r="B669"/>
      <c r="C669"/>
      <c r="D669"/>
      <c r="E669"/>
      <c r="F669"/>
      <c r="G669"/>
      <c r="H669"/>
      <c r="I669"/>
      <c r="J669"/>
      <c r="K669"/>
      <c r="L669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  <c r="AD669"/>
      <c r="AE669"/>
      <c r="AF669"/>
      <c r="AG669"/>
      <c r="AH669"/>
      <c r="AI669"/>
      <c r="AJ669"/>
      <c r="AK669"/>
    </row>
    <row r="670" spans="2:37" x14ac:dyDescent="0.25">
      <c r="B670"/>
      <c r="C670"/>
      <c r="D670"/>
      <c r="E670"/>
      <c r="F670"/>
      <c r="G670"/>
      <c r="H670"/>
      <c r="I670"/>
      <c r="J670"/>
      <c r="K670"/>
      <c r="L670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  <c r="AD670"/>
      <c r="AE670"/>
      <c r="AF670"/>
      <c r="AG670"/>
      <c r="AH670"/>
      <c r="AI670"/>
      <c r="AJ670"/>
      <c r="AK670"/>
    </row>
    <row r="671" spans="2:37" x14ac:dyDescent="0.25">
      <c r="B671"/>
      <c r="C671"/>
      <c r="D671"/>
      <c r="E671"/>
      <c r="F671"/>
      <c r="G671"/>
      <c r="H671"/>
      <c r="I671"/>
      <c r="J671"/>
      <c r="K671"/>
      <c r="L671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  <c r="AD671"/>
      <c r="AE671"/>
      <c r="AF671"/>
      <c r="AG671"/>
      <c r="AH671"/>
      <c r="AI671"/>
      <c r="AJ671"/>
      <c r="AK671"/>
    </row>
    <row r="672" spans="2:37" x14ac:dyDescent="0.25">
      <c r="B672"/>
      <c r="C672"/>
      <c r="D672"/>
      <c r="E672"/>
      <c r="F672"/>
      <c r="G672"/>
      <c r="H672"/>
      <c r="I672"/>
      <c r="J672"/>
      <c r="K672"/>
      <c r="L672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  <c r="AD672"/>
      <c r="AE672"/>
      <c r="AF672"/>
      <c r="AG672"/>
      <c r="AH672"/>
      <c r="AI672"/>
      <c r="AJ672"/>
      <c r="AK672"/>
    </row>
    <row r="673" spans="2:37" x14ac:dyDescent="0.25">
      <c r="B673"/>
      <c r="C673"/>
      <c r="D673"/>
      <c r="E673"/>
      <c r="F673"/>
      <c r="G673"/>
      <c r="H673"/>
      <c r="I673"/>
      <c r="J673"/>
      <c r="K673"/>
      <c r="L673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  <c r="AD673"/>
      <c r="AE673"/>
      <c r="AF673"/>
      <c r="AG673"/>
      <c r="AH673"/>
      <c r="AI673"/>
      <c r="AJ673"/>
      <c r="AK673"/>
    </row>
    <row r="674" spans="2:37" x14ac:dyDescent="0.25">
      <c r="B674"/>
      <c r="C674"/>
      <c r="D674"/>
      <c r="E674"/>
      <c r="F674"/>
      <c r="G674"/>
      <c r="H674"/>
      <c r="I674"/>
      <c r="J674"/>
      <c r="K674"/>
      <c r="L674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  <c r="AD674"/>
      <c r="AE674"/>
      <c r="AF674"/>
      <c r="AG674"/>
      <c r="AH674"/>
      <c r="AI674"/>
      <c r="AJ674"/>
      <c r="AK674"/>
    </row>
    <row r="675" spans="2:37" x14ac:dyDescent="0.25">
      <c r="B675"/>
      <c r="C675"/>
      <c r="D675"/>
      <c r="E675"/>
      <c r="F675"/>
      <c r="G675"/>
      <c r="H675"/>
      <c r="I675"/>
      <c r="J675"/>
      <c r="K675"/>
      <c r="L675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  <c r="AD675"/>
      <c r="AE675"/>
      <c r="AF675"/>
      <c r="AG675"/>
      <c r="AH675"/>
      <c r="AI675"/>
      <c r="AJ675"/>
      <c r="AK675"/>
    </row>
    <row r="676" spans="2:37" x14ac:dyDescent="0.25">
      <c r="B676"/>
      <c r="C676"/>
      <c r="D676"/>
      <c r="E676"/>
      <c r="F676"/>
      <c r="G676"/>
      <c r="H676"/>
      <c r="I676"/>
      <c r="J676"/>
      <c r="K676"/>
      <c r="L676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  <c r="AD676"/>
      <c r="AE676"/>
      <c r="AF676"/>
      <c r="AG676"/>
      <c r="AH676"/>
      <c r="AI676"/>
      <c r="AJ676"/>
      <c r="AK676"/>
    </row>
    <row r="677" spans="2:37" x14ac:dyDescent="0.25">
      <c r="B677"/>
      <c r="C677"/>
      <c r="D677"/>
      <c r="E677"/>
      <c r="F677"/>
      <c r="G677"/>
      <c r="H677"/>
      <c r="I677"/>
      <c r="J677"/>
      <c r="K677"/>
      <c r="L677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  <c r="AD677"/>
      <c r="AE677"/>
      <c r="AF677"/>
      <c r="AG677"/>
      <c r="AH677"/>
      <c r="AI677"/>
      <c r="AJ677"/>
      <c r="AK677"/>
    </row>
    <row r="678" spans="2:37" x14ac:dyDescent="0.25">
      <c r="B678"/>
      <c r="C678"/>
      <c r="D678"/>
      <c r="E678"/>
      <c r="F678"/>
      <c r="G678"/>
      <c r="H678"/>
      <c r="I678"/>
      <c r="J678"/>
      <c r="K678"/>
      <c r="L678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  <c r="AD678"/>
      <c r="AE678"/>
      <c r="AF678"/>
      <c r="AG678"/>
      <c r="AH678"/>
      <c r="AI678"/>
      <c r="AJ678"/>
      <c r="AK678"/>
    </row>
    <row r="679" spans="2:37" x14ac:dyDescent="0.25">
      <c r="B679"/>
      <c r="C679"/>
      <c r="D679"/>
      <c r="E679"/>
      <c r="F679"/>
      <c r="G679"/>
      <c r="H679"/>
      <c r="I679"/>
      <c r="J679"/>
      <c r="K679"/>
      <c r="L679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  <c r="AD679"/>
      <c r="AE679"/>
      <c r="AF679"/>
      <c r="AG679"/>
      <c r="AH679"/>
      <c r="AI679"/>
      <c r="AJ679"/>
      <c r="AK679"/>
    </row>
    <row r="680" spans="2:37" x14ac:dyDescent="0.25">
      <c r="B680"/>
      <c r="C680"/>
      <c r="D680"/>
      <c r="E680"/>
      <c r="F680"/>
      <c r="G680"/>
      <c r="H680"/>
      <c r="I680"/>
      <c r="J680"/>
      <c r="K680"/>
      <c r="L680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  <c r="AD680"/>
      <c r="AE680"/>
      <c r="AF680"/>
      <c r="AG680"/>
      <c r="AH680"/>
      <c r="AI680"/>
      <c r="AJ680"/>
      <c r="AK680"/>
    </row>
    <row r="681" spans="2:37" x14ac:dyDescent="0.25">
      <c r="B681"/>
      <c r="C681"/>
      <c r="D681"/>
      <c r="E681"/>
      <c r="F681"/>
      <c r="G681"/>
      <c r="H681"/>
      <c r="I681"/>
      <c r="J681"/>
      <c r="K681"/>
      <c r="L681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  <c r="AD681"/>
      <c r="AE681"/>
      <c r="AF681"/>
      <c r="AG681"/>
      <c r="AH681"/>
      <c r="AI681"/>
      <c r="AJ681"/>
      <c r="AK681"/>
    </row>
    <row r="682" spans="2:37" x14ac:dyDescent="0.25">
      <c r="B682"/>
      <c r="C682"/>
      <c r="D682"/>
      <c r="E682"/>
      <c r="F682"/>
      <c r="G682"/>
      <c r="H682"/>
      <c r="I682"/>
      <c r="J682"/>
      <c r="K682"/>
      <c r="L682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  <c r="AD682"/>
      <c r="AE682"/>
      <c r="AF682"/>
      <c r="AG682"/>
      <c r="AH682"/>
      <c r="AI682"/>
      <c r="AJ682"/>
      <c r="AK682"/>
    </row>
    <row r="683" spans="2:37" x14ac:dyDescent="0.25">
      <c r="B683"/>
      <c r="C683"/>
      <c r="D683"/>
      <c r="E683"/>
      <c r="F683"/>
      <c r="G683"/>
      <c r="H683"/>
      <c r="I683"/>
      <c r="J683"/>
      <c r="K683"/>
      <c r="L683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  <c r="AD683"/>
      <c r="AE683"/>
      <c r="AF683"/>
      <c r="AG683"/>
      <c r="AH683"/>
      <c r="AI683"/>
      <c r="AJ683"/>
      <c r="AK683"/>
    </row>
    <row r="684" spans="2:37" x14ac:dyDescent="0.25">
      <c r="B684"/>
      <c r="C684"/>
      <c r="D684"/>
      <c r="E684"/>
      <c r="F684"/>
      <c r="G684"/>
      <c r="H684"/>
      <c r="I684"/>
      <c r="J684"/>
      <c r="K684"/>
      <c r="L684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  <c r="AD684"/>
      <c r="AE684"/>
      <c r="AF684"/>
      <c r="AG684"/>
      <c r="AH684"/>
      <c r="AI684"/>
      <c r="AJ684"/>
      <c r="AK684"/>
    </row>
    <row r="685" spans="2:37" x14ac:dyDescent="0.25">
      <c r="B685"/>
      <c r="C685"/>
      <c r="D685"/>
      <c r="E685"/>
      <c r="F685"/>
      <c r="G685"/>
      <c r="H685"/>
      <c r="I685"/>
      <c r="J685"/>
      <c r="K685"/>
      <c r="L685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  <c r="AD685"/>
      <c r="AE685"/>
      <c r="AF685"/>
      <c r="AG685"/>
      <c r="AH685"/>
      <c r="AI685"/>
      <c r="AJ685"/>
      <c r="AK685"/>
    </row>
    <row r="686" spans="2:37" x14ac:dyDescent="0.25">
      <c r="B686"/>
      <c r="C686"/>
      <c r="D686"/>
      <c r="E686"/>
      <c r="F686"/>
      <c r="G686"/>
      <c r="H686"/>
      <c r="I686"/>
      <c r="J686"/>
      <c r="K686"/>
      <c r="L686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  <c r="AD686"/>
      <c r="AE686"/>
      <c r="AF686"/>
      <c r="AG686"/>
      <c r="AH686"/>
      <c r="AI686"/>
      <c r="AJ686"/>
      <c r="AK686"/>
    </row>
    <row r="687" spans="2:37" x14ac:dyDescent="0.25">
      <c r="B687"/>
      <c r="C687"/>
      <c r="D687"/>
      <c r="E687"/>
      <c r="F687"/>
      <c r="G687"/>
      <c r="H687"/>
      <c r="I687"/>
      <c r="J687"/>
      <c r="K687"/>
      <c r="L687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  <c r="AD687"/>
      <c r="AE687"/>
      <c r="AF687"/>
      <c r="AG687"/>
      <c r="AH687"/>
      <c r="AI687"/>
      <c r="AJ687"/>
      <c r="AK687"/>
    </row>
    <row r="688" spans="2:37" x14ac:dyDescent="0.25">
      <c r="B688"/>
      <c r="C688"/>
      <c r="D688"/>
      <c r="E688"/>
      <c r="F688"/>
      <c r="G688"/>
      <c r="H688"/>
      <c r="I688"/>
      <c r="J688"/>
      <c r="K688"/>
      <c r="L688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  <c r="AD688"/>
      <c r="AE688"/>
      <c r="AF688"/>
      <c r="AG688"/>
      <c r="AH688"/>
      <c r="AI688"/>
      <c r="AJ688"/>
      <c r="AK688"/>
    </row>
    <row r="689" spans="2:37" x14ac:dyDescent="0.25">
      <c r="B689"/>
      <c r="C689"/>
      <c r="D689"/>
      <c r="E689"/>
      <c r="F689"/>
      <c r="G689"/>
      <c r="H689"/>
      <c r="I689"/>
      <c r="J689"/>
      <c r="K689"/>
      <c r="L689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  <c r="AD689"/>
      <c r="AE689"/>
      <c r="AF689"/>
      <c r="AG689"/>
      <c r="AH689"/>
      <c r="AI689"/>
      <c r="AJ689"/>
      <c r="AK689"/>
    </row>
    <row r="690" spans="2:37" x14ac:dyDescent="0.25">
      <c r="B690"/>
      <c r="C690"/>
      <c r="D690"/>
      <c r="E690"/>
      <c r="F690"/>
      <c r="G690"/>
      <c r="H690"/>
      <c r="I690"/>
      <c r="J690"/>
      <c r="K690"/>
      <c r="L690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  <c r="AD690"/>
      <c r="AE690"/>
      <c r="AF690"/>
      <c r="AG690"/>
      <c r="AH690"/>
      <c r="AI690"/>
      <c r="AJ690"/>
      <c r="AK690"/>
    </row>
    <row r="691" spans="2:37" x14ac:dyDescent="0.25">
      <c r="B691"/>
      <c r="C691"/>
      <c r="D691"/>
      <c r="E691"/>
      <c r="F691"/>
      <c r="G691"/>
      <c r="H691"/>
      <c r="I691"/>
      <c r="J691"/>
      <c r="K691"/>
      <c r="L691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  <c r="AD691"/>
      <c r="AE691"/>
      <c r="AF691"/>
      <c r="AG691"/>
      <c r="AH691"/>
      <c r="AI691"/>
      <c r="AJ691"/>
      <c r="AK691"/>
    </row>
    <row r="692" spans="2:37" x14ac:dyDescent="0.25">
      <c r="B692"/>
      <c r="C692"/>
      <c r="D692"/>
      <c r="E692"/>
      <c r="F692"/>
      <c r="G692"/>
      <c r="H692"/>
      <c r="I692"/>
      <c r="J692"/>
      <c r="K692"/>
      <c r="L692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  <c r="AD692"/>
      <c r="AE692"/>
      <c r="AF692"/>
      <c r="AG692"/>
      <c r="AH692"/>
      <c r="AI692"/>
      <c r="AJ692"/>
      <c r="AK692"/>
    </row>
    <row r="693" spans="2:37" x14ac:dyDescent="0.25">
      <c r="B693"/>
      <c r="C693"/>
      <c r="D693"/>
      <c r="E693"/>
      <c r="F693"/>
      <c r="G693"/>
      <c r="H693"/>
      <c r="I693"/>
      <c r="J693"/>
      <c r="K693"/>
      <c r="L693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  <c r="AD693"/>
      <c r="AE693"/>
      <c r="AF693"/>
      <c r="AG693"/>
      <c r="AH693"/>
      <c r="AI693"/>
      <c r="AJ693"/>
      <c r="AK693"/>
    </row>
    <row r="694" spans="2:37" x14ac:dyDescent="0.25">
      <c r="B694"/>
      <c r="C694"/>
      <c r="D694"/>
      <c r="E694"/>
      <c r="F694"/>
      <c r="G694"/>
      <c r="H694"/>
      <c r="I694"/>
      <c r="J694"/>
      <c r="K694"/>
      <c r="L694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  <c r="AD694"/>
      <c r="AE694"/>
      <c r="AF694"/>
      <c r="AG694"/>
      <c r="AH694"/>
      <c r="AI694"/>
      <c r="AJ694"/>
      <c r="AK694"/>
    </row>
    <row r="695" spans="2:37" x14ac:dyDescent="0.25">
      <c r="B695"/>
      <c r="C695"/>
      <c r="D695"/>
      <c r="E695"/>
      <c r="F695"/>
      <c r="G695"/>
      <c r="H695"/>
      <c r="I695"/>
      <c r="J695"/>
      <c r="K695"/>
      <c r="L695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  <c r="AD695"/>
      <c r="AE695"/>
      <c r="AF695"/>
      <c r="AG695"/>
      <c r="AH695"/>
      <c r="AI695"/>
      <c r="AJ695"/>
      <c r="AK695"/>
    </row>
    <row r="696" spans="2:37" x14ac:dyDescent="0.25">
      <c r="B696"/>
      <c r="C696"/>
      <c r="D696"/>
      <c r="E696"/>
      <c r="F696"/>
      <c r="G696"/>
      <c r="H696"/>
      <c r="I696"/>
      <c r="J696"/>
      <c r="K696"/>
      <c r="L696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  <c r="AD696"/>
      <c r="AE696"/>
      <c r="AF696"/>
      <c r="AG696"/>
      <c r="AH696"/>
      <c r="AI696"/>
      <c r="AJ696"/>
      <c r="AK696"/>
    </row>
    <row r="697" spans="2:37" x14ac:dyDescent="0.25">
      <c r="B697"/>
      <c r="C697"/>
      <c r="D697"/>
      <c r="E697"/>
      <c r="F697"/>
      <c r="G697"/>
      <c r="H697"/>
      <c r="I697"/>
      <c r="J697"/>
      <c r="K697"/>
      <c r="L697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  <c r="AD697"/>
      <c r="AE697"/>
      <c r="AF697"/>
      <c r="AG697"/>
      <c r="AH697"/>
      <c r="AI697"/>
      <c r="AJ697"/>
      <c r="AK697"/>
    </row>
    <row r="698" spans="2:37" x14ac:dyDescent="0.25">
      <c r="B698"/>
      <c r="C698"/>
      <c r="D698"/>
      <c r="E698"/>
      <c r="F698"/>
      <c r="G698"/>
      <c r="H698"/>
      <c r="I698"/>
      <c r="J698"/>
      <c r="K698"/>
      <c r="L698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  <c r="AD698"/>
      <c r="AE698"/>
      <c r="AF698"/>
      <c r="AG698"/>
      <c r="AH698"/>
      <c r="AI698"/>
      <c r="AJ698"/>
      <c r="AK698"/>
    </row>
    <row r="699" spans="2:37" x14ac:dyDescent="0.25">
      <c r="B699"/>
      <c r="C699"/>
      <c r="D699"/>
      <c r="E699"/>
      <c r="F699"/>
      <c r="G699"/>
      <c r="H699"/>
      <c r="I699"/>
      <c r="J699"/>
      <c r="K699"/>
      <c r="L699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  <c r="AD699"/>
      <c r="AE699"/>
      <c r="AF699"/>
      <c r="AG699"/>
      <c r="AH699"/>
      <c r="AI699"/>
      <c r="AJ699"/>
      <c r="AK699"/>
    </row>
    <row r="700" spans="2:37" x14ac:dyDescent="0.25">
      <c r="B700"/>
      <c r="C700"/>
      <c r="D700"/>
      <c r="E700"/>
      <c r="F700"/>
      <c r="G700"/>
      <c r="H700"/>
      <c r="I700"/>
      <c r="J700"/>
      <c r="K700"/>
      <c r="L700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  <c r="AD700"/>
      <c r="AE700"/>
      <c r="AF700"/>
      <c r="AG700"/>
      <c r="AH700"/>
      <c r="AI700"/>
      <c r="AJ700"/>
      <c r="AK700"/>
    </row>
    <row r="701" spans="2:37" x14ac:dyDescent="0.25">
      <c r="B701"/>
      <c r="C701"/>
      <c r="D701"/>
      <c r="E701"/>
      <c r="F701"/>
      <c r="G701"/>
      <c r="H701"/>
      <c r="I701"/>
      <c r="J701"/>
      <c r="K701"/>
      <c r="L701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  <c r="AD701"/>
      <c r="AE701"/>
      <c r="AF701"/>
      <c r="AG701"/>
      <c r="AH701"/>
      <c r="AI701"/>
      <c r="AJ701"/>
      <c r="AK701"/>
    </row>
    <row r="702" spans="2:37" x14ac:dyDescent="0.25">
      <c r="B702"/>
      <c r="C702"/>
      <c r="D702"/>
      <c r="E702"/>
      <c r="F702"/>
      <c r="G702"/>
      <c r="H702"/>
      <c r="I702"/>
      <c r="J702"/>
      <c r="K702"/>
      <c r="L702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  <c r="AD702"/>
      <c r="AE702"/>
      <c r="AF702"/>
      <c r="AG702"/>
      <c r="AH702"/>
      <c r="AI702"/>
      <c r="AJ702"/>
      <c r="AK702"/>
    </row>
    <row r="703" spans="2:37" x14ac:dyDescent="0.25">
      <c r="B703"/>
      <c r="C703"/>
      <c r="D703"/>
      <c r="E703"/>
      <c r="F703"/>
      <c r="G703"/>
      <c r="H703"/>
      <c r="I703"/>
      <c r="J703"/>
      <c r="K703"/>
      <c r="L703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  <c r="AD703"/>
      <c r="AE703"/>
      <c r="AF703"/>
      <c r="AG703"/>
      <c r="AH703"/>
      <c r="AI703"/>
      <c r="AJ703"/>
      <c r="AK703"/>
    </row>
    <row r="704" spans="2:37" x14ac:dyDescent="0.25">
      <c r="B704"/>
      <c r="C704"/>
      <c r="D704"/>
      <c r="E704"/>
      <c r="F704"/>
      <c r="G704"/>
      <c r="H704"/>
      <c r="I704"/>
      <c r="J704"/>
      <c r="K704"/>
      <c r="L704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  <c r="AD704"/>
      <c r="AE704"/>
      <c r="AF704"/>
      <c r="AG704"/>
      <c r="AH704"/>
      <c r="AI704"/>
      <c r="AJ704"/>
      <c r="AK704"/>
    </row>
    <row r="705" spans="2:37" x14ac:dyDescent="0.25">
      <c r="B705"/>
      <c r="C705"/>
      <c r="D705"/>
      <c r="E705"/>
      <c r="F705"/>
      <c r="G705"/>
      <c r="H705"/>
      <c r="I705"/>
      <c r="J705"/>
      <c r="K705"/>
      <c r="L705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  <c r="AD705"/>
      <c r="AE705"/>
      <c r="AF705"/>
      <c r="AG705"/>
      <c r="AH705"/>
      <c r="AI705"/>
      <c r="AJ705"/>
      <c r="AK705"/>
    </row>
    <row r="706" spans="2:37" x14ac:dyDescent="0.25">
      <c r="B706"/>
      <c r="C706"/>
      <c r="D706"/>
      <c r="E706"/>
      <c r="F706"/>
      <c r="G706"/>
      <c r="H706"/>
      <c r="I706"/>
      <c r="J706"/>
      <c r="K706"/>
      <c r="L706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  <c r="AD706"/>
      <c r="AE706"/>
      <c r="AF706"/>
      <c r="AG706"/>
      <c r="AH706"/>
      <c r="AI706"/>
      <c r="AJ706"/>
      <c r="AK706"/>
    </row>
    <row r="707" spans="2:37" x14ac:dyDescent="0.25">
      <c r="B707"/>
      <c r="C707"/>
      <c r="D707"/>
      <c r="E707"/>
      <c r="F707"/>
      <c r="G707"/>
      <c r="H707"/>
      <c r="I707"/>
      <c r="J707"/>
      <c r="K707"/>
      <c r="L707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  <c r="AD707"/>
      <c r="AE707"/>
      <c r="AF707"/>
      <c r="AG707"/>
      <c r="AH707"/>
      <c r="AI707"/>
      <c r="AJ707"/>
      <c r="AK707"/>
    </row>
    <row r="708" spans="2:37" x14ac:dyDescent="0.25">
      <c r="B708"/>
      <c r="C708"/>
      <c r="D708"/>
      <c r="E708"/>
      <c r="F708"/>
      <c r="G708"/>
      <c r="H708"/>
      <c r="I708"/>
      <c r="J708"/>
      <c r="K708"/>
      <c r="L708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  <c r="AD708"/>
      <c r="AE708"/>
      <c r="AF708"/>
      <c r="AG708"/>
      <c r="AH708"/>
      <c r="AI708"/>
      <c r="AJ708"/>
      <c r="AK708"/>
    </row>
    <row r="709" spans="2:37" x14ac:dyDescent="0.25">
      <c r="B709"/>
      <c r="C709"/>
      <c r="D709"/>
      <c r="E709"/>
      <c r="F709"/>
      <c r="G709"/>
      <c r="H709"/>
      <c r="I709"/>
      <c r="J709"/>
      <c r="K709"/>
      <c r="L709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  <c r="AD709"/>
      <c r="AE709"/>
      <c r="AF709"/>
      <c r="AG709"/>
      <c r="AH709"/>
      <c r="AI709"/>
      <c r="AJ709"/>
      <c r="AK709"/>
    </row>
    <row r="710" spans="2:37" x14ac:dyDescent="0.25">
      <c r="B710"/>
      <c r="C710"/>
      <c r="D710"/>
      <c r="E710"/>
      <c r="F710"/>
      <c r="G710"/>
      <c r="H710"/>
      <c r="I710"/>
      <c r="J710"/>
      <c r="K710"/>
      <c r="L710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  <c r="AD710"/>
      <c r="AE710"/>
      <c r="AF710"/>
      <c r="AG710"/>
      <c r="AH710"/>
      <c r="AI710"/>
      <c r="AJ710"/>
      <c r="AK710"/>
    </row>
    <row r="711" spans="2:37" x14ac:dyDescent="0.25">
      <c r="B711"/>
      <c r="C711"/>
      <c r="D711"/>
      <c r="E711"/>
      <c r="F711"/>
      <c r="G711"/>
      <c r="H711"/>
      <c r="I711"/>
      <c r="J711"/>
      <c r="K711"/>
      <c r="L711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  <c r="AD711"/>
      <c r="AE711"/>
      <c r="AF711"/>
      <c r="AG711"/>
      <c r="AH711"/>
      <c r="AI711"/>
      <c r="AJ711"/>
      <c r="AK711"/>
    </row>
    <row r="712" spans="2:37" x14ac:dyDescent="0.25">
      <c r="B712"/>
      <c r="C712"/>
      <c r="D712"/>
      <c r="E712"/>
      <c r="F712"/>
      <c r="G712"/>
      <c r="H712"/>
      <c r="I712"/>
      <c r="J712"/>
      <c r="K712"/>
      <c r="L712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  <c r="AD712"/>
      <c r="AE712"/>
      <c r="AF712"/>
      <c r="AG712"/>
      <c r="AH712"/>
      <c r="AI712"/>
      <c r="AJ712"/>
      <c r="AK712"/>
    </row>
    <row r="713" spans="2:37" x14ac:dyDescent="0.25">
      <c r="B713"/>
      <c r="C713"/>
      <c r="D713"/>
      <c r="E713"/>
      <c r="F713"/>
      <c r="G713"/>
      <c r="H713"/>
      <c r="I713"/>
      <c r="J713"/>
      <c r="K713"/>
      <c r="L713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  <c r="AD713"/>
      <c r="AE713"/>
      <c r="AF713"/>
      <c r="AG713"/>
      <c r="AH713"/>
      <c r="AI713"/>
      <c r="AJ713"/>
      <c r="AK713"/>
    </row>
    <row r="714" spans="2:37" x14ac:dyDescent="0.25">
      <c r="B714"/>
      <c r="C714"/>
      <c r="D714"/>
      <c r="E714"/>
      <c r="F714"/>
      <c r="G714"/>
      <c r="H714"/>
      <c r="I714"/>
      <c r="J714"/>
      <c r="K714"/>
      <c r="L714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  <c r="AD714"/>
      <c r="AE714"/>
      <c r="AF714"/>
      <c r="AG714"/>
      <c r="AH714"/>
      <c r="AI714"/>
      <c r="AJ714"/>
      <c r="AK714"/>
    </row>
    <row r="715" spans="2:37" x14ac:dyDescent="0.25">
      <c r="B715"/>
      <c r="C715"/>
      <c r="D715"/>
      <c r="E715"/>
      <c r="F715"/>
      <c r="G715"/>
      <c r="H715"/>
      <c r="I715"/>
      <c r="J715"/>
      <c r="K715"/>
      <c r="L715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  <c r="AD715"/>
      <c r="AE715"/>
      <c r="AF715"/>
      <c r="AG715"/>
      <c r="AH715"/>
      <c r="AI715"/>
      <c r="AJ715"/>
      <c r="AK715"/>
    </row>
    <row r="716" spans="2:37" x14ac:dyDescent="0.25">
      <c r="B716"/>
      <c r="C716"/>
      <c r="D716"/>
      <c r="E716"/>
      <c r="F716"/>
      <c r="G716"/>
      <c r="H716"/>
      <c r="I716"/>
      <c r="J716"/>
      <c r="K716"/>
      <c r="L716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  <c r="AD716"/>
      <c r="AE716"/>
      <c r="AF716"/>
      <c r="AG716"/>
      <c r="AH716"/>
      <c r="AI716"/>
      <c r="AJ716"/>
      <c r="AK716"/>
    </row>
    <row r="717" spans="2:37" x14ac:dyDescent="0.25">
      <c r="B717"/>
      <c r="C717"/>
      <c r="D717"/>
      <c r="E717"/>
      <c r="F717"/>
      <c r="G717"/>
      <c r="H717"/>
      <c r="I717"/>
      <c r="J717"/>
      <c r="K717"/>
      <c r="L717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  <c r="AD717"/>
      <c r="AE717"/>
      <c r="AF717"/>
      <c r="AG717"/>
      <c r="AH717"/>
      <c r="AI717"/>
      <c r="AJ717"/>
      <c r="AK717"/>
    </row>
    <row r="718" spans="2:37" x14ac:dyDescent="0.25">
      <c r="B718"/>
      <c r="C718"/>
      <c r="D718"/>
      <c r="E718"/>
      <c r="F718"/>
      <c r="G718"/>
      <c r="H718"/>
      <c r="I718"/>
      <c r="J718"/>
      <c r="K718"/>
      <c r="L718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  <c r="AD718"/>
      <c r="AE718"/>
      <c r="AF718"/>
      <c r="AG718"/>
      <c r="AH718"/>
      <c r="AI718"/>
      <c r="AJ718"/>
      <c r="AK718"/>
    </row>
    <row r="719" spans="2:37" x14ac:dyDescent="0.25">
      <c r="B719"/>
      <c r="C719"/>
      <c r="D719"/>
      <c r="E719"/>
      <c r="F719"/>
      <c r="G719"/>
      <c r="H719"/>
      <c r="I719"/>
      <c r="J719"/>
      <c r="K719"/>
      <c r="L719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  <c r="AD719"/>
      <c r="AE719"/>
      <c r="AF719"/>
      <c r="AG719"/>
      <c r="AH719"/>
      <c r="AI719"/>
      <c r="AJ719"/>
      <c r="AK719"/>
    </row>
    <row r="720" spans="2:37" x14ac:dyDescent="0.25">
      <c r="B720"/>
      <c r="C720"/>
      <c r="D720"/>
      <c r="E720"/>
      <c r="F720"/>
      <c r="G720"/>
      <c r="H720"/>
      <c r="I720"/>
      <c r="J720"/>
      <c r="K720"/>
      <c r="L720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  <c r="AD720"/>
      <c r="AE720"/>
      <c r="AF720"/>
      <c r="AG720"/>
      <c r="AH720"/>
      <c r="AI720"/>
      <c r="AJ720"/>
      <c r="AK720"/>
    </row>
    <row r="721" spans="2:37" x14ac:dyDescent="0.25">
      <c r="B721"/>
      <c r="C721"/>
      <c r="D721"/>
      <c r="E721"/>
      <c r="F721"/>
      <c r="G721"/>
      <c r="H721"/>
      <c r="I721"/>
      <c r="J721"/>
      <c r="K721"/>
      <c r="L721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  <c r="AD721"/>
      <c r="AE721"/>
      <c r="AF721"/>
      <c r="AG721"/>
      <c r="AH721"/>
      <c r="AI721"/>
      <c r="AJ721"/>
      <c r="AK721"/>
    </row>
    <row r="722" spans="2:37" x14ac:dyDescent="0.25">
      <c r="B722"/>
      <c r="C722"/>
      <c r="D722"/>
      <c r="E722"/>
      <c r="F722"/>
      <c r="G722"/>
      <c r="H722"/>
      <c r="I722"/>
      <c r="J722"/>
      <c r="K722"/>
      <c r="L722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  <c r="AD722"/>
      <c r="AE722"/>
      <c r="AF722"/>
      <c r="AG722"/>
      <c r="AH722"/>
      <c r="AI722"/>
      <c r="AJ722"/>
      <c r="AK722"/>
    </row>
    <row r="723" spans="2:37" x14ac:dyDescent="0.25">
      <c r="B723"/>
      <c r="C723"/>
      <c r="D723"/>
      <c r="E723"/>
      <c r="F723"/>
      <c r="G723"/>
      <c r="H723"/>
      <c r="I723"/>
      <c r="J723"/>
      <c r="K723"/>
      <c r="L723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  <c r="AD723"/>
      <c r="AE723"/>
      <c r="AF723"/>
      <c r="AG723"/>
      <c r="AH723"/>
      <c r="AI723"/>
      <c r="AJ723"/>
      <c r="AK723"/>
    </row>
    <row r="724" spans="2:37" x14ac:dyDescent="0.25">
      <c r="B724"/>
      <c r="C724"/>
      <c r="D724"/>
      <c r="E724"/>
      <c r="F724"/>
      <c r="G724"/>
      <c r="H724"/>
      <c r="I724"/>
      <c r="J724"/>
      <c r="K724"/>
      <c r="L724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  <c r="AD724"/>
      <c r="AE724"/>
      <c r="AF724"/>
      <c r="AG724"/>
      <c r="AH724"/>
      <c r="AI724"/>
      <c r="AJ724"/>
      <c r="AK724"/>
    </row>
    <row r="725" spans="2:37" x14ac:dyDescent="0.25">
      <c r="B725"/>
      <c r="C725"/>
      <c r="D725"/>
      <c r="E725"/>
      <c r="F725"/>
      <c r="G725"/>
      <c r="H725"/>
      <c r="I725"/>
      <c r="J725"/>
      <c r="K725"/>
      <c r="L725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  <c r="AD725"/>
      <c r="AE725"/>
      <c r="AF725"/>
      <c r="AG725"/>
      <c r="AH725"/>
      <c r="AI725"/>
      <c r="AJ725"/>
      <c r="AK725"/>
    </row>
    <row r="726" spans="2:37" x14ac:dyDescent="0.25">
      <c r="B726"/>
      <c r="C726"/>
      <c r="D726"/>
      <c r="E726"/>
      <c r="F726"/>
      <c r="G726"/>
      <c r="H726"/>
      <c r="I726"/>
      <c r="J726"/>
      <c r="K726"/>
      <c r="L726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  <c r="AD726"/>
      <c r="AE726"/>
      <c r="AF726"/>
      <c r="AG726"/>
      <c r="AH726"/>
      <c r="AI726"/>
      <c r="AJ726"/>
      <c r="AK726"/>
    </row>
    <row r="727" spans="2:37" x14ac:dyDescent="0.25">
      <c r="B727"/>
      <c r="C727"/>
      <c r="D727"/>
      <c r="E727"/>
      <c r="F727"/>
      <c r="G727"/>
      <c r="H727"/>
      <c r="I727"/>
      <c r="J727"/>
      <c r="K727"/>
      <c r="L727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  <c r="AD727"/>
      <c r="AE727"/>
      <c r="AF727"/>
      <c r="AG727"/>
      <c r="AH727"/>
      <c r="AI727"/>
      <c r="AJ727"/>
      <c r="AK727"/>
    </row>
    <row r="728" spans="2:37" x14ac:dyDescent="0.25">
      <c r="B728"/>
      <c r="C728"/>
      <c r="D728"/>
      <c r="E728"/>
      <c r="F728"/>
      <c r="G728"/>
      <c r="H728"/>
      <c r="I728"/>
      <c r="J728"/>
      <c r="K728"/>
      <c r="L728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  <c r="AD728"/>
      <c r="AE728"/>
      <c r="AF728"/>
      <c r="AG728"/>
      <c r="AH728"/>
      <c r="AI728"/>
      <c r="AJ728"/>
      <c r="AK728"/>
    </row>
    <row r="729" spans="2:37" x14ac:dyDescent="0.25">
      <c r="B729"/>
      <c r="C729"/>
      <c r="D729"/>
      <c r="E729"/>
      <c r="F729"/>
      <c r="G729"/>
      <c r="H729"/>
      <c r="I729"/>
      <c r="J729"/>
      <c r="K729"/>
      <c r="L729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  <c r="AD729"/>
      <c r="AE729"/>
      <c r="AF729"/>
      <c r="AG729"/>
      <c r="AH729"/>
      <c r="AI729"/>
      <c r="AJ729"/>
      <c r="AK729"/>
    </row>
    <row r="730" spans="2:37" x14ac:dyDescent="0.25">
      <c r="B730"/>
      <c r="C730"/>
      <c r="D730"/>
      <c r="E730"/>
      <c r="F730"/>
      <c r="G730"/>
      <c r="H730"/>
      <c r="I730"/>
      <c r="J730"/>
      <c r="K730"/>
      <c r="L730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  <c r="AD730"/>
      <c r="AE730"/>
      <c r="AF730"/>
      <c r="AG730"/>
      <c r="AH730"/>
      <c r="AI730"/>
      <c r="AJ730"/>
      <c r="AK730"/>
    </row>
    <row r="731" spans="2:37" x14ac:dyDescent="0.25">
      <c r="B731"/>
      <c r="C731"/>
      <c r="D731"/>
      <c r="E731"/>
      <c r="F731"/>
      <c r="G731"/>
      <c r="H731"/>
      <c r="I731"/>
      <c r="J731"/>
      <c r="K731"/>
      <c r="L731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  <c r="AD731"/>
      <c r="AE731"/>
      <c r="AF731"/>
      <c r="AG731"/>
      <c r="AH731"/>
      <c r="AI731"/>
      <c r="AJ731"/>
      <c r="AK731"/>
    </row>
    <row r="732" spans="2:37" x14ac:dyDescent="0.25">
      <c r="B732"/>
      <c r="C732"/>
      <c r="D732"/>
      <c r="E732"/>
      <c r="F732"/>
      <c r="G732"/>
      <c r="H732"/>
      <c r="I732"/>
      <c r="J732"/>
      <c r="K732"/>
      <c r="L732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  <c r="AD732"/>
      <c r="AE732"/>
      <c r="AF732"/>
      <c r="AG732"/>
      <c r="AH732"/>
      <c r="AI732"/>
      <c r="AJ732"/>
      <c r="AK732"/>
    </row>
    <row r="733" spans="2:37" x14ac:dyDescent="0.25">
      <c r="B733"/>
      <c r="C733"/>
      <c r="D733"/>
      <c r="E733"/>
      <c r="F733"/>
      <c r="G733"/>
      <c r="H733"/>
      <c r="I733"/>
      <c r="J733"/>
      <c r="K733"/>
      <c r="L733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  <c r="AD733"/>
      <c r="AE733"/>
      <c r="AF733"/>
      <c r="AG733"/>
      <c r="AH733"/>
      <c r="AI733"/>
      <c r="AJ733"/>
      <c r="AK733"/>
    </row>
    <row r="734" spans="2:37" x14ac:dyDescent="0.25">
      <c r="B734"/>
      <c r="C734"/>
      <c r="D734"/>
      <c r="E734"/>
      <c r="F734"/>
      <c r="G734"/>
      <c r="H734"/>
      <c r="I734"/>
      <c r="J734"/>
      <c r="K734"/>
      <c r="L734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  <c r="AD734"/>
      <c r="AE734"/>
      <c r="AF734"/>
      <c r="AG734"/>
      <c r="AH734"/>
      <c r="AI734"/>
      <c r="AJ734"/>
      <c r="AK734"/>
    </row>
    <row r="735" spans="2:37" x14ac:dyDescent="0.25">
      <c r="B735"/>
      <c r="C735"/>
      <c r="D735"/>
      <c r="E735"/>
      <c r="F735"/>
      <c r="G735"/>
      <c r="H735"/>
      <c r="I735"/>
      <c r="J735"/>
      <c r="K735"/>
      <c r="L735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  <c r="AD735"/>
      <c r="AE735"/>
      <c r="AF735"/>
      <c r="AG735"/>
      <c r="AH735"/>
      <c r="AI735"/>
      <c r="AJ735"/>
      <c r="AK735"/>
    </row>
    <row r="736" spans="2:37" x14ac:dyDescent="0.25">
      <c r="B736"/>
      <c r="C736"/>
      <c r="D736"/>
      <c r="E736"/>
      <c r="F736"/>
      <c r="G736"/>
      <c r="H736"/>
      <c r="I736"/>
      <c r="J736"/>
      <c r="K736"/>
      <c r="L736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  <c r="AD736"/>
      <c r="AE736"/>
      <c r="AF736"/>
      <c r="AG736"/>
      <c r="AH736"/>
      <c r="AI736"/>
      <c r="AJ736"/>
      <c r="AK736"/>
    </row>
    <row r="737" spans="2:37" x14ac:dyDescent="0.25">
      <c r="B737"/>
      <c r="C737"/>
      <c r="D737"/>
      <c r="E737"/>
      <c r="F737"/>
      <c r="G737"/>
      <c r="H737"/>
      <c r="I737"/>
      <c r="J737"/>
      <c r="K737"/>
      <c r="L737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  <c r="AD737"/>
      <c r="AE737"/>
      <c r="AF737"/>
      <c r="AG737"/>
      <c r="AH737"/>
      <c r="AI737"/>
      <c r="AJ737"/>
      <c r="AK737"/>
    </row>
    <row r="738" spans="2:37" x14ac:dyDescent="0.25">
      <c r="B738"/>
      <c r="C738"/>
      <c r="D738"/>
      <c r="E738"/>
      <c r="F738"/>
      <c r="G738"/>
      <c r="H738"/>
      <c r="I738"/>
      <c r="J738"/>
      <c r="K738"/>
      <c r="L738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  <c r="AD738"/>
      <c r="AE738"/>
      <c r="AF738"/>
      <c r="AG738"/>
      <c r="AH738"/>
      <c r="AI738"/>
      <c r="AJ738"/>
      <c r="AK738"/>
    </row>
    <row r="739" spans="2:37" x14ac:dyDescent="0.25">
      <c r="B739"/>
      <c r="C739"/>
      <c r="D739"/>
      <c r="E739"/>
      <c r="F739"/>
      <c r="G739"/>
      <c r="H739"/>
      <c r="I739"/>
      <c r="J739"/>
      <c r="K739"/>
      <c r="L739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  <c r="AD739"/>
      <c r="AE739"/>
      <c r="AF739"/>
      <c r="AG739"/>
      <c r="AH739"/>
      <c r="AI739"/>
      <c r="AJ739"/>
      <c r="AK739"/>
    </row>
    <row r="740" spans="2:37" x14ac:dyDescent="0.25">
      <c r="B740"/>
      <c r="C740"/>
      <c r="D740"/>
      <c r="E740"/>
      <c r="F740"/>
      <c r="G740"/>
      <c r="H740"/>
      <c r="I740"/>
      <c r="J740"/>
      <c r="K740"/>
      <c r="L740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  <c r="AD740"/>
      <c r="AE740"/>
      <c r="AF740"/>
      <c r="AG740"/>
      <c r="AH740"/>
      <c r="AI740"/>
      <c r="AJ740"/>
      <c r="AK740"/>
    </row>
    <row r="741" spans="2:37" x14ac:dyDescent="0.25">
      <c r="B741"/>
      <c r="C741"/>
      <c r="D741"/>
      <c r="E741"/>
      <c r="F741"/>
      <c r="G741"/>
      <c r="H741"/>
      <c r="I741"/>
      <c r="J741"/>
      <c r="K741"/>
      <c r="L741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  <c r="AD741"/>
      <c r="AE741"/>
      <c r="AF741"/>
      <c r="AG741"/>
      <c r="AH741"/>
      <c r="AI741"/>
      <c r="AJ741"/>
      <c r="AK741"/>
    </row>
    <row r="742" spans="2:37" x14ac:dyDescent="0.25">
      <c r="B742"/>
      <c r="C742"/>
      <c r="D742"/>
      <c r="E742"/>
      <c r="F742"/>
      <c r="G742"/>
      <c r="H742"/>
      <c r="I742"/>
      <c r="J742"/>
      <c r="K742"/>
      <c r="L742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  <c r="AD742"/>
      <c r="AE742"/>
      <c r="AF742"/>
      <c r="AG742"/>
      <c r="AH742"/>
      <c r="AI742"/>
      <c r="AJ742"/>
      <c r="AK742"/>
    </row>
    <row r="743" spans="2:37" x14ac:dyDescent="0.25">
      <c r="B743"/>
      <c r="C743"/>
      <c r="D743"/>
      <c r="E743"/>
      <c r="F743"/>
      <c r="G743"/>
      <c r="H743"/>
      <c r="I743"/>
      <c r="J743"/>
      <c r="K743"/>
      <c r="L743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  <c r="AD743"/>
      <c r="AE743"/>
      <c r="AF743"/>
      <c r="AG743"/>
      <c r="AH743"/>
      <c r="AI743"/>
      <c r="AJ743"/>
      <c r="AK743"/>
    </row>
    <row r="744" spans="2:37" x14ac:dyDescent="0.25">
      <c r="B744"/>
      <c r="C744"/>
      <c r="D744"/>
      <c r="E744"/>
      <c r="F744"/>
      <c r="G744"/>
      <c r="H744"/>
      <c r="I744"/>
      <c r="J744"/>
      <c r="K744"/>
      <c r="L744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  <c r="AD744"/>
      <c r="AE744"/>
      <c r="AF744"/>
      <c r="AG744"/>
      <c r="AH744"/>
      <c r="AI744"/>
      <c r="AJ744"/>
      <c r="AK744"/>
    </row>
    <row r="745" spans="2:37" x14ac:dyDescent="0.25">
      <c r="B745"/>
      <c r="C745"/>
      <c r="D745"/>
      <c r="E745"/>
      <c r="F745"/>
      <c r="G745"/>
      <c r="H745"/>
      <c r="I745"/>
      <c r="J745"/>
      <c r="K745"/>
      <c r="L745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  <c r="AD745"/>
      <c r="AE745"/>
      <c r="AF745"/>
      <c r="AG745"/>
      <c r="AH745"/>
      <c r="AI745"/>
      <c r="AJ745"/>
      <c r="AK745"/>
    </row>
    <row r="746" spans="2:37" x14ac:dyDescent="0.25">
      <c r="B746"/>
      <c r="C746"/>
      <c r="D746"/>
      <c r="E746"/>
      <c r="F746"/>
      <c r="G746"/>
      <c r="H746"/>
      <c r="I746"/>
      <c r="J746"/>
      <c r="K746"/>
      <c r="L746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  <c r="AD746"/>
      <c r="AE746"/>
      <c r="AF746"/>
      <c r="AG746"/>
      <c r="AH746"/>
      <c r="AI746"/>
      <c r="AJ746"/>
      <c r="AK746"/>
    </row>
    <row r="747" spans="2:37" x14ac:dyDescent="0.25">
      <c r="B747"/>
      <c r="C747"/>
      <c r="D747"/>
      <c r="E747"/>
      <c r="F747"/>
      <c r="G747"/>
      <c r="H747"/>
      <c r="I747"/>
      <c r="J747"/>
      <c r="K747"/>
      <c r="L747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  <c r="AD747"/>
      <c r="AE747"/>
      <c r="AF747"/>
      <c r="AG747"/>
      <c r="AH747"/>
      <c r="AI747"/>
      <c r="AJ747"/>
      <c r="AK747"/>
    </row>
    <row r="748" spans="2:37" x14ac:dyDescent="0.25">
      <c r="B748"/>
      <c r="C748"/>
      <c r="D748"/>
      <c r="E748"/>
      <c r="F748"/>
      <c r="G748"/>
      <c r="H748"/>
      <c r="I748"/>
      <c r="J748"/>
      <c r="K748"/>
      <c r="L748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  <c r="AD748"/>
      <c r="AE748"/>
      <c r="AF748"/>
      <c r="AG748"/>
      <c r="AH748"/>
      <c r="AI748"/>
      <c r="AJ748"/>
      <c r="AK748"/>
    </row>
    <row r="749" spans="2:37" x14ac:dyDescent="0.25">
      <c r="B749"/>
      <c r="C749"/>
      <c r="D749"/>
      <c r="E749"/>
      <c r="F749"/>
      <c r="G749"/>
      <c r="H749"/>
      <c r="I749"/>
      <c r="J749"/>
      <c r="K749"/>
      <c r="L749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  <c r="AD749"/>
      <c r="AE749"/>
      <c r="AF749"/>
      <c r="AG749"/>
      <c r="AH749"/>
      <c r="AI749"/>
      <c r="AJ749"/>
      <c r="AK749"/>
    </row>
    <row r="750" spans="2:37" x14ac:dyDescent="0.25">
      <c r="B750"/>
      <c r="C750"/>
      <c r="D750"/>
      <c r="E750"/>
      <c r="F750"/>
      <c r="G750"/>
      <c r="H750"/>
      <c r="I750"/>
      <c r="J750"/>
      <c r="K750"/>
      <c r="L750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  <c r="AD750"/>
      <c r="AE750"/>
      <c r="AF750"/>
      <c r="AG750"/>
      <c r="AH750"/>
      <c r="AI750"/>
      <c r="AJ750"/>
      <c r="AK750"/>
    </row>
    <row r="751" spans="2:37" x14ac:dyDescent="0.25">
      <c r="B751"/>
      <c r="C751"/>
      <c r="D751"/>
      <c r="E751"/>
      <c r="F751"/>
      <c r="G751"/>
      <c r="H751"/>
      <c r="I751"/>
      <c r="J751"/>
      <c r="K751"/>
      <c r="L751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  <c r="AD751"/>
      <c r="AE751"/>
      <c r="AF751"/>
      <c r="AG751"/>
      <c r="AH751"/>
      <c r="AI751"/>
      <c r="AJ751"/>
      <c r="AK751"/>
    </row>
    <row r="752" spans="2:37" x14ac:dyDescent="0.25">
      <c r="B752"/>
      <c r="C752"/>
      <c r="D752"/>
      <c r="E752"/>
      <c r="F752"/>
      <c r="G752"/>
      <c r="H752"/>
      <c r="I752"/>
      <c r="J752"/>
      <c r="K752"/>
      <c r="L752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  <c r="AD752"/>
      <c r="AE752"/>
      <c r="AF752"/>
      <c r="AG752"/>
      <c r="AH752"/>
      <c r="AI752"/>
      <c r="AJ752"/>
      <c r="AK752"/>
    </row>
    <row r="753" spans="2:37" x14ac:dyDescent="0.25">
      <c r="B753"/>
      <c r="C753"/>
      <c r="D753"/>
      <c r="E753"/>
      <c r="F753"/>
      <c r="G753"/>
      <c r="H753"/>
      <c r="I753"/>
      <c r="J753"/>
      <c r="K753"/>
      <c r="L753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  <c r="AD753"/>
      <c r="AE753"/>
      <c r="AF753"/>
      <c r="AG753"/>
      <c r="AH753"/>
      <c r="AI753"/>
      <c r="AJ753"/>
      <c r="AK753"/>
    </row>
    <row r="754" spans="2:37" x14ac:dyDescent="0.25">
      <c r="B754"/>
      <c r="C754"/>
      <c r="D754"/>
      <c r="E754"/>
      <c r="F754"/>
      <c r="G754"/>
      <c r="H754"/>
      <c r="I754"/>
      <c r="J754"/>
      <c r="K754"/>
      <c r="L754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  <c r="AD754"/>
      <c r="AE754"/>
      <c r="AF754"/>
      <c r="AG754"/>
      <c r="AH754"/>
      <c r="AI754"/>
      <c r="AJ754"/>
      <c r="AK754"/>
    </row>
    <row r="755" spans="2:37" x14ac:dyDescent="0.25">
      <c r="B755"/>
      <c r="C755"/>
      <c r="D755"/>
      <c r="E755"/>
      <c r="F755"/>
      <c r="G755"/>
      <c r="H755"/>
      <c r="I755"/>
      <c r="J755"/>
      <c r="K755"/>
      <c r="L755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  <c r="AD755"/>
      <c r="AE755"/>
      <c r="AF755"/>
      <c r="AG755"/>
      <c r="AH755"/>
      <c r="AI755"/>
      <c r="AJ755"/>
      <c r="AK755"/>
    </row>
    <row r="756" spans="2:37" x14ac:dyDescent="0.25">
      <c r="B756"/>
      <c r="C756"/>
      <c r="D756"/>
      <c r="E756"/>
      <c r="F756"/>
      <c r="G756"/>
      <c r="H756"/>
      <c r="I756"/>
      <c r="J756"/>
      <c r="K756"/>
      <c r="L756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  <c r="AD756"/>
      <c r="AE756"/>
      <c r="AF756"/>
      <c r="AG756"/>
      <c r="AH756"/>
      <c r="AI756"/>
      <c r="AJ756"/>
      <c r="AK756"/>
    </row>
    <row r="757" spans="2:37" x14ac:dyDescent="0.25">
      <c r="B757"/>
      <c r="C757"/>
      <c r="D757"/>
      <c r="E757"/>
      <c r="F757"/>
      <c r="G757"/>
      <c r="H757"/>
      <c r="I757"/>
      <c r="J757"/>
      <c r="K757"/>
      <c r="L757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  <c r="AD757"/>
      <c r="AE757"/>
      <c r="AF757"/>
      <c r="AG757"/>
      <c r="AH757"/>
      <c r="AI757"/>
      <c r="AJ757"/>
      <c r="AK757"/>
    </row>
    <row r="758" spans="2:37" x14ac:dyDescent="0.25">
      <c r="B758"/>
      <c r="C758"/>
      <c r="D758"/>
      <c r="E758"/>
      <c r="F758"/>
      <c r="G758"/>
      <c r="H758"/>
      <c r="I758"/>
      <c r="J758"/>
      <c r="K758"/>
      <c r="L758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  <c r="AD758"/>
      <c r="AE758"/>
      <c r="AF758"/>
      <c r="AG758"/>
      <c r="AH758"/>
      <c r="AI758"/>
      <c r="AJ758"/>
      <c r="AK758"/>
    </row>
    <row r="759" spans="2:37" x14ac:dyDescent="0.25">
      <c r="B759"/>
      <c r="C759"/>
      <c r="D759"/>
      <c r="E759"/>
      <c r="F759"/>
      <c r="G759"/>
      <c r="H759"/>
      <c r="I759"/>
      <c r="J759"/>
      <c r="K759"/>
      <c r="L759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  <c r="AD759"/>
      <c r="AE759"/>
      <c r="AF759"/>
      <c r="AG759"/>
      <c r="AH759"/>
      <c r="AI759"/>
      <c r="AJ759"/>
      <c r="AK759"/>
    </row>
    <row r="760" spans="2:37" x14ac:dyDescent="0.25">
      <c r="B760"/>
      <c r="C760"/>
      <c r="D760"/>
      <c r="E760"/>
      <c r="F760"/>
      <c r="G760"/>
      <c r="H760"/>
      <c r="I760"/>
      <c r="J760"/>
      <c r="K760"/>
      <c r="L760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  <c r="AD760"/>
      <c r="AE760"/>
      <c r="AF760"/>
      <c r="AG760"/>
      <c r="AH760"/>
      <c r="AI760"/>
      <c r="AJ760"/>
      <c r="AK760"/>
    </row>
    <row r="761" spans="2:37" x14ac:dyDescent="0.25">
      <c r="B761"/>
      <c r="C761"/>
      <c r="D761"/>
      <c r="E761"/>
      <c r="F761"/>
      <c r="G761"/>
      <c r="H761"/>
      <c r="I761"/>
      <c r="J761"/>
      <c r="K761"/>
      <c r="L761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  <c r="AD761"/>
      <c r="AE761"/>
      <c r="AF761"/>
      <c r="AG761"/>
      <c r="AH761"/>
      <c r="AI761"/>
      <c r="AJ761"/>
      <c r="AK761"/>
    </row>
    <row r="762" spans="2:37" x14ac:dyDescent="0.25">
      <c r="B762"/>
      <c r="C762"/>
      <c r="D762"/>
      <c r="E762"/>
      <c r="F762"/>
      <c r="G762"/>
      <c r="H762"/>
      <c r="I762"/>
      <c r="J762"/>
      <c r="K762"/>
      <c r="L762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  <c r="AD762"/>
      <c r="AE762"/>
      <c r="AF762"/>
      <c r="AG762"/>
      <c r="AH762"/>
      <c r="AI762"/>
      <c r="AJ762"/>
      <c r="AK762"/>
    </row>
    <row r="763" spans="2:37" x14ac:dyDescent="0.25">
      <c r="B763"/>
      <c r="C763"/>
      <c r="D763"/>
      <c r="E763"/>
      <c r="F763"/>
      <c r="G763"/>
      <c r="H763"/>
      <c r="I763"/>
      <c r="J763"/>
      <c r="K763"/>
      <c r="L763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  <c r="AD763"/>
      <c r="AE763"/>
      <c r="AF763"/>
      <c r="AG763"/>
      <c r="AH763"/>
      <c r="AI763"/>
      <c r="AJ763"/>
      <c r="AK763"/>
    </row>
    <row r="764" spans="2:37" x14ac:dyDescent="0.25">
      <c r="B764"/>
      <c r="C764"/>
      <c r="D764"/>
      <c r="E764"/>
      <c r="F764"/>
      <c r="G764"/>
      <c r="H764"/>
      <c r="I764"/>
      <c r="J764"/>
      <c r="K764"/>
      <c r="L764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  <c r="AD764"/>
      <c r="AE764"/>
      <c r="AF764"/>
      <c r="AG764"/>
      <c r="AH764"/>
      <c r="AI764"/>
      <c r="AJ764"/>
      <c r="AK764"/>
    </row>
    <row r="765" spans="2:37" x14ac:dyDescent="0.25">
      <c r="B765"/>
      <c r="C765"/>
      <c r="D765"/>
      <c r="E765"/>
      <c r="F765"/>
      <c r="G765"/>
      <c r="H765"/>
      <c r="I765"/>
      <c r="J765"/>
      <c r="K765"/>
      <c r="L765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  <c r="AD765"/>
      <c r="AE765"/>
      <c r="AF765"/>
      <c r="AG765"/>
      <c r="AH765"/>
      <c r="AI765"/>
      <c r="AJ765"/>
      <c r="AK765"/>
    </row>
    <row r="766" spans="2:37" x14ac:dyDescent="0.25">
      <c r="B766"/>
      <c r="C766"/>
      <c r="D766"/>
      <c r="E766"/>
      <c r="F766"/>
      <c r="G766"/>
      <c r="H766"/>
      <c r="I766"/>
      <c r="J766"/>
      <c r="K766"/>
      <c r="L766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  <c r="AD766"/>
      <c r="AE766"/>
      <c r="AF766"/>
      <c r="AG766"/>
      <c r="AH766"/>
      <c r="AI766"/>
      <c r="AJ766"/>
      <c r="AK766"/>
    </row>
    <row r="767" spans="2:37" x14ac:dyDescent="0.25">
      <c r="B767"/>
      <c r="C767"/>
      <c r="D767"/>
      <c r="E767"/>
      <c r="F767"/>
      <c r="G767"/>
      <c r="H767"/>
      <c r="I767"/>
      <c r="J767"/>
      <c r="K767"/>
      <c r="L767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  <c r="AD767"/>
      <c r="AE767"/>
      <c r="AF767"/>
      <c r="AG767"/>
      <c r="AH767"/>
      <c r="AI767"/>
      <c r="AJ767"/>
      <c r="AK767"/>
    </row>
    <row r="768" spans="2:37" x14ac:dyDescent="0.25">
      <c r="B768"/>
      <c r="C768"/>
      <c r="D768"/>
      <c r="E768"/>
      <c r="F768"/>
      <c r="G768"/>
      <c r="H768"/>
      <c r="I768"/>
      <c r="J768"/>
      <c r="K768"/>
      <c r="L768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  <c r="AD768"/>
      <c r="AE768"/>
      <c r="AF768"/>
      <c r="AG768"/>
      <c r="AH768"/>
      <c r="AI768"/>
      <c r="AJ768"/>
      <c r="AK768"/>
    </row>
    <row r="769" spans="2:37" x14ac:dyDescent="0.25">
      <c r="B769"/>
      <c r="C769"/>
      <c r="D769"/>
      <c r="E769"/>
      <c r="F769"/>
      <c r="G769"/>
      <c r="H769"/>
      <c r="I769"/>
      <c r="J769"/>
      <c r="K769"/>
      <c r="L769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  <c r="AD769"/>
      <c r="AE769"/>
      <c r="AF769"/>
      <c r="AG769"/>
      <c r="AH769"/>
      <c r="AI769"/>
      <c r="AJ769"/>
      <c r="AK769"/>
    </row>
    <row r="770" spans="2:37" x14ac:dyDescent="0.25">
      <c r="B770"/>
      <c r="C770"/>
      <c r="D770"/>
      <c r="E770"/>
      <c r="F770"/>
      <c r="G770"/>
      <c r="H770"/>
      <c r="I770"/>
      <c r="J770"/>
      <c r="K770"/>
      <c r="L770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  <c r="AD770"/>
      <c r="AE770"/>
      <c r="AF770"/>
      <c r="AG770"/>
      <c r="AH770"/>
      <c r="AI770"/>
      <c r="AJ770"/>
      <c r="AK770"/>
    </row>
    <row r="771" spans="2:37" x14ac:dyDescent="0.25">
      <c r="B771"/>
      <c r="C771"/>
      <c r="D771"/>
      <c r="E771"/>
      <c r="F771"/>
      <c r="G771"/>
      <c r="H771"/>
      <c r="I771"/>
      <c r="J771"/>
      <c r="K771"/>
      <c r="L771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  <c r="AD771"/>
      <c r="AE771"/>
      <c r="AF771"/>
      <c r="AG771"/>
      <c r="AH771"/>
      <c r="AI771"/>
      <c r="AJ771"/>
      <c r="AK771"/>
    </row>
    <row r="772" spans="2:37" x14ac:dyDescent="0.25">
      <c r="B772"/>
      <c r="C772"/>
      <c r="D772"/>
      <c r="E772"/>
      <c r="F772"/>
      <c r="G772"/>
      <c r="H772"/>
      <c r="I772"/>
      <c r="J772"/>
      <c r="K772"/>
      <c r="L772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  <c r="AD772"/>
      <c r="AE772"/>
      <c r="AF772"/>
      <c r="AG772"/>
      <c r="AH772"/>
      <c r="AI772"/>
      <c r="AJ772"/>
      <c r="AK772"/>
    </row>
    <row r="773" spans="2:37" x14ac:dyDescent="0.25">
      <c r="B773"/>
      <c r="C773"/>
      <c r="D773"/>
      <c r="E773"/>
      <c r="F773"/>
      <c r="G773"/>
      <c r="H773"/>
      <c r="I773"/>
      <c r="J773"/>
      <c r="K773"/>
      <c r="L773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  <c r="AD773"/>
      <c r="AE773"/>
      <c r="AF773"/>
      <c r="AG773"/>
      <c r="AH773"/>
      <c r="AI773"/>
      <c r="AJ773"/>
      <c r="AK773"/>
    </row>
    <row r="774" spans="2:37" x14ac:dyDescent="0.25">
      <c r="B774"/>
      <c r="C774"/>
      <c r="D774"/>
      <c r="E774"/>
      <c r="F774"/>
      <c r="G774"/>
      <c r="H774"/>
      <c r="I774"/>
      <c r="J774"/>
      <c r="K774"/>
      <c r="L774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  <c r="AD774"/>
      <c r="AE774"/>
      <c r="AF774"/>
      <c r="AG774"/>
      <c r="AH774"/>
      <c r="AI774"/>
      <c r="AJ774"/>
      <c r="AK774"/>
    </row>
    <row r="775" spans="2:37" x14ac:dyDescent="0.25">
      <c r="B775"/>
      <c r="C775"/>
      <c r="D775"/>
      <c r="E775"/>
      <c r="F775"/>
      <c r="G775"/>
      <c r="H775"/>
      <c r="I775"/>
      <c r="J775"/>
      <c r="K775"/>
      <c r="L775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  <c r="AD775"/>
      <c r="AE775"/>
      <c r="AF775"/>
      <c r="AG775"/>
      <c r="AH775"/>
      <c r="AI775"/>
      <c r="AJ775"/>
      <c r="AK775"/>
    </row>
    <row r="776" spans="2:37" x14ac:dyDescent="0.25">
      <c r="B776"/>
      <c r="C776"/>
      <c r="D776"/>
      <c r="E776"/>
      <c r="F776"/>
      <c r="G776"/>
      <c r="H776"/>
      <c r="I776"/>
      <c r="J776"/>
      <c r="K776"/>
      <c r="L776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  <c r="AD776"/>
      <c r="AE776"/>
      <c r="AF776"/>
      <c r="AG776"/>
      <c r="AH776"/>
      <c r="AI776"/>
      <c r="AJ776"/>
      <c r="AK776"/>
    </row>
    <row r="777" spans="2:37" x14ac:dyDescent="0.25">
      <c r="B777"/>
      <c r="C777"/>
      <c r="D777"/>
      <c r="E777"/>
      <c r="F777"/>
      <c r="G777"/>
      <c r="H777"/>
      <c r="I777"/>
      <c r="J777"/>
      <c r="K777"/>
      <c r="L777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  <c r="AD777"/>
      <c r="AE777"/>
      <c r="AF777"/>
      <c r="AG777"/>
      <c r="AH777"/>
      <c r="AI777"/>
      <c r="AJ777"/>
      <c r="AK777"/>
    </row>
    <row r="778" spans="2:37" x14ac:dyDescent="0.25">
      <c r="B778"/>
      <c r="C778"/>
      <c r="D778"/>
      <c r="E778"/>
      <c r="F778"/>
      <c r="G778"/>
      <c r="H778"/>
      <c r="I778"/>
      <c r="J778"/>
      <c r="K778"/>
      <c r="L778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  <c r="AD778"/>
      <c r="AE778"/>
      <c r="AF778"/>
      <c r="AG778"/>
      <c r="AH778"/>
      <c r="AI778"/>
      <c r="AJ778"/>
      <c r="AK778"/>
    </row>
    <row r="779" spans="2:37" x14ac:dyDescent="0.25">
      <c r="B779"/>
      <c r="C779"/>
      <c r="D779"/>
      <c r="E779"/>
      <c r="F779"/>
      <c r="G779"/>
      <c r="H779"/>
      <c r="I779"/>
      <c r="J779"/>
      <c r="K779"/>
      <c r="L779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  <c r="AD779"/>
      <c r="AE779"/>
      <c r="AF779"/>
      <c r="AG779"/>
      <c r="AH779"/>
      <c r="AI779"/>
      <c r="AJ779"/>
      <c r="AK779"/>
    </row>
    <row r="780" spans="2:37" x14ac:dyDescent="0.25">
      <c r="B780"/>
      <c r="C780"/>
      <c r="D780"/>
      <c r="E780"/>
      <c r="F780"/>
      <c r="G780"/>
      <c r="H780"/>
      <c r="I780"/>
      <c r="J780"/>
      <c r="K780"/>
      <c r="L780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  <c r="AD780"/>
      <c r="AE780"/>
      <c r="AF780"/>
      <c r="AG780"/>
      <c r="AH780"/>
      <c r="AI780"/>
      <c r="AJ780"/>
      <c r="AK780"/>
    </row>
    <row r="781" spans="2:37" x14ac:dyDescent="0.25">
      <c r="B781"/>
      <c r="C781"/>
      <c r="D781"/>
      <c r="E781"/>
      <c r="F781"/>
      <c r="G781"/>
      <c r="H781"/>
      <c r="I781"/>
      <c r="J781"/>
      <c r="K781"/>
      <c r="L781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  <c r="AD781"/>
      <c r="AE781"/>
      <c r="AF781"/>
      <c r="AG781"/>
      <c r="AH781"/>
      <c r="AI781"/>
      <c r="AJ781"/>
      <c r="AK781"/>
    </row>
    <row r="782" spans="2:37" x14ac:dyDescent="0.25">
      <c r="B782"/>
      <c r="C782"/>
      <c r="D782"/>
      <c r="E782"/>
      <c r="F782"/>
      <c r="G782"/>
      <c r="H782"/>
      <c r="I782"/>
      <c r="J782"/>
      <c r="K782"/>
      <c r="L782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  <c r="AD782"/>
      <c r="AE782"/>
      <c r="AF782"/>
      <c r="AG782"/>
      <c r="AH782"/>
      <c r="AI782"/>
      <c r="AJ782"/>
      <c r="AK782"/>
    </row>
    <row r="783" spans="2:37" x14ac:dyDescent="0.25">
      <c r="B783"/>
      <c r="C783"/>
      <c r="D783"/>
      <c r="E783"/>
      <c r="F783"/>
      <c r="G783"/>
      <c r="H783"/>
      <c r="I783"/>
      <c r="J783"/>
      <c r="K783"/>
      <c r="L783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  <c r="AD783"/>
      <c r="AE783"/>
      <c r="AF783"/>
      <c r="AG783"/>
      <c r="AH783"/>
      <c r="AI783"/>
      <c r="AJ783"/>
      <c r="AK783"/>
    </row>
    <row r="784" spans="2:37" x14ac:dyDescent="0.25">
      <c r="B784"/>
      <c r="C784"/>
      <c r="D784"/>
      <c r="E784"/>
      <c r="F784"/>
      <c r="G784"/>
      <c r="H784"/>
      <c r="I784"/>
      <c r="J784"/>
      <c r="K784"/>
      <c r="L784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  <c r="AD784"/>
      <c r="AE784"/>
      <c r="AF784"/>
      <c r="AG784"/>
      <c r="AH784"/>
      <c r="AI784"/>
      <c r="AJ784"/>
      <c r="AK784"/>
    </row>
    <row r="785" spans="2:37" x14ac:dyDescent="0.25">
      <c r="B785"/>
      <c r="C785"/>
      <c r="D785"/>
      <c r="E785"/>
      <c r="F785"/>
      <c r="G785"/>
      <c r="H785"/>
      <c r="I785"/>
      <c r="J785"/>
      <c r="K785"/>
      <c r="L785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  <c r="AD785"/>
      <c r="AE785"/>
      <c r="AF785"/>
      <c r="AG785"/>
      <c r="AH785"/>
      <c r="AI785"/>
      <c r="AJ785"/>
      <c r="AK785"/>
    </row>
    <row r="786" spans="2:37" x14ac:dyDescent="0.25">
      <c r="B786"/>
      <c r="C786"/>
      <c r="D786"/>
      <c r="E786"/>
      <c r="F786"/>
      <c r="G786"/>
      <c r="H786"/>
      <c r="I786"/>
      <c r="J786"/>
      <c r="K786"/>
      <c r="L786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  <c r="AD786"/>
      <c r="AE786"/>
      <c r="AF786"/>
      <c r="AG786"/>
      <c r="AH786"/>
      <c r="AI786"/>
      <c r="AJ786"/>
      <c r="AK786"/>
    </row>
    <row r="787" spans="2:37" x14ac:dyDescent="0.25">
      <c r="B787"/>
      <c r="C787"/>
      <c r="D787"/>
      <c r="E787"/>
      <c r="F787"/>
      <c r="G787"/>
      <c r="H787"/>
      <c r="I787"/>
      <c r="J787"/>
      <c r="K787"/>
      <c r="L787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  <c r="AD787"/>
      <c r="AE787"/>
      <c r="AF787"/>
      <c r="AG787"/>
      <c r="AH787"/>
      <c r="AI787"/>
      <c r="AJ787"/>
      <c r="AK787"/>
    </row>
    <row r="788" spans="2:37" x14ac:dyDescent="0.25">
      <c r="B788"/>
      <c r="C788"/>
      <c r="D788"/>
      <c r="E788"/>
      <c r="F788"/>
      <c r="G788"/>
      <c r="H788"/>
      <c r="I788"/>
      <c r="J788"/>
      <c r="K788"/>
      <c r="L788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  <c r="AD788"/>
      <c r="AE788"/>
      <c r="AF788"/>
      <c r="AG788"/>
      <c r="AH788"/>
      <c r="AI788"/>
      <c r="AJ788"/>
      <c r="AK788"/>
    </row>
    <row r="789" spans="2:37" x14ac:dyDescent="0.25">
      <c r="B789"/>
      <c r="C789"/>
      <c r="D789"/>
      <c r="E789"/>
      <c r="F789"/>
      <c r="G789"/>
      <c r="H789"/>
      <c r="I789"/>
      <c r="J789"/>
      <c r="K789"/>
      <c r="L789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  <c r="AD789"/>
      <c r="AE789"/>
      <c r="AF789"/>
      <c r="AG789"/>
      <c r="AH789"/>
      <c r="AI789"/>
      <c r="AJ789"/>
      <c r="AK789"/>
    </row>
    <row r="790" spans="2:37" x14ac:dyDescent="0.25">
      <c r="B790"/>
      <c r="C790"/>
      <c r="D790"/>
      <c r="E790"/>
      <c r="F790"/>
      <c r="G790"/>
      <c r="H790"/>
      <c r="I790"/>
      <c r="J790"/>
      <c r="K790"/>
      <c r="L790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  <c r="AD790"/>
      <c r="AE790"/>
      <c r="AF790"/>
      <c r="AG790"/>
      <c r="AH790"/>
      <c r="AI790"/>
      <c r="AJ790"/>
      <c r="AK790"/>
    </row>
    <row r="791" spans="2:37" x14ac:dyDescent="0.25">
      <c r="B791"/>
      <c r="C791"/>
      <c r="D791"/>
      <c r="E791"/>
      <c r="F791"/>
      <c r="G791"/>
      <c r="H791"/>
      <c r="I791"/>
      <c r="J791"/>
      <c r="K791"/>
      <c r="L791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  <c r="AD791"/>
      <c r="AE791"/>
      <c r="AF791"/>
      <c r="AG791"/>
      <c r="AH791"/>
      <c r="AI791"/>
      <c r="AJ791"/>
      <c r="AK791"/>
    </row>
    <row r="792" spans="2:37" x14ac:dyDescent="0.25">
      <c r="B792"/>
      <c r="C792"/>
      <c r="D792"/>
      <c r="E792"/>
      <c r="F792"/>
      <c r="G792"/>
      <c r="H792"/>
      <c r="I792"/>
      <c r="J792"/>
      <c r="K792"/>
      <c r="L792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  <c r="AD792"/>
      <c r="AE792"/>
      <c r="AF792"/>
      <c r="AG792"/>
      <c r="AH792"/>
      <c r="AI792"/>
      <c r="AJ792"/>
      <c r="AK792"/>
    </row>
    <row r="793" spans="2:37" x14ac:dyDescent="0.25">
      <c r="B793"/>
      <c r="C793"/>
      <c r="D793"/>
      <c r="E793"/>
      <c r="F793"/>
      <c r="G793"/>
      <c r="H793"/>
      <c r="I793"/>
      <c r="J793"/>
      <c r="K793"/>
      <c r="L793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  <c r="AD793"/>
      <c r="AE793"/>
      <c r="AF793"/>
      <c r="AG793"/>
      <c r="AH793"/>
      <c r="AI793"/>
      <c r="AJ793"/>
      <c r="AK793"/>
    </row>
    <row r="794" spans="2:37" x14ac:dyDescent="0.25">
      <c r="B794"/>
      <c r="C794"/>
      <c r="D794"/>
      <c r="E794"/>
      <c r="F794"/>
      <c r="G794"/>
      <c r="H794"/>
      <c r="I794"/>
      <c r="J794"/>
      <c r="K794"/>
      <c r="L794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  <c r="AD794"/>
      <c r="AE794"/>
      <c r="AF794"/>
      <c r="AG794"/>
      <c r="AH794"/>
      <c r="AI794"/>
      <c r="AJ794"/>
      <c r="AK794"/>
    </row>
    <row r="795" spans="2:37" x14ac:dyDescent="0.25">
      <c r="B795"/>
      <c r="C795"/>
      <c r="D795"/>
      <c r="E795"/>
      <c r="F795"/>
      <c r="G795"/>
      <c r="H795"/>
      <c r="I795"/>
      <c r="J795"/>
      <c r="K795"/>
      <c r="L795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  <c r="AD795"/>
      <c r="AE795"/>
      <c r="AF795"/>
      <c r="AG795"/>
      <c r="AH795"/>
      <c r="AI795"/>
      <c r="AJ795"/>
      <c r="AK795"/>
    </row>
    <row r="796" spans="2:37" x14ac:dyDescent="0.25">
      <c r="B796"/>
      <c r="C796"/>
      <c r="D796"/>
      <c r="E796"/>
      <c r="F796"/>
      <c r="G796"/>
      <c r="H796"/>
      <c r="I796"/>
      <c r="J796"/>
      <c r="K796"/>
      <c r="L796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  <c r="AD796"/>
      <c r="AE796"/>
      <c r="AF796"/>
      <c r="AG796"/>
      <c r="AH796"/>
      <c r="AI796"/>
      <c r="AJ796"/>
      <c r="AK796"/>
    </row>
    <row r="797" spans="2:37" x14ac:dyDescent="0.25">
      <c r="B797"/>
      <c r="C797"/>
      <c r="D797"/>
      <c r="E797"/>
      <c r="F797"/>
      <c r="G797"/>
      <c r="H797"/>
      <c r="I797"/>
      <c r="J797"/>
      <c r="K797"/>
      <c r="L797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  <c r="AD797"/>
      <c r="AE797"/>
      <c r="AF797"/>
      <c r="AG797"/>
      <c r="AH797"/>
      <c r="AI797"/>
      <c r="AJ797"/>
      <c r="AK797"/>
    </row>
    <row r="798" spans="2:37" x14ac:dyDescent="0.25">
      <c r="B798"/>
      <c r="C798"/>
      <c r="D798"/>
      <c r="E798"/>
      <c r="F798"/>
      <c r="G798"/>
      <c r="H798"/>
      <c r="I798"/>
      <c r="J798"/>
      <c r="K798"/>
      <c r="L798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  <c r="AD798"/>
      <c r="AE798"/>
      <c r="AF798"/>
      <c r="AG798"/>
      <c r="AH798"/>
      <c r="AI798"/>
      <c r="AJ798"/>
      <c r="AK798"/>
    </row>
    <row r="799" spans="2:37" x14ac:dyDescent="0.25">
      <c r="B799"/>
      <c r="C799"/>
      <c r="D799"/>
      <c r="E799"/>
      <c r="F799"/>
      <c r="G799"/>
      <c r="H799"/>
      <c r="I799"/>
      <c r="J799"/>
      <c r="K799"/>
      <c r="L799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  <c r="AD799"/>
      <c r="AE799"/>
      <c r="AF799"/>
      <c r="AG799"/>
      <c r="AH799"/>
      <c r="AI799"/>
      <c r="AJ799"/>
      <c r="AK799"/>
    </row>
    <row r="800" spans="2:37" x14ac:dyDescent="0.25">
      <c r="B800"/>
      <c r="C800"/>
      <c r="D800"/>
      <c r="E800"/>
      <c r="F800"/>
      <c r="G800"/>
      <c r="H800"/>
      <c r="I800"/>
      <c r="J800"/>
      <c r="K800"/>
      <c r="L800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  <c r="AD800"/>
      <c r="AE800"/>
      <c r="AF800"/>
      <c r="AG800"/>
      <c r="AH800"/>
      <c r="AI800"/>
      <c r="AJ800"/>
      <c r="AK800"/>
    </row>
    <row r="801" spans="2:37" x14ac:dyDescent="0.25">
      <c r="B801"/>
      <c r="C801"/>
      <c r="D801"/>
      <c r="E801"/>
      <c r="F801"/>
      <c r="G801"/>
      <c r="H801"/>
      <c r="I801"/>
      <c r="J801"/>
      <c r="K801"/>
      <c r="L801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  <c r="AD801"/>
      <c r="AE801"/>
      <c r="AF801"/>
      <c r="AG801"/>
      <c r="AH801"/>
      <c r="AI801"/>
      <c r="AJ801"/>
      <c r="AK801"/>
    </row>
    <row r="802" spans="2:37" x14ac:dyDescent="0.25">
      <c r="B802"/>
      <c r="C802"/>
      <c r="D802"/>
      <c r="E802"/>
      <c r="F802"/>
      <c r="G802"/>
      <c r="H802"/>
      <c r="I802"/>
      <c r="J802"/>
      <c r="K802"/>
      <c r="L802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  <c r="AD802"/>
      <c r="AE802"/>
      <c r="AF802"/>
      <c r="AG802"/>
      <c r="AH802"/>
      <c r="AI802"/>
      <c r="AJ802"/>
      <c r="AK802"/>
    </row>
    <row r="803" spans="2:37" x14ac:dyDescent="0.25">
      <c r="B803"/>
      <c r="C803"/>
      <c r="D803"/>
      <c r="E803"/>
      <c r="F803"/>
      <c r="G803"/>
      <c r="H803"/>
      <c r="I803"/>
      <c r="J803"/>
      <c r="K803"/>
      <c r="L803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  <c r="AD803"/>
      <c r="AE803"/>
      <c r="AF803"/>
      <c r="AG803"/>
      <c r="AH803"/>
      <c r="AI803"/>
      <c r="AJ803"/>
      <c r="AK803"/>
    </row>
    <row r="804" spans="2:37" x14ac:dyDescent="0.25">
      <c r="B804"/>
      <c r="C804"/>
      <c r="D804"/>
      <c r="E804"/>
      <c r="F804"/>
      <c r="G804"/>
      <c r="H804"/>
      <c r="I804"/>
      <c r="J804"/>
      <c r="K804"/>
      <c r="L804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  <c r="AD804"/>
      <c r="AE804"/>
      <c r="AF804"/>
      <c r="AG804"/>
      <c r="AH804"/>
      <c r="AI804"/>
      <c r="AJ804"/>
      <c r="AK804"/>
    </row>
    <row r="805" spans="2:37" x14ac:dyDescent="0.25">
      <c r="B805"/>
      <c r="C805"/>
      <c r="D805"/>
      <c r="E805"/>
      <c r="F805"/>
      <c r="G805"/>
      <c r="H805"/>
      <c r="I805"/>
      <c r="J805"/>
      <c r="K805"/>
      <c r="L805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  <c r="AD805"/>
      <c r="AE805"/>
      <c r="AF805"/>
      <c r="AG805"/>
      <c r="AH805"/>
      <c r="AI805"/>
      <c r="AJ805"/>
      <c r="AK805"/>
    </row>
    <row r="806" spans="2:37" x14ac:dyDescent="0.25">
      <c r="B806"/>
      <c r="C806"/>
      <c r="D806"/>
      <c r="E806"/>
      <c r="F806"/>
      <c r="G806"/>
      <c r="H806"/>
      <c r="I806"/>
      <c r="J806"/>
      <c r="K806"/>
      <c r="L806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  <c r="AD806"/>
      <c r="AE806"/>
      <c r="AF806"/>
      <c r="AG806"/>
      <c r="AH806"/>
      <c r="AI806"/>
      <c r="AJ806"/>
      <c r="AK806"/>
    </row>
    <row r="807" spans="2:37" x14ac:dyDescent="0.25">
      <c r="B807"/>
      <c r="C807"/>
      <c r="D807"/>
      <c r="E807"/>
      <c r="F807"/>
      <c r="G807"/>
      <c r="H807"/>
      <c r="I807"/>
      <c r="J807"/>
      <c r="K807"/>
      <c r="L807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  <c r="AD807"/>
      <c r="AE807"/>
      <c r="AF807"/>
      <c r="AG807"/>
      <c r="AH807"/>
      <c r="AI807"/>
      <c r="AJ807"/>
      <c r="AK807"/>
    </row>
    <row r="808" spans="2:37" x14ac:dyDescent="0.25">
      <c r="B808"/>
      <c r="C808"/>
      <c r="D808"/>
      <c r="E808"/>
      <c r="F808"/>
      <c r="G808"/>
      <c r="H808"/>
      <c r="I808"/>
      <c r="J808"/>
      <c r="K808"/>
      <c r="L808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  <c r="AD808"/>
      <c r="AE808"/>
      <c r="AF808"/>
      <c r="AG808"/>
      <c r="AH808"/>
      <c r="AI808"/>
      <c r="AJ808"/>
      <c r="AK808"/>
    </row>
    <row r="809" spans="2:37" x14ac:dyDescent="0.25">
      <c r="B809"/>
      <c r="C809"/>
      <c r="D809"/>
      <c r="E809"/>
      <c r="F809"/>
      <c r="G809"/>
      <c r="H809"/>
      <c r="I809"/>
      <c r="J809"/>
      <c r="K809"/>
      <c r="L809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  <c r="AD809"/>
      <c r="AE809"/>
      <c r="AF809"/>
      <c r="AG809"/>
      <c r="AH809"/>
      <c r="AI809"/>
      <c r="AJ809"/>
      <c r="AK809"/>
    </row>
    <row r="810" spans="2:37" x14ac:dyDescent="0.25">
      <c r="B810"/>
      <c r="C810"/>
      <c r="D810"/>
      <c r="E810"/>
      <c r="F810"/>
      <c r="G810"/>
      <c r="H810"/>
      <c r="I810"/>
      <c r="J810"/>
      <c r="K810"/>
      <c r="L810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  <c r="AD810"/>
      <c r="AE810"/>
      <c r="AF810"/>
      <c r="AG810"/>
      <c r="AH810"/>
      <c r="AI810"/>
      <c r="AJ810"/>
      <c r="AK810"/>
    </row>
    <row r="811" spans="2:37" x14ac:dyDescent="0.25">
      <c r="B811"/>
      <c r="C811"/>
      <c r="D811"/>
      <c r="E811"/>
      <c r="F811"/>
      <c r="G811"/>
      <c r="H811"/>
      <c r="I811"/>
      <c r="J811"/>
      <c r="K811"/>
      <c r="L811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  <c r="AD811"/>
      <c r="AE811"/>
      <c r="AF811"/>
      <c r="AG811"/>
      <c r="AH811"/>
      <c r="AI811"/>
      <c r="AJ811"/>
      <c r="AK811"/>
    </row>
    <row r="812" spans="2:37" x14ac:dyDescent="0.25">
      <c r="B812"/>
      <c r="C812"/>
      <c r="D812"/>
      <c r="E812"/>
      <c r="F812"/>
      <c r="G812"/>
      <c r="H812"/>
      <c r="I812"/>
      <c r="J812"/>
      <c r="K812"/>
      <c r="L812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  <c r="AD812"/>
      <c r="AE812"/>
      <c r="AF812"/>
      <c r="AG812"/>
      <c r="AH812"/>
      <c r="AI812"/>
      <c r="AJ812"/>
      <c r="AK812"/>
    </row>
    <row r="813" spans="2:37" x14ac:dyDescent="0.25">
      <c r="B813"/>
      <c r="C813"/>
      <c r="D813"/>
      <c r="E813"/>
      <c r="F813"/>
      <c r="G813"/>
      <c r="H813"/>
      <c r="I813"/>
      <c r="J813"/>
      <c r="K813"/>
      <c r="L813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  <c r="AD813"/>
      <c r="AE813"/>
      <c r="AF813"/>
      <c r="AG813"/>
      <c r="AH813"/>
      <c r="AI813"/>
      <c r="AJ813"/>
      <c r="AK813"/>
    </row>
    <row r="814" spans="2:37" x14ac:dyDescent="0.25">
      <c r="B814"/>
      <c r="C814"/>
      <c r="D814"/>
      <c r="E814"/>
      <c r="F814"/>
      <c r="G814"/>
      <c r="H814"/>
      <c r="I814"/>
      <c r="J814"/>
      <c r="K814"/>
      <c r="L814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  <c r="AD814"/>
      <c r="AE814"/>
      <c r="AF814"/>
      <c r="AG814"/>
      <c r="AH814"/>
      <c r="AI814"/>
      <c r="AJ814"/>
      <c r="AK814"/>
    </row>
    <row r="815" spans="2:37" x14ac:dyDescent="0.25">
      <c r="B815"/>
      <c r="C815"/>
      <c r="D815"/>
      <c r="E815"/>
      <c r="F815"/>
      <c r="G815"/>
      <c r="H815"/>
      <c r="I815"/>
      <c r="J815"/>
      <c r="K815"/>
      <c r="L815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  <c r="AD815"/>
      <c r="AE815"/>
      <c r="AF815"/>
      <c r="AG815"/>
      <c r="AH815"/>
      <c r="AI815"/>
      <c r="AJ815"/>
      <c r="AK815"/>
    </row>
    <row r="816" spans="2:37" x14ac:dyDescent="0.25">
      <c r="B816"/>
      <c r="C816"/>
      <c r="D816"/>
      <c r="E816"/>
      <c r="F816"/>
      <c r="G816"/>
      <c r="H816"/>
      <c r="I816"/>
      <c r="J816"/>
      <c r="K816"/>
      <c r="L816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  <c r="AD816"/>
      <c r="AE816"/>
      <c r="AF816"/>
      <c r="AG816"/>
      <c r="AH816"/>
      <c r="AI816"/>
      <c r="AJ816"/>
      <c r="AK816"/>
    </row>
    <row r="817" spans="2:37" x14ac:dyDescent="0.25">
      <c r="B817"/>
      <c r="C817"/>
      <c r="D817"/>
      <c r="E817"/>
      <c r="F817"/>
      <c r="G817"/>
      <c r="H817"/>
      <c r="I817"/>
      <c r="J817"/>
      <c r="K817"/>
      <c r="L817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  <c r="AD817"/>
      <c r="AE817"/>
      <c r="AF817"/>
      <c r="AG817"/>
      <c r="AH817"/>
      <c r="AI817"/>
      <c r="AJ817"/>
      <c r="AK817"/>
    </row>
    <row r="818" spans="2:37" x14ac:dyDescent="0.25">
      <c r="B818"/>
      <c r="C818"/>
      <c r="D818"/>
      <c r="E818"/>
      <c r="F818"/>
      <c r="G818"/>
      <c r="H818"/>
      <c r="I818"/>
      <c r="J818"/>
      <c r="K818"/>
      <c r="L818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  <c r="AD818"/>
      <c r="AE818"/>
      <c r="AF818"/>
      <c r="AG818"/>
      <c r="AH818"/>
      <c r="AI818"/>
      <c r="AJ818"/>
      <c r="AK818"/>
    </row>
    <row r="819" spans="2:37" x14ac:dyDescent="0.25">
      <c r="B819"/>
      <c r="C819"/>
      <c r="D819"/>
      <c r="E819"/>
      <c r="F819"/>
      <c r="G819"/>
      <c r="H819"/>
      <c r="I819"/>
      <c r="J819"/>
      <c r="K819"/>
      <c r="L819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  <c r="AD819"/>
      <c r="AE819"/>
      <c r="AF819"/>
      <c r="AG819"/>
      <c r="AH819"/>
      <c r="AI819"/>
      <c r="AJ819"/>
      <c r="AK819"/>
    </row>
    <row r="820" spans="2:37" x14ac:dyDescent="0.25">
      <c r="B820"/>
      <c r="C820"/>
      <c r="D820"/>
      <c r="E820"/>
      <c r="F820"/>
      <c r="G820"/>
      <c r="H820"/>
      <c r="I820"/>
      <c r="J820"/>
      <c r="K820"/>
      <c r="L820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  <c r="AD820"/>
      <c r="AE820"/>
      <c r="AF820"/>
      <c r="AG820"/>
      <c r="AH820"/>
      <c r="AI820"/>
      <c r="AJ820"/>
      <c r="AK820"/>
    </row>
    <row r="821" spans="2:37" x14ac:dyDescent="0.25">
      <c r="B821"/>
      <c r="C821"/>
      <c r="D821"/>
      <c r="E821"/>
      <c r="F821"/>
      <c r="G821"/>
      <c r="H821"/>
      <c r="I821"/>
      <c r="J821"/>
      <c r="K821"/>
      <c r="L821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  <c r="AD821"/>
      <c r="AE821"/>
      <c r="AF821"/>
      <c r="AG821"/>
      <c r="AH821"/>
      <c r="AI821"/>
      <c r="AJ821"/>
      <c r="AK821"/>
    </row>
    <row r="822" spans="2:37" x14ac:dyDescent="0.25">
      <c r="B822"/>
      <c r="C822"/>
      <c r="D822"/>
      <c r="E822"/>
      <c r="F822"/>
      <c r="G822"/>
      <c r="H822"/>
      <c r="I822"/>
      <c r="J822"/>
      <c r="K822"/>
      <c r="L822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  <c r="AD822"/>
      <c r="AE822"/>
      <c r="AF822"/>
      <c r="AG822"/>
      <c r="AH822"/>
      <c r="AI822"/>
      <c r="AJ822"/>
      <c r="AK822"/>
    </row>
    <row r="823" spans="2:37" x14ac:dyDescent="0.25">
      <c r="B823"/>
      <c r="C823"/>
      <c r="D823"/>
      <c r="E823"/>
      <c r="F823"/>
      <c r="G823"/>
      <c r="H823"/>
      <c r="I823"/>
      <c r="J823"/>
      <c r="K823"/>
      <c r="L823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  <c r="AD823"/>
      <c r="AE823"/>
      <c r="AF823"/>
      <c r="AG823"/>
      <c r="AH823"/>
      <c r="AI823"/>
      <c r="AJ823"/>
      <c r="AK823"/>
    </row>
    <row r="824" spans="2:37" x14ac:dyDescent="0.25">
      <c r="B824"/>
      <c r="C824"/>
      <c r="D824"/>
      <c r="E824"/>
      <c r="F824"/>
      <c r="G824"/>
      <c r="H824"/>
      <c r="I824"/>
      <c r="J824"/>
      <c r="K824"/>
      <c r="L824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  <c r="AD824"/>
      <c r="AE824"/>
      <c r="AF824"/>
      <c r="AG824"/>
      <c r="AH824"/>
      <c r="AI824"/>
      <c r="AJ824"/>
      <c r="AK824"/>
    </row>
    <row r="825" spans="2:37" x14ac:dyDescent="0.25">
      <c r="B825"/>
      <c r="C825"/>
      <c r="D825"/>
      <c r="E825"/>
      <c r="F825"/>
      <c r="G825"/>
      <c r="H825"/>
      <c r="I825"/>
      <c r="J825"/>
      <c r="K825"/>
      <c r="L825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  <c r="AD825"/>
      <c r="AE825"/>
      <c r="AF825"/>
      <c r="AG825"/>
      <c r="AH825"/>
      <c r="AI825"/>
      <c r="AJ825"/>
      <c r="AK825"/>
    </row>
    <row r="826" spans="2:37" x14ac:dyDescent="0.25">
      <c r="B826"/>
      <c r="C826"/>
      <c r="D826"/>
      <c r="E826"/>
      <c r="F826"/>
      <c r="G826"/>
      <c r="H826"/>
      <c r="I826"/>
      <c r="J826"/>
      <c r="K826"/>
      <c r="L826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  <c r="AD826"/>
      <c r="AE826"/>
      <c r="AF826"/>
      <c r="AG826"/>
      <c r="AH826"/>
      <c r="AI826"/>
      <c r="AJ826"/>
      <c r="AK826"/>
    </row>
    <row r="827" spans="2:37" x14ac:dyDescent="0.25">
      <c r="B827"/>
      <c r="C827"/>
      <c r="D827"/>
      <c r="E827"/>
      <c r="F827"/>
      <c r="G827"/>
      <c r="H827"/>
      <c r="I827"/>
      <c r="J827"/>
      <c r="K827"/>
      <c r="L827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  <c r="AD827"/>
      <c r="AE827"/>
      <c r="AF827"/>
      <c r="AG827"/>
      <c r="AH827"/>
      <c r="AI827"/>
      <c r="AJ827"/>
      <c r="AK827"/>
    </row>
    <row r="828" spans="2:37" x14ac:dyDescent="0.25">
      <c r="B828"/>
      <c r="C828"/>
      <c r="D828"/>
      <c r="E828"/>
      <c r="F828"/>
      <c r="G828"/>
      <c r="H828"/>
      <c r="I828"/>
      <c r="J828"/>
      <c r="K828"/>
      <c r="L828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  <c r="AD828"/>
      <c r="AE828"/>
      <c r="AF828"/>
      <c r="AG828"/>
      <c r="AH828"/>
      <c r="AI828"/>
      <c r="AJ828"/>
      <c r="AK828"/>
    </row>
    <row r="829" spans="2:37" x14ac:dyDescent="0.25">
      <c r="B829"/>
      <c r="C829"/>
      <c r="D829"/>
      <c r="E829"/>
      <c r="F829"/>
      <c r="G829"/>
      <c r="H829"/>
      <c r="I829"/>
      <c r="J829"/>
      <c r="K829"/>
      <c r="L829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  <c r="AD829"/>
      <c r="AE829"/>
      <c r="AF829"/>
      <c r="AG829"/>
      <c r="AH829"/>
      <c r="AI829"/>
      <c r="AJ829"/>
      <c r="AK829"/>
    </row>
    <row r="830" spans="2:37" x14ac:dyDescent="0.25">
      <c r="B830"/>
      <c r="C830"/>
      <c r="D830"/>
      <c r="E830"/>
      <c r="F830"/>
      <c r="G830"/>
      <c r="H830"/>
      <c r="I830"/>
      <c r="J830"/>
      <c r="K830"/>
      <c r="L830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  <c r="AD830"/>
      <c r="AE830"/>
      <c r="AF830"/>
      <c r="AG830"/>
      <c r="AH830"/>
      <c r="AI830"/>
      <c r="AJ830"/>
      <c r="AK830"/>
    </row>
    <row r="831" spans="2:37" x14ac:dyDescent="0.25">
      <c r="B831"/>
      <c r="C831"/>
      <c r="D831"/>
      <c r="E831"/>
      <c r="F831"/>
      <c r="G831"/>
      <c r="H831"/>
      <c r="I831"/>
      <c r="J831"/>
      <c r="K831"/>
      <c r="L831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  <c r="AD831"/>
      <c r="AE831"/>
      <c r="AF831"/>
      <c r="AG831"/>
      <c r="AH831"/>
      <c r="AI831"/>
      <c r="AJ831"/>
      <c r="AK831"/>
    </row>
    <row r="832" spans="2:37" x14ac:dyDescent="0.25">
      <c r="B832"/>
      <c r="C832"/>
      <c r="D832"/>
      <c r="E832"/>
      <c r="F832"/>
      <c r="G832"/>
      <c r="H832"/>
      <c r="I832"/>
      <c r="J832"/>
      <c r="K832"/>
      <c r="L832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  <c r="AD832"/>
      <c r="AE832"/>
      <c r="AF832"/>
      <c r="AG832"/>
      <c r="AH832"/>
      <c r="AI832"/>
      <c r="AJ832"/>
      <c r="AK832"/>
    </row>
    <row r="833" spans="2:37" x14ac:dyDescent="0.25">
      <c r="B833"/>
      <c r="C833"/>
      <c r="D833"/>
      <c r="E833"/>
      <c r="F833"/>
      <c r="G833"/>
      <c r="H833"/>
      <c r="I833"/>
      <c r="J833"/>
      <c r="K833"/>
      <c r="L833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  <c r="AD833"/>
      <c r="AE833"/>
      <c r="AF833"/>
      <c r="AG833"/>
      <c r="AH833"/>
      <c r="AI833"/>
      <c r="AJ833"/>
      <c r="AK833"/>
    </row>
    <row r="834" spans="2:37" x14ac:dyDescent="0.25">
      <c r="B834"/>
      <c r="C834"/>
      <c r="D834"/>
      <c r="E834"/>
      <c r="F834"/>
      <c r="G834"/>
      <c r="H834"/>
      <c r="I834"/>
      <c r="J834"/>
      <c r="K834"/>
      <c r="L834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  <c r="AD834"/>
      <c r="AE834"/>
      <c r="AF834"/>
      <c r="AG834"/>
      <c r="AH834"/>
      <c r="AI834"/>
      <c r="AJ834"/>
      <c r="AK834"/>
    </row>
    <row r="835" spans="2:37" x14ac:dyDescent="0.25">
      <c r="B835"/>
      <c r="C835"/>
      <c r="D835"/>
      <c r="E835"/>
      <c r="F835"/>
      <c r="G835"/>
      <c r="H835"/>
      <c r="I835"/>
      <c r="J835"/>
      <c r="K835"/>
      <c r="L835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  <c r="AD835"/>
      <c r="AE835"/>
      <c r="AF835"/>
      <c r="AG835"/>
      <c r="AH835"/>
      <c r="AI835"/>
      <c r="AJ835"/>
      <c r="AK835"/>
    </row>
    <row r="836" spans="2:37" x14ac:dyDescent="0.25">
      <c r="B836"/>
      <c r="C836"/>
      <c r="D836"/>
      <c r="E836"/>
      <c r="F836"/>
      <c r="G836"/>
      <c r="H836"/>
      <c r="I836"/>
      <c r="J836"/>
      <c r="K836"/>
      <c r="L836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  <c r="AD836"/>
      <c r="AE836"/>
      <c r="AF836"/>
      <c r="AG836"/>
      <c r="AH836"/>
      <c r="AI836"/>
      <c r="AJ836"/>
      <c r="AK836"/>
    </row>
    <row r="837" spans="2:37" x14ac:dyDescent="0.25">
      <c r="B837"/>
      <c r="C837"/>
      <c r="D837"/>
      <c r="E837"/>
      <c r="F837"/>
      <c r="G837"/>
      <c r="H837"/>
      <c r="I837"/>
      <c r="J837"/>
      <c r="K837"/>
      <c r="L837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  <c r="AD837"/>
      <c r="AE837"/>
      <c r="AF837"/>
      <c r="AG837"/>
      <c r="AH837"/>
      <c r="AI837"/>
      <c r="AJ837"/>
      <c r="AK837"/>
    </row>
    <row r="838" spans="2:37" x14ac:dyDescent="0.25">
      <c r="B838"/>
      <c r="C838"/>
      <c r="D838"/>
      <c r="E838"/>
      <c r="F838"/>
      <c r="G838"/>
      <c r="H838"/>
      <c r="I838"/>
      <c r="J838"/>
      <c r="K838"/>
      <c r="L838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  <c r="AD838"/>
      <c r="AE838"/>
      <c r="AF838"/>
      <c r="AG838"/>
      <c r="AH838"/>
      <c r="AI838"/>
      <c r="AJ838"/>
      <c r="AK838"/>
    </row>
    <row r="839" spans="2:37" x14ac:dyDescent="0.25">
      <c r="B839"/>
      <c r="C839"/>
      <c r="D839"/>
      <c r="E839"/>
      <c r="F839"/>
      <c r="G839"/>
      <c r="H839"/>
      <c r="I839"/>
      <c r="J839"/>
      <c r="K839"/>
      <c r="L839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  <c r="AD839"/>
      <c r="AE839"/>
      <c r="AF839"/>
      <c r="AG839"/>
      <c r="AH839"/>
      <c r="AI839"/>
      <c r="AJ839"/>
      <c r="AK839"/>
    </row>
    <row r="840" spans="2:37" x14ac:dyDescent="0.25">
      <c r="B840"/>
      <c r="C840"/>
      <c r="D840"/>
      <c r="E840"/>
      <c r="F840"/>
      <c r="G840"/>
      <c r="H840"/>
      <c r="I840"/>
      <c r="J840"/>
      <c r="K840"/>
      <c r="L840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  <c r="AD840"/>
      <c r="AE840"/>
      <c r="AF840"/>
      <c r="AG840"/>
      <c r="AH840"/>
      <c r="AI840"/>
      <c r="AJ840"/>
      <c r="AK840"/>
    </row>
    <row r="841" spans="2:37" x14ac:dyDescent="0.25">
      <c r="B841"/>
      <c r="C841"/>
      <c r="D841"/>
      <c r="E841"/>
      <c r="F841"/>
      <c r="G841"/>
      <c r="H841"/>
      <c r="I841"/>
      <c r="J841"/>
      <c r="K841"/>
      <c r="L841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  <c r="AD841"/>
      <c r="AE841"/>
      <c r="AF841"/>
      <c r="AG841"/>
      <c r="AH841"/>
      <c r="AI841"/>
      <c r="AJ841"/>
      <c r="AK841"/>
    </row>
    <row r="842" spans="2:37" x14ac:dyDescent="0.25">
      <c r="B842"/>
      <c r="C842"/>
      <c r="D842"/>
      <c r="E842"/>
      <c r="F842"/>
      <c r="G842"/>
      <c r="H842"/>
      <c r="I842"/>
      <c r="J842"/>
      <c r="K842"/>
      <c r="L842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  <c r="AD842"/>
      <c r="AE842"/>
      <c r="AF842"/>
      <c r="AG842"/>
      <c r="AH842"/>
      <c r="AI842"/>
      <c r="AJ842"/>
      <c r="AK842"/>
    </row>
    <row r="843" spans="2:37" x14ac:dyDescent="0.25">
      <c r="B843"/>
      <c r="C843"/>
      <c r="D843"/>
      <c r="E843"/>
      <c r="F843"/>
      <c r="G843"/>
      <c r="H843"/>
      <c r="I843"/>
      <c r="J843"/>
      <c r="K843"/>
      <c r="L843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  <c r="AD843"/>
      <c r="AE843"/>
      <c r="AF843"/>
      <c r="AG843"/>
      <c r="AH843"/>
      <c r="AI843"/>
      <c r="AJ843"/>
      <c r="AK843"/>
    </row>
    <row r="844" spans="2:37" x14ac:dyDescent="0.25">
      <c r="B844"/>
      <c r="C844"/>
      <c r="D844"/>
      <c r="E844"/>
      <c r="F844"/>
      <c r="G844"/>
      <c r="H844"/>
      <c r="I844"/>
      <c r="J844"/>
      <c r="K844"/>
      <c r="L844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  <c r="AD844"/>
      <c r="AE844"/>
      <c r="AF844"/>
      <c r="AG844"/>
      <c r="AH844"/>
      <c r="AI844"/>
      <c r="AJ844"/>
      <c r="AK844"/>
    </row>
    <row r="845" spans="2:37" x14ac:dyDescent="0.25">
      <c r="B845"/>
      <c r="C845"/>
      <c r="D845"/>
      <c r="E845"/>
      <c r="F845"/>
      <c r="G845"/>
      <c r="H845"/>
      <c r="I845"/>
      <c r="J845"/>
      <c r="K845"/>
      <c r="L845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  <c r="AD845"/>
      <c r="AE845"/>
      <c r="AF845"/>
      <c r="AG845"/>
      <c r="AH845"/>
      <c r="AI845"/>
      <c r="AJ845"/>
      <c r="AK845"/>
    </row>
    <row r="846" spans="2:37" x14ac:dyDescent="0.25">
      <c r="B846"/>
      <c r="C846"/>
      <c r="D846"/>
      <c r="E846"/>
      <c r="F846"/>
      <c r="G846"/>
      <c r="H846"/>
      <c r="I846"/>
      <c r="J846"/>
      <c r="K846"/>
      <c r="L846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  <c r="AD846"/>
      <c r="AE846"/>
      <c r="AF846"/>
      <c r="AG846"/>
      <c r="AH846"/>
      <c r="AI846"/>
      <c r="AJ846"/>
      <c r="AK846"/>
    </row>
    <row r="847" spans="2:37" x14ac:dyDescent="0.25">
      <c r="B847"/>
      <c r="C847"/>
      <c r="D847"/>
      <c r="E847"/>
      <c r="F847"/>
      <c r="G847"/>
      <c r="H847"/>
      <c r="I847"/>
      <c r="J847"/>
      <c r="K847"/>
      <c r="L847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  <c r="AD847"/>
      <c r="AE847"/>
      <c r="AF847"/>
      <c r="AG847"/>
      <c r="AH847"/>
      <c r="AI847"/>
      <c r="AJ847"/>
      <c r="AK847"/>
    </row>
    <row r="848" spans="2:37" x14ac:dyDescent="0.25">
      <c r="B848"/>
      <c r="C848"/>
      <c r="D848"/>
      <c r="E848"/>
      <c r="F848"/>
      <c r="G848"/>
      <c r="H848"/>
      <c r="I848"/>
      <c r="J848"/>
      <c r="K848"/>
      <c r="L848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  <c r="AD848"/>
      <c r="AE848"/>
      <c r="AF848"/>
      <c r="AG848"/>
      <c r="AH848"/>
      <c r="AI848"/>
      <c r="AJ848"/>
      <c r="AK848"/>
    </row>
    <row r="849" spans="2:37" x14ac:dyDescent="0.25">
      <c r="B849"/>
      <c r="C849"/>
      <c r="D849"/>
      <c r="E849"/>
      <c r="F849"/>
      <c r="G849"/>
      <c r="H849"/>
      <c r="I849"/>
      <c r="J849"/>
      <c r="K849"/>
      <c r="L849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  <c r="AD849"/>
      <c r="AE849"/>
      <c r="AF849"/>
      <c r="AG849"/>
      <c r="AH849"/>
      <c r="AI849"/>
      <c r="AJ849"/>
      <c r="AK849"/>
    </row>
    <row r="850" spans="2:37" x14ac:dyDescent="0.25">
      <c r="B850"/>
      <c r="C850"/>
      <c r="D850"/>
      <c r="E850"/>
      <c r="F850"/>
      <c r="G850"/>
      <c r="H850"/>
      <c r="I850"/>
      <c r="J850"/>
      <c r="K850"/>
      <c r="L850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  <c r="AD850"/>
      <c r="AE850"/>
      <c r="AF850"/>
      <c r="AG850"/>
      <c r="AH850"/>
      <c r="AI850"/>
      <c r="AJ850"/>
      <c r="AK850"/>
    </row>
    <row r="851" spans="2:37" x14ac:dyDescent="0.25">
      <c r="B851"/>
      <c r="C851"/>
      <c r="D851"/>
      <c r="E851"/>
      <c r="F851"/>
      <c r="G851"/>
      <c r="H851"/>
      <c r="I851"/>
      <c r="J851"/>
      <c r="K851"/>
      <c r="L851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  <c r="AD851"/>
      <c r="AE851"/>
      <c r="AF851"/>
      <c r="AG851"/>
      <c r="AH851"/>
      <c r="AI851"/>
      <c r="AJ851"/>
      <c r="AK851"/>
    </row>
    <row r="852" spans="2:37" x14ac:dyDescent="0.25">
      <c r="B852"/>
      <c r="C852"/>
      <c r="D852"/>
      <c r="E852"/>
      <c r="F852"/>
      <c r="G852"/>
      <c r="H852"/>
      <c r="I852"/>
      <c r="J852"/>
      <c r="K852"/>
      <c r="L852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  <c r="AD852"/>
      <c r="AE852"/>
      <c r="AF852"/>
      <c r="AG852"/>
      <c r="AH852"/>
      <c r="AI852"/>
      <c r="AJ852"/>
      <c r="AK852"/>
    </row>
    <row r="853" spans="2:37" x14ac:dyDescent="0.25">
      <c r="B853"/>
      <c r="C853"/>
      <c r="D853"/>
      <c r="E853"/>
      <c r="F853"/>
      <c r="G853"/>
      <c r="H853"/>
      <c r="I853"/>
      <c r="J853"/>
      <c r="K853"/>
      <c r="L853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  <c r="AD853"/>
      <c r="AE853"/>
      <c r="AF853"/>
      <c r="AG853"/>
      <c r="AH853"/>
      <c r="AI853"/>
      <c r="AJ853"/>
      <c r="AK853"/>
    </row>
    <row r="854" spans="2:37" x14ac:dyDescent="0.25">
      <c r="B854"/>
      <c r="C854"/>
      <c r="D854"/>
      <c r="E854"/>
      <c r="F854"/>
      <c r="G854"/>
      <c r="H854"/>
      <c r="I854"/>
      <c r="J854"/>
      <c r="K854"/>
      <c r="L854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  <c r="AD854"/>
      <c r="AE854"/>
      <c r="AF854"/>
      <c r="AG854"/>
      <c r="AH854"/>
      <c r="AI854"/>
      <c r="AJ854"/>
      <c r="AK854"/>
    </row>
    <row r="855" spans="2:37" x14ac:dyDescent="0.25">
      <c r="B855"/>
      <c r="C855"/>
      <c r="D855"/>
      <c r="E855"/>
      <c r="F855"/>
      <c r="G855"/>
      <c r="H855"/>
      <c r="I855"/>
      <c r="J855"/>
      <c r="K855"/>
      <c r="L855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  <c r="AD855"/>
      <c r="AE855"/>
      <c r="AF855"/>
      <c r="AG855"/>
      <c r="AH855"/>
      <c r="AI855"/>
      <c r="AJ855"/>
      <c r="AK855"/>
    </row>
    <row r="856" spans="2:37" x14ac:dyDescent="0.25">
      <c r="B856"/>
      <c r="C856"/>
      <c r="D856"/>
      <c r="E856"/>
      <c r="F856"/>
      <c r="G856"/>
      <c r="H856"/>
      <c r="I856"/>
      <c r="J856"/>
      <c r="K856"/>
      <c r="L856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  <c r="AD856"/>
      <c r="AE856"/>
      <c r="AF856"/>
      <c r="AG856"/>
      <c r="AH856"/>
      <c r="AI856"/>
      <c r="AJ856"/>
      <c r="AK856"/>
    </row>
    <row r="857" spans="2:37" x14ac:dyDescent="0.25">
      <c r="B857"/>
      <c r="C857"/>
      <c r="D857"/>
      <c r="E857"/>
      <c r="F857"/>
      <c r="G857"/>
      <c r="H857"/>
      <c r="I857"/>
      <c r="J857"/>
      <c r="K857"/>
      <c r="L857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  <c r="AD857"/>
      <c r="AE857"/>
      <c r="AF857"/>
      <c r="AG857"/>
      <c r="AH857"/>
      <c r="AI857"/>
      <c r="AJ857"/>
      <c r="AK857"/>
    </row>
    <row r="858" spans="2:37" x14ac:dyDescent="0.25">
      <c r="B858"/>
      <c r="C858"/>
      <c r="D858"/>
      <c r="E858"/>
      <c r="F858"/>
      <c r="G858"/>
      <c r="H858"/>
      <c r="I858"/>
      <c r="J858"/>
      <c r="K858"/>
      <c r="L858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  <c r="AD858"/>
      <c r="AE858"/>
      <c r="AF858"/>
      <c r="AG858"/>
      <c r="AH858"/>
      <c r="AI858"/>
      <c r="AJ858"/>
      <c r="AK858"/>
    </row>
    <row r="859" spans="2:37" x14ac:dyDescent="0.25">
      <c r="B859"/>
      <c r="C859"/>
      <c r="D859"/>
      <c r="E859"/>
      <c r="F859"/>
      <c r="G859"/>
      <c r="H859"/>
      <c r="I859"/>
      <c r="J859"/>
      <c r="K859"/>
      <c r="L859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  <c r="AD859"/>
      <c r="AE859"/>
      <c r="AF859"/>
      <c r="AG859"/>
      <c r="AH859"/>
      <c r="AI859"/>
      <c r="AJ859"/>
      <c r="AK859"/>
    </row>
    <row r="860" spans="2:37" x14ac:dyDescent="0.25">
      <c r="B860"/>
      <c r="C860"/>
      <c r="D860"/>
      <c r="E860"/>
      <c r="F860"/>
      <c r="G860"/>
      <c r="H860"/>
      <c r="I860"/>
      <c r="J860"/>
      <c r="K860"/>
      <c r="L860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  <c r="AD860"/>
      <c r="AE860"/>
      <c r="AF860"/>
      <c r="AG860"/>
      <c r="AH860"/>
      <c r="AI860"/>
      <c r="AJ860"/>
      <c r="AK860"/>
    </row>
    <row r="861" spans="2:37" x14ac:dyDescent="0.25">
      <c r="B861"/>
      <c r="C861"/>
      <c r="D861"/>
      <c r="E861"/>
      <c r="F861"/>
      <c r="G861"/>
      <c r="H861"/>
      <c r="I861"/>
      <c r="J861"/>
      <c r="K861"/>
      <c r="L861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  <c r="AD861"/>
      <c r="AE861"/>
      <c r="AF861"/>
      <c r="AG861"/>
      <c r="AH861"/>
      <c r="AI861"/>
      <c r="AJ861"/>
      <c r="AK861"/>
    </row>
    <row r="862" spans="2:37" x14ac:dyDescent="0.25">
      <c r="B862"/>
      <c r="C862"/>
      <c r="D862"/>
      <c r="E862"/>
      <c r="F862"/>
      <c r="G862"/>
      <c r="H862"/>
      <c r="I862"/>
      <c r="J862"/>
      <c r="K862"/>
      <c r="L862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  <c r="AD862"/>
      <c r="AE862"/>
      <c r="AF862"/>
      <c r="AG862"/>
      <c r="AH862"/>
      <c r="AI862"/>
      <c r="AJ862"/>
      <c r="AK862"/>
    </row>
    <row r="863" spans="2:37" x14ac:dyDescent="0.25">
      <c r="B863"/>
      <c r="C863"/>
      <c r="D863"/>
      <c r="E863"/>
      <c r="F863"/>
      <c r="G863"/>
      <c r="H863"/>
      <c r="I863"/>
      <c r="J863"/>
      <c r="K863"/>
      <c r="L863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  <c r="AD863"/>
      <c r="AE863"/>
      <c r="AF863"/>
      <c r="AG863"/>
      <c r="AH863"/>
      <c r="AI863"/>
      <c r="AJ863"/>
      <c r="AK863"/>
    </row>
    <row r="864" spans="2:37" x14ac:dyDescent="0.25">
      <c r="B864"/>
      <c r="C864"/>
      <c r="D864"/>
      <c r="E864"/>
      <c r="F864"/>
      <c r="G864"/>
      <c r="H864"/>
      <c r="I864"/>
      <c r="J864"/>
      <c r="K864"/>
      <c r="L864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  <c r="AD864"/>
      <c r="AE864"/>
      <c r="AF864"/>
      <c r="AG864"/>
      <c r="AH864"/>
      <c r="AI864"/>
      <c r="AJ864"/>
      <c r="AK864"/>
    </row>
    <row r="865" spans="2:37" x14ac:dyDescent="0.25">
      <c r="B865"/>
      <c r="C865"/>
      <c r="D865"/>
      <c r="E865"/>
      <c r="F865"/>
      <c r="G865"/>
      <c r="H865"/>
      <c r="I865"/>
      <c r="J865"/>
      <c r="K865"/>
      <c r="L865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  <c r="AD865"/>
      <c r="AE865"/>
      <c r="AF865"/>
      <c r="AG865"/>
      <c r="AH865"/>
      <c r="AI865"/>
      <c r="AJ865"/>
      <c r="AK865"/>
    </row>
    <row r="866" spans="2:37" x14ac:dyDescent="0.25">
      <c r="B866"/>
      <c r="C866"/>
      <c r="D866"/>
      <c r="E866"/>
      <c r="F866"/>
      <c r="G866"/>
      <c r="H866"/>
      <c r="I866"/>
      <c r="J866"/>
      <c r="K866"/>
      <c r="L866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  <c r="AD866"/>
      <c r="AE866"/>
      <c r="AF866"/>
      <c r="AG866"/>
      <c r="AH866"/>
      <c r="AI866"/>
      <c r="AJ866"/>
      <c r="AK866"/>
    </row>
    <row r="867" spans="2:37" x14ac:dyDescent="0.25">
      <c r="B867"/>
      <c r="C867"/>
      <c r="D867"/>
      <c r="E867"/>
      <c r="F867"/>
      <c r="G867"/>
      <c r="H867"/>
      <c r="I867"/>
      <c r="J867"/>
      <c r="K867"/>
      <c r="L867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  <c r="AD867"/>
      <c r="AE867"/>
      <c r="AF867"/>
      <c r="AG867"/>
      <c r="AH867"/>
      <c r="AI867"/>
      <c r="AJ867"/>
      <c r="AK867"/>
    </row>
    <row r="868" spans="2:37" x14ac:dyDescent="0.25">
      <c r="B868"/>
      <c r="C868"/>
      <c r="D868"/>
      <c r="E868"/>
      <c r="F868"/>
      <c r="G868"/>
      <c r="H868"/>
      <c r="I868"/>
      <c r="J868"/>
      <c r="K868"/>
      <c r="L868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  <c r="AD868"/>
      <c r="AE868"/>
      <c r="AF868"/>
      <c r="AG868"/>
      <c r="AH868"/>
      <c r="AI868"/>
      <c r="AJ868"/>
      <c r="AK868"/>
    </row>
    <row r="869" spans="2:37" x14ac:dyDescent="0.25">
      <c r="B869"/>
      <c r="C869"/>
      <c r="D869"/>
      <c r="E869"/>
      <c r="F869"/>
      <c r="G869"/>
      <c r="H869"/>
      <c r="I869"/>
      <c r="J869"/>
      <c r="K869"/>
      <c r="L869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  <c r="AD869"/>
      <c r="AE869"/>
      <c r="AF869"/>
      <c r="AG869"/>
      <c r="AH869"/>
      <c r="AI869"/>
      <c r="AJ869"/>
      <c r="AK869"/>
    </row>
    <row r="870" spans="2:37" x14ac:dyDescent="0.25">
      <c r="B870"/>
      <c r="C870"/>
      <c r="D870"/>
      <c r="E870"/>
      <c r="F870"/>
      <c r="G870"/>
      <c r="H870"/>
      <c r="I870"/>
      <c r="J870"/>
      <c r="K870"/>
      <c r="L870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  <c r="AD870"/>
      <c r="AE870"/>
      <c r="AF870"/>
      <c r="AG870"/>
      <c r="AH870"/>
      <c r="AI870"/>
      <c r="AJ870"/>
      <c r="AK870"/>
    </row>
    <row r="871" spans="2:37" x14ac:dyDescent="0.25">
      <c r="B871"/>
      <c r="C871"/>
      <c r="D871"/>
      <c r="E871"/>
      <c r="F871"/>
      <c r="G871"/>
      <c r="H871"/>
      <c r="I871"/>
      <c r="J871"/>
      <c r="K871"/>
      <c r="L871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  <c r="AD871"/>
      <c r="AE871"/>
      <c r="AF871"/>
      <c r="AG871"/>
      <c r="AH871"/>
      <c r="AI871"/>
      <c r="AJ871"/>
      <c r="AK871"/>
    </row>
    <row r="872" spans="2:37" x14ac:dyDescent="0.25">
      <c r="B872"/>
      <c r="C872"/>
      <c r="D872"/>
      <c r="E872"/>
      <c r="F872"/>
      <c r="G872"/>
      <c r="H872"/>
      <c r="I872"/>
      <c r="J872"/>
      <c r="K872"/>
      <c r="L872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  <c r="AD872"/>
      <c r="AE872"/>
      <c r="AF872"/>
      <c r="AG872"/>
      <c r="AH872"/>
      <c r="AI872"/>
      <c r="AJ872"/>
      <c r="AK872"/>
    </row>
    <row r="873" spans="2:37" x14ac:dyDescent="0.25">
      <c r="B873"/>
      <c r="C873"/>
      <c r="D873"/>
      <c r="E873"/>
      <c r="F873"/>
      <c r="G873"/>
      <c r="H873"/>
      <c r="I873"/>
      <c r="J873"/>
      <c r="K873"/>
      <c r="L873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  <c r="AD873"/>
      <c r="AE873"/>
      <c r="AF873"/>
      <c r="AG873"/>
      <c r="AH873"/>
      <c r="AI873"/>
      <c r="AJ873"/>
      <c r="AK873"/>
    </row>
    <row r="874" spans="2:37" x14ac:dyDescent="0.25">
      <c r="B874"/>
      <c r="C874"/>
      <c r="D874"/>
      <c r="E874"/>
      <c r="F874"/>
      <c r="G874"/>
      <c r="K874"/>
      <c r="L874"/>
      <c r="M874"/>
    </row>
    <row r="875" spans="2:37" x14ac:dyDescent="0.25">
      <c r="B875"/>
      <c r="C875"/>
      <c r="D875"/>
      <c r="E875"/>
      <c r="F875"/>
      <c r="G875"/>
      <c r="K875"/>
      <c r="L875"/>
      <c r="M875"/>
    </row>
    <row r="876" spans="2:37" x14ac:dyDescent="0.25">
      <c r="B876"/>
      <c r="C876"/>
      <c r="D876"/>
      <c r="E876"/>
      <c r="F876"/>
      <c r="G876"/>
      <c r="K876"/>
      <c r="L876"/>
      <c r="M876"/>
    </row>
    <row r="877" spans="2:37" x14ac:dyDescent="0.25">
      <c r="B877"/>
      <c r="C877"/>
      <c r="D877"/>
      <c r="E877"/>
      <c r="F877"/>
      <c r="G877"/>
      <c r="K877"/>
      <c r="L877"/>
      <c r="M877"/>
    </row>
    <row r="878" spans="2:37" x14ac:dyDescent="0.25">
      <c r="B878"/>
      <c r="C878"/>
      <c r="D878"/>
      <c r="E878"/>
      <c r="F878"/>
      <c r="G878"/>
      <c r="K878"/>
      <c r="L878"/>
      <c r="M878"/>
    </row>
    <row r="879" spans="2:37" x14ac:dyDescent="0.25">
      <c r="B879"/>
      <c r="C879"/>
      <c r="D879"/>
      <c r="E879"/>
      <c r="F879"/>
      <c r="G879"/>
      <c r="K879"/>
      <c r="L879"/>
      <c r="M879"/>
    </row>
    <row r="880" spans="2:37" x14ac:dyDescent="0.25">
      <c r="B880"/>
      <c r="C880"/>
      <c r="D880"/>
      <c r="E880"/>
      <c r="F880"/>
      <c r="G880"/>
      <c r="K880"/>
      <c r="L880"/>
      <c r="M880"/>
    </row>
    <row r="881" spans="1:38" s="31" customFormat="1" x14ac:dyDescent="0.25">
      <c r="A881"/>
      <c r="B881"/>
      <c r="C881"/>
      <c r="D881"/>
      <c r="E881"/>
      <c r="F881"/>
      <c r="G881"/>
      <c r="K881"/>
      <c r="L881"/>
      <c r="M881"/>
      <c r="AL881"/>
    </row>
    <row r="882" spans="1:38" s="31" customFormat="1" x14ac:dyDescent="0.25">
      <c r="A882"/>
      <c r="B882"/>
      <c r="C882"/>
      <c r="D882"/>
      <c r="E882"/>
      <c r="F882"/>
      <c r="G882"/>
      <c r="K882"/>
      <c r="L882"/>
      <c r="M882"/>
      <c r="AL882"/>
    </row>
    <row r="883" spans="1:38" s="31" customFormat="1" x14ac:dyDescent="0.25">
      <c r="A883"/>
      <c r="B883"/>
      <c r="C883"/>
      <c r="D883"/>
      <c r="E883"/>
      <c r="F883"/>
      <c r="G883"/>
      <c r="K883"/>
      <c r="L883"/>
      <c r="M883"/>
      <c r="AL883"/>
    </row>
    <row r="884" spans="1:38" s="31" customFormat="1" x14ac:dyDescent="0.25">
      <c r="A884"/>
      <c r="B884"/>
      <c r="C884"/>
      <c r="D884"/>
      <c r="E884"/>
      <c r="F884"/>
      <c r="G884"/>
      <c r="K884"/>
      <c r="L884"/>
      <c r="M884"/>
      <c r="AL884"/>
    </row>
    <row r="885" spans="1:38" s="31" customFormat="1" x14ac:dyDescent="0.25">
      <c r="A885"/>
      <c r="B885"/>
      <c r="C885"/>
      <c r="D885"/>
      <c r="E885"/>
      <c r="F885"/>
      <c r="G885"/>
      <c r="K885"/>
      <c r="L885"/>
      <c r="M885"/>
      <c r="AL885"/>
    </row>
    <row r="886" spans="1:38" s="31" customFormat="1" x14ac:dyDescent="0.25">
      <c r="A886"/>
      <c r="B886"/>
      <c r="C886"/>
      <c r="D886"/>
      <c r="E886"/>
      <c r="F886"/>
      <c r="G886"/>
      <c r="K886"/>
      <c r="L886"/>
      <c r="M886"/>
      <c r="AL886"/>
    </row>
    <row r="887" spans="1:38" s="31" customFormat="1" x14ac:dyDescent="0.25">
      <c r="A887"/>
      <c r="B887"/>
      <c r="C887"/>
      <c r="D887"/>
      <c r="E887"/>
      <c r="F887"/>
      <c r="G887"/>
      <c r="K887"/>
      <c r="L887"/>
      <c r="M887"/>
      <c r="AL887"/>
    </row>
    <row r="888" spans="1:38" s="31" customFormat="1" x14ac:dyDescent="0.25">
      <c r="A888"/>
      <c r="B888"/>
      <c r="C888"/>
      <c r="D888"/>
      <c r="E888"/>
      <c r="F888"/>
      <c r="G888"/>
      <c r="K888"/>
      <c r="L888"/>
      <c r="M888"/>
      <c r="AL888"/>
    </row>
    <row r="889" spans="1:38" s="31" customFormat="1" x14ac:dyDescent="0.25">
      <c r="A889"/>
      <c r="B889"/>
      <c r="C889"/>
      <c r="D889"/>
      <c r="E889"/>
      <c r="F889"/>
      <c r="G889"/>
      <c r="K889"/>
      <c r="L889"/>
      <c r="M889"/>
      <c r="AL889"/>
    </row>
    <row r="890" spans="1:38" s="31" customFormat="1" x14ac:dyDescent="0.25">
      <c r="A890"/>
      <c r="B890"/>
      <c r="C890"/>
      <c r="D890"/>
      <c r="E890"/>
      <c r="F890"/>
      <c r="G890"/>
      <c r="K890"/>
      <c r="L890"/>
      <c r="M890"/>
      <c r="AL890"/>
    </row>
    <row r="891" spans="1:38" s="31" customFormat="1" x14ac:dyDescent="0.25">
      <c r="A891"/>
      <c r="B891"/>
      <c r="C891"/>
      <c r="D891"/>
      <c r="E891"/>
      <c r="F891"/>
      <c r="G891"/>
      <c r="K891"/>
      <c r="L891"/>
      <c r="M891"/>
      <c r="AL891"/>
    </row>
    <row r="892" spans="1:38" s="31" customFormat="1" x14ac:dyDescent="0.25">
      <c r="A892"/>
      <c r="B892"/>
      <c r="C892"/>
      <c r="D892"/>
      <c r="E892"/>
      <c r="F892"/>
      <c r="G892"/>
      <c r="K892"/>
      <c r="L892"/>
      <c r="M892"/>
      <c r="AL892"/>
    </row>
    <row r="893" spans="1:38" s="31" customFormat="1" x14ac:dyDescent="0.25">
      <c r="A893"/>
      <c r="B893"/>
      <c r="C893"/>
      <c r="D893"/>
      <c r="E893"/>
      <c r="F893"/>
      <c r="G893"/>
      <c r="K893"/>
      <c r="L893"/>
      <c r="M893"/>
      <c r="AL893"/>
    </row>
    <row r="894" spans="1:38" s="31" customFormat="1" x14ac:dyDescent="0.25">
      <c r="A894"/>
      <c r="B894"/>
      <c r="C894"/>
      <c r="D894"/>
      <c r="E894"/>
      <c r="F894"/>
      <c r="G894"/>
      <c r="K894"/>
      <c r="L894"/>
      <c r="M894"/>
      <c r="AL894"/>
    </row>
    <row r="895" spans="1:38" s="31" customFormat="1" x14ac:dyDescent="0.25">
      <c r="A895"/>
      <c r="B895"/>
      <c r="C895"/>
      <c r="D895"/>
      <c r="E895"/>
      <c r="F895"/>
      <c r="G895"/>
      <c r="K895"/>
      <c r="L895"/>
      <c r="M895"/>
      <c r="AL895"/>
    </row>
    <row r="896" spans="1:38" s="31" customFormat="1" x14ac:dyDescent="0.25">
      <c r="A896"/>
      <c r="B896"/>
      <c r="C896"/>
      <c r="D896"/>
      <c r="E896"/>
      <c r="F896"/>
      <c r="G896"/>
      <c r="K896"/>
      <c r="L896"/>
      <c r="M896"/>
      <c r="AL896"/>
    </row>
    <row r="897" spans="1:38" s="31" customFormat="1" x14ac:dyDescent="0.25">
      <c r="A897"/>
      <c r="B897"/>
      <c r="C897"/>
      <c r="D897"/>
      <c r="E897"/>
      <c r="F897"/>
      <c r="G897"/>
      <c r="K897"/>
      <c r="L897"/>
      <c r="M897"/>
      <c r="AL897"/>
    </row>
    <row r="898" spans="1:38" s="31" customFormat="1" x14ac:dyDescent="0.25">
      <c r="A898"/>
      <c r="B898"/>
      <c r="C898"/>
      <c r="D898"/>
      <c r="E898"/>
      <c r="F898"/>
      <c r="G898"/>
      <c r="K898"/>
      <c r="L898"/>
      <c r="M898"/>
      <c r="AL898"/>
    </row>
    <row r="899" spans="1:38" s="31" customFormat="1" x14ac:dyDescent="0.25">
      <c r="A899"/>
      <c r="B899"/>
      <c r="C899"/>
      <c r="D899"/>
      <c r="E899"/>
      <c r="F899"/>
      <c r="G899"/>
      <c r="K899"/>
      <c r="L899"/>
      <c r="M899"/>
      <c r="AL899"/>
    </row>
    <row r="900" spans="1:38" s="31" customFormat="1" x14ac:dyDescent="0.25">
      <c r="A900"/>
      <c r="B900"/>
      <c r="C900"/>
      <c r="D900"/>
      <c r="E900"/>
      <c r="F900"/>
      <c r="G900"/>
      <c r="K900"/>
      <c r="L900"/>
      <c r="M900"/>
      <c r="AL900"/>
    </row>
    <row r="901" spans="1:38" s="31" customFormat="1" x14ac:dyDescent="0.25">
      <c r="A901"/>
      <c r="B901"/>
      <c r="C901"/>
      <c r="D901"/>
      <c r="E901"/>
      <c r="F901"/>
      <c r="G901"/>
      <c r="K901"/>
      <c r="L901"/>
      <c r="M901"/>
      <c r="AL901"/>
    </row>
    <row r="902" spans="1:38" s="31" customFormat="1" x14ac:dyDescent="0.25">
      <c r="A902"/>
      <c r="B902"/>
      <c r="C902"/>
      <c r="D902"/>
      <c r="E902"/>
      <c r="F902"/>
      <c r="G902"/>
      <c r="K902"/>
      <c r="L902"/>
      <c r="M902"/>
      <c r="AL902"/>
    </row>
    <row r="903" spans="1:38" s="31" customFormat="1" x14ac:dyDescent="0.25">
      <c r="A903"/>
      <c r="B903"/>
      <c r="C903"/>
      <c r="D903"/>
      <c r="E903"/>
      <c r="F903"/>
      <c r="G903"/>
      <c r="K903"/>
      <c r="L903"/>
      <c r="M903"/>
      <c r="AL903"/>
    </row>
    <row r="904" spans="1:38" s="31" customFormat="1" x14ac:dyDescent="0.25">
      <c r="A904"/>
      <c r="B904"/>
      <c r="C904"/>
      <c r="D904"/>
      <c r="E904"/>
      <c r="F904"/>
      <c r="G904"/>
      <c r="K904"/>
      <c r="L904"/>
      <c r="M904"/>
      <c r="AL904"/>
    </row>
    <row r="905" spans="1:38" s="31" customFormat="1" x14ac:dyDescent="0.25">
      <c r="A905"/>
      <c r="B905"/>
      <c r="C905"/>
      <c r="D905"/>
      <c r="E905"/>
      <c r="F905"/>
      <c r="G905"/>
      <c r="K905"/>
      <c r="L905"/>
      <c r="M905"/>
      <c r="AL905"/>
    </row>
    <row r="906" spans="1:38" s="31" customFormat="1" x14ac:dyDescent="0.25">
      <c r="A906"/>
      <c r="B906"/>
      <c r="C906"/>
      <c r="D906"/>
      <c r="E906"/>
      <c r="F906"/>
      <c r="G906"/>
      <c r="K906"/>
      <c r="L906"/>
      <c r="M906"/>
      <c r="AL906"/>
    </row>
    <row r="907" spans="1:38" s="31" customFormat="1" x14ac:dyDescent="0.25">
      <c r="A907"/>
      <c r="B907"/>
      <c r="C907"/>
      <c r="D907"/>
      <c r="E907"/>
      <c r="F907"/>
      <c r="G907"/>
      <c r="K907"/>
      <c r="L907"/>
      <c r="M907"/>
      <c r="AL907"/>
    </row>
    <row r="908" spans="1:38" s="31" customFormat="1" x14ac:dyDescent="0.25">
      <c r="A908"/>
      <c r="B908"/>
      <c r="C908"/>
      <c r="D908"/>
      <c r="E908"/>
      <c r="F908"/>
      <c r="G908"/>
      <c r="K908"/>
      <c r="L908"/>
      <c r="M908"/>
      <c r="AL908"/>
    </row>
    <row r="909" spans="1:38" s="31" customFormat="1" x14ac:dyDescent="0.25">
      <c r="A909"/>
      <c r="B909"/>
      <c r="C909"/>
      <c r="D909"/>
      <c r="E909"/>
      <c r="F909"/>
      <c r="G909"/>
      <c r="K909"/>
      <c r="L909"/>
      <c r="M909"/>
      <c r="AL909"/>
    </row>
    <row r="910" spans="1:38" s="31" customFormat="1" x14ac:dyDescent="0.25">
      <c r="A910"/>
      <c r="B910"/>
      <c r="C910"/>
      <c r="D910"/>
      <c r="E910"/>
      <c r="F910"/>
      <c r="G910"/>
      <c r="K910"/>
      <c r="L910"/>
      <c r="M910"/>
      <c r="AL910"/>
    </row>
    <row r="911" spans="1:38" s="31" customFormat="1" x14ac:dyDescent="0.25">
      <c r="A911"/>
      <c r="B911"/>
      <c r="C911"/>
      <c r="D911"/>
      <c r="E911"/>
      <c r="F911"/>
      <c r="G911"/>
      <c r="K911"/>
      <c r="L911"/>
      <c r="M911"/>
      <c r="AL911"/>
    </row>
    <row r="912" spans="1:38" s="31" customFormat="1" x14ac:dyDescent="0.25">
      <c r="A912"/>
      <c r="B912"/>
      <c r="C912"/>
      <c r="D912"/>
      <c r="E912"/>
      <c r="F912"/>
      <c r="G912"/>
      <c r="K912"/>
      <c r="L912"/>
      <c r="M912"/>
      <c r="AL912"/>
    </row>
    <row r="913" spans="1:38" s="31" customFormat="1" x14ac:dyDescent="0.25">
      <c r="A913"/>
      <c r="B913"/>
      <c r="C913"/>
      <c r="D913"/>
      <c r="E913"/>
      <c r="F913"/>
      <c r="G913"/>
      <c r="K913"/>
      <c r="L913"/>
      <c r="M913"/>
      <c r="AL913"/>
    </row>
    <row r="914" spans="1:38" s="31" customFormat="1" x14ac:dyDescent="0.25">
      <c r="A914"/>
      <c r="B914"/>
      <c r="C914"/>
      <c r="D914"/>
      <c r="E914"/>
      <c r="F914"/>
      <c r="G914"/>
      <c r="K914"/>
      <c r="L914"/>
      <c r="M914"/>
      <c r="AL914"/>
    </row>
    <row r="915" spans="1:38" s="31" customFormat="1" x14ac:dyDescent="0.25">
      <c r="A915"/>
      <c r="B915"/>
      <c r="C915"/>
      <c r="D915"/>
      <c r="E915"/>
      <c r="F915"/>
      <c r="G915"/>
      <c r="K915"/>
      <c r="L915"/>
      <c r="M915"/>
      <c r="AL915"/>
    </row>
    <row r="916" spans="1:38" s="31" customFormat="1" x14ac:dyDescent="0.25">
      <c r="A916"/>
      <c r="B916"/>
      <c r="C916"/>
      <c r="D916"/>
      <c r="E916"/>
      <c r="F916"/>
      <c r="G916"/>
      <c r="K916"/>
      <c r="L916"/>
      <c r="M916"/>
      <c r="AL916"/>
    </row>
    <row r="917" spans="1:38" s="31" customFormat="1" x14ac:dyDescent="0.25">
      <c r="A917"/>
      <c r="B917"/>
      <c r="C917"/>
      <c r="D917"/>
      <c r="E917"/>
      <c r="F917"/>
      <c r="G917"/>
      <c r="K917"/>
      <c r="L917"/>
      <c r="M917"/>
      <c r="AL917"/>
    </row>
    <row r="918" spans="1:38" s="31" customFormat="1" x14ac:dyDescent="0.25">
      <c r="A918"/>
      <c r="B918"/>
      <c r="C918"/>
      <c r="D918"/>
      <c r="E918"/>
      <c r="F918"/>
      <c r="G918"/>
      <c r="K918"/>
      <c r="L918"/>
      <c r="M918"/>
      <c r="AL918"/>
    </row>
    <row r="919" spans="1:38" s="31" customFormat="1" x14ac:dyDescent="0.25">
      <c r="A919"/>
      <c r="B919"/>
      <c r="C919"/>
      <c r="D919"/>
      <c r="E919"/>
      <c r="F919"/>
      <c r="G919"/>
      <c r="K919"/>
      <c r="L919"/>
      <c r="M919"/>
      <c r="AL919"/>
    </row>
    <row r="920" spans="1:38" s="31" customFormat="1" x14ac:dyDescent="0.25">
      <c r="A920"/>
      <c r="B920"/>
      <c r="C920"/>
      <c r="D920"/>
      <c r="E920"/>
      <c r="F920"/>
      <c r="G920"/>
      <c r="K920"/>
      <c r="L920"/>
      <c r="M920"/>
      <c r="AL920"/>
    </row>
    <row r="921" spans="1:38" s="31" customFormat="1" x14ac:dyDescent="0.25">
      <c r="A921"/>
      <c r="B921"/>
      <c r="C921"/>
      <c r="D921"/>
      <c r="E921"/>
      <c r="F921"/>
      <c r="G921"/>
      <c r="K921"/>
      <c r="L921"/>
      <c r="M921"/>
      <c r="AL921"/>
    </row>
    <row r="922" spans="1:38" s="31" customFormat="1" x14ac:dyDescent="0.25">
      <c r="A922"/>
      <c r="B922"/>
      <c r="C922"/>
      <c r="D922"/>
      <c r="E922"/>
      <c r="F922"/>
      <c r="G922"/>
      <c r="K922"/>
      <c r="L922"/>
      <c r="M922"/>
      <c r="AL922"/>
    </row>
    <row r="923" spans="1:38" s="31" customFormat="1" x14ac:dyDescent="0.25">
      <c r="A923"/>
      <c r="B923"/>
      <c r="C923"/>
      <c r="D923"/>
      <c r="E923"/>
      <c r="F923"/>
      <c r="G923"/>
      <c r="K923"/>
      <c r="L923"/>
      <c r="M923"/>
      <c r="AL923"/>
    </row>
    <row r="924" spans="1:38" s="31" customFormat="1" x14ac:dyDescent="0.25">
      <c r="A924"/>
      <c r="B924"/>
      <c r="C924"/>
      <c r="D924"/>
      <c r="E924"/>
      <c r="F924"/>
      <c r="G924"/>
      <c r="K924"/>
      <c r="L924"/>
      <c r="M924"/>
      <c r="AL924"/>
    </row>
    <row r="925" spans="1:38" s="31" customFormat="1" x14ac:dyDescent="0.25">
      <c r="A925"/>
      <c r="B925"/>
      <c r="C925"/>
      <c r="D925"/>
      <c r="E925"/>
      <c r="F925"/>
      <c r="G925"/>
      <c r="K925"/>
      <c r="L925"/>
      <c r="M925"/>
      <c r="AL925"/>
    </row>
    <row r="926" spans="1:38" s="31" customFormat="1" x14ac:dyDescent="0.25">
      <c r="A926"/>
      <c r="B926"/>
      <c r="C926"/>
      <c r="D926"/>
      <c r="E926"/>
      <c r="F926"/>
      <c r="G926"/>
      <c r="K926"/>
      <c r="L926"/>
      <c r="M926"/>
      <c r="AL926"/>
    </row>
    <row r="927" spans="1:38" s="31" customFormat="1" x14ac:dyDescent="0.25">
      <c r="A927"/>
      <c r="B927"/>
      <c r="C927"/>
      <c r="D927"/>
      <c r="E927"/>
      <c r="F927"/>
      <c r="G927"/>
      <c r="K927"/>
      <c r="L927"/>
      <c r="M927"/>
      <c r="AL927"/>
    </row>
    <row r="928" spans="1:38" s="31" customFormat="1" x14ac:dyDescent="0.25">
      <c r="A928"/>
      <c r="B928"/>
      <c r="C928"/>
      <c r="D928"/>
      <c r="E928"/>
      <c r="F928"/>
      <c r="G928"/>
      <c r="K928"/>
      <c r="L928"/>
      <c r="M928"/>
      <c r="AL928"/>
    </row>
    <row r="929" spans="1:38" s="31" customFormat="1" x14ac:dyDescent="0.25">
      <c r="A929"/>
      <c r="B929"/>
      <c r="C929"/>
      <c r="D929"/>
      <c r="E929"/>
      <c r="F929"/>
      <c r="G929"/>
      <c r="K929"/>
      <c r="L929"/>
      <c r="M929"/>
      <c r="AL929"/>
    </row>
    <row r="930" spans="1:38" s="31" customFormat="1" x14ac:dyDescent="0.25">
      <c r="A930"/>
      <c r="B930"/>
      <c r="C930"/>
      <c r="D930"/>
      <c r="E930"/>
      <c r="F930"/>
      <c r="G930"/>
      <c r="K930"/>
      <c r="L930"/>
      <c r="M930"/>
      <c r="AL930"/>
    </row>
    <row r="931" spans="1:38" s="31" customFormat="1" x14ac:dyDescent="0.25">
      <c r="A931"/>
      <c r="B931"/>
      <c r="C931"/>
      <c r="D931"/>
      <c r="E931"/>
      <c r="F931"/>
      <c r="G931"/>
      <c r="K931"/>
      <c r="L931"/>
      <c r="M931"/>
      <c r="AL931"/>
    </row>
    <row r="932" spans="1:38" s="31" customFormat="1" x14ac:dyDescent="0.25">
      <c r="A932"/>
      <c r="B932"/>
      <c r="C932"/>
      <c r="D932"/>
      <c r="E932"/>
      <c r="F932"/>
      <c r="G932"/>
      <c r="K932"/>
      <c r="L932"/>
      <c r="M932"/>
      <c r="AL932"/>
    </row>
    <row r="933" spans="1:38" s="31" customFormat="1" x14ac:dyDescent="0.25">
      <c r="A933"/>
      <c r="B933"/>
      <c r="C933"/>
      <c r="D933"/>
      <c r="E933"/>
      <c r="F933"/>
      <c r="G933"/>
      <c r="K933"/>
      <c r="L933"/>
      <c r="M933"/>
      <c r="AL933"/>
    </row>
    <row r="934" spans="1:38" s="31" customFormat="1" x14ac:dyDescent="0.25">
      <c r="A934"/>
      <c r="B934"/>
      <c r="C934"/>
      <c r="D934"/>
      <c r="E934"/>
      <c r="F934"/>
      <c r="G934"/>
      <c r="K934"/>
      <c r="L934"/>
      <c r="M934"/>
      <c r="AL934"/>
    </row>
    <row r="935" spans="1:38" s="31" customFormat="1" x14ac:dyDescent="0.25">
      <c r="A935"/>
      <c r="B935"/>
      <c r="C935"/>
      <c r="D935"/>
      <c r="E935"/>
      <c r="F935"/>
      <c r="G935"/>
      <c r="K935"/>
      <c r="L935"/>
      <c r="M935"/>
      <c r="AL935"/>
    </row>
    <row r="936" spans="1:38" s="31" customFormat="1" x14ac:dyDescent="0.25">
      <c r="A936"/>
      <c r="B936"/>
      <c r="C936"/>
      <c r="D936"/>
      <c r="E936"/>
      <c r="F936"/>
      <c r="G936"/>
      <c r="K936"/>
      <c r="L936"/>
      <c r="M936"/>
      <c r="AL936"/>
    </row>
    <row r="937" spans="1:38" s="31" customFormat="1" x14ac:dyDescent="0.25">
      <c r="A937"/>
      <c r="B937"/>
      <c r="C937"/>
      <c r="D937"/>
      <c r="E937"/>
      <c r="F937"/>
      <c r="G937"/>
      <c r="K937"/>
      <c r="L937"/>
      <c r="M937"/>
      <c r="AL937"/>
    </row>
    <row r="938" spans="1:38" s="31" customFormat="1" x14ac:dyDescent="0.25">
      <c r="A938"/>
      <c r="B938"/>
      <c r="C938"/>
      <c r="D938"/>
      <c r="E938"/>
      <c r="F938"/>
      <c r="G938"/>
      <c r="K938"/>
      <c r="L938"/>
      <c r="M938"/>
      <c r="AL938"/>
    </row>
    <row r="939" spans="1:38" s="31" customFormat="1" x14ac:dyDescent="0.25">
      <c r="A939"/>
      <c r="B939"/>
      <c r="C939"/>
      <c r="D939"/>
      <c r="E939"/>
      <c r="F939"/>
      <c r="G939"/>
      <c r="K939"/>
      <c r="L939"/>
      <c r="M939"/>
      <c r="AL939"/>
    </row>
    <row r="940" spans="1:38" s="31" customFormat="1" x14ac:dyDescent="0.25">
      <c r="A940"/>
      <c r="B940"/>
      <c r="C940"/>
      <c r="D940"/>
      <c r="E940"/>
      <c r="F940"/>
      <c r="G940"/>
      <c r="K940"/>
      <c r="L940"/>
      <c r="M940"/>
      <c r="AL940"/>
    </row>
    <row r="941" spans="1:38" s="31" customFormat="1" x14ac:dyDescent="0.25">
      <c r="A941"/>
      <c r="B941"/>
      <c r="C941"/>
      <c r="D941"/>
      <c r="E941"/>
      <c r="F941"/>
      <c r="G941"/>
      <c r="K941"/>
      <c r="L941"/>
      <c r="M941"/>
      <c r="AL941"/>
    </row>
    <row r="942" spans="1:38" s="31" customFormat="1" x14ac:dyDescent="0.25">
      <c r="A942"/>
      <c r="B942"/>
      <c r="C942"/>
      <c r="D942"/>
      <c r="E942"/>
      <c r="F942"/>
      <c r="G942"/>
      <c r="K942"/>
      <c r="L942"/>
      <c r="M942"/>
      <c r="AL942"/>
    </row>
    <row r="943" spans="1:38" s="31" customFormat="1" x14ac:dyDescent="0.25">
      <c r="A943"/>
      <c r="B943"/>
      <c r="C943"/>
      <c r="D943"/>
      <c r="E943"/>
      <c r="F943"/>
      <c r="G943"/>
      <c r="K943"/>
      <c r="L943"/>
      <c r="M943"/>
      <c r="AL943"/>
    </row>
    <row r="944" spans="1:38" s="31" customFormat="1" x14ac:dyDescent="0.25">
      <c r="A944"/>
      <c r="B944"/>
      <c r="C944"/>
      <c r="D944"/>
      <c r="E944"/>
      <c r="F944"/>
      <c r="G944"/>
      <c r="K944"/>
      <c r="L944"/>
      <c r="M944"/>
      <c r="AL944"/>
    </row>
    <row r="945" spans="1:38" s="31" customFormat="1" x14ac:dyDescent="0.25">
      <c r="A945"/>
      <c r="B945"/>
      <c r="C945"/>
      <c r="D945"/>
      <c r="E945"/>
      <c r="F945"/>
      <c r="G945"/>
      <c r="K945"/>
      <c r="L945"/>
      <c r="M945"/>
      <c r="AL945"/>
    </row>
    <row r="946" spans="1:38" s="31" customFormat="1" x14ac:dyDescent="0.25">
      <c r="A946"/>
      <c r="B946"/>
      <c r="C946"/>
      <c r="D946"/>
      <c r="E946"/>
      <c r="F946"/>
      <c r="G946"/>
      <c r="K946"/>
      <c r="L946"/>
      <c r="M946"/>
      <c r="AL946"/>
    </row>
    <row r="947" spans="1:38" s="31" customFormat="1" x14ac:dyDescent="0.25">
      <c r="A947"/>
      <c r="B947"/>
      <c r="C947"/>
      <c r="D947"/>
      <c r="E947"/>
      <c r="F947"/>
      <c r="G947"/>
      <c r="K947"/>
      <c r="L947"/>
      <c r="M947"/>
      <c r="AL947"/>
    </row>
    <row r="948" spans="1:38" s="31" customFormat="1" x14ac:dyDescent="0.25">
      <c r="A948"/>
      <c r="B948"/>
      <c r="C948"/>
      <c r="D948"/>
      <c r="E948"/>
      <c r="F948"/>
      <c r="G948"/>
      <c r="K948"/>
      <c r="L948"/>
      <c r="M948"/>
      <c r="AL948"/>
    </row>
    <row r="949" spans="1:38" s="31" customFormat="1" x14ac:dyDescent="0.25">
      <c r="A949"/>
      <c r="B949"/>
      <c r="C949"/>
      <c r="D949"/>
      <c r="E949"/>
      <c r="F949"/>
      <c r="G949"/>
      <c r="K949"/>
      <c r="L949"/>
      <c r="M949"/>
      <c r="AL949"/>
    </row>
    <row r="950" spans="1:38" s="31" customFormat="1" x14ac:dyDescent="0.25">
      <c r="A950"/>
      <c r="B950"/>
      <c r="C950"/>
      <c r="D950"/>
      <c r="E950"/>
      <c r="F950"/>
      <c r="G950"/>
      <c r="K950"/>
      <c r="L950"/>
      <c r="M950"/>
      <c r="AL950"/>
    </row>
    <row r="951" spans="1:38" s="31" customFormat="1" x14ac:dyDescent="0.25">
      <c r="A951"/>
      <c r="B951"/>
      <c r="C951"/>
      <c r="D951"/>
      <c r="E951"/>
      <c r="F951"/>
      <c r="G951"/>
      <c r="K951"/>
      <c r="L951"/>
      <c r="M951"/>
      <c r="AL951"/>
    </row>
    <row r="952" spans="1:38" s="31" customFormat="1" x14ac:dyDescent="0.25">
      <c r="A952"/>
      <c r="B952"/>
      <c r="C952"/>
      <c r="D952"/>
      <c r="E952"/>
      <c r="F952"/>
      <c r="G952"/>
      <c r="K952"/>
      <c r="L952"/>
      <c r="M952"/>
      <c r="AL952"/>
    </row>
    <row r="953" spans="1:38" s="31" customFormat="1" x14ac:dyDescent="0.25">
      <c r="A953"/>
      <c r="B953"/>
      <c r="C953"/>
      <c r="D953"/>
      <c r="E953"/>
      <c r="F953"/>
      <c r="G953"/>
      <c r="K953"/>
      <c r="L953"/>
      <c r="M953"/>
      <c r="AL953"/>
    </row>
    <row r="954" spans="1:38" s="31" customFormat="1" x14ac:dyDescent="0.25">
      <c r="A954"/>
      <c r="B954"/>
      <c r="C954"/>
      <c r="D954"/>
      <c r="E954"/>
      <c r="F954"/>
      <c r="G954"/>
      <c r="K954"/>
      <c r="L954"/>
      <c r="M954"/>
      <c r="AL954"/>
    </row>
    <row r="955" spans="1:38" s="31" customFormat="1" x14ac:dyDescent="0.25">
      <c r="A955"/>
      <c r="B955"/>
      <c r="C955"/>
      <c r="D955"/>
      <c r="E955"/>
      <c r="F955"/>
      <c r="G955"/>
      <c r="K955"/>
      <c r="L955"/>
      <c r="M955"/>
      <c r="AL955"/>
    </row>
    <row r="956" spans="1:38" s="31" customFormat="1" x14ac:dyDescent="0.25">
      <c r="A956"/>
      <c r="B956"/>
      <c r="C956"/>
      <c r="D956"/>
      <c r="E956"/>
      <c r="F956"/>
      <c r="G956"/>
      <c r="K956"/>
      <c r="L956"/>
      <c r="M956"/>
      <c r="AL956"/>
    </row>
    <row r="957" spans="1:38" s="31" customFormat="1" x14ac:dyDescent="0.25">
      <c r="A957"/>
      <c r="B957"/>
      <c r="C957"/>
      <c r="D957"/>
      <c r="E957"/>
      <c r="F957"/>
      <c r="G957"/>
      <c r="K957"/>
      <c r="L957"/>
      <c r="M957"/>
      <c r="AL957"/>
    </row>
    <row r="958" spans="1:38" s="31" customFormat="1" x14ac:dyDescent="0.25">
      <c r="A958"/>
      <c r="B958"/>
      <c r="C958"/>
      <c r="D958"/>
      <c r="E958"/>
      <c r="F958"/>
      <c r="G958"/>
      <c r="K958"/>
      <c r="L958"/>
      <c r="M958"/>
      <c r="AL958"/>
    </row>
    <row r="959" spans="1:38" s="31" customFormat="1" x14ac:dyDescent="0.25">
      <c r="A959"/>
      <c r="B959"/>
      <c r="C959"/>
      <c r="D959"/>
      <c r="E959"/>
      <c r="F959"/>
      <c r="G959"/>
      <c r="K959"/>
      <c r="L959"/>
      <c r="M959"/>
      <c r="AL959"/>
    </row>
    <row r="960" spans="1:38" s="31" customFormat="1" x14ac:dyDescent="0.25">
      <c r="A960"/>
      <c r="B960"/>
      <c r="C960"/>
      <c r="D960"/>
      <c r="E960"/>
      <c r="F960"/>
      <c r="G960"/>
      <c r="K960"/>
      <c r="L960"/>
      <c r="M960"/>
      <c r="AL960"/>
    </row>
    <row r="961" spans="1:38" s="31" customFormat="1" x14ac:dyDescent="0.25">
      <c r="A961"/>
      <c r="B961"/>
      <c r="C961"/>
      <c r="D961"/>
      <c r="E961"/>
      <c r="F961"/>
      <c r="G961"/>
      <c r="K961"/>
      <c r="L961"/>
      <c r="M961"/>
      <c r="AL961"/>
    </row>
    <row r="962" spans="1:38" s="31" customFormat="1" x14ac:dyDescent="0.25">
      <c r="A962"/>
      <c r="B962"/>
      <c r="C962"/>
      <c r="D962"/>
      <c r="E962"/>
      <c r="F962"/>
      <c r="G962"/>
      <c r="K962"/>
      <c r="L962"/>
      <c r="M962"/>
      <c r="AL962"/>
    </row>
    <row r="963" spans="1:38" s="31" customFormat="1" x14ac:dyDescent="0.25">
      <c r="A963"/>
      <c r="B963"/>
      <c r="C963"/>
      <c r="D963"/>
      <c r="E963"/>
      <c r="F963"/>
      <c r="G963"/>
      <c r="K963"/>
      <c r="L963"/>
      <c r="M963"/>
      <c r="AL963"/>
    </row>
    <row r="964" spans="1:38" s="31" customFormat="1" x14ac:dyDescent="0.25">
      <c r="A964"/>
      <c r="B964"/>
      <c r="C964"/>
      <c r="D964"/>
      <c r="E964"/>
      <c r="F964"/>
      <c r="G964"/>
      <c r="K964"/>
      <c r="L964"/>
      <c r="M964"/>
      <c r="AL964"/>
    </row>
    <row r="965" spans="1:38" s="31" customFormat="1" x14ac:dyDescent="0.25">
      <c r="A965"/>
      <c r="B965"/>
      <c r="C965"/>
      <c r="D965"/>
      <c r="E965"/>
      <c r="F965"/>
      <c r="G965"/>
      <c r="K965"/>
      <c r="L965"/>
      <c r="M965"/>
      <c r="AL965"/>
    </row>
    <row r="966" spans="1:38" s="31" customFormat="1" x14ac:dyDescent="0.25">
      <c r="A966"/>
      <c r="B966"/>
      <c r="C966"/>
      <c r="D966"/>
      <c r="E966"/>
      <c r="F966"/>
      <c r="G966"/>
      <c r="K966"/>
      <c r="L966"/>
      <c r="M966"/>
      <c r="AL966"/>
    </row>
    <row r="967" spans="1:38" s="31" customFormat="1" x14ac:dyDescent="0.25">
      <c r="A967"/>
      <c r="B967"/>
      <c r="C967"/>
      <c r="D967"/>
      <c r="E967"/>
      <c r="F967"/>
      <c r="G967"/>
      <c r="K967"/>
      <c r="L967"/>
      <c r="M967"/>
      <c r="AL967"/>
    </row>
    <row r="968" spans="1:38" s="31" customFormat="1" x14ac:dyDescent="0.25">
      <c r="A968"/>
      <c r="B968"/>
      <c r="C968"/>
      <c r="D968"/>
      <c r="E968"/>
      <c r="F968"/>
      <c r="G968"/>
      <c r="K968"/>
      <c r="L968"/>
      <c r="M968"/>
      <c r="AL968"/>
    </row>
    <row r="969" spans="1:38" s="31" customFormat="1" x14ac:dyDescent="0.25">
      <c r="A969"/>
      <c r="B969"/>
      <c r="C969"/>
      <c r="D969"/>
      <c r="E969"/>
      <c r="F969"/>
      <c r="G969"/>
      <c r="K969"/>
      <c r="L969"/>
      <c r="M969"/>
      <c r="AL969"/>
    </row>
    <row r="970" spans="1:38" s="31" customFormat="1" x14ac:dyDescent="0.25">
      <c r="A970"/>
      <c r="B970"/>
      <c r="C970"/>
      <c r="D970"/>
      <c r="E970"/>
      <c r="F970"/>
      <c r="G970"/>
      <c r="K970"/>
      <c r="L970"/>
      <c r="M970"/>
      <c r="AL970"/>
    </row>
    <row r="971" spans="1:38" s="31" customFormat="1" x14ac:dyDescent="0.25">
      <c r="A971"/>
      <c r="B971"/>
      <c r="C971"/>
      <c r="D971"/>
      <c r="E971"/>
      <c r="F971"/>
      <c r="G971"/>
      <c r="K971"/>
      <c r="L971"/>
      <c r="M971"/>
      <c r="AL971"/>
    </row>
    <row r="972" spans="1:38" s="31" customFormat="1" x14ac:dyDescent="0.25">
      <c r="A972"/>
      <c r="B972"/>
      <c r="C972"/>
      <c r="D972"/>
      <c r="E972"/>
      <c r="F972"/>
      <c r="G972"/>
      <c r="K972"/>
      <c r="L972"/>
      <c r="M972"/>
      <c r="AL972"/>
    </row>
    <row r="973" spans="1:38" s="31" customFormat="1" x14ac:dyDescent="0.25">
      <c r="A973"/>
      <c r="B973"/>
      <c r="C973"/>
      <c r="D973"/>
      <c r="E973"/>
      <c r="F973"/>
      <c r="G973"/>
      <c r="K973"/>
      <c r="L973"/>
      <c r="M973"/>
      <c r="AL973"/>
    </row>
    <row r="974" spans="1:38" s="31" customFormat="1" x14ac:dyDescent="0.25">
      <c r="A974"/>
      <c r="B974"/>
      <c r="C974"/>
      <c r="D974"/>
      <c r="E974"/>
      <c r="F974"/>
      <c r="G974"/>
      <c r="K974"/>
      <c r="L974"/>
      <c r="M974"/>
      <c r="AL974"/>
    </row>
    <row r="975" spans="1:38" s="31" customFormat="1" x14ac:dyDescent="0.25">
      <c r="A975"/>
      <c r="B975"/>
      <c r="C975"/>
      <c r="D975"/>
      <c r="E975"/>
      <c r="F975"/>
      <c r="G975"/>
      <c r="K975"/>
      <c r="L975"/>
      <c r="M975"/>
      <c r="AL975"/>
    </row>
    <row r="976" spans="1:38" s="31" customFormat="1" x14ac:dyDescent="0.25">
      <c r="A976"/>
      <c r="B976"/>
      <c r="C976"/>
      <c r="D976"/>
      <c r="E976"/>
      <c r="F976"/>
      <c r="G976"/>
      <c r="K976"/>
      <c r="L976"/>
      <c r="M976"/>
      <c r="AL976"/>
    </row>
    <row r="977" spans="1:38" s="31" customFormat="1" x14ac:dyDescent="0.25">
      <c r="A977"/>
      <c r="B977"/>
      <c r="C977"/>
      <c r="D977"/>
      <c r="E977"/>
      <c r="F977"/>
      <c r="G977"/>
      <c r="K977"/>
      <c r="L977"/>
      <c r="M977"/>
      <c r="AL977"/>
    </row>
    <row r="978" spans="1:38" s="31" customFormat="1" x14ac:dyDescent="0.25">
      <c r="A978"/>
      <c r="B978"/>
      <c r="C978"/>
      <c r="D978"/>
      <c r="E978"/>
      <c r="F978"/>
      <c r="G978"/>
      <c r="K978"/>
      <c r="L978"/>
      <c r="M978"/>
      <c r="AL978"/>
    </row>
    <row r="979" spans="1:38" s="31" customFormat="1" x14ac:dyDescent="0.25">
      <c r="A979"/>
      <c r="B979"/>
      <c r="C979"/>
      <c r="D979"/>
      <c r="E979"/>
      <c r="F979"/>
      <c r="G979"/>
      <c r="K979"/>
      <c r="L979"/>
      <c r="M979"/>
      <c r="AL979"/>
    </row>
    <row r="980" spans="1:38" s="31" customFormat="1" x14ac:dyDescent="0.25">
      <c r="A980"/>
      <c r="B980"/>
      <c r="C980"/>
      <c r="D980"/>
      <c r="E980"/>
      <c r="F980"/>
      <c r="G980"/>
      <c r="K980"/>
      <c r="L980"/>
      <c r="M980"/>
      <c r="AL980"/>
    </row>
    <row r="981" spans="1:38" s="31" customFormat="1" x14ac:dyDescent="0.25">
      <c r="A981"/>
      <c r="B981"/>
      <c r="C981"/>
      <c r="D981"/>
      <c r="E981"/>
      <c r="F981"/>
      <c r="G981"/>
      <c r="K981"/>
      <c r="L981"/>
      <c r="M981"/>
      <c r="AL981"/>
    </row>
    <row r="982" spans="1:38" s="31" customFormat="1" x14ac:dyDescent="0.25">
      <c r="A982"/>
      <c r="B982"/>
      <c r="C982"/>
      <c r="D982"/>
      <c r="E982"/>
      <c r="F982"/>
      <c r="G982"/>
      <c r="K982"/>
      <c r="L982"/>
      <c r="M982"/>
      <c r="AL982"/>
    </row>
    <row r="983" spans="1:38" s="31" customFormat="1" x14ac:dyDescent="0.25">
      <c r="A983"/>
      <c r="B983"/>
      <c r="C983"/>
      <c r="D983"/>
      <c r="E983"/>
      <c r="F983"/>
      <c r="G983"/>
      <c r="K983"/>
      <c r="L983"/>
      <c r="M983"/>
      <c r="AL983"/>
    </row>
    <row r="984" spans="1:38" s="31" customFormat="1" x14ac:dyDescent="0.25">
      <c r="A984"/>
      <c r="B984"/>
      <c r="C984"/>
      <c r="D984"/>
      <c r="E984"/>
      <c r="F984"/>
      <c r="G984"/>
      <c r="K984"/>
      <c r="L984"/>
      <c r="M984"/>
      <c r="AL984"/>
    </row>
    <row r="985" spans="1:38" s="31" customFormat="1" x14ac:dyDescent="0.25">
      <c r="A985"/>
      <c r="B985"/>
      <c r="C985"/>
      <c r="D985"/>
      <c r="E985"/>
      <c r="F985"/>
      <c r="G985"/>
      <c r="K985"/>
      <c r="L985"/>
      <c r="M985"/>
      <c r="AL985"/>
    </row>
    <row r="986" spans="1:38" s="31" customFormat="1" x14ac:dyDescent="0.25">
      <c r="A986"/>
      <c r="B986"/>
      <c r="C986"/>
      <c r="D986"/>
      <c r="E986"/>
      <c r="F986"/>
      <c r="G986"/>
      <c r="K986"/>
      <c r="L986"/>
      <c r="M986"/>
      <c r="AL986"/>
    </row>
    <row r="987" spans="1:38" s="31" customFormat="1" x14ac:dyDescent="0.25">
      <c r="A987"/>
      <c r="B987"/>
      <c r="C987"/>
      <c r="D987"/>
      <c r="E987"/>
      <c r="F987"/>
      <c r="G987"/>
      <c r="K987"/>
      <c r="L987"/>
      <c r="M987"/>
      <c r="AL987"/>
    </row>
    <row r="988" spans="1:38" s="31" customFormat="1" x14ac:dyDescent="0.25">
      <c r="A988"/>
      <c r="B988"/>
      <c r="C988"/>
      <c r="D988"/>
      <c r="E988"/>
      <c r="F988"/>
      <c r="G988"/>
      <c r="K988"/>
      <c r="L988"/>
      <c r="M988"/>
      <c r="AL988"/>
    </row>
    <row r="989" spans="1:38" s="31" customFormat="1" x14ac:dyDescent="0.25">
      <c r="A989"/>
      <c r="B989"/>
      <c r="C989"/>
      <c r="D989"/>
      <c r="E989"/>
      <c r="F989"/>
      <c r="G989"/>
      <c r="K989"/>
      <c r="L989"/>
      <c r="M989"/>
      <c r="AL989"/>
    </row>
    <row r="990" spans="1:38" s="31" customFormat="1" x14ac:dyDescent="0.25">
      <c r="A990"/>
      <c r="B990"/>
      <c r="C990"/>
      <c r="D990"/>
      <c r="E990"/>
      <c r="F990"/>
      <c r="G990"/>
      <c r="K990"/>
      <c r="L990"/>
      <c r="M990"/>
      <c r="AL990"/>
    </row>
    <row r="991" spans="1:38" s="31" customFormat="1" x14ac:dyDescent="0.25">
      <c r="A991"/>
      <c r="B991"/>
      <c r="C991"/>
      <c r="D991"/>
      <c r="E991"/>
      <c r="F991"/>
      <c r="G991"/>
      <c r="K991"/>
      <c r="L991"/>
      <c r="M991"/>
      <c r="AL991"/>
    </row>
    <row r="992" spans="1:38" s="31" customFormat="1" x14ac:dyDescent="0.25">
      <c r="A992"/>
      <c r="B992"/>
      <c r="C992"/>
      <c r="D992"/>
      <c r="E992"/>
      <c r="F992"/>
      <c r="G992"/>
      <c r="K992"/>
      <c r="L992"/>
      <c r="M992"/>
      <c r="AL992"/>
    </row>
    <row r="993" spans="1:38" s="31" customFormat="1" x14ac:dyDescent="0.25">
      <c r="A993"/>
      <c r="B993"/>
      <c r="C993"/>
      <c r="D993"/>
      <c r="E993"/>
      <c r="F993"/>
      <c r="G993"/>
      <c r="K993"/>
      <c r="L993"/>
      <c r="M993"/>
      <c r="AL993"/>
    </row>
    <row r="994" spans="1:38" s="31" customFormat="1" x14ac:dyDescent="0.25">
      <c r="A994"/>
      <c r="B994"/>
      <c r="C994"/>
      <c r="D994"/>
      <c r="E994"/>
      <c r="F994"/>
      <c r="G994"/>
      <c r="K994"/>
      <c r="L994"/>
      <c r="M994"/>
      <c r="AL994"/>
    </row>
    <row r="995" spans="1:38" s="31" customFormat="1" x14ac:dyDescent="0.25">
      <c r="A995"/>
      <c r="B995"/>
      <c r="C995"/>
      <c r="D995"/>
      <c r="E995"/>
      <c r="F995"/>
      <c r="G995"/>
      <c r="K995"/>
      <c r="L995"/>
      <c r="M995"/>
      <c r="AL995"/>
    </row>
    <row r="996" spans="1:38" s="31" customFormat="1" x14ac:dyDescent="0.25">
      <c r="A996"/>
      <c r="B996"/>
      <c r="C996"/>
      <c r="D996"/>
      <c r="E996"/>
      <c r="F996"/>
      <c r="G996"/>
      <c r="K996"/>
      <c r="L996"/>
      <c r="M996"/>
      <c r="AL996"/>
    </row>
    <row r="997" spans="1:38" s="31" customFormat="1" x14ac:dyDescent="0.25">
      <c r="A997"/>
      <c r="B997"/>
      <c r="C997"/>
      <c r="D997"/>
      <c r="E997"/>
      <c r="F997"/>
      <c r="G997"/>
      <c r="K997"/>
      <c r="L997"/>
      <c r="M997"/>
      <c r="AL997"/>
    </row>
    <row r="998" spans="1:38" s="31" customFormat="1" x14ac:dyDescent="0.25">
      <c r="A998"/>
      <c r="B998"/>
      <c r="C998"/>
      <c r="D998"/>
      <c r="E998"/>
      <c r="F998"/>
      <c r="G998"/>
      <c r="K998"/>
      <c r="L998"/>
      <c r="M998"/>
      <c r="AL998"/>
    </row>
    <row r="999" spans="1:38" s="31" customFormat="1" x14ac:dyDescent="0.25">
      <c r="A999"/>
      <c r="B999"/>
      <c r="C999"/>
      <c r="D999"/>
      <c r="E999"/>
      <c r="F999"/>
      <c r="G999"/>
      <c r="K999"/>
      <c r="L999"/>
      <c r="M999"/>
      <c r="AL999"/>
    </row>
    <row r="1000" spans="1:38" s="31" customFormat="1" x14ac:dyDescent="0.25">
      <c r="A1000"/>
      <c r="B1000"/>
      <c r="C1000"/>
      <c r="D1000"/>
      <c r="E1000"/>
      <c r="F1000"/>
      <c r="G1000"/>
      <c r="K1000"/>
      <c r="L1000"/>
      <c r="M1000"/>
      <c r="AL1000"/>
    </row>
    <row r="1001" spans="1:38" s="31" customFormat="1" x14ac:dyDescent="0.25">
      <c r="A1001"/>
      <c r="B1001"/>
      <c r="C1001"/>
      <c r="D1001"/>
      <c r="E1001"/>
      <c r="F1001"/>
      <c r="G1001"/>
      <c r="K1001"/>
      <c r="L1001"/>
      <c r="M1001"/>
      <c r="AL1001"/>
    </row>
    <row r="1002" spans="1:38" s="31" customFormat="1" x14ac:dyDescent="0.25">
      <c r="A1002"/>
      <c r="B1002"/>
      <c r="C1002"/>
      <c r="D1002"/>
      <c r="E1002"/>
      <c r="F1002"/>
      <c r="G1002"/>
      <c r="K1002"/>
      <c r="L1002"/>
      <c r="M1002"/>
      <c r="AL1002"/>
    </row>
    <row r="1003" spans="1:38" s="31" customFormat="1" x14ac:dyDescent="0.25">
      <c r="A1003"/>
      <c r="B1003"/>
      <c r="C1003"/>
      <c r="D1003"/>
      <c r="E1003"/>
      <c r="F1003"/>
      <c r="G1003"/>
      <c r="K1003"/>
      <c r="L1003"/>
      <c r="M1003"/>
      <c r="AL1003"/>
    </row>
    <row r="1004" spans="1:38" s="31" customFormat="1" x14ac:dyDescent="0.25">
      <c r="A1004"/>
      <c r="B1004"/>
      <c r="C1004"/>
      <c r="D1004"/>
      <c r="E1004"/>
      <c r="F1004"/>
      <c r="G1004"/>
      <c r="K1004"/>
      <c r="L1004"/>
      <c r="M1004"/>
      <c r="AL1004"/>
    </row>
    <row r="1005" spans="1:38" s="31" customFormat="1" x14ac:dyDescent="0.25">
      <c r="A1005"/>
      <c r="B1005"/>
      <c r="C1005"/>
      <c r="D1005"/>
      <c r="E1005"/>
      <c r="F1005"/>
      <c r="G1005"/>
      <c r="K1005"/>
      <c r="L1005"/>
      <c r="M1005"/>
      <c r="AL1005"/>
    </row>
    <row r="1006" spans="1:38" s="31" customFormat="1" x14ac:dyDescent="0.25">
      <c r="A1006"/>
      <c r="B1006"/>
      <c r="C1006"/>
      <c r="D1006"/>
      <c r="E1006"/>
      <c r="F1006"/>
      <c r="G1006"/>
      <c r="K1006"/>
      <c r="L1006"/>
      <c r="M1006"/>
      <c r="AL1006"/>
    </row>
    <row r="1007" spans="1:38" s="31" customFormat="1" x14ac:dyDescent="0.25">
      <c r="A1007"/>
      <c r="B1007"/>
      <c r="C1007"/>
      <c r="D1007"/>
      <c r="E1007"/>
      <c r="F1007"/>
      <c r="G1007"/>
      <c r="K1007"/>
      <c r="L1007"/>
      <c r="M1007"/>
      <c r="AL1007"/>
    </row>
    <row r="1008" spans="1:38" s="31" customFormat="1" x14ac:dyDescent="0.25">
      <c r="A1008"/>
      <c r="B1008"/>
      <c r="C1008"/>
      <c r="D1008"/>
      <c r="E1008"/>
      <c r="F1008"/>
      <c r="G1008"/>
      <c r="K1008"/>
      <c r="L1008"/>
      <c r="M1008"/>
      <c r="AL1008"/>
    </row>
    <row r="1009" spans="1:38" s="31" customFormat="1" x14ac:dyDescent="0.25">
      <c r="A1009"/>
      <c r="B1009"/>
      <c r="C1009"/>
      <c r="D1009"/>
      <c r="E1009"/>
      <c r="F1009"/>
      <c r="G1009"/>
      <c r="K1009"/>
      <c r="L1009"/>
      <c r="M1009"/>
      <c r="AL1009"/>
    </row>
    <row r="1010" spans="1:38" s="31" customFormat="1" x14ac:dyDescent="0.25">
      <c r="A1010"/>
      <c r="B1010"/>
      <c r="C1010"/>
      <c r="D1010"/>
      <c r="E1010"/>
      <c r="F1010"/>
      <c r="G1010"/>
      <c r="K1010"/>
      <c r="L1010"/>
      <c r="M1010"/>
      <c r="AL1010"/>
    </row>
    <row r="1011" spans="1:38" s="31" customFormat="1" x14ac:dyDescent="0.25">
      <c r="A1011"/>
      <c r="B1011"/>
      <c r="C1011"/>
      <c r="D1011"/>
      <c r="E1011"/>
      <c r="F1011"/>
      <c r="G1011"/>
      <c r="K1011"/>
      <c r="L1011"/>
      <c r="M1011"/>
      <c r="AL1011"/>
    </row>
    <row r="1012" spans="1:38" s="31" customFormat="1" x14ac:dyDescent="0.25">
      <c r="A1012"/>
      <c r="B1012"/>
      <c r="C1012"/>
      <c r="D1012"/>
      <c r="E1012"/>
      <c r="F1012"/>
      <c r="G1012"/>
      <c r="K1012"/>
      <c r="L1012"/>
      <c r="M1012"/>
      <c r="AL1012"/>
    </row>
    <row r="1013" spans="1:38" s="31" customFormat="1" x14ac:dyDescent="0.25">
      <c r="A1013"/>
      <c r="B1013"/>
      <c r="C1013"/>
      <c r="D1013"/>
      <c r="E1013"/>
      <c r="F1013"/>
      <c r="G1013"/>
      <c r="K1013"/>
      <c r="L1013"/>
      <c r="M1013"/>
      <c r="AL1013"/>
    </row>
    <row r="1014" spans="1:38" s="31" customFormat="1" x14ac:dyDescent="0.25">
      <c r="A1014"/>
      <c r="B1014"/>
      <c r="C1014"/>
      <c r="D1014"/>
      <c r="E1014"/>
      <c r="F1014"/>
      <c r="G1014"/>
      <c r="K1014"/>
      <c r="L1014"/>
      <c r="M1014"/>
      <c r="AL1014"/>
    </row>
    <row r="1015" spans="1:38" s="31" customFormat="1" x14ac:dyDescent="0.25">
      <c r="A1015"/>
      <c r="B1015"/>
      <c r="C1015"/>
      <c r="D1015"/>
      <c r="E1015"/>
      <c r="F1015"/>
      <c r="G1015"/>
      <c r="K1015"/>
      <c r="L1015"/>
      <c r="M1015"/>
      <c r="AL1015"/>
    </row>
    <row r="1016" spans="1:38" s="31" customFormat="1" x14ac:dyDescent="0.25">
      <c r="A1016"/>
      <c r="B1016"/>
      <c r="C1016"/>
      <c r="D1016"/>
      <c r="E1016"/>
      <c r="F1016"/>
      <c r="G1016"/>
      <c r="K1016"/>
      <c r="L1016"/>
      <c r="M1016"/>
      <c r="AL1016"/>
    </row>
    <row r="1017" spans="1:38" s="31" customFormat="1" x14ac:dyDescent="0.25">
      <c r="A1017"/>
      <c r="B1017"/>
      <c r="C1017"/>
      <c r="D1017"/>
      <c r="E1017"/>
      <c r="F1017"/>
      <c r="G1017"/>
      <c r="K1017"/>
      <c r="L1017"/>
      <c r="M1017"/>
      <c r="AL1017"/>
    </row>
    <row r="1018" spans="1:38" s="31" customFormat="1" x14ac:dyDescent="0.25">
      <c r="A1018"/>
      <c r="B1018"/>
      <c r="C1018"/>
      <c r="D1018"/>
      <c r="E1018"/>
      <c r="F1018"/>
      <c r="G1018"/>
      <c r="K1018"/>
      <c r="L1018"/>
      <c r="M1018"/>
      <c r="AL1018"/>
    </row>
    <row r="1019" spans="1:38" s="31" customFormat="1" x14ac:dyDescent="0.25">
      <c r="A1019"/>
      <c r="B1019"/>
      <c r="C1019"/>
      <c r="D1019"/>
      <c r="E1019"/>
      <c r="F1019"/>
      <c r="G1019"/>
      <c r="K1019"/>
      <c r="L1019"/>
      <c r="M1019"/>
      <c r="AL1019"/>
    </row>
    <row r="1020" spans="1:38" s="31" customFormat="1" x14ac:dyDescent="0.25">
      <c r="A1020"/>
      <c r="B1020"/>
      <c r="C1020"/>
      <c r="D1020"/>
      <c r="E1020"/>
      <c r="F1020"/>
      <c r="G1020"/>
      <c r="K1020"/>
      <c r="L1020"/>
      <c r="M1020"/>
      <c r="AL1020"/>
    </row>
    <row r="1021" spans="1:38" s="31" customFormat="1" x14ac:dyDescent="0.25">
      <c r="A1021"/>
      <c r="B1021"/>
      <c r="C1021"/>
      <c r="D1021"/>
      <c r="E1021"/>
      <c r="F1021"/>
      <c r="G1021"/>
      <c r="K1021"/>
      <c r="L1021"/>
      <c r="M1021"/>
      <c r="AL1021"/>
    </row>
    <row r="1022" spans="1:38" s="31" customFormat="1" x14ac:dyDescent="0.25">
      <c r="A1022"/>
      <c r="B1022"/>
      <c r="C1022"/>
      <c r="D1022"/>
      <c r="E1022"/>
      <c r="F1022"/>
      <c r="G1022"/>
      <c r="K1022"/>
      <c r="L1022"/>
      <c r="M1022"/>
      <c r="AL1022"/>
    </row>
    <row r="1023" spans="1:38" s="31" customFormat="1" x14ac:dyDescent="0.25">
      <c r="A1023"/>
      <c r="B1023"/>
      <c r="C1023"/>
      <c r="D1023"/>
      <c r="E1023"/>
      <c r="F1023"/>
      <c r="G1023"/>
      <c r="K1023"/>
      <c r="L1023"/>
      <c r="M1023"/>
      <c r="AL1023"/>
    </row>
    <row r="1024" spans="1:38" s="31" customFormat="1" x14ac:dyDescent="0.25">
      <c r="A1024"/>
      <c r="B1024"/>
      <c r="C1024"/>
      <c r="D1024"/>
      <c r="E1024"/>
      <c r="F1024"/>
      <c r="G1024"/>
      <c r="K1024"/>
      <c r="L1024"/>
      <c r="M1024"/>
      <c r="AL1024"/>
    </row>
    <row r="1025" spans="1:38" s="31" customFormat="1" x14ac:dyDescent="0.25">
      <c r="A1025"/>
      <c r="B1025"/>
      <c r="C1025"/>
      <c r="D1025"/>
      <c r="E1025"/>
      <c r="F1025"/>
      <c r="G1025"/>
      <c r="K1025"/>
      <c r="L1025"/>
      <c r="M1025"/>
      <c r="AL1025"/>
    </row>
    <row r="1026" spans="1:38" s="31" customFormat="1" x14ac:dyDescent="0.25">
      <c r="A1026"/>
      <c r="B1026"/>
      <c r="C1026"/>
      <c r="D1026"/>
      <c r="E1026"/>
      <c r="F1026"/>
      <c r="G1026"/>
      <c r="K1026"/>
      <c r="L1026"/>
      <c r="M1026"/>
      <c r="AL1026"/>
    </row>
    <row r="1027" spans="1:38" s="31" customFormat="1" x14ac:dyDescent="0.25">
      <c r="A1027"/>
      <c r="B1027"/>
      <c r="C1027"/>
      <c r="D1027"/>
      <c r="E1027"/>
      <c r="F1027"/>
      <c r="G1027"/>
      <c r="K1027"/>
      <c r="L1027"/>
      <c r="M1027"/>
      <c r="AL1027"/>
    </row>
    <row r="1028" spans="1:38" s="31" customFormat="1" x14ac:dyDescent="0.25">
      <c r="A1028"/>
      <c r="B1028"/>
      <c r="C1028"/>
      <c r="D1028"/>
      <c r="E1028"/>
      <c r="F1028"/>
      <c r="G1028"/>
      <c r="K1028"/>
      <c r="L1028"/>
      <c r="M1028"/>
      <c r="AL1028"/>
    </row>
    <row r="1029" spans="1:38" s="31" customFormat="1" x14ac:dyDescent="0.25">
      <c r="A1029"/>
      <c r="B1029"/>
      <c r="C1029"/>
      <c r="D1029"/>
      <c r="E1029"/>
      <c r="F1029"/>
      <c r="G1029"/>
      <c r="K1029"/>
      <c r="L1029"/>
      <c r="M1029"/>
      <c r="AL1029"/>
    </row>
    <row r="1030" spans="1:38" s="31" customFormat="1" x14ac:dyDescent="0.25">
      <c r="A1030"/>
      <c r="B1030"/>
      <c r="C1030"/>
      <c r="D1030"/>
      <c r="E1030"/>
      <c r="F1030"/>
      <c r="G1030"/>
      <c r="K1030"/>
      <c r="L1030"/>
      <c r="M1030"/>
      <c r="AL1030"/>
    </row>
    <row r="1031" spans="1:38" s="31" customFormat="1" x14ac:dyDescent="0.25">
      <c r="A1031"/>
      <c r="B1031"/>
      <c r="C1031"/>
      <c r="D1031"/>
      <c r="E1031"/>
      <c r="F1031"/>
      <c r="G1031"/>
      <c r="K1031"/>
      <c r="L1031"/>
      <c r="M1031"/>
      <c r="AL1031"/>
    </row>
    <row r="1032" spans="1:38" s="31" customFormat="1" x14ac:dyDescent="0.25">
      <c r="A1032"/>
      <c r="B1032"/>
      <c r="C1032"/>
      <c r="D1032"/>
      <c r="E1032"/>
      <c r="F1032"/>
      <c r="G1032"/>
      <c r="K1032"/>
      <c r="L1032"/>
      <c r="M1032"/>
      <c r="AL1032"/>
    </row>
    <row r="1033" spans="1:38" s="31" customFormat="1" x14ac:dyDescent="0.25">
      <c r="A1033"/>
      <c r="B1033"/>
      <c r="C1033"/>
      <c r="D1033"/>
      <c r="E1033"/>
      <c r="F1033"/>
      <c r="G1033"/>
      <c r="K1033"/>
      <c r="L1033"/>
      <c r="M1033"/>
      <c r="AL1033"/>
    </row>
    <row r="1034" spans="1:38" s="31" customFormat="1" x14ac:dyDescent="0.25">
      <c r="A1034"/>
      <c r="B1034"/>
      <c r="C1034"/>
      <c r="D1034"/>
      <c r="E1034"/>
      <c r="F1034"/>
      <c r="G1034"/>
      <c r="K1034"/>
      <c r="L1034"/>
      <c r="M1034"/>
      <c r="AL1034"/>
    </row>
    <row r="1035" spans="1:38" s="31" customFormat="1" x14ac:dyDescent="0.25">
      <c r="A1035"/>
      <c r="B1035"/>
      <c r="C1035"/>
      <c r="D1035"/>
      <c r="E1035"/>
      <c r="F1035"/>
      <c r="G1035"/>
      <c r="K1035"/>
      <c r="L1035"/>
      <c r="M1035"/>
      <c r="AL1035"/>
    </row>
    <row r="1036" spans="1:38" s="31" customFormat="1" x14ac:dyDescent="0.25">
      <c r="A1036"/>
      <c r="B1036"/>
      <c r="C1036"/>
      <c r="D1036"/>
      <c r="E1036"/>
      <c r="F1036"/>
      <c r="G1036"/>
      <c r="K1036"/>
      <c r="L1036"/>
      <c r="M1036"/>
      <c r="AL1036"/>
    </row>
    <row r="1037" spans="1:38" s="31" customFormat="1" x14ac:dyDescent="0.25">
      <c r="A1037"/>
      <c r="B1037"/>
      <c r="C1037"/>
      <c r="D1037"/>
      <c r="E1037"/>
      <c r="F1037"/>
      <c r="G1037"/>
      <c r="K1037"/>
      <c r="L1037"/>
      <c r="M1037"/>
      <c r="AL1037"/>
    </row>
    <row r="1038" spans="1:38" s="31" customFormat="1" x14ac:dyDescent="0.25">
      <c r="A1038"/>
      <c r="B1038"/>
      <c r="C1038"/>
      <c r="D1038"/>
      <c r="E1038"/>
      <c r="F1038"/>
      <c r="G1038"/>
      <c r="K1038"/>
      <c r="L1038"/>
      <c r="M1038"/>
      <c r="AL1038"/>
    </row>
    <row r="1039" spans="1:38" s="31" customFormat="1" x14ac:dyDescent="0.25">
      <c r="A1039"/>
      <c r="B1039"/>
      <c r="C1039"/>
      <c r="D1039"/>
      <c r="E1039"/>
      <c r="F1039"/>
      <c r="G1039"/>
      <c r="K1039"/>
      <c r="L1039"/>
      <c r="M1039"/>
      <c r="AL1039"/>
    </row>
    <row r="1040" spans="1:38" s="31" customFormat="1" x14ac:dyDescent="0.25">
      <c r="A1040"/>
      <c r="B1040"/>
      <c r="C1040"/>
      <c r="D1040"/>
      <c r="E1040"/>
      <c r="F1040"/>
      <c r="G1040"/>
      <c r="K1040"/>
      <c r="L1040"/>
      <c r="M1040"/>
      <c r="AL1040"/>
    </row>
    <row r="1041" spans="1:38" s="31" customFormat="1" x14ac:dyDescent="0.25">
      <c r="A1041"/>
      <c r="B1041"/>
      <c r="C1041"/>
      <c r="D1041"/>
      <c r="E1041"/>
      <c r="F1041"/>
      <c r="G1041"/>
      <c r="K1041"/>
      <c r="L1041"/>
      <c r="M1041"/>
      <c r="AL1041"/>
    </row>
    <row r="1042" spans="1:38" s="31" customFormat="1" x14ac:dyDescent="0.25">
      <c r="A1042"/>
      <c r="B1042"/>
      <c r="C1042"/>
      <c r="D1042"/>
      <c r="E1042"/>
      <c r="F1042"/>
      <c r="G1042"/>
      <c r="K1042"/>
      <c r="L1042"/>
      <c r="M1042"/>
      <c r="AL1042"/>
    </row>
    <row r="1043" spans="1:38" s="31" customFormat="1" x14ac:dyDescent="0.25">
      <c r="A1043"/>
      <c r="B1043"/>
      <c r="C1043"/>
      <c r="D1043"/>
      <c r="E1043"/>
      <c r="F1043"/>
      <c r="G1043"/>
      <c r="K1043"/>
      <c r="L1043"/>
      <c r="M1043"/>
      <c r="AL1043"/>
    </row>
    <row r="1044" spans="1:38" s="31" customFormat="1" x14ac:dyDescent="0.25">
      <c r="A1044"/>
      <c r="B1044"/>
      <c r="C1044"/>
      <c r="D1044"/>
      <c r="E1044"/>
      <c r="F1044"/>
      <c r="G1044"/>
      <c r="K1044"/>
      <c r="L1044"/>
      <c r="M1044"/>
      <c r="AL1044"/>
    </row>
    <row r="1045" spans="1:38" s="31" customFormat="1" x14ac:dyDescent="0.25">
      <c r="A1045"/>
      <c r="B1045"/>
      <c r="C1045"/>
      <c r="D1045"/>
      <c r="E1045"/>
      <c r="F1045"/>
      <c r="G1045"/>
      <c r="K1045"/>
      <c r="L1045"/>
      <c r="M1045"/>
      <c r="AL1045"/>
    </row>
    <row r="1046" spans="1:38" s="31" customFormat="1" x14ac:dyDescent="0.25">
      <c r="A1046"/>
      <c r="B1046"/>
      <c r="C1046"/>
      <c r="D1046"/>
      <c r="E1046"/>
      <c r="F1046"/>
      <c r="G1046"/>
      <c r="K1046"/>
      <c r="L1046"/>
      <c r="M1046"/>
      <c r="AL1046"/>
    </row>
    <row r="1047" spans="1:38" s="31" customFormat="1" x14ac:dyDescent="0.25">
      <c r="A1047"/>
      <c r="B1047"/>
      <c r="C1047"/>
      <c r="D1047"/>
      <c r="E1047"/>
      <c r="F1047"/>
      <c r="G1047"/>
      <c r="K1047"/>
      <c r="L1047"/>
      <c r="M1047"/>
      <c r="AL1047"/>
    </row>
    <row r="1048" spans="1:38" s="31" customFormat="1" x14ac:dyDescent="0.25">
      <c r="A1048"/>
      <c r="B1048"/>
      <c r="C1048"/>
      <c r="D1048"/>
      <c r="E1048"/>
      <c r="F1048"/>
      <c r="G1048"/>
      <c r="K1048"/>
      <c r="L1048"/>
      <c r="M1048"/>
      <c r="AL1048"/>
    </row>
    <row r="1049" spans="1:38" s="31" customFormat="1" x14ac:dyDescent="0.25">
      <c r="A1049"/>
      <c r="B1049"/>
      <c r="C1049"/>
      <c r="D1049"/>
      <c r="E1049"/>
      <c r="F1049"/>
      <c r="G1049"/>
      <c r="K1049"/>
      <c r="L1049"/>
      <c r="M1049"/>
      <c r="AL1049"/>
    </row>
    <row r="1050" spans="1:38" s="31" customFormat="1" x14ac:dyDescent="0.25">
      <c r="A1050"/>
      <c r="B1050"/>
      <c r="C1050"/>
      <c r="D1050"/>
      <c r="E1050"/>
      <c r="F1050"/>
      <c r="G1050"/>
      <c r="K1050"/>
      <c r="L1050"/>
      <c r="M1050"/>
      <c r="AL1050"/>
    </row>
    <row r="1051" spans="1:38" s="31" customFormat="1" x14ac:dyDescent="0.25">
      <c r="A1051"/>
      <c r="B1051"/>
      <c r="C1051"/>
      <c r="D1051"/>
      <c r="E1051"/>
      <c r="F1051"/>
      <c r="G1051"/>
      <c r="K1051"/>
      <c r="L1051"/>
      <c r="M1051"/>
      <c r="AL1051"/>
    </row>
    <row r="1052" spans="1:38" s="31" customFormat="1" x14ac:dyDescent="0.25">
      <c r="A1052"/>
      <c r="B1052"/>
      <c r="C1052"/>
      <c r="D1052"/>
      <c r="E1052"/>
      <c r="F1052"/>
      <c r="G1052"/>
      <c r="K1052"/>
      <c r="L1052"/>
      <c r="M1052"/>
      <c r="AL1052"/>
    </row>
    <row r="1053" spans="1:38" s="31" customFormat="1" x14ac:dyDescent="0.25">
      <c r="A1053"/>
      <c r="B1053"/>
      <c r="C1053"/>
      <c r="D1053"/>
      <c r="E1053"/>
      <c r="F1053"/>
      <c r="G1053"/>
      <c r="K1053"/>
      <c r="L1053"/>
      <c r="M1053"/>
      <c r="AL1053"/>
    </row>
    <row r="1054" spans="1:38" s="31" customFormat="1" x14ac:dyDescent="0.25">
      <c r="A1054"/>
      <c r="B1054"/>
      <c r="C1054"/>
      <c r="D1054"/>
      <c r="E1054"/>
      <c r="F1054"/>
      <c r="G1054"/>
      <c r="K1054"/>
      <c r="L1054"/>
      <c r="M1054"/>
      <c r="AL1054"/>
    </row>
    <row r="1055" spans="1:38" s="31" customFormat="1" x14ac:dyDescent="0.25">
      <c r="A1055"/>
      <c r="B1055"/>
      <c r="C1055"/>
      <c r="D1055"/>
      <c r="E1055"/>
      <c r="F1055"/>
      <c r="G1055"/>
      <c r="K1055"/>
      <c r="L1055"/>
      <c r="M1055"/>
      <c r="AL1055"/>
    </row>
    <row r="1056" spans="1:38" s="31" customFormat="1" x14ac:dyDescent="0.25">
      <c r="A1056"/>
      <c r="B1056"/>
      <c r="C1056"/>
      <c r="D1056"/>
      <c r="E1056"/>
      <c r="F1056"/>
      <c r="G1056"/>
      <c r="K1056"/>
      <c r="L1056"/>
      <c r="M1056"/>
      <c r="AL1056"/>
    </row>
    <row r="1057" spans="1:38" s="31" customFormat="1" x14ac:dyDescent="0.25">
      <c r="A1057"/>
      <c r="B1057"/>
      <c r="C1057"/>
      <c r="D1057"/>
      <c r="E1057"/>
      <c r="F1057"/>
      <c r="G1057"/>
      <c r="K1057"/>
      <c r="L1057"/>
      <c r="M1057"/>
      <c r="AL1057"/>
    </row>
    <row r="1058" spans="1:38" s="31" customFormat="1" x14ac:dyDescent="0.25">
      <c r="A1058"/>
      <c r="B1058"/>
      <c r="C1058"/>
      <c r="D1058"/>
      <c r="E1058"/>
      <c r="F1058"/>
      <c r="G1058"/>
      <c r="K1058"/>
      <c r="L1058"/>
      <c r="M1058"/>
      <c r="AL1058"/>
    </row>
    <row r="1059" spans="1:38" s="31" customFormat="1" x14ac:dyDescent="0.25">
      <c r="A1059"/>
      <c r="B1059"/>
      <c r="C1059"/>
      <c r="D1059"/>
      <c r="E1059"/>
      <c r="F1059"/>
      <c r="G1059"/>
      <c r="K1059"/>
      <c r="L1059"/>
      <c r="M1059"/>
      <c r="AL1059"/>
    </row>
    <row r="1060" spans="1:38" s="31" customFormat="1" x14ac:dyDescent="0.25">
      <c r="A1060"/>
      <c r="B1060"/>
      <c r="C1060"/>
      <c r="D1060"/>
      <c r="E1060"/>
      <c r="F1060"/>
      <c r="G1060"/>
      <c r="K1060"/>
      <c r="L1060"/>
      <c r="M1060"/>
      <c r="AL1060"/>
    </row>
    <row r="1061" spans="1:38" s="31" customFormat="1" x14ac:dyDescent="0.25">
      <c r="A1061"/>
      <c r="B1061"/>
      <c r="C1061"/>
      <c r="D1061"/>
      <c r="E1061"/>
      <c r="F1061"/>
      <c r="G1061"/>
      <c r="K1061"/>
      <c r="L1061"/>
      <c r="M1061"/>
      <c r="AL1061"/>
    </row>
    <row r="1062" spans="1:38" s="31" customFormat="1" x14ac:dyDescent="0.25">
      <c r="A1062"/>
      <c r="B1062"/>
      <c r="C1062"/>
      <c r="D1062"/>
      <c r="E1062"/>
      <c r="F1062"/>
      <c r="G1062"/>
      <c r="K1062"/>
      <c r="L1062"/>
      <c r="M1062"/>
      <c r="AL1062"/>
    </row>
    <row r="1063" spans="1:38" s="31" customFormat="1" x14ac:dyDescent="0.25">
      <c r="A1063"/>
      <c r="B1063"/>
      <c r="C1063"/>
      <c r="D1063"/>
      <c r="E1063"/>
      <c r="F1063"/>
      <c r="G1063"/>
      <c r="K1063"/>
      <c r="L1063"/>
      <c r="M1063"/>
      <c r="AL1063"/>
    </row>
    <row r="1064" spans="1:38" s="31" customFormat="1" x14ac:dyDescent="0.25">
      <c r="A1064"/>
      <c r="B1064"/>
      <c r="C1064"/>
      <c r="D1064"/>
      <c r="E1064"/>
      <c r="F1064"/>
      <c r="G1064"/>
      <c r="K1064"/>
      <c r="L1064"/>
      <c r="M1064"/>
      <c r="AL1064"/>
    </row>
    <row r="1065" spans="1:38" s="31" customFormat="1" x14ac:dyDescent="0.25">
      <c r="A1065"/>
      <c r="B1065"/>
      <c r="C1065"/>
      <c r="D1065"/>
      <c r="E1065"/>
      <c r="F1065"/>
      <c r="G1065"/>
      <c r="K1065"/>
      <c r="L1065"/>
      <c r="M1065"/>
      <c r="AL1065"/>
    </row>
    <row r="1066" spans="1:38" s="31" customFormat="1" x14ac:dyDescent="0.25">
      <c r="A1066"/>
      <c r="B1066"/>
      <c r="C1066"/>
      <c r="D1066"/>
      <c r="E1066"/>
      <c r="F1066"/>
      <c r="G1066"/>
      <c r="K1066"/>
      <c r="L1066"/>
      <c r="M1066"/>
      <c r="AL1066"/>
    </row>
    <row r="1067" spans="1:38" s="31" customFormat="1" x14ac:dyDescent="0.25">
      <c r="A1067"/>
      <c r="B1067"/>
      <c r="C1067"/>
      <c r="D1067"/>
      <c r="E1067"/>
      <c r="F1067"/>
      <c r="G1067"/>
      <c r="K1067"/>
      <c r="L1067"/>
      <c r="M1067"/>
      <c r="AL1067"/>
    </row>
    <row r="1068" spans="1:38" s="31" customFormat="1" x14ac:dyDescent="0.25">
      <c r="A1068"/>
      <c r="B1068"/>
      <c r="C1068"/>
      <c r="D1068"/>
      <c r="E1068"/>
      <c r="F1068"/>
      <c r="G1068"/>
      <c r="K1068"/>
      <c r="L1068"/>
      <c r="M1068"/>
      <c r="AL1068"/>
    </row>
    <row r="1069" spans="1:38" s="31" customFormat="1" x14ac:dyDescent="0.25">
      <c r="A1069"/>
      <c r="B1069"/>
      <c r="C1069"/>
      <c r="D1069"/>
      <c r="E1069"/>
      <c r="F1069"/>
      <c r="G1069"/>
      <c r="K1069"/>
      <c r="L1069"/>
      <c r="M1069"/>
      <c r="AL1069"/>
    </row>
    <row r="1070" spans="1:38" s="31" customFormat="1" x14ac:dyDescent="0.25">
      <c r="A1070"/>
      <c r="B1070"/>
      <c r="C1070"/>
      <c r="D1070"/>
      <c r="E1070"/>
      <c r="F1070"/>
      <c r="G1070"/>
      <c r="K1070"/>
      <c r="L1070"/>
      <c r="M1070"/>
      <c r="AL1070"/>
    </row>
    <row r="1071" spans="1:38" s="31" customFormat="1" x14ac:dyDescent="0.25">
      <c r="A1071"/>
      <c r="B1071"/>
      <c r="C1071"/>
      <c r="D1071"/>
      <c r="E1071"/>
      <c r="F1071"/>
      <c r="G1071"/>
      <c r="K1071"/>
      <c r="L1071"/>
      <c r="M1071"/>
      <c r="AL1071"/>
    </row>
    <row r="1072" spans="1:38" s="31" customFormat="1" x14ac:dyDescent="0.25">
      <c r="A1072"/>
      <c r="B1072"/>
      <c r="C1072"/>
      <c r="D1072"/>
      <c r="E1072"/>
      <c r="F1072"/>
      <c r="G1072"/>
      <c r="K1072"/>
      <c r="L1072"/>
      <c r="M1072"/>
      <c r="AL1072"/>
    </row>
    <row r="1073" spans="1:38" s="31" customFormat="1" x14ac:dyDescent="0.25">
      <c r="A1073"/>
      <c r="B1073"/>
      <c r="C1073"/>
      <c r="D1073"/>
      <c r="E1073"/>
      <c r="F1073"/>
      <c r="G1073"/>
      <c r="K1073"/>
      <c r="L1073"/>
      <c r="M1073"/>
      <c r="AL1073"/>
    </row>
    <row r="1074" spans="1:38" s="31" customFormat="1" x14ac:dyDescent="0.25">
      <c r="A1074"/>
      <c r="B1074"/>
      <c r="C1074"/>
      <c r="D1074"/>
      <c r="E1074"/>
      <c r="F1074"/>
      <c r="G1074"/>
      <c r="K1074"/>
      <c r="L1074"/>
      <c r="M1074"/>
      <c r="AL1074"/>
    </row>
    <row r="1075" spans="1:38" s="31" customFormat="1" x14ac:dyDescent="0.25">
      <c r="A1075"/>
      <c r="B1075"/>
      <c r="C1075"/>
      <c r="D1075"/>
      <c r="E1075"/>
      <c r="F1075"/>
      <c r="G1075"/>
      <c r="K1075"/>
      <c r="L1075"/>
      <c r="M1075"/>
      <c r="AL1075"/>
    </row>
    <row r="1076" spans="1:38" s="31" customFormat="1" x14ac:dyDescent="0.25">
      <c r="A1076"/>
      <c r="B1076"/>
      <c r="C1076"/>
      <c r="D1076"/>
      <c r="E1076"/>
      <c r="F1076"/>
      <c r="G1076"/>
      <c r="K1076"/>
      <c r="L1076"/>
      <c r="M1076"/>
      <c r="AL1076"/>
    </row>
    <row r="1077" spans="1:38" s="31" customFormat="1" x14ac:dyDescent="0.25">
      <c r="A1077"/>
      <c r="B1077"/>
      <c r="C1077"/>
      <c r="D1077"/>
      <c r="E1077"/>
      <c r="F1077"/>
      <c r="G1077"/>
      <c r="K1077"/>
      <c r="L1077"/>
      <c r="M1077"/>
      <c r="AL1077"/>
    </row>
    <row r="1078" spans="1:38" s="31" customFormat="1" x14ac:dyDescent="0.25">
      <c r="A1078"/>
      <c r="B1078"/>
      <c r="C1078"/>
      <c r="D1078"/>
      <c r="E1078"/>
      <c r="F1078"/>
      <c r="G1078"/>
      <c r="K1078"/>
      <c r="L1078"/>
      <c r="M1078"/>
      <c r="AL1078"/>
    </row>
    <row r="1079" spans="1:38" s="31" customFormat="1" x14ac:dyDescent="0.25">
      <c r="A1079"/>
      <c r="B1079"/>
      <c r="C1079"/>
      <c r="D1079"/>
      <c r="E1079"/>
      <c r="F1079"/>
      <c r="G1079"/>
      <c r="K1079"/>
      <c r="L1079"/>
      <c r="M1079"/>
      <c r="AL1079"/>
    </row>
    <row r="1080" spans="1:38" s="31" customFormat="1" x14ac:dyDescent="0.25">
      <c r="A1080"/>
      <c r="B1080"/>
      <c r="C1080"/>
      <c r="D1080"/>
      <c r="E1080"/>
      <c r="F1080"/>
      <c r="G1080"/>
      <c r="K1080"/>
      <c r="L1080"/>
      <c r="M1080"/>
      <c r="AL1080"/>
    </row>
    <row r="1081" spans="1:38" s="31" customFormat="1" x14ac:dyDescent="0.25">
      <c r="A1081"/>
      <c r="B1081"/>
      <c r="C1081"/>
      <c r="D1081"/>
      <c r="E1081"/>
      <c r="F1081"/>
      <c r="G1081"/>
      <c r="K1081"/>
      <c r="L1081"/>
      <c r="M1081"/>
      <c r="AL1081"/>
    </row>
    <row r="1082" spans="1:38" s="31" customFormat="1" x14ac:dyDescent="0.25">
      <c r="A1082"/>
      <c r="B1082"/>
      <c r="C1082"/>
      <c r="D1082"/>
      <c r="E1082"/>
      <c r="F1082"/>
      <c r="G1082"/>
      <c r="K1082"/>
      <c r="L1082"/>
      <c r="M1082"/>
      <c r="AL1082"/>
    </row>
    <row r="1083" spans="1:38" s="31" customFormat="1" x14ac:dyDescent="0.25">
      <c r="A1083"/>
      <c r="B1083"/>
      <c r="C1083"/>
      <c r="D1083"/>
      <c r="E1083"/>
      <c r="F1083"/>
      <c r="G1083"/>
      <c r="K1083"/>
      <c r="L1083"/>
      <c r="M1083"/>
      <c r="AL1083"/>
    </row>
    <row r="1084" spans="1:38" s="31" customFormat="1" x14ac:dyDescent="0.25">
      <c r="A1084"/>
      <c r="B1084"/>
      <c r="C1084"/>
      <c r="D1084"/>
      <c r="E1084"/>
      <c r="F1084"/>
      <c r="G1084"/>
      <c r="K1084"/>
      <c r="L1084"/>
      <c r="M1084"/>
      <c r="AL1084"/>
    </row>
    <row r="1085" spans="1:38" s="31" customFormat="1" x14ac:dyDescent="0.25">
      <c r="A1085"/>
      <c r="B1085"/>
      <c r="C1085"/>
      <c r="D1085"/>
      <c r="E1085"/>
      <c r="F1085"/>
      <c r="G1085"/>
      <c r="K1085"/>
      <c r="L1085"/>
      <c r="M1085"/>
      <c r="AL1085"/>
    </row>
    <row r="1086" spans="1:38" s="31" customFormat="1" x14ac:dyDescent="0.25">
      <c r="A1086"/>
      <c r="B1086"/>
      <c r="C1086"/>
      <c r="D1086"/>
      <c r="E1086"/>
      <c r="F1086"/>
      <c r="G1086"/>
      <c r="K1086"/>
      <c r="L1086"/>
      <c r="M1086"/>
      <c r="AL1086"/>
    </row>
    <row r="1087" spans="1:38" s="31" customFormat="1" x14ac:dyDescent="0.25">
      <c r="A1087"/>
      <c r="B1087"/>
      <c r="C1087"/>
      <c r="D1087"/>
      <c r="E1087"/>
      <c r="F1087"/>
      <c r="G1087"/>
      <c r="K1087"/>
      <c r="L1087"/>
      <c r="M1087"/>
      <c r="AL1087"/>
    </row>
    <row r="1088" spans="1:38" s="31" customFormat="1" x14ac:dyDescent="0.25">
      <c r="A1088"/>
      <c r="B1088"/>
      <c r="C1088"/>
      <c r="D1088"/>
      <c r="E1088"/>
      <c r="F1088"/>
      <c r="G1088"/>
      <c r="K1088"/>
      <c r="L1088"/>
      <c r="M1088"/>
      <c r="AL1088"/>
    </row>
    <row r="1089" spans="1:38" s="31" customFormat="1" x14ac:dyDescent="0.25">
      <c r="A1089"/>
      <c r="B1089"/>
      <c r="C1089"/>
      <c r="D1089"/>
      <c r="E1089"/>
      <c r="F1089"/>
      <c r="G1089"/>
      <c r="K1089"/>
      <c r="L1089"/>
      <c r="M1089"/>
      <c r="AL1089"/>
    </row>
    <row r="1090" spans="1:38" s="31" customFormat="1" x14ac:dyDescent="0.25">
      <c r="A1090"/>
      <c r="B1090"/>
      <c r="C1090"/>
      <c r="D1090"/>
      <c r="E1090"/>
      <c r="F1090"/>
      <c r="G1090"/>
      <c r="K1090"/>
      <c r="L1090"/>
      <c r="M1090"/>
      <c r="AL1090"/>
    </row>
    <row r="1091" spans="1:38" s="31" customFormat="1" x14ac:dyDescent="0.25">
      <c r="A1091"/>
      <c r="B1091"/>
      <c r="C1091"/>
      <c r="D1091"/>
      <c r="E1091"/>
      <c r="F1091"/>
      <c r="G1091"/>
      <c r="K1091"/>
      <c r="L1091"/>
      <c r="M1091"/>
      <c r="AL1091"/>
    </row>
    <row r="1092" spans="1:38" s="31" customFormat="1" x14ac:dyDescent="0.25">
      <c r="A1092"/>
      <c r="B1092"/>
      <c r="C1092"/>
      <c r="D1092"/>
      <c r="E1092"/>
      <c r="F1092"/>
      <c r="G1092"/>
      <c r="K1092"/>
      <c r="L1092"/>
      <c r="M1092"/>
      <c r="AL1092"/>
    </row>
    <row r="1093" spans="1:38" s="31" customFormat="1" x14ac:dyDescent="0.25">
      <c r="A1093"/>
      <c r="B1093"/>
      <c r="C1093"/>
      <c r="D1093"/>
      <c r="E1093"/>
      <c r="F1093"/>
      <c r="G1093"/>
      <c r="K1093"/>
      <c r="L1093"/>
      <c r="M1093"/>
      <c r="AL1093"/>
    </row>
    <row r="1094" spans="1:38" s="31" customFormat="1" x14ac:dyDescent="0.25">
      <c r="A1094"/>
      <c r="B1094"/>
      <c r="C1094"/>
      <c r="D1094"/>
      <c r="E1094"/>
      <c r="F1094"/>
      <c r="G1094"/>
      <c r="K1094"/>
      <c r="L1094"/>
      <c r="M1094"/>
      <c r="AL1094"/>
    </row>
    <row r="1095" spans="1:38" s="31" customFormat="1" x14ac:dyDescent="0.25">
      <c r="A1095"/>
      <c r="B1095"/>
      <c r="C1095"/>
      <c r="D1095"/>
      <c r="E1095"/>
      <c r="F1095"/>
      <c r="G1095"/>
      <c r="K1095"/>
      <c r="L1095"/>
      <c r="M1095"/>
      <c r="AL1095"/>
    </row>
    <row r="1096" spans="1:38" s="31" customFormat="1" x14ac:dyDescent="0.25">
      <c r="A1096"/>
      <c r="B1096"/>
      <c r="C1096"/>
      <c r="D1096"/>
      <c r="E1096"/>
      <c r="F1096"/>
      <c r="G1096"/>
      <c r="K1096"/>
      <c r="L1096"/>
      <c r="M1096"/>
      <c r="AL1096"/>
    </row>
    <row r="1097" spans="1:38" s="31" customFormat="1" x14ac:dyDescent="0.25">
      <c r="A1097"/>
      <c r="B1097"/>
      <c r="C1097"/>
      <c r="D1097"/>
      <c r="E1097"/>
      <c r="F1097"/>
      <c r="G1097"/>
      <c r="K1097"/>
      <c r="L1097"/>
      <c r="M1097"/>
      <c r="AL1097"/>
    </row>
    <row r="1098" spans="1:38" s="31" customFormat="1" x14ac:dyDescent="0.25">
      <c r="A1098"/>
      <c r="B1098"/>
      <c r="C1098"/>
      <c r="D1098"/>
      <c r="E1098"/>
      <c r="F1098"/>
      <c r="G1098"/>
      <c r="K1098"/>
      <c r="L1098"/>
      <c r="M1098"/>
      <c r="AL1098"/>
    </row>
    <row r="1099" spans="1:38" s="31" customFormat="1" x14ac:dyDescent="0.25">
      <c r="A1099"/>
      <c r="B1099"/>
      <c r="C1099"/>
      <c r="D1099"/>
      <c r="E1099"/>
      <c r="F1099"/>
      <c r="G1099"/>
      <c r="K1099"/>
      <c r="L1099"/>
      <c r="M1099"/>
      <c r="AL1099"/>
    </row>
    <row r="1100" spans="1:38" s="31" customFormat="1" x14ac:dyDescent="0.25">
      <c r="A1100"/>
      <c r="B1100"/>
      <c r="C1100"/>
      <c r="D1100"/>
      <c r="E1100"/>
      <c r="F1100"/>
      <c r="G1100"/>
      <c r="K1100"/>
      <c r="L1100"/>
      <c r="M1100"/>
      <c r="AL1100"/>
    </row>
    <row r="1101" spans="1:38" s="31" customFormat="1" x14ac:dyDescent="0.25">
      <c r="A1101"/>
      <c r="B1101"/>
      <c r="C1101"/>
      <c r="D1101"/>
      <c r="E1101"/>
      <c r="F1101"/>
      <c r="G1101"/>
      <c r="K1101"/>
      <c r="L1101"/>
      <c r="M1101"/>
      <c r="AL1101"/>
    </row>
    <row r="1102" spans="1:38" s="31" customFormat="1" x14ac:dyDescent="0.25">
      <c r="A1102"/>
      <c r="B1102"/>
      <c r="C1102"/>
      <c r="D1102"/>
      <c r="E1102"/>
      <c r="F1102"/>
      <c r="G1102"/>
      <c r="K1102"/>
      <c r="L1102"/>
      <c r="M1102"/>
      <c r="AL1102"/>
    </row>
    <row r="1103" spans="1:38" s="31" customFormat="1" x14ac:dyDescent="0.25">
      <c r="A1103"/>
      <c r="B1103"/>
      <c r="C1103"/>
      <c r="D1103"/>
      <c r="E1103"/>
      <c r="F1103"/>
      <c r="G1103"/>
      <c r="K1103"/>
      <c r="L1103"/>
      <c r="M1103"/>
      <c r="AL1103"/>
    </row>
    <row r="1104" spans="1:38" s="31" customFormat="1" x14ac:dyDescent="0.25">
      <c r="A1104"/>
      <c r="B1104"/>
      <c r="C1104"/>
      <c r="D1104"/>
      <c r="E1104"/>
      <c r="F1104"/>
      <c r="G1104"/>
      <c r="K1104"/>
      <c r="L1104"/>
      <c r="M1104"/>
      <c r="AL1104"/>
    </row>
    <row r="1105" spans="1:38" s="31" customFormat="1" x14ac:dyDescent="0.25">
      <c r="A1105"/>
      <c r="B1105"/>
      <c r="C1105"/>
      <c r="D1105"/>
      <c r="E1105"/>
      <c r="F1105"/>
      <c r="G1105"/>
      <c r="K1105"/>
      <c r="L1105"/>
      <c r="M1105"/>
      <c r="AL1105"/>
    </row>
    <row r="1106" spans="1:38" s="31" customFormat="1" x14ac:dyDescent="0.25">
      <c r="A1106"/>
      <c r="B1106"/>
      <c r="C1106"/>
      <c r="D1106"/>
      <c r="E1106"/>
      <c r="F1106"/>
      <c r="G1106"/>
      <c r="K1106"/>
      <c r="L1106"/>
      <c r="M1106"/>
      <c r="AL1106"/>
    </row>
    <row r="1107" spans="1:38" s="31" customFormat="1" x14ac:dyDescent="0.25">
      <c r="A1107"/>
      <c r="B1107"/>
      <c r="C1107"/>
      <c r="D1107"/>
      <c r="E1107"/>
      <c r="F1107"/>
      <c r="G1107"/>
      <c r="K1107"/>
      <c r="L1107"/>
      <c r="M1107"/>
      <c r="AL1107"/>
    </row>
    <row r="1108" spans="1:38" s="31" customFormat="1" x14ac:dyDescent="0.25">
      <c r="A1108"/>
      <c r="B1108"/>
      <c r="C1108"/>
      <c r="D1108"/>
      <c r="E1108"/>
      <c r="F1108"/>
      <c r="G1108"/>
      <c r="K1108"/>
      <c r="L1108"/>
      <c r="M1108"/>
      <c r="AL1108"/>
    </row>
    <row r="1109" spans="1:38" s="31" customFormat="1" x14ac:dyDescent="0.25">
      <c r="A1109"/>
      <c r="B1109"/>
      <c r="C1109"/>
      <c r="D1109"/>
      <c r="E1109"/>
      <c r="F1109"/>
      <c r="G1109"/>
      <c r="K1109"/>
      <c r="L1109"/>
      <c r="M1109"/>
      <c r="AL1109"/>
    </row>
    <row r="1110" spans="1:38" s="31" customFormat="1" x14ac:dyDescent="0.25">
      <c r="A1110"/>
      <c r="B1110"/>
      <c r="C1110"/>
      <c r="D1110"/>
      <c r="E1110"/>
      <c r="F1110"/>
      <c r="G1110"/>
      <c r="K1110"/>
      <c r="L1110"/>
      <c r="M1110"/>
      <c r="AL1110"/>
    </row>
    <row r="1111" spans="1:38" s="31" customFormat="1" x14ac:dyDescent="0.25">
      <c r="A1111"/>
      <c r="B1111"/>
      <c r="C1111"/>
      <c r="D1111"/>
      <c r="E1111"/>
      <c r="F1111"/>
      <c r="G1111"/>
      <c r="K1111"/>
      <c r="L1111"/>
      <c r="M1111"/>
      <c r="AL1111"/>
    </row>
    <row r="1112" spans="1:38" s="31" customFormat="1" x14ac:dyDescent="0.25">
      <c r="A1112"/>
      <c r="B1112"/>
      <c r="C1112"/>
      <c r="D1112"/>
      <c r="E1112"/>
      <c r="F1112"/>
      <c r="G1112"/>
      <c r="K1112"/>
      <c r="L1112"/>
      <c r="M1112"/>
      <c r="AL1112"/>
    </row>
    <row r="1113" spans="1:38" s="31" customFormat="1" x14ac:dyDescent="0.25">
      <c r="A1113"/>
      <c r="B1113"/>
      <c r="C1113"/>
      <c r="D1113"/>
      <c r="E1113"/>
      <c r="F1113"/>
      <c r="G1113"/>
      <c r="K1113"/>
      <c r="L1113"/>
      <c r="M1113"/>
      <c r="AL1113"/>
    </row>
    <row r="1114" spans="1:38" s="31" customFormat="1" x14ac:dyDescent="0.25">
      <c r="A1114"/>
      <c r="B1114"/>
      <c r="C1114"/>
      <c r="D1114"/>
      <c r="E1114"/>
      <c r="F1114"/>
      <c r="G1114"/>
      <c r="K1114"/>
      <c r="L1114"/>
      <c r="M1114"/>
      <c r="AL1114"/>
    </row>
    <row r="1115" spans="1:38" s="31" customFormat="1" x14ac:dyDescent="0.25">
      <c r="A1115"/>
      <c r="B1115"/>
      <c r="C1115"/>
      <c r="D1115"/>
      <c r="E1115"/>
      <c r="F1115"/>
      <c r="G1115"/>
      <c r="K1115"/>
      <c r="L1115"/>
      <c r="M1115"/>
      <c r="AL1115"/>
    </row>
    <row r="1116" spans="1:38" s="31" customFormat="1" x14ac:dyDescent="0.25">
      <c r="A1116"/>
      <c r="B1116"/>
      <c r="C1116"/>
      <c r="D1116"/>
      <c r="E1116"/>
      <c r="F1116"/>
      <c r="G1116"/>
      <c r="K1116"/>
      <c r="L1116"/>
      <c r="M1116"/>
      <c r="AL1116"/>
    </row>
    <row r="1117" spans="1:38" s="31" customFormat="1" x14ac:dyDescent="0.25">
      <c r="A1117"/>
      <c r="B1117"/>
      <c r="C1117"/>
      <c r="D1117"/>
      <c r="E1117"/>
      <c r="F1117"/>
      <c r="G1117"/>
      <c r="K1117"/>
      <c r="L1117"/>
      <c r="M1117"/>
      <c r="AL1117"/>
    </row>
    <row r="1118" spans="1:38" s="31" customFormat="1" x14ac:dyDescent="0.25">
      <c r="A1118"/>
      <c r="B1118"/>
      <c r="C1118"/>
      <c r="D1118"/>
      <c r="E1118"/>
      <c r="F1118"/>
      <c r="G1118"/>
      <c r="K1118"/>
      <c r="L1118"/>
      <c r="M1118"/>
      <c r="AL1118"/>
    </row>
    <row r="1119" spans="1:38" s="31" customFormat="1" x14ac:dyDescent="0.25">
      <c r="A1119"/>
      <c r="B1119"/>
      <c r="C1119"/>
      <c r="D1119"/>
      <c r="E1119"/>
      <c r="F1119"/>
      <c r="G1119"/>
      <c r="K1119"/>
      <c r="L1119"/>
      <c r="M1119"/>
      <c r="AL1119"/>
    </row>
    <row r="1120" spans="1:38" s="31" customFormat="1" x14ac:dyDescent="0.25">
      <c r="A1120"/>
      <c r="B1120"/>
      <c r="C1120"/>
      <c r="D1120"/>
      <c r="E1120"/>
      <c r="F1120"/>
      <c r="G1120"/>
      <c r="K1120"/>
      <c r="L1120"/>
      <c r="M1120"/>
      <c r="AL1120"/>
    </row>
    <row r="1121" spans="1:38" s="31" customFormat="1" x14ac:dyDescent="0.25">
      <c r="A1121"/>
      <c r="B1121"/>
      <c r="C1121"/>
      <c r="D1121"/>
      <c r="E1121"/>
      <c r="F1121"/>
      <c r="G1121"/>
      <c r="K1121"/>
      <c r="L1121"/>
      <c r="M1121"/>
      <c r="AL1121"/>
    </row>
    <row r="1122" spans="1:38" s="31" customFormat="1" x14ac:dyDescent="0.25">
      <c r="A1122"/>
      <c r="B1122"/>
      <c r="C1122"/>
      <c r="D1122"/>
      <c r="E1122"/>
      <c r="F1122"/>
      <c r="G1122"/>
      <c r="K1122"/>
      <c r="L1122"/>
      <c r="M1122"/>
      <c r="AL1122"/>
    </row>
    <row r="1123" spans="1:38" s="31" customFormat="1" x14ac:dyDescent="0.25">
      <c r="A1123"/>
      <c r="B1123"/>
      <c r="C1123"/>
      <c r="D1123"/>
      <c r="E1123"/>
      <c r="F1123"/>
      <c r="G1123"/>
      <c r="K1123"/>
      <c r="L1123"/>
      <c r="M1123"/>
      <c r="AL1123"/>
    </row>
    <row r="1124" spans="1:38" s="31" customFormat="1" x14ac:dyDescent="0.25">
      <c r="A1124"/>
      <c r="B1124"/>
      <c r="C1124"/>
      <c r="D1124"/>
      <c r="E1124"/>
      <c r="F1124"/>
      <c r="G1124"/>
      <c r="K1124"/>
      <c r="L1124"/>
      <c r="M1124"/>
      <c r="AL1124"/>
    </row>
    <row r="1125" spans="1:38" s="31" customFormat="1" x14ac:dyDescent="0.25">
      <c r="A1125"/>
      <c r="B1125"/>
      <c r="C1125"/>
      <c r="D1125"/>
      <c r="E1125"/>
      <c r="F1125"/>
      <c r="G1125"/>
      <c r="K1125"/>
      <c r="L1125"/>
      <c r="M1125"/>
      <c r="AL1125"/>
    </row>
    <row r="1126" spans="1:38" s="31" customFormat="1" x14ac:dyDescent="0.25">
      <c r="A1126"/>
      <c r="B1126"/>
      <c r="C1126"/>
      <c r="D1126"/>
      <c r="E1126"/>
      <c r="F1126"/>
      <c r="G1126"/>
      <c r="K1126"/>
      <c r="L1126"/>
      <c r="M1126"/>
      <c r="AL1126"/>
    </row>
    <row r="1127" spans="1:38" s="31" customFormat="1" x14ac:dyDescent="0.25">
      <c r="A1127"/>
      <c r="B1127"/>
      <c r="C1127"/>
      <c r="D1127"/>
      <c r="E1127"/>
      <c r="F1127"/>
      <c r="G1127"/>
      <c r="K1127"/>
      <c r="L1127"/>
      <c r="M1127"/>
      <c r="AL1127"/>
    </row>
    <row r="1128" spans="1:38" s="31" customFormat="1" x14ac:dyDescent="0.25">
      <c r="A1128"/>
      <c r="B1128"/>
      <c r="C1128"/>
      <c r="D1128"/>
      <c r="E1128"/>
      <c r="F1128"/>
      <c r="G1128"/>
      <c r="K1128"/>
      <c r="L1128"/>
      <c r="M1128"/>
      <c r="AL1128"/>
    </row>
    <row r="1129" spans="1:38" s="31" customFormat="1" x14ac:dyDescent="0.25">
      <c r="A1129"/>
      <c r="B1129"/>
      <c r="C1129"/>
      <c r="D1129"/>
      <c r="E1129"/>
      <c r="F1129"/>
      <c r="G1129"/>
      <c r="K1129"/>
      <c r="L1129"/>
      <c r="M1129"/>
      <c r="AL1129"/>
    </row>
    <row r="1130" spans="1:38" s="31" customFormat="1" x14ac:dyDescent="0.25">
      <c r="A1130"/>
      <c r="B1130"/>
      <c r="C1130"/>
      <c r="D1130"/>
      <c r="E1130"/>
      <c r="F1130"/>
      <c r="G1130"/>
      <c r="K1130"/>
      <c r="L1130"/>
      <c r="M1130"/>
      <c r="AL1130"/>
    </row>
    <row r="1131" spans="1:38" s="31" customFormat="1" x14ac:dyDescent="0.25">
      <c r="A1131"/>
      <c r="B1131"/>
      <c r="C1131"/>
      <c r="D1131"/>
      <c r="E1131"/>
      <c r="F1131"/>
      <c r="G1131"/>
      <c r="K1131"/>
      <c r="L1131"/>
      <c r="M1131"/>
      <c r="AL1131"/>
    </row>
    <row r="1132" spans="1:38" s="31" customFormat="1" x14ac:dyDescent="0.25">
      <c r="A1132"/>
      <c r="B1132"/>
      <c r="C1132"/>
      <c r="D1132"/>
      <c r="E1132"/>
      <c r="F1132"/>
      <c r="G1132"/>
      <c r="K1132"/>
      <c r="L1132"/>
      <c r="M1132"/>
      <c r="AL1132"/>
    </row>
    <row r="1133" spans="1:38" s="31" customFormat="1" x14ac:dyDescent="0.25">
      <c r="A1133"/>
      <c r="B1133"/>
      <c r="C1133"/>
      <c r="D1133"/>
      <c r="E1133"/>
      <c r="F1133"/>
      <c r="G1133"/>
      <c r="K1133"/>
      <c r="L1133"/>
      <c r="M1133"/>
      <c r="AL1133"/>
    </row>
    <row r="1134" spans="1:38" s="31" customFormat="1" x14ac:dyDescent="0.25">
      <c r="A1134"/>
      <c r="B1134"/>
      <c r="C1134"/>
      <c r="D1134"/>
      <c r="E1134"/>
      <c r="F1134"/>
      <c r="G1134"/>
      <c r="K1134"/>
      <c r="L1134"/>
      <c r="M1134"/>
      <c r="AL1134"/>
    </row>
    <row r="1135" spans="1:38" s="31" customFormat="1" x14ac:dyDescent="0.25">
      <c r="A1135"/>
      <c r="B1135"/>
      <c r="C1135"/>
      <c r="D1135"/>
      <c r="E1135"/>
      <c r="F1135"/>
      <c r="G1135"/>
      <c r="K1135"/>
      <c r="L1135"/>
      <c r="M1135"/>
      <c r="AL1135"/>
    </row>
    <row r="1136" spans="1:38" s="31" customFormat="1" x14ac:dyDescent="0.25">
      <c r="A1136"/>
      <c r="B1136"/>
      <c r="C1136"/>
      <c r="D1136"/>
      <c r="E1136"/>
      <c r="F1136"/>
      <c r="G1136"/>
      <c r="K1136"/>
      <c r="L1136"/>
      <c r="M1136"/>
      <c r="AL1136"/>
    </row>
    <row r="1137" spans="1:38" s="31" customFormat="1" x14ac:dyDescent="0.25">
      <c r="A1137"/>
      <c r="B1137"/>
      <c r="C1137"/>
      <c r="D1137"/>
      <c r="E1137"/>
      <c r="F1137"/>
      <c r="G1137"/>
      <c r="K1137"/>
      <c r="L1137"/>
      <c r="M1137"/>
      <c r="AL1137"/>
    </row>
    <row r="1138" spans="1:38" s="31" customFormat="1" x14ac:dyDescent="0.25">
      <c r="A1138"/>
      <c r="B1138"/>
      <c r="C1138"/>
      <c r="D1138"/>
      <c r="E1138"/>
      <c r="F1138"/>
      <c r="G1138"/>
      <c r="K1138"/>
      <c r="L1138"/>
      <c r="M1138"/>
      <c r="AL1138"/>
    </row>
    <row r="1139" spans="1:38" s="31" customFormat="1" x14ac:dyDescent="0.25">
      <c r="A1139"/>
      <c r="B1139"/>
      <c r="C1139"/>
      <c r="D1139"/>
      <c r="E1139"/>
      <c r="F1139"/>
      <c r="G1139"/>
      <c r="K1139"/>
      <c r="L1139"/>
      <c r="M1139"/>
      <c r="AL1139"/>
    </row>
    <row r="1140" spans="1:38" s="31" customFormat="1" x14ac:dyDescent="0.25">
      <c r="A1140"/>
      <c r="B1140"/>
      <c r="C1140"/>
      <c r="D1140"/>
      <c r="E1140"/>
      <c r="F1140"/>
      <c r="G1140"/>
      <c r="K1140"/>
      <c r="L1140"/>
      <c r="M1140"/>
      <c r="AL1140"/>
    </row>
    <row r="1141" spans="1:38" s="31" customFormat="1" x14ac:dyDescent="0.25">
      <c r="A1141"/>
      <c r="B1141"/>
      <c r="C1141"/>
      <c r="D1141"/>
      <c r="E1141"/>
      <c r="F1141"/>
      <c r="G1141"/>
      <c r="K1141"/>
      <c r="L1141"/>
      <c r="M1141"/>
      <c r="AL1141"/>
    </row>
    <row r="1142" spans="1:38" s="31" customFormat="1" x14ac:dyDescent="0.25">
      <c r="A1142"/>
      <c r="B1142"/>
      <c r="C1142"/>
      <c r="D1142"/>
      <c r="E1142"/>
      <c r="F1142"/>
      <c r="G1142"/>
      <c r="K1142"/>
      <c r="L1142"/>
      <c r="M1142"/>
      <c r="AL1142"/>
    </row>
    <row r="1143" spans="1:38" s="31" customFormat="1" x14ac:dyDescent="0.25">
      <c r="A1143"/>
      <c r="B1143"/>
      <c r="C1143"/>
      <c r="D1143"/>
      <c r="E1143"/>
      <c r="F1143"/>
      <c r="G1143"/>
      <c r="K1143"/>
      <c r="L1143"/>
      <c r="M1143"/>
      <c r="AL1143"/>
    </row>
    <row r="1144" spans="1:38" s="31" customFormat="1" x14ac:dyDescent="0.25">
      <c r="A1144"/>
      <c r="B1144"/>
      <c r="C1144"/>
      <c r="D1144"/>
      <c r="E1144"/>
      <c r="F1144"/>
      <c r="G1144"/>
      <c r="K1144"/>
      <c r="L1144"/>
      <c r="M1144"/>
      <c r="AL1144"/>
    </row>
    <row r="1145" spans="1:38" s="31" customFormat="1" x14ac:dyDescent="0.25">
      <c r="A1145"/>
      <c r="B1145"/>
      <c r="C1145"/>
      <c r="D1145"/>
      <c r="E1145"/>
      <c r="F1145"/>
      <c r="G1145"/>
      <c r="K1145"/>
      <c r="L1145"/>
      <c r="M1145"/>
      <c r="AL1145"/>
    </row>
    <row r="1146" spans="1:38" s="31" customFormat="1" x14ac:dyDescent="0.25">
      <c r="A1146"/>
      <c r="B1146"/>
      <c r="C1146"/>
      <c r="D1146"/>
      <c r="E1146"/>
      <c r="F1146"/>
      <c r="G1146"/>
      <c r="K1146"/>
      <c r="L1146"/>
      <c r="M1146"/>
      <c r="AL1146"/>
    </row>
    <row r="1147" spans="1:38" s="31" customFormat="1" x14ac:dyDescent="0.25">
      <c r="A1147"/>
      <c r="B1147"/>
      <c r="C1147"/>
      <c r="D1147"/>
      <c r="E1147"/>
      <c r="F1147"/>
      <c r="G1147"/>
      <c r="K1147"/>
      <c r="L1147"/>
      <c r="M1147"/>
      <c r="AL1147"/>
    </row>
    <row r="1148" spans="1:38" s="31" customFormat="1" x14ac:dyDescent="0.25">
      <c r="A1148"/>
      <c r="B1148"/>
      <c r="C1148"/>
      <c r="D1148"/>
      <c r="E1148"/>
      <c r="F1148"/>
      <c r="G1148"/>
      <c r="K1148"/>
      <c r="L1148"/>
      <c r="M1148"/>
      <c r="AL1148"/>
    </row>
    <row r="1149" spans="1:38" s="31" customFormat="1" x14ac:dyDescent="0.25">
      <c r="A1149"/>
      <c r="B1149"/>
      <c r="C1149"/>
      <c r="D1149"/>
      <c r="E1149"/>
      <c r="F1149"/>
      <c r="G1149"/>
      <c r="K1149"/>
      <c r="L1149"/>
      <c r="M1149"/>
      <c r="AL1149"/>
    </row>
    <row r="1150" spans="1:38" s="31" customFormat="1" x14ac:dyDescent="0.25">
      <c r="A1150"/>
      <c r="B1150"/>
      <c r="C1150"/>
      <c r="D1150"/>
      <c r="E1150"/>
      <c r="F1150"/>
      <c r="G1150"/>
      <c r="K1150"/>
      <c r="L1150"/>
      <c r="M1150"/>
      <c r="AL1150"/>
    </row>
    <row r="1151" spans="1:38" s="31" customFormat="1" x14ac:dyDescent="0.25">
      <c r="A1151"/>
      <c r="B1151"/>
      <c r="C1151"/>
      <c r="D1151"/>
      <c r="E1151"/>
      <c r="F1151"/>
      <c r="G1151"/>
      <c r="K1151"/>
      <c r="L1151"/>
      <c r="M1151"/>
      <c r="AL1151"/>
    </row>
    <row r="1152" spans="1:38" s="31" customFormat="1" x14ac:dyDescent="0.25">
      <c r="A1152"/>
      <c r="B1152"/>
      <c r="C1152"/>
      <c r="D1152"/>
      <c r="E1152"/>
      <c r="F1152"/>
      <c r="G1152"/>
      <c r="K1152"/>
      <c r="L1152"/>
      <c r="M1152"/>
      <c r="AL1152"/>
    </row>
    <row r="1153" spans="1:38" s="31" customFormat="1" x14ac:dyDescent="0.25">
      <c r="A1153"/>
      <c r="B1153"/>
      <c r="C1153"/>
      <c r="D1153"/>
      <c r="E1153"/>
      <c r="F1153"/>
      <c r="G1153"/>
      <c r="K1153"/>
      <c r="L1153"/>
      <c r="M1153"/>
      <c r="AL1153"/>
    </row>
    <row r="1154" spans="1:38" s="31" customFormat="1" x14ac:dyDescent="0.25">
      <c r="A1154"/>
      <c r="B1154"/>
      <c r="C1154"/>
      <c r="D1154"/>
      <c r="E1154"/>
      <c r="F1154"/>
      <c r="G1154"/>
      <c r="K1154"/>
      <c r="L1154"/>
      <c r="M1154"/>
      <c r="AL1154"/>
    </row>
    <row r="1155" spans="1:38" s="31" customFormat="1" x14ac:dyDescent="0.25">
      <c r="A1155"/>
      <c r="B1155"/>
      <c r="C1155"/>
      <c r="D1155"/>
      <c r="E1155"/>
      <c r="F1155"/>
      <c r="G1155"/>
      <c r="K1155"/>
      <c r="L1155"/>
      <c r="M1155"/>
      <c r="AL1155"/>
    </row>
    <row r="1156" spans="1:38" s="31" customFormat="1" x14ac:dyDescent="0.25">
      <c r="A1156"/>
      <c r="B1156"/>
      <c r="C1156"/>
      <c r="D1156"/>
      <c r="E1156"/>
      <c r="F1156"/>
      <c r="G1156"/>
      <c r="K1156"/>
      <c r="L1156"/>
      <c r="M1156"/>
      <c r="AL1156"/>
    </row>
  </sheetData>
  <sortState ref="A7:AL571">
    <sortCondition ref="C7"/>
  </sortState>
  <mergeCells count="29">
    <mergeCell ref="B3:G3"/>
    <mergeCell ref="H3:J3"/>
    <mergeCell ref="K3:M3"/>
    <mergeCell ref="N3:P3"/>
    <mergeCell ref="Q3:S3"/>
    <mergeCell ref="AI3:AK3"/>
    <mergeCell ref="H2:M2"/>
    <mergeCell ref="N2:S2"/>
    <mergeCell ref="T2:AB2"/>
    <mergeCell ref="AC2:AE2"/>
    <mergeCell ref="AF2:AK2"/>
    <mergeCell ref="T3:V3"/>
    <mergeCell ref="W3:Y3"/>
    <mergeCell ref="Z3:AB3"/>
    <mergeCell ref="AC3:AE3"/>
    <mergeCell ref="AF3:AH3"/>
    <mergeCell ref="AC5:AE5"/>
    <mergeCell ref="AF5:AH5"/>
    <mergeCell ref="AI5:AK5"/>
    <mergeCell ref="H4:M4"/>
    <mergeCell ref="N4:AE4"/>
    <mergeCell ref="AF4:AK4"/>
    <mergeCell ref="H5:J5"/>
    <mergeCell ref="K5:M5"/>
    <mergeCell ref="N5:P5"/>
    <mergeCell ref="Q5:S5"/>
    <mergeCell ref="T5:V5"/>
    <mergeCell ref="W5:Y5"/>
    <mergeCell ref="Z5:AB5"/>
  </mergeCells>
  <pageMargins left="0.25" right="0.25" top="0.75" bottom="0.75" header="0.3" footer="0.3"/>
  <pageSetup scale="62" orientation="landscape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A1:AL1156"/>
  <sheetViews>
    <sheetView topLeftCell="B1" zoomScaleNormal="100" workbookViewId="0">
      <pane xSplit="3" ySplit="6" topLeftCell="E7" activePane="bottomRight" state="frozen"/>
      <selection activeCell="B1" sqref="B1"/>
      <selection pane="topRight" activeCell="E1" sqref="E1"/>
      <selection pane="bottomLeft" activeCell="B7" sqref="B7"/>
      <selection pane="bottomRight" activeCell="N4" sqref="N4:AE4"/>
    </sheetView>
  </sheetViews>
  <sheetFormatPr defaultRowHeight="15" x14ac:dyDescent="0.25"/>
  <cols>
    <col min="1" max="1" width="0" hidden="1" customWidth="1"/>
    <col min="2" max="2" width="19.5703125" style="31" customWidth="1"/>
    <col min="3" max="3" width="10" style="31" customWidth="1"/>
    <col min="4" max="4" width="8" style="31" hidden="1" customWidth="1"/>
    <col min="5" max="5" width="5.7109375" style="31" customWidth="1"/>
    <col min="6" max="6" width="7.85546875" style="31" customWidth="1"/>
    <col min="7" max="7" width="6.5703125" style="31" customWidth="1"/>
    <col min="8" max="8" width="4" style="31" customWidth="1"/>
    <col min="9" max="9" width="4.5703125" style="31" customWidth="1"/>
    <col min="10" max="10" width="6.140625" style="31" customWidth="1"/>
    <col min="11" max="11" width="4.140625" style="31" customWidth="1"/>
    <col min="12" max="12" width="5.5703125" style="31" customWidth="1"/>
    <col min="13" max="13" width="6.28515625" style="31" customWidth="1"/>
    <col min="14" max="14" width="4" style="31" customWidth="1"/>
    <col min="15" max="15" width="5" style="31" customWidth="1"/>
    <col min="16" max="16" width="5.140625" style="31" customWidth="1"/>
    <col min="17" max="17" width="4" style="31" customWidth="1"/>
    <col min="18" max="18" width="4.7109375" style="31" customWidth="1"/>
    <col min="19" max="19" width="5" style="31" customWidth="1"/>
    <col min="20" max="20" width="4" style="31" customWidth="1"/>
    <col min="21" max="21" width="4.5703125" style="31" customWidth="1"/>
    <col min="22" max="22" width="6" style="31" customWidth="1"/>
    <col min="23" max="23" width="4" style="31" customWidth="1"/>
    <col min="24" max="24" width="4.7109375" style="31" customWidth="1"/>
    <col min="25" max="25" width="6.5703125" style="31" customWidth="1"/>
    <col min="26" max="26" width="4" style="31" customWidth="1"/>
    <col min="27" max="27" width="4.5703125" style="31" customWidth="1"/>
    <col min="28" max="28" width="5.42578125" style="31" customWidth="1"/>
    <col min="29" max="29" width="4" style="31" customWidth="1"/>
    <col min="30" max="30" width="4.42578125" style="31" customWidth="1"/>
    <col min="31" max="31" width="6.42578125" style="31" customWidth="1"/>
    <col min="32" max="32" width="4.7109375" style="31" customWidth="1"/>
    <col min="33" max="34" width="5.5703125" style="31" customWidth="1"/>
    <col min="35" max="35" width="4" style="31" customWidth="1"/>
    <col min="36" max="36" width="4.42578125" style="31" customWidth="1"/>
    <col min="37" max="37" width="8.7109375" style="31" customWidth="1"/>
    <col min="38" max="38" width="7" customWidth="1"/>
    <col min="39" max="39" width="18.28515625" customWidth="1"/>
  </cols>
  <sheetData>
    <row r="1" spans="1:38" s="111" customFormat="1" ht="24" thickBot="1" x14ac:dyDescent="0.4">
      <c r="B1" s="112" t="s">
        <v>629</v>
      </c>
      <c r="C1" s="113"/>
      <c r="D1" s="113"/>
      <c r="E1" s="113"/>
      <c r="F1" s="113"/>
      <c r="G1" s="113"/>
      <c r="H1" s="113"/>
      <c r="I1" s="113"/>
      <c r="J1" s="113"/>
      <c r="K1" s="113"/>
      <c r="L1" s="113"/>
      <c r="M1" s="113"/>
      <c r="N1" s="113"/>
      <c r="O1" s="113"/>
      <c r="P1" s="113"/>
      <c r="Q1" s="113"/>
      <c r="R1" s="113"/>
      <c r="S1" s="113"/>
      <c r="T1" s="113"/>
      <c r="U1" s="113"/>
      <c r="V1" s="113"/>
      <c r="W1" s="113"/>
      <c r="X1" s="113"/>
      <c r="Y1" s="113"/>
      <c r="Z1" s="113"/>
      <c r="AA1" s="113"/>
      <c r="AB1" s="113"/>
      <c r="AC1" s="113"/>
      <c r="AD1" s="113"/>
      <c r="AE1" s="113"/>
      <c r="AF1" s="113"/>
      <c r="AG1" s="113"/>
      <c r="AH1" s="113"/>
      <c r="AI1" s="113"/>
      <c r="AJ1" s="113"/>
      <c r="AK1" s="113"/>
    </row>
    <row r="2" spans="1:38" ht="14.25" customHeight="1" thickBot="1" x14ac:dyDescent="0.3">
      <c r="B2" s="1"/>
      <c r="C2" s="2"/>
      <c r="D2" s="2"/>
      <c r="E2" s="2"/>
      <c r="F2" s="2"/>
      <c r="G2" s="2"/>
      <c r="H2" s="130" t="s">
        <v>0</v>
      </c>
      <c r="I2" s="131"/>
      <c r="J2" s="131"/>
      <c r="K2" s="131"/>
      <c r="L2" s="131"/>
      <c r="M2" s="132"/>
      <c r="N2" s="130" t="s">
        <v>1</v>
      </c>
      <c r="O2" s="131"/>
      <c r="P2" s="131"/>
      <c r="Q2" s="131"/>
      <c r="R2" s="131"/>
      <c r="S2" s="132"/>
      <c r="T2" s="130" t="s">
        <v>2</v>
      </c>
      <c r="U2" s="131"/>
      <c r="V2" s="131"/>
      <c r="W2" s="131"/>
      <c r="X2" s="131"/>
      <c r="Y2" s="131"/>
      <c r="Z2" s="131"/>
      <c r="AA2" s="131"/>
      <c r="AB2" s="132"/>
      <c r="AC2" s="130" t="s">
        <v>3</v>
      </c>
      <c r="AD2" s="131"/>
      <c r="AE2" s="132"/>
      <c r="AF2" s="130" t="s">
        <v>4</v>
      </c>
      <c r="AG2" s="131"/>
      <c r="AH2" s="131"/>
      <c r="AI2" s="131"/>
      <c r="AJ2" s="131"/>
      <c r="AK2" s="132"/>
    </row>
    <row r="3" spans="1:38" ht="42.75" customHeight="1" thickBot="1" x14ac:dyDescent="0.3">
      <c r="B3" s="124" t="s">
        <v>5</v>
      </c>
      <c r="C3" s="125"/>
      <c r="D3" s="125"/>
      <c r="E3" s="125"/>
      <c r="F3" s="125"/>
      <c r="G3" s="126"/>
      <c r="H3" s="127" t="s">
        <v>615</v>
      </c>
      <c r="I3" s="128"/>
      <c r="J3" s="129"/>
      <c r="K3" s="127" t="s">
        <v>616</v>
      </c>
      <c r="L3" s="128"/>
      <c r="M3" s="129"/>
      <c r="N3" s="127" t="s">
        <v>617</v>
      </c>
      <c r="O3" s="128"/>
      <c r="P3" s="129"/>
      <c r="Q3" s="127" t="s">
        <v>618</v>
      </c>
      <c r="R3" s="128"/>
      <c r="S3" s="129"/>
      <c r="T3" s="127" t="s">
        <v>619</v>
      </c>
      <c r="U3" s="128"/>
      <c r="V3" s="129"/>
      <c r="W3" s="127" t="s">
        <v>1214</v>
      </c>
      <c r="X3" s="128"/>
      <c r="Y3" s="129"/>
      <c r="Z3" s="127" t="s">
        <v>620</v>
      </c>
      <c r="AA3" s="128"/>
      <c r="AB3" s="129"/>
      <c r="AC3" s="127" t="s">
        <v>621</v>
      </c>
      <c r="AD3" s="128"/>
      <c r="AE3" s="129"/>
      <c r="AF3" s="127" t="s">
        <v>622</v>
      </c>
      <c r="AG3" s="128"/>
      <c r="AH3" s="129"/>
      <c r="AI3" s="127" t="s">
        <v>623</v>
      </c>
      <c r="AJ3" s="128"/>
      <c r="AK3" s="129"/>
    </row>
    <row r="4" spans="1:38" ht="13.5" customHeight="1" thickBot="1" x14ac:dyDescent="0.3">
      <c r="B4" s="3"/>
      <c r="C4" s="4"/>
      <c r="D4" s="4"/>
      <c r="E4" s="4"/>
      <c r="F4" s="4"/>
      <c r="G4" s="32"/>
      <c r="H4" s="133" t="s">
        <v>6</v>
      </c>
      <c r="I4" s="134"/>
      <c r="J4" s="134"/>
      <c r="K4" s="134"/>
      <c r="L4" s="134"/>
      <c r="M4" s="135"/>
      <c r="N4" s="133" t="s">
        <v>7</v>
      </c>
      <c r="O4" s="134"/>
      <c r="P4" s="134"/>
      <c r="Q4" s="134"/>
      <c r="R4" s="134"/>
      <c r="S4" s="134"/>
      <c r="T4" s="134"/>
      <c r="U4" s="134"/>
      <c r="V4" s="134"/>
      <c r="W4" s="134"/>
      <c r="X4" s="134"/>
      <c r="Y4" s="134"/>
      <c r="Z4" s="134"/>
      <c r="AA4" s="134"/>
      <c r="AB4" s="134"/>
      <c r="AC4" s="134"/>
      <c r="AD4" s="134"/>
      <c r="AE4" s="135"/>
      <c r="AF4" s="133" t="s">
        <v>6</v>
      </c>
      <c r="AG4" s="134"/>
      <c r="AH4" s="134"/>
      <c r="AI4" s="134"/>
      <c r="AJ4" s="134"/>
      <c r="AK4" s="135"/>
    </row>
    <row r="5" spans="1:38" ht="13.5" customHeight="1" thickBot="1" x14ac:dyDescent="0.3">
      <c r="B5" s="3"/>
      <c r="C5" s="4"/>
      <c r="D5" s="4"/>
      <c r="E5" s="4"/>
      <c r="F5" s="4"/>
      <c r="G5" s="32"/>
      <c r="H5" s="133" t="s">
        <v>8</v>
      </c>
      <c r="I5" s="134"/>
      <c r="J5" s="134"/>
      <c r="K5" s="133" t="s">
        <v>9</v>
      </c>
      <c r="L5" s="134"/>
      <c r="M5" s="134"/>
      <c r="N5" s="133" t="s">
        <v>9</v>
      </c>
      <c r="O5" s="134"/>
      <c r="P5" s="134"/>
      <c r="Q5" s="133" t="s">
        <v>8</v>
      </c>
      <c r="R5" s="134"/>
      <c r="S5" s="134"/>
      <c r="T5" s="133" t="s">
        <v>9</v>
      </c>
      <c r="U5" s="134"/>
      <c r="V5" s="134"/>
      <c r="W5" s="133" t="s">
        <v>9</v>
      </c>
      <c r="X5" s="134"/>
      <c r="Y5" s="134"/>
      <c r="Z5" s="133" t="s">
        <v>8</v>
      </c>
      <c r="AA5" s="134"/>
      <c r="AB5" s="134"/>
      <c r="AC5" s="133" t="s">
        <v>9</v>
      </c>
      <c r="AD5" s="134"/>
      <c r="AE5" s="134"/>
      <c r="AF5" s="133" t="s">
        <v>8</v>
      </c>
      <c r="AG5" s="134"/>
      <c r="AH5" s="134"/>
      <c r="AI5" s="133" t="s">
        <v>8</v>
      </c>
      <c r="AJ5" s="134"/>
      <c r="AK5" s="135"/>
    </row>
    <row r="6" spans="1:38" ht="36" customHeight="1" x14ac:dyDescent="0.25">
      <c r="B6" s="53" t="s">
        <v>10</v>
      </c>
      <c r="C6" s="54" t="s">
        <v>11</v>
      </c>
      <c r="D6" s="55" t="s">
        <v>12</v>
      </c>
      <c r="E6" s="55" t="s">
        <v>614</v>
      </c>
      <c r="F6" s="55" t="s">
        <v>612</v>
      </c>
      <c r="G6" s="56" t="s">
        <v>613</v>
      </c>
      <c r="H6" s="57" t="s">
        <v>625</v>
      </c>
      <c r="I6" s="57" t="s">
        <v>626</v>
      </c>
      <c r="J6" s="58" t="s">
        <v>627</v>
      </c>
      <c r="K6" s="57" t="s">
        <v>625</v>
      </c>
      <c r="L6" s="57" t="s">
        <v>626</v>
      </c>
      <c r="M6" s="58" t="s">
        <v>627</v>
      </c>
      <c r="N6" s="57" t="s">
        <v>625</v>
      </c>
      <c r="O6" s="57" t="s">
        <v>626</v>
      </c>
      <c r="P6" s="58" t="s">
        <v>627</v>
      </c>
      <c r="Q6" s="57" t="s">
        <v>625</v>
      </c>
      <c r="R6" s="57" t="s">
        <v>626</v>
      </c>
      <c r="S6" s="58" t="s">
        <v>627</v>
      </c>
      <c r="T6" s="57" t="s">
        <v>625</v>
      </c>
      <c r="U6" s="57" t="s">
        <v>626</v>
      </c>
      <c r="V6" s="58" t="s">
        <v>627</v>
      </c>
      <c r="W6" s="57" t="s">
        <v>625</v>
      </c>
      <c r="X6" s="57" t="s">
        <v>626</v>
      </c>
      <c r="Y6" s="58" t="s">
        <v>627</v>
      </c>
      <c r="Z6" s="57" t="s">
        <v>625</v>
      </c>
      <c r="AA6" s="57" t="s">
        <v>626</v>
      </c>
      <c r="AB6" s="58" t="s">
        <v>627</v>
      </c>
      <c r="AC6" s="57" t="s">
        <v>625</v>
      </c>
      <c r="AD6" s="57" t="s">
        <v>626</v>
      </c>
      <c r="AE6" s="58" t="s">
        <v>627</v>
      </c>
      <c r="AF6" s="57" t="s">
        <v>625</v>
      </c>
      <c r="AG6" s="57" t="s">
        <v>626</v>
      </c>
      <c r="AH6" s="58" t="s">
        <v>627</v>
      </c>
      <c r="AI6" s="57" t="s">
        <v>625</v>
      </c>
      <c r="AJ6" s="57" t="s">
        <v>626</v>
      </c>
      <c r="AK6" s="58" t="s">
        <v>627</v>
      </c>
      <c r="AL6" s="59" t="s">
        <v>600</v>
      </c>
    </row>
    <row r="7" spans="1:38" x14ac:dyDescent="0.25">
      <c r="A7" t="s">
        <v>1122</v>
      </c>
      <c r="B7" s="5" t="s">
        <v>155</v>
      </c>
      <c r="C7" s="6" t="s">
        <v>93</v>
      </c>
      <c r="D7" s="7" t="s">
        <v>34</v>
      </c>
      <c r="E7" s="42">
        <v>-9.447277002558458</v>
      </c>
      <c r="F7" s="8">
        <v>28.338629764704251</v>
      </c>
      <c r="G7" s="9">
        <v>-417</v>
      </c>
      <c r="H7" s="17">
        <v>554</v>
      </c>
      <c r="I7" s="39">
        <v>7.842619768840315</v>
      </c>
      <c r="J7" s="11">
        <v>0.84215442092154413</v>
      </c>
      <c r="K7" s="10">
        <v>8</v>
      </c>
      <c r="L7" s="39">
        <v>-0.43683822551849527</v>
      </c>
      <c r="M7" s="11">
        <v>0</v>
      </c>
      <c r="N7" s="10">
        <v>-457</v>
      </c>
      <c r="O7" s="39">
        <v>-2.6861560330755587</v>
      </c>
      <c r="P7" s="11">
        <v>0.18600000000000003</v>
      </c>
      <c r="Q7" s="10">
        <v>-68</v>
      </c>
      <c r="R7" s="39">
        <v>-8.1259968857932963E-3</v>
      </c>
      <c r="S7" s="12">
        <v>0</v>
      </c>
      <c r="T7" s="10">
        <v>-12</v>
      </c>
      <c r="U7" s="39">
        <v>-1.12385876496112</v>
      </c>
      <c r="V7" s="11">
        <v>0.11024999999999996</v>
      </c>
      <c r="W7" s="17">
        <v>-278</v>
      </c>
      <c r="X7" s="39">
        <v>-1.5661820564796101</v>
      </c>
      <c r="Y7" s="13">
        <v>-43807</v>
      </c>
      <c r="Z7" s="10">
        <v>-288</v>
      </c>
      <c r="AA7" s="39">
        <v>-1.8318719458010937</v>
      </c>
      <c r="AB7" s="11">
        <v>5.0999999999999997E-2</v>
      </c>
      <c r="AC7" s="17">
        <v>-508</v>
      </c>
      <c r="AD7" s="39">
        <v>-2.6798611728605772</v>
      </c>
      <c r="AE7" s="11">
        <v>-0.17099999999999993</v>
      </c>
      <c r="AF7" s="10">
        <v>2</v>
      </c>
      <c r="AG7" s="39">
        <v>-7.2022118968191329E-2</v>
      </c>
      <c r="AH7" s="14">
        <v>-2.4723567188190243E-2</v>
      </c>
      <c r="AI7" s="17">
        <v>-1</v>
      </c>
      <c r="AJ7" s="39">
        <v>-5.5386435543324453</v>
      </c>
      <c r="AK7" s="13">
        <v>-3897832.0583726661</v>
      </c>
      <c r="AL7" s="44"/>
    </row>
    <row r="8" spans="1:38" x14ac:dyDescent="0.25">
      <c r="A8" t="s">
        <v>1073</v>
      </c>
      <c r="B8" s="5" t="s">
        <v>21</v>
      </c>
      <c r="C8" s="6" t="s">
        <v>22</v>
      </c>
      <c r="D8" s="7" t="s">
        <v>20</v>
      </c>
      <c r="E8" s="42">
        <v>-8.7117838698878884</v>
      </c>
      <c r="F8" s="8">
        <v>31.829163020503955</v>
      </c>
      <c r="G8" s="9">
        <v>-12</v>
      </c>
      <c r="H8" s="17">
        <v>8</v>
      </c>
      <c r="I8" s="39">
        <v>-0.26637766881912639</v>
      </c>
      <c r="J8" s="11">
        <v>7.5658718631197441E-2</v>
      </c>
      <c r="K8" s="10">
        <v>3</v>
      </c>
      <c r="L8" s="39">
        <v>1.8946114691309224</v>
      </c>
      <c r="M8" s="11">
        <v>2.7244965836661805E-2</v>
      </c>
      <c r="N8" s="10">
        <v>-6</v>
      </c>
      <c r="O8" s="39">
        <v>-1.1337494284591023</v>
      </c>
      <c r="P8" s="11">
        <v>0.21857336343115125</v>
      </c>
      <c r="Q8" s="10">
        <v>-221</v>
      </c>
      <c r="R8" s="39">
        <v>-5.1640054053053266</v>
      </c>
      <c r="S8" s="12">
        <v>15.799865140988967</v>
      </c>
      <c r="T8" s="10">
        <v>-2</v>
      </c>
      <c r="U8" s="39">
        <v>-0.84158845655628234</v>
      </c>
      <c r="V8" s="11">
        <v>0.10332133496417967</v>
      </c>
      <c r="W8" s="17">
        <v>1</v>
      </c>
      <c r="X8" s="39">
        <v>-5.7804758942177514E-2</v>
      </c>
      <c r="Y8" s="13">
        <v>-2077</v>
      </c>
      <c r="Z8" s="10">
        <v>-13</v>
      </c>
      <c r="AA8" s="39">
        <v>-1.9382373766183947</v>
      </c>
      <c r="AB8" s="11">
        <v>5.9357933579335775E-2</v>
      </c>
      <c r="AC8" s="17">
        <v>6</v>
      </c>
      <c r="AD8" s="39">
        <v>9.2071177439494445E-2</v>
      </c>
      <c r="AE8" s="11">
        <v>4.3000000000000038E-2</v>
      </c>
      <c r="AF8" s="10">
        <v>-9</v>
      </c>
      <c r="AG8" s="39">
        <v>-0.27953367001372453</v>
      </c>
      <c r="AH8" s="14">
        <v>0.96655089195597599</v>
      </c>
      <c r="AI8" s="17">
        <v>-4</v>
      </c>
      <c r="AJ8" s="39">
        <v>-2.257861608247469E-2</v>
      </c>
      <c r="AK8" s="13">
        <v>-16314.295733870218</v>
      </c>
      <c r="AL8" s="44">
        <v>1</v>
      </c>
    </row>
    <row r="9" spans="1:38" x14ac:dyDescent="0.25">
      <c r="A9" t="s">
        <v>1013</v>
      </c>
      <c r="B9" s="5" t="s">
        <v>66</v>
      </c>
      <c r="C9" s="6" t="s">
        <v>44</v>
      </c>
      <c r="D9" s="7" t="s">
        <v>20</v>
      </c>
      <c r="E9" s="42">
        <v>-6.0479491316741303</v>
      </c>
      <c r="F9" s="8">
        <v>21.191417899185375</v>
      </c>
      <c r="G9" s="9">
        <v>-77</v>
      </c>
      <c r="H9" s="17">
        <v>124</v>
      </c>
      <c r="I9" s="39">
        <v>0.41902104385592731</v>
      </c>
      <c r="J9" s="11">
        <v>1.4231431468420208E-2</v>
      </c>
      <c r="K9" s="10">
        <v>-261</v>
      </c>
      <c r="L9" s="39">
        <v>-1.0484982348590601</v>
      </c>
      <c r="M9" s="11">
        <v>6.3566171164670227E-2</v>
      </c>
      <c r="N9" s="10">
        <v>-206</v>
      </c>
      <c r="O9" s="39">
        <v>-1.7578677615482596</v>
      </c>
      <c r="P9" s="11">
        <v>0.14122077922077922</v>
      </c>
      <c r="Q9" s="10">
        <v>-25</v>
      </c>
      <c r="R9" s="39">
        <v>-3.3132948112003797</v>
      </c>
      <c r="S9" s="12">
        <v>-0.7502892263195946</v>
      </c>
      <c r="T9" s="10">
        <v>-180</v>
      </c>
      <c r="U9" s="39">
        <v>-1.3109878010126008</v>
      </c>
      <c r="V9" s="11">
        <v>9.7632768361581912E-2</v>
      </c>
      <c r="W9" s="17">
        <v>13</v>
      </c>
      <c r="X9" s="39">
        <v>2.6281774074655706E-2</v>
      </c>
      <c r="Y9" s="13">
        <v>3348</v>
      </c>
      <c r="Z9" s="10">
        <v>-53</v>
      </c>
      <c r="AA9" s="39">
        <v>-0.40811801057910668</v>
      </c>
      <c r="AB9" s="11">
        <v>2.4989026063100134E-2</v>
      </c>
      <c r="AC9" s="17">
        <v>74</v>
      </c>
      <c r="AD9" s="39">
        <v>0.47441108809704402</v>
      </c>
      <c r="AE9" s="11">
        <v>5.2999999999999936E-2</v>
      </c>
      <c r="AF9" s="10">
        <v>402</v>
      </c>
      <c r="AG9" s="39">
        <v>1.5816017023559987</v>
      </c>
      <c r="AH9" s="14">
        <v>-1.2808401502281643</v>
      </c>
      <c r="AI9" s="17">
        <v>42</v>
      </c>
      <c r="AJ9" s="39">
        <v>1.4381050625202729E-2</v>
      </c>
      <c r="AK9" s="13">
        <v>3948.7037418004766</v>
      </c>
      <c r="AL9" s="44"/>
    </row>
    <row r="10" spans="1:38" x14ac:dyDescent="0.25">
      <c r="A10" t="s">
        <v>994</v>
      </c>
      <c r="B10" s="5" t="s">
        <v>107</v>
      </c>
      <c r="C10" s="6" t="s">
        <v>30</v>
      </c>
      <c r="D10" s="7" t="s">
        <v>20</v>
      </c>
      <c r="E10" s="42">
        <v>-5.678754980189022</v>
      </c>
      <c r="F10" s="8">
        <v>19.278237076059106</v>
      </c>
      <c r="G10" s="9">
        <v>-177</v>
      </c>
      <c r="H10" s="17">
        <v>89</v>
      </c>
      <c r="I10" s="39">
        <v>0.16530740598999177</v>
      </c>
      <c r="J10" s="11">
        <v>4.8756232603448413E-2</v>
      </c>
      <c r="K10" s="10">
        <v>27</v>
      </c>
      <c r="L10" s="39">
        <v>0.1266069378996022</v>
      </c>
      <c r="M10" s="11">
        <v>8.0950723484660148E-3</v>
      </c>
      <c r="N10" s="10">
        <v>-371</v>
      </c>
      <c r="O10" s="39">
        <v>-2.2721962909574667</v>
      </c>
      <c r="P10" s="11">
        <v>0.16547381242387332</v>
      </c>
      <c r="Q10" s="10">
        <v>-140</v>
      </c>
      <c r="R10" s="39">
        <v>-2.0259798718539792</v>
      </c>
      <c r="S10" s="12">
        <v>4.2277114427860703</v>
      </c>
      <c r="T10" s="10">
        <v>-98</v>
      </c>
      <c r="U10" s="39">
        <v>-0.68979264206631408</v>
      </c>
      <c r="V10" s="11">
        <v>5.9960086299892135E-2</v>
      </c>
      <c r="W10" s="17">
        <v>2</v>
      </c>
      <c r="X10" s="39">
        <v>2.1213683896267321E-3</v>
      </c>
      <c r="Y10" s="13">
        <v>2639</v>
      </c>
      <c r="Z10" s="10">
        <v>-69</v>
      </c>
      <c r="AA10" s="39">
        <v>-0.2443064394521926</v>
      </c>
      <c r="AB10" s="11">
        <v>2.1329153605015673E-2</v>
      </c>
      <c r="AC10" s="17">
        <v>-184</v>
      </c>
      <c r="AD10" s="39">
        <v>-0.57704440579452476</v>
      </c>
      <c r="AE10" s="11">
        <v>-2.9000000000000026E-2</v>
      </c>
      <c r="AF10" s="10">
        <v>81</v>
      </c>
      <c r="AG10" s="39">
        <v>0.24748125645252611</v>
      </c>
      <c r="AH10" s="14">
        <v>-3.9342244189533027E-2</v>
      </c>
      <c r="AI10" s="17">
        <v>-3</v>
      </c>
      <c r="AJ10" s="39">
        <v>-2.5622394158802714E-2</v>
      </c>
      <c r="AK10" s="13">
        <v>-23543.538272033475</v>
      </c>
      <c r="AL10" s="44"/>
    </row>
    <row r="11" spans="1:38" x14ac:dyDescent="0.25">
      <c r="A11" t="s">
        <v>1031</v>
      </c>
      <c r="B11" s="5" t="s">
        <v>42</v>
      </c>
      <c r="C11" s="6" t="s">
        <v>24</v>
      </c>
      <c r="D11" s="7" t="s">
        <v>20</v>
      </c>
      <c r="E11" s="42">
        <v>-5.0137019701087056</v>
      </c>
      <c r="F11" s="8">
        <v>20.3193554420628</v>
      </c>
      <c r="G11" s="9">
        <v>-9</v>
      </c>
      <c r="H11" s="17">
        <v>-110</v>
      </c>
      <c r="I11" s="39">
        <v>-0.20331828362692836</v>
      </c>
      <c r="J11" s="11">
        <v>-0.12189738009080964</v>
      </c>
      <c r="K11" s="10">
        <v>18</v>
      </c>
      <c r="L11" s="39">
        <v>0.57218030366289796</v>
      </c>
      <c r="M11" s="11">
        <v>1.2559746607762864E-2</v>
      </c>
      <c r="N11" s="10">
        <v>-59</v>
      </c>
      <c r="O11" s="39">
        <v>-2.0816344942928087</v>
      </c>
      <c r="P11" s="11">
        <v>0.19276618431073878</v>
      </c>
      <c r="Q11" s="10">
        <v>-9</v>
      </c>
      <c r="R11" s="39">
        <v>-0.73741073018740955</v>
      </c>
      <c r="S11" s="12">
        <v>-10.774695254155626</v>
      </c>
      <c r="T11" s="10">
        <v>-10</v>
      </c>
      <c r="U11" s="39">
        <v>-0.76416557404775753</v>
      </c>
      <c r="V11" s="11">
        <v>7.9659388646288215E-2</v>
      </c>
      <c r="W11" s="17">
        <v>6</v>
      </c>
      <c r="X11" s="39">
        <v>4.0437298721449411E-2</v>
      </c>
      <c r="Y11" s="13">
        <v>1827</v>
      </c>
      <c r="Z11" s="10">
        <v>-5</v>
      </c>
      <c r="AA11" s="39">
        <v>-0.65080721794586127</v>
      </c>
      <c r="AB11" s="11">
        <v>3.2695117787640823E-2</v>
      </c>
      <c r="AC11" s="17">
        <v>-8</v>
      </c>
      <c r="AD11" s="39">
        <v>-0.82224073046336521</v>
      </c>
      <c r="AE11" s="11">
        <v>-1.6000000000000125E-2</v>
      </c>
      <c r="AF11" s="10">
        <v>-26</v>
      </c>
      <c r="AG11" s="39">
        <v>-0.33013582645159611</v>
      </c>
      <c r="AH11" s="14">
        <v>0.83808782117184988</v>
      </c>
      <c r="AI11" s="17">
        <v>-20</v>
      </c>
      <c r="AJ11" s="39">
        <v>-3.0248281156192436E-2</v>
      </c>
      <c r="AK11" s="13">
        <v>-21649.484527816974</v>
      </c>
      <c r="AL11" s="44">
        <v>1</v>
      </c>
    </row>
    <row r="12" spans="1:38" x14ac:dyDescent="0.25">
      <c r="A12" t="s">
        <v>785</v>
      </c>
      <c r="B12" s="5" t="s">
        <v>150</v>
      </c>
      <c r="C12" s="6" t="s">
        <v>24</v>
      </c>
      <c r="D12" s="7" t="s">
        <v>20</v>
      </c>
      <c r="E12" s="42">
        <v>-4.9989879046661541</v>
      </c>
      <c r="F12" s="8">
        <v>17.121179869144981</v>
      </c>
      <c r="G12" s="9">
        <v>-186</v>
      </c>
      <c r="H12" s="10">
        <v>33</v>
      </c>
      <c r="I12" s="39">
        <v>9.0487450818255155E-4</v>
      </c>
      <c r="J12" s="11">
        <v>4.8772455720843988E-2</v>
      </c>
      <c r="K12" s="10">
        <v>-216</v>
      </c>
      <c r="L12" s="39">
        <v>-0.83392458827856741</v>
      </c>
      <c r="M12" s="11">
        <v>3.9085153475284386E-2</v>
      </c>
      <c r="N12" s="10">
        <v>-196</v>
      </c>
      <c r="O12" s="39">
        <v>-1.3071596609261653</v>
      </c>
      <c r="P12" s="11">
        <v>0.11030841121495327</v>
      </c>
      <c r="Q12" s="10">
        <v>-64</v>
      </c>
      <c r="R12" s="39">
        <v>-0.29120504786417239</v>
      </c>
      <c r="S12" s="12">
        <v>-0.91900594273365765</v>
      </c>
      <c r="T12" s="10">
        <v>-46</v>
      </c>
      <c r="U12" s="39">
        <v>-0.13634029896289254</v>
      </c>
      <c r="V12" s="11">
        <v>2.0690727373681286E-2</v>
      </c>
      <c r="W12" s="10">
        <v>-79</v>
      </c>
      <c r="X12" s="39">
        <v>-0.26802043163185219</v>
      </c>
      <c r="Y12" s="13">
        <v>-4957</v>
      </c>
      <c r="Z12" s="10">
        <v>-399</v>
      </c>
      <c r="AA12" s="39">
        <v>-2.1504571580968488</v>
      </c>
      <c r="AB12" s="11">
        <v>5.9614775725593663E-2</v>
      </c>
      <c r="AC12" s="10">
        <v>-131</v>
      </c>
      <c r="AD12" s="39">
        <v>-0.66644693974468805</v>
      </c>
      <c r="AE12" s="11">
        <v>-2.8000000000000025E-2</v>
      </c>
      <c r="AF12" s="10">
        <v>43</v>
      </c>
      <c r="AG12" s="39">
        <v>0.11206173543505094</v>
      </c>
      <c r="AH12" s="14">
        <v>-1.470327080633238E-2</v>
      </c>
      <c r="AI12" s="10">
        <v>34</v>
      </c>
      <c r="AJ12" s="39">
        <v>3.5245085771949958E-3</v>
      </c>
      <c r="AK12" s="13">
        <v>-3801.1013731006824</v>
      </c>
      <c r="AL12" s="44"/>
    </row>
    <row r="13" spans="1:38" x14ac:dyDescent="0.25">
      <c r="A13" t="s">
        <v>691</v>
      </c>
      <c r="B13" s="5" t="s">
        <v>97</v>
      </c>
      <c r="C13" s="6" t="s">
        <v>19</v>
      </c>
      <c r="D13" s="7" t="s">
        <v>20</v>
      </c>
      <c r="E13" s="42">
        <v>-4.8324322676654949</v>
      </c>
      <c r="F13" s="8">
        <v>17.327796657257572</v>
      </c>
      <c r="G13" s="9">
        <v>-120</v>
      </c>
      <c r="H13" s="10">
        <v>-293</v>
      </c>
      <c r="I13" s="39">
        <v>-0.76507388743614135</v>
      </c>
      <c r="J13" s="11">
        <v>-0.14546760233328715</v>
      </c>
      <c r="K13" s="10">
        <v>-98</v>
      </c>
      <c r="L13" s="39">
        <v>-0.31524112277470934</v>
      </c>
      <c r="M13" s="11">
        <v>2.6562995155959987E-2</v>
      </c>
      <c r="N13" s="10">
        <v>-75</v>
      </c>
      <c r="O13" s="39">
        <v>-0.99895942245462443</v>
      </c>
      <c r="P13" s="11">
        <v>0.10616771488469601</v>
      </c>
      <c r="Q13" s="10">
        <v>17</v>
      </c>
      <c r="R13" s="39">
        <v>0.33487570325924443</v>
      </c>
      <c r="S13" s="12">
        <v>-9.3713554061045006</v>
      </c>
      <c r="T13" s="10">
        <v>-371</v>
      </c>
      <c r="U13" s="39">
        <v>-1.7602756269568367</v>
      </c>
      <c r="V13" s="11">
        <v>0.12234805072804134</v>
      </c>
      <c r="W13" s="10">
        <v>11</v>
      </c>
      <c r="X13" s="39">
        <v>5.0307722069512839E-2</v>
      </c>
      <c r="Y13" s="13">
        <v>3502</v>
      </c>
      <c r="Z13" s="10">
        <v>-307</v>
      </c>
      <c r="AA13" s="39">
        <v>-1.5118884772074994</v>
      </c>
      <c r="AB13" s="11">
        <v>4.6627942293090363E-2</v>
      </c>
      <c r="AC13" s="10">
        <v>-126</v>
      </c>
      <c r="AD13" s="39">
        <v>-0.75468421360901317</v>
      </c>
      <c r="AE13" s="11">
        <v>-3.3000000000000029E-2</v>
      </c>
      <c r="AF13" s="10">
        <v>17</v>
      </c>
      <c r="AG13" s="39">
        <v>0.32338386691249388</v>
      </c>
      <c r="AH13" s="14">
        <v>0.19036702123927141</v>
      </c>
      <c r="AI13" s="10">
        <v>-4</v>
      </c>
      <c r="AJ13" s="39">
        <v>-1.0300667766757976E-2</v>
      </c>
      <c r="AK13" s="13">
        <v>-10370.336990207456</v>
      </c>
      <c r="AL13" s="44"/>
    </row>
    <row r="14" spans="1:38" x14ac:dyDescent="0.25">
      <c r="A14" t="s">
        <v>836</v>
      </c>
      <c r="B14" s="5" t="s">
        <v>359</v>
      </c>
      <c r="C14" s="6" t="s">
        <v>30</v>
      </c>
      <c r="D14" s="7" t="s">
        <v>20</v>
      </c>
      <c r="E14" s="42">
        <v>-4.7305823602344246</v>
      </c>
      <c r="F14" s="8">
        <v>15.117745122501887</v>
      </c>
      <c r="G14" s="9">
        <v>-219</v>
      </c>
      <c r="H14" s="10">
        <v>99</v>
      </c>
      <c r="I14" s="39">
        <v>0.57685109749370256</v>
      </c>
      <c r="J14" s="11">
        <v>0.15252917260679022</v>
      </c>
      <c r="K14" s="10">
        <v>377</v>
      </c>
      <c r="L14" s="39">
        <v>1.2716185057895772</v>
      </c>
      <c r="M14" s="11">
        <v>-4.6153083414718292E-2</v>
      </c>
      <c r="N14" s="10">
        <v>-138</v>
      </c>
      <c r="O14" s="39">
        <v>-0.32047925409315742</v>
      </c>
      <c r="P14" s="11">
        <v>3.2000000000000001E-2</v>
      </c>
      <c r="Q14" s="10">
        <v>202</v>
      </c>
      <c r="R14" s="39">
        <v>0.29074708312435821</v>
      </c>
      <c r="S14" s="12">
        <v>-2.57</v>
      </c>
      <c r="T14" s="10">
        <v>-73</v>
      </c>
      <c r="U14" s="39">
        <v>-0.20911412985873007</v>
      </c>
      <c r="V14" s="11">
        <v>2.4605584642233856E-2</v>
      </c>
      <c r="W14" s="10">
        <v>-193</v>
      </c>
      <c r="X14" s="39">
        <v>-0.83642424208758936</v>
      </c>
      <c r="Y14" s="13">
        <v>-20654</v>
      </c>
      <c r="Z14" s="10">
        <v>-525</v>
      </c>
      <c r="AA14" s="39">
        <v>-4.0426327524220902</v>
      </c>
      <c r="AB14" s="11">
        <v>9.6999999999999989E-2</v>
      </c>
      <c r="AC14" s="10">
        <v>5</v>
      </c>
      <c r="AD14" s="39">
        <v>-6.1710712280904634E-3</v>
      </c>
      <c r="AE14" s="11">
        <v>6.0000000000000053E-3</v>
      </c>
      <c r="AF14" s="10">
        <v>1</v>
      </c>
      <c r="AG14" s="39">
        <v>-0.11912688966843032</v>
      </c>
      <c r="AH14" s="14">
        <v>-4.392595248645037E-2</v>
      </c>
      <c r="AI14" s="10">
        <v>0</v>
      </c>
      <c r="AJ14" s="39">
        <v>-0.15537468829134937</v>
      </c>
      <c r="AK14" s="13">
        <v>-335685.90057178214</v>
      </c>
      <c r="AL14" s="44"/>
    </row>
    <row r="15" spans="1:38" x14ac:dyDescent="0.25">
      <c r="A15" t="s">
        <v>668</v>
      </c>
      <c r="B15" s="5" t="s">
        <v>134</v>
      </c>
      <c r="C15" s="6" t="s">
        <v>19</v>
      </c>
      <c r="D15" s="7" t="s">
        <v>20</v>
      </c>
      <c r="E15" s="42">
        <v>-4.1866107198805791</v>
      </c>
      <c r="F15" s="8">
        <v>15.215505563781999</v>
      </c>
      <c r="G15" s="9">
        <v>-130</v>
      </c>
      <c r="H15" s="10">
        <v>86</v>
      </c>
      <c r="I15" s="39">
        <v>0.32786464467281867</v>
      </c>
      <c r="J15" s="11">
        <v>9.87524307640264E-3</v>
      </c>
      <c r="K15" s="10">
        <v>-306</v>
      </c>
      <c r="L15" s="39">
        <v>-1.6204161739232048</v>
      </c>
      <c r="M15" s="11">
        <v>6.398104265402843E-2</v>
      </c>
      <c r="N15" s="10">
        <v>-51</v>
      </c>
      <c r="O15" s="39">
        <v>-0.41673288948900822</v>
      </c>
      <c r="P15" s="11">
        <v>6.5216634429400372E-2</v>
      </c>
      <c r="Q15" s="10">
        <v>-124</v>
      </c>
      <c r="R15" s="39">
        <v>-0.58066660370353085</v>
      </c>
      <c r="S15" s="12">
        <v>0.35442399705557603</v>
      </c>
      <c r="T15" s="10">
        <v>-161</v>
      </c>
      <c r="U15" s="39">
        <v>-0.66512574784496659</v>
      </c>
      <c r="V15" s="11">
        <v>5.4926506248834168E-2</v>
      </c>
      <c r="W15" s="10">
        <v>-44</v>
      </c>
      <c r="X15" s="39">
        <v>-0.17717282108805354</v>
      </c>
      <c r="Y15" s="13">
        <v>-2967</v>
      </c>
      <c r="Z15" s="10">
        <v>-309</v>
      </c>
      <c r="AA15" s="39">
        <v>-1.2946117485224984</v>
      </c>
      <c r="AB15" s="11">
        <v>4.1933471933471939E-2</v>
      </c>
      <c r="AC15" s="10">
        <v>-101</v>
      </c>
      <c r="AD15" s="39">
        <v>-0.84580524523442402</v>
      </c>
      <c r="AE15" s="11">
        <v>-3.6000000000000143E-2</v>
      </c>
      <c r="AF15" s="10">
        <v>23</v>
      </c>
      <c r="AG15" s="39">
        <v>0.46300767757931938</v>
      </c>
      <c r="AH15" s="14">
        <v>7.4277130145771864E-2</v>
      </c>
      <c r="AI15" s="10">
        <v>47</v>
      </c>
      <c r="AJ15" s="39">
        <v>3.5611956786753551E-3</v>
      </c>
      <c r="AK15" s="13">
        <v>-4529.2835702252341</v>
      </c>
      <c r="AL15" s="44"/>
    </row>
    <row r="16" spans="1:38" x14ac:dyDescent="0.25">
      <c r="A16" t="s">
        <v>645</v>
      </c>
      <c r="B16" s="5" t="s">
        <v>23</v>
      </c>
      <c r="C16" s="6" t="s">
        <v>24</v>
      </c>
      <c r="D16" s="7" t="s">
        <v>20</v>
      </c>
      <c r="E16" s="42">
        <v>-4.1696666244009322</v>
      </c>
      <c r="F16" s="8">
        <v>19.904098576917619</v>
      </c>
      <c r="G16" s="9">
        <v>-2</v>
      </c>
      <c r="H16" s="10">
        <v>-234</v>
      </c>
      <c r="I16" s="39">
        <v>-0.61116926446588449</v>
      </c>
      <c r="J16" s="11">
        <v>-0.10232876585519768</v>
      </c>
      <c r="K16" s="10">
        <v>14</v>
      </c>
      <c r="L16" s="39">
        <v>1.5367602655090413</v>
      </c>
      <c r="M16" s="11">
        <v>-6.3840538750076226E-4</v>
      </c>
      <c r="N16" s="10">
        <v>-6</v>
      </c>
      <c r="O16" s="39">
        <v>-0.28927991909803596</v>
      </c>
      <c r="P16" s="11">
        <v>0.15284870596283207</v>
      </c>
      <c r="Q16" s="10">
        <v>0</v>
      </c>
      <c r="R16" s="39">
        <v>-0.12161247053479052</v>
      </c>
      <c r="S16" s="12">
        <v>-29.61527763627101</v>
      </c>
      <c r="T16" s="10">
        <v>-11</v>
      </c>
      <c r="U16" s="39">
        <v>-1.4082872243029558</v>
      </c>
      <c r="V16" s="11">
        <v>0.1312938379034706</v>
      </c>
      <c r="W16" s="10">
        <v>-1</v>
      </c>
      <c r="X16" s="39">
        <v>-0.15576454384460758</v>
      </c>
      <c r="Y16" s="13">
        <v>-4864</v>
      </c>
      <c r="Z16" s="10">
        <v>-8</v>
      </c>
      <c r="AA16" s="39">
        <v>-1.1771367992807327</v>
      </c>
      <c r="AB16" s="11">
        <v>4.3999999999999997E-2</v>
      </c>
      <c r="AC16" s="10">
        <v>-12</v>
      </c>
      <c r="AD16" s="39">
        <v>-1.0480806071887239</v>
      </c>
      <c r="AE16" s="11">
        <v>-3.2000000000000028E-2</v>
      </c>
      <c r="AF16" s="10">
        <v>-56</v>
      </c>
      <c r="AG16" s="39">
        <v>-0.2183874727878875</v>
      </c>
      <c r="AH16" s="14">
        <v>0.57363116473693898</v>
      </c>
      <c r="AI16" s="10">
        <v>-163</v>
      </c>
      <c r="AJ16" s="39">
        <v>-0.58522376885961414</v>
      </c>
      <c r="AK16" s="13">
        <v>-382044.33845086966</v>
      </c>
      <c r="AL16" s="44">
        <v>1</v>
      </c>
    </row>
    <row r="17" spans="1:38" x14ac:dyDescent="0.25">
      <c r="A17" t="s">
        <v>782</v>
      </c>
      <c r="B17" s="5" t="s">
        <v>90</v>
      </c>
      <c r="C17" s="6" t="s">
        <v>91</v>
      </c>
      <c r="D17" s="7" t="s">
        <v>39</v>
      </c>
      <c r="E17" s="42">
        <v>-4.0112744656336279</v>
      </c>
      <c r="F17" s="8">
        <v>15.313804542501899</v>
      </c>
      <c r="G17" s="9">
        <v>-79</v>
      </c>
      <c r="H17" s="10">
        <v>-25</v>
      </c>
      <c r="I17" s="39">
        <v>8.8002612507105449E-2</v>
      </c>
      <c r="J17" s="11">
        <v>-6.3201062057577362E-2</v>
      </c>
      <c r="K17" s="10">
        <v>42</v>
      </c>
      <c r="L17" s="39">
        <v>0.53034199641986035</v>
      </c>
      <c r="M17" s="11">
        <v>4.6498600317212702E-3</v>
      </c>
      <c r="N17" s="10">
        <v>-71</v>
      </c>
      <c r="O17" s="39">
        <v>-1.0388375491727435</v>
      </c>
      <c r="P17" s="11">
        <v>0.11194447797223898</v>
      </c>
      <c r="Q17" s="10">
        <v>-48</v>
      </c>
      <c r="R17" s="39">
        <v>-0.36714833241781486</v>
      </c>
      <c r="S17" s="12">
        <v>-1.9279379444085327</v>
      </c>
      <c r="T17" s="10">
        <v>-89</v>
      </c>
      <c r="U17" s="39">
        <v>-1.1125706505734443</v>
      </c>
      <c r="V17" s="11">
        <v>8.9479850046860349E-2</v>
      </c>
      <c r="W17" s="10">
        <v>-23</v>
      </c>
      <c r="X17" s="39">
        <v>-0.16508363747206845</v>
      </c>
      <c r="Y17" s="13">
        <v>-3273</v>
      </c>
      <c r="Z17" s="10">
        <v>60</v>
      </c>
      <c r="AA17" s="39">
        <v>0.24293776321130645</v>
      </c>
      <c r="AB17" s="11">
        <v>1.0150641025641016E-2</v>
      </c>
      <c r="AC17" s="10">
        <v>-62</v>
      </c>
      <c r="AD17" s="39">
        <v>-1.683261904693184</v>
      </c>
      <c r="AE17" s="11">
        <v>-8.5999999999999965E-2</v>
      </c>
      <c r="AF17" s="10">
        <v>-48</v>
      </c>
      <c r="AG17" s="39">
        <v>-0.14321962405712413</v>
      </c>
      <c r="AH17" s="14">
        <v>0.41923081175348997</v>
      </c>
      <c r="AI17" s="10">
        <v>-17</v>
      </c>
      <c r="AJ17" s="39">
        <v>-2.4365602932555741E-2</v>
      </c>
      <c r="AK17" s="13">
        <v>-21771.703031243611</v>
      </c>
      <c r="AL17" s="44"/>
    </row>
    <row r="18" spans="1:38" x14ac:dyDescent="0.25">
      <c r="A18" t="s">
        <v>1037</v>
      </c>
      <c r="B18" s="5" t="s">
        <v>239</v>
      </c>
      <c r="C18" s="6" t="s">
        <v>24</v>
      </c>
      <c r="D18" s="7" t="s">
        <v>20</v>
      </c>
      <c r="E18" s="42">
        <v>-3.9552006077984814</v>
      </c>
      <c r="F18" s="8">
        <v>13.74560581287844</v>
      </c>
      <c r="G18" s="9">
        <v>-211</v>
      </c>
      <c r="H18" s="10">
        <v>-42</v>
      </c>
      <c r="I18" s="39">
        <v>-1.1196313838707672E-2</v>
      </c>
      <c r="J18" s="11">
        <v>-3.3725746786827493E-2</v>
      </c>
      <c r="K18" s="10">
        <v>18</v>
      </c>
      <c r="L18" s="39">
        <v>-0.18402637329707217</v>
      </c>
      <c r="M18" s="11">
        <v>-7.874015748031496E-3</v>
      </c>
      <c r="N18" s="10">
        <v>-160</v>
      </c>
      <c r="O18" s="39">
        <v>-0.38153655175956702</v>
      </c>
      <c r="P18" s="11">
        <v>4.2000000000000003E-2</v>
      </c>
      <c r="Q18" s="10">
        <v>-389</v>
      </c>
      <c r="R18" s="39">
        <v>-0.81742725263977078</v>
      </c>
      <c r="S18" s="12">
        <v>2.7272727272727271</v>
      </c>
      <c r="T18" s="10">
        <v>-29</v>
      </c>
      <c r="U18" s="39">
        <v>-3.7964437345494484E-2</v>
      </c>
      <c r="V18" s="11">
        <v>1.2867469879518069E-2</v>
      </c>
      <c r="W18" s="10">
        <v>-17</v>
      </c>
      <c r="X18" s="39">
        <v>-7.7332412633833711E-2</v>
      </c>
      <c r="Y18" s="13">
        <v>1771</v>
      </c>
      <c r="Z18" s="10">
        <v>-273</v>
      </c>
      <c r="AA18" s="39">
        <v>-1.5030379971735099</v>
      </c>
      <c r="AB18" s="11">
        <v>4.6666666666666669E-2</v>
      </c>
      <c r="AC18" s="10">
        <v>-295</v>
      </c>
      <c r="AD18" s="39">
        <v>-1.0717687351303784</v>
      </c>
      <c r="AE18" s="11">
        <v>-6.1000000000000054E-2</v>
      </c>
      <c r="AF18" s="10">
        <v>2</v>
      </c>
      <c r="AG18" s="39">
        <v>-4.3013381989350452E-2</v>
      </c>
      <c r="AH18" s="14">
        <v>0.17376300540840894</v>
      </c>
      <c r="AI18" s="10">
        <v>-6</v>
      </c>
      <c r="AJ18" s="39">
        <v>-2.6296815338577334E-2</v>
      </c>
      <c r="AK18" s="13">
        <v>-23947.19515166877</v>
      </c>
      <c r="AL18" s="44"/>
    </row>
    <row r="19" spans="1:38" x14ac:dyDescent="0.25">
      <c r="A19" t="s">
        <v>1195</v>
      </c>
      <c r="B19" s="5" t="s">
        <v>43</v>
      </c>
      <c r="C19" s="6" t="s">
        <v>44</v>
      </c>
      <c r="D19" s="7" t="s">
        <v>20</v>
      </c>
      <c r="E19" s="42">
        <v>-3.8878899753806309</v>
      </c>
      <c r="F19" s="8">
        <v>17.242708981390777</v>
      </c>
      <c r="G19" s="9">
        <v>-7</v>
      </c>
      <c r="H19" s="10">
        <v>237</v>
      </c>
      <c r="I19" s="39">
        <v>3.7299948941586791</v>
      </c>
      <c r="J19" s="11">
        <v>0.7846402694897352</v>
      </c>
      <c r="K19" s="10">
        <v>163</v>
      </c>
      <c r="L19" s="39">
        <v>1.2036851647775491</v>
      </c>
      <c r="M19" s="11">
        <v>-2.2082598471487358E-2</v>
      </c>
      <c r="N19" s="10">
        <v>-23</v>
      </c>
      <c r="O19" s="39">
        <v>-0.64730331364157023</v>
      </c>
      <c r="P19" s="11">
        <v>0.11802714932126696</v>
      </c>
      <c r="Q19" s="10">
        <v>-8</v>
      </c>
      <c r="R19" s="39">
        <v>-3.2850848369245012</v>
      </c>
      <c r="S19" s="12">
        <v>-12.758090452261307</v>
      </c>
      <c r="T19" s="10">
        <v>6</v>
      </c>
      <c r="U19" s="39">
        <v>0.15626386679594573</v>
      </c>
      <c r="V19" s="11">
        <v>2.4043668122270739E-2</v>
      </c>
      <c r="W19" s="10">
        <v>6</v>
      </c>
      <c r="X19" s="39">
        <v>3.8941967880074424E-2</v>
      </c>
      <c r="Y19" s="13">
        <v>2161</v>
      </c>
      <c r="Z19" s="10">
        <v>89</v>
      </c>
      <c r="AA19" s="39">
        <v>0.72566864518720808</v>
      </c>
      <c r="AB19" s="11">
        <v>2.0693069306930642E-3</v>
      </c>
      <c r="AC19" s="10">
        <v>-137</v>
      </c>
      <c r="AD19" s="39">
        <v>-2.029860854585396</v>
      </c>
      <c r="AE19" s="11">
        <v>-0.11299999999999999</v>
      </c>
      <c r="AF19" s="10">
        <v>-106</v>
      </c>
      <c r="AG19" s="39">
        <v>-0.33211743320653742</v>
      </c>
      <c r="AH19" s="14">
        <v>0.52755510564712971</v>
      </c>
      <c r="AI19" s="10">
        <v>12</v>
      </c>
      <c r="AJ19" s="39">
        <v>1.2375573900742842E-2</v>
      </c>
      <c r="AK19" s="13">
        <v>4801.0635763031314</v>
      </c>
      <c r="AL19" s="44"/>
    </row>
    <row r="20" spans="1:38" x14ac:dyDescent="0.25">
      <c r="A20" t="s">
        <v>987</v>
      </c>
      <c r="B20" s="5" t="s">
        <v>193</v>
      </c>
      <c r="C20" s="6" t="s">
        <v>24</v>
      </c>
      <c r="D20" s="7" t="s">
        <v>20</v>
      </c>
      <c r="E20" s="42">
        <v>-3.5591029466159729</v>
      </c>
      <c r="F20" s="8">
        <v>13.105666795698273</v>
      </c>
      <c r="G20" s="9">
        <v>-146</v>
      </c>
      <c r="H20" s="10">
        <v>-193</v>
      </c>
      <c r="I20" s="39">
        <v>-0.39091551410702469</v>
      </c>
      <c r="J20" s="11">
        <v>-0.12884090057336772</v>
      </c>
      <c r="K20" s="10">
        <v>-101</v>
      </c>
      <c r="L20" s="39">
        <v>-0.84126701627209122</v>
      </c>
      <c r="M20" s="11">
        <v>2.7776121463168928E-2</v>
      </c>
      <c r="N20" s="10">
        <v>-74</v>
      </c>
      <c r="O20" s="39">
        <v>-0.35777552617265451</v>
      </c>
      <c r="P20" s="11">
        <v>5.0998580553584097E-2</v>
      </c>
      <c r="Q20" s="10">
        <v>-113</v>
      </c>
      <c r="R20" s="39">
        <v>-0.21100967619111469</v>
      </c>
      <c r="S20" s="12">
        <v>-7.6428822908109595E-2</v>
      </c>
      <c r="T20" s="10">
        <v>-177</v>
      </c>
      <c r="U20" s="39">
        <v>-0.94848149991230901</v>
      </c>
      <c r="V20" s="11">
        <v>7.3687174139728889E-2</v>
      </c>
      <c r="W20" s="10">
        <v>-29</v>
      </c>
      <c r="X20" s="39">
        <v>-0.10010831771197692</v>
      </c>
      <c r="Y20" s="13">
        <v>-59</v>
      </c>
      <c r="Z20" s="10">
        <v>-277</v>
      </c>
      <c r="AA20" s="39">
        <v>-1.345159721705238</v>
      </c>
      <c r="AB20" s="11">
        <v>4.3261601346477517E-2</v>
      </c>
      <c r="AC20" s="10">
        <v>-83</v>
      </c>
      <c r="AD20" s="39">
        <v>-0.25333311991336921</v>
      </c>
      <c r="AE20" s="11">
        <v>-3.0000000000001137E-3</v>
      </c>
      <c r="AF20" s="10">
        <v>-35</v>
      </c>
      <c r="AG20" s="39">
        <v>-9.7070791545660284E-2</v>
      </c>
      <c r="AH20" s="14">
        <v>0.41879881211842207</v>
      </c>
      <c r="AI20" s="10">
        <v>-43</v>
      </c>
      <c r="AJ20" s="39">
        <v>-4.3687018112466114E-2</v>
      </c>
      <c r="AK20" s="13">
        <v>-34731.955791790591</v>
      </c>
      <c r="AL20" s="44"/>
    </row>
    <row r="21" spans="1:38" x14ac:dyDescent="0.25">
      <c r="A21" t="s">
        <v>997</v>
      </c>
      <c r="B21" s="5" t="s">
        <v>280</v>
      </c>
      <c r="C21" s="6" t="s">
        <v>54</v>
      </c>
      <c r="D21" s="7" t="s">
        <v>39</v>
      </c>
      <c r="E21" s="42">
        <v>-3.4535849312066467</v>
      </c>
      <c r="F21" s="8">
        <v>12.246429790160466</v>
      </c>
      <c r="G21" s="9">
        <v>-198</v>
      </c>
      <c r="H21" s="10">
        <v>27</v>
      </c>
      <c r="I21" s="39">
        <v>-5.1214891349229519E-2</v>
      </c>
      <c r="J21" s="11">
        <v>3.6019564078840771E-3</v>
      </c>
      <c r="K21" s="10">
        <v>-249</v>
      </c>
      <c r="L21" s="39">
        <v>-1.4602833828429551</v>
      </c>
      <c r="M21" s="11">
        <v>9.1549952739440305E-2</v>
      </c>
      <c r="N21" s="10">
        <v>-338</v>
      </c>
      <c r="O21" s="39">
        <v>-1.0271099802827057</v>
      </c>
      <c r="P21" s="11">
        <v>7.8E-2</v>
      </c>
      <c r="Q21" s="10">
        <v>115</v>
      </c>
      <c r="R21" s="39">
        <v>0.14251733735909089</v>
      </c>
      <c r="S21" s="12">
        <v>-1.5657536156124761</v>
      </c>
      <c r="T21" s="10">
        <v>-232</v>
      </c>
      <c r="U21" s="39">
        <v>-0.94696828059331906</v>
      </c>
      <c r="V21" s="11">
        <v>7.2164292497625834E-2</v>
      </c>
      <c r="W21" s="10">
        <v>-40</v>
      </c>
      <c r="X21" s="39">
        <v>-0.21767381526250348</v>
      </c>
      <c r="Y21" s="13">
        <v>-1741</v>
      </c>
      <c r="Z21" s="10">
        <v>-284</v>
      </c>
      <c r="AA21" s="39">
        <v>-0.97197184824570515</v>
      </c>
      <c r="AB21" s="11">
        <v>3.4500168180289267E-2</v>
      </c>
      <c r="AC21" s="10">
        <v>-13</v>
      </c>
      <c r="AD21" s="39">
        <v>-6.9802183406112883E-2</v>
      </c>
      <c r="AE21" s="11">
        <v>6.0000000000001164E-3</v>
      </c>
      <c r="AF21" s="10">
        <v>30</v>
      </c>
      <c r="AG21" s="39">
        <v>5.9512356023514568E-2</v>
      </c>
      <c r="AH21" s="14">
        <v>1.9041003018875902E-2</v>
      </c>
      <c r="AI21" s="10">
        <v>11</v>
      </c>
      <c r="AJ21" s="39">
        <v>1.6812750671044152E-3</v>
      </c>
      <c r="AK21" s="13">
        <v>-12342.335051087808</v>
      </c>
      <c r="AL21" s="44"/>
    </row>
    <row r="22" spans="1:38" x14ac:dyDescent="0.25">
      <c r="A22" t="s">
        <v>942</v>
      </c>
      <c r="B22" s="5" t="s">
        <v>375</v>
      </c>
      <c r="C22" s="6" t="s">
        <v>172</v>
      </c>
      <c r="D22" s="7" t="s">
        <v>39</v>
      </c>
      <c r="E22" s="42">
        <v>-3.3796136353630137</v>
      </c>
      <c r="F22" s="8">
        <v>11.630953387320645</v>
      </c>
      <c r="G22" s="9">
        <v>-168</v>
      </c>
      <c r="H22" s="10">
        <v>239</v>
      </c>
      <c r="I22" s="39">
        <v>0.7263139271173582</v>
      </c>
      <c r="J22" s="11">
        <v>0.10150463150285116</v>
      </c>
      <c r="K22" s="10">
        <v>-124</v>
      </c>
      <c r="L22" s="39">
        <v>-0.33720615925591813</v>
      </c>
      <c r="M22" s="11">
        <v>3.1395348837209305E-2</v>
      </c>
      <c r="N22" s="10">
        <v>-178</v>
      </c>
      <c r="O22" s="39">
        <v>-0.41264847924831588</v>
      </c>
      <c r="P22" s="11">
        <v>3.7999999999999999E-2</v>
      </c>
      <c r="Q22" s="10">
        <v>-68</v>
      </c>
      <c r="R22" s="39">
        <v>-8.1259968857932963E-3</v>
      </c>
      <c r="S22" s="12">
        <v>0</v>
      </c>
      <c r="T22" s="10">
        <v>-67</v>
      </c>
      <c r="U22" s="39">
        <v>-0.33688540757750196</v>
      </c>
      <c r="V22" s="11">
        <v>2.7000000000000003E-2</v>
      </c>
      <c r="W22" s="10">
        <v>9</v>
      </c>
      <c r="X22" s="39">
        <v>7.3554900098003029E-2</v>
      </c>
      <c r="Y22" s="13">
        <v>7375</v>
      </c>
      <c r="Z22" s="10">
        <v>-449</v>
      </c>
      <c r="AA22" s="39">
        <v>-2.6969522614353973</v>
      </c>
      <c r="AB22" s="11">
        <v>6.9000000000000006E-2</v>
      </c>
      <c r="AC22" s="10">
        <v>-13</v>
      </c>
      <c r="AD22" s="39">
        <v>-5.4648280145736527E-3</v>
      </c>
      <c r="AE22" s="11">
        <v>1.2000000000000122E-2</v>
      </c>
      <c r="AF22" s="10">
        <v>-109</v>
      </c>
      <c r="AG22" s="39">
        <v>-0.35996887336900069</v>
      </c>
      <c r="AH22" s="14">
        <v>0.5286936013380914</v>
      </c>
      <c r="AI22" s="10">
        <v>36</v>
      </c>
      <c r="AJ22" s="39">
        <v>-1.5051436901772353E-3</v>
      </c>
      <c r="AK22" s="13">
        <v>-9012.886603277555</v>
      </c>
      <c r="AL22" s="44"/>
    </row>
    <row r="23" spans="1:38" x14ac:dyDescent="0.25">
      <c r="A23" t="s">
        <v>690</v>
      </c>
      <c r="B23" s="5" t="s">
        <v>137</v>
      </c>
      <c r="C23" s="6" t="s">
        <v>24</v>
      </c>
      <c r="D23" s="7" t="s">
        <v>20</v>
      </c>
      <c r="E23" s="42">
        <v>-3.3777700740991308</v>
      </c>
      <c r="F23" s="8">
        <v>13.106060835284062</v>
      </c>
      <c r="G23" s="9">
        <v>-104</v>
      </c>
      <c r="H23" s="10">
        <v>-35</v>
      </c>
      <c r="I23" s="39">
        <v>-1.4545061243398636</v>
      </c>
      <c r="J23" s="11">
        <v>-8.1570118532915181E-2</v>
      </c>
      <c r="K23" s="10">
        <v>194</v>
      </c>
      <c r="L23" s="39">
        <v>0.71175864626089613</v>
      </c>
      <c r="M23" s="11">
        <v>-1.5569471038698511E-2</v>
      </c>
      <c r="N23" s="10">
        <v>-155</v>
      </c>
      <c r="O23" s="39">
        <v>-0.63724506198009856</v>
      </c>
      <c r="P23" s="11">
        <v>6.524213406292749E-2</v>
      </c>
      <c r="Q23" s="10">
        <v>-79</v>
      </c>
      <c r="R23" s="39">
        <v>-0.5301449917473926</v>
      </c>
      <c r="S23" s="12">
        <v>-1.0746023468057371</v>
      </c>
      <c r="T23" s="10">
        <v>-78</v>
      </c>
      <c r="U23" s="39">
        <v>-0.49219117285637054</v>
      </c>
      <c r="V23" s="11">
        <v>4.7667034091803798E-2</v>
      </c>
      <c r="W23" s="10">
        <v>-87</v>
      </c>
      <c r="X23" s="39">
        <v>-0.3284744972193705</v>
      </c>
      <c r="Y23" s="13">
        <v>-7344</v>
      </c>
      <c r="Z23" s="10">
        <v>-139</v>
      </c>
      <c r="AA23" s="39">
        <v>-1.1611796211351513</v>
      </c>
      <c r="AB23" s="11">
        <v>4.0401387512388511E-2</v>
      </c>
      <c r="AC23" s="10">
        <v>-21</v>
      </c>
      <c r="AD23" s="39">
        <v>-4.4336772882190276E-2</v>
      </c>
      <c r="AE23" s="11">
        <v>1.3000000000000012E-2</v>
      </c>
      <c r="AF23" s="10">
        <v>22</v>
      </c>
      <c r="AG23" s="39">
        <v>6.4298003086196265E-2</v>
      </c>
      <c r="AH23" s="14">
        <v>-3.4978419157442708E-2</v>
      </c>
      <c r="AI23" s="10">
        <v>1</v>
      </c>
      <c r="AJ23" s="39">
        <v>-5.8342350121456443E-2</v>
      </c>
      <c r="AK23" s="13">
        <v>-60229.077934078756</v>
      </c>
      <c r="AL23" s="44"/>
    </row>
    <row r="24" spans="1:38" x14ac:dyDescent="0.25">
      <c r="A24" t="s">
        <v>641</v>
      </c>
      <c r="B24" s="5" t="s">
        <v>455</v>
      </c>
      <c r="C24" s="6" t="s">
        <v>93</v>
      </c>
      <c r="D24" s="7" t="s">
        <v>34</v>
      </c>
      <c r="E24" s="42">
        <v>-3.2556617930388829</v>
      </c>
      <c r="F24" s="8">
        <v>10.914986607973503</v>
      </c>
      <c r="G24" s="9">
        <v>-125</v>
      </c>
      <c r="H24" s="10">
        <v>-137</v>
      </c>
      <c r="I24" s="39">
        <v>-0.42971315448119046</v>
      </c>
      <c r="J24" s="11">
        <v>-6.2956788750751391E-2</v>
      </c>
      <c r="K24" s="10">
        <v>-206</v>
      </c>
      <c r="L24" s="39">
        <v>-1.2982914199585447</v>
      </c>
      <c r="M24" s="11">
        <v>8.6117511520737322E-2</v>
      </c>
      <c r="N24" s="10">
        <v>-33</v>
      </c>
      <c r="O24" s="39">
        <v>-7.4694653679401535E-2</v>
      </c>
      <c r="P24" s="11">
        <v>1.6E-2</v>
      </c>
      <c r="Q24" s="10">
        <v>-268</v>
      </c>
      <c r="R24" s="39">
        <v>-0.31771785267761221</v>
      </c>
      <c r="S24" s="12">
        <v>1.0432968179447053</v>
      </c>
      <c r="T24" s="10">
        <v>-120</v>
      </c>
      <c r="U24" s="39">
        <v>-0.6000271234729736</v>
      </c>
      <c r="V24" s="11">
        <v>5.2223107569721129E-2</v>
      </c>
      <c r="W24" s="10">
        <v>-94</v>
      </c>
      <c r="X24" s="39">
        <v>-2.2390860447976184</v>
      </c>
      <c r="Y24" s="13">
        <v>-56771</v>
      </c>
      <c r="Z24" s="10">
        <v>105</v>
      </c>
      <c r="AA24" s="39">
        <v>0.40308019590275146</v>
      </c>
      <c r="AB24" s="11">
        <v>6.4917733089579557E-3</v>
      </c>
      <c r="AC24" s="10">
        <v>-28</v>
      </c>
      <c r="AD24" s="39">
        <v>-9.7721727272311432E-2</v>
      </c>
      <c r="AE24" s="11">
        <v>2.0000000000000018E-3</v>
      </c>
      <c r="AF24" s="10">
        <v>2</v>
      </c>
      <c r="AG24" s="39">
        <v>-0.10071199240913287</v>
      </c>
      <c r="AH24" s="14">
        <v>-0.13300312243919632</v>
      </c>
      <c r="AI24" s="10">
        <v>2</v>
      </c>
      <c r="AJ24" s="39">
        <v>0.51073821868199554</v>
      </c>
      <c r="AK24" s="13">
        <v>242052.24845511874</v>
      </c>
      <c r="AL24" s="44"/>
    </row>
    <row r="25" spans="1:38" x14ac:dyDescent="0.25">
      <c r="A25" t="s">
        <v>967</v>
      </c>
      <c r="B25" s="5" t="s">
        <v>109</v>
      </c>
      <c r="C25" s="6" t="s">
        <v>24</v>
      </c>
      <c r="D25" s="7" t="s">
        <v>20</v>
      </c>
      <c r="E25" s="42">
        <v>-3.2464629143592649</v>
      </c>
      <c r="F25" s="8">
        <v>13.097318328477261</v>
      </c>
      <c r="G25" s="9">
        <v>-78</v>
      </c>
      <c r="H25" s="10">
        <v>-138</v>
      </c>
      <c r="I25" s="39">
        <v>-0.30415326295439665</v>
      </c>
      <c r="J25" s="11">
        <v>-7.3968160140091999E-2</v>
      </c>
      <c r="K25" s="10">
        <v>-380</v>
      </c>
      <c r="L25" s="39">
        <v>-1.5286145964305677</v>
      </c>
      <c r="M25" s="11">
        <v>7.7961598547908295E-2</v>
      </c>
      <c r="N25" s="10">
        <v>-181</v>
      </c>
      <c r="O25" s="39">
        <v>-0.74062182136868948</v>
      </c>
      <c r="P25" s="11">
        <v>7.1228684080827984E-2</v>
      </c>
      <c r="Q25" s="10">
        <v>-80</v>
      </c>
      <c r="R25" s="39">
        <v>-0.27593929752056801</v>
      </c>
      <c r="S25" s="12">
        <v>-0.49612987864873714</v>
      </c>
      <c r="T25" s="10">
        <v>-66</v>
      </c>
      <c r="U25" s="39">
        <v>-0.36065132150975826</v>
      </c>
      <c r="V25" s="11">
        <v>3.7869322978220502E-2</v>
      </c>
      <c r="W25" s="10">
        <v>94</v>
      </c>
      <c r="X25" s="39">
        <v>0.31497640268732763</v>
      </c>
      <c r="Y25" s="13">
        <v>11445</v>
      </c>
      <c r="Z25" s="10">
        <v>-68</v>
      </c>
      <c r="AA25" s="39">
        <v>-1.9463052111931993</v>
      </c>
      <c r="AB25" s="11">
        <v>5.7834141610087285E-2</v>
      </c>
      <c r="AC25" s="10">
        <v>19</v>
      </c>
      <c r="AD25" s="39">
        <v>0.16349431406314874</v>
      </c>
      <c r="AE25" s="11">
        <v>3.5000000000000031E-2</v>
      </c>
      <c r="AF25" s="10">
        <v>91</v>
      </c>
      <c r="AG25" s="39">
        <v>0.24738804888776808</v>
      </c>
      <c r="AH25" s="14">
        <v>1.6203585492876371E-2</v>
      </c>
      <c r="AI25" s="10">
        <v>-14</v>
      </c>
      <c r="AJ25" s="39">
        <v>-2.0284107572910937E-2</v>
      </c>
      <c r="AK25" s="13">
        <v>-17982.756639988977</v>
      </c>
      <c r="AL25" s="44"/>
    </row>
    <row r="26" spans="1:38" x14ac:dyDescent="0.25">
      <c r="A26" t="s">
        <v>1129</v>
      </c>
      <c r="B26" s="5" t="s">
        <v>145</v>
      </c>
      <c r="C26" s="6" t="s">
        <v>54</v>
      </c>
      <c r="D26" s="7" t="s">
        <v>39</v>
      </c>
      <c r="E26" s="42">
        <v>-3.2105032673038725</v>
      </c>
      <c r="F26" s="8">
        <v>12.611480939688619</v>
      </c>
      <c r="G26" s="9">
        <v>-99</v>
      </c>
      <c r="H26" s="10">
        <v>-206</v>
      </c>
      <c r="I26" s="39">
        <v>-1.5063943992113273</v>
      </c>
      <c r="J26" s="11">
        <v>-0.15232222365375725</v>
      </c>
      <c r="K26" s="10">
        <v>-253</v>
      </c>
      <c r="L26" s="39">
        <v>-1.4877138506522334</v>
      </c>
      <c r="M26" s="11">
        <v>5.68075117370892E-2</v>
      </c>
      <c r="N26" s="10">
        <v>-139</v>
      </c>
      <c r="O26" s="39">
        <v>-1.3745050721748682</v>
      </c>
      <c r="P26" s="11">
        <v>0.12140110395584176</v>
      </c>
      <c r="Q26" s="10">
        <v>14</v>
      </c>
      <c r="R26" s="39">
        <v>6.0001724338217127E-3</v>
      </c>
      <c r="S26" s="12">
        <v>-2.3401519213583555</v>
      </c>
      <c r="T26" s="10">
        <v>-219</v>
      </c>
      <c r="U26" s="39">
        <v>-0.83087625220499273</v>
      </c>
      <c r="V26" s="11">
        <v>6.46641175588544E-2</v>
      </c>
      <c r="W26" s="10">
        <v>49</v>
      </c>
      <c r="X26" s="39">
        <v>0.16340706122494408</v>
      </c>
      <c r="Y26" s="13">
        <v>7155</v>
      </c>
      <c r="Z26" s="10">
        <v>-5</v>
      </c>
      <c r="AA26" s="39">
        <v>8.4795188698828183E-2</v>
      </c>
      <c r="AB26" s="11">
        <v>1.4750758202371109E-2</v>
      </c>
      <c r="AC26" s="10">
        <v>-93</v>
      </c>
      <c r="AD26" s="39">
        <v>-0.58483643024015297</v>
      </c>
      <c r="AE26" s="11">
        <v>-2.0999999999999908E-2</v>
      </c>
      <c r="AF26" s="10">
        <v>93</v>
      </c>
      <c r="AG26" s="39">
        <v>0.30091710995120829</v>
      </c>
      <c r="AH26" s="14">
        <v>-1.8281737584830093E-2</v>
      </c>
      <c r="AI26" s="10">
        <v>17</v>
      </c>
      <c r="AJ26" s="39">
        <v>-4.7606002534577585E-3</v>
      </c>
      <c r="AK26" s="13">
        <v>-9282.5887178743142</v>
      </c>
      <c r="AL26" s="44"/>
    </row>
    <row r="27" spans="1:38" x14ac:dyDescent="0.25">
      <c r="A27" t="s">
        <v>804</v>
      </c>
      <c r="B27" s="5" t="s">
        <v>248</v>
      </c>
      <c r="C27" s="6" t="s">
        <v>91</v>
      </c>
      <c r="D27" s="7" t="s">
        <v>39</v>
      </c>
      <c r="E27" s="42">
        <v>-3.1525224310321702</v>
      </c>
      <c r="F27" s="8">
        <v>11.689273487093701</v>
      </c>
      <c r="G27" s="9">
        <v>-168</v>
      </c>
      <c r="H27" s="10">
        <v>-171</v>
      </c>
      <c r="I27" s="39">
        <v>-0.98023636953524473</v>
      </c>
      <c r="J27" s="11">
        <v>-0.10205185690762753</v>
      </c>
      <c r="K27" s="10">
        <v>12</v>
      </c>
      <c r="L27" s="39">
        <v>0.3825027476115011</v>
      </c>
      <c r="M27" s="11">
        <v>1.2687583370386835E-2</v>
      </c>
      <c r="N27" s="10">
        <v>-315</v>
      </c>
      <c r="O27" s="39">
        <v>-0.99964677191167772</v>
      </c>
      <c r="P27" s="11">
        <v>7.9987468671679204E-2</v>
      </c>
      <c r="Q27" s="10">
        <v>-131</v>
      </c>
      <c r="R27" s="39">
        <v>-0.48813237900138762</v>
      </c>
      <c r="S27" s="12">
        <v>0.39529164161154551</v>
      </c>
      <c r="T27" s="10">
        <v>-173</v>
      </c>
      <c r="U27" s="39">
        <v>-0.46956173892805686</v>
      </c>
      <c r="V27" s="11">
        <v>4.0000000000000008E-2</v>
      </c>
      <c r="W27" s="10">
        <v>-125</v>
      </c>
      <c r="X27" s="39">
        <v>-0.43292618599003035</v>
      </c>
      <c r="Y27" s="13">
        <v>-9901</v>
      </c>
      <c r="Z27" s="10">
        <v>-103</v>
      </c>
      <c r="AA27" s="39">
        <v>-0.36718207068461828</v>
      </c>
      <c r="AB27" s="11">
        <v>2.2096989966555181E-2</v>
      </c>
      <c r="AC27" s="10">
        <v>-56</v>
      </c>
      <c r="AD27" s="39">
        <v>-0.17574223580224674</v>
      </c>
      <c r="AE27" s="11">
        <v>-1.0000000000001119E-3</v>
      </c>
      <c r="AF27" s="10">
        <v>-84</v>
      </c>
      <c r="AG27" s="39">
        <v>-0.26396538186489449</v>
      </c>
      <c r="AH27" s="14">
        <v>0.46344969676069292</v>
      </c>
      <c r="AI27" s="10">
        <v>1</v>
      </c>
      <c r="AJ27" s="39">
        <v>-1.5625191067973276E-2</v>
      </c>
      <c r="AK27" s="13">
        <v>-15954.930379450481</v>
      </c>
      <c r="AL27" s="44"/>
    </row>
    <row r="28" spans="1:38" x14ac:dyDescent="0.25">
      <c r="A28" t="s">
        <v>920</v>
      </c>
      <c r="B28" s="5" t="s">
        <v>566</v>
      </c>
      <c r="C28" s="6" t="s">
        <v>30</v>
      </c>
      <c r="D28" s="7" t="s">
        <v>20</v>
      </c>
      <c r="E28" s="42">
        <v>-3.0701495952465665</v>
      </c>
      <c r="F28" s="8">
        <v>9.7622062457048635</v>
      </c>
      <c r="G28" s="9">
        <v>-22</v>
      </c>
      <c r="H28" s="10">
        <v>-12</v>
      </c>
      <c r="I28" s="39">
        <v>-2.3211720663301536</v>
      </c>
      <c r="J28" s="11">
        <v>-9.3872939925571552E-2</v>
      </c>
      <c r="K28" s="10">
        <v>-377</v>
      </c>
      <c r="L28" s="39">
        <v>-2.3752242933090186</v>
      </c>
      <c r="M28" s="11">
        <v>0.12999685367953898</v>
      </c>
      <c r="N28" s="10">
        <v>46</v>
      </c>
      <c r="O28" s="39">
        <v>0.1710899467343544</v>
      </c>
      <c r="P28" s="11">
        <v>0</v>
      </c>
      <c r="Q28" s="10">
        <v>-68</v>
      </c>
      <c r="R28" s="39">
        <v>-8.1259968857932963E-3</v>
      </c>
      <c r="S28" s="12">
        <v>0</v>
      </c>
      <c r="T28" s="10">
        <v>-57</v>
      </c>
      <c r="U28" s="39">
        <v>-0.30561466816132699</v>
      </c>
      <c r="V28" s="11">
        <v>2.5000000000000001E-2</v>
      </c>
      <c r="W28" s="10">
        <v>-10</v>
      </c>
      <c r="X28" s="39">
        <v>-2.3533798318788879E-3</v>
      </c>
      <c r="Y28" s="13">
        <v>7000</v>
      </c>
      <c r="Z28" s="10">
        <v>-216</v>
      </c>
      <c r="AA28" s="39">
        <v>-1.6396318756601378</v>
      </c>
      <c r="AB28" s="11">
        <v>4.7E-2</v>
      </c>
      <c r="AC28" s="10">
        <v>-54</v>
      </c>
      <c r="AD28" s="39">
        <v>-0.44662180488268699</v>
      </c>
      <c r="AE28" s="11">
        <v>-2.5999999999999912E-2</v>
      </c>
      <c r="AF28" s="10">
        <v>-2</v>
      </c>
      <c r="AG28" s="39">
        <v>-0.30145622851349474</v>
      </c>
      <c r="AH28" s="14">
        <v>3.9461529341064061E-2</v>
      </c>
      <c r="AI28" s="10">
        <v>1</v>
      </c>
      <c r="AJ28" s="39">
        <v>1.6422853219162796</v>
      </c>
      <c r="AK28" s="13">
        <v>700673.61244917475</v>
      </c>
      <c r="AL28" s="44"/>
    </row>
    <row r="29" spans="1:38" x14ac:dyDescent="0.25">
      <c r="A29" t="s">
        <v>737</v>
      </c>
      <c r="B29" s="5" t="s">
        <v>194</v>
      </c>
      <c r="C29" s="6" t="s">
        <v>28</v>
      </c>
      <c r="D29" s="7" t="s">
        <v>20</v>
      </c>
      <c r="E29" s="42">
        <v>-3.0241253319776273</v>
      </c>
      <c r="F29" s="8">
        <v>11.749490646647807</v>
      </c>
      <c r="G29" s="9">
        <v>-112</v>
      </c>
      <c r="H29" s="10">
        <v>-1</v>
      </c>
      <c r="I29" s="39">
        <v>-7.7163491203362466E-2</v>
      </c>
      <c r="J29" s="11">
        <v>-9.0716605740314149E-3</v>
      </c>
      <c r="K29" s="10">
        <v>-188</v>
      </c>
      <c r="L29" s="39">
        <v>-0.78540578752540791</v>
      </c>
      <c r="M29" s="11">
        <v>3.543329018975605E-2</v>
      </c>
      <c r="N29" s="10">
        <v>93</v>
      </c>
      <c r="O29" s="39">
        <v>0.24402709865960948</v>
      </c>
      <c r="P29" s="11">
        <v>1.447584320875114E-2</v>
      </c>
      <c r="Q29" s="10">
        <v>24</v>
      </c>
      <c r="R29" s="39">
        <v>2.02178025707071E-2</v>
      </c>
      <c r="S29" s="12">
        <v>-1.2265874901029297</v>
      </c>
      <c r="T29" s="10">
        <v>-61</v>
      </c>
      <c r="U29" s="39">
        <v>-0.47049575624267481</v>
      </c>
      <c r="V29" s="11">
        <v>4.763810537519958E-2</v>
      </c>
      <c r="W29" s="10">
        <v>-182</v>
      </c>
      <c r="X29" s="39">
        <v>-0.79129515817709883</v>
      </c>
      <c r="Y29" s="13">
        <v>-19574</v>
      </c>
      <c r="Z29" s="10">
        <v>-198</v>
      </c>
      <c r="AA29" s="39">
        <v>-1.3608565671328883</v>
      </c>
      <c r="AB29" s="11">
        <v>4.4125319693094633E-2</v>
      </c>
      <c r="AC29" s="10">
        <v>-110</v>
      </c>
      <c r="AD29" s="39">
        <v>-0.44146631185695095</v>
      </c>
      <c r="AE29" s="11">
        <v>-1.4000000000000012E-2</v>
      </c>
      <c r="AF29" s="10">
        <v>2</v>
      </c>
      <c r="AG29" s="39">
        <v>-1.9285300103343839E-2</v>
      </c>
      <c r="AH29" s="14">
        <v>7.1038428203646919E-3</v>
      </c>
      <c r="AI29" s="10">
        <v>7</v>
      </c>
      <c r="AJ29" s="39">
        <v>-1.5171180361209097E-2</v>
      </c>
      <c r="AK29" s="13">
        <v>-18713.88430665608</v>
      </c>
      <c r="AL29" s="44"/>
    </row>
    <row r="30" spans="1:38" x14ac:dyDescent="0.25">
      <c r="A30" t="s">
        <v>1108</v>
      </c>
      <c r="B30" s="5" t="s">
        <v>257</v>
      </c>
      <c r="C30" s="6" t="s">
        <v>71</v>
      </c>
      <c r="D30" s="7" t="s">
        <v>34</v>
      </c>
      <c r="E30" s="42">
        <v>-2.9048944836203283</v>
      </c>
      <c r="F30" s="8">
        <v>11.028596980523506</v>
      </c>
      <c r="G30" s="9">
        <v>-153</v>
      </c>
      <c r="H30" s="10">
        <v>-197</v>
      </c>
      <c r="I30" s="39">
        <v>-0.78368885787559051</v>
      </c>
      <c r="J30" s="11">
        <v>-9.4594337388931637E-2</v>
      </c>
      <c r="K30" s="10">
        <v>-426</v>
      </c>
      <c r="L30" s="39">
        <v>-1.7102912290490773</v>
      </c>
      <c r="M30" s="11">
        <v>8.4321006742659313E-2</v>
      </c>
      <c r="N30" s="10">
        <v>-304</v>
      </c>
      <c r="O30" s="39">
        <v>-0.87349460502410825</v>
      </c>
      <c r="P30" s="11">
        <v>6.8000000000000005E-2</v>
      </c>
      <c r="Q30" s="10">
        <v>-147</v>
      </c>
      <c r="R30" s="39">
        <v>-0.37209732225954067</v>
      </c>
      <c r="S30" s="12">
        <v>0.3995307917888562</v>
      </c>
      <c r="T30" s="10">
        <v>-319</v>
      </c>
      <c r="U30" s="39">
        <v>-0.93922713108676048</v>
      </c>
      <c r="V30" s="11">
        <v>6.8202447163515006E-2</v>
      </c>
      <c r="W30" s="10">
        <v>37</v>
      </c>
      <c r="X30" s="39">
        <v>0.16444280310673776</v>
      </c>
      <c r="Y30" s="13">
        <v>8287</v>
      </c>
      <c r="Z30" s="10">
        <v>-89</v>
      </c>
      <c r="AA30" s="39">
        <v>-0.19462952867224001</v>
      </c>
      <c r="AB30" s="11">
        <v>1.9597902097902097E-2</v>
      </c>
      <c r="AC30" s="10">
        <v>-10</v>
      </c>
      <c r="AD30" s="39">
        <v>-4.6484894976247582E-2</v>
      </c>
      <c r="AE30" s="11">
        <v>8.0000000000000071E-3</v>
      </c>
      <c r="AF30" s="10">
        <v>-19</v>
      </c>
      <c r="AG30" s="39">
        <v>-5.1159761348324229E-2</v>
      </c>
      <c r="AH30" s="14">
        <v>0.4743604786797424</v>
      </c>
      <c r="AI30" s="10">
        <v>-23</v>
      </c>
      <c r="AJ30" s="39">
        <v>-2.8475370559685437E-2</v>
      </c>
      <c r="AK30" s="13">
        <v>-24124.43078610464</v>
      </c>
      <c r="AL30" s="44"/>
    </row>
    <row r="31" spans="1:38" x14ac:dyDescent="0.25">
      <c r="A31" t="s">
        <v>972</v>
      </c>
      <c r="B31" s="5" t="s">
        <v>48</v>
      </c>
      <c r="C31" s="6" t="s">
        <v>49</v>
      </c>
      <c r="D31" s="7" t="s">
        <v>39</v>
      </c>
      <c r="E31" s="42">
        <v>-2.8529297650425569</v>
      </c>
      <c r="F31" s="8">
        <v>14.100268402042367</v>
      </c>
      <c r="G31" s="9">
        <v>-10</v>
      </c>
      <c r="H31" s="10">
        <v>-18</v>
      </c>
      <c r="I31" s="39">
        <v>-0.11323346749319252</v>
      </c>
      <c r="J31" s="11">
        <v>-0.18791757891341776</v>
      </c>
      <c r="K31" s="10">
        <v>7</v>
      </c>
      <c r="L31" s="39">
        <v>0.35425271936109465</v>
      </c>
      <c r="M31" s="11">
        <v>1.2019778558633135E-2</v>
      </c>
      <c r="N31" s="10">
        <v>-11</v>
      </c>
      <c r="O31" s="39">
        <v>-0.39258890648507783</v>
      </c>
      <c r="P31" s="11">
        <v>0.11028762728414007</v>
      </c>
      <c r="Q31" s="10">
        <v>-17</v>
      </c>
      <c r="R31" s="39">
        <v>-0.30108435379330467</v>
      </c>
      <c r="S31" s="12">
        <v>-6.4316121679670371</v>
      </c>
      <c r="T31" s="10">
        <v>-6</v>
      </c>
      <c r="U31" s="39">
        <v>-0.73200108141896969</v>
      </c>
      <c r="V31" s="11">
        <v>9.0820122229316846E-2</v>
      </c>
      <c r="W31" s="10">
        <v>-20</v>
      </c>
      <c r="X31" s="39">
        <v>-0.27368670525699712</v>
      </c>
      <c r="Y31" s="13">
        <v>-7210</v>
      </c>
      <c r="Z31" s="10">
        <v>59</v>
      </c>
      <c r="AA31" s="39">
        <v>0.3385718702072974</v>
      </c>
      <c r="AB31" s="11">
        <v>8.9999999999999941E-3</v>
      </c>
      <c r="AC31" s="10">
        <v>-8</v>
      </c>
      <c r="AD31" s="39">
        <v>-1.5766450015370497</v>
      </c>
      <c r="AE31" s="11">
        <v>-5.9999999999999942E-2</v>
      </c>
      <c r="AF31" s="10">
        <v>39</v>
      </c>
      <c r="AG31" s="39">
        <v>0.10962296570473778</v>
      </c>
      <c r="AH31" s="14">
        <v>0.15657690419593306</v>
      </c>
      <c r="AI31" s="10">
        <v>-5</v>
      </c>
      <c r="AJ31" s="39">
        <v>-1.2624564606468214E-2</v>
      </c>
      <c r="AK31" s="13">
        <v>-11683.118345697978</v>
      </c>
      <c r="AL31" s="44">
        <v>1</v>
      </c>
    </row>
    <row r="32" spans="1:38" x14ac:dyDescent="0.25">
      <c r="A32" t="s">
        <v>928</v>
      </c>
      <c r="B32" s="5" t="s">
        <v>102</v>
      </c>
      <c r="C32" s="6" t="s">
        <v>26</v>
      </c>
      <c r="D32" s="7" t="s">
        <v>20</v>
      </c>
      <c r="E32" s="42">
        <v>-2.8341117137553642</v>
      </c>
      <c r="F32" s="8">
        <v>12.20274501855851</v>
      </c>
      <c r="G32" s="9">
        <v>-51</v>
      </c>
      <c r="H32" s="10">
        <v>-335</v>
      </c>
      <c r="I32" s="39">
        <v>-1.0636093716853332</v>
      </c>
      <c r="J32" s="11">
        <v>-0.22817217264636125</v>
      </c>
      <c r="K32" s="10">
        <v>-178</v>
      </c>
      <c r="L32" s="39">
        <v>-0.68450924080025244</v>
      </c>
      <c r="M32" s="11">
        <v>5.2419655316381923E-2</v>
      </c>
      <c r="N32" s="10">
        <v>-41</v>
      </c>
      <c r="O32" s="39">
        <v>-0.32160786146336773</v>
      </c>
      <c r="P32" s="11">
        <v>5.6958867161159811E-2</v>
      </c>
      <c r="Q32" s="10">
        <v>-73</v>
      </c>
      <c r="R32" s="39">
        <v>-8.4765186317612096E-2</v>
      </c>
      <c r="S32" s="12">
        <v>-0.3437546852785317</v>
      </c>
      <c r="T32" s="10">
        <v>138</v>
      </c>
      <c r="U32" s="39">
        <v>0.42563432799409945</v>
      </c>
      <c r="V32" s="11">
        <v>-1.1727814721394177E-2</v>
      </c>
      <c r="W32" s="10">
        <v>-69</v>
      </c>
      <c r="X32" s="39">
        <v>-0.23128651365746405</v>
      </c>
      <c r="Y32" s="13">
        <v>-4148</v>
      </c>
      <c r="Z32" s="10">
        <v>-186</v>
      </c>
      <c r="AA32" s="39">
        <v>-2.1200596626323414</v>
      </c>
      <c r="AB32" s="11">
        <v>6.0216494845360832E-2</v>
      </c>
      <c r="AC32" s="10">
        <v>1</v>
      </c>
      <c r="AD32" s="39">
        <v>-0.12183343627622811</v>
      </c>
      <c r="AE32" s="11">
        <v>3.3000000000000029E-2</v>
      </c>
      <c r="AF32" s="10">
        <v>78</v>
      </c>
      <c r="AG32" s="39">
        <v>0.22081013741746741</v>
      </c>
      <c r="AH32" s="14">
        <v>1.6585230497810688E-2</v>
      </c>
      <c r="AI32" s="10">
        <v>5</v>
      </c>
      <c r="AJ32" s="39">
        <v>6.534949458318895E-3</v>
      </c>
      <c r="AK32" s="13">
        <v>1677.3575426899406</v>
      </c>
      <c r="AL32" s="44"/>
    </row>
    <row r="33" spans="1:38" x14ac:dyDescent="0.25">
      <c r="A33" t="s">
        <v>693</v>
      </c>
      <c r="B33" s="15" t="s">
        <v>86</v>
      </c>
      <c r="C33" s="16" t="s">
        <v>24</v>
      </c>
      <c r="D33" s="7" t="s">
        <v>20</v>
      </c>
      <c r="E33" s="42">
        <v>-2.8147884364750886</v>
      </c>
      <c r="F33" s="8">
        <v>12.373707570915869</v>
      </c>
      <c r="G33" s="9">
        <v>-45</v>
      </c>
      <c r="H33" s="17">
        <v>72</v>
      </c>
      <c r="I33" s="40">
        <v>0.13106796253018405</v>
      </c>
      <c r="J33" s="18">
        <v>3.2403532435197668E-2</v>
      </c>
      <c r="K33" s="17">
        <v>-464</v>
      </c>
      <c r="L33" s="40">
        <v>-2.2719363793255543</v>
      </c>
      <c r="M33" s="18">
        <v>9.9200473793307667E-2</v>
      </c>
      <c r="N33" s="17">
        <v>84</v>
      </c>
      <c r="O33" s="40">
        <v>0.60530809300789756</v>
      </c>
      <c r="P33" s="18">
        <v>1.4808219178082199E-2</v>
      </c>
      <c r="Q33" s="17">
        <v>-87</v>
      </c>
      <c r="R33" s="40">
        <v>-0.69059812549227273</v>
      </c>
      <c r="S33" s="19">
        <v>-0.53997069011457466</v>
      </c>
      <c r="T33" s="17">
        <v>-38</v>
      </c>
      <c r="U33" s="39">
        <v>-0.63570057739541341</v>
      </c>
      <c r="V33" s="18">
        <v>6.2969618879696182E-2</v>
      </c>
      <c r="W33" s="17">
        <v>-39</v>
      </c>
      <c r="X33" s="40">
        <v>-0.23127903752407541</v>
      </c>
      <c r="Y33" s="20">
        <v>-5120</v>
      </c>
      <c r="Z33" s="17">
        <v>-135</v>
      </c>
      <c r="AA33" s="40">
        <v>-1.8072957275980635</v>
      </c>
      <c r="AB33" s="18">
        <v>5.4094240837696324E-2</v>
      </c>
      <c r="AC33" s="17">
        <v>30</v>
      </c>
      <c r="AD33" s="40">
        <v>0.44201290196511278</v>
      </c>
      <c r="AE33" s="18">
        <v>5.5999999999999939E-2</v>
      </c>
      <c r="AF33" s="17">
        <v>55</v>
      </c>
      <c r="AG33" s="39">
        <v>0.13959473505564826</v>
      </c>
      <c r="AH33" s="21">
        <v>8.6836469783377446E-2</v>
      </c>
      <c r="AI33" s="17">
        <v>40</v>
      </c>
      <c r="AJ33" s="40">
        <v>1.2329827986622577E-2</v>
      </c>
      <c r="AK33" s="20">
        <v>2731.7792699775309</v>
      </c>
      <c r="AL33" s="44"/>
    </row>
    <row r="34" spans="1:38" x14ac:dyDescent="0.25">
      <c r="A34" t="s">
        <v>1061</v>
      </c>
      <c r="B34" s="5" t="s">
        <v>464</v>
      </c>
      <c r="C34" s="6" t="s">
        <v>93</v>
      </c>
      <c r="D34" s="7" t="s">
        <v>34</v>
      </c>
      <c r="E34" s="42">
        <v>-2.8032047292283928</v>
      </c>
      <c r="F34" s="8">
        <v>9.7214548369448082</v>
      </c>
      <c r="G34" s="9">
        <v>-108</v>
      </c>
      <c r="H34" s="10">
        <v>-15</v>
      </c>
      <c r="I34" s="39">
        <v>-1.4400696883233703</v>
      </c>
      <c r="J34" s="11">
        <v>-0.58429966968866398</v>
      </c>
      <c r="K34" s="10">
        <v>451</v>
      </c>
      <c r="L34" s="39">
        <v>1.9992610273822897</v>
      </c>
      <c r="M34" s="11">
        <v>-6.5901482544237208E-2</v>
      </c>
      <c r="N34" s="10">
        <v>46</v>
      </c>
      <c r="O34" s="39">
        <v>0.1710899467343544</v>
      </c>
      <c r="P34" s="11">
        <v>0</v>
      </c>
      <c r="Q34" s="10">
        <v>-68</v>
      </c>
      <c r="R34" s="39">
        <v>-8.1259968857932963E-3</v>
      </c>
      <c r="S34" s="12">
        <v>0</v>
      </c>
      <c r="T34" s="10">
        <v>-117</v>
      </c>
      <c r="U34" s="39">
        <v>-0.29376853118976898</v>
      </c>
      <c r="V34" s="11">
        <v>2.8788519637462238E-2</v>
      </c>
      <c r="W34" s="10">
        <v>-18</v>
      </c>
      <c r="X34" s="39">
        <v>-0.36752479204674593</v>
      </c>
      <c r="Y34" s="13">
        <v>-2708</v>
      </c>
      <c r="Z34" s="10">
        <v>-186</v>
      </c>
      <c r="AA34" s="39">
        <v>-1.5435118405896595</v>
      </c>
      <c r="AB34" s="11">
        <v>4.4999999999999998E-2</v>
      </c>
      <c r="AC34" s="10">
        <v>-91</v>
      </c>
      <c r="AD34" s="39">
        <v>-0.78981315187791923</v>
      </c>
      <c r="AE34" s="11">
        <v>-3.1999999999999917E-2</v>
      </c>
      <c r="AF34" s="10">
        <v>-13</v>
      </c>
      <c r="AG34" s="39">
        <v>-0.29894333302599718</v>
      </c>
      <c r="AH34" s="14">
        <v>0.11496127407865897</v>
      </c>
      <c r="AI34" s="10">
        <v>-8</v>
      </c>
      <c r="AJ34" s="39">
        <v>-0.14644945952436531</v>
      </c>
      <c r="AK34" s="13">
        <v>-114630.13373170554</v>
      </c>
      <c r="AL34" s="44"/>
    </row>
    <row r="35" spans="1:38" x14ac:dyDescent="0.25">
      <c r="A35" t="s">
        <v>759</v>
      </c>
      <c r="B35" s="5" t="s">
        <v>159</v>
      </c>
      <c r="C35" s="6" t="s">
        <v>24</v>
      </c>
      <c r="D35" s="7" t="s">
        <v>20</v>
      </c>
      <c r="E35" s="42">
        <v>-2.7721569707536431</v>
      </c>
      <c r="F35" s="8">
        <v>11.350916909387188</v>
      </c>
      <c r="G35" s="9">
        <v>-93</v>
      </c>
      <c r="H35" s="10">
        <v>-12</v>
      </c>
      <c r="I35" s="39">
        <v>-0.75684510650646342</v>
      </c>
      <c r="J35" s="11">
        <v>-0.41785395599250363</v>
      </c>
      <c r="K35" s="10">
        <v>13</v>
      </c>
      <c r="L35" s="39">
        <v>0.12088837681850931</v>
      </c>
      <c r="M35" s="11">
        <v>1.2195048974694332E-2</v>
      </c>
      <c r="N35" s="10">
        <v>-89</v>
      </c>
      <c r="O35" s="39">
        <v>-0.6019951006558093</v>
      </c>
      <c r="P35" s="11">
        <v>7.080689362904366E-2</v>
      </c>
      <c r="Q35" s="10">
        <v>-30</v>
      </c>
      <c r="R35" s="39">
        <v>-0.23908601258395634</v>
      </c>
      <c r="S35" s="12">
        <v>-2.2926051684061801</v>
      </c>
      <c r="T35" s="10">
        <v>-102</v>
      </c>
      <c r="U35" s="39">
        <v>-0.48365218957363038</v>
      </c>
      <c r="V35" s="11">
        <v>4.4053224155578302E-2</v>
      </c>
      <c r="W35" s="10">
        <v>24</v>
      </c>
      <c r="X35" s="39">
        <v>9.465171105098058E-2</v>
      </c>
      <c r="Y35" s="13">
        <v>5813</v>
      </c>
      <c r="Z35" s="10">
        <v>-79</v>
      </c>
      <c r="AA35" s="39">
        <v>-0.92649365763093927</v>
      </c>
      <c r="AB35" s="11">
        <v>3.5999999999999997E-2</v>
      </c>
      <c r="AC35" s="10">
        <v>-75</v>
      </c>
      <c r="AD35" s="39">
        <v>-0.39065910397970055</v>
      </c>
      <c r="AE35" s="11">
        <v>-9.000000000000119E-3</v>
      </c>
      <c r="AF35" s="10">
        <v>-62</v>
      </c>
      <c r="AG35" s="39">
        <v>-0.21689951051832324</v>
      </c>
      <c r="AH35" s="14">
        <v>0.46588207778965929</v>
      </c>
      <c r="AI35" s="10">
        <v>-60</v>
      </c>
      <c r="AJ35" s="39">
        <v>-4.6834229316074255E-2</v>
      </c>
      <c r="AK35" s="13">
        <v>-35776.656402803608</v>
      </c>
      <c r="AL35" s="44"/>
    </row>
    <row r="36" spans="1:38" x14ac:dyDescent="0.25">
      <c r="A36" t="s">
        <v>1025</v>
      </c>
      <c r="B36" s="5" t="s">
        <v>498</v>
      </c>
      <c r="C36" s="6" t="s">
        <v>19</v>
      </c>
      <c r="D36" s="7" t="s">
        <v>20</v>
      </c>
      <c r="E36" s="42">
        <v>-2.7152454770244816</v>
      </c>
      <c r="F36" s="8">
        <v>9.3271202971307563</v>
      </c>
      <c r="G36" s="9">
        <v>-82</v>
      </c>
      <c r="H36" s="10">
        <v>-7</v>
      </c>
      <c r="I36" s="39">
        <v>-1.1293954850631767</v>
      </c>
      <c r="J36" s="11">
        <v>2.2222222222222254E-2</v>
      </c>
      <c r="K36" s="10">
        <v>-550</v>
      </c>
      <c r="L36" s="39">
        <v>-15.467182264750527</v>
      </c>
      <c r="M36" s="11">
        <v>0.8125</v>
      </c>
      <c r="N36" s="10">
        <v>46</v>
      </c>
      <c r="O36" s="39">
        <v>0.1710899467343544</v>
      </c>
      <c r="P36" s="11">
        <v>0</v>
      </c>
      <c r="Q36" s="10">
        <v>-68</v>
      </c>
      <c r="R36" s="39">
        <v>-8.1259968857932963E-3</v>
      </c>
      <c r="S36" s="12">
        <v>0</v>
      </c>
      <c r="T36" s="10">
        <v>2</v>
      </c>
      <c r="U36" s="39">
        <v>8.5269574540859372E-2</v>
      </c>
      <c r="V36" s="11">
        <v>0</v>
      </c>
      <c r="W36" s="10">
        <v>35</v>
      </c>
      <c r="X36" s="39">
        <v>0.14477865162474782</v>
      </c>
      <c r="Y36" s="13">
        <v>8191.7210892051662</v>
      </c>
      <c r="Z36" s="10">
        <v>8</v>
      </c>
      <c r="AA36" s="39">
        <v>0.61918894849609796</v>
      </c>
      <c r="AB36" s="11">
        <v>0</v>
      </c>
      <c r="AC36" s="10">
        <v>1</v>
      </c>
      <c r="AD36" s="39">
        <v>-4.6178883728032138E-2</v>
      </c>
      <c r="AE36" s="11">
        <v>0</v>
      </c>
      <c r="AF36" s="10">
        <v>0</v>
      </c>
      <c r="AG36" s="39">
        <v>-7.066953363055628E-2</v>
      </c>
      <c r="AH36" s="14">
        <v>7.9136936160934646E-2</v>
      </c>
      <c r="AI36" s="10">
        <v>2</v>
      </c>
      <c r="AJ36" s="39">
        <v>1.9421764122173975</v>
      </c>
      <c r="AK36" s="13">
        <v>996315.92417328991</v>
      </c>
      <c r="AL36" s="44"/>
    </row>
    <row r="37" spans="1:38" x14ac:dyDescent="0.25">
      <c r="A37" t="s">
        <v>917</v>
      </c>
      <c r="B37" s="5" t="s">
        <v>163</v>
      </c>
      <c r="C37" s="6" t="s">
        <v>22</v>
      </c>
      <c r="D37" s="7" t="s">
        <v>20</v>
      </c>
      <c r="E37" s="42">
        <v>-2.7128954642365737</v>
      </c>
      <c r="F37" s="8">
        <v>11.184050713263453</v>
      </c>
      <c r="G37" s="9">
        <v>-90</v>
      </c>
      <c r="H37" s="10">
        <v>-23</v>
      </c>
      <c r="I37" s="39">
        <v>0.1028922463531716</v>
      </c>
      <c r="J37" s="11">
        <v>-6.2609592109142964E-2</v>
      </c>
      <c r="K37" s="10">
        <v>-71</v>
      </c>
      <c r="L37" s="39">
        <v>-0.85765224846520272</v>
      </c>
      <c r="M37" s="11">
        <v>8.2461924948971574E-2</v>
      </c>
      <c r="N37" s="10">
        <v>-245</v>
      </c>
      <c r="O37" s="39">
        <v>-0.77399628456011893</v>
      </c>
      <c r="P37" s="11">
        <v>6.8601503759398497E-2</v>
      </c>
      <c r="Q37" s="10">
        <v>110</v>
      </c>
      <c r="R37" s="39">
        <v>0.19328087785599049</v>
      </c>
      <c r="S37" s="12">
        <v>-2.6185714285714283</v>
      </c>
      <c r="T37" s="10">
        <v>-48</v>
      </c>
      <c r="U37" s="39">
        <v>-0.34156943536957662</v>
      </c>
      <c r="V37" s="11">
        <v>3.9555240793201135E-2</v>
      </c>
      <c r="W37" s="10">
        <v>73</v>
      </c>
      <c r="X37" s="39">
        <v>0.25622179801897199</v>
      </c>
      <c r="Y37" s="13">
        <v>10225</v>
      </c>
      <c r="Z37" s="10">
        <v>-233</v>
      </c>
      <c r="AA37" s="39">
        <v>-1.157733281808373</v>
      </c>
      <c r="AB37" s="11">
        <v>3.9564738292011029E-2</v>
      </c>
      <c r="AC37" s="10">
        <v>-93</v>
      </c>
      <c r="AD37" s="39">
        <v>-0.62312574506484908</v>
      </c>
      <c r="AE37" s="11">
        <v>-2.2999999999999909E-2</v>
      </c>
      <c r="AF37" s="10">
        <v>-103</v>
      </c>
      <c r="AG37" s="39">
        <v>-0.31504877915051321</v>
      </c>
      <c r="AH37" s="14">
        <v>0.50773596495890061</v>
      </c>
      <c r="AI37" s="10">
        <v>58</v>
      </c>
      <c r="AJ37" s="39">
        <v>5.9152080280702457E-3</v>
      </c>
      <c r="AK37" s="13">
        <v>-3763.3958241832588</v>
      </c>
      <c r="AL37" s="44"/>
    </row>
    <row r="38" spans="1:38" x14ac:dyDescent="0.25">
      <c r="A38" t="s">
        <v>877</v>
      </c>
      <c r="B38" s="5" t="s">
        <v>192</v>
      </c>
      <c r="C38" s="6" t="s">
        <v>54</v>
      </c>
      <c r="D38" s="7" t="s">
        <v>39</v>
      </c>
      <c r="E38" s="42">
        <v>-2.6965884313291353</v>
      </c>
      <c r="F38" s="8">
        <v>10.922638137894864</v>
      </c>
      <c r="G38" s="9">
        <v>-105</v>
      </c>
      <c r="H38" s="10">
        <v>-324</v>
      </c>
      <c r="I38" s="39">
        <v>-0.87523879139350869</v>
      </c>
      <c r="J38" s="11">
        <v>-0.16371941993818973</v>
      </c>
      <c r="K38" s="10">
        <v>-26</v>
      </c>
      <c r="L38" s="39">
        <v>8.4701277302828393E-2</v>
      </c>
      <c r="M38" s="11">
        <v>3.5890357267622672E-2</v>
      </c>
      <c r="N38" s="10">
        <v>106</v>
      </c>
      <c r="O38" s="39">
        <v>0.38671309863555303</v>
      </c>
      <c r="P38" s="11">
        <v>1.4332928311057112E-2</v>
      </c>
      <c r="Q38" s="10">
        <v>-312</v>
      </c>
      <c r="R38" s="39">
        <v>-0.80196590984073812</v>
      </c>
      <c r="S38" s="12">
        <v>2.3285507246376813</v>
      </c>
      <c r="T38" s="10">
        <v>-316</v>
      </c>
      <c r="U38" s="39">
        <v>-1.4956226787881164</v>
      </c>
      <c r="V38" s="11">
        <v>0.10632746285085304</v>
      </c>
      <c r="W38" s="10">
        <v>-167</v>
      </c>
      <c r="X38" s="39">
        <v>-0.62238072724543558</v>
      </c>
      <c r="Y38" s="13">
        <v>-15150</v>
      </c>
      <c r="Z38" s="10">
        <v>-20</v>
      </c>
      <c r="AA38" s="39">
        <v>3.897605787824672E-2</v>
      </c>
      <c r="AB38" s="11">
        <v>1.5147424511545285E-2</v>
      </c>
      <c r="AC38" s="10">
        <v>-45</v>
      </c>
      <c r="AD38" s="39">
        <v>-0.12738916126726757</v>
      </c>
      <c r="AE38" s="11">
        <v>6.9999999999998952E-3</v>
      </c>
      <c r="AF38" s="10">
        <v>132</v>
      </c>
      <c r="AG38" s="39">
        <v>0.4321174218989865</v>
      </c>
      <c r="AH38" s="14">
        <v>-0.30094874979341579</v>
      </c>
      <c r="AI38" s="10">
        <v>41</v>
      </c>
      <c r="AJ38" s="39">
        <v>5.874364938618331E-2</v>
      </c>
      <c r="AK38" s="13">
        <v>22211.08309442451</v>
      </c>
      <c r="AL38" s="44"/>
    </row>
    <row r="39" spans="1:38" x14ac:dyDescent="0.25">
      <c r="A39" t="s">
        <v>1164</v>
      </c>
      <c r="B39" s="5" t="s">
        <v>140</v>
      </c>
      <c r="C39" s="6" t="s">
        <v>28</v>
      </c>
      <c r="D39" s="7" t="s">
        <v>20</v>
      </c>
      <c r="E39" s="42">
        <v>-2.6715921252323547</v>
      </c>
      <c r="F39" s="8">
        <v>11.282078921577714</v>
      </c>
      <c r="G39" s="9">
        <v>-81</v>
      </c>
      <c r="H39" s="10">
        <v>-143</v>
      </c>
      <c r="I39" s="39">
        <v>-0.47895183416985099</v>
      </c>
      <c r="J39" s="11">
        <v>-6.3538366077624309E-2</v>
      </c>
      <c r="K39" s="10">
        <v>0</v>
      </c>
      <c r="L39" s="39">
        <v>0.4249493172630745</v>
      </c>
      <c r="M39" s="11">
        <v>2.2218057085229767E-2</v>
      </c>
      <c r="N39" s="10">
        <v>-122</v>
      </c>
      <c r="O39" s="39">
        <v>-0.69998513174217769</v>
      </c>
      <c r="P39" s="11">
        <v>7.3586206896551723E-2</v>
      </c>
      <c r="Q39" s="10">
        <v>-68</v>
      </c>
      <c r="R39" s="39">
        <v>-8.1259968857932963E-3</v>
      </c>
      <c r="S39" s="12">
        <v>0</v>
      </c>
      <c r="T39" s="10">
        <v>-101</v>
      </c>
      <c r="U39" s="39">
        <v>-0.78859899594602201</v>
      </c>
      <c r="V39" s="11">
        <v>6.6237721021611004E-2</v>
      </c>
      <c r="W39" s="10">
        <v>-39</v>
      </c>
      <c r="X39" s="39">
        <v>-0.23803484114627471</v>
      </c>
      <c r="Y39" s="13">
        <v>-5353</v>
      </c>
      <c r="Z39" s="10">
        <v>-5</v>
      </c>
      <c r="AA39" s="39">
        <v>-0.28346709768174549</v>
      </c>
      <c r="AB39" s="11">
        <v>2.4396825396825403E-2</v>
      </c>
      <c r="AC39" s="10">
        <v>-211</v>
      </c>
      <c r="AD39" s="39">
        <v>-0.63677950574973363</v>
      </c>
      <c r="AE39" s="11">
        <v>-3.3000000000000029E-2</v>
      </c>
      <c r="AF39" s="10">
        <v>2</v>
      </c>
      <c r="AG39" s="39">
        <v>-6.1392780562913973E-2</v>
      </c>
      <c r="AH39" s="14">
        <v>-3.0065101914936498E-2</v>
      </c>
      <c r="AI39" s="10">
        <v>3</v>
      </c>
      <c r="AJ39" s="39">
        <v>4.8993073147261812E-2</v>
      </c>
      <c r="AK39" s="13">
        <v>1099.5014840975055</v>
      </c>
      <c r="AL39" s="44"/>
    </row>
    <row r="40" spans="1:38" x14ac:dyDescent="0.25">
      <c r="A40" t="s">
        <v>702</v>
      </c>
      <c r="B40" s="5" t="s">
        <v>262</v>
      </c>
      <c r="C40" s="6" t="s">
        <v>28</v>
      </c>
      <c r="D40" s="7" t="s">
        <v>20</v>
      </c>
      <c r="E40" s="42">
        <v>-2.6537346384176552</v>
      </c>
      <c r="F40" s="8">
        <v>10.371568864339373</v>
      </c>
      <c r="G40" s="9">
        <v>-135</v>
      </c>
      <c r="H40" s="10">
        <v>389</v>
      </c>
      <c r="I40" s="39">
        <v>1.143122415087132</v>
      </c>
      <c r="J40" s="11">
        <v>0.13180592991913742</v>
      </c>
      <c r="K40" s="10">
        <v>270</v>
      </c>
      <c r="L40" s="39">
        <v>1.1696128450985515</v>
      </c>
      <c r="M40" s="11">
        <v>-3.1034482758620689E-2</v>
      </c>
      <c r="N40" s="10">
        <v>-212</v>
      </c>
      <c r="O40" s="39">
        <v>-0.52017924192933407</v>
      </c>
      <c r="P40" s="11">
        <v>4.4999999999999998E-2</v>
      </c>
      <c r="Q40" s="10">
        <v>-68</v>
      </c>
      <c r="R40" s="39">
        <v>-8.1259968857932963E-3</v>
      </c>
      <c r="S40" s="12">
        <v>0</v>
      </c>
      <c r="T40" s="10">
        <v>-2</v>
      </c>
      <c r="U40" s="39">
        <v>3.8682685616008849E-2</v>
      </c>
      <c r="V40" s="11">
        <v>1.8939393939393936E-2</v>
      </c>
      <c r="W40" s="10">
        <v>50</v>
      </c>
      <c r="X40" s="39">
        <v>0.50228122097017325</v>
      </c>
      <c r="Y40" s="13">
        <v>15625</v>
      </c>
      <c r="Z40" s="10">
        <v>-529</v>
      </c>
      <c r="AA40" s="39">
        <v>-4.0906927699573297</v>
      </c>
      <c r="AB40" s="11">
        <v>9.8000000000000004E-2</v>
      </c>
      <c r="AC40" s="10">
        <v>258</v>
      </c>
      <c r="AD40" s="39">
        <v>1.0152167567032238</v>
      </c>
      <c r="AE40" s="11">
        <v>7.8999999999999959E-2</v>
      </c>
      <c r="AF40" s="10">
        <v>1</v>
      </c>
      <c r="AG40" s="39">
        <v>-0.2260544150901338</v>
      </c>
      <c r="AH40" s="14">
        <v>-4.7646745151035619E-2</v>
      </c>
      <c r="AI40" s="10">
        <v>-3</v>
      </c>
      <c r="AJ40" s="39">
        <v>-0.45035001683396692</v>
      </c>
      <c r="AK40" s="13">
        <v>-390431.42584727472</v>
      </c>
      <c r="AL40" s="44"/>
    </row>
    <row r="41" spans="1:38" x14ac:dyDescent="0.25">
      <c r="A41" t="s">
        <v>799</v>
      </c>
      <c r="B41" s="5" t="s">
        <v>167</v>
      </c>
      <c r="C41" s="6" t="s">
        <v>24</v>
      </c>
      <c r="D41" s="7" t="s">
        <v>20</v>
      </c>
      <c r="E41" s="42">
        <v>-2.6513095953497188</v>
      </c>
      <c r="F41" s="8">
        <v>10.987524975998227</v>
      </c>
      <c r="G41" s="9">
        <v>-90</v>
      </c>
      <c r="H41" s="10">
        <v>-60</v>
      </c>
      <c r="I41" s="39">
        <v>-0.53920982279641116</v>
      </c>
      <c r="J41" s="11">
        <v>-0.23813272738095548</v>
      </c>
      <c r="K41" s="10">
        <v>117</v>
      </c>
      <c r="L41" s="39">
        <v>0.42408957773032124</v>
      </c>
      <c r="M41" s="11">
        <v>-2.9338513590764018E-3</v>
      </c>
      <c r="N41" s="10">
        <v>-138</v>
      </c>
      <c r="O41" s="39">
        <v>-0.6436998785029846</v>
      </c>
      <c r="P41" s="11">
        <v>6.7200222263382098E-2</v>
      </c>
      <c r="Q41" s="10">
        <v>-89</v>
      </c>
      <c r="R41" s="39">
        <v>-0.38215313335236006</v>
      </c>
      <c r="S41" s="12">
        <v>-0.32062964254109572</v>
      </c>
      <c r="T41" s="10">
        <v>-9</v>
      </c>
      <c r="U41" s="39">
        <v>-8.2681403209012932E-2</v>
      </c>
      <c r="V41" s="11">
        <v>2.0062046299974712E-2</v>
      </c>
      <c r="W41" s="10">
        <v>-66</v>
      </c>
      <c r="X41" s="39">
        <v>-0.18672748680045403</v>
      </c>
      <c r="Y41" s="13">
        <v>-3036</v>
      </c>
      <c r="Z41" s="10">
        <v>-103</v>
      </c>
      <c r="AA41" s="39">
        <v>-0.98540532370391798</v>
      </c>
      <c r="AB41" s="11">
        <v>3.7000000000000005E-2</v>
      </c>
      <c r="AC41" s="10">
        <v>-79</v>
      </c>
      <c r="AD41" s="39">
        <v>-0.32386761524588531</v>
      </c>
      <c r="AE41" s="11">
        <v>-5.9999999999998943E-3</v>
      </c>
      <c r="AF41" s="10">
        <v>-7</v>
      </c>
      <c r="AG41" s="39">
        <v>-2.3695621360804442E-2</v>
      </c>
      <c r="AH41" s="14">
        <v>0.29578738489496015</v>
      </c>
      <c r="AI41" s="10">
        <v>-68</v>
      </c>
      <c r="AJ41" s="39">
        <v>-4.8283151713521988E-2</v>
      </c>
      <c r="AK41" s="13">
        <v>-35453.502441355813</v>
      </c>
      <c r="AL41" s="44"/>
    </row>
    <row r="42" spans="1:38" x14ac:dyDescent="0.25">
      <c r="A42" t="s">
        <v>758</v>
      </c>
      <c r="B42" s="5" t="s">
        <v>50</v>
      </c>
      <c r="C42" s="6" t="s">
        <v>24</v>
      </c>
      <c r="D42" s="7" t="s">
        <v>20</v>
      </c>
      <c r="E42" s="42">
        <v>-2.633981211349397</v>
      </c>
      <c r="F42" s="8">
        <v>13.287047742790783</v>
      </c>
      <c r="G42" s="9">
        <v>-16</v>
      </c>
      <c r="H42" s="10">
        <v>-13</v>
      </c>
      <c r="I42" s="39">
        <v>-0.17702684888022113</v>
      </c>
      <c r="J42" s="11">
        <v>7.1714302368057758E-3</v>
      </c>
      <c r="K42" s="10">
        <v>-328</v>
      </c>
      <c r="L42" s="39">
        <v>-2.0252919377531127</v>
      </c>
      <c r="M42" s="11">
        <v>0.1143857575269106</v>
      </c>
      <c r="N42" s="10">
        <v>1</v>
      </c>
      <c r="O42" s="39">
        <v>-5.3886116988181243E-2</v>
      </c>
      <c r="P42" s="11">
        <v>7.2794117647058815E-2</v>
      </c>
      <c r="Q42" s="10">
        <v>-12</v>
      </c>
      <c r="R42" s="39">
        <v>-1.265880211006249</v>
      </c>
      <c r="S42" s="12">
        <v>-10.781623024298183</v>
      </c>
      <c r="T42" s="10">
        <v>-6</v>
      </c>
      <c r="U42" s="39">
        <v>-0.11483768938623085</v>
      </c>
      <c r="V42" s="11">
        <v>3.1659400544959138E-2</v>
      </c>
      <c r="W42" s="10">
        <v>-55</v>
      </c>
      <c r="X42" s="39">
        <v>-0.42665307987333034</v>
      </c>
      <c r="Y42" s="13">
        <v>-11132</v>
      </c>
      <c r="Z42" s="10">
        <v>11</v>
      </c>
      <c r="AA42" s="39">
        <v>0.50510663882020568</v>
      </c>
      <c r="AB42" s="11">
        <v>9.1372288623284698E-3</v>
      </c>
      <c r="AC42" s="10">
        <v>-28</v>
      </c>
      <c r="AD42" s="39">
        <v>-0.67755234637021378</v>
      </c>
      <c r="AE42" s="11">
        <v>-1.9000000000000017E-2</v>
      </c>
      <c r="AF42" s="10">
        <v>-12</v>
      </c>
      <c r="AG42" s="39">
        <v>-0.17412637085981419</v>
      </c>
      <c r="AH42" s="14">
        <v>0.75185980524893736</v>
      </c>
      <c r="AI42" s="10">
        <v>-25</v>
      </c>
      <c r="AJ42" s="39">
        <v>-2.4668468688440248E-2</v>
      </c>
      <c r="AK42" s="13">
        <v>-19227.912154319354</v>
      </c>
      <c r="AL42" s="44"/>
    </row>
    <row r="43" spans="1:38" x14ac:dyDescent="0.25">
      <c r="A43" t="s">
        <v>748</v>
      </c>
      <c r="B43" s="5" t="s">
        <v>388</v>
      </c>
      <c r="C43" s="6" t="s">
        <v>81</v>
      </c>
      <c r="D43" s="7" t="s">
        <v>34</v>
      </c>
      <c r="E43" s="42">
        <v>-2.6335497369083609</v>
      </c>
      <c r="F43" s="8">
        <v>9.6758919584442271</v>
      </c>
      <c r="G43" s="9">
        <v>-141</v>
      </c>
      <c r="H43" s="10">
        <v>156</v>
      </c>
      <c r="I43" s="39">
        <v>0.44063349866770274</v>
      </c>
      <c r="J43" s="11">
        <v>7.9110586628835633E-2</v>
      </c>
      <c r="K43" s="10">
        <v>-52</v>
      </c>
      <c r="L43" s="39">
        <v>-0.48146205484809523</v>
      </c>
      <c r="M43" s="11">
        <v>1.5720011707104131E-2</v>
      </c>
      <c r="N43" s="10">
        <v>-275</v>
      </c>
      <c r="O43" s="39">
        <v>-0.69524506488941273</v>
      </c>
      <c r="P43" s="11">
        <v>5.7944501541623838E-2</v>
      </c>
      <c r="Q43" s="10">
        <v>-102</v>
      </c>
      <c r="R43" s="39">
        <v>-5.0325130473025004E-2</v>
      </c>
      <c r="S43" s="12">
        <v>8.7478037092909744E-2</v>
      </c>
      <c r="T43" s="10">
        <v>-281</v>
      </c>
      <c r="U43" s="39">
        <v>-0.78453102841325839</v>
      </c>
      <c r="V43" s="11">
        <v>5.6725041633797879E-2</v>
      </c>
      <c r="W43" s="10">
        <v>-62</v>
      </c>
      <c r="X43" s="39">
        <v>-0.51840026780653614</v>
      </c>
      <c r="Y43" s="13">
        <v>-9264</v>
      </c>
      <c r="Z43" s="10">
        <v>55</v>
      </c>
      <c r="AA43" s="39">
        <v>0.21785879624984961</v>
      </c>
      <c r="AB43" s="11">
        <v>1.0635941130906268E-2</v>
      </c>
      <c r="AC43" s="10">
        <v>-201</v>
      </c>
      <c r="AD43" s="39">
        <v>-0.74934632250565592</v>
      </c>
      <c r="AE43" s="11">
        <v>-3.8000000000000034E-2</v>
      </c>
      <c r="AF43" s="10">
        <v>-10</v>
      </c>
      <c r="AG43" s="39">
        <v>-0.15507520270263342</v>
      </c>
      <c r="AH43" s="14">
        <v>0.11825470390329951</v>
      </c>
      <c r="AI43" s="10">
        <v>1</v>
      </c>
      <c r="AJ43" s="39">
        <v>-1.8339117398267393E-2</v>
      </c>
      <c r="AK43" s="13">
        <v>-30404.136889135232</v>
      </c>
      <c r="AL43" s="44"/>
    </row>
    <row r="44" spans="1:38" x14ac:dyDescent="0.25">
      <c r="A44" t="s">
        <v>1179</v>
      </c>
      <c r="B44" s="5" t="s">
        <v>27</v>
      </c>
      <c r="C44" s="6" t="s">
        <v>28</v>
      </c>
      <c r="D44" s="7" t="s">
        <v>20</v>
      </c>
      <c r="E44" s="42">
        <v>-2.5779145872971938</v>
      </c>
      <c r="F44" s="8">
        <v>15.193174740501107</v>
      </c>
      <c r="G44" s="9">
        <v>-4</v>
      </c>
      <c r="H44" s="10">
        <v>-381</v>
      </c>
      <c r="I44" s="39">
        <v>-1.1511132118385672</v>
      </c>
      <c r="J44" s="11">
        <v>-0.22306440928131799</v>
      </c>
      <c r="K44" s="10">
        <v>17</v>
      </c>
      <c r="L44" s="39">
        <v>0.70157172034707915</v>
      </c>
      <c r="M44" s="11">
        <v>1.1867845273296707E-2</v>
      </c>
      <c r="N44" s="10">
        <v>3</v>
      </c>
      <c r="O44" s="39">
        <v>0.30292050018500083</v>
      </c>
      <c r="P44" s="11">
        <v>8.1884689301729652E-2</v>
      </c>
      <c r="Q44" s="10">
        <v>-4</v>
      </c>
      <c r="R44" s="39">
        <v>-0.70317993676698087</v>
      </c>
      <c r="S44" s="12">
        <v>-18.734577587881141</v>
      </c>
      <c r="T44" s="10">
        <v>-8</v>
      </c>
      <c r="U44" s="39">
        <v>-0.80531890516772853</v>
      </c>
      <c r="V44" s="11">
        <v>8.7571428571428606E-2</v>
      </c>
      <c r="W44" s="10">
        <v>-1</v>
      </c>
      <c r="X44" s="39">
        <v>-0.12516504104279735</v>
      </c>
      <c r="Y44" s="13">
        <v>-3907</v>
      </c>
      <c r="Z44" s="10">
        <v>0</v>
      </c>
      <c r="AA44" s="39">
        <v>-0.5153782926324384</v>
      </c>
      <c r="AB44" s="11">
        <v>3.6164128595600697E-2</v>
      </c>
      <c r="AC44" s="10">
        <v>-25</v>
      </c>
      <c r="AD44" s="39">
        <v>-0.62904626621112669</v>
      </c>
      <c r="AE44" s="11">
        <v>-1.5000000000000013E-2</v>
      </c>
      <c r="AF44" s="10">
        <v>64</v>
      </c>
      <c r="AG44" s="39">
        <v>0.19013862907624648</v>
      </c>
      <c r="AH44" s="14">
        <v>-4.0684535478305861E-3</v>
      </c>
      <c r="AI44" s="10">
        <v>-30</v>
      </c>
      <c r="AJ44" s="39">
        <v>-0.15158372022925531</v>
      </c>
      <c r="AK44" s="13">
        <v>-114060.53558718885</v>
      </c>
      <c r="AL44" s="44"/>
    </row>
    <row r="45" spans="1:38" x14ac:dyDescent="0.25">
      <c r="A45" t="s">
        <v>906</v>
      </c>
      <c r="B45" s="5" t="s">
        <v>275</v>
      </c>
      <c r="C45" s="6" t="s">
        <v>63</v>
      </c>
      <c r="D45" s="7" t="s">
        <v>34</v>
      </c>
      <c r="E45" s="42">
        <v>-2.5644577085234341</v>
      </c>
      <c r="F45" s="8">
        <v>10.035798198918428</v>
      </c>
      <c r="G45" s="9">
        <v>-144</v>
      </c>
      <c r="H45" s="10">
        <v>-4</v>
      </c>
      <c r="I45" s="39">
        <v>-5.7162926839713135E-2</v>
      </c>
      <c r="J45" s="11">
        <v>-0.27202562207210357</v>
      </c>
      <c r="K45" s="10">
        <v>-158</v>
      </c>
      <c r="L45" s="39">
        <v>-0.48335020546665042</v>
      </c>
      <c r="M45" s="11">
        <v>3.6831691360455131E-2</v>
      </c>
      <c r="N45" s="10">
        <v>-266</v>
      </c>
      <c r="O45" s="39">
        <v>-1.06808982889166</v>
      </c>
      <c r="P45" s="11">
        <v>8.8972904851921872E-2</v>
      </c>
      <c r="Q45" s="10">
        <v>3</v>
      </c>
      <c r="R45" s="39">
        <v>2.1127503417905424E-2</v>
      </c>
      <c r="S45" s="12">
        <v>-0.81614311704063058</v>
      </c>
      <c r="T45" s="10">
        <v>-144</v>
      </c>
      <c r="U45" s="39">
        <v>-0.4932838610301003</v>
      </c>
      <c r="V45" s="11">
        <v>4.3149910918808862E-2</v>
      </c>
      <c r="W45" s="10">
        <v>-45</v>
      </c>
      <c r="X45" s="39">
        <v>-0.20736506618993841</v>
      </c>
      <c r="Y45" s="13">
        <v>-2695</v>
      </c>
      <c r="Z45" s="10">
        <v>-165</v>
      </c>
      <c r="AA45" s="39">
        <v>-0.56492028272582551</v>
      </c>
      <c r="AB45" s="11">
        <v>2.6203383856186115E-2</v>
      </c>
      <c r="AC45" s="10">
        <v>-29</v>
      </c>
      <c r="AD45" s="39">
        <v>-1.9577605571783119E-2</v>
      </c>
      <c r="AE45" s="11">
        <v>1.3999999999999901E-2</v>
      </c>
      <c r="AF45" s="10">
        <v>-114</v>
      </c>
      <c r="AG45" s="39">
        <v>-0.34901938363347929</v>
      </c>
      <c r="AH45" s="14">
        <v>0.58671888609613454</v>
      </c>
      <c r="AI45" s="10">
        <v>-39</v>
      </c>
      <c r="AJ45" s="39">
        <v>-3.9861754188284498E-2</v>
      </c>
      <c r="AK45" s="13">
        <v>-32113.278705147008</v>
      </c>
      <c r="AL45" s="44"/>
    </row>
    <row r="46" spans="1:38" x14ac:dyDescent="0.25">
      <c r="A46" t="s">
        <v>842</v>
      </c>
      <c r="B46" s="5" t="s">
        <v>304</v>
      </c>
      <c r="C46" s="6" t="s">
        <v>91</v>
      </c>
      <c r="D46" s="7" t="s">
        <v>39</v>
      </c>
      <c r="E46" s="42">
        <v>-2.5317806442965365</v>
      </c>
      <c r="F46" s="8">
        <v>9.7576251726214362</v>
      </c>
      <c r="G46" s="9">
        <v>-149</v>
      </c>
      <c r="H46" s="10">
        <v>2</v>
      </c>
      <c r="I46" s="39">
        <v>-0.21467262981021373</v>
      </c>
      <c r="J46" s="11">
        <v>1.5354702394736131E-2</v>
      </c>
      <c r="K46" s="10">
        <v>236</v>
      </c>
      <c r="L46" s="39">
        <v>0.66165036725440252</v>
      </c>
      <c r="M46" s="11">
        <v>-2.5659227652259333E-2</v>
      </c>
      <c r="N46" s="10">
        <v>-159</v>
      </c>
      <c r="O46" s="39">
        <v>-0.3783005674111426</v>
      </c>
      <c r="P46" s="11">
        <v>4.1450240219629376E-2</v>
      </c>
      <c r="Q46" s="10">
        <v>-266</v>
      </c>
      <c r="R46" s="39">
        <v>-0.8862405188642013</v>
      </c>
      <c r="S46" s="12">
        <v>2.3145781777277841</v>
      </c>
      <c r="T46" s="10">
        <v>-54</v>
      </c>
      <c r="U46" s="39">
        <v>-0.14738299376703001</v>
      </c>
      <c r="V46" s="11">
        <v>1.6465153970826582E-2</v>
      </c>
      <c r="W46" s="10">
        <v>-28</v>
      </c>
      <c r="X46" s="39">
        <v>-0.12051222534816573</v>
      </c>
      <c r="Y46" s="13">
        <v>303</v>
      </c>
      <c r="Z46" s="10">
        <v>-152</v>
      </c>
      <c r="AA46" s="39">
        <v>-0.40264472437937643</v>
      </c>
      <c r="AB46" s="11">
        <v>2.3553183076314758E-2</v>
      </c>
      <c r="AC46" s="10">
        <v>-153</v>
      </c>
      <c r="AD46" s="39">
        <v>-0.57459027245225003</v>
      </c>
      <c r="AE46" s="11">
        <v>-3.1999999999999917E-2</v>
      </c>
      <c r="AF46" s="10">
        <v>-109</v>
      </c>
      <c r="AG46" s="39">
        <v>-0.52157945567036945</v>
      </c>
      <c r="AH46" s="14">
        <v>0.85767523510458066</v>
      </c>
      <c r="AI46" s="10">
        <v>14</v>
      </c>
      <c r="AJ46" s="39">
        <v>-1.3835650071300581E-2</v>
      </c>
      <c r="AK46" s="13">
        <v>-15272.557082988744</v>
      </c>
      <c r="AL46" s="44"/>
    </row>
    <row r="47" spans="1:38" x14ac:dyDescent="0.25">
      <c r="A47" t="s">
        <v>1137</v>
      </c>
      <c r="B47" s="5" t="s">
        <v>321</v>
      </c>
      <c r="C47" s="6" t="s">
        <v>28</v>
      </c>
      <c r="D47" s="7" t="s">
        <v>20</v>
      </c>
      <c r="E47" s="42">
        <v>-2.5205291444912543</v>
      </c>
      <c r="F47" s="8">
        <v>9.6695244849937776</v>
      </c>
      <c r="G47" s="9">
        <v>-149</v>
      </c>
      <c r="H47" s="10">
        <v>-211</v>
      </c>
      <c r="I47" s="39">
        <v>-0.50558441703861923</v>
      </c>
      <c r="J47" s="11">
        <v>-0.11500268322705021</v>
      </c>
      <c r="K47" s="10">
        <v>95</v>
      </c>
      <c r="L47" s="39">
        <v>0.18292954066712452</v>
      </c>
      <c r="M47" s="11">
        <v>-3.841787599830615E-3</v>
      </c>
      <c r="N47" s="10">
        <v>-147</v>
      </c>
      <c r="O47" s="39">
        <v>-0.30345975740952791</v>
      </c>
      <c r="P47" s="11">
        <v>3.5234465086483022E-2</v>
      </c>
      <c r="Q47" s="10">
        <v>-21</v>
      </c>
      <c r="R47" s="39">
        <v>-8.35455305764643E-3</v>
      </c>
      <c r="S47" s="12">
        <v>-0.64381887797569504</v>
      </c>
      <c r="T47" s="10">
        <v>17</v>
      </c>
      <c r="U47" s="39">
        <v>5.7058452040819496E-2</v>
      </c>
      <c r="V47" s="11">
        <v>6.4077773813771E-3</v>
      </c>
      <c r="W47" s="10">
        <v>-54</v>
      </c>
      <c r="X47" s="39">
        <v>-0.22564272177922723</v>
      </c>
      <c r="Y47" s="13">
        <v>-2960</v>
      </c>
      <c r="Z47" s="10">
        <v>-440</v>
      </c>
      <c r="AA47" s="39">
        <v>-2.0249668341673743</v>
      </c>
      <c r="AB47" s="11">
        <v>5.6486464202281157E-2</v>
      </c>
      <c r="AC47" s="10">
        <v>22</v>
      </c>
      <c r="AD47" s="39">
        <v>5.7154029701719566E-2</v>
      </c>
      <c r="AE47" s="11">
        <v>1.4000000000000123E-2</v>
      </c>
      <c r="AF47" s="10">
        <v>13</v>
      </c>
      <c r="AG47" s="39">
        <v>4.9015835306871813E-2</v>
      </c>
      <c r="AH47" s="14">
        <v>-3.2679839677950628E-2</v>
      </c>
      <c r="AI47" s="10">
        <v>-3</v>
      </c>
      <c r="AJ47" s="39">
        <v>-1.5631998215445586E-2</v>
      </c>
      <c r="AK47" s="13">
        <v>-20159.973377345013</v>
      </c>
      <c r="AL47" s="44"/>
    </row>
    <row r="48" spans="1:38" x14ac:dyDescent="0.25">
      <c r="A48" t="s">
        <v>884</v>
      </c>
      <c r="B48" s="5" t="s">
        <v>85</v>
      </c>
      <c r="C48" s="6" t="s">
        <v>26</v>
      </c>
      <c r="D48" s="7" t="s">
        <v>20</v>
      </c>
      <c r="E48" s="42">
        <v>-2.4437647715224795</v>
      </c>
      <c r="F48" s="8">
        <v>11.437014532385795</v>
      </c>
      <c r="G48" s="9">
        <v>-37</v>
      </c>
      <c r="H48" s="10">
        <v>55</v>
      </c>
      <c r="I48" s="39">
        <v>0.43213517078917729</v>
      </c>
      <c r="J48" s="11">
        <v>-4.2975605311866394E-2</v>
      </c>
      <c r="K48" s="10">
        <v>27</v>
      </c>
      <c r="L48" s="39">
        <v>0.70419701039403493</v>
      </c>
      <c r="M48" s="11">
        <v>8.6401802226247632E-3</v>
      </c>
      <c r="N48" s="10">
        <v>-68</v>
      </c>
      <c r="O48" s="39">
        <v>-0.88691188036482116</v>
      </c>
      <c r="P48" s="11">
        <v>9.9000000000000005E-2</v>
      </c>
      <c r="Q48" s="10">
        <v>-40</v>
      </c>
      <c r="R48" s="39">
        <v>-0.29622038042959159</v>
      </c>
      <c r="S48" s="12">
        <v>-2.3311465757669656</v>
      </c>
      <c r="T48" s="10">
        <v>-133</v>
      </c>
      <c r="U48" s="39">
        <v>-1.2748061150188579</v>
      </c>
      <c r="V48" s="11">
        <v>9.7060109289617461E-2</v>
      </c>
      <c r="W48" s="10">
        <v>-24</v>
      </c>
      <c r="X48" s="39">
        <v>-4.4072229265182838E-2</v>
      </c>
      <c r="Y48" s="13">
        <v>1289</v>
      </c>
      <c r="Z48" s="10">
        <v>-55</v>
      </c>
      <c r="AA48" s="39">
        <v>-1.2814198214065564</v>
      </c>
      <c r="AB48" s="11">
        <v>4.4198064035740878E-2</v>
      </c>
      <c r="AC48" s="10">
        <v>53</v>
      </c>
      <c r="AD48" s="39">
        <v>0.97156015832165898</v>
      </c>
      <c r="AE48" s="11">
        <v>9.4999999999999973E-2</v>
      </c>
      <c r="AF48" s="10">
        <v>86</v>
      </c>
      <c r="AG48" s="39">
        <v>0.32868654585351176</v>
      </c>
      <c r="AH48" s="14">
        <v>-2.9066281160868179E-2</v>
      </c>
      <c r="AI48" s="10">
        <v>31</v>
      </c>
      <c r="AJ48" s="39">
        <v>7.403259526763073E-3</v>
      </c>
      <c r="AK48" s="13">
        <v>283.77863763479399</v>
      </c>
      <c r="AL48" s="44"/>
    </row>
    <row r="49" spans="1:38" x14ac:dyDescent="0.25">
      <c r="A49" t="s">
        <v>1016</v>
      </c>
      <c r="B49" s="5" t="s">
        <v>31</v>
      </c>
      <c r="C49" s="6" t="s">
        <v>22</v>
      </c>
      <c r="D49" s="7" t="s">
        <v>20</v>
      </c>
      <c r="E49" s="42">
        <v>-2.4362778956359357</v>
      </c>
      <c r="F49" s="8">
        <v>14.617110426712586</v>
      </c>
      <c r="G49" s="9">
        <v>-4</v>
      </c>
      <c r="H49" s="10">
        <v>-84</v>
      </c>
      <c r="I49" s="39">
        <v>-0.20093806964631339</v>
      </c>
      <c r="J49" s="11">
        <v>-4.7668513514149913E-2</v>
      </c>
      <c r="K49" s="10">
        <v>10</v>
      </c>
      <c r="L49" s="39">
        <v>1.4226706772634072</v>
      </c>
      <c r="M49" s="11">
        <v>8.1476367858465404E-3</v>
      </c>
      <c r="N49" s="10">
        <v>0</v>
      </c>
      <c r="O49" s="39">
        <v>-0.35795949434054641</v>
      </c>
      <c r="P49" s="11">
        <v>0.1747310073157006</v>
      </c>
      <c r="Q49" s="10">
        <v>-208</v>
      </c>
      <c r="R49" s="39">
        <v>-3.353512119626866</v>
      </c>
      <c r="S49" s="12">
        <v>9.6256926188068732</v>
      </c>
      <c r="T49" s="10">
        <v>2</v>
      </c>
      <c r="U49" s="39">
        <v>1.2357717508693078E-3</v>
      </c>
      <c r="V49" s="11">
        <v>4.4433673469387758E-2</v>
      </c>
      <c r="W49" s="10">
        <v>-4</v>
      </c>
      <c r="X49" s="39">
        <v>-4.0840121586664058E-2</v>
      </c>
      <c r="Y49" s="13">
        <v>-1219</v>
      </c>
      <c r="Z49" s="10">
        <v>24</v>
      </c>
      <c r="AA49" s="39">
        <v>2.6635484019406346</v>
      </c>
      <c r="AB49" s="11">
        <v>-3.2700517160319686E-2</v>
      </c>
      <c r="AC49" s="10">
        <v>-19</v>
      </c>
      <c r="AD49" s="39">
        <v>-1.6281584526278201</v>
      </c>
      <c r="AE49" s="11">
        <v>-7.1000000000000174E-2</v>
      </c>
      <c r="AF49" s="10">
        <v>-10</v>
      </c>
      <c r="AG49" s="39">
        <v>-9.6946846054720481E-2</v>
      </c>
      <c r="AH49" s="14">
        <v>0.71065068556477984</v>
      </c>
      <c r="AI49" s="10">
        <v>1</v>
      </c>
      <c r="AJ49" s="39">
        <v>-7.1532861445556262E-3</v>
      </c>
      <c r="AK49" s="13">
        <v>-6298.4636179645022</v>
      </c>
      <c r="AL49" s="44">
        <v>1</v>
      </c>
    </row>
    <row r="50" spans="1:38" x14ac:dyDescent="0.25">
      <c r="A50" t="s">
        <v>654</v>
      </c>
      <c r="B50" s="5" t="s">
        <v>144</v>
      </c>
      <c r="C50" s="6" t="s">
        <v>44</v>
      </c>
      <c r="D50" s="7" t="s">
        <v>20</v>
      </c>
      <c r="E50" s="42">
        <v>-2.4070068270753464</v>
      </c>
      <c r="F50" s="8">
        <v>10.578178879252519</v>
      </c>
      <c r="G50" s="9">
        <v>-74</v>
      </c>
      <c r="H50" s="10">
        <v>20</v>
      </c>
      <c r="I50" s="39">
        <v>-2.385796784484584E-2</v>
      </c>
      <c r="J50" s="11">
        <v>2.643745354634508E-2</v>
      </c>
      <c r="K50" s="10">
        <v>410</v>
      </c>
      <c r="L50" s="39">
        <v>2.4954438428969965</v>
      </c>
      <c r="M50" s="11">
        <v>-7.594126759614736E-2</v>
      </c>
      <c r="N50" s="10">
        <v>-160</v>
      </c>
      <c r="O50" s="39">
        <v>-0.64182845130040367</v>
      </c>
      <c r="P50" s="11">
        <v>6.5412322274881501E-2</v>
      </c>
      <c r="Q50" s="10">
        <v>-47</v>
      </c>
      <c r="R50" s="39">
        <v>-6.5225980499453384E-2</v>
      </c>
      <c r="S50" s="12">
        <v>-0.57986887508626639</v>
      </c>
      <c r="T50" s="10">
        <v>-67</v>
      </c>
      <c r="U50" s="39">
        <v>-0.39394461262613389</v>
      </c>
      <c r="V50" s="11">
        <v>4.0374149659863939E-2</v>
      </c>
      <c r="W50" s="10">
        <v>-44</v>
      </c>
      <c r="X50" s="39">
        <v>-0.13866464792679423</v>
      </c>
      <c r="Y50" s="13">
        <v>-1600</v>
      </c>
      <c r="Z50" s="10">
        <v>-218</v>
      </c>
      <c r="AA50" s="39">
        <v>-2.0743012649328119</v>
      </c>
      <c r="AB50" s="11">
        <v>5.8981047937569683E-2</v>
      </c>
      <c r="AC50" s="10">
        <v>15</v>
      </c>
      <c r="AD50" s="39">
        <v>9.3542448773548448E-2</v>
      </c>
      <c r="AE50" s="11">
        <v>2.9000000000000026E-2</v>
      </c>
      <c r="AF50" s="10">
        <v>256</v>
      </c>
      <c r="AG50" s="39">
        <v>0.78265759723622619</v>
      </c>
      <c r="AH50" s="14">
        <v>-0.55867453884889429</v>
      </c>
      <c r="AI50" s="10">
        <v>42</v>
      </c>
      <c r="AJ50" s="39">
        <v>-5.8074654156939354E-4</v>
      </c>
      <c r="AK50" s="13">
        <v>-8177.3331330688525</v>
      </c>
      <c r="AL50" s="44"/>
    </row>
    <row r="51" spans="1:38" x14ac:dyDescent="0.25">
      <c r="A51" t="s">
        <v>1141</v>
      </c>
      <c r="B51" s="5" t="s">
        <v>80</v>
      </c>
      <c r="C51" s="6" t="s">
        <v>81</v>
      </c>
      <c r="D51" s="7" t="s">
        <v>34</v>
      </c>
      <c r="E51" s="42">
        <v>-2.3763611005620966</v>
      </c>
      <c r="F51" s="8">
        <v>11.483959727242294</v>
      </c>
      <c r="G51" s="9">
        <v>-32</v>
      </c>
      <c r="H51" s="10">
        <v>-237</v>
      </c>
      <c r="I51" s="39">
        <v>-0.5570276976757329</v>
      </c>
      <c r="J51" s="11">
        <v>-0.13801659588868076</v>
      </c>
      <c r="K51" s="10">
        <v>89</v>
      </c>
      <c r="L51" s="39">
        <v>0.10901196327230822</v>
      </c>
      <c r="M51" s="11">
        <v>-6.4049586776859513E-3</v>
      </c>
      <c r="N51" s="10">
        <v>-35</v>
      </c>
      <c r="O51" s="39">
        <v>-1.0746097903939187</v>
      </c>
      <c r="P51" s="11">
        <v>0.13303448275862068</v>
      </c>
      <c r="Q51" s="10">
        <v>17</v>
      </c>
      <c r="R51" s="39">
        <v>5.6721686489742212E-2</v>
      </c>
      <c r="S51" s="12">
        <v>-4.6090339425587459</v>
      </c>
      <c r="T51" s="10">
        <v>-23</v>
      </c>
      <c r="U51" s="39">
        <v>-1.0096723569698487</v>
      </c>
      <c r="V51" s="11">
        <v>9.3830822711471612E-2</v>
      </c>
      <c r="W51" s="10">
        <v>-47</v>
      </c>
      <c r="X51" s="39">
        <v>-0.46972769174081175</v>
      </c>
      <c r="Y51" s="13">
        <v>-12596</v>
      </c>
      <c r="Z51" s="10">
        <v>-47</v>
      </c>
      <c r="AA51" s="39">
        <v>-4.1544289966680886E-2</v>
      </c>
      <c r="AB51" s="11">
        <v>1.6495575221238935E-2</v>
      </c>
      <c r="AC51" s="10">
        <v>15</v>
      </c>
      <c r="AD51" s="39">
        <v>0.4073135881150165</v>
      </c>
      <c r="AE51" s="11">
        <v>5.799999999999994E-2</v>
      </c>
      <c r="AF51" s="10">
        <v>-143</v>
      </c>
      <c r="AG51" s="39">
        <v>-0.50829190344360686</v>
      </c>
      <c r="AH51" s="14">
        <v>0.62360461108139464</v>
      </c>
      <c r="AI51" s="10">
        <v>-22</v>
      </c>
      <c r="AJ51" s="39">
        <v>-2.3061346535350136E-2</v>
      </c>
      <c r="AK51" s="13">
        <v>-17688.548081661182</v>
      </c>
      <c r="AL51" s="44"/>
    </row>
    <row r="52" spans="1:38" x14ac:dyDescent="0.25">
      <c r="A52" t="s">
        <v>676</v>
      </c>
      <c r="B52" s="5" t="s">
        <v>279</v>
      </c>
      <c r="C52" s="6" t="s">
        <v>91</v>
      </c>
      <c r="D52" s="7" t="s">
        <v>39</v>
      </c>
      <c r="E52" s="42">
        <v>-2.3523716424672916</v>
      </c>
      <c r="F52" s="8">
        <v>9.4606894156088757</v>
      </c>
      <c r="G52" s="9">
        <v>-138</v>
      </c>
      <c r="H52" s="10">
        <v>39</v>
      </c>
      <c r="I52" s="39">
        <v>8.9875243111478098E-2</v>
      </c>
      <c r="J52" s="11">
        <v>6.7830155532131564E-2</v>
      </c>
      <c r="K52" s="10">
        <v>-95</v>
      </c>
      <c r="L52" s="39">
        <v>-0.39980652905330838</v>
      </c>
      <c r="M52" s="11">
        <v>2.3933620896237719E-2</v>
      </c>
      <c r="N52" s="10">
        <v>-252</v>
      </c>
      <c r="O52" s="39">
        <v>-1.1932976250687179</v>
      </c>
      <c r="P52" s="11">
        <v>9.9206896551724141E-2</v>
      </c>
      <c r="Q52" s="10">
        <v>-68</v>
      </c>
      <c r="R52" s="39">
        <v>-8.1259968857932963E-3</v>
      </c>
      <c r="S52" s="12">
        <v>0</v>
      </c>
      <c r="T52" s="10">
        <v>10</v>
      </c>
      <c r="U52" s="39">
        <v>2.4523858028946688E-2</v>
      </c>
      <c r="V52" s="11">
        <v>1.0309184993531693E-2</v>
      </c>
      <c r="W52" s="10">
        <v>-201</v>
      </c>
      <c r="X52" s="39">
        <v>-1.0767554908769834</v>
      </c>
      <c r="Y52" s="13">
        <v>-26864</v>
      </c>
      <c r="Z52" s="10">
        <v>187</v>
      </c>
      <c r="AA52" s="39">
        <v>0.8323134005282673</v>
      </c>
      <c r="AB52" s="11">
        <v>-9.0431519699812196E-4</v>
      </c>
      <c r="AC52" s="10">
        <v>-251</v>
      </c>
      <c r="AD52" s="39">
        <v>-0.81411330231600487</v>
      </c>
      <c r="AE52" s="11">
        <v>-4.4999999999999929E-2</v>
      </c>
      <c r="AF52" s="10">
        <v>-42</v>
      </c>
      <c r="AG52" s="39">
        <v>-0.13843475294190946</v>
      </c>
      <c r="AH52" s="14">
        <v>0.34338722254931042</v>
      </c>
      <c r="AI52" s="10">
        <v>7</v>
      </c>
      <c r="AJ52" s="39">
        <v>-1.9299904624283742E-2</v>
      </c>
      <c r="AK52" s="13">
        <v>-19569.471962578769</v>
      </c>
      <c r="AL52" s="44"/>
    </row>
    <row r="53" spans="1:38" x14ac:dyDescent="0.25">
      <c r="A53" t="s">
        <v>1055</v>
      </c>
      <c r="B53" s="5" t="s">
        <v>119</v>
      </c>
      <c r="C53" s="6" t="s">
        <v>44</v>
      </c>
      <c r="D53" s="7" t="s">
        <v>20</v>
      </c>
      <c r="E53" s="42">
        <v>-2.3462209506809657</v>
      </c>
      <c r="F53" s="8">
        <v>10.673544100841482</v>
      </c>
      <c r="G53" s="9">
        <v>-54</v>
      </c>
      <c r="H53" s="10">
        <v>-85</v>
      </c>
      <c r="I53" s="39">
        <v>-0.26712499725744421</v>
      </c>
      <c r="J53" s="11">
        <v>-4.7859056701558211E-2</v>
      </c>
      <c r="K53" s="10">
        <v>-89</v>
      </c>
      <c r="L53" s="39">
        <v>-0.42478820748967028</v>
      </c>
      <c r="M53" s="11">
        <v>4.9105656633582809E-2</v>
      </c>
      <c r="N53" s="10">
        <v>-122</v>
      </c>
      <c r="O53" s="39">
        <v>-1.0212293460282966</v>
      </c>
      <c r="P53" s="11">
        <v>9.7972972972972971E-2</v>
      </c>
      <c r="Q53" s="10">
        <v>-86</v>
      </c>
      <c r="R53" s="39">
        <v>-0.73586835882513102</v>
      </c>
      <c r="S53" s="12">
        <v>-0.53335875953482592</v>
      </c>
      <c r="T53" s="10">
        <v>-46</v>
      </c>
      <c r="U53" s="39">
        <v>-0.289941586659474</v>
      </c>
      <c r="V53" s="11">
        <v>3.6031156692197835E-2</v>
      </c>
      <c r="W53" s="10">
        <v>-48</v>
      </c>
      <c r="X53" s="39">
        <v>-0.23269056403949739</v>
      </c>
      <c r="Y53" s="13">
        <v>-4853</v>
      </c>
      <c r="Z53" s="10">
        <v>0</v>
      </c>
      <c r="AA53" s="39">
        <v>0.13733491436657891</v>
      </c>
      <c r="AB53" s="11">
        <v>1.3174097664543527E-2</v>
      </c>
      <c r="AC53" s="10">
        <v>4</v>
      </c>
      <c r="AD53" s="39">
        <v>4.5895617452084592E-2</v>
      </c>
      <c r="AE53" s="11">
        <v>2.7000000000000024E-2</v>
      </c>
      <c r="AF53" s="10">
        <v>-67</v>
      </c>
      <c r="AG53" s="39">
        <v>-0.29663851132556529</v>
      </c>
      <c r="AH53" s="14">
        <v>0.65637909560527063</v>
      </c>
      <c r="AI53" s="10">
        <v>-2</v>
      </c>
      <c r="AJ53" s="39">
        <v>-1.0334791716237468E-2</v>
      </c>
      <c r="AK53" s="13">
        <v>-10036.655434573404</v>
      </c>
      <c r="AL53" s="44"/>
    </row>
    <row r="54" spans="1:38" x14ac:dyDescent="0.25">
      <c r="A54" t="s">
        <v>847</v>
      </c>
      <c r="B54" s="5" t="s">
        <v>449</v>
      </c>
      <c r="C54" s="6" t="s">
        <v>93</v>
      </c>
      <c r="D54" s="7" t="s">
        <v>34</v>
      </c>
      <c r="E54" s="42">
        <v>-2.336096391641302</v>
      </c>
      <c r="F54" s="8">
        <v>8.6371319409498799</v>
      </c>
      <c r="G54" s="9">
        <v>-107</v>
      </c>
      <c r="H54" s="10">
        <v>213</v>
      </c>
      <c r="I54" s="39">
        <v>0.61697421846905365</v>
      </c>
      <c r="J54" s="11">
        <v>4.1599197015935063E-2</v>
      </c>
      <c r="K54" s="10">
        <v>71</v>
      </c>
      <c r="L54" s="39">
        <v>1.1998583192326273E-2</v>
      </c>
      <c r="M54" s="11">
        <v>-6.1283337834292448E-3</v>
      </c>
      <c r="N54" s="10">
        <v>-86</v>
      </c>
      <c r="O54" s="39">
        <v>-0.13352201847174905</v>
      </c>
      <c r="P54" s="11">
        <v>2.1621171573000298E-2</v>
      </c>
      <c r="Q54" s="10">
        <v>-32</v>
      </c>
      <c r="R54" s="39">
        <v>-1.3414880671722695E-3</v>
      </c>
      <c r="S54" s="12">
        <v>-0.20529406193768346</v>
      </c>
      <c r="T54" s="10">
        <v>-336</v>
      </c>
      <c r="U54" s="39">
        <v>-0.95952002643998735</v>
      </c>
      <c r="V54" s="11">
        <v>6.8807387862796818E-2</v>
      </c>
      <c r="W54" s="10">
        <v>-67</v>
      </c>
      <c r="X54" s="39">
        <v>-0.67460910151166709</v>
      </c>
      <c r="Y54" s="13">
        <v>-13182</v>
      </c>
      <c r="Z54" s="10">
        <v>-16</v>
      </c>
      <c r="AA54" s="39">
        <v>-3.2848641972158865E-2</v>
      </c>
      <c r="AB54" s="11">
        <v>1.5417354613832326E-2</v>
      </c>
      <c r="AC54" s="10">
        <v>-175</v>
      </c>
      <c r="AD54" s="39">
        <v>-0.60122094306201257</v>
      </c>
      <c r="AE54" s="11">
        <v>-3.2999999999999918E-2</v>
      </c>
      <c r="AF54" s="10">
        <v>-106</v>
      </c>
      <c r="AG54" s="39">
        <v>-0.33954171401315791</v>
      </c>
      <c r="AH54" s="14">
        <v>0.48231823378875105</v>
      </c>
      <c r="AI54" s="10">
        <v>-12</v>
      </c>
      <c r="AJ54" s="39">
        <v>-2.1567776114440551E-2</v>
      </c>
      <c r="AK54" s="13">
        <v>-24787.494197699183</v>
      </c>
      <c r="AL54" s="44"/>
    </row>
    <row r="55" spans="1:38" x14ac:dyDescent="0.25">
      <c r="A55" t="s">
        <v>971</v>
      </c>
      <c r="B55" s="5" t="s">
        <v>195</v>
      </c>
      <c r="C55" s="6" t="s">
        <v>81</v>
      </c>
      <c r="D55" s="7" t="s">
        <v>34</v>
      </c>
      <c r="E55" s="42">
        <v>-2.3324276690181596</v>
      </c>
      <c r="F55" s="8">
        <v>9.9935423336225853</v>
      </c>
      <c r="G55" s="9">
        <v>-86</v>
      </c>
      <c r="H55" s="10">
        <v>14</v>
      </c>
      <c r="I55" s="39">
        <v>5.1157033484157011E-2</v>
      </c>
      <c r="J55" s="11">
        <v>-1.141995779089755E-2</v>
      </c>
      <c r="K55" s="10">
        <v>483</v>
      </c>
      <c r="L55" s="39">
        <v>2.1700887364351646</v>
      </c>
      <c r="M55" s="11">
        <v>-7.5139873181648636E-2</v>
      </c>
      <c r="N55" s="10">
        <v>-320</v>
      </c>
      <c r="O55" s="39">
        <v>-0.91957921760168737</v>
      </c>
      <c r="P55" s="11">
        <v>7.0999999999999994E-2</v>
      </c>
      <c r="Q55" s="10">
        <v>72</v>
      </c>
      <c r="R55" s="39">
        <v>0.22705971101231043</v>
      </c>
      <c r="S55" s="12">
        <v>-3.9303658161696897</v>
      </c>
      <c r="T55" s="10">
        <v>-157</v>
      </c>
      <c r="U55" s="39">
        <v>-0.84087782957191159</v>
      </c>
      <c r="V55" s="11">
        <v>6.7312866399259486E-2</v>
      </c>
      <c r="W55" s="10">
        <v>-92</v>
      </c>
      <c r="X55" s="39">
        <v>-0.38959082997230687</v>
      </c>
      <c r="Y55" s="13">
        <v>-9234</v>
      </c>
      <c r="Z55" s="10">
        <v>-261</v>
      </c>
      <c r="AA55" s="39">
        <v>-0.88976998898797199</v>
      </c>
      <c r="AB55" s="11">
        <v>3.3539456662354458E-2</v>
      </c>
      <c r="AC55" s="10">
        <v>-2</v>
      </c>
      <c r="AD55" s="39">
        <v>-1.267422241728608E-2</v>
      </c>
      <c r="AE55" s="11">
        <v>1.7000000000000015E-2</v>
      </c>
      <c r="AF55" s="10">
        <v>-63</v>
      </c>
      <c r="AG55" s="39">
        <v>-0.22368917783474798</v>
      </c>
      <c r="AH55" s="14">
        <v>0.52791933156186666</v>
      </c>
      <c r="AI55" s="10">
        <v>-24</v>
      </c>
      <c r="AJ55" s="39">
        <v>-2.5537758001798472E-2</v>
      </c>
      <c r="AK55" s="13">
        <v>-21462.668958698283</v>
      </c>
      <c r="AL55" s="44"/>
    </row>
    <row r="56" spans="1:38" x14ac:dyDescent="0.25">
      <c r="A56" t="s">
        <v>1087</v>
      </c>
      <c r="B56" s="5" t="s">
        <v>138</v>
      </c>
      <c r="C56" s="6" t="s">
        <v>54</v>
      </c>
      <c r="D56" s="7" t="s">
        <v>39</v>
      </c>
      <c r="E56" s="42">
        <v>-2.2287464354531847</v>
      </c>
      <c r="F56" s="8">
        <v>10.176958362283319</v>
      </c>
      <c r="G56" s="9">
        <v>-65</v>
      </c>
      <c r="H56" s="10">
        <v>-49</v>
      </c>
      <c r="I56" s="39">
        <v>-8.3062701927795524E-2</v>
      </c>
      <c r="J56" s="11">
        <v>-3.6197025453549969E-2</v>
      </c>
      <c r="K56" s="10">
        <v>-51</v>
      </c>
      <c r="L56" s="39">
        <v>-0.15658417309345829</v>
      </c>
      <c r="M56" s="11">
        <v>4.1134603307515172E-2</v>
      </c>
      <c r="N56" s="10">
        <v>-239</v>
      </c>
      <c r="O56" s="39">
        <v>-1.6968470423139586</v>
      </c>
      <c r="P56" s="11">
        <v>0.13465895953757226</v>
      </c>
      <c r="Q56" s="10">
        <v>-250</v>
      </c>
      <c r="R56" s="39">
        <v>-0.27260353144591665</v>
      </c>
      <c r="S56" s="12">
        <v>0.89126559714794995</v>
      </c>
      <c r="T56" s="10">
        <v>-191</v>
      </c>
      <c r="U56" s="39">
        <v>-1.4728290479121275</v>
      </c>
      <c r="V56" s="11">
        <v>0.10793783303730017</v>
      </c>
      <c r="W56" s="10">
        <v>1</v>
      </c>
      <c r="X56" s="39">
        <v>-4.2249962870012814E-2</v>
      </c>
      <c r="Y56" s="13">
        <v>210</v>
      </c>
      <c r="Z56" s="10">
        <v>171</v>
      </c>
      <c r="AA56" s="39">
        <v>1.2800414211072852</v>
      </c>
      <c r="AB56" s="11">
        <v>-9.0782726045883985E-3</v>
      </c>
      <c r="AC56" s="10">
        <v>2</v>
      </c>
      <c r="AD56" s="39">
        <v>3.6844112203531655E-2</v>
      </c>
      <c r="AE56" s="11">
        <v>1.9000000000000017E-2</v>
      </c>
      <c r="AF56" s="10">
        <v>-4</v>
      </c>
      <c r="AG56" s="39">
        <v>2.7277640461875974E-2</v>
      </c>
      <c r="AH56" s="14">
        <v>0.31768240860062624</v>
      </c>
      <c r="AI56" s="10">
        <v>-37</v>
      </c>
      <c r="AJ56" s="39">
        <v>-3.2040302328565973E-2</v>
      </c>
      <c r="AK56" s="13">
        <v>-23393.465913415086</v>
      </c>
      <c r="AL56" s="44"/>
    </row>
    <row r="57" spans="1:38" x14ac:dyDescent="0.25">
      <c r="A57" t="s">
        <v>1088</v>
      </c>
      <c r="B57" s="5" t="s">
        <v>161</v>
      </c>
      <c r="C57" s="6" t="s">
        <v>19</v>
      </c>
      <c r="D57" s="7" t="s">
        <v>20</v>
      </c>
      <c r="E57" s="42">
        <v>-2.1461464273648883</v>
      </c>
      <c r="F57" s="8">
        <v>9.7584511754815608</v>
      </c>
      <c r="G57" s="9">
        <v>-70</v>
      </c>
      <c r="H57" s="10">
        <v>309</v>
      </c>
      <c r="I57" s="39">
        <v>0.87761958973960663</v>
      </c>
      <c r="J57" s="11">
        <v>0.10196180087962969</v>
      </c>
      <c r="K57" s="10">
        <v>-137</v>
      </c>
      <c r="L57" s="39">
        <v>-0.48722749297760082</v>
      </c>
      <c r="M57" s="11">
        <v>2.8776497829481669E-2</v>
      </c>
      <c r="N57" s="10">
        <v>-308</v>
      </c>
      <c r="O57" s="39">
        <v>-1.2084028280943735</v>
      </c>
      <c r="P57" s="11">
        <v>9.6330953595104532E-2</v>
      </c>
      <c r="Q57" s="10">
        <v>-29</v>
      </c>
      <c r="R57" s="39">
        <v>-0.24646954422561859</v>
      </c>
      <c r="S57" s="12">
        <v>-3.3501465201465201</v>
      </c>
      <c r="T57" s="10">
        <v>-141</v>
      </c>
      <c r="U57" s="39">
        <v>-0.65302067129565433</v>
      </c>
      <c r="V57" s="11">
        <v>5.4515151515151523E-2</v>
      </c>
      <c r="W57" s="10">
        <v>-138</v>
      </c>
      <c r="X57" s="39">
        <v>-0.56386760888184484</v>
      </c>
      <c r="Y57" s="13">
        <v>-14342</v>
      </c>
      <c r="Z57" s="10">
        <v>-28</v>
      </c>
      <c r="AA57" s="39">
        <v>4.021691768000546E-3</v>
      </c>
      <c r="AB57" s="11">
        <v>1.6243800209570378E-2</v>
      </c>
      <c r="AC57" s="10">
        <v>40</v>
      </c>
      <c r="AD57" s="39">
        <v>0.20626227115357693</v>
      </c>
      <c r="AE57" s="11">
        <v>2.9999999999999916E-2</v>
      </c>
      <c r="AF57" s="10">
        <v>20</v>
      </c>
      <c r="AG57" s="39">
        <v>0.86906487980276359</v>
      </c>
      <c r="AH57" s="14">
        <v>-0.17815580970807554</v>
      </c>
      <c r="AI57" s="10">
        <v>18</v>
      </c>
      <c r="AJ57" s="39">
        <v>1.8640722793331066E-3</v>
      </c>
      <c r="AK57" s="13">
        <v>-2829.2901847565809</v>
      </c>
      <c r="AL57" s="44"/>
    </row>
    <row r="58" spans="1:38" x14ac:dyDescent="0.25">
      <c r="A58" t="s">
        <v>780</v>
      </c>
      <c r="B58" s="5" t="s">
        <v>196</v>
      </c>
      <c r="C58" s="6" t="s">
        <v>54</v>
      </c>
      <c r="D58" s="7" t="s">
        <v>39</v>
      </c>
      <c r="E58" s="42">
        <v>-2.1413945853149086</v>
      </c>
      <c r="F58" s="8">
        <v>9.5089630159538459</v>
      </c>
      <c r="G58" s="9">
        <v>-74</v>
      </c>
      <c r="H58" s="10">
        <v>-450</v>
      </c>
      <c r="I58" s="39">
        <v>-1.7978411501613101</v>
      </c>
      <c r="J58" s="11">
        <v>-0.27520902113293411</v>
      </c>
      <c r="K58" s="10">
        <v>-89</v>
      </c>
      <c r="L58" s="39">
        <v>-0.3906048176345393</v>
      </c>
      <c r="M58" s="11">
        <v>2.0170201119130645E-2</v>
      </c>
      <c r="N58" s="10">
        <v>-53</v>
      </c>
      <c r="O58" s="39">
        <v>-0.51854842868401707</v>
      </c>
      <c r="P58" s="11">
        <v>7.2434022257551661E-2</v>
      </c>
      <c r="Q58" s="10">
        <v>210</v>
      </c>
      <c r="R58" s="39">
        <v>1.0299263709111892</v>
      </c>
      <c r="S58" s="12">
        <v>-10.114303215926494</v>
      </c>
      <c r="T58" s="10">
        <v>-188</v>
      </c>
      <c r="U58" s="39">
        <v>-1.2682733735746086</v>
      </c>
      <c r="V58" s="11">
        <v>9.4473404255319138E-2</v>
      </c>
      <c r="W58" s="10">
        <v>-39</v>
      </c>
      <c r="X58" s="39">
        <v>-0.12936436344596491</v>
      </c>
      <c r="Y58" s="13">
        <v>-1462</v>
      </c>
      <c r="Z58" s="10">
        <v>-391</v>
      </c>
      <c r="AA58" s="39">
        <v>-1.4768777085753924</v>
      </c>
      <c r="AB58" s="11">
        <v>4.5110497237569061E-2</v>
      </c>
      <c r="AC58" s="10">
        <v>216</v>
      </c>
      <c r="AD58" s="39">
        <v>0.72761727109919339</v>
      </c>
      <c r="AE58" s="11">
        <v>6.2999999999999945E-2</v>
      </c>
      <c r="AF58" s="10">
        <v>64</v>
      </c>
      <c r="AG58" s="39">
        <v>0.1503167237603365</v>
      </c>
      <c r="AH58" s="14">
        <v>-1.0326973859466904E-2</v>
      </c>
      <c r="AI58" s="10">
        <v>73</v>
      </c>
      <c r="AJ58" s="39">
        <v>1.4631831854279548E-2</v>
      </c>
      <c r="AK58" s="13">
        <v>2055.2732074561645</v>
      </c>
      <c r="AL58" s="44"/>
    </row>
    <row r="59" spans="1:38" x14ac:dyDescent="0.25">
      <c r="A59" t="s">
        <v>1089</v>
      </c>
      <c r="B59" s="5" t="s">
        <v>101</v>
      </c>
      <c r="C59" s="6" t="s">
        <v>24</v>
      </c>
      <c r="D59" s="7" t="s">
        <v>20</v>
      </c>
      <c r="E59" s="42">
        <v>-2.1275810217433593</v>
      </c>
      <c r="F59" s="8">
        <v>10.428869602607364</v>
      </c>
      <c r="G59" s="9">
        <v>-35</v>
      </c>
      <c r="H59" s="10">
        <v>-132</v>
      </c>
      <c r="I59" s="39">
        <v>-0.6155782660679161</v>
      </c>
      <c r="J59" s="11">
        <v>-6.5757826355569815E-2</v>
      </c>
      <c r="K59" s="10">
        <v>37</v>
      </c>
      <c r="L59" s="39">
        <v>0.14758556274025661</v>
      </c>
      <c r="M59" s="11">
        <v>7.7549409488509372E-3</v>
      </c>
      <c r="N59" s="10">
        <v>-30</v>
      </c>
      <c r="O59" s="39">
        <v>-0.3578056157035629</v>
      </c>
      <c r="P59" s="11">
        <v>6.8183808343659641E-2</v>
      </c>
      <c r="Q59" s="10">
        <v>-37</v>
      </c>
      <c r="R59" s="39">
        <v>-0.58039136764572818</v>
      </c>
      <c r="S59" s="12">
        <v>-3.0640419161676657</v>
      </c>
      <c r="T59" s="10">
        <v>-3</v>
      </c>
      <c r="U59" s="39">
        <v>2.1249625136285255E-2</v>
      </c>
      <c r="V59" s="11">
        <v>2.0300923889133307E-2</v>
      </c>
      <c r="W59" s="10">
        <v>1</v>
      </c>
      <c r="X59" s="39">
        <v>-1.8874756932813153E-2</v>
      </c>
      <c r="Y59" s="13">
        <v>830</v>
      </c>
      <c r="Z59" s="10">
        <v>-55</v>
      </c>
      <c r="AA59" s="39">
        <v>-0.83972849094733371</v>
      </c>
      <c r="AB59" s="11">
        <v>3.4531006544094731E-2</v>
      </c>
      <c r="AC59" s="10">
        <v>-44</v>
      </c>
      <c r="AD59" s="39">
        <v>-0.20540966979720146</v>
      </c>
      <c r="AE59" s="11">
        <v>3.9999999999998925E-3</v>
      </c>
      <c r="AF59" s="10">
        <v>-23</v>
      </c>
      <c r="AG59" s="39">
        <v>-7.8060764162428103E-2</v>
      </c>
      <c r="AH59" s="14">
        <v>0.34560851820299465</v>
      </c>
      <c r="AI59" s="10">
        <v>-43</v>
      </c>
      <c r="AJ59" s="39">
        <v>-4.0429515921932446E-2</v>
      </c>
      <c r="AK59" s="13">
        <v>-32465.367470685596</v>
      </c>
      <c r="AL59" s="44"/>
    </row>
    <row r="60" spans="1:38" x14ac:dyDescent="0.25">
      <c r="A60" t="s">
        <v>1191</v>
      </c>
      <c r="B60" s="5" t="s">
        <v>45</v>
      </c>
      <c r="C60" s="6" t="s">
        <v>19</v>
      </c>
      <c r="D60" s="7" t="s">
        <v>20</v>
      </c>
      <c r="E60" s="42">
        <v>-2.0468597145095302</v>
      </c>
      <c r="F60" s="8">
        <v>12.384858414195463</v>
      </c>
      <c r="G60" s="9">
        <v>-3</v>
      </c>
      <c r="H60" s="10">
        <v>-130</v>
      </c>
      <c r="I60" s="39">
        <v>-0.16056299817977915</v>
      </c>
      <c r="J60" s="11">
        <v>-9.105407132893828E-2</v>
      </c>
      <c r="K60" s="10">
        <v>4</v>
      </c>
      <c r="L60" s="39">
        <v>0.49780334579199037</v>
      </c>
      <c r="M60" s="11">
        <v>1.9459459459459455E-2</v>
      </c>
      <c r="N60" s="10">
        <v>3</v>
      </c>
      <c r="O60" s="39">
        <v>0.61737575397006283</v>
      </c>
      <c r="P60" s="11">
        <v>9.5125448028673842E-2</v>
      </c>
      <c r="Q60" s="10">
        <v>-1</v>
      </c>
      <c r="R60" s="39">
        <v>0.20715635776140573</v>
      </c>
      <c r="S60" s="12">
        <v>-16.60913043478261</v>
      </c>
      <c r="T60" s="10">
        <v>-29</v>
      </c>
      <c r="U60" s="39">
        <v>-1.1989176441970653</v>
      </c>
      <c r="V60" s="11">
        <v>0.10395898583146906</v>
      </c>
      <c r="W60" s="10">
        <v>-15</v>
      </c>
      <c r="X60" s="39">
        <v>-0.19114292138125899</v>
      </c>
      <c r="Y60" s="13">
        <v>-4712</v>
      </c>
      <c r="Z60" s="10">
        <v>-29</v>
      </c>
      <c r="AA60" s="39">
        <v>-0.35621732271468654</v>
      </c>
      <c r="AB60" s="11">
        <v>2.4684665226781859E-2</v>
      </c>
      <c r="AC60" s="10">
        <v>-23</v>
      </c>
      <c r="AD60" s="39">
        <v>-0.87145305383596616</v>
      </c>
      <c r="AE60" s="11">
        <v>-2.6000000000000023E-2</v>
      </c>
      <c r="AF60" s="10">
        <v>-1</v>
      </c>
      <c r="AG60" s="39">
        <v>-1.3368479501768262</v>
      </c>
      <c r="AH60" s="14">
        <v>2.4541765182841511</v>
      </c>
      <c r="AI60" s="10">
        <v>-1</v>
      </c>
      <c r="AJ60" s="39">
        <v>-1.5035933883474017E-2</v>
      </c>
      <c r="AK60" s="13">
        <v>-11061.584753881401</v>
      </c>
      <c r="AL60" s="44"/>
    </row>
    <row r="61" spans="1:38" x14ac:dyDescent="0.25">
      <c r="A61" t="s">
        <v>698</v>
      </c>
      <c r="B61" s="5" t="s">
        <v>346</v>
      </c>
      <c r="C61" s="6" t="s">
        <v>41</v>
      </c>
      <c r="D61" s="7" t="s">
        <v>34</v>
      </c>
      <c r="E61" s="42">
        <v>-2.0312124446018229</v>
      </c>
      <c r="F61" s="8">
        <v>8.3259930638356412</v>
      </c>
      <c r="G61" s="9">
        <v>-117</v>
      </c>
      <c r="H61" s="10">
        <v>-2</v>
      </c>
      <c r="I61" s="39">
        <v>0.17006320255539922</v>
      </c>
      <c r="J61" s="11">
        <v>-3.5138082272085924E-2</v>
      </c>
      <c r="K61" s="10">
        <v>-286</v>
      </c>
      <c r="L61" s="39">
        <v>-1.1613593476137842</v>
      </c>
      <c r="M61" s="11">
        <v>4.9906440437513272E-2</v>
      </c>
      <c r="N61" s="10">
        <v>-110</v>
      </c>
      <c r="O61" s="39">
        <v>-0.22831002893799901</v>
      </c>
      <c r="P61" s="11">
        <v>2.6000000000000002E-2</v>
      </c>
      <c r="Q61" s="10">
        <v>-56</v>
      </c>
      <c r="R61" s="39">
        <v>-6.8044877122602321E-2</v>
      </c>
      <c r="S61" s="12">
        <v>-0.46091092098641173</v>
      </c>
      <c r="T61" s="10">
        <v>-101</v>
      </c>
      <c r="U61" s="39">
        <v>-0.21882168699016508</v>
      </c>
      <c r="V61" s="11">
        <v>2.3183305132543713E-2</v>
      </c>
      <c r="W61" s="10">
        <v>-85</v>
      </c>
      <c r="X61" s="39">
        <v>-0.358450568943398</v>
      </c>
      <c r="Y61" s="13">
        <v>-7003</v>
      </c>
      <c r="Z61" s="10">
        <v>-224</v>
      </c>
      <c r="AA61" s="39">
        <v>-0.68697054587662498</v>
      </c>
      <c r="AB61" s="11">
        <v>2.8845149253731339E-2</v>
      </c>
      <c r="AC61" s="10">
        <v>-75</v>
      </c>
      <c r="AD61" s="39">
        <v>-0.23879071793735154</v>
      </c>
      <c r="AE61" s="11">
        <v>-4.0000000000001146E-3</v>
      </c>
      <c r="AF61" s="10">
        <v>30</v>
      </c>
      <c r="AG61" s="39">
        <v>6.7962813373600578E-2</v>
      </c>
      <c r="AH61" s="14">
        <v>0.14105484433007343</v>
      </c>
      <c r="AI61" s="10">
        <v>27</v>
      </c>
      <c r="AJ61" s="39">
        <v>-3.9627434899435765E-3</v>
      </c>
      <c r="AK61" s="13">
        <v>-11322.68061090479</v>
      </c>
      <c r="AL61" s="44"/>
    </row>
    <row r="62" spans="1:38" x14ac:dyDescent="0.25">
      <c r="A62" t="s">
        <v>721</v>
      </c>
      <c r="B62" s="5" t="s">
        <v>371</v>
      </c>
      <c r="C62" s="6" t="s">
        <v>91</v>
      </c>
      <c r="D62" s="7" t="s">
        <v>39</v>
      </c>
      <c r="E62" s="42">
        <v>-2.0156501722467359</v>
      </c>
      <c r="F62" s="8">
        <v>8.1840697294833582</v>
      </c>
      <c r="G62" s="9">
        <v>-121</v>
      </c>
      <c r="H62" s="10">
        <v>-372</v>
      </c>
      <c r="I62" s="39">
        <v>-1.4310350457182552</v>
      </c>
      <c r="J62" s="11">
        <v>-0.2989438745742935</v>
      </c>
      <c r="K62" s="10">
        <v>158</v>
      </c>
      <c r="L62" s="39">
        <v>0.36158032790370015</v>
      </c>
      <c r="M62" s="11">
        <v>-1.3735408560311285E-2</v>
      </c>
      <c r="N62" s="10">
        <v>-271</v>
      </c>
      <c r="O62" s="39">
        <v>-0.75526835869638065</v>
      </c>
      <c r="P62" s="11">
        <v>6.4039682539682549E-2</v>
      </c>
      <c r="Q62" s="10">
        <v>47</v>
      </c>
      <c r="R62" s="39">
        <v>5.9281488710354491E-2</v>
      </c>
      <c r="S62" s="12">
        <v>-1.1636356793375988</v>
      </c>
      <c r="T62" s="10">
        <v>-253</v>
      </c>
      <c r="U62" s="39">
        <v>-0.67115195843815878</v>
      </c>
      <c r="V62" s="11">
        <v>5.1599221789883264E-2</v>
      </c>
      <c r="W62" s="10">
        <v>93</v>
      </c>
      <c r="X62" s="39">
        <v>0.54075930200871036</v>
      </c>
      <c r="Y62" s="13">
        <v>20339</v>
      </c>
      <c r="Z62" s="10">
        <v>8</v>
      </c>
      <c r="AA62" s="39">
        <v>7.0816495440630955E-3</v>
      </c>
      <c r="AB62" s="11">
        <v>1.4434679334916871E-2</v>
      </c>
      <c r="AC62" s="10">
        <v>-270</v>
      </c>
      <c r="AD62" s="39">
        <v>-0.87802103328873415</v>
      </c>
      <c r="AE62" s="11">
        <v>-5.0000000000000044E-2</v>
      </c>
      <c r="AF62" s="10">
        <v>-65</v>
      </c>
      <c r="AG62" s="39">
        <v>-0.19816682603933378</v>
      </c>
      <c r="AH62" s="14">
        <v>0.46170428259447815</v>
      </c>
      <c r="AI62" s="10">
        <v>22</v>
      </c>
      <c r="AJ62" s="39">
        <v>-5.7035044924723943E-3</v>
      </c>
      <c r="AK62" s="13">
        <v>-13062.070386139763</v>
      </c>
      <c r="AL62" s="44"/>
    </row>
    <row r="63" spans="1:38" x14ac:dyDescent="0.25">
      <c r="A63" t="s">
        <v>663</v>
      </c>
      <c r="B63" s="5" t="s">
        <v>185</v>
      </c>
      <c r="C63" s="6" t="s">
        <v>63</v>
      </c>
      <c r="D63" s="7" t="s">
        <v>34</v>
      </c>
      <c r="E63" s="42">
        <v>-1.9893435414800829</v>
      </c>
      <c r="F63" s="8">
        <v>9.1799740999290833</v>
      </c>
      <c r="G63" s="9">
        <v>-66</v>
      </c>
      <c r="H63" s="10">
        <v>-113</v>
      </c>
      <c r="I63" s="39">
        <v>-0.60007048895035675</v>
      </c>
      <c r="J63" s="11">
        <v>-5.673861686249293E-2</v>
      </c>
      <c r="K63" s="10">
        <v>88</v>
      </c>
      <c r="L63" s="39">
        <v>1.2832515067823342</v>
      </c>
      <c r="M63" s="11">
        <v>-1.7172414817455364E-2</v>
      </c>
      <c r="N63" s="10">
        <v>-228</v>
      </c>
      <c r="O63" s="39">
        <v>-1.3340297466807827</v>
      </c>
      <c r="P63" s="11">
        <v>0.11044693281402143</v>
      </c>
      <c r="Q63" s="10">
        <v>-121</v>
      </c>
      <c r="R63" s="39">
        <v>-0.22051805975088984</v>
      </c>
      <c r="S63" s="12">
        <v>4.0747986191024044E-2</v>
      </c>
      <c r="T63" s="10">
        <v>-240</v>
      </c>
      <c r="U63" s="39">
        <v>-0.71996158819158873</v>
      </c>
      <c r="V63" s="11">
        <v>5.5751412429378533E-2</v>
      </c>
      <c r="W63" s="10">
        <v>-28</v>
      </c>
      <c r="X63" s="39">
        <v>-0.12645604496736551</v>
      </c>
      <c r="Y63" s="13">
        <v>-1748</v>
      </c>
      <c r="Z63" s="10">
        <v>121</v>
      </c>
      <c r="AA63" s="39">
        <v>0.7460793397657699</v>
      </c>
      <c r="AB63" s="11">
        <v>1.2543640897755629E-3</v>
      </c>
      <c r="AC63" s="10">
        <v>-106</v>
      </c>
      <c r="AD63" s="39">
        <v>-0.3461726492140228</v>
      </c>
      <c r="AE63" s="11">
        <v>-1.0000000000000009E-2</v>
      </c>
      <c r="AF63" s="10">
        <v>-76</v>
      </c>
      <c r="AG63" s="39">
        <v>-0.58788195665876153</v>
      </c>
      <c r="AH63" s="14">
        <v>1.0103690097615678</v>
      </c>
      <c r="AI63" s="10">
        <v>-66</v>
      </c>
      <c r="AJ63" s="39">
        <v>-4.8438230938028848E-2</v>
      </c>
      <c r="AK63" s="13">
        <v>-35271.347987343441</v>
      </c>
      <c r="AL63" s="44"/>
    </row>
    <row r="64" spans="1:38" x14ac:dyDescent="0.25">
      <c r="A64" t="s">
        <v>649</v>
      </c>
      <c r="B64" s="5" t="s">
        <v>430</v>
      </c>
      <c r="C64" s="6" t="s">
        <v>28</v>
      </c>
      <c r="D64" s="7" t="s">
        <v>20</v>
      </c>
      <c r="E64" s="42">
        <v>-1.9879515182123515</v>
      </c>
      <c r="F64" s="8">
        <v>7.8484925396908309</v>
      </c>
      <c r="G64" s="9">
        <v>-97</v>
      </c>
      <c r="H64" s="10">
        <v>-24</v>
      </c>
      <c r="I64" s="39">
        <v>-1.9794011472746487</v>
      </c>
      <c r="J64" s="11">
        <v>-8.7889462501987925E-2</v>
      </c>
      <c r="K64" s="10">
        <v>-120</v>
      </c>
      <c r="L64" s="39">
        <v>-0.48380918721783295</v>
      </c>
      <c r="M64" s="11">
        <v>4.5588143424759503E-2</v>
      </c>
      <c r="N64" s="10">
        <v>312</v>
      </c>
      <c r="O64" s="39">
        <v>0.79112982278271704</v>
      </c>
      <c r="P64" s="11">
        <v>-2.3023023023023025E-2</v>
      </c>
      <c r="Q64" s="10">
        <v>-443</v>
      </c>
      <c r="R64" s="39">
        <v>-1.395860028576168</v>
      </c>
      <c r="S64" s="12">
        <v>4.6765393608729546</v>
      </c>
      <c r="T64" s="10">
        <v>71</v>
      </c>
      <c r="U64" s="39">
        <v>0.19908167763543061</v>
      </c>
      <c r="V64" s="11">
        <v>-3.1043256997455304E-4</v>
      </c>
      <c r="W64" s="10">
        <v>-41</v>
      </c>
      <c r="X64" s="39">
        <v>-0.22072334328348309</v>
      </c>
      <c r="Y64" s="13">
        <v>-2332</v>
      </c>
      <c r="Z64" s="10">
        <v>-335</v>
      </c>
      <c r="AA64" s="39">
        <v>-1.4163239197165369</v>
      </c>
      <c r="AB64" s="11">
        <v>4.4358705994291148E-2</v>
      </c>
      <c r="AC64" s="10">
        <v>44</v>
      </c>
      <c r="AD64" s="39">
        <v>0.16784934315828659</v>
      </c>
      <c r="AE64" s="11">
        <v>1.9000000000000017E-2</v>
      </c>
      <c r="AF64" s="10">
        <v>0</v>
      </c>
      <c r="AG64" s="39">
        <v>-0.2437182401713005</v>
      </c>
      <c r="AH64" s="14">
        <v>-4.3714437248425941E-2</v>
      </c>
      <c r="AI64" s="10">
        <v>1</v>
      </c>
      <c r="AJ64" s="39">
        <v>2.2545082938133927</v>
      </c>
      <c r="AK64" s="13">
        <v>1021734.6865476929</v>
      </c>
      <c r="AL64" s="44"/>
    </row>
    <row r="65" spans="1:38" x14ac:dyDescent="0.25">
      <c r="A65" t="s">
        <v>770</v>
      </c>
      <c r="B65" s="5" t="s">
        <v>142</v>
      </c>
      <c r="C65" s="6" t="s">
        <v>24</v>
      </c>
      <c r="D65" s="7" t="s">
        <v>20</v>
      </c>
      <c r="E65" s="42">
        <v>-1.9646267556427626</v>
      </c>
      <c r="F65" s="8">
        <v>9.480995533629347</v>
      </c>
      <c r="G65" s="9">
        <v>-53</v>
      </c>
      <c r="H65" s="10">
        <v>-128</v>
      </c>
      <c r="I65" s="39">
        <v>-0.15806649408123255</v>
      </c>
      <c r="J65" s="11">
        <v>-9.0361990950226234E-2</v>
      </c>
      <c r="K65" s="10">
        <v>137</v>
      </c>
      <c r="L65" s="39">
        <v>1.1921494082175084</v>
      </c>
      <c r="M65" s="11">
        <v>-1.9474217458539972E-2</v>
      </c>
      <c r="N65" s="10">
        <v>-184</v>
      </c>
      <c r="O65" s="39">
        <v>-0.38666495609561752</v>
      </c>
      <c r="P65" s="11">
        <v>3.9183206106870226E-2</v>
      </c>
      <c r="Q65" s="10">
        <v>-44</v>
      </c>
      <c r="R65" s="39">
        <v>-2.1881994972421022</v>
      </c>
      <c r="S65" s="12">
        <v>-7.8284228769499364E-2</v>
      </c>
      <c r="T65" s="10">
        <v>139</v>
      </c>
      <c r="U65" s="39">
        <v>0.40993369311979527</v>
      </c>
      <c r="V65" s="11">
        <v>-1.1378167641325536E-2</v>
      </c>
      <c r="W65" s="10">
        <v>13</v>
      </c>
      <c r="X65" s="39">
        <v>5.8909849024250532E-2</v>
      </c>
      <c r="Y65" s="13">
        <v>5139</v>
      </c>
      <c r="Z65" s="10">
        <v>-11</v>
      </c>
      <c r="AA65" s="39">
        <v>-0.12639040087281495</v>
      </c>
      <c r="AB65" s="11">
        <v>2.0447300771208224E-2</v>
      </c>
      <c r="AC65" s="10">
        <v>-18</v>
      </c>
      <c r="AD65" s="39">
        <v>1.8711709252914432E-2</v>
      </c>
      <c r="AE65" s="11">
        <v>1.6000000000000014E-2</v>
      </c>
      <c r="AF65" s="10">
        <v>15</v>
      </c>
      <c r="AG65" s="39">
        <v>3.2193553183537671E-3</v>
      </c>
      <c r="AH65" s="14">
        <v>0.13962000103348782</v>
      </c>
      <c r="AI65" s="10">
        <v>-52</v>
      </c>
      <c r="AJ65" s="39">
        <v>-4.1010880771384206E-2</v>
      </c>
      <c r="AK65" s="13">
        <v>-32024.852886764813</v>
      </c>
      <c r="AL65" s="44"/>
    </row>
    <row r="66" spans="1:38" x14ac:dyDescent="0.25">
      <c r="A66" t="s">
        <v>726</v>
      </c>
      <c r="B66" s="5" t="s">
        <v>58</v>
      </c>
      <c r="C66" s="6" t="s">
        <v>26</v>
      </c>
      <c r="D66" s="7" t="s">
        <v>20</v>
      </c>
      <c r="E66" s="42">
        <v>-1.9336349738881484</v>
      </c>
      <c r="F66" s="8">
        <v>11.30692067170159</v>
      </c>
      <c r="G66" s="9">
        <v>-12</v>
      </c>
      <c r="H66" s="10">
        <v>-70</v>
      </c>
      <c r="I66" s="39">
        <v>-0.20748506579320788</v>
      </c>
      <c r="J66" s="11">
        <v>-4.1563983190040843E-2</v>
      </c>
      <c r="K66" s="10">
        <v>-1</v>
      </c>
      <c r="L66" s="39">
        <v>0.50030776224959372</v>
      </c>
      <c r="M66" s="11">
        <v>3.208070309030818E-2</v>
      </c>
      <c r="N66" s="10">
        <v>-22</v>
      </c>
      <c r="O66" s="39">
        <v>-0.97089075798682667</v>
      </c>
      <c r="P66" s="11">
        <v>0.14336012861736333</v>
      </c>
      <c r="Q66" s="10">
        <v>159</v>
      </c>
      <c r="R66" s="39">
        <v>0.99387711413160673</v>
      </c>
      <c r="S66" s="12">
        <v>-10.448897637795277</v>
      </c>
      <c r="T66" s="10">
        <v>-6</v>
      </c>
      <c r="U66" s="39">
        <v>-0.32959827414641918</v>
      </c>
      <c r="V66" s="11">
        <v>5.1838565022421512E-2</v>
      </c>
      <c r="W66" s="10">
        <v>-9</v>
      </c>
      <c r="X66" s="39">
        <v>-0.12288820322763661</v>
      </c>
      <c r="Y66" s="13">
        <v>-2403</v>
      </c>
      <c r="Z66" s="10">
        <v>-38</v>
      </c>
      <c r="AA66" s="39">
        <v>-1.5445720407853001</v>
      </c>
      <c r="AB66" s="11">
        <v>5.0130247155747362E-2</v>
      </c>
      <c r="AC66" s="10">
        <v>2</v>
      </c>
      <c r="AD66" s="39">
        <v>-7.1149841569572381E-2</v>
      </c>
      <c r="AE66" s="11">
        <v>2.9000000000000026E-2</v>
      </c>
      <c r="AF66" s="10">
        <v>54</v>
      </c>
      <c r="AG66" s="39">
        <v>0.14744857460193964</v>
      </c>
      <c r="AH66" s="14">
        <v>0.10979410966387038</v>
      </c>
      <c r="AI66" s="10">
        <v>6</v>
      </c>
      <c r="AJ66" s="39">
        <v>6.0768477256676889E-3</v>
      </c>
      <c r="AK66" s="13">
        <v>897.56808050779364</v>
      </c>
      <c r="AL66" s="44"/>
    </row>
    <row r="67" spans="1:38" x14ac:dyDescent="0.25">
      <c r="A67" t="s">
        <v>701</v>
      </c>
      <c r="B67" s="5" t="s">
        <v>126</v>
      </c>
      <c r="C67" s="6" t="s">
        <v>28</v>
      </c>
      <c r="D67" s="7" t="s">
        <v>20</v>
      </c>
      <c r="E67" s="42">
        <v>-1.9289045048709257</v>
      </c>
      <c r="F67" s="8">
        <v>9.5660970062552479</v>
      </c>
      <c r="G67" s="9">
        <v>-39</v>
      </c>
      <c r="H67" s="10">
        <v>26</v>
      </c>
      <c r="I67" s="39">
        <v>0.12308629740651078</v>
      </c>
      <c r="J67" s="11">
        <v>0.10841660557110511</v>
      </c>
      <c r="K67" s="10">
        <v>19</v>
      </c>
      <c r="L67" s="39">
        <v>0.87497354874092115</v>
      </c>
      <c r="M67" s="11">
        <v>9.6544547459036373E-3</v>
      </c>
      <c r="N67" s="10">
        <v>-18</v>
      </c>
      <c r="O67" s="39">
        <v>-1.608029676253192E-2</v>
      </c>
      <c r="P67" s="11">
        <v>2.0697204045211186E-2</v>
      </c>
      <c r="Q67" s="10">
        <v>-100</v>
      </c>
      <c r="R67" s="39">
        <v>-0.30082376548084627</v>
      </c>
      <c r="S67" s="12">
        <v>-0.13254410927717708</v>
      </c>
      <c r="T67" s="10">
        <v>-120</v>
      </c>
      <c r="U67" s="39">
        <v>-0.79585100460347347</v>
      </c>
      <c r="V67" s="11">
        <v>6.5856098371552013E-2</v>
      </c>
      <c r="W67" s="10">
        <v>45</v>
      </c>
      <c r="X67" s="39">
        <v>0.51411014613416839</v>
      </c>
      <c r="Y67" s="13">
        <v>15768</v>
      </c>
      <c r="Z67" s="10">
        <v>-29</v>
      </c>
      <c r="AA67" s="39">
        <v>-1.7352674118675668</v>
      </c>
      <c r="AB67" s="11">
        <v>5.4310344827586204E-2</v>
      </c>
      <c r="AC67" s="10">
        <v>10</v>
      </c>
      <c r="AD67" s="39">
        <v>0.11572386957108677</v>
      </c>
      <c r="AE67" s="11">
        <v>2.399999999999991E-2</v>
      </c>
      <c r="AF67" s="10">
        <v>1</v>
      </c>
      <c r="AG67" s="39">
        <v>-9.4038043169987207E-2</v>
      </c>
      <c r="AH67" s="14">
        <v>-8.2843747624689046E-2</v>
      </c>
      <c r="AI67" s="10">
        <v>5</v>
      </c>
      <c r="AJ67" s="39">
        <v>0.25311402957550821</v>
      </c>
      <c r="AK67" s="13">
        <v>108216.98589686991</v>
      </c>
      <c r="AL67" s="44"/>
    </row>
    <row r="68" spans="1:38" x14ac:dyDescent="0.25">
      <c r="A68" t="s">
        <v>968</v>
      </c>
      <c r="B68" s="5" t="s">
        <v>106</v>
      </c>
      <c r="C68" s="6" t="s">
        <v>47</v>
      </c>
      <c r="D68" s="7" t="s">
        <v>20</v>
      </c>
      <c r="E68" s="42">
        <v>-1.8725292496265888</v>
      </c>
      <c r="F68" s="8">
        <v>9.6832961209141928</v>
      </c>
      <c r="G68" s="9">
        <v>-32</v>
      </c>
      <c r="H68" s="10">
        <v>21</v>
      </c>
      <c r="I68" s="39">
        <v>-5.3525886346601714E-2</v>
      </c>
      <c r="J68" s="11">
        <v>2.801733250969396E-2</v>
      </c>
      <c r="K68" s="10">
        <v>-136</v>
      </c>
      <c r="L68" s="39">
        <v>-0.54564828914835994</v>
      </c>
      <c r="M68" s="11">
        <v>2.767334920254786E-2</v>
      </c>
      <c r="N68" s="10">
        <v>13</v>
      </c>
      <c r="O68" s="39">
        <v>1.560789999954082E-2</v>
      </c>
      <c r="P68" s="11">
        <v>6.376965772432934E-2</v>
      </c>
      <c r="Q68" s="10">
        <v>-36</v>
      </c>
      <c r="R68" s="39">
        <v>-0.82996198488088901</v>
      </c>
      <c r="S68" s="12">
        <v>-3.2811103701233737</v>
      </c>
      <c r="T68" s="10">
        <v>-156</v>
      </c>
      <c r="U68" s="39">
        <v>-0.60879017199631269</v>
      </c>
      <c r="V68" s="11">
        <v>5.1009913258983894E-2</v>
      </c>
      <c r="W68" s="10">
        <v>-130</v>
      </c>
      <c r="X68" s="39">
        <v>-0.47397916515110328</v>
      </c>
      <c r="Y68" s="13">
        <v>-11394</v>
      </c>
      <c r="Z68" s="10">
        <v>-64</v>
      </c>
      <c r="AA68" s="39">
        <v>-0.59036341227889089</v>
      </c>
      <c r="AB68" s="11">
        <v>2.9005609382967874E-2</v>
      </c>
      <c r="AC68" s="10">
        <v>110</v>
      </c>
      <c r="AD68" s="39">
        <v>0.7543715548795521</v>
      </c>
      <c r="AE68" s="11">
        <v>7.2999999999999954E-2</v>
      </c>
      <c r="AF68" s="10">
        <v>-5</v>
      </c>
      <c r="AG68" s="39">
        <v>4.5856477574219623E-2</v>
      </c>
      <c r="AH68" s="14">
        <v>0.53486650031232319</v>
      </c>
      <c r="AI68" s="10">
        <v>4</v>
      </c>
      <c r="AJ68" s="39">
        <v>-4.3381828731982597E-3</v>
      </c>
      <c r="AK68" s="13">
        <v>-6123.7592838939381</v>
      </c>
      <c r="AL68" s="44"/>
    </row>
    <row r="69" spans="1:38" x14ac:dyDescent="0.25">
      <c r="A69" t="s">
        <v>1109</v>
      </c>
      <c r="B69" s="5" t="s">
        <v>351</v>
      </c>
      <c r="C69" s="6" t="s">
        <v>71</v>
      </c>
      <c r="D69" s="7" t="s">
        <v>34</v>
      </c>
      <c r="E69" s="42">
        <v>-1.8717393812571801</v>
      </c>
      <c r="F69" s="8">
        <v>7.9032224864845837</v>
      </c>
      <c r="G69" s="9">
        <v>-108</v>
      </c>
      <c r="H69" s="10">
        <v>-315</v>
      </c>
      <c r="I69" s="39">
        <v>-1.1392401577497613</v>
      </c>
      <c r="J69" s="11">
        <v>-0.15562449641368892</v>
      </c>
      <c r="K69" s="10">
        <v>-203</v>
      </c>
      <c r="L69" s="39">
        <v>-0.6689149839948163</v>
      </c>
      <c r="M69" s="11">
        <v>4.3718982828378022E-2</v>
      </c>
      <c r="N69" s="10">
        <v>-95</v>
      </c>
      <c r="O69" s="39">
        <v>-0.19758695388627945</v>
      </c>
      <c r="P69" s="11">
        <v>2.4E-2</v>
      </c>
      <c r="Q69" s="10">
        <v>-130</v>
      </c>
      <c r="R69" s="39">
        <v>-8.3787341550877081E-2</v>
      </c>
      <c r="S69" s="12">
        <v>0.25497195308516063</v>
      </c>
      <c r="T69" s="10">
        <v>80</v>
      </c>
      <c r="U69" s="39">
        <v>0.229952065494576</v>
      </c>
      <c r="V69" s="11">
        <v>1.9695220503347655E-4</v>
      </c>
      <c r="W69" s="10">
        <v>-48</v>
      </c>
      <c r="X69" s="39">
        <v>-0.21682924900553507</v>
      </c>
      <c r="Y69" s="13">
        <v>-2534</v>
      </c>
      <c r="Z69" s="10">
        <v>-236</v>
      </c>
      <c r="AA69" s="39">
        <v>-0.95068189607834852</v>
      </c>
      <c r="AB69" s="11">
        <v>3.3808203570072165E-2</v>
      </c>
      <c r="AC69" s="10">
        <v>-59</v>
      </c>
      <c r="AD69" s="39">
        <v>-0.19761764535157123</v>
      </c>
      <c r="AE69" s="11">
        <v>-4.0000000000001146E-3</v>
      </c>
      <c r="AF69" s="10">
        <v>6</v>
      </c>
      <c r="AG69" s="39">
        <v>7.0415391799616422E-3</v>
      </c>
      <c r="AH69" s="14">
        <v>0.25060174890691966</v>
      </c>
      <c r="AI69" s="10">
        <v>8</v>
      </c>
      <c r="AJ69" s="39">
        <v>-1.9639840951962861E-2</v>
      </c>
      <c r="AK69" s="13">
        <v>-19942.641641706796</v>
      </c>
      <c r="AL69" s="44"/>
    </row>
    <row r="70" spans="1:38" x14ac:dyDescent="0.25">
      <c r="A70" t="s">
        <v>633</v>
      </c>
      <c r="B70" s="5" t="s">
        <v>148</v>
      </c>
      <c r="C70" s="6" t="s">
        <v>24</v>
      </c>
      <c r="D70" s="7" t="s">
        <v>20</v>
      </c>
      <c r="E70" s="42">
        <v>-1.8704723246429691</v>
      </c>
      <c r="F70" s="8">
        <v>9.193290307229379</v>
      </c>
      <c r="G70" s="9">
        <v>-51</v>
      </c>
      <c r="H70" s="10">
        <v>-102</v>
      </c>
      <c r="I70" s="39">
        <v>-0.11949053541257633</v>
      </c>
      <c r="J70" s="11">
        <v>-6.8842179508598944E-2</v>
      </c>
      <c r="K70" s="10">
        <v>23</v>
      </c>
      <c r="L70" s="39">
        <v>0.17561203790427987</v>
      </c>
      <c r="M70" s="11">
        <v>8.7866537524122698E-3</v>
      </c>
      <c r="N70" s="10">
        <v>124</v>
      </c>
      <c r="O70" s="39">
        <v>0.53798204307743713</v>
      </c>
      <c r="P70" s="11">
        <v>1.0004890772742095E-2</v>
      </c>
      <c r="Q70" s="10">
        <v>-130</v>
      </c>
      <c r="R70" s="39">
        <v>-1.3164468384005559</v>
      </c>
      <c r="S70" s="12">
        <v>1.9217830948659369</v>
      </c>
      <c r="T70" s="10">
        <v>142</v>
      </c>
      <c r="U70" s="39">
        <v>0.41948157788481755</v>
      </c>
      <c r="V70" s="11">
        <v>-1.217054751415985E-2</v>
      </c>
      <c r="W70" s="10">
        <v>-91</v>
      </c>
      <c r="X70" s="39">
        <v>-0.30279198213890623</v>
      </c>
      <c r="Y70" s="13">
        <v>-6126</v>
      </c>
      <c r="Z70" s="10">
        <v>-29</v>
      </c>
      <c r="AA70" s="39">
        <v>-0.41527414752782454</v>
      </c>
      <c r="AB70" s="11">
        <v>2.6247444734965542E-2</v>
      </c>
      <c r="AC70" s="10">
        <v>-200</v>
      </c>
      <c r="AD70" s="39">
        <v>-0.91603372931872629</v>
      </c>
      <c r="AE70" s="11">
        <v>-4.7000000000000042E-2</v>
      </c>
      <c r="AF70" s="10">
        <v>89</v>
      </c>
      <c r="AG70" s="39">
        <v>0.46791428954467523</v>
      </c>
      <c r="AH70" s="14">
        <v>-9.0174875378125297E-2</v>
      </c>
      <c r="AI70" s="10">
        <v>-37</v>
      </c>
      <c r="AJ70" s="39">
        <v>-3.359278491322118E-2</v>
      </c>
      <c r="AK70" s="13">
        <v>-27138.07919609634</v>
      </c>
      <c r="AL70" s="44"/>
    </row>
    <row r="71" spans="1:38" x14ac:dyDescent="0.25">
      <c r="A71" t="s">
        <v>671</v>
      </c>
      <c r="B71" s="5" t="s">
        <v>500</v>
      </c>
      <c r="C71" s="6" t="s">
        <v>91</v>
      </c>
      <c r="D71" s="7" t="s">
        <v>39</v>
      </c>
      <c r="E71" s="42">
        <v>-1.8614727428694042</v>
      </c>
      <c r="F71" s="8">
        <v>7.1567468866166148</v>
      </c>
      <c r="G71" s="9">
        <v>-66</v>
      </c>
      <c r="H71" s="10">
        <v>-345</v>
      </c>
      <c r="I71" s="39">
        <v>-1.1409763170597653</v>
      </c>
      <c r="J71" s="11">
        <v>-0.24327643938004473</v>
      </c>
      <c r="K71" s="10">
        <v>81</v>
      </c>
      <c r="L71" s="39">
        <v>0.32428182429087155</v>
      </c>
      <c r="M71" s="11">
        <v>2.2555307196787458E-3</v>
      </c>
      <c r="N71" s="10">
        <v>-212</v>
      </c>
      <c r="O71" s="39">
        <v>-0.52017924192933407</v>
      </c>
      <c r="P71" s="11">
        <v>4.4999999999999998E-2</v>
      </c>
      <c r="Q71" s="10">
        <v>-26</v>
      </c>
      <c r="R71" s="39">
        <v>2.0947259924532724E-2</v>
      </c>
      <c r="S71" s="12">
        <v>-0.25</v>
      </c>
      <c r="T71" s="10">
        <v>-192</v>
      </c>
      <c r="U71" s="39">
        <v>-0.55657924694637539</v>
      </c>
      <c r="V71" s="11">
        <v>4.169838056680162E-2</v>
      </c>
      <c r="W71" s="10">
        <v>-7</v>
      </c>
      <c r="X71" s="39">
        <v>-9.9698752725470685E-2</v>
      </c>
      <c r="Y71" s="13">
        <v>4599</v>
      </c>
      <c r="Z71" s="10">
        <v>-58</v>
      </c>
      <c r="AA71" s="39">
        <v>-0.38121542868020619</v>
      </c>
      <c r="AB71" s="11">
        <v>2.2088562527814864E-2</v>
      </c>
      <c r="AC71" s="10">
        <v>-17</v>
      </c>
      <c r="AD71" s="39">
        <v>-7.7564815398232678E-2</v>
      </c>
      <c r="AE71" s="11">
        <v>1.0000000000000009E-3</v>
      </c>
      <c r="AF71" s="10">
        <v>-39</v>
      </c>
      <c r="AG71" s="39">
        <v>-0.13695475123863063</v>
      </c>
      <c r="AH71" s="14">
        <v>0.37043059848228088</v>
      </c>
      <c r="AI71" s="10">
        <v>-21</v>
      </c>
      <c r="AJ71" s="39">
        <v>-3.5080824449745474E-2</v>
      </c>
      <c r="AK71" s="13">
        <v>-31467.708131238207</v>
      </c>
      <c r="AL71" s="44"/>
    </row>
    <row r="72" spans="1:38" x14ac:dyDescent="0.25">
      <c r="A72" t="s">
        <v>988</v>
      </c>
      <c r="B72" s="5" t="s">
        <v>361</v>
      </c>
      <c r="C72" s="6" t="s">
        <v>93</v>
      </c>
      <c r="D72" s="7" t="s">
        <v>34</v>
      </c>
      <c r="E72" s="42">
        <v>-1.8267992347843771</v>
      </c>
      <c r="F72" s="8">
        <v>7.7508705007367897</v>
      </c>
      <c r="G72" s="9">
        <v>-104</v>
      </c>
      <c r="H72" s="10">
        <v>348</v>
      </c>
      <c r="I72" s="39">
        <v>1.058018137481856</v>
      </c>
      <c r="J72" s="11">
        <v>9.807599728767491E-2</v>
      </c>
      <c r="K72" s="10">
        <v>-81</v>
      </c>
      <c r="L72" s="39">
        <v>-0.50914458714873179</v>
      </c>
      <c r="M72" s="11">
        <v>1.8255083338591212E-2</v>
      </c>
      <c r="N72" s="10">
        <v>44</v>
      </c>
      <c r="O72" s="39">
        <v>0.13800805678592759</v>
      </c>
      <c r="P72" s="11">
        <v>1.1968449931412896E-2</v>
      </c>
      <c r="Q72" s="10">
        <v>-37</v>
      </c>
      <c r="R72" s="39">
        <v>1.7458469107293539E-2</v>
      </c>
      <c r="S72" s="12">
        <v>-0.22</v>
      </c>
      <c r="T72" s="10">
        <v>-191</v>
      </c>
      <c r="U72" s="39">
        <v>-0.66003742608716554</v>
      </c>
      <c r="V72" s="11">
        <v>5.320487698671892E-2</v>
      </c>
      <c r="W72" s="10">
        <v>-58</v>
      </c>
      <c r="X72" s="39">
        <v>-0.27926312114882168</v>
      </c>
      <c r="Y72" s="13">
        <v>-3869</v>
      </c>
      <c r="Z72" s="10">
        <v>-73</v>
      </c>
      <c r="AA72" s="39">
        <v>-0.2420809943777037</v>
      </c>
      <c r="AB72" s="11">
        <v>1.9606177606177611E-2</v>
      </c>
      <c r="AC72" s="10">
        <v>-252</v>
      </c>
      <c r="AD72" s="39">
        <v>-0.89817794516281124</v>
      </c>
      <c r="AE72" s="11">
        <v>-4.8999999999999932E-2</v>
      </c>
      <c r="AF72" s="10">
        <v>-33</v>
      </c>
      <c r="AG72" s="39">
        <v>-0.14041214682224776</v>
      </c>
      <c r="AH72" s="14">
        <v>0.30831678701506471</v>
      </c>
      <c r="AI72" s="10">
        <v>-8</v>
      </c>
      <c r="AJ72" s="39">
        <v>-1.9286499115258121E-2</v>
      </c>
      <c r="AK72" s="13">
        <v>-24592.414385858952</v>
      </c>
      <c r="AL72" s="44"/>
    </row>
    <row r="73" spans="1:38" x14ac:dyDescent="0.25">
      <c r="A73" t="s">
        <v>1010</v>
      </c>
      <c r="B73" s="5" t="s">
        <v>32</v>
      </c>
      <c r="C73" s="6" t="s">
        <v>33</v>
      </c>
      <c r="D73" s="7" t="s">
        <v>34</v>
      </c>
      <c r="E73" s="42">
        <v>-1.8262251340356244</v>
      </c>
      <c r="F73" s="8">
        <v>13.000391831786274</v>
      </c>
      <c r="G73" s="9">
        <v>-2</v>
      </c>
      <c r="H73" s="10">
        <v>102</v>
      </c>
      <c r="I73" s="39">
        <v>0.2953005813459168</v>
      </c>
      <c r="J73" s="11">
        <v>2.7636794620347849E-2</v>
      </c>
      <c r="K73" s="10">
        <v>20</v>
      </c>
      <c r="L73" s="39">
        <v>0.84579532094785193</v>
      </c>
      <c r="M73" s="11">
        <v>9.9397592336274154E-3</v>
      </c>
      <c r="N73" s="10">
        <v>-7</v>
      </c>
      <c r="O73" s="39">
        <v>-1.0196177771873747</v>
      </c>
      <c r="P73" s="11">
        <v>0.20058819332976635</v>
      </c>
      <c r="Q73" s="10">
        <v>-5</v>
      </c>
      <c r="R73" s="39">
        <v>-0.84563537642059661</v>
      </c>
      <c r="S73" s="12">
        <v>-16.448449855841467</v>
      </c>
      <c r="T73" s="10">
        <v>5</v>
      </c>
      <c r="U73" s="39">
        <v>0.23367932182833417</v>
      </c>
      <c r="V73" s="11">
        <v>2.9811286492526901E-2</v>
      </c>
      <c r="W73" s="10">
        <v>-2</v>
      </c>
      <c r="X73" s="39">
        <v>-3.5041326884942103E-2</v>
      </c>
      <c r="Y73" s="13">
        <v>-943</v>
      </c>
      <c r="Z73" s="10">
        <v>1</v>
      </c>
      <c r="AA73" s="39">
        <v>-4.9016891689720676E-2</v>
      </c>
      <c r="AB73" s="11">
        <v>1.999999999999999E-2</v>
      </c>
      <c r="AC73" s="10">
        <v>-1</v>
      </c>
      <c r="AD73" s="39">
        <v>-0.35141631960029551</v>
      </c>
      <c r="AE73" s="11">
        <v>1.7000000000000015E-2</v>
      </c>
      <c r="AF73" s="10">
        <v>-22</v>
      </c>
      <c r="AG73" s="39">
        <v>-0.1581183240689733</v>
      </c>
      <c r="AH73" s="14">
        <v>0.63553964276129271</v>
      </c>
      <c r="AI73" s="10">
        <v>-14</v>
      </c>
      <c r="AJ73" s="39">
        <v>-1.9684634548914171E-2</v>
      </c>
      <c r="AK73" s="13">
        <v>-15254.071456447302</v>
      </c>
      <c r="AL73" s="44">
        <v>1</v>
      </c>
    </row>
    <row r="74" spans="1:38" x14ac:dyDescent="0.25">
      <c r="A74" t="s">
        <v>965</v>
      </c>
      <c r="B74" s="5" t="s">
        <v>576</v>
      </c>
      <c r="C74" s="6" t="s">
        <v>81</v>
      </c>
      <c r="D74" s="7" t="s">
        <v>34</v>
      </c>
      <c r="E74" s="42">
        <v>-1.7766323132880695</v>
      </c>
      <c r="F74" s="8">
        <v>6.3032427051382065</v>
      </c>
      <c r="G74" s="9">
        <v>-11</v>
      </c>
      <c r="H74" s="10">
        <v>16</v>
      </c>
      <c r="I74" s="39">
        <v>0.14961311462126997</v>
      </c>
      <c r="J74" s="11">
        <v>-1.5158625718946217E-2</v>
      </c>
      <c r="K74" s="10">
        <v>373</v>
      </c>
      <c r="L74" s="39">
        <v>1.464240373751811</v>
      </c>
      <c r="M74" s="11">
        <v>-5.921052631578947E-2</v>
      </c>
      <c r="N74" s="10">
        <v>-10</v>
      </c>
      <c r="O74" s="39">
        <v>-2.8610041101822192E-2</v>
      </c>
      <c r="P74" s="11">
        <v>1.3000000000000001E-2</v>
      </c>
      <c r="Q74" s="10">
        <v>-177</v>
      </c>
      <c r="R74" s="39">
        <v>-0.14653261711735038</v>
      </c>
      <c r="S74" s="12">
        <v>0.46641791044776115</v>
      </c>
      <c r="T74" s="10">
        <v>15</v>
      </c>
      <c r="U74" s="39">
        <v>5.6537239847159526E-2</v>
      </c>
      <c r="V74" s="11">
        <v>5.7827715355805234E-3</v>
      </c>
      <c r="W74" s="10">
        <v>-7</v>
      </c>
      <c r="X74" s="39">
        <v>-0.98016154236199693</v>
      </c>
      <c r="Y74" s="13">
        <v>-17506</v>
      </c>
      <c r="Z74" s="10">
        <v>-19</v>
      </c>
      <c r="AA74" s="39">
        <v>-0.72629856604754273</v>
      </c>
      <c r="AB74" s="11">
        <v>2.8416243654822336E-2</v>
      </c>
      <c r="AC74" s="10">
        <v>-24</v>
      </c>
      <c r="AD74" s="39">
        <v>-0.33881024918720426</v>
      </c>
      <c r="AE74" s="11">
        <v>-1.9000000000000017E-2</v>
      </c>
      <c r="AF74" s="10">
        <v>-4</v>
      </c>
      <c r="AG74" s="39">
        <v>-5.5345440876422292E-2</v>
      </c>
      <c r="AH74" s="14">
        <v>0.19270240229987712</v>
      </c>
      <c r="AI74" s="10">
        <v>5</v>
      </c>
      <c r="AJ74" s="39">
        <v>-9.5341967739101946E-3</v>
      </c>
      <c r="AK74" s="13">
        <v>-25923.583115370828</v>
      </c>
      <c r="AL74" s="44"/>
    </row>
    <row r="75" spans="1:38" x14ac:dyDescent="0.25">
      <c r="A75" t="s">
        <v>936</v>
      </c>
      <c r="B75" s="5" t="s">
        <v>130</v>
      </c>
      <c r="C75" s="6" t="s">
        <v>28</v>
      </c>
      <c r="D75" s="7" t="s">
        <v>20</v>
      </c>
      <c r="E75" s="42">
        <v>-1.7556115398909551</v>
      </c>
      <c r="F75" s="8">
        <v>9.0998288256757114</v>
      </c>
      <c r="G75" s="9">
        <v>-32</v>
      </c>
      <c r="H75" s="10">
        <v>-14</v>
      </c>
      <c r="I75" s="39">
        <v>0.13625081225179425</v>
      </c>
      <c r="J75" s="11">
        <v>-8.3343909681868444E-2</v>
      </c>
      <c r="K75" s="10">
        <v>88</v>
      </c>
      <c r="L75" s="39">
        <v>0.72069394107320028</v>
      </c>
      <c r="M75" s="11">
        <v>-4.1118166962277047E-3</v>
      </c>
      <c r="N75" s="10">
        <v>32</v>
      </c>
      <c r="O75" s="39">
        <v>4.631903523116717E-2</v>
      </c>
      <c r="P75" s="11">
        <v>2.9549893842887469E-2</v>
      </c>
      <c r="Q75" s="10">
        <v>-2</v>
      </c>
      <c r="R75" s="39">
        <v>-1.6894194596770329E-2</v>
      </c>
      <c r="S75" s="12">
        <v>-5.7595917271017987</v>
      </c>
      <c r="T75" s="10">
        <v>-23</v>
      </c>
      <c r="U75" s="39">
        <v>-0.1347569235023415</v>
      </c>
      <c r="V75" s="11">
        <v>2.2957036274762019E-2</v>
      </c>
      <c r="W75" s="10">
        <v>6</v>
      </c>
      <c r="X75" s="39">
        <v>3.3283594647198322E-2</v>
      </c>
      <c r="Y75" s="13">
        <v>3227</v>
      </c>
      <c r="Z75" s="10">
        <v>-72</v>
      </c>
      <c r="AA75" s="39">
        <v>-1.9334837895248538</v>
      </c>
      <c r="AB75" s="11">
        <v>5.7446043165467628E-2</v>
      </c>
      <c r="AC75" s="10">
        <v>-6</v>
      </c>
      <c r="AD75" s="39">
        <v>-3.8445644189423978E-2</v>
      </c>
      <c r="AE75" s="11">
        <v>1.8000000000000127E-2</v>
      </c>
      <c r="AF75" s="10">
        <v>75</v>
      </c>
      <c r="AG75" s="39">
        <v>0.32980019319645326</v>
      </c>
      <c r="AH75" s="14">
        <v>-0.24200529289722006</v>
      </c>
      <c r="AI75" s="10">
        <v>-22</v>
      </c>
      <c r="AJ75" s="39">
        <v>-3.3279418345171896E-2</v>
      </c>
      <c r="AK75" s="13">
        <v>-30206.698025161342</v>
      </c>
      <c r="AL75" s="44"/>
    </row>
    <row r="76" spans="1:38" x14ac:dyDescent="0.25">
      <c r="A76" t="s">
        <v>731</v>
      </c>
      <c r="B76" s="5" t="s">
        <v>357</v>
      </c>
      <c r="C76" s="6" t="s">
        <v>54</v>
      </c>
      <c r="D76" s="7" t="s">
        <v>39</v>
      </c>
      <c r="E76" s="42">
        <v>-1.7538401579321685</v>
      </c>
      <c r="F76" s="8">
        <v>7.5816116803113811</v>
      </c>
      <c r="G76" s="9">
        <v>-99</v>
      </c>
      <c r="H76" s="10">
        <v>4</v>
      </c>
      <c r="I76" s="39">
        <v>-0.49003864681871834</v>
      </c>
      <c r="J76" s="11">
        <v>0.13379819920712588</v>
      </c>
      <c r="K76" s="10">
        <v>445</v>
      </c>
      <c r="L76" s="39">
        <v>1.8335501869657405</v>
      </c>
      <c r="M76" s="11">
        <v>-6.1742836563716805E-2</v>
      </c>
      <c r="N76" s="10">
        <v>-151</v>
      </c>
      <c r="O76" s="39">
        <v>-0.35120232914487692</v>
      </c>
      <c r="P76" s="11">
        <v>3.4000000000000002E-2</v>
      </c>
      <c r="Q76" s="10">
        <v>171</v>
      </c>
      <c r="R76" s="39">
        <v>0.21515661541751052</v>
      </c>
      <c r="S76" s="12">
        <v>-1.92</v>
      </c>
      <c r="T76" s="10">
        <v>-88</v>
      </c>
      <c r="U76" s="39">
        <v>-0.37960233093854734</v>
      </c>
      <c r="V76" s="11">
        <v>3.7091703056768552E-2</v>
      </c>
      <c r="W76" s="10">
        <v>-10</v>
      </c>
      <c r="X76" s="39">
        <v>-4.3005906491976831E-2</v>
      </c>
      <c r="Y76" s="13">
        <v>2433</v>
      </c>
      <c r="Z76" s="10">
        <v>-108</v>
      </c>
      <c r="AA76" s="39">
        <v>-0.32916431205083607</v>
      </c>
      <c r="AB76" s="11">
        <v>2.1501305483028723E-2</v>
      </c>
      <c r="AC76" s="10">
        <v>-243</v>
      </c>
      <c r="AD76" s="39">
        <v>-1.2067935914785433</v>
      </c>
      <c r="AE76" s="11">
        <v>-6.5999999999999948E-2</v>
      </c>
      <c r="AF76" s="10">
        <v>-1</v>
      </c>
      <c r="AG76" s="39">
        <v>-0.15651480180643529</v>
      </c>
      <c r="AH76" s="14">
        <v>-7.3698532276838757E-2</v>
      </c>
      <c r="AI76" s="10">
        <v>-2</v>
      </c>
      <c r="AJ76" s="39">
        <v>0.17609004867982136</v>
      </c>
      <c r="AK76" s="13">
        <v>-80646.893436545972</v>
      </c>
      <c r="AL76" s="44"/>
    </row>
    <row r="77" spans="1:38" x14ac:dyDescent="0.25">
      <c r="A77" t="s">
        <v>788</v>
      </c>
      <c r="B77" s="5" t="s">
        <v>190</v>
      </c>
      <c r="C77" s="6" t="s">
        <v>71</v>
      </c>
      <c r="D77" s="7" t="s">
        <v>34</v>
      </c>
      <c r="E77" s="42">
        <v>-1.7536787360654689</v>
      </c>
      <c r="F77" s="8">
        <v>8.5397606579787926</v>
      </c>
      <c r="G77" s="9">
        <v>-58</v>
      </c>
      <c r="H77" s="10">
        <v>-76</v>
      </c>
      <c r="I77" s="39">
        <v>-0.50388034735218734</v>
      </c>
      <c r="J77" s="11">
        <v>-3.9748372270480004E-2</v>
      </c>
      <c r="K77" s="10">
        <v>-426</v>
      </c>
      <c r="L77" s="39">
        <v>-1.8741940137270037</v>
      </c>
      <c r="M77" s="11">
        <v>8.1034912631041775E-2</v>
      </c>
      <c r="N77" s="10">
        <v>-189</v>
      </c>
      <c r="O77" s="39">
        <v>-0.5771169040651003</v>
      </c>
      <c r="P77" s="11">
        <v>5.7854251012145752E-2</v>
      </c>
      <c r="Q77" s="10">
        <v>26</v>
      </c>
      <c r="R77" s="39">
        <v>0.1061948626780817</v>
      </c>
      <c r="S77" s="12">
        <v>-4.8183213182286302</v>
      </c>
      <c r="T77" s="10">
        <v>-148</v>
      </c>
      <c r="U77" s="39">
        <v>-0.54323023916080138</v>
      </c>
      <c r="V77" s="11">
        <v>4.6580518460329942E-2</v>
      </c>
      <c r="W77" s="10">
        <v>-83</v>
      </c>
      <c r="X77" s="39">
        <v>-0.30925351547079283</v>
      </c>
      <c r="Y77" s="13">
        <v>-6763</v>
      </c>
      <c r="Z77" s="10">
        <v>-15</v>
      </c>
      <c r="AA77" s="39">
        <v>3.9276809199035256E-2</v>
      </c>
      <c r="AB77" s="11">
        <v>1.5631578947368413E-2</v>
      </c>
      <c r="AC77" s="10">
        <v>31</v>
      </c>
      <c r="AD77" s="39">
        <v>0.17545896952629564</v>
      </c>
      <c r="AE77" s="11">
        <v>2.7999999999999914E-2</v>
      </c>
      <c r="AF77" s="10">
        <v>-43</v>
      </c>
      <c r="AG77" s="39">
        <v>-0.18662203132256527</v>
      </c>
      <c r="AH77" s="14">
        <v>0.56157029775289224</v>
      </c>
      <c r="AI77" s="10">
        <v>-7</v>
      </c>
      <c r="AJ77" s="39">
        <v>-1.5338482686989618E-2</v>
      </c>
      <c r="AK77" s="13">
        <v>-15290.833861147592</v>
      </c>
      <c r="AL77" s="44"/>
    </row>
    <row r="78" spans="1:38" x14ac:dyDescent="0.25">
      <c r="A78" t="s">
        <v>823</v>
      </c>
      <c r="B78" s="5" t="s">
        <v>121</v>
      </c>
      <c r="C78" s="6" t="s">
        <v>24</v>
      </c>
      <c r="D78" s="7" t="s">
        <v>20</v>
      </c>
      <c r="E78" s="42">
        <v>-1.721849483750669</v>
      </c>
      <c r="F78" s="8">
        <v>9.0571768821049012</v>
      </c>
      <c r="G78" s="9">
        <v>-37</v>
      </c>
      <c r="H78" s="10">
        <v>-20</v>
      </c>
      <c r="I78" s="39">
        <v>-0.39773672577053487</v>
      </c>
      <c r="J78" s="11">
        <v>-0.27762560729502361</v>
      </c>
      <c r="K78" s="10">
        <v>-38</v>
      </c>
      <c r="L78" s="39">
        <v>-2.1688280944833604E-2</v>
      </c>
      <c r="M78" s="11">
        <v>1.9362282357877077E-2</v>
      </c>
      <c r="N78" s="10">
        <v>1</v>
      </c>
      <c r="O78" s="39">
        <v>-6.5607527013167188E-2</v>
      </c>
      <c r="P78" s="11">
        <v>5.4326829845098734E-2</v>
      </c>
      <c r="Q78" s="10">
        <v>-49</v>
      </c>
      <c r="R78" s="39">
        <v>-0.65348077229154011</v>
      </c>
      <c r="S78" s="12">
        <v>-2.1549049912270881</v>
      </c>
      <c r="T78" s="10">
        <v>-28</v>
      </c>
      <c r="U78" s="39">
        <v>-0.19435017952314021</v>
      </c>
      <c r="V78" s="11">
        <v>3.0978617603182504E-2</v>
      </c>
      <c r="W78" s="10">
        <v>10</v>
      </c>
      <c r="X78" s="39">
        <v>6.1148393144898172E-2</v>
      </c>
      <c r="Y78" s="13">
        <v>3853</v>
      </c>
      <c r="Z78" s="10">
        <v>-94</v>
      </c>
      <c r="AA78" s="39">
        <v>-0.93680481600118126</v>
      </c>
      <c r="AB78" s="11">
        <v>3.6129533678756473E-2</v>
      </c>
      <c r="AC78" s="10">
        <v>23</v>
      </c>
      <c r="AD78" s="39">
        <v>0.17113333288467081</v>
      </c>
      <c r="AE78" s="11">
        <v>3.1000000000000028E-2</v>
      </c>
      <c r="AF78" s="10">
        <v>16</v>
      </c>
      <c r="AG78" s="39">
        <v>4.2028138493582154E-2</v>
      </c>
      <c r="AH78" s="14">
        <v>0.22156772799075686</v>
      </c>
      <c r="AI78" s="10">
        <v>-47</v>
      </c>
      <c r="AJ78" s="39">
        <v>-3.8154791583050907E-2</v>
      </c>
      <c r="AK78" s="13">
        <v>-29398.431501942949</v>
      </c>
      <c r="AL78" s="44"/>
    </row>
    <row r="79" spans="1:38" x14ac:dyDescent="0.25">
      <c r="A79" t="s">
        <v>922</v>
      </c>
      <c r="B79" s="5" t="s">
        <v>171</v>
      </c>
      <c r="C79" s="6" t="s">
        <v>172</v>
      </c>
      <c r="D79" s="7" t="s">
        <v>39</v>
      </c>
      <c r="E79" s="42">
        <v>-1.6728833959222724</v>
      </c>
      <c r="F79" s="8">
        <v>8.4528890584857841</v>
      </c>
      <c r="G79" s="9">
        <v>-58</v>
      </c>
      <c r="H79" s="10">
        <v>126</v>
      </c>
      <c r="I79" s="39">
        <v>0.34654184632036528</v>
      </c>
      <c r="J79" s="11">
        <v>4.2466503789706178E-2</v>
      </c>
      <c r="K79" s="10">
        <v>-61</v>
      </c>
      <c r="L79" s="39">
        <v>-0.65722229303828461</v>
      </c>
      <c r="M79" s="11">
        <v>7.2077197884526462E-2</v>
      </c>
      <c r="N79" s="10">
        <v>-238</v>
      </c>
      <c r="O79" s="39">
        <v>-0.84453700265977538</v>
      </c>
      <c r="P79" s="11">
        <v>7.4228007181328548E-2</v>
      </c>
      <c r="Q79" s="10">
        <v>-53</v>
      </c>
      <c r="R79" s="39">
        <v>-0.33438664513588245</v>
      </c>
      <c r="S79" s="12">
        <v>-1.5092923578483077</v>
      </c>
      <c r="T79" s="10">
        <v>-72</v>
      </c>
      <c r="U79" s="39">
        <v>-0.38040688926104343</v>
      </c>
      <c r="V79" s="11">
        <v>3.8836781172898086E-2</v>
      </c>
      <c r="W79" s="10">
        <v>70</v>
      </c>
      <c r="X79" s="39">
        <v>0.27495966510065406</v>
      </c>
      <c r="Y79" s="13">
        <v>10117</v>
      </c>
      <c r="Z79" s="10">
        <v>-156</v>
      </c>
      <c r="AA79" s="39">
        <v>-0.45454849615133985</v>
      </c>
      <c r="AB79" s="11">
        <v>2.4837552066645299E-2</v>
      </c>
      <c r="AC79" s="10">
        <v>38</v>
      </c>
      <c r="AD79" s="39">
        <v>0.25648684898791008</v>
      </c>
      <c r="AE79" s="11">
        <v>3.7999999999999923E-2</v>
      </c>
      <c r="AF79" s="10">
        <v>-131</v>
      </c>
      <c r="AG79" s="39">
        <v>-0.42038467407092595</v>
      </c>
      <c r="AH79" s="14">
        <v>0.65835124262975819</v>
      </c>
      <c r="AI79" s="10">
        <v>-39</v>
      </c>
      <c r="AJ79" s="39">
        <v>-3.0738386422337227E-2</v>
      </c>
      <c r="AK79" s="13">
        <v>-25051.265170313258</v>
      </c>
      <c r="AL79" s="44"/>
    </row>
    <row r="80" spans="1:38" x14ac:dyDescent="0.25">
      <c r="A80" t="s">
        <v>1186</v>
      </c>
      <c r="B80" s="5" t="s">
        <v>69</v>
      </c>
      <c r="C80" s="6" t="s">
        <v>47</v>
      </c>
      <c r="D80" s="7" t="s">
        <v>20</v>
      </c>
      <c r="E80" s="42">
        <v>-1.6695692087816898</v>
      </c>
      <c r="F80" s="8">
        <v>9.9561455989771233</v>
      </c>
      <c r="G80" s="9">
        <v>-19</v>
      </c>
      <c r="H80" s="10">
        <v>13</v>
      </c>
      <c r="I80" s="39">
        <v>-5.6266834280129463E-2</v>
      </c>
      <c r="J80" s="11">
        <v>-3.4616383127766825E-3</v>
      </c>
      <c r="K80" s="10">
        <v>-147</v>
      </c>
      <c r="L80" s="39">
        <v>-0.66059181986126914</v>
      </c>
      <c r="M80" s="11">
        <v>5.423892392350603E-2</v>
      </c>
      <c r="N80" s="10">
        <v>-14</v>
      </c>
      <c r="O80" s="39">
        <v>-0.28795369066981591</v>
      </c>
      <c r="P80" s="11">
        <v>9.7380704658311654E-2</v>
      </c>
      <c r="Q80" s="10">
        <v>-5</v>
      </c>
      <c r="R80" s="39">
        <v>-1.806898345504826E-2</v>
      </c>
      <c r="S80" s="12">
        <v>-11.064371257485028</v>
      </c>
      <c r="T80" s="10">
        <v>-37</v>
      </c>
      <c r="U80" s="39">
        <v>-1.132278177184435</v>
      </c>
      <c r="V80" s="11">
        <v>9.6461264117297399E-2</v>
      </c>
      <c r="W80" s="10">
        <v>-9</v>
      </c>
      <c r="X80" s="39">
        <v>-0.1111111366627906</v>
      </c>
      <c r="Y80" s="13">
        <v>-1642</v>
      </c>
      <c r="Z80" s="10">
        <v>-20</v>
      </c>
      <c r="AA80" s="39">
        <v>-5.1999555438080436E-2</v>
      </c>
      <c r="AB80" s="11">
        <v>1.7747838616714702E-2</v>
      </c>
      <c r="AC80" s="10">
        <v>-11</v>
      </c>
      <c r="AD80" s="39">
        <v>-7.2991952415415784E-2</v>
      </c>
      <c r="AE80" s="11">
        <v>1.5999999999999903E-2</v>
      </c>
      <c r="AF80" s="10">
        <v>12</v>
      </c>
      <c r="AG80" s="39">
        <v>0.74531858607969381</v>
      </c>
      <c r="AH80" s="14">
        <v>-1.692010139199418E-2</v>
      </c>
      <c r="AI80" s="10">
        <v>-2</v>
      </c>
      <c r="AJ80" s="39">
        <v>-9.1227837627086417E-3</v>
      </c>
      <c r="AK80" s="13">
        <v>-9610.3899220109815</v>
      </c>
      <c r="AL80" s="44">
        <v>1</v>
      </c>
    </row>
    <row r="81" spans="1:38" x14ac:dyDescent="0.25">
      <c r="A81" t="s">
        <v>933</v>
      </c>
      <c r="B81" s="5" t="s">
        <v>573</v>
      </c>
      <c r="C81" s="6" t="s">
        <v>81</v>
      </c>
      <c r="D81" s="7" t="s">
        <v>34</v>
      </c>
      <c r="E81" s="42">
        <v>-1.6634370120227544</v>
      </c>
      <c r="F81" s="8">
        <v>6.0622349925437433</v>
      </c>
      <c r="G81" s="9">
        <v>-13</v>
      </c>
      <c r="H81" s="10">
        <v>-137</v>
      </c>
      <c r="I81" s="39">
        <v>-0.20197653985343519</v>
      </c>
      <c r="J81" s="11">
        <v>-0.10999851428579266</v>
      </c>
      <c r="K81" s="10">
        <v>215</v>
      </c>
      <c r="L81" s="39">
        <v>0.60537214671836281</v>
      </c>
      <c r="M81" s="11">
        <v>-2.5607054933491236E-2</v>
      </c>
      <c r="N81" s="10">
        <v>40</v>
      </c>
      <c r="O81" s="39">
        <v>0.12500533415677517</v>
      </c>
      <c r="P81" s="11">
        <v>3.0000000000000001E-3</v>
      </c>
      <c r="Q81" s="10">
        <v>40</v>
      </c>
      <c r="R81" s="39">
        <v>7.4442052455532592E-2</v>
      </c>
      <c r="S81" s="12">
        <v>-0.71</v>
      </c>
      <c r="T81" s="10">
        <v>-86</v>
      </c>
      <c r="U81" s="39">
        <v>-0.21108866263403125</v>
      </c>
      <c r="V81" s="11">
        <v>2.4192168237853522E-2</v>
      </c>
      <c r="W81" s="10">
        <v>-5</v>
      </c>
      <c r="X81" s="39">
        <v>-0.83196998377797682</v>
      </c>
      <c r="Y81" s="13">
        <v>-12925</v>
      </c>
      <c r="Z81" s="10">
        <v>-9</v>
      </c>
      <c r="AA81" s="39">
        <v>-0.52234317757934745</v>
      </c>
      <c r="AB81" s="11">
        <v>2.4399530883502739E-2</v>
      </c>
      <c r="AC81" s="10">
        <v>-85</v>
      </c>
      <c r="AD81" s="39">
        <v>-0.33752137593076992</v>
      </c>
      <c r="AE81" s="11">
        <v>-1.6000000000000014E-2</v>
      </c>
      <c r="AF81" s="10">
        <v>-18</v>
      </c>
      <c r="AG81" s="39">
        <v>-0.2028800863204141</v>
      </c>
      <c r="AH81" s="14">
        <v>0.25433717182478843</v>
      </c>
      <c r="AI81" s="10">
        <v>1</v>
      </c>
      <c r="AJ81" s="39">
        <v>-4.0360315396262725E-2</v>
      </c>
      <c r="AK81" s="13">
        <v>-47144.730099712091</v>
      </c>
      <c r="AL81" s="44"/>
    </row>
    <row r="82" spans="1:38" x14ac:dyDescent="0.25">
      <c r="A82" t="s">
        <v>939</v>
      </c>
      <c r="B82" s="5" t="s">
        <v>418</v>
      </c>
      <c r="C82" s="6" t="s">
        <v>93</v>
      </c>
      <c r="D82" s="7" t="s">
        <v>34</v>
      </c>
      <c r="E82" s="42">
        <v>-1.6530540700877019</v>
      </c>
      <c r="F82" s="8">
        <v>7.0558677462727779</v>
      </c>
      <c r="G82" s="9">
        <v>-89</v>
      </c>
      <c r="H82" s="10">
        <v>268</v>
      </c>
      <c r="I82" s="39">
        <v>0.73753158297882138</v>
      </c>
      <c r="J82" s="11">
        <v>6.625159714172546E-2</v>
      </c>
      <c r="K82" s="10">
        <v>-97</v>
      </c>
      <c r="L82" s="39">
        <v>-0.61141606222347311</v>
      </c>
      <c r="M82" s="11">
        <v>2.1311451237134686E-2</v>
      </c>
      <c r="N82" s="10">
        <v>-165</v>
      </c>
      <c r="O82" s="39">
        <v>-0.39728694172245621</v>
      </c>
      <c r="P82" s="11">
        <v>3.7000000000000005E-2</v>
      </c>
      <c r="Q82" s="10">
        <v>-123</v>
      </c>
      <c r="R82" s="39">
        <v>-7.2822949269707227E-2</v>
      </c>
      <c r="S82" s="12">
        <v>0.13288852503752219</v>
      </c>
      <c r="T82" s="10">
        <v>-58</v>
      </c>
      <c r="U82" s="39">
        <v>-0.13873098454192367</v>
      </c>
      <c r="V82" s="11">
        <v>1.9646464646464648E-2</v>
      </c>
      <c r="W82" s="10">
        <v>-8</v>
      </c>
      <c r="X82" s="39">
        <v>-7.3599170650234247E-2</v>
      </c>
      <c r="Y82" s="13">
        <v>2210</v>
      </c>
      <c r="Z82" s="10">
        <v>-189</v>
      </c>
      <c r="AA82" s="39">
        <v>-0.84093836064426786</v>
      </c>
      <c r="AB82" s="11">
        <v>3.1474580515902829E-2</v>
      </c>
      <c r="AC82" s="10">
        <v>-30</v>
      </c>
      <c r="AD82" s="39">
        <v>-0.11125187478659992</v>
      </c>
      <c r="AE82" s="11">
        <v>9.9999999999988987E-4</v>
      </c>
      <c r="AF82" s="10">
        <v>-49</v>
      </c>
      <c r="AG82" s="39">
        <v>-0.1843984233007176</v>
      </c>
      <c r="AH82" s="14">
        <v>0.37134705207938579</v>
      </c>
      <c r="AI82" s="10">
        <v>-4</v>
      </c>
      <c r="AJ82" s="39">
        <v>-1.5412251344680161E-2</v>
      </c>
      <c r="AK82" s="13">
        <v>-20619.777037670981</v>
      </c>
      <c r="AL82" s="44"/>
    </row>
    <row r="83" spans="1:38" x14ac:dyDescent="0.25">
      <c r="A83" t="s">
        <v>764</v>
      </c>
      <c r="B83" s="5" t="s">
        <v>197</v>
      </c>
      <c r="C83" s="6" t="s">
        <v>22</v>
      </c>
      <c r="D83" s="7" t="s">
        <v>20</v>
      </c>
      <c r="E83" s="42">
        <v>-1.5993961970029396</v>
      </c>
      <c r="F83" s="8">
        <v>8.1232023229528316</v>
      </c>
      <c r="G83" s="9">
        <v>-50</v>
      </c>
      <c r="H83" s="10">
        <v>-64</v>
      </c>
      <c r="I83" s="39">
        <v>-0.52494372632768915</v>
      </c>
      <c r="J83" s="11">
        <v>-3.2801598803743781E-2</v>
      </c>
      <c r="K83" s="10">
        <v>73</v>
      </c>
      <c r="L83" s="39">
        <v>0.4865757704624325</v>
      </c>
      <c r="M83" s="11">
        <v>1.8685130866425981E-3</v>
      </c>
      <c r="N83" s="10">
        <v>326</v>
      </c>
      <c r="O83" s="39">
        <v>1.2346251892623066</v>
      </c>
      <c r="P83" s="11">
        <v>-3.1328227571115974E-2</v>
      </c>
      <c r="Q83" s="10">
        <v>351</v>
      </c>
      <c r="R83" s="39">
        <v>0.96757250166874809</v>
      </c>
      <c r="S83" s="12">
        <v>-8.39</v>
      </c>
      <c r="T83" s="10">
        <v>-282</v>
      </c>
      <c r="U83" s="39">
        <v>-1.0037893942185045</v>
      </c>
      <c r="V83" s="11">
        <v>7.4538322813345353E-2</v>
      </c>
      <c r="W83" s="10">
        <v>-4</v>
      </c>
      <c r="X83" s="39">
        <v>-6.8727360257900827E-3</v>
      </c>
      <c r="Y83" s="13">
        <v>2344</v>
      </c>
      <c r="Z83" s="10">
        <v>-519</v>
      </c>
      <c r="AA83" s="39">
        <v>-3.3951954678596836</v>
      </c>
      <c r="AB83" s="11">
        <v>8.4611510791366917E-2</v>
      </c>
      <c r="AC83" s="10">
        <v>98</v>
      </c>
      <c r="AD83" s="39">
        <v>0.48809424123543882</v>
      </c>
      <c r="AE83" s="11">
        <v>4.9999999999999933E-2</v>
      </c>
      <c r="AF83" s="10">
        <v>104</v>
      </c>
      <c r="AG83" s="39">
        <v>0.47737996589573778</v>
      </c>
      <c r="AH83" s="14">
        <v>-0.12200950814555478</v>
      </c>
      <c r="AI83" s="10">
        <v>91</v>
      </c>
      <c r="AJ83" s="39">
        <v>2.5665865707699076E-2</v>
      </c>
      <c r="AK83" s="13">
        <v>9496.376425341281</v>
      </c>
      <c r="AL83" s="44"/>
    </row>
    <row r="84" spans="1:38" ht="22.5" x14ac:dyDescent="0.25">
      <c r="A84" t="s">
        <v>907</v>
      </c>
      <c r="B84" s="5" t="s">
        <v>254</v>
      </c>
      <c r="C84" s="6" t="s">
        <v>22</v>
      </c>
      <c r="D84" s="7" t="s">
        <v>20</v>
      </c>
      <c r="E84" s="42">
        <v>-1.5940877329278715</v>
      </c>
      <c r="F84" s="8">
        <v>7.7163353950466949</v>
      </c>
      <c r="G84" s="9">
        <v>-65</v>
      </c>
      <c r="H84" s="10">
        <v>-353</v>
      </c>
      <c r="I84" s="39">
        <v>-0.98020035327864496</v>
      </c>
      <c r="J84" s="11">
        <v>-0.16726306142418113</v>
      </c>
      <c r="K84" s="10">
        <v>-183</v>
      </c>
      <c r="L84" s="39">
        <v>-0.65299708519165034</v>
      </c>
      <c r="M84" s="11">
        <v>4.9312783375563794E-2</v>
      </c>
      <c r="N84" s="10">
        <v>-113</v>
      </c>
      <c r="O84" s="39">
        <v>-0.34918730553035282</v>
      </c>
      <c r="P84" s="11">
        <v>4.5094850948509485E-2</v>
      </c>
      <c r="Q84" s="10">
        <v>76</v>
      </c>
      <c r="R84" s="39">
        <v>0.11281875144516296</v>
      </c>
      <c r="S84" s="12">
        <v>-1.04</v>
      </c>
      <c r="T84" s="10">
        <v>-273</v>
      </c>
      <c r="U84" s="39">
        <v>-0.87017493204075536</v>
      </c>
      <c r="V84" s="11">
        <v>6.5279260780287479E-2</v>
      </c>
      <c r="W84" s="10">
        <v>25</v>
      </c>
      <c r="X84" s="39">
        <v>0.11795554940118402</v>
      </c>
      <c r="Y84" s="13">
        <v>6303</v>
      </c>
      <c r="Z84" s="10">
        <v>-300</v>
      </c>
      <c r="AA84" s="39">
        <v>-1.0133675475916042</v>
      </c>
      <c r="AB84" s="11">
        <v>3.5931178310740358E-2</v>
      </c>
      <c r="AC84" s="10">
        <v>116</v>
      </c>
      <c r="AD84" s="39">
        <v>0.83742394326462599</v>
      </c>
      <c r="AE84" s="11">
        <v>7.8999999999999848E-2</v>
      </c>
      <c r="AF84" s="10">
        <v>-3</v>
      </c>
      <c r="AG84" s="39">
        <v>-0.17347222810840468</v>
      </c>
      <c r="AH84" s="14">
        <v>1.4722206285192385E-2</v>
      </c>
      <c r="AI84" s="10">
        <v>165</v>
      </c>
      <c r="AJ84" s="39">
        <v>8.8444899074172606E-2</v>
      </c>
      <c r="AK84" s="13">
        <v>45108.628087552846</v>
      </c>
      <c r="AL84" s="44"/>
    </row>
    <row r="85" spans="1:38" x14ac:dyDescent="0.25">
      <c r="A85" t="s">
        <v>752</v>
      </c>
      <c r="B85" s="5" t="s">
        <v>313</v>
      </c>
      <c r="C85" s="6" t="s">
        <v>38</v>
      </c>
      <c r="D85" s="7" t="s">
        <v>39</v>
      </c>
      <c r="E85" s="42">
        <v>-1.5908055428870997</v>
      </c>
      <c r="F85" s="8">
        <v>7.3462775680964079</v>
      </c>
      <c r="G85" s="9">
        <v>-99</v>
      </c>
      <c r="H85" s="10">
        <v>-80</v>
      </c>
      <c r="I85" s="39">
        <v>-0.2885772283086559</v>
      </c>
      <c r="J85" s="11">
        <v>-0.16621396168903879</v>
      </c>
      <c r="K85" s="10">
        <v>-159</v>
      </c>
      <c r="L85" s="39">
        <v>-0.6829840395126735</v>
      </c>
      <c r="M85" s="11">
        <v>3.0604601003243921E-2</v>
      </c>
      <c r="N85" s="10">
        <v>-66</v>
      </c>
      <c r="O85" s="39">
        <v>-0.17693234740787273</v>
      </c>
      <c r="P85" s="11">
        <v>3.3113926616663292E-2</v>
      </c>
      <c r="Q85" s="10">
        <v>6</v>
      </c>
      <c r="R85" s="39">
        <v>1.1440013739725363E-2</v>
      </c>
      <c r="S85" s="12">
        <v>-0.89903669890953897</v>
      </c>
      <c r="T85" s="10">
        <v>-173</v>
      </c>
      <c r="U85" s="39">
        <v>-0.65210040216677556</v>
      </c>
      <c r="V85" s="11">
        <v>5.3417621937514051E-2</v>
      </c>
      <c r="W85" s="10">
        <v>-49</v>
      </c>
      <c r="X85" s="39">
        <v>-0.25557872562689343</v>
      </c>
      <c r="Y85" s="13">
        <v>-3370</v>
      </c>
      <c r="Z85" s="10">
        <v>68</v>
      </c>
      <c r="AA85" s="39">
        <v>0.23987082616260758</v>
      </c>
      <c r="AB85" s="11">
        <v>1.0000000000000002E-2</v>
      </c>
      <c r="AC85" s="10">
        <v>-133</v>
      </c>
      <c r="AD85" s="39">
        <v>-0.51933381476277707</v>
      </c>
      <c r="AE85" s="11">
        <v>-2.1000000000000019E-2</v>
      </c>
      <c r="AF85" s="10">
        <v>-9</v>
      </c>
      <c r="AG85" s="39">
        <v>3.676579095852972E-2</v>
      </c>
      <c r="AH85" s="14">
        <v>0.33124357887513645</v>
      </c>
      <c r="AI85" s="10">
        <v>7</v>
      </c>
      <c r="AJ85" s="39">
        <v>-1.7888894437657038E-2</v>
      </c>
      <c r="AK85" s="13">
        <v>-17859.925530597189</v>
      </c>
      <c r="AL85" s="44"/>
    </row>
    <row r="86" spans="1:38" x14ac:dyDescent="0.25">
      <c r="A86" t="s">
        <v>946</v>
      </c>
      <c r="B86" s="5" t="s">
        <v>297</v>
      </c>
      <c r="C86" s="6" t="s">
        <v>81</v>
      </c>
      <c r="D86" s="7" t="s">
        <v>34</v>
      </c>
      <c r="E86" s="42">
        <v>-1.5755164109681803</v>
      </c>
      <c r="F86" s="8">
        <v>7.365694230992009</v>
      </c>
      <c r="G86" s="9">
        <v>-102</v>
      </c>
      <c r="H86" s="10">
        <v>-369</v>
      </c>
      <c r="I86" s="39">
        <v>-1.3388054041467969</v>
      </c>
      <c r="J86" s="11">
        <v>-0.27810876766984305</v>
      </c>
      <c r="K86" s="10">
        <v>21</v>
      </c>
      <c r="L86" s="39">
        <v>-3.220516124550532E-2</v>
      </c>
      <c r="M86" s="11">
        <v>4.9284218864935198E-3</v>
      </c>
      <c r="N86" s="10">
        <v>36</v>
      </c>
      <c r="O86" s="39">
        <v>0.12465671416608093</v>
      </c>
      <c r="P86" s="11">
        <v>1.3323411102172167E-2</v>
      </c>
      <c r="Q86" s="10">
        <v>225</v>
      </c>
      <c r="R86" s="39">
        <v>0.34075308483811895</v>
      </c>
      <c r="S86" s="12">
        <v>-3</v>
      </c>
      <c r="T86" s="10">
        <v>-178</v>
      </c>
      <c r="U86" s="39">
        <v>-0.43152612965958614</v>
      </c>
      <c r="V86" s="11">
        <v>3.5269594219010561E-2</v>
      </c>
      <c r="W86" s="10">
        <v>-47</v>
      </c>
      <c r="X86" s="39">
        <v>-0.35082537255303087</v>
      </c>
      <c r="Y86" s="13">
        <v>-5111</v>
      </c>
      <c r="Z86" s="10">
        <v>-117</v>
      </c>
      <c r="AA86" s="39">
        <v>-0.40315283952932413</v>
      </c>
      <c r="AB86" s="11">
        <v>2.4052989790957706E-2</v>
      </c>
      <c r="AC86" s="10">
        <v>-78</v>
      </c>
      <c r="AD86" s="39">
        <v>-0.50509742403497482</v>
      </c>
      <c r="AE86" s="11">
        <v>-1.4000000000000012E-2</v>
      </c>
      <c r="AF86" s="10">
        <v>10</v>
      </c>
      <c r="AG86" s="39">
        <v>1.3453289988925293E-3</v>
      </c>
      <c r="AH86" s="14">
        <v>0.23096619909831517</v>
      </c>
      <c r="AI86" s="10">
        <v>-16</v>
      </c>
      <c r="AJ86" s="39">
        <v>-3.1632540388449232E-2</v>
      </c>
      <c r="AK86" s="13">
        <v>-27827.591747287355</v>
      </c>
      <c r="AL86" s="44"/>
    </row>
    <row r="87" spans="1:38" x14ac:dyDescent="0.25">
      <c r="A87" t="s">
        <v>860</v>
      </c>
      <c r="B87" s="5" t="s">
        <v>386</v>
      </c>
      <c r="C87" s="6" t="s">
        <v>63</v>
      </c>
      <c r="D87" s="7" t="s">
        <v>34</v>
      </c>
      <c r="E87" s="42">
        <v>-1.5533187740975434</v>
      </c>
      <c r="F87" s="8">
        <v>6.9440627792993759</v>
      </c>
      <c r="G87" s="9">
        <v>-94</v>
      </c>
      <c r="H87" s="10">
        <v>-244</v>
      </c>
      <c r="I87" s="39">
        <v>-0.68940840969439643</v>
      </c>
      <c r="J87" s="11">
        <v>-0.10572331430278481</v>
      </c>
      <c r="K87" s="10">
        <v>292</v>
      </c>
      <c r="L87" s="39">
        <v>0.97575372495258939</v>
      </c>
      <c r="M87" s="11">
        <v>-2.9392976721904621E-2</v>
      </c>
      <c r="N87" s="10">
        <v>41</v>
      </c>
      <c r="O87" s="39">
        <v>0.12952314043543245</v>
      </c>
      <c r="P87" s="11">
        <v>7.1282746160794951E-3</v>
      </c>
      <c r="Q87" s="10">
        <v>64</v>
      </c>
      <c r="R87" s="39">
        <v>8.5681242837480187E-2</v>
      </c>
      <c r="S87" s="12">
        <v>-1.3681400398045955</v>
      </c>
      <c r="T87" s="10">
        <v>-122</v>
      </c>
      <c r="U87" s="39">
        <v>-0.29352741472775568</v>
      </c>
      <c r="V87" s="11">
        <v>2.6159190853122252E-2</v>
      </c>
      <c r="W87" s="10">
        <v>-65</v>
      </c>
      <c r="X87" s="39">
        <v>-0.29489945006400564</v>
      </c>
      <c r="Y87" s="13">
        <v>-4727</v>
      </c>
      <c r="Z87" s="10">
        <v>-277</v>
      </c>
      <c r="AA87" s="39">
        <v>-1.1273825341864094</v>
      </c>
      <c r="AB87" s="11">
        <v>3.7367509230332288E-2</v>
      </c>
      <c r="AC87" s="10">
        <v>0</v>
      </c>
      <c r="AD87" s="39">
        <v>-5.8944524333851556E-3</v>
      </c>
      <c r="AE87" s="11">
        <v>1.1000000000000121E-2</v>
      </c>
      <c r="AF87" s="10">
        <v>-143</v>
      </c>
      <c r="AG87" s="39">
        <v>-0.44133600044347271</v>
      </c>
      <c r="AH87" s="14">
        <v>0.64806404047149258</v>
      </c>
      <c r="AI87" s="10">
        <v>-23</v>
      </c>
      <c r="AJ87" s="39">
        <v>-3.2286538650320162E-2</v>
      </c>
      <c r="AK87" s="13">
        <v>-27173.560570985588</v>
      </c>
      <c r="AL87" s="44"/>
    </row>
    <row r="88" spans="1:38" x14ac:dyDescent="0.25">
      <c r="A88" t="s">
        <v>832</v>
      </c>
      <c r="B88" s="5" t="s">
        <v>352</v>
      </c>
      <c r="C88" s="6" t="s">
        <v>63</v>
      </c>
      <c r="D88" s="7" t="s">
        <v>34</v>
      </c>
      <c r="E88" s="42">
        <v>-1.5156157698128201</v>
      </c>
      <c r="F88" s="8">
        <v>6.9939078212398442</v>
      </c>
      <c r="G88" s="9">
        <v>-89</v>
      </c>
      <c r="H88" s="10">
        <v>-169</v>
      </c>
      <c r="I88" s="39">
        <v>-0.75325963927086781</v>
      </c>
      <c r="J88" s="11">
        <v>-8.4356707195020975E-2</v>
      </c>
      <c r="K88" s="10">
        <v>228</v>
      </c>
      <c r="L88" s="39">
        <v>0.75501748596734586</v>
      </c>
      <c r="M88" s="11">
        <v>-2.1119605906121872E-2</v>
      </c>
      <c r="N88" s="10">
        <v>-209</v>
      </c>
      <c r="O88" s="39">
        <v>-0.6179794510878347</v>
      </c>
      <c r="P88" s="11">
        <v>5.8512333965844404E-2</v>
      </c>
      <c r="Q88" s="10">
        <v>38</v>
      </c>
      <c r="R88" s="39">
        <v>7.3279122183119605E-2</v>
      </c>
      <c r="S88" s="12">
        <v>-0.7</v>
      </c>
      <c r="T88" s="10">
        <v>-174</v>
      </c>
      <c r="U88" s="39">
        <v>-0.42188542181290373</v>
      </c>
      <c r="V88" s="11">
        <v>3.4472054111783557E-2</v>
      </c>
      <c r="W88" s="10">
        <v>-25</v>
      </c>
      <c r="X88" s="39">
        <v>-0.10926921116831685</v>
      </c>
      <c r="Y88" s="13">
        <v>610</v>
      </c>
      <c r="Z88" s="10">
        <v>-186</v>
      </c>
      <c r="AA88" s="39">
        <v>-0.57374040934305959</v>
      </c>
      <c r="AB88" s="11">
        <v>2.6514053716427236E-2</v>
      </c>
      <c r="AC88" s="10">
        <v>72</v>
      </c>
      <c r="AD88" s="39">
        <v>0.24139120942248643</v>
      </c>
      <c r="AE88" s="11">
        <v>2.9000000000000026E-2</v>
      </c>
      <c r="AF88" s="10">
        <v>-93</v>
      </c>
      <c r="AG88" s="39">
        <v>-0.37426951147488946</v>
      </c>
      <c r="AH88" s="14">
        <v>0.45710597576614198</v>
      </c>
      <c r="AI88" s="10">
        <v>-15</v>
      </c>
      <c r="AJ88" s="39">
        <v>-5.7134767246835083E-2</v>
      </c>
      <c r="AK88" s="13">
        <v>-49762.403126115823</v>
      </c>
      <c r="AL88" s="44"/>
    </row>
    <row r="89" spans="1:38" x14ac:dyDescent="0.25">
      <c r="A89" t="s">
        <v>1045</v>
      </c>
      <c r="B89" s="5" t="s">
        <v>472</v>
      </c>
      <c r="C89" s="6" t="s">
        <v>91</v>
      </c>
      <c r="D89" s="7" t="s">
        <v>39</v>
      </c>
      <c r="E89" s="42">
        <v>-1.4999015458038047</v>
      </c>
      <c r="F89" s="8">
        <v>6.3886501260807886</v>
      </c>
      <c r="G89" s="9">
        <v>-66</v>
      </c>
      <c r="H89" s="10">
        <v>-204</v>
      </c>
      <c r="I89" s="39">
        <v>-0.635077419976952</v>
      </c>
      <c r="J89" s="11">
        <v>-0.20119497358033023</v>
      </c>
      <c r="K89" s="10">
        <v>40</v>
      </c>
      <c r="L89" s="39">
        <v>-0.12395466130727306</v>
      </c>
      <c r="M89" s="11">
        <v>5.9252451721344274E-4</v>
      </c>
      <c r="N89" s="10">
        <v>-121</v>
      </c>
      <c r="O89" s="39">
        <v>-0.24421112601452899</v>
      </c>
      <c r="P89" s="11">
        <v>3.2604870585235243E-2</v>
      </c>
      <c r="Q89" s="10">
        <v>-11</v>
      </c>
      <c r="R89" s="39">
        <v>1.1777455370769241E-2</v>
      </c>
      <c r="S89" s="12">
        <v>-0.52315003856449338</v>
      </c>
      <c r="T89" s="10">
        <v>-11</v>
      </c>
      <c r="U89" s="39">
        <v>-1.6979100380966117E-2</v>
      </c>
      <c r="V89" s="11">
        <v>1.2616423554835221E-2</v>
      </c>
      <c r="W89" s="10">
        <v>-21</v>
      </c>
      <c r="X89" s="39">
        <v>-0.2048178611224829</v>
      </c>
      <c r="Y89" s="13">
        <v>451</v>
      </c>
      <c r="Z89" s="10">
        <v>-66</v>
      </c>
      <c r="AA89" s="39">
        <v>-0.46983678208058499</v>
      </c>
      <c r="AB89" s="11">
        <v>2.3803463791493333E-2</v>
      </c>
      <c r="AC89" s="10">
        <v>-84</v>
      </c>
      <c r="AD89" s="39">
        <v>-0.31190295978273641</v>
      </c>
      <c r="AE89" s="11">
        <v>-1.2999999999999901E-2</v>
      </c>
      <c r="AF89" s="10">
        <v>-83</v>
      </c>
      <c r="AG89" s="39">
        <v>-0.29714753506223385</v>
      </c>
      <c r="AH89" s="14">
        <v>0.42569047636310109</v>
      </c>
      <c r="AI89" s="10">
        <v>8</v>
      </c>
      <c r="AJ89" s="39">
        <v>4.5492917336267813E-4</v>
      </c>
      <c r="AK89" s="13">
        <v>-11834.228796129755</v>
      </c>
      <c r="AL89" s="44"/>
    </row>
    <row r="90" spans="1:38" x14ac:dyDescent="0.25">
      <c r="A90" t="s">
        <v>955</v>
      </c>
      <c r="B90" s="5" t="s">
        <v>151</v>
      </c>
      <c r="C90" s="6" t="s">
        <v>93</v>
      </c>
      <c r="D90" s="7" t="s">
        <v>34</v>
      </c>
      <c r="E90" s="42">
        <v>-1.4831029353112526</v>
      </c>
      <c r="F90" s="8">
        <v>8.1997573283672267</v>
      </c>
      <c r="G90" s="9">
        <v>-33</v>
      </c>
      <c r="H90" s="10">
        <v>227</v>
      </c>
      <c r="I90" s="39">
        <v>0.68692198991891673</v>
      </c>
      <c r="J90" s="11">
        <v>9.1336868455978437E-2</v>
      </c>
      <c r="K90" s="10">
        <v>-45</v>
      </c>
      <c r="L90" s="39">
        <v>-1.2433393428764983E-2</v>
      </c>
      <c r="M90" s="11">
        <v>2.3773976226809976E-2</v>
      </c>
      <c r="N90" s="10">
        <v>43</v>
      </c>
      <c r="O90" s="39">
        <v>0.24171503656439353</v>
      </c>
      <c r="P90" s="11">
        <v>3.2175406871609406E-2</v>
      </c>
      <c r="Q90" s="10">
        <v>-7</v>
      </c>
      <c r="R90" s="39">
        <v>-8.3274804735033542E-2</v>
      </c>
      <c r="S90" s="12">
        <v>-2.1365997130559542</v>
      </c>
      <c r="T90" s="10">
        <v>2</v>
      </c>
      <c r="U90" s="39">
        <v>-1.3658953584717748E-2</v>
      </c>
      <c r="V90" s="11">
        <v>1.844847605224964E-2</v>
      </c>
      <c r="W90" s="10">
        <v>26</v>
      </c>
      <c r="X90" s="39">
        <v>0.11350454082934147</v>
      </c>
      <c r="Y90" s="13">
        <v>4893</v>
      </c>
      <c r="Z90" s="10">
        <v>-355</v>
      </c>
      <c r="AA90" s="39">
        <v>-1.3912774734364288</v>
      </c>
      <c r="AB90" s="11">
        <v>4.37340425531915E-2</v>
      </c>
      <c r="AC90" s="10">
        <v>-24</v>
      </c>
      <c r="AD90" s="39">
        <v>-0.47545938249353026</v>
      </c>
      <c r="AE90" s="11">
        <v>-5.9999999999998943E-3</v>
      </c>
      <c r="AF90" s="10">
        <v>-14</v>
      </c>
      <c r="AG90" s="39">
        <v>-0.18946083726773466</v>
      </c>
      <c r="AH90" s="14">
        <v>0.23808222609358709</v>
      </c>
      <c r="AI90" s="10">
        <v>10</v>
      </c>
      <c r="AJ90" s="39">
        <v>1.6364646956472502E-2</v>
      </c>
      <c r="AK90" s="13">
        <v>-8854.9716438063188</v>
      </c>
      <c r="AL90" s="44"/>
    </row>
    <row r="91" spans="1:38" x14ac:dyDescent="0.25">
      <c r="A91" t="s">
        <v>943</v>
      </c>
      <c r="B91" s="5" t="s">
        <v>517</v>
      </c>
      <c r="C91" s="6" t="s">
        <v>54</v>
      </c>
      <c r="D91" s="7" t="s">
        <v>39</v>
      </c>
      <c r="E91" s="42">
        <v>-1.4810319162621903</v>
      </c>
      <c r="F91" s="8">
        <v>6.1308592441980299</v>
      </c>
      <c r="G91" s="9">
        <v>-45</v>
      </c>
      <c r="H91" s="10">
        <v>-76</v>
      </c>
      <c r="I91" s="39">
        <v>-0.67280913152942712</v>
      </c>
      <c r="J91" s="11">
        <v>-0.26166319783858993</v>
      </c>
      <c r="K91" s="10">
        <v>-50</v>
      </c>
      <c r="L91" s="39">
        <v>-0.27447185629513571</v>
      </c>
      <c r="M91" s="11">
        <v>1.6542889362096996E-2</v>
      </c>
      <c r="N91" s="10">
        <v>57</v>
      </c>
      <c r="O91" s="39">
        <v>0.21435810660453503</v>
      </c>
      <c r="P91" s="11">
        <v>5.4140127388535055E-4</v>
      </c>
      <c r="Q91" s="10">
        <v>-34</v>
      </c>
      <c r="R91" s="39">
        <v>-1.1967586744331793E-2</v>
      </c>
      <c r="S91" s="12">
        <v>-0.41272622809537485</v>
      </c>
      <c r="T91" s="10">
        <v>-188</v>
      </c>
      <c r="U91" s="39">
        <v>-0.52272327529734619</v>
      </c>
      <c r="V91" s="11">
        <v>3.9816254416961128E-2</v>
      </c>
      <c r="W91" s="10">
        <v>-6</v>
      </c>
      <c r="X91" s="39">
        <v>-3.9049012165845554E-2</v>
      </c>
      <c r="Y91" s="13">
        <v>6263</v>
      </c>
      <c r="Z91" s="10">
        <v>-117</v>
      </c>
      <c r="AA91" s="39">
        <v>-0.56709777386600424</v>
      </c>
      <c r="AB91" s="11">
        <v>2.5895538628944507E-2</v>
      </c>
      <c r="AC91" s="10">
        <v>-84</v>
      </c>
      <c r="AD91" s="39">
        <v>-0.26296725520483794</v>
      </c>
      <c r="AE91" s="11">
        <v>-7.9999999999998961E-3</v>
      </c>
      <c r="AF91" s="10">
        <v>-48</v>
      </c>
      <c r="AG91" s="39">
        <v>-0.1770470583976122</v>
      </c>
      <c r="AH91" s="14">
        <v>0.29632866625323362</v>
      </c>
      <c r="AI91" s="10">
        <v>-27</v>
      </c>
      <c r="AJ91" s="39">
        <v>-4.2012432131266375E-2</v>
      </c>
      <c r="AK91" s="13">
        <v>-38022.871305019304</v>
      </c>
      <c r="AL91" s="44"/>
    </row>
    <row r="92" spans="1:38" x14ac:dyDescent="0.25">
      <c r="A92" t="s">
        <v>658</v>
      </c>
      <c r="B92" s="5" t="s">
        <v>249</v>
      </c>
      <c r="C92" s="6" t="s">
        <v>30</v>
      </c>
      <c r="D92" s="7" t="s">
        <v>20</v>
      </c>
      <c r="E92" s="42">
        <v>-1.479083698356833</v>
      </c>
      <c r="F92" s="8">
        <v>7.4460757925044447</v>
      </c>
      <c r="G92" s="9">
        <v>-59</v>
      </c>
      <c r="H92" s="10">
        <v>-82</v>
      </c>
      <c r="I92" s="39">
        <v>-3.2875290835282539E-2</v>
      </c>
      <c r="J92" s="11">
        <v>-7.3513823497069364E-2</v>
      </c>
      <c r="K92" s="10">
        <v>-134</v>
      </c>
      <c r="L92" s="39">
        <v>-0.62689892689451554</v>
      </c>
      <c r="M92" s="11">
        <v>2.6901676917496897E-2</v>
      </c>
      <c r="N92" s="10">
        <v>-229</v>
      </c>
      <c r="O92" s="39">
        <v>-0.90644606142307493</v>
      </c>
      <c r="P92" s="11">
        <v>7.9963606735469872E-2</v>
      </c>
      <c r="Q92" s="10">
        <v>-45</v>
      </c>
      <c r="R92" s="39">
        <v>-0.13582572090699435</v>
      </c>
      <c r="S92" s="12">
        <v>-0.70073479579097575</v>
      </c>
      <c r="T92" s="10">
        <v>-57</v>
      </c>
      <c r="U92" s="39">
        <v>-0.2918569781485828</v>
      </c>
      <c r="V92" s="11">
        <v>3.2475342973674465E-2</v>
      </c>
      <c r="W92" s="10">
        <v>-75</v>
      </c>
      <c r="X92" s="39">
        <v>-0.30674257973024044</v>
      </c>
      <c r="Y92" s="13">
        <v>-5643</v>
      </c>
      <c r="Z92" s="10">
        <v>4</v>
      </c>
      <c r="AA92" s="39">
        <v>0.18560260738361697</v>
      </c>
      <c r="AB92" s="11">
        <v>1.2520060560181685E-2</v>
      </c>
      <c r="AC92" s="10">
        <v>17</v>
      </c>
      <c r="AD92" s="39">
        <v>0.14379641906139143</v>
      </c>
      <c r="AE92" s="11">
        <v>2.399999999999991E-2</v>
      </c>
      <c r="AF92" s="10">
        <v>16</v>
      </c>
      <c r="AG92" s="39">
        <v>7.6131858250692575E-3</v>
      </c>
      <c r="AH92" s="14">
        <v>0.12022705480768447</v>
      </c>
      <c r="AI92" s="10">
        <v>-11</v>
      </c>
      <c r="AJ92" s="39">
        <v>-1.8284506467066863E-2</v>
      </c>
      <c r="AK92" s="13">
        <v>-16623.198475096244</v>
      </c>
      <c r="AL92" s="44"/>
    </row>
    <row r="93" spans="1:38" x14ac:dyDescent="0.25">
      <c r="A93" t="s">
        <v>706</v>
      </c>
      <c r="B93" s="5" t="s">
        <v>442</v>
      </c>
      <c r="C93" s="6" t="s">
        <v>41</v>
      </c>
      <c r="D93" s="7" t="s">
        <v>34</v>
      </c>
      <c r="E93" s="42">
        <v>-1.4490780257397233</v>
      </c>
      <c r="F93" s="8">
        <v>6.4140206121472847</v>
      </c>
      <c r="G93" s="9">
        <v>-74</v>
      </c>
      <c r="H93" s="10">
        <v>29</v>
      </c>
      <c r="I93" s="39">
        <v>0.24042585024477953</v>
      </c>
      <c r="J93" s="11">
        <v>-1.3921181842461161E-2</v>
      </c>
      <c r="K93" s="10">
        <v>68</v>
      </c>
      <c r="L93" s="39">
        <v>-5.0933585658091696E-3</v>
      </c>
      <c r="M93" s="11">
        <v>-4.5768825102822965E-3</v>
      </c>
      <c r="N93" s="10">
        <v>65</v>
      </c>
      <c r="O93" s="39">
        <v>0.26318213606124163</v>
      </c>
      <c r="P93" s="11">
        <v>-2.9899202015959683E-3</v>
      </c>
      <c r="Q93" s="10">
        <v>-39</v>
      </c>
      <c r="R93" s="39">
        <v>-2.5636288023205833E-2</v>
      </c>
      <c r="S93" s="12">
        <v>-0.46396039603960393</v>
      </c>
      <c r="T93" s="10">
        <v>-209</v>
      </c>
      <c r="U93" s="39">
        <v>-0.61479647844909935</v>
      </c>
      <c r="V93" s="11">
        <v>4.5457986373959126E-2</v>
      </c>
      <c r="W93" s="10">
        <v>45</v>
      </c>
      <c r="X93" s="39">
        <v>0.28432070249615521</v>
      </c>
      <c r="Y93" s="13">
        <v>13185</v>
      </c>
      <c r="Z93" s="10">
        <v>-210</v>
      </c>
      <c r="AA93" s="39">
        <v>-1.0369571723538846</v>
      </c>
      <c r="AB93" s="11">
        <v>3.5337713534822603E-2</v>
      </c>
      <c r="AC93" s="10">
        <v>-111</v>
      </c>
      <c r="AD93" s="39">
        <v>-0.35826091784776759</v>
      </c>
      <c r="AE93" s="11">
        <v>-1.2000000000000011E-2</v>
      </c>
      <c r="AF93" s="10">
        <v>-7</v>
      </c>
      <c r="AG93" s="39">
        <v>-7.3126310660361793E-2</v>
      </c>
      <c r="AH93" s="14">
        <v>0.18584598738932456</v>
      </c>
      <c r="AI93" s="10">
        <v>4</v>
      </c>
      <c r="AJ93" s="39">
        <v>-5.9262115112587027E-3</v>
      </c>
      <c r="AK93" s="13">
        <v>-15480.836195876152</v>
      </c>
      <c r="AL93" s="44"/>
    </row>
    <row r="94" spans="1:38" x14ac:dyDescent="0.25">
      <c r="A94" t="s">
        <v>1107</v>
      </c>
      <c r="B94" s="5" t="s">
        <v>271</v>
      </c>
      <c r="C94" s="6" t="s">
        <v>30</v>
      </c>
      <c r="D94" s="7" t="s">
        <v>20</v>
      </c>
      <c r="E94" s="42">
        <v>-1.4408903099177204</v>
      </c>
      <c r="F94" s="8">
        <v>7.2046534222055563</v>
      </c>
      <c r="G94" s="9">
        <v>-72</v>
      </c>
      <c r="H94" s="10">
        <v>-69</v>
      </c>
      <c r="I94" s="39">
        <v>-1.4531467503590274</v>
      </c>
      <c r="J94" s="11">
        <v>-0.45577255982258102</v>
      </c>
      <c r="K94" s="10">
        <v>-121</v>
      </c>
      <c r="L94" s="39">
        <v>-0.32299466524473885</v>
      </c>
      <c r="M94" s="11">
        <v>2.9347597487036171E-2</v>
      </c>
      <c r="N94" s="10">
        <v>-80</v>
      </c>
      <c r="O94" s="39">
        <v>-0.31735356729178693</v>
      </c>
      <c r="P94" s="11">
        <v>4.5631226914245787E-2</v>
      </c>
      <c r="Q94" s="10">
        <v>-85</v>
      </c>
      <c r="R94" s="39">
        <v>-0.11081455050116734</v>
      </c>
      <c r="S94" s="12">
        <v>-0.26813272005638189</v>
      </c>
      <c r="T94" s="10">
        <v>-137</v>
      </c>
      <c r="U94" s="39">
        <v>-0.41298577054315017</v>
      </c>
      <c r="V94" s="11">
        <v>3.7639597834493423E-2</v>
      </c>
      <c r="W94" s="10">
        <v>-15</v>
      </c>
      <c r="X94" s="39">
        <v>-5.886790904686473E-2</v>
      </c>
      <c r="Y94" s="13">
        <v>1127</v>
      </c>
      <c r="Z94" s="10">
        <v>-44</v>
      </c>
      <c r="AA94" s="39">
        <v>-9.758550378910133E-2</v>
      </c>
      <c r="AB94" s="11">
        <v>1.8000000000000009E-2</v>
      </c>
      <c r="AC94" s="10">
        <v>-10</v>
      </c>
      <c r="AD94" s="39">
        <v>4.764350758084207E-2</v>
      </c>
      <c r="AE94" s="11">
        <v>1.8000000000000016E-2</v>
      </c>
      <c r="AF94" s="10">
        <v>-27</v>
      </c>
      <c r="AG94" s="39">
        <v>-0.13501105293367743</v>
      </c>
      <c r="AH94" s="14">
        <v>0.24892763358558367</v>
      </c>
      <c r="AI94" s="10">
        <v>-52</v>
      </c>
      <c r="AJ94" s="39">
        <v>-5.2553596768523989E-2</v>
      </c>
      <c r="AK94" s="13">
        <v>-43380.13627782237</v>
      </c>
      <c r="AL94" s="44"/>
    </row>
    <row r="95" spans="1:38" x14ac:dyDescent="0.25">
      <c r="A95" t="s">
        <v>1194</v>
      </c>
      <c r="B95" s="5" t="s">
        <v>550</v>
      </c>
      <c r="C95" s="6" t="s">
        <v>47</v>
      </c>
      <c r="D95" s="7" t="s">
        <v>20</v>
      </c>
      <c r="E95" s="42">
        <v>-1.4106375630060164</v>
      </c>
      <c r="F95" s="8">
        <v>5.681344937477725</v>
      </c>
      <c r="G95" s="9">
        <v>-29</v>
      </c>
      <c r="H95" s="10">
        <v>0</v>
      </c>
      <c r="I95" s="39">
        <v>-6.350564091019141</v>
      </c>
      <c r="J95" s="11">
        <v>-2.6071702058745241</v>
      </c>
      <c r="K95" s="10">
        <v>-34</v>
      </c>
      <c r="L95" s="39">
        <v>-8.9193490292493183E-3</v>
      </c>
      <c r="M95" s="11">
        <v>1.8369904275127684E-2</v>
      </c>
      <c r="N95" s="10">
        <v>-96</v>
      </c>
      <c r="O95" s="39">
        <v>-0.18914864144343591</v>
      </c>
      <c r="P95" s="11">
        <v>2.7982700263256867E-2</v>
      </c>
      <c r="Q95" s="10">
        <v>-82</v>
      </c>
      <c r="R95" s="39">
        <v>-5.1172495538675811E-2</v>
      </c>
      <c r="S95" s="12">
        <v>-0.13466449776331846</v>
      </c>
      <c r="T95" s="10">
        <v>56</v>
      </c>
      <c r="U95" s="39">
        <v>0.16045895049261266</v>
      </c>
      <c r="V95" s="11">
        <v>1.8366877515813701E-3</v>
      </c>
      <c r="W95" s="10">
        <v>8</v>
      </c>
      <c r="X95" s="39">
        <v>8.7062681999995783E-2</v>
      </c>
      <c r="Y95" s="13">
        <v>8921</v>
      </c>
      <c r="Z95" s="10">
        <v>116</v>
      </c>
      <c r="AA95" s="39">
        <v>0.40243280274165666</v>
      </c>
      <c r="AB95" s="11">
        <v>6.8542825361512794E-3</v>
      </c>
      <c r="AC95" s="10">
        <v>-33</v>
      </c>
      <c r="AD95" s="39">
        <v>-0.12205127016390882</v>
      </c>
      <c r="AE95" s="11">
        <v>2.0000000000000018E-3</v>
      </c>
      <c r="AF95" s="10">
        <v>-88</v>
      </c>
      <c r="AG95" s="39">
        <v>-0.36791119053690041</v>
      </c>
      <c r="AH95" s="14">
        <v>0.70520373441587347</v>
      </c>
      <c r="AI95" s="10">
        <v>-91</v>
      </c>
      <c r="AJ95" s="39">
        <v>-6.5483733791753734E-2</v>
      </c>
      <c r="AK95" s="13">
        <v>-47990.235912085031</v>
      </c>
      <c r="AL95" s="44"/>
    </row>
    <row r="96" spans="1:38" x14ac:dyDescent="0.25">
      <c r="A96" t="s">
        <v>1033</v>
      </c>
      <c r="B96" s="5" t="s">
        <v>240</v>
      </c>
      <c r="C96" s="6" t="s">
        <v>63</v>
      </c>
      <c r="D96" s="7" t="s">
        <v>34</v>
      </c>
      <c r="E96" s="42">
        <v>-1.3941471585504879</v>
      </c>
      <c r="F96" s="8">
        <v>7.2537048862525637</v>
      </c>
      <c r="G96" s="9">
        <v>-60</v>
      </c>
      <c r="H96" s="10">
        <v>-158</v>
      </c>
      <c r="I96" s="39">
        <v>-0.68727517788340553</v>
      </c>
      <c r="J96" s="11">
        <v>-7.7534788563312751E-2</v>
      </c>
      <c r="K96" s="10">
        <v>41</v>
      </c>
      <c r="L96" s="39">
        <v>0.70625179299731267</v>
      </c>
      <c r="M96" s="11">
        <v>2.7540049660318422E-3</v>
      </c>
      <c r="N96" s="10">
        <v>-258</v>
      </c>
      <c r="O96" s="39">
        <v>-0.68915615471379121</v>
      </c>
      <c r="P96" s="11">
        <v>5.5999999999999994E-2</v>
      </c>
      <c r="Q96" s="10">
        <v>51</v>
      </c>
      <c r="R96" s="39">
        <v>7.1293663160016063E-2</v>
      </c>
      <c r="S96" s="12">
        <v>-1.1615484268969771</v>
      </c>
      <c r="T96" s="10">
        <v>-140</v>
      </c>
      <c r="U96" s="39">
        <v>-0.61604320438099847</v>
      </c>
      <c r="V96" s="11">
        <v>5.2067106051527867E-2</v>
      </c>
      <c r="W96" s="10">
        <v>-70</v>
      </c>
      <c r="X96" s="39">
        <v>-0.23541744952594046</v>
      </c>
      <c r="Y96" s="13">
        <v>-4021</v>
      </c>
      <c r="Z96" s="10">
        <v>69</v>
      </c>
      <c r="AA96" s="39">
        <v>0.29959885880882292</v>
      </c>
      <c r="AB96" s="11">
        <v>9.2641878669275993E-3</v>
      </c>
      <c r="AC96" s="10">
        <v>-25</v>
      </c>
      <c r="AD96" s="39">
        <v>-0.12091540253158048</v>
      </c>
      <c r="AE96" s="11">
        <v>9.000000000000119E-3</v>
      </c>
      <c r="AF96" s="10">
        <v>-71</v>
      </c>
      <c r="AG96" s="39">
        <v>-0.39257707065440006</v>
      </c>
      <c r="AH96" s="14">
        <v>0.76667897297326792</v>
      </c>
      <c r="AI96" s="10">
        <v>-37</v>
      </c>
      <c r="AJ96" s="39">
        <v>-4.0429421927571235E-2</v>
      </c>
      <c r="AK96" s="13">
        <v>-32728.954992216342</v>
      </c>
      <c r="AL96" s="44"/>
    </row>
    <row r="97" spans="1:38" x14ac:dyDescent="0.25">
      <c r="A97" t="s">
        <v>1158</v>
      </c>
      <c r="B97" s="5" t="s">
        <v>206</v>
      </c>
      <c r="C97" s="6" t="s">
        <v>19</v>
      </c>
      <c r="D97" s="7" t="s">
        <v>20</v>
      </c>
      <c r="E97" s="42">
        <v>-1.3861491645244606</v>
      </c>
      <c r="F97" s="8">
        <v>7.4930786402936036</v>
      </c>
      <c r="G97" s="9">
        <v>-49</v>
      </c>
      <c r="H97" s="10">
        <v>69</v>
      </c>
      <c r="I97" s="39">
        <v>0.22893782828637183</v>
      </c>
      <c r="J97" s="11">
        <v>9.0021465429250824E-3</v>
      </c>
      <c r="K97" s="10">
        <v>-219</v>
      </c>
      <c r="L97" s="39">
        <v>-0.79324728899485009</v>
      </c>
      <c r="M97" s="11">
        <v>3.9988313501699846E-2</v>
      </c>
      <c r="N97" s="10">
        <v>-182</v>
      </c>
      <c r="O97" s="39">
        <v>-0.4547934575103505</v>
      </c>
      <c r="P97" s="11">
        <v>4.6008948545861295E-2</v>
      </c>
      <c r="Q97" s="10">
        <v>-28</v>
      </c>
      <c r="R97" s="39">
        <v>-0.18804394270605435</v>
      </c>
      <c r="S97" s="12">
        <v>-2.3490728168883104</v>
      </c>
      <c r="T97" s="10">
        <v>14</v>
      </c>
      <c r="U97" s="39">
        <v>2.5742114118158188E-2</v>
      </c>
      <c r="V97" s="11">
        <v>1.2857384124601232E-2</v>
      </c>
      <c r="W97" s="10">
        <v>-37</v>
      </c>
      <c r="X97" s="39">
        <v>-0.16807735492339329</v>
      </c>
      <c r="Y97" s="13">
        <v>-1556</v>
      </c>
      <c r="Z97" s="10">
        <v>-66</v>
      </c>
      <c r="AA97" s="39">
        <v>-0.31262963259297083</v>
      </c>
      <c r="AB97" s="11">
        <v>2.2861256544502627E-2</v>
      </c>
      <c r="AC97" s="10">
        <v>-42</v>
      </c>
      <c r="AD97" s="39">
        <v>-0.24182748132254367</v>
      </c>
      <c r="AE97" s="11">
        <v>1.9999999999998908E-3</v>
      </c>
      <c r="AF97" s="10">
        <v>22</v>
      </c>
      <c r="AG97" s="39">
        <v>0.39093193010414029</v>
      </c>
      <c r="AH97" s="14">
        <v>0.13161922642853519</v>
      </c>
      <c r="AI97" s="10">
        <v>-10</v>
      </c>
      <c r="AJ97" s="39">
        <v>-1.2700107744885891E-2</v>
      </c>
      <c r="AK97" s="13">
        <v>-12562.482342386371</v>
      </c>
      <c r="AL97" s="44"/>
    </row>
    <row r="98" spans="1:38" x14ac:dyDescent="0.25">
      <c r="A98" t="s">
        <v>986</v>
      </c>
      <c r="B98" s="5" t="s">
        <v>78</v>
      </c>
      <c r="C98" s="6" t="s">
        <v>28</v>
      </c>
      <c r="D98" s="7" t="s">
        <v>20</v>
      </c>
      <c r="E98" s="42">
        <v>-1.3653460038834702</v>
      </c>
      <c r="F98" s="8">
        <v>8.9570338205215165</v>
      </c>
      <c r="G98" s="9">
        <v>-18</v>
      </c>
      <c r="H98" s="10">
        <v>-7</v>
      </c>
      <c r="I98" s="39">
        <v>-0.58991636912299361</v>
      </c>
      <c r="J98" s="11">
        <v>2.1136387000751156E-2</v>
      </c>
      <c r="K98" s="10">
        <v>89</v>
      </c>
      <c r="L98" s="39">
        <v>1.6051583134619054</v>
      </c>
      <c r="M98" s="11">
        <v>-2.5826383626043822E-2</v>
      </c>
      <c r="N98" s="10">
        <v>45</v>
      </c>
      <c r="O98" s="39">
        <v>0.1086698390504463</v>
      </c>
      <c r="P98" s="11">
        <v>2.7664316490403448E-2</v>
      </c>
      <c r="Q98" s="10">
        <v>-39</v>
      </c>
      <c r="R98" s="39">
        <v>-0.29180448913799806</v>
      </c>
      <c r="S98" s="12">
        <v>-2.3338656754678286</v>
      </c>
      <c r="T98" s="10">
        <v>66</v>
      </c>
      <c r="U98" s="39">
        <v>0.45571089883443028</v>
      </c>
      <c r="V98" s="11">
        <v>-8.1679866611087948E-3</v>
      </c>
      <c r="W98" s="10">
        <v>-5</v>
      </c>
      <c r="X98" s="39">
        <v>-6.5903140495059631E-2</v>
      </c>
      <c r="Y98" s="13">
        <v>-977</v>
      </c>
      <c r="Z98" s="10">
        <v>-2</v>
      </c>
      <c r="AA98" s="39">
        <v>-1.7414421787595527</v>
      </c>
      <c r="AB98" s="11">
        <v>5.7509670079635936E-2</v>
      </c>
      <c r="AC98" s="10">
        <v>-32</v>
      </c>
      <c r="AD98" s="39">
        <v>-0.15460246191994759</v>
      </c>
      <c r="AE98" s="11">
        <v>9.000000000000008E-3</v>
      </c>
      <c r="AF98" s="10">
        <v>22</v>
      </c>
      <c r="AG98" s="39">
        <v>0.29970166192250458</v>
      </c>
      <c r="AH98" s="14">
        <v>-0.33316382824300406</v>
      </c>
      <c r="AI98" s="10">
        <v>-1</v>
      </c>
      <c r="AJ98" s="39">
        <v>-1.8841492084569422E-2</v>
      </c>
      <c r="AK98" s="13">
        <v>-54515.054009540589</v>
      </c>
      <c r="AL98" s="44"/>
    </row>
    <row r="99" spans="1:38" x14ac:dyDescent="0.25">
      <c r="A99" t="s">
        <v>875</v>
      </c>
      <c r="B99" s="5" t="s">
        <v>276</v>
      </c>
      <c r="C99" s="6" t="s">
        <v>30</v>
      </c>
      <c r="D99" s="7" t="s">
        <v>20</v>
      </c>
      <c r="E99" s="42">
        <v>-1.3406544651319605</v>
      </c>
      <c r="F99" s="8">
        <v>6.9317519425629399</v>
      </c>
      <c r="G99" s="9">
        <v>-63</v>
      </c>
      <c r="H99" s="10">
        <v>-3</v>
      </c>
      <c r="I99" s="39">
        <v>0.17171899387113801</v>
      </c>
      <c r="J99" s="11">
        <v>-6.2384114657891176E-2</v>
      </c>
      <c r="K99" s="10">
        <v>-10</v>
      </c>
      <c r="L99" s="39">
        <v>-0.11668280475137827</v>
      </c>
      <c r="M99" s="11">
        <v>1.0191896089152296E-2</v>
      </c>
      <c r="N99" s="10">
        <v>-166</v>
      </c>
      <c r="O99" s="39">
        <v>-0.4862228058300872</v>
      </c>
      <c r="P99" s="11">
        <v>5.1471995649809678E-2</v>
      </c>
      <c r="Q99" s="10">
        <v>-136</v>
      </c>
      <c r="R99" s="39">
        <v>-0.26954382381067915</v>
      </c>
      <c r="S99" s="12">
        <v>0.12082601054481557</v>
      </c>
      <c r="T99" s="10">
        <v>-205</v>
      </c>
      <c r="U99" s="39">
        <v>-0.67524818471165138</v>
      </c>
      <c r="V99" s="11">
        <v>5.3919679484721858E-2</v>
      </c>
      <c r="W99" s="10">
        <v>-50</v>
      </c>
      <c r="X99" s="39">
        <v>-0.17839977228448933</v>
      </c>
      <c r="Y99" s="13">
        <v>-2036</v>
      </c>
      <c r="Z99" s="10">
        <v>30</v>
      </c>
      <c r="AA99" s="39">
        <v>0.30136350120979727</v>
      </c>
      <c r="AB99" s="11">
        <v>1.0000000000000002E-2</v>
      </c>
      <c r="AC99" s="10">
        <v>-27</v>
      </c>
      <c r="AD99" s="39">
        <v>-3.9581511821750764E-2</v>
      </c>
      <c r="AE99" s="11">
        <v>1.1000000000000121E-2</v>
      </c>
      <c r="AF99" s="10">
        <v>18</v>
      </c>
      <c r="AG99" s="39">
        <v>4.1248817310207686E-3</v>
      </c>
      <c r="AH99" s="14">
        <v>7.8791186595444263E-2</v>
      </c>
      <c r="AI99" s="10">
        <v>-18</v>
      </c>
      <c r="AJ99" s="39">
        <v>-3.1248542383180866E-2</v>
      </c>
      <c r="AK99" s="13">
        <v>-28338.063155312906</v>
      </c>
      <c r="AL99" s="44"/>
    </row>
    <row r="100" spans="1:38" x14ac:dyDescent="0.25">
      <c r="A100" t="s">
        <v>1065</v>
      </c>
      <c r="B100" s="5" t="s">
        <v>112</v>
      </c>
      <c r="C100" s="6" t="s">
        <v>61</v>
      </c>
      <c r="D100" s="7" t="s">
        <v>39</v>
      </c>
      <c r="E100" s="42">
        <v>-1.3326051076264713</v>
      </c>
      <c r="F100" s="8">
        <v>8.2024134664416835</v>
      </c>
      <c r="G100" s="9">
        <v>-25</v>
      </c>
      <c r="H100" s="10">
        <v>70</v>
      </c>
      <c r="I100" s="39">
        <v>0.32507180367433047</v>
      </c>
      <c r="J100" s="11">
        <v>-3.0188973170168776E-3</v>
      </c>
      <c r="K100" s="10">
        <v>134</v>
      </c>
      <c r="L100" s="39">
        <v>0.7312452094747065</v>
      </c>
      <c r="M100" s="11">
        <v>-9.5185375845676934E-3</v>
      </c>
      <c r="N100" s="10">
        <v>-53</v>
      </c>
      <c r="O100" s="39">
        <v>-0.52566841470899794</v>
      </c>
      <c r="P100" s="11">
        <v>7.3557603686635942E-2</v>
      </c>
      <c r="Q100" s="10">
        <v>101</v>
      </c>
      <c r="R100" s="39">
        <v>0.60885690397322756</v>
      </c>
      <c r="S100" s="12">
        <v>-8.026423627134287</v>
      </c>
      <c r="T100" s="10">
        <v>-134</v>
      </c>
      <c r="U100" s="39">
        <v>-1.0630277469187062</v>
      </c>
      <c r="V100" s="11">
        <v>8.2932562994610853E-2</v>
      </c>
      <c r="W100" s="10">
        <v>-108</v>
      </c>
      <c r="X100" s="39">
        <v>-0.64239213021793662</v>
      </c>
      <c r="Y100" s="13">
        <v>-17161</v>
      </c>
      <c r="Z100" s="10">
        <v>29</v>
      </c>
      <c r="AA100" s="39">
        <v>0.37433529554122225</v>
      </c>
      <c r="AB100" s="11">
        <v>9.9178615684192006E-3</v>
      </c>
      <c r="AC100" s="10">
        <v>-56</v>
      </c>
      <c r="AD100" s="39">
        <v>-0.3435949027011555</v>
      </c>
      <c r="AE100" s="11">
        <v>-4.0000000000001146E-3</v>
      </c>
      <c r="AF100" s="10">
        <v>-6</v>
      </c>
      <c r="AG100" s="39">
        <v>1.140843862461538E-2</v>
      </c>
      <c r="AH100" s="14">
        <v>0.6922164106930655</v>
      </c>
      <c r="AI100" s="10">
        <v>-39</v>
      </c>
      <c r="AJ100" s="39">
        <v>-3.2181902150150543E-2</v>
      </c>
      <c r="AK100" s="13">
        <v>-24481.692191139584</v>
      </c>
      <c r="AL100" s="44">
        <v>1</v>
      </c>
    </row>
    <row r="101" spans="1:38" x14ac:dyDescent="0.25">
      <c r="A101" t="s">
        <v>794</v>
      </c>
      <c r="B101" s="5" t="s">
        <v>453</v>
      </c>
      <c r="C101" s="6" t="s">
        <v>71</v>
      </c>
      <c r="D101" s="7" t="s">
        <v>34</v>
      </c>
      <c r="E101" s="42">
        <v>-1.2942599099804943</v>
      </c>
      <c r="F101" s="8">
        <v>5.9634634272570182</v>
      </c>
      <c r="G101" s="9">
        <v>-65</v>
      </c>
      <c r="H101" s="10">
        <v>-64</v>
      </c>
      <c r="I101" s="39">
        <v>-6.2442795924294622E-2</v>
      </c>
      <c r="J101" s="11">
        <v>-4.5448297886767408E-2</v>
      </c>
      <c r="K101" s="10">
        <v>187</v>
      </c>
      <c r="L101" s="39">
        <v>0.57945898290318831</v>
      </c>
      <c r="M101" s="11">
        <v>-1.7230385091681934E-2</v>
      </c>
      <c r="N101" s="10">
        <v>147</v>
      </c>
      <c r="O101" s="39">
        <v>0.37246793566395753</v>
      </c>
      <c r="P101" s="11">
        <v>6.8498168498168366E-4</v>
      </c>
      <c r="Q101" s="10">
        <v>21</v>
      </c>
      <c r="R101" s="39">
        <v>6.1649819458989119E-2</v>
      </c>
      <c r="S101" s="12">
        <v>-0.6</v>
      </c>
      <c r="T101" s="10">
        <v>-295</v>
      </c>
      <c r="U101" s="39">
        <v>-0.786055248948758</v>
      </c>
      <c r="V101" s="11">
        <v>5.7594553706505305E-2</v>
      </c>
      <c r="W101" s="10">
        <v>-66</v>
      </c>
      <c r="X101" s="39">
        <v>-0.49564126963016442</v>
      </c>
      <c r="Y101" s="13">
        <v>-8762</v>
      </c>
      <c r="Z101" s="10">
        <v>-103</v>
      </c>
      <c r="AA101" s="39">
        <v>-0.58251953337371232</v>
      </c>
      <c r="AB101" s="11">
        <v>2.6123966942148753E-2</v>
      </c>
      <c r="AC101" s="10">
        <v>32</v>
      </c>
      <c r="AD101" s="39">
        <v>0.11415837751994873</v>
      </c>
      <c r="AE101" s="11">
        <v>1.5999999999999903E-2</v>
      </c>
      <c r="AF101" s="10">
        <v>-127</v>
      </c>
      <c r="AG101" s="39">
        <v>-0.3873716764139975</v>
      </c>
      <c r="AH101" s="14">
        <v>0.59394784376163345</v>
      </c>
      <c r="AI101" s="10">
        <v>-34</v>
      </c>
      <c r="AJ101" s="39">
        <v>-4.2924473247914458E-2</v>
      </c>
      <c r="AK101" s="13">
        <v>-35760.544788895844</v>
      </c>
      <c r="AL101" s="44"/>
    </row>
    <row r="102" spans="1:38" x14ac:dyDescent="0.25">
      <c r="A102" t="s">
        <v>765</v>
      </c>
      <c r="B102" s="5" t="s">
        <v>392</v>
      </c>
      <c r="C102" s="6" t="s">
        <v>93</v>
      </c>
      <c r="D102" s="7" t="s">
        <v>34</v>
      </c>
      <c r="E102" s="42">
        <v>-1.2845258893411846</v>
      </c>
      <c r="F102" s="8">
        <v>6.2367936897326572</v>
      </c>
      <c r="G102" s="9">
        <v>-74</v>
      </c>
      <c r="H102" s="10">
        <v>225</v>
      </c>
      <c r="I102" s="39">
        <v>0.72307473308951598</v>
      </c>
      <c r="J102" s="11">
        <v>4.1820663288460125E-2</v>
      </c>
      <c r="K102" s="10">
        <v>-182</v>
      </c>
      <c r="L102" s="39">
        <v>-1.084337833054132</v>
      </c>
      <c r="M102" s="11">
        <v>3.977679944386607E-2</v>
      </c>
      <c r="N102" s="10">
        <v>168</v>
      </c>
      <c r="O102" s="39">
        <v>0.86112267358597128</v>
      </c>
      <c r="P102" s="11">
        <v>-4.5714285714285666E-3</v>
      </c>
      <c r="Q102" s="10">
        <v>-50</v>
      </c>
      <c r="R102" s="39">
        <v>-1.5280055284371041E-2</v>
      </c>
      <c r="S102" s="12">
        <v>-0.14007925165648957</v>
      </c>
      <c r="T102" s="10">
        <v>-328</v>
      </c>
      <c r="U102" s="39">
        <v>-0.90885433879455768</v>
      </c>
      <c r="V102" s="11">
        <v>6.5467588591184095E-2</v>
      </c>
      <c r="W102" s="10">
        <v>6</v>
      </c>
      <c r="X102" s="39">
        <v>3.1474396295344875E-2</v>
      </c>
      <c r="Y102" s="13">
        <v>6159</v>
      </c>
      <c r="Z102" s="10">
        <v>-116</v>
      </c>
      <c r="AA102" s="39">
        <v>-0.55999279178115369</v>
      </c>
      <c r="AB102" s="11">
        <v>2.5758050966115935E-2</v>
      </c>
      <c r="AC102" s="10">
        <v>-191</v>
      </c>
      <c r="AD102" s="39">
        <v>-0.6055465797036409</v>
      </c>
      <c r="AE102" s="11">
        <v>-3.0000000000000027E-2</v>
      </c>
      <c r="AF102" s="10">
        <v>18</v>
      </c>
      <c r="AG102" s="39">
        <v>2.8101214938699604E-2</v>
      </c>
      <c r="AH102" s="14">
        <v>0.17730854427864839</v>
      </c>
      <c r="AI102" s="10">
        <v>0</v>
      </c>
      <c r="AJ102" s="39">
        <v>-1.6634889609193126E-2</v>
      </c>
      <c r="AK102" s="13">
        <v>-21180.567431315634</v>
      </c>
      <c r="AL102" s="44"/>
    </row>
    <row r="103" spans="1:38" x14ac:dyDescent="0.25">
      <c r="A103" t="s">
        <v>813</v>
      </c>
      <c r="B103" s="5" t="s">
        <v>210</v>
      </c>
      <c r="C103" s="6" t="s">
        <v>63</v>
      </c>
      <c r="D103" s="7" t="s">
        <v>34</v>
      </c>
      <c r="E103" s="42">
        <v>-1.2711138659230308</v>
      </c>
      <c r="F103" s="8">
        <v>5.7822417106835857</v>
      </c>
      <c r="G103" s="9">
        <v>-54</v>
      </c>
      <c r="H103" s="10">
        <v>-96</v>
      </c>
      <c r="I103" s="39">
        <v>-3.9846490997430064</v>
      </c>
      <c r="J103" s="11">
        <v>-0.99420707031759559</v>
      </c>
      <c r="K103" s="10">
        <v>-113</v>
      </c>
      <c r="L103" s="39">
        <v>-0.40491624318817343</v>
      </c>
      <c r="M103" s="11">
        <v>2.5876706299859463E-2</v>
      </c>
      <c r="N103" s="10">
        <v>-11</v>
      </c>
      <c r="O103" s="39">
        <v>-4.5726453454369986E-4</v>
      </c>
      <c r="P103" s="11">
        <v>2.0546699875466999E-2</v>
      </c>
      <c r="Q103" s="10">
        <v>139</v>
      </c>
      <c r="R103" s="39">
        <v>0.18267975020999161</v>
      </c>
      <c r="S103" s="12">
        <v>-1.9200143988480922</v>
      </c>
      <c r="T103" s="10">
        <v>-63</v>
      </c>
      <c r="U103" s="39">
        <v>-0.13476381898135659</v>
      </c>
      <c r="V103" s="11">
        <v>1.6417608102843789E-2</v>
      </c>
      <c r="W103" s="10">
        <v>-3</v>
      </c>
      <c r="X103" s="39">
        <v>-8.846716833204038E-3</v>
      </c>
      <c r="Y103" s="13">
        <v>5677</v>
      </c>
      <c r="Z103" s="10">
        <v>-94</v>
      </c>
      <c r="AA103" s="39">
        <v>-0.25322119769730056</v>
      </c>
      <c r="AB103" s="11">
        <v>2.0031739314430808E-2</v>
      </c>
      <c r="AC103" s="10">
        <v>57</v>
      </c>
      <c r="AD103" s="39">
        <v>0.17806610849267634</v>
      </c>
      <c r="AE103" s="11">
        <v>2.0999999999999908E-2</v>
      </c>
      <c r="AF103" s="10">
        <v>-162</v>
      </c>
      <c r="AG103" s="39">
        <v>-0.50896028690197226</v>
      </c>
      <c r="AH103" s="14">
        <v>0.68624718040100774</v>
      </c>
      <c r="AI103" s="10">
        <v>-30</v>
      </c>
      <c r="AJ103" s="39">
        <v>-3.9757276484022663E-2</v>
      </c>
      <c r="AK103" s="13">
        <v>-33108.586541640048</v>
      </c>
      <c r="AL103" s="44"/>
    </row>
    <row r="104" spans="1:38" x14ac:dyDescent="0.25">
      <c r="A104" t="s">
        <v>934</v>
      </c>
      <c r="B104" s="5" t="s">
        <v>169</v>
      </c>
      <c r="C104" s="6" t="s">
        <v>19</v>
      </c>
      <c r="D104" s="7" t="s">
        <v>20</v>
      </c>
      <c r="E104" s="42">
        <v>-1.2626983667328993</v>
      </c>
      <c r="F104" s="8">
        <v>7.4319852942768243</v>
      </c>
      <c r="G104" s="9">
        <v>-44</v>
      </c>
      <c r="H104" s="10">
        <v>17</v>
      </c>
      <c r="I104" s="39">
        <v>1.4736490544128289E-3</v>
      </c>
      <c r="J104" s="11">
        <v>-7.6120552779350703E-3</v>
      </c>
      <c r="K104" s="10">
        <v>-129</v>
      </c>
      <c r="L104" s="39">
        <v>-0.68298600603873716</v>
      </c>
      <c r="M104" s="11">
        <v>5.854740420153301E-2</v>
      </c>
      <c r="N104" s="10">
        <v>-18</v>
      </c>
      <c r="O104" s="39">
        <v>-0.23492720503182102</v>
      </c>
      <c r="P104" s="11">
        <v>6.1473132372214953E-2</v>
      </c>
      <c r="Q104" s="10">
        <v>88</v>
      </c>
      <c r="R104" s="39">
        <v>0.40675562594473041</v>
      </c>
      <c r="S104" s="12">
        <v>-6.0318581259925885</v>
      </c>
      <c r="T104" s="10">
        <v>185</v>
      </c>
      <c r="U104" s="39">
        <v>0.65399424081763868</v>
      </c>
      <c r="V104" s="11">
        <v>-2.4946017464937818E-2</v>
      </c>
      <c r="W104" s="10">
        <v>-34</v>
      </c>
      <c r="X104" s="39">
        <v>-0.1090259241279084</v>
      </c>
      <c r="Y104" s="13">
        <v>-235</v>
      </c>
      <c r="Z104" s="10">
        <v>-327</v>
      </c>
      <c r="AA104" s="39">
        <v>-1.5095227317733757</v>
      </c>
      <c r="AB104" s="11">
        <v>4.644217039504997E-2</v>
      </c>
      <c r="AC104" s="10">
        <v>-89</v>
      </c>
      <c r="AD104" s="39">
        <v>-0.4429081907374931</v>
      </c>
      <c r="AE104" s="11">
        <v>-1.3000000000000012E-2</v>
      </c>
      <c r="AF104" s="10">
        <v>19</v>
      </c>
      <c r="AG104" s="39">
        <v>0.58105333164203632</v>
      </c>
      <c r="AH104" s="14">
        <v>4.0876688261627159E-2</v>
      </c>
      <c r="AI104" s="10">
        <v>-3</v>
      </c>
      <c r="AJ104" s="39">
        <v>-7.7977019563912342E-3</v>
      </c>
      <c r="AK104" s="13">
        <v>-9293.5681689507619</v>
      </c>
      <c r="AL104" s="44"/>
    </row>
    <row r="105" spans="1:38" x14ac:dyDescent="0.25">
      <c r="A105" t="s">
        <v>787</v>
      </c>
      <c r="B105" s="5" t="s">
        <v>365</v>
      </c>
      <c r="C105" s="6" t="s">
        <v>71</v>
      </c>
      <c r="D105" s="7" t="s">
        <v>34</v>
      </c>
      <c r="E105" s="42">
        <v>-1.246175493960707</v>
      </c>
      <c r="F105" s="8">
        <v>6.2656896427749658</v>
      </c>
      <c r="G105" s="9">
        <v>-74</v>
      </c>
      <c r="H105" s="10">
        <v>-209</v>
      </c>
      <c r="I105" s="39">
        <v>-0.54196336236614884</v>
      </c>
      <c r="J105" s="11">
        <v>-9.3841046407590389E-2</v>
      </c>
      <c r="K105" s="10">
        <v>-158</v>
      </c>
      <c r="L105" s="39">
        <v>-0.57899275352765689</v>
      </c>
      <c r="M105" s="11">
        <v>3.1097894714159496E-2</v>
      </c>
      <c r="N105" s="10">
        <v>-56</v>
      </c>
      <c r="O105" s="39">
        <v>-8.2199581234586039E-2</v>
      </c>
      <c r="P105" s="11">
        <v>2.2722710812209002E-2</v>
      </c>
      <c r="Q105" s="10">
        <v>12</v>
      </c>
      <c r="R105" s="39">
        <v>5.3509307552097873E-2</v>
      </c>
      <c r="S105" s="12">
        <v>-0.53</v>
      </c>
      <c r="T105" s="10">
        <v>-44</v>
      </c>
      <c r="U105" s="39">
        <v>-7.9538015528458406E-2</v>
      </c>
      <c r="V105" s="11">
        <v>1.4263060734724015E-2</v>
      </c>
      <c r="W105" s="10">
        <v>-65</v>
      </c>
      <c r="X105" s="39">
        <v>-0.44429320115266158</v>
      </c>
      <c r="Y105" s="13">
        <v>-8113</v>
      </c>
      <c r="Z105" s="10">
        <v>-131</v>
      </c>
      <c r="AA105" s="39">
        <v>-0.39542509059705744</v>
      </c>
      <c r="AB105" s="11">
        <v>2.376345840130506E-2</v>
      </c>
      <c r="AC105" s="10">
        <v>-33</v>
      </c>
      <c r="AD105" s="39">
        <v>-0.10536074609383358</v>
      </c>
      <c r="AE105" s="11">
        <v>6.0000000000000053E-3</v>
      </c>
      <c r="AF105" s="10">
        <v>124</v>
      </c>
      <c r="AG105" s="39">
        <v>0.35427492840584568</v>
      </c>
      <c r="AH105" s="14">
        <v>-0.13221768856088056</v>
      </c>
      <c r="AI105" s="10">
        <v>15</v>
      </c>
      <c r="AJ105" s="39">
        <v>-4.7914801368712512E-3</v>
      </c>
      <c r="AK105" s="13">
        <v>-12624.278525453439</v>
      </c>
      <c r="AL105" s="44"/>
    </row>
    <row r="106" spans="1:38" x14ac:dyDescent="0.25">
      <c r="A106" t="s">
        <v>655</v>
      </c>
      <c r="B106" s="5" t="s">
        <v>403</v>
      </c>
      <c r="C106" s="6" t="s">
        <v>30</v>
      </c>
      <c r="D106" s="7" t="s">
        <v>20</v>
      </c>
      <c r="E106" s="42">
        <v>-1.2418223136398319</v>
      </c>
      <c r="F106" s="8">
        <v>6.0911473471488069</v>
      </c>
      <c r="G106" s="9">
        <v>-73</v>
      </c>
      <c r="H106" s="10">
        <v>-19</v>
      </c>
      <c r="I106" s="39">
        <v>-0.97797322472998149</v>
      </c>
      <c r="J106" s="11">
        <v>-2.4187631613309502E-2</v>
      </c>
      <c r="K106" s="10">
        <v>-60</v>
      </c>
      <c r="L106" s="39">
        <v>-0.19593123861332673</v>
      </c>
      <c r="M106" s="11">
        <v>4.2409861128806223E-2</v>
      </c>
      <c r="N106" s="10">
        <v>23</v>
      </c>
      <c r="O106" s="39">
        <v>6.3559184053336271E-2</v>
      </c>
      <c r="P106" s="11">
        <v>6.9999999999999993E-3</v>
      </c>
      <c r="Q106" s="10">
        <v>-452</v>
      </c>
      <c r="R106" s="39">
        <v>-1.5345858414149003</v>
      </c>
      <c r="S106" s="12">
        <v>5.1440329218106999</v>
      </c>
      <c r="T106" s="10">
        <v>-204</v>
      </c>
      <c r="U106" s="39">
        <v>-0.63850168261893092</v>
      </c>
      <c r="V106" s="11">
        <v>5.1353677621283261E-2</v>
      </c>
      <c r="W106" s="10">
        <v>64</v>
      </c>
      <c r="X106" s="39">
        <v>0.48718875465290268</v>
      </c>
      <c r="Y106" s="13">
        <v>19375</v>
      </c>
      <c r="Z106" s="10">
        <v>141</v>
      </c>
      <c r="AA106" s="39">
        <v>0.65188992610223573</v>
      </c>
      <c r="AB106" s="11">
        <v>2.7270306258322247E-3</v>
      </c>
      <c r="AC106" s="10">
        <v>5</v>
      </c>
      <c r="AD106" s="39">
        <v>3.3560122477147569E-2</v>
      </c>
      <c r="AE106" s="11">
        <v>7.0000000000000062E-3</v>
      </c>
      <c r="AF106" s="10">
        <v>-3</v>
      </c>
      <c r="AG106" s="39">
        <v>-0.25321470655184286</v>
      </c>
      <c r="AH106" s="14">
        <v>3.4752052753202478E-2</v>
      </c>
      <c r="AI106" s="10">
        <v>0</v>
      </c>
      <c r="AJ106" s="39">
        <v>0.20738806232866147</v>
      </c>
      <c r="AK106" s="13">
        <v>31463.546137392754</v>
      </c>
      <c r="AL106" s="44"/>
    </row>
    <row r="107" spans="1:38" x14ac:dyDescent="0.25">
      <c r="A107" t="s">
        <v>652</v>
      </c>
      <c r="B107" s="5" t="s">
        <v>215</v>
      </c>
      <c r="C107" s="6" t="s">
        <v>30</v>
      </c>
      <c r="D107" s="7" t="s">
        <v>20</v>
      </c>
      <c r="E107" s="42">
        <v>-1.241268115115628</v>
      </c>
      <c r="F107" s="8">
        <v>7.0468136038026259</v>
      </c>
      <c r="G107" s="9">
        <v>-46</v>
      </c>
      <c r="H107" s="10">
        <v>9</v>
      </c>
      <c r="I107" s="39">
        <v>0.53439134739858551</v>
      </c>
      <c r="J107" s="11">
        <v>-0.19323872068859771</v>
      </c>
      <c r="K107" s="10">
        <v>-33</v>
      </c>
      <c r="L107" s="39">
        <v>-0.17661057756141707</v>
      </c>
      <c r="M107" s="11">
        <v>1.6132431619623105E-2</v>
      </c>
      <c r="N107" s="10">
        <v>-39</v>
      </c>
      <c r="O107" s="39">
        <v>-0.22414405417755004</v>
      </c>
      <c r="P107" s="11">
        <v>4.560703812316716E-2</v>
      </c>
      <c r="Q107" s="10">
        <v>-69</v>
      </c>
      <c r="R107" s="39">
        <v>-0.43528127204612743</v>
      </c>
      <c r="S107" s="12">
        <v>-1.0294228333634878</v>
      </c>
      <c r="T107" s="10">
        <v>-57</v>
      </c>
      <c r="U107" s="39">
        <v>-0.35600802564980871</v>
      </c>
      <c r="V107" s="11">
        <v>3.8265173343247513E-2</v>
      </c>
      <c r="W107" s="10">
        <v>7</v>
      </c>
      <c r="X107" s="39">
        <v>1.8085118317705651E-2</v>
      </c>
      <c r="Y107" s="13">
        <v>2991</v>
      </c>
      <c r="Z107" s="10">
        <v>-84</v>
      </c>
      <c r="AA107" s="39">
        <v>-0.30805220274270934</v>
      </c>
      <c r="AB107" s="11">
        <v>2.2352701325178387E-2</v>
      </c>
      <c r="AC107" s="10">
        <v>-22</v>
      </c>
      <c r="AD107" s="39">
        <v>-2.3320612170490411E-2</v>
      </c>
      <c r="AE107" s="11">
        <v>1.3999999999999901E-2</v>
      </c>
      <c r="AF107" s="10">
        <v>25</v>
      </c>
      <c r="AG107" s="39">
        <v>3.7499061340224245E-2</v>
      </c>
      <c r="AH107" s="14">
        <v>0.19863344707469288</v>
      </c>
      <c r="AI107" s="10">
        <v>-52</v>
      </c>
      <c r="AJ107" s="39">
        <v>-4.5468097763982696E-2</v>
      </c>
      <c r="AK107" s="13">
        <v>-35450.873494036205</v>
      </c>
      <c r="AL107" s="44"/>
    </row>
    <row r="108" spans="1:38" x14ac:dyDescent="0.25">
      <c r="A108" t="s">
        <v>901</v>
      </c>
      <c r="B108" s="5" t="s">
        <v>364</v>
      </c>
      <c r="C108" s="6" t="s">
        <v>47</v>
      </c>
      <c r="D108" s="7" t="s">
        <v>20</v>
      </c>
      <c r="E108" s="42">
        <v>-1.2408117155748832</v>
      </c>
      <c r="F108" s="8">
        <v>6.2549435830876057</v>
      </c>
      <c r="G108" s="9">
        <v>-74</v>
      </c>
      <c r="H108" s="10">
        <v>-131</v>
      </c>
      <c r="I108" s="39">
        <v>-0.29898210655466628</v>
      </c>
      <c r="J108" s="11">
        <v>-7.1224911161987037E-2</v>
      </c>
      <c r="K108" s="10">
        <v>121</v>
      </c>
      <c r="L108" s="39">
        <v>0.24183103359689628</v>
      </c>
      <c r="M108" s="11">
        <v>-1.3317771299259956E-2</v>
      </c>
      <c r="N108" s="10">
        <v>-12</v>
      </c>
      <c r="O108" s="39">
        <v>2.2701817050429507E-2</v>
      </c>
      <c r="P108" s="11">
        <v>1.7538754160722772E-2</v>
      </c>
      <c r="Q108" s="10">
        <v>2</v>
      </c>
      <c r="R108" s="39">
        <v>-2.81191977183467E-2</v>
      </c>
      <c r="S108" s="12">
        <v>-1.9028781547718536</v>
      </c>
      <c r="T108" s="10">
        <v>17</v>
      </c>
      <c r="U108" s="39">
        <v>1.8456040103164262E-2</v>
      </c>
      <c r="V108" s="11">
        <v>1.1692877860135349E-2</v>
      </c>
      <c r="W108" s="10">
        <v>-43</v>
      </c>
      <c r="X108" s="39">
        <v>-0.20375546731472904</v>
      </c>
      <c r="Y108" s="13">
        <v>-1580</v>
      </c>
      <c r="Z108" s="10">
        <v>-203</v>
      </c>
      <c r="AA108" s="39">
        <v>-0.75944131440971252</v>
      </c>
      <c r="AB108" s="11">
        <v>3.0037533512064344E-2</v>
      </c>
      <c r="AC108" s="10">
        <v>-147</v>
      </c>
      <c r="AD108" s="39">
        <v>-0.46837360126141714</v>
      </c>
      <c r="AE108" s="11">
        <v>-2.0000000000000018E-2</v>
      </c>
      <c r="AF108" s="10">
        <v>241</v>
      </c>
      <c r="AG108" s="39">
        <v>0.71568598430687491</v>
      </c>
      <c r="AH108" s="14">
        <v>-0.47605694351472083</v>
      </c>
      <c r="AI108" s="10">
        <v>70</v>
      </c>
      <c r="AJ108" s="39">
        <v>5.2345120553809632E-2</v>
      </c>
      <c r="AK108" s="13">
        <v>20378.387646286254</v>
      </c>
      <c r="AL108" s="44"/>
    </row>
    <row r="109" spans="1:38" x14ac:dyDescent="0.25">
      <c r="A109" t="s">
        <v>800</v>
      </c>
      <c r="B109" s="5" t="s">
        <v>92</v>
      </c>
      <c r="C109" s="6" t="s">
        <v>93</v>
      </c>
      <c r="D109" s="7" t="s">
        <v>34</v>
      </c>
      <c r="E109" s="42">
        <v>-1.234802335566771</v>
      </c>
      <c r="F109" s="8">
        <v>8.275139551763246</v>
      </c>
      <c r="G109" s="9">
        <v>-23</v>
      </c>
      <c r="H109" s="10">
        <v>52</v>
      </c>
      <c r="I109" s="39">
        <v>0.33008098090140192</v>
      </c>
      <c r="J109" s="11">
        <v>-4.3858824621499259E-2</v>
      </c>
      <c r="K109" s="10">
        <v>54</v>
      </c>
      <c r="L109" s="39">
        <v>0.29080358960091723</v>
      </c>
      <c r="M109" s="11">
        <v>6.3760054288637194E-3</v>
      </c>
      <c r="N109" s="10">
        <v>-58</v>
      </c>
      <c r="O109" s="39">
        <v>-0.89258929651250629</v>
      </c>
      <c r="P109" s="11">
        <v>0.1052252497729337</v>
      </c>
      <c r="Q109" s="10">
        <v>5</v>
      </c>
      <c r="R109" s="39">
        <v>1.0968166141943625E-2</v>
      </c>
      <c r="S109" s="12">
        <v>-5.4825426073831833</v>
      </c>
      <c r="T109" s="10">
        <v>-20</v>
      </c>
      <c r="U109" s="39">
        <v>-0.33340598741427363</v>
      </c>
      <c r="V109" s="11">
        <v>4.4594858860518963E-2</v>
      </c>
      <c r="W109" s="10">
        <v>-24</v>
      </c>
      <c r="X109" s="39">
        <v>-0.229676994198591</v>
      </c>
      <c r="Y109" s="13">
        <v>-5448</v>
      </c>
      <c r="Z109" s="10">
        <v>15</v>
      </c>
      <c r="AA109" s="39">
        <v>0.16338167375753732</v>
      </c>
      <c r="AB109" s="11">
        <v>1.4000000000000012E-2</v>
      </c>
      <c r="AC109" s="10">
        <v>-1</v>
      </c>
      <c r="AD109" s="39">
        <v>-5.3570676208360979E-2</v>
      </c>
      <c r="AE109" s="11">
        <v>2.2000000000000131E-2</v>
      </c>
      <c r="AF109" s="10">
        <v>-55</v>
      </c>
      <c r="AG109" s="39">
        <v>-0.19167279733869699</v>
      </c>
      <c r="AH109" s="14">
        <v>0.38316851798118101</v>
      </c>
      <c r="AI109" s="10">
        <v>-29</v>
      </c>
      <c r="AJ109" s="39">
        <v>-2.8848657693701596E-2</v>
      </c>
      <c r="AK109" s="13">
        <v>-22849.08161696147</v>
      </c>
      <c r="AL109" s="44">
        <v>1</v>
      </c>
    </row>
    <row r="110" spans="1:38" x14ac:dyDescent="0.25">
      <c r="A110" t="s">
        <v>1188</v>
      </c>
      <c r="B110" s="5" t="s">
        <v>568</v>
      </c>
      <c r="C110" s="6" t="s">
        <v>93</v>
      </c>
      <c r="D110" s="7" t="s">
        <v>34</v>
      </c>
      <c r="E110" s="42">
        <v>-1.2323753413229808</v>
      </c>
      <c r="F110" s="8">
        <v>5.0812332932195474</v>
      </c>
      <c r="G110" s="9">
        <v>-16</v>
      </c>
      <c r="H110" s="10">
        <v>44</v>
      </c>
      <c r="I110" s="39">
        <v>0.28920263118598405</v>
      </c>
      <c r="J110" s="11">
        <v>-2.4960251745552942E-2</v>
      </c>
      <c r="K110" s="10">
        <v>46</v>
      </c>
      <c r="L110" s="39">
        <v>-6.414335293345852E-2</v>
      </c>
      <c r="M110" s="11">
        <v>-6.9900132344516367E-3</v>
      </c>
      <c r="N110" s="10">
        <v>40</v>
      </c>
      <c r="O110" s="39">
        <v>0.16507726729199146</v>
      </c>
      <c r="P110" s="11">
        <v>3.2304792676359712E-3</v>
      </c>
      <c r="Q110" s="10">
        <v>-128</v>
      </c>
      <c r="R110" s="39">
        <v>-8.8658292708196862E-2</v>
      </c>
      <c r="S110" s="12">
        <v>0.16800912624640865</v>
      </c>
      <c r="T110" s="10">
        <v>6</v>
      </c>
      <c r="U110" s="39">
        <v>6.7472482183298488E-2</v>
      </c>
      <c r="V110" s="11">
        <v>3.2129144851657954E-3</v>
      </c>
      <c r="W110" s="10">
        <v>-21</v>
      </c>
      <c r="X110" s="39">
        <v>-0.68585128754813707</v>
      </c>
      <c r="Y110" s="13">
        <v>-11115</v>
      </c>
      <c r="Z110" s="10">
        <v>-12</v>
      </c>
      <c r="AA110" s="39">
        <v>-0.32193178843934533</v>
      </c>
      <c r="AB110" s="11">
        <v>2.0591390261115033E-2</v>
      </c>
      <c r="AC110" s="10">
        <v>-84</v>
      </c>
      <c r="AD110" s="39">
        <v>-0.33003536273335365</v>
      </c>
      <c r="AE110" s="11">
        <v>-1.5999999999999903E-2</v>
      </c>
      <c r="AF110" s="10">
        <v>-46</v>
      </c>
      <c r="AG110" s="39">
        <v>-0.32240807102255753</v>
      </c>
      <c r="AH110" s="14">
        <v>0.37395069008763815</v>
      </c>
      <c r="AI110" s="10">
        <v>-3</v>
      </c>
      <c r="AJ110" s="39">
        <v>-5.6444644706918318E-2</v>
      </c>
      <c r="AK110" s="13">
        <v>-56956.895920974202</v>
      </c>
      <c r="AL110" s="44"/>
    </row>
    <row r="111" spans="1:38" x14ac:dyDescent="0.25">
      <c r="A111" t="s">
        <v>1098</v>
      </c>
      <c r="B111" s="5" t="s">
        <v>153</v>
      </c>
      <c r="C111" s="6" t="s">
        <v>49</v>
      </c>
      <c r="D111" s="7" t="s">
        <v>39</v>
      </c>
      <c r="E111" s="42">
        <v>-1.2304872174158175</v>
      </c>
      <c r="F111" s="8">
        <v>7.5446378756533896</v>
      </c>
      <c r="G111" s="9">
        <v>-24</v>
      </c>
      <c r="H111" s="10">
        <v>-53</v>
      </c>
      <c r="I111" s="39">
        <v>-1.2071007023065461E-2</v>
      </c>
      <c r="J111" s="11">
        <v>-9.2136447464767679E-2</v>
      </c>
      <c r="K111" s="10">
        <v>-37</v>
      </c>
      <c r="L111" s="39">
        <v>2.4280253317242262E-2</v>
      </c>
      <c r="M111" s="11">
        <v>2.4969173789561247E-2</v>
      </c>
      <c r="N111" s="10">
        <v>58</v>
      </c>
      <c r="O111" s="39">
        <v>0.22676286393193432</v>
      </c>
      <c r="P111" s="11">
        <v>2.3708945744873887E-2</v>
      </c>
      <c r="Q111" s="10">
        <v>-3</v>
      </c>
      <c r="R111" s="39">
        <v>-4.5712829407205141E-2</v>
      </c>
      <c r="S111" s="12">
        <v>-1.7584547838282825</v>
      </c>
      <c r="T111" s="10">
        <v>-152</v>
      </c>
      <c r="U111" s="39">
        <v>-0.76550987484299804</v>
      </c>
      <c r="V111" s="11">
        <v>6.2207426376440465E-2</v>
      </c>
      <c r="W111" s="10">
        <v>-32</v>
      </c>
      <c r="X111" s="39">
        <v>-0.10425492394899705</v>
      </c>
      <c r="Y111" s="13">
        <v>-618</v>
      </c>
      <c r="Z111" s="10">
        <v>-4</v>
      </c>
      <c r="AA111" s="39">
        <v>-3.8732767699063531E-2</v>
      </c>
      <c r="AB111" s="11">
        <v>1.7701103545433194E-2</v>
      </c>
      <c r="AC111" s="10">
        <v>-16</v>
      </c>
      <c r="AD111" s="39">
        <v>-0.43026668451433925</v>
      </c>
      <c r="AE111" s="11">
        <v>-9.9999999999988987E-4</v>
      </c>
      <c r="AF111" s="10">
        <v>-81</v>
      </c>
      <c r="AG111" s="39">
        <v>-0.26969559107223329</v>
      </c>
      <c r="AH111" s="14">
        <v>0.38102952749622832</v>
      </c>
      <c r="AI111" s="10">
        <v>-35</v>
      </c>
      <c r="AJ111" s="39">
        <v>-3.3605658962539198E-2</v>
      </c>
      <c r="AK111" s="13">
        <v>-26656.932553366831</v>
      </c>
      <c r="AL111" s="44"/>
    </row>
    <row r="112" spans="1:38" x14ac:dyDescent="0.25">
      <c r="A112" t="s">
        <v>640</v>
      </c>
      <c r="B112" s="5" t="s">
        <v>199</v>
      </c>
      <c r="C112" s="6" t="s">
        <v>63</v>
      </c>
      <c r="D112" s="7" t="s">
        <v>34</v>
      </c>
      <c r="E112" s="42">
        <v>-1.2063196919156036</v>
      </c>
      <c r="F112" s="8">
        <v>7.0947495394154885</v>
      </c>
      <c r="G112" s="9">
        <v>-39</v>
      </c>
      <c r="H112" s="10">
        <v>-180</v>
      </c>
      <c r="I112" s="39">
        <v>-0.81124505485031317</v>
      </c>
      <c r="J112" s="11">
        <v>-9.0971360628618769E-2</v>
      </c>
      <c r="K112" s="10">
        <v>-269</v>
      </c>
      <c r="L112" s="39">
        <v>-1.0036246600006022</v>
      </c>
      <c r="M112" s="11">
        <v>4.8665547918438648E-2</v>
      </c>
      <c r="N112" s="10">
        <v>-329</v>
      </c>
      <c r="O112" s="39">
        <v>-1.0506224703969398</v>
      </c>
      <c r="P112" s="11">
        <v>8.316908212560388E-2</v>
      </c>
      <c r="Q112" s="10">
        <v>-51</v>
      </c>
      <c r="R112" s="39">
        <v>-0.15627821389364938</v>
      </c>
      <c r="S112" s="12">
        <v>-0.74735128093790681</v>
      </c>
      <c r="T112" s="10">
        <v>-215</v>
      </c>
      <c r="U112" s="39">
        <v>-0.75702459016456691</v>
      </c>
      <c r="V112" s="11">
        <v>5.9381379041682898E-2</v>
      </c>
      <c r="W112" s="10">
        <v>-48</v>
      </c>
      <c r="X112" s="39">
        <v>-0.18746834510897525</v>
      </c>
      <c r="Y112" s="13">
        <v>-3262</v>
      </c>
      <c r="Z112" s="10">
        <v>127</v>
      </c>
      <c r="AA112" s="39">
        <v>1.0025307610046443</v>
      </c>
      <c r="AB112" s="11">
        <v>-3.4982078853046661E-3</v>
      </c>
      <c r="AC112" s="10">
        <v>56</v>
      </c>
      <c r="AD112" s="39">
        <v>0.35595314264835842</v>
      </c>
      <c r="AE112" s="11">
        <v>4.3000000000000038E-2</v>
      </c>
      <c r="AF112" s="10">
        <v>15</v>
      </c>
      <c r="AG112" s="39">
        <v>0.16043960310004257</v>
      </c>
      <c r="AH112" s="14">
        <v>0.22789124130298077</v>
      </c>
      <c r="AI112" s="10">
        <v>23</v>
      </c>
      <c r="AJ112" s="39">
        <v>7.9020773297311386E-4</v>
      </c>
      <c r="AK112" s="13">
        <v>-5443.5968146649393</v>
      </c>
      <c r="AL112" s="44"/>
    </row>
    <row r="113" spans="1:38" x14ac:dyDescent="0.25">
      <c r="A113" t="s">
        <v>1135</v>
      </c>
      <c r="B113" s="5" t="s">
        <v>285</v>
      </c>
      <c r="C113" s="6" t="s">
        <v>22</v>
      </c>
      <c r="D113" s="7" t="s">
        <v>20</v>
      </c>
      <c r="E113" s="42">
        <v>-1.2027360935507585</v>
      </c>
      <c r="F113" s="8">
        <v>6.478583547191743</v>
      </c>
      <c r="G113" s="9">
        <v>-70</v>
      </c>
      <c r="H113" s="10">
        <v>-135</v>
      </c>
      <c r="I113" s="39">
        <v>-0.31404219858029991</v>
      </c>
      <c r="J113" s="11">
        <v>-7.2081374378523688E-2</v>
      </c>
      <c r="K113" s="10">
        <v>-20</v>
      </c>
      <c r="L113" s="39">
        <v>-0.18522025336817449</v>
      </c>
      <c r="M113" s="11">
        <v>8.490806945863124E-3</v>
      </c>
      <c r="N113" s="10">
        <v>12</v>
      </c>
      <c r="O113" s="39">
        <v>6.7084190583532988E-2</v>
      </c>
      <c r="P113" s="11">
        <v>1.6320371935756549E-2</v>
      </c>
      <c r="Q113" s="10">
        <v>-146</v>
      </c>
      <c r="R113" s="39">
        <v>-0.14894624185329586</v>
      </c>
      <c r="S113" s="12">
        <v>0.30428279287174986</v>
      </c>
      <c r="T113" s="10">
        <v>21</v>
      </c>
      <c r="U113" s="39">
        <v>4.7058630116948053E-2</v>
      </c>
      <c r="V113" s="11">
        <v>1.1410760775238643E-2</v>
      </c>
      <c r="W113" s="10">
        <v>113</v>
      </c>
      <c r="X113" s="39">
        <v>0.49154403181974832</v>
      </c>
      <c r="Y113" s="13">
        <v>18104</v>
      </c>
      <c r="Z113" s="10">
        <v>-303</v>
      </c>
      <c r="AA113" s="39">
        <v>-1.0084900816689248</v>
      </c>
      <c r="AB113" s="11">
        <v>3.5346820809248558E-2</v>
      </c>
      <c r="AC113" s="10">
        <v>-82</v>
      </c>
      <c r="AD113" s="39">
        <v>-0.53071584018300355</v>
      </c>
      <c r="AE113" s="11">
        <v>-1.6999999999999793E-2</v>
      </c>
      <c r="AF113" s="10">
        <v>13</v>
      </c>
      <c r="AG113" s="39">
        <v>7.557489464337673E-3</v>
      </c>
      <c r="AH113" s="14">
        <v>0.21171495386984684</v>
      </c>
      <c r="AI113" s="10">
        <v>48</v>
      </c>
      <c r="AJ113" s="39">
        <v>1.0621833021081883E-2</v>
      </c>
      <c r="AK113" s="13">
        <v>716.21376269131724</v>
      </c>
      <c r="AL113" s="44"/>
    </row>
    <row r="114" spans="1:38" x14ac:dyDescent="0.25">
      <c r="A114" t="s">
        <v>1189</v>
      </c>
      <c r="B114" s="5" t="s">
        <v>226</v>
      </c>
      <c r="C114" s="6" t="s">
        <v>33</v>
      </c>
      <c r="D114" s="7" t="s">
        <v>34</v>
      </c>
      <c r="E114" s="42">
        <v>-1.1576257179125011</v>
      </c>
      <c r="F114" s="8">
        <v>6.766312720859645</v>
      </c>
      <c r="G114" s="9">
        <v>-46</v>
      </c>
      <c r="H114" s="10">
        <v>340</v>
      </c>
      <c r="I114" s="39">
        <v>1.307544983277025</v>
      </c>
      <c r="J114" s="11">
        <v>0.10745414241148998</v>
      </c>
      <c r="K114" s="10">
        <v>15</v>
      </c>
      <c r="L114" s="39">
        <v>0.13114579914777316</v>
      </c>
      <c r="M114" s="11">
        <v>1.2215797249504938E-2</v>
      </c>
      <c r="N114" s="10">
        <v>-230</v>
      </c>
      <c r="O114" s="39">
        <v>-0.82257009538462034</v>
      </c>
      <c r="P114" s="11">
        <v>7.3841945288753791E-2</v>
      </c>
      <c r="Q114" s="10">
        <v>-117</v>
      </c>
      <c r="R114" s="39">
        <v>-0.51407249086905282</v>
      </c>
      <c r="S114" s="12">
        <v>0.13608883208180211</v>
      </c>
      <c r="T114" s="10">
        <v>167</v>
      </c>
      <c r="U114" s="39">
        <v>0.65124900219268278</v>
      </c>
      <c r="V114" s="11">
        <v>-2.3877830145088264E-2</v>
      </c>
      <c r="W114" s="10">
        <v>94</v>
      </c>
      <c r="X114" s="39">
        <v>0.38706681976711144</v>
      </c>
      <c r="Y114" s="13">
        <v>14325</v>
      </c>
      <c r="Z114" s="10">
        <v>-178</v>
      </c>
      <c r="AA114" s="39">
        <v>-0.65753638708906992</v>
      </c>
      <c r="AB114" s="11">
        <v>2.9185524507558409E-2</v>
      </c>
      <c r="AC114" s="10">
        <v>-114</v>
      </c>
      <c r="AD114" s="39">
        <v>-0.47414111678358584</v>
      </c>
      <c r="AE114" s="11">
        <v>-1.6000000000000014E-2</v>
      </c>
      <c r="AF114" s="10">
        <v>-105</v>
      </c>
      <c r="AG114" s="39">
        <v>-0.34068472868381189</v>
      </c>
      <c r="AH114" s="14">
        <v>0.56728769776163324</v>
      </c>
      <c r="AI114" s="10">
        <v>19</v>
      </c>
      <c r="AJ114" s="39">
        <v>-8.4918527248515896E-3</v>
      </c>
      <c r="AK114" s="13">
        <v>-14537.961816532363</v>
      </c>
      <c r="AL114" s="44"/>
    </row>
    <row r="115" spans="1:38" x14ac:dyDescent="0.25">
      <c r="A115" t="s">
        <v>687</v>
      </c>
      <c r="B115" s="5" t="s">
        <v>25</v>
      </c>
      <c r="C115" s="6" t="s">
        <v>26</v>
      </c>
      <c r="D115" s="7" t="s">
        <v>20</v>
      </c>
      <c r="E115" s="42">
        <v>-1.1461301000904136</v>
      </c>
      <c r="F115" s="8">
        <v>11.693917830001112</v>
      </c>
      <c r="G115" s="9">
        <v>1</v>
      </c>
      <c r="H115" s="10">
        <v>-196</v>
      </c>
      <c r="I115" s="39">
        <v>-1.0092799350035122</v>
      </c>
      <c r="J115" s="11">
        <v>-0.29332096028750465</v>
      </c>
      <c r="K115" s="10">
        <v>-7</v>
      </c>
      <c r="L115" s="39">
        <v>0.28356639951006923</v>
      </c>
      <c r="M115" s="11">
        <v>3.4885848048926998E-2</v>
      </c>
      <c r="N115" s="10">
        <v>0</v>
      </c>
      <c r="O115" s="39">
        <v>0.42272612263294773</v>
      </c>
      <c r="P115" s="11">
        <v>0.11953719521664855</v>
      </c>
      <c r="Q115" s="10">
        <v>-4</v>
      </c>
      <c r="R115" s="39">
        <v>-1.0159297441603261</v>
      </c>
      <c r="S115" s="12">
        <v>-18.671846510327192</v>
      </c>
      <c r="T115" s="10">
        <v>-4</v>
      </c>
      <c r="U115" s="39">
        <v>-0.51382179574589282</v>
      </c>
      <c r="V115" s="11">
        <v>7.5159569113057489E-2</v>
      </c>
      <c r="W115" s="10">
        <v>7</v>
      </c>
      <c r="X115" s="39">
        <v>0.12348306119236896</v>
      </c>
      <c r="Y115" s="13">
        <v>3744</v>
      </c>
      <c r="Z115" s="10">
        <v>14</v>
      </c>
      <c r="AA115" s="39">
        <v>0.70098442408989436</v>
      </c>
      <c r="AB115" s="11">
        <v>5.4168174689347426E-3</v>
      </c>
      <c r="AC115" s="10">
        <v>-2</v>
      </c>
      <c r="AD115" s="39">
        <v>-0.55022529375059293</v>
      </c>
      <c r="AE115" s="11">
        <v>1.6000000000000014E-2</v>
      </c>
      <c r="AF115" s="10">
        <v>-32</v>
      </c>
      <c r="AG115" s="39">
        <v>-0.5244219893548101</v>
      </c>
      <c r="AH115" s="14">
        <v>1.0482580422928929</v>
      </c>
      <c r="AI115" s="10">
        <v>-2</v>
      </c>
      <c r="AJ115" s="39">
        <v>-3.2519725470059324E-3</v>
      </c>
      <c r="AK115" s="13">
        <v>-3317.7512652792539</v>
      </c>
      <c r="AL115" s="44">
        <v>1</v>
      </c>
    </row>
    <row r="116" spans="1:38" x14ac:dyDescent="0.25">
      <c r="A116" t="s">
        <v>811</v>
      </c>
      <c r="B116" s="5" t="s">
        <v>210</v>
      </c>
      <c r="C116" s="6" t="s">
        <v>47</v>
      </c>
      <c r="D116" s="7" t="s">
        <v>20</v>
      </c>
      <c r="E116" s="42">
        <v>-1.1404506115549813</v>
      </c>
      <c r="F116" s="8">
        <v>6.8262539511858016</v>
      </c>
      <c r="G116" s="9">
        <v>-39</v>
      </c>
      <c r="H116" s="10">
        <v>61</v>
      </c>
      <c r="I116" s="39">
        <v>7.6668462879441013E-2</v>
      </c>
      <c r="J116" s="11">
        <v>1.2092698738980889E-2</v>
      </c>
      <c r="K116" s="10">
        <v>1</v>
      </c>
      <c r="L116" s="39">
        <v>6.2365512267714182E-2</v>
      </c>
      <c r="M116" s="11">
        <v>1.0748458832873189E-2</v>
      </c>
      <c r="N116" s="10">
        <v>32</v>
      </c>
      <c r="O116" s="39">
        <v>7.1115669316337671E-2</v>
      </c>
      <c r="P116" s="11">
        <v>3.0777170944838887E-2</v>
      </c>
      <c r="Q116" s="10">
        <v>-86</v>
      </c>
      <c r="R116" s="39">
        <v>-0.50358684968814149</v>
      </c>
      <c r="S116" s="12">
        <v>-0.53167387276096401</v>
      </c>
      <c r="T116" s="10">
        <v>44</v>
      </c>
      <c r="U116" s="39">
        <v>0.17040140001750145</v>
      </c>
      <c r="V116" s="11">
        <v>5.4694450010017992E-3</v>
      </c>
      <c r="W116" s="10">
        <v>-3</v>
      </c>
      <c r="X116" s="39">
        <v>-1.3208798959848167E-2</v>
      </c>
      <c r="Y116" s="13">
        <v>2058</v>
      </c>
      <c r="Z116" s="10">
        <v>-226</v>
      </c>
      <c r="AA116" s="39">
        <v>-0.76411638006699167</v>
      </c>
      <c r="AB116" s="11">
        <v>3.1107948628948282E-2</v>
      </c>
      <c r="AC116" s="10">
        <v>-45</v>
      </c>
      <c r="AD116" s="39">
        <v>-0.12738916126726757</v>
      </c>
      <c r="AE116" s="11">
        <v>6.9999999999998952E-3</v>
      </c>
      <c r="AF116" s="10">
        <v>0</v>
      </c>
      <c r="AG116" s="39">
        <v>4.0812891322618283E-3</v>
      </c>
      <c r="AH116" s="14">
        <v>0.27437737566291265</v>
      </c>
      <c r="AI116" s="10">
        <v>-32</v>
      </c>
      <c r="AJ116" s="39">
        <v>-3.778122790570243E-2</v>
      </c>
      <c r="AK116" s="13">
        <v>-34410.278721816401</v>
      </c>
      <c r="AL116" s="44"/>
    </row>
    <row r="117" spans="1:38" x14ac:dyDescent="0.25">
      <c r="A117" t="s">
        <v>1138</v>
      </c>
      <c r="B117" s="5" t="s">
        <v>108</v>
      </c>
      <c r="C117" s="6" t="s">
        <v>24</v>
      </c>
      <c r="D117" s="7" t="s">
        <v>20</v>
      </c>
      <c r="E117" s="42">
        <v>-1.1356832109662003</v>
      </c>
      <c r="F117" s="8">
        <v>7.7620345178895178</v>
      </c>
      <c r="G117" s="9">
        <v>-18</v>
      </c>
      <c r="H117" s="10">
        <v>-265</v>
      </c>
      <c r="I117" s="39">
        <v>-1.4774826638332934</v>
      </c>
      <c r="J117" s="11">
        <v>-0.16473307720927177</v>
      </c>
      <c r="K117" s="10">
        <v>174</v>
      </c>
      <c r="L117" s="39">
        <v>1.7124224726739026</v>
      </c>
      <c r="M117" s="11">
        <v>-3.6447179153941051E-2</v>
      </c>
      <c r="N117" s="10">
        <v>-59</v>
      </c>
      <c r="O117" s="39">
        <v>-1.0137201200569712</v>
      </c>
      <c r="P117" s="11">
        <v>0.11530785728212128</v>
      </c>
      <c r="Q117" s="10">
        <v>320</v>
      </c>
      <c r="R117" s="39">
        <v>0.7698743553585311</v>
      </c>
      <c r="S117" s="12">
        <v>-6.69</v>
      </c>
      <c r="T117" s="10">
        <v>-45</v>
      </c>
      <c r="U117" s="39">
        <v>-0.50807571878430102</v>
      </c>
      <c r="V117" s="11">
        <v>5.1558403395641161E-2</v>
      </c>
      <c r="W117" s="10">
        <v>-17</v>
      </c>
      <c r="X117" s="39">
        <v>-0.1509264370822051</v>
      </c>
      <c r="Y117" s="13">
        <v>-2828</v>
      </c>
      <c r="Z117" s="10">
        <v>-29</v>
      </c>
      <c r="AA117" s="39">
        <v>-0.40439374697802855</v>
      </c>
      <c r="AB117" s="11">
        <v>2.5756914119359542E-2</v>
      </c>
      <c r="AC117" s="10">
        <v>6</v>
      </c>
      <c r="AD117" s="39">
        <v>4.0434113178131226E-2</v>
      </c>
      <c r="AE117" s="11">
        <v>2.300000000000002E-2</v>
      </c>
      <c r="AF117" s="10">
        <v>118</v>
      </c>
      <c r="AG117" s="39">
        <v>0.33066093632394156</v>
      </c>
      <c r="AH117" s="14">
        <v>-0.12022367879008167</v>
      </c>
      <c r="AI117" s="10">
        <v>-11</v>
      </c>
      <c r="AJ117" s="39">
        <v>-4.1103371569980944E-2</v>
      </c>
      <c r="AK117" s="13">
        <v>-39485.703382218548</v>
      </c>
      <c r="AL117" s="44"/>
    </row>
    <row r="118" spans="1:38" x14ac:dyDescent="0.25">
      <c r="A118" t="s">
        <v>1077</v>
      </c>
      <c r="B118" s="5" t="s">
        <v>312</v>
      </c>
      <c r="C118" s="6" t="s">
        <v>54</v>
      </c>
      <c r="D118" s="7" t="s">
        <v>39</v>
      </c>
      <c r="E118" s="42">
        <v>-1.1268068550202235</v>
      </c>
      <c r="F118" s="8">
        <v>6.1731330534179989</v>
      </c>
      <c r="G118" s="9">
        <v>-64</v>
      </c>
      <c r="H118" s="10">
        <v>-22</v>
      </c>
      <c r="I118" s="39">
        <v>-1.1085945443775216</v>
      </c>
      <c r="J118" s="11">
        <v>-2.8172400196302627E-2</v>
      </c>
      <c r="K118" s="10">
        <v>-29</v>
      </c>
      <c r="L118" s="39">
        <v>-0.32896044972649219</v>
      </c>
      <c r="M118" s="11">
        <v>6.4723531338295948E-2</v>
      </c>
      <c r="N118" s="10">
        <v>-285</v>
      </c>
      <c r="O118" s="39">
        <v>-0.76596384234309001</v>
      </c>
      <c r="P118" s="11">
        <v>6.0999999999999999E-2</v>
      </c>
      <c r="Q118" s="10">
        <v>27</v>
      </c>
      <c r="R118" s="39">
        <v>2.9253010363370247E-2</v>
      </c>
      <c r="S118" s="12">
        <v>-1.4759523809523811</v>
      </c>
      <c r="T118" s="10">
        <v>-244</v>
      </c>
      <c r="U118" s="39">
        <v>-0.98262689197673958</v>
      </c>
      <c r="V118" s="11">
        <v>7.4277427490542253E-2</v>
      </c>
      <c r="W118" s="10">
        <v>9</v>
      </c>
      <c r="X118" s="39">
        <v>3.5969770268156905E-2</v>
      </c>
      <c r="Y118" s="13">
        <v>4835</v>
      </c>
      <c r="Z118" s="10">
        <v>181</v>
      </c>
      <c r="AA118" s="39">
        <v>0.71813684851621962</v>
      </c>
      <c r="AB118" s="11">
        <v>1.1651090342679193E-3</v>
      </c>
      <c r="AC118" s="10">
        <v>33</v>
      </c>
      <c r="AD118" s="39">
        <v>0.14597393360896227</v>
      </c>
      <c r="AE118" s="11">
        <v>1.6000000000000014E-2</v>
      </c>
      <c r="AF118" s="10">
        <v>25</v>
      </c>
      <c r="AG118" s="39">
        <v>0.23252226224768346</v>
      </c>
      <c r="AH118" s="14">
        <v>-0.2400038759218035</v>
      </c>
      <c r="AI118" s="10">
        <v>0</v>
      </c>
      <c r="AJ118" s="39">
        <v>-2.5166001972082019E-2</v>
      </c>
      <c r="AK118" s="13">
        <v>-48418.82935009076</v>
      </c>
      <c r="AL118" s="44"/>
    </row>
    <row r="119" spans="1:38" x14ac:dyDescent="0.25">
      <c r="A119" t="s">
        <v>784</v>
      </c>
      <c r="B119" s="5" t="s">
        <v>485</v>
      </c>
      <c r="C119" s="6" t="s">
        <v>81</v>
      </c>
      <c r="D119" s="7" t="s">
        <v>34</v>
      </c>
      <c r="E119" s="42">
        <v>-1.1155527416711299</v>
      </c>
      <c r="F119" s="8">
        <v>5.3148324793286488</v>
      </c>
      <c r="G119" s="9">
        <v>-53</v>
      </c>
      <c r="H119" s="10">
        <v>-48</v>
      </c>
      <c r="I119" s="39">
        <v>-0.33962693706223901</v>
      </c>
      <c r="J119" s="11">
        <v>-0.19708490142053536</v>
      </c>
      <c r="K119" s="10">
        <v>29</v>
      </c>
      <c r="L119" s="39">
        <v>-9.3861296059475685E-2</v>
      </c>
      <c r="M119" s="11">
        <v>3.2255438578800699E-3</v>
      </c>
      <c r="N119" s="10">
        <v>-5</v>
      </c>
      <c r="O119" s="39">
        <v>-1.3248503575962411E-2</v>
      </c>
      <c r="P119" s="11">
        <v>1.2E-2</v>
      </c>
      <c r="Q119" s="10">
        <v>-32</v>
      </c>
      <c r="R119" s="39">
        <v>-2.45216151617067E-3</v>
      </c>
      <c r="S119" s="12">
        <v>-0.31100971694127588</v>
      </c>
      <c r="T119" s="10">
        <v>-148</v>
      </c>
      <c r="U119" s="39">
        <v>-0.3695183914514778</v>
      </c>
      <c r="V119" s="11">
        <v>3.2868820767743709E-2</v>
      </c>
      <c r="W119" s="10">
        <v>-32</v>
      </c>
      <c r="X119" s="39">
        <v>-0.248845688822941</v>
      </c>
      <c r="Y119" s="13">
        <v>-1584</v>
      </c>
      <c r="Z119" s="10">
        <v>-29</v>
      </c>
      <c r="AA119" s="39">
        <v>-0.10244038755875984</v>
      </c>
      <c r="AB119" s="11">
        <v>1.6764016201236413E-2</v>
      </c>
      <c r="AC119" s="10">
        <v>-44</v>
      </c>
      <c r="AD119" s="39">
        <v>-0.18868975327361304</v>
      </c>
      <c r="AE119" s="11">
        <v>-5.0000000000000044E-3</v>
      </c>
      <c r="AF119" s="10">
        <v>-15</v>
      </c>
      <c r="AG119" s="39">
        <v>-0.31992462363747887</v>
      </c>
      <c r="AH119" s="14">
        <v>0.25128709354637735</v>
      </c>
      <c r="AI119" s="10">
        <v>-5</v>
      </c>
      <c r="AJ119" s="39">
        <v>-8.0185651296284521E-3</v>
      </c>
      <c r="AK119" s="13">
        <v>-22391.667974914075</v>
      </c>
      <c r="AL119" s="44"/>
    </row>
    <row r="120" spans="1:38" x14ac:dyDescent="0.25">
      <c r="A120" t="s">
        <v>882</v>
      </c>
      <c r="B120" s="5" t="s">
        <v>300</v>
      </c>
      <c r="C120" s="6" t="s">
        <v>30</v>
      </c>
      <c r="D120" s="7" t="s">
        <v>20</v>
      </c>
      <c r="E120" s="42">
        <v>-1.1023375596705054</v>
      </c>
      <c r="F120" s="8">
        <v>6.1612244923250969</v>
      </c>
      <c r="G120" s="9">
        <v>-62</v>
      </c>
      <c r="H120" s="10">
        <v>-27</v>
      </c>
      <c r="I120" s="39">
        <v>-1.4750925913295214</v>
      </c>
      <c r="J120" s="11">
        <v>-6.2939146724747097E-2</v>
      </c>
      <c r="K120" s="10">
        <v>-344</v>
      </c>
      <c r="L120" s="39">
        <v>-1.4587084332653586</v>
      </c>
      <c r="M120" s="11">
        <v>7.9659501204494165E-2</v>
      </c>
      <c r="N120" s="10">
        <v>49</v>
      </c>
      <c r="O120" s="39">
        <v>0.13294440236644645</v>
      </c>
      <c r="P120" s="11">
        <v>1.4734087694483734E-2</v>
      </c>
      <c r="Q120" s="10">
        <v>80</v>
      </c>
      <c r="R120" s="39">
        <v>0.12303925867321847</v>
      </c>
      <c r="S120" s="12">
        <v>-1.9865965688987273</v>
      </c>
      <c r="T120" s="10">
        <v>-52</v>
      </c>
      <c r="U120" s="39">
        <v>-0.19789475169707116</v>
      </c>
      <c r="V120" s="11">
        <v>2.5159041394335523E-2</v>
      </c>
      <c r="W120" s="10">
        <v>-6</v>
      </c>
      <c r="X120" s="39">
        <v>-1.5440375172108722E-2</v>
      </c>
      <c r="Y120" s="13">
        <v>1795</v>
      </c>
      <c r="Z120" s="10">
        <v>-198</v>
      </c>
      <c r="AA120" s="39">
        <v>-0.5520906916840177</v>
      </c>
      <c r="AB120" s="11">
        <v>2.6375097885669538E-2</v>
      </c>
      <c r="AC120" s="10">
        <v>18</v>
      </c>
      <c r="AD120" s="39">
        <v>0.10464785539907417</v>
      </c>
      <c r="AE120" s="11">
        <v>2.0000000000000018E-2</v>
      </c>
      <c r="AF120" s="10">
        <v>1</v>
      </c>
      <c r="AG120" s="39">
        <v>-0.11354619767903551</v>
      </c>
      <c r="AH120" s="14">
        <v>-7.2832069572686842E-2</v>
      </c>
      <c r="AI120" s="10">
        <v>-3</v>
      </c>
      <c r="AJ120" s="39">
        <v>0.25717419204972858</v>
      </c>
      <c r="AK120" s="13">
        <v>86212.524644070771</v>
      </c>
      <c r="AL120" s="44"/>
    </row>
    <row r="121" spans="1:38" x14ac:dyDescent="0.25">
      <c r="A121" t="s">
        <v>1113</v>
      </c>
      <c r="B121" s="5" t="s">
        <v>219</v>
      </c>
      <c r="C121" s="6" t="s">
        <v>19</v>
      </c>
      <c r="D121" s="7" t="s">
        <v>20</v>
      </c>
      <c r="E121" s="42">
        <v>-1.0992275087929395</v>
      </c>
      <c r="F121" s="8">
        <v>6.671797212835461</v>
      </c>
      <c r="G121" s="9">
        <v>-37</v>
      </c>
      <c r="H121" s="10">
        <v>51</v>
      </c>
      <c r="I121" s="39">
        <v>5.8737582398016852E-2</v>
      </c>
      <c r="J121" s="11">
        <v>1.6948635379783972E-2</v>
      </c>
      <c r="K121" s="10">
        <v>-365</v>
      </c>
      <c r="L121" s="39">
        <v>-1.3695440277056306</v>
      </c>
      <c r="M121" s="11">
        <v>6.375176999139065E-2</v>
      </c>
      <c r="N121" s="10">
        <v>-69</v>
      </c>
      <c r="O121" s="39">
        <v>-0.31939037877543197</v>
      </c>
      <c r="P121" s="11">
        <v>4.8284473398479924E-2</v>
      </c>
      <c r="Q121" s="10">
        <v>49</v>
      </c>
      <c r="R121" s="39">
        <v>8.105810228273419E-2</v>
      </c>
      <c r="S121" s="12">
        <v>-2.0944460288036506</v>
      </c>
      <c r="T121" s="10">
        <v>13</v>
      </c>
      <c r="U121" s="39">
        <v>-2.2512198881619754E-3</v>
      </c>
      <c r="V121" s="11">
        <v>1.532916727219881E-2</v>
      </c>
      <c r="W121" s="10">
        <v>39</v>
      </c>
      <c r="X121" s="39">
        <v>9.5615801948503165E-2</v>
      </c>
      <c r="Y121" s="13">
        <v>5324</v>
      </c>
      <c r="Z121" s="10">
        <v>-83</v>
      </c>
      <c r="AA121" s="39">
        <v>-0.25281100815279994</v>
      </c>
      <c r="AB121" s="11">
        <v>2.0933753943217663E-2</v>
      </c>
      <c r="AC121" s="10">
        <v>-126</v>
      </c>
      <c r="AD121" s="39">
        <v>-0.50350253953032498</v>
      </c>
      <c r="AE121" s="11">
        <v>-1.9000000000000017E-2</v>
      </c>
      <c r="AF121" s="10">
        <v>16</v>
      </c>
      <c r="AG121" s="39">
        <v>0.52634953038415211</v>
      </c>
      <c r="AH121" s="14">
        <v>9.7544451701349733E-2</v>
      </c>
      <c r="AI121" s="10">
        <v>4</v>
      </c>
      <c r="AJ121" s="39">
        <v>-7.3281517863706958E-3</v>
      </c>
      <c r="AK121" s="13">
        <v>-8595.0701477998446</v>
      </c>
      <c r="AL121" s="44"/>
    </row>
    <row r="122" spans="1:38" x14ac:dyDescent="0.25">
      <c r="A122" t="s">
        <v>695</v>
      </c>
      <c r="B122" s="5" t="s">
        <v>272</v>
      </c>
      <c r="C122" s="6" t="s">
        <v>44</v>
      </c>
      <c r="D122" s="7" t="s">
        <v>20</v>
      </c>
      <c r="E122" s="42">
        <v>-1.0772043581461641</v>
      </c>
      <c r="F122" s="8">
        <v>6.2825751547622026</v>
      </c>
      <c r="G122" s="9">
        <v>-44</v>
      </c>
      <c r="H122" s="10">
        <v>-175</v>
      </c>
      <c r="I122" s="39">
        <v>-1.4725352249108687</v>
      </c>
      <c r="J122" s="11">
        <v>-0.40487007134303399</v>
      </c>
      <c r="K122" s="10">
        <v>26</v>
      </c>
      <c r="L122" s="39">
        <v>-1.6541756293429744E-2</v>
      </c>
      <c r="M122" s="11">
        <v>5.6521468895214255E-3</v>
      </c>
      <c r="N122" s="10">
        <v>8</v>
      </c>
      <c r="O122" s="39">
        <v>-5.9995534077102071E-2</v>
      </c>
      <c r="P122" s="11">
        <v>3.7793543023416934E-2</v>
      </c>
      <c r="Q122" s="10">
        <v>-55</v>
      </c>
      <c r="R122" s="39">
        <v>-0.4016798974458714</v>
      </c>
      <c r="S122" s="12">
        <v>-1.7142731972312277</v>
      </c>
      <c r="T122" s="10">
        <v>-130</v>
      </c>
      <c r="U122" s="39">
        <v>-0.37899412185135489</v>
      </c>
      <c r="V122" s="11">
        <v>3.5226744186046523E-2</v>
      </c>
      <c r="W122" s="10">
        <v>-44</v>
      </c>
      <c r="X122" s="39">
        <v>-0.21454943320850722</v>
      </c>
      <c r="Y122" s="13">
        <v>-2289</v>
      </c>
      <c r="Z122" s="10">
        <v>17</v>
      </c>
      <c r="AA122" s="39">
        <v>0.15834043070661749</v>
      </c>
      <c r="AB122" s="11">
        <v>1.2557633458007485E-2</v>
      </c>
      <c r="AC122" s="10">
        <v>59</v>
      </c>
      <c r="AD122" s="39">
        <v>0.26182474009126705</v>
      </c>
      <c r="AE122" s="11">
        <v>3.2999999999999918E-2</v>
      </c>
      <c r="AF122" s="10">
        <v>-81</v>
      </c>
      <c r="AG122" s="39">
        <v>-0.24777058033050867</v>
      </c>
      <c r="AH122" s="14">
        <v>0.45222286559745317</v>
      </c>
      <c r="AI122" s="10">
        <v>-25</v>
      </c>
      <c r="AJ122" s="39">
        <v>-3.1754607910043725E-2</v>
      </c>
      <c r="AK122" s="13">
        <v>-26938.032945188694</v>
      </c>
      <c r="AL122" s="44"/>
    </row>
    <row r="123" spans="1:38" x14ac:dyDescent="0.25">
      <c r="A123" t="s">
        <v>732</v>
      </c>
      <c r="B123" s="5" t="s">
        <v>165</v>
      </c>
      <c r="C123" s="6" t="s">
        <v>26</v>
      </c>
      <c r="D123" s="7" t="s">
        <v>20</v>
      </c>
      <c r="E123" s="42">
        <v>-1.0371525767602332</v>
      </c>
      <c r="F123" s="8">
        <v>6.899369672747433</v>
      </c>
      <c r="G123" s="9">
        <v>-31</v>
      </c>
      <c r="H123" s="10">
        <v>-129</v>
      </c>
      <c r="I123" s="39">
        <v>-0.40045492165147889</v>
      </c>
      <c r="J123" s="11">
        <v>-0.16803136461030865</v>
      </c>
      <c r="K123" s="10">
        <v>98</v>
      </c>
      <c r="L123" s="39">
        <v>0.8444470344437931</v>
      </c>
      <c r="M123" s="11">
        <v>-7.960853052877595E-3</v>
      </c>
      <c r="N123" s="10">
        <v>45</v>
      </c>
      <c r="O123" s="39">
        <v>0.1554392885180175</v>
      </c>
      <c r="P123" s="11">
        <v>2.678690127077224E-2</v>
      </c>
      <c r="Q123" s="10">
        <v>50</v>
      </c>
      <c r="R123" s="39">
        <v>0.10000621657059569</v>
      </c>
      <c r="S123" s="12">
        <v>-2.4319457889641818</v>
      </c>
      <c r="T123" s="10">
        <v>-43</v>
      </c>
      <c r="U123" s="39">
        <v>-0.2176303615730214</v>
      </c>
      <c r="V123" s="11">
        <v>2.8087333539795596E-2</v>
      </c>
      <c r="W123" s="10">
        <v>-39</v>
      </c>
      <c r="X123" s="39">
        <v>-0.14536548762242102</v>
      </c>
      <c r="Y123" s="13">
        <v>-1465</v>
      </c>
      <c r="Z123" s="10">
        <v>-71</v>
      </c>
      <c r="AA123" s="39">
        <v>-0.5869018766866978</v>
      </c>
      <c r="AB123" s="11">
        <v>2.8728636660143504E-2</v>
      </c>
      <c r="AC123" s="10">
        <v>-38</v>
      </c>
      <c r="AD123" s="39">
        <v>-0.53418222798701021</v>
      </c>
      <c r="AE123" s="11">
        <v>-1.2000000000000011E-2</v>
      </c>
      <c r="AF123" s="10">
        <v>52</v>
      </c>
      <c r="AG123" s="39">
        <v>0.34395339936886254</v>
      </c>
      <c r="AH123" s="14">
        <v>4.8872909618530969E-2</v>
      </c>
      <c r="AI123" s="10">
        <v>-25</v>
      </c>
      <c r="AJ123" s="39">
        <v>-2.2018024079961118E-2</v>
      </c>
      <c r="AK123" s="13">
        <v>-18035.544090435389</v>
      </c>
      <c r="AL123" s="44"/>
    </row>
    <row r="124" spans="1:38" x14ac:dyDescent="0.25">
      <c r="A124" t="s">
        <v>1082</v>
      </c>
      <c r="B124" s="5" t="s">
        <v>293</v>
      </c>
      <c r="C124" s="6" t="s">
        <v>52</v>
      </c>
      <c r="D124" s="7" t="s">
        <v>34</v>
      </c>
      <c r="E124" s="42">
        <v>-1.0333776931242231</v>
      </c>
      <c r="F124" s="8">
        <v>6.0119315363954939</v>
      </c>
      <c r="G124" s="9">
        <v>-60</v>
      </c>
      <c r="H124" s="10">
        <v>86</v>
      </c>
      <c r="I124" s="39">
        <v>1.7367322701913444</v>
      </c>
      <c r="J124" s="11">
        <v>5.3119955215375381E-2</v>
      </c>
      <c r="K124" s="10">
        <v>-102</v>
      </c>
      <c r="L124" s="39">
        <v>-0.33685521891947467</v>
      </c>
      <c r="M124" s="11">
        <v>2.683511893313565E-2</v>
      </c>
      <c r="N124" s="10">
        <v>-225</v>
      </c>
      <c r="O124" s="39">
        <v>-0.65295816899364156</v>
      </c>
      <c r="P124" s="11">
        <v>6.067035245335177E-2</v>
      </c>
      <c r="Q124" s="10">
        <v>-10</v>
      </c>
      <c r="R124" s="39">
        <v>-5.9950952474239316E-2</v>
      </c>
      <c r="S124" s="12">
        <v>-1.5037185929648238</v>
      </c>
      <c r="T124" s="10">
        <v>-4</v>
      </c>
      <c r="U124" s="39">
        <v>-5.157596280668425E-2</v>
      </c>
      <c r="V124" s="11">
        <v>1.7417254476397179E-2</v>
      </c>
      <c r="W124" s="10">
        <v>-1</v>
      </c>
      <c r="X124" s="39">
        <v>2.7544692970245532E-3</v>
      </c>
      <c r="Y124" s="13">
        <v>4117</v>
      </c>
      <c r="Z124" s="10">
        <v>-147</v>
      </c>
      <c r="AA124" s="39">
        <v>-0.49689024866537368</v>
      </c>
      <c r="AB124" s="11">
        <v>2.4816946442845721E-2</v>
      </c>
      <c r="AC124" s="10">
        <v>-17</v>
      </c>
      <c r="AD124" s="39">
        <v>-0.13877118668749555</v>
      </c>
      <c r="AE124" s="11">
        <v>1.100000000000001E-2</v>
      </c>
      <c r="AF124" s="10">
        <v>77</v>
      </c>
      <c r="AG124" s="39">
        <v>0.22360454625579135</v>
      </c>
      <c r="AH124" s="14">
        <v>-6.3642019336150657E-2</v>
      </c>
      <c r="AI124" s="10">
        <v>-50</v>
      </c>
      <c r="AJ124" s="39">
        <v>-0.16742416870291407</v>
      </c>
      <c r="AK124" s="13">
        <v>-121884.25507380551</v>
      </c>
      <c r="AL124" s="44"/>
    </row>
    <row r="125" spans="1:38" x14ac:dyDescent="0.25">
      <c r="A125" t="s">
        <v>1178</v>
      </c>
      <c r="B125" s="5" t="s">
        <v>265</v>
      </c>
      <c r="C125" s="6" t="s">
        <v>63</v>
      </c>
      <c r="D125" s="7" t="s">
        <v>34</v>
      </c>
      <c r="E125" s="42">
        <v>-1.0300136033796381</v>
      </c>
      <c r="F125" s="8">
        <v>6.2214639817771804</v>
      </c>
      <c r="G125" s="9">
        <v>-37</v>
      </c>
      <c r="H125" s="10">
        <v>-245</v>
      </c>
      <c r="I125" s="39">
        <v>-0.69405556893383247</v>
      </c>
      <c r="J125" s="11">
        <v>-0.19037941712921058</v>
      </c>
      <c r="K125" s="10">
        <v>70</v>
      </c>
      <c r="L125" s="39">
        <v>0.61672229346581253</v>
      </c>
      <c r="M125" s="11">
        <v>-4.4744688826874046E-4</v>
      </c>
      <c r="N125" s="10">
        <v>-36</v>
      </c>
      <c r="O125" s="39">
        <v>-0.1841574540617022</v>
      </c>
      <c r="P125" s="11">
        <v>3.7678233438485809E-2</v>
      </c>
      <c r="Q125" s="10">
        <v>-68</v>
      </c>
      <c r="R125" s="39">
        <v>-8.1259968857932963E-3</v>
      </c>
      <c r="S125" s="12">
        <v>0</v>
      </c>
      <c r="T125" s="10">
        <v>144</v>
      </c>
      <c r="U125" s="39">
        <v>0.42441939193134554</v>
      </c>
      <c r="V125" s="11">
        <v>-1.270664365832614E-2</v>
      </c>
      <c r="W125" s="10">
        <v>-105</v>
      </c>
      <c r="X125" s="39">
        <v>-0.4777245460037276</v>
      </c>
      <c r="Y125" s="13">
        <v>-11938</v>
      </c>
      <c r="Z125" s="10">
        <v>-219</v>
      </c>
      <c r="AA125" s="39">
        <v>-0.64386901496665661</v>
      </c>
      <c r="AB125" s="11">
        <v>2.8291081937528294E-2</v>
      </c>
      <c r="AC125" s="10">
        <v>-4</v>
      </c>
      <c r="AD125" s="39">
        <v>1.0643066012579139E-2</v>
      </c>
      <c r="AE125" s="11">
        <v>1.8999999999999906E-2</v>
      </c>
      <c r="AF125" s="10">
        <v>-96</v>
      </c>
      <c r="AG125" s="39">
        <v>-0.4674967632543432</v>
      </c>
      <c r="AH125" s="14">
        <v>0.52737726817441533</v>
      </c>
      <c r="AI125" s="10">
        <v>-66</v>
      </c>
      <c r="AJ125" s="39">
        <v>-5.9966158900369021E-2</v>
      </c>
      <c r="AK125" s="13">
        <v>-45659.117734846848</v>
      </c>
      <c r="AL125" s="44"/>
    </row>
    <row r="126" spans="1:38" x14ac:dyDescent="0.25">
      <c r="A126" t="s">
        <v>715</v>
      </c>
      <c r="B126" s="5" t="s">
        <v>56</v>
      </c>
      <c r="C126" s="6" t="s">
        <v>41</v>
      </c>
      <c r="D126" s="7" t="s">
        <v>34</v>
      </c>
      <c r="E126" s="42">
        <v>-1.0120403472060957</v>
      </c>
      <c r="F126" s="8">
        <v>9.0353229914259501</v>
      </c>
      <c r="G126" s="9">
        <v>-3</v>
      </c>
      <c r="H126" s="10">
        <v>-152</v>
      </c>
      <c r="I126" s="39">
        <v>-0.36797596933885079</v>
      </c>
      <c r="J126" s="11">
        <v>-7.7735529026016992E-2</v>
      </c>
      <c r="K126" s="10">
        <v>3</v>
      </c>
      <c r="L126" s="39">
        <v>0.5834611111200747</v>
      </c>
      <c r="M126" s="11">
        <v>2.8312929254251051E-2</v>
      </c>
      <c r="N126" s="10">
        <v>-16</v>
      </c>
      <c r="O126" s="39">
        <v>-0.83431566089158138</v>
      </c>
      <c r="P126" s="11">
        <v>0.13614087386082957</v>
      </c>
      <c r="Q126" s="10">
        <v>20</v>
      </c>
      <c r="R126" s="39">
        <v>0.91502974914321467</v>
      </c>
      <c r="S126" s="12">
        <v>-16.112192520367763</v>
      </c>
      <c r="T126" s="10">
        <v>-19</v>
      </c>
      <c r="U126" s="39">
        <v>-0.92714716629429716</v>
      </c>
      <c r="V126" s="11">
        <v>8.9635458877686647E-2</v>
      </c>
      <c r="W126" s="10">
        <v>-13</v>
      </c>
      <c r="X126" s="39">
        <v>-0.27891181488015637</v>
      </c>
      <c r="Y126" s="13">
        <v>-7748</v>
      </c>
      <c r="Z126" s="10">
        <v>-1</v>
      </c>
      <c r="AA126" s="39">
        <v>7.449607104555267E-2</v>
      </c>
      <c r="AB126" s="11">
        <v>1.6E-2</v>
      </c>
      <c r="AC126" s="10">
        <v>-3</v>
      </c>
      <c r="AD126" s="39">
        <v>-8.9711868939001072E-2</v>
      </c>
      <c r="AE126" s="11">
        <v>2.5000000000000022E-2</v>
      </c>
      <c r="AF126" s="10">
        <v>4</v>
      </c>
      <c r="AG126" s="39">
        <v>0.30893316405966731</v>
      </c>
      <c r="AH126" s="14">
        <v>0.34220180842769832</v>
      </c>
      <c r="AI126" s="10">
        <v>-2</v>
      </c>
      <c r="AJ126" s="39">
        <v>-1.0336931400200089E-2</v>
      </c>
      <c r="AK126" s="13">
        <v>-9658.0319017209476</v>
      </c>
      <c r="AL126" s="44">
        <v>1</v>
      </c>
    </row>
    <row r="127" spans="1:38" x14ac:dyDescent="0.25">
      <c r="A127" t="s">
        <v>728</v>
      </c>
      <c r="B127" s="5" t="s">
        <v>535</v>
      </c>
      <c r="C127" s="6" t="s">
        <v>49</v>
      </c>
      <c r="D127" s="7" t="s">
        <v>39</v>
      </c>
      <c r="E127" s="42">
        <v>-1.0082506757685001</v>
      </c>
      <c r="F127" s="8">
        <v>4.7871091149476861</v>
      </c>
      <c r="G127" s="9">
        <v>-28</v>
      </c>
      <c r="H127" s="10">
        <v>-14</v>
      </c>
      <c r="I127" s="39">
        <v>-0.20973985728005506</v>
      </c>
      <c r="J127" s="11">
        <v>-0.23466262185962949</v>
      </c>
      <c r="K127" s="10">
        <v>-422</v>
      </c>
      <c r="L127" s="39">
        <v>-1.8251462332940813</v>
      </c>
      <c r="M127" s="11">
        <v>7.9086918349429325E-2</v>
      </c>
      <c r="N127" s="10">
        <v>-125</v>
      </c>
      <c r="O127" s="39">
        <v>-0.27439464151557813</v>
      </c>
      <c r="P127" s="11">
        <v>2.8999999999999998E-2</v>
      </c>
      <c r="Q127" s="10">
        <v>-229</v>
      </c>
      <c r="R127" s="39">
        <v>-0.23304549696901089</v>
      </c>
      <c r="S127" s="12">
        <v>0.75795856493178371</v>
      </c>
      <c r="T127" s="10">
        <v>259</v>
      </c>
      <c r="U127" s="39">
        <v>0.7688869388346633</v>
      </c>
      <c r="V127" s="11">
        <v>-3.6695794647733475E-2</v>
      </c>
      <c r="W127" s="10">
        <v>-30</v>
      </c>
      <c r="X127" s="39">
        <v>-0.4599308002908904</v>
      </c>
      <c r="Y127" s="13">
        <v>-5625</v>
      </c>
      <c r="Z127" s="10">
        <v>-79</v>
      </c>
      <c r="AA127" s="39">
        <v>-0.40956847460691725</v>
      </c>
      <c r="AB127" s="11">
        <v>2.27072152653548E-2</v>
      </c>
      <c r="AC127" s="10">
        <v>43</v>
      </c>
      <c r="AD127" s="39">
        <v>0.14351980026669098</v>
      </c>
      <c r="AE127" s="11">
        <v>1.9000000000000128E-2</v>
      </c>
      <c r="AF127" s="10">
        <v>24</v>
      </c>
      <c r="AG127" s="39">
        <v>3.1278448652190538E-2</v>
      </c>
      <c r="AH127" s="14">
        <v>5.5091020293970505E-2</v>
      </c>
      <c r="AI127" s="10">
        <v>-6</v>
      </c>
      <c r="AJ127" s="39">
        <v>-0.17126436402788189</v>
      </c>
      <c r="AK127" s="13">
        <v>-132887.55827485153</v>
      </c>
      <c r="AL127" s="44"/>
    </row>
    <row r="128" spans="1:38" x14ac:dyDescent="0.25">
      <c r="A128" t="s">
        <v>1193</v>
      </c>
      <c r="B128" s="5" t="s">
        <v>200</v>
      </c>
      <c r="C128" s="6" t="s">
        <v>22</v>
      </c>
      <c r="D128" s="7" t="s">
        <v>20</v>
      </c>
      <c r="E128" s="42">
        <v>-1.0024023204747081</v>
      </c>
      <c r="F128" s="8">
        <v>6.5674288981726505</v>
      </c>
      <c r="G128" s="9">
        <v>-33</v>
      </c>
      <c r="H128" s="10">
        <v>53</v>
      </c>
      <c r="I128" s="39">
        <v>0.32226953048364015</v>
      </c>
      <c r="J128" s="11">
        <v>-3.7276825285958548E-2</v>
      </c>
      <c r="K128" s="10">
        <v>-401</v>
      </c>
      <c r="L128" s="39">
        <v>-1.5430807593379967</v>
      </c>
      <c r="M128" s="11">
        <v>6.9958094231350049E-2</v>
      </c>
      <c r="N128" s="10">
        <v>-21</v>
      </c>
      <c r="O128" s="39">
        <v>-0.4475526065562806</v>
      </c>
      <c r="P128" s="11">
        <v>7.9678703021370673E-2</v>
      </c>
      <c r="Q128" s="10">
        <v>11</v>
      </c>
      <c r="R128" s="39">
        <v>1.5979967296518391E-2</v>
      </c>
      <c r="S128" s="12">
        <v>-3.7298524404086266</v>
      </c>
      <c r="T128" s="10">
        <v>25</v>
      </c>
      <c r="U128" s="39">
        <v>0.31481333930585198</v>
      </c>
      <c r="V128" s="11">
        <v>2.1499395405078642E-3</v>
      </c>
      <c r="W128" s="10">
        <v>178</v>
      </c>
      <c r="X128" s="39">
        <v>0.66831337394091506</v>
      </c>
      <c r="Y128" s="13">
        <v>22504</v>
      </c>
      <c r="Z128" s="10">
        <v>-304</v>
      </c>
      <c r="AA128" s="39">
        <v>-1.0486649532111865</v>
      </c>
      <c r="AB128" s="11">
        <v>3.6684210526315791E-2</v>
      </c>
      <c r="AC128" s="10">
        <v>-84</v>
      </c>
      <c r="AD128" s="39">
        <v>-0.25505161758861189</v>
      </c>
      <c r="AE128" s="11">
        <v>-6.9999999999998952E-3</v>
      </c>
      <c r="AF128" s="10">
        <v>18</v>
      </c>
      <c r="AG128" s="39">
        <v>0.22162736206959732</v>
      </c>
      <c r="AH128" s="14">
        <v>0.19857904592044617</v>
      </c>
      <c r="AI128" s="10">
        <v>14</v>
      </c>
      <c r="AJ128" s="39">
        <v>-1.7754278629012465E-3</v>
      </c>
      <c r="AK128" s="13">
        <v>-6051.0562149375037</v>
      </c>
      <c r="AL128" s="44"/>
    </row>
    <row r="129" spans="1:38" x14ac:dyDescent="0.25">
      <c r="A129" t="s">
        <v>1009</v>
      </c>
      <c r="B129" s="5" t="s">
        <v>36</v>
      </c>
      <c r="C129" s="6" t="s">
        <v>33</v>
      </c>
      <c r="D129" s="7" t="s">
        <v>34</v>
      </c>
      <c r="E129" s="42">
        <v>-1.0013840340239319</v>
      </c>
      <c r="F129" s="8">
        <v>10.419517342177457</v>
      </c>
      <c r="G129" s="9">
        <v>-3</v>
      </c>
      <c r="H129" s="10">
        <v>-52</v>
      </c>
      <c r="I129" s="39">
        <v>1.9595303508276429E-2</v>
      </c>
      <c r="J129" s="11">
        <v>-8.228543761460072E-2</v>
      </c>
      <c r="K129" s="10">
        <v>-20</v>
      </c>
      <c r="L129" s="39">
        <v>0.15269367645866344</v>
      </c>
      <c r="M129" s="11">
        <v>1.8595893139520356E-2</v>
      </c>
      <c r="N129" s="10">
        <v>-3</v>
      </c>
      <c r="O129" s="39">
        <v>-0.55381511664819261</v>
      </c>
      <c r="P129" s="11">
        <v>0.18372183531339614</v>
      </c>
      <c r="Q129" s="10">
        <v>-23</v>
      </c>
      <c r="R129" s="39">
        <v>-0.80459241145164695</v>
      </c>
      <c r="S129" s="12">
        <v>-6.8814384187944011</v>
      </c>
      <c r="T129" s="10">
        <v>3</v>
      </c>
      <c r="U129" s="39">
        <v>0.11983537466890182</v>
      </c>
      <c r="V129" s="11">
        <v>3.9410021681522522E-2</v>
      </c>
      <c r="W129" s="10">
        <v>0</v>
      </c>
      <c r="X129" s="39">
        <v>3.0472649665386431E-2</v>
      </c>
      <c r="Y129" s="13">
        <v>810</v>
      </c>
      <c r="Z129" s="10">
        <v>22</v>
      </c>
      <c r="AA129" s="39">
        <v>0.39179390569095873</v>
      </c>
      <c r="AB129" s="11">
        <v>9.999999999999995E-3</v>
      </c>
      <c r="AC129" s="10">
        <v>-1</v>
      </c>
      <c r="AD129" s="39">
        <v>-0.32279053252058354</v>
      </c>
      <c r="AE129" s="11">
        <v>2.7000000000000024E-2</v>
      </c>
      <c r="AF129" s="10">
        <v>52</v>
      </c>
      <c r="AG129" s="39">
        <v>0.38253996328391593</v>
      </c>
      <c r="AH129" s="14">
        <v>4.2281014633017922E-2</v>
      </c>
      <c r="AI129" s="10">
        <v>3</v>
      </c>
      <c r="AJ129" s="39">
        <v>-3.980556965872184E-3</v>
      </c>
      <c r="AK129" s="13">
        <v>-5611.4030084542319</v>
      </c>
      <c r="AL129" s="44">
        <v>1</v>
      </c>
    </row>
    <row r="130" spans="1:38" x14ac:dyDescent="0.25">
      <c r="A130" t="s">
        <v>1162</v>
      </c>
      <c r="B130" s="5" t="s">
        <v>468</v>
      </c>
      <c r="C130" s="6" t="s">
        <v>91</v>
      </c>
      <c r="D130" s="7" t="s">
        <v>39</v>
      </c>
      <c r="E130" s="42">
        <v>-0.9828942290203293</v>
      </c>
      <c r="F130" s="8">
        <v>5.0925614824812246</v>
      </c>
      <c r="G130" s="9">
        <v>-50</v>
      </c>
      <c r="H130" s="10">
        <v>-531</v>
      </c>
      <c r="I130" s="39">
        <v>-3.6924378926769261</v>
      </c>
      <c r="J130" s="11">
        <v>-0.63799685152749286</v>
      </c>
      <c r="K130" s="10">
        <v>-4</v>
      </c>
      <c r="L130" s="39">
        <v>-0.27652044066019243</v>
      </c>
      <c r="M130" s="11">
        <v>7.6529510149417682E-3</v>
      </c>
      <c r="N130" s="10">
        <v>-43</v>
      </c>
      <c r="O130" s="39">
        <v>-9.0056191205261205E-2</v>
      </c>
      <c r="P130" s="11">
        <v>1.7000000000000001E-2</v>
      </c>
      <c r="Q130" s="10">
        <v>-68</v>
      </c>
      <c r="R130" s="39">
        <v>-8.1259968857932963E-3</v>
      </c>
      <c r="S130" s="12">
        <v>0</v>
      </c>
      <c r="T130" s="10">
        <v>79</v>
      </c>
      <c r="U130" s="39">
        <v>0.23062987497470266</v>
      </c>
      <c r="V130" s="11">
        <v>-5.072577884286205E-3</v>
      </c>
      <c r="W130" s="10">
        <v>-18</v>
      </c>
      <c r="X130" s="39">
        <v>-0.12817408262964525</v>
      </c>
      <c r="Y130" s="13">
        <v>1792</v>
      </c>
      <c r="Z130" s="10">
        <v>3</v>
      </c>
      <c r="AA130" s="39">
        <v>2.0408901982466032E-3</v>
      </c>
      <c r="AB130" s="11">
        <v>1.4672215108834825E-2</v>
      </c>
      <c r="AC130" s="10">
        <v>29</v>
      </c>
      <c r="AD130" s="39">
        <v>9.8603721082201723E-2</v>
      </c>
      <c r="AE130" s="11">
        <v>1.9000000000000017E-2</v>
      </c>
      <c r="AF130" s="10">
        <v>-72</v>
      </c>
      <c r="AG130" s="39">
        <v>-0.40359294688511643</v>
      </c>
      <c r="AH130" s="14">
        <v>0.44977336161603088</v>
      </c>
      <c r="AI130" s="10">
        <v>49</v>
      </c>
      <c r="AJ130" s="39">
        <v>2.1301502003112205E-2</v>
      </c>
      <c r="AK130" s="13">
        <v>2160.6543322922953</v>
      </c>
      <c r="AL130" s="44"/>
    </row>
    <row r="131" spans="1:38" x14ac:dyDescent="0.25">
      <c r="A131" t="s">
        <v>879</v>
      </c>
      <c r="B131" s="5" t="s">
        <v>74</v>
      </c>
      <c r="C131" s="6" t="s">
        <v>30</v>
      </c>
      <c r="D131" s="7" t="s">
        <v>20</v>
      </c>
      <c r="E131" s="42">
        <v>-0.97731307308201032</v>
      </c>
      <c r="F131" s="8">
        <v>8.0676996955837694</v>
      </c>
      <c r="G131" s="9">
        <v>-14</v>
      </c>
      <c r="H131" s="10">
        <v>-1</v>
      </c>
      <c r="I131" s="39">
        <v>-0.20052177787011338</v>
      </c>
      <c r="J131" s="11">
        <v>-0.45742952191195818</v>
      </c>
      <c r="K131" s="10">
        <v>124</v>
      </c>
      <c r="L131" s="39">
        <v>0.93889343267513969</v>
      </c>
      <c r="M131" s="11">
        <v>-1.2241802349381256E-2</v>
      </c>
      <c r="N131" s="10">
        <v>-27</v>
      </c>
      <c r="O131" s="39">
        <v>-1.0857476020639611</v>
      </c>
      <c r="P131" s="11">
        <v>0.14977295162882526</v>
      </c>
      <c r="Q131" s="10">
        <v>57</v>
      </c>
      <c r="R131" s="39">
        <v>0.25951025115946402</v>
      </c>
      <c r="S131" s="12">
        <v>-5.1464685378090316</v>
      </c>
      <c r="T131" s="10">
        <v>-4</v>
      </c>
      <c r="U131" s="39">
        <v>-0.43072985774000827</v>
      </c>
      <c r="V131" s="11">
        <v>7.0671106118165294E-2</v>
      </c>
      <c r="W131" s="10">
        <v>-3</v>
      </c>
      <c r="X131" s="39">
        <v>-8.1447461120979225E-2</v>
      </c>
      <c r="Y131" s="13">
        <v>-1635</v>
      </c>
      <c r="Z131" s="10">
        <v>93</v>
      </c>
      <c r="AA131" s="39">
        <v>0.54528080506523924</v>
      </c>
      <c r="AB131" s="11">
        <v>4.9999999999999975E-3</v>
      </c>
      <c r="AC131" s="10">
        <v>-28</v>
      </c>
      <c r="AD131" s="39">
        <v>-0.37225008223437939</v>
      </c>
      <c r="AE131" s="11">
        <v>-1.0000000000001119E-3</v>
      </c>
      <c r="AF131" s="10">
        <v>17</v>
      </c>
      <c r="AG131" s="39">
        <v>1.4280181070448095E-2</v>
      </c>
      <c r="AH131" s="14">
        <v>0.13677150510075853</v>
      </c>
      <c r="AI131" s="10">
        <v>21</v>
      </c>
      <c r="AJ131" s="39">
        <v>-3.6834046501937889E-4</v>
      </c>
      <c r="AK131" s="13">
        <v>-6111.5807193396904</v>
      </c>
      <c r="AL131" s="44">
        <v>1</v>
      </c>
    </row>
    <row r="132" spans="1:38" x14ac:dyDescent="0.25">
      <c r="A132" t="s">
        <v>1058</v>
      </c>
      <c r="B132" s="5" t="s">
        <v>316</v>
      </c>
      <c r="C132" s="6" t="s">
        <v>93</v>
      </c>
      <c r="D132" s="7" t="s">
        <v>34</v>
      </c>
      <c r="E132" s="42">
        <v>-0.97594278232949327</v>
      </c>
      <c r="F132" s="8">
        <v>5.77698526806088</v>
      </c>
      <c r="G132" s="9">
        <v>-53</v>
      </c>
      <c r="H132" s="10">
        <v>243</v>
      </c>
      <c r="I132" s="39">
        <v>0.66847480444375063</v>
      </c>
      <c r="J132" s="11">
        <v>6.8812621274722097E-2</v>
      </c>
      <c r="K132" s="10">
        <v>87</v>
      </c>
      <c r="L132" s="39">
        <v>0.10726365086286938</v>
      </c>
      <c r="M132" s="11">
        <v>-6.414984609710777E-3</v>
      </c>
      <c r="N132" s="10">
        <v>-183</v>
      </c>
      <c r="O132" s="39">
        <v>-0.38260826935215159</v>
      </c>
      <c r="P132" s="11">
        <v>3.8602972399150746E-2</v>
      </c>
      <c r="Q132" s="10">
        <v>-252</v>
      </c>
      <c r="R132" s="39">
        <v>-0.38747767203159622</v>
      </c>
      <c r="S132" s="12">
        <v>1.0777071969030441</v>
      </c>
      <c r="T132" s="10">
        <v>-80</v>
      </c>
      <c r="U132" s="39">
        <v>-0.19626239105325916</v>
      </c>
      <c r="V132" s="11">
        <v>1.9967241986615009E-2</v>
      </c>
      <c r="W132" s="10">
        <v>92</v>
      </c>
      <c r="X132" s="39">
        <v>0.31440263507755595</v>
      </c>
      <c r="Y132" s="13">
        <v>11899</v>
      </c>
      <c r="Z132" s="10">
        <v>-14</v>
      </c>
      <c r="AA132" s="39">
        <v>5.0851779617005904E-2</v>
      </c>
      <c r="AB132" s="11">
        <v>1.4777626193724427E-2</v>
      </c>
      <c r="AC132" s="10">
        <v>-129</v>
      </c>
      <c r="AD132" s="39">
        <v>-0.50206066064978305</v>
      </c>
      <c r="AE132" s="11">
        <v>-2.0000000000000018E-2</v>
      </c>
      <c r="AF132" s="10">
        <v>-65</v>
      </c>
      <c r="AG132" s="39">
        <v>-0.21545518175255496</v>
      </c>
      <c r="AH132" s="14">
        <v>0.34136799278303354</v>
      </c>
      <c r="AI132" s="10">
        <v>-39</v>
      </c>
      <c r="AJ132" s="39">
        <v>-5.143608930312657E-2</v>
      </c>
      <c r="AK132" s="13">
        <v>-43429.187166088144</v>
      </c>
      <c r="AL132" s="44"/>
    </row>
    <row r="133" spans="1:38" x14ac:dyDescent="0.25">
      <c r="A133" t="s">
        <v>1118</v>
      </c>
      <c r="B133" s="5" t="s">
        <v>400</v>
      </c>
      <c r="C133" s="6" t="s">
        <v>44</v>
      </c>
      <c r="D133" s="7" t="s">
        <v>20</v>
      </c>
      <c r="E133" s="42">
        <v>-0.97065395111662855</v>
      </c>
      <c r="F133" s="8">
        <v>5.4206672789150705</v>
      </c>
      <c r="G133" s="9">
        <v>-50</v>
      </c>
      <c r="H133" s="10">
        <v>55</v>
      </c>
      <c r="I133" s="39">
        <v>6.3283817613070226E-2</v>
      </c>
      <c r="J133" s="11">
        <v>3.7833271673449298E-2</v>
      </c>
      <c r="K133" s="10">
        <v>-181</v>
      </c>
      <c r="L133" s="39">
        <v>-0.74865449827399888</v>
      </c>
      <c r="M133" s="11">
        <v>3.4316281300523707E-2</v>
      </c>
      <c r="N133" s="10">
        <v>-13</v>
      </c>
      <c r="O133" s="39">
        <v>2.9303017453869207E-2</v>
      </c>
      <c r="P133" s="11">
        <v>1.6434436030290954E-2</v>
      </c>
      <c r="Q133" s="10">
        <v>-26</v>
      </c>
      <c r="R133" s="39">
        <v>-8.4713038529795948E-2</v>
      </c>
      <c r="S133" s="12">
        <v>-0.90338510209951095</v>
      </c>
      <c r="T133" s="10">
        <v>13</v>
      </c>
      <c r="U133" s="39">
        <v>5.6364178311789082E-2</v>
      </c>
      <c r="V133" s="11">
        <v>6.1847810882640977E-3</v>
      </c>
      <c r="W133" s="10">
        <v>34</v>
      </c>
      <c r="X133" s="39">
        <v>0.22437228882155066</v>
      </c>
      <c r="Y133" s="13">
        <v>11250</v>
      </c>
      <c r="Z133" s="10">
        <v>-265</v>
      </c>
      <c r="AA133" s="39">
        <v>-0.85065893100670931</v>
      </c>
      <c r="AB133" s="11">
        <v>3.215265635507733E-2</v>
      </c>
      <c r="AC133" s="10">
        <v>-70</v>
      </c>
      <c r="AD133" s="39">
        <v>-0.22424831596133232</v>
      </c>
      <c r="AE133" s="11">
        <v>-5.0000000000000044E-3</v>
      </c>
      <c r="AF133" s="10">
        <v>81</v>
      </c>
      <c r="AG133" s="39">
        <v>0.21321762926694321</v>
      </c>
      <c r="AH133" s="14">
        <v>4.8208642339143015E-2</v>
      </c>
      <c r="AI133" s="10">
        <v>19</v>
      </c>
      <c r="AJ133" s="39">
        <v>-1.2139549430014412E-2</v>
      </c>
      <c r="AK133" s="13">
        <v>-14339.755053863526</v>
      </c>
      <c r="AL133" s="44"/>
    </row>
    <row r="134" spans="1:38" x14ac:dyDescent="0.25">
      <c r="A134" t="s">
        <v>841</v>
      </c>
      <c r="B134" s="5" t="s">
        <v>322</v>
      </c>
      <c r="C134" s="6" t="s">
        <v>49</v>
      </c>
      <c r="D134" s="7" t="s">
        <v>39</v>
      </c>
      <c r="E134" s="42">
        <v>-0.96664898962554791</v>
      </c>
      <c r="F134" s="8">
        <v>5.7289870128877567</v>
      </c>
      <c r="G134" s="9">
        <v>-52</v>
      </c>
      <c r="H134" s="10">
        <v>-32</v>
      </c>
      <c r="I134" s="39">
        <v>-0.72708606502779793</v>
      </c>
      <c r="J134" s="11">
        <v>-0.33621704892321014</v>
      </c>
      <c r="K134" s="10">
        <v>-415</v>
      </c>
      <c r="L134" s="39">
        <v>-1.8424276248044076</v>
      </c>
      <c r="M134" s="11">
        <v>7.8650911484242261E-2</v>
      </c>
      <c r="N134" s="10">
        <v>52</v>
      </c>
      <c r="O134" s="39">
        <v>0.1521301001942833</v>
      </c>
      <c r="P134" s="11">
        <v>6.7184466019417459E-3</v>
      </c>
      <c r="Q134" s="10">
        <v>-186</v>
      </c>
      <c r="R134" s="39">
        <v>-0.63406823887200281</v>
      </c>
      <c r="S134" s="12">
        <v>1.2093769610040344</v>
      </c>
      <c r="T134" s="10">
        <v>65</v>
      </c>
      <c r="U134" s="39">
        <v>0.16617349930094771</v>
      </c>
      <c r="V134" s="11">
        <v>1.9113924050632933E-3</v>
      </c>
      <c r="W134" s="10">
        <v>-31</v>
      </c>
      <c r="X134" s="39">
        <v>-0.15025347486562121</v>
      </c>
      <c r="Y134" s="13">
        <v>-1034</v>
      </c>
      <c r="Z134" s="10">
        <v>-26</v>
      </c>
      <c r="AA134" s="39">
        <v>2.4357048605530611E-2</v>
      </c>
      <c r="AB134" s="11">
        <v>1.5290322580645166E-2</v>
      </c>
      <c r="AC134" s="10">
        <v>9</v>
      </c>
      <c r="AD134" s="39">
        <v>7.8017184789311855E-2</v>
      </c>
      <c r="AE134" s="11">
        <v>1.9000000000000017E-2</v>
      </c>
      <c r="AF134" s="10">
        <v>73</v>
      </c>
      <c r="AG134" s="39">
        <v>0.1961966077783881</v>
      </c>
      <c r="AH134" s="14">
        <v>6.237370011087684E-2</v>
      </c>
      <c r="AI134" s="10">
        <v>-49</v>
      </c>
      <c r="AJ134" s="39">
        <v>-3.870335305817113E-2</v>
      </c>
      <c r="AK134" s="13">
        <v>-30558.374552093199</v>
      </c>
      <c r="AL134" s="44"/>
    </row>
    <row r="135" spans="1:38" x14ac:dyDescent="0.25">
      <c r="A135" t="s">
        <v>900</v>
      </c>
      <c r="B135" s="5" t="s">
        <v>117</v>
      </c>
      <c r="C135" s="6" t="s">
        <v>93</v>
      </c>
      <c r="D135" s="7" t="s">
        <v>34</v>
      </c>
      <c r="E135" s="42">
        <v>-0.9576953584793042</v>
      </c>
      <c r="F135" s="8">
        <v>7.2299377948564043</v>
      </c>
      <c r="G135" s="9">
        <v>-13</v>
      </c>
      <c r="H135" s="10">
        <v>65</v>
      </c>
      <c r="I135" s="39">
        <v>0.3030986790392039</v>
      </c>
      <c r="J135" s="11">
        <v>-1.4680261605074296E-2</v>
      </c>
      <c r="K135" s="10">
        <v>-174</v>
      </c>
      <c r="L135" s="39">
        <v>-0.61781844981948653</v>
      </c>
      <c r="M135" s="11">
        <v>3.4782988228341152E-2</v>
      </c>
      <c r="N135" s="10">
        <v>-49</v>
      </c>
      <c r="O135" s="39">
        <v>-0.70411061825706978</v>
      </c>
      <c r="P135" s="11">
        <v>8.8775489186405765E-2</v>
      </c>
      <c r="Q135" s="10">
        <v>50</v>
      </c>
      <c r="R135" s="39">
        <v>0.23186747875038496</v>
      </c>
      <c r="S135" s="12">
        <v>-4.9377753170928127</v>
      </c>
      <c r="T135" s="10">
        <v>7</v>
      </c>
      <c r="U135" s="39">
        <v>0.19195408368543188</v>
      </c>
      <c r="V135" s="11">
        <v>1.3557817383224924E-2</v>
      </c>
      <c r="W135" s="10">
        <v>-29</v>
      </c>
      <c r="X135" s="39">
        <v>-0.18787477394806562</v>
      </c>
      <c r="Y135" s="13">
        <v>-3878</v>
      </c>
      <c r="Z135" s="10">
        <v>-73</v>
      </c>
      <c r="AA135" s="39">
        <v>-0.26062920775202841</v>
      </c>
      <c r="AB135" s="11">
        <v>2.1575017232136021E-2</v>
      </c>
      <c r="AC135" s="10">
        <v>-10</v>
      </c>
      <c r="AD135" s="39">
        <v>-0.15763922530513952</v>
      </c>
      <c r="AE135" s="11">
        <v>1.5000000000000013E-2</v>
      </c>
      <c r="AF135" s="10">
        <v>-1</v>
      </c>
      <c r="AG135" s="39">
        <v>4.9597935101001522E-2</v>
      </c>
      <c r="AH135" s="14">
        <v>0.28906557371355301</v>
      </c>
      <c r="AI135" s="10">
        <v>-14</v>
      </c>
      <c r="AJ135" s="39">
        <v>-1.9930546931991588E-2</v>
      </c>
      <c r="AK135" s="13">
        <v>-18022.920074712179</v>
      </c>
      <c r="AL135" s="44">
        <v>1</v>
      </c>
    </row>
    <row r="136" spans="1:38" x14ac:dyDescent="0.25">
      <c r="A136" t="s">
        <v>866</v>
      </c>
      <c r="B136" s="5" t="s">
        <v>385</v>
      </c>
      <c r="C136" s="6" t="s">
        <v>81</v>
      </c>
      <c r="D136" s="7" t="s">
        <v>34</v>
      </c>
      <c r="E136" s="42">
        <v>-0.93374261165204153</v>
      </c>
      <c r="F136" s="8">
        <v>5.3753986553486541</v>
      </c>
      <c r="G136" s="9">
        <v>-55</v>
      </c>
      <c r="H136" s="10">
        <v>-59</v>
      </c>
      <c r="I136" s="39">
        <v>-8.3969824879240318E-3</v>
      </c>
      <c r="J136" s="11">
        <v>-8.5411973127699437E-2</v>
      </c>
      <c r="K136" s="10">
        <v>182</v>
      </c>
      <c r="L136" s="39">
        <v>0.64195683177002016</v>
      </c>
      <c r="M136" s="11">
        <v>-1.3973734223203298E-2</v>
      </c>
      <c r="N136" s="10">
        <v>-53</v>
      </c>
      <c r="O136" s="39">
        <v>-6.3603331531426277E-2</v>
      </c>
      <c r="P136" s="11">
        <v>1.988418998048146E-2</v>
      </c>
      <c r="Q136" s="10">
        <v>33</v>
      </c>
      <c r="R136" s="39">
        <v>5.5418605537940757E-2</v>
      </c>
      <c r="S136" s="12">
        <v>-0.90737694240253086</v>
      </c>
      <c r="T136" s="10">
        <v>-116</v>
      </c>
      <c r="U136" s="39">
        <v>-0.32326873746377338</v>
      </c>
      <c r="V136" s="11">
        <v>3.1605665509802087E-2</v>
      </c>
      <c r="W136" s="10">
        <v>-21</v>
      </c>
      <c r="X136" s="39">
        <v>-9.6830519188023934E-2</v>
      </c>
      <c r="Y136" s="13">
        <v>1976</v>
      </c>
      <c r="Z136" s="10">
        <v>-174</v>
      </c>
      <c r="AA136" s="39">
        <v>-0.46984233026287964</v>
      </c>
      <c r="AB136" s="11">
        <v>2.4853515951227666E-2</v>
      </c>
      <c r="AC136" s="10">
        <v>-39</v>
      </c>
      <c r="AD136" s="39">
        <v>-0.12953728336132486</v>
      </c>
      <c r="AE136" s="11">
        <v>1.9999999999998908E-3</v>
      </c>
      <c r="AF136" s="10">
        <v>-69</v>
      </c>
      <c r="AG136" s="39">
        <v>-0.22483051924418235</v>
      </c>
      <c r="AH136" s="14">
        <v>0.41233308630962018</v>
      </c>
      <c r="AI136" s="10">
        <v>-17</v>
      </c>
      <c r="AJ136" s="39">
        <v>-3.3045391568130356E-2</v>
      </c>
      <c r="AK136" s="13">
        <v>-29017.233886639719</v>
      </c>
      <c r="AL136" s="44"/>
    </row>
    <row r="137" spans="1:38" x14ac:dyDescent="0.25">
      <c r="A137" t="s">
        <v>802</v>
      </c>
      <c r="B137" s="5" t="s">
        <v>286</v>
      </c>
      <c r="C137" s="6" t="s">
        <v>19</v>
      </c>
      <c r="D137" s="7" t="s">
        <v>20</v>
      </c>
      <c r="E137" s="42">
        <v>-0.91949682472487115</v>
      </c>
      <c r="F137" s="8">
        <v>5.7561792733219512</v>
      </c>
      <c r="G137" s="9">
        <v>-55</v>
      </c>
      <c r="H137" s="10">
        <v>-43</v>
      </c>
      <c r="I137" s="39">
        <v>-0.23866539758562616</v>
      </c>
      <c r="J137" s="11">
        <v>-1.9062975075502697E-2</v>
      </c>
      <c r="K137" s="10">
        <v>-66</v>
      </c>
      <c r="L137" s="39">
        <v>-0.96735487681692112</v>
      </c>
      <c r="M137" s="11">
        <v>2.8678304239401497E-2</v>
      </c>
      <c r="N137" s="10">
        <v>-15</v>
      </c>
      <c r="O137" s="39">
        <v>-9.4438905067507323E-2</v>
      </c>
      <c r="P137" s="11">
        <v>3.1769230769230765E-2</v>
      </c>
      <c r="Q137" s="10">
        <v>-362</v>
      </c>
      <c r="R137" s="39">
        <v>-0.66931983328610167</v>
      </c>
      <c r="S137" s="12">
        <v>2.2281639928698751</v>
      </c>
      <c r="T137" s="10">
        <v>180</v>
      </c>
      <c r="U137" s="39">
        <v>0.54309640728786368</v>
      </c>
      <c r="V137" s="11">
        <v>-1.9434949961508852E-2</v>
      </c>
      <c r="W137" s="10">
        <v>13</v>
      </c>
      <c r="X137" s="39">
        <v>4.4990035210171801E-2</v>
      </c>
      <c r="Y137" s="13">
        <v>5065</v>
      </c>
      <c r="Z137" s="10">
        <v>-104</v>
      </c>
      <c r="AA137" s="39">
        <v>-0.29457075910304281</v>
      </c>
      <c r="AB137" s="11">
        <v>2.1741841914430744E-2</v>
      </c>
      <c r="AC137" s="10">
        <v>-47</v>
      </c>
      <c r="AD137" s="39">
        <v>-0.14076630315744354</v>
      </c>
      <c r="AE137" s="11">
        <v>2.0000000000001128E-3</v>
      </c>
      <c r="AF137" s="10">
        <v>-8</v>
      </c>
      <c r="AG137" s="39">
        <v>6.8873093096559757E-3</v>
      </c>
      <c r="AH137" s="14">
        <v>0.44158601706370737</v>
      </c>
      <c r="AI137" s="10">
        <v>-36</v>
      </c>
      <c r="AJ137" s="39">
        <v>-3.4816901342355239E-2</v>
      </c>
      <c r="AK137" s="13">
        <v>-28219.910309523751</v>
      </c>
      <c r="AL137" s="44"/>
    </row>
    <row r="138" spans="1:38" x14ac:dyDescent="0.25">
      <c r="A138" t="s">
        <v>1142</v>
      </c>
      <c r="B138" s="5" t="s">
        <v>67</v>
      </c>
      <c r="C138" s="6" t="s">
        <v>26</v>
      </c>
      <c r="D138" s="7" t="s">
        <v>20</v>
      </c>
      <c r="E138" s="42">
        <v>-0.91949003462838874</v>
      </c>
      <c r="F138" s="8">
        <v>8.1136449395086885</v>
      </c>
      <c r="G138" s="9">
        <v>-15</v>
      </c>
      <c r="H138" s="10">
        <v>74</v>
      </c>
      <c r="I138" s="39">
        <v>0.34416022013469844</v>
      </c>
      <c r="J138" s="11">
        <v>-1.9326466298566158E-2</v>
      </c>
      <c r="K138" s="10">
        <v>-79</v>
      </c>
      <c r="L138" s="39">
        <v>-0.16448720126547003</v>
      </c>
      <c r="M138" s="11">
        <v>2.5133907517802354E-2</v>
      </c>
      <c r="N138" s="10">
        <v>-11</v>
      </c>
      <c r="O138" s="39">
        <v>-0.26595085676714247</v>
      </c>
      <c r="P138" s="11">
        <v>9.0978870073430224E-2</v>
      </c>
      <c r="Q138" s="10">
        <v>1</v>
      </c>
      <c r="R138" s="39">
        <v>0.23205870942643125</v>
      </c>
      <c r="S138" s="12">
        <v>-10.995124798579369</v>
      </c>
      <c r="T138" s="10">
        <v>-11</v>
      </c>
      <c r="U138" s="39">
        <v>-0.2568199267379232</v>
      </c>
      <c r="V138" s="11">
        <v>4.1122052704576972E-2</v>
      </c>
      <c r="W138" s="10">
        <v>-21</v>
      </c>
      <c r="X138" s="39">
        <v>-0.15186118362154333</v>
      </c>
      <c r="Y138" s="13">
        <v>-2969</v>
      </c>
      <c r="Z138" s="10">
        <v>-10</v>
      </c>
      <c r="AA138" s="39">
        <v>-6.2449549201671894E-2</v>
      </c>
      <c r="AB138" s="11">
        <v>1.9000000000000003E-2</v>
      </c>
      <c r="AC138" s="10">
        <v>-10</v>
      </c>
      <c r="AD138" s="39">
        <v>-0.5419742524326403</v>
      </c>
      <c r="AE138" s="11">
        <v>-4.0000000000000036E-3</v>
      </c>
      <c r="AF138" s="10">
        <v>114</v>
      </c>
      <c r="AG138" s="39">
        <v>0.32744936522276724</v>
      </c>
      <c r="AH138" s="14">
        <v>-8.733432025288268E-2</v>
      </c>
      <c r="AI138" s="10">
        <v>18</v>
      </c>
      <c r="AJ138" s="39">
        <v>2.9057147324163535E-3</v>
      </c>
      <c r="AK138" s="13">
        <v>-2514.1643513991003</v>
      </c>
      <c r="AL138" s="44">
        <v>1</v>
      </c>
    </row>
    <row r="139" spans="1:38" x14ac:dyDescent="0.25">
      <c r="A139" t="s">
        <v>1028</v>
      </c>
      <c r="B139" s="5" t="s">
        <v>220</v>
      </c>
      <c r="C139" s="6" t="s">
        <v>22</v>
      </c>
      <c r="D139" s="7" t="s">
        <v>20</v>
      </c>
      <c r="E139" s="42">
        <v>-0.90774025773670608</v>
      </c>
      <c r="F139" s="8">
        <v>6.1679865878616411</v>
      </c>
      <c r="G139" s="9">
        <v>-31</v>
      </c>
      <c r="H139" s="10">
        <v>-181</v>
      </c>
      <c r="I139" s="39">
        <v>-0.40168428260346406</v>
      </c>
      <c r="J139" s="11">
        <v>-0.10029913726055184</v>
      </c>
      <c r="K139" s="10">
        <v>-97</v>
      </c>
      <c r="L139" s="39">
        <v>-0.20502037619619351</v>
      </c>
      <c r="M139" s="11">
        <v>2.5175885781441074E-2</v>
      </c>
      <c r="N139" s="10">
        <v>-58</v>
      </c>
      <c r="O139" s="39">
        <v>-0.22115572900491989</v>
      </c>
      <c r="P139" s="11">
        <v>3.8622432859399675E-2</v>
      </c>
      <c r="Q139" s="10">
        <v>-114</v>
      </c>
      <c r="R139" s="39">
        <v>-0.24209670848176698</v>
      </c>
      <c r="S139" s="12">
        <v>-3.8559629996696376E-2</v>
      </c>
      <c r="T139" s="10">
        <v>82</v>
      </c>
      <c r="U139" s="39">
        <v>0.25041545612206428</v>
      </c>
      <c r="V139" s="11">
        <v>-8.0985538296732273E-4</v>
      </c>
      <c r="W139" s="10">
        <v>-66</v>
      </c>
      <c r="X139" s="39">
        <v>-0.2664803061469736</v>
      </c>
      <c r="Y139" s="13">
        <v>-4723</v>
      </c>
      <c r="Z139" s="10">
        <v>-33</v>
      </c>
      <c r="AA139" s="39">
        <v>-6.3215234636339296E-2</v>
      </c>
      <c r="AB139" s="11">
        <v>1.747489765136824E-2</v>
      </c>
      <c r="AC139" s="10">
        <v>-45</v>
      </c>
      <c r="AD139" s="39">
        <v>-0.28717318492583921</v>
      </c>
      <c r="AE139" s="11">
        <v>1.0000000000001119E-3</v>
      </c>
      <c r="AF139" s="10">
        <v>55</v>
      </c>
      <c r="AG139" s="39">
        <v>0.30124511258668651</v>
      </c>
      <c r="AH139" s="14">
        <v>5.2450086010269459E-2</v>
      </c>
      <c r="AI139" s="10">
        <v>4</v>
      </c>
      <c r="AJ139" s="39">
        <v>-6.6786564387547043E-3</v>
      </c>
      <c r="AK139" s="13">
        <v>-8805.3611504301371</v>
      </c>
      <c r="AL139" s="44"/>
    </row>
    <row r="140" spans="1:38" x14ac:dyDescent="0.25">
      <c r="A140" t="s">
        <v>801</v>
      </c>
      <c r="B140" s="5" t="s">
        <v>344</v>
      </c>
      <c r="C140" s="6" t="s">
        <v>61</v>
      </c>
      <c r="D140" s="7" t="s">
        <v>39</v>
      </c>
      <c r="E140" s="42">
        <v>-0.90521948750240089</v>
      </c>
      <c r="F140" s="8">
        <v>5.4743247126577828</v>
      </c>
      <c r="G140" s="9">
        <v>-56</v>
      </c>
      <c r="H140" s="10">
        <v>260</v>
      </c>
      <c r="I140" s="39">
        <v>0.72632926851584734</v>
      </c>
      <c r="J140" s="11">
        <v>6.4699560752967344E-2</v>
      </c>
      <c r="K140" s="10">
        <v>-206</v>
      </c>
      <c r="L140" s="39">
        <v>-0.69397103565546625</v>
      </c>
      <c r="M140" s="11">
        <v>4.2135213514435617E-2</v>
      </c>
      <c r="N140" s="10">
        <v>6</v>
      </c>
      <c r="O140" s="39">
        <v>2.1130339498971473E-3</v>
      </c>
      <c r="P140" s="11">
        <v>1.1000000000000001E-2</v>
      </c>
      <c r="Q140" s="10">
        <v>-321</v>
      </c>
      <c r="R140" s="39">
        <v>-0.59402724101855953</v>
      </c>
      <c r="S140" s="12">
        <v>1.8284900022983221</v>
      </c>
      <c r="T140" s="10">
        <v>15</v>
      </c>
      <c r="U140" s="39">
        <v>5.0846263321035923E-2</v>
      </c>
      <c r="V140" s="11">
        <v>4.9219790675547083E-3</v>
      </c>
      <c r="W140" s="10">
        <v>33</v>
      </c>
      <c r="X140" s="39">
        <v>0.12334638963220301</v>
      </c>
      <c r="Y140" s="13">
        <v>6580</v>
      </c>
      <c r="Z140" s="10">
        <v>-254</v>
      </c>
      <c r="AA140" s="39">
        <v>-0.76163887959468457</v>
      </c>
      <c r="AB140" s="11">
        <v>3.0570032573289902E-2</v>
      </c>
      <c r="AC140" s="10">
        <v>58</v>
      </c>
      <c r="AD140" s="39">
        <v>0.27909789420426134</v>
      </c>
      <c r="AE140" s="11">
        <v>3.3999999999999919E-2</v>
      </c>
      <c r="AF140" s="10">
        <v>-12</v>
      </c>
      <c r="AG140" s="39">
        <v>-6.5410179937110471E-2</v>
      </c>
      <c r="AH140" s="14">
        <v>0.30362250675489921</v>
      </c>
      <c r="AI140" s="10">
        <v>44</v>
      </c>
      <c r="AJ140" s="39">
        <v>1.3224155090513084E-2</v>
      </c>
      <c r="AK140" s="13">
        <v>-1503.479788511846</v>
      </c>
      <c r="AL140" s="44"/>
    </row>
    <row r="141" spans="1:38" x14ac:dyDescent="0.25">
      <c r="A141" t="s">
        <v>648</v>
      </c>
      <c r="B141" s="5" t="s">
        <v>116</v>
      </c>
      <c r="C141" s="6" t="s">
        <v>19</v>
      </c>
      <c r="D141" s="7" t="s">
        <v>20</v>
      </c>
      <c r="E141" s="42">
        <v>-0.88225602447724327</v>
      </c>
      <c r="F141" s="8">
        <v>7.0401713476254528</v>
      </c>
      <c r="G141" s="9">
        <v>-11</v>
      </c>
      <c r="H141" s="10">
        <v>-12</v>
      </c>
      <c r="I141" s="39">
        <v>-0.17065330616442087</v>
      </c>
      <c r="J141" s="11">
        <v>6.9880656596545965E-3</v>
      </c>
      <c r="K141" s="10">
        <v>24</v>
      </c>
      <c r="L141" s="39">
        <v>-0.23200700486589598</v>
      </c>
      <c r="M141" s="11">
        <v>2.3023531403419673E-3</v>
      </c>
      <c r="N141" s="10">
        <v>83</v>
      </c>
      <c r="O141" s="39">
        <v>0.53655130726360423</v>
      </c>
      <c r="P141" s="11">
        <v>1.6502057613168732E-2</v>
      </c>
      <c r="Q141" s="10">
        <v>-130</v>
      </c>
      <c r="R141" s="39">
        <v>-0.19348860892671033</v>
      </c>
      <c r="S141" s="12">
        <v>5.9119683481701379E-2</v>
      </c>
      <c r="T141" s="10">
        <v>63</v>
      </c>
      <c r="U141" s="39">
        <v>0.31586144716072256</v>
      </c>
      <c r="V141" s="11">
        <v>-1.5706214689265585E-3</v>
      </c>
      <c r="W141" s="10">
        <v>12</v>
      </c>
      <c r="X141" s="39">
        <v>0.11169612273608243</v>
      </c>
      <c r="Y141" s="13">
        <v>4055</v>
      </c>
      <c r="Z141" s="10">
        <v>-252</v>
      </c>
      <c r="AA141" s="39">
        <v>-2.1392355622016295</v>
      </c>
      <c r="AB141" s="11">
        <v>6.0167587476979728E-2</v>
      </c>
      <c r="AC141" s="10">
        <v>16</v>
      </c>
      <c r="AD141" s="39">
        <v>0.33463097068844161</v>
      </c>
      <c r="AE141" s="11">
        <v>5.0000000000000044E-2</v>
      </c>
      <c r="AF141" s="10">
        <v>1</v>
      </c>
      <c r="AG141" s="39">
        <v>0.98863824413080525</v>
      </c>
      <c r="AH141" s="14">
        <v>5.9935521290809923E-2</v>
      </c>
      <c r="AI141" s="10">
        <v>3</v>
      </c>
      <c r="AJ141" s="39">
        <v>2.0935262108490837E-2</v>
      </c>
      <c r="AK141" s="13">
        <v>11938.738085603814</v>
      </c>
      <c r="AL141" s="44"/>
    </row>
    <row r="142" spans="1:38" x14ac:dyDescent="0.25">
      <c r="A142" t="s">
        <v>1177</v>
      </c>
      <c r="B142" s="5" t="s">
        <v>175</v>
      </c>
      <c r="C142" s="6" t="s">
        <v>81</v>
      </c>
      <c r="D142" s="7" t="s">
        <v>34</v>
      </c>
      <c r="E142" s="42">
        <v>-0.87854706577828301</v>
      </c>
      <c r="F142" s="8">
        <v>6.4282690164443537</v>
      </c>
      <c r="G142" s="9">
        <v>-27</v>
      </c>
      <c r="H142" s="10">
        <v>-151</v>
      </c>
      <c r="I142" s="39">
        <v>-0.31226738920607977</v>
      </c>
      <c r="J142" s="11">
        <v>-0.13842499182523071</v>
      </c>
      <c r="K142" s="10">
        <v>391</v>
      </c>
      <c r="L142" s="39">
        <v>1.4831472727556836</v>
      </c>
      <c r="M142" s="11">
        <v>-4.8882082535052135E-2</v>
      </c>
      <c r="N142" s="10">
        <v>-106</v>
      </c>
      <c r="O142" s="39">
        <v>-1.0475670781371378</v>
      </c>
      <c r="P142" s="11">
        <v>0.10238775510204082</v>
      </c>
      <c r="Q142" s="10">
        <v>3</v>
      </c>
      <c r="R142" s="39">
        <v>-1.1170126819515801E-2</v>
      </c>
      <c r="S142" s="12">
        <v>-3.0241751096325422</v>
      </c>
      <c r="T142" s="10">
        <v>-162</v>
      </c>
      <c r="U142" s="39">
        <v>-0.48336306762889097</v>
      </c>
      <c r="V142" s="11">
        <v>4.1813615333773958E-2</v>
      </c>
      <c r="W142" s="10">
        <v>-86</v>
      </c>
      <c r="X142" s="39">
        <v>-0.3017951851906005</v>
      </c>
      <c r="Y142" s="13">
        <v>-5878</v>
      </c>
      <c r="Z142" s="10">
        <v>234</v>
      </c>
      <c r="AA142" s="39">
        <v>1.5965467775058864</v>
      </c>
      <c r="AB142" s="11">
        <v>-1.5412919051512666E-2</v>
      </c>
      <c r="AC142" s="10">
        <v>-79</v>
      </c>
      <c r="AD142" s="39">
        <v>-0.84724712411496472</v>
      </c>
      <c r="AE142" s="11">
        <v>-3.5000000000000031E-2</v>
      </c>
      <c r="AF142" s="10">
        <v>-85</v>
      </c>
      <c r="AG142" s="39">
        <v>-0.26318798389312092</v>
      </c>
      <c r="AH142" s="14">
        <v>0.48415767896596851</v>
      </c>
      <c r="AI142" s="10">
        <v>-48</v>
      </c>
      <c r="AJ142" s="39">
        <v>-4.3496945228724465E-2</v>
      </c>
      <c r="AK142" s="13">
        <v>-34106.899880412529</v>
      </c>
      <c r="AL142" s="44"/>
    </row>
    <row r="143" spans="1:38" x14ac:dyDescent="0.25">
      <c r="A143" t="s">
        <v>1150</v>
      </c>
      <c r="B143" s="5" t="s">
        <v>553</v>
      </c>
      <c r="C143" s="6" t="s">
        <v>172</v>
      </c>
      <c r="D143" s="7" t="s">
        <v>39</v>
      </c>
      <c r="E143" s="42">
        <v>-0.87735890022259166</v>
      </c>
      <c r="F143" s="8">
        <v>4.3127171678910159</v>
      </c>
      <c r="G143" s="9">
        <v>-19</v>
      </c>
      <c r="H143" s="10">
        <v>-34</v>
      </c>
      <c r="I143" s="39">
        <v>-0.15738726242914602</v>
      </c>
      <c r="J143" s="11">
        <v>-0.16997431211803837</v>
      </c>
      <c r="K143" s="10">
        <v>114</v>
      </c>
      <c r="L143" s="39">
        <v>0.17713164786236035</v>
      </c>
      <c r="M143" s="11">
        <v>-9.6637146762980422E-3</v>
      </c>
      <c r="N143" s="10">
        <v>-87</v>
      </c>
      <c r="O143" s="39">
        <v>-0.18222541636041967</v>
      </c>
      <c r="P143" s="11">
        <v>2.3E-2</v>
      </c>
      <c r="Q143" s="10">
        <v>-26</v>
      </c>
      <c r="R143" s="39">
        <v>2.0947259924532724E-2</v>
      </c>
      <c r="S143" s="12">
        <v>-0.25</v>
      </c>
      <c r="T143" s="10">
        <v>-59</v>
      </c>
      <c r="U143" s="39">
        <v>-0.13442474256940939</v>
      </c>
      <c r="V143" s="11">
        <v>1.6006369426751592E-2</v>
      </c>
      <c r="W143" s="10">
        <v>7</v>
      </c>
      <c r="X143" s="39">
        <v>0.14692299856854074</v>
      </c>
      <c r="Y143" s="13">
        <v>12504</v>
      </c>
      <c r="Z143" s="10">
        <v>-55</v>
      </c>
      <c r="AA143" s="39">
        <v>-0.34483028368062529</v>
      </c>
      <c r="AB143" s="11">
        <v>2.1384477916773042E-2</v>
      </c>
      <c r="AC143" s="10">
        <v>-80</v>
      </c>
      <c r="AD143" s="39">
        <v>-0.31794709409961042</v>
      </c>
      <c r="AE143" s="11">
        <v>-1.4000000000000012E-2</v>
      </c>
      <c r="AF143" s="10">
        <v>-26</v>
      </c>
      <c r="AG143" s="39">
        <v>-0.2473057720619064</v>
      </c>
      <c r="AH143" s="14">
        <v>0.29836656845656329</v>
      </c>
      <c r="AI143" s="10">
        <v>-3</v>
      </c>
      <c r="AJ143" s="39">
        <v>-3.5645101393700571E-2</v>
      </c>
      <c r="AK143" s="13">
        <v>-41175.554049887345</v>
      </c>
      <c r="AL143" s="44"/>
    </row>
    <row r="144" spans="1:38" x14ac:dyDescent="0.25">
      <c r="A144" t="s">
        <v>1083</v>
      </c>
      <c r="B144" s="5" t="s">
        <v>381</v>
      </c>
      <c r="C144" s="6" t="s">
        <v>44</v>
      </c>
      <c r="D144" s="7" t="s">
        <v>20</v>
      </c>
      <c r="E144" s="42">
        <v>-0.85781397040791463</v>
      </c>
      <c r="F144" s="8">
        <v>5.1966659880533506</v>
      </c>
      <c r="G144" s="9">
        <v>-55</v>
      </c>
      <c r="H144" s="10">
        <v>-190</v>
      </c>
      <c r="I144" s="39">
        <v>-0.52351090905002096</v>
      </c>
      <c r="J144" s="11">
        <v>-8.6046813502200226E-2</v>
      </c>
      <c r="K144" s="10">
        <v>-6</v>
      </c>
      <c r="L144" s="39">
        <v>-0.36476670328422955</v>
      </c>
      <c r="M144" s="11">
        <v>7.8949498736722822E-3</v>
      </c>
      <c r="N144" s="10">
        <v>44</v>
      </c>
      <c r="O144" s="39">
        <v>8.1744037989788035E-2</v>
      </c>
      <c r="P144" s="11">
        <v>2.6945701357466063E-2</v>
      </c>
      <c r="Q144" s="10">
        <v>-120</v>
      </c>
      <c r="R144" s="39">
        <v>-0.12559194311198335</v>
      </c>
      <c r="S144" s="12">
        <v>4.31500233681259E-2</v>
      </c>
      <c r="T144" s="10">
        <v>-4</v>
      </c>
      <c r="U144" s="39">
        <v>1.2205351128185216E-2</v>
      </c>
      <c r="V144" s="11">
        <v>1.0209219858156031E-2</v>
      </c>
      <c r="W144" s="10">
        <v>-62</v>
      </c>
      <c r="X144" s="39">
        <v>-0.43871836260366565</v>
      </c>
      <c r="Y144" s="13">
        <v>-7589</v>
      </c>
      <c r="Z144" s="10">
        <v>-104</v>
      </c>
      <c r="AA144" s="39">
        <v>-0.24642045461128254</v>
      </c>
      <c r="AB144" s="11">
        <v>2.0180124223602491E-2</v>
      </c>
      <c r="AC144" s="10">
        <v>14</v>
      </c>
      <c r="AD144" s="39">
        <v>3.6567493408826257E-2</v>
      </c>
      <c r="AE144" s="11">
        <v>1.3999999999999901E-2</v>
      </c>
      <c r="AF144" s="10">
        <v>69</v>
      </c>
      <c r="AG144" s="39">
        <v>0.18426557980324948</v>
      </c>
      <c r="AH144" s="14">
        <v>5.9358964539839576E-2</v>
      </c>
      <c r="AI144" s="10">
        <v>31</v>
      </c>
      <c r="AJ144" s="39">
        <v>-6.3883379001304919E-3</v>
      </c>
      <c r="AK144" s="13">
        <v>-11116.660656189386</v>
      </c>
      <c r="AL144" s="44"/>
    </row>
    <row r="145" spans="1:38" x14ac:dyDescent="0.25">
      <c r="A145" t="s">
        <v>775</v>
      </c>
      <c r="B145" s="5" t="s">
        <v>82</v>
      </c>
      <c r="C145" s="6" t="s">
        <v>26</v>
      </c>
      <c r="D145" s="7" t="s">
        <v>20</v>
      </c>
      <c r="E145" s="42">
        <v>-0.83987452491543113</v>
      </c>
      <c r="F145" s="8">
        <v>7.5564196871200267</v>
      </c>
      <c r="G145" s="9">
        <v>-12</v>
      </c>
      <c r="H145" s="10">
        <v>-28</v>
      </c>
      <c r="I145" s="39">
        <v>-1.8321213211668186E-2</v>
      </c>
      <c r="J145" s="11">
        <v>-2.8827169162901067E-2</v>
      </c>
      <c r="K145" s="10">
        <v>-50</v>
      </c>
      <c r="L145" s="39">
        <v>-3.8427722912128814E-2</v>
      </c>
      <c r="M145" s="11">
        <v>2.260673398639889E-2</v>
      </c>
      <c r="N145" s="10">
        <v>-19</v>
      </c>
      <c r="O145" s="39">
        <v>-0.46906671757246654</v>
      </c>
      <c r="P145" s="11">
        <v>8.7351198871650229E-2</v>
      </c>
      <c r="Q145" s="10">
        <v>88</v>
      </c>
      <c r="R145" s="39">
        <v>0.1875225798687192</v>
      </c>
      <c r="S145" s="12">
        <v>-2.9032179386309993</v>
      </c>
      <c r="T145" s="10">
        <v>-88</v>
      </c>
      <c r="U145" s="39">
        <v>-0.73142949545196501</v>
      </c>
      <c r="V145" s="11">
        <v>6.3321138211382091E-2</v>
      </c>
      <c r="W145" s="10">
        <v>6</v>
      </c>
      <c r="X145" s="39">
        <v>5.9021857700723324E-2</v>
      </c>
      <c r="Y145" s="13">
        <v>2989</v>
      </c>
      <c r="Z145" s="10">
        <v>5</v>
      </c>
      <c r="AA145" s="39">
        <v>0.25942984996218232</v>
      </c>
      <c r="AB145" s="11">
        <v>1.4381265406737884E-2</v>
      </c>
      <c r="AC145" s="10">
        <v>-1</v>
      </c>
      <c r="AD145" s="39">
        <v>-0.15088884777475209</v>
      </c>
      <c r="AE145" s="11">
        <v>2.200000000000002E-2</v>
      </c>
      <c r="AF145" s="10">
        <v>29</v>
      </c>
      <c r="AG145" s="39">
        <v>7.2368957558108848E-2</v>
      </c>
      <c r="AH145" s="14">
        <v>0.1417042707706524</v>
      </c>
      <c r="AI145" s="10">
        <v>8</v>
      </c>
      <c r="AJ145" s="39">
        <v>6.5249719741978796E-3</v>
      </c>
      <c r="AK145" s="13">
        <v>1169.275498432522</v>
      </c>
      <c r="AL145" s="44"/>
    </row>
    <row r="146" spans="1:38" x14ac:dyDescent="0.25">
      <c r="A146" t="s">
        <v>699</v>
      </c>
      <c r="B146" s="5" t="s">
        <v>501</v>
      </c>
      <c r="C146" s="6" t="s">
        <v>91</v>
      </c>
      <c r="D146" s="7" t="s">
        <v>39</v>
      </c>
      <c r="E146" s="42">
        <v>-0.82773854143778181</v>
      </c>
      <c r="F146" s="8">
        <v>4.5279188284994145</v>
      </c>
      <c r="G146" s="9">
        <v>-33</v>
      </c>
      <c r="H146" s="10">
        <v>99</v>
      </c>
      <c r="I146" s="39">
        <v>0.23271245190787382</v>
      </c>
      <c r="J146" s="11">
        <v>3.8792648399635365E-2</v>
      </c>
      <c r="K146" s="10">
        <v>13</v>
      </c>
      <c r="L146" s="39">
        <v>-0.28648889298320945</v>
      </c>
      <c r="M146" s="11">
        <v>1.2038994597134128E-3</v>
      </c>
      <c r="N146" s="10">
        <v>272</v>
      </c>
      <c r="O146" s="39">
        <v>0.6901085228027678</v>
      </c>
      <c r="P146" s="11">
        <v>-1.9271948608137045E-2</v>
      </c>
      <c r="Q146" s="10">
        <v>-68</v>
      </c>
      <c r="R146" s="39">
        <v>-8.1259968857932963E-3</v>
      </c>
      <c r="S146" s="12">
        <v>0</v>
      </c>
      <c r="T146" s="10">
        <v>6</v>
      </c>
      <c r="U146" s="39">
        <v>3.4311127357568916E-2</v>
      </c>
      <c r="V146" s="11">
        <v>7.0183688464364458E-3</v>
      </c>
      <c r="W146" s="10">
        <v>-20</v>
      </c>
      <c r="X146" s="39">
        <v>-0.11238799134507749</v>
      </c>
      <c r="Y146" s="13">
        <v>2005</v>
      </c>
      <c r="Z146" s="10">
        <v>-118</v>
      </c>
      <c r="AA146" s="39">
        <v>-1.3512717704487032</v>
      </c>
      <c r="AB146" s="11">
        <v>4.0999999999999995E-2</v>
      </c>
      <c r="AC146" s="10">
        <v>8</v>
      </c>
      <c r="AD146" s="39">
        <v>-5.565613300295702E-4</v>
      </c>
      <c r="AE146" s="11">
        <v>6.0000000000000053E-3</v>
      </c>
      <c r="AF146" s="10">
        <v>-68</v>
      </c>
      <c r="AG146" s="39">
        <v>-0.24993469817263136</v>
      </c>
      <c r="AH146" s="14">
        <v>0.58133222360375658</v>
      </c>
      <c r="AI146" s="10">
        <v>10</v>
      </c>
      <c r="AJ146" s="39">
        <v>-1.5552347106092795E-2</v>
      </c>
      <c r="AK146" s="13">
        <v>-18383.782979371812</v>
      </c>
      <c r="AL146" s="44"/>
    </row>
    <row r="147" spans="1:38" x14ac:dyDescent="0.25">
      <c r="A147" t="s">
        <v>1036</v>
      </c>
      <c r="B147" s="5" t="s">
        <v>329</v>
      </c>
      <c r="C147" s="6" t="s">
        <v>33</v>
      </c>
      <c r="D147" s="7" t="s">
        <v>34</v>
      </c>
      <c r="E147" s="42">
        <v>-0.81547257251986283</v>
      </c>
      <c r="F147" s="8">
        <v>5.3031569699360261</v>
      </c>
      <c r="G147" s="9">
        <v>-49</v>
      </c>
      <c r="H147" s="10">
        <v>187</v>
      </c>
      <c r="I147" s="39">
        <v>0.54740166989628603</v>
      </c>
      <c r="J147" s="11">
        <v>4.2830874966064414E-2</v>
      </c>
      <c r="K147" s="10">
        <v>-93</v>
      </c>
      <c r="L147" s="39">
        <v>-0.48226746275190902</v>
      </c>
      <c r="M147" s="11">
        <v>1.9850985555824398E-2</v>
      </c>
      <c r="N147" s="10">
        <v>-180</v>
      </c>
      <c r="O147" s="39">
        <v>-0.43116374409684977</v>
      </c>
      <c r="P147" s="11">
        <v>4.4272335844994612E-2</v>
      </c>
      <c r="Q147" s="10">
        <v>72</v>
      </c>
      <c r="R147" s="39">
        <v>0.16190741314481971</v>
      </c>
      <c r="S147" s="12">
        <v>-2.8473022674522408</v>
      </c>
      <c r="T147" s="10">
        <v>-295</v>
      </c>
      <c r="U147" s="39">
        <v>-0.83040471259190662</v>
      </c>
      <c r="V147" s="11">
        <v>6.1237201676079434E-2</v>
      </c>
      <c r="W147" s="10">
        <v>-47</v>
      </c>
      <c r="X147" s="39">
        <v>-0.21886999726090312</v>
      </c>
      <c r="Y147" s="13">
        <v>-2018</v>
      </c>
      <c r="Z147" s="10">
        <v>98</v>
      </c>
      <c r="AA147" s="39">
        <v>0.418477712710355</v>
      </c>
      <c r="AB147" s="11">
        <v>7.2437625910429237E-3</v>
      </c>
      <c r="AC147" s="10">
        <v>74</v>
      </c>
      <c r="AD147" s="39">
        <v>0.21807392099261808</v>
      </c>
      <c r="AE147" s="11">
        <v>2.6999999999999913E-2</v>
      </c>
      <c r="AF147" s="10">
        <v>-82</v>
      </c>
      <c r="AG147" s="39">
        <v>-0.54577099211476476</v>
      </c>
      <c r="AH147" s="14">
        <v>0.93457521291783996</v>
      </c>
      <c r="AI147" s="10">
        <v>-72</v>
      </c>
      <c r="AJ147" s="39">
        <v>-5.3335876701596174E-2</v>
      </c>
      <c r="AK147" s="13">
        <v>-40322.94532006215</v>
      </c>
      <c r="AL147" s="44"/>
    </row>
    <row r="148" spans="1:38" x14ac:dyDescent="0.25">
      <c r="A148" t="s">
        <v>910</v>
      </c>
      <c r="B148" s="5" t="s">
        <v>243</v>
      </c>
      <c r="C148" s="6" t="s">
        <v>93</v>
      </c>
      <c r="D148" s="7" t="s">
        <v>34</v>
      </c>
      <c r="E148" s="42">
        <v>-0.81192791507027451</v>
      </c>
      <c r="F148" s="8">
        <v>5.772454570101992</v>
      </c>
      <c r="G148" s="9">
        <v>-34</v>
      </c>
      <c r="H148" s="10">
        <v>171</v>
      </c>
      <c r="I148" s="39">
        <v>1.1331243442409258</v>
      </c>
      <c r="J148" s="11">
        <v>4.2394099434669652E-2</v>
      </c>
      <c r="K148" s="10">
        <v>-297</v>
      </c>
      <c r="L148" s="39">
        <v>-1.0338341202755164</v>
      </c>
      <c r="M148" s="11">
        <v>5.2992493890281295E-2</v>
      </c>
      <c r="N148" s="10">
        <v>-17</v>
      </c>
      <c r="O148" s="39">
        <v>-0.15388814457524255</v>
      </c>
      <c r="P148" s="11">
        <v>4.0850315599639322E-2</v>
      </c>
      <c r="Q148" s="10">
        <v>-37</v>
      </c>
      <c r="R148" s="39">
        <v>-9.5222969247617362E-2</v>
      </c>
      <c r="S148" s="12">
        <v>-0.78283316880552822</v>
      </c>
      <c r="T148" s="10">
        <v>-131</v>
      </c>
      <c r="U148" s="39">
        <v>-0.49414379098175276</v>
      </c>
      <c r="V148" s="11">
        <v>4.3720901191529223E-2</v>
      </c>
      <c r="W148" s="10">
        <v>-39</v>
      </c>
      <c r="X148" s="39">
        <v>-0.11082847923425415</v>
      </c>
      <c r="Y148" s="13">
        <v>-247</v>
      </c>
      <c r="Z148" s="10">
        <v>20</v>
      </c>
      <c r="AA148" s="39">
        <v>0.25668368149124071</v>
      </c>
      <c r="AB148" s="11">
        <v>1.1074582833963308E-2</v>
      </c>
      <c r="AC148" s="10">
        <v>-30</v>
      </c>
      <c r="AD148" s="39">
        <v>-0.13818855664457624</v>
      </c>
      <c r="AE148" s="11">
        <v>8.0000000000000071E-3</v>
      </c>
      <c r="AF148" s="10">
        <v>-121</v>
      </c>
      <c r="AG148" s="39">
        <v>-0.37596245241839521</v>
      </c>
      <c r="AH148" s="14">
        <v>0.56418702420807332</v>
      </c>
      <c r="AI148" s="10">
        <v>-11</v>
      </c>
      <c r="AJ148" s="39">
        <v>-2.8686395059302788E-2</v>
      </c>
      <c r="AK148" s="13">
        <v>-27356.912366000732</v>
      </c>
      <c r="AL148" s="44"/>
    </row>
    <row r="149" spans="1:38" x14ac:dyDescent="0.25">
      <c r="A149" t="s">
        <v>1181</v>
      </c>
      <c r="B149" s="5" t="s">
        <v>128</v>
      </c>
      <c r="C149" s="6" t="s">
        <v>44</v>
      </c>
      <c r="D149" s="7" t="s">
        <v>20</v>
      </c>
      <c r="E149" s="42">
        <v>-0.8036658747971992</v>
      </c>
      <c r="F149" s="8">
        <v>6.6972914360615263</v>
      </c>
      <c r="G149" s="9">
        <v>-12</v>
      </c>
      <c r="H149" s="10">
        <v>5</v>
      </c>
      <c r="I149" s="39">
        <v>-0.15916963364254222</v>
      </c>
      <c r="J149" s="11">
        <v>1.9592817479383573E-2</v>
      </c>
      <c r="K149" s="10">
        <v>-221</v>
      </c>
      <c r="L149" s="39">
        <v>-0.7788575375969844</v>
      </c>
      <c r="M149" s="11">
        <v>4.0253372363248364E-2</v>
      </c>
      <c r="N149" s="10">
        <v>34</v>
      </c>
      <c r="O149" s="39">
        <v>0.30093464535225856</v>
      </c>
      <c r="P149" s="11">
        <v>3.8568548046907951E-2</v>
      </c>
      <c r="Q149" s="10">
        <v>-22</v>
      </c>
      <c r="R149" s="39">
        <v>-0.49487831405040061</v>
      </c>
      <c r="S149" s="12">
        <v>-5.5900319795330997</v>
      </c>
      <c r="T149" s="10">
        <v>10</v>
      </c>
      <c r="U149" s="39">
        <v>6.0138109192735489E-2</v>
      </c>
      <c r="V149" s="11">
        <v>1.4607531356734871E-2</v>
      </c>
      <c r="W149" s="10">
        <v>-26</v>
      </c>
      <c r="X149" s="39">
        <v>-7.3699052538820031E-2</v>
      </c>
      <c r="Y149" s="13">
        <v>388</v>
      </c>
      <c r="Z149" s="10">
        <v>-26</v>
      </c>
      <c r="AA149" s="39">
        <v>-0.25003619595834636</v>
      </c>
      <c r="AB149" s="11">
        <v>2.2000000000000006E-2</v>
      </c>
      <c r="AC149" s="10">
        <v>-37</v>
      </c>
      <c r="AD149" s="39">
        <v>-0.11760202035168464</v>
      </c>
      <c r="AE149" s="11">
        <v>8.0000000000001181E-3</v>
      </c>
      <c r="AF149" s="10">
        <v>-3</v>
      </c>
      <c r="AG149" s="39">
        <v>3.2552741100867255E-2</v>
      </c>
      <c r="AH149" s="14">
        <v>0.48316487442725142</v>
      </c>
      <c r="AI149" s="10">
        <v>-1</v>
      </c>
      <c r="AJ149" s="39">
        <v>-8.6177556331125116E-3</v>
      </c>
      <c r="AK149" s="13">
        <v>-9099.4314099632829</v>
      </c>
      <c r="AL149" s="44">
        <v>1</v>
      </c>
    </row>
    <row r="150" spans="1:38" x14ac:dyDescent="0.25">
      <c r="A150" t="s">
        <v>1172</v>
      </c>
      <c r="B150" s="5" t="s">
        <v>380</v>
      </c>
      <c r="C150" s="6" t="s">
        <v>44</v>
      </c>
      <c r="D150" s="7" t="s">
        <v>20</v>
      </c>
      <c r="E150" s="42">
        <v>-0.79940846579272318</v>
      </c>
      <c r="F150" s="8">
        <v>5.0676907990707676</v>
      </c>
      <c r="G150" s="9">
        <v>-48</v>
      </c>
      <c r="H150" s="10">
        <v>-67</v>
      </c>
      <c r="I150" s="39">
        <v>-0.40530759793474119</v>
      </c>
      <c r="J150" s="11">
        <v>-0.20295747817774568</v>
      </c>
      <c r="K150" s="10">
        <v>-1</v>
      </c>
      <c r="L150" s="39">
        <v>-0.11610300454280703</v>
      </c>
      <c r="M150" s="11">
        <v>7.3947050630309777E-3</v>
      </c>
      <c r="N150" s="10">
        <v>2</v>
      </c>
      <c r="O150" s="39">
        <v>-3.9773948520130525E-2</v>
      </c>
      <c r="P150" s="11">
        <v>2.845062955599735E-2</v>
      </c>
      <c r="Q150" s="10">
        <v>-90</v>
      </c>
      <c r="R150" s="39">
        <v>-1.2100998450416089</v>
      </c>
      <c r="S150" s="12">
        <v>0.37760256704102613</v>
      </c>
      <c r="T150" s="10">
        <v>-12</v>
      </c>
      <c r="U150" s="39">
        <v>-9.5075545318898946E-3</v>
      </c>
      <c r="V150" s="11">
        <v>9.5851396777558856E-3</v>
      </c>
      <c r="W150" s="10">
        <v>25</v>
      </c>
      <c r="X150" s="39">
        <v>0.22205758607610665</v>
      </c>
      <c r="Y150" s="13">
        <v>11432</v>
      </c>
      <c r="Z150" s="10">
        <v>63</v>
      </c>
      <c r="AA150" s="39">
        <v>0.27476966326851582</v>
      </c>
      <c r="AB150" s="11">
        <v>9.6746583553104712E-3</v>
      </c>
      <c r="AC150" s="10">
        <v>19</v>
      </c>
      <c r="AD150" s="39">
        <v>4.7949518829057514E-2</v>
      </c>
      <c r="AE150" s="11">
        <v>1.0000000000000009E-2</v>
      </c>
      <c r="AF150" s="10">
        <v>58</v>
      </c>
      <c r="AG150" s="39">
        <v>0.17397685318980471</v>
      </c>
      <c r="AH150" s="14">
        <v>1.4201828411800843E-2</v>
      </c>
      <c r="AI150" s="10">
        <v>44</v>
      </c>
      <c r="AJ150" s="39">
        <v>8.2182057966472544E-3</v>
      </c>
      <c r="AK150" s="13">
        <v>-3809.0744772511243</v>
      </c>
      <c r="AL150" s="44"/>
    </row>
    <row r="151" spans="1:38" x14ac:dyDescent="0.25">
      <c r="A151" t="s">
        <v>893</v>
      </c>
      <c r="B151" s="5" t="s">
        <v>353</v>
      </c>
      <c r="C151" s="6" t="s">
        <v>24</v>
      </c>
      <c r="D151" s="7" t="s">
        <v>20</v>
      </c>
      <c r="E151" s="42">
        <v>-0.76904567191017548</v>
      </c>
      <c r="F151" s="8">
        <v>5.1015021132539964</v>
      </c>
      <c r="G151" s="9">
        <v>-46</v>
      </c>
      <c r="H151" s="10">
        <v>-163</v>
      </c>
      <c r="I151" s="39">
        <v>-0.48635046662002307</v>
      </c>
      <c r="J151" s="11">
        <v>-7.0257224111249017E-2</v>
      </c>
      <c r="K151" s="10">
        <v>-115</v>
      </c>
      <c r="L151" s="39">
        <v>-0.43003401774754219</v>
      </c>
      <c r="M151" s="11">
        <v>2.624929126465525E-2</v>
      </c>
      <c r="N151" s="10">
        <v>-82</v>
      </c>
      <c r="O151" s="39">
        <v>-0.16361513098962721</v>
      </c>
      <c r="P151" s="11">
        <v>2.7464204973624722E-2</v>
      </c>
      <c r="Q151" s="10">
        <v>-109</v>
      </c>
      <c r="R151" s="39">
        <v>-8.8114202386781915E-2</v>
      </c>
      <c r="S151" s="12">
        <v>2.0230890577943528E-2</v>
      </c>
      <c r="T151" s="10">
        <v>19</v>
      </c>
      <c r="U151" s="39">
        <v>7.4188282024705288E-2</v>
      </c>
      <c r="V151" s="11">
        <v>4.5399197453991971E-3</v>
      </c>
      <c r="W151" s="10">
        <v>-39</v>
      </c>
      <c r="X151" s="39">
        <v>-0.18661455891699708</v>
      </c>
      <c r="Y151" s="13">
        <v>-1460</v>
      </c>
      <c r="Z151" s="10">
        <v>-71</v>
      </c>
      <c r="AA151" s="39">
        <v>-0.19906722723365472</v>
      </c>
      <c r="AB151" s="11">
        <v>1.9893764434180138E-2</v>
      </c>
      <c r="AC151" s="10">
        <v>14</v>
      </c>
      <c r="AD151" s="39">
        <v>1.3250204978961122E-2</v>
      </c>
      <c r="AE151" s="11">
        <v>1.2000000000000011E-2</v>
      </c>
      <c r="AF151" s="10">
        <v>-1</v>
      </c>
      <c r="AG151" s="39">
        <v>8.523581532642599E-2</v>
      </c>
      <c r="AH151" s="14">
        <v>0.29679924197471808</v>
      </c>
      <c r="AI151" s="10">
        <v>-36</v>
      </c>
      <c r="AJ151" s="39">
        <v>-4.514348850598407E-2</v>
      </c>
      <c r="AK151" s="13">
        <v>-37306.048435037257</v>
      </c>
      <c r="AL151" s="44"/>
    </row>
    <row r="152" spans="1:38" x14ac:dyDescent="0.25">
      <c r="A152" t="s">
        <v>664</v>
      </c>
      <c r="B152" s="5" t="s">
        <v>295</v>
      </c>
      <c r="C152" s="6" t="s">
        <v>93</v>
      </c>
      <c r="D152" s="7" t="s">
        <v>34</v>
      </c>
      <c r="E152" s="42">
        <v>-0.75372294940196538</v>
      </c>
      <c r="F152" s="8">
        <v>5.2989412815028025</v>
      </c>
      <c r="G152" s="9">
        <v>-44</v>
      </c>
      <c r="H152" s="10">
        <v>65</v>
      </c>
      <c r="I152" s="39">
        <v>0.32691820302709079</v>
      </c>
      <c r="J152" s="11">
        <v>-2.5606043782114618E-2</v>
      </c>
      <c r="K152" s="10">
        <v>-18</v>
      </c>
      <c r="L152" s="39">
        <v>-0.17537842367849765</v>
      </c>
      <c r="M152" s="11">
        <v>9.334038981887692E-3</v>
      </c>
      <c r="N152" s="10">
        <v>-79</v>
      </c>
      <c r="O152" s="39">
        <v>-0.28942954014505518</v>
      </c>
      <c r="P152" s="11">
        <v>4.3735159817351599E-2</v>
      </c>
      <c r="Q152" s="10">
        <v>32</v>
      </c>
      <c r="R152" s="39">
        <v>2.1443381857253752E-2</v>
      </c>
      <c r="S152" s="12">
        <v>-1.0969349408059084</v>
      </c>
      <c r="T152" s="10">
        <v>-101</v>
      </c>
      <c r="U152" s="39">
        <v>-0.33238981014159846</v>
      </c>
      <c r="V152" s="11">
        <v>3.3159095363148199E-2</v>
      </c>
      <c r="W152" s="10">
        <v>-49</v>
      </c>
      <c r="X152" s="39">
        <v>-0.2082758328611593</v>
      </c>
      <c r="Y152" s="13">
        <v>-2324</v>
      </c>
      <c r="Z152" s="10">
        <v>66</v>
      </c>
      <c r="AA152" s="39">
        <v>0.25433969087959346</v>
      </c>
      <c r="AB152" s="11">
        <v>1.0000000000000002E-2</v>
      </c>
      <c r="AC152" s="10">
        <v>-53</v>
      </c>
      <c r="AD152" s="39">
        <v>-0.23289958924458518</v>
      </c>
      <c r="AE152" s="11">
        <v>1.0000000000000009E-3</v>
      </c>
      <c r="AF152" s="10">
        <v>-7</v>
      </c>
      <c r="AG152" s="39">
        <v>1.1537186062255123E-2</v>
      </c>
      <c r="AH152" s="14">
        <v>0.33816154715651026</v>
      </c>
      <c r="AI152" s="10">
        <v>-23</v>
      </c>
      <c r="AJ152" s="39">
        <v>-2.9121964396505245E-2</v>
      </c>
      <c r="AK152" s="13">
        <v>-24919.958940172015</v>
      </c>
      <c r="AL152" s="44">
        <v>1</v>
      </c>
    </row>
    <row r="153" spans="1:38" x14ac:dyDescent="0.25">
      <c r="A153" t="s">
        <v>929</v>
      </c>
      <c r="B153" s="5" t="s">
        <v>332</v>
      </c>
      <c r="C153" s="6" t="s">
        <v>93</v>
      </c>
      <c r="D153" s="7" t="s">
        <v>34</v>
      </c>
      <c r="E153" s="42">
        <v>-0.74597895593722519</v>
      </c>
      <c r="F153" s="8">
        <v>5.1170054399434832</v>
      </c>
      <c r="G153" s="9">
        <v>-41</v>
      </c>
      <c r="H153" s="10">
        <v>211</v>
      </c>
      <c r="I153" s="39">
        <v>0.59665235904822078</v>
      </c>
      <c r="J153" s="11">
        <v>5.4909875627444316E-2</v>
      </c>
      <c r="K153" s="10">
        <v>-223</v>
      </c>
      <c r="L153" s="39">
        <v>-1.0072638386216199</v>
      </c>
      <c r="M153" s="11">
        <v>4.1564741901678588E-2</v>
      </c>
      <c r="N153" s="10">
        <v>-210</v>
      </c>
      <c r="O153" s="39">
        <v>-0.63570878739345871</v>
      </c>
      <c r="P153" s="11">
        <v>6.045945945945945E-2</v>
      </c>
      <c r="Q153" s="10">
        <v>47</v>
      </c>
      <c r="R153" s="39">
        <v>5.7990923941983352E-2</v>
      </c>
      <c r="S153" s="12">
        <v>-1.5180673125956143</v>
      </c>
      <c r="T153" s="10">
        <v>-22</v>
      </c>
      <c r="U153" s="39">
        <v>-6.0364273991234507E-2</v>
      </c>
      <c r="V153" s="11">
        <v>1.5551483420593371E-2</v>
      </c>
      <c r="W153" s="10">
        <v>-40</v>
      </c>
      <c r="X153" s="39">
        <v>-0.19320977159367708</v>
      </c>
      <c r="Y153" s="13">
        <v>-1726</v>
      </c>
      <c r="Z153" s="10">
        <v>3</v>
      </c>
      <c r="AA153" s="39">
        <v>7.5435681052052894E-2</v>
      </c>
      <c r="AB153" s="11">
        <v>1.3741935483870968E-2</v>
      </c>
      <c r="AC153" s="10">
        <v>29</v>
      </c>
      <c r="AD153" s="39">
        <v>0.13775228474452078</v>
      </c>
      <c r="AE153" s="11">
        <v>2.300000000000002E-2</v>
      </c>
      <c r="AF153" s="10">
        <v>-24</v>
      </c>
      <c r="AG153" s="39">
        <v>-9.7543016902853108E-2</v>
      </c>
      <c r="AH153" s="14">
        <v>0.30604418555363067</v>
      </c>
      <c r="AI153" s="10">
        <v>26</v>
      </c>
      <c r="AJ153" s="39">
        <v>-3.3455543133967813E-3</v>
      </c>
      <c r="AK153" s="13">
        <v>-10989.120714119781</v>
      </c>
      <c r="AL153" s="44"/>
    </row>
    <row r="154" spans="1:38" x14ac:dyDescent="0.25">
      <c r="A154" t="s">
        <v>856</v>
      </c>
      <c r="B154" s="5" t="s">
        <v>493</v>
      </c>
      <c r="C154" s="6" t="s">
        <v>38</v>
      </c>
      <c r="D154" s="7" t="s">
        <v>39</v>
      </c>
      <c r="E154" s="42">
        <v>-0.74283645151036648</v>
      </c>
      <c r="F154" s="8">
        <v>4.3433534019260698</v>
      </c>
      <c r="G154" s="9">
        <v>-32</v>
      </c>
      <c r="H154" s="10">
        <v>-20</v>
      </c>
      <c r="I154" s="39">
        <v>-0.16339570680610266</v>
      </c>
      <c r="J154" s="11">
        <v>-1.5028544279454881E-2</v>
      </c>
      <c r="K154" s="10">
        <v>536</v>
      </c>
      <c r="L154" s="39">
        <v>3.2698067947133014</v>
      </c>
      <c r="M154" s="11">
        <v>-0.11216915372166222</v>
      </c>
      <c r="N154" s="10">
        <v>-136</v>
      </c>
      <c r="O154" s="39">
        <v>-0.30859164553763846</v>
      </c>
      <c r="P154" s="11">
        <v>3.7573033707865168E-2</v>
      </c>
      <c r="Q154" s="10">
        <v>133</v>
      </c>
      <c r="R154" s="39">
        <v>0.16398768343133674</v>
      </c>
      <c r="S154" s="12">
        <v>-1.48</v>
      </c>
      <c r="T154" s="10">
        <v>4</v>
      </c>
      <c r="U154" s="39">
        <v>5.7600650646063567E-2</v>
      </c>
      <c r="V154" s="11">
        <v>3.7617107942973533E-3</v>
      </c>
      <c r="W154" s="10">
        <v>-84</v>
      </c>
      <c r="X154" s="39">
        <v>-0.71860049884984956</v>
      </c>
      <c r="Y154" s="13">
        <v>-14934</v>
      </c>
      <c r="Z154" s="10">
        <v>-37</v>
      </c>
      <c r="AA154" s="39">
        <v>-0.6023374926693047</v>
      </c>
      <c r="AB154" s="11">
        <v>2.6157480314960634E-2</v>
      </c>
      <c r="AC154" s="10">
        <v>-8</v>
      </c>
      <c r="AD154" s="39">
        <v>-7.0078802200819856E-2</v>
      </c>
      <c r="AE154" s="11">
        <v>9.9999999999988987E-4</v>
      </c>
      <c r="AF154" s="10">
        <v>-49</v>
      </c>
      <c r="AG154" s="39">
        <v>-0.162949458544901</v>
      </c>
      <c r="AH154" s="14">
        <v>0.3870066631040765</v>
      </c>
      <c r="AI154" s="10">
        <v>16</v>
      </c>
      <c r="AJ154" s="39">
        <v>-2.7270146829101172E-3</v>
      </c>
      <c r="AK154" s="13">
        <v>-12396.109645684686</v>
      </c>
      <c r="AL154" s="44"/>
    </row>
    <row r="155" spans="1:38" x14ac:dyDescent="0.25">
      <c r="A155" t="s">
        <v>1056</v>
      </c>
      <c r="B155" s="5" t="s">
        <v>389</v>
      </c>
      <c r="C155" s="6" t="s">
        <v>44</v>
      </c>
      <c r="D155" s="7" t="s">
        <v>20</v>
      </c>
      <c r="E155" s="42">
        <v>-0.74171027065001471</v>
      </c>
      <c r="F155" s="8">
        <v>4.8804148896226813</v>
      </c>
      <c r="G155" s="9">
        <v>-44</v>
      </c>
      <c r="H155" s="10">
        <v>-169</v>
      </c>
      <c r="I155" s="39">
        <v>-0.45520759196802341</v>
      </c>
      <c r="J155" s="11">
        <v>-8.0984590034304804E-2</v>
      </c>
      <c r="K155" s="10">
        <v>191</v>
      </c>
      <c r="L155" s="39">
        <v>0.55966744516154232</v>
      </c>
      <c r="M155" s="11">
        <v>-1.7953044628562898E-2</v>
      </c>
      <c r="N155" s="10">
        <v>44</v>
      </c>
      <c r="O155" s="39">
        <v>9.9697683965254302E-2</v>
      </c>
      <c r="P155" s="11">
        <v>1.9835013748854262E-2</v>
      </c>
      <c r="Q155" s="10">
        <v>-114</v>
      </c>
      <c r="R155" s="39">
        <v>-0.26911672249822099</v>
      </c>
      <c r="S155" s="12">
        <v>-1.4395924308588048E-2</v>
      </c>
      <c r="T155" s="10">
        <v>26</v>
      </c>
      <c r="U155" s="39">
        <v>7.4652588037556589E-2</v>
      </c>
      <c r="V155" s="11">
        <v>6.9992363497518167E-3</v>
      </c>
      <c r="W155" s="10">
        <v>-19</v>
      </c>
      <c r="X155" s="39">
        <v>-9.2651458281742594E-2</v>
      </c>
      <c r="Y155" s="13">
        <v>1902</v>
      </c>
      <c r="Z155" s="10">
        <v>-148</v>
      </c>
      <c r="AA155" s="39">
        <v>-0.47046369207449307</v>
      </c>
      <c r="AB155" s="11">
        <v>2.4375565610859729E-2</v>
      </c>
      <c r="AC155" s="10">
        <v>-66</v>
      </c>
      <c r="AD155" s="39">
        <v>-0.26799913505998141</v>
      </c>
      <c r="AE155" s="11">
        <v>-1.100000000000001E-2</v>
      </c>
      <c r="AF155" s="10">
        <v>87</v>
      </c>
      <c r="AG155" s="39">
        <v>0.61614396878541244</v>
      </c>
      <c r="AH155" s="14">
        <v>-0.16640643698911717</v>
      </c>
      <c r="AI155" s="10">
        <v>66</v>
      </c>
      <c r="AJ155" s="39">
        <v>1.607803906751859E-2</v>
      </c>
      <c r="AK155" s="13">
        <v>3757.6999349805992</v>
      </c>
      <c r="AL155" s="44"/>
    </row>
    <row r="156" spans="1:38" x14ac:dyDescent="0.25">
      <c r="A156" t="s">
        <v>745</v>
      </c>
      <c r="B156" s="5" t="s">
        <v>447</v>
      </c>
      <c r="C156" s="6" t="s">
        <v>91</v>
      </c>
      <c r="D156" s="7" t="s">
        <v>39</v>
      </c>
      <c r="E156" s="42">
        <v>-0.7360235759020628</v>
      </c>
      <c r="F156" s="8">
        <v>4.5921176278431215</v>
      </c>
      <c r="G156" s="9">
        <v>-45</v>
      </c>
      <c r="H156" s="10">
        <v>-14</v>
      </c>
      <c r="I156" s="39">
        <v>-0.3448279986940137</v>
      </c>
      <c r="J156" s="11">
        <v>4.3837631802547961E-3</v>
      </c>
      <c r="K156" s="10">
        <v>-132</v>
      </c>
      <c r="L156" s="39">
        <v>-0.52494684959909699</v>
      </c>
      <c r="M156" s="11">
        <v>2.868222927362616E-2</v>
      </c>
      <c r="N156" s="10">
        <v>249</v>
      </c>
      <c r="O156" s="39">
        <v>0.58191828592421946</v>
      </c>
      <c r="P156" s="11">
        <v>-1.0099447513812154E-2</v>
      </c>
      <c r="Q156" s="10">
        <v>110</v>
      </c>
      <c r="R156" s="39">
        <v>0.14538079907272811</v>
      </c>
      <c r="S156" s="12">
        <v>-1.32</v>
      </c>
      <c r="T156" s="10">
        <v>-127</v>
      </c>
      <c r="U156" s="39">
        <v>-0.29531095617705866</v>
      </c>
      <c r="V156" s="11">
        <v>2.7827896512935879E-2</v>
      </c>
      <c r="W156" s="10">
        <v>-83</v>
      </c>
      <c r="X156" s="39">
        <v>-0.63308481144423223</v>
      </c>
      <c r="Y156" s="13">
        <v>-12862</v>
      </c>
      <c r="Z156" s="10">
        <v>63</v>
      </c>
      <c r="AA156" s="39">
        <v>0.22134065646421752</v>
      </c>
      <c r="AB156" s="11">
        <v>1.0428571428571429E-2</v>
      </c>
      <c r="AC156" s="10">
        <v>-153</v>
      </c>
      <c r="AD156" s="39">
        <v>-0.53169870219122572</v>
      </c>
      <c r="AE156" s="11">
        <v>-2.8000000000000025E-2</v>
      </c>
      <c r="AF156" s="10">
        <v>9</v>
      </c>
      <c r="AG156" s="39">
        <v>-2.4874983750434621E-2</v>
      </c>
      <c r="AH156" s="14">
        <v>0.13688630272419178</v>
      </c>
      <c r="AI156" s="10">
        <v>4</v>
      </c>
      <c r="AJ156" s="39">
        <v>-3.6255581593040292E-3</v>
      </c>
      <c r="AK156" s="13">
        <v>-14125.981026117515</v>
      </c>
      <c r="AL156" s="44"/>
    </row>
    <row r="157" spans="1:38" x14ac:dyDescent="0.25">
      <c r="A157" t="s">
        <v>978</v>
      </c>
      <c r="B157" s="5" t="s">
        <v>96</v>
      </c>
      <c r="C157" s="6" t="s">
        <v>71</v>
      </c>
      <c r="D157" s="7" t="s">
        <v>34</v>
      </c>
      <c r="E157" s="42">
        <v>-0.72641108473893734</v>
      </c>
      <c r="F157" s="8">
        <v>6.9311963762933644</v>
      </c>
      <c r="G157" s="9">
        <v>-17</v>
      </c>
      <c r="H157" s="10">
        <v>-124</v>
      </c>
      <c r="I157" s="39">
        <v>-0.37794367433813725</v>
      </c>
      <c r="J157" s="11">
        <v>-6.0448795279904544E-2</v>
      </c>
      <c r="K157" s="10">
        <v>-261</v>
      </c>
      <c r="L157" s="39">
        <v>-0.97023367881308276</v>
      </c>
      <c r="M157" s="11">
        <v>5.6945629446602093E-2</v>
      </c>
      <c r="N157" s="10">
        <v>15</v>
      </c>
      <c r="O157" s="39">
        <v>0.48552308665489918</v>
      </c>
      <c r="P157" s="11">
        <v>5.620185614849188E-2</v>
      </c>
      <c r="Q157" s="10">
        <v>31</v>
      </c>
      <c r="R157" s="39">
        <v>0.70772485744608593</v>
      </c>
      <c r="S157" s="12">
        <v>-11.600788319338262</v>
      </c>
      <c r="T157" s="10">
        <v>-23</v>
      </c>
      <c r="U157" s="39">
        <v>-0.25107306560364828</v>
      </c>
      <c r="V157" s="11">
        <v>3.7401870372775703E-2</v>
      </c>
      <c r="W157" s="10">
        <v>11</v>
      </c>
      <c r="X157" s="39">
        <v>0.11053147879209413</v>
      </c>
      <c r="Y157" s="13">
        <v>4300</v>
      </c>
      <c r="Z157" s="10">
        <v>-176</v>
      </c>
      <c r="AA157" s="39">
        <v>-0.67082131248904098</v>
      </c>
      <c r="AB157" s="11">
        <v>2.9512595837897046E-2</v>
      </c>
      <c r="AC157" s="10">
        <v>-91</v>
      </c>
      <c r="AD157" s="39">
        <v>-0.63996927475903154</v>
      </c>
      <c r="AE157" s="11">
        <v>-2.2999999999999909E-2</v>
      </c>
      <c r="AF157" s="10">
        <v>-62</v>
      </c>
      <c r="AG157" s="39">
        <v>-0.49986172759443404</v>
      </c>
      <c r="AH157" s="14">
        <v>0.94088505846704873</v>
      </c>
      <c r="AI157" s="10">
        <v>-29</v>
      </c>
      <c r="AJ157" s="39">
        <v>-2.5268338375525112E-2</v>
      </c>
      <c r="AK157" s="13">
        <v>-21079.578194710906</v>
      </c>
      <c r="AL157" s="44"/>
    </row>
    <row r="158" spans="1:38" x14ac:dyDescent="0.25">
      <c r="A158" t="s">
        <v>1017</v>
      </c>
      <c r="B158" s="5" t="s">
        <v>111</v>
      </c>
      <c r="C158" s="6" t="s">
        <v>19</v>
      </c>
      <c r="D158" s="7" t="s">
        <v>20</v>
      </c>
      <c r="E158" s="42">
        <v>-0.70270234227213901</v>
      </c>
      <c r="F158" s="8">
        <v>6.6070082400446353</v>
      </c>
      <c r="G158" s="9">
        <v>-12</v>
      </c>
      <c r="H158" s="10">
        <v>-123</v>
      </c>
      <c r="I158" s="39">
        <v>-0.2290354251623056</v>
      </c>
      <c r="J158" s="11">
        <v>-6.7468749199322664E-2</v>
      </c>
      <c r="K158" s="10">
        <v>-265</v>
      </c>
      <c r="L158" s="39">
        <v>-1.0752280046384091</v>
      </c>
      <c r="M158" s="11">
        <v>6.3553218772451708E-2</v>
      </c>
      <c r="N158" s="10">
        <v>-41</v>
      </c>
      <c r="O158" s="39">
        <v>-0.661815724790491</v>
      </c>
      <c r="P158" s="11">
        <v>9.0641837610170833E-2</v>
      </c>
      <c r="Q158" s="10">
        <v>-9</v>
      </c>
      <c r="R158" s="39">
        <v>-0.20818756741584976</v>
      </c>
      <c r="S158" s="12">
        <v>-5.8142685528236218</v>
      </c>
      <c r="T158" s="10">
        <v>1</v>
      </c>
      <c r="U158" s="39">
        <v>2.3493740728304346E-2</v>
      </c>
      <c r="V158" s="11">
        <v>1.7429447852760738E-2</v>
      </c>
      <c r="W158" s="10">
        <v>12</v>
      </c>
      <c r="X158" s="39">
        <v>4.8763886028342918E-2</v>
      </c>
      <c r="Y158" s="13">
        <v>3690</v>
      </c>
      <c r="Z158" s="10">
        <v>21</v>
      </c>
      <c r="AA158" s="39">
        <v>0.23056397939404466</v>
      </c>
      <c r="AB158" s="11">
        <v>1.1999999999999997E-2</v>
      </c>
      <c r="AC158" s="10">
        <v>6</v>
      </c>
      <c r="AD158" s="39">
        <v>0.10461846294556287</v>
      </c>
      <c r="AE158" s="11">
        <v>3.3000000000000029E-2</v>
      </c>
      <c r="AF158" s="10">
        <v>32</v>
      </c>
      <c r="AG158" s="39">
        <v>0.34873482269995837</v>
      </c>
      <c r="AH158" s="14">
        <v>0.10840687570292173</v>
      </c>
      <c r="AI158" s="10">
        <v>4</v>
      </c>
      <c r="AJ158" s="39">
        <v>-5.027869547453323E-3</v>
      </c>
      <c r="AK158" s="13">
        <v>-7707.9381870726647</v>
      </c>
      <c r="AL158" s="44">
        <v>1</v>
      </c>
    </row>
    <row r="159" spans="1:38" x14ac:dyDescent="0.25">
      <c r="A159" t="s">
        <v>1063</v>
      </c>
      <c r="B159" s="5" t="s">
        <v>374</v>
      </c>
      <c r="C159" s="6" t="s">
        <v>54</v>
      </c>
      <c r="D159" s="7" t="s">
        <v>39</v>
      </c>
      <c r="E159" s="42">
        <v>-0.70168978304094187</v>
      </c>
      <c r="F159" s="8">
        <v>4.8456301965582931</v>
      </c>
      <c r="G159" s="9">
        <v>-45</v>
      </c>
      <c r="H159" s="10">
        <v>-82</v>
      </c>
      <c r="I159" s="39">
        <v>-0.34930400828473368</v>
      </c>
      <c r="J159" s="11">
        <v>-3.4931414415022233E-2</v>
      </c>
      <c r="K159" s="10">
        <v>107</v>
      </c>
      <c r="L159" s="39">
        <v>0.21249512264627446</v>
      </c>
      <c r="M159" s="11">
        <v>-4.98796009631923E-3</v>
      </c>
      <c r="N159" s="10">
        <v>-178</v>
      </c>
      <c r="O159" s="39">
        <v>-0.41264847924831588</v>
      </c>
      <c r="P159" s="11">
        <v>3.7999999999999999E-2</v>
      </c>
      <c r="Q159" s="10">
        <v>183</v>
      </c>
      <c r="R159" s="39">
        <v>0.24655573277266263</v>
      </c>
      <c r="S159" s="12">
        <v>-2.19</v>
      </c>
      <c r="T159" s="10">
        <v>-9</v>
      </c>
      <c r="U159" s="39">
        <v>-1.57048838776771E-2</v>
      </c>
      <c r="V159" s="11">
        <v>1.1368421052631583E-2</v>
      </c>
      <c r="W159" s="10">
        <v>-141</v>
      </c>
      <c r="X159" s="39">
        <v>-0.63527962669107585</v>
      </c>
      <c r="Y159" s="13">
        <v>-14784</v>
      </c>
      <c r="Z159" s="10">
        <v>-102</v>
      </c>
      <c r="AA159" s="39">
        <v>-0.22428136401747245</v>
      </c>
      <c r="AB159" s="11">
        <v>2.0101694915254244E-2</v>
      </c>
      <c r="AC159" s="10">
        <v>65</v>
      </c>
      <c r="AD159" s="39">
        <v>0.23362857743036658</v>
      </c>
      <c r="AE159" s="11">
        <v>2.399999999999991E-2</v>
      </c>
      <c r="AF159" s="10">
        <v>85</v>
      </c>
      <c r="AG159" s="39">
        <v>0.55089972943495491</v>
      </c>
      <c r="AH159" s="14">
        <v>-0.12926545822625046</v>
      </c>
      <c r="AI159" s="10">
        <v>48</v>
      </c>
      <c r="AJ159" s="39">
        <v>1.0070198565784561E-2</v>
      </c>
      <c r="AK159" s="13">
        <v>3.1009302832535468</v>
      </c>
      <c r="AL159" s="44"/>
    </row>
    <row r="160" spans="1:38" x14ac:dyDescent="0.25">
      <c r="A160" t="s">
        <v>953</v>
      </c>
      <c r="B160" s="5" t="s">
        <v>473</v>
      </c>
      <c r="C160" s="6" t="s">
        <v>93</v>
      </c>
      <c r="D160" s="7" t="s">
        <v>34</v>
      </c>
      <c r="E160" s="42">
        <v>-0.69832467482386962</v>
      </c>
      <c r="F160" s="8">
        <v>4.3445175885208211</v>
      </c>
      <c r="G160" s="9">
        <v>-37</v>
      </c>
      <c r="H160" s="10">
        <v>211</v>
      </c>
      <c r="I160" s="39">
        <v>1.4146491069291385</v>
      </c>
      <c r="J160" s="11">
        <v>7.8923044464300984E-2</v>
      </c>
      <c r="K160" s="10">
        <v>43</v>
      </c>
      <c r="L160" s="39">
        <v>8.5228526223305234E-2</v>
      </c>
      <c r="M160" s="11">
        <v>-1.6260162601626018E-2</v>
      </c>
      <c r="N160" s="10">
        <v>-171</v>
      </c>
      <c r="O160" s="39">
        <v>-0.37854206644159361</v>
      </c>
      <c r="P160" s="11">
        <v>3.9740796393688951E-2</v>
      </c>
      <c r="Q160" s="10">
        <v>47</v>
      </c>
      <c r="R160" s="39">
        <v>6.8364421588002822E-2</v>
      </c>
      <c r="S160" s="12">
        <v>-0.84154465766406061</v>
      </c>
      <c r="T160" s="10">
        <v>-32</v>
      </c>
      <c r="U160" s="39">
        <v>-0.15744595843432052</v>
      </c>
      <c r="V160" s="11">
        <v>2.3695183517533087E-2</v>
      </c>
      <c r="W160" s="10">
        <v>-23</v>
      </c>
      <c r="X160" s="39">
        <v>-0.18484772057651033</v>
      </c>
      <c r="Y160" s="13">
        <v>714</v>
      </c>
      <c r="Z160" s="10">
        <v>7</v>
      </c>
      <c r="AA160" s="39">
        <v>2.2472379118454677E-2</v>
      </c>
      <c r="AB160" s="11">
        <v>1.4276847798094256E-2</v>
      </c>
      <c r="AC160" s="10">
        <v>-104</v>
      </c>
      <c r="AD160" s="39">
        <v>-0.39912797918533249</v>
      </c>
      <c r="AE160" s="11">
        <v>-2.0000000000000018E-2</v>
      </c>
      <c r="AF160" s="10">
        <v>-23</v>
      </c>
      <c r="AG160" s="39">
        <v>-0.18354066417512449</v>
      </c>
      <c r="AH160" s="14">
        <v>0.25069750031815241</v>
      </c>
      <c r="AI160" s="10">
        <v>3</v>
      </c>
      <c r="AJ160" s="39">
        <v>6.8720274523988434E-3</v>
      </c>
      <c r="AK160" s="13">
        <v>-13156.219017047086</v>
      </c>
      <c r="AL160" s="44"/>
    </row>
    <row r="161" spans="1:38" x14ac:dyDescent="0.25">
      <c r="A161" t="s">
        <v>684</v>
      </c>
      <c r="B161" s="5" t="s">
        <v>525</v>
      </c>
      <c r="C161" s="6" t="s">
        <v>172</v>
      </c>
      <c r="D161" s="7" t="s">
        <v>39</v>
      </c>
      <c r="E161" s="42">
        <v>-0.67616569374975644</v>
      </c>
      <c r="F161" s="8">
        <v>4.0314125664942946</v>
      </c>
      <c r="G161" s="9">
        <v>-24</v>
      </c>
      <c r="H161" s="10">
        <v>56</v>
      </c>
      <c r="I161" s="39">
        <v>0.19456128429892428</v>
      </c>
      <c r="J161" s="11">
        <v>2.0745331638427622E-3</v>
      </c>
      <c r="K161" s="10">
        <v>39</v>
      </c>
      <c r="L161" s="39">
        <v>-0.12777040032362452</v>
      </c>
      <c r="M161" s="11">
        <v>1.0262968120605016E-3</v>
      </c>
      <c r="N161" s="10">
        <v>22</v>
      </c>
      <c r="O161" s="39">
        <v>8.893740054830912E-2</v>
      </c>
      <c r="P161" s="11">
        <v>9.064887589106195E-3</v>
      </c>
      <c r="Q161" s="10">
        <v>-37</v>
      </c>
      <c r="R161" s="39">
        <v>-2.0508703199644263E-3</v>
      </c>
      <c r="S161" s="12">
        <v>-0.26371379897785352</v>
      </c>
      <c r="T161" s="10">
        <v>-121</v>
      </c>
      <c r="U161" s="39">
        <v>-0.28758973026906176</v>
      </c>
      <c r="V161" s="11">
        <v>2.5698305996235547E-2</v>
      </c>
      <c r="W161" s="10">
        <v>-5</v>
      </c>
      <c r="X161" s="39">
        <v>2.240789289196754E-2</v>
      </c>
      <c r="Y161" s="13">
        <v>7547</v>
      </c>
      <c r="Z161" s="10">
        <v>-79</v>
      </c>
      <c r="AA161" s="39">
        <v>-0.28223265838879974</v>
      </c>
      <c r="AB161" s="11">
        <v>2.0383147678394175E-2</v>
      </c>
      <c r="AC161" s="10">
        <v>-63</v>
      </c>
      <c r="AD161" s="39">
        <v>-0.25677011526385773</v>
      </c>
      <c r="AE161" s="11">
        <v>-1.0999999999999899E-2</v>
      </c>
      <c r="AF161" s="10">
        <v>46</v>
      </c>
      <c r="AG161" s="39">
        <v>9.4745626117005488E-2</v>
      </c>
      <c r="AH161" s="14">
        <v>5.1681911295609506E-2</v>
      </c>
      <c r="AI161" s="10">
        <v>10</v>
      </c>
      <c r="AJ161" s="39">
        <v>2.9930381142972001E-3</v>
      </c>
      <c r="AK161" s="13">
        <v>-11570.092948476289</v>
      </c>
      <c r="AL161" s="44"/>
    </row>
    <row r="162" spans="1:38" x14ac:dyDescent="0.25">
      <c r="A162" t="s">
        <v>1007</v>
      </c>
      <c r="B162" s="5" t="s">
        <v>477</v>
      </c>
      <c r="C162" s="6" t="s">
        <v>93</v>
      </c>
      <c r="D162" s="7" t="s">
        <v>34</v>
      </c>
      <c r="E162" s="42">
        <v>-0.66752715280450037</v>
      </c>
      <c r="F162" s="8">
        <v>4.2453843106643898</v>
      </c>
      <c r="G162" s="9">
        <v>-33</v>
      </c>
      <c r="H162" s="10">
        <v>127</v>
      </c>
      <c r="I162" s="39">
        <v>0.42510151966199961</v>
      </c>
      <c r="J162" s="11">
        <v>1.3734659449613495E-2</v>
      </c>
      <c r="K162" s="10">
        <v>91</v>
      </c>
      <c r="L162" s="39">
        <v>0.11374590429295828</v>
      </c>
      <c r="M162" s="11">
        <v>-8.8758205060137756E-3</v>
      </c>
      <c r="N162" s="10">
        <v>205</v>
      </c>
      <c r="O162" s="39">
        <v>0.58228311614149031</v>
      </c>
      <c r="P162" s="11">
        <v>-4.5281582952815813E-3</v>
      </c>
      <c r="Q162" s="10">
        <v>-76</v>
      </c>
      <c r="R162" s="39">
        <v>-2.860473527353713E-2</v>
      </c>
      <c r="S162" s="12">
        <v>2.1201928467316916E-3</v>
      </c>
      <c r="T162" s="10">
        <v>-83</v>
      </c>
      <c r="U162" s="39">
        <v>-0.19776405301851208</v>
      </c>
      <c r="V162" s="11">
        <v>1.9919926369075011E-2</v>
      </c>
      <c r="W162" s="10">
        <v>-11</v>
      </c>
      <c r="X162" s="39">
        <v>-0.10463857436700708</v>
      </c>
      <c r="Y162" s="13">
        <v>2464</v>
      </c>
      <c r="Z162" s="10">
        <v>-93</v>
      </c>
      <c r="AA162" s="39">
        <v>-0.56794425262241988</v>
      </c>
      <c r="AB162" s="11">
        <v>2.5771926098959438E-2</v>
      </c>
      <c r="AC162" s="10">
        <v>-121</v>
      </c>
      <c r="AD162" s="39">
        <v>-0.38473858283342238</v>
      </c>
      <c r="AE162" s="11">
        <v>-1.7000000000000015E-2</v>
      </c>
      <c r="AF162" s="10">
        <v>-97</v>
      </c>
      <c r="AG162" s="39">
        <v>-0.38148051977621811</v>
      </c>
      <c r="AH162" s="14">
        <v>0.46591111181598688</v>
      </c>
      <c r="AI162" s="10">
        <v>-2</v>
      </c>
      <c r="AJ162" s="39">
        <v>-2.1847187503104555E-2</v>
      </c>
      <c r="AK162" s="13">
        <v>-27220.586173545104</v>
      </c>
      <c r="AL162" s="44"/>
    </row>
    <row r="163" spans="1:38" x14ac:dyDescent="0.25">
      <c r="A163" t="s">
        <v>771</v>
      </c>
      <c r="B163" s="5" t="s">
        <v>421</v>
      </c>
      <c r="C163" s="6" t="s">
        <v>44</v>
      </c>
      <c r="D163" s="7" t="s">
        <v>20</v>
      </c>
      <c r="E163" s="42">
        <v>-0.6643033806376053</v>
      </c>
      <c r="F163" s="8">
        <v>4.5444177496708722</v>
      </c>
      <c r="G163" s="9">
        <v>-33</v>
      </c>
      <c r="H163" s="10">
        <v>-205</v>
      </c>
      <c r="I163" s="39">
        <v>-0.48377808847747011</v>
      </c>
      <c r="J163" s="11">
        <v>-0.15031650702099442</v>
      </c>
      <c r="K163" s="10">
        <v>-110</v>
      </c>
      <c r="L163" s="39">
        <v>-0.44906908007163449</v>
      </c>
      <c r="M163" s="11">
        <v>2.6193005900334965E-2</v>
      </c>
      <c r="N163" s="10">
        <v>-83</v>
      </c>
      <c r="O163" s="39">
        <v>-0.1162411353730618</v>
      </c>
      <c r="P163" s="11">
        <v>2.2268314406590963E-2</v>
      </c>
      <c r="Q163" s="10">
        <v>-86</v>
      </c>
      <c r="R163" s="39">
        <v>-8.3447395468616181E-2</v>
      </c>
      <c r="S163" s="12">
        <v>-0.13535950150295106</v>
      </c>
      <c r="T163" s="10">
        <v>-111</v>
      </c>
      <c r="U163" s="39">
        <v>-0.25708986789877619</v>
      </c>
      <c r="V163" s="11">
        <v>2.5964696618399754E-2</v>
      </c>
      <c r="W163" s="10">
        <v>3</v>
      </c>
      <c r="X163" s="39">
        <v>-4.3405863327392019E-2</v>
      </c>
      <c r="Y163" s="13">
        <v>3181</v>
      </c>
      <c r="Z163" s="10">
        <v>14</v>
      </c>
      <c r="AA163" s="39">
        <v>9.9307989736136859E-2</v>
      </c>
      <c r="AB163" s="11">
        <v>1.3000000000000005E-2</v>
      </c>
      <c r="AC163" s="10">
        <v>-29</v>
      </c>
      <c r="AD163" s="39">
        <v>-0.10895074706843155</v>
      </c>
      <c r="AE163" s="11">
        <v>2.0000000000001128E-3</v>
      </c>
      <c r="AF163" s="10">
        <v>85</v>
      </c>
      <c r="AG163" s="39">
        <v>0.32623711689963397</v>
      </c>
      <c r="AH163" s="14">
        <v>-2.5886225095530957E-2</v>
      </c>
      <c r="AI163" s="10">
        <v>26</v>
      </c>
      <c r="AJ163" s="39">
        <v>-1.1295393300386092E-2</v>
      </c>
      <c r="AK163" s="13">
        <v>-14609.743219579934</v>
      </c>
      <c r="AL163" s="44"/>
    </row>
    <row r="164" spans="1:38" ht="22.5" x14ac:dyDescent="0.25">
      <c r="A164" t="s">
        <v>1094</v>
      </c>
      <c r="B164" s="5" t="s">
        <v>182</v>
      </c>
      <c r="C164" s="6" t="s">
        <v>93</v>
      </c>
      <c r="D164" s="7" t="s">
        <v>34</v>
      </c>
      <c r="E164" s="42">
        <v>-0.66178695757481476</v>
      </c>
      <c r="F164" s="8">
        <v>5.8291471963842696</v>
      </c>
      <c r="G164" s="9">
        <v>-19</v>
      </c>
      <c r="H164" s="10">
        <v>103</v>
      </c>
      <c r="I164" s="39">
        <v>0.50406386512375112</v>
      </c>
      <c r="J164" s="11">
        <v>-1.680721239544769E-2</v>
      </c>
      <c r="K164" s="10">
        <v>286</v>
      </c>
      <c r="L164" s="39">
        <v>1.0488250947493185</v>
      </c>
      <c r="M164" s="11">
        <v>-4.3993403813138154E-2</v>
      </c>
      <c r="N164" s="10">
        <v>-185</v>
      </c>
      <c r="O164" s="39">
        <v>-0.77947014041703566</v>
      </c>
      <c r="P164" s="11">
        <v>7.3530386740331494E-2</v>
      </c>
      <c r="Q164" s="10">
        <v>61</v>
      </c>
      <c r="R164" s="39">
        <v>0.18428017938347321</v>
      </c>
      <c r="S164" s="12">
        <v>-3.5429614604462474</v>
      </c>
      <c r="T164" s="10">
        <v>-7</v>
      </c>
      <c r="U164" s="39">
        <v>-4.0704922054487669E-2</v>
      </c>
      <c r="V164" s="11">
        <v>2.0082815734989656E-2</v>
      </c>
      <c r="W164" s="10">
        <v>-40</v>
      </c>
      <c r="X164" s="39">
        <v>-0.11372869406299946</v>
      </c>
      <c r="Y164" s="13">
        <v>-829</v>
      </c>
      <c r="Z164" s="10">
        <v>-7</v>
      </c>
      <c r="AA164" s="39">
        <v>0.10468881065309554</v>
      </c>
      <c r="AB164" s="11">
        <v>1.42258064516129E-2</v>
      </c>
      <c r="AC164" s="10">
        <v>-18</v>
      </c>
      <c r="AD164" s="39">
        <v>-0.33871602847011983</v>
      </c>
      <c r="AE164" s="11">
        <v>3.0000000000000027E-3</v>
      </c>
      <c r="AF164" s="10">
        <v>-89</v>
      </c>
      <c r="AG164" s="39">
        <v>-0.28794128255399332</v>
      </c>
      <c r="AH164" s="14">
        <v>0.46904297104348247</v>
      </c>
      <c r="AI164" s="10">
        <v>9</v>
      </c>
      <c r="AJ164" s="39">
        <v>2.2507672253962302E-2</v>
      </c>
      <c r="AK164" s="13">
        <v>-4106.1036969169509</v>
      </c>
      <c r="AL164" s="44"/>
    </row>
    <row r="165" spans="1:38" x14ac:dyDescent="0.25">
      <c r="A165" t="s">
        <v>790</v>
      </c>
      <c r="B165" s="5" t="s">
        <v>186</v>
      </c>
      <c r="C165" s="6" t="s">
        <v>47</v>
      </c>
      <c r="D165" s="7" t="s">
        <v>20</v>
      </c>
      <c r="E165" s="42">
        <v>-0.65645555591547966</v>
      </c>
      <c r="F165" s="8">
        <v>5.7831042071928032</v>
      </c>
      <c r="G165" s="9">
        <v>-21</v>
      </c>
      <c r="H165" s="10">
        <v>-102</v>
      </c>
      <c r="I165" s="39">
        <v>-9.2981494339704818E-2</v>
      </c>
      <c r="J165" s="11">
        <v>-8.126855692689916E-2</v>
      </c>
      <c r="K165" s="10">
        <v>-221</v>
      </c>
      <c r="L165" s="39">
        <v>-0.81603021019699162</v>
      </c>
      <c r="M165" s="11">
        <v>5.23601326347648E-2</v>
      </c>
      <c r="N165" s="10">
        <v>-58</v>
      </c>
      <c r="O165" s="39">
        <v>-0.44490580720089146</v>
      </c>
      <c r="P165" s="11">
        <v>6.3685121107266429E-2</v>
      </c>
      <c r="Q165" s="10">
        <v>17</v>
      </c>
      <c r="R165" s="39">
        <v>1.8612129281414438E-2</v>
      </c>
      <c r="S165" s="12">
        <v>-2.6502183694282802</v>
      </c>
      <c r="T165" s="10">
        <v>60</v>
      </c>
      <c r="U165" s="39">
        <v>0.25855403759041617</v>
      </c>
      <c r="V165" s="11">
        <v>5.6885062216194271E-4</v>
      </c>
      <c r="W165" s="10">
        <v>-14</v>
      </c>
      <c r="X165" s="39">
        <v>-5.957585521573161E-2</v>
      </c>
      <c r="Y165" s="13">
        <v>1745</v>
      </c>
      <c r="Z165" s="10">
        <v>-23</v>
      </c>
      <c r="AA165" s="39">
        <v>-0.26597752450950851</v>
      </c>
      <c r="AB165" s="11">
        <v>2.258846403110823E-2</v>
      </c>
      <c r="AC165" s="10">
        <v>-1</v>
      </c>
      <c r="AD165" s="39">
        <v>4.5618998657380616E-2</v>
      </c>
      <c r="AE165" s="11">
        <v>2.200000000000002E-2</v>
      </c>
      <c r="AF165" s="10">
        <v>-1</v>
      </c>
      <c r="AG165" s="39">
        <v>8.1748604863188967E-2</v>
      </c>
      <c r="AH165" s="14">
        <v>0.24621931708639977</v>
      </c>
      <c r="AI165" s="10">
        <v>5</v>
      </c>
      <c r="AJ165" s="39">
        <v>-7.8630384007306042E-3</v>
      </c>
      <c r="AK165" s="13">
        <v>-10033.501935115608</v>
      </c>
      <c r="AL165" s="44"/>
    </row>
    <row r="166" spans="1:38" x14ac:dyDescent="0.25">
      <c r="A166" t="s">
        <v>1161</v>
      </c>
      <c r="B166" s="5" t="s">
        <v>390</v>
      </c>
      <c r="C166" s="6" t="s">
        <v>47</v>
      </c>
      <c r="D166" s="7" t="s">
        <v>20</v>
      </c>
      <c r="E166" s="42">
        <v>-0.65245036249372301</v>
      </c>
      <c r="F166" s="8">
        <v>4.6460504669600802</v>
      </c>
      <c r="G166" s="9">
        <v>-42</v>
      </c>
      <c r="H166" s="10">
        <v>-25</v>
      </c>
      <c r="I166" s="39">
        <v>-0.13249072905267756</v>
      </c>
      <c r="J166" s="11">
        <v>-2.0808606207708968E-2</v>
      </c>
      <c r="K166" s="10">
        <v>62</v>
      </c>
      <c r="L166" s="39">
        <v>0.43441600600923014</v>
      </c>
      <c r="M166" s="11">
        <v>3.912748260057719E-3</v>
      </c>
      <c r="N166" s="10">
        <v>-110</v>
      </c>
      <c r="O166" s="39">
        <v>-0.22831002893799901</v>
      </c>
      <c r="P166" s="11">
        <v>2.6000000000000002E-2</v>
      </c>
      <c r="Q166" s="10">
        <v>-25</v>
      </c>
      <c r="R166" s="39">
        <v>-0.37802157934946801</v>
      </c>
      <c r="S166" s="12">
        <v>-3.7034427684117128</v>
      </c>
      <c r="T166" s="10">
        <v>-62</v>
      </c>
      <c r="U166" s="39">
        <v>-0.32125003786941442</v>
      </c>
      <c r="V166" s="11">
        <v>2.6000000000000002E-2</v>
      </c>
      <c r="W166" s="10">
        <v>-25</v>
      </c>
      <c r="X166" s="39">
        <v>-0.21122598769685852</v>
      </c>
      <c r="Y166" s="13">
        <v>-496</v>
      </c>
      <c r="Z166" s="10">
        <v>114</v>
      </c>
      <c r="AA166" s="39">
        <v>0.45216054866266364</v>
      </c>
      <c r="AB166" s="11">
        <v>6.4519774011299394E-3</v>
      </c>
      <c r="AC166" s="10">
        <v>2</v>
      </c>
      <c r="AD166" s="39">
        <v>-9.9140778267976515E-3</v>
      </c>
      <c r="AE166" s="11">
        <v>6.0000000000000053E-3</v>
      </c>
      <c r="AF166" s="10">
        <v>-18</v>
      </c>
      <c r="AG166" s="39">
        <v>-0.10722559016385347</v>
      </c>
      <c r="AH166" s="14">
        <v>0.5829019592251008</v>
      </c>
      <c r="AI166" s="10">
        <v>-2</v>
      </c>
      <c r="AJ166" s="39">
        <v>-1.8256484696090924E-2</v>
      </c>
      <c r="AK166" s="13">
        <v>-18009.707716656194</v>
      </c>
      <c r="AL166" s="44"/>
    </row>
    <row r="167" spans="1:38" x14ac:dyDescent="0.25">
      <c r="A167" t="s">
        <v>1046</v>
      </c>
      <c r="B167" s="5" t="s">
        <v>494</v>
      </c>
      <c r="C167" s="6" t="s">
        <v>91</v>
      </c>
      <c r="D167" s="7" t="s">
        <v>39</v>
      </c>
      <c r="E167" s="42">
        <v>-0.6485806510412111</v>
      </c>
      <c r="F167" s="8">
        <v>4.1028725040829972</v>
      </c>
      <c r="G167" s="9">
        <v>-28</v>
      </c>
      <c r="H167" s="10">
        <v>-31</v>
      </c>
      <c r="I167" s="39">
        <v>-0.15648126601487489</v>
      </c>
      <c r="J167" s="11">
        <v>-2.3652042682989594E-2</v>
      </c>
      <c r="K167" s="10">
        <v>-68</v>
      </c>
      <c r="L167" s="39">
        <v>-0.51632280784212148</v>
      </c>
      <c r="M167" s="11">
        <v>1.7867313376654322E-2</v>
      </c>
      <c r="N167" s="10">
        <v>83</v>
      </c>
      <c r="O167" s="39">
        <v>0.22176269451332742</v>
      </c>
      <c r="P167" s="11">
        <v>4.9920880632954943E-3</v>
      </c>
      <c r="Q167" s="10">
        <v>37</v>
      </c>
      <c r="R167" s="39">
        <v>6.1609957672602245E-2</v>
      </c>
      <c r="S167" s="12">
        <v>-0.7944586027242484</v>
      </c>
      <c r="T167" s="10">
        <v>-117</v>
      </c>
      <c r="U167" s="39">
        <v>-0.2930672203300031</v>
      </c>
      <c r="V167" s="11">
        <v>2.691838503932132E-2</v>
      </c>
      <c r="W167" s="10">
        <v>-23</v>
      </c>
      <c r="X167" s="39">
        <v>-0.24262717217193375</v>
      </c>
      <c r="Y167" s="13">
        <v>-340</v>
      </c>
      <c r="Z167" s="10">
        <v>10</v>
      </c>
      <c r="AA167" s="39">
        <v>3.73131838968358E-2</v>
      </c>
      <c r="AB167" s="11">
        <v>1.3989665150888796E-2</v>
      </c>
      <c r="AC167" s="10">
        <v>-47</v>
      </c>
      <c r="AD167" s="39">
        <v>-0.18264561895674059</v>
      </c>
      <c r="AE167" s="11">
        <v>-4.0000000000000036E-3</v>
      </c>
      <c r="AF167" s="10">
        <v>-85</v>
      </c>
      <c r="AG167" s="39">
        <v>-0.29950264513629948</v>
      </c>
      <c r="AH167" s="14">
        <v>0.42434680931116464</v>
      </c>
      <c r="AI167" s="10">
        <v>-11</v>
      </c>
      <c r="AJ167" s="39">
        <v>-3.1399183667896291E-2</v>
      </c>
      <c r="AK167" s="13">
        <v>-32952.183014554874</v>
      </c>
      <c r="AL167" s="44"/>
    </row>
    <row r="168" spans="1:38" x14ac:dyDescent="0.25">
      <c r="A168" t="s">
        <v>712</v>
      </c>
      <c r="B168" s="5" t="s">
        <v>570</v>
      </c>
      <c r="C168" s="6" t="s">
        <v>81</v>
      </c>
      <c r="D168" s="7" t="s">
        <v>34</v>
      </c>
      <c r="E168" s="42">
        <v>-0.6457337620082928</v>
      </c>
      <c r="F168" s="8">
        <v>3.5241654595391054</v>
      </c>
      <c r="G168" s="9">
        <v>-9</v>
      </c>
      <c r="H168" s="10">
        <v>-59</v>
      </c>
      <c r="I168" s="39">
        <v>-8.091890870140378E-2</v>
      </c>
      <c r="J168" s="11">
        <v>-0.11215744777696224</v>
      </c>
      <c r="K168" s="10">
        <v>-101</v>
      </c>
      <c r="L168" s="39">
        <v>-0.24743654658562594</v>
      </c>
      <c r="M168" s="11">
        <v>2.969851010837006E-2</v>
      </c>
      <c r="N168" s="10">
        <v>46</v>
      </c>
      <c r="O168" s="39">
        <v>0.1710899467343544</v>
      </c>
      <c r="P168" s="11">
        <v>0</v>
      </c>
      <c r="Q168" s="10">
        <v>-68</v>
      </c>
      <c r="R168" s="39">
        <v>-8.1259968857932963E-3</v>
      </c>
      <c r="S168" s="12">
        <v>0</v>
      </c>
      <c r="T168" s="10">
        <v>-14</v>
      </c>
      <c r="U168" s="39">
        <v>1.0615175720204095E-2</v>
      </c>
      <c r="V168" s="11">
        <v>7.9432889807518371E-3</v>
      </c>
      <c r="W168" s="10">
        <v>-10</v>
      </c>
      <c r="X168" s="39">
        <v>-0.52436388766433506</v>
      </c>
      <c r="Y168" s="13">
        <v>-5521</v>
      </c>
      <c r="Z168" s="10">
        <v>-18</v>
      </c>
      <c r="AA168" s="39">
        <v>-0.11919326708008071</v>
      </c>
      <c r="AB168" s="11">
        <v>1.6878210219751132E-2</v>
      </c>
      <c r="AC168" s="10">
        <v>0</v>
      </c>
      <c r="AD168" s="39">
        <v>-4.7291923475483166E-3</v>
      </c>
      <c r="AE168" s="11">
        <v>5.0000000000000044E-3</v>
      </c>
      <c r="AF168" s="10">
        <v>-71</v>
      </c>
      <c r="AG168" s="39">
        <v>-0.2986125787889245</v>
      </c>
      <c r="AH168" s="14">
        <v>0.39007824718768846</v>
      </c>
      <c r="AI168" s="10">
        <v>-24</v>
      </c>
      <c r="AJ168" s="39">
        <v>-5.7138127864424432E-2</v>
      </c>
      <c r="AK168" s="13">
        <v>-51612.060443899594</v>
      </c>
      <c r="AL168" s="44"/>
    </row>
    <row r="169" spans="1:38" x14ac:dyDescent="0.25">
      <c r="A169" t="s">
        <v>1175</v>
      </c>
      <c r="B169" s="5" t="s">
        <v>382</v>
      </c>
      <c r="C169" s="6" t="s">
        <v>93</v>
      </c>
      <c r="D169" s="7" t="s">
        <v>34</v>
      </c>
      <c r="E169" s="42">
        <v>-0.64263626376604011</v>
      </c>
      <c r="F169" s="8">
        <v>4.650182419933234</v>
      </c>
      <c r="G169" s="9">
        <v>-44</v>
      </c>
      <c r="H169" s="10">
        <v>193</v>
      </c>
      <c r="I169" s="39">
        <v>0.56092401329244246</v>
      </c>
      <c r="J169" s="11">
        <v>5.2183914354511307E-2</v>
      </c>
      <c r="K169" s="10">
        <v>-89</v>
      </c>
      <c r="L169" s="39">
        <v>-0.28465269982865943</v>
      </c>
      <c r="M169" s="11">
        <v>2.5327466530190017E-2</v>
      </c>
      <c r="N169" s="10">
        <v>22</v>
      </c>
      <c r="O169" s="39">
        <v>1.8727857690813643E-2</v>
      </c>
      <c r="P169" s="11">
        <v>2.541916304596387E-2</v>
      </c>
      <c r="Q169" s="10">
        <v>13</v>
      </c>
      <c r="R169" s="39">
        <v>5.5835168096923959E-2</v>
      </c>
      <c r="S169" s="12">
        <v>-0.55000000000000004</v>
      </c>
      <c r="T169" s="10">
        <v>-94</v>
      </c>
      <c r="U169" s="39">
        <v>-0.30039410209570694</v>
      </c>
      <c r="V169" s="11">
        <v>3.0987996570448692E-2</v>
      </c>
      <c r="W169" s="10">
        <v>42</v>
      </c>
      <c r="X169" s="39">
        <v>0.17620293478110499</v>
      </c>
      <c r="Y169" s="13">
        <v>8958</v>
      </c>
      <c r="Z169" s="10">
        <v>-114</v>
      </c>
      <c r="AA169" s="39">
        <v>-0.40399748888040132</v>
      </c>
      <c r="AB169" s="11">
        <v>2.280940074301405E-2</v>
      </c>
      <c r="AC169" s="10">
        <v>-63</v>
      </c>
      <c r="AD169" s="39">
        <v>-0.2130192961652102</v>
      </c>
      <c r="AE169" s="11">
        <v>-5.0000000000000044E-3</v>
      </c>
      <c r="AF169" s="10">
        <v>-53</v>
      </c>
      <c r="AG169" s="39">
        <v>-0.18616765457718507</v>
      </c>
      <c r="AH169" s="14">
        <v>0.32809332021542748</v>
      </c>
      <c r="AI169" s="10">
        <v>30</v>
      </c>
      <c r="AJ169" s="39">
        <v>5.9309923391426544E-3</v>
      </c>
      <c r="AK169" s="13">
        <v>-7291.3442688463547</v>
      </c>
      <c r="AL169" s="44"/>
    </row>
    <row r="170" spans="1:38" x14ac:dyDescent="0.25">
      <c r="A170" t="s">
        <v>685</v>
      </c>
      <c r="B170" s="5" t="s">
        <v>255</v>
      </c>
      <c r="C170" s="6" t="s">
        <v>71</v>
      </c>
      <c r="D170" s="7" t="s">
        <v>34</v>
      </c>
      <c r="E170" s="42">
        <v>-0.60992858083507262</v>
      </c>
      <c r="F170" s="8">
        <v>5.2213294903937992</v>
      </c>
      <c r="G170" s="9">
        <v>-20</v>
      </c>
      <c r="H170" s="10">
        <v>32</v>
      </c>
      <c r="I170" s="39">
        <v>0.14340028388534876</v>
      </c>
      <c r="J170" s="11">
        <v>0.10176816444189518</v>
      </c>
      <c r="K170" s="10">
        <v>-370</v>
      </c>
      <c r="L170" s="39">
        <v>-1.7484351839823509</v>
      </c>
      <c r="M170" s="11">
        <v>9.4576655334304677E-2</v>
      </c>
      <c r="N170" s="10">
        <v>-125</v>
      </c>
      <c r="O170" s="39">
        <v>-0.27439464151557813</v>
      </c>
      <c r="P170" s="11">
        <v>2.8999999999999998E-2</v>
      </c>
      <c r="Q170" s="10">
        <v>92</v>
      </c>
      <c r="R170" s="39">
        <v>0.13026270553135855</v>
      </c>
      <c r="S170" s="12">
        <v>-1.19</v>
      </c>
      <c r="T170" s="10">
        <v>-236</v>
      </c>
      <c r="U170" s="39">
        <v>-0.59556926413259659</v>
      </c>
      <c r="V170" s="11">
        <v>4.6612640163098878E-2</v>
      </c>
      <c r="W170" s="10">
        <v>82</v>
      </c>
      <c r="X170" s="39">
        <v>0.27130374547202496</v>
      </c>
      <c r="Y170" s="13">
        <v>10225</v>
      </c>
      <c r="Z170" s="10">
        <v>64</v>
      </c>
      <c r="AA170" s="39">
        <v>0.55238082642841335</v>
      </c>
      <c r="AB170" s="11">
        <v>5.6325678496868467E-3</v>
      </c>
      <c r="AC170" s="10">
        <v>-39</v>
      </c>
      <c r="AD170" s="39">
        <v>-0.22829733380825667</v>
      </c>
      <c r="AE170" s="11">
        <v>2.9999999999998916E-3</v>
      </c>
      <c r="AF170" s="10">
        <v>-33</v>
      </c>
      <c r="AG170" s="39">
        <v>-0.23606891668254359</v>
      </c>
      <c r="AH170" s="14">
        <v>0.30123057220062499</v>
      </c>
      <c r="AI170" s="10">
        <v>-16</v>
      </c>
      <c r="AJ170" s="39">
        <v>-2.1354658462207021E-2</v>
      </c>
      <c r="AK170" s="13">
        <v>-24834.594069979648</v>
      </c>
      <c r="AL170" s="44"/>
    </row>
    <row r="171" spans="1:38" x14ac:dyDescent="0.25">
      <c r="A171" t="s">
        <v>647</v>
      </c>
      <c r="B171" s="5" t="s">
        <v>294</v>
      </c>
      <c r="C171" s="6" t="s">
        <v>19</v>
      </c>
      <c r="D171" s="7" t="s">
        <v>20</v>
      </c>
      <c r="E171" s="42">
        <v>-0.60908827844044056</v>
      </c>
      <c r="F171" s="8">
        <v>4.9341949400819303</v>
      </c>
      <c r="G171" s="9">
        <v>-34</v>
      </c>
      <c r="H171" s="10">
        <v>11</v>
      </c>
      <c r="I171" s="39">
        <v>-9.6393539065149969E-2</v>
      </c>
      <c r="J171" s="11">
        <v>-3.3441182807575354E-3</v>
      </c>
      <c r="K171" s="10">
        <v>122</v>
      </c>
      <c r="L171" s="39">
        <v>0.43645456667828797</v>
      </c>
      <c r="M171" s="11">
        <v>-5.3355930230239365E-3</v>
      </c>
      <c r="N171" s="10">
        <v>-57</v>
      </c>
      <c r="O171" s="39">
        <v>-0.21655163016120063</v>
      </c>
      <c r="P171" s="11">
        <v>3.8451475671363991E-2</v>
      </c>
      <c r="Q171" s="10">
        <v>-55</v>
      </c>
      <c r="R171" s="39">
        <v>-0.29514727297041654</v>
      </c>
      <c r="S171" s="12">
        <v>-1.2645017182130585</v>
      </c>
      <c r="T171" s="10">
        <v>103</v>
      </c>
      <c r="U171" s="39">
        <v>0.30470755321525189</v>
      </c>
      <c r="V171" s="11">
        <v>-4.8744394618834147E-3</v>
      </c>
      <c r="W171" s="10">
        <v>51</v>
      </c>
      <c r="X171" s="39">
        <v>0.23686557026753607</v>
      </c>
      <c r="Y171" s="13">
        <v>10141</v>
      </c>
      <c r="Z171" s="10">
        <v>-180</v>
      </c>
      <c r="AA171" s="39">
        <v>-0.75086972298263632</v>
      </c>
      <c r="AB171" s="11">
        <v>2.9731673026712192E-2</v>
      </c>
      <c r="AC171" s="10">
        <v>-30</v>
      </c>
      <c r="AD171" s="39">
        <v>-9.6432854015876812E-2</v>
      </c>
      <c r="AE171" s="11">
        <v>5.0000000000000044E-3</v>
      </c>
      <c r="AF171" s="10">
        <v>36</v>
      </c>
      <c r="AG171" s="39">
        <v>0.48672848324842299</v>
      </c>
      <c r="AH171" s="14">
        <v>1.7635396549441129E-2</v>
      </c>
      <c r="AI171" s="10">
        <v>29</v>
      </c>
      <c r="AJ171" s="39">
        <v>6.5708019660459804E-3</v>
      </c>
      <c r="AK171" s="13">
        <v>-1080.4669451930677</v>
      </c>
      <c r="AL171" s="44"/>
    </row>
    <row r="172" spans="1:38" x14ac:dyDescent="0.25">
      <c r="A172" t="s">
        <v>779</v>
      </c>
      <c r="B172" s="5" t="s">
        <v>507</v>
      </c>
      <c r="C172" s="6" t="s">
        <v>172</v>
      </c>
      <c r="D172" s="7" t="s">
        <v>39</v>
      </c>
      <c r="E172" s="42">
        <v>-0.58902224875555831</v>
      </c>
      <c r="F172" s="8">
        <v>3.9117146524398176</v>
      </c>
      <c r="G172" s="9">
        <v>-19</v>
      </c>
      <c r="H172" s="10">
        <v>195</v>
      </c>
      <c r="I172" s="39">
        <v>0.57061180460490102</v>
      </c>
      <c r="J172" s="11">
        <v>4.8437813768979376E-2</v>
      </c>
      <c r="K172" s="10">
        <v>238</v>
      </c>
      <c r="L172" s="39">
        <v>0.71945676044370321</v>
      </c>
      <c r="M172" s="11">
        <v>-2.1993583360991262E-2</v>
      </c>
      <c r="N172" s="10">
        <v>32</v>
      </c>
      <c r="O172" s="39">
        <v>9.4282259105055721E-2</v>
      </c>
      <c r="P172" s="11">
        <v>5.0000000000000001E-3</v>
      </c>
      <c r="Q172" s="10">
        <v>-68</v>
      </c>
      <c r="R172" s="39">
        <v>-8.1259968857932963E-3</v>
      </c>
      <c r="S172" s="12">
        <v>0</v>
      </c>
      <c r="T172" s="10">
        <v>-67</v>
      </c>
      <c r="U172" s="39">
        <v>-0.15291963279722187</v>
      </c>
      <c r="V172" s="11">
        <v>1.8865687303252884E-2</v>
      </c>
      <c r="W172" s="10">
        <v>-55</v>
      </c>
      <c r="X172" s="39">
        <v>-0.45111819242083195</v>
      </c>
      <c r="Y172" s="13">
        <v>-7292</v>
      </c>
      <c r="Z172" s="10">
        <v>-20</v>
      </c>
      <c r="AA172" s="39">
        <v>-5.7977205576464352E-2</v>
      </c>
      <c r="AB172" s="11">
        <v>1.5903614457831325E-2</v>
      </c>
      <c r="AC172" s="10">
        <v>-71</v>
      </c>
      <c r="AD172" s="39">
        <v>-0.23446508129572508</v>
      </c>
      <c r="AE172" s="11">
        <v>-7.0000000000001172E-3</v>
      </c>
      <c r="AF172" s="10">
        <v>-11</v>
      </c>
      <c r="AG172" s="39">
        <v>-0.38132320784469464</v>
      </c>
      <c r="AH172" s="14">
        <v>0.24837968068177751</v>
      </c>
      <c r="AI172" s="10">
        <v>0</v>
      </c>
      <c r="AJ172" s="39">
        <v>-2.353895274222545E-2</v>
      </c>
      <c r="AK172" s="13">
        <v>-46558.79879361589</v>
      </c>
      <c r="AL172" s="44"/>
    </row>
    <row r="173" spans="1:38" ht="22.5" x14ac:dyDescent="0.25">
      <c r="A173" t="s">
        <v>1012</v>
      </c>
      <c r="B173" s="5" t="s">
        <v>524</v>
      </c>
      <c r="C173" s="6" t="s">
        <v>172</v>
      </c>
      <c r="D173" s="7" t="s">
        <v>39</v>
      </c>
      <c r="E173" s="42">
        <v>-0.57883888950099305</v>
      </c>
      <c r="F173" s="8">
        <v>3.8046438151458535</v>
      </c>
      <c r="G173" s="9">
        <v>-18</v>
      </c>
      <c r="H173" s="10">
        <v>-158</v>
      </c>
      <c r="I173" s="39">
        <v>-0.29448814247748584</v>
      </c>
      <c r="J173" s="11">
        <v>-0.12704423677594656</v>
      </c>
      <c r="K173" s="10">
        <v>-198</v>
      </c>
      <c r="L173" s="39">
        <v>-0.82426393390391239</v>
      </c>
      <c r="M173" s="11">
        <v>3.6971692934995685E-2</v>
      </c>
      <c r="N173" s="10">
        <v>-23</v>
      </c>
      <c r="O173" s="39">
        <v>-5.9333116153541754E-2</v>
      </c>
      <c r="P173" s="11">
        <v>1.4999999999999999E-2</v>
      </c>
      <c r="Q173" s="10">
        <v>-68</v>
      </c>
      <c r="R173" s="39">
        <v>-8.1259968857932963E-3</v>
      </c>
      <c r="S173" s="12">
        <v>0</v>
      </c>
      <c r="T173" s="10">
        <v>40</v>
      </c>
      <c r="U173" s="39">
        <v>0.12371126556378331</v>
      </c>
      <c r="V173" s="11">
        <v>1.0020533880903508E-3</v>
      </c>
      <c r="W173" s="10">
        <v>2</v>
      </c>
      <c r="X173" s="39">
        <v>0.11964464276334597</v>
      </c>
      <c r="Y173" s="13">
        <v>10868</v>
      </c>
      <c r="Z173" s="10">
        <v>-34</v>
      </c>
      <c r="AA173" s="39">
        <v>-5.5570138647395351E-2</v>
      </c>
      <c r="AB173" s="11">
        <v>1.5997028231797921E-2</v>
      </c>
      <c r="AC173" s="10">
        <v>-114</v>
      </c>
      <c r="AD173" s="39">
        <v>-0.35307603236851665</v>
      </c>
      <c r="AE173" s="11">
        <v>-1.2999999999999901E-2</v>
      </c>
      <c r="AF173" s="10">
        <v>-10</v>
      </c>
      <c r="AG173" s="39">
        <v>-0.17997582101617671</v>
      </c>
      <c r="AH173" s="14">
        <v>0.21330551635582462</v>
      </c>
      <c r="AI173" s="10">
        <v>-19</v>
      </c>
      <c r="AJ173" s="39">
        <v>-8.563015769392579E-2</v>
      </c>
      <c r="AK173" s="13">
        <v>-72696.082786029379</v>
      </c>
      <c r="AL173" s="44"/>
    </row>
    <row r="174" spans="1:38" x14ac:dyDescent="0.25">
      <c r="A174" t="s">
        <v>1029</v>
      </c>
      <c r="B174" s="5" t="s">
        <v>60</v>
      </c>
      <c r="C174" s="6" t="s">
        <v>61</v>
      </c>
      <c r="D174" s="7" t="s">
        <v>39</v>
      </c>
      <c r="E174" s="42">
        <v>-0.57695825557278546</v>
      </c>
      <c r="F174" s="8">
        <v>7.5529836633988907</v>
      </c>
      <c r="G174" s="9">
        <v>-9</v>
      </c>
      <c r="H174" s="10">
        <v>136</v>
      </c>
      <c r="I174" s="39">
        <v>0.53301968148175338</v>
      </c>
      <c r="J174" s="11">
        <v>5.4528929252577463E-3</v>
      </c>
      <c r="K174" s="10">
        <v>55</v>
      </c>
      <c r="L174" s="39">
        <v>0.94075180519992563</v>
      </c>
      <c r="M174" s="11">
        <v>-2.9402857154144924E-3</v>
      </c>
      <c r="N174" s="10">
        <v>-18</v>
      </c>
      <c r="O174" s="39">
        <v>-0.46805647357568025</v>
      </c>
      <c r="P174" s="11">
        <v>0.10879382512660932</v>
      </c>
      <c r="Q174" s="10">
        <v>30</v>
      </c>
      <c r="R174" s="39">
        <v>0.87784669386405578</v>
      </c>
      <c r="S174" s="12">
        <v>-14.132175059062419</v>
      </c>
      <c r="T174" s="10">
        <v>-17</v>
      </c>
      <c r="U174" s="39">
        <v>-0.61308041411237757</v>
      </c>
      <c r="V174" s="11">
        <v>6.8905908096280111E-2</v>
      </c>
      <c r="W174" s="10">
        <v>22</v>
      </c>
      <c r="X174" s="39">
        <v>9.7653197282820292E-2</v>
      </c>
      <c r="Y174" s="13">
        <v>4398</v>
      </c>
      <c r="Z174" s="10">
        <v>26</v>
      </c>
      <c r="AA174" s="39">
        <v>0.31841337490099386</v>
      </c>
      <c r="AB174" s="11">
        <v>1.100000000000001E-2</v>
      </c>
      <c r="AC174" s="10">
        <v>-18</v>
      </c>
      <c r="AD174" s="39">
        <v>-1.1365944998477524</v>
      </c>
      <c r="AE174" s="11">
        <v>-4.2000000000000037E-2</v>
      </c>
      <c r="AF174" s="10">
        <v>-19</v>
      </c>
      <c r="AG174" s="39">
        <v>-6.4509874727867067E-2</v>
      </c>
      <c r="AH174" s="14">
        <v>0.49821055455775376</v>
      </c>
      <c r="AI174" s="10">
        <v>-21</v>
      </c>
      <c r="AJ174" s="39">
        <v>-2.1822148293192234E-2</v>
      </c>
      <c r="AK174" s="13">
        <v>-17383.108861465676</v>
      </c>
      <c r="AL174" s="44">
        <v>1</v>
      </c>
    </row>
    <row r="175" spans="1:38" x14ac:dyDescent="0.25">
      <c r="A175" t="s">
        <v>1123</v>
      </c>
      <c r="B175" s="5" t="s">
        <v>575</v>
      </c>
      <c r="C175" s="6" t="s">
        <v>91</v>
      </c>
      <c r="D175" s="7" t="s">
        <v>39</v>
      </c>
      <c r="E175" s="42">
        <v>-0.57626042758534535</v>
      </c>
      <c r="F175" s="8">
        <v>3.2725910781819643</v>
      </c>
      <c r="G175" s="9">
        <v>-7</v>
      </c>
      <c r="H175" s="10">
        <v>-197</v>
      </c>
      <c r="I175" s="39">
        <v>-0.40987018685460691</v>
      </c>
      <c r="J175" s="11">
        <v>-0.11252463783888356</v>
      </c>
      <c r="K175" s="10">
        <v>-454</v>
      </c>
      <c r="L175" s="39">
        <v>-2.021901398488128</v>
      </c>
      <c r="M175" s="11">
        <v>9.1247246229452628E-2</v>
      </c>
      <c r="N175" s="10">
        <v>46</v>
      </c>
      <c r="O175" s="39">
        <v>0.1710899467343544</v>
      </c>
      <c r="P175" s="11">
        <v>0</v>
      </c>
      <c r="Q175" s="10">
        <v>-68</v>
      </c>
      <c r="R175" s="39">
        <v>-8.1259968857932963E-3</v>
      </c>
      <c r="S175" s="12">
        <v>0</v>
      </c>
      <c r="T175" s="10">
        <v>-8</v>
      </c>
      <c r="U175" s="39">
        <v>-7.0533933297520779E-3</v>
      </c>
      <c r="V175" s="11">
        <v>6.7019867549668877E-3</v>
      </c>
      <c r="W175" s="10">
        <v>7</v>
      </c>
      <c r="X175" s="39">
        <v>0.2009780341981835</v>
      </c>
      <c r="Y175" s="13">
        <v>15653</v>
      </c>
      <c r="Z175" s="10">
        <v>-70</v>
      </c>
      <c r="AA175" s="39">
        <v>-0.28884229478950862</v>
      </c>
      <c r="AB175" s="11">
        <v>2.0441053646000632E-2</v>
      </c>
      <c r="AC175" s="10">
        <v>-3</v>
      </c>
      <c r="AD175" s="39">
        <v>-6.6006956469020217E-3</v>
      </c>
      <c r="AE175" s="11">
        <v>5.0000000000000044E-3</v>
      </c>
      <c r="AF175" s="10">
        <v>-3</v>
      </c>
      <c r="AG175" s="39">
        <v>-9.1515150382090238E-2</v>
      </c>
      <c r="AH175" s="14">
        <v>0.1669503935649006</v>
      </c>
      <c r="AI175" s="10">
        <v>-7</v>
      </c>
      <c r="AJ175" s="39">
        <v>-2.7537375738884581E-2</v>
      </c>
      <c r="AK175" s="13">
        <v>-35554.032104834856</v>
      </c>
      <c r="AL175" s="44"/>
    </row>
    <row r="176" spans="1:38" x14ac:dyDescent="0.25">
      <c r="A176" t="s">
        <v>873</v>
      </c>
      <c r="B176" s="5" t="s">
        <v>559</v>
      </c>
      <c r="C176" s="6" t="s">
        <v>81</v>
      </c>
      <c r="D176" s="7" t="s">
        <v>34</v>
      </c>
      <c r="E176" s="42">
        <v>-0.57193599221468805</v>
      </c>
      <c r="F176" s="8">
        <v>3.4782094879134426</v>
      </c>
      <c r="G176" s="9">
        <v>-10</v>
      </c>
      <c r="H176" s="10">
        <v>-98</v>
      </c>
      <c r="I176" s="39">
        <v>-0.18014547623127589</v>
      </c>
      <c r="J176" s="11">
        <v>-0.11904983400030611</v>
      </c>
      <c r="K176" s="10">
        <v>240</v>
      </c>
      <c r="L176" s="39">
        <v>0.82907576825719553</v>
      </c>
      <c r="M176" s="11">
        <v>-3.6782450823493303E-2</v>
      </c>
      <c r="N176" s="10">
        <v>57</v>
      </c>
      <c r="O176" s="39">
        <v>0.2412235332574878</v>
      </c>
      <c r="P176" s="11">
        <v>-2.6041666666666665E-3</v>
      </c>
      <c r="Q176" s="10">
        <v>19</v>
      </c>
      <c r="R176" s="39">
        <v>4.2916473456999338E-2</v>
      </c>
      <c r="S176" s="12">
        <v>-0.73754426481909163</v>
      </c>
      <c r="T176" s="10">
        <v>-35</v>
      </c>
      <c r="U176" s="39">
        <v>-7.4958615596527167E-2</v>
      </c>
      <c r="V176" s="11">
        <v>1.243892729939242E-2</v>
      </c>
      <c r="W176" s="10">
        <v>-11</v>
      </c>
      <c r="X176" s="39">
        <v>-0.22359418389065899</v>
      </c>
      <c r="Y176" s="13">
        <v>1860</v>
      </c>
      <c r="Z176" s="10">
        <v>-68</v>
      </c>
      <c r="AA176" s="39">
        <v>-0.30471630653736437</v>
      </c>
      <c r="AB176" s="11">
        <v>2.0678233438485804E-2</v>
      </c>
      <c r="AC176" s="10">
        <v>-58</v>
      </c>
      <c r="AD176" s="39">
        <v>-0.34212363136710011</v>
      </c>
      <c r="AE176" s="11">
        <v>-1.8000000000000016E-2</v>
      </c>
      <c r="AF176" s="10">
        <v>-71</v>
      </c>
      <c r="AG176" s="39">
        <v>-0.25539759719115374</v>
      </c>
      <c r="AH176" s="14">
        <v>0.39835241259668086</v>
      </c>
      <c r="AI176" s="10">
        <v>-11</v>
      </c>
      <c r="AJ176" s="39">
        <v>-3.6265740984862051E-2</v>
      </c>
      <c r="AK176" s="13">
        <v>-36258.006347176997</v>
      </c>
      <c r="AL176" s="44"/>
    </row>
    <row r="177" spans="1:38" x14ac:dyDescent="0.25">
      <c r="A177" t="s">
        <v>857</v>
      </c>
      <c r="B177" s="5" t="s">
        <v>238</v>
      </c>
      <c r="C177" s="6" t="s">
        <v>26</v>
      </c>
      <c r="D177" s="7" t="s">
        <v>20</v>
      </c>
      <c r="E177" s="42">
        <v>-0.57067622171056709</v>
      </c>
      <c r="F177" s="8">
        <v>5.1820079971791735</v>
      </c>
      <c r="G177" s="9">
        <v>-22</v>
      </c>
      <c r="H177" s="10">
        <v>-63</v>
      </c>
      <c r="I177" s="39">
        <v>-0.12878333731186367</v>
      </c>
      <c r="J177" s="11">
        <v>-4.1536337957576941E-2</v>
      </c>
      <c r="K177" s="10">
        <v>-404</v>
      </c>
      <c r="L177" s="39">
        <v>-1.9292032928541816</v>
      </c>
      <c r="M177" s="11">
        <v>8.0673244341265229E-2</v>
      </c>
      <c r="N177" s="10">
        <v>121</v>
      </c>
      <c r="O177" s="39">
        <v>0.72467278072696018</v>
      </c>
      <c r="P177" s="11">
        <v>5.2207937395192805E-3</v>
      </c>
      <c r="Q177" s="10">
        <v>24</v>
      </c>
      <c r="R177" s="39">
        <v>4.7402414547627947E-2</v>
      </c>
      <c r="S177" s="12">
        <v>-0.82563383441776983</v>
      </c>
      <c r="T177" s="10">
        <v>-157</v>
      </c>
      <c r="U177" s="39">
        <v>-0.45878265148568098</v>
      </c>
      <c r="V177" s="11">
        <v>4.0185544768069036E-2</v>
      </c>
      <c r="W177" s="10">
        <v>9</v>
      </c>
      <c r="X177" s="39">
        <v>3.6892593755497249E-2</v>
      </c>
      <c r="Y177" s="13">
        <v>3587</v>
      </c>
      <c r="Z177" s="10">
        <v>-242</v>
      </c>
      <c r="AA177" s="39">
        <v>-0.84068920629697341</v>
      </c>
      <c r="AB177" s="11">
        <v>3.2659696596965972E-2</v>
      </c>
      <c r="AC177" s="10">
        <v>52</v>
      </c>
      <c r="AD177" s="39">
        <v>0.34616600173277556</v>
      </c>
      <c r="AE177" s="11">
        <v>4.1999999999999815E-2</v>
      </c>
      <c r="AF177" s="10">
        <v>63</v>
      </c>
      <c r="AG177" s="39">
        <v>0.35625581032326509</v>
      </c>
      <c r="AH177" s="14">
        <v>4.6006897124564183E-3</v>
      </c>
      <c r="AI177" s="10">
        <v>7</v>
      </c>
      <c r="AJ177" s="39">
        <v>-3.6217989203146117E-3</v>
      </c>
      <c r="AK177" s="13">
        <v>-7009.4413444549427</v>
      </c>
      <c r="AL177" s="44"/>
    </row>
    <row r="178" spans="1:38" x14ac:dyDescent="0.25">
      <c r="A178" t="s">
        <v>746</v>
      </c>
      <c r="B178" s="5" t="s">
        <v>415</v>
      </c>
      <c r="C178" s="6" t="s">
        <v>49</v>
      </c>
      <c r="D178" s="7" t="s">
        <v>39</v>
      </c>
      <c r="E178" s="42">
        <v>-0.56714653654781344</v>
      </c>
      <c r="F178" s="8">
        <v>4.3137727510165114</v>
      </c>
      <c r="G178" s="9">
        <v>-31</v>
      </c>
      <c r="H178" s="10">
        <v>31</v>
      </c>
      <c r="I178" s="39">
        <v>0.23952201476993601</v>
      </c>
      <c r="J178" s="11">
        <v>-1.9577214556883549E-2</v>
      </c>
      <c r="K178" s="10">
        <v>-1</v>
      </c>
      <c r="L178" s="39">
        <v>-9.6435249196697825E-2</v>
      </c>
      <c r="M178" s="11">
        <v>8.7915513621240823E-3</v>
      </c>
      <c r="N178" s="10">
        <v>52</v>
      </c>
      <c r="O178" s="39">
        <v>0.10605582267783303</v>
      </c>
      <c r="P178" s="11">
        <v>1.8310118105442596E-2</v>
      </c>
      <c r="Q178" s="10">
        <v>-97</v>
      </c>
      <c r="R178" s="39">
        <v>-6.3878228332377218E-2</v>
      </c>
      <c r="S178" s="12">
        <v>3.5854295981705309E-2</v>
      </c>
      <c r="T178" s="10">
        <v>-134</v>
      </c>
      <c r="U178" s="39">
        <v>-0.34219728159032459</v>
      </c>
      <c r="V178" s="11">
        <v>3.2134758995247793E-2</v>
      </c>
      <c r="W178" s="10">
        <v>-40</v>
      </c>
      <c r="X178" s="39">
        <v>-0.27188300683339645</v>
      </c>
      <c r="Y178" s="13">
        <v>-2625</v>
      </c>
      <c r="Z178" s="10">
        <v>66</v>
      </c>
      <c r="AA178" s="39">
        <v>0.25433969087959346</v>
      </c>
      <c r="AB178" s="11">
        <v>1.0000000000000002E-2</v>
      </c>
      <c r="AC178" s="10">
        <v>-86</v>
      </c>
      <c r="AD178" s="39">
        <v>-0.26671026180354696</v>
      </c>
      <c r="AE178" s="11">
        <v>-8.0000000000000071E-3</v>
      </c>
      <c r="AF178" s="10">
        <v>-10</v>
      </c>
      <c r="AG178" s="39">
        <v>-5.3628370547833634E-2</v>
      </c>
      <c r="AH178" s="14">
        <v>0.2973572036709089</v>
      </c>
      <c r="AI178" s="10">
        <v>-5</v>
      </c>
      <c r="AJ178" s="39">
        <v>-2.0951481207785227E-2</v>
      </c>
      <c r="AK178" s="13">
        <v>-22845.182499738527</v>
      </c>
      <c r="AL178" s="44"/>
    </row>
    <row r="179" spans="1:38" x14ac:dyDescent="0.25">
      <c r="A179" t="s">
        <v>809</v>
      </c>
      <c r="B179" s="5" t="s">
        <v>445</v>
      </c>
      <c r="C179" s="6" t="s">
        <v>172</v>
      </c>
      <c r="D179" s="7" t="s">
        <v>39</v>
      </c>
      <c r="E179" s="42">
        <v>-0.55595369149021279</v>
      </c>
      <c r="F179" s="8">
        <v>4.1369997333881692</v>
      </c>
      <c r="G179" s="9">
        <v>-37</v>
      </c>
      <c r="H179" s="10">
        <v>-17</v>
      </c>
      <c r="I179" s="39">
        <v>-0.35950192382549506</v>
      </c>
      <c r="J179" s="11">
        <v>-0.27729940330924929</v>
      </c>
      <c r="K179" s="10">
        <v>-82</v>
      </c>
      <c r="L179" s="39">
        <v>-0.25486968894520851</v>
      </c>
      <c r="M179" s="11">
        <v>2.3645922062988087E-2</v>
      </c>
      <c r="N179" s="10">
        <v>117</v>
      </c>
      <c r="O179" s="39">
        <v>0.27450022197607016</v>
      </c>
      <c r="P179" s="11">
        <v>1.0337110481586403E-2</v>
      </c>
      <c r="Q179" s="10">
        <v>-52</v>
      </c>
      <c r="R179" s="39">
        <v>9.3179572004024047E-3</v>
      </c>
      <c r="S179" s="12">
        <v>-0.15</v>
      </c>
      <c r="T179" s="10">
        <v>-211</v>
      </c>
      <c r="U179" s="39">
        <v>-0.52539971435697785</v>
      </c>
      <c r="V179" s="11">
        <v>4.1665394402035628E-2</v>
      </c>
      <c r="W179" s="10">
        <v>13</v>
      </c>
      <c r="X179" s="39">
        <v>0.25539842075911778</v>
      </c>
      <c r="Y179" s="13">
        <v>14504</v>
      </c>
      <c r="Z179" s="10">
        <v>-54</v>
      </c>
      <c r="AA179" s="39">
        <v>-0.10846641296132697</v>
      </c>
      <c r="AB179" s="11">
        <v>1.7230606700875339E-2</v>
      </c>
      <c r="AC179" s="10">
        <v>-55</v>
      </c>
      <c r="AD179" s="39">
        <v>-0.24830124005822582</v>
      </c>
      <c r="AE179" s="11">
        <v>0</v>
      </c>
      <c r="AF179" s="10">
        <v>-54</v>
      </c>
      <c r="AG179" s="39">
        <v>-0.2056261157150531</v>
      </c>
      <c r="AH179" s="14">
        <v>0.35545345274274265</v>
      </c>
      <c r="AI179" s="10">
        <v>-14</v>
      </c>
      <c r="AJ179" s="39">
        <v>-3.2013967711335717E-2</v>
      </c>
      <c r="AK179" s="13">
        <v>-32989.109787494264</v>
      </c>
      <c r="AL179" s="44"/>
    </row>
    <row r="180" spans="1:38" x14ac:dyDescent="0.25">
      <c r="A180" t="s">
        <v>991</v>
      </c>
      <c r="B180" s="5" t="s">
        <v>487</v>
      </c>
      <c r="C180" s="6" t="s">
        <v>93</v>
      </c>
      <c r="D180" s="7" t="s">
        <v>34</v>
      </c>
      <c r="E180" s="42">
        <v>-0.54467318111003671</v>
      </c>
      <c r="F180" s="8">
        <v>3.8612511249050794</v>
      </c>
      <c r="G180" s="9">
        <v>-32</v>
      </c>
      <c r="H180" s="10">
        <v>173</v>
      </c>
      <c r="I180" s="39">
        <v>0.56389984617252353</v>
      </c>
      <c r="J180" s="11">
        <v>2.3266991005031823E-2</v>
      </c>
      <c r="K180" s="10">
        <v>-75</v>
      </c>
      <c r="L180" s="39">
        <v>-0.59408176009922076</v>
      </c>
      <c r="M180" s="11">
        <v>1.9228353933287638E-2</v>
      </c>
      <c r="N180" s="10">
        <v>48</v>
      </c>
      <c r="O180" s="39">
        <v>0.1769675103076559</v>
      </c>
      <c r="P180" s="11">
        <v>3.2185792349726777E-3</v>
      </c>
      <c r="Q180" s="10">
        <v>9</v>
      </c>
      <c r="R180" s="39">
        <v>5.234637727968483E-2</v>
      </c>
      <c r="S180" s="12">
        <v>-0.52</v>
      </c>
      <c r="T180" s="10">
        <v>-11</v>
      </c>
      <c r="U180" s="39">
        <v>-2.8025306859322807E-3</v>
      </c>
      <c r="V180" s="11">
        <v>8.1660231660231689E-3</v>
      </c>
      <c r="W180" s="10">
        <v>-29</v>
      </c>
      <c r="X180" s="39">
        <v>-0.25024650107003776</v>
      </c>
      <c r="Y180" s="13">
        <v>-1221</v>
      </c>
      <c r="Z180" s="10">
        <v>-90</v>
      </c>
      <c r="AA180" s="39">
        <v>-0.23486337307381699</v>
      </c>
      <c r="AB180" s="11">
        <v>1.9676499234729371E-2</v>
      </c>
      <c r="AC180" s="10">
        <v>-64</v>
      </c>
      <c r="AD180" s="39">
        <v>-0.21676230276391772</v>
      </c>
      <c r="AE180" s="11">
        <v>-5.0000000000000044E-3</v>
      </c>
      <c r="AF180" s="10">
        <v>-62</v>
      </c>
      <c r="AG180" s="39">
        <v>-0.21997274966099656</v>
      </c>
      <c r="AH180" s="14">
        <v>0.38360157165127706</v>
      </c>
      <c r="AI180" s="10">
        <v>-12</v>
      </c>
      <c r="AJ180" s="39">
        <v>-2.7094780826999565E-2</v>
      </c>
      <c r="AK180" s="13">
        <v>-29008.899468610762</v>
      </c>
      <c r="AL180" s="44"/>
    </row>
    <row r="181" spans="1:38" x14ac:dyDescent="0.25">
      <c r="A181" t="s">
        <v>878</v>
      </c>
      <c r="B181" s="5" t="s">
        <v>147</v>
      </c>
      <c r="C181" s="6" t="s">
        <v>30</v>
      </c>
      <c r="D181" s="7" t="s">
        <v>20</v>
      </c>
      <c r="E181" s="42">
        <v>-0.54254528777867117</v>
      </c>
      <c r="F181" s="8">
        <v>5.8395835921776289</v>
      </c>
      <c r="G181" s="9">
        <v>-4</v>
      </c>
      <c r="H181" s="10">
        <v>230</v>
      </c>
      <c r="I181" s="39">
        <v>0.98827800196658844</v>
      </c>
      <c r="J181" s="11">
        <v>0.17618551824703121</v>
      </c>
      <c r="K181" s="10">
        <v>152</v>
      </c>
      <c r="L181" s="39">
        <v>1.5294982245352462</v>
      </c>
      <c r="M181" s="11">
        <v>-2.9795451250397148E-2</v>
      </c>
      <c r="N181" s="10">
        <v>-23</v>
      </c>
      <c r="O181" s="39">
        <v>-0.31734517760524028</v>
      </c>
      <c r="P181" s="11">
        <v>6.9259067357512971E-2</v>
      </c>
      <c r="Q181" s="10">
        <v>-10</v>
      </c>
      <c r="R181" s="39">
        <v>-0.10384120248071331</v>
      </c>
      <c r="S181" s="12">
        <v>-2.6328285077951006</v>
      </c>
      <c r="T181" s="10">
        <v>-218</v>
      </c>
      <c r="U181" s="39">
        <v>-0.95733704306136125</v>
      </c>
      <c r="V181" s="11">
        <v>7.3263899184581163E-2</v>
      </c>
      <c r="W181" s="10">
        <v>-11</v>
      </c>
      <c r="X181" s="39">
        <v>-2.8006517103493778E-2</v>
      </c>
      <c r="Y181" s="13">
        <v>1751</v>
      </c>
      <c r="Z181" s="10">
        <v>19</v>
      </c>
      <c r="AA181" s="39">
        <v>0.31131343944394774</v>
      </c>
      <c r="AB181" s="11">
        <v>1.1277382645803691E-2</v>
      </c>
      <c r="AC181" s="10">
        <v>-37</v>
      </c>
      <c r="AD181" s="39">
        <v>-0.17834937476862747</v>
      </c>
      <c r="AE181" s="11">
        <v>5.9999999999998943E-3</v>
      </c>
      <c r="AF181" s="10">
        <v>109</v>
      </c>
      <c r="AG181" s="39">
        <v>0.41744615993755868</v>
      </c>
      <c r="AH181" s="14">
        <v>-0.10552568564386089</v>
      </c>
      <c r="AI181" s="10">
        <v>-9</v>
      </c>
      <c r="AJ181" s="39">
        <v>-1.1140035252125535E-2</v>
      </c>
      <c r="AK181" s="13">
        <v>-10883.803171968364</v>
      </c>
      <c r="AL181" s="44"/>
    </row>
    <row r="182" spans="1:38" x14ac:dyDescent="0.25">
      <c r="A182" t="s">
        <v>1125</v>
      </c>
      <c r="B182" s="5" t="s">
        <v>268</v>
      </c>
      <c r="C182" s="6" t="s">
        <v>30</v>
      </c>
      <c r="D182" s="7" t="s">
        <v>20</v>
      </c>
      <c r="E182" s="42">
        <v>-0.53484809307249848</v>
      </c>
      <c r="F182" s="8">
        <v>4.9272564045177596</v>
      </c>
      <c r="G182" s="9">
        <v>-23</v>
      </c>
      <c r="H182" s="10">
        <v>-172</v>
      </c>
      <c r="I182" s="39">
        <v>-0.39597077253332535</v>
      </c>
      <c r="J182" s="11">
        <v>-9.2987674643313145E-2</v>
      </c>
      <c r="K182" s="10">
        <v>-121</v>
      </c>
      <c r="L182" s="39">
        <v>-0.46419287095880035</v>
      </c>
      <c r="M182" s="11">
        <v>2.7190263271550004E-2</v>
      </c>
      <c r="N182" s="10">
        <v>-37</v>
      </c>
      <c r="O182" s="39">
        <v>-0.22111518344245132</v>
      </c>
      <c r="P182" s="11">
        <v>4.4635366023058766E-2</v>
      </c>
      <c r="Q182" s="10">
        <v>-58</v>
      </c>
      <c r="R182" s="39">
        <v>-0.19605274558068939</v>
      </c>
      <c r="S182" s="12">
        <v>-0.84439378090005168</v>
      </c>
      <c r="T182" s="10">
        <v>16</v>
      </c>
      <c r="U182" s="39">
        <v>-8.7785188334340014E-3</v>
      </c>
      <c r="V182" s="11">
        <v>1.3468497921941942E-2</v>
      </c>
      <c r="W182" s="10">
        <v>-22</v>
      </c>
      <c r="X182" s="39">
        <v>-5.1750439213325727E-2</v>
      </c>
      <c r="Y182" s="13">
        <v>1529</v>
      </c>
      <c r="Z182" s="10">
        <v>-5</v>
      </c>
      <c r="AA182" s="39">
        <v>0.10188899871034796</v>
      </c>
      <c r="AB182" s="11">
        <v>1.4000000000000005E-2</v>
      </c>
      <c r="AC182" s="10">
        <v>8</v>
      </c>
      <c r="AD182" s="39">
        <v>9.989259433863637E-2</v>
      </c>
      <c r="AE182" s="11">
        <v>2.200000000000002E-2</v>
      </c>
      <c r="AF182" s="10">
        <v>-4</v>
      </c>
      <c r="AG182" s="39">
        <v>-0.16248608501737127</v>
      </c>
      <c r="AH182" s="14">
        <v>0.20631304709301546</v>
      </c>
      <c r="AI182" s="10">
        <v>7</v>
      </c>
      <c r="AJ182" s="39">
        <v>-1.3081467696832577E-2</v>
      </c>
      <c r="AK182" s="13">
        <v>-19099.02457658865</v>
      </c>
      <c r="AL182" s="44"/>
    </row>
    <row r="183" spans="1:38" x14ac:dyDescent="0.25">
      <c r="A183" t="s">
        <v>863</v>
      </c>
      <c r="B183" s="5" t="s">
        <v>341</v>
      </c>
      <c r="C183" s="6" t="s">
        <v>30</v>
      </c>
      <c r="D183" s="7" t="s">
        <v>20</v>
      </c>
      <c r="E183" s="42">
        <v>-0.49709814563325483</v>
      </c>
      <c r="F183" s="8">
        <v>4.4527858702631917</v>
      </c>
      <c r="G183" s="9">
        <v>-24</v>
      </c>
      <c r="H183" s="10">
        <v>-305</v>
      </c>
      <c r="I183" s="39">
        <v>-0.96971414597721184</v>
      </c>
      <c r="J183" s="11">
        <v>-0.14636520713936674</v>
      </c>
      <c r="K183" s="10">
        <v>-198</v>
      </c>
      <c r="L183" s="39">
        <v>-0.7064913677691117</v>
      </c>
      <c r="M183" s="11">
        <v>3.5759608700920209E-2</v>
      </c>
      <c r="N183" s="10">
        <v>-226</v>
      </c>
      <c r="O183" s="39">
        <v>-0.53073847549393738</v>
      </c>
      <c r="P183" s="11">
        <v>4.7969696969696968E-2</v>
      </c>
      <c r="Q183" s="10">
        <v>81</v>
      </c>
      <c r="R183" s="39">
        <v>0.11630754226240209</v>
      </c>
      <c r="S183" s="12">
        <v>-1.07</v>
      </c>
      <c r="T183" s="10">
        <v>-95</v>
      </c>
      <c r="U183" s="39">
        <v>-0.35570137998135415</v>
      </c>
      <c r="V183" s="11">
        <v>3.5239812959251826E-2</v>
      </c>
      <c r="W183" s="10">
        <v>-59</v>
      </c>
      <c r="X183" s="39">
        <v>-0.25701366852547286</v>
      </c>
      <c r="Y183" s="13">
        <v>-3753</v>
      </c>
      <c r="Z183" s="10">
        <v>48</v>
      </c>
      <c r="AA183" s="39">
        <v>0.36828010303927655</v>
      </c>
      <c r="AB183" s="11">
        <v>8.635108481262331E-3</v>
      </c>
      <c r="AC183" s="10">
        <v>156</v>
      </c>
      <c r="AD183" s="39">
        <v>0.49861701781804524</v>
      </c>
      <c r="AE183" s="11">
        <v>4.3999999999999928E-2</v>
      </c>
      <c r="AF183" s="10">
        <v>109</v>
      </c>
      <c r="AG183" s="39">
        <v>0.37148339080363335</v>
      </c>
      <c r="AH183" s="14">
        <v>-0.25039711608007043</v>
      </c>
      <c r="AI183" s="10">
        <v>-19</v>
      </c>
      <c r="AJ183" s="39">
        <v>-4.2675016066169046E-2</v>
      </c>
      <c r="AK183" s="13">
        <v>-39808.02066832906</v>
      </c>
      <c r="AL183" s="44"/>
    </row>
    <row r="184" spans="1:38" x14ac:dyDescent="0.25">
      <c r="A184" t="s">
        <v>1106</v>
      </c>
      <c r="B184" s="5" t="s">
        <v>424</v>
      </c>
      <c r="C184" s="6" t="s">
        <v>61</v>
      </c>
      <c r="D184" s="7" t="s">
        <v>39</v>
      </c>
      <c r="E184" s="42">
        <v>-0.48806680210473541</v>
      </c>
      <c r="F184" s="8">
        <v>3.9580545534799523</v>
      </c>
      <c r="G184" s="9">
        <v>-32</v>
      </c>
      <c r="H184" s="10">
        <v>92</v>
      </c>
      <c r="I184" s="39">
        <v>1.2779033594483731</v>
      </c>
      <c r="J184" s="11">
        <v>1.990135088469791E-2</v>
      </c>
      <c r="K184" s="10">
        <v>38</v>
      </c>
      <c r="L184" s="39">
        <v>-1.7230697330166356E-2</v>
      </c>
      <c r="M184" s="11">
        <v>2.6834831611431617E-3</v>
      </c>
      <c r="N184" s="10">
        <v>46</v>
      </c>
      <c r="O184" s="39">
        <v>0.10341665756954807</v>
      </c>
      <c r="P184" s="11">
        <v>2.012652536929993E-2</v>
      </c>
      <c r="Q184" s="10">
        <v>-92</v>
      </c>
      <c r="R184" s="39">
        <v>-7.0989297440135879E-2</v>
      </c>
      <c r="S184" s="12">
        <v>-8.0045709061821457E-2</v>
      </c>
      <c r="T184" s="10">
        <v>-107</v>
      </c>
      <c r="U184" s="39">
        <v>-0.23480258286886263</v>
      </c>
      <c r="V184" s="11">
        <v>2.4071717444055004E-2</v>
      </c>
      <c r="W184" s="10">
        <v>43</v>
      </c>
      <c r="X184" s="39">
        <v>0.27579847199375601</v>
      </c>
      <c r="Y184" s="13">
        <v>12753</v>
      </c>
      <c r="Z184" s="10">
        <v>-54</v>
      </c>
      <c r="AA184" s="39">
        <v>-0.42035980044832766</v>
      </c>
      <c r="AB184" s="11">
        <v>2.277604428787116E-2</v>
      </c>
      <c r="AC184" s="10">
        <v>-105</v>
      </c>
      <c r="AD184" s="39">
        <v>-0.31478671754382398</v>
      </c>
      <c r="AE184" s="11">
        <v>-1.1000000000000121E-2</v>
      </c>
      <c r="AF184" s="10">
        <v>-153</v>
      </c>
      <c r="AG184" s="39">
        <v>-0.49288496141354271</v>
      </c>
      <c r="AH184" s="14">
        <v>0.72528517622601463</v>
      </c>
      <c r="AI184" s="10">
        <v>-80</v>
      </c>
      <c r="AJ184" s="39">
        <v>-7.3161834172219858E-2</v>
      </c>
      <c r="AK184" s="13">
        <v>-55581.01352068581</v>
      </c>
      <c r="AL184" s="44"/>
    </row>
    <row r="185" spans="1:38" x14ac:dyDescent="0.25">
      <c r="A185" t="s">
        <v>1067</v>
      </c>
      <c r="B185" s="5" t="s">
        <v>432</v>
      </c>
      <c r="C185" s="6" t="s">
        <v>81</v>
      </c>
      <c r="D185" s="7" t="s">
        <v>34</v>
      </c>
      <c r="E185" s="42">
        <v>-0.48680973299881769</v>
      </c>
      <c r="F185" s="8">
        <v>4.0369450246971077</v>
      </c>
      <c r="G185" s="9">
        <v>-26</v>
      </c>
      <c r="H185" s="10">
        <v>53</v>
      </c>
      <c r="I185" s="39">
        <v>0.18098009269076248</v>
      </c>
      <c r="J185" s="11">
        <v>6.6927425167635501E-3</v>
      </c>
      <c r="K185" s="10">
        <v>-55</v>
      </c>
      <c r="L185" s="39">
        <v>-0.34806114158866308</v>
      </c>
      <c r="M185" s="11">
        <v>1.3691247318971676E-2</v>
      </c>
      <c r="N185" s="10">
        <v>-109</v>
      </c>
      <c r="O185" s="39">
        <v>-0.19326643686850792</v>
      </c>
      <c r="P185" s="11">
        <v>2.7276394740201711E-2</v>
      </c>
      <c r="Q185" s="10">
        <v>-28</v>
      </c>
      <c r="R185" s="39">
        <v>-3.8297608254847848E-2</v>
      </c>
      <c r="S185" s="12">
        <v>-0.66453404789247583</v>
      </c>
      <c r="T185" s="10">
        <v>15</v>
      </c>
      <c r="U185" s="39">
        <v>4.7629424237951024E-2</v>
      </c>
      <c r="V185" s="11">
        <v>7.8475308911496386E-3</v>
      </c>
      <c r="W185" s="10">
        <v>14</v>
      </c>
      <c r="X185" s="39">
        <v>6.8787582964979666E-2</v>
      </c>
      <c r="Y185" s="13">
        <v>7400</v>
      </c>
      <c r="Z185" s="10">
        <v>-69</v>
      </c>
      <c r="AA185" s="39">
        <v>-0.15426450852880502</v>
      </c>
      <c r="AB185" s="11">
        <v>1.8186836518046704E-2</v>
      </c>
      <c r="AC185" s="10">
        <v>-33</v>
      </c>
      <c r="AD185" s="39">
        <v>-0.11600713584703648</v>
      </c>
      <c r="AE185" s="11">
        <v>3.0000000000000027E-3</v>
      </c>
      <c r="AF185" s="10">
        <v>-63</v>
      </c>
      <c r="AG185" s="39">
        <v>-0.19954606611578191</v>
      </c>
      <c r="AH185" s="14">
        <v>0.40801045071707076</v>
      </c>
      <c r="AI185" s="10">
        <v>-30</v>
      </c>
      <c r="AJ185" s="39">
        <v>-3.8937087796519221E-2</v>
      </c>
      <c r="AK185" s="13">
        <v>-33619.940255637659</v>
      </c>
      <c r="AL185" s="44"/>
    </row>
    <row r="186" spans="1:38" x14ac:dyDescent="0.25">
      <c r="A186" t="s">
        <v>1124</v>
      </c>
      <c r="B186" s="5" t="s">
        <v>354</v>
      </c>
      <c r="C186" s="6" t="s">
        <v>54</v>
      </c>
      <c r="D186" s="7" t="s">
        <v>39</v>
      </c>
      <c r="E186" s="42">
        <v>-0.47707900211572829</v>
      </c>
      <c r="F186" s="8">
        <v>4.3572985869853831</v>
      </c>
      <c r="G186" s="9">
        <v>-25</v>
      </c>
      <c r="H186" s="10">
        <v>-95</v>
      </c>
      <c r="I186" s="39">
        <v>-0.31062201981118936</v>
      </c>
      <c r="J186" s="11">
        <v>-0.16218196624005565</v>
      </c>
      <c r="K186" s="10">
        <v>50</v>
      </c>
      <c r="L186" s="39">
        <v>0.30170072405910198</v>
      </c>
      <c r="M186" s="11">
        <v>6.9764527631264034E-3</v>
      </c>
      <c r="N186" s="10">
        <v>-99</v>
      </c>
      <c r="O186" s="39">
        <v>-0.19924859850086801</v>
      </c>
      <c r="P186" s="11">
        <v>2.9216932546162547E-2</v>
      </c>
      <c r="Q186" s="10">
        <v>35</v>
      </c>
      <c r="R186" s="39">
        <v>7.3425258022444082E-2</v>
      </c>
      <c r="S186" s="12">
        <v>-2.6220976817465673</v>
      </c>
      <c r="T186" s="10">
        <v>-79</v>
      </c>
      <c r="U186" s="39">
        <v>-0.20620719698773807</v>
      </c>
      <c r="V186" s="11">
        <v>2.4574778233127564E-2</v>
      </c>
      <c r="W186" s="10">
        <v>-87</v>
      </c>
      <c r="X186" s="39">
        <v>-0.38502242215843291</v>
      </c>
      <c r="Y186" s="13">
        <v>-7658</v>
      </c>
      <c r="Z186" s="10">
        <v>-1</v>
      </c>
      <c r="AA186" s="39">
        <v>8.7938028180297945E-2</v>
      </c>
      <c r="AB186" s="11">
        <v>1.3709993011879806E-2</v>
      </c>
      <c r="AC186" s="10">
        <v>26</v>
      </c>
      <c r="AD186" s="39">
        <v>5.5282526402362753E-2</v>
      </c>
      <c r="AE186" s="11">
        <v>1.3999999999999901E-2</v>
      </c>
      <c r="AF186" s="10">
        <v>127</v>
      </c>
      <c r="AG186" s="39">
        <v>0.39889697659607476</v>
      </c>
      <c r="AH186" s="14">
        <v>-0.25048273047183245</v>
      </c>
      <c r="AI186" s="10">
        <v>11</v>
      </c>
      <c r="AJ186" s="39">
        <v>-2.9620691391647747E-3</v>
      </c>
      <c r="AK186" s="13">
        <v>-13185.931893072586</v>
      </c>
      <c r="AL186" s="44"/>
    </row>
    <row r="187" spans="1:38" x14ac:dyDescent="0.25">
      <c r="A187" t="s">
        <v>1110</v>
      </c>
      <c r="B187" s="5" t="s">
        <v>428</v>
      </c>
      <c r="C187" s="6" t="s">
        <v>91</v>
      </c>
      <c r="D187" s="7" t="s">
        <v>39</v>
      </c>
      <c r="E187" s="42">
        <v>-0.45963135814675216</v>
      </c>
      <c r="F187" s="8">
        <v>3.9911097987768631</v>
      </c>
      <c r="G187" s="9">
        <v>-21</v>
      </c>
      <c r="H187" s="10">
        <v>33</v>
      </c>
      <c r="I187" s="39">
        <v>7.573980279971293E-2</v>
      </c>
      <c r="J187" s="11">
        <v>8.3862433862433861E-2</v>
      </c>
      <c r="K187" s="10">
        <v>-383</v>
      </c>
      <c r="L187" s="39">
        <v>-1.9035812057057961</v>
      </c>
      <c r="M187" s="11">
        <v>0.10264132003262438</v>
      </c>
      <c r="N187" s="10">
        <v>-195</v>
      </c>
      <c r="O187" s="39">
        <v>-0.45873309182589506</v>
      </c>
      <c r="P187" s="11">
        <v>4.0999999999999995E-2</v>
      </c>
      <c r="Q187" s="10">
        <v>-68</v>
      </c>
      <c r="R187" s="39">
        <v>-8.1259968857932963E-3</v>
      </c>
      <c r="S187" s="12">
        <v>0</v>
      </c>
      <c r="T187" s="10">
        <v>46</v>
      </c>
      <c r="U187" s="39">
        <v>9.5718702043155468E-2</v>
      </c>
      <c r="V187" s="11">
        <v>6.6129032258064532E-3</v>
      </c>
      <c r="W187" s="10">
        <v>278</v>
      </c>
      <c r="X187" s="39">
        <v>1.0664794423904829</v>
      </c>
      <c r="Y187" s="13">
        <v>34271</v>
      </c>
      <c r="Z187" s="10">
        <v>-41</v>
      </c>
      <c r="AA187" s="39">
        <v>-1.1109716827725085</v>
      </c>
      <c r="AB187" s="11">
        <v>3.6000000000000004E-2</v>
      </c>
      <c r="AC187" s="10">
        <v>147</v>
      </c>
      <c r="AD187" s="39">
        <v>0.45989807857454124</v>
      </c>
      <c r="AE187" s="11">
        <v>4.1000000000000147E-2</v>
      </c>
      <c r="AF187" s="10">
        <v>-37</v>
      </c>
      <c r="AG187" s="39">
        <v>-0.23689735473275558</v>
      </c>
      <c r="AH187" s="14">
        <v>0.30889006060434165</v>
      </c>
      <c r="AI187" s="10">
        <v>81</v>
      </c>
      <c r="AJ187" s="39">
        <v>4.9151518955896603E-2</v>
      </c>
      <c r="AK187" s="13">
        <v>19526.898509513936</v>
      </c>
      <c r="AL187" s="44"/>
    </row>
    <row r="188" spans="1:38" x14ac:dyDescent="0.25">
      <c r="A188" t="s">
        <v>830</v>
      </c>
      <c r="B188" s="5" t="s">
        <v>412</v>
      </c>
      <c r="C188" s="6" t="s">
        <v>63</v>
      </c>
      <c r="D188" s="7" t="s">
        <v>34</v>
      </c>
      <c r="E188" s="42">
        <v>-0.4557088509657623</v>
      </c>
      <c r="F188" s="8">
        <v>4.035997931150014</v>
      </c>
      <c r="G188" s="9">
        <v>-30</v>
      </c>
      <c r="H188" s="10">
        <v>-197</v>
      </c>
      <c r="I188" s="39">
        <v>-0.50939028764161787</v>
      </c>
      <c r="J188" s="11">
        <v>-0.16837328206521351</v>
      </c>
      <c r="K188" s="10">
        <v>29</v>
      </c>
      <c r="L188" s="39">
        <v>7.193832772830977E-3</v>
      </c>
      <c r="M188" s="11">
        <v>5.7320535352169827E-3</v>
      </c>
      <c r="N188" s="10">
        <v>149</v>
      </c>
      <c r="O188" s="39">
        <v>0.36214842637673333</v>
      </c>
      <c r="P188" s="11">
        <v>2.0895522388059834E-4</v>
      </c>
      <c r="Q188" s="10">
        <v>-68</v>
      </c>
      <c r="R188" s="39">
        <v>-8.1259968857932963E-3</v>
      </c>
      <c r="S188" s="12">
        <v>0</v>
      </c>
      <c r="T188" s="10">
        <v>-1</v>
      </c>
      <c r="U188" s="39">
        <v>-1.1509520704563292E-2</v>
      </c>
      <c r="V188" s="11">
        <v>1.3227931488801054E-2</v>
      </c>
      <c r="W188" s="10">
        <v>57</v>
      </c>
      <c r="X188" s="39">
        <v>0.39454759503395703</v>
      </c>
      <c r="Y188" s="13">
        <v>16556</v>
      </c>
      <c r="Z188" s="10">
        <v>-153</v>
      </c>
      <c r="AA188" s="39">
        <v>-0.39306265444650945</v>
      </c>
      <c r="AB188" s="11">
        <v>2.3157772621809746E-2</v>
      </c>
      <c r="AC188" s="10">
        <v>-197</v>
      </c>
      <c r="AD188" s="39">
        <v>-0.60784770742180427</v>
      </c>
      <c r="AE188" s="11">
        <v>-3.0999999999999917E-2</v>
      </c>
      <c r="AF188" s="10">
        <v>-65</v>
      </c>
      <c r="AG188" s="39">
        <v>-0.2118404490227927</v>
      </c>
      <c r="AH188" s="14">
        <v>0.40331542533010323</v>
      </c>
      <c r="AI188" s="10">
        <v>-52</v>
      </c>
      <c r="AJ188" s="39">
        <v>-5.3399067779549308E-2</v>
      </c>
      <c r="AK188" s="13">
        <v>-41066.041978175184</v>
      </c>
      <c r="AL188" s="44"/>
    </row>
    <row r="189" spans="1:38" x14ac:dyDescent="0.25">
      <c r="A189" t="s">
        <v>954</v>
      </c>
      <c r="B189" s="5" t="s">
        <v>531</v>
      </c>
      <c r="C189" s="6" t="s">
        <v>81</v>
      </c>
      <c r="D189" s="7" t="s">
        <v>34</v>
      </c>
      <c r="E189" s="42">
        <v>-0.45427754648529106</v>
      </c>
      <c r="F189" s="8">
        <v>3.4249261156605577</v>
      </c>
      <c r="G189" s="9">
        <v>-15</v>
      </c>
      <c r="H189" s="10">
        <v>-56</v>
      </c>
      <c r="I189" s="39">
        <v>2.5929806014414858E-2</v>
      </c>
      <c r="J189" s="11">
        <v>-5.5507144053229096E-2</v>
      </c>
      <c r="K189" s="10">
        <v>80</v>
      </c>
      <c r="L189" s="39">
        <v>8.8490017711408409E-2</v>
      </c>
      <c r="M189" s="11">
        <v>-2.1566780777422453E-3</v>
      </c>
      <c r="N189" s="10">
        <v>76</v>
      </c>
      <c r="O189" s="39">
        <v>0.22661196308250792</v>
      </c>
      <c r="P189" s="11">
        <v>5.6712328767123312E-3</v>
      </c>
      <c r="Q189" s="10">
        <v>-7</v>
      </c>
      <c r="R189" s="39">
        <v>2.7136122895304537E-2</v>
      </c>
      <c r="S189" s="12">
        <v>-0.37423340961098395</v>
      </c>
      <c r="T189" s="10">
        <v>-54</v>
      </c>
      <c r="U189" s="39">
        <v>-9.8258262439666622E-2</v>
      </c>
      <c r="V189" s="11">
        <v>1.4911370760900544E-2</v>
      </c>
      <c r="W189" s="10">
        <v>-16</v>
      </c>
      <c r="X189" s="39">
        <v>-0.11625718535216434</v>
      </c>
      <c r="Y189" s="13">
        <v>3510</v>
      </c>
      <c r="Z189" s="10">
        <v>-48</v>
      </c>
      <c r="AA189" s="39">
        <v>-0.34350994833475201</v>
      </c>
      <c r="AB189" s="11">
        <v>2.1288931944780817E-2</v>
      </c>
      <c r="AC189" s="10">
        <v>-31</v>
      </c>
      <c r="AD189" s="39">
        <v>-0.13125578103656754</v>
      </c>
      <c r="AE189" s="11">
        <v>-1.9999999999998908E-3</v>
      </c>
      <c r="AF189" s="10">
        <v>-23</v>
      </c>
      <c r="AG189" s="39">
        <v>-0.1785839553823742</v>
      </c>
      <c r="AH189" s="14">
        <v>0.2590228259771894</v>
      </c>
      <c r="AI189" s="10">
        <v>5</v>
      </c>
      <c r="AJ189" s="39">
        <v>-1.0813689543262901E-2</v>
      </c>
      <c r="AK189" s="13">
        <v>-21742.583867648238</v>
      </c>
      <c r="AL189" s="44"/>
    </row>
    <row r="190" spans="1:38" x14ac:dyDescent="0.25">
      <c r="A190" t="s">
        <v>909</v>
      </c>
      <c r="B190" s="5" t="s">
        <v>288</v>
      </c>
      <c r="C190" s="6" t="s">
        <v>44</v>
      </c>
      <c r="D190" s="7" t="s">
        <v>20</v>
      </c>
      <c r="E190" s="42">
        <v>-0.45205002830953567</v>
      </c>
      <c r="F190" s="8">
        <v>4.5518457048816465</v>
      </c>
      <c r="G190" s="9">
        <v>-26</v>
      </c>
      <c r="H190" s="10">
        <v>-122</v>
      </c>
      <c r="I190" s="39">
        <v>-1.5455668810229368</v>
      </c>
      <c r="J190" s="11">
        <v>-0.44203026202296725</v>
      </c>
      <c r="K190" s="10">
        <v>-60</v>
      </c>
      <c r="L190" s="39">
        <v>-0.291035271715119</v>
      </c>
      <c r="M190" s="11">
        <v>1.7952307419737204E-2</v>
      </c>
      <c r="N190" s="10">
        <v>47</v>
      </c>
      <c r="O190" s="39">
        <v>0.11767568617383087</v>
      </c>
      <c r="P190" s="11">
        <v>2.7329915698336753E-2</v>
      </c>
      <c r="Q190" s="10">
        <v>-104</v>
      </c>
      <c r="R190" s="39">
        <v>-0.40866452003548964</v>
      </c>
      <c r="S190" s="12">
        <v>-0.17655938204055355</v>
      </c>
      <c r="T190" s="10">
        <v>-4</v>
      </c>
      <c r="U190" s="39">
        <v>-5.1955720298601737E-2</v>
      </c>
      <c r="V190" s="11">
        <v>1.717677355042365E-2</v>
      </c>
      <c r="W190" s="10">
        <v>33</v>
      </c>
      <c r="X190" s="39">
        <v>0.13070367832068142</v>
      </c>
      <c r="Y190" s="13">
        <v>7559</v>
      </c>
      <c r="Z190" s="10">
        <v>1</v>
      </c>
      <c r="AA190" s="39">
        <v>8.6411768067905903E-2</v>
      </c>
      <c r="AB190" s="11">
        <v>1.3809523809523813E-2</v>
      </c>
      <c r="AC190" s="10">
        <v>-7</v>
      </c>
      <c r="AD190" s="39">
        <v>4.9515010880193999E-2</v>
      </c>
      <c r="AE190" s="11">
        <v>1.7999999999999905E-2</v>
      </c>
      <c r="AF190" s="10">
        <v>112</v>
      </c>
      <c r="AG190" s="39">
        <v>0.34790519301414735</v>
      </c>
      <c r="AH190" s="14">
        <v>-0.1178136614626708</v>
      </c>
      <c r="AI190" s="10">
        <v>16</v>
      </c>
      <c r="AJ190" s="39">
        <v>-1.4246765948316947E-2</v>
      </c>
      <c r="AK190" s="13">
        <v>-16129.584621948117</v>
      </c>
      <c r="AL190" s="44"/>
    </row>
    <row r="191" spans="1:38" x14ac:dyDescent="0.25">
      <c r="A191" t="s">
        <v>915</v>
      </c>
      <c r="B191" s="5" t="s">
        <v>436</v>
      </c>
      <c r="C191" s="6" t="s">
        <v>54</v>
      </c>
      <c r="D191" s="7" t="s">
        <v>39</v>
      </c>
      <c r="E191" s="42">
        <v>-0.44081944377316695</v>
      </c>
      <c r="F191" s="8">
        <v>3.8875612813687734</v>
      </c>
      <c r="G191" s="9">
        <v>-25</v>
      </c>
      <c r="H191" s="10">
        <v>-312</v>
      </c>
      <c r="I191" s="39">
        <v>-0.89395693799378273</v>
      </c>
      <c r="J191" s="11">
        <v>-0.14613905849182829</v>
      </c>
      <c r="K191" s="10">
        <v>131</v>
      </c>
      <c r="L191" s="39">
        <v>1.5615753337483809</v>
      </c>
      <c r="M191" s="11">
        <v>-2.91740740133246E-2</v>
      </c>
      <c r="N191" s="10">
        <v>-151</v>
      </c>
      <c r="O191" s="39">
        <v>-0.35120232914487692</v>
      </c>
      <c r="P191" s="11">
        <v>3.4000000000000002E-2</v>
      </c>
      <c r="Q191" s="10">
        <v>70</v>
      </c>
      <c r="R191" s="39">
        <v>0.10467823953827166</v>
      </c>
      <c r="S191" s="12">
        <v>-0.97</v>
      </c>
      <c r="T191" s="10">
        <v>49</v>
      </c>
      <c r="U191" s="39">
        <v>0.12387223354766519</v>
      </c>
      <c r="V191" s="11">
        <v>5.5709728867623654E-3</v>
      </c>
      <c r="W191" s="10">
        <v>-18</v>
      </c>
      <c r="X191" s="39">
        <v>-9.8291778425768472E-2</v>
      </c>
      <c r="Y191" s="13">
        <v>1825</v>
      </c>
      <c r="Z191" s="10">
        <v>-150</v>
      </c>
      <c r="AA191" s="39">
        <v>-0.51374905799188664</v>
      </c>
      <c r="AB191" s="11">
        <v>2.5143179255918826E-2</v>
      </c>
      <c r="AC191" s="10">
        <v>29</v>
      </c>
      <c r="AD191" s="39">
        <v>8.6668458072563181E-2</v>
      </c>
      <c r="AE191" s="11">
        <v>1.2999999999999901E-2</v>
      </c>
      <c r="AF191" s="10">
        <v>8</v>
      </c>
      <c r="AG191" s="39">
        <v>0.12805687222681339</v>
      </c>
      <c r="AH191" s="14">
        <v>-0.15666888839395865</v>
      </c>
      <c r="AI191" s="10">
        <v>10</v>
      </c>
      <c r="AJ191" s="39">
        <v>3.3143894542051189E-2</v>
      </c>
      <c r="AK191" s="13">
        <v>-1765.7142912992276</v>
      </c>
      <c r="AL191" s="44"/>
    </row>
    <row r="192" spans="1:38" x14ac:dyDescent="0.25">
      <c r="A192" t="s">
        <v>937</v>
      </c>
      <c r="B192" s="5" t="s">
        <v>362</v>
      </c>
      <c r="C192" s="6" t="s">
        <v>49</v>
      </c>
      <c r="D192" s="7" t="s">
        <v>39</v>
      </c>
      <c r="E192" s="42">
        <v>-0.43634349091141544</v>
      </c>
      <c r="F192" s="8">
        <v>4.2213300041068749</v>
      </c>
      <c r="G192" s="9">
        <v>-28</v>
      </c>
      <c r="H192" s="10">
        <v>11</v>
      </c>
      <c r="I192" s="39">
        <v>0.12446181847498657</v>
      </c>
      <c r="J192" s="11">
        <v>-1.7301854380239456E-2</v>
      </c>
      <c r="K192" s="10">
        <v>118</v>
      </c>
      <c r="L192" s="39">
        <v>0.38034404926916809</v>
      </c>
      <c r="M192" s="11">
        <v>-7.2552116421223597E-3</v>
      </c>
      <c r="N192" s="10">
        <v>-67</v>
      </c>
      <c r="O192" s="39">
        <v>-0.10791645052322896</v>
      </c>
      <c r="P192" s="11">
        <v>2.3677617257075005E-2</v>
      </c>
      <c r="Q192" s="10">
        <v>-138</v>
      </c>
      <c r="R192" s="39">
        <v>-0.15363986610123692</v>
      </c>
      <c r="S192" s="12">
        <v>0.13766901105210283</v>
      </c>
      <c r="T192" s="10">
        <v>38</v>
      </c>
      <c r="U192" s="39">
        <v>0.12084572128377247</v>
      </c>
      <c r="V192" s="11">
        <v>1.2921513768222662E-3</v>
      </c>
      <c r="W192" s="10">
        <v>-26</v>
      </c>
      <c r="X192" s="39">
        <v>-0.11919832323274916</v>
      </c>
      <c r="Y192" s="13">
        <v>195</v>
      </c>
      <c r="Z192" s="10">
        <v>-150</v>
      </c>
      <c r="AA192" s="39">
        <v>-0.39477294562253001</v>
      </c>
      <c r="AB192" s="11">
        <v>2.3050875623162471E-2</v>
      </c>
      <c r="AC192" s="10">
        <v>9</v>
      </c>
      <c r="AD192" s="39">
        <v>6.5775910531457579E-2</v>
      </c>
      <c r="AE192" s="11">
        <v>2.0999999999999908E-2</v>
      </c>
      <c r="AF192" s="10">
        <v>31</v>
      </c>
      <c r="AG192" s="39">
        <v>0.12342287726371681</v>
      </c>
      <c r="AH192" s="14">
        <v>0.16675825629432905</v>
      </c>
      <c r="AI192" s="10">
        <v>8</v>
      </c>
      <c r="AJ192" s="39">
        <v>-1.7978893995472978E-2</v>
      </c>
      <c r="AK192" s="13">
        <v>-18164.662963935843</v>
      </c>
      <c r="AL192" s="44"/>
    </row>
    <row r="193" spans="1:38" x14ac:dyDescent="0.25">
      <c r="A193" t="s">
        <v>1035</v>
      </c>
      <c r="B193" s="5" t="s">
        <v>377</v>
      </c>
      <c r="C193" s="6" t="s">
        <v>30</v>
      </c>
      <c r="D193" s="7" t="s">
        <v>20</v>
      </c>
      <c r="E193" s="42">
        <v>-0.43578546666529006</v>
      </c>
      <c r="F193" s="8">
        <v>4.1608843737021601</v>
      </c>
      <c r="G193" s="9">
        <v>-29</v>
      </c>
      <c r="H193" s="10">
        <v>5</v>
      </c>
      <c r="I193" s="39">
        <v>-0.12351286904651404</v>
      </c>
      <c r="J193" s="11">
        <v>-4.771803548684117E-3</v>
      </c>
      <c r="K193" s="10">
        <v>-80</v>
      </c>
      <c r="L193" s="39">
        <v>-0.26996637114627831</v>
      </c>
      <c r="M193" s="11">
        <v>2.3626353926952462E-2</v>
      </c>
      <c r="N193" s="10">
        <v>7</v>
      </c>
      <c r="O193" s="39">
        <v>6.831269021187325E-2</v>
      </c>
      <c r="P193" s="11">
        <v>1.498594758830232E-2</v>
      </c>
      <c r="Q193" s="10">
        <v>-24</v>
      </c>
      <c r="R193" s="39">
        <v>-1.3017691643961604E-2</v>
      </c>
      <c r="S193" s="12">
        <v>-0.6281045187064731</v>
      </c>
      <c r="T193" s="10">
        <v>-157</v>
      </c>
      <c r="U193" s="39">
        <v>-0.4206593645396382</v>
      </c>
      <c r="V193" s="11">
        <v>3.715061578841107E-2</v>
      </c>
      <c r="W193" s="10">
        <v>83</v>
      </c>
      <c r="X193" s="39">
        <v>0.34719189172888049</v>
      </c>
      <c r="Y193" s="13">
        <v>14042</v>
      </c>
      <c r="Z193" s="10">
        <v>-72</v>
      </c>
      <c r="AA193" s="39">
        <v>-0.12235538083850744</v>
      </c>
      <c r="AB193" s="11">
        <v>1.8059341024151382E-2</v>
      </c>
      <c r="AC193" s="10">
        <v>-64</v>
      </c>
      <c r="AD193" s="39">
        <v>-0.21114779286585672</v>
      </c>
      <c r="AE193" s="11">
        <v>-5.0000000000000044E-3</v>
      </c>
      <c r="AF193" s="10">
        <v>32</v>
      </c>
      <c r="AG193" s="39">
        <v>6.7141790280395131E-2</v>
      </c>
      <c r="AH193" s="14">
        <v>1.185792096668381E-2</v>
      </c>
      <c r="AI193" s="10">
        <v>1</v>
      </c>
      <c r="AJ193" s="39">
        <v>-1.0101824959922109E-2</v>
      </c>
      <c r="AK193" s="13">
        <v>-17910.679682097398</v>
      </c>
      <c r="AL193" s="44"/>
    </row>
    <row r="194" spans="1:38" x14ac:dyDescent="0.25">
      <c r="A194" t="s">
        <v>1039</v>
      </c>
      <c r="B194" s="5" t="s">
        <v>75</v>
      </c>
      <c r="C194" s="6" t="s">
        <v>33</v>
      </c>
      <c r="D194" s="7" t="s">
        <v>34</v>
      </c>
      <c r="E194" s="42">
        <v>-0.43394743163921934</v>
      </c>
      <c r="F194" s="8">
        <v>6.6858201503231243</v>
      </c>
      <c r="G194" s="9">
        <v>-10</v>
      </c>
      <c r="H194" s="10">
        <v>-131</v>
      </c>
      <c r="I194" s="39">
        <v>-0.16533674705636719</v>
      </c>
      <c r="J194" s="11">
        <v>-9.4396030382921436E-2</v>
      </c>
      <c r="K194" s="10">
        <v>-120</v>
      </c>
      <c r="L194" s="39">
        <v>-0.40497415521061036</v>
      </c>
      <c r="M194" s="11">
        <v>3.9801139695583611E-2</v>
      </c>
      <c r="N194" s="10">
        <v>-4</v>
      </c>
      <c r="O194" s="39">
        <v>-0.23738321725315137</v>
      </c>
      <c r="P194" s="11">
        <v>0.11053904282115869</v>
      </c>
      <c r="Q194" s="10">
        <v>-12</v>
      </c>
      <c r="R194" s="39">
        <v>-0.15445717851827179</v>
      </c>
      <c r="S194" s="12">
        <v>-8.6466638669578373</v>
      </c>
      <c r="T194" s="10">
        <v>-51</v>
      </c>
      <c r="U194" s="39">
        <v>-0.80467472862691636</v>
      </c>
      <c r="V194" s="11">
        <v>7.2232458489555423E-2</v>
      </c>
      <c r="W194" s="10">
        <v>-141</v>
      </c>
      <c r="X194" s="39">
        <v>-0.55057820330378782</v>
      </c>
      <c r="Y194" s="13">
        <v>-13800</v>
      </c>
      <c r="Z194" s="10">
        <v>82</v>
      </c>
      <c r="AA194" s="39">
        <v>0.93373786364701661</v>
      </c>
      <c r="AB194" s="11">
        <v>-1.6070341562394314E-3</v>
      </c>
      <c r="AC194" s="10">
        <v>46</v>
      </c>
      <c r="AD194" s="39">
        <v>0.87684912572165008</v>
      </c>
      <c r="AE194" s="11">
        <v>8.7999999999999967E-2</v>
      </c>
      <c r="AF194" s="10">
        <v>-113</v>
      </c>
      <c r="AG194" s="39">
        <v>-1.3810827365410914</v>
      </c>
      <c r="AH194" s="14">
        <v>1.8246736853554766</v>
      </c>
      <c r="AI194" s="10">
        <v>-44</v>
      </c>
      <c r="AJ194" s="39">
        <v>-3.8370734414962637E-2</v>
      </c>
      <c r="AK194" s="13">
        <v>-27421.443821962413</v>
      </c>
      <c r="AL194" s="44"/>
    </row>
    <row r="195" spans="1:38" x14ac:dyDescent="0.25">
      <c r="A195" t="s">
        <v>670</v>
      </c>
      <c r="B195" s="5" t="s">
        <v>542</v>
      </c>
      <c r="C195" s="6" t="s">
        <v>172</v>
      </c>
      <c r="D195" s="7" t="s">
        <v>39</v>
      </c>
      <c r="E195" s="42">
        <v>-0.43161702026204818</v>
      </c>
      <c r="F195" s="8">
        <v>3.251190920309714</v>
      </c>
      <c r="G195" s="9">
        <v>-16</v>
      </c>
      <c r="H195" s="10">
        <v>-26</v>
      </c>
      <c r="I195" s="39">
        <v>9.0027877838301962E-2</v>
      </c>
      <c r="J195" s="11">
        <v>-5.5344904563453756E-2</v>
      </c>
      <c r="K195" s="10">
        <v>-327</v>
      </c>
      <c r="L195" s="39">
        <v>-1.252952301869126</v>
      </c>
      <c r="M195" s="11">
        <v>5.7086920106234514E-2</v>
      </c>
      <c r="N195" s="10">
        <v>-47</v>
      </c>
      <c r="O195" s="39">
        <v>-3.5917374678300251E-2</v>
      </c>
      <c r="P195" s="11">
        <v>1.670815450643777E-2</v>
      </c>
      <c r="Q195" s="10">
        <v>22</v>
      </c>
      <c r="R195" s="39">
        <v>4.45433650576606E-2</v>
      </c>
      <c r="S195" s="12">
        <v>-0.65181130624278938</v>
      </c>
      <c r="T195" s="10">
        <v>49</v>
      </c>
      <c r="U195" s="39">
        <v>0.21900777240533431</v>
      </c>
      <c r="V195" s="11">
        <v>-5.7344425520765088E-3</v>
      </c>
      <c r="W195" s="10">
        <v>-72</v>
      </c>
      <c r="X195" s="39">
        <v>-1.1096561706713761</v>
      </c>
      <c r="Y195" s="13">
        <v>-24896</v>
      </c>
      <c r="Z195" s="10">
        <v>-11</v>
      </c>
      <c r="AA195" s="39">
        <v>-0.32071557650236393</v>
      </c>
      <c r="AB195" s="11">
        <v>2.0567855488652156E-2</v>
      </c>
      <c r="AC195" s="10">
        <v>307</v>
      </c>
      <c r="AD195" s="39">
        <v>1.1392892120499734</v>
      </c>
      <c r="AE195" s="11">
        <v>8.9000000000000079E-2</v>
      </c>
      <c r="AF195" s="10">
        <v>-25</v>
      </c>
      <c r="AG195" s="39">
        <v>-0.2586599406208957</v>
      </c>
      <c r="AH195" s="14">
        <v>0.26701818993967597</v>
      </c>
      <c r="AI195" s="10">
        <v>-7</v>
      </c>
      <c r="AJ195" s="39">
        <v>-5.1088627040186504E-2</v>
      </c>
      <c r="AK195" s="13">
        <v>-51582.523159293167</v>
      </c>
      <c r="AL195" s="44"/>
    </row>
    <row r="196" spans="1:38" x14ac:dyDescent="0.25">
      <c r="A196" t="s">
        <v>1143</v>
      </c>
      <c r="B196" s="5" t="s">
        <v>324</v>
      </c>
      <c r="C196" s="6" t="s">
        <v>19</v>
      </c>
      <c r="D196" s="7" t="s">
        <v>20</v>
      </c>
      <c r="E196" s="42">
        <v>-0.42701712055040164</v>
      </c>
      <c r="F196" s="8">
        <v>4.3442484290179664</v>
      </c>
      <c r="G196" s="9">
        <v>-24</v>
      </c>
      <c r="H196" s="10">
        <v>-109</v>
      </c>
      <c r="I196" s="39">
        <v>-0.11434212123176729</v>
      </c>
      <c r="J196" s="11">
        <v>-8.1523558626418247E-2</v>
      </c>
      <c r="K196" s="10">
        <v>-75</v>
      </c>
      <c r="L196" s="39">
        <v>-0.33566439576328433</v>
      </c>
      <c r="M196" s="11">
        <v>1.9455029176982483E-2</v>
      </c>
      <c r="N196" s="10">
        <v>29</v>
      </c>
      <c r="O196" s="39">
        <v>2.1194575912760527E-2</v>
      </c>
      <c r="P196" s="11">
        <v>2.7475583864118892E-2</v>
      </c>
      <c r="Q196" s="10">
        <v>-41</v>
      </c>
      <c r="R196" s="39">
        <v>-4.8113954382633273E-2</v>
      </c>
      <c r="S196" s="12">
        <v>-0.60712972420837585</v>
      </c>
      <c r="T196" s="10">
        <v>36</v>
      </c>
      <c r="U196" s="39">
        <v>8.4016274983728517E-2</v>
      </c>
      <c r="V196" s="11">
        <v>8.5714285714285771E-3</v>
      </c>
      <c r="W196" s="10">
        <v>-80</v>
      </c>
      <c r="X196" s="39">
        <v>-0.34913809081188973</v>
      </c>
      <c r="Y196" s="13">
        <v>-6301</v>
      </c>
      <c r="Z196" s="10">
        <v>-32</v>
      </c>
      <c r="AA196" s="39">
        <v>-4.848927904882705E-2</v>
      </c>
      <c r="AB196" s="11">
        <v>1.6000000000000007E-2</v>
      </c>
      <c r="AC196" s="10">
        <v>-36</v>
      </c>
      <c r="AD196" s="39">
        <v>-6.8513310149681594E-2</v>
      </c>
      <c r="AE196" s="11">
        <v>8.999999999999897E-3</v>
      </c>
      <c r="AF196" s="10">
        <v>38</v>
      </c>
      <c r="AG196" s="39">
        <v>0.3936520115561184</v>
      </c>
      <c r="AH196" s="14">
        <v>5.9138814265654815E-2</v>
      </c>
      <c r="AI196" s="10">
        <v>12</v>
      </c>
      <c r="AJ196" s="39">
        <v>-1.5538842776502165E-2</v>
      </c>
      <c r="AK196" s="13">
        <v>-17527.432462876284</v>
      </c>
      <c r="AL196" s="44"/>
    </row>
    <row r="197" spans="1:38" x14ac:dyDescent="0.25">
      <c r="A197" t="s">
        <v>1115</v>
      </c>
      <c r="B197" s="5" t="s">
        <v>328</v>
      </c>
      <c r="C197" s="6" t="s">
        <v>30</v>
      </c>
      <c r="D197" s="7" t="s">
        <v>20</v>
      </c>
      <c r="E197" s="42">
        <v>-0.41780604138965693</v>
      </c>
      <c r="F197" s="8">
        <v>4.2960184456239539</v>
      </c>
      <c r="G197" s="9">
        <v>-25</v>
      </c>
      <c r="H197" s="10">
        <v>-495</v>
      </c>
      <c r="I197" s="39">
        <v>-2.3406863616007847</v>
      </c>
      <c r="J197" s="11">
        <v>-0.38693276143171584</v>
      </c>
      <c r="K197" s="10">
        <v>410</v>
      </c>
      <c r="L197" s="39">
        <v>1.9119819752410807</v>
      </c>
      <c r="M197" s="11">
        <v>-5.9974202769716142E-2</v>
      </c>
      <c r="N197" s="10">
        <v>143</v>
      </c>
      <c r="O197" s="39">
        <v>0.33999867872284079</v>
      </c>
      <c r="P197" s="11">
        <v>3.1794228356336295E-3</v>
      </c>
      <c r="Q197" s="10">
        <v>-141</v>
      </c>
      <c r="R197" s="39">
        <v>-0.17900047417600407</v>
      </c>
      <c r="S197" s="12">
        <v>0.18056478405315612</v>
      </c>
      <c r="T197" s="10">
        <v>-108</v>
      </c>
      <c r="U197" s="39">
        <v>-0.45768174912804727</v>
      </c>
      <c r="V197" s="11">
        <v>4.1824694234129302E-2</v>
      </c>
      <c r="W197" s="10">
        <v>-22</v>
      </c>
      <c r="X197" s="39">
        <v>-6.2542137651215746E-2</v>
      </c>
      <c r="Y197" s="13">
        <v>823</v>
      </c>
      <c r="Z197" s="10">
        <v>-6</v>
      </c>
      <c r="AA197" s="39">
        <v>0.11316021883440278</v>
      </c>
      <c r="AB197" s="11">
        <v>1.3991880920162382E-2</v>
      </c>
      <c r="AC197" s="10">
        <v>-28</v>
      </c>
      <c r="AD197" s="39">
        <v>-0.114565256966494</v>
      </c>
      <c r="AE197" s="11">
        <v>2.0000000000000018E-3</v>
      </c>
      <c r="AF197" s="10">
        <v>4</v>
      </c>
      <c r="AG197" s="39">
        <v>-6.2332715275458916E-2</v>
      </c>
      <c r="AH197" s="14">
        <v>-0.10103462401354246</v>
      </c>
      <c r="AI197" s="10">
        <v>0</v>
      </c>
      <c r="AJ197" s="39">
        <v>0.26233581753460422</v>
      </c>
      <c r="AK197" s="13">
        <v>74029.803454941837</v>
      </c>
      <c r="AL197" s="44"/>
    </row>
    <row r="198" spans="1:38" x14ac:dyDescent="0.25">
      <c r="A198" t="s">
        <v>1134</v>
      </c>
      <c r="B198" s="5" t="s">
        <v>537</v>
      </c>
      <c r="C198" s="6" t="s">
        <v>54</v>
      </c>
      <c r="D198" s="7" t="s">
        <v>39</v>
      </c>
      <c r="E198" s="42">
        <v>-0.41673380038762264</v>
      </c>
      <c r="F198" s="8">
        <v>3.2562694643926235</v>
      </c>
      <c r="G198" s="9">
        <v>-16</v>
      </c>
      <c r="H198" s="10">
        <v>-4</v>
      </c>
      <c r="I198" s="39">
        <v>-0.60623480661951001</v>
      </c>
      <c r="J198" s="11">
        <v>-0.46956357031271212</v>
      </c>
      <c r="K198" s="10">
        <v>312</v>
      </c>
      <c r="L198" s="39">
        <v>1.3659460713806424</v>
      </c>
      <c r="M198" s="11">
        <v>-3.9473471695065813E-2</v>
      </c>
      <c r="N198" s="10">
        <v>-69</v>
      </c>
      <c r="O198" s="39">
        <v>-0.13614080378284055</v>
      </c>
      <c r="P198" s="11">
        <v>0.02</v>
      </c>
      <c r="Q198" s="10">
        <v>-68</v>
      </c>
      <c r="R198" s="39">
        <v>-8.1259968857932963E-3</v>
      </c>
      <c r="S198" s="12">
        <v>0</v>
      </c>
      <c r="T198" s="10">
        <v>-12</v>
      </c>
      <c r="U198" s="39">
        <v>-1.147782059271274E-2</v>
      </c>
      <c r="V198" s="11">
        <v>8.7790973871734006E-3</v>
      </c>
      <c r="W198" s="10">
        <v>30</v>
      </c>
      <c r="X198" s="39">
        <v>0.47374370924589115</v>
      </c>
      <c r="Y198" s="13">
        <v>20445</v>
      </c>
      <c r="Z198" s="10">
        <v>-215</v>
      </c>
      <c r="AA198" s="39">
        <v>-0.89758542731274749</v>
      </c>
      <c r="AB198" s="11">
        <v>3.2710743801652897E-2</v>
      </c>
      <c r="AC198" s="10">
        <v>5</v>
      </c>
      <c r="AD198" s="39">
        <v>-5.7414468092805704E-3</v>
      </c>
      <c r="AE198" s="11">
        <v>6.9999999999998952E-3</v>
      </c>
      <c r="AF198" s="10">
        <v>-14</v>
      </c>
      <c r="AG198" s="39">
        <v>-4.717030026943303E-2</v>
      </c>
      <c r="AH198" s="14">
        <v>0.20145846032004</v>
      </c>
      <c r="AI198" s="10">
        <v>-22</v>
      </c>
      <c r="AJ198" s="39">
        <v>-3.8165021492261045E-2</v>
      </c>
      <c r="AK198" s="13">
        <v>-35896.248483891395</v>
      </c>
      <c r="AL198" s="44"/>
    </row>
    <row r="199" spans="1:38" x14ac:dyDescent="0.25">
      <c r="A199" t="s">
        <v>973</v>
      </c>
      <c r="B199" s="5" t="s">
        <v>208</v>
      </c>
      <c r="C199" s="6" t="s">
        <v>44</v>
      </c>
      <c r="D199" s="7" t="s">
        <v>20</v>
      </c>
      <c r="E199" s="42">
        <v>-0.41523819295771425</v>
      </c>
      <c r="F199" s="8">
        <v>5.0000537766393442</v>
      </c>
      <c r="G199" s="9">
        <v>-15</v>
      </c>
      <c r="H199" s="10">
        <v>16</v>
      </c>
      <c r="I199" s="39">
        <v>0.11395306343392497</v>
      </c>
      <c r="J199" s="11">
        <v>0.17577978641707515</v>
      </c>
      <c r="K199" s="10">
        <v>65</v>
      </c>
      <c r="L199" s="39">
        <v>2.1932746295587888</v>
      </c>
      <c r="M199" s="11">
        <v>-3.8234351041794901E-2</v>
      </c>
      <c r="N199" s="10">
        <v>359</v>
      </c>
      <c r="O199" s="39">
        <v>1.3156400022897135</v>
      </c>
      <c r="P199" s="11">
        <v>-3.5625239005736137E-2</v>
      </c>
      <c r="Q199" s="10">
        <v>-37</v>
      </c>
      <c r="R199" s="39">
        <v>-7.6470379948273548E-3</v>
      </c>
      <c r="S199" s="12">
        <v>-0.19620698192621935</v>
      </c>
      <c r="T199" s="10">
        <v>-171</v>
      </c>
      <c r="U199" s="39">
        <v>-0.40721398635184025</v>
      </c>
      <c r="V199" s="11">
        <v>3.4702807357211998E-2</v>
      </c>
      <c r="W199" s="10">
        <v>26</v>
      </c>
      <c r="X199" s="39">
        <v>9.4904653687498619E-2</v>
      </c>
      <c r="Y199" s="13">
        <v>6354</v>
      </c>
      <c r="Z199" s="10">
        <v>-296</v>
      </c>
      <c r="AA199" s="39">
        <v>-2.0977733218092434</v>
      </c>
      <c r="AB199" s="11">
        <v>5.9085271317829473E-2</v>
      </c>
      <c r="AC199" s="10">
        <v>4</v>
      </c>
      <c r="AD199" s="39">
        <v>1.2791188106636375E-2</v>
      </c>
      <c r="AE199" s="11">
        <v>2.399999999999991E-2</v>
      </c>
      <c r="AF199" s="10">
        <v>116</v>
      </c>
      <c r="AG199" s="39">
        <v>0.38612370591084294</v>
      </c>
      <c r="AH199" s="14">
        <v>-0.25850546702991317</v>
      </c>
      <c r="AI199" s="10">
        <v>-1</v>
      </c>
      <c r="AJ199" s="39">
        <v>2.8898375538351506E-3</v>
      </c>
      <c r="AK199" s="13">
        <v>1135.5283639821155</v>
      </c>
      <c r="AL199" s="44"/>
    </row>
    <row r="200" spans="1:38" x14ac:dyDescent="0.25">
      <c r="A200" t="s">
        <v>1014</v>
      </c>
      <c r="B200" s="5" t="s">
        <v>131</v>
      </c>
      <c r="C200" s="6" t="s">
        <v>44</v>
      </c>
      <c r="D200" s="7" t="s">
        <v>20</v>
      </c>
      <c r="E200" s="42">
        <v>-0.41137500721972353</v>
      </c>
      <c r="F200" s="8">
        <v>5.679895513442645</v>
      </c>
      <c r="G200" s="9">
        <v>-3</v>
      </c>
      <c r="H200" s="10">
        <v>57</v>
      </c>
      <c r="I200" s="39">
        <v>9.1307467393175856E-2</v>
      </c>
      <c r="J200" s="11">
        <v>5.1211168546793862E-2</v>
      </c>
      <c r="K200" s="10">
        <v>38</v>
      </c>
      <c r="L200" s="39">
        <v>0.21875535940961571</v>
      </c>
      <c r="M200" s="11">
        <v>9.4768844229148608E-3</v>
      </c>
      <c r="N200" s="10">
        <v>22</v>
      </c>
      <c r="O200" s="39">
        <v>0.22989169423883682</v>
      </c>
      <c r="P200" s="11">
        <v>4.1636083565995949E-2</v>
      </c>
      <c r="Q200" s="10">
        <v>-10</v>
      </c>
      <c r="R200" s="39">
        <v>-0.19248261248822285</v>
      </c>
      <c r="S200" s="12">
        <v>-4.5050423103237183</v>
      </c>
      <c r="T200" s="10">
        <v>-16</v>
      </c>
      <c r="U200" s="39">
        <v>-9.7880474077577384E-2</v>
      </c>
      <c r="V200" s="11">
        <v>2.5746455795397888E-2</v>
      </c>
      <c r="W200" s="10">
        <v>-49</v>
      </c>
      <c r="X200" s="39">
        <v>-0.15373131845019061</v>
      </c>
      <c r="Y200" s="13">
        <v>-2149</v>
      </c>
      <c r="Z200" s="10">
        <v>-23</v>
      </c>
      <c r="AA200" s="39">
        <v>-0.24641897977909955</v>
      </c>
      <c r="AB200" s="11">
        <v>2.1999999999999999E-2</v>
      </c>
      <c r="AC200" s="10">
        <v>-29</v>
      </c>
      <c r="AD200" s="39">
        <v>-0.19850628664270437</v>
      </c>
      <c r="AE200" s="11">
        <v>7.0000000000000062E-3</v>
      </c>
      <c r="AF200" s="10">
        <v>213</v>
      </c>
      <c r="AG200" s="39">
        <v>0.68628359365652214</v>
      </c>
      <c r="AH200" s="14">
        <v>-0.41547164424701188</v>
      </c>
      <c r="AI200" s="10">
        <v>5</v>
      </c>
      <c r="AJ200" s="39">
        <v>-5.3345405423746439E-3</v>
      </c>
      <c r="AK200" s="13">
        <v>-6762.2909462255775</v>
      </c>
      <c r="AL200" s="44">
        <v>1</v>
      </c>
    </row>
    <row r="201" spans="1:38" x14ac:dyDescent="0.25">
      <c r="A201" t="s">
        <v>653</v>
      </c>
      <c r="B201" s="5" t="s">
        <v>212</v>
      </c>
      <c r="C201" s="6" t="s">
        <v>19</v>
      </c>
      <c r="D201" s="7" t="s">
        <v>20</v>
      </c>
      <c r="E201" s="42">
        <v>-0.40254332584930164</v>
      </c>
      <c r="F201" s="8">
        <v>4.9466382783051976</v>
      </c>
      <c r="G201" s="9">
        <v>-12</v>
      </c>
      <c r="H201" s="10">
        <v>9</v>
      </c>
      <c r="I201" s="39">
        <v>-9.403903015587628E-2</v>
      </c>
      <c r="J201" s="11">
        <v>3.7837800898401497E-3</v>
      </c>
      <c r="K201" s="10">
        <v>96</v>
      </c>
      <c r="L201" s="39">
        <v>0.3345089491814649</v>
      </c>
      <c r="M201" s="11">
        <v>-2.3997872764741079E-3</v>
      </c>
      <c r="N201" s="10">
        <v>-14</v>
      </c>
      <c r="O201" s="39">
        <v>-0.36506581543053396</v>
      </c>
      <c r="P201" s="11">
        <v>7.833425414364642E-2</v>
      </c>
      <c r="Q201" s="10">
        <v>31</v>
      </c>
      <c r="R201" s="39">
        <v>5.2324330679889064E-2</v>
      </c>
      <c r="S201" s="12">
        <v>-2.113155346926801</v>
      </c>
      <c r="T201" s="10">
        <v>-200</v>
      </c>
      <c r="U201" s="39">
        <v>-0.50270347127366477</v>
      </c>
      <c r="V201" s="11">
        <v>4.1057642672784625E-2</v>
      </c>
      <c r="W201" s="10">
        <v>46</v>
      </c>
      <c r="X201" s="39">
        <v>0.20678864123137253</v>
      </c>
      <c r="Y201" s="13">
        <v>7997</v>
      </c>
      <c r="Z201" s="10">
        <v>-85</v>
      </c>
      <c r="AA201" s="39">
        <v>-0.18459318671783825</v>
      </c>
      <c r="AB201" s="11">
        <v>1.9053708439897701E-2</v>
      </c>
      <c r="AC201" s="10">
        <v>39</v>
      </c>
      <c r="AD201" s="39">
        <v>0.21417790876980469</v>
      </c>
      <c r="AE201" s="11">
        <v>3.1000000000000028E-2</v>
      </c>
      <c r="AF201" s="10">
        <v>12</v>
      </c>
      <c r="AG201" s="39">
        <v>0.4591045624446275</v>
      </c>
      <c r="AH201" s="14">
        <v>0.14210991670281636</v>
      </c>
      <c r="AI201" s="10">
        <v>27</v>
      </c>
      <c r="AJ201" s="39">
        <v>6.5385860964606302E-3</v>
      </c>
      <c r="AK201" s="13">
        <v>-730.21133901261783</v>
      </c>
      <c r="AL201" s="44"/>
    </row>
    <row r="202" spans="1:38" x14ac:dyDescent="0.25">
      <c r="A202" t="s">
        <v>996</v>
      </c>
      <c r="B202" s="5" t="s">
        <v>277</v>
      </c>
      <c r="C202" s="6" t="s">
        <v>54</v>
      </c>
      <c r="D202" s="7" t="s">
        <v>39</v>
      </c>
      <c r="E202" s="42">
        <v>-0.40164624171249408</v>
      </c>
      <c r="F202" s="8">
        <v>4.3626600050360942</v>
      </c>
      <c r="G202" s="9">
        <v>-21</v>
      </c>
      <c r="H202" s="10">
        <v>-28</v>
      </c>
      <c r="I202" s="39">
        <v>-5.5067964656204144E-2</v>
      </c>
      <c r="J202" s="11">
        <v>-2.7049482275862125E-2</v>
      </c>
      <c r="K202" s="10">
        <v>-52</v>
      </c>
      <c r="L202" s="39">
        <v>-0.37783072479125301</v>
      </c>
      <c r="M202" s="11">
        <v>1.3884778225167715E-2</v>
      </c>
      <c r="N202" s="10">
        <v>52</v>
      </c>
      <c r="O202" s="39">
        <v>0.12158026808595439</v>
      </c>
      <c r="P202" s="11">
        <v>2.6325727111194241E-2</v>
      </c>
      <c r="Q202" s="10">
        <v>117</v>
      </c>
      <c r="R202" s="39">
        <v>0.14878763481541329</v>
      </c>
      <c r="S202" s="12">
        <v>-1.6355321896329091</v>
      </c>
      <c r="T202" s="10">
        <v>-55</v>
      </c>
      <c r="U202" s="39">
        <v>-0.30227500016798464</v>
      </c>
      <c r="V202" s="11">
        <v>3.3577688104845911E-2</v>
      </c>
      <c r="W202" s="10">
        <v>-19</v>
      </c>
      <c r="X202" s="39">
        <v>-8.2665439497729226E-2</v>
      </c>
      <c r="Y202" s="13">
        <v>1293</v>
      </c>
      <c r="Z202" s="10">
        <v>63</v>
      </c>
      <c r="AA202" s="39">
        <v>0.27604298795507209</v>
      </c>
      <c r="AB202" s="11">
        <v>1.0000000000000002E-2</v>
      </c>
      <c r="AC202" s="10">
        <v>-144</v>
      </c>
      <c r="AD202" s="39">
        <v>-0.47398811115947836</v>
      </c>
      <c r="AE202" s="11">
        <v>-2.0000000000000018E-2</v>
      </c>
      <c r="AF202" s="10">
        <v>56</v>
      </c>
      <c r="AG202" s="39">
        <v>0.11818244728789296</v>
      </c>
      <c r="AH202" s="14">
        <v>1.8935063233071592E-2</v>
      </c>
      <c r="AI202" s="10">
        <v>-26</v>
      </c>
      <c r="AJ202" s="39">
        <v>-4.1798084815402217E-2</v>
      </c>
      <c r="AK202" s="13">
        <v>-37879.151548316149</v>
      </c>
      <c r="AL202" s="44"/>
    </row>
    <row r="203" spans="1:38" x14ac:dyDescent="0.25">
      <c r="A203" t="s">
        <v>992</v>
      </c>
      <c r="B203" s="5" t="s">
        <v>233</v>
      </c>
      <c r="C203" s="6" t="s">
        <v>19</v>
      </c>
      <c r="D203" s="7" t="s">
        <v>20</v>
      </c>
      <c r="E203" s="42">
        <v>-0.39533553998994386</v>
      </c>
      <c r="F203" s="8">
        <v>4.7824648045637019</v>
      </c>
      <c r="G203" s="9">
        <v>-10</v>
      </c>
      <c r="H203" s="10">
        <v>44</v>
      </c>
      <c r="I203" s="39">
        <v>-3.3910065165648762E-4</v>
      </c>
      <c r="J203" s="11">
        <v>1.4166763579811947E-2</v>
      </c>
      <c r="K203" s="10">
        <v>45</v>
      </c>
      <c r="L203" s="39">
        <v>0.4542207302836585</v>
      </c>
      <c r="M203" s="11">
        <v>4.6909438452086144E-3</v>
      </c>
      <c r="N203" s="10">
        <v>-6</v>
      </c>
      <c r="O203" s="39">
        <v>-0.11263550886665079</v>
      </c>
      <c r="P203" s="11">
        <v>3.5881720430107532E-2</v>
      </c>
      <c r="Q203" s="10">
        <v>-26</v>
      </c>
      <c r="R203" s="39">
        <v>-0.36007716386501959</v>
      </c>
      <c r="S203" s="12">
        <v>-3.5814829659318637</v>
      </c>
      <c r="T203" s="10">
        <v>-45</v>
      </c>
      <c r="U203" s="39">
        <v>-0.10508644076942047</v>
      </c>
      <c r="V203" s="11">
        <v>1.7645295996069767E-2</v>
      </c>
      <c r="W203" s="10">
        <v>53</v>
      </c>
      <c r="X203" s="39">
        <v>0.16382093394251818</v>
      </c>
      <c r="Y203" s="13">
        <v>7265</v>
      </c>
      <c r="Z203" s="10">
        <v>-98</v>
      </c>
      <c r="AA203" s="39">
        <v>-0.22064112801730842</v>
      </c>
      <c r="AB203" s="11">
        <v>2.0101249461439034E-2</v>
      </c>
      <c r="AC203" s="10">
        <v>12</v>
      </c>
      <c r="AD203" s="39">
        <v>5.2398768641281568E-2</v>
      </c>
      <c r="AE203" s="11">
        <v>1.6000000000000125E-2</v>
      </c>
      <c r="AF203" s="10">
        <v>9</v>
      </c>
      <c r="AG203" s="39">
        <v>0.29568841336594676</v>
      </c>
      <c r="AH203" s="14">
        <v>0.26979254848770484</v>
      </c>
      <c r="AI203" s="10">
        <v>16</v>
      </c>
      <c r="AJ203" s="39">
        <v>-2.0300472193259811E-3</v>
      </c>
      <c r="AK203" s="13">
        <v>-5678.6959993069322</v>
      </c>
      <c r="AL203" s="44"/>
    </row>
    <row r="204" spans="1:38" x14ac:dyDescent="0.25">
      <c r="A204" t="s">
        <v>925</v>
      </c>
      <c r="B204" s="5" t="s">
        <v>260</v>
      </c>
      <c r="C204" s="6" t="s">
        <v>24</v>
      </c>
      <c r="D204" s="7" t="s">
        <v>20</v>
      </c>
      <c r="E204" s="42">
        <v>-0.38972072340406655</v>
      </c>
      <c r="F204" s="8">
        <v>4.6443091323909691</v>
      </c>
      <c r="G204" s="9">
        <v>-5</v>
      </c>
      <c r="H204" s="10">
        <v>-4</v>
      </c>
      <c r="I204" s="39">
        <v>-0.78446615765024563</v>
      </c>
      <c r="J204" s="11">
        <v>3.3400854859983897E-2</v>
      </c>
      <c r="K204" s="10">
        <v>135</v>
      </c>
      <c r="L204" s="39">
        <v>0.6350324763079932</v>
      </c>
      <c r="M204" s="11">
        <v>-7.2740073757385712E-3</v>
      </c>
      <c r="N204" s="10">
        <v>-87</v>
      </c>
      <c r="O204" s="39">
        <v>-0.21956510470880522</v>
      </c>
      <c r="P204" s="11">
        <v>3.5126548457614773E-2</v>
      </c>
      <c r="Q204" s="10">
        <v>-79</v>
      </c>
      <c r="R204" s="39">
        <v>-0.28135147730959098</v>
      </c>
      <c r="S204" s="12">
        <v>-0.63599807599807612</v>
      </c>
      <c r="T204" s="10">
        <v>26</v>
      </c>
      <c r="U204" s="39">
        <v>9.2122281356439129E-2</v>
      </c>
      <c r="V204" s="11">
        <v>1.1652296487724659E-2</v>
      </c>
      <c r="W204" s="10">
        <v>-30</v>
      </c>
      <c r="X204" s="39">
        <v>-0.12267049592492318</v>
      </c>
      <c r="Y204" s="13">
        <v>-820</v>
      </c>
      <c r="Z204" s="10">
        <v>24</v>
      </c>
      <c r="AA204" s="39">
        <v>0.25930412963315058</v>
      </c>
      <c r="AB204" s="11">
        <v>1.1513849092645655E-2</v>
      </c>
      <c r="AC204" s="10">
        <v>-55</v>
      </c>
      <c r="AD204" s="39">
        <v>-0.19200313545350889</v>
      </c>
      <c r="AE204" s="11">
        <v>-4.0000000000000036E-3</v>
      </c>
      <c r="AF204" s="10">
        <v>27</v>
      </c>
      <c r="AG204" s="39">
        <v>0.2541979154004933</v>
      </c>
      <c r="AH204" s="14">
        <v>-0.2576163941268661</v>
      </c>
      <c r="AI204" s="10">
        <v>2</v>
      </c>
      <c r="AJ204" s="39">
        <v>0.19300808195444663</v>
      </c>
      <c r="AK204" s="13">
        <v>81454.096043229103</v>
      </c>
      <c r="AL204" s="44"/>
    </row>
    <row r="205" spans="1:38" x14ac:dyDescent="0.25">
      <c r="A205" t="s">
        <v>772</v>
      </c>
      <c r="B205" s="5" t="s">
        <v>251</v>
      </c>
      <c r="C205" s="6" t="s">
        <v>38</v>
      </c>
      <c r="D205" s="7" t="s">
        <v>39</v>
      </c>
      <c r="E205" s="42">
        <v>-0.3773104670588549</v>
      </c>
      <c r="F205" s="8">
        <v>4.6489257241011472</v>
      </c>
      <c r="G205" s="9">
        <v>-8</v>
      </c>
      <c r="H205" s="10">
        <v>-41</v>
      </c>
      <c r="I205" s="39">
        <v>2.4394130645830132E-2</v>
      </c>
      <c r="J205" s="11">
        <v>-4.2584948326543248E-2</v>
      </c>
      <c r="K205" s="10">
        <v>-47</v>
      </c>
      <c r="L205" s="39">
        <v>-0.18546299443823322</v>
      </c>
      <c r="M205" s="11">
        <v>1.8204638264136527E-2</v>
      </c>
      <c r="N205" s="10">
        <v>-47</v>
      </c>
      <c r="O205" s="39">
        <v>-0.20180561077751691</v>
      </c>
      <c r="P205" s="11">
        <v>3.9622344610542877E-2</v>
      </c>
      <c r="Q205" s="10">
        <v>38</v>
      </c>
      <c r="R205" s="39">
        <v>3.3902852030989306E-2</v>
      </c>
      <c r="S205" s="12">
        <v>-1.2970289974236691</v>
      </c>
      <c r="T205" s="10">
        <v>-11</v>
      </c>
      <c r="U205" s="39">
        <v>-7.4906384271998749E-2</v>
      </c>
      <c r="V205" s="11">
        <v>2.3684499438934886E-2</v>
      </c>
      <c r="W205" s="10">
        <v>25</v>
      </c>
      <c r="X205" s="39">
        <v>0.12482682370591122</v>
      </c>
      <c r="Y205" s="13">
        <v>6888</v>
      </c>
      <c r="Z205" s="10">
        <v>-2</v>
      </c>
      <c r="AA205" s="39">
        <v>8.3802917814115724E-2</v>
      </c>
      <c r="AB205" s="11">
        <v>1.4000000000000005E-2</v>
      </c>
      <c r="AC205" s="10">
        <v>-64</v>
      </c>
      <c r="AD205" s="39">
        <v>-0.19878290543740806</v>
      </c>
      <c r="AE205" s="11">
        <v>2.0000000000000018E-3</v>
      </c>
      <c r="AF205" s="10">
        <v>-73</v>
      </c>
      <c r="AG205" s="39">
        <v>-0.39357535117857023</v>
      </c>
      <c r="AH205" s="14">
        <v>0.76950421577984995</v>
      </c>
      <c r="AI205" s="10">
        <v>-22</v>
      </c>
      <c r="AJ205" s="39">
        <v>-2.2748425520816296E-2</v>
      </c>
      <c r="AK205" s="13">
        <v>-19524.81779444305</v>
      </c>
      <c r="AL205" s="44"/>
    </row>
    <row r="206" spans="1:38" x14ac:dyDescent="0.25">
      <c r="A206" t="s">
        <v>891</v>
      </c>
      <c r="B206" s="5" t="s">
        <v>166</v>
      </c>
      <c r="C206" s="6" t="s">
        <v>61</v>
      </c>
      <c r="D206" s="7" t="s">
        <v>39</v>
      </c>
      <c r="E206" s="42">
        <v>-0.37563133336805965</v>
      </c>
      <c r="F206" s="8">
        <v>5.2220775024624189</v>
      </c>
      <c r="G206" s="9">
        <v>-1</v>
      </c>
      <c r="H206" s="10">
        <v>98</v>
      </c>
      <c r="I206" s="39">
        <v>0.45849138534890416</v>
      </c>
      <c r="J206" s="11">
        <v>-1.5449714068993536E-2</v>
      </c>
      <c r="K206" s="10">
        <v>-97</v>
      </c>
      <c r="L206" s="39">
        <v>-0.2275444899687783</v>
      </c>
      <c r="M206" s="11">
        <v>2.9963053131717481E-2</v>
      </c>
      <c r="N206" s="10">
        <v>-36</v>
      </c>
      <c r="O206" s="39">
        <v>-0.30226459818865675</v>
      </c>
      <c r="P206" s="11">
        <v>5.6240622395109748E-2</v>
      </c>
      <c r="Q206" s="10">
        <v>66</v>
      </c>
      <c r="R206" s="39">
        <v>0.26019387962076851</v>
      </c>
      <c r="S206" s="12">
        <v>-4.4859401251755067</v>
      </c>
      <c r="T206" s="10">
        <v>-6</v>
      </c>
      <c r="U206" s="39">
        <v>-8.7052349800384787E-2</v>
      </c>
      <c r="V206" s="11">
        <v>2.1874591366573146E-2</v>
      </c>
      <c r="W206" s="10">
        <v>43</v>
      </c>
      <c r="X206" s="39">
        <v>0.15929692661580452</v>
      </c>
      <c r="Y206" s="13">
        <v>6783</v>
      </c>
      <c r="Z206" s="10">
        <v>3</v>
      </c>
      <c r="AA206" s="39">
        <v>0.13082672814431956</v>
      </c>
      <c r="AB206" s="11">
        <v>1.4000000000000005E-2</v>
      </c>
      <c r="AC206" s="10">
        <v>-42</v>
      </c>
      <c r="AD206" s="39">
        <v>-0.43284443102720815</v>
      </c>
      <c r="AE206" s="11">
        <v>-6.9999999999998952E-3</v>
      </c>
      <c r="AF206" s="10">
        <v>-144</v>
      </c>
      <c r="AG206" s="39">
        <v>-0.60435236524220404</v>
      </c>
      <c r="AH206" s="14">
        <v>0.89329681913746217</v>
      </c>
      <c r="AI206" s="10">
        <v>-35</v>
      </c>
      <c r="AJ206" s="39">
        <v>-4.1744485068730186E-2</v>
      </c>
      <c r="AK206" s="13">
        <v>-34844.061991277573</v>
      </c>
      <c r="AL206" s="44"/>
    </row>
    <row r="207" spans="1:38" x14ac:dyDescent="0.25">
      <c r="A207" t="s">
        <v>1043</v>
      </c>
      <c r="B207" s="5" t="s">
        <v>530</v>
      </c>
      <c r="C207" s="6" t="s">
        <v>81</v>
      </c>
      <c r="D207" s="7" t="s">
        <v>34</v>
      </c>
      <c r="E207" s="42">
        <v>-0.37307457772618058</v>
      </c>
      <c r="F207" s="8">
        <v>3.2199388755921063</v>
      </c>
      <c r="G207" s="9">
        <v>-13</v>
      </c>
      <c r="H207" s="10">
        <v>-167</v>
      </c>
      <c r="I207" s="39">
        <v>-0.29246880025231653</v>
      </c>
      <c r="J207" s="11">
        <v>-0.11867716787835558</v>
      </c>
      <c r="K207" s="10">
        <v>91</v>
      </c>
      <c r="L207" s="39">
        <v>0.11197371545612078</v>
      </c>
      <c r="M207" s="11">
        <v>-6.1357463766815411E-3</v>
      </c>
      <c r="N207" s="10">
        <v>-40</v>
      </c>
      <c r="O207" s="39">
        <v>-4.0922695698062617E-2</v>
      </c>
      <c r="P207" s="11">
        <v>1.5175598631698975E-2</v>
      </c>
      <c r="Q207" s="10">
        <v>0</v>
      </c>
      <c r="R207" s="39">
        <v>4.653172591761956E-2</v>
      </c>
      <c r="S207" s="12">
        <v>-0.47</v>
      </c>
      <c r="T207" s="10">
        <v>-3</v>
      </c>
      <c r="U207" s="39">
        <v>-4.2769664401376417E-4</v>
      </c>
      <c r="V207" s="11">
        <v>8.1647972731956758E-3</v>
      </c>
      <c r="W207" s="10">
        <v>-30</v>
      </c>
      <c r="X207" s="39">
        <v>-0.37228398252486183</v>
      </c>
      <c r="Y207" s="13">
        <v>-3800</v>
      </c>
      <c r="Z207" s="10">
        <v>25</v>
      </c>
      <c r="AA207" s="39">
        <v>9.2073557377644222E-2</v>
      </c>
      <c r="AB207" s="11">
        <v>1.2999999999999998E-2</v>
      </c>
      <c r="AC207" s="10">
        <v>11</v>
      </c>
      <c r="AD207" s="39">
        <v>1.1531707303715111E-2</v>
      </c>
      <c r="AE207" s="11">
        <v>8.0000000000000071E-3</v>
      </c>
      <c r="AF207" s="10">
        <v>-63</v>
      </c>
      <c r="AG207" s="39">
        <v>-0.23066124974903829</v>
      </c>
      <c r="AH207" s="14">
        <v>0.38694114208443509</v>
      </c>
      <c r="AI207" s="10">
        <v>-21</v>
      </c>
      <c r="AJ207" s="39">
        <v>-2.7152439287645741E-2</v>
      </c>
      <c r="AK207" s="13">
        <v>-28011.326340528263</v>
      </c>
      <c r="AL207" s="44"/>
    </row>
    <row r="208" spans="1:38" x14ac:dyDescent="0.25">
      <c r="A208" t="s">
        <v>761</v>
      </c>
      <c r="B208" s="5" t="s">
        <v>191</v>
      </c>
      <c r="C208" s="6" t="s">
        <v>47</v>
      </c>
      <c r="D208" s="7" t="s">
        <v>20</v>
      </c>
      <c r="E208" s="42">
        <v>-0.37080135602075548</v>
      </c>
      <c r="F208" s="8">
        <v>5.0292409649424457</v>
      </c>
      <c r="G208" s="9">
        <v>-8</v>
      </c>
      <c r="H208" s="10">
        <v>86</v>
      </c>
      <c r="I208" s="39">
        <v>0.41369154755838633</v>
      </c>
      <c r="J208" s="11">
        <v>-1.8877194629151717E-2</v>
      </c>
      <c r="K208" s="10">
        <v>-32</v>
      </c>
      <c r="L208" s="39">
        <v>-7.7822998006085248E-2</v>
      </c>
      <c r="M208" s="11">
        <v>1.5342273068267062E-2</v>
      </c>
      <c r="N208" s="10">
        <v>-59</v>
      </c>
      <c r="O208" s="39">
        <v>-0.8844126804607213</v>
      </c>
      <c r="P208" s="11">
        <v>0.1010552147239264</v>
      </c>
      <c r="Q208" s="10">
        <v>18</v>
      </c>
      <c r="R208" s="39">
        <v>7.4677523540173651E-3</v>
      </c>
      <c r="S208" s="12">
        <v>-1.627536092396535</v>
      </c>
      <c r="T208" s="10">
        <v>143</v>
      </c>
      <c r="U208" s="39">
        <v>0.89592593550950106</v>
      </c>
      <c r="V208" s="11">
        <v>-3.5256410256410256E-2</v>
      </c>
      <c r="W208" s="10">
        <v>-42</v>
      </c>
      <c r="X208" s="39">
        <v>-0.17197991403517765</v>
      </c>
      <c r="Y208" s="13">
        <v>-2187</v>
      </c>
      <c r="Z208" s="10">
        <v>-108</v>
      </c>
      <c r="AA208" s="39">
        <v>-0.44790315936238545</v>
      </c>
      <c r="AB208" s="11">
        <v>2.5268929503916453E-2</v>
      </c>
      <c r="AC208" s="10">
        <v>21</v>
      </c>
      <c r="AD208" s="39">
        <v>0.12594063490547963</v>
      </c>
      <c r="AE208" s="11">
        <v>2.6000000000000023E-2</v>
      </c>
      <c r="AF208" s="10">
        <v>-2</v>
      </c>
      <c r="AG208" s="39">
        <v>7.3462511349102977E-2</v>
      </c>
      <c r="AH208" s="14">
        <v>0.30040116048212706</v>
      </c>
      <c r="AI208" s="10">
        <v>36</v>
      </c>
      <c r="AJ208" s="39">
        <v>7.3092393727183791E-3</v>
      </c>
      <c r="AK208" s="13">
        <v>-1125.5968303591071</v>
      </c>
      <c r="AL208" s="44"/>
    </row>
    <row r="209" spans="1:38" ht="22.5" x14ac:dyDescent="0.25">
      <c r="A209" t="s">
        <v>1187</v>
      </c>
      <c r="B209" s="5" t="s">
        <v>278</v>
      </c>
      <c r="C209" s="6" t="s">
        <v>47</v>
      </c>
      <c r="D209" s="7" t="s">
        <v>20</v>
      </c>
      <c r="E209" s="42">
        <v>-0.37075817791640198</v>
      </c>
      <c r="F209" s="8">
        <v>4.4458150906861178</v>
      </c>
      <c r="G209" s="9">
        <v>-19</v>
      </c>
      <c r="H209" s="10">
        <v>62</v>
      </c>
      <c r="I209" s="39">
        <v>8.9246430605661342E-2</v>
      </c>
      <c r="J209" s="11">
        <v>1.8693721548358688E-2</v>
      </c>
      <c r="K209" s="10">
        <v>-46</v>
      </c>
      <c r="L209" s="39">
        <v>-0.23115493069104145</v>
      </c>
      <c r="M209" s="11">
        <v>1.6628527841342486E-2</v>
      </c>
      <c r="N209" s="10">
        <v>-29</v>
      </c>
      <c r="O209" s="39">
        <v>-0.21696156786598136</v>
      </c>
      <c r="P209" s="11">
        <v>4.7917958067456703E-2</v>
      </c>
      <c r="Q209" s="10">
        <v>-49</v>
      </c>
      <c r="R209" s="39">
        <v>-0.21587487498243024</v>
      </c>
      <c r="S209" s="12">
        <v>-1.3066445182724249</v>
      </c>
      <c r="T209" s="10">
        <v>249</v>
      </c>
      <c r="U209" s="39">
        <v>0.63890833344027631</v>
      </c>
      <c r="V209" s="11">
        <v>-2.7377265238879733E-2</v>
      </c>
      <c r="W209" s="10">
        <v>-45</v>
      </c>
      <c r="X209" s="39">
        <v>-0.20803184075672984</v>
      </c>
      <c r="Y209" s="13">
        <v>-2268</v>
      </c>
      <c r="Z209" s="10">
        <v>-137</v>
      </c>
      <c r="AA209" s="39">
        <v>-0.32913834108638518</v>
      </c>
      <c r="AB209" s="11">
        <v>2.206077348066298E-2</v>
      </c>
      <c r="AC209" s="10">
        <v>-15</v>
      </c>
      <c r="AD209" s="39">
        <v>1.496870265420866E-2</v>
      </c>
      <c r="AE209" s="11">
        <v>1.6000000000000125E-2</v>
      </c>
      <c r="AF209" s="10">
        <v>-14</v>
      </c>
      <c r="AG209" s="39">
        <v>-7.5125679426174763E-2</v>
      </c>
      <c r="AH209" s="14">
        <v>0.59496677979936097</v>
      </c>
      <c r="AI209" s="10">
        <v>24</v>
      </c>
      <c r="AJ209" s="39">
        <v>-1.4801777658866033E-3</v>
      </c>
      <c r="AK209" s="13">
        <v>-6595.8422963669873</v>
      </c>
      <c r="AL209" s="44"/>
    </row>
    <row r="210" spans="1:38" x14ac:dyDescent="0.25">
      <c r="A210" t="s">
        <v>824</v>
      </c>
      <c r="B210" s="5" t="s">
        <v>121</v>
      </c>
      <c r="C210" s="6" t="s">
        <v>38</v>
      </c>
      <c r="D210" s="7" t="s">
        <v>39</v>
      </c>
      <c r="E210" s="42">
        <v>-0.36950114382339805</v>
      </c>
      <c r="F210" s="8">
        <v>4.4690966933885363</v>
      </c>
      <c r="G210" s="9">
        <v>-12</v>
      </c>
      <c r="H210" s="10">
        <v>-22</v>
      </c>
      <c r="I210" s="39">
        <v>4.6295910356964495E-2</v>
      </c>
      <c r="J210" s="11">
        <v>-2.5686989798186843E-2</v>
      </c>
      <c r="K210" s="10">
        <v>48</v>
      </c>
      <c r="L210" s="39">
        <v>0.22141572305990961</v>
      </c>
      <c r="M210" s="11">
        <v>5.8125785722120127E-3</v>
      </c>
      <c r="N210" s="10">
        <v>-87</v>
      </c>
      <c r="O210" s="39">
        <v>-0.29178309551359238</v>
      </c>
      <c r="P210" s="11">
        <v>4.2963345379452761E-2</v>
      </c>
      <c r="Q210" s="10">
        <v>9</v>
      </c>
      <c r="R210" s="39">
        <v>-1.0163533738354324E-3</v>
      </c>
      <c r="S210" s="12">
        <v>-1.5077299786588791</v>
      </c>
      <c r="T210" s="10">
        <v>-57</v>
      </c>
      <c r="U210" s="39">
        <v>-0.1982625245192072</v>
      </c>
      <c r="V210" s="11">
        <v>2.4917894214838782E-2</v>
      </c>
      <c r="W210" s="10">
        <v>-42</v>
      </c>
      <c r="X210" s="39">
        <v>-0.14147207612089674</v>
      </c>
      <c r="Y210" s="13">
        <v>-1056</v>
      </c>
      <c r="Z210" s="10">
        <v>70</v>
      </c>
      <c r="AA210" s="39">
        <v>0.27242577177582605</v>
      </c>
      <c r="AB210" s="11">
        <v>9.999999999999995E-3</v>
      </c>
      <c r="AC210" s="10">
        <v>-20</v>
      </c>
      <c r="AD210" s="39">
        <v>-0.10925675831664863</v>
      </c>
      <c r="AE210" s="11">
        <v>1.0000000000000009E-2</v>
      </c>
      <c r="AF210" s="10">
        <v>52</v>
      </c>
      <c r="AG210" s="39">
        <v>0.14629641686903563</v>
      </c>
      <c r="AH210" s="14">
        <v>0.11897565017202494</v>
      </c>
      <c r="AI210" s="10">
        <v>-2</v>
      </c>
      <c r="AJ210" s="39">
        <v>-1.4552481306084469E-2</v>
      </c>
      <c r="AK210" s="13">
        <v>-15523.771337300161</v>
      </c>
      <c r="AL210" s="44"/>
    </row>
    <row r="211" spans="1:38" x14ac:dyDescent="0.25">
      <c r="A211" t="s">
        <v>1112</v>
      </c>
      <c r="B211" s="5" t="s">
        <v>261</v>
      </c>
      <c r="C211" s="6" t="s">
        <v>26</v>
      </c>
      <c r="D211" s="7" t="s">
        <v>20</v>
      </c>
      <c r="E211" s="42">
        <v>-0.36900478456222702</v>
      </c>
      <c r="F211" s="8">
        <v>4.5850450977888642</v>
      </c>
      <c r="G211" s="9">
        <v>-5</v>
      </c>
      <c r="H211" s="10">
        <v>171</v>
      </c>
      <c r="I211" s="39">
        <v>0.49428474239595277</v>
      </c>
      <c r="J211" s="11">
        <v>8.4920991297282256E-2</v>
      </c>
      <c r="K211" s="10">
        <v>-100</v>
      </c>
      <c r="L211" s="39">
        <v>-0.34487439609853832</v>
      </c>
      <c r="M211" s="11">
        <v>2.4502758460568937E-2</v>
      </c>
      <c r="N211" s="10">
        <v>63</v>
      </c>
      <c r="O211" s="39">
        <v>0.15014841064972578</v>
      </c>
      <c r="P211" s="11">
        <v>1.8391304347826081E-2</v>
      </c>
      <c r="Q211" s="10">
        <v>211</v>
      </c>
      <c r="R211" s="39">
        <v>0.29539880421401038</v>
      </c>
      <c r="S211" s="12">
        <v>-2.61</v>
      </c>
      <c r="T211" s="10">
        <v>193</v>
      </c>
      <c r="U211" s="39">
        <v>0.75192027973632958</v>
      </c>
      <c r="V211" s="11">
        <v>-2.9997547516860817E-2</v>
      </c>
      <c r="W211" s="10">
        <v>-7</v>
      </c>
      <c r="X211" s="39">
        <v>-7.4678406303030909E-3</v>
      </c>
      <c r="Y211" s="13">
        <v>2784</v>
      </c>
      <c r="Z211" s="10">
        <v>-117</v>
      </c>
      <c r="AA211" s="39">
        <v>-0.56411386666541308</v>
      </c>
      <c r="AB211" s="11">
        <v>2.7657701711491449E-2</v>
      </c>
      <c r="AC211" s="10">
        <v>-246</v>
      </c>
      <c r="AD211" s="39">
        <v>-1.0303190437498946</v>
      </c>
      <c r="AE211" s="11">
        <v>-5.600000000000005E-2</v>
      </c>
      <c r="AF211" s="10">
        <v>-11</v>
      </c>
      <c r="AG211" s="39">
        <v>-3.8780505857530512E-2</v>
      </c>
      <c r="AH211" s="14">
        <v>0.31409861825597352</v>
      </c>
      <c r="AI211" s="10">
        <v>69</v>
      </c>
      <c r="AJ211" s="39">
        <v>3.1084047093387579E-2</v>
      </c>
      <c r="AK211" s="13">
        <v>14886.295402429518</v>
      </c>
      <c r="AL211" s="44"/>
    </row>
    <row r="212" spans="1:38" x14ac:dyDescent="0.25">
      <c r="A212" t="s">
        <v>1097</v>
      </c>
      <c r="B212" s="5" t="s">
        <v>367</v>
      </c>
      <c r="C212" s="6" t="s">
        <v>49</v>
      </c>
      <c r="D212" s="7" t="s">
        <v>39</v>
      </c>
      <c r="E212" s="42">
        <v>-0.3642821464426591</v>
      </c>
      <c r="F212" s="8">
        <v>4.024551307360472</v>
      </c>
      <c r="G212" s="9">
        <v>-21</v>
      </c>
      <c r="H212" s="10">
        <v>70</v>
      </c>
      <c r="I212" s="39">
        <v>0.41350588758075052</v>
      </c>
      <c r="J212" s="11">
        <v>-3.4923297913509899E-2</v>
      </c>
      <c r="K212" s="10">
        <v>94</v>
      </c>
      <c r="L212" s="39">
        <v>0.1306066538608297</v>
      </c>
      <c r="M212" s="11">
        <v>-5.5051554888354837E-3</v>
      </c>
      <c r="N212" s="10">
        <v>54</v>
      </c>
      <c r="O212" s="39">
        <v>0.16707099614355331</v>
      </c>
      <c r="P212" s="11">
        <v>9.6004905300449677E-3</v>
      </c>
      <c r="Q212" s="10">
        <v>32</v>
      </c>
      <c r="R212" s="39">
        <v>5.5799538014863537E-2</v>
      </c>
      <c r="S212" s="12">
        <v>-0.93298476739398928</v>
      </c>
      <c r="T212" s="10">
        <v>41</v>
      </c>
      <c r="U212" s="39">
        <v>0.12097869851655102</v>
      </c>
      <c r="V212" s="11">
        <v>4.2930721799056965E-3</v>
      </c>
      <c r="W212" s="10">
        <v>-56</v>
      </c>
      <c r="X212" s="39">
        <v>-0.25836037796173716</v>
      </c>
      <c r="Y212" s="13">
        <v>-3169</v>
      </c>
      <c r="Z212" s="10">
        <v>-103</v>
      </c>
      <c r="AA212" s="39">
        <v>-0.25421589848909065</v>
      </c>
      <c r="AB212" s="11">
        <v>2.0260976610586789E-2</v>
      </c>
      <c r="AC212" s="10">
        <v>-59</v>
      </c>
      <c r="AD212" s="39">
        <v>-0.36504068783166704</v>
      </c>
      <c r="AE212" s="11">
        <v>-6.0000000000000053E-3</v>
      </c>
      <c r="AF212" s="10">
        <v>63</v>
      </c>
      <c r="AG212" s="39">
        <v>0.14702541670156571</v>
      </c>
      <c r="AH212" s="14">
        <v>-3.0124041422996406E-3</v>
      </c>
      <c r="AI212" s="10">
        <v>3</v>
      </c>
      <c r="AJ212" s="39">
        <v>-1.3195617483675481E-2</v>
      </c>
      <c r="AK212" s="13">
        <v>-18185.223447011464</v>
      </c>
      <c r="AL212" s="44"/>
    </row>
    <row r="213" spans="1:38" x14ac:dyDescent="0.25">
      <c r="A213" t="s">
        <v>969</v>
      </c>
      <c r="B213" s="5" t="s">
        <v>143</v>
      </c>
      <c r="C213" s="6" t="s">
        <v>54</v>
      </c>
      <c r="D213" s="7" t="s">
        <v>39</v>
      </c>
      <c r="E213" s="42">
        <v>-0.36402362753283857</v>
      </c>
      <c r="F213" s="8">
        <v>5.4029568146930629</v>
      </c>
      <c r="G213" s="9">
        <v>-2</v>
      </c>
      <c r="H213" s="10">
        <v>12</v>
      </c>
      <c r="I213" s="39">
        <v>-6.373441263522206E-2</v>
      </c>
      <c r="J213" s="11">
        <v>1.9075090436387665E-2</v>
      </c>
      <c r="K213" s="10">
        <v>-18</v>
      </c>
      <c r="L213" s="39">
        <v>-0.40005021020907028</v>
      </c>
      <c r="M213" s="11">
        <v>1.0266753744675054E-2</v>
      </c>
      <c r="N213" s="10">
        <v>-101</v>
      </c>
      <c r="O213" s="39">
        <v>-1.1129219472769465</v>
      </c>
      <c r="P213" s="11">
        <v>0.10868090559589919</v>
      </c>
      <c r="Q213" s="10">
        <v>78</v>
      </c>
      <c r="R213" s="39">
        <v>2.3399405103902966</v>
      </c>
      <c r="S213" s="12">
        <v>-25.03695190505934</v>
      </c>
      <c r="T213" s="10">
        <v>-199</v>
      </c>
      <c r="U213" s="39">
        <v>-1.3161954695063378</v>
      </c>
      <c r="V213" s="11">
        <v>9.7268292682926846E-2</v>
      </c>
      <c r="W213" s="10">
        <v>-33</v>
      </c>
      <c r="X213" s="39">
        <v>-0.15859191716596066</v>
      </c>
      <c r="Y213" s="13">
        <v>-2685</v>
      </c>
      <c r="Z213" s="10">
        <v>-166</v>
      </c>
      <c r="AA213" s="39">
        <v>-0.63663752946085617</v>
      </c>
      <c r="AB213" s="11">
        <v>2.8851109520400861E-2</v>
      </c>
      <c r="AC213" s="10">
        <v>144</v>
      </c>
      <c r="AD213" s="39">
        <v>0.64398225267120024</v>
      </c>
      <c r="AE213" s="11">
        <v>6.0000000000000053E-2</v>
      </c>
      <c r="AF213" s="10">
        <v>-5</v>
      </c>
      <c r="AG213" s="39">
        <v>-3.7789255054332331E-2</v>
      </c>
      <c r="AH213" s="14">
        <v>0.26969535986767124</v>
      </c>
      <c r="AI213" s="10">
        <v>65</v>
      </c>
      <c r="AJ213" s="39">
        <v>7.1757691616844976E-3</v>
      </c>
      <c r="AK213" s="13">
        <v>-2839.3701418909332</v>
      </c>
      <c r="AL213" s="44">
        <v>1</v>
      </c>
    </row>
    <row r="214" spans="1:38" x14ac:dyDescent="0.25">
      <c r="A214" t="s">
        <v>1000</v>
      </c>
      <c r="B214" s="5" t="s">
        <v>520</v>
      </c>
      <c r="C214" s="6" t="s">
        <v>93</v>
      </c>
      <c r="D214" s="7" t="s">
        <v>34</v>
      </c>
      <c r="E214" s="42">
        <v>-0.35158710735479826</v>
      </c>
      <c r="F214" s="8">
        <v>3.2379732222287974</v>
      </c>
      <c r="G214" s="9">
        <v>-7</v>
      </c>
      <c r="H214" s="10">
        <v>95</v>
      </c>
      <c r="I214" s="39">
        <v>0.53931491037656887</v>
      </c>
      <c r="J214" s="11">
        <v>-2.1175029918454769E-2</v>
      </c>
      <c r="K214" s="10">
        <v>95</v>
      </c>
      <c r="L214" s="39">
        <v>0.16304643601592117</v>
      </c>
      <c r="M214" s="11">
        <v>-4.2183897631056996E-3</v>
      </c>
      <c r="N214" s="10">
        <v>103</v>
      </c>
      <c r="O214" s="39">
        <v>0.26052965303035969</v>
      </c>
      <c r="P214" s="11">
        <v>2.2638036809815958E-3</v>
      </c>
      <c r="Q214" s="10">
        <v>33</v>
      </c>
      <c r="R214" s="39">
        <v>6.979033136588042E-2</v>
      </c>
      <c r="S214" s="12">
        <v>-0.67</v>
      </c>
      <c r="T214" s="10">
        <v>-69</v>
      </c>
      <c r="U214" s="39">
        <v>-0.14010881264067887</v>
      </c>
      <c r="V214" s="11">
        <v>1.7630321386505131E-2</v>
      </c>
      <c r="W214" s="10">
        <v>-33</v>
      </c>
      <c r="X214" s="39">
        <v>-0.38052484216910476</v>
      </c>
      <c r="Y214" s="13">
        <v>-4340</v>
      </c>
      <c r="Z214" s="10">
        <v>101</v>
      </c>
      <c r="AA214" s="39">
        <v>0.33809859982595625</v>
      </c>
      <c r="AB214" s="11">
        <v>7.959213401310998E-3</v>
      </c>
      <c r="AC214" s="10">
        <v>-181</v>
      </c>
      <c r="AD214" s="39">
        <v>-0.61849409717501014</v>
      </c>
      <c r="AE214" s="11">
        <v>-3.4000000000000141E-2</v>
      </c>
      <c r="AF214" s="10">
        <v>-10</v>
      </c>
      <c r="AG214" s="39">
        <v>-0.18215388172025537</v>
      </c>
      <c r="AH214" s="14">
        <v>0.22740603536175352</v>
      </c>
      <c r="AI214" s="10">
        <v>-4</v>
      </c>
      <c r="AJ214" s="39">
        <v>-4.3719223041038688E-2</v>
      </c>
      <c r="AK214" s="13">
        <v>-46672.351322404225</v>
      </c>
      <c r="AL214" s="44"/>
    </row>
    <row r="215" spans="1:38" x14ac:dyDescent="0.25">
      <c r="A215" t="s">
        <v>963</v>
      </c>
      <c r="B215" s="5" t="s">
        <v>397</v>
      </c>
      <c r="C215" s="6" t="s">
        <v>44</v>
      </c>
      <c r="D215" s="7" t="s">
        <v>20</v>
      </c>
      <c r="E215" s="42">
        <v>-0.35128998651506116</v>
      </c>
      <c r="F215" s="8">
        <v>3.857110214291783</v>
      </c>
      <c r="G215" s="9">
        <v>-25</v>
      </c>
      <c r="H215" s="10">
        <v>-247</v>
      </c>
      <c r="I215" s="39">
        <v>-0.58840613851022727</v>
      </c>
      <c r="J215" s="11">
        <v>-0.14759342160603417</v>
      </c>
      <c r="K215" s="10">
        <v>-121</v>
      </c>
      <c r="L215" s="39">
        <v>-0.50159850518602678</v>
      </c>
      <c r="M215" s="11">
        <v>2.5327651545964353E-2</v>
      </c>
      <c r="N215" s="10">
        <v>-97</v>
      </c>
      <c r="O215" s="39">
        <v>-0.1914973830547454</v>
      </c>
      <c r="P215" s="11">
        <v>2.8069912609238454E-2</v>
      </c>
      <c r="Q215" s="10">
        <v>-52</v>
      </c>
      <c r="R215" s="39">
        <v>-0.12457320541108957</v>
      </c>
      <c r="S215" s="12">
        <v>-0.55622388987142113</v>
      </c>
      <c r="T215" s="10">
        <v>-48</v>
      </c>
      <c r="U215" s="39">
        <v>-0.10031140270954003</v>
      </c>
      <c r="V215" s="11">
        <v>1.6987452688339295E-2</v>
      </c>
      <c r="W215" s="10">
        <v>27</v>
      </c>
      <c r="X215" s="39">
        <v>0.11077346335455289</v>
      </c>
      <c r="Y215" s="13">
        <v>7267</v>
      </c>
      <c r="Z215" s="10">
        <v>32</v>
      </c>
      <c r="AA215" s="39">
        <v>0.15821965580911518</v>
      </c>
      <c r="AB215" s="11">
        <v>1.2000000000000004E-2</v>
      </c>
      <c r="AC215" s="10">
        <v>-12</v>
      </c>
      <c r="AD215" s="39">
        <v>-4.8786022694412901E-2</v>
      </c>
      <c r="AE215" s="11">
        <v>7.0000000000000062E-3</v>
      </c>
      <c r="AF215" s="10">
        <v>145</v>
      </c>
      <c r="AG215" s="39">
        <v>0.46642157003961288</v>
      </c>
      <c r="AH215" s="14">
        <v>-0.20067063347983627</v>
      </c>
      <c r="AI215" s="10">
        <v>30</v>
      </c>
      <c r="AJ215" s="39">
        <v>3.1227064208772526E-3</v>
      </c>
      <c r="AK215" s="13">
        <v>-7688.321279489377</v>
      </c>
      <c r="AL215" s="44"/>
    </row>
    <row r="216" spans="1:38" x14ac:dyDescent="0.25">
      <c r="A216" t="s">
        <v>1032</v>
      </c>
      <c r="B216" s="5" t="s">
        <v>311</v>
      </c>
      <c r="C216" s="6" t="s">
        <v>30</v>
      </c>
      <c r="D216" s="7" t="s">
        <v>20</v>
      </c>
      <c r="E216" s="42">
        <v>-0.34948981384481215</v>
      </c>
      <c r="F216" s="8">
        <v>4.2038170053993369</v>
      </c>
      <c r="G216" s="9">
        <v>-20</v>
      </c>
      <c r="H216" s="10">
        <v>-14</v>
      </c>
      <c r="I216" s="39">
        <v>6.9935918160840438E-2</v>
      </c>
      <c r="J216" s="11">
        <v>-0.10369409780173267</v>
      </c>
      <c r="K216" s="10">
        <v>189</v>
      </c>
      <c r="L216" s="39">
        <v>0.59245170611681208</v>
      </c>
      <c r="M216" s="11">
        <v>-1.6643138583650054E-2</v>
      </c>
      <c r="N216" s="10">
        <v>-194</v>
      </c>
      <c r="O216" s="39">
        <v>-0.62855440733650048</v>
      </c>
      <c r="P216" s="11">
        <v>6.1482614742698199E-2</v>
      </c>
      <c r="Q216" s="10">
        <v>74</v>
      </c>
      <c r="R216" s="39">
        <v>0.14091019051339998</v>
      </c>
      <c r="S216" s="12">
        <v>-2.375195583225655</v>
      </c>
      <c r="T216" s="10">
        <v>132</v>
      </c>
      <c r="U216" s="39">
        <v>0.38268934210243832</v>
      </c>
      <c r="V216" s="11">
        <v>-1.0255984367366876E-2</v>
      </c>
      <c r="W216" s="10">
        <v>44</v>
      </c>
      <c r="X216" s="39">
        <v>0.17207384043557272</v>
      </c>
      <c r="Y216" s="13">
        <v>8906</v>
      </c>
      <c r="Z216" s="10">
        <v>-221</v>
      </c>
      <c r="AA216" s="39">
        <v>-0.68360018764513841</v>
      </c>
      <c r="AB216" s="11">
        <v>2.933990041134445E-2</v>
      </c>
      <c r="AC216" s="10">
        <v>15</v>
      </c>
      <c r="AD216" s="39">
        <v>0.11946687616979726</v>
      </c>
      <c r="AE216" s="11">
        <v>2.4000000000000132E-2</v>
      </c>
      <c r="AF216" s="10">
        <v>2</v>
      </c>
      <c r="AG216" s="39">
        <v>-5.1690563846901294E-2</v>
      </c>
      <c r="AH216" s="14">
        <v>0.15875439761767174</v>
      </c>
      <c r="AI216" s="10">
        <v>-4</v>
      </c>
      <c r="AJ216" s="39">
        <v>-2.0598932768277262E-2</v>
      </c>
      <c r="AK216" s="13">
        <v>-19555.206889391586</v>
      </c>
      <c r="AL216" s="44"/>
    </row>
    <row r="217" spans="1:38" x14ac:dyDescent="0.25">
      <c r="A217" t="s">
        <v>816</v>
      </c>
      <c r="B217" s="5" t="s">
        <v>202</v>
      </c>
      <c r="C217" s="6" t="s">
        <v>63</v>
      </c>
      <c r="D217" s="7" t="s">
        <v>34</v>
      </c>
      <c r="E217" s="42">
        <v>-0.33297966121802203</v>
      </c>
      <c r="F217" s="8">
        <v>4.8513608021936818</v>
      </c>
      <c r="G217" s="9">
        <v>-10</v>
      </c>
      <c r="H217" s="10">
        <v>-228</v>
      </c>
      <c r="I217" s="39">
        <v>-0.53265178286320003</v>
      </c>
      <c r="J217" s="11">
        <v>-0.13825066147299736</v>
      </c>
      <c r="K217" s="10">
        <v>284</v>
      </c>
      <c r="L217" s="39">
        <v>0.98248480877919797</v>
      </c>
      <c r="M217" s="11">
        <v>-2.870245058078949E-2</v>
      </c>
      <c r="N217" s="10">
        <v>40</v>
      </c>
      <c r="O217" s="39">
        <v>0.18591711113042059</v>
      </c>
      <c r="P217" s="11">
        <v>3.0380843785632848E-2</v>
      </c>
      <c r="Q217" s="10">
        <v>-119</v>
      </c>
      <c r="R217" s="39">
        <v>-0.23217678216902193</v>
      </c>
      <c r="S217" s="12">
        <v>-1.7259630441591067E-2</v>
      </c>
      <c r="T217" s="10">
        <v>-27</v>
      </c>
      <c r="U217" s="39">
        <v>-0.16421533862380405</v>
      </c>
      <c r="V217" s="11">
        <v>2.8126191029514289E-2</v>
      </c>
      <c r="W217" s="10">
        <v>60</v>
      </c>
      <c r="X217" s="39">
        <v>0.21859882650304796</v>
      </c>
      <c r="Y217" s="13">
        <v>8535</v>
      </c>
      <c r="Z217" s="10">
        <v>-217</v>
      </c>
      <c r="AA217" s="39">
        <v>-0.63466906216741592</v>
      </c>
      <c r="AB217" s="11">
        <v>2.811305474570781E-2</v>
      </c>
      <c r="AC217" s="10">
        <v>15</v>
      </c>
      <c r="AD217" s="39">
        <v>9.3542448773548448E-2</v>
      </c>
      <c r="AE217" s="11">
        <v>2.9000000000000026E-2</v>
      </c>
      <c r="AF217" s="10">
        <v>57</v>
      </c>
      <c r="AG217" s="39">
        <v>0.35297592413554091</v>
      </c>
      <c r="AH217" s="14">
        <v>2.2520743748685401E-2</v>
      </c>
      <c r="AI217" s="10">
        <v>31</v>
      </c>
      <c r="AJ217" s="39">
        <v>-2.7164087107263701E-3</v>
      </c>
      <c r="AK217" s="13">
        <v>-8311.3228137708211</v>
      </c>
      <c r="AL217" s="44"/>
    </row>
    <row r="218" spans="1:38" x14ac:dyDescent="0.25">
      <c r="A218" t="s">
        <v>908</v>
      </c>
      <c r="B218" s="5" t="s">
        <v>114</v>
      </c>
      <c r="C218" s="6" t="s">
        <v>28</v>
      </c>
      <c r="D218" s="7" t="s">
        <v>20</v>
      </c>
      <c r="E218" s="42">
        <v>-0.32237405211262171</v>
      </c>
      <c r="F218" s="8">
        <v>5.6385450900748566</v>
      </c>
      <c r="G218" s="9">
        <v>-5</v>
      </c>
      <c r="H218" s="10">
        <v>-143</v>
      </c>
      <c r="I218" s="39">
        <v>-0.39275507899042383</v>
      </c>
      <c r="J218" s="11">
        <v>-6.9559622298155932E-2</v>
      </c>
      <c r="K218" s="10">
        <v>64</v>
      </c>
      <c r="L218" s="39">
        <v>0.23124735802140137</v>
      </c>
      <c r="M218" s="11">
        <v>3.1860162524152899E-3</v>
      </c>
      <c r="N218" s="10">
        <v>-10</v>
      </c>
      <c r="O218" s="39">
        <v>-0.13370862299340833</v>
      </c>
      <c r="P218" s="11">
        <v>4.6974663499604122E-2</v>
      </c>
      <c r="Q218" s="10">
        <v>6</v>
      </c>
      <c r="R218" s="39">
        <v>-1.5141064016560568E-3</v>
      </c>
      <c r="S218" s="12">
        <v>-4.9661581920903961</v>
      </c>
      <c r="T218" s="10">
        <v>29</v>
      </c>
      <c r="U218" s="39">
        <v>0.2550256012108964</v>
      </c>
      <c r="V218" s="11">
        <v>4.2965021892064637E-3</v>
      </c>
      <c r="W218" s="10">
        <v>22</v>
      </c>
      <c r="X218" s="39">
        <v>0.11080882296347561</v>
      </c>
      <c r="Y218" s="13">
        <v>4763</v>
      </c>
      <c r="Z218" s="10">
        <v>-6</v>
      </c>
      <c r="AA218" s="39">
        <v>-0.51630210808995169</v>
      </c>
      <c r="AB218" s="11">
        <v>2.9742343813801558E-2</v>
      </c>
      <c r="AC218" s="10">
        <v>-12</v>
      </c>
      <c r="AD218" s="39">
        <v>-2.9088127692657451E-2</v>
      </c>
      <c r="AE218" s="11">
        <v>1.8000000000000016E-2</v>
      </c>
      <c r="AF218" s="10">
        <v>27</v>
      </c>
      <c r="AG218" s="39">
        <v>0.15023703827258039</v>
      </c>
      <c r="AH218" s="14">
        <v>-0.12703588575556468</v>
      </c>
      <c r="AI218" s="10">
        <v>-7</v>
      </c>
      <c r="AJ218" s="39">
        <v>-1.9111361740842672E-2</v>
      </c>
      <c r="AK218" s="13">
        <v>-23178.500727187347</v>
      </c>
      <c r="AL218" s="44"/>
    </row>
    <row r="219" spans="1:38" x14ac:dyDescent="0.25">
      <c r="A219" t="s">
        <v>635</v>
      </c>
      <c r="B219" s="5" t="s">
        <v>482</v>
      </c>
      <c r="C219" s="6" t="s">
        <v>63</v>
      </c>
      <c r="D219" s="7" t="s">
        <v>34</v>
      </c>
      <c r="E219" s="42">
        <v>-0.31487355660540928</v>
      </c>
      <c r="F219" s="8">
        <v>3.2972766085058165</v>
      </c>
      <c r="G219" s="9">
        <v>-21</v>
      </c>
      <c r="H219" s="10">
        <v>6</v>
      </c>
      <c r="I219" s="39">
        <v>0.18170701905332265</v>
      </c>
      <c r="J219" s="11">
        <v>-0.10364769552390452</v>
      </c>
      <c r="K219" s="10">
        <v>-176</v>
      </c>
      <c r="L219" s="39">
        <v>-1.2555993860767249</v>
      </c>
      <c r="M219" s="11">
        <v>4.4260027662517291E-2</v>
      </c>
      <c r="N219" s="10">
        <v>151</v>
      </c>
      <c r="O219" s="39">
        <v>0.40056830368983909</v>
      </c>
      <c r="P219" s="11">
        <v>-6.8024691358024685E-3</v>
      </c>
      <c r="Q219" s="10">
        <v>-68</v>
      </c>
      <c r="R219" s="39">
        <v>-8.1259968857932963E-3</v>
      </c>
      <c r="S219" s="12">
        <v>0</v>
      </c>
      <c r="T219" s="10">
        <v>-30</v>
      </c>
      <c r="U219" s="39">
        <v>-3.9880462706075259E-2</v>
      </c>
      <c r="V219" s="11">
        <v>1.2189208462086997E-2</v>
      </c>
      <c r="W219" s="10">
        <v>-2</v>
      </c>
      <c r="X219" s="39">
        <v>-5.7325644886565774E-2</v>
      </c>
      <c r="Y219" s="13">
        <v>2641</v>
      </c>
      <c r="Z219" s="10">
        <v>-38</v>
      </c>
      <c r="AA219" s="39">
        <v>-0.2102877007129752</v>
      </c>
      <c r="AB219" s="11">
        <v>1.8780960404380796E-2</v>
      </c>
      <c r="AC219" s="10">
        <v>15</v>
      </c>
      <c r="AD219" s="39">
        <v>2.0889223800483636E-2</v>
      </c>
      <c r="AE219" s="11">
        <v>8.0000000000000071E-3</v>
      </c>
      <c r="AF219" s="10">
        <v>-179</v>
      </c>
      <c r="AG219" s="39">
        <v>-0.57859876453832049</v>
      </c>
      <c r="AH219" s="14">
        <v>0.71063391978110224</v>
      </c>
      <c r="AI219" s="10">
        <v>-16</v>
      </c>
      <c r="AJ219" s="39">
        <v>-3.0353984055572603E-2</v>
      </c>
      <c r="AK219" s="13">
        <v>-27842.854411507142</v>
      </c>
      <c r="AL219" s="44"/>
    </row>
    <row r="220" spans="1:38" x14ac:dyDescent="0.25">
      <c r="A220" t="s">
        <v>952</v>
      </c>
      <c r="B220" s="5" t="s">
        <v>569</v>
      </c>
      <c r="C220" s="6" t="s">
        <v>172</v>
      </c>
      <c r="D220" s="7" t="s">
        <v>39</v>
      </c>
      <c r="E220" s="42">
        <v>-0.29186996942540588</v>
      </c>
      <c r="F220" s="8">
        <v>2.6329546730290474</v>
      </c>
      <c r="G220" s="9">
        <v>-7</v>
      </c>
      <c r="H220" s="10">
        <v>-17</v>
      </c>
      <c r="I220" s="39">
        <v>-1.0962849085937876</v>
      </c>
      <c r="J220" s="11">
        <v>-0.48831822019030979</v>
      </c>
      <c r="K220" s="10">
        <v>306</v>
      </c>
      <c r="L220" s="39">
        <v>0.95355006354821015</v>
      </c>
      <c r="M220" s="11">
        <v>-3.1723819251909147E-2</v>
      </c>
      <c r="N220" s="10">
        <v>5</v>
      </c>
      <c r="O220" s="39">
        <v>5.5806104692968983E-2</v>
      </c>
      <c r="P220" s="11">
        <v>9.4358974358974366E-3</v>
      </c>
      <c r="Q220" s="10">
        <v>-5</v>
      </c>
      <c r="R220" s="39">
        <v>2.9005528981880357E-2</v>
      </c>
      <c r="S220" s="12">
        <v>-0.38661416981213936</v>
      </c>
      <c r="T220" s="10">
        <v>-80</v>
      </c>
      <c r="U220" s="39">
        <v>-0.18555413812716537</v>
      </c>
      <c r="V220" s="11">
        <v>2.0025928367391782E-2</v>
      </c>
      <c r="W220" s="10">
        <v>-1</v>
      </c>
      <c r="X220" s="39">
        <v>8.9713718449484503E-3</v>
      </c>
      <c r="Y220" s="13">
        <v>9507</v>
      </c>
      <c r="Z220" s="10">
        <v>-50</v>
      </c>
      <c r="AA220" s="39">
        <v>-0.21554653899394238</v>
      </c>
      <c r="AB220" s="11">
        <v>1.895271987798678E-2</v>
      </c>
      <c r="AC220" s="10">
        <v>22</v>
      </c>
      <c r="AD220" s="39">
        <v>5.3564028727118407E-2</v>
      </c>
      <c r="AE220" s="11">
        <v>1.0000000000000009E-2</v>
      </c>
      <c r="AF220" s="10">
        <v>10</v>
      </c>
      <c r="AG220" s="39">
        <v>3.1251757108977041E-2</v>
      </c>
      <c r="AH220" s="14">
        <v>0.16217965771824927</v>
      </c>
      <c r="AI220" s="10">
        <v>-17</v>
      </c>
      <c r="AJ220" s="39">
        <v>-4.0982218268260359E-2</v>
      </c>
      <c r="AK220" s="13">
        <v>-38790.255534991506</v>
      </c>
      <c r="AL220" s="44"/>
    </row>
    <row r="221" spans="1:38" x14ac:dyDescent="0.25">
      <c r="A221" t="s">
        <v>1074</v>
      </c>
      <c r="B221" s="5" t="s">
        <v>348</v>
      </c>
      <c r="C221" s="6" t="s">
        <v>71</v>
      </c>
      <c r="D221" s="7" t="s">
        <v>34</v>
      </c>
      <c r="E221" s="42">
        <v>-0.29099198676458182</v>
      </c>
      <c r="F221" s="8">
        <v>3.9099308333469764</v>
      </c>
      <c r="G221" s="9">
        <v>-11</v>
      </c>
      <c r="H221" s="10">
        <v>-305</v>
      </c>
      <c r="I221" s="39">
        <v>-0.79342095803016066</v>
      </c>
      <c r="J221" s="11">
        <v>-0.14400947907925266</v>
      </c>
      <c r="K221" s="10">
        <v>-409</v>
      </c>
      <c r="L221" s="39">
        <v>-1.6375246017403877</v>
      </c>
      <c r="M221" s="11">
        <v>8.0607560474769469E-2</v>
      </c>
      <c r="N221" s="10">
        <v>176</v>
      </c>
      <c r="O221" s="39">
        <v>0.44164626421227049</v>
      </c>
      <c r="P221" s="11">
        <v>-1.4541120381406439E-3</v>
      </c>
      <c r="Q221" s="10">
        <v>-68</v>
      </c>
      <c r="R221" s="39">
        <v>-8.1259968857932963E-3</v>
      </c>
      <c r="S221" s="12">
        <v>0</v>
      </c>
      <c r="T221" s="10">
        <v>-234</v>
      </c>
      <c r="U221" s="39">
        <v>-0.61474908564393604</v>
      </c>
      <c r="V221" s="11">
        <v>4.8202072538860094E-2</v>
      </c>
      <c r="W221" s="10">
        <v>131</v>
      </c>
      <c r="X221" s="39">
        <v>0.4847945821055204</v>
      </c>
      <c r="Y221" s="13">
        <v>16773</v>
      </c>
      <c r="Z221" s="10">
        <v>-5</v>
      </c>
      <c r="AA221" s="39">
        <v>7.9394433421411004E-2</v>
      </c>
      <c r="AB221" s="11">
        <v>1.408530805687204E-2</v>
      </c>
      <c r="AC221" s="10">
        <v>-30</v>
      </c>
      <c r="AD221" s="39">
        <v>-0.10707924376907962</v>
      </c>
      <c r="AE221" s="11">
        <v>2.0000000000000018E-3</v>
      </c>
      <c r="AF221" s="10">
        <v>54</v>
      </c>
      <c r="AG221" s="39">
        <v>0.17539101173124977</v>
      </c>
      <c r="AH221" s="14">
        <v>1.8605046988801277E-2</v>
      </c>
      <c r="AI221" s="10">
        <v>17</v>
      </c>
      <c r="AJ221" s="39">
        <v>-1.1937212780600809E-2</v>
      </c>
      <c r="AK221" s="13">
        <v>-15905.80783673843</v>
      </c>
      <c r="AL221" s="44"/>
    </row>
    <row r="222" spans="1:38" x14ac:dyDescent="0.25">
      <c r="A222" t="s">
        <v>962</v>
      </c>
      <c r="B222" s="5" t="s">
        <v>99</v>
      </c>
      <c r="C222" s="6" t="s">
        <v>44</v>
      </c>
      <c r="D222" s="7" t="s">
        <v>20</v>
      </c>
      <c r="E222" s="42">
        <v>-0.28709427066246107</v>
      </c>
      <c r="F222" s="8">
        <v>5.7925441781895302</v>
      </c>
      <c r="G222" s="9">
        <v>-9</v>
      </c>
      <c r="H222" s="10">
        <v>-90</v>
      </c>
      <c r="I222" s="39">
        <v>-0.65805157255226943</v>
      </c>
      <c r="J222" s="11">
        <v>-5.2828200426997207E-2</v>
      </c>
      <c r="K222" s="10">
        <v>-304</v>
      </c>
      <c r="L222" s="39">
        <v>-1.3272091314222136</v>
      </c>
      <c r="M222" s="11">
        <v>7.6138357052137451E-2</v>
      </c>
      <c r="N222" s="10">
        <v>0</v>
      </c>
      <c r="O222" s="39">
        <v>-5.3093014338834177E-2</v>
      </c>
      <c r="P222" s="11">
        <v>5.7298969072164953E-2</v>
      </c>
      <c r="Q222" s="10">
        <v>-26</v>
      </c>
      <c r="R222" s="39">
        <v>-1.1111090975368276</v>
      </c>
      <c r="S222" s="12">
        <v>-6.2072853681660174</v>
      </c>
      <c r="T222" s="10">
        <v>54</v>
      </c>
      <c r="U222" s="39">
        <v>0.57216635306559804</v>
      </c>
      <c r="V222" s="11">
        <v>-1.3203236850295674E-2</v>
      </c>
      <c r="W222" s="10">
        <v>40</v>
      </c>
      <c r="X222" s="39">
        <v>0.20103408717719817</v>
      </c>
      <c r="Y222" s="13">
        <v>7623</v>
      </c>
      <c r="Z222" s="10">
        <v>31</v>
      </c>
      <c r="AA222" s="39">
        <v>0.39679019004420557</v>
      </c>
      <c r="AB222" s="11">
        <v>9.2033542976939289E-3</v>
      </c>
      <c r="AC222" s="10">
        <v>14</v>
      </c>
      <c r="AD222" s="39">
        <v>0.13241439364116353</v>
      </c>
      <c r="AE222" s="11">
        <v>2.8000000000000025E-2</v>
      </c>
      <c r="AF222" s="10">
        <v>59</v>
      </c>
      <c r="AG222" s="39">
        <v>0.28786092107742012</v>
      </c>
      <c r="AH222" s="14">
        <v>5.6870668951526149E-2</v>
      </c>
      <c r="AI222" s="10">
        <v>11</v>
      </c>
      <c r="AJ222" s="39">
        <v>-3.7889479628007705E-3</v>
      </c>
      <c r="AK222" s="13">
        <v>-6488.4126523250015</v>
      </c>
      <c r="AL222" s="44">
        <v>1</v>
      </c>
    </row>
    <row r="223" spans="1:38" x14ac:dyDescent="0.25">
      <c r="A223" t="s">
        <v>1153</v>
      </c>
      <c r="B223" s="5" t="s">
        <v>152</v>
      </c>
      <c r="C223" s="6" t="s">
        <v>47</v>
      </c>
      <c r="D223" s="7" t="s">
        <v>20</v>
      </c>
      <c r="E223" s="42">
        <v>-0.28564466264369037</v>
      </c>
      <c r="F223" s="8">
        <v>3.9093786485638446</v>
      </c>
      <c r="G223" s="9">
        <v>-14</v>
      </c>
      <c r="H223" s="10">
        <v>-222</v>
      </c>
      <c r="I223" s="39">
        <v>-0.55065635409693714</v>
      </c>
      <c r="J223" s="11">
        <v>-0.11829712308698859</v>
      </c>
      <c r="K223" s="10">
        <v>16</v>
      </c>
      <c r="L223" s="39">
        <v>-0.17667521888995497</v>
      </c>
      <c r="M223" s="11">
        <v>4.8369983748909884E-3</v>
      </c>
      <c r="N223" s="10">
        <v>57</v>
      </c>
      <c r="O223" s="39">
        <v>0.11374835787054069</v>
      </c>
      <c r="P223" s="11">
        <v>2.103170192253162E-2</v>
      </c>
      <c r="Q223" s="10">
        <v>-61</v>
      </c>
      <c r="R223" s="39">
        <v>-0.25212676103096077</v>
      </c>
      <c r="S223" s="12">
        <v>-0.91691362667669551</v>
      </c>
      <c r="T223" s="10">
        <v>44</v>
      </c>
      <c r="U223" s="39">
        <v>0.13264543114616911</v>
      </c>
      <c r="V223" s="11">
        <v>2.205734934141515E-3</v>
      </c>
      <c r="W223" s="10">
        <v>9</v>
      </c>
      <c r="X223" s="39">
        <v>4.6348145718230933E-2</v>
      </c>
      <c r="Y223" s="13">
        <v>5325</v>
      </c>
      <c r="Z223" s="10">
        <v>-51</v>
      </c>
      <c r="AA223" s="39">
        <v>-7.8463215687833432E-2</v>
      </c>
      <c r="AB223" s="11">
        <v>1.7000000000000001E-2</v>
      </c>
      <c r="AC223" s="10">
        <v>-34</v>
      </c>
      <c r="AD223" s="39">
        <v>-8.4774209800945188E-2</v>
      </c>
      <c r="AE223" s="11">
        <v>5.9999999999998943E-3</v>
      </c>
      <c r="AF223" s="10">
        <v>1</v>
      </c>
      <c r="AG223" s="39">
        <v>8.0577921767894911E-2</v>
      </c>
      <c r="AH223" s="14">
        <v>0.29376164193802001</v>
      </c>
      <c r="AI223" s="10">
        <v>17</v>
      </c>
      <c r="AJ223" s="39">
        <v>-5.3359922165699403E-3</v>
      </c>
      <c r="AK223" s="13">
        <v>-9501.5917935235047</v>
      </c>
      <c r="AL223" s="44"/>
    </row>
    <row r="224" spans="1:38" x14ac:dyDescent="0.25">
      <c r="A224" t="s">
        <v>707</v>
      </c>
      <c r="B224" s="5" t="s">
        <v>565</v>
      </c>
      <c r="C224" s="6" t="s">
        <v>81</v>
      </c>
      <c r="D224" s="7" t="s">
        <v>34</v>
      </c>
      <c r="E224" s="42">
        <v>-0.28304887848490878</v>
      </c>
      <c r="F224" s="8">
        <v>2.7031521763912103</v>
      </c>
      <c r="G224" s="9">
        <v>-2</v>
      </c>
      <c r="H224" s="10">
        <v>-88</v>
      </c>
      <c r="I224" s="39">
        <v>-4.2540399018044156E-2</v>
      </c>
      <c r="J224" s="11">
        <v>-7.8050131323512684E-2</v>
      </c>
      <c r="K224" s="10">
        <v>14</v>
      </c>
      <c r="L224" s="39">
        <v>-1.8601999759355781E-2</v>
      </c>
      <c r="M224" s="11">
        <v>8.1169463530572361E-3</v>
      </c>
      <c r="N224" s="10">
        <v>-53</v>
      </c>
      <c r="O224" s="39">
        <v>-0.10541772873112099</v>
      </c>
      <c r="P224" s="11">
        <v>1.8000000000000002E-2</v>
      </c>
      <c r="Q224" s="10">
        <v>-83</v>
      </c>
      <c r="R224" s="39">
        <v>-4.1123194014277442E-2</v>
      </c>
      <c r="S224" s="12">
        <v>0.11119759813188035</v>
      </c>
      <c r="T224" s="10">
        <v>3</v>
      </c>
      <c r="U224" s="39">
        <v>2.2573042380703012E-2</v>
      </c>
      <c r="V224" s="11">
        <v>6.6245443499392473E-3</v>
      </c>
      <c r="W224" s="10">
        <v>-3</v>
      </c>
      <c r="X224" s="39">
        <v>-8.4685695287608498E-2</v>
      </c>
      <c r="Y224" s="13">
        <v>5938</v>
      </c>
      <c r="Z224" s="10">
        <v>45</v>
      </c>
      <c r="AA224" s="39">
        <v>0.14357208481228789</v>
      </c>
      <c r="AB224" s="11">
        <v>1.1513483885112915E-2</v>
      </c>
      <c r="AC224" s="10">
        <v>-43</v>
      </c>
      <c r="AD224" s="39">
        <v>-0.18163336449501</v>
      </c>
      <c r="AE224" s="11">
        <v>-6.0000000000000053E-3</v>
      </c>
      <c r="AF224" s="10">
        <v>-8</v>
      </c>
      <c r="AG224" s="39">
        <v>-0.12431209270691523</v>
      </c>
      <c r="AH224" s="14">
        <v>0.12789902839190992</v>
      </c>
      <c r="AI224" s="10">
        <v>20</v>
      </c>
      <c r="AJ224" s="39">
        <v>4.0118398884784849E-2</v>
      </c>
      <c r="AK224" s="13">
        <v>7864.7557339143823</v>
      </c>
      <c r="AL224" s="44"/>
    </row>
    <row r="225" spans="1:38" x14ac:dyDescent="0.25">
      <c r="A225" t="s">
        <v>636</v>
      </c>
      <c r="B225" s="5" t="s">
        <v>539</v>
      </c>
      <c r="C225" s="6" t="s">
        <v>93</v>
      </c>
      <c r="D225" s="7" t="s">
        <v>34</v>
      </c>
      <c r="E225" s="42">
        <v>-0.26929356981618113</v>
      </c>
      <c r="F225" s="8">
        <v>2.8671226828265191</v>
      </c>
      <c r="G225" s="9">
        <v>-12</v>
      </c>
      <c r="H225" s="10">
        <v>220</v>
      </c>
      <c r="I225" s="39">
        <v>0.6311671049216877</v>
      </c>
      <c r="J225" s="11">
        <v>4.8251044729918036E-2</v>
      </c>
      <c r="K225" s="10">
        <v>-95</v>
      </c>
      <c r="L225" s="39">
        <v>-0.30846042272958379</v>
      </c>
      <c r="M225" s="11">
        <v>2.5177583455896012E-2</v>
      </c>
      <c r="N225" s="10">
        <v>28</v>
      </c>
      <c r="O225" s="39">
        <v>7.892072157919594E-2</v>
      </c>
      <c r="P225" s="11">
        <v>6.0000000000000001E-3</v>
      </c>
      <c r="Q225" s="10">
        <v>-98</v>
      </c>
      <c r="R225" s="39">
        <v>-5.1624061057071291E-2</v>
      </c>
      <c r="S225" s="12">
        <v>0.14658457930225741</v>
      </c>
      <c r="T225" s="10">
        <v>-144</v>
      </c>
      <c r="U225" s="39">
        <v>-0.38180406334720773</v>
      </c>
      <c r="V225" s="11">
        <v>3.1197475502408239E-2</v>
      </c>
      <c r="W225" s="10">
        <v>7</v>
      </c>
      <c r="X225" s="39">
        <v>0.1588392597971604</v>
      </c>
      <c r="Y225" s="13">
        <v>12574</v>
      </c>
      <c r="Z225" s="10">
        <v>-76</v>
      </c>
      <c r="AA225" s="39">
        <v>-0.21201552609807506</v>
      </c>
      <c r="AB225" s="11">
        <v>1.9094380627134425E-2</v>
      </c>
      <c r="AC225" s="10">
        <v>25</v>
      </c>
      <c r="AD225" s="39">
        <v>9.0841089090083482E-2</v>
      </c>
      <c r="AE225" s="11">
        <v>1.4000000000000012E-2</v>
      </c>
      <c r="AF225" s="10">
        <v>-31</v>
      </c>
      <c r="AG225" s="39">
        <v>-0.11355481336018919</v>
      </c>
      <c r="AH225" s="14">
        <v>0.24157483510216871</v>
      </c>
      <c r="AI225" s="10">
        <v>-8</v>
      </c>
      <c r="AJ225" s="39">
        <v>-1.895582795298047E-2</v>
      </c>
      <c r="AK225" s="13">
        <v>-28523.852611170791</v>
      </c>
      <c r="AL225" s="44"/>
    </row>
    <row r="226" spans="1:38" x14ac:dyDescent="0.25">
      <c r="A226" t="s">
        <v>828</v>
      </c>
      <c r="B226" s="5" t="s">
        <v>488</v>
      </c>
      <c r="C226" s="6" t="s">
        <v>81</v>
      </c>
      <c r="D226" s="7" t="s">
        <v>34</v>
      </c>
      <c r="E226" s="42">
        <v>-0.26397955809843499</v>
      </c>
      <c r="F226" s="8">
        <v>3.1489313095371081</v>
      </c>
      <c r="G226" s="9">
        <v>-16</v>
      </c>
      <c r="H226" s="10">
        <v>232</v>
      </c>
      <c r="I226" s="39">
        <v>0.8199587489161243</v>
      </c>
      <c r="J226" s="11">
        <v>4.6639053683840359E-2</v>
      </c>
      <c r="K226" s="10">
        <v>142</v>
      </c>
      <c r="L226" s="39">
        <v>0.47506240554368828</v>
      </c>
      <c r="M226" s="11">
        <v>-9.5895588988286623E-3</v>
      </c>
      <c r="N226" s="10">
        <v>-12</v>
      </c>
      <c r="O226" s="39">
        <v>-5.3571700846531956E-3</v>
      </c>
      <c r="P226" s="11">
        <v>2.1158243579121792E-2</v>
      </c>
      <c r="Q226" s="10">
        <v>-137</v>
      </c>
      <c r="R226" s="39">
        <v>-9.3653725003934651E-2</v>
      </c>
      <c r="S226" s="12">
        <v>0.19700534388229576</v>
      </c>
      <c r="T226" s="10">
        <v>-34</v>
      </c>
      <c r="U226" s="39">
        <v>-5.4725600644500161E-2</v>
      </c>
      <c r="V226" s="11">
        <v>1.1444926789787355E-2</v>
      </c>
      <c r="W226" s="10">
        <v>35</v>
      </c>
      <c r="X226" s="39">
        <v>0.28852298721277236</v>
      </c>
      <c r="Y226" s="13">
        <v>14209</v>
      </c>
      <c r="Z226" s="10">
        <v>-85</v>
      </c>
      <c r="AA226" s="39">
        <v>-0.47999815331990825</v>
      </c>
      <c r="AB226" s="11">
        <v>2.407009159697332E-2</v>
      </c>
      <c r="AC226" s="10">
        <v>-68</v>
      </c>
      <c r="AD226" s="39">
        <v>-0.20280253083081928</v>
      </c>
      <c r="AE226" s="11">
        <v>-3.0000000000000027E-3</v>
      </c>
      <c r="AF226" s="10">
        <v>-13</v>
      </c>
      <c r="AG226" s="39">
        <v>-0.16247462410548652</v>
      </c>
      <c r="AH226" s="14">
        <v>0.13197799691716683</v>
      </c>
      <c r="AI226" s="10">
        <v>6</v>
      </c>
      <c r="AJ226" s="39">
        <v>3.5920079361061036E-3</v>
      </c>
      <c r="AK226" s="13">
        <v>-16341.663085410604</v>
      </c>
      <c r="AL226" s="44"/>
    </row>
    <row r="227" spans="1:38" x14ac:dyDescent="0.25">
      <c r="A227" t="s">
        <v>725</v>
      </c>
      <c r="B227" s="5" t="s">
        <v>562</v>
      </c>
      <c r="C227" s="6" t="s">
        <v>54</v>
      </c>
      <c r="D227" s="7" t="s">
        <v>39</v>
      </c>
      <c r="E227" s="42">
        <v>-0.25662721760143103</v>
      </c>
      <c r="F227" s="8">
        <v>2.6620470283984794</v>
      </c>
      <c r="G227" s="9">
        <v>-4</v>
      </c>
      <c r="H227" s="10">
        <v>-117</v>
      </c>
      <c r="I227" s="39">
        <v>-0.29447819073056536</v>
      </c>
      <c r="J227" s="11">
        <v>-6.0519187631747462E-2</v>
      </c>
      <c r="K227" s="10">
        <v>144</v>
      </c>
      <c r="L227" s="39">
        <v>0.30751831017936165</v>
      </c>
      <c r="M227" s="11">
        <v>-1.1953534526875163E-2</v>
      </c>
      <c r="N227" s="10">
        <v>127</v>
      </c>
      <c r="O227" s="39">
        <v>0.40371909219846203</v>
      </c>
      <c r="P227" s="11">
        <v>-8.6378737541528243E-3</v>
      </c>
      <c r="Q227" s="10">
        <v>-45</v>
      </c>
      <c r="R227" s="39">
        <v>1.164381774522838E-2</v>
      </c>
      <c r="S227" s="12">
        <v>-0.17</v>
      </c>
      <c r="T227" s="10">
        <v>-74</v>
      </c>
      <c r="U227" s="39">
        <v>-0.18404103772287894</v>
      </c>
      <c r="V227" s="11">
        <v>2.2688532700108836E-2</v>
      </c>
      <c r="W227" s="10">
        <v>-9</v>
      </c>
      <c r="X227" s="39">
        <v>-0.70155239323348173</v>
      </c>
      <c r="Y227" s="13">
        <v>-10038</v>
      </c>
      <c r="Z227" s="10">
        <v>53</v>
      </c>
      <c r="AA227" s="39">
        <v>0.23456534607761775</v>
      </c>
      <c r="AB227" s="11">
        <v>1.038265099310904E-2</v>
      </c>
      <c r="AC227" s="10">
        <v>0</v>
      </c>
      <c r="AD227" s="39">
        <v>-1.7400091024212361E-2</v>
      </c>
      <c r="AE227" s="11">
        <v>6.0000000000000053E-3</v>
      </c>
      <c r="AF227" s="10">
        <v>11</v>
      </c>
      <c r="AG227" s="39">
        <v>-7.8743831813895548E-3</v>
      </c>
      <c r="AH227" s="14">
        <v>3.2788498763193008E-2</v>
      </c>
      <c r="AI227" s="10">
        <v>2</v>
      </c>
      <c r="AJ227" s="39">
        <v>-1.9413542836074257E-2</v>
      </c>
      <c r="AK227" s="13">
        <v>-31729.793902462057</v>
      </c>
      <c r="AL227" s="44"/>
    </row>
    <row r="228" spans="1:38" x14ac:dyDescent="0.25">
      <c r="A228" t="s">
        <v>851</v>
      </c>
      <c r="B228" s="5" t="s">
        <v>579</v>
      </c>
      <c r="C228" s="6" t="s">
        <v>93</v>
      </c>
      <c r="D228" s="7" t="s">
        <v>34</v>
      </c>
      <c r="E228" s="42">
        <v>-0.24881736976495539</v>
      </c>
      <c r="F228" s="8">
        <v>2.345993715877821</v>
      </c>
      <c r="G228" s="9">
        <v>-4</v>
      </c>
      <c r="H228" s="10">
        <v>132</v>
      </c>
      <c r="I228" s="39">
        <v>0.43155361490219224</v>
      </c>
      <c r="J228" s="11">
        <v>2.5145450743250253E-2</v>
      </c>
      <c r="K228" s="10">
        <v>295</v>
      </c>
      <c r="L228" s="39">
        <v>1.2970665395916758</v>
      </c>
      <c r="M228" s="11">
        <v>-3.6212320045916679E-2</v>
      </c>
      <c r="N228" s="10">
        <v>113</v>
      </c>
      <c r="O228" s="39">
        <v>0.3193787325156533</v>
      </c>
      <c r="P228" s="11">
        <v>-2.928571428571428E-3</v>
      </c>
      <c r="Q228" s="10">
        <v>-32</v>
      </c>
      <c r="R228" s="39">
        <v>1.9784329652119736E-2</v>
      </c>
      <c r="S228" s="12">
        <v>-0.24</v>
      </c>
      <c r="T228" s="10">
        <v>20</v>
      </c>
      <c r="U228" s="39">
        <v>0.27380418623659697</v>
      </c>
      <c r="V228" s="11">
        <v>-1.0219451371571072E-2</v>
      </c>
      <c r="W228" s="10">
        <v>1</v>
      </c>
      <c r="X228" s="39">
        <v>-0.18058353320940101</v>
      </c>
      <c r="Y228" s="13">
        <v>4730</v>
      </c>
      <c r="Z228" s="10">
        <v>-33</v>
      </c>
      <c r="AA228" s="39">
        <v>-0.80632162693297182</v>
      </c>
      <c r="AB228" s="11">
        <v>3.0034756703078452E-2</v>
      </c>
      <c r="AC228" s="10">
        <v>-61</v>
      </c>
      <c r="AD228" s="39">
        <v>-0.25489861196450736</v>
      </c>
      <c r="AE228" s="11">
        <v>-1.1000000000000121E-2</v>
      </c>
      <c r="AF228" s="10">
        <v>-13</v>
      </c>
      <c r="AG228" s="39">
        <v>-0.2037144929993211</v>
      </c>
      <c r="AH228" s="14">
        <v>0.22189218389827792</v>
      </c>
      <c r="AI228" s="10">
        <v>8</v>
      </c>
      <c r="AJ228" s="39">
        <v>-4.8290457443323498E-3</v>
      </c>
      <c r="AK228" s="13">
        <v>-23440.757443218492</v>
      </c>
      <c r="AL228" s="44"/>
    </row>
    <row r="229" spans="1:38" x14ac:dyDescent="0.25">
      <c r="A229" t="s">
        <v>661</v>
      </c>
      <c r="B229" s="5" t="s">
        <v>123</v>
      </c>
      <c r="C229" s="6" t="s">
        <v>19</v>
      </c>
      <c r="D229" s="7" t="s">
        <v>20</v>
      </c>
      <c r="E229" s="42">
        <v>-0.24631743973492437</v>
      </c>
      <c r="F229" s="8">
        <v>5.310116491033142</v>
      </c>
      <c r="G229" s="9">
        <v>-2</v>
      </c>
      <c r="H229" s="10">
        <v>97</v>
      </c>
      <c r="I229" s="39">
        <v>0.21949675591591117</v>
      </c>
      <c r="J229" s="11">
        <v>3.7758749081639342E-2</v>
      </c>
      <c r="K229" s="10">
        <v>-305</v>
      </c>
      <c r="L229" s="39">
        <v>-1.118100074635366</v>
      </c>
      <c r="M229" s="11">
        <v>5.3061414793532713E-2</v>
      </c>
      <c r="N229" s="10">
        <v>-2</v>
      </c>
      <c r="O229" s="39">
        <v>-6.6588967121514742E-2</v>
      </c>
      <c r="P229" s="11">
        <v>4.8778436289035804E-2</v>
      </c>
      <c r="Q229" s="10">
        <v>-4</v>
      </c>
      <c r="R229" s="39">
        <v>-0.10826438663451887</v>
      </c>
      <c r="S229" s="12">
        <v>-5.9077595533065779</v>
      </c>
      <c r="T229" s="10">
        <v>-69</v>
      </c>
      <c r="U229" s="39">
        <v>-0.65887204826937151</v>
      </c>
      <c r="V229" s="11">
        <v>6.0072291328646124E-2</v>
      </c>
      <c r="W229" s="10">
        <v>-37</v>
      </c>
      <c r="X229" s="39">
        <v>-0.23325501873743848</v>
      </c>
      <c r="Y229" s="13">
        <v>-5148</v>
      </c>
      <c r="Z229" s="10">
        <v>-93</v>
      </c>
      <c r="AA229" s="39">
        <v>-0.38548307883710192</v>
      </c>
      <c r="AB229" s="11">
        <v>2.3991049633848655E-2</v>
      </c>
      <c r="AC229" s="10">
        <v>111</v>
      </c>
      <c r="AD229" s="39">
        <v>1.3174528650003561</v>
      </c>
      <c r="AE229" s="11">
        <v>0.11599999999999999</v>
      </c>
      <c r="AF229" s="10">
        <v>18</v>
      </c>
      <c r="AG229" s="39">
        <v>0.45870993342692357</v>
      </c>
      <c r="AH229" s="14">
        <v>0.13072993349068707</v>
      </c>
      <c r="AI229" s="10">
        <v>7</v>
      </c>
      <c r="AJ229" s="39">
        <v>-5.3338352488040419E-3</v>
      </c>
      <c r="AK229" s="13">
        <v>-7687.4544090084091</v>
      </c>
      <c r="AL229" s="44"/>
    </row>
    <row r="230" spans="1:38" ht="22.5" x14ac:dyDescent="0.25">
      <c r="A230" t="s">
        <v>837</v>
      </c>
      <c r="B230" s="5" t="s">
        <v>358</v>
      </c>
      <c r="C230" s="6" t="s">
        <v>93</v>
      </c>
      <c r="D230" s="7" t="s">
        <v>34</v>
      </c>
      <c r="E230" s="42">
        <v>-0.24450230103770565</v>
      </c>
      <c r="F230" s="8">
        <v>3.749638341486655</v>
      </c>
      <c r="G230" s="9">
        <v>-8</v>
      </c>
      <c r="H230" s="10">
        <v>233</v>
      </c>
      <c r="I230" s="39">
        <v>0.66905782223244259</v>
      </c>
      <c r="J230" s="11">
        <v>4.9768706465317281E-2</v>
      </c>
      <c r="K230" s="10">
        <v>295</v>
      </c>
      <c r="L230" s="39">
        <v>0.95527536872634644</v>
      </c>
      <c r="M230" s="11">
        <v>-3.61826254780028E-2</v>
      </c>
      <c r="N230" s="10">
        <v>-188</v>
      </c>
      <c r="O230" s="39">
        <v>-0.48337771482015013</v>
      </c>
      <c r="P230" s="11">
        <v>4.7929530992222483E-2</v>
      </c>
      <c r="Q230" s="10">
        <v>-53</v>
      </c>
      <c r="R230" s="39">
        <v>-6.2730768073848975E-2</v>
      </c>
      <c r="S230" s="12">
        <v>-0.54571031324118746</v>
      </c>
      <c r="T230" s="10">
        <v>-59</v>
      </c>
      <c r="U230" s="39">
        <v>-0.14052873019732248</v>
      </c>
      <c r="V230" s="11">
        <v>2.0400386337694261E-2</v>
      </c>
      <c r="W230" s="10">
        <v>-72</v>
      </c>
      <c r="X230" s="39">
        <v>-0.35852135051868533</v>
      </c>
      <c r="Y230" s="13">
        <v>-6346</v>
      </c>
      <c r="Z230" s="10">
        <v>9</v>
      </c>
      <c r="AA230" s="39">
        <v>0.12340305156913633</v>
      </c>
      <c r="AB230" s="11">
        <v>1.3093709884467265E-2</v>
      </c>
      <c r="AC230" s="10">
        <v>92</v>
      </c>
      <c r="AD230" s="39">
        <v>0.30904194699392135</v>
      </c>
      <c r="AE230" s="11">
        <v>3.400000000000003E-2</v>
      </c>
      <c r="AF230" s="10">
        <v>-43</v>
      </c>
      <c r="AG230" s="39">
        <v>-0.14925671683603708</v>
      </c>
      <c r="AH230" s="14">
        <v>0.36780811739498587</v>
      </c>
      <c r="AI230" s="10">
        <v>15</v>
      </c>
      <c r="AJ230" s="39">
        <v>-2.2314180857780364E-3</v>
      </c>
      <c r="AK230" s="13">
        <v>-11166.179348118545</v>
      </c>
      <c r="AL230" s="44"/>
    </row>
    <row r="231" spans="1:38" x14ac:dyDescent="0.25">
      <c r="A231" t="s">
        <v>869</v>
      </c>
      <c r="B231" s="5" t="s">
        <v>146</v>
      </c>
      <c r="C231" s="6" t="s">
        <v>52</v>
      </c>
      <c r="D231" s="7" t="s">
        <v>34</v>
      </c>
      <c r="E231" s="42">
        <v>-0.24211763706293032</v>
      </c>
      <c r="F231" s="8">
        <v>5.0835859006661011</v>
      </c>
      <c r="G231" s="9">
        <v>3</v>
      </c>
      <c r="H231" s="10">
        <v>-19</v>
      </c>
      <c r="I231" s="39">
        <v>0.10280135923402239</v>
      </c>
      <c r="J231" s="11">
        <v>-7.9622292294933006E-2</v>
      </c>
      <c r="K231" s="10">
        <v>0</v>
      </c>
      <c r="L231" s="39">
        <v>-5.0969953821753067E-2</v>
      </c>
      <c r="M231" s="11">
        <v>1.1698112112799926E-2</v>
      </c>
      <c r="N231" s="10">
        <v>-112</v>
      </c>
      <c r="O231" s="39">
        <v>-0.71107927929195569</v>
      </c>
      <c r="P231" s="11">
        <v>7.5716560509554137E-2</v>
      </c>
      <c r="Q231" s="10">
        <v>11</v>
      </c>
      <c r="R231" s="39">
        <v>2.9082283424152096E-3</v>
      </c>
      <c r="S231" s="12">
        <v>-3.0776989344281747</v>
      </c>
      <c r="T231" s="10">
        <v>-20</v>
      </c>
      <c r="U231" s="39">
        <v>-0.13571526083237639</v>
      </c>
      <c r="V231" s="11">
        <v>2.7980569049271334E-2</v>
      </c>
      <c r="W231" s="10">
        <v>-11</v>
      </c>
      <c r="X231" s="39">
        <v>-2.3309990317305407E-2</v>
      </c>
      <c r="Y231" s="13">
        <v>1426</v>
      </c>
      <c r="Z231" s="10">
        <v>21</v>
      </c>
      <c r="AA231" s="39">
        <v>0.23056397939404466</v>
      </c>
      <c r="AB231" s="11">
        <v>1.1999999999999997E-2</v>
      </c>
      <c r="AC231" s="10">
        <v>12</v>
      </c>
      <c r="AD231" s="39">
        <v>0.34484773602283258</v>
      </c>
      <c r="AE231" s="11">
        <v>5.2000000000000046E-2</v>
      </c>
      <c r="AF231" s="10">
        <v>14</v>
      </c>
      <c r="AG231" s="39">
        <v>0.16587201839401877</v>
      </c>
      <c r="AH231" s="14">
        <v>0.22568582580244279</v>
      </c>
      <c r="AI231" s="10">
        <v>-15</v>
      </c>
      <c r="AJ231" s="39">
        <v>-1.9035625328629069E-2</v>
      </c>
      <c r="AK231" s="13">
        <v>-17563.30281398751</v>
      </c>
      <c r="AL231" s="44">
        <v>1</v>
      </c>
    </row>
    <row r="232" spans="1:38" x14ac:dyDescent="0.25">
      <c r="A232" t="s">
        <v>1020</v>
      </c>
      <c r="B232" s="5" t="s">
        <v>59</v>
      </c>
      <c r="C232" s="6" t="s">
        <v>49</v>
      </c>
      <c r="D232" s="7" t="s">
        <v>39</v>
      </c>
      <c r="E232" s="42">
        <v>-0.23643824841654393</v>
      </c>
      <c r="F232" s="8">
        <v>6.9450338555475426</v>
      </c>
      <c r="G232" s="9">
        <v>2</v>
      </c>
      <c r="H232" s="10">
        <v>-18</v>
      </c>
      <c r="I232" s="39">
        <v>2.0117105897925591E-2</v>
      </c>
      <c r="J232" s="11">
        <v>-0.11905068397153884</v>
      </c>
      <c r="K232" s="10">
        <v>141</v>
      </c>
      <c r="L232" s="39">
        <v>0.80414717279099901</v>
      </c>
      <c r="M232" s="11">
        <v>-1.1747248032501337E-2</v>
      </c>
      <c r="N232" s="10">
        <v>4</v>
      </c>
      <c r="O232" s="39">
        <v>7.2817513783876242E-2</v>
      </c>
      <c r="P232" s="11">
        <v>7.7970282803213387E-2</v>
      </c>
      <c r="Q232" s="10">
        <v>23</v>
      </c>
      <c r="R232" s="39">
        <v>0.41791017026195409</v>
      </c>
      <c r="S232" s="12">
        <v>-9.3775278083595914</v>
      </c>
      <c r="T232" s="10">
        <v>0</v>
      </c>
      <c r="U232" s="39">
        <v>-0.25574406429639618</v>
      </c>
      <c r="V232" s="11">
        <v>4.8779220779220783E-2</v>
      </c>
      <c r="W232" s="10">
        <v>-14</v>
      </c>
      <c r="X232" s="39">
        <v>-0.16543945397339277</v>
      </c>
      <c r="Y232" s="13">
        <v>-3758</v>
      </c>
      <c r="Z232" s="10">
        <v>12</v>
      </c>
      <c r="AA232" s="39">
        <v>0.23210878116321965</v>
      </c>
      <c r="AB232" s="11">
        <v>1.4000000000000012E-2</v>
      </c>
      <c r="AC232" s="10">
        <v>-1</v>
      </c>
      <c r="AD232" s="39">
        <v>-0.59281085276340395</v>
      </c>
      <c r="AE232" s="11">
        <v>4.0000000000000036E-3</v>
      </c>
      <c r="AF232" s="10">
        <v>-191</v>
      </c>
      <c r="AG232" s="39">
        <v>-0.58870680718261104</v>
      </c>
      <c r="AH232" s="14">
        <v>0.79240152219124305</v>
      </c>
      <c r="AI232" s="10">
        <v>-13</v>
      </c>
      <c r="AJ232" s="39">
        <v>-1.6678841875907735E-2</v>
      </c>
      <c r="AK232" s="13">
        <v>-14527.834560960677</v>
      </c>
      <c r="AL232" s="44">
        <v>1</v>
      </c>
    </row>
    <row r="233" spans="1:38" x14ac:dyDescent="0.25">
      <c r="A233" t="s">
        <v>643</v>
      </c>
      <c r="B233" s="5" t="s">
        <v>410</v>
      </c>
      <c r="C233" s="6" t="s">
        <v>71</v>
      </c>
      <c r="D233" s="7" t="s">
        <v>34</v>
      </c>
      <c r="E233" s="42">
        <v>-0.23572917601075272</v>
      </c>
      <c r="F233" s="8">
        <v>3.4871242438718468</v>
      </c>
      <c r="G233" s="9">
        <v>-19</v>
      </c>
      <c r="H233" s="10">
        <v>-268</v>
      </c>
      <c r="I233" s="39">
        <v>-0.74160468478778963</v>
      </c>
      <c r="J233" s="11">
        <v>-0.11979777787666868</v>
      </c>
      <c r="K233" s="10">
        <v>-201</v>
      </c>
      <c r="L233" s="39">
        <v>-0.91508045111810588</v>
      </c>
      <c r="M233" s="11">
        <v>3.748159199231782E-2</v>
      </c>
      <c r="N233" s="10">
        <v>11</v>
      </c>
      <c r="O233" s="39">
        <v>8.1350842132105639E-2</v>
      </c>
      <c r="P233" s="11">
        <v>1.278341013824885E-2</v>
      </c>
      <c r="Q233" s="10">
        <v>-68</v>
      </c>
      <c r="R233" s="39">
        <v>-8.1259968857932963E-3</v>
      </c>
      <c r="S233" s="12">
        <v>0</v>
      </c>
      <c r="T233" s="10">
        <v>58</v>
      </c>
      <c r="U233" s="39">
        <v>0.16407699957334276</v>
      </c>
      <c r="V233" s="11">
        <v>7.1997902464603775E-4</v>
      </c>
      <c r="W233" s="10">
        <v>28</v>
      </c>
      <c r="X233" s="39">
        <v>0.24061143610095653</v>
      </c>
      <c r="Y233" s="13">
        <v>12098</v>
      </c>
      <c r="Z233" s="10">
        <v>-86</v>
      </c>
      <c r="AA233" s="39">
        <v>-0.22346897371065444</v>
      </c>
      <c r="AB233" s="11">
        <v>1.9456007568590349E-2</v>
      </c>
      <c r="AC233" s="10">
        <v>-17</v>
      </c>
      <c r="AD233" s="39">
        <v>9.3541927561462124E-3</v>
      </c>
      <c r="AE233" s="11">
        <v>1.6000000000000014E-2</v>
      </c>
      <c r="AF233" s="10">
        <v>-81</v>
      </c>
      <c r="AG233" s="39">
        <v>-0.30974719348627028</v>
      </c>
      <c r="AH233" s="14">
        <v>0.61302424179009796</v>
      </c>
      <c r="AI233" s="10">
        <v>-15</v>
      </c>
      <c r="AJ233" s="39">
        <v>-3.1678374515256152E-2</v>
      </c>
      <c r="AK233" s="13">
        <v>-27476.372406906841</v>
      </c>
      <c r="AL233" s="44"/>
    </row>
    <row r="234" spans="1:38" x14ac:dyDescent="0.25">
      <c r="A234" t="s">
        <v>1139</v>
      </c>
      <c r="B234" s="5" t="s">
        <v>318</v>
      </c>
      <c r="C234" s="6" t="s">
        <v>71</v>
      </c>
      <c r="D234" s="7" t="s">
        <v>34</v>
      </c>
      <c r="E234" s="42">
        <v>-0.23551563695706257</v>
      </c>
      <c r="F234" s="8">
        <v>3.8882874796690032</v>
      </c>
      <c r="G234" s="9">
        <v>-11</v>
      </c>
      <c r="H234" s="10">
        <v>-333</v>
      </c>
      <c r="I234" s="39">
        <v>-1.308360829434478</v>
      </c>
      <c r="J234" s="11">
        <v>-0.17350182427316541</v>
      </c>
      <c r="K234" s="10">
        <v>-219</v>
      </c>
      <c r="L234" s="39">
        <v>-0.74848580059973358</v>
      </c>
      <c r="M234" s="11">
        <v>4.2056537888555248E-2</v>
      </c>
      <c r="N234" s="10">
        <v>93</v>
      </c>
      <c r="O234" s="39">
        <v>0.23849208617512418</v>
      </c>
      <c r="P234" s="11">
        <v>1.3822161109201328E-2</v>
      </c>
      <c r="Q234" s="10">
        <v>-67</v>
      </c>
      <c r="R234" s="39">
        <v>-0.11549241242684555</v>
      </c>
      <c r="S234" s="12">
        <v>-0.45304270699365834</v>
      </c>
      <c r="T234" s="10">
        <v>61</v>
      </c>
      <c r="U234" s="39">
        <v>0.17988064955734276</v>
      </c>
      <c r="V234" s="11">
        <v>2.5881410256410262E-3</v>
      </c>
      <c r="W234" s="10">
        <v>34</v>
      </c>
      <c r="X234" s="39">
        <v>0.14855097950611285</v>
      </c>
      <c r="Y234" s="13">
        <v>8329</v>
      </c>
      <c r="Z234" s="10">
        <v>-5</v>
      </c>
      <c r="AA234" s="39">
        <v>9.4654566351855068E-2</v>
      </c>
      <c r="AB234" s="11">
        <v>1.4000000000000005E-2</v>
      </c>
      <c r="AC234" s="10">
        <v>-87</v>
      </c>
      <c r="AD234" s="39">
        <v>-0.26858176510290038</v>
      </c>
      <c r="AE234" s="11">
        <v>-8.0000000000000071E-3</v>
      </c>
      <c r="AF234" s="10">
        <v>6</v>
      </c>
      <c r="AG234" s="39">
        <v>3.5815812777415912E-2</v>
      </c>
      <c r="AH234" s="14">
        <v>0.25645055798076566</v>
      </c>
      <c r="AI234" s="10">
        <v>-24</v>
      </c>
      <c r="AJ234" s="39">
        <v>-3.1048146814210226E-2</v>
      </c>
      <c r="AK234" s="13">
        <v>-26453.080401971238</v>
      </c>
      <c r="AL234" s="44"/>
    </row>
    <row r="235" spans="1:38" x14ac:dyDescent="0.25">
      <c r="A235" t="s">
        <v>1111</v>
      </c>
      <c r="B235" s="5" t="s">
        <v>417</v>
      </c>
      <c r="C235" s="6" t="s">
        <v>28</v>
      </c>
      <c r="D235" s="7" t="s">
        <v>20</v>
      </c>
      <c r="E235" s="42">
        <v>-0.22417812041162355</v>
      </c>
      <c r="F235" s="8">
        <v>3.4406730334039679</v>
      </c>
      <c r="G235" s="9">
        <v>-13</v>
      </c>
      <c r="H235" s="10">
        <v>-32</v>
      </c>
      <c r="I235" s="39">
        <v>-1.1792738770494742</v>
      </c>
      <c r="J235" s="11">
        <v>-6.0063216073014347E-2</v>
      </c>
      <c r="K235" s="10">
        <v>-148</v>
      </c>
      <c r="L235" s="39">
        <v>-0.4259434775948806</v>
      </c>
      <c r="M235" s="11">
        <v>3.7612295721820149E-2</v>
      </c>
      <c r="N235" s="10">
        <v>208</v>
      </c>
      <c r="O235" s="39">
        <v>0.48758596833360374</v>
      </c>
      <c r="P235" s="11">
        <v>-7.8855534709193244E-3</v>
      </c>
      <c r="Q235" s="10">
        <v>-68</v>
      </c>
      <c r="R235" s="39">
        <v>-8.1259968857932963E-3</v>
      </c>
      <c r="S235" s="12">
        <v>0</v>
      </c>
      <c r="T235" s="10">
        <v>56</v>
      </c>
      <c r="U235" s="39">
        <v>0.15738933995475007</v>
      </c>
      <c r="V235" s="11">
        <v>5.1464435146443555E-3</v>
      </c>
      <c r="W235" s="10">
        <v>77</v>
      </c>
      <c r="X235" s="39">
        <v>0.33053818468927892</v>
      </c>
      <c r="Y235" s="13">
        <v>12923</v>
      </c>
      <c r="Z235" s="10">
        <v>-108</v>
      </c>
      <c r="AA235" s="39">
        <v>-1.1416960138695798</v>
      </c>
      <c r="AB235" s="11">
        <v>4.030434782608696E-2</v>
      </c>
      <c r="AC235" s="10">
        <v>60</v>
      </c>
      <c r="AD235" s="39">
        <v>0.22009842991608108</v>
      </c>
      <c r="AE235" s="11">
        <v>2.300000000000002E-2</v>
      </c>
      <c r="AF235" s="10">
        <v>-1</v>
      </c>
      <c r="AG235" s="39">
        <v>-0.25800765254913727</v>
      </c>
      <c r="AH235" s="14">
        <v>-1.8576150933231728E-2</v>
      </c>
      <c r="AI235" s="10">
        <v>-1</v>
      </c>
      <c r="AJ235" s="39">
        <v>0.78335287699363487</v>
      </c>
      <c r="AK235" s="13">
        <v>164927.38269461691</v>
      </c>
      <c r="AL235" s="44"/>
    </row>
    <row r="236" spans="1:38" x14ac:dyDescent="0.25">
      <c r="A236" t="s">
        <v>931</v>
      </c>
      <c r="B236" s="5" t="s">
        <v>491</v>
      </c>
      <c r="C236" s="6" t="s">
        <v>44</v>
      </c>
      <c r="D236" s="7" t="s">
        <v>20</v>
      </c>
      <c r="E236" s="42">
        <v>-0.21959287303768527</v>
      </c>
      <c r="F236" s="8">
        <v>3.0217848959083238</v>
      </c>
      <c r="G236" s="9">
        <v>-14</v>
      </c>
      <c r="H236" s="10">
        <v>-42</v>
      </c>
      <c r="I236" s="39">
        <v>1.7776335123953005E-2</v>
      </c>
      <c r="J236" s="11">
        <v>-3.6213736854911804E-2</v>
      </c>
      <c r="K236" s="10">
        <v>51</v>
      </c>
      <c r="L236" s="39">
        <v>-1.8865463656365988E-2</v>
      </c>
      <c r="M236" s="11">
        <v>1.0172715542249786E-3</v>
      </c>
      <c r="N236" s="10">
        <v>-79</v>
      </c>
      <c r="O236" s="39">
        <v>-9.7927534033498298E-2</v>
      </c>
      <c r="P236" s="11">
        <v>2.0299494264216109E-2</v>
      </c>
      <c r="Q236" s="10">
        <v>-45</v>
      </c>
      <c r="R236" s="39">
        <v>1.164381774522838E-2</v>
      </c>
      <c r="S236" s="12">
        <v>-0.17</v>
      </c>
      <c r="T236" s="10">
        <v>-10</v>
      </c>
      <c r="U236" s="39">
        <v>1.5187253834871073E-2</v>
      </c>
      <c r="V236" s="11">
        <v>7.8199135726254518E-3</v>
      </c>
      <c r="W236" s="10">
        <v>-8</v>
      </c>
      <c r="X236" s="39">
        <v>-3.8967831974412892E-2</v>
      </c>
      <c r="Y236" s="13">
        <v>4677</v>
      </c>
      <c r="Z236" s="10">
        <v>-31</v>
      </c>
      <c r="AA236" s="39">
        <v>-0.10778850144865237</v>
      </c>
      <c r="AB236" s="11">
        <v>1.6867506916692285E-2</v>
      </c>
      <c r="AC236" s="10">
        <v>-22</v>
      </c>
      <c r="AD236" s="39">
        <v>-9.0665338493706615E-2</v>
      </c>
      <c r="AE236" s="11">
        <v>1.0000000000001119E-3</v>
      </c>
      <c r="AF236" s="10">
        <v>75</v>
      </c>
      <c r="AG236" s="39">
        <v>0.35171685178306111</v>
      </c>
      <c r="AH236" s="14">
        <v>-9.2213835727195104E-4</v>
      </c>
      <c r="AI236" s="10">
        <v>40</v>
      </c>
      <c r="AJ236" s="39">
        <v>5.0733220792910094E-3</v>
      </c>
      <c r="AK236" s="13">
        <v>-5826.5003735221399</v>
      </c>
      <c r="AL236" s="44"/>
    </row>
    <row r="237" spans="1:38" x14ac:dyDescent="0.25">
      <c r="A237" t="s">
        <v>675</v>
      </c>
      <c r="B237" s="5" t="s">
        <v>296</v>
      </c>
      <c r="C237" s="6" t="s">
        <v>33</v>
      </c>
      <c r="D237" s="7" t="s">
        <v>34</v>
      </c>
      <c r="E237" s="42">
        <v>-0.2190039234409159</v>
      </c>
      <c r="F237" s="8">
        <v>3.9350798022547799</v>
      </c>
      <c r="G237" s="9">
        <v>-12</v>
      </c>
      <c r="H237" s="10">
        <v>405</v>
      </c>
      <c r="I237" s="39">
        <v>1.3186028289624137</v>
      </c>
      <c r="J237" s="11">
        <v>0.13685428630622221</v>
      </c>
      <c r="K237" s="10">
        <v>150</v>
      </c>
      <c r="L237" s="39">
        <v>0.36481590340087511</v>
      </c>
      <c r="M237" s="11">
        <v>-1.8167030024196045E-2</v>
      </c>
      <c r="N237" s="10">
        <v>53</v>
      </c>
      <c r="O237" s="39">
        <v>0.10949246084020151</v>
      </c>
      <c r="P237" s="11">
        <v>2.0760127084988082E-2</v>
      </c>
      <c r="Q237" s="10">
        <v>-311</v>
      </c>
      <c r="R237" s="39">
        <v>-0.87054954816860419</v>
      </c>
      <c r="S237" s="12">
        <v>2.5049421789409614</v>
      </c>
      <c r="T237" s="10">
        <v>304</v>
      </c>
      <c r="U237" s="39">
        <v>0.92905934392505518</v>
      </c>
      <c r="V237" s="11">
        <v>-4.2853401690453097E-2</v>
      </c>
      <c r="W237" s="10">
        <v>-123</v>
      </c>
      <c r="X237" s="39">
        <v>-0.57198208270916895</v>
      </c>
      <c r="Y237" s="13">
        <v>-12751</v>
      </c>
      <c r="Z237" s="10">
        <v>-134</v>
      </c>
      <c r="AA237" s="39">
        <v>-0.35272382222511456</v>
      </c>
      <c r="AB237" s="11">
        <v>2.2657165959167169E-2</v>
      </c>
      <c r="AC237" s="10">
        <v>59</v>
      </c>
      <c r="AD237" s="39">
        <v>0.28514202852113546</v>
      </c>
      <c r="AE237" s="11">
        <v>3.5000000000000031E-2</v>
      </c>
      <c r="AF237" s="10">
        <v>-103</v>
      </c>
      <c r="AG237" s="39">
        <v>-0.62965771881905308</v>
      </c>
      <c r="AH237" s="14">
        <v>1.0064715618462512</v>
      </c>
      <c r="AI237" s="10">
        <v>-47</v>
      </c>
      <c r="AJ237" s="39">
        <v>-4.3530228041917612E-2</v>
      </c>
      <c r="AK237" s="13">
        <v>-34178.906774084462</v>
      </c>
      <c r="AL237" s="44"/>
    </row>
    <row r="238" spans="1:38" x14ac:dyDescent="0.25">
      <c r="A238" t="s">
        <v>686</v>
      </c>
      <c r="B238" s="5" t="s">
        <v>281</v>
      </c>
      <c r="C238" s="6" t="s">
        <v>30</v>
      </c>
      <c r="D238" s="7" t="s">
        <v>20</v>
      </c>
      <c r="E238" s="42">
        <v>-0.2114301853236738</v>
      </c>
      <c r="F238" s="8">
        <v>4.0280644491961155</v>
      </c>
      <c r="G238" s="9">
        <v>-8</v>
      </c>
      <c r="H238" s="10">
        <v>-93</v>
      </c>
      <c r="I238" s="39">
        <v>-0.29017022779836288</v>
      </c>
      <c r="J238" s="11">
        <v>-5.211714972718573E-2</v>
      </c>
      <c r="K238" s="10">
        <v>-135</v>
      </c>
      <c r="L238" s="39">
        <v>-0.45938330072222061</v>
      </c>
      <c r="M238" s="11">
        <v>2.8154740169547089E-2</v>
      </c>
      <c r="N238" s="10">
        <v>36</v>
      </c>
      <c r="O238" s="39">
        <v>4.6886029624444769E-2</v>
      </c>
      <c r="P238" s="11">
        <v>2.5232812849251208E-2</v>
      </c>
      <c r="Q238" s="10">
        <v>-70</v>
      </c>
      <c r="R238" s="39">
        <v>-0.17762557998993686</v>
      </c>
      <c r="S238" s="12">
        <v>-0.38352316962619315</v>
      </c>
      <c r="T238" s="10">
        <v>4</v>
      </c>
      <c r="U238" s="39">
        <v>-2.3720145678667121E-2</v>
      </c>
      <c r="V238" s="11">
        <v>1.4560727496917385E-2</v>
      </c>
      <c r="W238" s="10">
        <v>3</v>
      </c>
      <c r="X238" s="39">
        <v>3.298756987050111E-2</v>
      </c>
      <c r="Y238" s="13">
        <v>3803</v>
      </c>
      <c r="Z238" s="10">
        <v>-25</v>
      </c>
      <c r="AA238" s="39">
        <v>2.1517474606240067E-3</v>
      </c>
      <c r="AB238" s="11">
        <v>1.5999999999999993E-2</v>
      </c>
      <c r="AC238" s="10">
        <v>15</v>
      </c>
      <c r="AD238" s="39">
        <v>0.12278025834969311</v>
      </c>
      <c r="AE238" s="11">
        <v>2.3000000000000131E-2</v>
      </c>
      <c r="AF238" s="10">
        <v>-3</v>
      </c>
      <c r="AG238" s="39">
        <v>-8.4252618572340232E-2</v>
      </c>
      <c r="AH238" s="14">
        <v>0.17431204762201724</v>
      </c>
      <c r="AI238" s="10">
        <v>-4</v>
      </c>
      <c r="AJ238" s="39">
        <v>-2.5754112748407665E-2</v>
      </c>
      <c r="AK238" s="13">
        <v>-25557.340141919587</v>
      </c>
      <c r="AL238" s="44">
        <v>1</v>
      </c>
    </row>
    <row r="239" spans="1:38" x14ac:dyDescent="0.25">
      <c r="A239" t="s">
        <v>993</v>
      </c>
      <c r="B239" s="5" t="s">
        <v>228</v>
      </c>
      <c r="C239" s="6" t="s">
        <v>28</v>
      </c>
      <c r="D239" s="7" t="s">
        <v>20</v>
      </c>
      <c r="E239" s="42">
        <v>-0.20926432057713151</v>
      </c>
      <c r="F239" s="8">
        <v>4.3425192546857296</v>
      </c>
      <c r="G239" s="9">
        <v>-5</v>
      </c>
      <c r="H239" s="10">
        <v>-8</v>
      </c>
      <c r="I239" s="39">
        <v>-0.79017104501098667</v>
      </c>
      <c r="J239" s="11">
        <v>2.5217595218734346E-2</v>
      </c>
      <c r="K239" s="10">
        <v>-30</v>
      </c>
      <c r="L239" s="39">
        <v>8.9227527886138858E-2</v>
      </c>
      <c r="M239" s="11">
        <v>2.2193715347533061E-2</v>
      </c>
      <c r="N239" s="10">
        <v>63</v>
      </c>
      <c r="O239" s="39">
        <v>0.35935135953190106</v>
      </c>
      <c r="P239" s="11">
        <v>2.3081761006289316E-2</v>
      </c>
      <c r="Q239" s="10">
        <v>-70</v>
      </c>
      <c r="R239" s="39">
        <v>-0.17109369271317748</v>
      </c>
      <c r="S239" s="12">
        <v>-0.3751298987230296</v>
      </c>
      <c r="T239" s="10">
        <v>8</v>
      </c>
      <c r="U239" s="39">
        <v>-9.3076359804094289E-3</v>
      </c>
      <c r="V239" s="11">
        <v>1.7552595814079919E-2</v>
      </c>
      <c r="W239" s="10">
        <v>-15</v>
      </c>
      <c r="X239" s="39">
        <v>-6.0599746609429128E-2</v>
      </c>
      <c r="Y239" s="13">
        <v>216</v>
      </c>
      <c r="Z239" s="10">
        <v>-68</v>
      </c>
      <c r="AA239" s="39">
        <v>-0.37529421951095254</v>
      </c>
      <c r="AB239" s="11">
        <v>2.4213864148513779E-2</v>
      </c>
      <c r="AC239" s="10">
        <v>69</v>
      </c>
      <c r="AD239" s="39">
        <v>0.20641527677768789</v>
      </c>
      <c r="AE239" s="11">
        <v>2.6000000000000134E-2</v>
      </c>
      <c r="AF239" s="10">
        <v>4</v>
      </c>
      <c r="AG239" s="39">
        <v>-8.2380424336430558E-2</v>
      </c>
      <c r="AH239" s="14">
        <v>-9.3401707197273698E-2</v>
      </c>
      <c r="AI239" s="10">
        <v>-2</v>
      </c>
      <c r="AJ239" s="39">
        <v>0.14838129317026993</v>
      </c>
      <c r="AK239" s="13">
        <v>26098.877314493991</v>
      </c>
      <c r="AL239" s="44"/>
    </row>
    <row r="240" spans="1:38" x14ac:dyDescent="0.25">
      <c r="A240" t="s">
        <v>730</v>
      </c>
      <c r="B240" s="5" t="s">
        <v>504</v>
      </c>
      <c r="C240" s="6" t="s">
        <v>93</v>
      </c>
      <c r="D240" s="7" t="s">
        <v>34</v>
      </c>
      <c r="E240" s="42">
        <v>-0.20469795891874121</v>
      </c>
      <c r="F240" s="8">
        <v>2.9465128268797347</v>
      </c>
      <c r="G240" s="9">
        <v>-9</v>
      </c>
      <c r="H240" s="10">
        <v>151</v>
      </c>
      <c r="I240" s="39">
        <v>0.72211933223435076</v>
      </c>
      <c r="J240" s="11">
        <v>1.1082672347966671E-2</v>
      </c>
      <c r="K240" s="10">
        <v>24</v>
      </c>
      <c r="L240" s="39">
        <v>9.0992576256802016E-3</v>
      </c>
      <c r="M240" s="11">
        <v>6.944357763801888E-3</v>
      </c>
      <c r="N240" s="10">
        <v>45</v>
      </c>
      <c r="O240" s="39">
        <v>0.14383618535725151</v>
      </c>
      <c r="P240" s="11">
        <v>6.1672067401166561E-3</v>
      </c>
      <c r="Q240" s="10">
        <v>-9</v>
      </c>
      <c r="R240" s="39">
        <v>3.3739492921076253E-2</v>
      </c>
      <c r="S240" s="12">
        <v>-0.36</v>
      </c>
      <c r="T240" s="10">
        <v>30</v>
      </c>
      <c r="U240" s="39">
        <v>9.2563241687185438E-2</v>
      </c>
      <c r="V240" s="11">
        <v>4.1723974389376375E-3</v>
      </c>
      <c r="W240" s="10">
        <v>-32</v>
      </c>
      <c r="X240" s="39">
        <v>-0.26726704173287497</v>
      </c>
      <c r="Y240" s="13">
        <v>-1630</v>
      </c>
      <c r="Z240" s="10">
        <v>1</v>
      </c>
      <c r="AA240" s="39">
        <v>-2.7029127855950907E-2</v>
      </c>
      <c r="AB240" s="11">
        <v>1.509475292919002E-2</v>
      </c>
      <c r="AC240" s="10">
        <v>-100</v>
      </c>
      <c r="AD240" s="39">
        <v>-0.29564206013147437</v>
      </c>
      <c r="AE240" s="11">
        <v>-1.0000000000000009E-2</v>
      </c>
      <c r="AF240" s="10">
        <v>-45</v>
      </c>
      <c r="AG240" s="39">
        <v>-0.20415592786836978</v>
      </c>
      <c r="AH240" s="14">
        <v>0.30877414040515316</v>
      </c>
      <c r="AI240" s="10">
        <v>-27</v>
      </c>
      <c r="AJ240" s="39">
        <v>-6.665725864747539E-2</v>
      </c>
      <c r="AK240" s="13">
        <v>-58452.444599753537</v>
      </c>
      <c r="AL240" s="44"/>
    </row>
    <row r="241" spans="1:38" x14ac:dyDescent="0.25">
      <c r="A241" t="s">
        <v>786</v>
      </c>
      <c r="B241" s="5" t="s">
        <v>327</v>
      </c>
      <c r="C241" s="6" t="s">
        <v>93</v>
      </c>
      <c r="D241" s="7" t="s">
        <v>34</v>
      </c>
      <c r="E241" s="42">
        <v>-0.20118049384885683</v>
      </c>
      <c r="F241" s="8">
        <v>3.7477599665267043</v>
      </c>
      <c r="G241" s="9">
        <v>-17</v>
      </c>
      <c r="H241" s="10">
        <v>72</v>
      </c>
      <c r="I241" s="39">
        <v>0.33983108641966664</v>
      </c>
      <c r="J241" s="11">
        <v>-1.4395654748841302E-2</v>
      </c>
      <c r="K241" s="10">
        <v>27</v>
      </c>
      <c r="L241" s="39">
        <v>0.34741584498526373</v>
      </c>
      <c r="M241" s="11">
        <v>8.8665314863016348E-3</v>
      </c>
      <c r="N241" s="10">
        <v>16</v>
      </c>
      <c r="O241" s="39">
        <v>1.0523611141808775E-2</v>
      </c>
      <c r="P241" s="11">
        <v>2.486459366431364E-2</v>
      </c>
      <c r="Q241" s="10">
        <v>-65</v>
      </c>
      <c r="R241" s="39">
        <v>-6.7673520522581521E-2</v>
      </c>
      <c r="S241" s="12">
        <v>-0.29189354275741708</v>
      </c>
      <c r="T241" s="10">
        <v>-48</v>
      </c>
      <c r="U241" s="39">
        <v>-0.30173193675028642</v>
      </c>
      <c r="V241" s="11">
        <v>3.433227542431351E-2</v>
      </c>
      <c r="W241" s="10">
        <v>-52</v>
      </c>
      <c r="X241" s="39">
        <v>-0.17397841873935715</v>
      </c>
      <c r="Y241" s="13">
        <v>-2010</v>
      </c>
      <c r="Z241" s="10">
        <v>96</v>
      </c>
      <c r="AA241" s="39">
        <v>0.33237364505383937</v>
      </c>
      <c r="AB241" s="11">
        <v>8.0000000000000002E-3</v>
      </c>
      <c r="AC241" s="10">
        <v>-57</v>
      </c>
      <c r="AD241" s="39">
        <v>-0.1692684770665597</v>
      </c>
      <c r="AE241" s="11">
        <v>1.0000000000001119E-3</v>
      </c>
      <c r="AF241" s="10">
        <v>8</v>
      </c>
      <c r="AG241" s="39">
        <v>-2.2600937046610037E-2</v>
      </c>
      <c r="AH241" s="14">
        <v>0.12563360428632997</v>
      </c>
      <c r="AI241" s="10">
        <v>36</v>
      </c>
      <c r="AJ241" s="39">
        <v>9.6524177787994381E-3</v>
      </c>
      <c r="AK241" s="13">
        <v>-5246.7593127941655</v>
      </c>
      <c r="AL241" s="44"/>
    </row>
    <row r="242" spans="1:38" x14ac:dyDescent="0.25">
      <c r="A242" t="s">
        <v>1030</v>
      </c>
      <c r="B242" s="5" t="s">
        <v>474</v>
      </c>
      <c r="C242" s="6" t="s">
        <v>49</v>
      </c>
      <c r="D242" s="7" t="s">
        <v>39</v>
      </c>
      <c r="E242" s="42">
        <v>-0.19929907793588741</v>
      </c>
      <c r="F242" s="8">
        <v>3.0769516945306332</v>
      </c>
      <c r="G242" s="9">
        <v>-16</v>
      </c>
      <c r="H242" s="10">
        <v>-46</v>
      </c>
      <c r="I242" s="39">
        <v>-0.88348109440250067</v>
      </c>
      <c r="J242" s="11">
        <v>-0.34266592251494798</v>
      </c>
      <c r="K242" s="10">
        <v>-39</v>
      </c>
      <c r="L242" s="39">
        <v>-6.5808718014870315E-4</v>
      </c>
      <c r="M242" s="11">
        <v>2.7641084552468637E-2</v>
      </c>
      <c r="N242" s="10">
        <v>-43</v>
      </c>
      <c r="O242" s="39">
        <v>-2.6719312350594326E-2</v>
      </c>
      <c r="P242" s="11">
        <v>1.6366616471678443E-2</v>
      </c>
      <c r="Q242" s="10">
        <v>-9</v>
      </c>
      <c r="R242" s="39">
        <v>1.1628498038603052E-2</v>
      </c>
      <c r="S242" s="12">
        <v>-0.49832394902840688</v>
      </c>
      <c r="T242" s="10">
        <v>43</v>
      </c>
      <c r="U242" s="39">
        <v>0.12640036597403193</v>
      </c>
      <c r="V242" s="11">
        <v>2.9453002050646229E-3</v>
      </c>
      <c r="W242" s="10">
        <v>36</v>
      </c>
      <c r="X242" s="39">
        <v>0.20147006076223459</v>
      </c>
      <c r="Y242" s="13">
        <v>10466</v>
      </c>
      <c r="Z242" s="10">
        <v>32</v>
      </c>
      <c r="AA242" s="39">
        <v>7.6842793905462559E-2</v>
      </c>
      <c r="AB242" s="11">
        <v>1.280475445264178E-2</v>
      </c>
      <c r="AC242" s="10">
        <v>-101</v>
      </c>
      <c r="AD242" s="39">
        <v>-0.38746933497040059</v>
      </c>
      <c r="AE242" s="11">
        <v>-1.9000000000000128E-2</v>
      </c>
      <c r="AF242" s="10">
        <v>10</v>
      </c>
      <c r="AG242" s="39">
        <v>3.9312576174779429E-2</v>
      </c>
      <c r="AH242" s="14">
        <v>0.15277080665984322</v>
      </c>
      <c r="AI242" s="10">
        <v>66</v>
      </c>
      <c r="AJ242" s="39">
        <v>3.9018008226973391E-2</v>
      </c>
      <c r="AK242" s="13">
        <v>12794.782912973838</v>
      </c>
      <c r="AL242" s="44"/>
    </row>
    <row r="243" spans="1:38" x14ac:dyDescent="0.25">
      <c r="A243" t="s">
        <v>840</v>
      </c>
      <c r="B243" s="5" t="s">
        <v>310</v>
      </c>
      <c r="C243" s="6" t="s">
        <v>54</v>
      </c>
      <c r="D243" s="7" t="s">
        <v>39</v>
      </c>
      <c r="E243" s="42">
        <v>-0.17946501049304331</v>
      </c>
      <c r="F243" s="8">
        <v>3.7745825957592878</v>
      </c>
      <c r="G243" s="9">
        <v>-9</v>
      </c>
      <c r="H243" s="10">
        <v>29</v>
      </c>
      <c r="I243" s="39">
        <v>-1.4089371224926817E-3</v>
      </c>
      <c r="J243" s="11">
        <v>3.3874137350874967E-2</v>
      </c>
      <c r="K243" s="10">
        <v>-97</v>
      </c>
      <c r="L243" s="39">
        <v>-0.5157016895045784</v>
      </c>
      <c r="M243" s="11">
        <v>1.9845376309073959E-2</v>
      </c>
      <c r="N243" s="10">
        <v>57</v>
      </c>
      <c r="O243" s="39">
        <v>0.17148195136923833</v>
      </c>
      <c r="P243" s="11">
        <v>2.4902404526166898E-2</v>
      </c>
      <c r="Q243" s="10">
        <v>-41</v>
      </c>
      <c r="R243" s="39">
        <v>-2.937488051311965E-2</v>
      </c>
      <c r="S243" s="12">
        <v>-0.51217196596506942</v>
      </c>
      <c r="T243" s="10">
        <v>-93</v>
      </c>
      <c r="U243" s="39">
        <v>-0.22762968944950751</v>
      </c>
      <c r="V243" s="11">
        <v>2.4850126970437453E-2</v>
      </c>
      <c r="W243" s="10">
        <v>-33</v>
      </c>
      <c r="X243" s="39">
        <v>-0.16513861634960234</v>
      </c>
      <c r="Y243" s="13">
        <v>-674</v>
      </c>
      <c r="Z243" s="10">
        <v>-13</v>
      </c>
      <c r="AA243" s="39">
        <v>7.5494618520789036E-2</v>
      </c>
      <c r="AB243" s="11">
        <v>1.4230769230769227E-2</v>
      </c>
      <c r="AC243" s="10">
        <v>3</v>
      </c>
      <c r="AD243" s="39">
        <v>7.7004930327581156E-2</v>
      </c>
      <c r="AE243" s="11">
        <v>2.1000000000000019E-2</v>
      </c>
      <c r="AF243" s="10">
        <v>72</v>
      </c>
      <c r="AG243" s="39">
        <v>0.19035385627507062</v>
      </c>
      <c r="AH243" s="14">
        <v>5.351067450853364E-2</v>
      </c>
      <c r="AI243" s="10">
        <v>46</v>
      </c>
      <c r="AJ243" s="39">
        <v>1.5434727583113206E-3</v>
      </c>
      <c r="AK243" s="13">
        <v>-6863.5337041615712</v>
      </c>
      <c r="AL243" s="44"/>
    </row>
    <row r="244" spans="1:38" x14ac:dyDescent="0.25">
      <c r="A244" t="s">
        <v>1062</v>
      </c>
      <c r="B244" s="5" t="s">
        <v>506</v>
      </c>
      <c r="C244" s="6" t="s">
        <v>172</v>
      </c>
      <c r="D244" s="7" t="s">
        <v>39</v>
      </c>
      <c r="E244" s="42">
        <v>-0.17171282748537564</v>
      </c>
      <c r="F244" s="8">
        <v>2.857733412544702</v>
      </c>
      <c r="G244" s="9">
        <v>-6</v>
      </c>
      <c r="H244" s="10">
        <v>199</v>
      </c>
      <c r="I244" s="39">
        <v>0.58392996304408018</v>
      </c>
      <c r="J244" s="11">
        <v>6.8462868160361623E-2</v>
      </c>
      <c r="K244" s="10">
        <v>104</v>
      </c>
      <c r="L244" s="39">
        <v>0.18905445647630359</v>
      </c>
      <c r="M244" s="11">
        <v>-4.9345692475463443E-3</v>
      </c>
      <c r="N244" s="10">
        <v>46</v>
      </c>
      <c r="O244" s="39">
        <v>0.1710899467343544</v>
      </c>
      <c r="P244" s="11">
        <v>0</v>
      </c>
      <c r="Q244" s="10">
        <v>-68</v>
      </c>
      <c r="R244" s="39">
        <v>-8.1259968857932963E-3</v>
      </c>
      <c r="S244" s="12">
        <v>0</v>
      </c>
      <c r="T244" s="10">
        <v>-31</v>
      </c>
      <c r="U244" s="39">
        <v>-6.2064400499017069E-2</v>
      </c>
      <c r="V244" s="11">
        <v>1.3684053651266768E-2</v>
      </c>
      <c r="W244" s="10">
        <v>10</v>
      </c>
      <c r="X244" s="39">
        <v>4.1279572365108597E-2</v>
      </c>
      <c r="Y244" s="13">
        <v>6563</v>
      </c>
      <c r="Z244" s="10">
        <v>64</v>
      </c>
      <c r="AA244" s="39">
        <v>0.23506364163102766</v>
      </c>
      <c r="AB244" s="11">
        <v>1.0093023255813953E-2</v>
      </c>
      <c r="AC244" s="10">
        <v>-122</v>
      </c>
      <c r="AD244" s="39">
        <v>-0.62726898362885752</v>
      </c>
      <c r="AE244" s="11">
        <v>-3.7000000000000033E-2</v>
      </c>
      <c r="AF244" s="10">
        <v>-66</v>
      </c>
      <c r="AG244" s="39">
        <v>-0.4583456354177271</v>
      </c>
      <c r="AH244" s="14">
        <v>0.47935905343376284</v>
      </c>
      <c r="AI244" s="10">
        <v>7</v>
      </c>
      <c r="AJ244" s="39">
        <v>-1.3852129114517026E-3</v>
      </c>
      <c r="AK244" s="13">
        <v>-12901.761921584868</v>
      </c>
      <c r="AL244" s="44"/>
    </row>
    <row r="245" spans="1:38" x14ac:dyDescent="0.25">
      <c r="A245" t="s">
        <v>827</v>
      </c>
      <c r="B245" s="5" t="s">
        <v>376</v>
      </c>
      <c r="C245" s="6" t="s">
        <v>71</v>
      </c>
      <c r="D245" s="7" t="s">
        <v>34</v>
      </c>
      <c r="E245" s="42">
        <v>-0.17168525894815634</v>
      </c>
      <c r="F245" s="8">
        <v>3.4946730737029696</v>
      </c>
      <c r="G245" s="9">
        <v>-7</v>
      </c>
      <c r="H245" s="10">
        <v>-210</v>
      </c>
      <c r="I245" s="39">
        <v>-0.5468066178477986</v>
      </c>
      <c r="J245" s="11">
        <v>-9.5143209804396944E-2</v>
      </c>
      <c r="K245" s="10">
        <v>132</v>
      </c>
      <c r="L245" s="39">
        <v>0.78751794801463015</v>
      </c>
      <c r="M245" s="11">
        <v>-1.0705395812620769E-2</v>
      </c>
      <c r="N245" s="10">
        <v>110</v>
      </c>
      <c r="O245" s="39">
        <v>0.2756311638800551</v>
      </c>
      <c r="P245" s="11">
        <v>2.9918699186991873E-3</v>
      </c>
      <c r="Q245" s="10">
        <v>-43</v>
      </c>
      <c r="R245" s="39">
        <v>1.3969678290054577E-2</v>
      </c>
      <c r="S245" s="12">
        <v>-0.19</v>
      </c>
      <c r="T245" s="10">
        <v>134</v>
      </c>
      <c r="U245" s="39">
        <v>0.33681228442524891</v>
      </c>
      <c r="V245" s="11">
        <v>-8.7519500780031192E-3</v>
      </c>
      <c r="W245" s="10">
        <v>-98</v>
      </c>
      <c r="X245" s="39">
        <v>-0.44578019450575623</v>
      </c>
      <c r="Y245" s="13">
        <v>-9191</v>
      </c>
      <c r="Z245" s="10">
        <v>-105</v>
      </c>
      <c r="AA245" s="39">
        <v>-0.2383711220327418</v>
      </c>
      <c r="AB245" s="11">
        <v>2.0304347826086956E-2</v>
      </c>
      <c r="AC245" s="10">
        <v>-61</v>
      </c>
      <c r="AD245" s="39">
        <v>-0.18552937671782654</v>
      </c>
      <c r="AE245" s="11">
        <v>-2.0000000000001128E-3</v>
      </c>
      <c r="AF245" s="10">
        <v>37</v>
      </c>
      <c r="AG245" s="39">
        <v>6.7009827718837345E-2</v>
      </c>
      <c r="AH245" s="14">
        <v>0.16949129628845272</v>
      </c>
      <c r="AI245" s="10">
        <v>3</v>
      </c>
      <c r="AJ245" s="39">
        <v>-2.1391927034430935E-2</v>
      </c>
      <c r="AK245" s="13">
        <v>-21851.472619875931</v>
      </c>
      <c r="AL245" s="44"/>
    </row>
    <row r="246" spans="1:38" x14ac:dyDescent="0.25">
      <c r="A246" t="s">
        <v>1167</v>
      </c>
      <c r="B246" s="5" t="s">
        <v>373</v>
      </c>
      <c r="C246" s="6" t="s">
        <v>33</v>
      </c>
      <c r="D246" s="7" t="s">
        <v>34</v>
      </c>
      <c r="E246" s="42">
        <v>-0.17108559884225794</v>
      </c>
      <c r="F246" s="8">
        <v>3.5029120361408914</v>
      </c>
      <c r="G246" s="9">
        <v>-7</v>
      </c>
      <c r="H246" s="10">
        <v>280</v>
      </c>
      <c r="I246" s="39">
        <v>0.8077439131292764</v>
      </c>
      <c r="J246" s="11">
        <v>9.7865198797889241E-2</v>
      </c>
      <c r="K246" s="10">
        <v>-92</v>
      </c>
      <c r="L246" s="39">
        <v>-0.21194449355504766</v>
      </c>
      <c r="M246" s="11">
        <v>2.7784923432039289E-2</v>
      </c>
      <c r="N246" s="10">
        <v>-119</v>
      </c>
      <c r="O246" s="39">
        <v>-0.23459980917551143</v>
      </c>
      <c r="P246" s="11">
        <v>3.1388782256344637E-2</v>
      </c>
      <c r="Q246" s="10">
        <v>-9</v>
      </c>
      <c r="R246" s="39">
        <v>-6.2882207893559028E-2</v>
      </c>
      <c r="S246" s="12">
        <v>-1.4999215539783339</v>
      </c>
      <c r="T246" s="10">
        <v>-25</v>
      </c>
      <c r="U246" s="39">
        <v>-4.3125784739538875E-2</v>
      </c>
      <c r="V246" s="11">
        <v>1.2500419111483651E-2</v>
      </c>
      <c r="W246" s="10">
        <v>6</v>
      </c>
      <c r="X246" s="39">
        <v>0.10339566154851443</v>
      </c>
      <c r="Y246" s="13">
        <v>7876</v>
      </c>
      <c r="Z246" s="10">
        <v>-2</v>
      </c>
      <c r="AA246" s="39">
        <v>8.0185701634869988E-2</v>
      </c>
      <c r="AB246" s="11">
        <v>1.3999999999999992E-2</v>
      </c>
      <c r="AC246" s="10">
        <v>-34</v>
      </c>
      <c r="AD246" s="39">
        <v>-8.4774209800945188E-2</v>
      </c>
      <c r="AE246" s="11">
        <v>5.9999999999998943E-3</v>
      </c>
      <c r="AF246" s="10">
        <v>-60</v>
      </c>
      <c r="AG246" s="39">
        <v>-0.26842973662607394</v>
      </c>
      <c r="AH246" s="14">
        <v>0.63126814909762397</v>
      </c>
      <c r="AI246" s="10">
        <v>-37</v>
      </c>
      <c r="AJ246" s="39">
        <v>-4.4509484612504174E-2</v>
      </c>
      <c r="AK246" s="13">
        <v>-35519.949939875252</v>
      </c>
      <c r="AL246" s="44"/>
    </row>
    <row r="247" spans="1:38" x14ac:dyDescent="0.25">
      <c r="A247" t="s">
        <v>974</v>
      </c>
      <c r="B247" s="5" t="s">
        <v>343</v>
      </c>
      <c r="C247" s="6" t="s">
        <v>93</v>
      </c>
      <c r="D247" s="7" t="s">
        <v>34</v>
      </c>
      <c r="E247" s="42">
        <v>-0.1683155287358129</v>
      </c>
      <c r="F247" s="8">
        <v>3.6180370976385596</v>
      </c>
      <c r="G247" s="9">
        <v>-7</v>
      </c>
      <c r="H247" s="10">
        <v>173</v>
      </c>
      <c r="I247" s="39">
        <v>0.52030968244392106</v>
      </c>
      <c r="J247" s="11">
        <v>3.9488170786521448E-2</v>
      </c>
      <c r="K247" s="10">
        <v>38</v>
      </c>
      <c r="L247" s="39">
        <v>-4.9052267543664874E-2</v>
      </c>
      <c r="M247" s="11">
        <v>3.0177239392681493E-3</v>
      </c>
      <c r="N247" s="10">
        <v>-18</v>
      </c>
      <c r="O247" s="39">
        <v>-4.0294774333996253E-2</v>
      </c>
      <c r="P247" s="11">
        <v>2.4603543743078625E-2</v>
      </c>
      <c r="Q247" s="10">
        <v>36</v>
      </c>
      <c r="R247" s="39">
        <v>5.656146707664178E-2</v>
      </c>
      <c r="S247" s="12">
        <v>-0.74095946669841073</v>
      </c>
      <c r="T247" s="10">
        <v>-56</v>
      </c>
      <c r="U247" s="39">
        <v>-0.19487625403648592</v>
      </c>
      <c r="V247" s="11">
        <v>2.4729644168671655E-2</v>
      </c>
      <c r="W247" s="10">
        <v>4</v>
      </c>
      <c r="X247" s="39">
        <v>3.2471826222074007E-2</v>
      </c>
      <c r="Y247" s="13">
        <v>4348</v>
      </c>
      <c r="Z247" s="10">
        <v>63</v>
      </c>
      <c r="AA247" s="39">
        <v>0.28535947029180209</v>
      </c>
      <c r="AB247" s="11">
        <v>9.5397325796282226E-3</v>
      </c>
      <c r="AC247" s="10">
        <v>-105</v>
      </c>
      <c r="AD247" s="39">
        <v>-0.33077099840038388</v>
      </c>
      <c r="AE247" s="11">
        <v>-9.000000000000119E-3</v>
      </c>
      <c r="AF247" s="10">
        <v>-111</v>
      </c>
      <c r="AG247" s="39">
        <v>-0.35477219659791603</v>
      </c>
      <c r="AH247" s="14">
        <v>0.58306953417060248</v>
      </c>
      <c r="AI247" s="10">
        <v>-1</v>
      </c>
      <c r="AJ247" s="39">
        <v>-2.3550280524198691E-2</v>
      </c>
      <c r="AK247" s="13">
        <v>-21976.792003543102</v>
      </c>
      <c r="AL247" s="44"/>
    </row>
    <row r="248" spans="1:38" x14ac:dyDescent="0.25">
      <c r="A248" t="s">
        <v>829</v>
      </c>
      <c r="B248" s="5" t="s">
        <v>585</v>
      </c>
      <c r="C248" s="6" t="s">
        <v>81</v>
      </c>
      <c r="D248" s="7" t="s">
        <v>34</v>
      </c>
      <c r="E248" s="42">
        <v>-0.16556835545561732</v>
      </c>
      <c r="F248" s="8">
        <v>1.9705468215511992</v>
      </c>
      <c r="G248" s="9">
        <v>0</v>
      </c>
      <c r="H248" s="10">
        <v>351</v>
      </c>
      <c r="I248" s="39">
        <v>1.143200468543923</v>
      </c>
      <c r="J248" s="11">
        <v>0.10093731191157163</v>
      </c>
      <c r="K248" s="10">
        <v>368</v>
      </c>
      <c r="L248" s="39">
        <v>1.2629627649566153</v>
      </c>
      <c r="M248" s="11">
        <v>-4.7927307393040096E-2</v>
      </c>
      <c r="N248" s="10">
        <v>46</v>
      </c>
      <c r="O248" s="39">
        <v>0.1710899467343544</v>
      </c>
      <c r="P248" s="11">
        <v>0</v>
      </c>
      <c r="Q248" s="10">
        <v>-68</v>
      </c>
      <c r="R248" s="39">
        <v>-8.1259968857932963E-3</v>
      </c>
      <c r="S248" s="12">
        <v>0</v>
      </c>
      <c r="T248" s="10">
        <v>-20</v>
      </c>
      <c r="U248" s="39">
        <v>-2.7571259066555442E-2</v>
      </c>
      <c r="V248" s="11">
        <v>1.0589339794064206E-2</v>
      </c>
      <c r="W248" s="10">
        <v>-1</v>
      </c>
      <c r="X248" s="39">
        <v>-0.57303340700487748</v>
      </c>
      <c r="Y248" s="13">
        <v>-5586</v>
      </c>
      <c r="Z248" s="10">
        <v>4</v>
      </c>
      <c r="AA248" s="39">
        <v>-1.6036584638832174E-2</v>
      </c>
      <c r="AB248" s="11">
        <v>1.4882037533512069E-2</v>
      </c>
      <c r="AC248" s="10">
        <v>-18</v>
      </c>
      <c r="AD248" s="39">
        <v>-0.19602276084692138</v>
      </c>
      <c r="AE248" s="11">
        <v>-9.000000000000119E-3</v>
      </c>
      <c r="AF248" s="10">
        <v>-9</v>
      </c>
      <c r="AG248" s="39">
        <v>-0.25368911805120864</v>
      </c>
      <c r="AH248" s="14">
        <v>7.0055734701683803E-2</v>
      </c>
      <c r="AI248" s="10">
        <v>-6</v>
      </c>
      <c r="AJ248" s="39">
        <v>-0.21594729043729921</v>
      </c>
      <c r="AK248" s="13">
        <v>-173430.66184344492</v>
      </c>
      <c r="AL248" s="44"/>
    </row>
    <row r="249" spans="1:38" x14ac:dyDescent="0.25">
      <c r="A249" t="s">
        <v>808</v>
      </c>
      <c r="B249" s="5" t="s">
        <v>235</v>
      </c>
      <c r="C249" s="6" t="s">
        <v>19</v>
      </c>
      <c r="D249" s="7" t="s">
        <v>20</v>
      </c>
      <c r="E249" s="42">
        <v>-0.16544945730930116</v>
      </c>
      <c r="F249" s="8">
        <v>4.1875721584708643</v>
      </c>
      <c r="G249" s="9">
        <v>-3</v>
      </c>
      <c r="H249" s="10">
        <v>-199</v>
      </c>
      <c r="I249" s="39">
        <v>-0.40790313989554583</v>
      </c>
      <c r="J249" s="11">
        <v>-0.11478056213218268</v>
      </c>
      <c r="K249" s="10">
        <v>-148</v>
      </c>
      <c r="L249" s="39">
        <v>-0.51515279147586124</v>
      </c>
      <c r="M249" s="11">
        <v>3.1591884939063918E-2</v>
      </c>
      <c r="N249" s="10">
        <v>57</v>
      </c>
      <c r="O249" s="39">
        <v>0.20617045233559519</v>
      </c>
      <c r="P249" s="11">
        <v>2.7051189864749192E-2</v>
      </c>
      <c r="Q249" s="10">
        <v>-5</v>
      </c>
      <c r="R249" s="39">
        <v>-6.6335831770185136E-2</v>
      </c>
      <c r="S249" s="12">
        <v>-1.9990896010259778</v>
      </c>
      <c r="T249" s="10">
        <v>-64</v>
      </c>
      <c r="U249" s="39">
        <v>-0.30460073365445445</v>
      </c>
      <c r="V249" s="11">
        <v>3.3052999471869265E-2</v>
      </c>
      <c r="W249" s="10">
        <v>-18</v>
      </c>
      <c r="X249" s="39">
        <v>-3.9009570371037861E-2</v>
      </c>
      <c r="Y249" s="13">
        <v>1886</v>
      </c>
      <c r="Z249" s="10">
        <v>-5</v>
      </c>
      <c r="AA249" s="39">
        <v>0.10188899871034796</v>
      </c>
      <c r="AB249" s="11">
        <v>1.4000000000000005E-2</v>
      </c>
      <c r="AC249" s="10">
        <v>4</v>
      </c>
      <c r="AD249" s="39">
        <v>8.2619440225643603E-2</v>
      </c>
      <c r="AE249" s="11">
        <v>2.100000000000013E-2</v>
      </c>
      <c r="AF249" s="10">
        <v>18</v>
      </c>
      <c r="AG249" s="39">
        <v>0.34309533332297948</v>
      </c>
      <c r="AH249" s="14">
        <v>0.18426939915901031</v>
      </c>
      <c r="AI249" s="10">
        <v>8</v>
      </c>
      <c r="AJ249" s="39">
        <v>-4.7682530924136879E-3</v>
      </c>
      <c r="AK249" s="13">
        <v>-7353.0089386969339</v>
      </c>
      <c r="AL249" s="44">
        <v>1</v>
      </c>
    </row>
    <row r="250" spans="1:38" x14ac:dyDescent="0.25">
      <c r="A250" t="s">
        <v>979</v>
      </c>
      <c r="B250" s="5" t="s">
        <v>267</v>
      </c>
      <c r="C250" s="6" t="s">
        <v>93</v>
      </c>
      <c r="D250" s="7" t="s">
        <v>34</v>
      </c>
      <c r="E250" s="42">
        <v>-0.16278786046141736</v>
      </c>
      <c r="F250" s="8">
        <v>4.0017224882352558</v>
      </c>
      <c r="G250" s="9">
        <v>-3</v>
      </c>
      <c r="H250" s="10">
        <v>48</v>
      </c>
      <c r="I250" s="39">
        <v>0.27779966723120392</v>
      </c>
      <c r="J250" s="11">
        <v>-3.358290603054459E-2</v>
      </c>
      <c r="K250" s="10">
        <v>413</v>
      </c>
      <c r="L250" s="39">
        <v>1.6857213500772816</v>
      </c>
      <c r="M250" s="11">
        <v>-5.4395271561678345E-2</v>
      </c>
      <c r="N250" s="10">
        <v>26</v>
      </c>
      <c r="O250" s="39">
        <v>1.7476184213654253E-2</v>
      </c>
      <c r="P250" s="11">
        <v>3.0191269977659394E-2</v>
      </c>
      <c r="Q250" s="10">
        <v>118</v>
      </c>
      <c r="R250" s="39">
        <v>0.15352131097961935</v>
      </c>
      <c r="S250" s="12">
        <v>-1.39</v>
      </c>
      <c r="T250" s="10">
        <v>-142</v>
      </c>
      <c r="U250" s="39">
        <v>-0.44246730812106239</v>
      </c>
      <c r="V250" s="11">
        <v>3.9801724723297349E-2</v>
      </c>
      <c r="W250" s="10">
        <v>-81</v>
      </c>
      <c r="X250" s="39">
        <v>-0.28554107711202176</v>
      </c>
      <c r="Y250" s="13">
        <v>-5430</v>
      </c>
      <c r="Z250" s="10">
        <v>-106</v>
      </c>
      <c r="AA250" s="39">
        <v>-0.29983591143581856</v>
      </c>
      <c r="AB250" s="11">
        <v>2.1843727250667307E-2</v>
      </c>
      <c r="AC250" s="10">
        <v>40</v>
      </c>
      <c r="AD250" s="39">
        <v>0.26728624436522197</v>
      </c>
      <c r="AE250" s="11">
        <v>3.7000000000000033E-2</v>
      </c>
      <c r="AF250" s="10">
        <v>-69</v>
      </c>
      <c r="AG250" s="39">
        <v>-0.23348548752808262</v>
      </c>
      <c r="AH250" s="14">
        <v>0.50701579075079284</v>
      </c>
      <c r="AI250" s="10">
        <v>-13</v>
      </c>
      <c r="AJ250" s="39">
        <v>-2.2944743184443978E-2</v>
      </c>
      <c r="AK250" s="13">
        <v>-20910.454423658608</v>
      </c>
      <c r="AL250" s="44"/>
    </row>
    <row r="251" spans="1:38" x14ac:dyDescent="0.25">
      <c r="A251" t="s">
        <v>679</v>
      </c>
      <c r="B251" s="5" t="s">
        <v>499</v>
      </c>
      <c r="C251" s="6" t="s">
        <v>81</v>
      </c>
      <c r="D251" s="7" t="s">
        <v>34</v>
      </c>
      <c r="E251" s="42">
        <v>-0.16118073985383052</v>
      </c>
      <c r="F251" s="8">
        <v>2.8516008306286462</v>
      </c>
      <c r="G251" s="9">
        <v>-9</v>
      </c>
      <c r="H251" s="10">
        <v>-61</v>
      </c>
      <c r="I251" s="39">
        <v>8.5612326628493676E-3</v>
      </c>
      <c r="J251" s="11">
        <v>-5.3110533256376824E-2</v>
      </c>
      <c r="K251" s="10">
        <v>49</v>
      </c>
      <c r="L251" s="39">
        <v>1.7856202361457241E-2</v>
      </c>
      <c r="M251" s="11">
        <v>1.5262293300306734E-3</v>
      </c>
      <c r="N251" s="10">
        <v>-57</v>
      </c>
      <c r="O251" s="39">
        <v>-8.8229465113740302E-2</v>
      </c>
      <c r="P251" s="11">
        <v>2.2517006802721087E-2</v>
      </c>
      <c r="Q251" s="10">
        <v>26</v>
      </c>
      <c r="R251" s="39">
        <v>2.6233594741741584E-2</v>
      </c>
      <c r="S251" s="12">
        <v>-1.3623997249598898</v>
      </c>
      <c r="T251" s="10">
        <v>24</v>
      </c>
      <c r="U251" s="39">
        <v>0.10103497970876618</v>
      </c>
      <c r="V251" s="11">
        <v>1.6086956521739124E-3</v>
      </c>
      <c r="W251" s="10">
        <v>3</v>
      </c>
      <c r="X251" s="39">
        <v>3.3425416755082482E-2</v>
      </c>
      <c r="Y251" s="13">
        <v>7175</v>
      </c>
      <c r="Z251" s="10">
        <v>4</v>
      </c>
      <c r="AA251" s="39">
        <v>8.9531719618614114E-2</v>
      </c>
      <c r="AB251" s="11">
        <v>1.3399168399168396E-2</v>
      </c>
      <c r="AC251" s="10">
        <v>-61</v>
      </c>
      <c r="AD251" s="39">
        <v>-0.2782159003943725</v>
      </c>
      <c r="AE251" s="11">
        <v>-1.3000000000000012E-2</v>
      </c>
      <c r="AF251" s="10">
        <v>-16</v>
      </c>
      <c r="AG251" s="39">
        <v>-0.15388492712649848</v>
      </c>
      <c r="AH251" s="14">
        <v>0.226120963989211</v>
      </c>
      <c r="AI251" s="10">
        <v>-13</v>
      </c>
      <c r="AJ251" s="39">
        <v>-5.2376848577498601E-2</v>
      </c>
      <c r="AK251" s="13">
        <v>-46738.404093390651</v>
      </c>
      <c r="AL251" s="44"/>
    </row>
    <row r="252" spans="1:38" x14ac:dyDescent="0.25">
      <c r="A252" t="s">
        <v>1051</v>
      </c>
      <c r="B252" s="5" t="s">
        <v>429</v>
      </c>
      <c r="C252" s="6" t="s">
        <v>33</v>
      </c>
      <c r="D252" s="7" t="s">
        <v>34</v>
      </c>
      <c r="E252" s="42">
        <v>-0.15901751937384168</v>
      </c>
      <c r="F252" s="8">
        <v>3.2141260175098445</v>
      </c>
      <c r="G252" s="9">
        <v>-9</v>
      </c>
      <c r="H252" s="10">
        <v>231</v>
      </c>
      <c r="I252" s="39">
        <v>0.7006310691340899</v>
      </c>
      <c r="J252" s="11">
        <v>9.733068020346558E-2</v>
      </c>
      <c r="K252" s="10">
        <v>-208</v>
      </c>
      <c r="L252" s="39">
        <v>-0.93817821136165924</v>
      </c>
      <c r="M252" s="11">
        <v>3.9110545180154686E-2</v>
      </c>
      <c r="N252" s="10">
        <v>-51</v>
      </c>
      <c r="O252" s="39">
        <v>-4.5399747026016235E-2</v>
      </c>
      <c r="P252" s="11">
        <v>1.7489852167376599E-2</v>
      </c>
      <c r="Q252" s="10">
        <v>31</v>
      </c>
      <c r="R252" s="39">
        <v>5.1189039828284322E-2</v>
      </c>
      <c r="S252" s="12">
        <v>-1.0086632390745502</v>
      </c>
      <c r="T252" s="10">
        <v>-40</v>
      </c>
      <c r="U252" s="39">
        <v>-6.5851737971416635E-2</v>
      </c>
      <c r="V252" s="11">
        <v>1.3371414951934536E-2</v>
      </c>
      <c r="W252" s="10">
        <v>10</v>
      </c>
      <c r="X252" s="39">
        <v>6.6394307097832228E-2</v>
      </c>
      <c r="Y252" s="13">
        <v>7599</v>
      </c>
      <c r="Z252" s="10">
        <v>106</v>
      </c>
      <c r="AA252" s="39">
        <v>0.41308156732531021</v>
      </c>
      <c r="AB252" s="11">
        <v>7.2781864384111258E-3</v>
      </c>
      <c r="AC252" s="10">
        <v>-149</v>
      </c>
      <c r="AD252" s="39">
        <v>-0.46088758806400282</v>
      </c>
      <c r="AE252" s="11">
        <v>-2.0000000000000018E-2</v>
      </c>
      <c r="AF252" s="10">
        <v>-57</v>
      </c>
      <c r="AG252" s="39">
        <v>-0.19647829412080198</v>
      </c>
      <c r="AH252" s="14">
        <v>0.51802037104201171</v>
      </c>
      <c r="AI252" s="10">
        <v>-30</v>
      </c>
      <c r="AJ252" s="39">
        <v>-3.614800590695802E-2</v>
      </c>
      <c r="AK252" s="13">
        <v>-31435.831796239392</v>
      </c>
      <c r="AL252" s="44"/>
    </row>
    <row r="253" spans="1:38" x14ac:dyDescent="0.25">
      <c r="A253" t="s">
        <v>734</v>
      </c>
      <c r="B253" s="5" t="s">
        <v>490</v>
      </c>
      <c r="C253" s="6" t="s">
        <v>91</v>
      </c>
      <c r="D253" s="7" t="s">
        <v>39</v>
      </c>
      <c r="E253" s="42">
        <v>-0.15665833787012673</v>
      </c>
      <c r="F253" s="8">
        <v>2.8713382253769204</v>
      </c>
      <c r="G253" s="9">
        <v>-11</v>
      </c>
      <c r="H253" s="10">
        <v>75</v>
      </c>
      <c r="I253" s="39">
        <v>0.2360864866831105</v>
      </c>
      <c r="J253" s="11">
        <v>7.9981948383521573E-2</v>
      </c>
      <c r="K253" s="10">
        <v>39</v>
      </c>
      <c r="L253" s="39">
        <v>-0.12820856244533141</v>
      </c>
      <c r="M253" s="11">
        <v>-1.5521876065718448E-3</v>
      </c>
      <c r="N253" s="10">
        <v>-180</v>
      </c>
      <c r="O253" s="39">
        <v>-0.42801001677417561</v>
      </c>
      <c r="P253" s="11">
        <v>3.9E-2</v>
      </c>
      <c r="Q253" s="10">
        <v>26</v>
      </c>
      <c r="R253" s="39">
        <v>6.5138610276228248E-2</v>
      </c>
      <c r="S253" s="12">
        <v>-0.63</v>
      </c>
      <c r="T253" s="10">
        <v>-12</v>
      </c>
      <c r="U253" s="39">
        <v>-5.806787728557139E-3</v>
      </c>
      <c r="V253" s="11">
        <v>8.0714438046491782E-3</v>
      </c>
      <c r="W253" s="10">
        <v>27</v>
      </c>
      <c r="X253" s="39">
        <v>0.20062608550062894</v>
      </c>
      <c r="Y253" s="13">
        <v>11057</v>
      </c>
      <c r="Z253" s="10">
        <v>22</v>
      </c>
      <c r="AA253" s="39">
        <v>-7.3671964431796244E-3</v>
      </c>
      <c r="AB253" s="11">
        <v>1.4434291954859849E-2</v>
      </c>
      <c r="AC253" s="10">
        <v>17</v>
      </c>
      <c r="AD253" s="39">
        <v>3.1965237972497507E-2</v>
      </c>
      <c r="AE253" s="11">
        <v>1.2000000000000011E-2</v>
      </c>
      <c r="AF253" s="10">
        <v>-28</v>
      </c>
      <c r="AG253" s="39">
        <v>-0.13963322591763055</v>
      </c>
      <c r="AH253" s="14">
        <v>0.25617488945654276</v>
      </c>
      <c r="AI253" s="10">
        <v>-9</v>
      </c>
      <c r="AJ253" s="39">
        <v>-2.106178101442617E-2</v>
      </c>
      <c r="AK253" s="13">
        <v>-26047.159723361925</v>
      </c>
      <c r="AL253" s="44"/>
    </row>
    <row r="254" spans="1:38" x14ac:dyDescent="0.25">
      <c r="A254" t="s">
        <v>674</v>
      </c>
      <c r="B254" s="5" t="s">
        <v>236</v>
      </c>
      <c r="C254" s="6" t="s">
        <v>41</v>
      </c>
      <c r="D254" s="7" t="s">
        <v>34</v>
      </c>
      <c r="E254" s="42">
        <v>-0.15294252599542679</v>
      </c>
      <c r="F254" s="8">
        <v>4.1488882089134691</v>
      </c>
      <c r="G254" s="9">
        <v>-4</v>
      </c>
      <c r="H254" s="10">
        <v>-84</v>
      </c>
      <c r="I254" s="39">
        <v>-5.3191794999296493E-2</v>
      </c>
      <c r="J254" s="11">
        <v>-6.8046686172644089E-2</v>
      </c>
      <c r="K254" s="10">
        <v>102</v>
      </c>
      <c r="L254" s="39">
        <v>0.37733673879798924</v>
      </c>
      <c r="M254" s="11">
        <v>-2.3134344156638398E-3</v>
      </c>
      <c r="N254" s="10">
        <v>-61</v>
      </c>
      <c r="O254" s="39">
        <v>-0.25023501505686796</v>
      </c>
      <c r="P254" s="11">
        <v>4.1850204764376765E-2</v>
      </c>
      <c r="Q254" s="10">
        <v>0</v>
      </c>
      <c r="R254" s="39">
        <v>-5.9118105240135159E-2</v>
      </c>
      <c r="S254" s="12">
        <v>-3.0328635346756148</v>
      </c>
      <c r="T254" s="10">
        <v>26</v>
      </c>
      <c r="U254" s="39">
        <v>5.0405084161794775E-2</v>
      </c>
      <c r="V254" s="11">
        <v>1.2401890281487568E-2</v>
      </c>
      <c r="W254" s="10">
        <v>29</v>
      </c>
      <c r="X254" s="39">
        <v>0.12601116019986858</v>
      </c>
      <c r="Y254" s="13">
        <v>6573</v>
      </c>
      <c r="Z254" s="10">
        <v>-6</v>
      </c>
      <c r="AA254" s="39">
        <v>9.8271782531102206E-2</v>
      </c>
      <c r="AB254" s="11">
        <v>1.3999999999999992E-2</v>
      </c>
      <c r="AC254" s="10">
        <v>-40</v>
      </c>
      <c r="AD254" s="39">
        <v>-0.1292606645666195</v>
      </c>
      <c r="AE254" s="11">
        <v>7.0000000000000062E-3</v>
      </c>
      <c r="AF254" s="10">
        <v>-44</v>
      </c>
      <c r="AG254" s="39">
        <v>-0.2560646614933062</v>
      </c>
      <c r="AH254" s="14">
        <v>0.67334481733402063</v>
      </c>
      <c r="AI254" s="10">
        <v>-24</v>
      </c>
      <c r="AJ254" s="39">
        <v>-2.4147354403665777E-2</v>
      </c>
      <c r="AK254" s="13">
        <v>-21147.201788151942</v>
      </c>
      <c r="AL254" s="44">
        <v>1</v>
      </c>
    </row>
    <row r="255" spans="1:38" x14ac:dyDescent="0.25">
      <c r="A255" t="s">
        <v>1131</v>
      </c>
      <c r="B255" s="5" t="s">
        <v>269</v>
      </c>
      <c r="C255" s="6" t="s">
        <v>61</v>
      </c>
      <c r="D255" s="7" t="s">
        <v>39</v>
      </c>
      <c r="E255" s="42">
        <v>-0.15065457585552239</v>
      </c>
      <c r="F255" s="8">
        <v>3.9436251341722475</v>
      </c>
      <c r="G255" s="9">
        <v>-7</v>
      </c>
      <c r="H255" s="10">
        <v>57</v>
      </c>
      <c r="I255" s="39">
        <v>0.33890768288740591</v>
      </c>
      <c r="J255" s="11">
        <v>-3.5966192289718313E-2</v>
      </c>
      <c r="K255" s="10">
        <v>20</v>
      </c>
      <c r="L255" s="39">
        <v>-2.5478414703722085E-2</v>
      </c>
      <c r="M255" s="11">
        <v>6.6864543201208479E-3</v>
      </c>
      <c r="N255" s="10">
        <v>-27</v>
      </c>
      <c r="O255" s="39">
        <v>-0.10018991020968235</v>
      </c>
      <c r="P255" s="11">
        <v>3.1123568805357531E-2</v>
      </c>
      <c r="Q255" s="10">
        <v>76</v>
      </c>
      <c r="R255" s="39">
        <v>9.6578545163358176E-2</v>
      </c>
      <c r="S255" s="12">
        <v>-1.5143214973850812</v>
      </c>
      <c r="T255" s="10">
        <v>-56</v>
      </c>
      <c r="U255" s="39">
        <v>-0.25259003248568135</v>
      </c>
      <c r="V255" s="11">
        <v>2.9246039320481011E-2</v>
      </c>
      <c r="W255" s="10">
        <v>-1</v>
      </c>
      <c r="X255" s="39">
        <v>1.064557298333163E-2</v>
      </c>
      <c r="Y255" s="13">
        <v>3561</v>
      </c>
      <c r="Z255" s="10">
        <v>-16</v>
      </c>
      <c r="AA255" s="39">
        <v>4.6594548816616302E-2</v>
      </c>
      <c r="AB255" s="11">
        <v>1.4999999999999999E-2</v>
      </c>
      <c r="AC255" s="10">
        <v>11</v>
      </c>
      <c r="AD255" s="39">
        <v>9.2253575517112274E-2</v>
      </c>
      <c r="AE255" s="11">
        <v>2.5999999999999912E-2</v>
      </c>
      <c r="AF255" s="10">
        <v>-121</v>
      </c>
      <c r="AG255" s="39">
        <v>-0.44846389693643779</v>
      </c>
      <c r="AH255" s="14">
        <v>0.71163868966646726</v>
      </c>
      <c r="AI255" s="10">
        <v>-40</v>
      </c>
      <c r="AJ255" s="39">
        <v>-4.0752873809554169E-2</v>
      </c>
      <c r="AK255" s="13">
        <v>-32805.555434747424</v>
      </c>
      <c r="AL255" s="44"/>
    </row>
    <row r="256" spans="1:38" x14ac:dyDescent="0.25">
      <c r="A256" t="s">
        <v>821</v>
      </c>
      <c r="B256" s="5" t="s">
        <v>88</v>
      </c>
      <c r="C256" s="6" t="s">
        <v>33</v>
      </c>
      <c r="D256" s="7" t="s">
        <v>34</v>
      </c>
      <c r="E256" s="42">
        <v>-0.15041336102677949</v>
      </c>
      <c r="F256" s="8">
        <v>5.5760247633415645</v>
      </c>
      <c r="G256" s="9">
        <v>-10</v>
      </c>
      <c r="H256" s="10">
        <v>-45</v>
      </c>
      <c r="I256" s="39">
        <v>4.4969477277976899E-2</v>
      </c>
      <c r="J256" s="11">
        <v>-6.4901629959018381E-2</v>
      </c>
      <c r="K256" s="10">
        <v>-139</v>
      </c>
      <c r="L256" s="39">
        <v>-0.65180598151039004</v>
      </c>
      <c r="M256" s="11">
        <v>2.7279090370674927E-2</v>
      </c>
      <c r="N256" s="10">
        <v>-30</v>
      </c>
      <c r="O256" s="39">
        <v>-0.84627862844639978</v>
      </c>
      <c r="P256" s="11">
        <v>0.1163937471681015</v>
      </c>
      <c r="Q256" s="10">
        <v>-41</v>
      </c>
      <c r="R256" s="39">
        <v>-0.8331936937982285</v>
      </c>
      <c r="S256" s="12">
        <v>-2.8202236421725253</v>
      </c>
      <c r="T256" s="10">
        <v>-129</v>
      </c>
      <c r="U256" s="39">
        <v>-0.82905119025834029</v>
      </c>
      <c r="V256" s="11">
        <v>6.7701767970060667E-2</v>
      </c>
      <c r="W256" s="10">
        <v>-43</v>
      </c>
      <c r="X256" s="39">
        <v>-0.12433218915682154</v>
      </c>
      <c r="Y256" s="13">
        <v>-1101</v>
      </c>
      <c r="Z256" s="10">
        <v>95</v>
      </c>
      <c r="AA256" s="39">
        <v>1.4837990036433713</v>
      </c>
      <c r="AB256" s="11">
        <v>-1.2111209179170343E-2</v>
      </c>
      <c r="AC256" s="10">
        <v>43</v>
      </c>
      <c r="AD256" s="39">
        <v>1.3362915111644886</v>
      </c>
      <c r="AE256" s="11">
        <v>0.125</v>
      </c>
      <c r="AF256" s="10">
        <v>-71</v>
      </c>
      <c r="AG256" s="39">
        <v>-0.71265610186895734</v>
      </c>
      <c r="AH256" s="14">
        <v>1.1620740761111437</v>
      </c>
      <c r="AI256" s="10">
        <v>-38</v>
      </c>
      <c r="AJ256" s="39">
        <v>-3.1100090598027097E-2</v>
      </c>
      <c r="AK256" s="13">
        <v>-23862.296043537805</v>
      </c>
      <c r="AL256" s="44"/>
    </row>
    <row r="257" spans="1:38" x14ac:dyDescent="0.25">
      <c r="A257" t="s">
        <v>682</v>
      </c>
      <c r="B257" s="5" t="s">
        <v>174</v>
      </c>
      <c r="C257" s="6" t="s">
        <v>172</v>
      </c>
      <c r="D257" s="7" t="s">
        <v>39</v>
      </c>
      <c r="E257" s="42">
        <v>-0.15035546649518539</v>
      </c>
      <c r="F257" s="8">
        <v>4.5936308688844463</v>
      </c>
      <c r="G257" s="9">
        <v>5</v>
      </c>
      <c r="H257" s="10">
        <v>-89</v>
      </c>
      <c r="I257" s="39">
        <v>-8.9315492279851139E-2</v>
      </c>
      <c r="J257" s="11">
        <v>-6.3617207120180375E-2</v>
      </c>
      <c r="K257" s="10">
        <v>0</v>
      </c>
      <c r="L257" s="39">
        <v>1.0522809721058533</v>
      </c>
      <c r="M257" s="11">
        <v>3.0749675881907329E-2</v>
      </c>
      <c r="N257" s="10">
        <v>120</v>
      </c>
      <c r="O257" s="39">
        <v>0.42592488112161531</v>
      </c>
      <c r="P257" s="11">
        <v>1.0728921412663059E-2</v>
      </c>
      <c r="Q257" s="10">
        <v>-46</v>
      </c>
      <c r="R257" s="39">
        <v>-0.34318399080257378</v>
      </c>
      <c r="S257" s="12">
        <v>-2.4404486996284653</v>
      </c>
      <c r="T257" s="10">
        <v>-148</v>
      </c>
      <c r="U257" s="39">
        <v>-0.65930702814056286</v>
      </c>
      <c r="V257" s="11">
        <v>5.4733827358301616E-2</v>
      </c>
      <c r="W257" s="10">
        <v>-104</v>
      </c>
      <c r="X257" s="39">
        <v>-0.34432830079460136</v>
      </c>
      <c r="Y257" s="13">
        <v>-7394</v>
      </c>
      <c r="Z257" s="10">
        <v>187</v>
      </c>
      <c r="AA257" s="39">
        <v>0.8401736613256654</v>
      </c>
      <c r="AB257" s="11">
        <v>-9.8642184848016928E-4</v>
      </c>
      <c r="AC257" s="10">
        <v>-34</v>
      </c>
      <c r="AD257" s="39">
        <v>-0.30358709020121233</v>
      </c>
      <c r="AE257" s="11">
        <v>2.0000000000000018E-3</v>
      </c>
      <c r="AF257" s="10">
        <v>-16</v>
      </c>
      <c r="AG257" s="39">
        <v>-1.3724280023433844E-3</v>
      </c>
      <c r="AH257" s="14">
        <v>0.39221876482054485</v>
      </c>
      <c r="AI257" s="10">
        <v>-22</v>
      </c>
      <c r="AJ257" s="39">
        <v>-2.5783447837723683E-2</v>
      </c>
      <c r="AK257" s="13">
        <v>-20926.395155643942</v>
      </c>
      <c r="AL257" s="44"/>
    </row>
    <row r="258" spans="1:38" x14ac:dyDescent="0.25">
      <c r="A258" t="s">
        <v>639</v>
      </c>
      <c r="B258" s="5" t="s">
        <v>299</v>
      </c>
      <c r="C258" s="6" t="s">
        <v>22</v>
      </c>
      <c r="D258" s="7" t="s">
        <v>20</v>
      </c>
      <c r="E258" s="42">
        <v>-0.149113931476206</v>
      </c>
      <c r="F258" s="8">
        <v>3.7464889121316247</v>
      </c>
      <c r="G258" s="9">
        <v>-7</v>
      </c>
      <c r="H258" s="10">
        <v>288</v>
      </c>
      <c r="I258" s="39">
        <v>0.9546596900426475</v>
      </c>
      <c r="J258" s="11">
        <v>6.9002983792748607E-2</v>
      </c>
      <c r="K258" s="10">
        <v>-160</v>
      </c>
      <c r="L258" s="39">
        <v>-0.50314346086798489</v>
      </c>
      <c r="M258" s="11">
        <v>3.6677012821021267E-2</v>
      </c>
      <c r="N258" s="10">
        <v>-246</v>
      </c>
      <c r="O258" s="39">
        <v>-0.69861896744958185</v>
      </c>
      <c r="P258" s="11">
        <v>6.1076999012833172E-2</v>
      </c>
      <c r="Q258" s="10">
        <v>2</v>
      </c>
      <c r="R258" s="39">
        <v>-3.0124244990664531E-2</v>
      </c>
      <c r="S258" s="12">
        <v>-2.1089573459715636</v>
      </c>
      <c r="T258" s="10">
        <v>14</v>
      </c>
      <c r="U258" s="39">
        <v>3.5003680396233527E-2</v>
      </c>
      <c r="V258" s="11">
        <v>9.8573853989813304E-3</v>
      </c>
      <c r="W258" s="10">
        <v>-126</v>
      </c>
      <c r="X258" s="39">
        <v>-0.56954397994361305</v>
      </c>
      <c r="Y258" s="13">
        <v>-12848</v>
      </c>
      <c r="Z258" s="10">
        <v>104</v>
      </c>
      <c r="AA258" s="39">
        <v>0.71920661776713035</v>
      </c>
      <c r="AB258" s="11">
        <v>1.9843638948116513E-3</v>
      </c>
      <c r="AC258" s="10">
        <v>77</v>
      </c>
      <c r="AD258" s="39">
        <v>0.23304594738744888</v>
      </c>
      <c r="AE258" s="11">
        <v>2.7000000000000024E-2</v>
      </c>
      <c r="AF258" s="10">
        <v>64</v>
      </c>
      <c r="AG258" s="39">
        <v>0.18882349417044136</v>
      </c>
      <c r="AH258" s="14">
        <v>8.1967818774778323E-2</v>
      </c>
      <c r="AI258" s="10">
        <v>36</v>
      </c>
      <c r="AJ258" s="39">
        <v>7.3283380822595223E-3</v>
      </c>
      <c r="AK258" s="13">
        <v>-922.47662005519669</v>
      </c>
      <c r="AL258" s="44"/>
    </row>
    <row r="259" spans="1:38" x14ac:dyDescent="0.25">
      <c r="A259" t="s">
        <v>632</v>
      </c>
      <c r="B259" s="5" t="s">
        <v>363</v>
      </c>
      <c r="C259" s="6" t="s">
        <v>54</v>
      </c>
      <c r="D259" s="7" t="s">
        <v>39</v>
      </c>
      <c r="E259" s="42">
        <v>-0.14760742178026343</v>
      </c>
      <c r="F259" s="8">
        <v>3.485693147046792</v>
      </c>
      <c r="G259" s="9">
        <v>1</v>
      </c>
      <c r="H259" s="10">
        <v>49</v>
      </c>
      <c r="I259" s="39">
        <v>0.26314918665282422</v>
      </c>
      <c r="J259" s="11">
        <v>-5.4619501826933536E-3</v>
      </c>
      <c r="K259" s="10">
        <v>-33</v>
      </c>
      <c r="L259" s="39">
        <v>-0.22794319676969771</v>
      </c>
      <c r="M259" s="11">
        <v>1.2885100691700895E-2</v>
      </c>
      <c r="N259" s="10">
        <v>124</v>
      </c>
      <c r="O259" s="39">
        <v>0.31452852474959891</v>
      </c>
      <c r="P259" s="11">
        <v>7.1323877068557896E-3</v>
      </c>
      <c r="Q259" s="10">
        <v>29</v>
      </c>
      <c r="R259" s="39">
        <v>4.2042505571524225E-2</v>
      </c>
      <c r="S259" s="12">
        <v>-1.6893206507052909</v>
      </c>
      <c r="T259" s="10">
        <v>-40</v>
      </c>
      <c r="U259" s="39">
        <v>-0.14006316179227365</v>
      </c>
      <c r="V259" s="11">
        <v>2.129007800141821E-2</v>
      </c>
      <c r="W259" s="10">
        <v>-45</v>
      </c>
      <c r="X259" s="39">
        <v>-0.21047877524121419</v>
      </c>
      <c r="Y259" s="13">
        <v>-1955</v>
      </c>
      <c r="Z259" s="10">
        <v>-111</v>
      </c>
      <c r="AA259" s="39">
        <v>-0.27094218763888833</v>
      </c>
      <c r="AB259" s="11">
        <v>2.0724637681159425E-2</v>
      </c>
      <c r="AC259" s="10">
        <v>-4</v>
      </c>
      <c r="AD259" s="39">
        <v>1.496818834855751E-4</v>
      </c>
      <c r="AE259" s="11">
        <v>1.2000000000000011E-2</v>
      </c>
      <c r="AF259" s="10">
        <v>130</v>
      </c>
      <c r="AG259" s="39">
        <v>0.43906246504168472</v>
      </c>
      <c r="AH259" s="14">
        <v>-0.14077138108087883</v>
      </c>
      <c r="AI259" s="10">
        <v>37</v>
      </c>
      <c r="AJ259" s="39">
        <v>-5.6444921747950405E-3</v>
      </c>
      <c r="AK259" s="13">
        <v>-10834.206930280692</v>
      </c>
      <c r="AL259" s="44"/>
    </row>
    <row r="260" spans="1:38" x14ac:dyDescent="0.25">
      <c r="A260" t="s">
        <v>669</v>
      </c>
      <c r="B260" s="5" t="s">
        <v>545</v>
      </c>
      <c r="C260" s="6" t="s">
        <v>172</v>
      </c>
      <c r="D260" s="7" t="s">
        <v>39</v>
      </c>
      <c r="E260" s="42">
        <v>-0.14412100056078181</v>
      </c>
      <c r="F260" s="8">
        <v>2.4964560819915409</v>
      </c>
      <c r="G260" s="9">
        <v>-9</v>
      </c>
      <c r="H260" s="10">
        <v>-76</v>
      </c>
      <c r="I260" s="39">
        <v>-0.24473354450599383</v>
      </c>
      <c r="J260" s="11">
        <v>-0.15631966559830923</v>
      </c>
      <c r="K260" s="10">
        <v>-29</v>
      </c>
      <c r="L260" s="39">
        <v>-0.35580510548884214</v>
      </c>
      <c r="M260" s="11">
        <v>1.173358866289935E-2</v>
      </c>
      <c r="N260" s="10">
        <v>20</v>
      </c>
      <c r="O260" s="39">
        <v>8.6696858371372421E-2</v>
      </c>
      <c r="P260" s="11">
        <v>9.5776850886339932E-3</v>
      </c>
      <c r="Q260" s="10">
        <v>-46</v>
      </c>
      <c r="R260" s="39">
        <v>-4.5144145488678067E-3</v>
      </c>
      <c r="S260" s="12">
        <v>-0.14595335061088488</v>
      </c>
      <c r="T260" s="10">
        <v>-1</v>
      </c>
      <c r="U260" s="39">
        <v>2.2245852841652147E-2</v>
      </c>
      <c r="V260" s="11">
        <v>8.473880740655193E-3</v>
      </c>
      <c r="W260" s="10">
        <v>-9</v>
      </c>
      <c r="X260" s="39">
        <v>-3.9457956054452126E-2</v>
      </c>
      <c r="Y260" s="13">
        <v>6220</v>
      </c>
      <c r="Z260" s="10">
        <v>28</v>
      </c>
      <c r="AA260" s="39">
        <v>7.3987476481411796E-2</v>
      </c>
      <c r="AB260" s="11">
        <v>1.3000000000000001E-2</v>
      </c>
      <c r="AC260" s="10">
        <v>-22</v>
      </c>
      <c r="AD260" s="39">
        <v>-9.8580976109934326E-2</v>
      </c>
      <c r="AE260" s="11">
        <v>0</v>
      </c>
      <c r="AF260" s="10">
        <v>-1</v>
      </c>
      <c r="AG260" s="39">
        <v>-0.14360071556575282</v>
      </c>
      <c r="AH260" s="14">
        <v>0.1916511632453235</v>
      </c>
      <c r="AI260" s="10">
        <v>4</v>
      </c>
      <c r="AJ260" s="39">
        <v>6.1479993927316123E-3</v>
      </c>
      <c r="AK260" s="13">
        <v>-13196.347391581861</v>
      </c>
      <c r="AL260" s="44"/>
    </row>
    <row r="261" spans="1:38" x14ac:dyDescent="0.25">
      <c r="A261" t="s">
        <v>710</v>
      </c>
      <c r="B261" s="5" t="s">
        <v>87</v>
      </c>
      <c r="C261" s="6" t="s">
        <v>19</v>
      </c>
      <c r="D261" s="7" t="s">
        <v>20</v>
      </c>
      <c r="E261" s="42">
        <v>-0.14137455648921193</v>
      </c>
      <c r="F261" s="8">
        <v>5.5624479415183572</v>
      </c>
      <c r="G261" s="9">
        <v>-9</v>
      </c>
      <c r="H261" s="10">
        <v>44</v>
      </c>
      <c r="I261" s="39">
        <v>0.25696173729272442</v>
      </c>
      <c r="J261" s="11">
        <v>-2.2251191561206696E-2</v>
      </c>
      <c r="K261" s="10">
        <v>37</v>
      </c>
      <c r="L261" s="39">
        <v>0.1668626031024722</v>
      </c>
      <c r="M261" s="11">
        <v>7.5140384792414666E-3</v>
      </c>
      <c r="N261" s="10">
        <v>27</v>
      </c>
      <c r="O261" s="39">
        <v>0.33633402186792161</v>
      </c>
      <c r="P261" s="11">
        <v>4.2838951310861434E-2</v>
      </c>
      <c r="Q261" s="10">
        <v>-20</v>
      </c>
      <c r="R261" s="39">
        <v>-0.17304229753986514</v>
      </c>
      <c r="S261" s="12">
        <v>-3.3300244798041612</v>
      </c>
      <c r="T261" s="10">
        <v>-55</v>
      </c>
      <c r="U261" s="39">
        <v>-0.82814391251725095</v>
      </c>
      <c r="V261" s="11">
        <v>7.3144772117962484E-2</v>
      </c>
      <c r="W261" s="10">
        <v>18</v>
      </c>
      <c r="X261" s="39">
        <v>9.2621128290787391E-2</v>
      </c>
      <c r="Y261" s="13">
        <v>4183</v>
      </c>
      <c r="Z261" s="10">
        <v>21</v>
      </c>
      <c r="AA261" s="39">
        <v>0.44121292924275313</v>
      </c>
      <c r="AB261" s="11">
        <v>9.2536873156342236E-3</v>
      </c>
      <c r="AC261" s="10">
        <v>-6</v>
      </c>
      <c r="AD261" s="39">
        <v>-0.1330330636188386</v>
      </c>
      <c r="AE261" s="11">
        <v>2.0000000000000018E-2</v>
      </c>
      <c r="AF261" s="10">
        <v>-5</v>
      </c>
      <c r="AG261" s="39">
        <v>5.7602186210654827E-2</v>
      </c>
      <c r="AH261" s="14">
        <v>0.34460163960332491</v>
      </c>
      <c r="AI261" s="10">
        <v>18</v>
      </c>
      <c r="AJ261" s="39">
        <v>9.2800245352711586E-3</v>
      </c>
      <c r="AK261" s="13">
        <v>2517.7218097613149</v>
      </c>
      <c r="AL261" s="44"/>
    </row>
    <row r="262" spans="1:38" x14ac:dyDescent="0.25">
      <c r="A262" t="s">
        <v>1024</v>
      </c>
      <c r="B262" s="5" t="s">
        <v>95</v>
      </c>
      <c r="C262" s="6" t="s">
        <v>19</v>
      </c>
      <c r="D262" s="7" t="s">
        <v>20</v>
      </c>
      <c r="E262" s="42">
        <v>-0.13640799041563767</v>
      </c>
      <c r="F262" s="8">
        <v>5.4436231423982946</v>
      </c>
      <c r="G262" s="9">
        <v>-10</v>
      </c>
      <c r="H262" s="10">
        <v>45</v>
      </c>
      <c r="I262" s="39">
        <v>0.15284320409805377</v>
      </c>
      <c r="J262" s="11">
        <v>3.9244294836713323E-3</v>
      </c>
      <c r="K262" s="10">
        <v>-43</v>
      </c>
      <c r="L262" s="39">
        <v>-6.1779864192335027E-2</v>
      </c>
      <c r="M262" s="11">
        <v>1.9750793158720782E-2</v>
      </c>
      <c r="N262" s="10">
        <v>5</v>
      </c>
      <c r="O262" s="39">
        <v>0.23292209091472782</v>
      </c>
      <c r="P262" s="11">
        <v>6.4722109533468561E-2</v>
      </c>
      <c r="Q262" s="10">
        <v>19</v>
      </c>
      <c r="R262" s="39">
        <v>0.16692354095892681</v>
      </c>
      <c r="S262" s="12">
        <v>-6.5249857278782111</v>
      </c>
      <c r="T262" s="10">
        <v>-10</v>
      </c>
      <c r="U262" s="39">
        <v>-0.11031381857810596</v>
      </c>
      <c r="V262" s="11">
        <v>2.9576761632580176E-2</v>
      </c>
      <c r="W262" s="10">
        <v>-27</v>
      </c>
      <c r="X262" s="39">
        <v>-0.17689625976740053</v>
      </c>
      <c r="Y262" s="13">
        <v>-3615</v>
      </c>
      <c r="Z262" s="10">
        <v>-27</v>
      </c>
      <c r="AA262" s="39">
        <v>-0.33073994943393992</v>
      </c>
      <c r="AB262" s="11">
        <v>2.4121659288407926E-2</v>
      </c>
      <c r="AC262" s="10">
        <v>-11</v>
      </c>
      <c r="AD262" s="39">
        <v>-4.3289603822485589E-3</v>
      </c>
      <c r="AE262" s="11">
        <v>1.9000000000000017E-2</v>
      </c>
      <c r="AF262" s="10">
        <v>0</v>
      </c>
      <c r="AG262" s="39">
        <v>0.25990182639040404</v>
      </c>
      <c r="AH262" s="14">
        <v>0.4374058978489046</v>
      </c>
      <c r="AI262" s="10">
        <v>-3</v>
      </c>
      <c r="AJ262" s="39">
        <v>-6.8637028065088868E-3</v>
      </c>
      <c r="AK262" s="13">
        <v>-7273.2248450668776</v>
      </c>
      <c r="AL262" s="44"/>
    </row>
    <row r="263" spans="1:38" x14ac:dyDescent="0.25">
      <c r="A263" t="s">
        <v>1176</v>
      </c>
      <c r="B263" s="5" t="s">
        <v>181</v>
      </c>
      <c r="C263" s="6" t="s">
        <v>24</v>
      </c>
      <c r="D263" s="7" t="s">
        <v>20</v>
      </c>
      <c r="E263" s="42">
        <v>-0.13492039506943954</v>
      </c>
      <c r="F263" s="8">
        <v>4.4991038023767231</v>
      </c>
      <c r="G263" s="9">
        <v>4</v>
      </c>
      <c r="H263" s="10">
        <v>6</v>
      </c>
      <c r="I263" s="39">
        <v>0.19014243218689197</v>
      </c>
      <c r="J263" s="11">
        <v>-0.10575067398563576</v>
      </c>
      <c r="K263" s="10">
        <v>-8</v>
      </c>
      <c r="L263" s="39">
        <v>-0.22801419192503813</v>
      </c>
      <c r="M263" s="11">
        <v>8.6453960336982313E-3</v>
      </c>
      <c r="N263" s="10">
        <v>145</v>
      </c>
      <c r="O263" s="39">
        <v>1.0966707900303563</v>
      </c>
      <c r="P263" s="11">
        <v>-8.5920577617328575E-3</v>
      </c>
      <c r="Q263" s="10">
        <v>273</v>
      </c>
      <c r="R263" s="39">
        <v>0.49891160188629258</v>
      </c>
      <c r="S263" s="12">
        <v>-4.3600000000000003</v>
      </c>
      <c r="T263" s="10">
        <v>17</v>
      </c>
      <c r="U263" s="39">
        <v>6.1464633035849592E-2</v>
      </c>
      <c r="V263" s="11">
        <v>1.387980589772303E-2</v>
      </c>
      <c r="W263" s="10">
        <v>25</v>
      </c>
      <c r="X263" s="39">
        <v>0.1121798969351967</v>
      </c>
      <c r="Y263" s="13">
        <v>4969</v>
      </c>
      <c r="Z263" s="10">
        <v>-266</v>
      </c>
      <c r="AA263" s="39">
        <v>-1.7819937315385843</v>
      </c>
      <c r="AB263" s="11">
        <v>5.2624676445211398E-2</v>
      </c>
      <c r="AC263" s="10">
        <v>0</v>
      </c>
      <c r="AD263" s="39">
        <v>-3.2401509872553302E-2</v>
      </c>
      <c r="AE263" s="11">
        <v>1.9000000000000017E-2</v>
      </c>
      <c r="AF263" s="10">
        <v>-78</v>
      </c>
      <c r="AG263" s="39">
        <v>-0.35128985117358835</v>
      </c>
      <c r="AH263" s="14">
        <v>0.43103613802280694</v>
      </c>
      <c r="AI263" s="10">
        <v>53</v>
      </c>
      <c r="AJ263" s="39">
        <v>3.0153308727745964E-2</v>
      </c>
      <c r="AK263" s="13">
        <v>14836.79727928526</v>
      </c>
      <c r="AL263" s="44"/>
    </row>
    <row r="264" spans="1:38" x14ac:dyDescent="0.25">
      <c r="A264" t="s">
        <v>815</v>
      </c>
      <c r="B264" s="5" t="s">
        <v>149</v>
      </c>
      <c r="C264" s="6" t="s">
        <v>93</v>
      </c>
      <c r="D264" s="7" t="s">
        <v>34</v>
      </c>
      <c r="E264" s="42">
        <v>-0.13375743240594495</v>
      </c>
      <c r="F264" s="8">
        <v>4.791502005415623</v>
      </c>
      <c r="G264" s="9">
        <v>7</v>
      </c>
      <c r="H264" s="10">
        <v>-13</v>
      </c>
      <c r="I264" s="39">
        <v>0.12160640908220832</v>
      </c>
      <c r="J264" s="11">
        <v>-7.8002398947809359E-2</v>
      </c>
      <c r="K264" s="10">
        <v>10</v>
      </c>
      <c r="L264" s="39">
        <v>0.13312080855747435</v>
      </c>
      <c r="M264" s="11">
        <v>1.3442002296408004E-2</v>
      </c>
      <c r="N264" s="10">
        <v>35</v>
      </c>
      <c r="O264" s="39">
        <v>0.30151899301452173</v>
      </c>
      <c r="P264" s="11">
        <v>3.511002822602121E-2</v>
      </c>
      <c r="Q264" s="10">
        <v>-3</v>
      </c>
      <c r="R264" s="39">
        <v>-4.5491215749892039E-2</v>
      </c>
      <c r="S264" s="12">
        <v>-3.5895913815407954</v>
      </c>
      <c r="T264" s="10">
        <v>-45</v>
      </c>
      <c r="U264" s="39">
        <v>-0.58091600903233531</v>
      </c>
      <c r="V264" s="11">
        <v>5.7700491194441123E-2</v>
      </c>
      <c r="W264" s="10">
        <v>-46</v>
      </c>
      <c r="X264" s="39">
        <v>-0.2238702338773344</v>
      </c>
      <c r="Y264" s="13">
        <v>-4546</v>
      </c>
      <c r="Z264" s="10">
        <v>39</v>
      </c>
      <c r="AA264" s="39">
        <v>0.35304073492428278</v>
      </c>
      <c r="AB264" s="11">
        <v>9.0000000000000011E-3</v>
      </c>
      <c r="AC264" s="10">
        <v>10</v>
      </c>
      <c r="AD264" s="39">
        <v>2.7763214501465683E-2</v>
      </c>
      <c r="AE264" s="11">
        <v>2.399999999999991E-2</v>
      </c>
      <c r="AF264" s="10">
        <v>-37</v>
      </c>
      <c r="AG264" s="39">
        <v>-0.10622580360612616</v>
      </c>
      <c r="AH264" s="14">
        <v>0.43821270465083506</v>
      </c>
      <c r="AI264" s="10">
        <v>15</v>
      </c>
      <c r="AJ264" s="39">
        <v>-1.1713078780168612E-2</v>
      </c>
      <c r="AK264" s="13">
        <v>-15491.03040622898</v>
      </c>
      <c r="AL264" s="44">
        <v>1</v>
      </c>
    </row>
    <row r="265" spans="1:38" x14ac:dyDescent="0.25">
      <c r="A265" t="s">
        <v>659</v>
      </c>
      <c r="B265" s="5" t="s">
        <v>496</v>
      </c>
      <c r="C265" s="6" t="s">
        <v>172</v>
      </c>
      <c r="D265" s="7" t="s">
        <v>39</v>
      </c>
      <c r="E265" s="42">
        <v>-0.13332188402120515</v>
      </c>
      <c r="F265" s="8">
        <v>2.7929889568907829</v>
      </c>
      <c r="G265" s="9">
        <v>-6</v>
      </c>
      <c r="H265" s="10">
        <v>-6</v>
      </c>
      <c r="I265" s="39">
        <v>1.8191831954218168E-2</v>
      </c>
      <c r="J265" s="11">
        <v>-1.9705651765963839E-2</v>
      </c>
      <c r="K265" s="10">
        <v>31</v>
      </c>
      <c r="L265" s="39">
        <v>0.19006708409676029</v>
      </c>
      <c r="M265" s="11">
        <v>8.8819528970924683E-3</v>
      </c>
      <c r="N265" s="10">
        <v>0</v>
      </c>
      <c r="O265" s="39">
        <v>6.6058276432992113E-2</v>
      </c>
      <c r="P265" s="11">
        <v>1.2062438057482656E-2</v>
      </c>
      <c r="Q265" s="10">
        <v>-30</v>
      </c>
      <c r="R265" s="39">
        <v>-2.2687334806297255E-3</v>
      </c>
      <c r="S265" s="12">
        <v>-0.23865550297294016</v>
      </c>
      <c r="T265" s="10">
        <v>-61</v>
      </c>
      <c r="U265" s="39">
        <v>-0.11990177358169973</v>
      </c>
      <c r="V265" s="11">
        <v>1.663776493256262E-2</v>
      </c>
      <c r="W265" s="10">
        <v>-44</v>
      </c>
      <c r="X265" s="39">
        <v>-0.29796496554062069</v>
      </c>
      <c r="Y265" s="13">
        <v>-3507</v>
      </c>
      <c r="Z265" s="10">
        <v>21</v>
      </c>
      <c r="AA265" s="39">
        <v>7.5425328011276105E-2</v>
      </c>
      <c r="AB265" s="11">
        <v>1.3112168945819635E-2</v>
      </c>
      <c r="AC265" s="10">
        <v>49</v>
      </c>
      <c r="AD265" s="39">
        <v>0.14827506132712576</v>
      </c>
      <c r="AE265" s="11">
        <v>1.6999999999999904E-2</v>
      </c>
      <c r="AF265" s="10">
        <v>-6</v>
      </c>
      <c r="AG265" s="39">
        <v>-0.21132415977291541</v>
      </c>
      <c r="AH265" s="14">
        <v>0.11668516973503684</v>
      </c>
      <c r="AI265" s="10">
        <v>6</v>
      </c>
      <c r="AJ265" s="39">
        <v>-8.715065036659031E-3</v>
      </c>
      <c r="AK265" s="13">
        <v>-25216.080337046122</v>
      </c>
      <c r="AL265" s="44"/>
    </row>
    <row r="266" spans="1:38" x14ac:dyDescent="0.25">
      <c r="A266" t="s">
        <v>983</v>
      </c>
      <c r="B266" s="5" t="s">
        <v>458</v>
      </c>
      <c r="C266" s="6" t="s">
        <v>33</v>
      </c>
      <c r="D266" s="7" t="s">
        <v>34</v>
      </c>
      <c r="E266" s="42">
        <v>-0.13202919449567352</v>
      </c>
      <c r="F266" s="8">
        <v>2.9897155440257048</v>
      </c>
      <c r="G266" s="9">
        <v>-15</v>
      </c>
      <c r="H266" s="10">
        <v>280</v>
      </c>
      <c r="I266" s="39">
        <v>0.97883168814779886</v>
      </c>
      <c r="J266" s="11">
        <v>6.8233966562925685E-2</v>
      </c>
      <c r="K266" s="10">
        <v>-73</v>
      </c>
      <c r="L266" s="39">
        <v>-0.60060646554050778</v>
      </c>
      <c r="M266" s="11">
        <v>1.9206656063690465E-2</v>
      </c>
      <c r="N266" s="10">
        <v>120</v>
      </c>
      <c r="O266" s="39">
        <v>0.37738818452942091</v>
      </c>
      <c r="P266" s="11">
        <v>-7.6601671309192198E-3</v>
      </c>
      <c r="Q266" s="10">
        <v>15</v>
      </c>
      <c r="R266" s="39">
        <v>3.8737036491107768E-2</v>
      </c>
      <c r="S266" s="12">
        <v>-0.76602714085166124</v>
      </c>
      <c r="T266" s="10">
        <v>1</v>
      </c>
      <c r="U266" s="39">
        <v>2.1178162365670494E-2</v>
      </c>
      <c r="V266" s="11">
        <v>8.9256246368390399E-3</v>
      </c>
      <c r="W266" s="10">
        <v>-33</v>
      </c>
      <c r="X266" s="39">
        <v>-0.21924412796075515</v>
      </c>
      <c r="Y266" s="13">
        <v>-1339</v>
      </c>
      <c r="Z266" s="10">
        <v>-87</v>
      </c>
      <c r="AA266" s="39">
        <v>-0.22247944737627046</v>
      </c>
      <c r="AB266" s="11">
        <v>1.9506855682082266E-2</v>
      </c>
      <c r="AC266" s="10">
        <v>-44</v>
      </c>
      <c r="AD266" s="39">
        <v>-0.13328028996003055</v>
      </c>
      <c r="AE266" s="11">
        <v>2.0000000000000018E-3</v>
      </c>
      <c r="AF266" s="10">
        <v>-86</v>
      </c>
      <c r="AG266" s="39">
        <v>-0.3053129132132395</v>
      </c>
      <c r="AH266" s="14">
        <v>0.46499805396341554</v>
      </c>
      <c r="AI266" s="10">
        <v>-51</v>
      </c>
      <c r="AJ266" s="39">
        <v>-5.0227159733316998E-2</v>
      </c>
      <c r="AK266" s="13">
        <v>-41826.065947545256</v>
      </c>
      <c r="AL266" s="44"/>
    </row>
    <row r="267" spans="1:38" x14ac:dyDescent="0.25">
      <c r="A267" t="s">
        <v>1148</v>
      </c>
      <c r="B267" s="5" t="s">
        <v>336</v>
      </c>
      <c r="C267" s="6" t="s">
        <v>33</v>
      </c>
      <c r="D267" s="7" t="s">
        <v>34</v>
      </c>
      <c r="E267" s="42">
        <v>-0.12682959913076064</v>
      </c>
      <c r="F267" s="8">
        <v>3.5323082535749997</v>
      </c>
      <c r="G267" s="9">
        <v>-10</v>
      </c>
      <c r="H267" s="10">
        <v>260</v>
      </c>
      <c r="I267" s="39">
        <v>1.2482599279129039</v>
      </c>
      <c r="J267" s="11">
        <v>8.0569520285728613E-2</v>
      </c>
      <c r="K267" s="10">
        <v>-19</v>
      </c>
      <c r="L267" s="39">
        <v>-0.36295688851768371</v>
      </c>
      <c r="M267" s="11">
        <v>1.0173477514685947E-2</v>
      </c>
      <c r="N267" s="10">
        <v>-96</v>
      </c>
      <c r="O267" s="39">
        <v>-0.196456984788204</v>
      </c>
      <c r="P267" s="11">
        <v>2.9542878448918723E-2</v>
      </c>
      <c r="Q267" s="10">
        <v>-137</v>
      </c>
      <c r="R267" s="39">
        <v>-0.41152939097353397</v>
      </c>
      <c r="S267" s="12">
        <v>0.32565833896016216</v>
      </c>
      <c r="T267" s="10">
        <v>-61</v>
      </c>
      <c r="U267" s="39">
        <v>-0.13070611753478134</v>
      </c>
      <c r="V267" s="11">
        <v>1.7892382759555434E-2</v>
      </c>
      <c r="W267" s="10">
        <v>14</v>
      </c>
      <c r="X267" s="39">
        <v>4.6021966222217534E-2</v>
      </c>
      <c r="Y267" s="13">
        <v>5484</v>
      </c>
      <c r="Z267" s="10">
        <v>8</v>
      </c>
      <c r="AA267" s="39">
        <v>0.12303534263602137</v>
      </c>
      <c r="AB267" s="11">
        <v>1.310082537627448E-2</v>
      </c>
      <c r="AC267" s="10">
        <v>33</v>
      </c>
      <c r="AD267" s="39">
        <v>0.23231031172042038</v>
      </c>
      <c r="AE267" s="11">
        <v>3.3999999999999919E-2</v>
      </c>
      <c r="AF267" s="10">
        <v>-16</v>
      </c>
      <c r="AG267" s="39">
        <v>-1.7082715166066076E-2</v>
      </c>
      <c r="AH267" s="14">
        <v>0.38140318247605975</v>
      </c>
      <c r="AI267" s="10">
        <v>-8</v>
      </c>
      <c r="AJ267" s="39">
        <v>-2.6239229880756665E-2</v>
      </c>
      <c r="AK267" s="13">
        <v>-23516.303506128577</v>
      </c>
      <c r="AL267" s="44"/>
    </row>
    <row r="268" spans="1:38" x14ac:dyDescent="0.25">
      <c r="A268" t="s">
        <v>774</v>
      </c>
      <c r="B268" s="15" t="s">
        <v>395</v>
      </c>
      <c r="C268" s="16" t="s">
        <v>93</v>
      </c>
      <c r="D268" s="7" t="s">
        <v>34</v>
      </c>
      <c r="E268" s="50">
        <v>-0.11478066790165142</v>
      </c>
      <c r="F268" s="51">
        <v>3.2700600101355342</v>
      </c>
      <c r="G268" s="52">
        <v>-10</v>
      </c>
      <c r="H268" s="17">
        <v>161</v>
      </c>
      <c r="I268" s="40">
        <v>0.56543362320760382</v>
      </c>
      <c r="J268" s="18">
        <v>1.848820861536149E-2</v>
      </c>
      <c r="K268" s="17">
        <v>42</v>
      </c>
      <c r="L268" s="40">
        <v>-0.11044701203987362</v>
      </c>
      <c r="M268" s="18">
        <v>-2.3637648426101318E-4</v>
      </c>
      <c r="N268" s="17">
        <v>-105</v>
      </c>
      <c r="O268" s="40">
        <v>-0.31726300577010824</v>
      </c>
      <c r="P268" s="18">
        <v>4.1761439360284321E-2</v>
      </c>
      <c r="Q268" s="17">
        <v>-57</v>
      </c>
      <c r="R268" s="40">
        <v>-4.7578312201625061E-2</v>
      </c>
      <c r="S268" s="19">
        <v>-0.35353156531833207</v>
      </c>
      <c r="T268" s="17">
        <v>-84</v>
      </c>
      <c r="U268" s="40">
        <v>-0.19117862645465872</v>
      </c>
      <c r="V268" s="18">
        <v>2.203895674047595E-2</v>
      </c>
      <c r="W268" s="17">
        <v>8</v>
      </c>
      <c r="X268" s="40">
        <v>0.12461570674172934</v>
      </c>
      <c r="Y268" s="20">
        <v>8544</v>
      </c>
      <c r="Z268" s="17">
        <v>63</v>
      </c>
      <c r="AA268" s="40">
        <v>0.26519133941733314</v>
      </c>
      <c r="AB268" s="18">
        <v>9.999999999999995E-3</v>
      </c>
      <c r="AC268" s="17">
        <v>-17</v>
      </c>
      <c r="AD268" s="40">
        <v>2.0583212552268082E-2</v>
      </c>
      <c r="AE268" s="18">
        <v>1.6000000000000014E-2</v>
      </c>
      <c r="AF268" s="17">
        <v>-93</v>
      </c>
      <c r="AG268" s="40">
        <v>-0.30422032677898764</v>
      </c>
      <c r="AH268" s="21">
        <v>0.53551121956156811</v>
      </c>
      <c r="AI268" s="17">
        <v>-10</v>
      </c>
      <c r="AJ268" s="40">
        <v>-2.7370213135104321E-2</v>
      </c>
      <c r="AK268" s="20">
        <v>-26473.905411863001</v>
      </c>
      <c r="AL268" s="45"/>
    </row>
    <row r="269" spans="1:38" x14ac:dyDescent="0.25">
      <c r="A269" t="s">
        <v>742</v>
      </c>
      <c r="B269" s="5" t="s">
        <v>394</v>
      </c>
      <c r="C269" s="6" t="s">
        <v>93</v>
      </c>
      <c r="D269" s="7" t="s">
        <v>34</v>
      </c>
      <c r="E269" s="42">
        <v>-0.11268288451732911</v>
      </c>
      <c r="F269" s="8">
        <v>3.2650751037517907</v>
      </c>
      <c r="G269" s="9">
        <v>-10</v>
      </c>
      <c r="H269" s="10">
        <v>199</v>
      </c>
      <c r="I269" s="39">
        <v>0.57311857294891055</v>
      </c>
      <c r="J269" s="11">
        <v>4.7513904372919913E-2</v>
      </c>
      <c r="K269" s="10">
        <v>-80</v>
      </c>
      <c r="L269" s="39">
        <v>-0.55288662101778396</v>
      </c>
      <c r="M269" s="11">
        <v>1.9149110440611711E-2</v>
      </c>
      <c r="N269" s="10">
        <v>-95</v>
      </c>
      <c r="O269" s="39">
        <v>-0.29358806813075655</v>
      </c>
      <c r="P269" s="11">
        <v>4.0882352941176467E-2</v>
      </c>
      <c r="Q269" s="10">
        <v>14</v>
      </c>
      <c r="R269" s="39">
        <v>3.6209150327794093E-2</v>
      </c>
      <c r="S269" s="12">
        <v>-0.81223765346369659</v>
      </c>
      <c r="T269" s="10">
        <v>68</v>
      </c>
      <c r="U269" s="39">
        <v>0.18196283928317269</v>
      </c>
      <c r="V269" s="11">
        <v>-9.2831435482919333E-4</v>
      </c>
      <c r="W269" s="10">
        <v>50</v>
      </c>
      <c r="X269" s="39">
        <v>0.21069982051125624</v>
      </c>
      <c r="Y269" s="13">
        <v>10468</v>
      </c>
      <c r="Z269" s="10">
        <v>-79</v>
      </c>
      <c r="AA269" s="39">
        <v>-0.18829224249657495</v>
      </c>
      <c r="AB269" s="11">
        <v>1.8775306828910099E-2</v>
      </c>
      <c r="AC269" s="10">
        <v>-4</v>
      </c>
      <c r="AD269" s="39">
        <v>1.6410581534749308E-2</v>
      </c>
      <c r="AE269" s="11">
        <v>1.5000000000000013E-2</v>
      </c>
      <c r="AF269" s="10">
        <v>-80</v>
      </c>
      <c r="AG269" s="39">
        <v>-0.30129780381925242</v>
      </c>
      <c r="AH269" s="14">
        <v>0.58550855408039659</v>
      </c>
      <c r="AI269" s="10">
        <v>-1</v>
      </c>
      <c r="AJ269" s="39">
        <v>-2.3274010299755371E-2</v>
      </c>
      <c r="AK269" s="13">
        <v>-21850.509749918579</v>
      </c>
      <c r="AL269" s="44"/>
    </row>
    <row r="270" spans="1:38" x14ac:dyDescent="0.25">
      <c r="A270" t="s">
        <v>709</v>
      </c>
      <c r="B270" s="5" t="s">
        <v>378</v>
      </c>
      <c r="C270" s="6" t="s">
        <v>19</v>
      </c>
      <c r="D270" s="7" t="s">
        <v>20</v>
      </c>
      <c r="E270" s="42">
        <v>-0.1110360781312405</v>
      </c>
      <c r="F270" s="8">
        <v>3.3342228053134662</v>
      </c>
      <c r="G270" s="9">
        <v>-3</v>
      </c>
      <c r="H270" s="10">
        <v>-16</v>
      </c>
      <c r="I270" s="39">
        <v>6.609202477815096E-2</v>
      </c>
      <c r="J270" s="11">
        <v>-2.8322021161593547E-2</v>
      </c>
      <c r="K270" s="10">
        <v>9</v>
      </c>
      <c r="L270" s="39">
        <v>-6.5372420829315048E-2</v>
      </c>
      <c r="M270" s="11">
        <v>9.1861382049168994E-3</v>
      </c>
      <c r="N270" s="10">
        <v>-63</v>
      </c>
      <c r="O270" s="39">
        <v>-0.17639893333420628</v>
      </c>
      <c r="P270" s="11">
        <v>3.3523722904350461E-2</v>
      </c>
      <c r="Q270" s="10">
        <v>-58</v>
      </c>
      <c r="R270" s="39">
        <v>-0.15303286139046449</v>
      </c>
      <c r="S270" s="12">
        <v>-0.62450518643117481</v>
      </c>
      <c r="T270" s="10">
        <v>33</v>
      </c>
      <c r="U270" s="39">
        <v>7.5985897426171956E-2</v>
      </c>
      <c r="V270" s="11">
        <v>7.3175035087216858E-3</v>
      </c>
      <c r="W270" s="10">
        <v>9</v>
      </c>
      <c r="X270" s="39">
        <v>1.0428588287734714E-2</v>
      </c>
      <c r="Y270" s="13">
        <v>4793</v>
      </c>
      <c r="Z270" s="10">
        <v>10</v>
      </c>
      <c r="AA270" s="39">
        <v>0.10292520591538357</v>
      </c>
      <c r="AB270" s="11">
        <v>1.2999999999999998E-2</v>
      </c>
      <c r="AC270" s="10">
        <v>5</v>
      </c>
      <c r="AD270" s="39">
        <v>-4.0229491340347256E-3</v>
      </c>
      <c r="AE270" s="11">
        <v>1.0999999999999899E-2</v>
      </c>
      <c r="AF270" s="10">
        <v>8</v>
      </c>
      <c r="AG270" s="39">
        <v>0.16041858308355028</v>
      </c>
      <c r="AH270" s="14">
        <v>0.27510263159471471</v>
      </c>
      <c r="AI270" s="10">
        <v>-12</v>
      </c>
      <c r="AJ270" s="39">
        <v>-2.8822290639686582E-2</v>
      </c>
      <c r="AK270" s="13">
        <v>-25723.522931893342</v>
      </c>
      <c r="AL270" s="44"/>
    </row>
    <row r="271" spans="1:38" x14ac:dyDescent="0.25">
      <c r="A271" t="s">
        <v>763</v>
      </c>
      <c r="B271" s="5" t="s">
        <v>216</v>
      </c>
      <c r="C271" s="6" t="s">
        <v>93</v>
      </c>
      <c r="D271" s="7" t="s">
        <v>34</v>
      </c>
      <c r="E271" s="42">
        <v>-0.10769441484715125</v>
      </c>
      <c r="F271" s="8">
        <v>4.1693364609422083</v>
      </c>
      <c r="G271" s="9">
        <v>-3</v>
      </c>
      <c r="H271" s="10">
        <v>163</v>
      </c>
      <c r="I271" s="39">
        <v>0.60880994180901904</v>
      </c>
      <c r="J271" s="11">
        <v>1.3428990029167531E-2</v>
      </c>
      <c r="K271" s="10">
        <v>117</v>
      </c>
      <c r="L271" s="39">
        <v>0.21525073354176566</v>
      </c>
      <c r="M271" s="11">
        <v>-6.4883440208230794E-3</v>
      </c>
      <c r="N271" s="10">
        <v>34</v>
      </c>
      <c r="O271" s="39">
        <v>0.22555743763586539</v>
      </c>
      <c r="P271" s="11">
        <v>3.7500993471473176E-2</v>
      </c>
      <c r="Q271" s="10">
        <v>56</v>
      </c>
      <c r="R271" s="39">
        <v>0.1162197654428547</v>
      </c>
      <c r="S271" s="12">
        <v>-2.5230701711129742</v>
      </c>
      <c r="T271" s="10">
        <v>-87</v>
      </c>
      <c r="U271" s="39">
        <v>-0.42444877731779213</v>
      </c>
      <c r="V271" s="11">
        <v>4.076197936362163E-2</v>
      </c>
      <c r="W271" s="10">
        <v>55</v>
      </c>
      <c r="X271" s="39">
        <v>0.2141249273161448</v>
      </c>
      <c r="Y271" s="13">
        <v>8966</v>
      </c>
      <c r="Z271" s="10">
        <v>-23</v>
      </c>
      <c r="AA271" s="39">
        <v>1.9691898527278928E-2</v>
      </c>
      <c r="AB271" s="11">
        <v>1.5800575263662506E-2</v>
      </c>
      <c r="AC271" s="10">
        <v>-58</v>
      </c>
      <c r="AD271" s="39">
        <v>-0.33049437960567696</v>
      </c>
      <c r="AE271" s="11">
        <v>-3.9999999999998925E-3</v>
      </c>
      <c r="AF271" s="10">
        <v>-155</v>
      </c>
      <c r="AG271" s="39">
        <v>-0.49876299540984603</v>
      </c>
      <c r="AH271" s="14">
        <v>0.67133482425737734</v>
      </c>
      <c r="AI271" s="10">
        <v>-38</v>
      </c>
      <c r="AJ271" s="39">
        <v>-3.8678827324242576E-2</v>
      </c>
      <c r="AK271" s="13">
        <v>-31221.46414224022</v>
      </c>
      <c r="AL271" s="44"/>
    </row>
    <row r="272" spans="1:38" x14ac:dyDescent="0.25">
      <c r="A272" t="s">
        <v>940</v>
      </c>
      <c r="B272" s="5" t="s">
        <v>335</v>
      </c>
      <c r="C272" s="6" t="s">
        <v>91</v>
      </c>
      <c r="D272" s="7" t="s">
        <v>39</v>
      </c>
      <c r="E272" s="42">
        <v>-0.10685639304303707</v>
      </c>
      <c r="F272" s="8">
        <v>3.4854040578453684</v>
      </c>
      <c r="G272" s="9">
        <v>-8</v>
      </c>
      <c r="H272" s="10">
        <v>-4</v>
      </c>
      <c r="I272" s="39">
        <v>-0.11353550481700758</v>
      </c>
      <c r="J272" s="11">
        <v>9.4294409576478611E-3</v>
      </c>
      <c r="K272" s="10">
        <v>-459</v>
      </c>
      <c r="L272" s="39">
        <v>-2.0808178047204731</v>
      </c>
      <c r="M272" s="11">
        <v>0.10277266015966968</v>
      </c>
      <c r="N272" s="10">
        <v>-154</v>
      </c>
      <c r="O272" s="39">
        <v>-0.3665638666707367</v>
      </c>
      <c r="P272" s="11">
        <v>3.5000000000000003E-2</v>
      </c>
      <c r="Q272" s="10">
        <v>266</v>
      </c>
      <c r="R272" s="39">
        <v>0.4686754148035534</v>
      </c>
      <c r="S272" s="12">
        <v>-4.0999999999999996</v>
      </c>
      <c r="T272" s="10">
        <v>-129</v>
      </c>
      <c r="U272" s="39">
        <v>-0.30500374770774052</v>
      </c>
      <c r="V272" s="11">
        <v>2.8628332063975626E-2</v>
      </c>
      <c r="W272" s="10">
        <v>3</v>
      </c>
      <c r="X272" s="39">
        <v>4.2275357847065292E-2</v>
      </c>
      <c r="Y272" s="13">
        <v>4668</v>
      </c>
      <c r="Z272" s="10">
        <v>155</v>
      </c>
      <c r="AA272" s="39">
        <v>0.87812264502103865</v>
      </c>
      <c r="AB272" s="11">
        <v>-1.3707865168539196E-3</v>
      </c>
      <c r="AC272" s="10">
        <v>-8</v>
      </c>
      <c r="AD272" s="39">
        <v>-4.1300009496996637E-2</v>
      </c>
      <c r="AE272" s="11">
        <v>7.0000000000001172E-3</v>
      </c>
      <c r="AF272" s="10">
        <v>-252</v>
      </c>
      <c r="AG272" s="39">
        <v>-0.89336634640870172</v>
      </c>
      <c r="AH272" s="14">
        <v>1.1015920668647943</v>
      </c>
      <c r="AI272" s="10">
        <v>-62</v>
      </c>
      <c r="AJ272" s="39">
        <v>-4.452909141070116E-2</v>
      </c>
      <c r="AK272" s="13">
        <v>-34519.896931582058</v>
      </c>
      <c r="AL272" s="44"/>
    </row>
    <row r="273" spans="1:38" x14ac:dyDescent="0.25">
      <c r="A273" t="s">
        <v>985</v>
      </c>
      <c r="B273" s="5" t="s">
        <v>188</v>
      </c>
      <c r="C273" s="6" t="s">
        <v>172</v>
      </c>
      <c r="D273" s="7" t="s">
        <v>39</v>
      </c>
      <c r="E273" s="42">
        <v>-0.10636933746286426</v>
      </c>
      <c r="F273" s="8">
        <v>4.3698052807034315</v>
      </c>
      <c r="G273" s="9">
        <v>2</v>
      </c>
      <c r="H273" s="10">
        <v>-214</v>
      </c>
      <c r="I273" s="39">
        <v>-0.5017257548844114</v>
      </c>
      <c r="J273" s="11">
        <v>-0.15189940094568688</v>
      </c>
      <c r="K273" s="10">
        <v>320</v>
      </c>
      <c r="L273" s="39">
        <v>2.0038965386247338</v>
      </c>
      <c r="M273" s="11">
        <v>-5.5668582440104607E-2</v>
      </c>
      <c r="N273" s="10">
        <v>5</v>
      </c>
      <c r="O273" s="39">
        <v>-2.1127324744218273E-2</v>
      </c>
      <c r="P273" s="11">
        <v>3.8927923911428158E-2</v>
      </c>
      <c r="Q273" s="10">
        <v>9</v>
      </c>
      <c r="R273" s="39">
        <v>-3.1922630269450025E-3</v>
      </c>
      <c r="S273" s="12">
        <v>-2.1449864498644988</v>
      </c>
      <c r="T273" s="10">
        <v>-100</v>
      </c>
      <c r="U273" s="39">
        <v>-0.52061008575759393</v>
      </c>
      <c r="V273" s="11">
        <v>4.7546551481290202E-2</v>
      </c>
      <c r="W273" s="10">
        <v>-14</v>
      </c>
      <c r="X273" s="39">
        <v>-2.7492532685953419E-2</v>
      </c>
      <c r="Y273" s="13">
        <v>1780</v>
      </c>
      <c r="Z273" s="10">
        <v>27</v>
      </c>
      <c r="AA273" s="39">
        <v>0.23672992695163012</v>
      </c>
      <c r="AB273" s="11">
        <v>1.11107239643825E-2</v>
      </c>
      <c r="AC273" s="10">
        <v>-6</v>
      </c>
      <c r="AD273" s="39">
        <v>-0.10812089068432185</v>
      </c>
      <c r="AE273" s="11">
        <v>1.7000000000000015E-2</v>
      </c>
      <c r="AF273" s="10">
        <v>-25</v>
      </c>
      <c r="AG273" s="39">
        <v>-0.13042017202883205</v>
      </c>
      <c r="AH273" s="14">
        <v>0.57675652045297365</v>
      </c>
      <c r="AI273" s="10">
        <v>-25</v>
      </c>
      <c r="AJ273" s="39">
        <v>-2.1975281773336797E-2</v>
      </c>
      <c r="AK273" s="13">
        <v>-18464.608741350399</v>
      </c>
      <c r="AL273" s="44"/>
    </row>
    <row r="274" spans="1:38" x14ac:dyDescent="0.25">
      <c r="A274" t="s">
        <v>1105</v>
      </c>
      <c r="B274" s="5" t="s">
        <v>424</v>
      </c>
      <c r="C274" s="6" t="s">
        <v>44</v>
      </c>
      <c r="D274" s="7" t="s">
        <v>20</v>
      </c>
      <c r="E274" s="42">
        <v>-9.8991520717245596E-2</v>
      </c>
      <c r="F274" s="8">
        <v>3.0896637879090356</v>
      </c>
      <c r="G274" s="9">
        <v>-7</v>
      </c>
      <c r="H274" s="10">
        <v>-71</v>
      </c>
      <c r="I274" s="39">
        <v>-0.14863990490185741</v>
      </c>
      <c r="J274" s="11">
        <v>-4.3984033559159585E-2</v>
      </c>
      <c r="K274" s="10">
        <v>-28</v>
      </c>
      <c r="L274" s="39">
        <v>-0.21207711260805062</v>
      </c>
      <c r="M274" s="11">
        <v>9.3833102861397739E-3</v>
      </c>
      <c r="N274" s="10">
        <v>70</v>
      </c>
      <c r="O274" s="39">
        <v>0.24133718159366946</v>
      </c>
      <c r="P274" s="11">
        <v>-8.8997555012224928E-4</v>
      </c>
      <c r="Q274" s="10">
        <v>14</v>
      </c>
      <c r="R274" s="39">
        <v>5.6998098369336947E-2</v>
      </c>
      <c r="S274" s="12">
        <v>-0.56000000000000005</v>
      </c>
      <c r="T274" s="10">
        <v>-134</v>
      </c>
      <c r="U274" s="39">
        <v>-0.33684388097134477</v>
      </c>
      <c r="V274" s="11">
        <v>3.1444763271162121E-2</v>
      </c>
      <c r="W274" s="10">
        <v>21</v>
      </c>
      <c r="X274" s="39">
        <v>0.13166642619210578</v>
      </c>
      <c r="Y274" s="13">
        <v>9217</v>
      </c>
      <c r="Z274" s="10">
        <v>-16</v>
      </c>
      <c r="AA274" s="39">
        <v>6.5037524578552358E-2</v>
      </c>
      <c r="AB274" s="11">
        <v>1.429313057157839E-2</v>
      </c>
      <c r="AC274" s="10">
        <v>-56</v>
      </c>
      <c r="AD274" s="39">
        <v>-0.15386682625292081</v>
      </c>
      <c r="AE274" s="11">
        <v>2.0000000000000018E-3</v>
      </c>
      <c r="AF274" s="10">
        <v>-8</v>
      </c>
      <c r="AG274" s="39">
        <v>-3.925287939133168E-2</v>
      </c>
      <c r="AH274" s="14">
        <v>0.29955659243506627</v>
      </c>
      <c r="AI274" s="10">
        <v>12</v>
      </c>
      <c r="AJ274" s="39">
        <v>-1.3310280005337377E-2</v>
      </c>
      <c r="AK274" s="13">
        <v>-16534.707812250257</v>
      </c>
      <c r="AL274" s="44"/>
    </row>
    <row r="275" spans="1:38" x14ac:dyDescent="0.25">
      <c r="A275" t="s">
        <v>1196</v>
      </c>
      <c r="B275" s="5" t="s">
        <v>555</v>
      </c>
      <c r="C275" s="6" t="s">
        <v>93</v>
      </c>
      <c r="D275" s="7" t="s">
        <v>34</v>
      </c>
      <c r="E275" s="42">
        <v>-9.1534122769762583E-2</v>
      </c>
      <c r="F275" s="8">
        <v>2.3081581474118309</v>
      </c>
      <c r="G275" s="9">
        <v>-2</v>
      </c>
      <c r="H275" s="10">
        <v>165</v>
      </c>
      <c r="I275" s="39">
        <v>0.52864670755443333</v>
      </c>
      <c r="J275" s="11">
        <v>2.4640733187548225E-2</v>
      </c>
      <c r="K275" s="10">
        <v>207</v>
      </c>
      <c r="L275" s="39">
        <v>0.5429933150333256</v>
      </c>
      <c r="M275" s="11">
        <v>-2.0863931712281517E-2</v>
      </c>
      <c r="N275" s="10">
        <v>29</v>
      </c>
      <c r="O275" s="39">
        <v>0.11643162193906098</v>
      </c>
      <c r="P275" s="11">
        <v>5.0367660182045332E-3</v>
      </c>
      <c r="Q275" s="10">
        <v>-71</v>
      </c>
      <c r="R275" s="39">
        <v>-1.8376921624774223E-2</v>
      </c>
      <c r="S275" s="12">
        <v>-1.9414770088248962E-3</v>
      </c>
      <c r="T275" s="10">
        <v>27</v>
      </c>
      <c r="U275" s="39">
        <v>8.7942840791959576E-2</v>
      </c>
      <c r="V275" s="11">
        <v>3.6444780635400895E-3</v>
      </c>
      <c r="W275" s="10">
        <v>-24</v>
      </c>
      <c r="X275" s="39">
        <v>-0.50482613916672792</v>
      </c>
      <c r="Y275" s="13">
        <v>-6659</v>
      </c>
      <c r="Z275" s="10">
        <v>38</v>
      </c>
      <c r="AA275" s="39">
        <v>0.15138773357702184</v>
      </c>
      <c r="AB275" s="11">
        <v>1.16422294752699E-2</v>
      </c>
      <c r="AC275" s="10">
        <v>-35</v>
      </c>
      <c r="AD275" s="39">
        <v>-0.14852893514956178</v>
      </c>
      <c r="AE275" s="11">
        <v>-2.9999999999998916E-3</v>
      </c>
      <c r="AF275" s="10">
        <v>-12</v>
      </c>
      <c r="AG275" s="39">
        <v>-0.18177822496842611</v>
      </c>
      <c r="AH275" s="14">
        <v>0.19279664787907902</v>
      </c>
      <c r="AI275" s="10">
        <v>4</v>
      </c>
      <c r="AJ275" s="39">
        <v>7.8809098337053896E-3</v>
      </c>
      <c r="AK275" s="13">
        <v>-12238.046795249043</v>
      </c>
      <c r="AL275" s="44"/>
    </row>
    <row r="276" spans="1:38" ht="22.5" x14ac:dyDescent="0.25">
      <c r="A276" t="s">
        <v>665</v>
      </c>
      <c r="B276" s="5" t="s">
        <v>549</v>
      </c>
      <c r="C276" s="6" t="s">
        <v>61</v>
      </c>
      <c r="D276" s="7" t="s">
        <v>39</v>
      </c>
      <c r="E276" s="42">
        <v>-7.7967863366007251E-2</v>
      </c>
      <c r="F276" s="8">
        <v>2.3053040071005544</v>
      </c>
      <c r="G276" s="9">
        <v>-6</v>
      </c>
      <c r="H276" s="10">
        <v>120</v>
      </c>
      <c r="I276" s="39">
        <v>0.40344283597900932</v>
      </c>
      <c r="J276" s="11">
        <v>2.027534795354935E-2</v>
      </c>
      <c r="K276" s="10">
        <v>-136</v>
      </c>
      <c r="L276" s="39">
        <v>-0.61435190914219706</v>
      </c>
      <c r="M276" s="11">
        <v>2.7264093930760597E-2</v>
      </c>
      <c r="N276" s="10">
        <v>40</v>
      </c>
      <c r="O276" s="39">
        <v>0.12500533415677517</v>
      </c>
      <c r="P276" s="11">
        <v>3.0000000000000001E-3</v>
      </c>
      <c r="Q276" s="10">
        <v>-104</v>
      </c>
      <c r="R276" s="39">
        <v>-5.6386624785675965E-2</v>
      </c>
      <c r="S276" s="12">
        <v>7.1418554874898538E-2</v>
      </c>
      <c r="T276" s="10">
        <v>-68</v>
      </c>
      <c r="U276" s="39">
        <v>-0.15518556278382545</v>
      </c>
      <c r="V276" s="11">
        <v>1.7814489144813636E-2</v>
      </c>
      <c r="W276" s="10">
        <v>-2</v>
      </c>
      <c r="X276" s="39">
        <v>4.6090560959610061E-2</v>
      </c>
      <c r="Y276" s="13">
        <v>9328</v>
      </c>
      <c r="Z276" s="10">
        <v>-17</v>
      </c>
      <c r="AA276" s="39">
        <v>-0.1178570438024259</v>
      </c>
      <c r="AB276" s="11">
        <v>1.6852353122116276E-2</v>
      </c>
      <c r="AC276" s="10">
        <v>59</v>
      </c>
      <c r="AD276" s="39">
        <v>0.19951189362318933</v>
      </c>
      <c r="AE276" s="11">
        <v>2.2999999999999909E-2</v>
      </c>
      <c r="AF276" s="10">
        <v>-55</v>
      </c>
      <c r="AG276" s="39">
        <v>-0.26755060551923421</v>
      </c>
      <c r="AH276" s="14">
        <v>0.35221737116693941</v>
      </c>
      <c r="AI276" s="10">
        <v>3</v>
      </c>
      <c r="AJ276" s="39">
        <v>1.8739957478039852E-3</v>
      </c>
      <c r="AK276" s="13">
        <v>-14755.420213731006</v>
      </c>
      <c r="AL276" s="44"/>
    </row>
    <row r="277" spans="1:38" x14ac:dyDescent="0.25">
      <c r="A277" t="s">
        <v>1156</v>
      </c>
      <c r="B277" s="5" t="s">
        <v>152</v>
      </c>
      <c r="C277" s="6" t="s">
        <v>81</v>
      </c>
      <c r="D277" s="7" t="s">
        <v>34</v>
      </c>
      <c r="E277" s="42">
        <v>-7.1548635639026692E-2</v>
      </c>
      <c r="F277" s="8">
        <v>2.4613454801472745</v>
      </c>
      <c r="G277" s="9">
        <v>2</v>
      </c>
      <c r="H277" s="10">
        <v>-1</v>
      </c>
      <c r="I277" s="39">
        <v>0.17799177326852525</v>
      </c>
      <c r="J277" s="11">
        <v>-3.276418381864632E-2</v>
      </c>
      <c r="K277" s="10">
        <v>-61</v>
      </c>
      <c r="L277" s="39">
        <v>-0.75236568331535081</v>
      </c>
      <c r="M277" s="11">
        <v>2.220497512262281E-2</v>
      </c>
      <c r="N277" s="10">
        <v>51</v>
      </c>
      <c r="O277" s="39">
        <v>0.1500784915593727</v>
      </c>
      <c r="P277" s="11">
        <v>5.9354204228814949E-3</v>
      </c>
      <c r="Q277" s="10">
        <v>-52</v>
      </c>
      <c r="R277" s="39">
        <v>-5.3437602328404443E-3</v>
      </c>
      <c r="S277" s="12">
        <v>-0.10667235494880546</v>
      </c>
      <c r="T277" s="10">
        <v>-78</v>
      </c>
      <c r="U277" s="39">
        <v>-0.18601192030210623</v>
      </c>
      <c r="V277" s="11">
        <v>1.9005007620291746E-2</v>
      </c>
      <c r="W277" s="10">
        <v>11</v>
      </c>
      <c r="X277" s="39">
        <v>0.20677510786418507</v>
      </c>
      <c r="Y277" s="13">
        <v>12700</v>
      </c>
      <c r="Z277" s="10">
        <v>-24</v>
      </c>
      <c r="AA277" s="39">
        <v>-1.0597345385304102E-2</v>
      </c>
      <c r="AB277" s="11">
        <v>1.5196761380996026E-2</v>
      </c>
      <c r="AC277" s="10">
        <v>-13</v>
      </c>
      <c r="AD277" s="39">
        <v>-5.9862036866426993E-2</v>
      </c>
      <c r="AE277" s="11">
        <v>3.0000000000000027E-3</v>
      </c>
      <c r="AF277" s="10">
        <v>-15</v>
      </c>
      <c r="AG277" s="39">
        <v>-6.3774684487616168E-2</v>
      </c>
      <c r="AH277" s="14">
        <v>0.23405860263784284</v>
      </c>
      <c r="AI277" s="10">
        <v>-15</v>
      </c>
      <c r="AJ277" s="39">
        <v>-2.8200094569183487E-2</v>
      </c>
      <c r="AK277" s="13">
        <v>-27855.833204448485</v>
      </c>
      <c r="AL277" s="44"/>
    </row>
    <row r="278" spans="1:38" x14ac:dyDescent="0.25">
      <c r="A278" t="s">
        <v>990</v>
      </c>
      <c r="B278" s="5" t="s">
        <v>356</v>
      </c>
      <c r="C278" s="6" t="s">
        <v>41</v>
      </c>
      <c r="D278" s="7" t="s">
        <v>34</v>
      </c>
      <c r="E278" s="42">
        <v>-7.1428167648292185E-2</v>
      </c>
      <c r="F278" s="8">
        <v>3.320322265248663</v>
      </c>
      <c r="G278" s="9">
        <v>2</v>
      </c>
      <c r="H278" s="10">
        <v>-16</v>
      </c>
      <c r="I278" s="39">
        <v>0.12896280835441165</v>
      </c>
      <c r="J278" s="11">
        <v>-4.7495811906037577E-2</v>
      </c>
      <c r="K278" s="10">
        <v>55</v>
      </c>
      <c r="L278" s="39">
        <v>0.19454352888745641</v>
      </c>
      <c r="M278" s="11">
        <v>2.5660680911127332E-3</v>
      </c>
      <c r="N278" s="10">
        <v>-83</v>
      </c>
      <c r="O278" s="39">
        <v>-0.16419612288533814</v>
      </c>
      <c r="P278" s="11">
        <v>2.9633791900794421E-2</v>
      </c>
      <c r="Q278" s="10">
        <v>-54</v>
      </c>
      <c r="R278" s="39">
        <v>-4.3466061030460801E-2</v>
      </c>
      <c r="S278" s="12">
        <v>-0.39779462919159592</v>
      </c>
      <c r="T278" s="10">
        <v>-127</v>
      </c>
      <c r="U278" s="39">
        <v>-0.31210903582543237</v>
      </c>
      <c r="V278" s="11">
        <v>2.9677311435523112E-2</v>
      </c>
      <c r="W278" s="10">
        <v>38</v>
      </c>
      <c r="X278" s="39">
        <v>0.14363005261285511</v>
      </c>
      <c r="Y278" s="13">
        <v>7980</v>
      </c>
      <c r="Z278" s="10">
        <v>-2</v>
      </c>
      <c r="AA278" s="39">
        <v>8.0185701634869988E-2</v>
      </c>
      <c r="AB278" s="11">
        <v>1.3999999999999992E-2</v>
      </c>
      <c r="AC278" s="10">
        <v>40</v>
      </c>
      <c r="AD278" s="39">
        <v>0.18582874048479459</v>
      </c>
      <c r="AE278" s="11">
        <v>2.5999999999999912E-2</v>
      </c>
      <c r="AF278" s="10">
        <v>-38</v>
      </c>
      <c r="AG278" s="39">
        <v>-0.13309662390963811</v>
      </c>
      <c r="AH278" s="14">
        <v>0.44096861708118995</v>
      </c>
      <c r="AI278" s="10">
        <v>-21</v>
      </c>
      <c r="AJ278" s="39">
        <v>-3.5615483890551636E-2</v>
      </c>
      <c r="AK278" s="13">
        <v>-30813.836339283414</v>
      </c>
      <c r="AL278" s="44">
        <v>1</v>
      </c>
    </row>
    <row r="279" spans="1:38" x14ac:dyDescent="0.25">
      <c r="A279" t="s">
        <v>947</v>
      </c>
      <c r="B279" s="5" t="s">
        <v>489</v>
      </c>
      <c r="C279" s="6" t="s">
        <v>54</v>
      </c>
      <c r="D279" s="7" t="s">
        <v>39</v>
      </c>
      <c r="E279" s="42">
        <v>-6.8648644831559302E-2</v>
      </c>
      <c r="F279" s="8">
        <v>2.6522380516105564</v>
      </c>
      <c r="G279" s="9">
        <v>-10</v>
      </c>
      <c r="H279" s="10">
        <v>-94</v>
      </c>
      <c r="I279" s="39">
        <v>-0.49349048152810926</v>
      </c>
      <c r="J279" s="11">
        <v>-4.5066770132950906E-2</v>
      </c>
      <c r="K279" s="10">
        <v>-94</v>
      </c>
      <c r="L279" s="39">
        <v>-0.31246821379899914</v>
      </c>
      <c r="M279" s="11">
        <v>2.5725806620307455E-2</v>
      </c>
      <c r="N279" s="10">
        <v>-62</v>
      </c>
      <c r="O279" s="39">
        <v>-0.12077926625698077</v>
      </c>
      <c r="P279" s="11">
        <v>1.9E-2</v>
      </c>
      <c r="Q279" s="10">
        <v>-68</v>
      </c>
      <c r="R279" s="39">
        <v>-8.1259968857932963E-3</v>
      </c>
      <c r="S279" s="12">
        <v>0</v>
      </c>
      <c r="T279" s="10">
        <v>-220</v>
      </c>
      <c r="U279" s="39">
        <v>-0.55553102537632881</v>
      </c>
      <c r="V279" s="11">
        <v>4.294806998056095E-2</v>
      </c>
      <c r="W279" s="10">
        <v>-28</v>
      </c>
      <c r="X279" s="39">
        <v>-0.20712200943921444</v>
      </c>
      <c r="Y279" s="13">
        <v>-463</v>
      </c>
      <c r="Z279" s="10">
        <v>151</v>
      </c>
      <c r="AA279" s="39">
        <v>0.53265732767795526</v>
      </c>
      <c r="AB279" s="11">
        <v>4.4743158905424865E-3</v>
      </c>
      <c r="AC279" s="10">
        <v>96</v>
      </c>
      <c r="AD279" s="39">
        <v>0.42406289709211664</v>
      </c>
      <c r="AE279" s="11">
        <v>3.6000000000000032E-2</v>
      </c>
      <c r="AF279" s="10">
        <v>15</v>
      </c>
      <c r="AG279" s="39">
        <v>0.21933688182369737</v>
      </c>
      <c r="AH279" s="14">
        <v>-0.25230973605136819</v>
      </c>
      <c r="AI279" s="10">
        <v>6</v>
      </c>
      <c r="AJ279" s="39">
        <v>5.1379526930151131E-2</v>
      </c>
      <c r="AK279" s="13">
        <v>4943.6721947542392</v>
      </c>
      <c r="AL279" s="44"/>
    </row>
    <row r="280" spans="1:38" x14ac:dyDescent="0.25">
      <c r="A280" t="s">
        <v>961</v>
      </c>
      <c r="B280" s="5" t="s">
        <v>156</v>
      </c>
      <c r="C280" s="6" t="s">
        <v>19</v>
      </c>
      <c r="D280" s="7" t="s">
        <v>20</v>
      </c>
      <c r="E280" s="42">
        <v>-6.351002630316227E-2</v>
      </c>
      <c r="F280" s="8">
        <v>4.5532581888579386</v>
      </c>
      <c r="G280" s="9">
        <v>10</v>
      </c>
      <c r="H280" s="10">
        <v>-9</v>
      </c>
      <c r="I280" s="39">
        <v>7.6010530914699448E-2</v>
      </c>
      <c r="J280" s="11">
        <v>-2.1613227941404078E-2</v>
      </c>
      <c r="K280" s="10">
        <v>-364</v>
      </c>
      <c r="L280" s="39">
        <v>-1.4917044659548764</v>
      </c>
      <c r="M280" s="11">
        <v>7.9901486167642727E-2</v>
      </c>
      <c r="N280" s="10">
        <v>-96</v>
      </c>
      <c r="O280" s="39">
        <v>-0.64895801134361419</v>
      </c>
      <c r="P280" s="11">
        <v>7.3839506172839492E-2</v>
      </c>
      <c r="Q280" s="10">
        <v>41</v>
      </c>
      <c r="R280" s="39">
        <v>0.20231015849453943</v>
      </c>
      <c r="S280" s="12">
        <v>-4.8199267083423152</v>
      </c>
      <c r="T280" s="10">
        <v>24</v>
      </c>
      <c r="U280" s="39">
        <v>0.3831603156611717</v>
      </c>
      <c r="V280" s="11">
        <v>-3.4165330890771617E-4</v>
      </c>
      <c r="W280" s="10">
        <v>0</v>
      </c>
      <c r="X280" s="39">
        <v>2.6328667084582924E-2</v>
      </c>
      <c r="Y280" s="13">
        <v>2944</v>
      </c>
      <c r="Z280" s="10">
        <v>14</v>
      </c>
      <c r="AA280" s="39">
        <v>0.21648982507441927</v>
      </c>
      <c r="AB280" s="11">
        <v>1.2202350965575148E-2</v>
      </c>
      <c r="AC280" s="10">
        <v>14</v>
      </c>
      <c r="AD280" s="39">
        <v>0.12075574942623019</v>
      </c>
      <c r="AE280" s="11">
        <v>2.7000000000000024E-2</v>
      </c>
      <c r="AF280" s="10">
        <v>-9</v>
      </c>
      <c r="AG280" s="39">
        <v>-3.7185179580429883E-2</v>
      </c>
      <c r="AH280" s="14">
        <v>0.64244081643650652</v>
      </c>
      <c r="AI280" s="10">
        <v>12</v>
      </c>
      <c r="AJ280" s="39">
        <v>-1.5078081813572064E-3</v>
      </c>
      <c r="AK280" s="13">
        <v>-4927.7534717950475</v>
      </c>
      <c r="AL280" s="44"/>
    </row>
    <row r="281" spans="1:38" x14ac:dyDescent="0.25">
      <c r="A281" t="s">
        <v>789</v>
      </c>
      <c r="B281" s="5" t="s">
        <v>571</v>
      </c>
      <c r="C281" s="6" t="s">
        <v>93</v>
      </c>
      <c r="D281" s="7" t="s">
        <v>34</v>
      </c>
      <c r="E281" s="42">
        <v>-6.0511428743676987E-2</v>
      </c>
      <c r="F281" s="8">
        <v>2.0328753355157509</v>
      </c>
      <c r="G281" s="9">
        <v>-1</v>
      </c>
      <c r="H281" s="10">
        <v>187</v>
      </c>
      <c r="I281" s="39">
        <v>0.56082712627287501</v>
      </c>
      <c r="J281" s="11">
        <v>3.3639201235576843E-2</v>
      </c>
      <c r="K281" s="10">
        <v>-46</v>
      </c>
      <c r="L281" s="39">
        <v>-0.29094647328198658</v>
      </c>
      <c r="M281" s="11">
        <v>1.2243924490905639E-2</v>
      </c>
      <c r="N281" s="10">
        <v>82</v>
      </c>
      <c r="O281" s="39">
        <v>0.26995311254688936</v>
      </c>
      <c r="P281" s="11">
        <v>-2.382131324004306E-3</v>
      </c>
      <c r="Q281" s="10">
        <v>-68</v>
      </c>
      <c r="R281" s="39">
        <v>-8.1259968857932963E-3</v>
      </c>
      <c r="S281" s="12">
        <v>0</v>
      </c>
      <c r="T281" s="10">
        <v>-27</v>
      </c>
      <c r="U281" s="39">
        <v>-2.0878997304066171E-2</v>
      </c>
      <c r="V281" s="11">
        <v>9.9557101347186767E-3</v>
      </c>
      <c r="W281" s="10">
        <v>-3</v>
      </c>
      <c r="X281" s="39">
        <v>-0.256725713029895</v>
      </c>
      <c r="Y281" s="13">
        <v>2128</v>
      </c>
      <c r="Z281" s="10">
        <v>-34</v>
      </c>
      <c r="AA281" s="39">
        <v>-0.19129724446048135</v>
      </c>
      <c r="AB281" s="11">
        <v>1.8413478345309767E-2</v>
      </c>
      <c r="AC281" s="10">
        <v>37</v>
      </c>
      <c r="AD281" s="39">
        <v>0.12207401513617788</v>
      </c>
      <c r="AE281" s="11">
        <v>1.7000000000000126E-2</v>
      </c>
      <c r="AF281" s="10">
        <v>-7</v>
      </c>
      <c r="AG281" s="39">
        <v>-0.14590088014916303</v>
      </c>
      <c r="AH281" s="14">
        <v>0.1047190364403392</v>
      </c>
      <c r="AI281" s="10">
        <v>1</v>
      </c>
      <c r="AJ281" s="39">
        <v>-2.6022191827761554E-2</v>
      </c>
      <c r="AK281" s="13">
        <v>-42538.462526275136</v>
      </c>
      <c r="AL281" s="44"/>
    </row>
    <row r="282" spans="1:38" x14ac:dyDescent="0.25">
      <c r="A282" t="s">
        <v>916</v>
      </c>
      <c r="B282" s="5" t="s">
        <v>168</v>
      </c>
      <c r="C282" s="6" t="s">
        <v>30</v>
      </c>
      <c r="D282" s="7" t="s">
        <v>20</v>
      </c>
      <c r="E282" s="42">
        <v>-5.535045830978369E-2</v>
      </c>
      <c r="F282" s="8">
        <v>4.397599675662839</v>
      </c>
      <c r="G282" s="9">
        <v>9</v>
      </c>
      <c r="H282" s="10">
        <v>-49</v>
      </c>
      <c r="I282" s="39">
        <v>3.7136061663852138E-2</v>
      </c>
      <c r="J282" s="11">
        <v>-7.9176416057961996E-2</v>
      </c>
      <c r="K282" s="10">
        <v>-189</v>
      </c>
      <c r="L282" s="39">
        <v>-0.71964538701869318</v>
      </c>
      <c r="M282" s="11">
        <v>5.3264608919781874E-2</v>
      </c>
      <c r="N282" s="10">
        <v>-132</v>
      </c>
      <c r="O282" s="39">
        <v>-0.45421599630727078</v>
      </c>
      <c r="P282" s="11">
        <v>5.1572342452701786E-2</v>
      </c>
      <c r="Q282" s="10">
        <v>-51</v>
      </c>
      <c r="R282" s="39">
        <v>-7.1702457476747194E-2</v>
      </c>
      <c r="S282" s="12">
        <v>-0.55804372789490608</v>
      </c>
      <c r="T282" s="10">
        <v>8</v>
      </c>
      <c r="U282" s="39">
        <v>-3.7055063183318734E-2</v>
      </c>
      <c r="V282" s="11">
        <v>1.76563763322308E-2</v>
      </c>
      <c r="W282" s="10">
        <v>7</v>
      </c>
      <c r="X282" s="39">
        <v>7.7625670020124327E-2</v>
      </c>
      <c r="Y282" s="13">
        <v>2757</v>
      </c>
      <c r="Z282" s="10">
        <v>39</v>
      </c>
      <c r="AA282" s="39">
        <v>0.58765119201116089</v>
      </c>
      <c r="AB282" s="11">
        <v>6.0000000000000053E-3</v>
      </c>
      <c r="AC282" s="10">
        <v>4</v>
      </c>
      <c r="AD282" s="39">
        <v>6.5622904907349955E-2</v>
      </c>
      <c r="AE282" s="11">
        <v>2.4999999999999911E-2</v>
      </c>
      <c r="AF282" s="10">
        <v>-46</v>
      </c>
      <c r="AG282" s="39">
        <v>-0.18205058772731125</v>
      </c>
      <c r="AH282" s="14">
        <v>0.29306670028595905</v>
      </c>
      <c r="AI282" s="10">
        <v>-33</v>
      </c>
      <c r="AJ282" s="39">
        <v>-2.8546920042176294E-2</v>
      </c>
      <c r="AK282" s="13">
        <v>-23754.654030743754</v>
      </c>
      <c r="AL282" s="44"/>
    </row>
    <row r="283" spans="1:38" x14ac:dyDescent="0.25">
      <c r="A283" t="s">
        <v>667</v>
      </c>
      <c r="B283" s="5" t="s">
        <v>246</v>
      </c>
      <c r="C283" s="6" t="s">
        <v>19</v>
      </c>
      <c r="D283" s="7" t="s">
        <v>20</v>
      </c>
      <c r="E283" s="42">
        <v>-4.2090262293049685E-2</v>
      </c>
      <c r="F283" s="8">
        <v>3.8121180063070632</v>
      </c>
      <c r="G283" s="9">
        <v>4</v>
      </c>
      <c r="H283" s="10">
        <v>23</v>
      </c>
      <c r="I283" s="39">
        <v>0.36362247579723594</v>
      </c>
      <c r="J283" s="11">
        <v>-8.6659974515748583E-2</v>
      </c>
      <c r="K283" s="10">
        <v>-270</v>
      </c>
      <c r="L283" s="39">
        <v>-0.92879658310770963</v>
      </c>
      <c r="M283" s="11">
        <v>5.1044880405847586E-2</v>
      </c>
      <c r="N283" s="10">
        <v>-46</v>
      </c>
      <c r="O283" s="39">
        <v>-0.14613842801463622</v>
      </c>
      <c r="P283" s="11">
        <v>3.3259309873590714E-2</v>
      </c>
      <c r="Q283" s="10">
        <v>-17</v>
      </c>
      <c r="R283" s="39">
        <v>-0.20621376946941455</v>
      </c>
      <c r="S283" s="12">
        <v>-4.0209354413702236</v>
      </c>
      <c r="T283" s="10">
        <v>-55</v>
      </c>
      <c r="U283" s="39">
        <v>-0.25002789287165528</v>
      </c>
      <c r="V283" s="11">
        <v>2.9234400708771043E-2</v>
      </c>
      <c r="W283" s="10">
        <v>68</v>
      </c>
      <c r="X283" s="39">
        <v>0.30449611480164396</v>
      </c>
      <c r="Y283" s="13">
        <v>12293</v>
      </c>
      <c r="Z283" s="10">
        <v>13</v>
      </c>
      <c r="AA283" s="39">
        <v>0.14128577695283609</v>
      </c>
      <c r="AB283" s="11">
        <v>1.2887656033287107E-2</v>
      </c>
      <c r="AC283" s="10">
        <v>29</v>
      </c>
      <c r="AD283" s="39">
        <v>0.16926182958531544</v>
      </c>
      <c r="AE283" s="11">
        <v>3.0999999999999917E-2</v>
      </c>
      <c r="AF283" s="10">
        <v>55</v>
      </c>
      <c r="AG283" s="39">
        <v>0.35995676072147587</v>
      </c>
      <c r="AH283" s="14">
        <v>3.961811381412339E-2</v>
      </c>
      <c r="AI283" s="10">
        <v>-3</v>
      </c>
      <c r="AJ283" s="39">
        <v>-1.3798226519558421E-2</v>
      </c>
      <c r="AK283" s="13">
        <v>-15029.415868047727</v>
      </c>
      <c r="AL283" s="44"/>
    </row>
    <row r="284" spans="1:38" x14ac:dyDescent="0.25">
      <c r="A284" t="s">
        <v>914</v>
      </c>
      <c r="B284" s="5" t="s">
        <v>463</v>
      </c>
      <c r="C284" s="6" t="s">
        <v>54</v>
      </c>
      <c r="D284" s="7" t="s">
        <v>39</v>
      </c>
      <c r="E284" s="42">
        <v>-3.3405369298147747E-2</v>
      </c>
      <c r="F284" s="8">
        <v>2.7020980914542427</v>
      </c>
      <c r="G284" s="9">
        <v>-13</v>
      </c>
      <c r="H284" s="10">
        <v>30</v>
      </c>
      <c r="I284" s="39">
        <v>0.44756785677792998</v>
      </c>
      <c r="J284" s="11">
        <v>-7.6074857243282556E-2</v>
      </c>
      <c r="K284" s="10">
        <v>-54</v>
      </c>
      <c r="L284" s="39">
        <v>-0.26044181999390004</v>
      </c>
      <c r="M284" s="11">
        <v>1.7221671475760821E-2</v>
      </c>
      <c r="N284" s="10">
        <v>-42</v>
      </c>
      <c r="O284" s="39">
        <v>-6.4742538189060783E-2</v>
      </c>
      <c r="P284" s="11">
        <v>2.2933709796219004E-2</v>
      </c>
      <c r="Q284" s="10">
        <v>23</v>
      </c>
      <c r="R284" s="39">
        <v>4.7628181914079804E-2</v>
      </c>
      <c r="S284" s="12">
        <v>-0.59531554183574398</v>
      </c>
      <c r="T284" s="10">
        <v>-94</v>
      </c>
      <c r="U284" s="39">
        <v>-0.20441522395550205</v>
      </c>
      <c r="V284" s="11">
        <v>2.1074456621724618E-2</v>
      </c>
      <c r="W284" s="10">
        <v>3</v>
      </c>
      <c r="X284" s="39">
        <v>1.3630512062470235E-2</v>
      </c>
      <c r="Y284" s="13">
        <v>6041</v>
      </c>
      <c r="Z284" s="10">
        <v>32</v>
      </c>
      <c r="AA284" s="39">
        <v>0.15821965580911518</v>
      </c>
      <c r="AB284" s="11">
        <v>1.2000000000000004E-2</v>
      </c>
      <c r="AC284" s="10">
        <v>-29</v>
      </c>
      <c r="AD284" s="39">
        <v>-9.2689847417169513E-2</v>
      </c>
      <c r="AE284" s="11">
        <v>5.0000000000000044E-3</v>
      </c>
      <c r="AF284" s="10">
        <v>87</v>
      </c>
      <c r="AG284" s="39">
        <v>0.24577976870209878</v>
      </c>
      <c r="AH284" s="14">
        <v>-0.11009631322236468</v>
      </c>
      <c r="AI284" s="10">
        <v>26</v>
      </c>
      <c r="AJ284" s="39">
        <v>2.9497564255467901E-3</v>
      </c>
      <c r="AK284" s="13">
        <v>-8529.8858804989723</v>
      </c>
      <c r="AL284" s="44"/>
    </row>
    <row r="285" spans="1:38" x14ac:dyDescent="0.25">
      <c r="A285" t="s">
        <v>888</v>
      </c>
      <c r="B285" s="5" t="s">
        <v>340</v>
      </c>
      <c r="C285" s="6" t="s">
        <v>93</v>
      </c>
      <c r="D285" s="7" t="s">
        <v>34</v>
      </c>
      <c r="E285" s="42">
        <v>-2.9887615038779236E-2</v>
      </c>
      <c r="F285" s="8">
        <v>3.270129420103121</v>
      </c>
      <c r="G285" s="9">
        <v>-5</v>
      </c>
      <c r="H285" s="10">
        <v>78</v>
      </c>
      <c r="I285" s="39">
        <v>0.33603135649321275</v>
      </c>
      <c r="J285" s="11">
        <v>-7.3507394674903193E-3</v>
      </c>
      <c r="K285" s="10">
        <v>-104</v>
      </c>
      <c r="L285" s="39">
        <v>-0.52228624508126331</v>
      </c>
      <c r="M285" s="11">
        <v>2.1888243574983673E-2</v>
      </c>
      <c r="N285" s="10">
        <v>44</v>
      </c>
      <c r="O285" s="39">
        <v>8.9915110477966617E-2</v>
      </c>
      <c r="P285" s="11">
        <v>2.4494283201407216E-2</v>
      </c>
      <c r="Q285" s="10">
        <v>-84</v>
      </c>
      <c r="R285" s="39">
        <v>-5.2358987792340994E-2</v>
      </c>
      <c r="S285" s="12">
        <v>-0.12458509599739664</v>
      </c>
      <c r="T285" s="10">
        <v>-74</v>
      </c>
      <c r="U285" s="39">
        <v>-0.46577730939745721</v>
      </c>
      <c r="V285" s="11">
        <v>4.5806242023436583E-2</v>
      </c>
      <c r="W285" s="10">
        <v>115</v>
      </c>
      <c r="X285" s="39">
        <v>0.49487539363123523</v>
      </c>
      <c r="Y285" s="13">
        <v>17901</v>
      </c>
      <c r="Z285" s="10">
        <v>36</v>
      </c>
      <c r="AA285" s="39">
        <v>0.14700433170007443</v>
      </c>
      <c r="AB285" s="11">
        <v>1.1727052163364341E-2</v>
      </c>
      <c r="AC285" s="10">
        <v>-52</v>
      </c>
      <c r="AD285" s="39">
        <v>-0.15991096056979148</v>
      </c>
      <c r="AE285" s="11">
        <v>1.0000000000001119E-3</v>
      </c>
      <c r="AF285" s="10">
        <v>-36</v>
      </c>
      <c r="AG285" s="39">
        <v>-0.12594346517272317</v>
      </c>
      <c r="AH285" s="14">
        <v>0.33902605950938236</v>
      </c>
      <c r="AI285" s="10">
        <v>-9</v>
      </c>
      <c r="AJ285" s="39">
        <v>-2.2342418593089303E-2</v>
      </c>
      <c r="AK285" s="13">
        <v>-23803.964785975026</v>
      </c>
      <c r="AL285" s="44"/>
    </row>
    <row r="286" spans="1:38" x14ac:dyDescent="0.25">
      <c r="A286" t="s">
        <v>660</v>
      </c>
      <c r="B286" s="5" t="s">
        <v>160</v>
      </c>
      <c r="C286" s="6" t="s">
        <v>41</v>
      </c>
      <c r="D286" s="7" t="s">
        <v>34</v>
      </c>
      <c r="E286" s="42">
        <v>-2.4291557956068299E-2</v>
      </c>
      <c r="F286" s="8">
        <v>4.3821253737897123</v>
      </c>
      <c r="G286" s="9">
        <v>6</v>
      </c>
      <c r="H286" s="10">
        <v>-103</v>
      </c>
      <c r="I286" s="39">
        <v>-0.13204438807211</v>
      </c>
      <c r="J286" s="11">
        <v>-7.5280355197222537E-2</v>
      </c>
      <c r="K286" s="10">
        <v>160</v>
      </c>
      <c r="L286" s="39">
        <v>0.96734452946308203</v>
      </c>
      <c r="M286" s="11">
        <v>-1.657416843607111E-2</v>
      </c>
      <c r="N286" s="10">
        <v>9</v>
      </c>
      <c r="O286" s="39">
        <v>4.21911099575763E-2</v>
      </c>
      <c r="P286" s="11">
        <v>4.4739266687558774E-2</v>
      </c>
      <c r="Q286" s="10">
        <v>-23</v>
      </c>
      <c r="R286" s="39">
        <v>-0.18598323060914651</v>
      </c>
      <c r="S286" s="12">
        <v>-2.824256477966661</v>
      </c>
      <c r="T286" s="10">
        <v>-7</v>
      </c>
      <c r="U286" s="39">
        <v>-6.8671086797172959E-2</v>
      </c>
      <c r="V286" s="11">
        <v>2.1506718643867578E-2</v>
      </c>
      <c r="W286" s="10">
        <v>48</v>
      </c>
      <c r="X286" s="39">
        <v>0.17892438321357906</v>
      </c>
      <c r="Y286" s="13">
        <v>7482</v>
      </c>
      <c r="Z286" s="10">
        <v>-1</v>
      </c>
      <c r="AA286" s="39">
        <v>0.12359229578582703</v>
      </c>
      <c r="AB286" s="11">
        <v>1.3999999999999999E-2</v>
      </c>
      <c r="AC286" s="10">
        <v>-47</v>
      </c>
      <c r="AD286" s="39">
        <v>-0.30444633903883517</v>
      </c>
      <c r="AE286" s="11">
        <v>0</v>
      </c>
      <c r="AF286" s="10">
        <v>-18</v>
      </c>
      <c r="AG286" s="39">
        <v>-3.9858859400126789E-2</v>
      </c>
      <c r="AH286" s="14">
        <v>0.47922128110908346</v>
      </c>
      <c r="AI286" s="10">
        <v>-45</v>
      </c>
      <c r="AJ286" s="39">
        <v>-3.5036043862427924E-2</v>
      </c>
      <c r="AK286" s="13">
        <v>-27051.565491543646</v>
      </c>
      <c r="AL286" s="44">
        <v>1</v>
      </c>
    </row>
    <row r="287" spans="1:38" x14ac:dyDescent="0.25">
      <c r="A287" t="s">
        <v>995</v>
      </c>
      <c r="B287" s="5" t="s">
        <v>277</v>
      </c>
      <c r="C287" s="6" t="s">
        <v>30</v>
      </c>
      <c r="D287" s="7" t="s">
        <v>20</v>
      </c>
      <c r="E287" s="42">
        <v>-1.3216850348039044E-2</v>
      </c>
      <c r="F287" s="8">
        <v>3.5440257771690931</v>
      </c>
      <c r="G287" s="9">
        <v>-1</v>
      </c>
      <c r="H287" s="10">
        <v>13</v>
      </c>
      <c r="I287" s="39">
        <v>0.44026466577798629</v>
      </c>
      <c r="J287" s="11">
        <v>-0.18327310075472392</v>
      </c>
      <c r="K287" s="10">
        <v>283</v>
      </c>
      <c r="L287" s="39">
        <v>1.6344846842955933</v>
      </c>
      <c r="M287" s="11">
        <v>-4.2808936180694104E-2</v>
      </c>
      <c r="N287" s="10">
        <v>-180</v>
      </c>
      <c r="O287" s="39">
        <v>-0.56321926276582623</v>
      </c>
      <c r="P287" s="11">
        <v>5.7338210467079355E-2</v>
      </c>
      <c r="Q287" s="10">
        <v>-103</v>
      </c>
      <c r="R287" s="39">
        <v>-0.41571659316121662</v>
      </c>
      <c r="S287" s="12">
        <v>-0.17711864406779654</v>
      </c>
      <c r="T287" s="10">
        <v>15</v>
      </c>
      <c r="U287" s="39">
        <v>4.3066198058672511E-2</v>
      </c>
      <c r="V287" s="11">
        <v>7.9704142011834261E-3</v>
      </c>
      <c r="W287" s="10">
        <v>-85</v>
      </c>
      <c r="X287" s="39">
        <v>-0.36838849422705533</v>
      </c>
      <c r="Y287" s="13">
        <v>-7636</v>
      </c>
      <c r="Z287" s="10">
        <v>28</v>
      </c>
      <c r="AA287" s="39">
        <v>0.32533703463138175</v>
      </c>
      <c r="AB287" s="11">
        <v>1.0446043165467628E-2</v>
      </c>
      <c r="AC287" s="10">
        <v>73</v>
      </c>
      <c r="AD287" s="39">
        <v>0.31738720902895889</v>
      </c>
      <c r="AE287" s="11">
        <v>3.6000000000000032E-2</v>
      </c>
      <c r="AF287" s="10">
        <v>150</v>
      </c>
      <c r="AG287" s="39">
        <v>0.53973368177872483</v>
      </c>
      <c r="AH287" s="14">
        <v>-0.39557885096423528</v>
      </c>
      <c r="AI287" s="10">
        <v>-5</v>
      </c>
      <c r="AJ287" s="39">
        <v>-2.121479950412089E-2</v>
      </c>
      <c r="AK287" s="13">
        <v>-23543.644593830861</v>
      </c>
      <c r="AL287" s="44"/>
    </row>
    <row r="288" spans="1:38" x14ac:dyDescent="0.25">
      <c r="A288" t="s">
        <v>1099</v>
      </c>
      <c r="B288" s="5" t="s">
        <v>83</v>
      </c>
      <c r="C288" s="6" t="s">
        <v>30</v>
      </c>
      <c r="D288" s="7" t="s">
        <v>20</v>
      </c>
      <c r="E288" s="42">
        <v>-1.2595641190674911E-2</v>
      </c>
      <c r="F288" s="8">
        <v>5.3899900232067068</v>
      </c>
      <c r="G288" s="9">
        <v>-5</v>
      </c>
      <c r="H288" s="10">
        <v>154</v>
      </c>
      <c r="I288" s="39">
        <v>0.43676640894211982</v>
      </c>
      <c r="J288" s="11">
        <v>6.8697923143887563E-2</v>
      </c>
      <c r="K288" s="10">
        <v>85</v>
      </c>
      <c r="L288" s="39">
        <v>0.3231535298427054</v>
      </c>
      <c r="M288" s="11">
        <v>1.4480416642356775E-4</v>
      </c>
      <c r="N288" s="10">
        <v>-39</v>
      </c>
      <c r="O288" s="39">
        <v>-0.8869966793602404</v>
      </c>
      <c r="P288" s="11">
        <v>0.11489845094664373</v>
      </c>
      <c r="Q288" s="10">
        <v>-4</v>
      </c>
      <c r="R288" s="39">
        <v>9.3047482418265437E-2</v>
      </c>
      <c r="S288" s="12">
        <v>-9.176680942184154</v>
      </c>
      <c r="T288" s="10">
        <v>28</v>
      </c>
      <c r="U288" s="39">
        <v>0.7338183474139246</v>
      </c>
      <c r="V288" s="11">
        <v>-1.813513513513515E-2</v>
      </c>
      <c r="W288" s="10">
        <v>-25</v>
      </c>
      <c r="X288" s="39">
        <v>-5.3788319528439099E-2</v>
      </c>
      <c r="Y288" s="13">
        <v>1042</v>
      </c>
      <c r="Z288" s="10">
        <v>29</v>
      </c>
      <c r="AA288" s="39">
        <v>0.57797332959234993</v>
      </c>
      <c r="AB288" s="11">
        <v>6.5372567631703793E-3</v>
      </c>
      <c r="AC288" s="10">
        <v>-29</v>
      </c>
      <c r="AD288" s="39">
        <v>-0.64300603814422375</v>
      </c>
      <c r="AE288" s="11">
        <v>-1.6999999999999904E-2</v>
      </c>
      <c r="AF288" s="10">
        <v>-20</v>
      </c>
      <c r="AG288" s="39">
        <v>-7.2906223959965044E-2</v>
      </c>
      <c r="AH288" s="14">
        <v>0.30093176824260537</v>
      </c>
      <c r="AI288" s="10">
        <v>-28</v>
      </c>
      <c r="AJ288" s="39">
        <v>-2.1588769154110676E-2</v>
      </c>
      <c r="AK288" s="13">
        <v>-17548.711209396672</v>
      </c>
      <c r="AL288" s="44"/>
    </row>
    <row r="289" spans="1:38" x14ac:dyDescent="0.25">
      <c r="A289" t="s">
        <v>1174</v>
      </c>
      <c r="B289" s="5" t="s">
        <v>98</v>
      </c>
      <c r="C289" s="6" t="s">
        <v>47</v>
      </c>
      <c r="D289" s="7" t="s">
        <v>20</v>
      </c>
      <c r="E289" s="42">
        <v>-9.6292244818529937E-3</v>
      </c>
      <c r="F289" s="8">
        <v>5.1028717976956131</v>
      </c>
      <c r="G289" s="9">
        <v>-5</v>
      </c>
      <c r="H289" s="10">
        <v>18</v>
      </c>
      <c r="I289" s="39">
        <v>-6.2943854390114407E-2</v>
      </c>
      <c r="J289" s="11">
        <v>2.6654839989420198E-2</v>
      </c>
      <c r="K289" s="10">
        <v>-326</v>
      </c>
      <c r="L289" s="39">
        <v>-1.1351675250189428</v>
      </c>
      <c r="M289" s="11">
        <v>5.7408378200082086E-2</v>
      </c>
      <c r="N289" s="10">
        <v>8</v>
      </c>
      <c r="O289" s="39">
        <v>0.10290335629905267</v>
      </c>
      <c r="P289" s="11">
        <v>6.4824272377814379E-2</v>
      </c>
      <c r="Q289" s="10">
        <v>-4</v>
      </c>
      <c r="R289" s="39">
        <v>-4.7304424561726899E-2</v>
      </c>
      <c r="S289" s="12">
        <v>-11.050984848484848</v>
      </c>
      <c r="T289" s="10">
        <v>3</v>
      </c>
      <c r="U289" s="39">
        <v>7.4199525289135315E-2</v>
      </c>
      <c r="V289" s="11">
        <v>1.7880510181248602E-2</v>
      </c>
      <c r="W289" s="10">
        <v>31</v>
      </c>
      <c r="X289" s="39">
        <v>0.15173526428295669</v>
      </c>
      <c r="Y289" s="13">
        <v>6238</v>
      </c>
      <c r="Z289" s="10">
        <v>-90</v>
      </c>
      <c r="AA289" s="39">
        <v>-0.69291630463570919</v>
      </c>
      <c r="AB289" s="11">
        <v>3.0850105559465164E-2</v>
      </c>
      <c r="AC289" s="10">
        <v>137</v>
      </c>
      <c r="AD289" s="39">
        <v>0.73768103080947844</v>
      </c>
      <c r="AE289" s="11">
        <v>6.9000000000000061E-2</v>
      </c>
      <c r="AF289" s="10">
        <v>-17</v>
      </c>
      <c r="AG289" s="39">
        <v>-0.14302823342153337</v>
      </c>
      <c r="AH289" s="14">
        <v>0.6579235565550392</v>
      </c>
      <c r="AI289" s="10">
        <v>7</v>
      </c>
      <c r="AJ289" s="39">
        <v>-2.5710750295727669E-3</v>
      </c>
      <c r="AK289" s="13">
        <v>-5444.5232835936549</v>
      </c>
      <c r="AL289" s="44"/>
    </row>
    <row r="290" spans="1:38" x14ac:dyDescent="0.25">
      <c r="A290" t="s">
        <v>894</v>
      </c>
      <c r="B290" s="5" t="s">
        <v>180</v>
      </c>
      <c r="C290" s="6" t="s">
        <v>30</v>
      </c>
      <c r="D290" s="7" t="s">
        <v>20</v>
      </c>
      <c r="E290" s="42">
        <v>-6.0591484915204497E-3</v>
      </c>
      <c r="F290" s="8">
        <v>4.1889086748259672</v>
      </c>
      <c r="G290" s="9">
        <v>10</v>
      </c>
      <c r="H290" s="10">
        <v>-2</v>
      </c>
      <c r="I290" s="39">
        <v>-1.129819136563559E-2</v>
      </c>
      <c r="J290" s="11">
        <v>-0.20372703995112218</v>
      </c>
      <c r="K290" s="10">
        <v>-54</v>
      </c>
      <c r="L290" s="39">
        <v>-0.12850994291936196</v>
      </c>
      <c r="M290" s="11">
        <v>3.1593038945203433E-2</v>
      </c>
      <c r="N290" s="10">
        <v>67</v>
      </c>
      <c r="O290" s="39">
        <v>0.5804955883135472</v>
      </c>
      <c r="P290" s="11">
        <v>2.1743983872999861E-2</v>
      </c>
      <c r="Q290" s="10">
        <v>-67</v>
      </c>
      <c r="R290" s="39">
        <v>-0.32911113451209839</v>
      </c>
      <c r="S290" s="12">
        <v>-0.92504846839860422</v>
      </c>
      <c r="T290" s="10">
        <v>86</v>
      </c>
      <c r="U290" s="39">
        <v>0.46169590771430524</v>
      </c>
      <c r="V290" s="11">
        <v>-1.0201057145706599E-2</v>
      </c>
      <c r="W290" s="10">
        <v>1</v>
      </c>
      <c r="X290" s="39">
        <v>2.7117059674698352E-2</v>
      </c>
      <c r="Y290" s="13">
        <v>2838</v>
      </c>
      <c r="Z290" s="10">
        <v>-61</v>
      </c>
      <c r="AA290" s="39">
        <v>-0.55097275179103766</v>
      </c>
      <c r="AB290" s="11">
        <v>2.8173369079535299E-2</v>
      </c>
      <c r="AC290" s="10">
        <v>-59</v>
      </c>
      <c r="AD290" s="39">
        <v>-0.22167056944846331</v>
      </c>
      <c r="AE290" s="11">
        <v>1.0000000000000009E-3</v>
      </c>
      <c r="AF290" s="10">
        <v>111</v>
      </c>
      <c r="AG290" s="39">
        <v>0.3139558665587957</v>
      </c>
      <c r="AH290" s="14">
        <v>-0.10521300064286443</v>
      </c>
      <c r="AI290" s="10">
        <v>-87</v>
      </c>
      <c r="AJ290" s="39">
        <v>-6.8600726043686305E-2</v>
      </c>
      <c r="AK290" s="13">
        <v>-50708.934184000551</v>
      </c>
      <c r="AL290" s="44"/>
    </row>
    <row r="291" spans="1:38" x14ac:dyDescent="0.25">
      <c r="A291" t="s">
        <v>1053</v>
      </c>
      <c r="B291" s="5" t="s">
        <v>538</v>
      </c>
      <c r="C291" s="6" t="s">
        <v>93</v>
      </c>
      <c r="D291" s="7" t="s">
        <v>34</v>
      </c>
      <c r="E291" s="42">
        <v>-1.2404500504317184E-3</v>
      </c>
      <c r="F291" s="8">
        <v>2.1987293615838919</v>
      </c>
      <c r="G291" s="9">
        <v>-2</v>
      </c>
      <c r="H291" s="10">
        <v>326</v>
      </c>
      <c r="I291" s="39">
        <v>0.91381342066258697</v>
      </c>
      <c r="J291" s="11">
        <v>9.3894008340956292E-2</v>
      </c>
      <c r="K291" s="10">
        <v>-35</v>
      </c>
      <c r="L291" s="39">
        <v>-0.56546328847920868</v>
      </c>
      <c r="M291" s="11">
        <v>1.4799145145017401E-2</v>
      </c>
      <c r="N291" s="10">
        <v>-53</v>
      </c>
      <c r="O291" s="39">
        <v>-0.10541772873112099</v>
      </c>
      <c r="P291" s="11">
        <v>1.8000000000000002E-2</v>
      </c>
      <c r="Q291" s="10">
        <v>-63</v>
      </c>
      <c r="R291" s="39">
        <v>3.503305838337023E-3</v>
      </c>
      <c r="S291" s="12">
        <v>-0.1</v>
      </c>
      <c r="T291" s="10">
        <v>-11</v>
      </c>
      <c r="U291" s="39">
        <v>1.3106993772039055E-2</v>
      </c>
      <c r="V291" s="11">
        <v>7.804763465530426E-3</v>
      </c>
      <c r="W291" s="10">
        <v>24</v>
      </c>
      <c r="X291" s="39">
        <v>0.39326003130615095</v>
      </c>
      <c r="Y291" s="13">
        <v>18531</v>
      </c>
      <c r="Z291" s="10">
        <v>-59</v>
      </c>
      <c r="AA291" s="39">
        <v>-0.24902253986828637</v>
      </c>
      <c r="AB291" s="11">
        <v>1.9600509987250318E-2</v>
      </c>
      <c r="AC291" s="10">
        <v>-16</v>
      </c>
      <c r="AD291" s="39">
        <v>-5.7560909148261952E-2</v>
      </c>
      <c r="AE291" s="11">
        <v>4.0000000000000036E-3</v>
      </c>
      <c r="AF291" s="10">
        <v>-97</v>
      </c>
      <c r="AG291" s="39">
        <v>-0.31602141563960828</v>
      </c>
      <c r="AH291" s="14">
        <v>0.46039560508013011</v>
      </c>
      <c r="AI291" s="10">
        <v>-8</v>
      </c>
      <c r="AJ291" s="39">
        <v>-2.8767129420929627E-2</v>
      </c>
      <c r="AK291" s="13">
        <v>-31451.965481982887</v>
      </c>
      <c r="AL291" s="44"/>
    </row>
    <row r="292" spans="1:38" x14ac:dyDescent="0.25">
      <c r="A292" t="s">
        <v>720</v>
      </c>
      <c r="B292" s="5" t="s">
        <v>189</v>
      </c>
      <c r="C292" s="6" t="s">
        <v>33</v>
      </c>
      <c r="D292" s="7" t="s">
        <v>34</v>
      </c>
      <c r="E292" s="42">
        <v>1.1000728840510288E-2</v>
      </c>
      <c r="F292" s="8">
        <v>4.0705720964088528</v>
      </c>
      <c r="G292" s="9">
        <v>9</v>
      </c>
      <c r="H292" s="10">
        <v>86</v>
      </c>
      <c r="I292" s="39">
        <v>0.41264609573766653</v>
      </c>
      <c r="J292" s="11">
        <v>-2.6656232488811993E-2</v>
      </c>
      <c r="K292" s="10">
        <v>-91</v>
      </c>
      <c r="L292" s="39">
        <v>-0.22513605071779966</v>
      </c>
      <c r="M292" s="11">
        <v>3.084336359675962E-2</v>
      </c>
      <c r="N292" s="10">
        <v>-58</v>
      </c>
      <c r="O292" s="39">
        <v>-0.41683492300845343</v>
      </c>
      <c r="P292" s="11">
        <v>6.1783600985050827E-2</v>
      </c>
      <c r="Q292" s="10">
        <v>-89</v>
      </c>
      <c r="R292" s="39">
        <v>-0.43361601197106925</v>
      </c>
      <c r="S292" s="12">
        <v>-0.43909375217179791</v>
      </c>
      <c r="T292" s="10">
        <v>56</v>
      </c>
      <c r="U292" s="39">
        <v>0.27576537710994042</v>
      </c>
      <c r="V292" s="11">
        <v>1.3123862986641754E-3</v>
      </c>
      <c r="W292" s="10">
        <v>59</v>
      </c>
      <c r="X292" s="39">
        <v>0.1750081503513059</v>
      </c>
      <c r="Y292" s="13">
        <v>7580</v>
      </c>
      <c r="Z292" s="10">
        <v>23</v>
      </c>
      <c r="AA292" s="39">
        <v>0.26053791603305143</v>
      </c>
      <c r="AB292" s="11">
        <v>1.0999999999999996E-2</v>
      </c>
      <c r="AC292" s="10">
        <v>18</v>
      </c>
      <c r="AD292" s="39">
        <v>0.12578762928137188</v>
      </c>
      <c r="AE292" s="11">
        <v>3.0000000000000027E-2</v>
      </c>
      <c r="AF292" s="10">
        <v>-25</v>
      </c>
      <c r="AG292" s="39">
        <v>-6.1696755458779839E-2</v>
      </c>
      <c r="AH292" s="14">
        <v>0.3489493691768315</v>
      </c>
      <c r="AI292" s="10">
        <v>-13</v>
      </c>
      <c r="AJ292" s="39">
        <v>-2.8402925383631789E-2</v>
      </c>
      <c r="AK292" s="13">
        <v>-25212.582880148577</v>
      </c>
      <c r="AL292" s="44">
        <v>1</v>
      </c>
    </row>
    <row r="293" spans="1:38" x14ac:dyDescent="0.25">
      <c r="A293" t="s">
        <v>1026</v>
      </c>
      <c r="B293" s="5" t="s">
        <v>366</v>
      </c>
      <c r="C293" s="6" t="s">
        <v>49</v>
      </c>
      <c r="D293" s="7" t="s">
        <v>39</v>
      </c>
      <c r="E293" s="42">
        <v>3.4569179716366083E-2</v>
      </c>
      <c r="F293" s="8">
        <v>3.0137797142537259</v>
      </c>
      <c r="G293" s="9">
        <v>8</v>
      </c>
      <c r="H293" s="10">
        <v>200</v>
      </c>
      <c r="I293" s="39">
        <v>0.83023001887566061</v>
      </c>
      <c r="J293" s="11">
        <v>3.3586513959921405E-2</v>
      </c>
      <c r="K293" s="10">
        <v>92</v>
      </c>
      <c r="L293" s="39">
        <v>0.23327176555358806</v>
      </c>
      <c r="M293" s="11">
        <v>-3.6428759122008117E-3</v>
      </c>
      <c r="N293" s="10">
        <v>5</v>
      </c>
      <c r="O293" s="39">
        <v>2.8595917537568405E-2</v>
      </c>
      <c r="P293" s="11">
        <v>1.989751382894657E-2</v>
      </c>
      <c r="Q293" s="10">
        <v>-9</v>
      </c>
      <c r="R293" s="39">
        <v>-2.5089455312725717E-2</v>
      </c>
      <c r="S293" s="12">
        <v>-0.84282698169419146</v>
      </c>
      <c r="T293" s="10">
        <v>-12</v>
      </c>
      <c r="U293" s="39">
        <v>-8.5218599265351247E-2</v>
      </c>
      <c r="V293" s="11">
        <v>1.8502743484224975E-2</v>
      </c>
      <c r="W293" s="10">
        <v>2</v>
      </c>
      <c r="X293" s="39">
        <v>-3.1642401258723224E-2</v>
      </c>
      <c r="Y293" s="13">
        <v>3337</v>
      </c>
      <c r="Z293" s="10">
        <v>-13</v>
      </c>
      <c r="AA293" s="39">
        <v>3.2125684099630542E-2</v>
      </c>
      <c r="AB293" s="11">
        <v>1.4999999999999999E-2</v>
      </c>
      <c r="AC293" s="10">
        <v>-62</v>
      </c>
      <c r="AD293" s="39">
        <v>-0.17905561798214092</v>
      </c>
      <c r="AE293" s="11">
        <v>0</v>
      </c>
      <c r="AF293" s="10">
        <v>49</v>
      </c>
      <c r="AG293" s="39">
        <v>0.1150146010552193</v>
      </c>
      <c r="AH293" s="14">
        <v>0.10575078853135844</v>
      </c>
      <c r="AI293" s="10">
        <v>43</v>
      </c>
      <c r="AJ293" s="39">
        <v>8.9822210796394741E-4</v>
      </c>
      <c r="AK293" s="13">
        <v>-7175.9004210687126</v>
      </c>
      <c r="AL293" s="44"/>
    </row>
    <row r="294" spans="1:38" x14ac:dyDescent="0.25">
      <c r="A294" t="s">
        <v>890</v>
      </c>
      <c r="B294" s="5" t="s">
        <v>396</v>
      </c>
      <c r="C294" s="6" t="s">
        <v>81</v>
      </c>
      <c r="D294" s="7" t="s">
        <v>34</v>
      </c>
      <c r="E294" s="42">
        <v>4.2512144213914027E-2</v>
      </c>
      <c r="F294" s="8">
        <v>2.8707406728126159</v>
      </c>
      <c r="G294" s="9">
        <v>1</v>
      </c>
      <c r="H294" s="10">
        <v>15</v>
      </c>
      <c r="I294" s="39">
        <v>-7.4826424352504806E-2</v>
      </c>
      <c r="J294" s="11">
        <v>9.0426575892637029E-3</v>
      </c>
      <c r="K294" s="10">
        <v>-191</v>
      </c>
      <c r="L294" s="39">
        <v>-0.78632284141549436</v>
      </c>
      <c r="M294" s="11">
        <v>3.6572130351583701E-2</v>
      </c>
      <c r="N294" s="10">
        <v>123</v>
      </c>
      <c r="O294" s="39">
        <v>0.31071047561280141</v>
      </c>
      <c r="P294" s="11">
        <v>2.5485272815065213E-3</v>
      </c>
      <c r="Q294" s="10">
        <v>-141</v>
      </c>
      <c r="R294" s="39">
        <v>-9.368403449553625E-2</v>
      </c>
      <c r="S294" s="12">
        <v>0.28832292167227297</v>
      </c>
      <c r="T294" s="10">
        <v>109</v>
      </c>
      <c r="U294" s="39">
        <v>0.28085154241285915</v>
      </c>
      <c r="V294" s="11">
        <v>-6.4257496673830669E-3</v>
      </c>
      <c r="W294" s="10">
        <v>-94</v>
      </c>
      <c r="X294" s="39">
        <v>-0.44477651740307861</v>
      </c>
      <c r="Y294" s="13">
        <v>-8724</v>
      </c>
      <c r="Z294" s="10">
        <v>-84</v>
      </c>
      <c r="AA294" s="39">
        <v>-0.18488101683394503</v>
      </c>
      <c r="AB294" s="11">
        <v>1.8989281886387998E-2</v>
      </c>
      <c r="AC294" s="10">
        <v>110</v>
      </c>
      <c r="AD294" s="39">
        <v>0.4312428990413158</v>
      </c>
      <c r="AE294" s="11">
        <v>4.4000000000000039E-2</v>
      </c>
      <c r="AF294" s="10">
        <v>-42</v>
      </c>
      <c r="AG294" s="39">
        <v>-0.13662514840898907</v>
      </c>
      <c r="AH294" s="14">
        <v>0.34265335360768789</v>
      </c>
      <c r="AI294" s="10">
        <v>-16</v>
      </c>
      <c r="AJ294" s="39">
        <v>-3.0030402305020049E-2</v>
      </c>
      <c r="AK294" s="13">
        <v>-27527.649978171248</v>
      </c>
      <c r="AL294" s="44"/>
    </row>
    <row r="295" spans="1:38" x14ac:dyDescent="0.25">
      <c r="A295" t="s">
        <v>852</v>
      </c>
      <c r="B295" s="5" t="s">
        <v>439</v>
      </c>
      <c r="C295" s="6" t="s">
        <v>91</v>
      </c>
      <c r="D295" s="7" t="s">
        <v>39</v>
      </c>
      <c r="E295" s="42">
        <v>4.9263493621527488E-2</v>
      </c>
      <c r="F295" s="8">
        <v>2.6285387863021334</v>
      </c>
      <c r="G295" s="9">
        <v>0</v>
      </c>
      <c r="H295" s="10">
        <v>-130</v>
      </c>
      <c r="I295" s="39">
        <v>-0.38690822827123883</v>
      </c>
      <c r="J295" s="11">
        <v>-6.2800125793980532E-2</v>
      </c>
      <c r="K295" s="10">
        <v>-269</v>
      </c>
      <c r="L295" s="39">
        <v>-0.9046608992417009</v>
      </c>
      <c r="M295" s="11">
        <v>4.8036880332363863E-2</v>
      </c>
      <c r="N295" s="10">
        <v>-100</v>
      </c>
      <c r="O295" s="39">
        <v>-0.21294849141213923</v>
      </c>
      <c r="P295" s="11">
        <v>2.5000000000000001E-2</v>
      </c>
      <c r="Q295" s="10">
        <v>44</v>
      </c>
      <c r="R295" s="39">
        <v>7.9093773545184765E-2</v>
      </c>
      <c r="S295" s="12">
        <v>-0.75</v>
      </c>
      <c r="T295" s="10">
        <v>68</v>
      </c>
      <c r="U295" s="39">
        <v>0.18863079318507903</v>
      </c>
      <c r="V295" s="11">
        <v>-2.0837776085300859E-3</v>
      </c>
      <c r="W295" s="10">
        <v>-16</v>
      </c>
      <c r="X295" s="39">
        <v>-9.6823249382658641E-2</v>
      </c>
      <c r="Y295" s="13">
        <v>1484</v>
      </c>
      <c r="Z295" s="10">
        <v>29</v>
      </c>
      <c r="AA295" s="39">
        <v>0.18081477229793963</v>
      </c>
      <c r="AB295" s="11">
        <v>1.1702757229320779E-2</v>
      </c>
      <c r="AC295" s="10">
        <v>123</v>
      </c>
      <c r="AD295" s="39">
        <v>0.3866328311050421</v>
      </c>
      <c r="AE295" s="11">
        <v>3.5999999999999921E-2</v>
      </c>
      <c r="AF295" s="10">
        <v>-142</v>
      </c>
      <c r="AG295" s="39">
        <v>-0.57617050551943572</v>
      </c>
      <c r="AH295" s="14">
        <v>0.65792762981160879</v>
      </c>
      <c r="AI295" s="10">
        <v>-25</v>
      </c>
      <c r="AJ295" s="39">
        <v>-3.6808109835302361E-2</v>
      </c>
      <c r="AK295" s="13">
        <v>-31663.257760615918</v>
      </c>
      <c r="AL295" s="44"/>
    </row>
    <row r="296" spans="1:38" x14ac:dyDescent="0.25">
      <c r="A296" t="s">
        <v>853</v>
      </c>
      <c r="B296" s="5" t="s">
        <v>527</v>
      </c>
      <c r="C296" s="6" t="s">
        <v>54</v>
      </c>
      <c r="D296" s="7" t="s">
        <v>39</v>
      </c>
      <c r="E296" s="42">
        <v>5.1730070352614455E-2</v>
      </c>
      <c r="F296" s="8">
        <v>2.1506434787776385</v>
      </c>
      <c r="G296" s="9">
        <v>5</v>
      </c>
      <c r="H296" s="10">
        <v>-154</v>
      </c>
      <c r="I296" s="39">
        <v>-0.24962498171524719</v>
      </c>
      <c r="J296" s="11">
        <v>-0.10657240999935635</v>
      </c>
      <c r="K296" s="10">
        <v>255</v>
      </c>
      <c r="L296" s="39">
        <v>1.0083906713101662</v>
      </c>
      <c r="M296" s="11">
        <v>-2.6559722874110375E-2</v>
      </c>
      <c r="N296" s="10">
        <v>136</v>
      </c>
      <c r="O296" s="39">
        <v>0.33462057567354137</v>
      </c>
      <c r="P296" s="11">
        <v>-9.1690765374975898E-4</v>
      </c>
      <c r="Q296" s="10">
        <v>12</v>
      </c>
      <c r="R296" s="39">
        <v>5.3509307552097873E-2</v>
      </c>
      <c r="S296" s="12">
        <v>-0.53</v>
      </c>
      <c r="T296" s="10">
        <v>31</v>
      </c>
      <c r="U296" s="39">
        <v>9.617946228540819E-2</v>
      </c>
      <c r="V296" s="11">
        <v>3.7097715119105493E-3</v>
      </c>
      <c r="W296" s="10">
        <v>-16</v>
      </c>
      <c r="X296" s="39">
        <v>-0.3420270311028879</v>
      </c>
      <c r="Y296" s="13">
        <v>-1738</v>
      </c>
      <c r="Z296" s="10">
        <v>-99</v>
      </c>
      <c r="AA296" s="39">
        <v>-0.33040993096129156</v>
      </c>
      <c r="AB296" s="11">
        <v>2.138541666666666E-2</v>
      </c>
      <c r="AC296" s="10">
        <v>25</v>
      </c>
      <c r="AD296" s="39">
        <v>6.5499291736757059E-2</v>
      </c>
      <c r="AE296" s="11">
        <v>1.6000000000000125E-2</v>
      </c>
      <c r="AF296" s="10">
        <v>3</v>
      </c>
      <c r="AG296" s="39">
        <v>-4.5962918195135538E-2</v>
      </c>
      <c r="AH296" s="14">
        <v>0.12851315275033848</v>
      </c>
      <c r="AI296" s="10">
        <v>-7</v>
      </c>
      <c r="AJ296" s="39">
        <v>-1.5369190723826361E-2</v>
      </c>
      <c r="AK296" s="13">
        <v>-26164.611499528022</v>
      </c>
      <c r="AL296" s="44"/>
    </row>
    <row r="297" spans="1:38" x14ac:dyDescent="0.25">
      <c r="A297" t="s">
        <v>977</v>
      </c>
      <c r="B297" s="5" t="s">
        <v>204</v>
      </c>
      <c r="C297" s="6" t="s">
        <v>47</v>
      </c>
      <c r="D297" s="7" t="s">
        <v>20</v>
      </c>
      <c r="E297" s="42">
        <v>6.5007856413529241E-2</v>
      </c>
      <c r="F297" s="8">
        <v>3.8260291327684044</v>
      </c>
      <c r="G297" s="9">
        <v>6</v>
      </c>
      <c r="H297" s="10">
        <v>2</v>
      </c>
      <c r="I297" s="39">
        <v>-0.11531541733881323</v>
      </c>
      <c r="J297" s="11">
        <v>3.1969273348584348E-3</v>
      </c>
      <c r="K297" s="10">
        <v>-264</v>
      </c>
      <c r="L297" s="39">
        <v>-0.91153914313990569</v>
      </c>
      <c r="M297" s="11">
        <v>4.6983485001685199E-2</v>
      </c>
      <c r="N297" s="10">
        <v>-60</v>
      </c>
      <c r="O297" s="39">
        <v>-0.45503615114987034</v>
      </c>
      <c r="P297" s="11">
        <v>6.4490878938640139E-2</v>
      </c>
      <c r="Q297" s="10">
        <v>139</v>
      </c>
      <c r="R297" s="39">
        <v>0.86327564811745272</v>
      </c>
      <c r="S297" s="12">
        <v>-9.5162190352020861</v>
      </c>
      <c r="T297" s="10">
        <v>45</v>
      </c>
      <c r="U297" s="39">
        <v>0.14235102653957915</v>
      </c>
      <c r="V297" s="11">
        <v>6.3748443337484362E-3</v>
      </c>
      <c r="W297" s="10">
        <v>72</v>
      </c>
      <c r="X297" s="39">
        <v>0.25549941374859131</v>
      </c>
      <c r="Y297" s="13">
        <v>10027</v>
      </c>
      <c r="Z297" s="10">
        <v>-113</v>
      </c>
      <c r="AA297" s="39">
        <v>-0.71616780550906411</v>
      </c>
      <c r="AB297" s="11">
        <v>3.1020057306590271E-2</v>
      </c>
      <c r="AC297" s="10">
        <v>23</v>
      </c>
      <c r="AD297" s="39">
        <v>0.15919806987503379</v>
      </c>
      <c r="AE297" s="11">
        <v>2.5000000000000022E-2</v>
      </c>
      <c r="AF297" s="10">
        <v>24</v>
      </c>
      <c r="AG297" s="39">
        <v>0.29302110128906778</v>
      </c>
      <c r="AH297" s="14">
        <v>0.16437300330550508</v>
      </c>
      <c r="AI297" s="10">
        <v>12</v>
      </c>
      <c r="AJ297" s="39">
        <v>-2.6159216431231314E-3</v>
      </c>
      <c r="AK297" s="13">
        <v>-6515.9395002069941</v>
      </c>
      <c r="AL297" s="44"/>
    </row>
    <row r="298" spans="1:38" x14ac:dyDescent="0.25">
      <c r="A298" t="s">
        <v>854</v>
      </c>
      <c r="B298" s="5" t="s">
        <v>314</v>
      </c>
      <c r="C298" s="6" t="s">
        <v>71</v>
      </c>
      <c r="D298" s="7" t="s">
        <v>34</v>
      </c>
      <c r="E298" s="42">
        <v>8.9183964463366183E-2</v>
      </c>
      <c r="F298" s="8">
        <v>3.0886449033004091</v>
      </c>
      <c r="G298" s="9">
        <v>10</v>
      </c>
      <c r="H298" s="10">
        <v>-74</v>
      </c>
      <c r="I298" s="39">
        <v>-0.64693552841597901</v>
      </c>
      <c r="J298" s="11">
        <v>-4.4567042122216405E-2</v>
      </c>
      <c r="K298" s="10">
        <v>-166</v>
      </c>
      <c r="L298" s="39">
        <v>-0.51287416640477801</v>
      </c>
      <c r="M298" s="11">
        <v>3.7250638634637213E-2</v>
      </c>
      <c r="N298" s="10">
        <v>102</v>
      </c>
      <c r="O298" s="39">
        <v>0.26715916003423368</v>
      </c>
      <c r="P298" s="11">
        <v>7.6024759284731812E-3</v>
      </c>
      <c r="Q298" s="10">
        <v>85</v>
      </c>
      <c r="R298" s="39">
        <v>0.11474579066566726</v>
      </c>
      <c r="S298" s="12">
        <v>-1.484328049620951</v>
      </c>
      <c r="T298" s="10">
        <v>-158</v>
      </c>
      <c r="U298" s="39">
        <v>-0.40737824476432111</v>
      </c>
      <c r="V298" s="11">
        <v>3.6019901136290687E-2</v>
      </c>
      <c r="W298" s="10">
        <v>-83</v>
      </c>
      <c r="X298" s="39">
        <v>-0.36736962296508241</v>
      </c>
      <c r="Y298" s="13">
        <v>-6939</v>
      </c>
      <c r="Z298" s="10">
        <v>90</v>
      </c>
      <c r="AA298" s="39">
        <v>0.63947408919674598</v>
      </c>
      <c r="AB298" s="11">
        <v>3.527258566978185E-3</v>
      </c>
      <c r="AC298" s="10">
        <v>30</v>
      </c>
      <c r="AD298" s="39">
        <v>0.10047522438155387</v>
      </c>
      <c r="AE298" s="11">
        <v>1.8999999999999906E-2</v>
      </c>
      <c r="AF298" s="10">
        <v>25</v>
      </c>
      <c r="AG298" s="39">
        <v>0.13353222712987642</v>
      </c>
      <c r="AH298" s="14">
        <v>0.1699297636925583</v>
      </c>
      <c r="AI298" s="10">
        <v>36</v>
      </c>
      <c r="AJ298" s="39">
        <v>-5.4122606508437421E-3</v>
      </c>
      <c r="AK298" s="13">
        <v>-10454.666495890648</v>
      </c>
      <c r="AL298" s="44"/>
    </row>
    <row r="299" spans="1:38" x14ac:dyDescent="0.25">
      <c r="A299" t="s">
        <v>1151</v>
      </c>
      <c r="B299" s="5" t="s">
        <v>178</v>
      </c>
      <c r="C299" s="6" t="s">
        <v>63</v>
      </c>
      <c r="D299" s="7" t="s">
        <v>34</v>
      </c>
      <c r="E299" s="42">
        <v>0.10011352319711708</v>
      </c>
      <c r="F299" s="8">
        <v>3.9394459851035393</v>
      </c>
      <c r="G299" s="9">
        <v>16</v>
      </c>
      <c r="H299" s="10">
        <v>-164</v>
      </c>
      <c r="I299" s="39">
        <v>-0.4791513656862722</v>
      </c>
      <c r="J299" s="11">
        <v>-6.9816047443909901E-2</v>
      </c>
      <c r="K299" s="10">
        <v>-12</v>
      </c>
      <c r="L299" s="39">
        <v>0.19371386839223426</v>
      </c>
      <c r="M299" s="11">
        <v>2.3107320773753673E-2</v>
      </c>
      <c r="N299" s="10">
        <v>88</v>
      </c>
      <c r="O299" s="39">
        <v>0.46435281049118404</v>
      </c>
      <c r="P299" s="11">
        <v>1.7034883720930233E-2</v>
      </c>
      <c r="Q299" s="10">
        <v>-9</v>
      </c>
      <c r="R299" s="39">
        <v>-8.7868789903024574E-2</v>
      </c>
      <c r="S299" s="12">
        <v>-3.3738104032009852</v>
      </c>
      <c r="T299" s="10">
        <v>-51</v>
      </c>
      <c r="U299" s="39">
        <v>-0.40018707209778531</v>
      </c>
      <c r="V299" s="11">
        <v>4.3729494676863101E-2</v>
      </c>
      <c r="W299" s="10">
        <v>-2</v>
      </c>
      <c r="X299" s="39">
        <v>2.4106586628819149E-2</v>
      </c>
      <c r="Y299" s="13">
        <v>2875</v>
      </c>
      <c r="Z299" s="10">
        <v>-104</v>
      </c>
      <c r="AA299" s="39">
        <v>-0.27875574371837764</v>
      </c>
      <c r="AB299" s="11">
        <v>2.136581111387989E-2</v>
      </c>
      <c r="AC299" s="10">
        <v>99</v>
      </c>
      <c r="AD299" s="39">
        <v>0.56826287185943147</v>
      </c>
      <c r="AE299" s="11">
        <v>5.8000000000000052E-2</v>
      </c>
      <c r="AF299" s="10">
        <v>-55</v>
      </c>
      <c r="AG299" s="39">
        <v>-0.45411848683167844</v>
      </c>
      <c r="AH299" s="14">
        <v>0.89841171285200483</v>
      </c>
      <c r="AI299" s="10">
        <v>-14</v>
      </c>
      <c r="AJ299" s="39">
        <v>-1.9632576126803192E-2</v>
      </c>
      <c r="AK299" s="13">
        <v>-16991.723913770926</v>
      </c>
      <c r="AL299" s="44"/>
    </row>
    <row r="300" spans="1:38" x14ac:dyDescent="0.25">
      <c r="A300" t="s">
        <v>944</v>
      </c>
      <c r="B300" s="5" t="s">
        <v>423</v>
      </c>
      <c r="C300" s="6" t="s">
        <v>49</v>
      </c>
      <c r="D300" s="7" t="s">
        <v>39</v>
      </c>
      <c r="E300" s="42">
        <v>0.10228387122202864</v>
      </c>
      <c r="F300" s="8">
        <v>2.5978772912266379</v>
      </c>
      <c r="G300" s="9">
        <v>6</v>
      </c>
      <c r="H300" s="10">
        <v>116</v>
      </c>
      <c r="I300" s="39">
        <v>0.33459666742476912</v>
      </c>
      <c r="J300" s="11">
        <v>3.0851990943356999E-2</v>
      </c>
      <c r="K300" s="10">
        <v>-103</v>
      </c>
      <c r="L300" s="39">
        <v>-0.52243902208297288</v>
      </c>
      <c r="M300" s="11">
        <v>2.2047012208181626E-2</v>
      </c>
      <c r="N300" s="10">
        <v>136</v>
      </c>
      <c r="O300" s="39">
        <v>0.34993651187460306</v>
      </c>
      <c r="P300" s="11">
        <v>4.5288270377733635E-3</v>
      </c>
      <c r="Q300" s="10">
        <v>42</v>
      </c>
      <c r="R300" s="39">
        <v>3.8626945459004358E-2</v>
      </c>
      <c r="S300" s="12">
        <v>-1.282543623208966</v>
      </c>
      <c r="T300" s="10">
        <v>-286</v>
      </c>
      <c r="U300" s="39">
        <v>-0.91601102874179274</v>
      </c>
      <c r="V300" s="11">
        <v>6.7827387802071357E-2</v>
      </c>
      <c r="W300" s="10">
        <v>12</v>
      </c>
      <c r="X300" s="39">
        <v>0.1308720055526586</v>
      </c>
      <c r="Y300" s="13">
        <v>8881</v>
      </c>
      <c r="Z300" s="10">
        <v>60</v>
      </c>
      <c r="AA300" s="39">
        <v>0.27136319607124532</v>
      </c>
      <c r="AB300" s="11">
        <v>9.7405764966740568E-3</v>
      </c>
      <c r="AC300" s="10">
        <v>84</v>
      </c>
      <c r="AD300" s="39">
        <v>0.25550398697969101</v>
      </c>
      <c r="AE300" s="11">
        <v>2.6999999999999913E-2</v>
      </c>
      <c r="AF300" s="10">
        <v>40</v>
      </c>
      <c r="AG300" s="39">
        <v>9.9634790224321382E-2</v>
      </c>
      <c r="AH300" s="14">
        <v>0.11464113218270056</v>
      </c>
      <c r="AI300" s="10">
        <v>-6</v>
      </c>
      <c r="AJ300" s="39">
        <v>-2.3823419459641337E-2</v>
      </c>
      <c r="AK300" s="13">
        <v>-23198.32848054207</v>
      </c>
      <c r="AL300" s="44"/>
    </row>
    <row r="301" spans="1:38" x14ac:dyDescent="0.25">
      <c r="A301" t="s">
        <v>735</v>
      </c>
      <c r="B301" s="5" t="s">
        <v>349</v>
      </c>
      <c r="C301" s="6" t="s">
        <v>44</v>
      </c>
      <c r="D301" s="7" t="s">
        <v>20</v>
      </c>
      <c r="E301" s="42">
        <v>0.10943402467119001</v>
      </c>
      <c r="F301" s="8">
        <v>2.8868133751101759</v>
      </c>
      <c r="G301" s="9">
        <v>8</v>
      </c>
      <c r="H301" s="10">
        <v>-234</v>
      </c>
      <c r="I301" s="39">
        <v>-0.64105911446469011</v>
      </c>
      <c r="J301" s="11">
        <v>-0.18269280970638824</v>
      </c>
      <c r="K301" s="10">
        <v>-38</v>
      </c>
      <c r="L301" s="39">
        <v>-0.12933989843969718</v>
      </c>
      <c r="M301" s="11">
        <v>1.6916871123117155E-2</v>
      </c>
      <c r="N301" s="10">
        <v>-98</v>
      </c>
      <c r="O301" s="39">
        <v>-0.19343862706469728</v>
      </c>
      <c r="P301" s="11">
        <v>3.0719610527917239E-2</v>
      </c>
      <c r="Q301" s="10">
        <v>-129</v>
      </c>
      <c r="R301" s="39">
        <v>-0.37534951416213946</v>
      </c>
      <c r="S301" s="12">
        <v>0.28886980378123694</v>
      </c>
      <c r="T301" s="10">
        <v>93</v>
      </c>
      <c r="U301" s="39">
        <v>0.23928199564715164</v>
      </c>
      <c r="V301" s="11">
        <v>-2.1528658645012105E-3</v>
      </c>
      <c r="W301" s="10">
        <v>98</v>
      </c>
      <c r="X301" s="39">
        <v>0.42460716870865578</v>
      </c>
      <c r="Y301" s="13">
        <v>16265</v>
      </c>
      <c r="Z301" s="10">
        <v>68</v>
      </c>
      <c r="AA301" s="39">
        <v>0.252816849543061</v>
      </c>
      <c r="AB301" s="11">
        <v>9.9594720016499862E-3</v>
      </c>
      <c r="AC301" s="10">
        <v>-36</v>
      </c>
      <c r="AD301" s="39">
        <v>-4.4766397301001737E-2</v>
      </c>
      <c r="AE301" s="11">
        <v>1.2000000000000011E-2</v>
      </c>
      <c r="AF301" s="10">
        <v>-5</v>
      </c>
      <c r="AG301" s="39">
        <v>2.2280013841698865E-2</v>
      </c>
      <c r="AH301" s="14">
        <v>0.33771384959900974</v>
      </c>
      <c r="AI301" s="10">
        <v>-27</v>
      </c>
      <c r="AJ301" s="39">
        <v>-2.6750803736670103E-2</v>
      </c>
      <c r="AK301" s="13">
        <v>-22652.094053245135</v>
      </c>
      <c r="AL301" s="44"/>
    </row>
    <row r="302" spans="1:38" x14ac:dyDescent="0.25">
      <c r="A302" t="s">
        <v>1169</v>
      </c>
      <c r="B302" s="5" t="s">
        <v>331</v>
      </c>
      <c r="C302" s="6" t="s">
        <v>41</v>
      </c>
      <c r="D302" s="7" t="s">
        <v>34</v>
      </c>
      <c r="E302" s="42">
        <v>0.11083985913914751</v>
      </c>
      <c r="F302" s="8">
        <v>2.9458419204035451</v>
      </c>
      <c r="G302" s="9">
        <v>9</v>
      </c>
      <c r="H302" s="10">
        <v>-85</v>
      </c>
      <c r="I302" s="39">
        <v>-0.12760690112447065</v>
      </c>
      <c r="J302" s="11">
        <v>-0.1147864027522012</v>
      </c>
      <c r="K302" s="10">
        <v>186</v>
      </c>
      <c r="L302" s="39">
        <v>0.62692183465619666</v>
      </c>
      <c r="M302" s="11">
        <v>-1.5776321458815135E-2</v>
      </c>
      <c r="N302" s="10">
        <v>9</v>
      </c>
      <c r="O302" s="39">
        <v>3.5193910955994334E-2</v>
      </c>
      <c r="P302" s="11">
        <v>2.137093135675153E-2</v>
      </c>
      <c r="Q302" s="10">
        <v>37</v>
      </c>
      <c r="R302" s="39">
        <v>7.0425817578802619E-2</v>
      </c>
      <c r="S302" s="12">
        <v>-2.2471280860941123</v>
      </c>
      <c r="T302" s="10">
        <v>102</v>
      </c>
      <c r="U302" s="39">
        <v>0.30465722828639197</v>
      </c>
      <c r="V302" s="11">
        <v>-4.8716417910447812E-3</v>
      </c>
      <c r="W302" s="10">
        <v>-17</v>
      </c>
      <c r="X302" s="39">
        <v>-0.10837622272106709</v>
      </c>
      <c r="Y302" s="13">
        <v>1329</v>
      </c>
      <c r="Z302" s="10">
        <v>-39</v>
      </c>
      <c r="AA302" s="39">
        <v>-2.3168765794101126E-2</v>
      </c>
      <c r="AB302" s="11">
        <v>1.5999999999999993E-2</v>
      </c>
      <c r="AC302" s="10">
        <v>-85</v>
      </c>
      <c r="AD302" s="39">
        <v>-0.24959011331466041</v>
      </c>
      <c r="AE302" s="11">
        <v>-3.0000000000000027E-3</v>
      </c>
      <c r="AF302" s="10">
        <v>-27</v>
      </c>
      <c r="AG302" s="39">
        <v>-0.1467862744388182</v>
      </c>
      <c r="AH302" s="14">
        <v>0.59406314201498001</v>
      </c>
      <c r="AI302" s="10">
        <v>-2</v>
      </c>
      <c r="AJ302" s="39">
        <v>-2.5736642501759305E-2</v>
      </c>
      <c r="AK302" s="13">
        <v>-24594.025757644806</v>
      </c>
      <c r="AL302" s="44"/>
    </row>
    <row r="303" spans="1:38" x14ac:dyDescent="0.25">
      <c r="A303" t="s">
        <v>833</v>
      </c>
      <c r="B303" s="5" t="s">
        <v>533</v>
      </c>
      <c r="C303" s="6" t="s">
        <v>93</v>
      </c>
      <c r="D303" s="7" t="s">
        <v>34</v>
      </c>
      <c r="E303" s="42">
        <v>0.12409095504204259</v>
      </c>
      <c r="F303" s="8">
        <v>1.944410047313184</v>
      </c>
      <c r="G303" s="9">
        <v>11</v>
      </c>
      <c r="H303" s="10">
        <v>252</v>
      </c>
      <c r="I303" s="39">
        <v>0.73533399959492152</v>
      </c>
      <c r="J303" s="11">
        <v>8.7931080503950487E-2</v>
      </c>
      <c r="K303" s="10">
        <v>282</v>
      </c>
      <c r="L303" s="39">
        <v>1.1357546838098669</v>
      </c>
      <c r="M303" s="11">
        <v>-4.8979591836734691E-2</v>
      </c>
      <c r="N303" s="10">
        <v>205</v>
      </c>
      <c r="O303" s="39">
        <v>0.4798144379973574</v>
      </c>
      <c r="P303" s="11">
        <v>-7.1673819742489268E-3</v>
      </c>
      <c r="Q303" s="10">
        <v>-106</v>
      </c>
      <c r="R303" s="39">
        <v>-8.3499471216115673E-2</v>
      </c>
      <c r="S303" s="12">
        <v>4.6796599626788282E-3</v>
      </c>
      <c r="T303" s="10">
        <v>-201</v>
      </c>
      <c r="U303" s="39">
        <v>-0.54335080737032537</v>
      </c>
      <c r="V303" s="11">
        <v>4.135537190082645E-2</v>
      </c>
      <c r="W303" s="10">
        <v>-8</v>
      </c>
      <c r="X303" s="39">
        <v>4.8914044667899725E-2</v>
      </c>
      <c r="Y303" s="13">
        <v>8574</v>
      </c>
      <c r="Z303" s="10">
        <v>25</v>
      </c>
      <c r="AA303" s="39">
        <v>8.4652762530493031E-2</v>
      </c>
      <c r="AB303" s="11">
        <v>1.2933609958506224E-2</v>
      </c>
      <c r="AC303" s="10">
        <v>-72</v>
      </c>
      <c r="AD303" s="39">
        <v>-0.27404326937685386</v>
      </c>
      <c r="AE303" s="11">
        <v>-1.2000000000000011E-2</v>
      </c>
      <c r="AF303" s="10">
        <v>-52</v>
      </c>
      <c r="AG303" s="39">
        <v>-0.19510500503200839</v>
      </c>
      <c r="AH303" s="14">
        <v>0.36615270759461849</v>
      </c>
      <c r="AI303" s="10">
        <v>-8</v>
      </c>
      <c r="AJ303" s="39">
        <v>-2.9570647134431416E-2</v>
      </c>
      <c r="AK303" s="13">
        <v>-32105.116911177349</v>
      </c>
      <c r="AL303" s="44"/>
    </row>
    <row r="304" spans="1:38" x14ac:dyDescent="0.25">
      <c r="A304" t="s">
        <v>897</v>
      </c>
      <c r="B304" s="5" t="s">
        <v>567</v>
      </c>
      <c r="C304" s="6" t="s">
        <v>54</v>
      </c>
      <c r="D304" s="7" t="s">
        <v>39</v>
      </c>
      <c r="E304" s="42">
        <v>0.12699294001683903</v>
      </c>
      <c r="F304" s="8">
        <v>1.6422614476680764</v>
      </c>
      <c r="G304" s="9">
        <v>7</v>
      </c>
      <c r="H304" s="10">
        <v>-44</v>
      </c>
      <c r="I304" s="39">
        <v>-0.20551919450827777</v>
      </c>
      <c r="J304" s="11">
        <v>-2.5979844224276794E-2</v>
      </c>
      <c r="K304" s="10">
        <v>376</v>
      </c>
      <c r="L304" s="39">
        <v>1.3850966849553865</v>
      </c>
      <c r="M304" s="11">
        <v>-4.4849668024747255E-2</v>
      </c>
      <c r="N304" s="10">
        <v>46</v>
      </c>
      <c r="O304" s="39">
        <v>0.1710899467343544</v>
      </c>
      <c r="P304" s="11">
        <v>0</v>
      </c>
      <c r="Q304" s="10">
        <v>109</v>
      </c>
      <c r="R304" s="39">
        <v>0.14421786880031506</v>
      </c>
      <c r="S304" s="12">
        <v>-1.31</v>
      </c>
      <c r="T304" s="10">
        <v>-71</v>
      </c>
      <c r="U304" s="39">
        <v>-0.15243197992670476</v>
      </c>
      <c r="V304" s="11">
        <v>1.7792207792207797E-2</v>
      </c>
      <c r="W304" s="10">
        <v>-22</v>
      </c>
      <c r="X304" s="39">
        <v>-0.73931748117848062</v>
      </c>
      <c r="Y304" s="13">
        <v>-12841</v>
      </c>
      <c r="Z304" s="10">
        <v>55</v>
      </c>
      <c r="AA304" s="39">
        <v>0.20695887239999033</v>
      </c>
      <c r="AB304" s="11">
        <v>1.0566878980891724E-2</v>
      </c>
      <c r="AC304" s="10">
        <v>7</v>
      </c>
      <c r="AD304" s="39">
        <v>0.11618288644341157</v>
      </c>
      <c r="AE304" s="11">
        <v>1.2000000000000011E-2</v>
      </c>
      <c r="AF304" s="10">
        <v>97</v>
      </c>
      <c r="AG304" s="39">
        <v>0.29291357392598094</v>
      </c>
      <c r="AH304" s="14">
        <v>-0.16790195200320102</v>
      </c>
      <c r="AI304" s="10">
        <v>23</v>
      </c>
      <c r="AJ304" s="39">
        <v>4.8680242602720775E-2</v>
      </c>
      <c r="AK304" s="13">
        <v>12479.526652004395</v>
      </c>
      <c r="AL304" s="44"/>
    </row>
    <row r="305" spans="1:38" x14ac:dyDescent="0.25">
      <c r="A305" t="s">
        <v>708</v>
      </c>
      <c r="B305" s="5" t="s">
        <v>574</v>
      </c>
      <c r="C305" s="6" t="s">
        <v>81</v>
      </c>
      <c r="D305" s="7" t="s">
        <v>34</v>
      </c>
      <c r="E305" s="42">
        <v>0.12964727182740976</v>
      </c>
      <c r="F305" s="8">
        <v>1.5119124254585756</v>
      </c>
      <c r="G305" s="9">
        <v>4</v>
      </c>
      <c r="H305" s="10">
        <v>-5</v>
      </c>
      <c r="I305" s="39">
        <v>0.13502319426627318</v>
      </c>
      <c r="J305" s="11">
        <v>-2.8718947706177556E-2</v>
      </c>
      <c r="K305" s="10">
        <v>-121</v>
      </c>
      <c r="L305" s="39">
        <v>-0.40857234427895156</v>
      </c>
      <c r="M305" s="11">
        <v>2.9539629982976975E-2</v>
      </c>
      <c r="N305" s="10">
        <v>44</v>
      </c>
      <c r="O305" s="39">
        <v>0.14036687168263495</v>
      </c>
      <c r="P305" s="11">
        <v>2E-3</v>
      </c>
      <c r="Q305" s="10">
        <v>-68</v>
      </c>
      <c r="R305" s="39">
        <v>-8.1259968857932963E-3</v>
      </c>
      <c r="S305" s="12">
        <v>0</v>
      </c>
      <c r="T305" s="10">
        <v>41</v>
      </c>
      <c r="U305" s="39">
        <v>0.14691872076225276</v>
      </c>
      <c r="V305" s="11">
        <v>-6.8048756119492432E-4</v>
      </c>
      <c r="W305" s="10">
        <v>9</v>
      </c>
      <c r="X305" s="39">
        <v>0.35208789769920545</v>
      </c>
      <c r="Y305" s="13">
        <v>18805</v>
      </c>
      <c r="Z305" s="10">
        <v>-14</v>
      </c>
      <c r="AA305" s="39">
        <v>-0.39510622492683534</v>
      </c>
      <c r="AB305" s="11">
        <v>2.2007380073800743E-2</v>
      </c>
      <c r="AC305" s="10">
        <v>0</v>
      </c>
      <c r="AD305" s="39">
        <v>-3.3231366256665895E-2</v>
      </c>
      <c r="AE305" s="11">
        <v>3.9999999999998925E-3</v>
      </c>
      <c r="AF305" s="10">
        <v>-5</v>
      </c>
      <c r="AG305" s="39">
        <v>-8.1699593788792435E-2</v>
      </c>
      <c r="AH305" s="14">
        <v>7.3104930545129676E-2</v>
      </c>
      <c r="AI305" s="10">
        <v>18</v>
      </c>
      <c r="AJ305" s="39">
        <v>6.2198222811913007E-2</v>
      </c>
      <c r="AK305" s="13">
        <v>18323.380510828982</v>
      </c>
      <c r="AL305" s="44"/>
    </row>
    <row r="306" spans="1:38" x14ac:dyDescent="0.25">
      <c r="A306" t="s">
        <v>844</v>
      </c>
      <c r="B306" s="5" t="s">
        <v>227</v>
      </c>
      <c r="C306" s="6" t="s">
        <v>54</v>
      </c>
      <c r="D306" s="7" t="s">
        <v>39</v>
      </c>
      <c r="E306" s="42">
        <v>0.13010440705563786</v>
      </c>
      <c r="F306" s="8">
        <v>3.5025758858551761</v>
      </c>
      <c r="G306" s="9">
        <v>7</v>
      </c>
      <c r="H306" s="10">
        <v>-220</v>
      </c>
      <c r="I306" s="39">
        <v>-0.78179023472066045</v>
      </c>
      <c r="J306" s="11">
        <v>-0.10298435556233088</v>
      </c>
      <c r="K306" s="10">
        <v>-54</v>
      </c>
      <c r="L306" s="39">
        <v>-0.62474800976127165</v>
      </c>
      <c r="M306" s="11">
        <v>7.3394072216385567E-2</v>
      </c>
      <c r="N306" s="10">
        <v>162</v>
      </c>
      <c r="O306" s="39">
        <v>0.62921641575661003</v>
      </c>
      <c r="P306" s="11">
        <v>1.0323839250877889E-3</v>
      </c>
      <c r="Q306" s="10">
        <v>82</v>
      </c>
      <c r="R306" s="39">
        <v>0.13574568142529247</v>
      </c>
      <c r="S306" s="12">
        <v>-2.1936038627491268</v>
      </c>
      <c r="T306" s="10">
        <v>-17</v>
      </c>
      <c r="U306" s="39">
        <v>-8.7629043076431046E-2</v>
      </c>
      <c r="V306" s="11">
        <v>2.5438149197355986E-2</v>
      </c>
      <c r="W306" s="10">
        <v>-135</v>
      </c>
      <c r="X306" s="39">
        <v>-0.47793052306641676</v>
      </c>
      <c r="Y306" s="13">
        <v>-11097</v>
      </c>
      <c r="Z306" s="10">
        <v>55</v>
      </c>
      <c r="AA306" s="39">
        <v>0.45423508156925907</v>
      </c>
      <c r="AB306" s="11">
        <v>7.2517891997397471E-3</v>
      </c>
      <c r="AC306" s="10">
        <v>-96</v>
      </c>
      <c r="AD306" s="39">
        <v>-0.27419627500096305</v>
      </c>
      <c r="AE306" s="11">
        <v>-8.0000000000001181E-3</v>
      </c>
      <c r="AF306" s="10">
        <v>115</v>
      </c>
      <c r="AG306" s="39">
        <v>0.4420628275686922</v>
      </c>
      <c r="AH306" s="14">
        <v>-0.12860768922121313</v>
      </c>
      <c r="AI306" s="10">
        <v>-17</v>
      </c>
      <c r="AJ306" s="39">
        <v>-3.2872305293612403E-2</v>
      </c>
      <c r="AK306" s="13">
        <v>-29012.663735226597</v>
      </c>
      <c r="AL306" s="44"/>
    </row>
    <row r="307" spans="1:38" x14ac:dyDescent="0.25">
      <c r="A307" t="s">
        <v>966</v>
      </c>
      <c r="B307" s="5" t="s">
        <v>541</v>
      </c>
      <c r="C307" s="6" t="s">
        <v>61</v>
      </c>
      <c r="D307" s="7" t="s">
        <v>39</v>
      </c>
      <c r="E307" s="42">
        <v>0.13217460122668534</v>
      </c>
      <c r="F307" s="8">
        <v>1.8461540398959979</v>
      </c>
      <c r="G307" s="9">
        <v>6</v>
      </c>
      <c r="H307" s="10">
        <v>238</v>
      </c>
      <c r="I307" s="39">
        <v>0.67663139077486767</v>
      </c>
      <c r="J307" s="11">
        <v>5.5503110692189939E-2</v>
      </c>
      <c r="K307" s="10">
        <v>-54</v>
      </c>
      <c r="L307" s="39">
        <v>-0.14638401517513316</v>
      </c>
      <c r="M307" s="11">
        <v>1.8386483016068753E-2</v>
      </c>
      <c r="N307" s="10">
        <v>46</v>
      </c>
      <c r="O307" s="39">
        <v>0.1710899467343544</v>
      </c>
      <c r="P307" s="11">
        <v>0</v>
      </c>
      <c r="Q307" s="10">
        <v>-52</v>
      </c>
      <c r="R307" s="39">
        <v>9.3179572004024047E-3</v>
      </c>
      <c r="S307" s="12">
        <v>-0.15</v>
      </c>
      <c r="T307" s="10">
        <v>-158</v>
      </c>
      <c r="U307" s="39">
        <v>-0.35735101258994983</v>
      </c>
      <c r="V307" s="11">
        <v>3.0622855292975072E-2</v>
      </c>
      <c r="W307" s="10">
        <v>-2</v>
      </c>
      <c r="X307" s="39">
        <v>-1.1896685498937298E-2</v>
      </c>
      <c r="Y307" s="13">
        <v>7284</v>
      </c>
      <c r="Z307" s="10">
        <v>39</v>
      </c>
      <c r="AA307" s="39">
        <v>0.12937784037050426</v>
      </c>
      <c r="AB307" s="11">
        <v>1.192814765985498E-2</v>
      </c>
      <c r="AC307" s="10">
        <v>64</v>
      </c>
      <c r="AD307" s="39">
        <v>0.1789253573303024</v>
      </c>
      <c r="AE307" s="11">
        <v>2.3000000000000131E-2</v>
      </c>
      <c r="AF307" s="10">
        <v>-58</v>
      </c>
      <c r="AG307" s="39">
        <v>-0.44932602779840392</v>
      </c>
      <c r="AH307" s="14">
        <v>0.45507449820340851</v>
      </c>
      <c r="AI307" s="10">
        <v>-15</v>
      </c>
      <c r="AJ307" s="39">
        <v>-3.0076557081296324E-2</v>
      </c>
      <c r="AK307" s="13">
        <v>-35766.38991391423</v>
      </c>
      <c r="AL307" s="44"/>
    </row>
    <row r="308" spans="1:38" x14ac:dyDescent="0.25">
      <c r="A308" t="s">
        <v>930</v>
      </c>
      <c r="B308" s="5" t="s">
        <v>454</v>
      </c>
      <c r="C308" s="6" t="s">
        <v>44</v>
      </c>
      <c r="D308" s="7" t="s">
        <v>20</v>
      </c>
      <c r="E308" s="42">
        <v>0.13558904749971923</v>
      </c>
      <c r="F308" s="8">
        <v>2.3352716677230738</v>
      </c>
      <c r="G308" s="9">
        <v>7</v>
      </c>
      <c r="H308" s="10">
        <v>-31</v>
      </c>
      <c r="I308" s="39">
        <v>-0.2111596511461204</v>
      </c>
      <c r="J308" s="11">
        <v>-1.4911997483276984E-2</v>
      </c>
      <c r="K308" s="10">
        <v>-20</v>
      </c>
      <c r="L308" s="39">
        <v>-0.79082923422975304</v>
      </c>
      <c r="M308" s="11">
        <v>1.9135802469135803E-2</v>
      </c>
      <c r="N308" s="10">
        <v>120</v>
      </c>
      <c r="O308" s="39">
        <v>0.30809489724163508</v>
      </c>
      <c r="P308" s="11">
        <v>4.7936614969656087E-3</v>
      </c>
      <c r="Q308" s="10">
        <v>-59</v>
      </c>
      <c r="R308" s="39">
        <v>-0.37628478386791142</v>
      </c>
      <c r="S308" s="12">
        <v>-1.3924235006119949</v>
      </c>
      <c r="T308" s="10">
        <v>231</v>
      </c>
      <c r="U308" s="39">
        <v>0.74296626543911937</v>
      </c>
      <c r="V308" s="11">
        <v>-3.5777993684721884E-2</v>
      </c>
      <c r="W308" s="10">
        <v>31</v>
      </c>
      <c r="X308" s="39">
        <v>0.22636635466121274</v>
      </c>
      <c r="Y308" s="13">
        <v>11430</v>
      </c>
      <c r="Z308" s="10">
        <v>-130</v>
      </c>
      <c r="AA308" s="39">
        <v>-0.54456128866907394</v>
      </c>
      <c r="AB308" s="11">
        <v>2.552943410558298E-2</v>
      </c>
      <c r="AC308" s="10">
        <v>-18</v>
      </c>
      <c r="AD308" s="39">
        <v>-0.13772953977225466</v>
      </c>
      <c r="AE308" s="11">
        <v>-4.0000000000001146E-3</v>
      </c>
      <c r="AF308" s="10">
        <v>98</v>
      </c>
      <c r="AG308" s="39">
        <v>0.66154834348066061</v>
      </c>
      <c r="AH308" s="14">
        <v>-0.22828190446372476</v>
      </c>
      <c r="AI308" s="10">
        <v>60</v>
      </c>
      <c r="AJ308" s="39">
        <v>7.3891117631795233E-3</v>
      </c>
      <c r="AK308" s="13">
        <v>-2495.3258159575344</v>
      </c>
      <c r="AL308" s="44"/>
    </row>
    <row r="309" spans="1:38" x14ac:dyDescent="0.25">
      <c r="A309" t="s">
        <v>727</v>
      </c>
      <c r="B309" s="5" t="s">
        <v>203</v>
      </c>
      <c r="C309" s="6" t="s">
        <v>24</v>
      </c>
      <c r="D309" s="7" t="s">
        <v>20</v>
      </c>
      <c r="E309" s="42">
        <v>0.15175549836437319</v>
      </c>
      <c r="F309" s="8">
        <v>3.6192223482820047</v>
      </c>
      <c r="G309" s="9">
        <v>11</v>
      </c>
      <c r="H309" s="10">
        <v>-112</v>
      </c>
      <c r="I309" s="39">
        <v>-0.15028463726671185</v>
      </c>
      <c r="J309" s="11">
        <v>-7.0619416639758903E-2</v>
      </c>
      <c r="K309" s="10">
        <v>-358</v>
      </c>
      <c r="L309" s="39">
        <v>-1.3539466324656579</v>
      </c>
      <c r="M309" s="11">
        <v>6.1010982472667771E-2</v>
      </c>
      <c r="N309" s="10">
        <v>-33</v>
      </c>
      <c r="O309" s="39">
        <v>-0.30616220297472824</v>
      </c>
      <c r="P309" s="11">
        <v>5.8962962962962967E-2</v>
      </c>
      <c r="Q309" s="10">
        <v>401</v>
      </c>
      <c r="R309" s="39">
        <v>2.1863234271576149</v>
      </c>
      <c r="S309" s="12">
        <v>-18.87</v>
      </c>
      <c r="T309" s="10">
        <v>-51</v>
      </c>
      <c r="U309" s="39">
        <v>-0.33726162099555757</v>
      </c>
      <c r="V309" s="11">
        <v>3.7092224231464743E-2</v>
      </c>
      <c r="W309" s="10">
        <v>-152</v>
      </c>
      <c r="X309" s="39">
        <v>-0.5592857241565018</v>
      </c>
      <c r="Y309" s="13">
        <v>-13819</v>
      </c>
      <c r="Z309" s="10">
        <v>-132</v>
      </c>
      <c r="AA309" s="39">
        <v>-0.84988948588296742</v>
      </c>
      <c r="AB309" s="11">
        <v>3.3677685950413219E-2</v>
      </c>
      <c r="AC309" s="10">
        <v>-8</v>
      </c>
      <c r="AD309" s="39">
        <v>5.793063022970224E-4</v>
      </c>
      <c r="AE309" s="11">
        <v>1.3000000000000012E-2</v>
      </c>
      <c r="AF309" s="10">
        <v>412</v>
      </c>
      <c r="AG309" s="39">
        <v>1.6096920966718145</v>
      </c>
      <c r="AH309" s="14">
        <v>-1.2739732287688821</v>
      </c>
      <c r="AI309" s="10">
        <v>-32</v>
      </c>
      <c r="AJ309" s="39">
        <v>-3.5653631282579479E-2</v>
      </c>
      <c r="AK309" s="13">
        <v>-29608.311312480655</v>
      </c>
      <c r="AL309" s="44"/>
    </row>
    <row r="310" spans="1:38" x14ac:dyDescent="0.25">
      <c r="A310" t="s">
        <v>1116</v>
      </c>
      <c r="B310" s="5" t="s">
        <v>70</v>
      </c>
      <c r="C310" s="6" t="s">
        <v>71</v>
      </c>
      <c r="D310" s="7" t="s">
        <v>34</v>
      </c>
      <c r="E310" s="42">
        <v>0.17096519157089851</v>
      </c>
      <c r="F310" s="8">
        <v>5.2881118256716348</v>
      </c>
      <c r="G310" s="9">
        <v>-7</v>
      </c>
      <c r="H310" s="10">
        <v>-11</v>
      </c>
      <c r="I310" s="39">
        <v>-0.28253095092410196</v>
      </c>
      <c r="J310" s="11">
        <v>7.0783840567129053E-3</v>
      </c>
      <c r="K310" s="10">
        <v>15</v>
      </c>
      <c r="L310" s="39">
        <v>2.372231709282568</v>
      </c>
      <c r="M310" s="11">
        <v>-2.1399118741831896E-2</v>
      </c>
      <c r="N310" s="10">
        <v>33</v>
      </c>
      <c r="O310" s="39">
        <v>0.71159092266050594</v>
      </c>
      <c r="P310" s="11">
        <v>3.9645161290322598E-2</v>
      </c>
      <c r="Q310" s="10">
        <v>-28</v>
      </c>
      <c r="R310" s="39">
        <v>-0.79367116766021539</v>
      </c>
      <c r="S310" s="12">
        <v>-4.6378560939794431</v>
      </c>
      <c r="T310" s="10">
        <v>10</v>
      </c>
      <c r="U310" s="39">
        <v>0.49660804682235482</v>
      </c>
      <c r="V310" s="11">
        <v>2.2456874019864126E-3</v>
      </c>
      <c r="W310" s="10">
        <v>2</v>
      </c>
      <c r="X310" s="39">
        <v>-2.1568390187456821E-2</v>
      </c>
      <c r="Y310" s="13">
        <v>-240</v>
      </c>
      <c r="Z310" s="10">
        <v>-78</v>
      </c>
      <c r="AA310" s="39">
        <v>-0.37534608790609847</v>
      </c>
      <c r="AB310" s="11">
        <v>2.4074875207986693E-2</v>
      </c>
      <c r="AC310" s="10">
        <v>-30</v>
      </c>
      <c r="AD310" s="39">
        <v>-0.38016571985060399</v>
      </c>
      <c r="AE310" s="11">
        <v>-2.0000000000000018E-3</v>
      </c>
      <c r="AF310" s="10">
        <v>0</v>
      </c>
      <c r="AG310" s="39">
        <v>4.9979685050046074E-2</v>
      </c>
      <c r="AH310" s="14">
        <v>0.29957437932908659</v>
      </c>
      <c r="AI310" s="10">
        <v>6</v>
      </c>
      <c r="AJ310" s="39">
        <v>-5.6100926388711336E-3</v>
      </c>
      <c r="AK310" s="13">
        <v>-7586.3610164393976</v>
      </c>
      <c r="AL310" s="44"/>
    </row>
    <row r="311" spans="1:38" x14ac:dyDescent="0.25">
      <c r="A311" t="s">
        <v>957</v>
      </c>
      <c r="B311" s="5" t="s">
        <v>502</v>
      </c>
      <c r="C311" s="6" t="s">
        <v>81</v>
      </c>
      <c r="D311" s="7" t="s">
        <v>34</v>
      </c>
      <c r="E311" s="42">
        <v>0.17172365369432363</v>
      </c>
      <c r="F311" s="8">
        <v>1.9943990901403765</v>
      </c>
      <c r="G311" s="9">
        <v>5</v>
      </c>
      <c r="H311" s="10">
        <v>-101</v>
      </c>
      <c r="I311" s="39">
        <v>-0.1260467664111134</v>
      </c>
      <c r="J311" s="11">
        <v>-5.8819677170740992E-2</v>
      </c>
      <c r="K311" s="10">
        <v>69</v>
      </c>
      <c r="L311" s="39">
        <v>4.1723498252655533E-2</v>
      </c>
      <c r="M311" s="11">
        <v>-2.8519558738161373E-3</v>
      </c>
      <c r="N311" s="10">
        <v>-53</v>
      </c>
      <c r="O311" s="39">
        <v>-0.10541772873112099</v>
      </c>
      <c r="P311" s="11">
        <v>1.8000000000000002E-2</v>
      </c>
      <c r="Q311" s="10">
        <v>-55</v>
      </c>
      <c r="R311" s="39">
        <v>-7.3740014132747222E-2</v>
      </c>
      <c r="S311" s="12">
        <v>-0.53901528617134731</v>
      </c>
      <c r="T311" s="10">
        <v>-37</v>
      </c>
      <c r="U311" s="39">
        <v>-0.18849553674017083</v>
      </c>
      <c r="V311" s="11">
        <v>1.796591111904337E-2</v>
      </c>
      <c r="W311" s="10">
        <v>11</v>
      </c>
      <c r="X311" s="39">
        <v>0.10945971633424723</v>
      </c>
      <c r="Y311" s="13">
        <v>8969</v>
      </c>
      <c r="Z311" s="10">
        <v>76</v>
      </c>
      <c r="AA311" s="39">
        <v>0.29898105709304584</v>
      </c>
      <c r="AB311" s="11">
        <v>9.1361502347417842E-3</v>
      </c>
      <c r="AC311" s="10">
        <v>57</v>
      </c>
      <c r="AD311" s="39">
        <v>0.18223873951019653</v>
      </c>
      <c r="AE311" s="11">
        <v>2.200000000000002E-2</v>
      </c>
      <c r="AF311" s="10">
        <v>-11</v>
      </c>
      <c r="AG311" s="39">
        <v>-0.13329758682403992</v>
      </c>
      <c r="AH311" s="14">
        <v>0.20641504635536223</v>
      </c>
      <c r="AI311" s="10">
        <v>6</v>
      </c>
      <c r="AJ311" s="39">
        <v>1.2410536425991594E-2</v>
      </c>
      <c r="AK311" s="13">
        <v>-8973.7173963535461</v>
      </c>
      <c r="AL311" s="44"/>
    </row>
    <row r="312" spans="1:38" x14ac:dyDescent="0.25">
      <c r="A312" t="s">
        <v>1163</v>
      </c>
      <c r="B312" s="5" t="s">
        <v>467</v>
      </c>
      <c r="C312" s="6" t="s">
        <v>41</v>
      </c>
      <c r="D312" s="7" t="s">
        <v>34</v>
      </c>
      <c r="E312" s="42">
        <v>0.17304618297429686</v>
      </c>
      <c r="F312" s="8">
        <v>2.1638390314084859</v>
      </c>
      <c r="G312" s="9">
        <v>5</v>
      </c>
      <c r="H312" s="10">
        <v>-39</v>
      </c>
      <c r="I312" s="39">
        <v>2.4609502312261108E-2</v>
      </c>
      <c r="J312" s="11">
        <v>-4.0208800110410614E-2</v>
      </c>
      <c r="K312" s="10">
        <v>-105</v>
      </c>
      <c r="L312" s="39">
        <v>-0.90930247170386869</v>
      </c>
      <c r="M312" s="11">
        <v>2.9728894549587496E-2</v>
      </c>
      <c r="N312" s="10">
        <v>115</v>
      </c>
      <c r="O312" s="39">
        <v>0.31258998361386758</v>
      </c>
      <c r="P312" s="11">
        <v>-1.8172893373329703E-3</v>
      </c>
      <c r="Q312" s="10">
        <v>-76</v>
      </c>
      <c r="R312" s="39">
        <v>-2.4489985535021574E-2</v>
      </c>
      <c r="S312" s="12">
        <v>4.1591320072333071E-4</v>
      </c>
      <c r="T312" s="10">
        <v>67</v>
      </c>
      <c r="U312" s="39">
        <v>0.19026534165949183</v>
      </c>
      <c r="V312" s="11">
        <v>-2.0438494373302314E-3</v>
      </c>
      <c r="W312" s="10">
        <v>-23</v>
      </c>
      <c r="X312" s="39">
        <v>-0.12775431893645095</v>
      </c>
      <c r="Y312" s="13">
        <v>1490</v>
      </c>
      <c r="Z312" s="10">
        <v>76</v>
      </c>
      <c r="AA312" s="39">
        <v>0.28735880461008262</v>
      </c>
      <c r="AB312" s="11">
        <v>9.2910547396528667E-3</v>
      </c>
      <c r="AC312" s="10">
        <v>-93</v>
      </c>
      <c r="AD312" s="39">
        <v>-0.28355379149773119</v>
      </c>
      <c r="AE312" s="11">
        <v>-8.0000000000001181E-3</v>
      </c>
      <c r="AF312" s="10">
        <v>42</v>
      </c>
      <c r="AG312" s="39">
        <v>0.13967093945872067</v>
      </c>
      <c r="AH312" s="14">
        <v>5.637786286773494E-2</v>
      </c>
      <c r="AI312" s="10">
        <v>20</v>
      </c>
      <c r="AJ312" s="39">
        <v>1.9542626173119887E-2</v>
      </c>
      <c r="AK312" s="13">
        <v>-1575.2935575024749</v>
      </c>
      <c r="AL312" s="44"/>
    </row>
    <row r="313" spans="1:38" x14ac:dyDescent="0.25">
      <c r="A313" t="s">
        <v>703</v>
      </c>
      <c r="B313" s="5" t="s">
        <v>292</v>
      </c>
      <c r="C313" s="6" t="s">
        <v>93</v>
      </c>
      <c r="D313" s="7" t="s">
        <v>34</v>
      </c>
      <c r="E313" s="42">
        <v>0.19760122907839656</v>
      </c>
      <c r="F313" s="8">
        <v>2.8936862877945515</v>
      </c>
      <c r="G313" s="9">
        <v>6</v>
      </c>
      <c r="H313" s="10">
        <v>63</v>
      </c>
      <c r="I313" s="39">
        <v>0.31139934811033787</v>
      </c>
      <c r="J313" s="11">
        <v>-2.6818206270460276E-2</v>
      </c>
      <c r="K313" s="10">
        <v>-36</v>
      </c>
      <c r="L313" s="39">
        <v>-0.11094783517690363</v>
      </c>
      <c r="M313" s="11">
        <v>1.6468590716009063E-2</v>
      </c>
      <c r="N313" s="10">
        <v>193</v>
      </c>
      <c r="O313" s="39">
        <v>0.5616746896585757</v>
      </c>
      <c r="P313" s="11">
        <v>-3.3333333333333305E-3</v>
      </c>
      <c r="Q313" s="10">
        <v>-119</v>
      </c>
      <c r="R313" s="39">
        <v>-0.30744660524267226</v>
      </c>
      <c r="S313" s="12">
        <v>0.10261028826246221</v>
      </c>
      <c r="T313" s="10">
        <v>113</v>
      </c>
      <c r="U313" s="39">
        <v>0.27234572546695862</v>
      </c>
      <c r="V313" s="11">
        <v>-4.9065232010759921E-3</v>
      </c>
      <c r="W313" s="10">
        <v>30</v>
      </c>
      <c r="X313" s="39">
        <v>0.11849826417649284</v>
      </c>
      <c r="Y313" s="13">
        <v>6153</v>
      </c>
      <c r="Z313" s="10">
        <v>-183</v>
      </c>
      <c r="AA313" s="39">
        <v>-0.51288174775697504</v>
      </c>
      <c r="AB313" s="11">
        <v>2.5826359237119265E-2</v>
      </c>
      <c r="AC313" s="10">
        <v>16</v>
      </c>
      <c r="AD313" s="39">
        <v>0.10765522633075464</v>
      </c>
      <c r="AE313" s="11">
        <v>2.7000000000000024E-2</v>
      </c>
      <c r="AF313" s="10">
        <v>-48</v>
      </c>
      <c r="AG313" s="39">
        <v>-0.36372306550589983</v>
      </c>
      <c r="AH313" s="14">
        <v>0.39699469591542336</v>
      </c>
      <c r="AI313" s="10">
        <v>4</v>
      </c>
      <c r="AJ313" s="39">
        <v>-5.7057416464865729E-3</v>
      </c>
      <c r="AK313" s="13">
        <v>-27209.333906306652</v>
      </c>
      <c r="AL313" s="44"/>
    </row>
    <row r="314" spans="1:38" x14ac:dyDescent="0.25">
      <c r="A314" t="s">
        <v>1140</v>
      </c>
      <c r="B314" s="5" t="s">
        <v>469</v>
      </c>
      <c r="C314" s="6" t="s">
        <v>41</v>
      </c>
      <c r="D314" s="7" t="s">
        <v>34</v>
      </c>
      <c r="E314" s="42">
        <v>0.19830304395913423</v>
      </c>
      <c r="F314" s="8">
        <v>2.0894944480398898</v>
      </c>
      <c r="G314" s="9">
        <v>3</v>
      </c>
      <c r="H314" s="10">
        <v>36</v>
      </c>
      <c r="I314" s="39">
        <v>0.17183101829505712</v>
      </c>
      <c r="J314" s="11">
        <v>-8.0362562248983416E-3</v>
      </c>
      <c r="K314" s="10">
        <v>-69</v>
      </c>
      <c r="L314" s="39">
        <v>-0.37221075412450799</v>
      </c>
      <c r="M314" s="11">
        <v>1.6277309373241428E-2</v>
      </c>
      <c r="N314" s="10">
        <v>-43</v>
      </c>
      <c r="O314" s="39">
        <v>-1.5751629296229308E-2</v>
      </c>
      <c r="P314" s="11">
        <v>1.5100164203612479E-2</v>
      </c>
      <c r="Q314" s="10">
        <v>-50</v>
      </c>
      <c r="R314" s="39">
        <v>-2.3501302464003615E-2</v>
      </c>
      <c r="S314" s="12">
        <v>-0.32521040607266566</v>
      </c>
      <c r="T314" s="10">
        <v>-21</v>
      </c>
      <c r="U314" s="39">
        <v>-3.0100764151899329E-2</v>
      </c>
      <c r="V314" s="11">
        <v>1.1122349102773252E-2</v>
      </c>
      <c r="W314" s="10">
        <v>15</v>
      </c>
      <c r="X314" s="39">
        <v>0.16089883119351361</v>
      </c>
      <c r="Y314" s="13">
        <v>9710</v>
      </c>
      <c r="Z314" s="10">
        <v>-63</v>
      </c>
      <c r="AA314" s="39">
        <v>-0.20072611569044096</v>
      </c>
      <c r="AB314" s="11">
        <v>1.8805924269945515E-2</v>
      </c>
      <c r="AC314" s="10">
        <v>119</v>
      </c>
      <c r="AD314" s="39">
        <v>0.38706245552385532</v>
      </c>
      <c r="AE314" s="11">
        <v>3.7000000000000033E-2</v>
      </c>
      <c r="AF314" s="10">
        <v>-28</v>
      </c>
      <c r="AG314" s="39">
        <v>-0.10834460339433122</v>
      </c>
      <c r="AH314" s="14">
        <v>0.34224082253487742</v>
      </c>
      <c r="AI314" s="10">
        <v>4</v>
      </c>
      <c r="AJ314" s="39">
        <v>-9.5893853988608668E-3</v>
      </c>
      <c r="AK314" s="13">
        <v>-17392.456460169255</v>
      </c>
      <c r="AL314" s="44"/>
    </row>
    <row r="315" spans="1:38" x14ac:dyDescent="0.25">
      <c r="A315" t="s">
        <v>793</v>
      </c>
      <c r="B315" s="5" t="s">
        <v>186</v>
      </c>
      <c r="C315" s="6" t="s">
        <v>91</v>
      </c>
      <c r="D315" s="7" t="s">
        <v>39</v>
      </c>
      <c r="E315" s="42">
        <v>0.19959726945240019</v>
      </c>
      <c r="F315" s="8">
        <v>2.0899143691447204</v>
      </c>
      <c r="G315" s="9">
        <v>6</v>
      </c>
      <c r="H315" s="10">
        <v>180</v>
      </c>
      <c r="I315" s="39">
        <v>0.51935619133191557</v>
      </c>
      <c r="J315" s="11">
        <v>5.5048546383397401E-2</v>
      </c>
      <c r="K315" s="10">
        <v>-118</v>
      </c>
      <c r="L315" s="39">
        <v>-0.29124028549981723</v>
      </c>
      <c r="M315" s="11">
        <v>2.9971277475866018E-2</v>
      </c>
      <c r="N315" s="10">
        <v>280</v>
      </c>
      <c r="O315" s="39">
        <v>0.66599053333074909</v>
      </c>
      <c r="P315" s="11">
        <v>-1.3650780608052587E-2</v>
      </c>
      <c r="Q315" s="10">
        <v>-200</v>
      </c>
      <c r="R315" s="39">
        <v>-0.2466110145821328</v>
      </c>
      <c r="S315" s="12">
        <v>0.60908021059151429</v>
      </c>
      <c r="T315" s="10">
        <v>-52</v>
      </c>
      <c r="U315" s="39">
        <v>-9.3843424930193597E-2</v>
      </c>
      <c r="V315" s="11">
        <v>1.3881163084702906E-2</v>
      </c>
      <c r="W315" s="10">
        <v>-70</v>
      </c>
      <c r="X315" s="39">
        <v>-0.47695035508456562</v>
      </c>
      <c r="Y315" s="13">
        <v>-8523</v>
      </c>
      <c r="Z315" s="10">
        <v>133</v>
      </c>
      <c r="AA315" s="39">
        <v>0.48068412504072749</v>
      </c>
      <c r="AB315" s="11">
        <v>5.4800431499460664E-3</v>
      </c>
      <c r="AC315" s="10">
        <v>-32</v>
      </c>
      <c r="AD315" s="39">
        <v>-0.12938427773721561</v>
      </c>
      <c r="AE315" s="11">
        <v>-2.0000000000000018E-3</v>
      </c>
      <c r="AF315" s="10">
        <v>-61</v>
      </c>
      <c r="AG315" s="39">
        <v>-0.18501784825591724</v>
      </c>
      <c r="AH315" s="14">
        <v>0.32304331795056385</v>
      </c>
      <c r="AI315" s="10">
        <v>-29</v>
      </c>
      <c r="AJ315" s="39">
        <v>-4.4251323916055962E-2</v>
      </c>
      <c r="AK315" s="13">
        <v>-39121.505129717669</v>
      </c>
      <c r="AL315" s="44"/>
    </row>
    <row r="316" spans="1:38" x14ac:dyDescent="0.25">
      <c r="A316" t="s">
        <v>697</v>
      </c>
      <c r="B316" s="5" t="s">
        <v>459</v>
      </c>
      <c r="C316" s="6" t="s">
        <v>71</v>
      </c>
      <c r="D316" s="7" t="s">
        <v>34</v>
      </c>
      <c r="E316" s="42">
        <v>0.2012371182937378</v>
      </c>
      <c r="F316" s="8">
        <v>2.1369484573972528</v>
      </c>
      <c r="G316" s="9">
        <v>10</v>
      </c>
      <c r="H316" s="10">
        <v>-113</v>
      </c>
      <c r="I316" s="39">
        <v>-0.51820849562392657</v>
      </c>
      <c r="J316" s="11">
        <v>-5.3536369582780408E-2</v>
      </c>
      <c r="K316" s="10">
        <v>-201</v>
      </c>
      <c r="L316" s="39">
        <v>-0.8315376145750768</v>
      </c>
      <c r="M316" s="11">
        <v>3.7857226336710716E-2</v>
      </c>
      <c r="N316" s="10">
        <v>80</v>
      </c>
      <c r="O316" s="39">
        <v>0.2161107023787513</v>
      </c>
      <c r="P316" s="11">
        <v>4.772352358957439E-3</v>
      </c>
      <c r="Q316" s="10">
        <v>-91</v>
      </c>
      <c r="R316" s="39">
        <v>-4.5075790656987302E-2</v>
      </c>
      <c r="S316" s="12">
        <v>0.12451749470800647</v>
      </c>
      <c r="T316" s="10">
        <v>36</v>
      </c>
      <c r="U316" s="39">
        <v>0.13983349640387877</v>
      </c>
      <c r="V316" s="11">
        <v>-2.866047277431498E-4</v>
      </c>
      <c r="W316" s="10">
        <v>-18</v>
      </c>
      <c r="X316" s="39">
        <v>-0.14408596044252509</v>
      </c>
      <c r="Y316" s="13">
        <v>1377</v>
      </c>
      <c r="Z316" s="10">
        <v>55</v>
      </c>
      <c r="AA316" s="39">
        <v>0.33136109340992748</v>
      </c>
      <c r="AB316" s="11">
        <v>9.1395348837209206E-3</v>
      </c>
      <c r="AC316" s="10">
        <v>30</v>
      </c>
      <c r="AD316" s="39">
        <v>0.10019860558685167</v>
      </c>
      <c r="AE316" s="11">
        <v>1.4000000000000012E-2</v>
      </c>
      <c r="AF316" s="10">
        <v>-62</v>
      </c>
      <c r="AG316" s="39">
        <v>-0.21748847080891726</v>
      </c>
      <c r="AH316" s="14">
        <v>0.54997071499249861</v>
      </c>
      <c r="AI316" s="10">
        <v>-1</v>
      </c>
      <c r="AJ316" s="39">
        <v>-2.1185532536718482E-2</v>
      </c>
      <c r="AK316" s="13">
        <v>-21221.276415404442</v>
      </c>
      <c r="AL316" s="44"/>
    </row>
    <row r="317" spans="1:38" x14ac:dyDescent="0.25">
      <c r="A317" t="s">
        <v>1165</v>
      </c>
      <c r="B317" s="5" t="s">
        <v>270</v>
      </c>
      <c r="C317" s="6" t="s">
        <v>47</v>
      </c>
      <c r="D317" s="7" t="s">
        <v>20</v>
      </c>
      <c r="E317" s="42">
        <v>0.20395605013823997</v>
      </c>
      <c r="F317" s="8">
        <v>3.0388091484079354</v>
      </c>
      <c r="G317" s="9">
        <v>12</v>
      </c>
      <c r="H317" s="10">
        <v>14</v>
      </c>
      <c r="I317" s="39">
        <v>0.19309154070816259</v>
      </c>
      <c r="J317" s="11">
        <v>-3.4400770104291878E-2</v>
      </c>
      <c r="K317" s="10">
        <v>34</v>
      </c>
      <c r="L317" s="39">
        <v>0.23366968309519393</v>
      </c>
      <c r="M317" s="11">
        <v>9.725565447744014E-3</v>
      </c>
      <c r="N317" s="10">
        <v>-61</v>
      </c>
      <c r="O317" s="39">
        <v>-0.3102451300247866</v>
      </c>
      <c r="P317" s="11">
        <v>4.837449917511194E-2</v>
      </c>
      <c r="Q317" s="10">
        <v>313</v>
      </c>
      <c r="R317" s="39">
        <v>0.70823905092063988</v>
      </c>
      <c r="S317" s="12">
        <v>-6.16</v>
      </c>
      <c r="T317" s="10">
        <v>5</v>
      </c>
      <c r="U317" s="39">
        <v>-2.5329831880935294E-3</v>
      </c>
      <c r="V317" s="11">
        <v>1.246731403614737E-2</v>
      </c>
      <c r="W317" s="10">
        <v>-43</v>
      </c>
      <c r="X317" s="39">
        <v>-0.15452136022958041</v>
      </c>
      <c r="Y317" s="13">
        <v>-1725</v>
      </c>
      <c r="Z317" s="10">
        <v>-81</v>
      </c>
      <c r="AA317" s="39">
        <v>-0.25496428606040467</v>
      </c>
      <c r="AB317" s="11">
        <v>2.1115414407436091E-2</v>
      </c>
      <c r="AC317" s="10">
        <v>-1</v>
      </c>
      <c r="AD317" s="39">
        <v>7.4703802609416045E-2</v>
      </c>
      <c r="AE317" s="11">
        <v>2.0000000000000018E-2</v>
      </c>
      <c r="AF317" s="10">
        <v>24</v>
      </c>
      <c r="AG317" s="39">
        <v>0.16610822258797497</v>
      </c>
      <c r="AH317" s="14">
        <v>0.1658597301287501</v>
      </c>
      <c r="AI317" s="10">
        <v>4</v>
      </c>
      <c r="AJ317" s="39">
        <v>-1.9761621947134628E-2</v>
      </c>
      <c r="AK317" s="13">
        <v>-19377.014293013941</v>
      </c>
      <c r="AL317" s="44"/>
    </row>
    <row r="318" spans="1:38" ht="22.5" x14ac:dyDescent="0.25">
      <c r="A318" t="s">
        <v>1034</v>
      </c>
      <c r="B318" s="5" t="s">
        <v>345</v>
      </c>
      <c r="C318" s="6" t="s">
        <v>30</v>
      </c>
      <c r="D318" s="7" t="s">
        <v>20</v>
      </c>
      <c r="E318" s="42">
        <v>0.20636401012713135</v>
      </c>
      <c r="F318" s="8">
        <v>2.6568803019912401</v>
      </c>
      <c r="G318" s="9">
        <v>14</v>
      </c>
      <c r="H318" s="10">
        <v>-56</v>
      </c>
      <c r="I318" s="39">
        <v>-0.74440131625932959</v>
      </c>
      <c r="J318" s="11">
        <v>-4.0349607404483012E-2</v>
      </c>
      <c r="K318" s="10">
        <v>69</v>
      </c>
      <c r="L318" s="39">
        <v>1.022304752133804</v>
      </c>
      <c r="M318" s="11">
        <v>-8.7652210175806766E-3</v>
      </c>
      <c r="N318" s="10">
        <v>-29</v>
      </c>
      <c r="O318" s="39">
        <v>-1.6430589273797258E-2</v>
      </c>
      <c r="P318" s="11">
        <v>1.6843786071565985E-2</v>
      </c>
      <c r="Q318" s="10">
        <v>16</v>
      </c>
      <c r="R318" s="39">
        <v>1.1446819387294305E-2</v>
      </c>
      <c r="S318" s="12">
        <v>-1.1909490333919157</v>
      </c>
      <c r="T318" s="10">
        <v>-120</v>
      </c>
      <c r="U318" s="39">
        <v>-0.4430772570305419</v>
      </c>
      <c r="V318" s="11">
        <v>4.0489614243323445E-2</v>
      </c>
      <c r="W318" s="10">
        <v>163</v>
      </c>
      <c r="X318" s="39">
        <v>0.60468427744053166</v>
      </c>
      <c r="Y318" s="13">
        <v>20228</v>
      </c>
      <c r="Z318" s="10">
        <v>15</v>
      </c>
      <c r="AA318" s="39">
        <v>0.12763161182863059</v>
      </c>
      <c r="AB318" s="11">
        <v>1.2731898238747555E-2</v>
      </c>
      <c r="AC318" s="10">
        <v>-38</v>
      </c>
      <c r="AD318" s="39">
        <v>-0.1374529209775478</v>
      </c>
      <c r="AE318" s="11">
        <v>1.0000000000001119E-3</v>
      </c>
      <c r="AF318" s="10">
        <v>-4</v>
      </c>
      <c r="AG318" s="39">
        <v>-5.694347695740376E-2</v>
      </c>
      <c r="AH318" s="14">
        <v>7.4052178927155321E-3</v>
      </c>
      <c r="AI318" s="10">
        <v>1</v>
      </c>
      <c r="AJ318" s="39">
        <v>1.7288316093175771E-2</v>
      </c>
      <c r="AK318" s="13">
        <v>-18213.551232418104</v>
      </c>
      <c r="AL318" s="44"/>
    </row>
    <row r="319" spans="1:38" x14ac:dyDescent="0.25">
      <c r="A319" t="s">
        <v>1101</v>
      </c>
      <c r="B319" s="5" t="s">
        <v>518</v>
      </c>
      <c r="C319" s="6" t="s">
        <v>71</v>
      </c>
      <c r="D319" s="7" t="s">
        <v>34</v>
      </c>
      <c r="E319" s="42">
        <v>0.21869022339065491</v>
      </c>
      <c r="F319" s="8">
        <v>1.7976943872662492</v>
      </c>
      <c r="G319" s="9">
        <v>12</v>
      </c>
      <c r="H319" s="10">
        <v>-252</v>
      </c>
      <c r="I319" s="39">
        <v>-0.61626208500386637</v>
      </c>
      <c r="J319" s="11">
        <v>-0.14767564398413091</v>
      </c>
      <c r="K319" s="10">
        <v>-78</v>
      </c>
      <c r="L319" s="39">
        <v>-0.32677039518876017</v>
      </c>
      <c r="M319" s="11">
        <v>2.1979853230940795E-2</v>
      </c>
      <c r="N319" s="10">
        <v>-108</v>
      </c>
      <c r="O319" s="39">
        <v>-0.18417351679948368</v>
      </c>
      <c r="P319" s="11">
        <v>2.4361144219308704E-2</v>
      </c>
      <c r="Q319" s="10">
        <v>-63</v>
      </c>
      <c r="R319" s="39">
        <v>-2.049607309678203E-2</v>
      </c>
      <c r="S319" s="12">
        <v>-5.5610418080275587E-2</v>
      </c>
      <c r="T319" s="10">
        <v>57</v>
      </c>
      <c r="U319" s="39">
        <v>0.16804273563459626</v>
      </c>
      <c r="V319" s="11">
        <v>-9.3924328850280431E-4</v>
      </c>
      <c r="W319" s="10">
        <v>43</v>
      </c>
      <c r="X319" s="39">
        <v>0.57790691767094615</v>
      </c>
      <c r="Y319" s="13">
        <v>23620</v>
      </c>
      <c r="Z319" s="10">
        <v>-46</v>
      </c>
      <c r="AA319" s="39">
        <v>-8.5473493863633565E-2</v>
      </c>
      <c r="AB319" s="11">
        <v>1.6645680819912145E-2</v>
      </c>
      <c r="AC319" s="10">
        <v>26</v>
      </c>
      <c r="AD319" s="39">
        <v>8.2925451473855882E-2</v>
      </c>
      <c r="AE319" s="11">
        <v>1.2999999999999901E-2</v>
      </c>
      <c r="AF319" s="10">
        <v>-93</v>
      </c>
      <c r="AG319" s="39">
        <v>-0.31277098008799165</v>
      </c>
      <c r="AH319" s="14">
        <v>0.56519851613354399</v>
      </c>
      <c r="AI319" s="10">
        <v>-13</v>
      </c>
      <c r="AJ319" s="39">
        <v>-2.4363730234755299E-2</v>
      </c>
      <c r="AK319" s="13">
        <v>-25879.140174934641</v>
      </c>
      <c r="AL319" s="44"/>
    </row>
    <row r="320" spans="1:38" x14ac:dyDescent="0.25">
      <c r="A320" t="s">
        <v>688</v>
      </c>
      <c r="B320" s="5" t="s">
        <v>484</v>
      </c>
      <c r="C320" s="6" t="s">
        <v>172</v>
      </c>
      <c r="D320" s="7" t="s">
        <v>39</v>
      </c>
      <c r="E320" s="42">
        <v>0.23361671413766061</v>
      </c>
      <c r="F320" s="8">
        <v>1.8971656930538696</v>
      </c>
      <c r="G320" s="9">
        <v>-1</v>
      </c>
      <c r="H320" s="10">
        <v>-49</v>
      </c>
      <c r="I320" s="39">
        <v>3.6209808695138707E-2</v>
      </c>
      <c r="J320" s="11">
        <v>-6.5438287061438505E-2</v>
      </c>
      <c r="K320" s="10">
        <v>-51</v>
      </c>
      <c r="L320" s="39">
        <v>-0.45260750449292098</v>
      </c>
      <c r="M320" s="11">
        <v>1.5208494982664855E-2</v>
      </c>
      <c r="N320" s="10">
        <v>-20</v>
      </c>
      <c r="O320" s="39">
        <v>-1.9931146752351747E-2</v>
      </c>
      <c r="P320" s="11">
        <v>2.1269794721407626E-2</v>
      </c>
      <c r="Q320" s="10">
        <v>-25</v>
      </c>
      <c r="R320" s="39">
        <v>-2.4292741817332764E-3</v>
      </c>
      <c r="S320" s="12">
        <v>-0.42662639939820352</v>
      </c>
      <c r="T320" s="10">
        <v>61</v>
      </c>
      <c r="U320" s="39">
        <v>0.17061425354245618</v>
      </c>
      <c r="V320" s="11">
        <v>-3.5829648805295322E-5</v>
      </c>
      <c r="W320" s="10">
        <v>5</v>
      </c>
      <c r="X320" s="39">
        <v>8.3495294181918034E-2</v>
      </c>
      <c r="Y320" s="13">
        <v>8520</v>
      </c>
      <c r="Z320" s="10">
        <v>22</v>
      </c>
      <c r="AA320" s="39">
        <v>9.5690773556890596E-2</v>
      </c>
      <c r="AB320" s="11">
        <v>1.2999999999999998E-2</v>
      </c>
      <c r="AC320" s="10">
        <v>28</v>
      </c>
      <c r="AD320" s="39">
        <v>7.2555680515358545E-2</v>
      </c>
      <c r="AE320" s="11">
        <v>1.5000000000000013E-2</v>
      </c>
      <c r="AF320" s="10">
        <v>-29</v>
      </c>
      <c r="AG320" s="39">
        <v>-0.25065002735903286</v>
      </c>
      <c r="AH320" s="14">
        <v>0.29305504184542763</v>
      </c>
      <c r="AI320" s="10">
        <v>9</v>
      </c>
      <c r="AJ320" s="39">
        <v>1.5322562573041182E-3</v>
      </c>
      <c r="AK320" s="13">
        <v>-12434.17938670711</v>
      </c>
      <c r="AL320" s="44"/>
    </row>
    <row r="321" spans="1:38" x14ac:dyDescent="0.25">
      <c r="A321" t="s">
        <v>776</v>
      </c>
      <c r="B321" s="5" t="s">
        <v>82</v>
      </c>
      <c r="C321" s="6" t="s">
        <v>41</v>
      </c>
      <c r="D321" s="7" t="s">
        <v>34</v>
      </c>
      <c r="E321" s="42">
        <v>0.23378823587195896</v>
      </c>
      <c r="F321" s="8">
        <v>2.0656691232548887</v>
      </c>
      <c r="G321" s="9">
        <v>12</v>
      </c>
      <c r="H321" s="10">
        <v>130</v>
      </c>
      <c r="I321" s="39">
        <v>0.46346906493683959</v>
      </c>
      <c r="J321" s="11">
        <v>1.1291195732122006E-2</v>
      </c>
      <c r="K321" s="10">
        <v>-277</v>
      </c>
      <c r="L321" s="39">
        <v>-1.1038392975499793</v>
      </c>
      <c r="M321" s="11">
        <v>4.9451559430357069E-2</v>
      </c>
      <c r="N321" s="10">
        <v>58</v>
      </c>
      <c r="O321" s="39">
        <v>0.22411221605661691</v>
      </c>
      <c r="P321" s="11">
        <v>-2.5038639876352395E-4</v>
      </c>
      <c r="Q321" s="10">
        <v>-108</v>
      </c>
      <c r="R321" s="39">
        <v>-0.20937236999520772</v>
      </c>
      <c r="S321" s="12">
        <v>-0.11235154394299296</v>
      </c>
      <c r="T321" s="10">
        <v>139</v>
      </c>
      <c r="U321" s="39">
        <v>0.5693434043288258</v>
      </c>
      <c r="V321" s="11">
        <v>-2.6518314772574804E-2</v>
      </c>
      <c r="W321" s="10">
        <v>22</v>
      </c>
      <c r="X321" s="39">
        <v>0.14701612577363254</v>
      </c>
      <c r="Y321" s="13">
        <v>9710</v>
      </c>
      <c r="Z321" s="10">
        <v>-169</v>
      </c>
      <c r="AA321" s="39">
        <v>-0.48383215425260978</v>
      </c>
      <c r="AB321" s="11">
        <v>2.5334220329962749E-2</v>
      </c>
      <c r="AC321" s="10">
        <v>40</v>
      </c>
      <c r="AD321" s="39">
        <v>0.18582874048479459</v>
      </c>
      <c r="AE321" s="11">
        <v>2.5999999999999912E-2</v>
      </c>
      <c r="AF321" s="10">
        <v>-10</v>
      </c>
      <c r="AG321" s="39">
        <v>-0.14245253162895688</v>
      </c>
      <c r="AH321" s="14">
        <v>0.20223428661359932</v>
      </c>
      <c r="AI321" s="10">
        <v>5</v>
      </c>
      <c r="AJ321" s="39">
        <v>-1.4408141854275441E-2</v>
      </c>
      <c r="AK321" s="13">
        <v>-33894.448652068852</v>
      </c>
      <c r="AL321" s="44"/>
    </row>
    <row r="322" spans="1:38" x14ac:dyDescent="0.25">
      <c r="A322" t="s">
        <v>926</v>
      </c>
      <c r="B322" s="5" t="s">
        <v>546</v>
      </c>
      <c r="C322" s="6" t="s">
        <v>54</v>
      </c>
      <c r="D322" s="7" t="s">
        <v>39</v>
      </c>
      <c r="E322" s="42">
        <v>0.2420351402771983</v>
      </c>
      <c r="F322" s="8">
        <v>1.5132013643609277</v>
      </c>
      <c r="G322" s="9">
        <v>4</v>
      </c>
      <c r="H322" s="10">
        <v>3</v>
      </c>
      <c r="I322" s="39">
        <v>0.17816559177170749</v>
      </c>
      <c r="J322" s="11">
        <v>-7.7821216586684505E-2</v>
      </c>
      <c r="K322" s="10">
        <v>-117</v>
      </c>
      <c r="L322" s="39">
        <v>-0.66898056144080209</v>
      </c>
      <c r="M322" s="11">
        <v>2.3605460828962338E-2</v>
      </c>
      <c r="N322" s="10">
        <v>-69</v>
      </c>
      <c r="O322" s="39">
        <v>-7.7291997235676591E-2</v>
      </c>
      <c r="P322" s="11">
        <v>1.9533265418070683E-2</v>
      </c>
      <c r="Q322" s="10">
        <v>-4</v>
      </c>
      <c r="R322" s="39">
        <v>2.5806052975718363E-2</v>
      </c>
      <c r="S322" s="12">
        <v>-0.40623736814929556</v>
      </c>
      <c r="T322" s="10">
        <v>55</v>
      </c>
      <c r="U322" s="39">
        <v>0.23163630302352411</v>
      </c>
      <c r="V322" s="11">
        <v>-6.1748972212591034E-3</v>
      </c>
      <c r="W322" s="10">
        <v>-1</v>
      </c>
      <c r="X322" s="39">
        <v>2.5393089053737938E-2</v>
      </c>
      <c r="Y322" s="13">
        <v>8647</v>
      </c>
      <c r="Z322" s="10">
        <v>35</v>
      </c>
      <c r="AA322" s="39">
        <v>0.1437507910921294</v>
      </c>
      <c r="AB322" s="11">
        <v>1.2000000000000004E-2</v>
      </c>
      <c r="AC322" s="10">
        <v>-4</v>
      </c>
      <c r="AD322" s="39">
        <v>-2.2584976503460141E-2</v>
      </c>
      <c r="AE322" s="11">
        <v>7.0000000000001172E-3</v>
      </c>
      <c r="AF322" s="10">
        <v>66</v>
      </c>
      <c r="AG322" s="39">
        <v>0.15391195742825314</v>
      </c>
      <c r="AH322" s="14">
        <v>-6.7555100432268311E-3</v>
      </c>
      <c r="AI322" s="10">
        <v>9</v>
      </c>
      <c r="AJ322" s="39">
        <v>-1.7934762742575494E-3</v>
      </c>
      <c r="AK322" s="13">
        <v>-12994.878568305721</v>
      </c>
      <c r="AL322" s="44"/>
    </row>
    <row r="323" spans="1:38" x14ac:dyDescent="0.25">
      <c r="A323" t="s">
        <v>1159</v>
      </c>
      <c r="B323" s="5" t="s">
        <v>433</v>
      </c>
      <c r="C323" s="6" t="s">
        <v>33</v>
      </c>
      <c r="D323" s="7" t="s">
        <v>34</v>
      </c>
      <c r="E323" s="42">
        <v>0.24395292146126302</v>
      </c>
      <c r="F323" s="8">
        <v>2.1820011301485174</v>
      </c>
      <c r="G323" s="9">
        <v>10</v>
      </c>
      <c r="H323" s="10">
        <v>62</v>
      </c>
      <c r="I323" s="39">
        <v>0.25901902863053078</v>
      </c>
      <c r="J323" s="11">
        <v>3.6646830216826576E-3</v>
      </c>
      <c r="K323" s="10">
        <v>199</v>
      </c>
      <c r="L323" s="39">
        <v>0.62124118463244327</v>
      </c>
      <c r="M323" s="11">
        <v>-1.820174058217882E-2</v>
      </c>
      <c r="N323" s="10">
        <v>-115</v>
      </c>
      <c r="O323" s="39">
        <v>-0.23297941194006971</v>
      </c>
      <c r="P323" s="11">
        <v>3.0469408918078124E-2</v>
      </c>
      <c r="Q323" s="10">
        <v>-15</v>
      </c>
      <c r="R323" s="39">
        <v>-3.3572842803453185E-4</v>
      </c>
      <c r="S323" s="12">
        <v>-0.71340880275312435</v>
      </c>
      <c r="T323" s="10">
        <v>19</v>
      </c>
      <c r="U323" s="39">
        <v>7.4792301711692932E-2</v>
      </c>
      <c r="V323" s="11">
        <v>5.814303295501165E-3</v>
      </c>
      <c r="W323" s="10">
        <v>12</v>
      </c>
      <c r="X323" s="39">
        <v>7.7205831132356684E-2</v>
      </c>
      <c r="Y323" s="13">
        <v>7730</v>
      </c>
      <c r="Z323" s="10">
        <v>-1</v>
      </c>
      <c r="AA323" s="39">
        <v>5.848240455939091E-2</v>
      </c>
      <c r="AB323" s="11">
        <v>1.3999999999999999E-2</v>
      </c>
      <c r="AC323" s="10">
        <v>28</v>
      </c>
      <c r="AD323" s="39">
        <v>0.17647122398802637</v>
      </c>
      <c r="AE323" s="11">
        <v>2.5999999999999912E-2</v>
      </c>
      <c r="AF323" s="10">
        <v>-160</v>
      </c>
      <c r="AG323" s="39">
        <v>-0.49385110856329306</v>
      </c>
      <c r="AH323" s="14">
        <v>0.6985832125911422</v>
      </c>
      <c r="AI323" s="10">
        <v>-12</v>
      </c>
      <c r="AJ323" s="39">
        <v>-2.5143902948076738E-2</v>
      </c>
      <c r="AK323" s="13">
        <v>-27581.438869700476</v>
      </c>
      <c r="AL323" s="44"/>
    </row>
    <row r="324" spans="1:38" x14ac:dyDescent="0.25">
      <c r="A324" t="s">
        <v>932</v>
      </c>
      <c r="B324" s="5" t="s">
        <v>558</v>
      </c>
      <c r="C324" s="6" t="s">
        <v>81</v>
      </c>
      <c r="D324" s="7" t="s">
        <v>34</v>
      </c>
      <c r="E324" s="42">
        <v>0.2533331709715636</v>
      </c>
      <c r="F324" s="8">
        <v>1.3963515945791087</v>
      </c>
      <c r="G324" s="9">
        <v>6</v>
      </c>
      <c r="H324" s="10">
        <v>-33</v>
      </c>
      <c r="I324" s="39">
        <v>-0.10312267982164783</v>
      </c>
      <c r="J324" s="11">
        <v>-2.9697305026621379E-2</v>
      </c>
      <c r="K324" s="10">
        <v>116</v>
      </c>
      <c r="L324" s="39">
        <v>0.19934753047891884</v>
      </c>
      <c r="M324" s="11">
        <v>-9.3222305432262599E-3</v>
      </c>
      <c r="N324" s="10">
        <v>79</v>
      </c>
      <c r="O324" s="39">
        <v>0.30214248797466214</v>
      </c>
      <c r="P324" s="11">
        <v>-4.8661800486618006E-3</v>
      </c>
      <c r="Q324" s="10">
        <v>-68</v>
      </c>
      <c r="R324" s="39">
        <v>-8.1259968857932963E-3</v>
      </c>
      <c r="S324" s="12">
        <v>0</v>
      </c>
      <c r="T324" s="10">
        <v>40</v>
      </c>
      <c r="U324" s="39">
        <v>0.12541548468993058</v>
      </c>
      <c r="V324" s="11">
        <v>1.8228857989514465E-3</v>
      </c>
      <c r="W324" s="10">
        <v>-19</v>
      </c>
      <c r="X324" s="39">
        <v>-0.24941446405054335</v>
      </c>
      <c r="Y324" s="13">
        <v>353</v>
      </c>
      <c r="Z324" s="10">
        <v>-51</v>
      </c>
      <c r="AA324" s="39">
        <v>-0.46888653131623748</v>
      </c>
      <c r="AB324" s="11">
        <v>2.3645082962363423E-2</v>
      </c>
      <c r="AC324" s="10">
        <v>164</v>
      </c>
      <c r="AD324" s="39">
        <v>0.59434030487978495</v>
      </c>
      <c r="AE324" s="11">
        <v>4.8999999999999932E-2</v>
      </c>
      <c r="AF324" s="10">
        <v>-26</v>
      </c>
      <c r="AG324" s="39">
        <v>-0.25169525157434114</v>
      </c>
      <c r="AH324" s="14">
        <v>0.28531236456105402</v>
      </c>
      <c r="AI324" s="10">
        <v>-4</v>
      </c>
      <c r="AJ324" s="39">
        <v>-1.3082056363888206E-2</v>
      </c>
      <c r="AK324" s="13">
        <v>-26077.651702932955</v>
      </c>
      <c r="AL324" s="44"/>
    </row>
    <row r="325" spans="1:38" x14ac:dyDescent="0.25">
      <c r="A325" t="s">
        <v>711</v>
      </c>
      <c r="B325" s="5" t="s">
        <v>452</v>
      </c>
      <c r="C325" s="6" t="s">
        <v>81</v>
      </c>
      <c r="D325" s="7" t="s">
        <v>34</v>
      </c>
      <c r="E325" s="42">
        <v>0.26590086871994867</v>
      </c>
      <c r="F325" s="8">
        <v>2.0126365525177867</v>
      </c>
      <c r="G325" s="9">
        <v>13</v>
      </c>
      <c r="H325" s="10">
        <v>-128</v>
      </c>
      <c r="I325" s="39">
        <v>-0.19510127249816395</v>
      </c>
      <c r="J325" s="11">
        <v>-8.839341425603231E-2</v>
      </c>
      <c r="K325" s="10">
        <v>-75</v>
      </c>
      <c r="L325" s="39">
        <v>-0.33668217914108189</v>
      </c>
      <c r="M325" s="11">
        <v>2.0278576730376689E-2</v>
      </c>
      <c r="N325" s="10">
        <v>-160</v>
      </c>
      <c r="O325" s="39">
        <v>-0.38192540419659643</v>
      </c>
      <c r="P325" s="11">
        <v>3.6000000000000004E-2</v>
      </c>
      <c r="Q325" s="10">
        <v>-68</v>
      </c>
      <c r="R325" s="39">
        <v>-8.1259968857932963E-3</v>
      </c>
      <c r="S325" s="12">
        <v>0</v>
      </c>
      <c r="T325" s="10">
        <v>89</v>
      </c>
      <c r="U325" s="39">
        <v>0.23902002583993842</v>
      </c>
      <c r="V325" s="11">
        <v>-3.5770609318996407E-3</v>
      </c>
      <c r="W325" s="10">
        <v>-21</v>
      </c>
      <c r="X325" s="39">
        <v>-0.13864358224819018</v>
      </c>
      <c r="Y325" s="13">
        <v>1000</v>
      </c>
      <c r="Z325" s="10">
        <v>219</v>
      </c>
      <c r="AA325" s="39">
        <v>0.75065330817827891</v>
      </c>
      <c r="AB325" s="11">
        <v>4.5912653975369033E-5</v>
      </c>
      <c r="AC325" s="10">
        <v>-8</v>
      </c>
      <c r="AD325" s="39">
        <v>-5.4400532592473905E-2</v>
      </c>
      <c r="AE325" s="11">
        <v>7.0000000000000062E-3</v>
      </c>
      <c r="AF325" s="10">
        <v>12</v>
      </c>
      <c r="AG325" s="39">
        <v>6.4038407464828279E-3</v>
      </c>
      <c r="AH325" s="14">
        <v>0.20408693197419181</v>
      </c>
      <c r="AI325" s="10">
        <v>-12</v>
      </c>
      <c r="AJ325" s="39">
        <v>-3.7328186608095358E-2</v>
      </c>
      <c r="AK325" s="13">
        <v>-39086.391361034621</v>
      </c>
      <c r="AL325" s="44"/>
    </row>
    <row r="326" spans="1:38" x14ac:dyDescent="0.25">
      <c r="A326" t="s">
        <v>1086</v>
      </c>
      <c r="B326" s="5" t="s">
        <v>551</v>
      </c>
      <c r="C326" s="6" t="s">
        <v>54</v>
      </c>
      <c r="D326" s="7" t="s">
        <v>39</v>
      </c>
      <c r="E326" s="42">
        <v>0.28170280132172731</v>
      </c>
      <c r="F326" s="8">
        <v>1.3852241312608236</v>
      </c>
      <c r="G326" s="9">
        <v>6</v>
      </c>
      <c r="H326" s="10">
        <v>61</v>
      </c>
      <c r="I326" s="39">
        <v>0.70783143788458291</v>
      </c>
      <c r="J326" s="11">
        <v>-3.290444589958863E-2</v>
      </c>
      <c r="K326" s="10">
        <v>-263</v>
      </c>
      <c r="L326" s="39">
        <v>-1.3388702821813294</v>
      </c>
      <c r="M326" s="11">
        <v>5.3402588179765259E-2</v>
      </c>
      <c r="N326" s="10">
        <v>46</v>
      </c>
      <c r="O326" s="39">
        <v>0.1710899467343544</v>
      </c>
      <c r="P326" s="11">
        <v>0</v>
      </c>
      <c r="Q326" s="10">
        <v>-68</v>
      </c>
      <c r="R326" s="39">
        <v>-8.1259968857932963E-3</v>
      </c>
      <c r="S326" s="12">
        <v>0</v>
      </c>
      <c r="T326" s="10">
        <v>-23</v>
      </c>
      <c r="U326" s="39">
        <v>-9.3864165798057786E-2</v>
      </c>
      <c r="V326" s="11">
        <v>1.2443557582668185E-2</v>
      </c>
      <c r="W326" s="10">
        <v>21</v>
      </c>
      <c r="X326" s="39">
        <v>0.20438733379996843</v>
      </c>
      <c r="Y326" s="13">
        <v>12024</v>
      </c>
      <c r="Z326" s="10">
        <v>-29</v>
      </c>
      <c r="AA326" s="39">
        <v>-0.53767721754628184</v>
      </c>
      <c r="AB326" s="11">
        <v>2.4836250705815927E-2</v>
      </c>
      <c r="AC326" s="10">
        <v>204</v>
      </c>
      <c r="AD326" s="39">
        <v>0.66285029128884609</v>
      </c>
      <c r="AE326" s="11">
        <v>5.6000000000000161E-2</v>
      </c>
      <c r="AF326" s="10">
        <v>63</v>
      </c>
      <c r="AG326" s="39">
        <v>0.17340901802612041</v>
      </c>
      <c r="AH326" s="14">
        <v>-1.8230117966698156E-2</v>
      </c>
      <c r="AI326" s="10">
        <v>-2</v>
      </c>
      <c r="AJ326" s="39">
        <v>-1.0199734814607751E-2</v>
      </c>
      <c r="AK326" s="13">
        <v>-24712.759717483132</v>
      </c>
      <c r="AL326" s="44"/>
    </row>
    <row r="327" spans="1:38" x14ac:dyDescent="0.25">
      <c r="A327" t="s">
        <v>1005</v>
      </c>
      <c r="B327" s="5" t="s">
        <v>221</v>
      </c>
      <c r="C327" s="6" t="s">
        <v>44</v>
      </c>
      <c r="D327" s="7" t="s">
        <v>20</v>
      </c>
      <c r="E327" s="42">
        <v>0.28270481718794671</v>
      </c>
      <c r="F327" s="8">
        <v>3.1409326806508311</v>
      </c>
      <c r="G327" s="9">
        <v>11</v>
      </c>
      <c r="H327" s="10">
        <v>-166</v>
      </c>
      <c r="I327" s="39">
        <v>-0.3834304217044025</v>
      </c>
      <c r="J327" s="11">
        <v>-8.6307888503012187E-2</v>
      </c>
      <c r="K327" s="10">
        <v>-63</v>
      </c>
      <c r="L327" s="39">
        <v>-0.19725264796117914</v>
      </c>
      <c r="M327" s="11">
        <v>3.4790830069292053E-2</v>
      </c>
      <c r="N327" s="10">
        <v>95</v>
      </c>
      <c r="O327" s="39">
        <v>0.54802189744312346</v>
      </c>
      <c r="P327" s="11">
        <v>1.4787328876154096E-2</v>
      </c>
      <c r="Q327" s="10">
        <v>-70</v>
      </c>
      <c r="R327" s="39">
        <v>-0.41589916622647632</v>
      </c>
      <c r="S327" s="12">
        <v>-0.94879409351927801</v>
      </c>
      <c r="T327" s="10">
        <v>-6</v>
      </c>
      <c r="U327" s="39">
        <v>-8.0817682586705214E-2</v>
      </c>
      <c r="V327" s="11">
        <v>1.9827641839204088E-2</v>
      </c>
      <c r="W327" s="10">
        <v>13</v>
      </c>
      <c r="X327" s="39">
        <v>1.7339234893806066E-2</v>
      </c>
      <c r="Y327" s="13">
        <v>2922</v>
      </c>
      <c r="Z327" s="10">
        <v>145</v>
      </c>
      <c r="AA327" s="39">
        <v>0.71267279224069091</v>
      </c>
      <c r="AB327" s="11">
        <v>1.6908212560386507E-3</v>
      </c>
      <c r="AC327" s="10">
        <v>-112</v>
      </c>
      <c r="AD327" s="39">
        <v>-0.34430114591466932</v>
      </c>
      <c r="AE327" s="11">
        <v>-1.0000000000000009E-2</v>
      </c>
      <c r="AF327" s="10">
        <v>-23</v>
      </c>
      <c r="AG327" s="39">
        <v>-2.990476201185488E-2</v>
      </c>
      <c r="AH327" s="14">
        <v>0.40764416779577095</v>
      </c>
      <c r="AI327" s="10">
        <v>-1</v>
      </c>
      <c r="AJ327" s="39">
        <v>-6.6566189698549216E-3</v>
      </c>
      <c r="AK327" s="13">
        <v>-8711.9674239499436</v>
      </c>
      <c r="AL327" s="44"/>
    </row>
    <row r="328" spans="1:38" x14ac:dyDescent="0.25">
      <c r="A328" t="s">
        <v>999</v>
      </c>
      <c r="B328" s="5" t="s">
        <v>391</v>
      </c>
      <c r="C328" s="6" t="s">
        <v>49</v>
      </c>
      <c r="D328" s="7" t="s">
        <v>39</v>
      </c>
      <c r="E328" s="42">
        <v>0.28463981488210388</v>
      </c>
      <c r="F328" s="8">
        <v>2.2673164588069454</v>
      </c>
      <c r="G328" s="9">
        <v>22</v>
      </c>
      <c r="H328" s="10">
        <v>69</v>
      </c>
      <c r="I328" s="39">
        <v>0.37442723982352299</v>
      </c>
      <c r="J328" s="11">
        <v>-3.1926278945237696E-2</v>
      </c>
      <c r="K328" s="10">
        <v>118</v>
      </c>
      <c r="L328" s="39">
        <v>0.38608940088417532</v>
      </c>
      <c r="M328" s="11">
        <v>-8.6544011742019714E-3</v>
      </c>
      <c r="N328" s="10">
        <v>-50</v>
      </c>
      <c r="O328" s="39">
        <v>-0.10038748287357419</v>
      </c>
      <c r="P328" s="11">
        <v>2.7264480111653874E-2</v>
      </c>
      <c r="Q328" s="10">
        <v>-160</v>
      </c>
      <c r="R328" s="39">
        <v>-0.15355754813620304</v>
      </c>
      <c r="S328" s="12">
        <v>0.35022762776166039</v>
      </c>
      <c r="T328" s="10">
        <v>72</v>
      </c>
      <c r="U328" s="39">
        <v>0.19455603833733248</v>
      </c>
      <c r="V328" s="11">
        <v>-1.4976010966415293E-3</v>
      </c>
      <c r="W328" s="10">
        <v>-25</v>
      </c>
      <c r="X328" s="39">
        <v>-0.13023418358198907</v>
      </c>
      <c r="Y328" s="13">
        <v>219</v>
      </c>
      <c r="Z328" s="10">
        <v>57</v>
      </c>
      <c r="AA328" s="39">
        <v>0.26880855559657957</v>
      </c>
      <c r="AB328" s="11">
        <v>9.999999999999995E-3</v>
      </c>
      <c r="AC328" s="10">
        <v>-24</v>
      </c>
      <c r="AD328" s="39">
        <v>-2.6051364307465269E-2</v>
      </c>
      <c r="AE328" s="11">
        <v>1.2000000000000011E-2</v>
      </c>
      <c r="AF328" s="10">
        <v>70</v>
      </c>
      <c r="AG328" s="39">
        <v>0.17307857596627627</v>
      </c>
      <c r="AH328" s="14">
        <v>4.8184141005616965E-2</v>
      </c>
      <c r="AI328" s="10">
        <v>31</v>
      </c>
      <c r="AJ328" s="39">
        <v>-7.5720172842782263E-3</v>
      </c>
      <c r="AK328" s="13">
        <v>-12013.84010250181</v>
      </c>
      <c r="AL328" s="44">
        <v>1</v>
      </c>
    </row>
    <row r="329" spans="1:38" x14ac:dyDescent="0.25">
      <c r="A329" t="s">
        <v>896</v>
      </c>
      <c r="B329" s="5" t="s">
        <v>242</v>
      </c>
      <c r="C329" s="6" t="s">
        <v>93</v>
      </c>
      <c r="D329" s="7" t="s">
        <v>34</v>
      </c>
      <c r="E329" s="42">
        <v>0.29318983697955647</v>
      </c>
      <c r="F329" s="8">
        <v>2.972772782609546</v>
      </c>
      <c r="G329" s="9">
        <v>12</v>
      </c>
      <c r="H329" s="10">
        <v>36</v>
      </c>
      <c r="I329" s="39">
        <v>0.25663031559284882</v>
      </c>
      <c r="J329" s="11">
        <v>-1.3716443837245684E-2</v>
      </c>
      <c r="K329" s="10">
        <v>-90</v>
      </c>
      <c r="L329" s="39">
        <v>-0.20440583215802371</v>
      </c>
      <c r="M329" s="11">
        <v>2.7560264691980467E-2</v>
      </c>
      <c r="N329" s="10">
        <v>-74</v>
      </c>
      <c r="O329" s="39">
        <v>-0.34438711581416315</v>
      </c>
      <c r="P329" s="11">
        <v>4.8783037475345174E-2</v>
      </c>
      <c r="Q329" s="10">
        <v>-3</v>
      </c>
      <c r="R329" s="39">
        <v>-3.4267827423905717E-2</v>
      </c>
      <c r="S329" s="12">
        <v>-1.0490568275107179</v>
      </c>
      <c r="T329" s="10">
        <v>-46</v>
      </c>
      <c r="U329" s="39">
        <v>-0.29223564418669301</v>
      </c>
      <c r="V329" s="11">
        <v>3.3804356132976693E-2</v>
      </c>
      <c r="W329" s="10">
        <v>63</v>
      </c>
      <c r="X329" s="39">
        <v>0.18478634604433608</v>
      </c>
      <c r="Y329" s="13">
        <v>7806</v>
      </c>
      <c r="Z329" s="10">
        <v>82</v>
      </c>
      <c r="AA329" s="39">
        <v>0.38035931963329633</v>
      </c>
      <c r="AB329" s="11">
        <v>8.0513833992094871E-3</v>
      </c>
      <c r="AC329" s="10">
        <v>80</v>
      </c>
      <c r="AD329" s="39">
        <v>0.47585296697758767</v>
      </c>
      <c r="AE329" s="11">
        <v>5.2000000000000046E-2</v>
      </c>
      <c r="AF329" s="10">
        <v>-92</v>
      </c>
      <c r="AG329" s="39">
        <v>-0.31856792599691375</v>
      </c>
      <c r="AH329" s="14">
        <v>0.58519041451653875</v>
      </c>
      <c r="AI329" s="10">
        <v>-55</v>
      </c>
      <c r="AJ329" s="39">
        <v>-4.1329390441518371E-2</v>
      </c>
      <c r="AK329" s="13">
        <v>-32247.384673480381</v>
      </c>
      <c r="AL329" s="44"/>
    </row>
    <row r="330" spans="1:38" x14ac:dyDescent="0.25">
      <c r="A330" t="s">
        <v>1192</v>
      </c>
      <c r="B330" s="5" t="s">
        <v>413</v>
      </c>
      <c r="C330" s="6" t="s">
        <v>93</v>
      </c>
      <c r="D330" s="7" t="s">
        <v>34</v>
      </c>
      <c r="E330" s="42">
        <v>0.30119739585590644</v>
      </c>
      <c r="F330" s="8">
        <v>2.1171107201867265</v>
      </c>
      <c r="G330" s="9">
        <v>13</v>
      </c>
      <c r="H330" s="10">
        <v>369</v>
      </c>
      <c r="I330" s="39">
        <v>1.2599229634788616</v>
      </c>
      <c r="J330" s="11">
        <v>0.11411088145969761</v>
      </c>
      <c r="K330" s="10">
        <v>126</v>
      </c>
      <c r="L330" s="39">
        <v>0.44522699700159385</v>
      </c>
      <c r="M330" s="11">
        <v>-5.6533699202127238E-3</v>
      </c>
      <c r="N330" s="10">
        <v>-98</v>
      </c>
      <c r="O330" s="39">
        <v>-0.18491233081406738</v>
      </c>
      <c r="P330" s="11">
        <v>2.7395796847635729E-2</v>
      </c>
      <c r="Q330" s="10">
        <v>12</v>
      </c>
      <c r="R330" s="39">
        <v>5.3509307552097873E-2</v>
      </c>
      <c r="S330" s="12">
        <v>-0.53</v>
      </c>
      <c r="T330" s="10">
        <v>-120</v>
      </c>
      <c r="U330" s="39">
        <v>-0.28472608849857572</v>
      </c>
      <c r="V330" s="11">
        <v>2.7762645914396887E-2</v>
      </c>
      <c r="W330" s="10">
        <v>6</v>
      </c>
      <c r="X330" s="39">
        <v>8.9149086732063232E-2</v>
      </c>
      <c r="Y330" s="13">
        <v>7359</v>
      </c>
      <c r="Z330" s="10">
        <v>-81</v>
      </c>
      <c r="AA330" s="39">
        <v>-0.18614512092418034</v>
      </c>
      <c r="AB330" s="11">
        <v>1.894374709437471E-2</v>
      </c>
      <c r="AC330" s="10">
        <v>118</v>
      </c>
      <c r="AD330" s="39">
        <v>0.51472491184520108</v>
      </c>
      <c r="AE330" s="11">
        <v>5.0999999999999934E-2</v>
      </c>
      <c r="AF330" s="10">
        <v>-136</v>
      </c>
      <c r="AG330" s="39">
        <v>-0.46819620127655215</v>
      </c>
      <c r="AH330" s="14">
        <v>0.60067023820545473</v>
      </c>
      <c r="AI330" s="10">
        <v>-26</v>
      </c>
      <c r="AJ330" s="39">
        <v>-3.8563239350434653E-2</v>
      </c>
      <c r="AK330" s="13">
        <v>-33665.575600559532</v>
      </c>
      <c r="AL330" s="44"/>
    </row>
    <row r="331" spans="1:38" x14ac:dyDescent="0.25">
      <c r="A331" t="s">
        <v>1066</v>
      </c>
      <c r="B331" s="5" t="s">
        <v>253</v>
      </c>
      <c r="C331" s="6" t="s">
        <v>61</v>
      </c>
      <c r="D331" s="7" t="s">
        <v>39</v>
      </c>
      <c r="E331" s="42">
        <v>0.30530121798192689</v>
      </c>
      <c r="F331" s="8">
        <v>2.9051145709974229</v>
      </c>
      <c r="G331" s="9">
        <v>18</v>
      </c>
      <c r="H331" s="10">
        <v>125</v>
      </c>
      <c r="I331" s="39">
        <v>0.42294983687052767</v>
      </c>
      <c r="J331" s="11">
        <v>1.0062634779627988E-2</v>
      </c>
      <c r="K331" s="10">
        <v>-142</v>
      </c>
      <c r="L331" s="39">
        <v>-0.44827246556982636</v>
      </c>
      <c r="M331" s="11">
        <v>3.9741063348503927E-2</v>
      </c>
      <c r="N331" s="10">
        <v>-52</v>
      </c>
      <c r="O331" s="39">
        <v>-8.7325782752847025E-2</v>
      </c>
      <c r="P331" s="11">
        <v>2.5920273807127039E-2</v>
      </c>
      <c r="Q331" s="10">
        <v>-37</v>
      </c>
      <c r="R331" s="39">
        <v>-4.9213273571135863E-2</v>
      </c>
      <c r="S331" s="12">
        <v>-0.55477688368690559</v>
      </c>
      <c r="T331" s="10">
        <v>-73</v>
      </c>
      <c r="U331" s="39">
        <v>-0.3369362278077988</v>
      </c>
      <c r="V331" s="11">
        <v>3.4850599013389702E-2</v>
      </c>
      <c r="W331" s="10">
        <v>24</v>
      </c>
      <c r="X331" s="39">
        <v>9.945344342852136E-2</v>
      </c>
      <c r="Y331" s="13">
        <v>5090</v>
      </c>
      <c r="Z331" s="10">
        <v>-5</v>
      </c>
      <c r="AA331" s="39">
        <v>0.11955439492848415</v>
      </c>
      <c r="AB331" s="11">
        <v>1.3728155339805821E-2</v>
      </c>
      <c r="AC331" s="10">
        <v>121</v>
      </c>
      <c r="AD331" s="39">
        <v>0.6760744275549142</v>
      </c>
      <c r="AE331" s="11">
        <v>6.4999999999999947E-2</v>
      </c>
      <c r="AF331" s="10">
        <v>-64</v>
      </c>
      <c r="AG331" s="39">
        <v>-0.41264476955479146</v>
      </c>
      <c r="AH331" s="14">
        <v>0.81827793579386432</v>
      </c>
      <c r="AI331" s="10">
        <v>-30</v>
      </c>
      <c r="AJ331" s="39">
        <v>-2.7255656938753758E-2</v>
      </c>
      <c r="AK331" s="13">
        <v>-22515.703456643576</v>
      </c>
      <c r="AL331" s="44"/>
    </row>
    <row r="332" spans="1:38" x14ac:dyDescent="0.25">
      <c r="A332" t="s">
        <v>1071</v>
      </c>
      <c r="B332" s="5" t="s">
        <v>333</v>
      </c>
      <c r="C332" s="6" t="s">
        <v>93</v>
      </c>
      <c r="D332" s="7" t="s">
        <v>34</v>
      </c>
      <c r="E332" s="42">
        <v>0.30755202656983127</v>
      </c>
      <c r="F332" s="8">
        <v>2.4457667645589645</v>
      </c>
      <c r="G332" s="9">
        <v>21</v>
      </c>
      <c r="H332" s="10">
        <v>274</v>
      </c>
      <c r="I332" s="39">
        <v>0.80697805793965083</v>
      </c>
      <c r="J332" s="11">
        <v>6.5252824030734069E-2</v>
      </c>
      <c r="K332" s="10">
        <v>-42</v>
      </c>
      <c r="L332" s="39">
        <v>-0.50669886580306578</v>
      </c>
      <c r="M332" s="11">
        <v>1.4232190707489269E-2</v>
      </c>
      <c r="N332" s="10">
        <v>230</v>
      </c>
      <c r="O332" s="39">
        <v>0.6020407999889007</v>
      </c>
      <c r="P332" s="11">
        <v>-8.2690104681019151E-3</v>
      </c>
      <c r="Q332" s="10">
        <v>-9</v>
      </c>
      <c r="R332" s="39">
        <v>1.3621978731002959E-2</v>
      </c>
      <c r="S332" s="12">
        <v>-0.51720385870336216</v>
      </c>
      <c r="T332" s="10">
        <v>-173</v>
      </c>
      <c r="U332" s="39">
        <v>-0.49510972730992725</v>
      </c>
      <c r="V332" s="11">
        <v>4.2074248674130815E-2</v>
      </c>
      <c r="W332" s="10">
        <v>-49</v>
      </c>
      <c r="X332" s="39">
        <v>-0.23131605983832204</v>
      </c>
      <c r="Y332" s="13">
        <v>-2853</v>
      </c>
      <c r="Z332" s="10">
        <v>83</v>
      </c>
      <c r="AA332" s="39">
        <v>0.52573697002893338</v>
      </c>
      <c r="AB332" s="11">
        <v>5.5181830657334979E-3</v>
      </c>
      <c r="AC332" s="10">
        <v>-24</v>
      </c>
      <c r="AD332" s="39">
        <v>-0.13257404674651704</v>
      </c>
      <c r="AE332" s="11">
        <v>7.9999999999998961E-3</v>
      </c>
      <c r="AF332" s="10">
        <v>-62</v>
      </c>
      <c r="AG332" s="39">
        <v>-0.18426564429149989</v>
      </c>
      <c r="AH332" s="14">
        <v>0.31516951235130053</v>
      </c>
      <c r="AI332" s="10">
        <v>1</v>
      </c>
      <c r="AJ332" s="39">
        <v>-1.5405100982043451E-2</v>
      </c>
      <c r="AK332" s="13">
        <v>-20316.313015215215</v>
      </c>
      <c r="AL332" s="44"/>
    </row>
    <row r="333" spans="1:38" x14ac:dyDescent="0.25">
      <c r="A333" t="s">
        <v>1041</v>
      </c>
      <c r="B333" s="5" t="s">
        <v>173</v>
      </c>
      <c r="C333" s="6" t="s">
        <v>61</v>
      </c>
      <c r="D333" s="7" t="s">
        <v>39</v>
      </c>
      <c r="E333" s="42">
        <v>0.31222093762435854</v>
      </c>
      <c r="F333" s="8">
        <v>3.4214923217153483</v>
      </c>
      <c r="G333" s="9">
        <v>16</v>
      </c>
      <c r="H333" s="10">
        <v>188</v>
      </c>
      <c r="I333" s="39">
        <v>1.03005764999863</v>
      </c>
      <c r="J333" s="11">
        <v>4.3842237198847167E-2</v>
      </c>
      <c r="K333" s="10">
        <v>14</v>
      </c>
      <c r="L333" s="39">
        <v>0.42547449900615225</v>
      </c>
      <c r="M333" s="11">
        <v>1.1846732274388469E-2</v>
      </c>
      <c r="N333" s="10">
        <v>2</v>
      </c>
      <c r="O333" s="39">
        <v>-7.3869948438255451E-3</v>
      </c>
      <c r="P333" s="11">
        <v>5.0446601941747569E-2</v>
      </c>
      <c r="Q333" s="10">
        <v>1</v>
      </c>
      <c r="R333" s="39">
        <v>-6.0019769736914808E-2</v>
      </c>
      <c r="S333" s="12">
        <v>-4.2338687813474305</v>
      </c>
      <c r="T333" s="10">
        <v>9</v>
      </c>
      <c r="U333" s="39">
        <v>-3.1563910158532708E-2</v>
      </c>
      <c r="V333" s="11">
        <v>1.7612703806803812E-2</v>
      </c>
      <c r="W333" s="10">
        <v>-33</v>
      </c>
      <c r="X333" s="39">
        <v>-0.12437408432262131</v>
      </c>
      <c r="Y333" s="13">
        <v>-1377</v>
      </c>
      <c r="Z333" s="10">
        <v>-44</v>
      </c>
      <c r="AA333" s="39">
        <v>-0.12394222424886137</v>
      </c>
      <c r="AB333" s="11">
        <v>1.9000000000000003E-2</v>
      </c>
      <c r="AC333" s="10">
        <v>66</v>
      </c>
      <c r="AD333" s="39">
        <v>0.41611786702237885</v>
      </c>
      <c r="AE333" s="11">
        <v>4.8000000000000043E-2</v>
      </c>
      <c r="AF333" s="10">
        <v>-78</v>
      </c>
      <c r="AG333" s="39">
        <v>-0.41682132607444206</v>
      </c>
      <c r="AH333" s="14">
        <v>0.78730263688616509</v>
      </c>
      <c r="AI333" s="10">
        <v>-106</v>
      </c>
      <c r="AJ333" s="39">
        <v>-6.5150607279399197E-2</v>
      </c>
      <c r="AK333" s="13">
        <v>-46897.359798243313</v>
      </c>
      <c r="AL333" s="44">
        <v>1</v>
      </c>
    </row>
    <row r="334" spans="1:38" x14ac:dyDescent="0.25">
      <c r="A334" t="s">
        <v>1006</v>
      </c>
      <c r="B334" s="5" t="s">
        <v>456</v>
      </c>
      <c r="C334" s="6" t="s">
        <v>93</v>
      </c>
      <c r="D334" s="7" t="s">
        <v>34</v>
      </c>
      <c r="E334" s="42">
        <v>0.31938650327691365</v>
      </c>
      <c r="F334" s="8">
        <v>1.847885890714263</v>
      </c>
      <c r="G334" s="9">
        <v>16</v>
      </c>
      <c r="H334" s="10">
        <v>168</v>
      </c>
      <c r="I334" s="39">
        <v>0.53290032822532429</v>
      </c>
      <c r="J334" s="11">
        <v>2.8079621255404863E-2</v>
      </c>
      <c r="K334" s="10">
        <v>-60</v>
      </c>
      <c r="L334" s="39">
        <v>-0.34192757435381471</v>
      </c>
      <c r="M334" s="11">
        <v>1.4755723384489484E-2</v>
      </c>
      <c r="N334" s="10">
        <v>80</v>
      </c>
      <c r="O334" s="39">
        <v>0.21038952509521525</v>
      </c>
      <c r="P334" s="11">
        <v>1.0140021523376782E-2</v>
      </c>
      <c r="Q334" s="10">
        <v>-54</v>
      </c>
      <c r="R334" s="39">
        <v>-2.3591890307901098E-2</v>
      </c>
      <c r="S334" s="12">
        <v>-0.15463631645288059</v>
      </c>
      <c r="T334" s="10">
        <v>116</v>
      </c>
      <c r="U334" s="39">
        <v>0.32159787420837382</v>
      </c>
      <c r="V334" s="11">
        <v>-9.2141106512917334E-3</v>
      </c>
      <c r="W334" s="10">
        <v>-44</v>
      </c>
      <c r="X334" s="39">
        <v>-0.2744372995790072</v>
      </c>
      <c r="Y334" s="13">
        <v>-2575</v>
      </c>
      <c r="Z334" s="10">
        <v>-19</v>
      </c>
      <c r="AA334" s="39">
        <v>6.8051708449053949E-3</v>
      </c>
      <c r="AB334" s="11">
        <v>1.4999999999999999E-2</v>
      </c>
      <c r="AC334" s="10">
        <v>1</v>
      </c>
      <c r="AD334" s="39">
        <v>5.4699896359443501E-2</v>
      </c>
      <c r="AE334" s="11">
        <v>1.6999999999999904E-2</v>
      </c>
      <c r="AF334" s="10">
        <v>-13</v>
      </c>
      <c r="AG334" s="39">
        <v>-0.13448547893881269</v>
      </c>
      <c r="AH334" s="14">
        <v>0.11122835320656921</v>
      </c>
      <c r="AI334" s="10">
        <v>10</v>
      </c>
      <c r="AJ334" s="39">
        <v>3.9205631690839626E-2</v>
      </c>
      <c r="AK334" s="13">
        <v>1767.0402178424993</v>
      </c>
      <c r="AL334" s="44"/>
    </row>
    <row r="335" spans="1:38" x14ac:dyDescent="0.25">
      <c r="A335" t="s">
        <v>797</v>
      </c>
      <c r="B335" s="5" t="s">
        <v>416</v>
      </c>
      <c r="C335" s="6" t="s">
        <v>63</v>
      </c>
      <c r="D335" s="7" t="s">
        <v>34</v>
      </c>
      <c r="E335" s="42">
        <v>0.3216467331759163</v>
      </c>
      <c r="F335" s="8">
        <v>2.0597408966110855</v>
      </c>
      <c r="G335" s="9">
        <v>17</v>
      </c>
      <c r="H335" s="10">
        <v>-120</v>
      </c>
      <c r="I335" s="39">
        <v>-0.3139211557014015</v>
      </c>
      <c r="J335" s="11">
        <v>-6.2058300557879642E-2</v>
      </c>
      <c r="K335" s="10">
        <v>324</v>
      </c>
      <c r="L335" s="39">
        <v>1.0750610885827572</v>
      </c>
      <c r="M335" s="11">
        <v>-4.1604278074866309E-2</v>
      </c>
      <c r="N335" s="10">
        <v>175</v>
      </c>
      <c r="O335" s="39">
        <v>0.4119825052379833</v>
      </c>
      <c r="P335" s="11">
        <v>-3.7894736842105266E-3</v>
      </c>
      <c r="Q335" s="10">
        <v>-68</v>
      </c>
      <c r="R335" s="39">
        <v>-8.1259968857932963E-3</v>
      </c>
      <c r="S335" s="12">
        <v>0</v>
      </c>
      <c r="T335" s="10">
        <v>161</v>
      </c>
      <c r="U335" s="39">
        <v>0.39907588714038594</v>
      </c>
      <c r="V335" s="11">
        <v>-1.286729857819905E-2</v>
      </c>
      <c r="W335" s="10">
        <v>6</v>
      </c>
      <c r="X335" s="39">
        <v>0.10672447629473225</v>
      </c>
      <c r="Y335" s="13">
        <v>8125</v>
      </c>
      <c r="Z335" s="10">
        <v>3</v>
      </c>
      <c r="AA335" s="39">
        <v>7.7143623878358547E-2</v>
      </c>
      <c r="AB335" s="11">
        <v>1.3568892645815726E-2</v>
      </c>
      <c r="AC335" s="10">
        <v>-202</v>
      </c>
      <c r="AD335" s="39">
        <v>-0.86795727357844921</v>
      </c>
      <c r="AE335" s="11">
        <v>-4.3999999999999928E-2</v>
      </c>
      <c r="AF335" s="10">
        <v>28</v>
      </c>
      <c r="AG335" s="39">
        <v>5.4800280469716328E-2</v>
      </c>
      <c r="AH335" s="14">
        <v>0.14907514993531512</v>
      </c>
      <c r="AI335" s="10">
        <v>27</v>
      </c>
      <c r="AJ335" s="39">
        <v>-4.7261689962744824E-3</v>
      </c>
      <c r="AK335" s="13">
        <v>-11172.661098639364</v>
      </c>
      <c r="AL335" s="44"/>
    </row>
    <row r="336" spans="1:38" x14ac:dyDescent="0.25">
      <c r="A336" t="s">
        <v>1145</v>
      </c>
      <c r="B336" s="5" t="s">
        <v>425</v>
      </c>
      <c r="C336" s="6" t="s">
        <v>54</v>
      </c>
      <c r="D336" s="7" t="s">
        <v>39</v>
      </c>
      <c r="E336" s="42">
        <v>0.33277332084548039</v>
      </c>
      <c r="F336" s="8">
        <v>1.9925902892063831</v>
      </c>
      <c r="G336" s="9">
        <v>15</v>
      </c>
      <c r="H336" s="10">
        <v>-167</v>
      </c>
      <c r="I336" s="39">
        <v>-0.29225974464136639</v>
      </c>
      <c r="J336" s="11">
        <v>-0.10183844534134789</v>
      </c>
      <c r="K336" s="10">
        <v>250</v>
      </c>
      <c r="L336" s="39">
        <v>0.79038594080246538</v>
      </c>
      <c r="M336" s="11">
        <v>-2.34830925214949E-2</v>
      </c>
      <c r="N336" s="10">
        <v>66</v>
      </c>
      <c r="O336" s="39">
        <v>0.18891919736125901</v>
      </c>
      <c r="P336" s="11">
        <v>9.6484391368112307E-3</v>
      </c>
      <c r="Q336" s="10">
        <v>8</v>
      </c>
      <c r="R336" s="39">
        <v>2.9808288665132632E-2</v>
      </c>
      <c r="S336" s="12">
        <v>-0.50485895221646515</v>
      </c>
      <c r="T336" s="10">
        <v>-67</v>
      </c>
      <c r="U336" s="39">
        <v>-0.18802698783311297</v>
      </c>
      <c r="V336" s="11">
        <v>2.3694897604998266E-2</v>
      </c>
      <c r="W336" s="10">
        <v>-19</v>
      </c>
      <c r="X336" s="39">
        <v>-0.10897767150539556</v>
      </c>
      <c r="Y336" s="13">
        <v>1476</v>
      </c>
      <c r="Z336" s="10">
        <v>-24</v>
      </c>
      <c r="AA336" s="39">
        <v>2.1274035561891169E-2</v>
      </c>
      <c r="AB336" s="11">
        <v>1.4999999999999999E-2</v>
      </c>
      <c r="AC336" s="10">
        <v>93</v>
      </c>
      <c r="AD336" s="39">
        <v>0.26572075231408532</v>
      </c>
      <c r="AE336" s="11">
        <v>2.9000000000000137E-2</v>
      </c>
      <c r="AF336" s="10">
        <v>25</v>
      </c>
      <c r="AG336" s="39">
        <v>2.9342879020235357E-2</v>
      </c>
      <c r="AH336" s="14">
        <v>4.9764515682376942E-2</v>
      </c>
      <c r="AI336" s="10">
        <v>-9</v>
      </c>
      <c r="AJ336" s="39">
        <v>-3.1246250054854978E-2</v>
      </c>
      <c r="AK336" s="13">
        <v>-34526.636540379754</v>
      </c>
      <c r="AL336" s="44"/>
    </row>
    <row r="337" spans="1:38" x14ac:dyDescent="0.25">
      <c r="A337" t="s">
        <v>722</v>
      </c>
      <c r="B337" s="5" t="s">
        <v>497</v>
      </c>
      <c r="C337" s="6" t="s">
        <v>91</v>
      </c>
      <c r="D337" s="7" t="s">
        <v>39</v>
      </c>
      <c r="E337" s="42">
        <v>0.36571864490284778</v>
      </c>
      <c r="F337" s="8">
        <v>1.5225850760288395</v>
      </c>
      <c r="G337" s="9">
        <v>9</v>
      </c>
      <c r="H337" s="10">
        <v>-271</v>
      </c>
      <c r="I337" s="39">
        <v>-0.72174438931330831</v>
      </c>
      <c r="J337" s="11">
        <v>-0.13151459370910035</v>
      </c>
      <c r="K337" s="10">
        <v>-132</v>
      </c>
      <c r="L337" s="39">
        <v>-0.70311719330310485</v>
      </c>
      <c r="M337" s="11">
        <v>2.5982702113411721E-2</v>
      </c>
      <c r="N337" s="10">
        <v>65</v>
      </c>
      <c r="O337" s="39">
        <v>0.18414718951794939</v>
      </c>
      <c r="P337" s="11">
        <v>5.9592061742006607E-3</v>
      </c>
      <c r="Q337" s="10">
        <v>-56</v>
      </c>
      <c r="R337" s="39">
        <v>8.1550269279891952E-3</v>
      </c>
      <c r="S337" s="12">
        <v>-0.14000000000000001</v>
      </c>
      <c r="T337" s="10">
        <v>7</v>
      </c>
      <c r="U337" s="39">
        <v>4.8670216174845238E-2</v>
      </c>
      <c r="V337" s="11">
        <v>5.6969313508383398E-3</v>
      </c>
      <c r="W337" s="10">
        <v>-10</v>
      </c>
      <c r="X337" s="39">
        <v>-2.1257499262471669E-2</v>
      </c>
      <c r="Y337" s="13">
        <v>6237</v>
      </c>
      <c r="Z337" s="10">
        <v>156</v>
      </c>
      <c r="AA337" s="39">
        <v>0.57709271947454988</v>
      </c>
      <c r="AB337" s="11">
        <v>3.824440871217652E-3</v>
      </c>
      <c r="AC337" s="10">
        <v>10</v>
      </c>
      <c r="AD337" s="39">
        <v>-2.7994253532737101E-4</v>
      </c>
      <c r="AE337" s="11">
        <v>1.0999999999999899E-2</v>
      </c>
      <c r="AF337" s="10">
        <v>-78</v>
      </c>
      <c r="AG337" s="39">
        <v>-0.27915528802832618</v>
      </c>
      <c r="AH337" s="14">
        <v>0.42347539876687668</v>
      </c>
      <c r="AI337" s="10">
        <v>-14</v>
      </c>
      <c r="AJ337" s="39">
        <v>-1.9219390934008207E-2</v>
      </c>
      <c r="AK337" s="13">
        <v>-23466.92786167853</v>
      </c>
      <c r="AL337" s="44"/>
    </row>
    <row r="338" spans="1:38" x14ac:dyDescent="0.25">
      <c r="A338" t="s">
        <v>902</v>
      </c>
      <c r="B338" s="5" t="s">
        <v>431</v>
      </c>
      <c r="C338" s="6" t="s">
        <v>30</v>
      </c>
      <c r="D338" s="7" t="s">
        <v>20</v>
      </c>
      <c r="E338" s="42">
        <v>0.37383145301186804</v>
      </c>
      <c r="F338" s="8">
        <v>1.8601443735224379</v>
      </c>
      <c r="G338" s="9">
        <v>17</v>
      </c>
      <c r="H338" s="10">
        <v>23</v>
      </c>
      <c r="I338" s="39">
        <v>1.0847224436529634E-2</v>
      </c>
      <c r="J338" s="11">
        <v>7.3106882853126165E-2</v>
      </c>
      <c r="K338" s="10">
        <v>333</v>
      </c>
      <c r="L338" s="39">
        <v>1.1369177400702266</v>
      </c>
      <c r="M338" s="11">
        <v>-3.6088822285738592E-2</v>
      </c>
      <c r="N338" s="10">
        <v>191</v>
      </c>
      <c r="O338" s="39">
        <v>0.4648277960000205</v>
      </c>
      <c r="P338" s="11">
        <v>-7.8997134670487114E-3</v>
      </c>
      <c r="Q338" s="10">
        <v>16</v>
      </c>
      <c r="R338" s="39">
        <v>5.8161028641750045E-2</v>
      </c>
      <c r="S338" s="12">
        <v>-0.56999999999999995</v>
      </c>
      <c r="T338" s="10">
        <v>-292</v>
      </c>
      <c r="U338" s="39">
        <v>-0.84957415296601235</v>
      </c>
      <c r="V338" s="11">
        <v>6.308764940239045E-2</v>
      </c>
      <c r="W338" s="10">
        <v>72</v>
      </c>
      <c r="X338" s="39">
        <v>0.29969877575681814</v>
      </c>
      <c r="Y338" s="13">
        <v>11983</v>
      </c>
      <c r="Z338" s="10">
        <v>-22</v>
      </c>
      <c r="AA338" s="39">
        <v>1.5040646548481473E-2</v>
      </c>
      <c r="AB338" s="11">
        <v>1.6310559006211187E-2</v>
      </c>
      <c r="AC338" s="10">
        <v>16</v>
      </c>
      <c r="AD338" s="39">
        <v>2.5061854818000606E-2</v>
      </c>
      <c r="AE338" s="11">
        <v>8.999999999999897E-3</v>
      </c>
      <c r="AF338" s="10">
        <v>3</v>
      </c>
      <c r="AG338" s="39">
        <v>-0.10668340545206112</v>
      </c>
      <c r="AH338" s="14">
        <v>-6.6817297480891491E-2</v>
      </c>
      <c r="AI338" s="10">
        <v>-2</v>
      </c>
      <c r="AJ338" s="39">
        <v>0.40138045779654297</v>
      </c>
      <c r="AK338" s="13">
        <v>76095.566686157603</v>
      </c>
      <c r="AL338" s="44"/>
    </row>
    <row r="339" spans="1:38" x14ac:dyDescent="0.25">
      <c r="A339" t="s">
        <v>753</v>
      </c>
      <c r="B339" s="5" t="s">
        <v>334</v>
      </c>
      <c r="C339" s="6" t="s">
        <v>44</v>
      </c>
      <c r="D339" s="7" t="s">
        <v>20</v>
      </c>
      <c r="E339" s="42">
        <v>0.38091506829345834</v>
      </c>
      <c r="F339" s="8">
        <v>2.2500563526808648</v>
      </c>
      <c r="G339" s="9">
        <v>23</v>
      </c>
      <c r="H339" s="10">
        <v>-260</v>
      </c>
      <c r="I339" s="39">
        <v>-0.72918948356706426</v>
      </c>
      <c r="J339" s="11">
        <v>-0.11583122318767669</v>
      </c>
      <c r="K339" s="10">
        <v>81</v>
      </c>
      <c r="L339" s="39">
        <v>7.0974350591232249E-2</v>
      </c>
      <c r="M339" s="11">
        <v>-3.4542557180352457E-3</v>
      </c>
      <c r="N339" s="10">
        <v>143</v>
      </c>
      <c r="O339" s="39">
        <v>0.62923913435732559</v>
      </c>
      <c r="P339" s="11">
        <v>4.0387596899224831E-3</v>
      </c>
      <c r="Q339" s="10">
        <v>16</v>
      </c>
      <c r="R339" s="39">
        <v>5.536418258452358E-3</v>
      </c>
      <c r="S339" s="12">
        <v>-1.4081916486441526</v>
      </c>
      <c r="T339" s="10">
        <v>190</v>
      </c>
      <c r="U339" s="39">
        <v>0.47215635183031279</v>
      </c>
      <c r="V339" s="11">
        <v>-1.7976368348833663E-2</v>
      </c>
      <c r="W339" s="10">
        <v>-61</v>
      </c>
      <c r="X339" s="39">
        <v>-0.22086888615411812</v>
      </c>
      <c r="Y339" s="13">
        <v>-3293</v>
      </c>
      <c r="Z339" s="10">
        <v>-162</v>
      </c>
      <c r="AA339" s="39">
        <v>-0.44205236827161576</v>
      </c>
      <c r="AB339" s="11">
        <v>2.4105766744246183E-2</v>
      </c>
      <c r="AC339" s="10">
        <v>-15</v>
      </c>
      <c r="AD339" s="39">
        <v>-1.7123472229510217E-2</v>
      </c>
      <c r="AE339" s="11">
        <v>1.0999999999999899E-2</v>
      </c>
      <c r="AF339" s="10">
        <v>107</v>
      </c>
      <c r="AG339" s="39">
        <v>0.480260597957958</v>
      </c>
      <c r="AH339" s="14">
        <v>-0.12594047975254563</v>
      </c>
      <c r="AI339" s="10">
        <v>5</v>
      </c>
      <c r="AJ339" s="39">
        <v>-5.9339029716788394E-3</v>
      </c>
      <c r="AK339" s="13">
        <v>-8619.4570497899404</v>
      </c>
      <c r="AL339" s="44"/>
    </row>
    <row r="340" spans="1:38" x14ac:dyDescent="0.25">
      <c r="A340" t="s">
        <v>716</v>
      </c>
      <c r="B340" s="5" t="s">
        <v>434</v>
      </c>
      <c r="C340" s="6" t="s">
        <v>61</v>
      </c>
      <c r="D340" s="7" t="s">
        <v>39</v>
      </c>
      <c r="E340" s="42">
        <v>0.38966302567886668</v>
      </c>
      <c r="F340" s="8">
        <v>1.8064979050217644</v>
      </c>
      <c r="G340" s="9">
        <v>18</v>
      </c>
      <c r="H340" s="10">
        <v>297</v>
      </c>
      <c r="I340" s="39">
        <v>0.90955155767905049</v>
      </c>
      <c r="J340" s="11">
        <v>7.2575300046240465E-2</v>
      </c>
      <c r="K340" s="10">
        <v>406</v>
      </c>
      <c r="L340" s="39">
        <v>1.4954665652051053</v>
      </c>
      <c r="M340" s="11">
        <v>-5.130689524420657E-2</v>
      </c>
      <c r="N340" s="10">
        <v>52</v>
      </c>
      <c r="O340" s="39">
        <v>0.17213638344138099</v>
      </c>
      <c r="P340" s="11">
        <v>8.5531994745730918E-3</v>
      </c>
      <c r="Q340" s="10">
        <v>-20</v>
      </c>
      <c r="R340" s="39">
        <v>2.6872608251439778E-3</v>
      </c>
      <c r="S340" s="12">
        <v>-0.49251689732861281</v>
      </c>
      <c r="T340" s="10">
        <v>30</v>
      </c>
      <c r="U340" s="39">
        <v>9.1394660630361835E-2</v>
      </c>
      <c r="V340" s="11">
        <v>4.4989538289859146E-3</v>
      </c>
      <c r="W340" s="10">
        <v>76</v>
      </c>
      <c r="X340" s="39">
        <v>0.30367330246166124</v>
      </c>
      <c r="Y340" s="13">
        <v>12912</v>
      </c>
      <c r="Z340" s="10">
        <v>-198</v>
      </c>
      <c r="AA340" s="39">
        <v>-0.69199772077908084</v>
      </c>
      <c r="AB340" s="11">
        <v>2.8732440557529382E-2</v>
      </c>
      <c r="AC340" s="10">
        <v>-35</v>
      </c>
      <c r="AD340" s="39">
        <v>-9.0388719699006081E-2</v>
      </c>
      <c r="AE340" s="11">
        <v>5.9999999999998943E-3</v>
      </c>
      <c r="AF340" s="10">
        <v>14</v>
      </c>
      <c r="AG340" s="39">
        <v>2.2033076140524077E-2</v>
      </c>
      <c r="AH340" s="14">
        <v>0.17369770691290221</v>
      </c>
      <c r="AI340" s="10">
        <v>-6</v>
      </c>
      <c r="AJ340" s="39">
        <v>-1.8419763831060462E-2</v>
      </c>
      <c r="AK340" s="13">
        <v>-22581.390443321958</v>
      </c>
      <c r="AL340" s="44"/>
    </row>
    <row r="341" spans="1:38" x14ac:dyDescent="0.25">
      <c r="A341" t="s">
        <v>1103</v>
      </c>
      <c r="B341" s="5" t="s">
        <v>509</v>
      </c>
      <c r="C341" s="6" t="s">
        <v>54</v>
      </c>
      <c r="D341" s="7" t="s">
        <v>39</v>
      </c>
      <c r="E341" s="42">
        <v>0.39295139978176774</v>
      </c>
      <c r="F341" s="8">
        <v>1.4196944547199468</v>
      </c>
      <c r="G341" s="9">
        <v>18</v>
      </c>
      <c r="H341" s="10">
        <v>-4</v>
      </c>
      <c r="I341" s="39">
        <v>-0.40945047457663231</v>
      </c>
      <c r="J341" s="11">
        <v>2.943049567305267E-2</v>
      </c>
      <c r="K341" s="10">
        <v>14</v>
      </c>
      <c r="L341" s="39">
        <v>0.54720194517669085</v>
      </c>
      <c r="M341" s="11">
        <v>1.3492825495256627E-2</v>
      </c>
      <c r="N341" s="10">
        <v>-23</v>
      </c>
      <c r="O341" s="39">
        <v>-5.9333116153541754E-2</v>
      </c>
      <c r="P341" s="11">
        <v>1.4999999999999999E-2</v>
      </c>
      <c r="Q341" s="10">
        <v>175</v>
      </c>
      <c r="R341" s="39">
        <v>0.22562298786922791</v>
      </c>
      <c r="S341" s="12">
        <v>-2.0099999999999998</v>
      </c>
      <c r="T341" s="10">
        <v>-35</v>
      </c>
      <c r="U341" s="39">
        <v>-6.8609645178979495E-2</v>
      </c>
      <c r="V341" s="11">
        <v>1.4047917855105535E-2</v>
      </c>
      <c r="W341" s="10">
        <v>-56</v>
      </c>
      <c r="X341" s="39">
        <v>-0.4049072016876949</v>
      </c>
      <c r="Y341" s="13">
        <v>-6136</v>
      </c>
      <c r="Z341" s="10">
        <v>171</v>
      </c>
      <c r="AA341" s="39">
        <v>0.6432168908948972</v>
      </c>
      <c r="AB341" s="11">
        <v>2.5448798988621929E-3</v>
      </c>
      <c r="AC341" s="10">
        <v>-6</v>
      </c>
      <c r="AD341" s="39">
        <v>-7.0508426619629638E-2</v>
      </c>
      <c r="AE341" s="11">
        <v>0</v>
      </c>
      <c r="AF341" s="10">
        <v>3</v>
      </c>
      <c r="AG341" s="39">
        <v>-0.1068624488811547</v>
      </c>
      <c r="AH341" s="14">
        <v>-0.11647151755878482</v>
      </c>
      <c r="AI341" s="10">
        <v>1</v>
      </c>
      <c r="AJ341" s="39">
        <v>0.47899062091104883</v>
      </c>
      <c r="AK341" s="13">
        <v>219674.97615483985</v>
      </c>
      <c r="AL341" s="44"/>
    </row>
    <row r="342" spans="1:38" x14ac:dyDescent="0.25">
      <c r="A342" t="s">
        <v>903</v>
      </c>
      <c r="B342" s="5" t="s">
        <v>118</v>
      </c>
      <c r="C342" s="6" t="s">
        <v>54</v>
      </c>
      <c r="D342" s="7" t="s">
        <v>39</v>
      </c>
      <c r="E342" s="42">
        <v>0.39340897787722007</v>
      </c>
      <c r="F342" s="8">
        <v>3.7872484871565177</v>
      </c>
      <c r="G342" s="9">
        <v>4</v>
      </c>
      <c r="H342" s="10">
        <v>-123</v>
      </c>
      <c r="I342" s="39">
        <v>-0.247877328772723</v>
      </c>
      <c r="J342" s="11">
        <v>-6.7589337964801155E-2</v>
      </c>
      <c r="K342" s="10">
        <v>15</v>
      </c>
      <c r="L342" s="39">
        <v>0.47077299236222592</v>
      </c>
      <c r="M342" s="11">
        <v>1.4203957290333052E-2</v>
      </c>
      <c r="N342" s="10">
        <v>3</v>
      </c>
      <c r="O342" s="39">
        <v>-2.7556172276875568E-2</v>
      </c>
      <c r="P342" s="11">
        <v>5.7209952837859804E-2</v>
      </c>
      <c r="Q342" s="10">
        <v>64</v>
      </c>
      <c r="R342" s="39">
        <v>0.2996744475440315</v>
      </c>
      <c r="S342" s="12">
        <v>-5.555464593904528</v>
      </c>
      <c r="T342" s="10">
        <v>-14</v>
      </c>
      <c r="U342" s="39">
        <v>-0.31643009794773858</v>
      </c>
      <c r="V342" s="11">
        <v>4.6790242242366109E-2</v>
      </c>
      <c r="W342" s="10">
        <v>-26</v>
      </c>
      <c r="X342" s="39">
        <v>-0.19025861334572047</v>
      </c>
      <c r="Y342" s="13">
        <v>-4129</v>
      </c>
      <c r="Z342" s="10">
        <v>34</v>
      </c>
      <c r="AA342" s="39">
        <v>0.30859793356829018</v>
      </c>
      <c r="AB342" s="11">
        <v>1.0000000000000002E-2</v>
      </c>
      <c r="AC342" s="10">
        <v>7</v>
      </c>
      <c r="AD342" s="39">
        <v>0.14333740218906832</v>
      </c>
      <c r="AE342" s="11">
        <v>3.5999999999999921E-2</v>
      </c>
      <c r="AF342" s="10">
        <v>158</v>
      </c>
      <c r="AG342" s="39">
        <v>0.47526234233978792</v>
      </c>
      <c r="AH342" s="14">
        <v>-0.2976143454823672</v>
      </c>
      <c r="AI342" s="10">
        <v>30</v>
      </c>
      <c r="AJ342" s="39">
        <v>6.0183066553690656E-3</v>
      </c>
      <c r="AK342" s="13">
        <v>-6117.0455198253621</v>
      </c>
      <c r="AL342" s="44">
        <v>1</v>
      </c>
    </row>
    <row r="343" spans="1:38" x14ac:dyDescent="0.25">
      <c r="A343" t="s">
        <v>717</v>
      </c>
      <c r="B343" s="5" t="s">
        <v>129</v>
      </c>
      <c r="C343" s="6" t="s">
        <v>47</v>
      </c>
      <c r="D343" s="7" t="s">
        <v>20</v>
      </c>
      <c r="E343" s="42">
        <v>0.39437777003720509</v>
      </c>
      <c r="F343" s="8">
        <v>3.6581447750163818</v>
      </c>
      <c r="G343" s="9">
        <v>11</v>
      </c>
      <c r="H343" s="10">
        <v>37</v>
      </c>
      <c r="I343" s="39">
        <v>0.49424384520087744</v>
      </c>
      <c r="J343" s="11">
        <v>-6.2592009177367069E-2</v>
      </c>
      <c r="K343" s="10">
        <v>-2</v>
      </c>
      <c r="L343" s="39">
        <v>8.5037068543590527E-2</v>
      </c>
      <c r="M343" s="11">
        <v>1.4500804934593818E-2</v>
      </c>
      <c r="N343" s="10">
        <v>-17</v>
      </c>
      <c r="O343" s="39">
        <v>-0.47708085297725789</v>
      </c>
      <c r="P343" s="11">
        <v>9.9248050501299659E-2</v>
      </c>
      <c r="Q343" s="10">
        <v>101</v>
      </c>
      <c r="R343" s="39">
        <v>0.63535886878846726</v>
      </c>
      <c r="S343" s="12">
        <v>-8.2738396326386425</v>
      </c>
      <c r="T343" s="10">
        <v>97</v>
      </c>
      <c r="U343" s="39">
        <v>0.70503530668582282</v>
      </c>
      <c r="V343" s="11">
        <v>-2.2551650692225769E-2</v>
      </c>
      <c r="W343" s="10">
        <v>-87</v>
      </c>
      <c r="X343" s="39">
        <v>-0.27975432499291375</v>
      </c>
      <c r="Y343" s="13">
        <v>-5483</v>
      </c>
      <c r="Z343" s="10">
        <v>-142</v>
      </c>
      <c r="AA343" s="39">
        <v>-1.0057598232615226</v>
      </c>
      <c r="AB343" s="11">
        <v>3.6973899579739004E-2</v>
      </c>
      <c r="AC343" s="10">
        <v>56</v>
      </c>
      <c r="AD343" s="39">
        <v>0.61517406751386883</v>
      </c>
      <c r="AE343" s="11">
        <v>6.700000000000006E-2</v>
      </c>
      <c r="AF343" s="10">
        <v>10</v>
      </c>
      <c r="AG343" s="39">
        <v>0.23333072403244592</v>
      </c>
      <c r="AH343" s="14">
        <v>0.267014561339455</v>
      </c>
      <c r="AI343" s="10">
        <v>4</v>
      </c>
      <c r="AJ343" s="39">
        <v>-6.9935246539537532E-3</v>
      </c>
      <c r="AK343" s="13">
        <v>-7961.8560757062223</v>
      </c>
      <c r="AL343" s="44"/>
    </row>
    <row r="344" spans="1:38" x14ac:dyDescent="0.25">
      <c r="A344" t="s">
        <v>692</v>
      </c>
      <c r="B344" s="5" t="s">
        <v>73</v>
      </c>
      <c r="C344" s="6" t="s">
        <v>24</v>
      </c>
      <c r="D344" s="7" t="s">
        <v>20</v>
      </c>
      <c r="E344" s="42">
        <v>0.39661457530669075</v>
      </c>
      <c r="F344" s="8">
        <v>4.6331740143558235</v>
      </c>
      <c r="G344" s="9">
        <v>-6</v>
      </c>
      <c r="H344" s="10">
        <v>243</v>
      </c>
      <c r="I344" s="39">
        <v>0.6803356845554982</v>
      </c>
      <c r="J344" s="11">
        <v>6.2734534831955346E-2</v>
      </c>
      <c r="K344" s="10">
        <v>-89</v>
      </c>
      <c r="L344" s="39">
        <v>-0.2310674844816023</v>
      </c>
      <c r="M344" s="11">
        <v>2.4702421761245291E-2</v>
      </c>
      <c r="N344" s="10">
        <v>37</v>
      </c>
      <c r="O344" s="39">
        <v>0.78667342995968226</v>
      </c>
      <c r="P344" s="11">
        <v>3.4709219858156032E-2</v>
      </c>
      <c r="Q344" s="10">
        <v>-2</v>
      </c>
      <c r="R344" s="39">
        <v>9.3916165245730765E-2</v>
      </c>
      <c r="S344" s="12">
        <v>-9.7755491839435376</v>
      </c>
      <c r="T344" s="10">
        <v>33</v>
      </c>
      <c r="U344" s="39">
        <v>0.37223411214078334</v>
      </c>
      <c r="V344" s="11">
        <v>-1.6961856495065347E-3</v>
      </c>
      <c r="W344" s="10">
        <v>-48</v>
      </c>
      <c r="X344" s="39">
        <v>-0.34147860604425717</v>
      </c>
      <c r="Y344" s="13">
        <v>-8526</v>
      </c>
      <c r="Z344" s="10">
        <v>-30</v>
      </c>
      <c r="AA344" s="39">
        <v>-0.83778392579925187</v>
      </c>
      <c r="AB344" s="11">
        <v>3.5333333333333328E-2</v>
      </c>
      <c r="AC344" s="10">
        <v>6</v>
      </c>
      <c r="AD344" s="39">
        <v>0.2013246120155201</v>
      </c>
      <c r="AE344" s="11">
        <v>4.8999999999999932E-2</v>
      </c>
      <c r="AF344" s="10">
        <v>0</v>
      </c>
      <c r="AG344" s="39">
        <v>4.9394110909888322E-2</v>
      </c>
      <c r="AH344" s="14">
        <v>0.30815677609627823</v>
      </c>
      <c r="AI344" s="10">
        <v>-8</v>
      </c>
      <c r="AJ344" s="39">
        <v>-1.174715982985336E-2</v>
      </c>
      <c r="AK344" s="13">
        <v>-11350.308692566097</v>
      </c>
      <c r="AL344" s="44"/>
    </row>
    <row r="345" spans="1:38" x14ac:dyDescent="0.25">
      <c r="A345" t="s">
        <v>864</v>
      </c>
      <c r="B345" s="5" t="s">
        <v>383</v>
      </c>
      <c r="C345" s="6" t="s">
        <v>30</v>
      </c>
      <c r="D345" s="7" t="s">
        <v>20</v>
      </c>
      <c r="E345" s="42">
        <v>0.40563981272539618</v>
      </c>
      <c r="F345" s="8">
        <v>1.992435382986141</v>
      </c>
      <c r="G345" s="9">
        <v>28</v>
      </c>
      <c r="H345" s="10">
        <v>2</v>
      </c>
      <c r="I345" s="39">
        <v>0.10358816097423529</v>
      </c>
      <c r="J345" s="11">
        <v>-0.19370112893690883</v>
      </c>
      <c r="K345" s="10">
        <v>-82</v>
      </c>
      <c r="L345" s="39">
        <v>-0.41259137416102848</v>
      </c>
      <c r="M345" s="11">
        <v>1.8648684851006889E-2</v>
      </c>
      <c r="N345" s="10">
        <v>-28</v>
      </c>
      <c r="O345" s="39">
        <v>-7.0719697463938136E-2</v>
      </c>
      <c r="P345" s="11">
        <v>2.7022075672050526E-2</v>
      </c>
      <c r="Q345" s="10">
        <v>-22</v>
      </c>
      <c r="R345" s="39">
        <v>-2.6980243912556989E-2</v>
      </c>
      <c r="S345" s="12">
        <v>-0.69051049347702775</v>
      </c>
      <c r="T345" s="10">
        <v>60</v>
      </c>
      <c r="U345" s="39">
        <v>0.14687737901352121</v>
      </c>
      <c r="V345" s="11">
        <v>2.3301240083185779E-3</v>
      </c>
      <c r="W345" s="10">
        <v>-14</v>
      </c>
      <c r="X345" s="39">
        <v>-7.3431987931271814E-2</v>
      </c>
      <c r="Y345" s="13">
        <v>1894</v>
      </c>
      <c r="Z345" s="10">
        <v>-19</v>
      </c>
      <c r="AA345" s="39">
        <v>4.2977332637369872E-2</v>
      </c>
      <c r="AB345" s="11">
        <v>1.4999999999999999E-2</v>
      </c>
      <c r="AC345" s="10">
        <v>120</v>
      </c>
      <c r="AD345" s="39">
        <v>0.47183334158417672</v>
      </c>
      <c r="AE345" s="11">
        <v>4.7000000000000042E-2</v>
      </c>
      <c r="AF345" s="10">
        <v>13</v>
      </c>
      <c r="AG345" s="39">
        <v>-9.2323352804589143E-3</v>
      </c>
      <c r="AH345" s="14">
        <v>0.14364435908784223</v>
      </c>
      <c r="AI345" s="10">
        <v>-1</v>
      </c>
      <c r="AJ345" s="39">
        <v>-2.14296963403659E-2</v>
      </c>
      <c r="AK345" s="13">
        <v>-21566.107642144911</v>
      </c>
      <c r="AL345" s="44"/>
    </row>
    <row r="346" spans="1:38" x14ac:dyDescent="0.25">
      <c r="A346" t="s">
        <v>889</v>
      </c>
      <c r="B346" s="5" t="s">
        <v>290</v>
      </c>
      <c r="C346" s="6" t="s">
        <v>63</v>
      </c>
      <c r="D346" s="7" t="s">
        <v>34</v>
      </c>
      <c r="E346" s="42">
        <v>0.41121025650436754</v>
      </c>
      <c r="F346" s="8">
        <v>2.3555092060977501</v>
      </c>
      <c r="G346" s="9">
        <v>9</v>
      </c>
      <c r="H346" s="10">
        <v>-343</v>
      </c>
      <c r="I346" s="39">
        <v>-1.0452566281459481</v>
      </c>
      <c r="J346" s="11">
        <v>-0.21187434511376801</v>
      </c>
      <c r="K346" s="10">
        <v>118</v>
      </c>
      <c r="L346" s="39">
        <v>0.41849160780314915</v>
      </c>
      <c r="M346" s="11">
        <v>-4.16362011536274E-3</v>
      </c>
      <c r="N346" s="10">
        <v>87</v>
      </c>
      <c r="O346" s="39">
        <v>0.34696442841826941</v>
      </c>
      <c r="P346" s="11">
        <v>1.8386473429951686E-2</v>
      </c>
      <c r="Q346" s="10">
        <v>192</v>
      </c>
      <c r="R346" s="39">
        <v>0.2674884776760974</v>
      </c>
      <c r="S346" s="12">
        <v>-2.37</v>
      </c>
      <c r="T346" s="10">
        <v>-93</v>
      </c>
      <c r="U346" s="39">
        <v>-0.26263905683570515</v>
      </c>
      <c r="V346" s="11">
        <v>2.823513139695713E-2</v>
      </c>
      <c r="W346" s="10">
        <v>93</v>
      </c>
      <c r="X346" s="39">
        <v>0.41171343193040943</v>
      </c>
      <c r="Y346" s="13">
        <v>16154</v>
      </c>
      <c r="Z346" s="10">
        <v>13</v>
      </c>
      <c r="AA346" s="39">
        <v>0.21676386855974572</v>
      </c>
      <c r="AB346" s="11">
        <v>1.1777070063694273E-2</v>
      </c>
      <c r="AC346" s="10">
        <v>-95</v>
      </c>
      <c r="AD346" s="39">
        <v>-0.37050219210562019</v>
      </c>
      <c r="AE346" s="11">
        <v>-1.0000000000000009E-2</v>
      </c>
      <c r="AF346" s="10">
        <v>-43</v>
      </c>
      <c r="AG346" s="39">
        <v>-0.13009176979556941</v>
      </c>
      <c r="AH346" s="14">
        <v>0.42599379090680989</v>
      </c>
      <c r="AI346" s="10">
        <v>-49</v>
      </c>
      <c r="AJ346" s="39">
        <v>-3.7458014416948571E-2</v>
      </c>
      <c r="AK346" s="13">
        <v>-30024.561711239992</v>
      </c>
      <c r="AL346" s="44"/>
    </row>
    <row r="347" spans="1:38" x14ac:dyDescent="0.25">
      <c r="A347" t="s">
        <v>843</v>
      </c>
      <c r="B347" s="5" t="s">
        <v>307</v>
      </c>
      <c r="C347" s="6" t="s">
        <v>49</v>
      </c>
      <c r="D347" s="7" t="s">
        <v>39</v>
      </c>
      <c r="E347" s="42">
        <v>0.41671276249985834</v>
      </c>
      <c r="F347" s="8">
        <v>2.2791528584704785</v>
      </c>
      <c r="G347" s="9">
        <v>17</v>
      </c>
      <c r="H347" s="10">
        <v>-28</v>
      </c>
      <c r="I347" s="39">
        <v>7.395678767769355E-2</v>
      </c>
      <c r="J347" s="11">
        <v>-3.5896495789453642E-2</v>
      </c>
      <c r="K347" s="10">
        <v>206</v>
      </c>
      <c r="L347" s="39">
        <v>0.7102189887791418</v>
      </c>
      <c r="M347" s="11">
        <v>-1.7218964432138266E-2</v>
      </c>
      <c r="N347" s="10">
        <v>4</v>
      </c>
      <c r="O347" s="39">
        <v>-6.4042123309104124E-2</v>
      </c>
      <c r="P347" s="11">
        <v>3.4077374165173487E-2</v>
      </c>
      <c r="Q347" s="10">
        <v>-30</v>
      </c>
      <c r="R347" s="39">
        <v>-6.3528991242186861E-2</v>
      </c>
      <c r="S347" s="12">
        <v>-0.71328918937757013</v>
      </c>
      <c r="T347" s="10">
        <v>-12</v>
      </c>
      <c r="U347" s="39">
        <v>-8.0965931105260236E-2</v>
      </c>
      <c r="V347" s="11">
        <v>2.3759770196467841E-2</v>
      </c>
      <c r="W347" s="10">
        <v>-50</v>
      </c>
      <c r="X347" s="39">
        <v>-0.18616256039861445</v>
      </c>
      <c r="Y347" s="13">
        <v>-2470</v>
      </c>
      <c r="Z347" s="10">
        <v>189</v>
      </c>
      <c r="AA347" s="39">
        <v>0.6575435139705641</v>
      </c>
      <c r="AB347" s="11">
        <v>1.7776728817559609E-3</v>
      </c>
      <c r="AC347" s="10">
        <v>8</v>
      </c>
      <c r="AD347" s="39">
        <v>-6.7537012710112698E-3</v>
      </c>
      <c r="AE347" s="11">
        <v>8.999999999999897E-3</v>
      </c>
      <c r="AF347" s="10">
        <v>-35</v>
      </c>
      <c r="AG347" s="39">
        <v>-0.12068747966030335</v>
      </c>
      <c r="AH347" s="14">
        <v>0.48152402233652669</v>
      </c>
      <c r="AI347" s="10">
        <v>-16</v>
      </c>
      <c r="AJ347" s="39">
        <v>-2.0998073374648096E-2</v>
      </c>
      <c r="AK347" s="13">
        <v>-18967.258701116996</v>
      </c>
      <c r="AL347" s="44"/>
    </row>
    <row r="348" spans="1:38" x14ac:dyDescent="0.25">
      <c r="A348" t="s">
        <v>898</v>
      </c>
      <c r="B348" s="5" t="s">
        <v>552</v>
      </c>
      <c r="C348" s="6" t="s">
        <v>41</v>
      </c>
      <c r="D348" s="7" t="s">
        <v>34</v>
      </c>
      <c r="E348" s="42">
        <v>0.4167592913434639</v>
      </c>
      <c r="F348" s="8">
        <v>1.0428219719605867</v>
      </c>
      <c r="G348" s="9">
        <v>13</v>
      </c>
      <c r="H348" s="10">
        <v>65</v>
      </c>
      <c r="I348" s="39">
        <v>0.34846939123298271</v>
      </c>
      <c r="J348" s="11">
        <v>-3.2497615702288485E-2</v>
      </c>
      <c r="K348" s="10">
        <v>-107</v>
      </c>
      <c r="L348" s="39">
        <v>-0.71735569523284726</v>
      </c>
      <c r="M348" s="11">
        <v>2.4343214222117729E-2</v>
      </c>
      <c r="N348" s="10">
        <v>-48</v>
      </c>
      <c r="O348" s="39">
        <v>-5.441148398702389E-2</v>
      </c>
      <c r="P348" s="11">
        <v>1.610606060606061E-2</v>
      </c>
      <c r="Q348" s="10">
        <v>-104</v>
      </c>
      <c r="R348" s="39">
        <v>-8.0268713529594526E-2</v>
      </c>
      <c r="S348" s="12">
        <v>4.8521558511172902E-2</v>
      </c>
      <c r="T348" s="10">
        <v>31</v>
      </c>
      <c r="U348" s="39">
        <v>9.9272821977026693E-2</v>
      </c>
      <c r="V348" s="11">
        <v>2.8838238548351373E-3</v>
      </c>
      <c r="W348" s="10">
        <v>16</v>
      </c>
      <c r="X348" s="39">
        <v>0.35442123954520866</v>
      </c>
      <c r="Y348" s="13">
        <v>18267</v>
      </c>
      <c r="Z348" s="10">
        <v>31</v>
      </c>
      <c r="AA348" s="39">
        <v>0.13651635873363688</v>
      </c>
      <c r="AB348" s="11">
        <v>1.1999999999999997E-2</v>
      </c>
      <c r="AC348" s="10">
        <v>12</v>
      </c>
      <c r="AD348" s="39">
        <v>3.9021626751100658E-2</v>
      </c>
      <c r="AE348" s="11">
        <v>1.100000000000001E-2</v>
      </c>
      <c r="AF348" s="10">
        <v>16</v>
      </c>
      <c r="AG348" s="39">
        <v>6.2613964600460731E-2</v>
      </c>
      <c r="AH348" s="14">
        <v>0.11721785168093302</v>
      </c>
      <c r="AI348" s="10">
        <v>-4</v>
      </c>
      <c r="AJ348" s="39">
        <v>-4.8978931881579757E-3</v>
      </c>
      <c r="AK348" s="13">
        <v>-19924.357338853006</v>
      </c>
      <c r="AL348" s="44"/>
    </row>
    <row r="349" spans="1:38" x14ac:dyDescent="0.25">
      <c r="A349" t="s">
        <v>921</v>
      </c>
      <c r="B349" s="5" t="s">
        <v>326</v>
      </c>
      <c r="C349" s="6" t="s">
        <v>47</v>
      </c>
      <c r="D349" s="7" t="s">
        <v>20</v>
      </c>
      <c r="E349" s="42">
        <v>0.42535773641173191</v>
      </c>
      <c r="F349" s="8">
        <v>2.1603667171084666</v>
      </c>
      <c r="G349" s="9">
        <v>24</v>
      </c>
      <c r="H349" s="10">
        <v>-212</v>
      </c>
      <c r="I349" s="39">
        <v>-0.55935180891953495</v>
      </c>
      <c r="J349" s="11">
        <v>-0.16931193854719151</v>
      </c>
      <c r="K349" s="10">
        <v>13</v>
      </c>
      <c r="L349" s="39">
        <v>-0.15247672302126158</v>
      </c>
      <c r="M349" s="11">
        <v>4.3414751743923626E-3</v>
      </c>
      <c r="N349" s="10">
        <v>-39</v>
      </c>
      <c r="O349" s="39">
        <v>-0.18312997379457599</v>
      </c>
      <c r="P349" s="11">
        <v>3.7210478771454378E-2</v>
      </c>
      <c r="Q349" s="10">
        <v>78</v>
      </c>
      <c r="R349" s="39">
        <v>0.2009063932182516</v>
      </c>
      <c r="S349" s="12">
        <v>-3.3435870864886406</v>
      </c>
      <c r="T349" s="10">
        <v>26</v>
      </c>
      <c r="U349" s="39">
        <v>5.9522260997254883E-2</v>
      </c>
      <c r="V349" s="11">
        <v>8.4943448640783167E-3</v>
      </c>
      <c r="W349" s="10">
        <v>-8</v>
      </c>
      <c r="X349" s="39">
        <v>-4.4916566667378616E-2</v>
      </c>
      <c r="Y349" s="13">
        <v>2527</v>
      </c>
      <c r="Z349" s="10">
        <v>9</v>
      </c>
      <c r="AA349" s="39">
        <v>0.15315471743785364</v>
      </c>
      <c r="AB349" s="11">
        <v>1.2727977898204228E-2</v>
      </c>
      <c r="AC349" s="10">
        <v>86</v>
      </c>
      <c r="AD349" s="39">
        <v>0.33235923542378959</v>
      </c>
      <c r="AE349" s="11">
        <v>3.6000000000000143E-2</v>
      </c>
      <c r="AF349" s="10">
        <v>51</v>
      </c>
      <c r="AG349" s="39">
        <v>0.33888364385628439</v>
      </c>
      <c r="AH349" s="14">
        <v>5.9837724380125579E-2</v>
      </c>
      <c r="AI349" s="10">
        <v>32</v>
      </c>
      <c r="AJ349" s="39">
        <v>2.7915672706597672E-3</v>
      </c>
      <c r="AK349" s="13">
        <v>-4179.2069403429923</v>
      </c>
      <c r="AL349" s="44"/>
    </row>
    <row r="350" spans="1:38" x14ac:dyDescent="0.25">
      <c r="A350" t="s">
        <v>1060</v>
      </c>
      <c r="B350" s="5" t="s">
        <v>471</v>
      </c>
      <c r="C350" s="6" t="s">
        <v>81</v>
      </c>
      <c r="D350" s="7" t="s">
        <v>34</v>
      </c>
      <c r="E350" s="42">
        <v>0.42536801701936167</v>
      </c>
      <c r="F350" s="8">
        <v>1.5129531631350055</v>
      </c>
      <c r="G350" s="9">
        <v>20</v>
      </c>
      <c r="H350" s="10">
        <v>-38</v>
      </c>
      <c r="I350" s="39">
        <v>5.2683430955728056E-2</v>
      </c>
      <c r="J350" s="11">
        <v>-7.103717199380899E-2</v>
      </c>
      <c r="K350" s="10">
        <v>-53</v>
      </c>
      <c r="L350" s="39">
        <v>-0.2908314887349332</v>
      </c>
      <c r="M350" s="11">
        <v>1.5976611688464107E-2</v>
      </c>
      <c r="N350" s="10">
        <v>112</v>
      </c>
      <c r="O350" s="39">
        <v>0.29540280298122934</v>
      </c>
      <c r="P350" s="11">
        <v>3.9761299591115039E-3</v>
      </c>
      <c r="Q350" s="10">
        <v>14</v>
      </c>
      <c r="R350" s="39">
        <v>3.4485997438892302E-2</v>
      </c>
      <c r="S350" s="12">
        <v>-0.61791887839863857</v>
      </c>
      <c r="T350" s="10">
        <v>-61</v>
      </c>
      <c r="U350" s="39">
        <v>-0.14485302560148172</v>
      </c>
      <c r="V350" s="11">
        <v>1.6455303839006837E-2</v>
      </c>
      <c r="W350" s="10">
        <v>-7</v>
      </c>
      <c r="X350" s="39">
        <v>1.5597977926540385E-2</v>
      </c>
      <c r="Y350" s="13">
        <v>5549</v>
      </c>
      <c r="Z350" s="10">
        <v>47</v>
      </c>
      <c r="AA350" s="39">
        <v>0.20266245716510789</v>
      </c>
      <c r="AB350" s="11">
        <v>1.1000000000000003E-2</v>
      </c>
      <c r="AC350" s="10">
        <v>49</v>
      </c>
      <c r="AD350" s="39">
        <v>0.11688912965692699</v>
      </c>
      <c r="AE350" s="11">
        <v>1.8000000000000016E-2</v>
      </c>
      <c r="AF350" s="10">
        <v>-31</v>
      </c>
      <c r="AG350" s="39">
        <v>-0.11444101329760006</v>
      </c>
      <c r="AH350" s="14">
        <v>0.38201492381400914</v>
      </c>
      <c r="AI350" s="10">
        <v>-20</v>
      </c>
      <c r="AJ350" s="39">
        <v>-2.6680219114605691E-2</v>
      </c>
      <c r="AK350" s="13">
        <v>-27266.594434865459</v>
      </c>
      <c r="AL350" s="44"/>
    </row>
    <row r="351" spans="1:38" x14ac:dyDescent="0.25">
      <c r="A351" t="s">
        <v>1021</v>
      </c>
      <c r="B351" s="5" t="s">
        <v>62</v>
      </c>
      <c r="C351" s="6" t="s">
        <v>63</v>
      </c>
      <c r="D351" s="7" t="s">
        <v>34</v>
      </c>
      <c r="E351" s="42">
        <v>0.43087858424166114</v>
      </c>
      <c r="F351" s="8">
        <v>4.9546004162328074</v>
      </c>
      <c r="G351" s="9">
        <v>-1</v>
      </c>
      <c r="H351" s="10">
        <v>-44</v>
      </c>
      <c r="I351" s="39">
        <v>-0.40211394276452361</v>
      </c>
      <c r="J351" s="11">
        <v>-2.1537348890033114E-2</v>
      </c>
      <c r="K351" s="10">
        <v>-79</v>
      </c>
      <c r="L351" s="39">
        <v>-0.48709491688132267</v>
      </c>
      <c r="M351" s="11">
        <v>5.7352543344395435E-2</v>
      </c>
      <c r="N351" s="10">
        <v>2</v>
      </c>
      <c r="O351" s="39">
        <v>0.15056897411733372</v>
      </c>
      <c r="P351" s="11">
        <v>8.4964116452268118E-2</v>
      </c>
      <c r="Q351" s="10">
        <v>3</v>
      </c>
      <c r="R351" s="39">
        <v>0.22448128914534782</v>
      </c>
      <c r="S351" s="12">
        <v>-14.7215845676886</v>
      </c>
      <c r="T351" s="10">
        <v>-2</v>
      </c>
      <c r="U351" s="39">
        <v>6.6039509872580116E-2</v>
      </c>
      <c r="V351" s="11">
        <v>2.5789528074405765E-2</v>
      </c>
      <c r="W351" s="10">
        <v>5</v>
      </c>
      <c r="X351" s="39">
        <v>1.7808589969413591E-2</v>
      </c>
      <c r="Y351" s="13">
        <v>1412</v>
      </c>
      <c r="Z351" s="10">
        <v>79</v>
      </c>
      <c r="AA351" s="39">
        <v>0.82500703654639262</v>
      </c>
      <c r="AB351" s="11">
        <v>3.5701050030883391E-4</v>
      </c>
      <c r="AC351" s="10">
        <v>-16</v>
      </c>
      <c r="AD351" s="39">
        <v>-0.49475704552998767</v>
      </c>
      <c r="AE351" s="11">
        <v>-3.0000000000000027E-3</v>
      </c>
      <c r="AF351" s="10">
        <v>-110</v>
      </c>
      <c r="AG351" s="39">
        <v>-0.52203824536182841</v>
      </c>
      <c r="AH351" s="14">
        <v>0.85226174500876395</v>
      </c>
      <c r="AI351" s="10">
        <v>-18</v>
      </c>
      <c r="AJ351" s="39">
        <v>-2.1831974510006569E-2</v>
      </c>
      <c r="AK351" s="13">
        <v>-17124.162780668536</v>
      </c>
      <c r="AL351" s="44">
        <v>1</v>
      </c>
    </row>
    <row r="352" spans="1:38" x14ac:dyDescent="0.25">
      <c r="A352" t="s">
        <v>817</v>
      </c>
      <c r="B352" s="5" t="s">
        <v>409</v>
      </c>
      <c r="C352" s="6" t="s">
        <v>19</v>
      </c>
      <c r="D352" s="7" t="s">
        <v>20</v>
      </c>
      <c r="E352" s="42">
        <v>0.43419703684420519</v>
      </c>
      <c r="F352" s="8">
        <v>1.8047292252404858</v>
      </c>
      <c r="G352" s="9">
        <v>24</v>
      </c>
      <c r="H352" s="10">
        <v>62</v>
      </c>
      <c r="I352" s="39">
        <v>0.16716740191106155</v>
      </c>
      <c r="J352" s="11">
        <v>1.0629923852065182E-2</v>
      </c>
      <c r="K352" s="10">
        <v>-97</v>
      </c>
      <c r="L352" s="39">
        <v>-0.40680686461642068</v>
      </c>
      <c r="M352" s="11">
        <v>2.4600421263799445E-2</v>
      </c>
      <c r="N352" s="10">
        <v>-199</v>
      </c>
      <c r="O352" s="39">
        <v>-0.44293842770882774</v>
      </c>
      <c r="P352" s="11">
        <v>4.2131931166347988E-2</v>
      </c>
      <c r="Q352" s="10">
        <v>52</v>
      </c>
      <c r="R352" s="39">
        <v>5.4862272691977243E-2</v>
      </c>
      <c r="S352" s="12">
        <v>-1.3676603673143464</v>
      </c>
      <c r="T352" s="10">
        <v>-102</v>
      </c>
      <c r="U352" s="39">
        <v>-0.24227680028516796</v>
      </c>
      <c r="V352" s="11">
        <v>2.2786874245067777E-2</v>
      </c>
      <c r="W352" s="10">
        <v>39</v>
      </c>
      <c r="X352" s="39">
        <v>0.16326982215277272</v>
      </c>
      <c r="Y352" s="13">
        <v>8770</v>
      </c>
      <c r="Z352" s="10">
        <v>106</v>
      </c>
      <c r="AA352" s="39">
        <v>0.37870566735923133</v>
      </c>
      <c r="AB352" s="11">
        <v>7.4534161490683246E-3</v>
      </c>
      <c r="AC352" s="10">
        <v>110</v>
      </c>
      <c r="AD352" s="39">
        <v>0.37252005354783913</v>
      </c>
      <c r="AE352" s="11">
        <v>3.8000000000000145E-2</v>
      </c>
      <c r="AF352" s="10">
        <v>96</v>
      </c>
      <c r="AG352" s="39">
        <v>0.82558983348303139</v>
      </c>
      <c r="AH352" s="14">
        <v>-0.33391602959765976</v>
      </c>
      <c r="AI352" s="10">
        <v>69</v>
      </c>
      <c r="AJ352" s="39">
        <v>1.426742556784974E-2</v>
      </c>
      <c r="AK352" s="13">
        <v>2043.609954906351</v>
      </c>
      <c r="AL352" s="44"/>
    </row>
    <row r="353" spans="1:38" x14ac:dyDescent="0.25">
      <c r="A353" t="s">
        <v>769</v>
      </c>
      <c r="B353" s="5" t="s">
        <v>584</v>
      </c>
      <c r="C353" s="6" t="s">
        <v>41</v>
      </c>
      <c r="D353" s="7" t="s">
        <v>34</v>
      </c>
      <c r="E353" s="42">
        <v>0.43800721441169266</v>
      </c>
      <c r="F353" s="8">
        <v>0.49509374055609356</v>
      </c>
      <c r="G353" s="9">
        <v>3</v>
      </c>
      <c r="H353" s="10">
        <v>-27</v>
      </c>
      <c r="I353" s="39">
        <v>8.5450032876065909E-2</v>
      </c>
      <c r="J353" s="11">
        <v>-3.5120981047642941E-2</v>
      </c>
      <c r="K353" s="10">
        <v>134</v>
      </c>
      <c r="L353" s="39">
        <v>0.43218474032544746</v>
      </c>
      <c r="M353" s="11">
        <v>-1.0764903169966457E-2</v>
      </c>
      <c r="N353" s="10">
        <v>98</v>
      </c>
      <c r="O353" s="39">
        <v>0.33044673504727284</v>
      </c>
      <c r="P353" s="11">
        <v>-5.9171597633136093E-3</v>
      </c>
      <c r="Q353" s="10">
        <v>4</v>
      </c>
      <c r="R353" s="39">
        <v>4.7694656190032658E-2</v>
      </c>
      <c r="S353" s="12">
        <v>-0.48</v>
      </c>
      <c r="T353" s="10">
        <v>66</v>
      </c>
      <c r="U353" s="39">
        <v>0.24751495362721088</v>
      </c>
      <c r="V353" s="11">
        <v>-6.9268292682926821E-3</v>
      </c>
      <c r="W353" s="10">
        <v>1</v>
      </c>
      <c r="X353" s="39">
        <v>-0.36828036950107412</v>
      </c>
      <c r="Y353" s="13">
        <v>227</v>
      </c>
      <c r="Z353" s="10">
        <v>11</v>
      </c>
      <c r="AA353" s="39">
        <v>3.5647369479310465E-2</v>
      </c>
      <c r="AB353" s="11">
        <v>1.3951903807615226E-2</v>
      </c>
      <c r="AC353" s="10">
        <v>8</v>
      </c>
      <c r="AD353" s="39">
        <v>9.5166725731710144E-2</v>
      </c>
      <c r="AE353" s="11">
        <v>1.100000000000001E-2</v>
      </c>
      <c r="AF353" s="10">
        <v>-29</v>
      </c>
      <c r="AG353" s="39">
        <v>-0.22892846785869958</v>
      </c>
      <c r="AH353" s="14">
        <v>0.28778113427501095</v>
      </c>
      <c r="AI353" s="10">
        <v>-4</v>
      </c>
      <c r="AJ353" s="39">
        <v>-8.9437729993894544E-2</v>
      </c>
      <c r="AK353" s="13">
        <v>-79512.362184138154</v>
      </c>
      <c r="AL353" s="44"/>
    </row>
    <row r="354" spans="1:38" x14ac:dyDescent="0.25">
      <c r="A354" t="s">
        <v>865</v>
      </c>
      <c r="B354" s="5" t="s">
        <v>205</v>
      </c>
      <c r="C354" s="6" t="s">
        <v>49</v>
      </c>
      <c r="D354" s="7" t="s">
        <v>39</v>
      </c>
      <c r="E354" s="42">
        <v>0.43999698105882468</v>
      </c>
      <c r="F354" s="8">
        <v>2.8756748981088727</v>
      </c>
      <c r="G354" s="9">
        <v>24</v>
      </c>
      <c r="H354" s="10">
        <v>168</v>
      </c>
      <c r="I354" s="39">
        <v>0.50669377324029197</v>
      </c>
      <c r="J354" s="11">
        <v>4.6461724713968144E-2</v>
      </c>
      <c r="K354" s="10">
        <v>43</v>
      </c>
      <c r="L354" s="39">
        <v>9.8706894077644131E-2</v>
      </c>
      <c r="M354" s="11">
        <v>4.3133719351194297E-3</v>
      </c>
      <c r="N354" s="10">
        <v>26</v>
      </c>
      <c r="O354" s="39">
        <v>3.5376580966614037E-2</v>
      </c>
      <c r="P354" s="11">
        <v>3.3822628668651641E-2</v>
      </c>
      <c r="Q354" s="10">
        <v>-50</v>
      </c>
      <c r="R354" s="39">
        <v>-0.2940371984833629</v>
      </c>
      <c r="S354" s="12">
        <v>-1.4020252114778571</v>
      </c>
      <c r="T354" s="10">
        <v>15</v>
      </c>
      <c r="U354" s="39">
        <v>0.16340575131742624</v>
      </c>
      <c r="V354" s="11">
        <v>1.0174623725521928E-2</v>
      </c>
      <c r="W354" s="10">
        <v>56</v>
      </c>
      <c r="X354" s="39">
        <v>0.19816873106900984</v>
      </c>
      <c r="Y354" s="13">
        <v>8439</v>
      </c>
      <c r="Z354" s="10">
        <v>-37</v>
      </c>
      <c r="AA354" s="39">
        <v>-3.4380261291436259E-2</v>
      </c>
      <c r="AB354" s="11">
        <v>1.6426941274700811E-2</v>
      </c>
      <c r="AC354" s="10">
        <v>26</v>
      </c>
      <c r="AD354" s="39">
        <v>0.18177972263787023</v>
      </c>
      <c r="AE354" s="11">
        <v>3.3999999999999808E-2</v>
      </c>
      <c r="AF354" s="10">
        <v>20</v>
      </c>
      <c r="AG354" s="39">
        <v>0.18071204957917386</v>
      </c>
      <c r="AH354" s="14">
        <v>0.20910817818520444</v>
      </c>
      <c r="AI354" s="10">
        <v>-25</v>
      </c>
      <c r="AJ354" s="39">
        <v>-2.7378097526296108E-2</v>
      </c>
      <c r="AK354" s="13">
        <v>-22119.410684000672</v>
      </c>
      <c r="AL354" s="44"/>
    </row>
    <row r="355" spans="1:38" x14ac:dyDescent="0.25">
      <c r="A355" t="s">
        <v>1023</v>
      </c>
      <c r="B355" s="5" t="s">
        <v>426</v>
      </c>
      <c r="C355" s="6" t="s">
        <v>30</v>
      </c>
      <c r="D355" s="7" t="s">
        <v>20</v>
      </c>
      <c r="E355" s="42">
        <v>0.44415570489046585</v>
      </c>
      <c r="F355" s="8">
        <v>1.7093933167280788</v>
      </c>
      <c r="G355" s="9">
        <v>22</v>
      </c>
      <c r="H355" s="10">
        <v>152</v>
      </c>
      <c r="I355" s="39">
        <v>0.46821834396540618</v>
      </c>
      <c r="J355" s="11">
        <v>2.3082699213594182E-2</v>
      </c>
      <c r="K355" s="10">
        <v>207</v>
      </c>
      <c r="L355" s="39">
        <v>0.69254013504765688</v>
      </c>
      <c r="M355" s="11">
        <v>-1.9038160790825195E-2</v>
      </c>
      <c r="N355" s="10">
        <v>41</v>
      </c>
      <c r="O355" s="39">
        <v>0.14775545317142402</v>
      </c>
      <c r="P355" s="11">
        <v>8.5992949471210365E-3</v>
      </c>
      <c r="Q355" s="10">
        <v>-100</v>
      </c>
      <c r="R355" s="39">
        <v>-0.49318378171406274</v>
      </c>
      <c r="S355" s="12">
        <v>-0.15930232558139545</v>
      </c>
      <c r="T355" s="10">
        <v>-66</v>
      </c>
      <c r="U355" s="39">
        <v>-0.14533638072757715</v>
      </c>
      <c r="V355" s="11">
        <v>1.7659340659340664E-2</v>
      </c>
      <c r="W355" s="10">
        <v>65</v>
      </c>
      <c r="X355" s="39">
        <v>0.27263324419632368</v>
      </c>
      <c r="Y355" s="13">
        <v>11952</v>
      </c>
      <c r="Z355" s="10">
        <v>121</v>
      </c>
      <c r="AA355" s="39">
        <v>0.45783720806006822</v>
      </c>
      <c r="AB355" s="11">
        <v>6.202136400986033E-3</v>
      </c>
      <c r="AC355" s="10">
        <v>-20</v>
      </c>
      <c r="AD355" s="39">
        <v>-7.2962559961900819E-2</v>
      </c>
      <c r="AE355" s="11">
        <v>3.0000000000001137E-3</v>
      </c>
      <c r="AF355" s="10">
        <v>9</v>
      </c>
      <c r="AG355" s="39">
        <v>-2.6621793591800613E-2</v>
      </c>
      <c r="AH355" s="14">
        <v>0.10540615149789767</v>
      </c>
      <c r="AI355" s="10">
        <v>-2</v>
      </c>
      <c r="AJ355" s="39">
        <v>-2.4486597956499906E-2</v>
      </c>
      <c r="AK355" s="13">
        <v>-23744.504047019014</v>
      </c>
      <c r="AL355" s="44"/>
    </row>
    <row r="356" spans="1:38" x14ac:dyDescent="0.25">
      <c r="A356" t="s">
        <v>1070</v>
      </c>
      <c r="B356" s="5" t="s">
        <v>414</v>
      </c>
      <c r="C356" s="6" t="s">
        <v>93</v>
      </c>
      <c r="D356" s="7" t="s">
        <v>34</v>
      </c>
      <c r="E356" s="42">
        <v>0.45631878024816475</v>
      </c>
      <c r="F356" s="8">
        <v>1.7231466067371102</v>
      </c>
      <c r="G356" s="9">
        <v>24</v>
      </c>
      <c r="H356" s="10">
        <v>207</v>
      </c>
      <c r="I356" s="39">
        <v>0.60361034300980654</v>
      </c>
      <c r="J356" s="11">
        <v>4.7275530469061633E-2</v>
      </c>
      <c r="K356" s="10">
        <v>225</v>
      </c>
      <c r="L356" s="39">
        <v>0.68692618410296236</v>
      </c>
      <c r="M356" s="11">
        <v>-2.2062454344863973E-2</v>
      </c>
      <c r="N356" s="10">
        <v>-52</v>
      </c>
      <c r="O356" s="39">
        <v>-8.2800271292707561E-2</v>
      </c>
      <c r="P356" s="11">
        <v>2.3604220873084707E-2</v>
      </c>
      <c r="Q356" s="10">
        <v>-46</v>
      </c>
      <c r="R356" s="39">
        <v>-8.3472896610293723E-2</v>
      </c>
      <c r="S356" s="12">
        <v>-0.59743178170144462</v>
      </c>
      <c r="T356" s="10">
        <v>27</v>
      </c>
      <c r="U356" s="39">
        <v>9.9909552471826368E-2</v>
      </c>
      <c r="V356" s="11">
        <v>5.2027587819276425E-3</v>
      </c>
      <c r="W356" s="10">
        <v>-40</v>
      </c>
      <c r="X356" s="39">
        <v>-0.19956422627381831</v>
      </c>
      <c r="Y356" s="13">
        <v>-1645</v>
      </c>
      <c r="Z356" s="10">
        <v>170</v>
      </c>
      <c r="AA356" s="39">
        <v>0.56326711938848928</v>
      </c>
      <c r="AB356" s="11">
        <v>3.9519857735625316E-3</v>
      </c>
      <c r="AC356" s="10">
        <v>-39</v>
      </c>
      <c r="AD356" s="39">
        <v>-0.1472400618931291</v>
      </c>
      <c r="AE356" s="11">
        <v>0</v>
      </c>
      <c r="AF356" s="10">
        <v>-16</v>
      </c>
      <c r="AG356" s="39">
        <v>-6.0519043321532746E-2</v>
      </c>
      <c r="AH356" s="14">
        <v>0.28576820132744851</v>
      </c>
      <c r="AI356" s="10">
        <v>18</v>
      </c>
      <c r="AJ356" s="39">
        <v>-5.1392259600434587E-3</v>
      </c>
      <c r="AK356" s="13">
        <v>-13231.245901681512</v>
      </c>
      <c r="AL356" s="44"/>
    </row>
    <row r="357" spans="1:38" x14ac:dyDescent="0.25">
      <c r="A357" t="s">
        <v>895</v>
      </c>
      <c r="B357" s="5" t="s">
        <v>317</v>
      </c>
      <c r="C357" s="6" t="s">
        <v>33</v>
      </c>
      <c r="D357" s="7" t="s">
        <v>34</v>
      </c>
      <c r="E357" s="42">
        <v>0.46582063707147592</v>
      </c>
      <c r="F357" s="8">
        <v>2.1209136265112569</v>
      </c>
      <c r="G357" s="9">
        <v>22</v>
      </c>
      <c r="H357" s="10">
        <v>116</v>
      </c>
      <c r="I357" s="39">
        <v>0.90785633881277805</v>
      </c>
      <c r="J357" s="11">
        <v>6.7092012250475896E-3</v>
      </c>
      <c r="K357" s="10">
        <v>159</v>
      </c>
      <c r="L357" s="39">
        <v>0.53652798153684489</v>
      </c>
      <c r="M357" s="11">
        <v>-1.3377884532095353E-2</v>
      </c>
      <c r="N357" s="10">
        <v>-48</v>
      </c>
      <c r="O357" s="39">
        <v>-0.19551984827161598</v>
      </c>
      <c r="P357" s="11">
        <v>3.7670533642691406E-2</v>
      </c>
      <c r="Q357" s="10">
        <v>-91</v>
      </c>
      <c r="R357" s="39">
        <v>-0.17782831834806587</v>
      </c>
      <c r="S357" s="12">
        <v>-0.24905731782839058</v>
      </c>
      <c r="T357" s="10">
        <v>79</v>
      </c>
      <c r="U357" s="39">
        <v>0.24094853007318762</v>
      </c>
      <c r="V357" s="11">
        <v>-2.835686392309994E-4</v>
      </c>
      <c r="W357" s="10">
        <v>-61</v>
      </c>
      <c r="X357" s="39">
        <v>-0.27178857906357112</v>
      </c>
      <c r="Y357" s="13">
        <v>-4535</v>
      </c>
      <c r="Z357" s="10">
        <v>123</v>
      </c>
      <c r="AA357" s="39">
        <v>0.63474124116405273</v>
      </c>
      <c r="AB357" s="11">
        <v>3.198865427040655E-3</v>
      </c>
      <c r="AC357" s="10">
        <v>-10</v>
      </c>
      <c r="AD357" s="39">
        <v>2.2025091432810034E-2</v>
      </c>
      <c r="AE357" s="11">
        <v>1.5000000000000013E-2</v>
      </c>
      <c r="AF357" s="10">
        <v>-172</v>
      </c>
      <c r="AG357" s="39">
        <v>-0.54578576817029778</v>
      </c>
      <c r="AH357" s="14">
        <v>0.71427643659458218</v>
      </c>
      <c r="AI357" s="10">
        <v>-40</v>
      </c>
      <c r="AJ357" s="39">
        <v>-4.5628471840611584E-2</v>
      </c>
      <c r="AK357" s="13">
        <v>-36135.939681016564</v>
      </c>
      <c r="AL357" s="44"/>
    </row>
    <row r="358" spans="1:38" ht="22.5" x14ac:dyDescent="0.25">
      <c r="A358" t="s">
        <v>1093</v>
      </c>
      <c r="B358" s="5" t="s">
        <v>481</v>
      </c>
      <c r="C358" s="6" t="s">
        <v>49</v>
      </c>
      <c r="D358" s="7" t="s">
        <v>39</v>
      </c>
      <c r="E358" s="42">
        <v>0.47136417606198533</v>
      </c>
      <c r="F358" s="8">
        <v>1.3063995234667143</v>
      </c>
      <c r="G358" s="9">
        <v>10</v>
      </c>
      <c r="H358" s="10">
        <v>-8</v>
      </c>
      <c r="I358" s="39">
        <v>-9.8778352616547771E-2</v>
      </c>
      <c r="J358" s="11">
        <v>-0.21766804659674199</v>
      </c>
      <c r="K358" s="10">
        <v>116</v>
      </c>
      <c r="L358" s="39">
        <v>0.26669372219720106</v>
      </c>
      <c r="M358" s="11">
        <v>-6.5678006128858518E-3</v>
      </c>
      <c r="N358" s="10">
        <v>2</v>
      </c>
      <c r="O358" s="39">
        <v>5.001140264309506E-2</v>
      </c>
      <c r="P358" s="11">
        <v>1.6524707738650217E-2</v>
      </c>
      <c r="Q358" s="10">
        <v>-22</v>
      </c>
      <c r="R358" s="39">
        <v>-3.4728228253004423E-2</v>
      </c>
      <c r="S358" s="12">
        <v>-0.68872459705676248</v>
      </c>
      <c r="T358" s="10">
        <v>25</v>
      </c>
      <c r="U358" s="39">
        <v>8.8578817472376392E-2</v>
      </c>
      <c r="V358" s="11">
        <v>4.786288825640389E-3</v>
      </c>
      <c r="W358" s="10">
        <v>14</v>
      </c>
      <c r="X358" s="39">
        <v>9.9043568213255107E-2</v>
      </c>
      <c r="Y358" s="13">
        <v>8582</v>
      </c>
      <c r="Z358" s="10">
        <v>62</v>
      </c>
      <c r="AA358" s="39">
        <v>0.24710525852110055</v>
      </c>
      <c r="AB358" s="11">
        <v>1.0000000000000002E-2</v>
      </c>
      <c r="AC358" s="10">
        <v>-30</v>
      </c>
      <c r="AD358" s="39">
        <v>-0.11082225036778848</v>
      </c>
      <c r="AE358" s="11">
        <v>1.9999999999998908E-3</v>
      </c>
      <c r="AF358" s="10">
        <v>130</v>
      </c>
      <c r="AG358" s="39">
        <v>0.36619382015550367</v>
      </c>
      <c r="AH358" s="14">
        <v>-0.18080326559924442</v>
      </c>
      <c r="AI358" s="10">
        <v>4</v>
      </c>
      <c r="AJ358" s="39">
        <v>-5.4067584043492184E-3</v>
      </c>
      <c r="AK358" s="13">
        <v>-15515.594169765798</v>
      </c>
      <c r="AL358" s="44"/>
    </row>
    <row r="359" spans="1:38" x14ac:dyDescent="0.25">
      <c r="A359" t="s">
        <v>1100</v>
      </c>
      <c r="B359" s="5" t="s">
        <v>247</v>
      </c>
      <c r="C359" s="6" t="s">
        <v>44</v>
      </c>
      <c r="D359" s="7" t="s">
        <v>20</v>
      </c>
      <c r="E359" s="42">
        <v>0.47856576482290647</v>
      </c>
      <c r="F359" s="8">
        <v>2.4922289157550779</v>
      </c>
      <c r="G359" s="9">
        <v>22</v>
      </c>
      <c r="H359" s="10">
        <v>-88</v>
      </c>
      <c r="I359" s="39">
        <v>-0.31184249048024315</v>
      </c>
      <c r="J359" s="11">
        <v>-4.6151202965478699E-2</v>
      </c>
      <c r="K359" s="10">
        <v>97</v>
      </c>
      <c r="L359" s="39">
        <v>0.44848721407486447</v>
      </c>
      <c r="M359" s="11">
        <v>-8.3408010568196411E-4</v>
      </c>
      <c r="N359" s="10">
        <v>228</v>
      </c>
      <c r="O359" s="39">
        <v>0.61951350250643511</v>
      </c>
      <c r="P359" s="11">
        <v>-8.0585929440891262E-3</v>
      </c>
      <c r="Q359" s="10">
        <v>-20</v>
      </c>
      <c r="R359" s="39">
        <v>-7.8157912528355994E-2</v>
      </c>
      <c r="S359" s="12">
        <v>-1.1991216020121891</v>
      </c>
      <c r="T359" s="10">
        <v>20</v>
      </c>
      <c r="U359" s="39">
        <v>4.3554632210055122E-2</v>
      </c>
      <c r="V359" s="11">
        <v>9.6436120897459635E-3</v>
      </c>
      <c r="W359" s="10">
        <v>14</v>
      </c>
      <c r="X359" s="39">
        <v>3.9080410752264649E-2</v>
      </c>
      <c r="Y359" s="13">
        <v>2828</v>
      </c>
      <c r="Z359" s="10">
        <v>5</v>
      </c>
      <c r="AA359" s="39">
        <v>0.1732445595271741</v>
      </c>
      <c r="AB359" s="11">
        <v>1.303918495297806E-2</v>
      </c>
      <c r="AC359" s="10">
        <v>-92</v>
      </c>
      <c r="AD359" s="39">
        <v>-0.40649037921215092</v>
      </c>
      <c r="AE359" s="11">
        <v>-1.100000000000001E-2</v>
      </c>
      <c r="AF359" s="10">
        <v>86</v>
      </c>
      <c r="AG359" s="39">
        <v>0.22874644176016151</v>
      </c>
      <c r="AH359" s="14">
        <v>1.3206695001998447E-2</v>
      </c>
      <c r="AI359" s="10">
        <v>17</v>
      </c>
      <c r="AJ359" s="39">
        <v>-1.4107359084845505E-2</v>
      </c>
      <c r="AK359" s="13">
        <v>-15864.836246537699</v>
      </c>
      <c r="AL359" s="44"/>
    </row>
    <row r="360" spans="1:38" x14ac:dyDescent="0.25">
      <c r="A360" t="s">
        <v>923</v>
      </c>
      <c r="B360" s="5" t="s">
        <v>223</v>
      </c>
      <c r="C360" s="6" t="s">
        <v>44</v>
      </c>
      <c r="D360" s="7" t="s">
        <v>20</v>
      </c>
      <c r="E360" s="42">
        <v>0.48445787025205922</v>
      </c>
      <c r="F360" s="8">
        <v>2.6215831361390833</v>
      </c>
      <c r="G360" s="9">
        <v>19</v>
      </c>
      <c r="H360" s="10">
        <v>-129</v>
      </c>
      <c r="I360" s="39">
        <v>-0.36835403681533352</v>
      </c>
      <c r="J360" s="11">
        <v>-6.3589382619402279E-2</v>
      </c>
      <c r="K360" s="10">
        <v>-40</v>
      </c>
      <c r="L360" s="39">
        <v>5.4142756203367504E-3</v>
      </c>
      <c r="M360" s="11">
        <v>2.3396306197883535E-2</v>
      </c>
      <c r="N360" s="10">
        <v>-27</v>
      </c>
      <c r="O360" s="39">
        <v>-0.18821910285799301</v>
      </c>
      <c r="P360" s="11">
        <v>4.5561898365793593E-2</v>
      </c>
      <c r="Q360" s="10">
        <v>-54</v>
      </c>
      <c r="R360" s="39">
        <v>-0.23083785425884432</v>
      </c>
      <c r="S360" s="12">
        <v>-0.86703475188525037</v>
      </c>
      <c r="T360" s="10">
        <v>21</v>
      </c>
      <c r="U360" s="39">
        <v>7.2120518447937376E-2</v>
      </c>
      <c r="V360" s="11">
        <v>1.2371848739495803E-2</v>
      </c>
      <c r="W360" s="10">
        <v>45</v>
      </c>
      <c r="X360" s="39">
        <v>0.22111428862298099</v>
      </c>
      <c r="Y360" s="13">
        <v>8117</v>
      </c>
      <c r="Z360" s="10">
        <v>-17</v>
      </c>
      <c r="AA360" s="39">
        <v>6.1539898180388464E-2</v>
      </c>
      <c r="AB360" s="11">
        <v>1.4360812723790486E-2</v>
      </c>
      <c r="AC360" s="10">
        <v>109</v>
      </c>
      <c r="AD360" s="39">
        <v>0.5907209114516736</v>
      </c>
      <c r="AE360" s="11">
        <v>5.799999999999994E-2</v>
      </c>
      <c r="AF360" s="10">
        <v>36</v>
      </c>
      <c r="AG360" s="39">
        <v>0.20762020481889376</v>
      </c>
      <c r="AH360" s="14">
        <v>0.12609120935052465</v>
      </c>
      <c r="AI360" s="10">
        <v>-10</v>
      </c>
      <c r="AJ360" s="39">
        <v>-1.260360096023222E-2</v>
      </c>
      <c r="AK360" s="13">
        <v>-12520.60747286948</v>
      </c>
      <c r="AL360" s="44"/>
    </row>
    <row r="361" spans="1:38" x14ac:dyDescent="0.25">
      <c r="A361" t="s">
        <v>1068</v>
      </c>
      <c r="B361" s="5" t="s">
        <v>560</v>
      </c>
      <c r="C361" s="6" t="s">
        <v>54</v>
      </c>
      <c r="D361" s="7" t="s">
        <v>39</v>
      </c>
      <c r="E361" s="42">
        <v>0.48792196456065362</v>
      </c>
      <c r="F361" s="8">
        <v>0.78282564451493997</v>
      </c>
      <c r="G361" s="9">
        <v>11</v>
      </c>
      <c r="H361" s="10">
        <v>-225</v>
      </c>
      <c r="I361" s="39">
        <v>-0.59486805195221537</v>
      </c>
      <c r="J361" s="11">
        <v>-0.10251608958408565</v>
      </c>
      <c r="K361" s="10">
        <v>142</v>
      </c>
      <c r="L361" s="39">
        <v>0.76256789845015949</v>
      </c>
      <c r="M361" s="11">
        <v>-1.0845932864281496E-2</v>
      </c>
      <c r="N361" s="10">
        <v>40</v>
      </c>
      <c r="O361" s="39">
        <v>0.12500533415677517</v>
      </c>
      <c r="P361" s="11">
        <v>3.0000000000000001E-3</v>
      </c>
      <c r="Q361" s="10">
        <v>-56</v>
      </c>
      <c r="R361" s="39">
        <v>8.1550269279891952E-3</v>
      </c>
      <c r="S361" s="12">
        <v>-0.14000000000000001</v>
      </c>
      <c r="T361" s="10">
        <v>172</v>
      </c>
      <c r="U361" s="39">
        <v>0.43979888445524901</v>
      </c>
      <c r="V361" s="11">
        <v>-1.591595480848719E-2</v>
      </c>
      <c r="W361" s="10">
        <v>-8</v>
      </c>
      <c r="X361" s="39">
        <v>-0.11347393031645669</v>
      </c>
      <c r="Y361" s="13">
        <v>4663</v>
      </c>
      <c r="Z361" s="10">
        <v>-3</v>
      </c>
      <c r="AA361" s="39">
        <v>-2.9716319175521089E-2</v>
      </c>
      <c r="AB361" s="11">
        <v>1.5216748768472906E-2</v>
      </c>
      <c r="AC361" s="10">
        <v>-3</v>
      </c>
      <c r="AD361" s="39">
        <v>-6.6006956469020217E-3</v>
      </c>
      <c r="AE361" s="11">
        <v>5.0000000000000044E-3</v>
      </c>
      <c r="AF361" s="10">
        <v>4</v>
      </c>
      <c r="AG361" s="39">
        <v>5.0748981222221712E-2</v>
      </c>
      <c r="AH361" s="14">
        <v>-7.1674050490270869E-2</v>
      </c>
      <c r="AI361" s="10">
        <v>4</v>
      </c>
      <c r="AJ361" s="39">
        <v>4.0565828917918101E-2</v>
      </c>
      <c r="AK361" s="13">
        <v>-6235.4865896230913</v>
      </c>
      <c r="AL361" s="44"/>
    </row>
    <row r="362" spans="1:38" x14ac:dyDescent="0.25">
      <c r="A362" t="s">
        <v>739</v>
      </c>
      <c r="B362" s="5" t="s">
        <v>213</v>
      </c>
      <c r="C362" s="6" t="s">
        <v>47</v>
      </c>
      <c r="D362" s="7" t="s">
        <v>20</v>
      </c>
      <c r="E362" s="42">
        <v>0.48881534745264554</v>
      </c>
      <c r="F362" s="8">
        <v>2.6809421001273392</v>
      </c>
      <c r="G362" s="9">
        <v>21</v>
      </c>
      <c r="H362" s="10">
        <v>-71</v>
      </c>
      <c r="I362" s="39">
        <v>-0.27131433798692384</v>
      </c>
      <c r="J362" s="11">
        <v>-0.16798518234158211</v>
      </c>
      <c r="K362" s="10">
        <v>86</v>
      </c>
      <c r="L362" s="39">
        <v>0.31948100188080492</v>
      </c>
      <c r="M362" s="11">
        <v>-2.3957489411763275E-3</v>
      </c>
      <c r="N362" s="10">
        <v>-24</v>
      </c>
      <c r="O362" s="39">
        <v>-0.20468131717700289</v>
      </c>
      <c r="P362" s="11">
        <v>5.0898795798104017E-2</v>
      </c>
      <c r="Q362" s="10">
        <v>57</v>
      </c>
      <c r="R362" s="39">
        <v>0.19000345915256683</v>
      </c>
      <c r="S362" s="12">
        <v>-3.9879204422781251</v>
      </c>
      <c r="T362" s="10">
        <v>20</v>
      </c>
      <c r="U362" s="39">
        <v>0.10336412750190827</v>
      </c>
      <c r="V362" s="11">
        <v>1.1942911736113448E-2</v>
      </c>
      <c r="W362" s="10">
        <v>-42</v>
      </c>
      <c r="X362" s="39">
        <v>-0.12830599704244194</v>
      </c>
      <c r="Y362" s="13">
        <v>-1161</v>
      </c>
      <c r="Z362" s="10">
        <v>0</v>
      </c>
      <c r="AA362" s="39">
        <v>0.11997507960658055</v>
      </c>
      <c r="AB362" s="11">
        <v>1.3999999999999999E-2</v>
      </c>
      <c r="AC362" s="10">
        <v>53</v>
      </c>
      <c r="AD362" s="39">
        <v>0.34012186741590483</v>
      </c>
      <c r="AE362" s="11">
        <v>4.0999999999999925E-2</v>
      </c>
      <c r="AF362" s="10">
        <v>42</v>
      </c>
      <c r="AG362" s="39">
        <v>0.22527059494231194</v>
      </c>
      <c r="AH362" s="14">
        <v>0.11332514054662424</v>
      </c>
      <c r="AI362" s="10">
        <v>21</v>
      </c>
      <c r="AJ362" s="39">
        <v>-8.4746855673112353E-5</v>
      </c>
      <c r="AK362" s="13">
        <v>-5954.8963973642967</v>
      </c>
      <c r="AL362" s="44"/>
    </row>
    <row r="363" spans="1:38" x14ac:dyDescent="0.25">
      <c r="A363" t="s">
        <v>637</v>
      </c>
      <c r="B363" s="5" t="s">
        <v>470</v>
      </c>
      <c r="C363" s="6" t="s">
        <v>54</v>
      </c>
      <c r="D363" s="7" t="s">
        <v>39</v>
      </c>
      <c r="E363" s="42">
        <v>0.4890792506977033</v>
      </c>
      <c r="F363" s="8">
        <v>1.3517336420140165</v>
      </c>
      <c r="G363" s="9">
        <v>24</v>
      </c>
      <c r="H363" s="10">
        <v>2</v>
      </c>
      <c r="I363" s="39">
        <v>-0.5695573995910026</v>
      </c>
      <c r="J363" s="11">
        <v>0.12357879340358247</v>
      </c>
      <c r="K363" s="10">
        <v>185</v>
      </c>
      <c r="L363" s="39">
        <v>0.65635545211269397</v>
      </c>
      <c r="M363" s="11">
        <v>-1.43349329395841E-2</v>
      </c>
      <c r="N363" s="10">
        <v>-95</v>
      </c>
      <c r="O363" s="39">
        <v>-0.19758695388627945</v>
      </c>
      <c r="P363" s="11">
        <v>2.4E-2</v>
      </c>
      <c r="Q363" s="10">
        <v>123</v>
      </c>
      <c r="R363" s="39">
        <v>0.15817303206927152</v>
      </c>
      <c r="S363" s="12">
        <v>-1.43</v>
      </c>
      <c r="T363" s="10">
        <v>-6</v>
      </c>
      <c r="U363" s="39">
        <v>1.6438049444013059E-3</v>
      </c>
      <c r="V363" s="11">
        <v>9.2268041237113449E-3</v>
      </c>
      <c r="W363" s="10">
        <v>25</v>
      </c>
      <c r="X363" s="39">
        <v>8.463360898814784E-2</v>
      </c>
      <c r="Y363" s="13">
        <v>6191</v>
      </c>
      <c r="Z363" s="10">
        <v>-35</v>
      </c>
      <c r="AA363" s="39">
        <v>-0.12276732796328804</v>
      </c>
      <c r="AB363" s="11">
        <v>1.7157360406091372E-2</v>
      </c>
      <c r="AC363" s="10">
        <v>121</v>
      </c>
      <c r="AD363" s="39">
        <v>0.41139199841545249</v>
      </c>
      <c r="AE363" s="11">
        <v>3.7000000000000033E-2</v>
      </c>
      <c r="AF363" s="10">
        <v>15</v>
      </c>
      <c r="AG363" s="39">
        <v>0.12684677560141289</v>
      </c>
      <c r="AH363" s="14">
        <v>-0.28840370178229779</v>
      </c>
      <c r="AI363" s="10">
        <v>2</v>
      </c>
      <c r="AJ363" s="39">
        <v>0.40071952439688863</v>
      </c>
      <c r="AK363" s="13">
        <v>180118.77418038668</v>
      </c>
      <c r="AL363" s="44"/>
    </row>
    <row r="364" spans="1:38" x14ac:dyDescent="0.25">
      <c r="A364" t="s">
        <v>948</v>
      </c>
      <c r="B364" s="5" t="s">
        <v>211</v>
      </c>
      <c r="C364" s="6" t="s">
        <v>47</v>
      </c>
      <c r="D364" s="7" t="s">
        <v>20</v>
      </c>
      <c r="E364" s="42">
        <v>0.49226057306328563</v>
      </c>
      <c r="F364" s="8">
        <v>2.6834509051696358</v>
      </c>
      <c r="G364" s="9">
        <v>22</v>
      </c>
      <c r="H364" s="10">
        <v>26</v>
      </c>
      <c r="I364" s="39">
        <v>0.51078120213319278</v>
      </c>
      <c r="J364" s="11">
        <v>-9.0388129365077008E-2</v>
      </c>
      <c r="K364" s="10">
        <v>85</v>
      </c>
      <c r="L364" s="39">
        <v>0.43718032873245843</v>
      </c>
      <c r="M364" s="11">
        <v>2.3033838912898952E-4</v>
      </c>
      <c r="N364" s="10">
        <v>-34</v>
      </c>
      <c r="O364" s="39">
        <v>-0.23931722361526364</v>
      </c>
      <c r="P364" s="11">
        <v>4.8318454781751369E-2</v>
      </c>
      <c r="Q364" s="10">
        <v>-49</v>
      </c>
      <c r="R364" s="39">
        <v>-0.32291239356223456</v>
      </c>
      <c r="S364" s="12">
        <v>-1.7972817535673595</v>
      </c>
      <c r="T364" s="10">
        <v>82</v>
      </c>
      <c r="U364" s="39">
        <v>0.33906605579439486</v>
      </c>
      <c r="V364" s="11">
        <v>-4.8225589330995883E-3</v>
      </c>
      <c r="W364" s="10">
        <v>44</v>
      </c>
      <c r="X364" s="39">
        <v>0.18403114520325592</v>
      </c>
      <c r="Y364" s="13">
        <v>8301</v>
      </c>
      <c r="Z364" s="10">
        <v>-11</v>
      </c>
      <c r="AA364" s="39">
        <v>7.9149494429834377E-2</v>
      </c>
      <c r="AB364" s="11">
        <v>1.4999999999999999E-2</v>
      </c>
      <c r="AC364" s="10">
        <v>29</v>
      </c>
      <c r="AD364" s="39">
        <v>0.20610926552947084</v>
      </c>
      <c r="AE364" s="11">
        <v>3.400000000000003E-2</v>
      </c>
      <c r="AF364" s="10">
        <v>-1</v>
      </c>
      <c r="AG364" s="39">
        <v>4.9503499538524287E-2</v>
      </c>
      <c r="AH364" s="14">
        <v>0.39652078050161244</v>
      </c>
      <c r="AI364" s="10">
        <v>-6</v>
      </c>
      <c r="AJ364" s="39">
        <v>-1.2928113268863783E-2</v>
      </c>
      <c r="AK364" s="13">
        <v>-12824.083644210827</v>
      </c>
      <c r="AL364" s="44">
        <v>1</v>
      </c>
    </row>
    <row r="365" spans="1:38" x14ac:dyDescent="0.25">
      <c r="A365" t="s">
        <v>911</v>
      </c>
      <c r="B365" s="5" t="s">
        <v>480</v>
      </c>
      <c r="C365" s="6" t="s">
        <v>81</v>
      </c>
      <c r="D365" s="7" t="s">
        <v>34</v>
      </c>
      <c r="E365" s="42">
        <v>0.49831010850889612</v>
      </c>
      <c r="F365" s="8">
        <v>1.2450599392752046</v>
      </c>
      <c r="G365" s="9">
        <v>12</v>
      </c>
      <c r="H365" s="10">
        <v>107</v>
      </c>
      <c r="I365" s="39">
        <v>0.36261262269919525</v>
      </c>
      <c r="J365" s="11">
        <v>1.8755023005757154E-2</v>
      </c>
      <c r="K365" s="10">
        <v>141</v>
      </c>
      <c r="L365" s="39">
        <v>0.46464481352759446</v>
      </c>
      <c r="M365" s="11">
        <v>-9.4141395401867375E-3</v>
      </c>
      <c r="N365" s="10">
        <v>42</v>
      </c>
      <c r="O365" s="39">
        <v>0.13306382867976219</v>
      </c>
      <c r="P365" s="11">
        <v>8.2856117689271633E-3</v>
      </c>
      <c r="Q365" s="10">
        <v>-26</v>
      </c>
      <c r="R365" s="39">
        <v>2.0947259924532724E-2</v>
      </c>
      <c r="S365" s="12">
        <v>-0.25</v>
      </c>
      <c r="T365" s="10">
        <v>43</v>
      </c>
      <c r="U365" s="39">
        <v>8.4209490108635709E-2</v>
      </c>
      <c r="V365" s="11">
        <v>7.5143174867945556E-3</v>
      </c>
      <c r="W365" s="10">
        <v>-2</v>
      </c>
      <c r="X365" s="39">
        <v>8.0576200943768272E-3</v>
      </c>
      <c r="Y365" s="13">
        <v>6071</v>
      </c>
      <c r="Z365" s="10">
        <v>-58</v>
      </c>
      <c r="AA365" s="39">
        <v>-0.24686545736620991</v>
      </c>
      <c r="AB365" s="11">
        <v>1.9558768540446216E-2</v>
      </c>
      <c r="AC365" s="10">
        <v>98</v>
      </c>
      <c r="AD365" s="39">
        <v>0.30256818825823734</v>
      </c>
      <c r="AE365" s="11">
        <v>3.2000000000000028E-2</v>
      </c>
      <c r="AF365" s="10">
        <v>-4</v>
      </c>
      <c r="AG365" s="39">
        <v>-9.4385485356441201E-2</v>
      </c>
      <c r="AH365" s="14">
        <v>9.9201936081908526E-2</v>
      </c>
      <c r="AI365" s="10">
        <v>27</v>
      </c>
      <c r="AJ365" s="39">
        <v>5.2444764367897044E-2</v>
      </c>
      <c r="AK365" s="13">
        <v>17189.502269901772</v>
      </c>
      <c r="AL365" s="44"/>
    </row>
    <row r="366" spans="1:38" x14ac:dyDescent="0.25">
      <c r="A366" t="s">
        <v>885</v>
      </c>
      <c r="B366" s="5" t="s">
        <v>85</v>
      </c>
      <c r="C366" s="6" t="s">
        <v>38</v>
      </c>
      <c r="D366" s="7" t="s">
        <v>39</v>
      </c>
      <c r="E366" s="42">
        <v>0.50145318903164071</v>
      </c>
      <c r="F366" s="8">
        <v>1.6247446760469053</v>
      </c>
      <c r="G366" s="9">
        <v>29</v>
      </c>
      <c r="H366" s="10">
        <v>-56</v>
      </c>
      <c r="I366" s="39">
        <v>-0.1074434877681153</v>
      </c>
      <c r="J366" s="11">
        <v>-0.12672786558216775</v>
      </c>
      <c r="K366" s="10">
        <v>128</v>
      </c>
      <c r="L366" s="39">
        <v>0.4156853373118703</v>
      </c>
      <c r="M366" s="11">
        <v>-9.7908895927798223E-3</v>
      </c>
      <c r="N366" s="10">
        <v>1</v>
      </c>
      <c r="O366" s="39">
        <v>-1.1331677454410882E-3</v>
      </c>
      <c r="P366" s="11">
        <v>2.2290208241027919E-2</v>
      </c>
      <c r="Q366" s="10">
        <v>-28</v>
      </c>
      <c r="R366" s="39">
        <v>-2.4194967941322976E-2</v>
      </c>
      <c r="S366" s="12">
        <v>-0.60868118645087543</v>
      </c>
      <c r="T366" s="10">
        <v>95</v>
      </c>
      <c r="U366" s="39">
        <v>0.29514912400605708</v>
      </c>
      <c r="V366" s="11">
        <v>-3.8198809405035061E-3</v>
      </c>
      <c r="W366" s="10">
        <v>-41</v>
      </c>
      <c r="X366" s="39">
        <v>-0.20851613314815295</v>
      </c>
      <c r="Y366" s="13">
        <v>-1781</v>
      </c>
      <c r="Z366" s="10">
        <v>111</v>
      </c>
      <c r="AA366" s="39">
        <v>0.38766809494757104</v>
      </c>
      <c r="AB366" s="11">
        <v>7.0000000000000062E-3</v>
      </c>
      <c r="AC366" s="10">
        <v>-22</v>
      </c>
      <c r="AD366" s="39">
        <v>-4.7926773856789784E-2</v>
      </c>
      <c r="AE366" s="11">
        <v>9.000000000000008E-3</v>
      </c>
      <c r="AF366" s="10">
        <v>55</v>
      </c>
      <c r="AG366" s="39">
        <v>0.11814087869770268</v>
      </c>
      <c r="AH366" s="14">
        <v>0.11748639698298469</v>
      </c>
      <c r="AI366" s="10">
        <v>-12</v>
      </c>
      <c r="AJ366" s="39">
        <v>-2.4754677162578093E-2</v>
      </c>
      <c r="AK366" s="13">
        <v>-25422.169515913149</v>
      </c>
      <c r="AL366" s="44"/>
    </row>
    <row r="367" spans="1:38" x14ac:dyDescent="0.25">
      <c r="A367" t="s">
        <v>1064</v>
      </c>
      <c r="B367" s="5" t="s">
        <v>519</v>
      </c>
      <c r="C367" s="6" t="s">
        <v>41</v>
      </c>
      <c r="D367" s="7" t="s">
        <v>34</v>
      </c>
      <c r="E367" s="42">
        <v>0.50771552125982122</v>
      </c>
      <c r="F367" s="8">
        <v>1.062589159918236</v>
      </c>
      <c r="G367" s="9">
        <v>24</v>
      </c>
      <c r="H367" s="10">
        <v>117</v>
      </c>
      <c r="I367" s="39">
        <v>0.4989826847391054</v>
      </c>
      <c r="J367" s="11">
        <v>-5.4119508450372056E-3</v>
      </c>
      <c r="K367" s="10">
        <v>95</v>
      </c>
      <c r="L367" s="39">
        <v>0.13119725576217123</v>
      </c>
      <c r="M367" s="11">
        <v>-7.962218768288877E-3</v>
      </c>
      <c r="N367" s="10">
        <v>46</v>
      </c>
      <c r="O367" s="39">
        <v>0.1710899467343544</v>
      </c>
      <c r="P367" s="11">
        <v>0</v>
      </c>
      <c r="Q367" s="10">
        <v>-68</v>
      </c>
      <c r="R367" s="39">
        <v>-8.1259968857932963E-3</v>
      </c>
      <c r="S367" s="12">
        <v>0</v>
      </c>
      <c r="T367" s="10">
        <v>-11</v>
      </c>
      <c r="U367" s="39">
        <v>-6.4355219337844938E-3</v>
      </c>
      <c r="V367" s="11">
        <v>8.2371927190842548E-3</v>
      </c>
      <c r="W367" s="10">
        <v>-17</v>
      </c>
      <c r="X367" s="39">
        <v>-0.14276960304290043</v>
      </c>
      <c r="Y367" s="13">
        <v>1226</v>
      </c>
      <c r="Z367" s="10">
        <v>101</v>
      </c>
      <c r="AA367" s="39">
        <v>0.36949135709287489</v>
      </c>
      <c r="AB367" s="11">
        <v>7.7017174903610194E-3</v>
      </c>
      <c r="AC367" s="10">
        <v>0</v>
      </c>
      <c r="AD367" s="39">
        <v>-2.8199486401522589E-2</v>
      </c>
      <c r="AE367" s="11">
        <v>7.0000000000000062E-3</v>
      </c>
      <c r="AF367" s="10">
        <v>24</v>
      </c>
      <c r="AG367" s="39">
        <v>2.220522346176762E-2</v>
      </c>
      <c r="AH367" s="14">
        <v>8.916503908958906E-2</v>
      </c>
      <c r="AI367" s="10">
        <v>-2</v>
      </c>
      <c r="AJ367" s="39">
        <v>-4.1725861176672527E-2</v>
      </c>
      <c r="AK367" s="13">
        <v>-46595.644613095094</v>
      </c>
      <c r="AL367" s="44"/>
    </row>
    <row r="368" spans="1:38" x14ac:dyDescent="0.25">
      <c r="A368" t="s">
        <v>696</v>
      </c>
      <c r="B368" s="5" t="s">
        <v>408</v>
      </c>
      <c r="C368" s="6" t="s">
        <v>81</v>
      </c>
      <c r="D368" s="7" t="s">
        <v>34</v>
      </c>
      <c r="E368" s="42">
        <v>0.5154611741563877</v>
      </c>
      <c r="F368" s="8">
        <v>1.6014466147567283</v>
      </c>
      <c r="G368" s="9">
        <v>33</v>
      </c>
      <c r="H368" s="10">
        <v>265</v>
      </c>
      <c r="I368" s="39">
        <v>0.75862649077731503</v>
      </c>
      <c r="J368" s="11">
        <v>8.902696222697426E-2</v>
      </c>
      <c r="K368" s="10">
        <v>-327</v>
      </c>
      <c r="L368" s="39">
        <v>-1.2287006752743928</v>
      </c>
      <c r="M368" s="11">
        <v>5.6659069235026435E-2</v>
      </c>
      <c r="N368" s="10">
        <v>105</v>
      </c>
      <c r="O368" s="39">
        <v>0.27106666000746099</v>
      </c>
      <c r="P368" s="11">
        <v>7.4573845152895273E-3</v>
      </c>
      <c r="Q368" s="10">
        <v>86</v>
      </c>
      <c r="R368" s="39">
        <v>0.12095926335205426</v>
      </c>
      <c r="S368" s="12">
        <v>-1.1100000000000001</v>
      </c>
      <c r="T368" s="10">
        <v>101</v>
      </c>
      <c r="U368" s="39">
        <v>0.24625483900606632</v>
      </c>
      <c r="V368" s="11">
        <v>-3.325278577688745E-3</v>
      </c>
      <c r="W368" s="10">
        <v>75</v>
      </c>
      <c r="X368" s="39">
        <v>0.32317188048059808</v>
      </c>
      <c r="Y368" s="13">
        <v>13565</v>
      </c>
      <c r="Z368" s="10">
        <v>-66</v>
      </c>
      <c r="AA368" s="39">
        <v>-0.16759259369854373</v>
      </c>
      <c r="AB368" s="11">
        <v>1.8374750388284893E-2</v>
      </c>
      <c r="AC368" s="10">
        <v>-40</v>
      </c>
      <c r="AD368" s="39">
        <v>-0.10723224939318571</v>
      </c>
      <c r="AE368" s="11">
        <v>6.0000000000001164E-3</v>
      </c>
      <c r="AF368" s="10">
        <v>-58</v>
      </c>
      <c r="AG368" s="39">
        <v>-0.20114482691114829</v>
      </c>
      <c r="AH368" s="14">
        <v>0.39112035565577408</v>
      </c>
      <c r="AI368" s="10">
        <v>13</v>
      </c>
      <c r="AJ368" s="39">
        <v>-1.3447490984023647E-2</v>
      </c>
      <c r="AK368" s="13">
        <v>-16448.747402830864</v>
      </c>
      <c r="AL368" s="44"/>
    </row>
    <row r="369" spans="1:38" x14ac:dyDescent="0.25">
      <c r="A369" t="s">
        <v>960</v>
      </c>
      <c r="B369" s="5" t="s">
        <v>435</v>
      </c>
      <c r="C369" s="6" t="s">
        <v>81</v>
      </c>
      <c r="D369" s="7" t="s">
        <v>34</v>
      </c>
      <c r="E369" s="42">
        <v>0.53153499228799017</v>
      </c>
      <c r="F369" s="8">
        <v>1.4423083413380304</v>
      </c>
      <c r="G369" s="9">
        <v>27</v>
      </c>
      <c r="H369" s="10">
        <v>181</v>
      </c>
      <c r="I369" s="39">
        <v>0.78815913521892245</v>
      </c>
      <c r="J369" s="11">
        <v>2.5986866477756942E-2</v>
      </c>
      <c r="K369" s="10">
        <v>51</v>
      </c>
      <c r="L369" s="39">
        <v>0.98841298385301091</v>
      </c>
      <c r="M369" s="11">
        <v>-2.254554134253392E-3</v>
      </c>
      <c r="N369" s="10">
        <v>263</v>
      </c>
      <c r="O369" s="39">
        <v>0.61488670866621198</v>
      </c>
      <c r="P369" s="11">
        <v>-1.1323615160349854E-2</v>
      </c>
      <c r="Q369" s="10">
        <v>-222</v>
      </c>
      <c r="R369" s="39">
        <v>-0.43062543328633812</v>
      </c>
      <c r="S369" s="12">
        <v>0.99811320754716992</v>
      </c>
      <c r="T369" s="10">
        <v>81</v>
      </c>
      <c r="U369" s="39">
        <v>0.37770206261731665</v>
      </c>
      <c r="V369" s="11">
        <v>-1.5341376228775693E-2</v>
      </c>
      <c r="W369" s="10">
        <v>-27</v>
      </c>
      <c r="X369" s="39">
        <v>-0.14607189037742807</v>
      </c>
      <c r="Y369" s="13">
        <v>-137</v>
      </c>
      <c r="Z369" s="10">
        <v>-110</v>
      </c>
      <c r="AA369" s="39">
        <v>-0.27054389287028502</v>
      </c>
      <c r="AB369" s="11">
        <v>2.0716930326489399E-2</v>
      </c>
      <c r="AC369" s="10">
        <v>5</v>
      </c>
      <c r="AD369" s="39">
        <v>1.9876969338752715E-2</v>
      </c>
      <c r="AE369" s="11">
        <v>1.0000000000000009E-2</v>
      </c>
      <c r="AF369" s="10">
        <v>-86</v>
      </c>
      <c r="AG369" s="39">
        <v>-0.27814435562692735</v>
      </c>
      <c r="AH369" s="14">
        <v>0.39674726359314816</v>
      </c>
      <c r="AI369" s="10">
        <v>-19</v>
      </c>
      <c r="AJ369" s="39">
        <v>-3.3185890645966026E-2</v>
      </c>
      <c r="AK369" s="13">
        <v>-30384.569112196186</v>
      </c>
      <c r="AL369" s="44"/>
    </row>
    <row r="370" spans="1:38" ht="22.5" x14ac:dyDescent="0.25">
      <c r="A370" t="s">
        <v>1008</v>
      </c>
      <c r="B370" s="5" t="s">
        <v>411</v>
      </c>
      <c r="C370" s="6" t="s">
        <v>81</v>
      </c>
      <c r="D370" s="7" t="s">
        <v>34</v>
      </c>
      <c r="E370" s="42">
        <v>0.53562057271380858</v>
      </c>
      <c r="F370" s="8">
        <v>1.5242059791849449</v>
      </c>
      <c r="G370" s="9">
        <v>29</v>
      </c>
      <c r="H370" s="10">
        <v>1</v>
      </c>
      <c r="I370" s="39">
        <v>0.18273362246543326</v>
      </c>
      <c r="J370" s="11">
        <v>-3.0098131638062853E-2</v>
      </c>
      <c r="K370" s="10">
        <v>42</v>
      </c>
      <c r="L370" s="39">
        <v>0.1714721937742501</v>
      </c>
      <c r="M370" s="11">
        <v>5.0643557038282452E-3</v>
      </c>
      <c r="N370" s="10">
        <v>44</v>
      </c>
      <c r="O370" s="39">
        <v>9.9551332124143299E-2</v>
      </c>
      <c r="P370" s="11">
        <v>1.8981242489158261E-2</v>
      </c>
      <c r="Q370" s="10">
        <v>19</v>
      </c>
      <c r="R370" s="39">
        <v>4.0934777319106774E-2</v>
      </c>
      <c r="S370" s="12">
        <v>-0.68221789302958558</v>
      </c>
      <c r="T370" s="10">
        <v>-42</v>
      </c>
      <c r="U370" s="39">
        <v>-7.7126381036348168E-2</v>
      </c>
      <c r="V370" s="11">
        <v>1.5436955097015079E-2</v>
      </c>
      <c r="W370" s="10">
        <v>11</v>
      </c>
      <c r="X370" s="39">
        <v>2.1707148948218208E-2</v>
      </c>
      <c r="Y370" s="13">
        <v>4898</v>
      </c>
      <c r="Z370" s="10">
        <v>47</v>
      </c>
      <c r="AA370" s="39">
        <v>0.20266245716510789</v>
      </c>
      <c r="AB370" s="11">
        <v>1.1000000000000003E-2</v>
      </c>
      <c r="AC370" s="10">
        <v>45</v>
      </c>
      <c r="AD370" s="39">
        <v>0.19144325038285873</v>
      </c>
      <c r="AE370" s="11">
        <v>2.6000000000000134E-2</v>
      </c>
      <c r="AF370" s="10">
        <v>-32</v>
      </c>
      <c r="AG370" s="39">
        <v>-0.10660626480175645</v>
      </c>
      <c r="AH370" s="14">
        <v>0.24897358398178104</v>
      </c>
      <c r="AI370" s="10">
        <v>-10</v>
      </c>
      <c r="AJ370" s="39">
        <v>-2.1807600195038773E-2</v>
      </c>
      <c r="AK370" s="13">
        <v>-24221.414736363513</v>
      </c>
      <c r="AL370" s="44"/>
    </row>
    <row r="371" spans="1:38" x14ac:dyDescent="0.25">
      <c r="A371" t="s">
        <v>855</v>
      </c>
      <c r="B371" s="5" t="s">
        <v>355</v>
      </c>
      <c r="C371" s="6" t="s">
        <v>63</v>
      </c>
      <c r="D371" s="7" t="s">
        <v>34</v>
      </c>
      <c r="E371" s="42">
        <v>0.53688889841317655</v>
      </c>
      <c r="F371" s="8">
        <v>1.7845430399720392</v>
      </c>
      <c r="G371" s="9">
        <v>38</v>
      </c>
      <c r="H371" s="10">
        <v>-337</v>
      </c>
      <c r="I371" s="39">
        <v>-0.91979549557747831</v>
      </c>
      <c r="J371" s="11">
        <v>-0.17299632242604457</v>
      </c>
      <c r="K371" s="10">
        <v>303</v>
      </c>
      <c r="L371" s="39">
        <v>1.0737937441365837</v>
      </c>
      <c r="M371" s="11">
        <v>-3.2046646694902606E-2</v>
      </c>
      <c r="N371" s="10">
        <v>-102</v>
      </c>
      <c r="O371" s="39">
        <v>-0.22393633508299121</v>
      </c>
      <c r="P371" s="11">
        <v>3.3140845070422531E-2</v>
      </c>
      <c r="Q371" s="10">
        <v>-269</v>
      </c>
      <c r="R371" s="39">
        <v>-0.3186898836220135</v>
      </c>
      <c r="S371" s="12">
        <v>1.0465724751439036</v>
      </c>
      <c r="T371" s="10">
        <v>145</v>
      </c>
      <c r="U371" s="39">
        <v>0.41717951073947784</v>
      </c>
      <c r="V371" s="11">
        <v>-1.2434959349593495E-2</v>
      </c>
      <c r="W371" s="10">
        <v>81</v>
      </c>
      <c r="X371" s="39">
        <v>0.33719348245516856</v>
      </c>
      <c r="Y371" s="13">
        <v>13763</v>
      </c>
      <c r="Z371" s="10">
        <v>9</v>
      </c>
      <c r="AA371" s="39">
        <v>0.1931313622261851</v>
      </c>
      <c r="AB371" s="11">
        <v>1.216438356164383E-2</v>
      </c>
      <c r="AC371" s="10">
        <v>69</v>
      </c>
      <c r="AD371" s="39">
        <v>0.20454377347833108</v>
      </c>
      <c r="AE371" s="11">
        <v>2.5999999999999912E-2</v>
      </c>
      <c r="AF371" s="10">
        <v>-130</v>
      </c>
      <c r="AG371" s="39">
        <v>-0.39802023600760428</v>
      </c>
      <c r="AH371" s="14">
        <v>0.59724517841959779</v>
      </c>
      <c r="AI371" s="10">
        <v>-36</v>
      </c>
      <c r="AJ371" s="39">
        <v>-4.6110059675428555E-2</v>
      </c>
      <c r="AK371" s="13">
        <v>-36824.386918258562</v>
      </c>
      <c r="AL371" s="44"/>
    </row>
    <row r="372" spans="1:38" x14ac:dyDescent="0.25">
      <c r="A372" t="s">
        <v>839</v>
      </c>
      <c r="B372" s="5" t="s">
        <v>342</v>
      </c>
      <c r="C372" s="6" t="s">
        <v>33</v>
      </c>
      <c r="D372" s="7" t="s">
        <v>34</v>
      </c>
      <c r="E372" s="42">
        <v>0.53754219024872651</v>
      </c>
      <c r="F372" s="8">
        <v>1.8293672859767334</v>
      </c>
      <c r="G372" s="9">
        <v>34</v>
      </c>
      <c r="H372" s="10">
        <v>167</v>
      </c>
      <c r="I372" s="39">
        <v>0.49466040516156407</v>
      </c>
      <c r="J372" s="11">
        <v>2.9031697500709663E-2</v>
      </c>
      <c r="K372" s="10">
        <v>62</v>
      </c>
      <c r="L372" s="39">
        <v>0.14925723949032585</v>
      </c>
      <c r="M372" s="11">
        <v>1.9030560640711722E-3</v>
      </c>
      <c r="N372" s="10">
        <v>34</v>
      </c>
      <c r="O372" s="39">
        <v>0.1151256614420631</v>
      </c>
      <c r="P372" s="11">
        <v>1.4106916339474477E-2</v>
      </c>
      <c r="Q372" s="10">
        <v>-43</v>
      </c>
      <c r="R372" s="39">
        <v>-0.10762272796558844</v>
      </c>
      <c r="S372" s="12">
        <v>-0.77145223864947066</v>
      </c>
      <c r="T372" s="10">
        <v>131</v>
      </c>
      <c r="U372" s="39">
        <v>0.38839985857180037</v>
      </c>
      <c r="V372" s="11">
        <v>-9.91946308724833E-3</v>
      </c>
      <c r="W372" s="10">
        <v>58</v>
      </c>
      <c r="X372" s="39">
        <v>0.25261632566569026</v>
      </c>
      <c r="Y372" s="13">
        <v>10848</v>
      </c>
      <c r="Z372" s="10">
        <v>-122</v>
      </c>
      <c r="AA372" s="39">
        <v>-0.29568037868367969</v>
      </c>
      <c r="AB372" s="11">
        <v>2.1343336111882934E-2</v>
      </c>
      <c r="AC372" s="10">
        <v>8</v>
      </c>
      <c r="AD372" s="39">
        <v>9.1976956722411823E-2</v>
      </c>
      <c r="AE372" s="11">
        <v>2.100000000000013E-2</v>
      </c>
      <c r="AF372" s="10">
        <v>-74</v>
      </c>
      <c r="AG372" s="39">
        <v>-0.24691301311978286</v>
      </c>
      <c r="AH372" s="14">
        <v>0.51531631751375695</v>
      </c>
      <c r="AI372" s="10">
        <v>-7</v>
      </c>
      <c r="AJ372" s="39">
        <v>-2.6098653547991957E-2</v>
      </c>
      <c r="AK372" s="13">
        <v>-24541.973579478275</v>
      </c>
      <c r="AL372" s="44"/>
    </row>
    <row r="373" spans="1:38" x14ac:dyDescent="0.25">
      <c r="A373" t="s">
        <v>738</v>
      </c>
      <c r="B373" s="5" t="s">
        <v>508</v>
      </c>
      <c r="C373" s="6" t="s">
        <v>81</v>
      </c>
      <c r="D373" s="7" t="s">
        <v>34</v>
      </c>
      <c r="E373" s="42">
        <v>0.53833416845269344</v>
      </c>
      <c r="F373" s="8">
        <v>1.0524173120988713</v>
      </c>
      <c r="G373" s="9">
        <v>24</v>
      </c>
      <c r="H373" s="10">
        <v>-70</v>
      </c>
      <c r="I373" s="39">
        <v>-5.9111885639816508E-3</v>
      </c>
      <c r="J373" s="11">
        <v>-6.9714540099692801E-2</v>
      </c>
      <c r="K373" s="10">
        <v>92</v>
      </c>
      <c r="L373" s="39">
        <v>0.32759998510111682</v>
      </c>
      <c r="M373" s="11">
        <v>-2.7643417063626038E-3</v>
      </c>
      <c r="N373" s="10">
        <v>111</v>
      </c>
      <c r="O373" s="39">
        <v>0.28534907066332288</v>
      </c>
      <c r="P373" s="11">
        <v>6.0678513731825534E-3</v>
      </c>
      <c r="Q373" s="10">
        <v>-55</v>
      </c>
      <c r="R373" s="39">
        <v>-2.6572262172732342E-2</v>
      </c>
      <c r="S373" s="12">
        <v>-0.30269948864312046</v>
      </c>
      <c r="T373" s="10">
        <v>70</v>
      </c>
      <c r="U373" s="39">
        <v>0.23217523784621741</v>
      </c>
      <c r="V373" s="11">
        <v>-5.8124690747154845E-3</v>
      </c>
      <c r="W373" s="10">
        <v>-18</v>
      </c>
      <c r="X373" s="39">
        <v>-0.15841360493049261</v>
      </c>
      <c r="Y373" s="13">
        <v>1016</v>
      </c>
      <c r="Z373" s="10">
        <v>-12</v>
      </c>
      <c r="AA373" s="39">
        <v>2.5878017532392494E-3</v>
      </c>
      <c r="AB373" s="11">
        <v>1.4801624528086026E-2</v>
      </c>
      <c r="AC373" s="10">
        <v>42</v>
      </c>
      <c r="AD373" s="39">
        <v>0.1543191956439981</v>
      </c>
      <c r="AE373" s="11">
        <v>1.7999999999999905E-2</v>
      </c>
      <c r="AF373" s="10">
        <v>-23</v>
      </c>
      <c r="AG373" s="39">
        <v>-0.11894141172945838</v>
      </c>
      <c r="AH373" s="14">
        <v>0.22957505200125539</v>
      </c>
      <c r="AI373" s="10">
        <v>2</v>
      </c>
      <c r="AJ373" s="39">
        <v>-7.1924662111136906E-3</v>
      </c>
      <c r="AK373" s="13">
        <v>-17168.372966797819</v>
      </c>
      <c r="AL373" s="44"/>
    </row>
    <row r="374" spans="1:38" x14ac:dyDescent="0.25">
      <c r="A374" t="s">
        <v>892</v>
      </c>
      <c r="B374" s="5" t="s">
        <v>68</v>
      </c>
      <c r="C374" s="6" t="s">
        <v>19</v>
      </c>
      <c r="D374" s="7" t="s">
        <v>20</v>
      </c>
      <c r="E374" s="42">
        <v>0.54461458840909849</v>
      </c>
      <c r="F374" s="8">
        <v>4.39864583792167</v>
      </c>
      <c r="G374" s="9">
        <v>-5</v>
      </c>
      <c r="H374" s="10">
        <v>89</v>
      </c>
      <c r="I374" s="39">
        <v>0.18413149565273781</v>
      </c>
      <c r="J374" s="11">
        <v>2.1441975013790082E-2</v>
      </c>
      <c r="K374" s="10">
        <v>-83</v>
      </c>
      <c r="L374" s="39">
        <v>-0.45504130261660092</v>
      </c>
      <c r="M374" s="11">
        <v>5.4294320044620162E-2</v>
      </c>
      <c r="N374" s="10">
        <v>29</v>
      </c>
      <c r="O374" s="39">
        <v>0.68244550865736864</v>
      </c>
      <c r="P374" s="11">
        <v>4.1156977574632214E-2</v>
      </c>
      <c r="Q374" s="10">
        <v>-3</v>
      </c>
      <c r="R374" s="39">
        <v>-0.2292127644444204</v>
      </c>
      <c r="S374" s="12">
        <v>-10.808912819337838</v>
      </c>
      <c r="T374" s="10">
        <v>-43</v>
      </c>
      <c r="U374" s="39">
        <v>-0.68659007640596159</v>
      </c>
      <c r="V374" s="11">
        <v>6.5929471615215646E-2</v>
      </c>
      <c r="W374" s="10">
        <v>-25</v>
      </c>
      <c r="X374" s="39">
        <v>-0.31294999672812729</v>
      </c>
      <c r="Y374" s="13">
        <v>-8274</v>
      </c>
      <c r="Z374" s="10">
        <v>74</v>
      </c>
      <c r="AA374" s="39">
        <v>1.1374967656821793</v>
      </c>
      <c r="AB374" s="11">
        <v>-5.0599741832985795E-3</v>
      </c>
      <c r="AC374" s="10">
        <v>-8</v>
      </c>
      <c r="AD374" s="39">
        <v>-0.15720960088632974</v>
      </c>
      <c r="AE374" s="11">
        <v>1.5999999999999903E-2</v>
      </c>
      <c r="AF374" s="10">
        <v>8</v>
      </c>
      <c r="AG374" s="39">
        <v>0.73534171670916826</v>
      </c>
      <c r="AH374" s="14">
        <v>2.4008137052983436E-2</v>
      </c>
      <c r="AI374" s="10">
        <v>-6</v>
      </c>
      <c r="AJ374" s="39">
        <v>-2.1892899607746097E-2</v>
      </c>
      <c r="AK374" s="13">
        <v>-16062.367281402745</v>
      </c>
      <c r="AL374" s="44">
        <v>1</v>
      </c>
    </row>
    <row r="375" spans="1:38" x14ac:dyDescent="0.25">
      <c r="A375" t="s">
        <v>938</v>
      </c>
      <c r="B375" s="5" t="s">
        <v>437</v>
      </c>
      <c r="C375" s="6" t="s">
        <v>54</v>
      </c>
      <c r="D375" s="7" t="s">
        <v>39</v>
      </c>
      <c r="E375" s="42">
        <v>0.55234185159061777</v>
      </c>
      <c r="F375" s="8">
        <v>1.3646586510342935</v>
      </c>
      <c r="G375" s="9">
        <v>26</v>
      </c>
      <c r="H375" s="10">
        <v>20</v>
      </c>
      <c r="I375" s="39">
        <v>-1.7653215627231267E-2</v>
      </c>
      <c r="J375" s="11">
        <v>-2.8581252056103512E-3</v>
      </c>
      <c r="K375" s="10">
        <v>16</v>
      </c>
      <c r="L375" s="39">
        <v>-5.3329275378818264E-2</v>
      </c>
      <c r="M375" s="11">
        <v>6.3019969591200584E-3</v>
      </c>
      <c r="N375" s="10">
        <v>23</v>
      </c>
      <c r="O375" s="39">
        <v>6.2835783327122419E-2</v>
      </c>
      <c r="P375" s="11">
        <v>1.8626135569531799E-2</v>
      </c>
      <c r="Q375" s="10">
        <v>76</v>
      </c>
      <c r="R375" s="39">
        <v>9.7418883037017234E-2</v>
      </c>
      <c r="S375" s="12">
        <v>-1.2131019023385434</v>
      </c>
      <c r="T375" s="10">
        <v>22</v>
      </c>
      <c r="U375" s="39">
        <v>5.7585867842233518E-2</v>
      </c>
      <c r="V375" s="11">
        <v>7.4248270456840557E-3</v>
      </c>
      <c r="W375" s="10">
        <v>10</v>
      </c>
      <c r="X375" s="39">
        <v>9.4610469955441423E-2</v>
      </c>
      <c r="Y375" s="13">
        <v>7925</v>
      </c>
      <c r="Z375" s="10">
        <v>15</v>
      </c>
      <c r="AA375" s="39">
        <v>0.12101128681161583</v>
      </c>
      <c r="AB375" s="11">
        <v>1.2999999999999998E-2</v>
      </c>
      <c r="AC375" s="10">
        <v>54</v>
      </c>
      <c r="AD375" s="39">
        <v>0.14020641808679191</v>
      </c>
      <c r="AE375" s="11">
        <v>1.9999999999999907E-2</v>
      </c>
      <c r="AF375" s="10">
        <v>11</v>
      </c>
      <c r="AG375" s="39">
        <v>8.4011187598295733E-3</v>
      </c>
      <c r="AH375" s="14">
        <v>0.11644451868500516</v>
      </c>
      <c r="AI375" s="10">
        <v>-5</v>
      </c>
      <c r="AJ375" s="39">
        <v>-2.2726057632200841E-2</v>
      </c>
      <c r="AK375" s="13">
        <v>-24870.01778102378</v>
      </c>
      <c r="AL375" s="44"/>
    </row>
    <row r="376" spans="1:38" x14ac:dyDescent="0.25">
      <c r="A376" t="s">
        <v>714</v>
      </c>
      <c r="B376" s="5" t="s">
        <v>405</v>
      </c>
      <c r="C376" s="6" t="s">
        <v>44</v>
      </c>
      <c r="D376" s="7" t="s">
        <v>20</v>
      </c>
      <c r="E376" s="42">
        <v>0.55424656274698325</v>
      </c>
      <c r="F376" s="8">
        <v>1.5278194889143073</v>
      </c>
      <c r="G376" s="9">
        <v>41</v>
      </c>
      <c r="H376" s="10">
        <v>171</v>
      </c>
      <c r="I376" s="39">
        <v>0.7321874405065647</v>
      </c>
      <c r="J376" s="11">
        <v>2.0592889741898546E-2</v>
      </c>
      <c r="K376" s="10">
        <v>-81</v>
      </c>
      <c r="L376" s="39">
        <v>-0.41565932102708586</v>
      </c>
      <c r="M376" s="11">
        <v>1.871858975079339E-2</v>
      </c>
      <c r="N376" s="10">
        <v>64</v>
      </c>
      <c r="O376" s="39">
        <v>0.15055058982286468</v>
      </c>
      <c r="P376" s="11">
        <v>1.7946768060836504E-2</v>
      </c>
      <c r="Q376" s="10">
        <v>-47</v>
      </c>
      <c r="R376" s="39">
        <v>-0.1130138802382139</v>
      </c>
      <c r="S376" s="12">
        <v>-0.5890967509458892</v>
      </c>
      <c r="T376" s="10">
        <v>-76</v>
      </c>
      <c r="U376" s="39">
        <v>-0.17155833758792849</v>
      </c>
      <c r="V376" s="11">
        <v>2.1209815219550961E-2</v>
      </c>
      <c r="W376" s="10">
        <v>-9</v>
      </c>
      <c r="X376" s="39">
        <v>-8.2528462491843285E-2</v>
      </c>
      <c r="Y376" s="13">
        <v>2047</v>
      </c>
      <c r="Z376" s="10">
        <v>136</v>
      </c>
      <c r="AA376" s="39">
        <v>0.51964310094284738</v>
      </c>
      <c r="AB376" s="11">
        <v>5.0061379227343897E-3</v>
      </c>
      <c r="AC376" s="10">
        <v>50</v>
      </c>
      <c r="AD376" s="39">
        <v>0.14250754580496028</v>
      </c>
      <c r="AE376" s="11">
        <v>2.100000000000013E-2</v>
      </c>
      <c r="AF376" s="10">
        <v>23</v>
      </c>
      <c r="AG376" s="39">
        <v>0.12522850211352277</v>
      </c>
      <c r="AH376" s="14">
        <v>0.18077520895931087</v>
      </c>
      <c r="AI376" s="10">
        <v>29</v>
      </c>
      <c r="AJ376" s="39">
        <v>-7.1725956158147641E-3</v>
      </c>
      <c r="AK376" s="13">
        <v>-11543.915070153074</v>
      </c>
      <c r="AL376" s="44"/>
    </row>
    <row r="377" spans="1:38" x14ac:dyDescent="0.25">
      <c r="A377" t="s">
        <v>651</v>
      </c>
      <c r="B377" s="5" t="s">
        <v>444</v>
      </c>
      <c r="C377" s="6" t="s">
        <v>30</v>
      </c>
      <c r="D377" s="7" t="s">
        <v>20</v>
      </c>
      <c r="E377" s="42">
        <v>0.55483112786139177</v>
      </c>
      <c r="F377" s="8">
        <v>1.3246303177029475</v>
      </c>
      <c r="G377" s="9">
        <v>25</v>
      </c>
      <c r="H377" s="10">
        <v>-25</v>
      </c>
      <c r="I377" s="39">
        <v>-1.0366164549712749</v>
      </c>
      <c r="J377" s="11">
        <v>-3.6962025316455649E-2</v>
      </c>
      <c r="K377" s="10">
        <v>160</v>
      </c>
      <c r="L377" s="39">
        <v>0.36110712740482287</v>
      </c>
      <c r="M377" s="11">
        <v>-1.409699904002671E-2</v>
      </c>
      <c r="N377" s="10">
        <v>46</v>
      </c>
      <c r="O377" s="39">
        <v>0.1710899467343544</v>
      </c>
      <c r="P377" s="11">
        <v>0</v>
      </c>
      <c r="Q377" s="10">
        <v>249</v>
      </c>
      <c r="R377" s="39">
        <v>0.41052890118290142</v>
      </c>
      <c r="S377" s="12">
        <v>-3.6</v>
      </c>
      <c r="T377" s="10">
        <v>223</v>
      </c>
      <c r="U377" s="39">
        <v>0.65906493310004077</v>
      </c>
      <c r="V377" s="11">
        <v>-2.6666666666666665E-2</v>
      </c>
      <c r="W377" s="10">
        <v>76</v>
      </c>
      <c r="X377" s="39">
        <v>0.31828529104515035</v>
      </c>
      <c r="Y377" s="13">
        <v>12308</v>
      </c>
      <c r="Z377" s="10">
        <v>-283</v>
      </c>
      <c r="AA377" s="39">
        <v>-1.1125420523884268</v>
      </c>
      <c r="AB377" s="11">
        <v>3.8270270270270274E-2</v>
      </c>
      <c r="AC377" s="10">
        <v>59</v>
      </c>
      <c r="AD377" s="39">
        <v>0.29063292524860029</v>
      </c>
      <c r="AE377" s="11">
        <v>2.6000000000000023E-2</v>
      </c>
      <c r="AF377" s="10">
        <v>7</v>
      </c>
      <c r="AG377" s="39">
        <v>-5.7615651181338157E-2</v>
      </c>
      <c r="AH377" s="14">
        <v>-0.11958965019844903</v>
      </c>
      <c r="AI377" s="10">
        <v>1</v>
      </c>
      <c r="AJ377" s="39">
        <v>4.209710502879549E-3</v>
      </c>
      <c r="AK377" s="13">
        <v>-111167.67367311544</v>
      </c>
      <c r="AL377" s="44"/>
    </row>
    <row r="378" spans="1:38" x14ac:dyDescent="0.25">
      <c r="A378" t="s">
        <v>1050</v>
      </c>
      <c r="B378" s="5" t="s">
        <v>561</v>
      </c>
      <c r="C378" s="6" t="s">
        <v>93</v>
      </c>
      <c r="D378" s="7" t="s">
        <v>34</v>
      </c>
      <c r="E378" s="42">
        <v>0.55556846564453366</v>
      </c>
      <c r="F378" s="8">
        <v>0.60925772810752754</v>
      </c>
      <c r="G378" s="9">
        <v>14</v>
      </c>
      <c r="H378" s="10">
        <v>142</v>
      </c>
      <c r="I378" s="39">
        <v>0.45012787962727252</v>
      </c>
      <c r="J378" s="11">
        <v>2.2912401939981342E-2</v>
      </c>
      <c r="K378" s="10">
        <v>63</v>
      </c>
      <c r="L378" s="39">
        <v>1.7044582180341106E-2</v>
      </c>
      <c r="M378" s="11">
        <v>-2.156977315198233E-3</v>
      </c>
      <c r="N378" s="10">
        <v>53</v>
      </c>
      <c r="O378" s="39">
        <v>0.16631361010630302</v>
      </c>
      <c r="P378" s="11">
        <v>9.6286134247917706E-3</v>
      </c>
      <c r="Q378" s="10">
        <v>-52</v>
      </c>
      <c r="R378" s="39">
        <v>-2.1892163422618016E-2</v>
      </c>
      <c r="S378" s="12">
        <v>-0.12387806877171073</v>
      </c>
      <c r="T378" s="10">
        <v>47</v>
      </c>
      <c r="U378" s="39">
        <v>0.1381875396512724</v>
      </c>
      <c r="V378" s="11">
        <v>1.6360447636545872E-3</v>
      </c>
      <c r="W378" s="10">
        <v>-1</v>
      </c>
      <c r="X378" s="39">
        <v>1.0919099388095432E-2</v>
      </c>
      <c r="Y378" s="13">
        <v>8996</v>
      </c>
      <c r="Z378" s="10">
        <v>38</v>
      </c>
      <c r="AA378" s="39">
        <v>0.1256647101958972</v>
      </c>
      <c r="AB378" s="11">
        <v>1.2000000000000004E-2</v>
      </c>
      <c r="AC378" s="10">
        <v>14</v>
      </c>
      <c r="AD378" s="39">
        <v>4.4206512230350214E-2</v>
      </c>
      <c r="AE378" s="11">
        <v>1.0000000000000009E-2</v>
      </c>
      <c r="AF378" s="10">
        <v>-20</v>
      </c>
      <c r="AG378" s="39">
        <v>-9.0651105904524354E-2</v>
      </c>
      <c r="AH378" s="14">
        <v>0.22797247013102684</v>
      </c>
      <c r="AI378" s="10">
        <v>-1</v>
      </c>
      <c r="AJ378" s="39">
        <v>-7.8447259221553316E-3</v>
      </c>
      <c r="AK378" s="13">
        <v>-21209.079067935643</v>
      </c>
      <c r="AL378" s="44"/>
    </row>
    <row r="379" spans="1:38" x14ac:dyDescent="0.25">
      <c r="A379" t="s">
        <v>959</v>
      </c>
      <c r="B379" s="5" t="s">
        <v>256</v>
      </c>
      <c r="C379" s="6" t="s">
        <v>81</v>
      </c>
      <c r="D379" s="7" t="s">
        <v>34</v>
      </c>
      <c r="E379" s="42">
        <v>0.55622029990333133</v>
      </c>
      <c r="F379" s="8">
        <v>2.2588393337436159</v>
      </c>
      <c r="G379" s="9">
        <v>28</v>
      </c>
      <c r="H379" s="10">
        <v>-216</v>
      </c>
      <c r="I379" s="39">
        <v>-0.45038689519498515</v>
      </c>
      <c r="J379" s="11">
        <v>-0.13348285981198504</v>
      </c>
      <c r="K379" s="10">
        <v>91</v>
      </c>
      <c r="L379" s="39">
        <v>0.64121433520082394</v>
      </c>
      <c r="M379" s="11">
        <v>-2.6087039790097244E-3</v>
      </c>
      <c r="N379" s="10">
        <v>24</v>
      </c>
      <c r="O379" s="39">
        <v>3.1112157954752782E-2</v>
      </c>
      <c r="P379" s="11">
        <v>3.1832959361755175E-2</v>
      </c>
      <c r="Q379" s="10">
        <v>91</v>
      </c>
      <c r="R379" s="39">
        <v>0.2555169647692741</v>
      </c>
      <c r="S379" s="12">
        <v>-3.6857265784661717</v>
      </c>
      <c r="T379" s="10">
        <v>-41</v>
      </c>
      <c r="U379" s="39">
        <v>-0.24017569814857229</v>
      </c>
      <c r="V379" s="11">
        <v>3.2087398035625103E-2</v>
      </c>
      <c r="W379" s="10">
        <v>122</v>
      </c>
      <c r="X379" s="39">
        <v>0.44306067391256876</v>
      </c>
      <c r="Y379" s="13">
        <v>15795</v>
      </c>
      <c r="Z379" s="10">
        <v>87</v>
      </c>
      <c r="AA379" s="39">
        <v>0.31097754997346605</v>
      </c>
      <c r="AB379" s="11">
        <v>8.6240222492612525E-3</v>
      </c>
      <c r="AC379" s="10">
        <v>-46</v>
      </c>
      <c r="AD379" s="39">
        <v>-0.3520931703602993</v>
      </c>
      <c r="AE379" s="11">
        <v>-2.0000000000000018E-3</v>
      </c>
      <c r="AF379" s="10">
        <v>77</v>
      </c>
      <c r="AG379" s="39">
        <v>0.22763623686786691</v>
      </c>
      <c r="AH379" s="14">
        <v>-4.5490549072390696E-2</v>
      </c>
      <c r="AI379" s="10">
        <v>44</v>
      </c>
      <c r="AJ379" s="39">
        <v>1.2823610334859098E-2</v>
      </c>
      <c r="AK379" s="13">
        <v>-1869.5637063625327</v>
      </c>
      <c r="AL379" s="44"/>
    </row>
    <row r="380" spans="1:38" x14ac:dyDescent="0.25">
      <c r="A380" t="s">
        <v>859</v>
      </c>
      <c r="B380" s="5" t="s">
        <v>406</v>
      </c>
      <c r="C380" s="6" t="s">
        <v>54</v>
      </c>
      <c r="D380" s="7" t="s">
        <v>39</v>
      </c>
      <c r="E380" s="42">
        <v>0.56334674550855834</v>
      </c>
      <c r="F380" s="8">
        <v>1.5034742991912644</v>
      </c>
      <c r="G380" s="9">
        <v>44</v>
      </c>
      <c r="H380" s="10">
        <v>-96</v>
      </c>
      <c r="I380" s="39">
        <v>-0.10913035782655803</v>
      </c>
      <c r="J380" s="11">
        <v>-9.8226809728859887E-2</v>
      </c>
      <c r="K380" s="10">
        <v>139</v>
      </c>
      <c r="L380" s="39">
        <v>0.28039269282234502</v>
      </c>
      <c r="M380" s="11">
        <v>-1.1944206967412E-2</v>
      </c>
      <c r="N380" s="10">
        <v>-8</v>
      </c>
      <c r="O380" s="39">
        <v>-3.7008880225774199E-2</v>
      </c>
      <c r="P380" s="11">
        <v>2.66295473154755E-2</v>
      </c>
      <c r="Q380" s="10">
        <v>22</v>
      </c>
      <c r="R380" s="39">
        <v>4.20308087932032E-2</v>
      </c>
      <c r="S380" s="12">
        <v>-0.75888377091969905</v>
      </c>
      <c r="T380" s="10">
        <v>82</v>
      </c>
      <c r="U380" s="39">
        <v>0.20314676868776094</v>
      </c>
      <c r="V380" s="11">
        <v>-9.288083993599025E-4</v>
      </c>
      <c r="W380" s="10">
        <v>4</v>
      </c>
      <c r="X380" s="39">
        <v>1.4515507858086252E-2</v>
      </c>
      <c r="Y380" s="13">
        <v>5024</v>
      </c>
      <c r="Z380" s="10">
        <v>-2</v>
      </c>
      <c r="AA380" s="39">
        <v>8.0185701634869988E-2</v>
      </c>
      <c r="AB380" s="11">
        <v>1.3999999999999992E-2</v>
      </c>
      <c r="AC380" s="10">
        <v>27</v>
      </c>
      <c r="AD380" s="39">
        <v>0.14523829794193513</v>
      </c>
      <c r="AE380" s="11">
        <v>2.300000000000002E-2</v>
      </c>
      <c r="AF380" s="10">
        <v>100</v>
      </c>
      <c r="AG380" s="39">
        <v>0.29192592304229681</v>
      </c>
      <c r="AH380" s="14">
        <v>-7.8967728485368927E-2</v>
      </c>
      <c r="AI380" s="10">
        <v>33</v>
      </c>
      <c r="AJ380" s="39">
        <v>-2.2340947641778797E-3</v>
      </c>
      <c r="AK380" s="13">
        <v>-9806.8476186071057</v>
      </c>
      <c r="AL380" s="44"/>
    </row>
    <row r="381" spans="1:38" x14ac:dyDescent="0.25">
      <c r="A381" t="s">
        <v>1173</v>
      </c>
      <c r="B381" s="5" t="s">
        <v>557</v>
      </c>
      <c r="C381" s="6" t="s">
        <v>61</v>
      </c>
      <c r="D381" s="7" t="s">
        <v>39</v>
      </c>
      <c r="E381" s="42">
        <v>0.56543932108992934</v>
      </c>
      <c r="F381" s="8">
        <v>0.63088496527035076</v>
      </c>
      <c r="G381" s="9">
        <v>19</v>
      </c>
      <c r="H381" s="10">
        <v>85</v>
      </c>
      <c r="I381" s="39">
        <v>0.34338683321665209</v>
      </c>
      <c r="J381" s="11">
        <v>8.7716515854385779E-3</v>
      </c>
      <c r="K381" s="10">
        <v>-77</v>
      </c>
      <c r="L381" s="39">
        <v>-0.36234299971389783</v>
      </c>
      <c r="M381" s="11">
        <v>1.8472591272994058E-2</v>
      </c>
      <c r="N381" s="10">
        <v>25</v>
      </c>
      <c r="O381" s="39">
        <v>0.1226161103905884</v>
      </c>
      <c r="P381" s="11">
        <v>9.9623597179461718E-3</v>
      </c>
      <c r="Q381" s="10">
        <v>-29</v>
      </c>
      <c r="R381" s="39">
        <v>1.4504313321386242E-3</v>
      </c>
      <c r="S381" s="12">
        <v>-0.33632316354589498</v>
      </c>
      <c r="T381" s="10">
        <v>-15</v>
      </c>
      <c r="U381" s="39">
        <v>-1.4511348571466409E-2</v>
      </c>
      <c r="V381" s="11">
        <v>9.8633113311331136E-3</v>
      </c>
      <c r="W381" s="10">
        <v>12</v>
      </c>
      <c r="X381" s="39">
        <v>0.34667664585984315</v>
      </c>
      <c r="Y381" s="13">
        <v>18316</v>
      </c>
      <c r="Z381" s="10">
        <v>48</v>
      </c>
      <c r="AA381" s="39">
        <v>0.17734194391038272</v>
      </c>
      <c r="AB381" s="11">
        <v>1.1000000000000003E-2</v>
      </c>
      <c r="AC381" s="10">
        <v>-5</v>
      </c>
      <c r="AD381" s="39">
        <v>-2.4886104221628513E-2</v>
      </c>
      <c r="AE381" s="11">
        <v>5.9999999999998943E-3</v>
      </c>
      <c r="AF381" s="10">
        <v>-42</v>
      </c>
      <c r="AG381" s="39">
        <v>-0.17404375304778763</v>
      </c>
      <c r="AH381" s="14">
        <v>0.28666425860628619</v>
      </c>
      <c r="AI381" s="10">
        <v>14</v>
      </c>
      <c r="AJ381" s="39">
        <v>2.0006489105316539E-2</v>
      </c>
      <c r="AK381" s="13">
        <v>-3475.1748491887993</v>
      </c>
      <c r="AL381" s="44"/>
    </row>
    <row r="382" spans="1:38" x14ac:dyDescent="0.25">
      <c r="A382" t="s">
        <v>1049</v>
      </c>
      <c r="B382" s="5" t="s">
        <v>252</v>
      </c>
      <c r="C382" s="6" t="s">
        <v>93</v>
      </c>
      <c r="D382" s="7" t="s">
        <v>34</v>
      </c>
      <c r="E382" s="42">
        <v>0.56984506550860659</v>
      </c>
      <c r="F382" s="8">
        <v>2.2430678222201585</v>
      </c>
      <c r="G382" s="9">
        <v>29</v>
      </c>
      <c r="H382" s="10">
        <v>148</v>
      </c>
      <c r="I382" s="39">
        <v>0.46670620061588897</v>
      </c>
      <c r="J382" s="11">
        <v>3.2024819273238192E-2</v>
      </c>
      <c r="K382" s="10">
        <v>-143</v>
      </c>
      <c r="L382" s="39">
        <v>-0.50509594800350643</v>
      </c>
      <c r="M382" s="11">
        <v>3.2406159562896414E-2</v>
      </c>
      <c r="N382" s="10">
        <v>15</v>
      </c>
      <c r="O382" s="39">
        <v>2.6793120436447992E-3</v>
      </c>
      <c r="P382" s="11">
        <v>4.2769577695776967E-2</v>
      </c>
      <c r="Q382" s="10">
        <v>134</v>
      </c>
      <c r="R382" s="39">
        <v>0.2967889355806545</v>
      </c>
      <c r="S382" s="12">
        <v>-3.569406197527095</v>
      </c>
      <c r="T382" s="10">
        <v>70</v>
      </c>
      <c r="U382" s="39">
        <v>0.21227300650543718</v>
      </c>
      <c r="V382" s="11">
        <v>1.4413615099209548E-3</v>
      </c>
      <c r="W382" s="10">
        <v>-11</v>
      </c>
      <c r="X382" s="39">
        <v>-3.4240461991374871E-2</v>
      </c>
      <c r="Y382" s="13">
        <v>1408</v>
      </c>
      <c r="Z382" s="10">
        <v>-27</v>
      </c>
      <c r="AA382" s="39">
        <v>8.374625786263204E-3</v>
      </c>
      <c r="AB382" s="11">
        <v>1.5529600222872267E-2</v>
      </c>
      <c r="AC382" s="10">
        <v>24</v>
      </c>
      <c r="AD382" s="39">
        <v>0.1506998022158885</v>
      </c>
      <c r="AE382" s="11">
        <v>2.7000000000000024E-2</v>
      </c>
      <c r="AF382" s="10">
        <v>-51</v>
      </c>
      <c r="AG382" s="39">
        <v>-0.19173508577512255</v>
      </c>
      <c r="AH382" s="14">
        <v>0.54839645405426873</v>
      </c>
      <c r="AI382" s="10">
        <v>-38</v>
      </c>
      <c r="AJ382" s="39">
        <v>-3.6795785364887701E-2</v>
      </c>
      <c r="AK382" s="13">
        <v>-29813.784650089568</v>
      </c>
      <c r="AL382" s="44"/>
    </row>
    <row r="383" spans="1:38" x14ac:dyDescent="0.25">
      <c r="A383" t="s">
        <v>924</v>
      </c>
      <c r="B383" s="5" t="s">
        <v>443</v>
      </c>
      <c r="C383" s="6" t="s">
        <v>41</v>
      </c>
      <c r="D383" s="7" t="s">
        <v>34</v>
      </c>
      <c r="E383" s="42">
        <v>0.57089683788367873</v>
      </c>
      <c r="F383" s="8">
        <v>1.2905319423365675</v>
      </c>
      <c r="G383" s="9">
        <v>25</v>
      </c>
      <c r="H383" s="10">
        <v>-83</v>
      </c>
      <c r="I383" s="39">
        <v>-8.745500894658359E-2</v>
      </c>
      <c r="J383" s="11">
        <v>-0.10304512119889031</v>
      </c>
      <c r="K383" s="10">
        <v>-311</v>
      </c>
      <c r="L383" s="39">
        <v>-1.1173358864398983</v>
      </c>
      <c r="M383" s="11">
        <v>5.4942632734240077E-2</v>
      </c>
      <c r="N383" s="10">
        <v>78</v>
      </c>
      <c r="O383" s="39">
        <v>0.21173940894904886</v>
      </c>
      <c r="P383" s="11">
        <v>8.3714872321313995E-3</v>
      </c>
      <c r="Q383" s="10">
        <v>103</v>
      </c>
      <c r="R383" s="39">
        <v>0.1896175600028224</v>
      </c>
      <c r="S383" s="12">
        <v>-2.6427125506072873</v>
      </c>
      <c r="T383" s="10">
        <v>-91</v>
      </c>
      <c r="U383" s="39">
        <v>-0.20292871190202028</v>
      </c>
      <c r="V383" s="11">
        <v>2.2692169216921691E-2</v>
      </c>
      <c r="W383" s="10">
        <v>37</v>
      </c>
      <c r="X383" s="39">
        <v>0.35236566449394147</v>
      </c>
      <c r="Y383" s="13">
        <v>16330</v>
      </c>
      <c r="Z383" s="10">
        <v>126</v>
      </c>
      <c r="AA383" s="39">
        <v>0.50154425258014224</v>
      </c>
      <c r="AB383" s="11">
        <v>5.4963592233009673E-3</v>
      </c>
      <c r="AC383" s="10">
        <v>-68</v>
      </c>
      <c r="AD383" s="39">
        <v>-0.22050530936262502</v>
      </c>
      <c r="AE383" s="11">
        <v>-5.0000000000000044E-3</v>
      </c>
      <c r="AF383" s="10">
        <v>10</v>
      </c>
      <c r="AG383" s="39">
        <v>0.15809725433837885</v>
      </c>
      <c r="AH383" s="14">
        <v>0.24924386393815334</v>
      </c>
      <c r="AI383" s="10">
        <v>25</v>
      </c>
      <c r="AJ383" s="39">
        <v>2.9495335375795129E-3</v>
      </c>
      <c r="AK383" s="13">
        <v>-7970.4295206647657</v>
      </c>
      <c r="AL383" s="44"/>
    </row>
    <row r="384" spans="1:38" x14ac:dyDescent="0.25">
      <c r="A384" t="s">
        <v>741</v>
      </c>
      <c r="B384" s="5" t="s">
        <v>103</v>
      </c>
      <c r="C384" s="6" t="s">
        <v>26</v>
      </c>
      <c r="D384" s="7" t="s">
        <v>20</v>
      </c>
      <c r="E384" s="42">
        <v>0.58984683465019128</v>
      </c>
      <c r="F384" s="8">
        <v>3.5075322028172025</v>
      </c>
      <c r="G384" s="9">
        <v>1</v>
      </c>
      <c r="H384" s="10">
        <v>35</v>
      </c>
      <c r="I384" s="39">
        <v>-1.6124700377235457E-2</v>
      </c>
      <c r="J384" s="11">
        <v>4.0719175036193489E-2</v>
      </c>
      <c r="K384" s="10">
        <v>19</v>
      </c>
      <c r="L384" s="39">
        <v>1.3933967878692652</v>
      </c>
      <c r="M384" s="11">
        <v>-2.6877410715127614E-3</v>
      </c>
      <c r="N384" s="10">
        <v>33</v>
      </c>
      <c r="O384" s="39">
        <v>0.16224740567105964</v>
      </c>
      <c r="P384" s="11">
        <v>3.4266955266955265E-2</v>
      </c>
      <c r="Q384" s="10">
        <v>-116</v>
      </c>
      <c r="R384" s="39">
        <v>-0.76392517704378804</v>
      </c>
      <c r="S384" s="12">
        <v>0.36996708360763675</v>
      </c>
      <c r="T384" s="10">
        <v>60</v>
      </c>
      <c r="U384" s="39">
        <v>0.55780888194445333</v>
      </c>
      <c r="V384" s="11">
        <v>-1.2666666666666659E-2</v>
      </c>
      <c r="W384" s="10">
        <v>4</v>
      </c>
      <c r="X384" s="39">
        <v>1.6346753491507826E-2</v>
      </c>
      <c r="Y384" s="13">
        <v>1431</v>
      </c>
      <c r="Z384" s="10">
        <v>-46</v>
      </c>
      <c r="AA384" s="39">
        <v>-0.52202755978825899</v>
      </c>
      <c r="AB384" s="11">
        <v>2.7753246753246766E-2</v>
      </c>
      <c r="AC384" s="10">
        <v>21</v>
      </c>
      <c r="AD384" s="39">
        <v>0.64422947901239258</v>
      </c>
      <c r="AE384" s="11">
        <v>7.8000000000000069E-2</v>
      </c>
      <c r="AF384" s="10">
        <v>191</v>
      </c>
      <c r="AG384" s="39">
        <v>0.59817378396058163</v>
      </c>
      <c r="AH384" s="14">
        <v>-0.33763486094128048</v>
      </c>
      <c r="AI384" s="10">
        <v>38</v>
      </c>
      <c r="AJ384" s="39">
        <v>5.222333998687545E-3</v>
      </c>
      <c r="AK384" s="13">
        <v>-3069.5815614872554</v>
      </c>
      <c r="AL384" s="44"/>
    </row>
    <row r="385" spans="1:38" x14ac:dyDescent="0.25">
      <c r="A385" t="s">
        <v>848</v>
      </c>
      <c r="B385" s="5" t="s">
        <v>154</v>
      </c>
      <c r="C385" s="6" t="s">
        <v>61</v>
      </c>
      <c r="D385" s="7" t="s">
        <v>39</v>
      </c>
      <c r="E385" s="42">
        <v>0.59075551858608844</v>
      </c>
      <c r="F385" s="8">
        <v>2.9003808488998928</v>
      </c>
      <c r="G385" s="9">
        <v>22</v>
      </c>
      <c r="H385" s="10">
        <v>107</v>
      </c>
      <c r="I385" s="39">
        <v>0.38310230262008643</v>
      </c>
      <c r="J385" s="11">
        <v>1.5884208823239154E-2</v>
      </c>
      <c r="K385" s="10">
        <v>49</v>
      </c>
      <c r="L385" s="39">
        <v>9.4373471583176105E-2</v>
      </c>
      <c r="M385" s="11">
        <v>2.8470334621878146E-3</v>
      </c>
      <c r="N385" s="10">
        <v>16</v>
      </c>
      <c r="O385" s="39">
        <v>-1.1800235349274085E-2</v>
      </c>
      <c r="P385" s="11">
        <v>3.4285567275533835E-2</v>
      </c>
      <c r="Q385" s="10">
        <v>51</v>
      </c>
      <c r="R385" s="39">
        <v>0.16557025342118475</v>
      </c>
      <c r="S385" s="12">
        <v>-3.8934206695778752</v>
      </c>
      <c r="T385" s="10">
        <v>-3</v>
      </c>
      <c r="U385" s="39">
        <v>1.7239797708652138E-2</v>
      </c>
      <c r="V385" s="11">
        <v>1.8823487812927253E-2</v>
      </c>
      <c r="W385" s="10">
        <v>-30</v>
      </c>
      <c r="X385" s="39">
        <v>-9.7706549022285816E-2</v>
      </c>
      <c r="Y385" s="13">
        <v>-663</v>
      </c>
      <c r="Z385" s="10">
        <v>23</v>
      </c>
      <c r="AA385" s="39">
        <v>0.40133198578571605</v>
      </c>
      <c r="AB385" s="11">
        <v>9.6754371074520423E-3</v>
      </c>
      <c r="AC385" s="10">
        <v>16</v>
      </c>
      <c r="AD385" s="39">
        <v>0.10145808638977294</v>
      </c>
      <c r="AE385" s="11">
        <v>2.9999999999999916E-2</v>
      </c>
      <c r="AF385" s="10">
        <v>-38</v>
      </c>
      <c r="AG385" s="39">
        <v>-0.37345068224743994</v>
      </c>
      <c r="AH385" s="14">
        <v>0.85852769913115745</v>
      </c>
      <c r="AI385" s="10">
        <v>-62</v>
      </c>
      <c r="AJ385" s="39">
        <v>-4.537637334653305E-2</v>
      </c>
      <c r="AK385" s="13">
        <v>-33720.727674319307</v>
      </c>
      <c r="AL385" s="44">
        <v>1</v>
      </c>
    </row>
    <row r="386" spans="1:38" x14ac:dyDescent="0.25">
      <c r="A386" t="s">
        <v>650</v>
      </c>
      <c r="B386" s="5" t="s">
        <v>450</v>
      </c>
      <c r="C386" s="6" t="s">
        <v>54</v>
      </c>
      <c r="D386" s="7" t="s">
        <v>39</v>
      </c>
      <c r="E386" s="42">
        <v>0.59104733969399392</v>
      </c>
      <c r="F386" s="8">
        <v>1.1903374095207901</v>
      </c>
      <c r="G386" s="9">
        <v>27</v>
      </c>
      <c r="H386" s="10">
        <v>-44</v>
      </c>
      <c r="I386" s="39">
        <v>-1.0875706005363732</v>
      </c>
      <c r="J386" s="11">
        <v>-6.1169202988623272E-2</v>
      </c>
      <c r="K386" s="10">
        <v>51</v>
      </c>
      <c r="L386" s="39">
        <v>0.20855438324975062</v>
      </c>
      <c r="M386" s="11">
        <v>3.0522933506093725E-3</v>
      </c>
      <c r="N386" s="10">
        <v>95</v>
      </c>
      <c r="O386" s="39">
        <v>0.3269123029053278</v>
      </c>
      <c r="P386" s="11">
        <v>-5.7859209257473485E-3</v>
      </c>
      <c r="Q386" s="10">
        <v>-59</v>
      </c>
      <c r="R386" s="39">
        <v>-6.6545438455041295E-2</v>
      </c>
      <c r="S386" s="12">
        <v>-0.36258639910813828</v>
      </c>
      <c r="T386" s="10">
        <v>78</v>
      </c>
      <c r="U386" s="39">
        <v>0.21117036028078195</v>
      </c>
      <c r="V386" s="11">
        <v>-2.6828193832599129E-3</v>
      </c>
      <c r="W386" s="10">
        <v>-158</v>
      </c>
      <c r="X386" s="39">
        <v>-0.68142440301560692</v>
      </c>
      <c r="Y386" s="13">
        <v>-16137</v>
      </c>
      <c r="Z386" s="10">
        <v>106</v>
      </c>
      <c r="AA386" s="39">
        <v>0.41704172457206024</v>
      </c>
      <c r="AB386" s="11">
        <v>6.9215686274509761E-3</v>
      </c>
      <c r="AC386" s="10">
        <v>159</v>
      </c>
      <c r="AD386" s="39">
        <v>0.56166549995315151</v>
      </c>
      <c r="AE386" s="11">
        <v>4.7000000000000042E-2</v>
      </c>
      <c r="AF386" s="10">
        <v>3</v>
      </c>
      <c r="AG386" s="39">
        <v>4.9953688394089424E-2</v>
      </c>
      <c r="AH386" s="14">
        <v>-0.16049246254742511</v>
      </c>
      <c r="AI386" s="10">
        <v>4</v>
      </c>
      <c r="AJ386" s="39">
        <v>0.11797170270581459</v>
      </c>
      <c r="AK386" s="13">
        <v>39462.468987092958</v>
      </c>
      <c r="AL386" s="44"/>
    </row>
    <row r="387" spans="1:38" x14ac:dyDescent="0.25">
      <c r="A387" t="s">
        <v>795</v>
      </c>
      <c r="B387" s="5" t="s">
        <v>113</v>
      </c>
      <c r="C387" s="6" t="s">
        <v>54</v>
      </c>
      <c r="D387" s="7" t="s">
        <v>39</v>
      </c>
      <c r="E387" s="42">
        <v>0.59264576044342032</v>
      </c>
      <c r="F387" s="8">
        <v>3.3219020280341383</v>
      </c>
      <c r="G387" s="9">
        <v>4</v>
      </c>
      <c r="H387" s="10">
        <v>-122</v>
      </c>
      <c r="I387" s="39">
        <v>-0.14175283966217767</v>
      </c>
      <c r="J387" s="11">
        <v>-8.6508477558950192E-2</v>
      </c>
      <c r="K387" s="10">
        <v>-18</v>
      </c>
      <c r="L387" s="39">
        <v>8.3497238027972903E-2</v>
      </c>
      <c r="M387" s="11">
        <v>1.7472962785993036E-2</v>
      </c>
      <c r="N387" s="10">
        <v>-78</v>
      </c>
      <c r="O387" s="39">
        <v>-1.1062066802295114</v>
      </c>
      <c r="P387" s="11">
        <v>0.11401639344262296</v>
      </c>
      <c r="Q387" s="10">
        <v>173</v>
      </c>
      <c r="R387" s="39">
        <v>0.45081407043431893</v>
      </c>
      <c r="S387" s="12">
        <v>-4.854666778158709</v>
      </c>
      <c r="T387" s="10">
        <v>5</v>
      </c>
      <c r="U387" s="39">
        <v>0.20735805759856629</v>
      </c>
      <c r="V387" s="11">
        <v>1.3617051013277426E-2</v>
      </c>
      <c r="W387" s="10">
        <v>-25</v>
      </c>
      <c r="X387" s="39">
        <v>-0.14161800365887123</v>
      </c>
      <c r="Y387" s="13">
        <v>-2295</v>
      </c>
      <c r="Z387" s="10">
        <v>286</v>
      </c>
      <c r="AA387" s="39">
        <v>1.2976840945639174</v>
      </c>
      <c r="AB387" s="11">
        <v>-1.0049640757674727E-2</v>
      </c>
      <c r="AC387" s="10">
        <v>2</v>
      </c>
      <c r="AD387" s="39">
        <v>-6.0503451816372511E-2</v>
      </c>
      <c r="AE387" s="11">
        <v>3.1999999999999806E-2</v>
      </c>
      <c r="AF387" s="10">
        <v>-41</v>
      </c>
      <c r="AG387" s="39">
        <v>-0.13972696202214091</v>
      </c>
      <c r="AH387" s="14">
        <v>0.37395198584523559</v>
      </c>
      <c r="AI387" s="10">
        <v>-14</v>
      </c>
      <c r="AJ387" s="39">
        <v>-2.1546742138166541E-2</v>
      </c>
      <c r="AK387" s="13">
        <v>-19259.209155186545</v>
      </c>
      <c r="AL387" s="44"/>
    </row>
    <row r="388" spans="1:38" x14ac:dyDescent="0.25">
      <c r="A388" t="s">
        <v>1120</v>
      </c>
      <c r="B388" s="5" t="s">
        <v>369</v>
      </c>
      <c r="C388" s="6" t="s">
        <v>93</v>
      </c>
      <c r="D388" s="7" t="s">
        <v>34</v>
      </c>
      <c r="E388" s="42">
        <v>0.59628581819782012</v>
      </c>
      <c r="F388" s="8">
        <v>1.5745219281406655</v>
      </c>
      <c r="G388" s="9">
        <v>42</v>
      </c>
      <c r="H388" s="10">
        <v>158</v>
      </c>
      <c r="I388" s="39">
        <v>0.51360649240482226</v>
      </c>
      <c r="J388" s="11">
        <v>2.3038198149361477E-2</v>
      </c>
      <c r="K388" s="10">
        <v>-91</v>
      </c>
      <c r="L388" s="39">
        <v>-0.3922123166253082</v>
      </c>
      <c r="M388" s="11">
        <v>2.0955410300942993E-2</v>
      </c>
      <c r="N388" s="10">
        <v>68</v>
      </c>
      <c r="O388" s="39">
        <v>0.27421514899127042</v>
      </c>
      <c r="P388" s="11">
        <v>2.1946970275846259E-2</v>
      </c>
      <c r="Q388" s="10">
        <v>-52</v>
      </c>
      <c r="R388" s="39">
        <v>-0.16278365773534784</v>
      </c>
      <c r="S388" s="12">
        <v>-0.82880601386312636</v>
      </c>
      <c r="T388" s="10">
        <v>88</v>
      </c>
      <c r="U388" s="39">
        <v>0.26233955641646556</v>
      </c>
      <c r="V388" s="11">
        <v>-2.1267228689950471E-3</v>
      </c>
      <c r="W388" s="10">
        <v>-15</v>
      </c>
      <c r="X388" s="39">
        <v>-5.1226075635951329E-2</v>
      </c>
      <c r="Y388" s="13">
        <v>3411</v>
      </c>
      <c r="Z388" s="10">
        <v>32</v>
      </c>
      <c r="AA388" s="39">
        <v>0.15821965580911518</v>
      </c>
      <c r="AB388" s="11">
        <v>1.2000000000000004E-2</v>
      </c>
      <c r="AC388" s="10">
        <v>16</v>
      </c>
      <c r="AD388" s="39">
        <v>6.9671922754274307E-2</v>
      </c>
      <c r="AE388" s="11">
        <v>1.7000000000000015E-2</v>
      </c>
      <c r="AF388" s="10">
        <v>-1</v>
      </c>
      <c r="AG388" s="39">
        <v>8.4391941568877138E-2</v>
      </c>
      <c r="AH388" s="14">
        <v>0.24548860025339048</v>
      </c>
      <c r="AI388" s="10">
        <v>0</v>
      </c>
      <c r="AJ388" s="39">
        <v>-2.2389046956414499E-2</v>
      </c>
      <c r="AK388" s="13">
        <v>-22854.555639918923</v>
      </c>
      <c r="AL388" s="44"/>
    </row>
    <row r="389" spans="1:38" x14ac:dyDescent="0.25">
      <c r="A389" t="s">
        <v>666</v>
      </c>
      <c r="B389" s="5" t="s">
        <v>179</v>
      </c>
      <c r="C389" s="6" t="s">
        <v>30</v>
      </c>
      <c r="D389" s="7" t="s">
        <v>20</v>
      </c>
      <c r="E389" s="42">
        <v>0.59639363635954412</v>
      </c>
      <c r="F389" s="8">
        <v>2.6695531364554448</v>
      </c>
      <c r="G389" s="9">
        <v>26</v>
      </c>
      <c r="H389" s="10">
        <v>96</v>
      </c>
      <c r="I389" s="39">
        <v>0.28734014690410292</v>
      </c>
      <c r="J389" s="11">
        <v>2.5312189712009991E-2</v>
      </c>
      <c r="K389" s="10">
        <v>-43</v>
      </c>
      <c r="L389" s="39">
        <v>-6.3962463382635115E-2</v>
      </c>
      <c r="M389" s="11">
        <v>2.0057318507909191E-2</v>
      </c>
      <c r="N389" s="10">
        <v>-65</v>
      </c>
      <c r="O389" s="39">
        <v>-0.24451609021972975</v>
      </c>
      <c r="P389" s="11">
        <v>4.0349044103728943E-2</v>
      </c>
      <c r="Q389" s="10">
        <v>-133</v>
      </c>
      <c r="R389" s="39">
        <v>-0.22992796024335121</v>
      </c>
      <c r="S389" s="12">
        <v>0.12110674116885289</v>
      </c>
      <c r="T389" s="10">
        <v>49</v>
      </c>
      <c r="U389" s="39">
        <v>0.18649307720101391</v>
      </c>
      <c r="V389" s="11">
        <v>4.3132816586618494E-3</v>
      </c>
      <c r="W389" s="10">
        <v>6</v>
      </c>
      <c r="X389" s="39">
        <v>3.1728875487391006E-2</v>
      </c>
      <c r="Y389" s="13">
        <v>1757</v>
      </c>
      <c r="Z389" s="10">
        <v>32</v>
      </c>
      <c r="AA389" s="39">
        <v>0.48067950840294416</v>
      </c>
      <c r="AB389" s="11">
        <v>7.9999999999999932E-3</v>
      </c>
      <c r="AC389" s="10">
        <v>44</v>
      </c>
      <c r="AD389" s="39">
        <v>0.35392863372489725</v>
      </c>
      <c r="AE389" s="11">
        <v>4.7000000000000042E-2</v>
      </c>
      <c r="AF389" s="10">
        <v>-8</v>
      </c>
      <c r="AG389" s="39">
        <v>-0.12257636065411015</v>
      </c>
      <c r="AH389" s="14">
        <v>0.19743715612989754</v>
      </c>
      <c r="AI389" s="10">
        <v>-7</v>
      </c>
      <c r="AJ389" s="39">
        <v>-2.8770954841843638E-2</v>
      </c>
      <c r="AK389" s="13">
        <v>-26458.414024365586</v>
      </c>
      <c r="AL389" s="44"/>
    </row>
    <row r="390" spans="1:38" x14ac:dyDescent="0.25">
      <c r="A390" t="s">
        <v>918</v>
      </c>
      <c r="B390" s="5" t="s">
        <v>283</v>
      </c>
      <c r="C390" s="6" t="s">
        <v>63</v>
      </c>
      <c r="D390" s="7" t="s">
        <v>34</v>
      </c>
      <c r="E390" s="42">
        <v>0.59647291677073722</v>
      </c>
      <c r="F390" s="8">
        <v>1.9261042219338833</v>
      </c>
      <c r="G390" s="9">
        <v>22</v>
      </c>
      <c r="H390" s="10">
        <v>-258</v>
      </c>
      <c r="I390" s="39">
        <v>-0.95709990021457936</v>
      </c>
      <c r="J390" s="11">
        <v>-0.12472861091511678</v>
      </c>
      <c r="K390" s="10">
        <v>120</v>
      </c>
      <c r="L390" s="39">
        <v>0.46947878106834995</v>
      </c>
      <c r="M390" s="11">
        <v>-3.1523572574960676E-3</v>
      </c>
      <c r="N390" s="10">
        <v>163</v>
      </c>
      <c r="O390" s="39">
        <v>0.63365743757690596</v>
      </c>
      <c r="P390" s="11">
        <v>4.3787927179814168E-4</v>
      </c>
      <c r="Q390" s="10">
        <v>218</v>
      </c>
      <c r="R390" s="39">
        <v>0.31516861884503206</v>
      </c>
      <c r="S390" s="12">
        <v>-2.78</v>
      </c>
      <c r="T390" s="10">
        <v>-7</v>
      </c>
      <c r="U390" s="39">
        <v>-5.9652642697695102E-2</v>
      </c>
      <c r="V390" s="11">
        <v>1.6689088380326213E-2</v>
      </c>
      <c r="W390" s="10">
        <v>-144</v>
      </c>
      <c r="X390" s="39">
        <v>-0.50221915680876461</v>
      </c>
      <c r="Y390" s="13">
        <v>-11997</v>
      </c>
      <c r="Z390" s="10">
        <v>84</v>
      </c>
      <c r="AA390" s="39">
        <v>0.35761625176241491</v>
      </c>
      <c r="AB390" s="11">
        <v>8.421485479311229E-3</v>
      </c>
      <c r="AC390" s="10">
        <v>3</v>
      </c>
      <c r="AD390" s="39">
        <v>4.3470876563324795E-2</v>
      </c>
      <c r="AE390" s="11">
        <v>1.7000000000000126E-2</v>
      </c>
      <c r="AF390" s="10">
        <v>-73</v>
      </c>
      <c r="AG390" s="39">
        <v>-0.25649052541286277</v>
      </c>
      <c r="AH390" s="14">
        <v>0.53606178710833863</v>
      </c>
      <c r="AI390" s="10">
        <v>-12</v>
      </c>
      <c r="AJ390" s="39">
        <v>-2.2162229322831573E-2</v>
      </c>
      <c r="AK390" s="13">
        <v>-20256.162477957667</v>
      </c>
      <c r="AL390" s="44"/>
    </row>
    <row r="391" spans="1:38" x14ac:dyDescent="0.25">
      <c r="A391" t="s">
        <v>1048</v>
      </c>
      <c r="B391" s="5" t="s">
        <v>319</v>
      </c>
      <c r="C391" s="6" t="s">
        <v>93</v>
      </c>
      <c r="D391" s="7" t="s">
        <v>34</v>
      </c>
      <c r="E391" s="42">
        <v>0.59775549449148113</v>
      </c>
      <c r="F391" s="8">
        <v>1.7749097070415836</v>
      </c>
      <c r="G391" s="9">
        <v>28</v>
      </c>
      <c r="H391" s="10">
        <v>58</v>
      </c>
      <c r="I391" s="39">
        <v>0.30588205769027393</v>
      </c>
      <c r="J391" s="11">
        <v>-2.739444072472863E-2</v>
      </c>
      <c r="K391" s="10">
        <v>88</v>
      </c>
      <c r="L391" s="39">
        <v>0.30980037401154392</v>
      </c>
      <c r="M391" s="11">
        <v>-1.1160591550504126E-3</v>
      </c>
      <c r="N391" s="10">
        <v>154</v>
      </c>
      <c r="O391" s="39">
        <v>0.52987762023292939</v>
      </c>
      <c r="P391" s="11">
        <v>3.0025733401955745E-3</v>
      </c>
      <c r="Q391" s="10">
        <v>-38</v>
      </c>
      <c r="R391" s="39">
        <v>-8.8791345483418327E-2</v>
      </c>
      <c r="S391" s="12">
        <v>-0.67072452299305374</v>
      </c>
      <c r="T391" s="10">
        <v>-11</v>
      </c>
      <c r="U391" s="39">
        <v>-7.9526188088767158E-2</v>
      </c>
      <c r="V391" s="11">
        <v>1.805549389567148E-2</v>
      </c>
      <c r="W391" s="10">
        <v>-5</v>
      </c>
      <c r="X391" s="39">
        <v>-6.1580107334638923E-3</v>
      </c>
      <c r="Y391" s="13">
        <v>2571</v>
      </c>
      <c r="Z391" s="10">
        <v>67</v>
      </c>
      <c r="AA391" s="39">
        <v>0.2862960352248482</v>
      </c>
      <c r="AB391" s="11">
        <v>9.4516129032258048E-3</v>
      </c>
      <c r="AC391" s="10">
        <v>-8</v>
      </c>
      <c r="AD391" s="39">
        <v>-2.6633994350384521E-2</v>
      </c>
      <c r="AE391" s="11">
        <v>1.5000000000000013E-2</v>
      </c>
      <c r="AF391" s="10">
        <v>-58</v>
      </c>
      <c r="AG391" s="39">
        <v>-0.65493671575999324</v>
      </c>
      <c r="AH391" s="14">
        <v>0.61145014167284861</v>
      </c>
      <c r="AI391" s="10">
        <v>-24</v>
      </c>
      <c r="AJ391" s="39">
        <v>-2.9980205182874864E-2</v>
      </c>
      <c r="AK391" s="13">
        <v>-29428.225329665525</v>
      </c>
      <c r="AL391" s="44"/>
    </row>
    <row r="392" spans="1:38" x14ac:dyDescent="0.25">
      <c r="A392" t="s">
        <v>1091</v>
      </c>
      <c r="B392" s="5" t="s">
        <v>214</v>
      </c>
      <c r="C392" s="6" t="s">
        <v>49</v>
      </c>
      <c r="D392" s="7" t="s">
        <v>39</v>
      </c>
      <c r="E392" s="42">
        <v>0.59974624089907658</v>
      </c>
      <c r="F392" s="8">
        <v>2.3877352478921168</v>
      </c>
      <c r="G392" s="9">
        <v>26</v>
      </c>
      <c r="H392" s="10">
        <v>74</v>
      </c>
      <c r="I392" s="39">
        <v>0.38283927715727745</v>
      </c>
      <c r="J392" s="11">
        <v>-3.0426200965704142E-2</v>
      </c>
      <c r="K392" s="10">
        <v>238</v>
      </c>
      <c r="L392" s="39">
        <v>0.73351090148272535</v>
      </c>
      <c r="M392" s="11">
        <v>-2.5337520305019311E-2</v>
      </c>
      <c r="N392" s="10">
        <v>-34</v>
      </c>
      <c r="O392" s="39">
        <v>-0.23487983343134877</v>
      </c>
      <c r="P392" s="11">
        <v>4.4287262872628727E-2</v>
      </c>
      <c r="Q392" s="10">
        <v>-10</v>
      </c>
      <c r="R392" s="39">
        <v>-0.15741240615963309</v>
      </c>
      <c r="S392" s="12">
        <v>-3.9786366719421209</v>
      </c>
      <c r="T392" s="10">
        <v>116</v>
      </c>
      <c r="U392" s="39">
        <v>0.51651102189226217</v>
      </c>
      <c r="V392" s="11">
        <v>-1.4948698017877959E-2</v>
      </c>
      <c r="W392" s="10">
        <v>68</v>
      </c>
      <c r="X392" s="39">
        <v>0.26844735887393256</v>
      </c>
      <c r="Y392" s="13">
        <v>9918</v>
      </c>
      <c r="Z392" s="10">
        <v>-101</v>
      </c>
      <c r="AA392" s="39">
        <v>-0.35135472942544571</v>
      </c>
      <c r="AB392" s="11">
        <v>2.2980654406496298E-2</v>
      </c>
      <c r="AC392" s="10">
        <v>48</v>
      </c>
      <c r="AD392" s="39">
        <v>0.37638667331713754</v>
      </c>
      <c r="AE392" s="11">
        <v>4.699999999999982E-2</v>
      </c>
      <c r="AF392" s="10">
        <v>-118</v>
      </c>
      <c r="AG392" s="39">
        <v>-0.35781156716924323</v>
      </c>
      <c r="AH392" s="14">
        <v>0.55413595297847618</v>
      </c>
      <c r="AI392" s="10">
        <v>-29</v>
      </c>
      <c r="AJ392" s="39">
        <v>-3.0345988142070512E-2</v>
      </c>
      <c r="AK392" s="13">
        <v>-25572.32235156004</v>
      </c>
      <c r="AL392" s="44"/>
    </row>
    <row r="393" spans="1:38" x14ac:dyDescent="0.25">
      <c r="A393" t="s">
        <v>872</v>
      </c>
      <c r="B393" s="5" t="s">
        <v>510</v>
      </c>
      <c r="C393" s="6" t="s">
        <v>91</v>
      </c>
      <c r="D393" s="7" t="s">
        <v>39</v>
      </c>
      <c r="E393" s="42">
        <v>0.60088128320818868</v>
      </c>
      <c r="F393" s="8">
        <v>0.8861047726749085</v>
      </c>
      <c r="G393" s="9">
        <v>27</v>
      </c>
      <c r="H393" s="10">
        <v>-271</v>
      </c>
      <c r="I393" s="39">
        <v>-0.69467638418332633</v>
      </c>
      <c r="J393" s="11">
        <v>-0.13859735829675068</v>
      </c>
      <c r="K393" s="10">
        <v>195</v>
      </c>
      <c r="L393" s="39">
        <v>0.50510318795745501</v>
      </c>
      <c r="M393" s="11">
        <v>-1.9368364147127486E-2</v>
      </c>
      <c r="N393" s="10">
        <v>46</v>
      </c>
      <c r="O393" s="39">
        <v>0.1710899467343544</v>
      </c>
      <c r="P393" s="11">
        <v>0</v>
      </c>
      <c r="Q393" s="10">
        <v>-68</v>
      </c>
      <c r="R393" s="39">
        <v>-8.1259968857932963E-3</v>
      </c>
      <c r="S393" s="12">
        <v>0</v>
      </c>
      <c r="T393" s="10">
        <v>46</v>
      </c>
      <c r="U393" s="39">
        <v>0.20594733354552264</v>
      </c>
      <c r="V393" s="11">
        <v>-4.6159960258320906E-3</v>
      </c>
      <c r="W393" s="10">
        <v>35</v>
      </c>
      <c r="X393" s="39">
        <v>0.30082197678259415</v>
      </c>
      <c r="Y393" s="13">
        <v>14515</v>
      </c>
      <c r="Z393" s="10">
        <v>-3</v>
      </c>
      <c r="AA393" s="39">
        <v>5.1463320266502022E-2</v>
      </c>
      <c r="AB393" s="11">
        <v>1.4275818104547387E-2</v>
      </c>
      <c r="AC393" s="10">
        <v>5</v>
      </c>
      <c r="AD393" s="39">
        <v>-2.5810702534910801E-3</v>
      </c>
      <c r="AE393" s="11">
        <v>1.0000000000000009E-2</v>
      </c>
      <c r="AF393" s="10">
        <v>-52</v>
      </c>
      <c r="AG393" s="39">
        <v>-0.26439114499323119</v>
      </c>
      <c r="AH393" s="14">
        <v>0.3468118184609863</v>
      </c>
      <c r="AI393" s="10">
        <v>-5</v>
      </c>
      <c r="AJ393" s="39">
        <v>-1.6972566706899145E-2</v>
      </c>
      <c r="AK393" s="13">
        <v>-21162.91019376021</v>
      </c>
      <c r="AL393" s="44"/>
    </row>
    <row r="394" spans="1:38" x14ac:dyDescent="0.25">
      <c r="A394" t="s">
        <v>1015</v>
      </c>
      <c r="B394" s="5" t="s">
        <v>486</v>
      </c>
      <c r="C394" s="6" t="s">
        <v>38</v>
      </c>
      <c r="D394" s="7" t="s">
        <v>39</v>
      </c>
      <c r="E394" s="42">
        <v>0.60881944106535624</v>
      </c>
      <c r="F394" s="8">
        <v>0.94032946336590228</v>
      </c>
      <c r="G394" s="9">
        <v>19</v>
      </c>
      <c r="H394" s="10">
        <v>-183</v>
      </c>
      <c r="I394" s="39">
        <v>-0.43148048291680657</v>
      </c>
      <c r="J394" s="11">
        <v>-9.934620174346187E-2</v>
      </c>
      <c r="K394" s="10">
        <v>190</v>
      </c>
      <c r="L394" s="39">
        <v>0.59326657679163242</v>
      </c>
      <c r="M394" s="11">
        <v>-2.8107421871565695E-2</v>
      </c>
      <c r="N394" s="10">
        <v>9</v>
      </c>
      <c r="O394" s="39">
        <v>1.7474571475756928E-2</v>
      </c>
      <c r="P394" s="11">
        <v>0.01</v>
      </c>
      <c r="Q394" s="10">
        <v>-74</v>
      </c>
      <c r="R394" s="39">
        <v>-0.17750965624597126</v>
      </c>
      <c r="S394" s="12">
        <v>-0.33526558891454949</v>
      </c>
      <c r="T394" s="10">
        <v>48</v>
      </c>
      <c r="U394" s="39">
        <v>0.13087446567031022</v>
      </c>
      <c r="V394" s="11">
        <v>5.3124999999999978E-3</v>
      </c>
      <c r="W394" s="10">
        <v>-4</v>
      </c>
      <c r="X394" s="39">
        <v>-3.2218354510629821E-2</v>
      </c>
      <c r="Y394" s="13">
        <v>5357</v>
      </c>
      <c r="Z394" s="10">
        <v>246</v>
      </c>
      <c r="AA394" s="39">
        <v>0.87882385963626253</v>
      </c>
      <c r="AB394" s="11">
        <v>-2.7142857142857107E-3</v>
      </c>
      <c r="AC394" s="10">
        <v>-63</v>
      </c>
      <c r="AD394" s="39">
        <v>-0.27174214165868682</v>
      </c>
      <c r="AE394" s="11">
        <v>-1.0999999999999899E-2</v>
      </c>
      <c r="AF394" s="10">
        <v>37</v>
      </c>
      <c r="AG394" s="39">
        <v>6.8114274447707235E-2</v>
      </c>
      <c r="AH394" s="14">
        <v>0.17127270240047654</v>
      </c>
      <c r="AI394" s="10">
        <v>34</v>
      </c>
      <c r="AJ394" s="39">
        <v>2.2566418470727434E-2</v>
      </c>
      <c r="AK394" s="13">
        <v>1877.2418181591202</v>
      </c>
      <c r="AL394" s="44"/>
    </row>
    <row r="395" spans="1:38" x14ac:dyDescent="0.25">
      <c r="A395" t="s">
        <v>805</v>
      </c>
      <c r="B395" s="5" t="s">
        <v>580</v>
      </c>
      <c r="C395" s="6" t="s">
        <v>41</v>
      </c>
      <c r="D395" s="7" t="s">
        <v>34</v>
      </c>
      <c r="E395" s="42">
        <v>0.62869438470233963</v>
      </c>
      <c r="F395" s="8">
        <v>0.10634889129968172</v>
      </c>
      <c r="G395" s="9">
        <v>6</v>
      </c>
      <c r="H395" s="10">
        <v>-11</v>
      </c>
      <c r="I395" s="39">
        <v>0.11712636007765728</v>
      </c>
      <c r="J395" s="11">
        <v>-5.3823112544251428E-2</v>
      </c>
      <c r="K395" s="10">
        <v>-13</v>
      </c>
      <c r="L395" s="39">
        <v>-0.7469991711461299</v>
      </c>
      <c r="M395" s="11">
        <v>1.6766467065868262E-2</v>
      </c>
      <c r="N395" s="10">
        <v>36</v>
      </c>
      <c r="O395" s="39">
        <v>0.10964379663091539</v>
      </c>
      <c r="P395" s="11">
        <v>4.0000000000000001E-3</v>
      </c>
      <c r="Q395" s="10">
        <v>-126</v>
      </c>
      <c r="R395" s="39">
        <v>-0.13437303441250692</v>
      </c>
      <c r="S395" s="12">
        <v>7.2741514360313397E-2</v>
      </c>
      <c r="T395" s="10">
        <v>33</v>
      </c>
      <c r="U395" s="39">
        <v>0.21152966345328927</v>
      </c>
      <c r="V395" s="11">
        <v>-5.5803108808290137E-3</v>
      </c>
      <c r="W395" s="10">
        <v>6</v>
      </c>
      <c r="X395" s="39">
        <v>6.6685139783516423E-2</v>
      </c>
      <c r="Y395" s="13">
        <v>12260</v>
      </c>
      <c r="Z395" s="10">
        <v>156</v>
      </c>
      <c r="AA395" s="39">
        <v>0.59868441575756659</v>
      </c>
      <c r="AB395" s="11">
        <v>2.6366630076838683E-3</v>
      </c>
      <c r="AC395" s="10">
        <v>-20</v>
      </c>
      <c r="AD395" s="39">
        <v>-0.15313119058589342</v>
      </c>
      <c r="AE395" s="11">
        <v>-5.0000000000000044E-3</v>
      </c>
      <c r="AF395" s="10">
        <v>41</v>
      </c>
      <c r="AG395" s="39">
        <v>0.31325927954880078</v>
      </c>
      <c r="AH395" s="14">
        <v>9.401303144282469E-2</v>
      </c>
      <c r="AI395" s="10">
        <v>34</v>
      </c>
      <c r="AJ395" s="39">
        <v>3.5235907821476356E-2</v>
      </c>
      <c r="AK395" s="13">
        <v>8507.0121570940828</v>
      </c>
      <c r="AL395" s="44"/>
    </row>
    <row r="396" spans="1:38" x14ac:dyDescent="0.25">
      <c r="A396" t="s">
        <v>1019</v>
      </c>
      <c r="B396" s="5" t="s">
        <v>448</v>
      </c>
      <c r="C396" s="6" t="s">
        <v>81</v>
      </c>
      <c r="D396" s="7" t="s">
        <v>34</v>
      </c>
      <c r="E396" s="42">
        <v>0.63424748249730944</v>
      </c>
      <c r="F396" s="8">
        <v>1.1150313759678454</v>
      </c>
      <c r="G396" s="9">
        <v>31</v>
      </c>
      <c r="H396" s="10">
        <v>143</v>
      </c>
      <c r="I396" s="39">
        <v>0.50902292996782394</v>
      </c>
      <c r="J396" s="11">
        <v>1.1184681723581447E-2</v>
      </c>
      <c r="K396" s="10">
        <v>79</v>
      </c>
      <c r="L396" s="39">
        <v>0.15899247885685674</v>
      </c>
      <c r="M396" s="11">
        <v>-2.5095409719916514E-3</v>
      </c>
      <c r="N396" s="10">
        <v>102</v>
      </c>
      <c r="O396" s="39">
        <v>0.26784183976102527</v>
      </c>
      <c r="P396" s="11">
        <v>6.2883187035786617E-3</v>
      </c>
      <c r="Q396" s="10">
        <v>-26</v>
      </c>
      <c r="R396" s="39">
        <v>2.0947259924532724E-2</v>
      </c>
      <c r="S396" s="12">
        <v>-0.25</v>
      </c>
      <c r="T396" s="10">
        <v>45</v>
      </c>
      <c r="U396" s="39">
        <v>0.14633487106954746</v>
      </c>
      <c r="V396" s="11">
        <v>5.2913596784996686E-4</v>
      </c>
      <c r="W396" s="10">
        <v>-36</v>
      </c>
      <c r="X396" s="39">
        <v>-0.19103788228723709</v>
      </c>
      <c r="Y396" s="13">
        <v>-1204</v>
      </c>
      <c r="Z396" s="10">
        <v>54</v>
      </c>
      <c r="AA396" s="39">
        <v>0.24887601407360344</v>
      </c>
      <c r="AB396" s="11">
        <v>1.0315715919197048E-2</v>
      </c>
      <c r="AC396" s="10">
        <v>-8</v>
      </c>
      <c r="AD396" s="39">
        <v>-4.4613391676895708E-2</v>
      </c>
      <c r="AE396" s="11">
        <v>7.9999999999998961E-3</v>
      </c>
      <c r="AF396" s="10">
        <v>37</v>
      </c>
      <c r="AG396" s="39">
        <v>8.6701035122039194E-2</v>
      </c>
      <c r="AH396" s="14">
        <v>2.9810781667814368E-2</v>
      </c>
      <c r="AI396" s="10">
        <v>3</v>
      </c>
      <c r="AJ396" s="39">
        <v>-1.1121357415784822E-2</v>
      </c>
      <c r="AK396" s="13">
        <v>-18046.167870120087</v>
      </c>
      <c r="AL396" s="44"/>
    </row>
    <row r="397" spans="1:38" x14ac:dyDescent="0.25">
      <c r="A397" t="s">
        <v>1018</v>
      </c>
      <c r="B397" s="5" t="s">
        <v>183</v>
      </c>
      <c r="C397" s="6" t="s">
        <v>22</v>
      </c>
      <c r="D397" s="7" t="s">
        <v>20</v>
      </c>
      <c r="E397" s="42">
        <v>0.67078780791400217</v>
      </c>
      <c r="F397" s="8">
        <v>2.4471674969796098</v>
      </c>
      <c r="G397" s="9">
        <v>27</v>
      </c>
      <c r="H397" s="10">
        <v>-68</v>
      </c>
      <c r="I397" s="39">
        <v>-0.27749186092673944</v>
      </c>
      <c r="J397" s="11">
        <v>-3.2008462198425014E-2</v>
      </c>
      <c r="K397" s="10">
        <v>-193</v>
      </c>
      <c r="L397" s="39">
        <v>-0.70949186275723497</v>
      </c>
      <c r="M397" s="11">
        <v>5.0276890899982801E-2</v>
      </c>
      <c r="N397" s="10">
        <v>48</v>
      </c>
      <c r="O397" s="39">
        <v>0.22357426279069831</v>
      </c>
      <c r="P397" s="11">
        <v>2.8123370981755005E-2</v>
      </c>
      <c r="Q397" s="10">
        <v>197</v>
      </c>
      <c r="R397" s="39">
        <v>2.3056438170893365</v>
      </c>
      <c r="S397" s="12">
        <v>-21.710591720589381</v>
      </c>
      <c r="T397" s="10">
        <v>-125</v>
      </c>
      <c r="U397" s="39">
        <v>-0.67095021247076136</v>
      </c>
      <c r="V397" s="11">
        <v>5.7081447963800908E-2</v>
      </c>
      <c r="W397" s="10">
        <v>-27</v>
      </c>
      <c r="X397" s="39">
        <v>-0.10476685150487031</v>
      </c>
      <c r="Y397" s="13">
        <v>-936</v>
      </c>
      <c r="Z397" s="10">
        <v>-184</v>
      </c>
      <c r="AA397" s="39">
        <v>-0.67571946981373199</v>
      </c>
      <c r="AB397" s="11">
        <v>2.9537383177570098E-2</v>
      </c>
      <c r="AC397" s="10">
        <v>-44</v>
      </c>
      <c r="AD397" s="39">
        <v>-0.14653381867961379</v>
      </c>
      <c r="AE397" s="11">
        <v>6.0000000000000053E-3</v>
      </c>
      <c r="AF397" s="10">
        <v>-22</v>
      </c>
      <c r="AG397" s="39">
        <v>-4.6275054425337192E-2</v>
      </c>
      <c r="AH397" s="14">
        <v>0.44766500451069824</v>
      </c>
      <c r="AI397" s="10">
        <v>4</v>
      </c>
      <c r="AJ397" s="39">
        <v>-8.5808998789076441E-3</v>
      </c>
      <c r="AK397" s="13">
        <v>-10422.257723557777</v>
      </c>
      <c r="AL397" s="44"/>
    </row>
    <row r="398" spans="1:38" x14ac:dyDescent="0.25">
      <c r="A398" t="s">
        <v>871</v>
      </c>
      <c r="B398" s="5" t="s">
        <v>177</v>
      </c>
      <c r="C398" s="6" t="s">
        <v>54</v>
      </c>
      <c r="D398" s="7" t="s">
        <v>39</v>
      </c>
      <c r="E398" s="42">
        <v>0.67286311771581131</v>
      </c>
      <c r="F398" s="8">
        <v>2.4895745410484693</v>
      </c>
      <c r="G398" s="9">
        <v>28</v>
      </c>
      <c r="H398" s="10">
        <v>-8</v>
      </c>
      <c r="I398" s="39">
        <v>-0.14639752954848645</v>
      </c>
      <c r="J398" s="11">
        <v>1.940438660625432E-3</v>
      </c>
      <c r="K398" s="10">
        <v>228</v>
      </c>
      <c r="L398" s="39">
        <v>1.269356695812365</v>
      </c>
      <c r="M398" s="11">
        <v>-2.9114226002499355E-2</v>
      </c>
      <c r="N398" s="10">
        <v>-7</v>
      </c>
      <c r="O398" s="39">
        <v>-0.13951021437668898</v>
      </c>
      <c r="P398" s="11">
        <v>4.7619688168755739E-2</v>
      </c>
      <c r="Q398" s="10">
        <v>54</v>
      </c>
      <c r="R398" s="39">
        <v>0.26634728082918063</v>
      </c>
      <c r="S398" s="12">
        <v>-5.4005878236529039</v>
      </c>
      <c r="T398" s="10">
        <v>9</v>
      </c>
      <c r="U398" s="39">
        <v>4.9754418817852031E-2</v>
      </c>
      <c r="V398" s="11">
        <v>1.5315579227696399E-2</v>
      </c>
      <c r="W398" s="10">
        <v>-12</v>
      </c>
      <c r="X398" s="39">
        <v>-9.317574359410552E-2</v>
      </c>
      <c r="Y398" s="13">
        <v>-944</v>
      </c>
      <c r="Z398" s="10">
        <v>60</v>
      </c>
      <c r="AA398" s="39">
        <v>0.36531266558110043</v>
      </c>
      <c r="AB398" s="11">
        <v>8.552538370720196E-3</v>
      </c>
      <c r="AC398" s="10">
        <v>-14</v>
      </c>
      <c r="AD398" s="39">
        <v>-0.11459464942000586</v>
      </c>
      <c r="AE398" s="11">
        <v>1.5000000000000013E-2</v>
      </c>
      <c r="AF398" s="10">
        <v>68</v>
      </c>
      <c r="AG398" s="39">
        <v>0.23489348349504371</v>
      </c>
      <c r="AH398" s="14">
        <v>5.50752894503721E-2</v>
      </c>
      <c r="AI398" s="10">
        <v>22</v>
      </c>
      <c r="AJ398" s="39">
        <v>-2.9352102450075357E-3</v>
      </c>
      <c r="AK398" s="13">
        <v>-8241.7868029401143</v>
      </c>
      <c r="AL398" s="44"/>
    </row>
    <row r="399" spans="1:38" x14ac:dyDescent="0.25">
      <c r="A399" t="s">
        <v>681</v>
      </c>
      <c r="B399" s="5" t="s">
        <v>427</v>
      </c>
      <c r="C399" s="6" t="s">
        <v>44</v>
      </c>
      <c r="D399" s="7" t="s">
        <v>20</v>
      </c>
      <c r="E399" s="42">
        <v>0.67419295393236123</v>
      </c>
      <c r="F399" s="8">
        <v>1.120461965718242</v>
      </c>
      <c r="G399" s="9">
        <v>40</v>
      </c>
      <c r="H399" s="10">
        <v>9</v>
      </c>
      <c r="I399" s="39">
        <v>0.39607624340269476</v>
      </c>
      <c r="J399" s="11">
        <v>-0.19162260710735568</v>
      </c>
      <c r="K399" s="10">
        <v>121</v>
      </c>
      <c r="L399" s="39">
        <v>0.50191292831541612</v>
      </c>
      <c r="M399" s="11">
        <v>-3.5480923827557673E-3</v>
      </c>
      <c r="N399" s="10">
        <v>-8</v>
      </c>
      <c r="O399" s="39">
        <v>1.1802127982364186E-2</v>
      </c>
      <c r="P399" s="11">
        <v>1.9232284471731899E-2</v>
      </c>
      <c r="Q399" s="10">
        <v>-8</v>
      </c>
      <c r="R399" s="39">
        <v>-4.294252511235791E-2</v>
      </c>
      <c r="S399" s="12">
        <v>-1.3907666527021365</v>
      </c>
      <c r="T399" s="10">
        <v>-89</v>
      </c>
      <c r="U399" s="39">
        <v>-0.18633251736412626</v>
      </c>
      <c r="V399" s="11">
        <v>2.1115569981312088E-2</v>
      </c>
      <c r="W399" s="10">
        <v>-9</v>
      </c>
      <c r="X399" s="39">
        <v>-5.0892397240648084E-2</v>
      </c>
      <c r="Y399" s="13">
        <v>2618</v>
      </c>
      <c r="Z399" s="10">
        <v>131</v>
      </c>
      <c r="AA399" s="39">
        <v>0.47655084362719508</v>
      </c>
      <c r="AB399" s="11">
        <v>5.7000184263865869E-3</v>
      </c>
      <c r="AC399" s="10">
        <v>74</v>
      </c>
      <c r="AD399" s="39">
        <v>0.22555993419003412</v>
      </c>
      <c r="AE399" s="11">
        <v>2.7000000000000024E-2</v>
      </c>
      <c r="AF399" s="10">
        <v>31</v>
      </c>
      <c r="AG399" s="39">
        <v>8.6633967726858593E-2</v>
      </c>
      <c r="AH399" s="14">
        <v>0.17616810641162228</v>
      </c>
      <c r="AI399" s="10">
        <v>0</v>
      </c>
      <c r="AJ399" s="39">
        <v>-2.2833188045369407E-2</v>
      </c>
      <c r="AK399" s="13">
        <v>-21740.871336285607</v>
      </c>
      <c r="AL399" s="44"/>
    </row>
    <row r="400" spans="1:38" x14ac:dyDescent="0.25">
      <c r="A400" t="s">
        <v>1144</v>
      </c>
      <c r="B400" s="5" t="s">
        <v>483</v>
      </c>
      <c r="C400" s="6" t="s">
        <v>93</v>
      </c>
      <c r="D400" s="7" t="s">
        <v>34</v>
      </c>
      <c r="E400" s="42">
        <v>0.68093765620045588</v>
      </c>
      <c r="F400" s="8">
        <v>0.76596000363403149</v>
      </c>
      <c r="G400" s="9">
        <v>26</v>
      </c>
      <c r="H400" s="10">
        <v>336</v>
      </c>
      <c r="I400" s="39">
        <v>0.9652131430357076</v>
      </c>
      <c r="J400" s="11">
        <v>0.10369083876905849</v>
      </c>
      <c r="K400" s="10">
        <v>-54</v>
      </c>
      <c r="L400" s="39">
        <v>-0.51855092444985129</v>
      </c>
      <c r="M400" s="11">
        <v>1.6466698948450775E-2</v>
      </c>
      <c r="N400" s="10">
        <v>172</v>
      </c>
      <c r="O400" s="39">
        <v>0.42318089944982717</v>
      </c>
      <c r="P400" s="11">
        <v>-5.9236981342244491E-3</v>
      </c>
      <c r="Q400" s="10">
        <v>-39</v>
      </c>
      <c r="R400" s="39">
        <v>1.6295538834880552E-2</v>
      </c>
      <c r="S400" s="12">
        <v>-0.21</v>
      </c>
      <c r="T400" s="10">
        <v>-93</v>
      </c>
      <c r="U400" s="39">
        <v>-0.2557618609107104</v>
      </c>
      <c r="V400" s="11">
        <v>2.759122085048011E-2</v>
      </c>
      <c r="W400" s="10">
        <v>55</v>
      </c>
      <c r="X400" s="39">
        <v>0.44258912892862862</v>
      </c>
      <c r="Y400" s="13">
        <v>18099</v>
      </c>
      <c r="Z400" s="10">
        <v>-29</v>
      </c>
      <c r="AA400" s="39">
        <v>-0.23173928225342821</v>
      </c>
      <c r="AB400" s="11">
        <v>1.9056074766355145E-2</v>
      </c>
      <c r="AC400" s="10">
        <v>75</v>
      </c>
      <c r="AD400" s="39">
        <v>0.22282918205305746</v>
      </c>
      <c r="AE400" s="11">
        <v>2.5000000000000022E-2</v>
      </c>
      <c r="AF400" s="10">
        <v>-56</v>
      </c>
      <c r="AG400" s="39">
        <v>-0.17338944256890185</v>
      </c>
      <c r="AH400" s="14">
        <v>0.3803506711479594</v>
      </c>
      <c r="AI400" s="10">
        <v>-2</v>
      </c>
      <c r="AJ400" s="39">
        <v>-1.9096575624153928E-2</v>
      </c>
      <c r="AK400" s="13">
        <v>-22197.742747118289</v>
      </c>
      <c r="AL400" s="44"/>
    </row>
    <row r="401" spans="1:38" x14ac:dyDescent="0.25">
      <c r="A401" t="s">
        <v>812</v>
      </c>
      <c r="B401" s="5" t="s">
        <v>210</v>
      </c>
      <c r="C401" s="6" t="s">
        <v>26</v>
      </c>
      <c r="D401" s="7" t="s">
        <v>20</v>
      </c>
      <c r="E401" s="42">
        <v>0.68322535065182843</v>
      </c>
      <c r="F401" s="8">
        <v>2.2037858837455033</v>
      </c>
      <c r="G401" s="9">
        <v>32</v>
      </c>
      <c r="H401" s="10">
        <v>17</v>
      </c>
      <c r="I401" s="39">
        <v>-5.0021279945230868E-2</v>
      </c>
      <c r="J401" s="11">
        <v>1.8731429136053412E-2</v>
      </c>
      <c r="K401" s="10">
        <v>299</v>
      </c>
      <c r="L401" s="39">
        <v>1.8402738428634255</v>
      </c>
      <c r="M401" s="11">
        <v>-4.973045822102426E-2</v>
      </c>
      <c r="N401" s="10">
        <v>-6</v>
      </c>
      <c r="O401" s="39">
        <v>-4.5985212955396704E-3</v>
      </c>
      <c r="P401" s="11">
        <v>2.2848484848484847E-2</v>
      </c>
      <c r="Q401" s="10">
        <v>-27</v>
      </c>
      <c r="R401" s="39">
        <v>-0.47436814129904986</v>
      </c>
      <c r="S401" s="12">
        <v>-3.8774078780177899</v>
      </c>
      <c r="T401" s="10">
        <v>155</v>
      </c>
      <c r="U401" s="39">
        <v>1.0130967310362609</v>
      </c>
      <c r="V401" s="11">
        <v>-4.1770186335403733E-2</v>
      </c>
      <c r="W401" s="10">
        <v>79</v>
      </c>
      <c r="X401" s="39">
        <v>0.26499227640650014</v>
      </c>
      <c r="Y401" s="13">
        <v>10000</v>
      </c>
      <c r="Z401" s="10">
        <v>-163</v>
      </c>
      <c r="AA401" s="39">
        <v>-0.51786543732350676</v>
      </c>
      <c r="AB401" s="11">
        <v>2.6202783300198804E-2</v>
      </c>
      <c r="AC401" s="10">
        <v>-67</v>
      </c>
      <c r="AD401" s="39">
        <v>-0.18006787244387162</v>
      </c>
      <c r="AE401" s="11">
        <v>2.0000000000000018E-3</v>
      </c>
      <c r="AF401" s="10">
        <v>61</v>
      </c>
      <c r="AG401" s="39">
        <v>0.51063367141734106</v>
      </c>
      <c r="AH401" s="14">
        <v>-5.63073868862074E-2</v>
      </c>
      <c r="AI401" s="10">
        <v>79</v>
      </c>
      <c r="AJ401" s="39">
        <v>2.7259027948605408E-2</v>
      </c>
      <c r="AK401" s="13">
        <v>10889.522305991297</v>
      </c>
      <c r="AL401" s="44"/>
    </row>
    <row r="402" spans="1:38" x14ac:dyDescent="0.25">
      <c r="A402" t="s">
        <v>1011</v>
      </c>
      <c r="B402" s="5" t="s">
        <v>46</v>
      </c>
      <c r="C402" s="6" t="s">
        <v>47</v>
      </c>
      <c r="D402" s="7" t="s">
        <v>20</v>
      </c>
      <c r="E402" s="42">
        <v>0.68794091212778952</v>
      </c>
      <c r="F402" s="8">
        <v>5.3913928038753198</v>
      </c>
      <c r="G402" s="9">
        <v>1</v>
      </c>
      <c r="H402" s="10">
        <v>3</v>
      </c>
      <c r="I402" s="39">
        <v>-0.10897979353932519</v>
      </c>
      <c r="J402" s="11">
        <v>-6.5886595350416188E-3</v>
      </c>
      <c r="K402" s="10">
        <v>-315</v>
      </c>
      <c r="L402" s="39">
        <v>-2.0928593708600745</v>
      </c>
      <c r="M402" s="11">
        <v>0.12011900512785803</v>
      </c>
      <c r="N402" s="10">
        <v>4</v>
      </c>
      <c r="O402" s="39">
        <v>0.74440234719417608</v>
      </c>
      <c r="P402" s="11">
        <v>0.10716326530612244</v>
      </c>
      <c r="Q402" s="10">
        <v>5</v>
      </c>
      <c r="R402" s="39">
        <v>0.81856270955048638</v>
      </c>
      <c r="S402" s="12">
        <v>-20.84044247787611</v>
      </c>
      <c r="T402" s="10">
        <v>-39</v>
      </c>
      <c r="U402" s="39">
        <v>-2.3941022412093074</v>
      </c>
      <c r="V402" s="11">
        <v>0.1820427280197206</v>
      </c>
      <c r="W402" s="10">
        <v>-18</v>
      </c>
      <c r="X402" s="39">
        <v>-0.2361714308985845</v>
      </c>
      <c r="Y402" s="13">
        <v>-5972</v>
      </c>
      <c r="Z402" s="10">
        <v>21</v>
      </c>
      <c r="AA402" s="39">
        <v>1.4862051792891999</v>
      </c>
      <c r="AB402" s="11">
        <v>-9.9178885630498564E-3</v>
      </c>
      <c r="AC402" s="10">
        <v>81</v>
      </c>
      <c r="AD402" s="39">
        <v>0.79394974296068221</v>
      </c>
      <c r="AE402" s="11">
        <v>7.7999999999999958E-2</v>
      </c>
      <c r="AF402" s="10">
        <v>1</v>
      </c>
      <c r="AG402" s="39">
        <v>0.12073892947150144</v>
      </c>
      <c r="AH402" s="14">
        <v>0.31617777929967561</v>
      </c>
      <c r="AI402" s="10">
        <v>-20</v>
      </c>
      <c r="AJ402" s="39">
        <v>-1.8521344107551074E-2</v>
      </c>
      <c r="AK402" s="13">
        <v>-15797.781182643477</v>
      </c>
      <c r="AL402" s="44"/>
    </row>
    <row r="403" spans="1:38" x14ac:dyDescent="0.25">
      <c r="A403" t="s">
        <v>941</v>
      </c>
      <c r="B403" s="5" t="s">
        <v>586</v>
      </c>
      <c r="C403" s="6" t="s">
        <v>41</v>
      </c>
      <c r="D403" s="7" t="s">
        <v>34</v>
      </c>
      <c r="E403" s="42">
        <v>0.70444518172189419</v>
      </c>
      <c r="F403" s="8">
        <v>-0.24068986405196213</v>
      </c>
      <c r="G403" s="9">
        <v>6</v>
      </c>
      <c r="H403" s="10">
        <v>-129</v>
      </c>
      <c r="I403" s="39">
        <v>-0.16054160674569845</v>
      </c>
      <c r="J403" s="11">
        <v>-9.5649417469837017E-2</v>
      </c>
      <c r="K403" s="10">
        <v>187</v>
      </c>
      <c r="L403" s="39">
        <v>0.63719337478559368</v>
      </c>
      <c r="M403" s="11">
        <v>-1.540796400708061E-2</v>
      </c>
      <c r="N403" s="10">
        <v>56</v>
      </c>
      <c r="O403" s="39">
        <v>0.16923683244354204</v>
      </c>
      <c r="P403" s="11">
        <v>4.3648365802608276E-3</v>
      </c>
      <c r="Q403" s="10">
        <v>-113</v>
      </c>
      <c r="R403" s="39">
        <v>-7.1140632783188995E-2</v>
      </c>
      <c r="S403" s="12">
        <v>8.4652065019889006E-2</v>
      </c>
      <c r="T403" s="10">
        <v>-34</v>
      </c>
      <c r="U403" s="39">
        <v>-7.4080872016944799E-2</v>
      </c>
      <c r="V403" s="11">
        <v>1.2390131649363163E-2</v>
      </c>
      <c r="W403" s="10">
        <v>4</v>
      </c>
      <c r="X403" s="39">
        <v>0.12969832140935056</v>
      </c>
      <c r="Y403" s="13">
        <v>15105</v>
      </c>
      <c r="Z403" s="10">
        <v>48</v>
      </c>
      <c r="AA403" s="39">
        <v>0.14724107282629684</v>
      </c>
      <c r="AB403" s="11">
        <v>1.1372489414830093E-2</v>
      </c>
      <c r="AC403" s="10">
        <v>64</v>
      </c>
      <c r="AD403" s="39">
        <v>0.25608661702261015</v>
      </c>
      <c r="AE403" s="11">
        <v>2.399999999999991E-2</v>
      </c>
      <c r="AF403" s="10">
        <v>21</v>
      </c>
      <c r="AG403" s="39">
        <v>4.3361340594805231E-4</v>
      </c>
      <c r="AH403" s="14">
        <v>6.4998647054261616E-2</v>
      </c>
      <c r="AI403" s="10">
        <v>7</v>
      </c>
      <c r="AJ403" s="39">
        <v>0.1125299898350674</v>
      </c>
      <c r="AK403" s="13">
        <v>40569.735999133089</v>
      </c>
      <c r="AL403" s="44"/>
    </row>
    <row r="404" spans="1:38" x14ac:dyDescent="0.25">
      <c r="A404" t="s">
        <v>876</v>
      </c>
      <c r="B404" s="5" t="s">
        <v>407</v>
      </c>
      <c r="C404" s="6" t="s">
        <v>71</v>
      </c>
      <c r="D404" s="7" t="s">
        <v>34</v>
      </c>
      <c r="E404" s="42">
        <v>0.71123586067763322</v>
      </c>
      <c r="F404" s="8">
        <v>1.1083676480606002</v>
      </c>
      <c r="G404" s="9">
        <v>47</v>
      </c>
      <c r="H404" s="10">
        <v>-300</v>
      </c>
      <c r="I404" s="39">
        <v>-0.82278097925150617</v>
      </c>
      <c r="J404" s="11">
        <v>-0.18058251959476068</v>
      </c>
      <c r="K404" s="10">
        <v>-403</v>
      </c>
      <c r="L404" s="39">
        <v>-1.652219141756109</v>
      </c>
      <c r="M404" s="11">
        <v>8.3598615175193208E-2</v>
      </c>
      <c r="N404" s="10">
        <v>9</v>
      </c>
      <c r="O404" s="39">
        <v>8.1965756765979614E-2</v>
      </c>
      <c r="P404" s="11">
        <v>1.147176913425345E-2</v>
      </c>
      <c r="Q404" s="10">
        <v>217</v>
      </c>
      <c r="R404" s="39">
        <v>0.31400568857261901</v>
      </c>
      <c r="S404" s="12">
        <v>-2.77</v>
      </c>
      <c r="T404" s="10">
        <v>98</v>
      </c>
      <c r="U404" s="39">
        <v>0.26067022836300513</v>
      </c>
      <c r="V404" s="11">
        <v>-2.9494949494949449E-3</v>
      </c>
      <c r="W404" s="10">
        <v>0</v>
      </c>
      <c r="X404" s="39">
        <v>2.8631692458440994E-2</v>
      </c>
      <c r="Y404" s="13">
        <v>5493</v>
      </c>
      <c r="Z404" s="10">
        <v>174</v>
      </c>
      <c r="AA404" s="39">
        <v>0.80143438924209864</v>
      </c>
      <c r="AB404" s="11">
        <v>-1.6678648454349077E-4</v>
      </c>
      <c r="AC404" s="10">
        <v>-25</v>
      </c>
      <c r="AD404" s="39">
        <v>-8.9376465237275382E-2</v>
      </c>
      <c r="AE404" s="11">
        <v>3.9999999999998925E-3</v>
      </c>
      <c r="AF404" s="10">
        <v>-58</v>
      </c>
      <c r="AG404" s="39">
        <v>-0.20123838108924438</v>
      </c>
      <c r="AH404" s="14">
        <v>0.38325611502017853</v>
      </c>
      <c r="AI404" s="10">
        <v>-71</v>
      </c>
      <c r="AJ404" s="39">
        <v>-6.8143215852081135E-2</v>
      </c>
      <c r="AK404" s="13">
        <v>-52144.915293196042</v>
      </c>
      <c r="AL404" s="44"/>
    </row>
    <row r="405" spans="1:38" x14ac:dyDescent="0.25">
      <c r="A405" t="s">
        <v>1079</v>
      </c>
      <c r="B405" s="5" t="s">
        <v>301</v>
      </c>
      <c r="C405" s="6" t="s">
        <v>28</v>
      </c>
      <c r="D405" s="7" t="s">
        <v>20</v>
      </c>
      <c r="E405" s="42">
        <v>0.71187722398013709</v>
      </c>
      <c r="F405" s="8">
        <v>1.5508408357753503</v>
      </c>
      <c r="G405" s="9">
        <v>28</v>
      </c>
      <c r="H405" s="10">
        <v>-7</v>
      </c>
      <c r="I405" s="39">
        <v>-0.74483895659771937</v>
      </c>
      <c r="J405" s="11">
        <v>2.9174864190280481E-2</v>
      </c>
      <c r="K405" s="10">
        <v>-191</v>
      </c>
      <c r="L405" s="39">
        <v>-1.1683826815199367</v>
      </c>
      <c r="M405" s="11">
        <v>7.9973430613410529E-2</v>
      </c>
      <c r="N405" s="10">
        <v>-78</v>
      </c>
      <c r="O405" s="39">
        <v>-0.16686387883456</v>
      </c>
      <c r="P405" s="11">
        <v>2.2000000000000002E-2</v>
      </c>
      <c r="Q405" s="10">
        <v>74</v>
      </c>
      <c r="R405" s="39">
        <v>0.11049289090033687</v>
      </c>
      <c r="S405" s="12">
        <v>-1.02</v>
      </c>
      <c r="T405" s="10">
        <v>77</v>
      </c>
      <c r="U405" s="39">
        <v>0.45709403158058814</v>
      </c>
      <c r="V405" s="11">
        <v>-9.1604515908313283E-3</v>
      </c>
      <c r="W405" s="10">
        <v>99</v>
      </c>
      <c r="X405" s="39">
        <v>0.36579797648782353</v>
      </c>
      <c r="Y405" s="13">
        <v>12824</v>
      </c>
      <c r="Z405" s="10">
        <v>-31</v>
      </c>
      <c r="AA405" s="39">
        <v>-0.29997794377680098</v>
      </c>
      <c r="AB405" s="11">
        <v>2.310640945861854E-2</v>
      </c>
      <c r="AC405" s="10">
        <v>191</v>
      </c>
      <c r="AD405" s="39">
        <v>0.64600676159465997</v>
      </c>
      <c r="AE405" s="11">
        <v>5.5999999999999939E-2</v>
      </c>
      <c r="AF405" s="10">
        <v>0</v>
      </c>
      <c r="AG405" s="39">
        <v>-0.18105845239779916</v>
      </c>
      <c r="AH405" s="14">
        <v>-5.9836642043737731E-2</v>
      </c>
      <c r="AI405" s="10">
        <v>0</v>
      </c>
      <c r="AJ405" s="39">
        <v>0.49158963462781236</v>
      </c>
      <c r="AK405" s="13">
        <v>168549.61709864833</v>
      </c>
      <c r="AL405" s="44"/>
    </row>
    <row r="406" spans="1:38" x14ac:dyDescent="0.25">
      <c r="A406" t="s">
        <v>806</v>
      </c>
      <c r="B406" s="5" t="s">
        <v>572</v>
      </c>
      <c r="C406" s="6" t="s">
        <v>93</v>
      </c>
      <c r="D406" s="7" t="s">
        <v>34</v>
      </c>
      <c r="E406" s="42">
        <v>0.72541415294455458</v>
      </c>
      <c r="F406" s="8">
        <v>1.866381331556255E-2</v>
      </c>
      <c r="G406" s="9">
        <v>14</v>
      </c>
      <c r="H406" s="10">
        <v>115</v>
      </c>
      <c r="I406" s="39">
        <v>0.43687787681781842</v>
      </c>
      <c r="J406" s="11">
        <v>6.6253413492411983E-3</v>
      </c>
      <c r="K406" s="10">
        <v>95</v>
      </c>
      <c r="L406" s="39">
        <v>0.13360767467272883</v>
      </c>
      <c r="M406" s="11">
        <v>-7.5488674828160622E-3</v>
      </c>
      <c r="N406" s="10">
        <v>7</v>
      </c>
      <c r="O406" s="39">
        <v>6.0738576712178305E-2</v>
      </c>
      <c r="P406" s="11">
        <v>9.2527472527472523E-3</v>
      </c>
      <c r="Q406" s="10">
        <v>-68</v>
      </c>
      <c r="R406" s="39">
        <v>-8.1259968857932963E-3</v>
      </c>
      <c r="S406" s="12">
        <v>0</v>
      </c>
      <c r="T406" s="10">
        <v>-21</v>
      </c>
      <c r="U406" s="39">
        <v>-5.6444712855266865E-2</v>
      </c>
      <c r="V406" s="11">
        <v>1.0494126087346426E-2</v>
      </c>
      <c r="W406" s="10">
        <v>1</v>
      </c>
      <c r="X406" s="39">
        <v>0.25389764740181553</v>
      </c>
      <c r="Y406" s="13">
        <v>16357</v>
      </c>
      <c r="Z406" s="10">
        <v>67</v>
      </c>
      <c r="AA406" s="39">
        <v>0.25928371473129141</v>
      </c>
      <c r="AB406" s="11">
        <v>9.4143545439441811E-3</v>
      </c>
      <c r="AC406" s="10">
        <v>19</v>
      </c>
      <c r="AD406" s="39">
        <v>5.9608163043990747E-2</v>
      </c>
      <c r="AE406" s="11">
        <v>1.100000000000001E-2</v>
      </c>
      <c r="AF406" s="10">
        <v>35</v>
      </c>
      <c r="AG406" s="39">
        <v>5.7774908480165948E-2</v>
      </c>
      <c r="AH406" s="14">
        <v>0.17837212654649637</v>
      </c>
      <c r="AI406" s="10">
        <v>9</v>
      </c>
      <c r="AJ406" s="39">
        <v>-2.4334167853621164E-3</v>
      </c>
      <c r="AK406" s="13">
        <v>-15072.396477727103</v>
      </c>
      <c r="AL406" s="44"/>
    </row>
    <row r="407" spans="1:38" x14ac:dyDescent="0.25">
      <c r="A407" t="s">
        <v>683</v>
      </c>
      <c r="B407" s="5" t="s">
        <v>218</v>
      </c>
      <c r="C407" s="6" t="s">
        <v>54</v>
      </c>
      <c r="D407" s="7" t="s">
        <v>39</v>
      </c>
      <c r="E407" s="42">
        <v>0.72876662213045162</v>
      </c>
      <c r="F407" s="8">
        <v>2.0429776676924689</v>
      </c>
      <c r="G407" s="9">
        <v>32</v>
      </c>
      <c r="H407" s="10">
        <v>-75</v>
      </c>
      <c r="I407" s="39">
        <v>-0.5009288202971327</v>
      </c>
      <c r="J407" s="11">
        <v>-3.9761589238685779E-2</v>
      </c>
      <c r="K407" s="10">
        <v>499</v>
      </c>
      <c r="L407" s="39">
        <v>2.4909862770667535</v>
      </c>
      <c r="M407" s="11">
        <v>-8.3706658573844628E-2</v>
      </c>
      <c r="N407" s="10">
        <v>-149</v>
      </c>
      <c r="O407" s="39">
        <v>-0.34213128890341737</v>
      </c>
      <c r="P407" s="11">
        <v>3.9677617170389839E-2</v>
      </c>
      <c r="Q407" s="10">
        <v>-39</v>
      </c>
      <c r="R407" s="39">
        <v>-0.30377225520429763</v>
      </c>
      <c r="S407" s="12">
        <v>-2.1840768509840678</v>
      </c>
      <c r="T407" s="10">
        <v>68</v>
      </c>
      <c r="U407" s="39">
        <v>0.51116647585523056</v>
      </c>
      <c r="V407" s="11">
        <v>-1.1120085015940487E-2</v>
      </c>
      <c r="W407" s="10">
        <v>-42</v>
      </c>
      <c r="X407" s="39">
        <v>-0.12310582919490043</v>
      </c>
      <c r="Y407" s="13">
        <v>-1243</v>
      </c>
      <c r="Z407" s="10">
        <v>107</v>
      </c>
      <c r="AA407" s="39">
        <v>0.73578632927427412</v>
      </c>
      <c r="AB407" s="11">
        <v>1.6635318704284197E-3</v>
      </c>
      <c r="AC407" s="10">
        <v>-69</v>
      </c>
      <c r="AD407" s="39">
        <v>-0.37900045976476548</v>
      </c>
      <c r="AE407" s="11">
        <v>-8.0000000000000071E-3</v>
      </c>
      <c r="AF407" s="10">
        <v>69</v>
      </c>
      <c r="AG407" s="39">
        <v>0.46236776645216626</v>
      </c>
      <c r="AH407" s="14">
        <v>-0.41138948865700153</v>
      </c>
      <c r="AI407" s="10">
        <v>35</v>
      </c>
      <c r="AJ407" s="39">
        <v>6.6869377051524612E-2</v>
      </c>
      <c r="AK407" s="13">
        <v>24519.461705401598</v>
      </c>
      <c r="AL407" s="44"/>
    </row>
    <row r="408" spans="1:38" x14ac:dyDescent="0.25">
      <c r="A408" t="s">
        <v>1126</v>
      </c>
      <c r="B408" s="5" t="s">
        <v>274</v>
      </c>
      <c r="C408" s="6" t="s">
        <v>33</v>
      </c>
      <c r="D408" s="7" t="s">
        <v>34</v>
      </c>
      <c r="E408" s="42">
        <v>0.7402892221081675</v>
      </c>
      <c r="F408" s="8">
        <v>1.6665775945213568</v>
      </c>
      <c r="G408" s="9">
        <v>35</v>
      </c>
      <c r="H408" s="10">
        <v>307</v>
      </c>
      <c r="I408" s="39">
        <v>0.8979042387485443</v>
      </c>
      <c r="J408" s="11">
        <v>7.883003537899369E-2</v>
      </c>
      <c r="K408" s="10">
        <v>-102</v>
      </c>
      <c r="L408" s="39">
        <v>-0.34300644260135615</v>
      </c>
      <c r="M408" s="11">
        <v>2.4631756920247772E-2</v>
      </c>
      <c r="N408" s="10">
        <v>-109</v>
      </c>
      <c r="O408" s="39">
        <v>-0.2153550880991898</v>
      </c>
      <c r="P408" s="11">
        <v>3.1963004800903694E-2</v>
      </c>
      <c r="Q408" s="10">
        <v>-4</v>
      </c>
      <c r="R408" s="39">
        <v>2.00601876867324E-2</v>
      </c>
      <c r="S408" s="12">
        <v>-0.66660165861660436</v>
      </c>
      <c r="T408" s="10">
        <v>139</v>
      </c>
      <c r="U408" s="39">
        <v>0.92158686243096177</v>
      </c>
      <c r="V408" s="11">
        <v>-3.6421363815530156E-2</v>
      </c>
      <c r="W408" s="10">
        <v>129</v>
      </c>
      <c r="X408" s="39">
        <v>0.55171250350161971</v>
      </c>
      <c r="Y408" s="13">
        <v>19672</v>
      </c>
      <c r="Z408" s="10">
        <v>-171</v>
      </c>
      <c r="AA408" s="39">
        <v>-0.53730839138853204</v>
      </c>
      <c r="AB408" s="11">
        <v>2.650902527075813E-2</v>
      </c>
      <c r="AC408" s="10">
        <v>-4</v>
      </c>
      <c r="AD408" s="39">
        <v>-6.6088569260918884E-2</v>
      </c>
      <c r="AE408" s="11">
        <v>1.9000000000000017E-2</v>
      </c>
      <c r="AF408" s="10">
        <v>-73</v>
      </c>
      <c r="AG408" s="39">
        <v>-0.26683747985993167</v>
      </c>
      <c r="AH408" s="14">
        <v>0.41428383627326992</v>
      </c>
      <c r="AI408" s="10">
        <v>-14</v>
      </c>
      <c r="AJ408" s="39">
        <v>-2.5333447337279089E-2</v>
      </c>
      <c r="AK408" s="13">
        <v>-28672.053217215784</v>
      </c>
      <c r="AL408" s="44"/>
    </row>
    <row r="409" spans="1:38" x14ac:dyDescent="0.25">
      <c r="A409" t="s">
        <v>783</v>
      </c>
      <c r="B409" s="5" t="s">
        <v>263</v>
      </c>
      <c r="C409" s="6" t="s">
        <v>44</v>
      </c>
      <c r="D409" s="7" t="s">
        <v>20</v>
      </c>
      <c r="E409" s="42">
        <v>0.74050448303845917</v>
      </c>
      <c r="F409" s="8">
        <v>1.7463598972508763</v>
      </c>
      <c r="G409" s="9">
        <v>36</v>
      </c>
      <c r="H409" s="10">
        <v>68</v>
      </c>
      <c r="I409" s="39">
        <v>0.49882467123170565</v>
      </c>
      <c r="J409" s="11">
        <v>-3.4481145528853396E-2</v>
      </c>
      <c r="K409" s="10">
        <v>77</v>
      </c>
      <c r="L409" s="39">
        <v>0.63223194757973622</v>
      </c>
      <c r="M409" s="11">
        <v>-1.5461811916964718E-3</v>
      </c>
      <c r="N409" s="10">
        <v>-99</v>
      </c>
      <c r="O409" s="39">
        <v>-0.58865115131075718</v>
      </c>
      <c r="P409" s="11">
        <v>6.8163398692810476E-2</v>
      </c>
      <c r="Q409" s="10">
        <v>2</v>
      </c>
      <c r="R409" s="39">
        <v>-5.4381845946083696E-2</v>
      </c>
      <c r="S409" s="12">
        <v>-4.8609709962168974</v>
      </c>
      <c r="T409" s="10">
        <v>-119</v>
      </c>
      <c r="U409" s="39">
        <v>-0.25916454214344009</v>
      </c>
      <c r="V409" s="11">
        <v>2.5295254833040421E-2</v>
      </c>
      <c r="W409" s="10">
        <v>9</v>
      </c>
      <c r="X409" s="39">
        <v>5.1199317692663948E-2</v>
      </c>
      <c r="Y409" s="13">
        <v>4920</v>
      </c>
      <c r="Z409" s="10">
        <v>84</v>
      </c>
      <c r="AA409" s="39">
        <v>0.60945676019123352</v>
      </c>
      <c r="AB409" s="11">
        <v>4.1781166483257359E-3</v>
      </c>
      <c r="AC409" s="10">
        <v>123</v>
      </c>
      <c r="AD409" s="39">
        <v>0.57863264281793048</v>
      </c>
      <c r="AE409" s="11">
        <v>5.600000000000005E-2</v>
      </c>
      <c r="AF409" s="10">
        <v>150</v>
      </c>
      <c r="AG409" s="39">
        <v>0.47457874813323842</v>
      </c>
      <c r="AH409" s="14">
        <v>-0.19867902276706051</v>
      </c>
      <c r="AI409" s="10">
        <v>42</v>
      </c>
      <c r="AJ409" s="39">
        <v>8.0178400029690122E-3</v>
      </c>
      <c r="AK409" s="13">
        <v>-1232.4569328660727</v>
      </c>
      <c r="AL409" s="44"/>
    </row>
    <row r="410" spans="1:38" ht="22.5" x14ac:dyDescent="0.25">
      <c r="A410" t="s">
        <v>1096</v>
      </c>
      <c r="B410" s="5" t="s">
        <v>422</v>
      </c>
      <c r="C410" s="6" t="s">
        <v>41</v>
      </c>
      <c r="D410" s="7" t="s">
        <v>34</v>
      </c>
      <c r="E410" s="42">
        <v>0.74603242719922536</v>
      </c>
      <c r="F410" s="8">
        <v>0.96881251008742808</v>
      </c>
      <c r="G410" s="9">
        <v>55</v>
      </c>
      <c r="H410" s="10">
        <v>22</v>
      </c>
      <c r="I410" s="39">
        <v>4.759700980391629E-2</v>
      </c>
      <c r="J410" s="11">
        <v>-7.0227389700346921E-3</v>
      </c>
      <c r="K410" s="10">
        <v>-81</v>
      </c>
      <c r="L410" s="39">
        <v>-0.37457995103742714</v>
      </c>
      <c r="M410" s="11">
        <v>2.0144525101039305E-2</v>
      </c>
      <c r="N410" s="10">
        <v>125</v>
      </c>
      <c r="O410" s="39">
        <v>0.30881104396495584</v>
      </c>
      <c r="P410" s="11">
        <v>4.337467117624956E-3</v>
      </c>
      <c r="Q410" s="10">
        <v>129</v>
      </c>
      <c r="R410" s="39">
        <v>0.1628247531589237</v>
      </c>
      <c r="S410" s="12">
        <v>-1.47</v>
      </c>
      <c r="T410" s="10">
        <v>-10</v>
      </c>
      <c r="U410" s="39">
        <v>-4.7359439591655395E-2</v>
      </c>
      <c r="V410" s="11">
        <v>2.1237532032328005E-2</v>
      </c>
      <c r="W410" s="10">
        <v>-18</v>
      </c>
      <c r="X410" s="39">
        <v>-0.22244091326891002</v>
      </c>
      <c r="Y410" s="13">
        <v>120</v>
      </c>
      <c r="Z410" s="10">
        <v>203</v>
      </c>
      <c r="AA410" s="39">
        <v>0.79891365242207368</v>
      </c>
      <c r="AB410" s="11">
        <v>-4.6798960548075086E-4</v>
      </c>
      <c r="AC410" s="10">
        <v>-72</v>
      </c>
      <c r="AD410" s="39">
        <v>-0.23820808789443071</v>
      </c>
      <c r="AE410" s="11">
        <v>-7.0000000000000062E-3</v>
      </c>
      <c r="AF410" s="10">
        <v>21</v>
      </c>
      <c r="AG410" s="39">
        <v>0.25593925035450771</v>
      </c>
      <c r="AH410" s="14">
        <v>0.1752723584908491</v>
      </c>
      <c r="AI410" s="10">
        <v>27</v>
      </c>
      <c r="AJ410" s="39">
        <v>5.0093645120754537E-3</v>
      </c>
      <c r="AK410" s="13">
        <v>-7493.8465752544871</v>
      </c>
      <c r="AL410" s="44"/>
    </row>
    <row r="411" spans="1:38" ht="22.5" x14ac:dyDescent="0.25">
      <c r="A411" t="s">
        <v>1104</v>
      </c>
      <c r="B411" s="5" t="s">
        <v>419</v>
      </c>
      <c r="C411" s="6" t="s">
        <v>54</v>
      </c>
      <c r="D411" s="7" t="s">
        <v>39</v>
      </c>
      <c r="E411" s="42">
        <v>0.75217611946494589</v>
      </c>
      <c r="F411" s="8">
        <v>0.95754895323567624</v>
      </c>
      <c r="G411" s="9">
        <v>53</v>
      </c>
      <c r="H411" s="10">
        <v>4</v>
      </c>
      <c r="I411" s="39">
        <v>-0.22358544877441167</v>
      </c>
      <c r="J411" s="11">
        <v>2.2191120081242022E-2</v>
      </c>
      <c r="K411" s="10">
        <v>77</v>
      </c>
      <c r="L411" s="39">
        <v>0.56136781868146535</v>
      </c>
      <c r="M411" s="11">
        <v>5.6737269639020593E-5</v>
      </c>
      <c r="N411" s="10">
        <v>220</v>
      </c>
      <c r="O411" s="39">
        <v>0.51563053083371768</v>
      </c>
      <c r="P411" s="11">
        <v>-6.3492741246797615E-3</v>
      </c>
      <c r="Q411" s="10">
        <v>154</v>
      </c>
      <c r="R411" s="39">
        <v>0.19654973105890189</v>
      </c>
      <c r="S411" s="12">
        <v>-1.76</v>
      </c>
      <c r="T411" s="10">
        <v>122</v>
      </c>
      <c r="U411" s="39">
        <v>0.30949178528055327</v>
      </c>
      <c r="V411" s="11">
        <v>-7.6255335661621973E-3</v>
      </c>
      <c r="W411" s="10">
        <v>-41</v>
      </c>
      <c r="X411" s="39">
        <v>-0.16186949253625091</v>
      </c>
      <c r="Y411" s="13">
        <v>-1525</v>
      </c>
      <c r="Z411" s="10">
        <v>-128</v>
      </c>
      <c r="AA411" s="39">
        <v>-0.34786145427779519</v>
      </c>
      <c r="AB411" s="11">
        <v>2.2143096936634497E-2</v>
      </c>
      <c r="AC411" s="10">
        <v>36</v>
      </c>
      <c r="AD411" s="39">
        <v>0.12768852503423722</v>
      </c>
      <c r="AE411" s="11">
        <v>1.7000000000000015E-2</v>
      </c>
      <c r="AF411" s="10">
        <v>3</v>
      </c>
      <c r="AG411" s="39">
        <v>6.7133926072035388E-2</v>
      </c>
      <c r="AH411" s="14">
        <v>-9.4899242608606382E-2</v>
      </c>
      <c r="AI411" s="10">
        <v>25</v>
      </c>
      <c r="AJ411" s="39">
        <v>4.5269680307237471E-2</v>
      </c>
      <c r="AK411" s="13">
        <v>12130.978884201089</v>
      </c>
      <c r="AL411" s="44"/>
    </row>
    <row r="412" spans="1:38" x14ac:dyDescent="0.25">
      <c r="A412" t="s">
        <v>1076</v>
      </c>
      <c r="B412" s="5" t="s">
        <v>495</v>
      </c>
      <c r="C412" s="6" t="s">
        <v>61</v>
      </c>
      <c r="D412" s="7" t="s">
        <v>39</v>
      </c>
      <c r="E412" s="42">
        <v>0.75374744106429015</v>
      </c>
      <c r="F412" s="8">
        <v>0.54605410625146611</v>
      </c>
      <c r="G412" s="9">
        <v>33</v>
      </c>
      <c r="H412" s="10">
        <v>238</v>
      </c>
      <c r="I412" s="39">
        <v>0.70083955247457475</v>
      </c>
      <c r="J412" s="11">
        <v>4.8699143912188658E-2</v>
      </c>
      <c r="K412" s="10">
        <v>289</v>
      </c>
      <c r="L412" s="39">
        <v>0.96618252357285062</v>
      </c>
      <c r="M412" s="11">
        <v>-2.898591556195329E-2</v>
      </c>
      <c r="N412" s="10">
        <v>-44</v>
      </c>
      <c r="O412" s="39">
        <v>-5.3963941152020189E-2</v>
      </c>
      <c r="P412" s="11">
        <v>2.1244675816374819E-2</v>
      </c>
      <c r="Q412" s="10">
        <v>-12</v>
      </c>
      <c r="R412" s="39">
        <v>1.0676009340732928E-2</v>
      </c>
      <c r="S412" s="12">
        <v>-0.4829520891134208</v>
      </c>
      <c r="T412" s="10">
        <v>100</v>
      </c>
      <c r="U412" s="39">
        <v>0.26960326756963793</v>
      </c>
      <c r="V412" s="11">
        <v>-7.2391924511740167E-3</v>
      </c>
      <c r="W412" s="10">
        <v>13</v>
      </c>
      <c r="X412" s="39">
        <v>0.11767860696193333</v>
      </c>
      <c r="Y412" s="13">
        <v>9206</v>
      </c>
      <c r="Z412" s="10">
        <v>-27</v>
      </c>
      <c r="AA412" s="39">
        <v>-6.8578864902996139E-2</v>
      </c>
      <c r="AB412" s="11">
        <v>1.6178762225692447E-2</v>
      </c>
      <c r="AC412" s="10">
        <v>32</v>
      </c>
      <c r="AD412" s="39">
        <v>7.0254552797191838E-2</v>
      </c>
      <c r="AE412" s="11">
        <v>1.3999999999999901E-2</v>
      </c>
      <c r="AF412" s="10">
        <v>2</v>
      </c>
      <c r="AG412" s="39">
        <v>-2.330229385505897E-2</v>
      </c>
      <c r="AH412" s="14">
        <v>0.24641269794313292</v>
      </c>
      <c r="AI412" s="10">
        <v>6</v>
      </c>
      <c r="AJ412" s="39">
        <v>-1.1408540393125582E-2</v>
      </c>
      <c r="AK412" s="13">
        <v>-18154.32240696362</v>
      </c>
      <c r="AL412" s="44"/>
    </row>
    <row r="413" spans="1:38" x14ac:dyDescent="0.25">
      <c r="A413" t="s">
        <v>912</v>
      </c>
      <c r="B413" s="5" t="s">
        <v>158</v>
      </c>
      <c r="C413" s="6" t="s">
        <v>19</v>
      </c>
      <c r="D413" s="7" t="s">
        <v>20</v>
      </c>
      <c r="E413" s="42">
        <v>0.75904221081484424</v>
      </c>
      <c r="F413" s="8">
        <v>2.4161541636400869</v>
      </c>
      <c r="G413" s="9">
        <v>23</v>
      </c>
      <c r="H413" s="10">
        <v>121</v>
      </c>
      <c r="I413" s="39">
        <v>0.29978335861884242</v>
      </c>
      <c r="J413" s="11">
        <v>6.7010706344919235E-2</v>
      </c>
      <c r="K413" s="10">
        <v>-127</v>
      </c>
      <c r="L413" s="39">
        <v>-0.41211950954389365</v>
      </c>
      <c r="M413" s="11">
        <v>3.0580540195763416E-2</v>
      </c>
      <c r="N413" s="10">
        <v>-46</v>
      </c>
      <c r="O413" s="39">
        <v>-0.47251375167765497</v>
      </c>
      <c r="P413" s="11">
        <v>7.0295081967213124E-2</v>
      </c>
      <c r="Q413" s="10">
        <v>70</v>
      </c>
      <c r="R413" s="39">
        <v>0.48574345869797658</v>
      </c>
      <c r="S413" s="12">
        <v>-7.4960027919962773</v>
      </c>
      <c r="T413" s="10">
        <v>-269</v>
      </c>
      <c r="U413" s="39">
        <v>-1.2054555021234314</v>
      </c>
      <c r="V413" s="11">
        <v>8.8496095544327052E-2</v>
      </c>
      <c r="W413" s="10">
        <v>-13</v>
      </c>
      <c r="X413" s="39">
        <v>-5.036026771404456E-2</v>
      </c>
      <c r="Y413" s="13">
        <v>508</v>
      </c>
      <c r="Z413" s="10">
        <v>93</v>
      </c>
      <c r="AA413" s="39">
        <v>1.4807676715126967</v>
      </c>
      <c r="AB413" s="11">
        <v>-1.2052550231839251E-2</v>
      </c>
      <c r="AC413" s="10">
        <v>79</v>
      </c>
      <c r="AD413" s="39">
        <v>0.34862013507505163</v>
      </c>
      <c r="AE413" s="11">
        <v>3.9000000000000035E-2</v>
      </c>
      <c r="AF413" s="10">
        <v>17</v>
      </c>
      <c r="AG413" s="39">
        <v>0.80278633705296731</v>
      </c>
      <c r="AH413" s="14">
        <v>-0.10511908150345795</v>
      </c>
      <c r="AI413" s="10">
        <v>12</v>
      </c>
      <c r="AJ413" s="39">
        <v>-1.4883179509163069E-3</v>
      </c>
      <c r="AK413" s="13">
        <v>-4895.7808609912827</v>
      </c>
      <c r="AL413" s="44"/>
    </row>
    <row r="414" spans="1:38" x14ac:dyDescent="0.25">
      <c r="A414" t="s">
        <v>781</v>
      </c>
      <c r="B414" s="5" t="s">
        <v>224</v>
      </c>
      <c r="C414" s="6" t="s">
        <v>44</v>
      </c>
      <c r="D414" s="7" t="s">
        <v>20</v>
      </c>
      <c r="E414" s="42">
        <v>0.76528292287374411</v>
      </c>
      <c r="F414" s="8">
        <v>1.9021762124675554</v>
      </c>
      <c r="G414" s="9">
        <v>31</v>
      </c>
      <c r="H414" s="10">
        <v>65</v>
      </c>
      <c r="I414" s="39">
        <v>0.35223675410592659</v>
      </c>
      <c r="J414" s="11">
        <v>-2.491713942943119E-2</v>
      </c>
      <c r="K414" s="10">
        <v>-303</v>
      </c>
      <c r="L414" s="39">
        <v>-1.612614812681366</v>
      </c>
      <c r="M414" s="11">
        <v>6.3559322033898302E-2</v>
      </c>
      <c r="N414" s="10">
        <v>-62</v>
      </c>
      <c r="O414" s="39">
        <v>-0.12077926625698077</v>
      </c>
      <c r="P414" s="11">
        <v>1.9E-2</v>
      </c>
      <c r="Q414" s="10">
        <v>-345</v>
      </c>
      <c r="R414" s="39">
        <v>-0.56591508293176773</v>
      </c>
      <c r="S414" s="12">
        <v>1.8796992481203008</v>
      </c>
      <c r="T414" s="10">
        <v>42</v>
      </c>
      <c r="U414" s="39">
        <v>0.11276905940746307</v>
      </c>
      <c r="V414" s="11">
        <v>6.3190184049079709E-3</v>
      </c>
      <c r="W414" s="10">
        <v>138</v>
      </c>
      <c r="X414" s="39">
        <v>0.50281620276861383</v>
      </c>
      <c r="Y414" s="13">
        <v>17240</v>
      </c>
      <c r="Z414" s="10">
        <v>-12</v>
      </c>
      <c r="AA414" s="39">
        <v>-0.194643239911932</v>
      </c>
      <c r="AB414" s="11">
        <v>2.19080459770115E-2</v>
      </c>
      <c r="AC414" s="10">
        <v>125</v>
      </c>
      <c r="AD414" s="39">
        <v>1.2862199389542632</v>
      </c>
      <c r="AE414" s="11">
        <v>0.11299999999999999</v>
      </c>
      <c r="AF414" s="10">
        <v>60</v>
      </c>
      <c r="AG414" s="39">
        <v>0.2741352695171122</v>
      </c>
      <c r="AH414" s="14">
        <v>4.2776669879788454E-2</v>
      </c>
      <c r="AI414" s="10">
        <v>-41</v>
      </c>
      <c r="AJ414" s="39">
        <v>-3.4495967565336016E-2</v>
      </c>
      <c r="AK414" s="13">
        <v>-28172.202452089317</v>
      </c>
      <c r="AL414" s="44"/>
    </row>
    <row r="415" spans="1:38" x14ac:dyDescent="0.25">
      <c r="A415" t="s">
        <v>870</v>
      </c>
      <c r="B415" s="5" t="s">
        <v>350</v>
      </c>
      <c r="C415" s="6" t="s">
        <v>61</v>
      </c>
      <c r="D415" s="7" t="s">
        <v>39</v>
      </c>
      <c r="E415" s="42">
        <v>0.7727460764818781</v>
      </c>
      <c r="F415" s="8">
        <v>1.2049706655888919</v>
      </c>
      <c r="G415" s="9">
        <v>50</v>
      </c>
      <c r="H415" s="10">
        <v>234</v>
      </c>
      <c r="I415" s="39">
        <v>0.74514570126164725</v>
      </c>
      <c r="J415" s="11">
        <v>4.4386559426554673E-2</v>
      </c>
      <c r="K415" s="10">
        <v>-63</v>
      </c>
      <c r="L415" s="39">
        <v>-0.68324890409879169</v>
      </c>
      <c r="M415" s="11">
        <v>2.0609048664483771E-2</v>
      </c>
      <c r="N415" s="10">
        <v>-9</v>
      </c>
      <c r="O415" s="39">
        <v>-1.2593307339413495E-2</v>
      </c>
      <c r="P415" s="11">
        <v>2.2286137879911051E-2</v>
      </c>
      <c r="Q415" s="10">
        <v>-123</v>
      </c>
      <c r="R415" s="39">
        <v>-0.12826457450148282</v>
      </c>
      <c r="S415" s="12">
        <v>8.8642726719415643E-2</v>
      </c>
      <c r="T415" s="10">
        <v>112</v>
      </c>
      <c r="U415" s="39">
        <v>0.30216396723157435</v>
      </c>
      <c r="V415" s="11">
        <v>-9.1801078805420315E-3</v>
      </c>
      <c r="W415" s="10">
        <v>177</v>
      </c>
      <c r="X415" s="39">
        <v>0.84616049042253882</v>
      </c>
      <c r="Y415" s="13">
        <v>28579</v>
      </c>
      <c r="Z415" s="10">
        <v>11</v>
      </c>
      <c r="AA415" s="39">
        <v>0.20087275445026301</v>
      </c>
      <c r="AB415" s="11">
        <v>1.2014580801944098E-2</v>
      </c>
      <c r="AC415" s="10">
        <v>-32</v>
      </c>
      <c r="AD415" s="39">
        <v>-0.26198439319662059</v>
      </c>
      <c r="AE415" s="11">
        <v>3.0000000000000027E-3</v>
      </c>
      <c r="AF415" s="10">
        <v>-201</v>
      </c>
      <c r="AG415" s="39">
        <v>-0.65452735087714031</v>
      </c>
      <c r="AH415" s="14">
        <v>0.78797661026167898</v>
      </c>
      <c r="AI415" s="10">
        <v>-65</v>
      </c>
      <c r="AJ415" s="39">
        <v>-0.10180488862563822</v>
      </c>
      <c r="AK415" s="13">
        <v>-75577.793509619427</v>
      </c>
      <c r="AL415" s="44"/>
    </row>
    <row r="416" spans="1:38" x14ac:dyDescent="0.25">
      <c r="A416" t="s">
        <v>1080</v>
      </c>
      <c r="B416" s="5" t="s">
        <v>29</v>
      </c>
      <c r="C416" s="6" t="s">
        <v>30</v>
      </c>
      <c r="D416" s="7" t="s">
        <v>20</v>
      </c>
      <c r="E416" s="42">
        <v>0.77647771304120283</v>
      </c>
      <c r="F416" s="8">
        <v>6.4858345762885534</v>
      </c>
      <c r="G416" s="9">
        <v>4</v>
      </c>
      <c r="H416" s="10">
        <v>-435</v>
      </c>
      <c r="I416" s="39">
        <v>-1.5090858997945309</v>
      </c>
      <c r="J416" s="11">
        <v>-0.27127873840117023</v>
      </c>
      <c r="K416" s="10">
        <v>-17</v>
      </c>
      <c r="L416" s="39">
        <v>-1.3051530721617466</v>
      </c>
      <c r="M416" s="11">
        <v>0.13435253321993526</v>
      </c>
      <c r="N416" s="10">
        <v>14</v>
      </c>
      <c r="O416" s="39">
        <v>2.0318540239523908</v>
      </c>
      <c r="P416" s="11">
        <v>3.830769230769232E-2</v>
      </c>
      <c r="Q416" s="10">
        <v>-2</v>
      </c>
      <c r="R416" s="39">
        <v>-3.0374954297771017</v>
      </c>
      <c r="S416" s="12">
        <v>-22.239668049792531</v>
      </c>
      <c r="T416" s="10">
        <v>15</v>
      </c>
      <c r="U416" s="39">
        <v>2.2830555955991456</v>
      </c>
      <c r="V416" s="11">
        <v>-8.9088197146562909E-2</v>
      </c>
      <c r="W416" s="10">
        <v>5</v>
      </c>
      <c r="X416" s="39">
        <v>5.0539644798381245E-2</v>
      </c>
      <c r="Y416" s="13">
        <v>1532</v>
      </c>
      <c r="Z416" s="10">
        <v>1</v>
      </c>
      <c r="AA416" s="39">
        <v>8.097332649750455E-2</v>
      </c>
      <c r="AB416" s="11">
        <v>1.5874659400544958E-2</v>
      </c>
      <c r="AC416" s="10">
        <v>6</v>
      </c>
      <c r="AD416" s="39">
        <v>6.7035391334381744E-2</v>
      </c>
      <c r="AE416" s="11">
        <v>3.7000000000000033E-2</v>
      </c>
      <c r="AF416" s="10">
        <v>49</v>
      </c>
      <c r="AG416" s="39">
        <v>9.9510631917997083E-2</v>
      </c>
      <c r="AH416" s="14">
        <v>2.3933288116291251E-2</v>
      </c>
      <c r="AI416" s="10">
        <v>-33</v>
      </c>
      <c r="AJ416" s="39">
        <v>-8.3211017415723565E-2</v>
      </c>
      <c r="AK416" s="13">
        <v>-67058.615033123468</v>
      </c>
      <c r="AL416" s="44"/>
    </row>
    <row r="417" spans="1:38" x14ac:dyDescent="0.25">
      <c r="A417" t="s">
        <v>964</v>
      </c>
      <c r="B417" s="5" t="s">
        <v>402</v>
      </c>
      <c r="C417" s="6" t="s">
        <v>81</v>
      </c>
      <c r="D417" s="7" t="s">
        <v>34</v>
      </c>
      <c r="E417" s="42">
        <v>0.78054691502635465</v>
      </c>
      <c r="F417" s="8">
        <v>0.975821253967883</v>
      </c>
      <c r="G417" s="9">
        <v>52</v>
      </c>
      <c r="H417" s="10">
        <v>14</v>
      </c>
      <c r="I417" s="39">
        <v>0.34358991831711339</v>
      </c>
      <c r="J417" s="11">
        <v>-0.10024542172979523</v>
      </c>
      <c r="K417" s="10">
        <v>-90</v>
      </c>
      <c r="L417" s="39">
        <v>-0.28108265280711536</v>
      </c>
      <c r="M417" s="11">
        <v>2.2846625720445136E-2</v>
      </c>
      <c r="N417" s="10">
        <v>-45</v>
      </c>
      <c r="O417" s="39">
        <v>-0.24098486799344307</v>
      </c>
      <c r="P417" s="11">
        <v>4.3225143796220215E-2</v>
      </c>
      <c r="Q417" s="10">
        <v>47</v>
      </c>
      <c r="R417" s="39">
        <v>6.9743249698139387E-2</v>
      </c>
      <c r="S417" s="12">
        <v>-1.1502426432627775</v>
      </c>
      <c r="T417" s="10">
        <v>82</v>
      </c>
      <c r="U417" s="39">
        <v>0.2135055198673238</v>
      </c>
      <c r="V417" s="11">
        <v>-1.1122849263991916E-3</v>
      </c>
      <c r="W417" s="10">
        <v>79</v>
      </c>
      <c r="X417" s="39">
        <v>0.33258156182366938</v>
      </c>
      <c r="Y417" s="13">
        <v>13524</v>
      </c>
      <c r="Z417" s="10">
        <v>114</v>
      </c>
      <c r="AA417" s="39">
        <v>0.41660582438154292</v>
      </c>
      <c r="AB417" s="11">
        <v>6.9999999999999993E-3</v>
      </c>
      <c r="AC417" s="10">
        <v>19</v>
      </c>
      <c r="AD417" s="39">
        <v>2.4049600356270018E-2</v>
      </c>
      <c r="AE417" s="11">
        <v>1.0999999999999899E-2</v>
      </c>
      <c r="AF417" s="10">
        <v>-43</v>
      </c>
      <c r="AG417" s="39">
        <v>-0.15480650655879707</v>
      </c>
      <c r="AH417" s="14">
        <v>0.46392611262608563</v>
      </c>
      <c r="AI417" s="10">
        <v>-50</v>
      </c>
      <c r="AJ417" s="39">
        <v>-4.7516651379792191E-2</v>
      </c>
      <c r="AK417" s="13">
        <v>-37074.251818103512</v>
      </c>
      <c r="AL417" s="44"/>
    </row>
    <row r="418" spans="1:38" ht="22.5" x14ac:dyDescent="0.25">
      <c r="A418" t="s">
        <v>1136</v>
      </c>
      <c r="B418" s="5" t="s">
        <v>583</v>
      </c>
      <c r="C418" s="6" t="s">
        <v>93</v>
      </c>
      <c r="D418" s="7" t="s">
        <v>34</v>
      </c>
      <c r="E418" s="42">
        <v>0.78254220083708681</v>
      </c>
      <c r="F418" s="8">
        <v>-0.2939107266662262</v>
      </c>
      <c r="G418" s="9">
        <v>14</v>
      </c>
      <c r="H418" s="10">
        <v>141</v>
      </c>
      <c r="I418" s="39">
        <v>0.52796244121267621</v>
      </c>
      <c r="J418" s="11">
        <v>7.425177452353493E-3</v>
      </c>
      <c r="K418" s="10">
        <v>-83</v>
      </c>
      <c r="L418" s="39">
        <v>-1.0116425330788306</v>
      </c>
      <c r="M418" s="11">
        <v>3.1072375899962108E-2</v>
      </c>
      <c r="N418" s="10">
        <v>30</v>
      </c>
      <c r="O418" s="39">
        <v>0.12869040947244093</v>
      </c>
      <c r="P418" s="11">
        <v>1.0166414523449319E-2</v>
      </c>
      <c r="Q418" s="10">
        <v>-68</v>
      </c>
      <c r="R418" s="39">
        <v>-8.1259968857932963E-3</v>
      </c>
      <c r="S418" s="12">
        <v>0</v>
      </c>
      <c r="T418" s="10">
        <v>-2</v>
      </c>
      <c r="U418" s="39">
        <v>2.4434308936665872E-2</v>
      </c>
      <c r="V418" s="11">
        <v>6.259480085857385E-3</v>
      </c>
      <c r="W418" s="10">
        <v>1</v>
      </c>
      <c r="X418" s="39">
        <v>-0.13161137550942481</v>
      </c>
      <c r="Y418" s="13">
        <v>6622</v>
      </c>
      <c r="Z418" s="10">
        <v>293</v>
      </c>
      <c r="AA418" s="39">
        <v>1.0390093549776598</v>
      </c>
      <c r="AB418" s="11">
        <v>-5.8140161725067363E-3</v>
      </c>
      <c r="AC418" s="10">
        <v>-10</v>
      </c>
      <c r="AD418" s="39">
        <v>-8.5480453014458613E-2</v>
      </c>
      <c r="AE418" s="11">
        <v>0</v>
      </c>
      <c r="AF418" s="10">
        <v>-16</v>
      </c>
      <c r="AG418" s="39">
        <v>-0.20331914854818056</v>
      </c>
      <c r="AH418" s="14">
        <v>0.21439574563989816</v>
      </c>
      <c r="AI418" s="10">
        <v>0</v>
      </c>
      <c r="AJ418" s="39">
        <v>-5.0496948145673681E-2</v>
      </c>
      <c r="AK418" s="13">
        <v>-53583.201507021615</v>
      </c>
      <c r="AL418" s="44"/>
    </row>
    <row r="419" spans="1:38" x14ac:dyDescent="0.25">
      <c r="A419" t="s">
        <v>904</v>
      </c>
      <c r="B419" s="5" t="s">
        <v>514</v>
      </c>
      <c r="C419" s="6" t="s">
        <v>81</v>
      </c>
      <c r="D419" s="7" t="s">
        <v>34</v>
      </c>
      <c r="E419" s="42">
        <v>0.78445910377861638</v>
      </c>
      <c r="F419" s="8">
        <v>0.40666241907650758</v>
      </c>
      <c r="G419" s="9">
        <v>36</v>
      </c>
      <c r="H419" s="10">
        <v>-164</v>
      </c>
      <c r="I419" s="39">
        <v>-0.3327017191478826</v>
      </c>
      <c r="J419" s="11">
        <v>-9.7363172895760131E-2</v>
      </c>
      <c r="K419" s="10">
        <v>116</v>
      </c>
      <c r="L419" s="39">
        <v>0.3292546248512277</v>
      </c>
      <c r="M419" s="11">
        <v>-2.0586603568084873E-2</v>
      </c>
      <c r="N419" s="10">
        <v>76</v>
      </c>
      <c r="O419" s="39">
        <v>0.20827653409756025</v>
      </c>
      <c r="P419" s="11">
        <v>8.9296718017414598E-3</v>
      </c>
      <c r="Q419" s="10">
        <v>-68</v>
      </c>
      <c r="R419" s="39">
        <v>-8.1259968857932963E-3</v>
      </c>
      <c r="S419" s="12">
        <v>0</v>
      </c>
      <c r="T419" s="10">
        <v>79</v>
      </c>
      <c r="U419" s="39">
        <v>0.22074864627346191</v>
      </c>
      <c r="V419" s="11">
        <v>-3.869278015992586E-3</v>
      </c>
      <c r="W419" s="10">
        <v>-42</v>
      </c>
      <c r="X419" s="39">
        <v>-0.40569107336038746</v>
      </c>
      <c r="Y419" s="13">
        <v>-5405</v>
      </c>
      <c r="Z419" s="10">
        <v>32</v>
      </c>
      <c r="AA419" s="39">
        <v>0.11163962674525563</v>
      </c>
      <c r="AB419" s="11">
        <v>1.2551383000201897E-2</v>
      </c>
      <c r="AC419" s="10">
        <v>201</v>
      </c>
      <c r="AD419" s="39">
        <v>0.67723968764075426</v>
      </c>
      <c r="AE419" s="11">
        <v>5.9000000000000052E-2</v>
      </c>
      <c r="AF419" s="10">
        <v>-11</v>
      </c>
      <c r="AG419" s="39">
        <v>-7.1648970706666593E-2</v>
      </c>
      <c r="AH419" s="14">
        <v>0.20021009066592943</v>
      </c>
      <c r="AI419" s="10">
        <v>6</v>
      </c>
      <c r="AJ419" s="39">
        <v>-3.4172179256134888E-3</v>
      </c>
      <c r="AK419" s="13">
        <v>-14994.647395277192</v>
      </c>
      <c r="AL419" s="44"/>
    </row>
    <row r="420" spans="1:38" x14ac:dyDescent="0.25">
      <c r="A420" t="s">
        <v>638</v>
      </c>
      <c r="B420" s="5" t="s">
        <v>438</v>
      </c>
      <c r="C420" s="6" t="s">
        <v>54</v>
      </c>
      <c r="D420" s="7" t="s">
        <v>39</v>
      </c>
      <c r="E420" s="42">
        <v>0.78848987647276259</v>
      </c>
      <c r="F420" s="8">
        <v>0.7617157006660662</v>
      </c>
      <c r="G420" s="9">
        <v>43</v>
      </c>
      <c r="H420" s="10">
        <v>-36</v>
      </c>
      <c r="I420" s="39">
        <v>-0.18707459466865978</v>
      </c>
      <c r="J420" s="11">
        <v>-2.4382473619332323E-2</v>
      </c>
      <c r="K420" s="10">
        <v>96</v>
      </c>
      <c r="L420" s="39">
        <v>0.35922510921976547</v>
      </c>
      <c r="M420" s="11">
        <v>-1.7279639128378668E-3</v>
      </c>
      <c r="N420" s="10">
        <v>69</v>
      </c>
      <c r="O420" s="39">
        <v>0.28601724641379922</v>
      </c>
      <c r="P420" s="11">
        <v>-4.2674253200568994E-3</v>
      </c>
      <c r="Q420" s="10">
        <v>284</v>
      </c>
      <c r="R420" s="39">
        <v>0.55822104577935761</v>
      </c>
      <c r="S420" s="12">
        <v>-4.87</v>
      </c>
      <c r="T420" s="10">
        <v>-7</v>
      </c>
      <c r="U420" s="39">
        <v>-6.6424376069830204E-3</v>
      </c>
      <c r="V420" s="11">
        <v>8.5102880658436235E-3</v>
      </c>
      <c r="W420" s="10">
        <v>77</v>
      </c>
      <c r="X420" s="39">
        <v>0.4090658893786529</v>
      </c>
      <c r="Y420" s="13">
        <v>16351</v>
      </c>
      <c r="Z420" s="10">
        <v>-29</v>
      </c>
      <c r="AA420" s="39">
        <v>-2.3586020753285086E-2</v>
      </c>
      <c r="AB420" s="11">
        <v>1.5798085291557878E-2</v>
      </c>
      <c r="AC420" s="10">
        <v>-176</v>
      </c>
      <c r="AD420" s="39">
        <v>-0.53271095665295798</v>
      </c>
      <c r="AE420" s="11">
        <v>-2.6000000000000134E-2</v>
      </c>
      <c r="AF420" s="10">
        <v>41</v>
      </c>
      <c r="AG420" s="39">
        <v>0.21407586948253823</v>
      </c>
      <c r="AH420" s="14">
        <v>0.11720002786306827</v>
      </c>
      <c r="AI420" s="10">
        <v>62</v>
      </c>
      <c r="AJ420" s="39">
        <v>6.2740556230713729E-3</v>
      </c>
      <c r="AK420" s="13">
        <v>-3380.7486794377473</v>
      </c>
      <c r="AL420" s="44"/>
    </row>
    <row r="421" spans="1:38" x14ac:dyDescent="0.25">
      <c r="A421" t="s">
        <v>751</v>
      </c>
      <c r="B421" s="5" t="s">
        <v>284</v>
      </c>
      <c r="C421" s="6" t="s">
        <v>93</v>
      </c>
      <c r="D421" s="7" t="s">
        <v>34</v>
      </c>
      <c r="E421" s="42">
        <v>0.79124079295714089</v>
      </c>
      <c r="F421" s="8">
        <v>1.4269030685674728</v>
      </c>
      <c r="G421" s="9">
        <v>30</v>
      </c>
      <c r="H421" s="10">
        <v>7</v>
      </c>
      <c r="I421" s="39">
        <v>0.17028494830509264</v>
      </c>
      <c r="J421" s="11">
        <v>-5.4689494871161592E-2</v>
      </c>
      <c r="K421" s="10">
        <v>184</v>
      </c>
      <c r="L421" s="39">
        <v>0.72547928901043068</v>
      </c>
      <c r="M421" s="11">
        <v>-1.4109085403607412E-2</v>
      </c>
      <c r="N421" s="10">
        <v>-81</v>
      </c>
      <c r="O421" s="39">
        <v>-0.39057907827642524</v>
      </c>
      <c r="P421" s="11">
        <v>5.3075831828733558E-2</v>
      </c>
      <c r="Q421" s="10">
        <v>83</v>
      </c>
      <c r="R421" s="39">
        <v>0.18869090754616111</v>
      </c>
      <c r="S421" s="12">
        <v>-3.0470187690964643</v>
      </c>
      <c r="T421" s="10">
        <v>-68</v>
      </c>
      <c r="U421" s="39">
        <v>-0.37298543796706579</v>
      </c>
      <c r="V421" s="11">
        <v>3.8685799222501704E-2</v>
      </c>
      <c r="W421" s="10">
        <v>86</v>
      </c>
      <c r="X421" s="39">
        <v>0.37792859209810559</v>
      </c>
      <c r="Y421" s="13">
        <v>14067</v>
      </c>
      <c r="Z421" s="10">
        <v>139</v>
      </c>
      <c r="AA421" s="39">
        <v>0.68842996859462702</v>
      </c>
      <c r="AB421" s="11">
        <v>2.0899449316744839E-3</v>
      </c>
      <c r="AC421" s="10">
        <v>9</v>
      </c>
      <c r="AD421" s="39">
        <v>7.8017184789311855E-2</v>
      </c>
      <c r="AE421" s="11">
        <v>1.9000000000000017E-2</v>
      </c>
      <c r="AF421" s="10">
        <v>2</v>
      </c>
      <c r="AG421" s="39">
        <v>-9.0182205481824096E-2</v>
      </c>
      <c r="AH421" s="14">
        <v>0.12130100797736887</v>
      </c>
      <c r="AI421" s="10">
        <v>64</v>
      </c>
      <c r="AJ421" s="39">
        <v>8.1372592856006065E-2</v>
      </c>
      <c r="AK421" s="13">
        <v>36769.795200183493</v>
      </c>
      <c r="AL421" s="44"/>
    </row>
    <row r="422" spans="1:38" x14ac:dyDescent="0.25">
      <c r="A422" t="s">
        <v>760</v>
      </c>
      <c r="B422" s="5" t="s">
        <v>64</v>
      </c>
      <c r="C422" s="6" t="s">
        <v>61</v>
      </c>
      <c r="D422" s="7" t="s">
        <v>39</v>
      </c>
      <c r="E422" s="42">
        <v>0.80328224507463908</v>
      </c>
      <c r="F422" s="8">
        <v>3.9410736616191642</v>
      </c>
      <c r="G422" s="9">
        <v>2</v>
      </c>
      <c r="H422" s="10">
        <v>39</v>
      </c>
      <c r="I422" s="39">
        <v>0.30436194450082377</v>
      </c>
      <c r="J422" s="11">
        <v>-4.6920402938349426E-2</v>
      </c>
      <c r="K422" s="10">
        <v>17</v>
      </c>
      <c r="L422" s="39">
        <v>0.65529161115996504</v>
      </c>
      <c r="M422" s="11">
        <v>1.1166350271520645E-2</v>
      </c>
      <c r="N422" s="10">
        <v>-14</v>
      </c>
      <c r="O422" s="39">
        <v>-0.31242678790638712</v>
      </c>
      <c r="P422" s="11">
        <v>9.6141414141414139E-2</v>
      </c>
      <c r="Q422" s="10">
        <v>24</v>
      </c>
      <c r="R422" s="39">
        <v>0.7499804188171082</v>
      </c>
      <c r="S422" s="12">
        <v>-14.096544063500431</v>
      </c>
      <c r="T422" s="10">
        <v>4</v>
      </c>
      <c r="U422" s="39">
        <v>0.14562193152420089</v>
      </c>
      <c r="V422" s="11">
        <v>2.1496166628278107E-2</v>
      </c>
      <c r="W422" s="10">
        <v>-1</v>
      </c>
      <c r="X422" s="39">
        <v>-3.4974114286884683E-2</v>
      </c>
      <c r="Y422" s="13">
        <v>-139</v>
      </c>
      <c r="Z422" s="10">
        <v>29</v>
      </c>
      <c r="AA422" s="39">
        <v>0.36285617625698652</v>
      </c>
      <c r="AB422" s="11">
        <v>1.0000000000000009E-2</v>
      </c>
      <c r="AC422" s="10">
        <v>2</v>
      </c>
      <c r="AD422" s="39">
        <v>-0.1628535032379026</v>
      </c>
      <c r="AE422" s="11">
        <v>2.8999999999999915E-2</v>
      </c>
      <c r="AF422" s="10">
        <v>-144</v>
      </c>
      <c r="AG422" s="39">
        <v>-0.71107306017433225</v>
      </c>
      <c r="AH422" s="14">
        <v>1.0238464225257204</v>
      </c>
      <c r="AI422" s="10">
        <v>-33</v>
      </c>
      <c r="AJ422" s="39">
        <v>-2.8267999856383619E-2</v>
      </c>
      <c r="AK422" s="13">
        <v>-21453.425334658947</v>
      </c>
      <c r="AL422" s="44">
        <v>1</v>
      </c>
    </row>
    <row r="423" spans="1:38" x14ac:dyDescent="0.25">
      <c r="A423" t="s">
        <v>796</v>
      </c>
      <c r="B423" s="5" t="s">
        <v>461</v>
      </c>
      <c r="C423" s="6" t="s">
        <v>54</v>
      </c>
      <c r="D423" s="7" t="s">
        <v>39</v>
      </c>
      <c r="E423" s="42">
        <v>0.81368422030613807</v>
      </c>
      <c r="F423" s="8">
        <v>0.57736625803812558</v>
      </c>
      <c r="G423" s="9">
        <v>40</v>
      </c>
      <c r="H423" s="10">
        <v>-22</v>
      </c>
      <c r="I423" s="39">
        <v>0.10730770830791367</v>
      </c>
      <c r="J423" s="11">
        <v>-6.7698211187425361E-2</v>
      </c>
      <c r="K423" s="10">
        <v>-3</v>
      </c>
      <c r="L423" s="39">
        <v>-0.14015564868979624</v>
      </c>
      <c r="M423" s="11">
        <v>6.5686683169861003E-3</v>
      </c>
      <c r="N423" s="10">
        <v>91</v>
      </c>
      <c r="O423" s="39">
        <v>0.23878964032302197</v>
      </c>
      <c r="P423" s="11">
        <v>3.0710433963879145E-3</v>
      </c>
      <c r="Q423" s="10">
        <v>9</v>
      </c>
      <c r="R423" s="39">
        <v>3.0092428272649629E-2</v>
      </c>
      <c r="S423" s="12">
        <v>-0.71865249811489373</v>
      </c>
      <c r="T423" s="10">
        <v>-20</v>
      </c>
      <c r="U423" s="39">
        <v>-1.1073419895713199E-2</v>
      </c>
      <c r="V423" s="11">
        <v>1.1372540486773802E-2</v>
      </c>
      <c r="W423" s="10">
        <v>13</v>
      </c>
      <c r="X423" s="39">
        <v>0.16175239825887489</v>
      </c>
      <c r="Y423" s="13">
        <v>9676</v>
      </c>
      <c r="Z423" s="10">
        <v>32</v>
      </c>
      <c r="AA423" s="39">
        <v>0.15821965580911518</v>
      </c>
      <c r="AB423" s="11">
        <v>1.2000000000000004E-2</v>
      </c>
      <c r="AC423" s="10">
        <v>78</v>
      </c>
      <c r="AD423" s="39">
        <v>0.23347557180626038</v>
      </c>
      <c r="AE423" s="11">
        <v>2.8000000000000025E-2</v>
      </c>
      <c r="AF423" s="10">
        <v>24</v>
      </c>
      <c r="AG423" s="39">
        <v>3.405680228105995E-2</v>
      </c>
      <c r="AH423" s="14">
        <v>0.10376614787401017</v>
      </c>
      <c r="AI423" s="10">
        <v>30</v>
      </c>
      <c r="AJ423" s="39">
        <v>8.5029210285393619E-3</v>
      </c>
      <c r="AK423" s="13">
        <v>-6258.2642992006149</v>
      </c>
      <c r="AL423" s="44"/>
    </row>
    <row r="424" spans="1:38" x14ac:dyDescent="0.25">
      <c r="A424" t="s">
        <v>1185</v>
      </c>
      <c r="B424" s="5" t="s">
        <v>302</v>
      </c>
      <c r="C424" s="6" t="s">
        <v>49</v>
      </c>
      <c r="D424" s="7" t="s">
        <v>39</v>
      </c>
      <c r="E424" s="42">
        <v>0.81519747807178455</v>
      </c>
      <c r="F424" s="8">
        <v>1.287608645792492</v>
      </c>
      <c r="G424" s="9">
        <v>35</v>
      </c>
      <c r="H424" s="10">
        <v>55</v>
      </c>
      <c r="I424" s="39">
        <v>0.29091797944708553</v>
      </c>
      <c r="J424" s="11">
        <v>-8.9438190127626438E-3</v>
      </c>
      <c r="K424" s="10">
        <v>91</v>
      </c>
      <c r="L424" s="39">
        <v>0.27283819381836327</v>
      </c>
      <c r="M424" s="11">
        <v>-3.5718449452570369E-3</v>
      </c>
      <c r="N424" s="10">
        <v>55</v>
      </c>
      <c r="O424" s="39">
        <v>0.12375414566396442</v>
      </c>
      <c r="P424" s="11">
        <v>2.4526596680546593E-2</v>
      </c>
      <c r="Q424" s="10">
        <v>21</v>
      </c>
      <c r="R424" s="39">
        <v>1.4056970593083584E-2</v>
      </c>
      <c r="S424" s="12">
        <v>-1.4369051466627494</v>
      </c>
      <c r="T424" s="10">
        <v>42</v>
      </c>
      <c r="U424" s="39">
        <v>8.9960798928059083E-2</v>
      </c>
      <c r="V424" s="11">
        <v>7.9793672627235246E-3</v>
      </c>
      <c r="W424" s="10">
        <v>-5</v>
      </c>
      <c r="X424" s="39">
        <v>-4.0190311094818257E-2</v>
      </c>
      <c r="Y424" s="13">
        <v>2437</v>
      </c>
      <c r="Z424" s="10">
        <v>45</v>
      </c>
      <c r="AA424" s="39">
        <v>0.22798297041983304</v>
      </c>
      <c r="AB424" s="11">
        <v>1.1000000000000003E-2</v>
      </c>
      <c r="AC424" s="10">
        <v>43</v>
      </c>
      <c r="AD424" s="39">
        <v>0.28830240507692351</v>
      </c>
      <c r="AE424" s="11">
        <v>3.8000000000000034E-2</v>
      </c>
      <c r="AF424" s="10">
        <v>-23</v>
      </c>
      <c r="AG424" s="39">
        <v>-7.5830795976626925E-2</v>
      </c>
      <c r="AH424" s="14">
        <v>0.33440243136582648</v>
      </c>
      <c r="AI424" s="10">
        <v>-48</v>
      </c>
      <c r="AJ424" s="39">
        <v>-4.2603383349864632E-2</v>
      </c>
      <c r="AK424" s="13">
        <v>-33710.676096910174</v>
      </c>
      <c r="AL424" s="44">
        <v>1</v>
      </c>
    </row>
    <row r="425" spans="1:38" x14ac:dyDescent="0.25">
      <c r="A425" t="s">
        <v>1149</v>
      </c>
      <c r="B425" s="5" t="s">
        <v>370</v>
      </c>
      <c r="C425" s="6" t="s">
        <v>71</v>
      </c>
      <c r="D425" s="7" t="s">
        <v>34</v>
      </c>
      <c r="E425" s="42">
        <v>0.82893612618348333</v>
      </c>
      <c r="F425" s="8">
        <v>0.97732486165556764</v>
      </c>
      <c r="G425" s="9">
        <v>55</v>
      </c>
      <c r="H425" s="10">
        <v>-164</v>
      </c>
      <c r="I425" s="39">
        <v>-0.34874516323370075</v>
      </c>
      <c r="J425" s="11">
        <v>-9.5577453322543193E-2</v>
      </c>
      <c r="K425" s="10">
        <v>-85</v>
      </c>
      <c r="L425" s="39">
        <v>-0.17018081354623937</v>
      </c>
      <c r="M425" s="11">
        <v>2.4129415774625074E-2</v>
      </c>
      <c r="N425" s="10">
        <v>-8</v>
      </c>
      <c r="O425" s="39">
        <v>2.8928831714226555E-2</v>
      </c>
      <c r="P425" s="11">
        <v>1.7307535641547859E-2</v>
      </c>
      <c r="Q425" s="10">
        <v>-31</v>
      </c>
      <c r="R425" s="39">
        <v>-1.2465058296629028E-3</v>
      </c>
      <c r="S425" s="12">
        <v>-0.33939678526277772</v>
      </c>
      <c r="T425" s="10">
        <v>-28</v>
      </c>
      <c r="U425" s="39">
        <v>-6.2743032361957551E-2</v>
      </c>
      <c r="V425" s="11">
        <v>1.3983372713748145E-2</v>
      </c>
      <c r="W425" s="10">
        <v>41</v>
      </c>
      <c r="X425" s="39">
        <v>0.17469402220945407</v>
      </c>
      <c r="Y425" s="13">
        <v>9025</v>
      </c>
      <c r="Z425" s="10">
        <v>158</v>
      </c>
      <c r="AA425" s="39">
        <v>0.90144019401984199</v>
      </c>
      <c r="AB425" s="11">
        <v>-1.8919979525678227E-3</v>
      </c>
      <c r="AC425" s="10">
        <v>-43</v>
      </c>
      <c r="AD425" s="39">
        <v>-0.1207623969074742</v>
      </c>
      <c r="AE425" s="11">
        <v>5.0000000000000044E-3</v>
      </c>
      <c r="AF425" s="10">
        <v>59</v>
      </c>
      <c r="AG425" s="39">
        <v>0.17252216818744365</v>
      </c>
      <c r="AH425" s="14">
        <v>9.5371821932375145E-2</v>
      </c>
      <c r="AI425" s="10">
        <v>6</v>
      </c>
      <c r="AJ425" s="39">
        <v>-1.9096138051281047E-2</v>
      </c>
      <c r="AK425" s="13">
        <v>-18937.430823515417</v>
      </c>
      <c r="AL425" s="44"/>
    </row>
    <row r="426" spans="1:38" x14ac:dyDescent="0.25">
      <c r="A426" t="s">
        <v>803</v>
      </c>
      <c r="B426" s="5" t="s">
        <v>132</v>
      </c>
      <c r="C426" s="6" t="s">
        <v>47</v>
      </c>
      <c r="D426" s="7" t="s">
        <v>20</v>
      </c>
      <c r="E426" s="42">
        <v>0.83750470052146841</v>
      </c>
      <c r="F426" s="8">
        <v>2.5063518153992277</v>
      </c>
      <c r="G426" s="9">
        <v>15</v>
      </c>
      <c r="H426" s="10">
        <v>-78</v>
      </c>
      <c r="I426" s="39">
        <v>-3.0917174579037442E-2</v>
      </c>
      <c r="J426" s="11">
        <v>-6.0815458898435981E-2</v>
      </c>
      <c r="K426" s="10">
        <v>-51</v>
      </c>
      <c r="L426" s="39">
        <v>-7.9836301883267624E-2</v>
      </c>
      <c r="M426" s="11">
        <v>3.1652429025439105E-2</v>
      </c>
      <c r="N426" s="10">
        <v>44</v>
      </c>
      <c r="O426" s="39">
        <v>0.40840296360284362</v>
      </c>
      <c r="P426" s="11">
        <v>3.1141263940520462E-2</v>
      </c>
      <c r="Q426" s="10">
        <v>-15</v>
      </c>
      <c r="R426" s="39">
        <v>-0.22442285092059455</v>
      </c>
      <c r="S426" s="12">
        <v>-5.0845628642797678</v>
      </c>
      <c r="T426" s="10">
        <v>-11</v>
      </c>
      <c r="U426" s="39">
        <v>-0.15281486010906353</v>
      </c>
      <c r="V426" s="11">
        <v>3.8740889744038248E-2</v>
      </c>
      <c r="W426" s="10">
        <v>74</v>
      </c>
      <c r="X426" s="39">
        <v>0.29071474481636339</v>
      </c>
      <c r="Y426" s="13">
        <v>10538</v>
      </c>
      <c r="Z426" s="10">
        <v>9</v>
      </c>
      <c r="AA426" s="39">
        <v>0.18107482585389845</v>
      </c>
      <c r="AB426" s="11">
        <v>1.2887662401094069E-2</v>
      </c>
      <c r="AC426" s="10">
        <v>31</v>
      </c>
      <c r="AD426" s="39">
        <v>0.17315784180813223</v>
      </c>
      <c r="AE426" s="11">
        <v>2.7000000000000024E-2</v>
      </c>
      <c r="AF426" s="10">
        <v>43</v>
      </c>
      <c r="AG426" s="39">
        <v>0.74902100940397176</v>
      </c>
      <c r="AH426" s="14">
        <v>-0.18511256504732332</v>
      </c>
      <c r="AI426" s="10">
        <v>22</v>
      </c>
      <c r="AJ426" s="39">
        <v>7.3006089378822581E-3</v>
      </c>
      <c r="AK426" s="13">
        <v>696.96769637539546</v>
      </c>
      <c r="AL426" s="44">
        <v>1</v>
      </c>
    </row>
    <row r="427" spans="1:38" x14ac:dyDescent="0.25">
      <c r="A427" t="s">
        <v>818</v>
      </c>
      <c r="B427" s="5" t="s">
        <v>387</v>
      </c>
      <c r="C427" s="6" t="s">
        <v>19</v>
      </c>
      <c r="D427" s="7" t="s">
        <v>20</v>
      </c>
      <c r="E427" s="42">
        <v>0.8394309541365863</v>
      </c>
      <c r="F427" s="8">
        <v>0.87823526146069497</v>
      </c>
      <c r="G427" s="9">
        <v>53</v>
      </c>
      <c r="H427" s="10">
        <v>-73</v>
      </c>
      <c r="I427" s="39">
        <v>-0.16560652336008805</v>
      </c>
      <c r="J427" s="11">
        <v>-4.5305551158827839E-2</v>
      </c>
      <c r="K427" s="10">
        <v>-210</v>
      </c>
      <c r="L427" s="39">
        <v>-0.71278852823782779</v>
      </c>
      <c r="M427" s="11">
        <v>4.3163527580290344E-2</v>
      </c>
      <c r="N427" s="10">
        <v>49</v>
      </c>
      <c r="O427" s="39">
        <v>9.7775865172226084E-2</v>
      </c>
      <c r="P427" s="11">
        <v>2.1624784853700521E-2</v>
      </c>
      <c r="Q427" s="10">
        <v>-48</v>
      </c>
      <c r="R427" s="39">
        <v>-3.403025884463351E-2</v>
      </c>
      <c r="S427" s="12">
        <v>-0.41743037887643536</v>
      </c>
      <c r="T427" s="10">
        <v>44</v>
      </c>
      <c r="U427" s="39">
        <v>0.12228574553094279</v>
      </c>
      <c r="V427" s="11">
        <v>3.8280219398736381E-3</v>
      </c>
      <c r="W427" s="10">
        <v>60</v>
      </c>
      <c r="X427" s="39">
        <v>0.26048348102132907</v>
      </c>
      <c r="Y427" s="13">
        <v>11075</v>
      </c>
      <c r="Z427" s="10">
        <v>102</v>
      </c>
      <c r="AA427" s="39">
        <v>0.366788618470268</v>
      </c>
      <c r="AB427" s="11">
        <v>7.6840215439856405E-3</v>
      </c>
      <c r="AC427" s="10">
        <v>50</v>
      </c>
      <c r="AD427" s="39">
        <v>0.12293326397379767</v>
      </c>
      <c r="AE427" s="11">
        <v>1.8999999999999906E-2</v>
      </c>
      <c r="AF427" s="10">
        <v>49</v>
      </c>
      <c r="AG427" s="39">
        <v>0.48101191556713885</v>
      </c>
      <c r="AH427" s="14">
        <v>-1.2596187383231428E-2</v>
      </c>
      <c r="AI427" s="10">
        <v>44</v>
      </c>
      <c r="AJ427" s="39">
        <v>1.0160091281402217E-2</v>
      </c>
      <c r="AK427" s="13">
        <v>490.14948572570574</v>
      </c>
      <c r="AL427" s="44"/>
    </row>
    <row r="428" spans="1:38" x14ac:dyDescent="0.25">
      <c r="A428" t="s">
        <v>694</v>
      </c>
      <c r="B428" s="5" t="s">
        <v>100</v>
      </c>
      <c r="C428" s="6" t="s">
        <v>44</v>
      </c>
      <c r="D428" s="7" t="s">
        <v>20</v>
      </c>
      <c r="E428" s="42">
        <v>0.84871408754453714</v>
      </c>
      <c r="F428" s="8">
        <v>2.9018275694251017</v>
      </c>
      <c r="G428" s="9">
        <v>5</v>
      </c>
      <c r="H428" s="10">
        <v>-85</v>
      </c>
      <c r="I428" s="39">
        <v>-0.25162619566616351</v>
      </c>
      <c r="J428" s="11">
        <v>-4.9223136243838117E-2</v>
      </c>
      <c r="K428" s="10">
        <v>-146</v>
      </c>
      <c r="L428" s="39">
        <v>-1.1391322705335427</v>
      </c>
      <c r="M428" s="11">
        <v>8.364859940682931E-2</v>
      </c>
      <c r="N428" s="10">
        <v>29</v>
      </c>
      <c r="O428" s="39">
        <v>0.57687711255899532</v>
      </c>
      <c r="P428" s="11">
        <v>4.1640070475711055E-2</v>
      </c>
      <c r="Q428" s="10">
        <v>-17</v>
      </c>
      <c r="R428" s="39">
        <v>-0.50281230198436599</v>
      </c>
      <c r="S428" s="12">
        <v>-9.0355628058727575</v>
      </c>
      <c r="T428" s="10">
        <v>73</v>
      </c>
      <c r="U428" s="39">
        <v>0.70383967480028109</v>
      </c>
      <c r="V428" s="11">
        <v>-2.1308016877637129E-2</v>
      </c>
      <c r="W428" s="10">
        <v>34</v>
      </c>
      <c r="X428" s="39">
        <v>0.17807259838415779</v>
      </c>
      <c r="Y428" s="13">
        <v>6693</v>
      </c>
      <c r="Z428" s="10">
        <v>10</v>
      </c>
      <c r="AA428" s="39">
        <v>5.3458622364390362E-2</v>
      </c>
      <c r="AB428" s="11">
        <v>1.5987115246957777E-2</v>
      </c>
      <c r="AC428" s="10">
        <v>29</v>
      </c>
      <c r="AD428" s="39">
        <v>0.20942264770936669</v>
      </c>
      <c r="AE428" s="11">
        <v>3.3000000000000029E-2</v>
      </c>
      <c r="AF428" s="10">
        <v>-29</v>
      </c>
      <c r="AG428" s="39">
        <v>-8.1273345445003642E-2</v>
      </c>
      <c r="AH428" s="14">
        <v>0.45518133372346314</v>
      </c>
      <c r="AI428" s="10">
        <v>-1</v>
      </c>
      <c r="AJ428" s="39">
        <v>-8.5452535084435399E-3</v>
      </c>
      <c r="AK428" s="13">
        <v>-9694.3382731279562</v>
      </c>
      <c r="AL428" s="44"/>
    </row>
    <row r="429" spans="1:38" x14ac:dyDescent="0.25">
      <c r="A429" t="s">
        <v>913</v>
      </c>
      <c r="B429" s="5" t="s">
        <v>513</v>
      </c>
      <c r="C429" s="6" t="s">
        <v>93</v>
      </c>
      <c r="D429" s="7" t="s">
        <v>34</v>
      </c>
      <c r="E429" s="42">
        <v>0.85144766224628521</v>
      </c>
      <c r="F429" s="8">
        <v>0.23698410762693989</v>
      </c>
      <c r="G429" s="9">
        <v>39</v>
      </c>
      <c r="H429" s="10">
        <v>-16</v>
      </c>
      <c r="I429" s="39">
        <v>5.9677691304063196E-2</v>
      </c>
      <c r="J429" s="11">
        <v>-0.11692041011749588</v>
      </c>
      <c r="K429" s="10">
        <v>31</v>
      </c>
      <c r="L429" s="39">
        <v>-0.16555398525085341</v>
      </c>
      <c r="M429" s="11">
        <v>-1.8100565348660204E-3</v>
      </c>
      <c r="N429" s="10">
        <v>87</v>
      </c>
      <c r="O429" s="39">
        <v>0.24287798392055476</v>
      </c>
      <c r="P429" s="11">
        <v>4.6376480365676303E-3</v>
      </c>
      <c r="Q429" s="10">
        <v>34</v>
      </c>
      <c r="R429" s="39">
        <v>5.9099679687870388E-2</v>
      </c>
      <c r="S429" s="12">
        <v>-0.69478375329071085</v>
      </c>
      <c r="T429" s="10">
        <v>-43</v>
      </c>
      <c r="U429" s="39">
        <v>-0.1118408107030886</v>
      </c>
      <c r="V429" s="11">
        <v>1.4227695248023631E-2</v>
      </c>
      <c r="W429" s="10">
        <v>15</v>
      </c>
      <c r="X429" s="39">
        <v>0.11656990759087327</v>
      </c>
      <c r="Y429" s="13">
        <v>8906</v>
      </c>
      <c r="Z429" s="10">
        <v>74</v>
      </c>
      <c r="AA429" s="39">
        <v>0.31303559381173096</v>
      </c>
      <c r="AB429" s="11">
        <v>9.0041752068625233E-3</v>
      </c>
      <c r="AC429" s="10">
        <v>119</v>
      </c>
      <c r="AD429" s="39">
        <v>0.35856028161473741</v>
      </c>
      <c r="AE429" s="11">
        <v>3.5999999999999921E-2</v>
      </c>
      <c r="AF429" s="10">
        <v>-24</v>
      </c>
      <c r="AG429" s="39">
        <v>-0.35646265654265408</v>
      </c>
      <c r="AH429" s="14">
        <v>0.30673601529065198</v>
      </c>
      <c r="AI429" s="10">
        <v>-15</v>
      </c>
      <c r="AJ429" s="39">
        <v>-4.5080944216129799E-2</v>
      </c>
      <c r="AK429" s="13">
        <v>-43226.329712358245</v>
      </c>
      <c r="AL429" s="44"/>
    </row>
    <row r="430" spans="1:38" x14ac:dyDescent="0.25">
      <c r="A430" t="s">
        <v>1075</v>
      </c>
      <c r="B430" s="5" t="s">
        <v>330</v>
      </c>
      <c r="C430" s="6" t="s">
        <v>49</v>
      </c>
      <c r="D430" s="7" t="s">
        <v>39</v>
      </c>
      <c r="E430" s="42">
        <v>0.85990754941900294</v>
      </c>
      <c r="F430" s="8">
        <v>1.0500674014651956</v>
      </c>
      <c r="G430" s="9">
        <v>44</v>
      </c>
      <c r="H430" s="10">
        <v>72</v>
      </c>
      <c r="I430" s="39">
        <v>0.46290353940194578</v>
      </c>
      <c r="J430" s="11">
        <v>-3.2179959776700962E-2</v>
      </c>
      <c r="K430" s="10">
        <v>13</v>
      </c>
      <c r="L430" s="39">
        <v>6.7594378808585404E-2</v>
      </c>
      <c r="M430" s="11">
        <v>9.3920865106198945E-3</v>
      </c>
      <c r="N430" s="10">
        <v>93</v>
      </c>
      <c r="O430" s="39">
        <v>0.21204365109042239</v>
      </c>
      <c r="P430" s="11">
        <v>1.3945026178010477E-2</v>
      </c>
      <c r="Q430" s="10">
        <v>8</v>
      </c>
      <c r="R430" s="39">
        <v>2.4937426653820038E-2</v>
      </c>
      <c r="S430" s="12">
        <v>-0.87154942119323242</v>
      </c>
      <c r="T430" s="10">
        <v>44</v>
      </c>
      <c r="U430" s="39">
        <v>0.12932712460372794</v>
      </c>
      <c r="V430" s="11">
        <v>6.1832973926681106E-3</v>
      </c>
      <c r="W430" s="10">
        <v>34</v>
      </c>
      <c r="X430" s="39">
        <v>0.16285893168326357</v>
      </c>
      <c r="Y430" s="13">
        <v>8173</v>
      </c>
      <c r="Z430" s="10">
        <v>44</v>
      </c>
      <c r="AA430" s="39">
        <v>0.23160018659907949</v>
      </c>
      <c r="AB430" s="11">
        <v>1.1000000000000003E-2</v>
      </c>
      <c r="AC430" s="10">
        <v>-9</v>
      </c>
      <c r="AD430" s="39">
        <v>-1.8748270399773642E-3</v>
      </c>
      <c r="AE430" s="11">
        <v>1.5999999999999903E-2</v>
      </c>
      <c r="AF430" s="10">
        <v>-24</v>
      </c>
      <c r="AG430" s="39">
        <v>-9.6096273437938889E-2</v>
      </c>
      <c r="AH430" s="14">
        <v>0.27207175225812108</v>
      </c>
      <c r="AI430" s="10">
        <v>-20</v>
      </c>
      <c r="AJ430" s="39">
        <v>-3.0341421457923956E-2</v>
      </c>
      <c r="AK430" s="13">
        <v>-25897.989932063283</v>
      </c>
      <c r="AL430" s="44"/>
    </row>
    <row r="431" spans="1:38" x14ac:dyDescent="0.25">
      <c r="A431" t="s">
        <v>1155</v>
      </c>
      <c r="B431" s="5" t="s">
        <v>152</v>
      </c>
      <c r="C431" s="6" t="s">
        <v>93</v>
      </c>
      <c r="D431" s="7" t="s">
        <v>34</v>
      </c>
      <c r="E431" s="42">
        <v>0.86521703531190308</v>
      </c>
      <c r="F431" s="8">
        <v>0.15741983845120977</v>
      </c>
      <c r="G431" s="9">
        <v>37</v>
      </c>
      <c r="H431" s="10">
        <v>332</v>
      </c>
      <c r="I431" s="39">
        <v>0.95111245436229441</v>
      </c>
      <c r="J431" s="11">
        <v>0.11435862773635641</v>
      </c>
      <c r="K431" s="10">
        <v>-101</v>
      </c>
      <c r="L431" s="39">
        <v>-0.79856281819649577</v>
      </c>
      <c r="M431" s="11">
        <v>2.6497676669301379E-2</v>
      </c>
      <c r="N431" s="10">
        <v>-5</v>
      </c>
      <c r="O431" s="39">
        <v>-1.3248503575962411E-2</v>
      </c>
      <c r="P431" s="11">
        <v>1.2E-2</v>
      </c>
      <c r="Q431" s="10">
        <v>-42</v>
      </c>
      <c r="R431" s="39">
        <v>-1.0958965392626363E-2</v>
      </c>
      <c r="S431" s="12">
        <v>-0.30666666666666664</v>
      </c>
      <c r="T431" s="10">
        <v>30</v>
      </c>
      <c r="U431" s="39">
        <v>0.10958434809413198</v>
      </c>
      <c r="V431" s="11">
        <v>1.133417908869859E-3</v>
      </c>
      <c r="W431" s="10">
        <v>33</v>
      </c>
      <c r="X431" s="39">
        <v>0.2749475933335731</v>
      </c>
      <c r="Y431" s="13">
        <v>13961</v>
      </c>
      <c r="Z431" s="10">
        <v>80</v>
      </c>
      <c r="AA431" s="39">
        <v>0.33529242830055783</v>
      </c>
      <c r="AB431" s="11">
        <v>8.5034895314057765E-3</v>
      </c>
      <c r="AC431" s="10">
        <v>77</v>
      </c>
      <c r="AD431" s="39">
        <v>0.19994151804200089</v>
      </c>
      <c r="AE431" s="11">
        <v>2.399999999999991E-2</v>
      </c>
      <c r="AF431" s="10">
        <v>-49</v>
      </c>
      <c r="AG431" s="39">
        <v>-0.23522751845366047</v>
      </c>
      <c r="AH431" s="14">
        <v>0.32393540206432458</v>
      </c>
      <c r="AI431" s="10">
        <v>-21</v>
      </c>
      <c r="AJ431" s="39">
        <v>-3.8687651671228077E-2</v>
      </c>
      <c r="AK431" s="13">
        <v>-36569.429752855358</v>
      </c>
      <c r="AL431" s="44"/>
    </row>
    <row r="432" spans="1:38" ht="22.5" x14ac:dyDescent="0.25">
      <c r="A432" t="s">
        <v>981</v>
      </c>
      <c r="B432" s="5" t="s">
        <v>308</v>
      </c>
      <c r="C432" s="6" t="s">
        <v>49</v>
      </c>
      <c r="D432" s="7" t="s">
        <v>39</v>
      </c>
      <c r="E432" s="42">
        <v>0.8692952120667915</v>
      </c>
      <c r="F432" s="8">
        <v>1.128319863080165</v>
      </c>
      <c r="G432" s="9">
        <v>39</v>
      </c>
      <c r="H432" s="10">
        <v>74</v>
      </c>
      <c r="I432" s="39">
        <v>0.6693011730263474</v>
      </c>
      <c r="J432" s="11">
        <v>-2.9599848910677018E-2</v>
      </c>
      <c r="K432" s="10">
        <v>136</v>
      </c>
      <c r="L432" s="39">
        <v>0.29064183437867652</v>
      </c>
      <c r="M432" s="11">
        <v>-9.9463984167016718E-3</v>
      </c>
      <c r="N432" s="10">
        <v>81</v>
      </c>
      <c r="O432" s="39">
        <v>0.243599679107703</v>
      </c>
      <c r="P432" s="11">
        <v>1.7928536050378547E-2</v>
      </c>
      <c r="Q432" s="10">
        <v>24</v>
      </c>
      <c r="R432" s="39">
        <v>3.4215941452357845E-2</v>
      </c>
      <c r="S432" s="12">
        <v>-2.2163194850789938</v>
      </c>
      <c r="T432" s="10">
        <v>72</v>
      </c>
      <c r="U432" s="39">
        <v>0.26575795479607106</v>
      </c>
      <c r="V432" s="11">
        <v>-6.1640798226163251E-4</v>
      </c>
      <c r="W432" s="10">
        <v>-15</v>
      </c>
      <c r="X432" s="39">
        <v>-5.9190089844810348E-2</v>
      </c>
      <c r="Y432" s="13">
        <v>1953</v>
      </c>
      <c r="Z432" s="10">
        <v>83</v>
      </c>
      <c r="AA432" s="39">
        <v>0.32048578931106508</v>
      </c>
      <c r="AB432" s="11">
        <v>8.9999999999999941E-3</v>
      </c>
      <c r="AC432" s="10">
        <v>-60</v>
      </c>
      <c r="AD432" s="39">
        <v>-0.28097604498485923</v>
      </c>
      <c r="AE432" s="11">
        <v>-1.9999999999998908E-3</v>
      </c>
      <c r="AF432" s="10">
        <v>134</v>
      </c>
      <c r="AG432" s="39">
        <v>0.45434335146437183</v>
      </c>
      <c r="AH432" s="14">
        <v>-0.1696125093651788</v>
      </c>
      <c r="AI432" s="10">
        <v>-28</v>
      </c>
      <c r="AJ432" s="39">
        <v>-3.2678429952340049E-2</v>
      </c>
      <c r="AK432" s="13">
        <v>-27491.605121397588</v>
      </c>
      <c r="AL432" s="44"/>
    </row>
    <row r="433" spans="1:38" x14ac:dyDescent="0.25">
      <c r="A433" t="s">
        <v>874</v>
      </c>
      <c r="B433" s="5" t="s">
        <v>320</v>
      </c>
      <c r="C433" s="6" t="s">
        <v>63</v>
      </c>
      <c r="D433" s="7" t="s">
        <v>34</v>
      </c>
      <c r="E433" s="42">
        <v>0.88341570431245531</v>
      </c>
      <c r="F433" s="8">
        <v>1.0461676558270838</v>
      </c>
      <c r="G433" s="9">
        <v>41</v>
      </c>
      <c r="H433" s="10">
        <v>-329</v>
      </c>
      <c r="I433" s="39">
        <v>-0.86076771942281283</v>
      </c>
      <c r="J433" s="11">
        <v>-0.15485287385745028</v>
      </c>
      <c r="K433" s="10">
        <v>50</v>
      </c>
      <c r="L433" s="39">
        <v>0.49134731243965268</v>
      </c>
      <c r="M433" s="11">
        <v>3.8879713735205101E-3</v>
      </c>
      <c r="N433" s="10">
        <v>19</v>
      </c>
      <c r="O433" s="39">
        <v>4.3679908260280231E-2</v>
      </c>
      <c r="P433" s="11">
        <v>1.976702508960574E-2</v>
      </c>
      <c r="Q433" s="10">
        <v>243</v>
      </c>
      <c r="R433" s="39">
        <v>0.39424787736911882</v>
      </c>
      <c r="S433" s="12">
        <v>-3.46</v>
      </c>
      <c r="T433" s="10">
        <v>14</v>
      </c>
      <c r="U433" s="39">
        <v>6.5678188859888631E-2</v>
      </c>
      <c r="V433" s="11">
        <v>7.1057537769206036E-3</v>
      </c>
      <c r="W433" s="10">
        <v>41</v>
      </c>
      <c r="X433" s="39">
        <v>0.1699012821079105</v>
      </c>
      <c r="Y433" s="13">
        <v>8963</v>
      </c>
      <c r="Z433" s="10">
        <v>43</v>
      </c>
      <c r="AA433" s="39">
        <v>0.36000322064081192</v>
      </c>
      <c r="AB433" s="11">
        <v>9.2852476864452929E-3</v>
      </c>
      <c r="AC433" s="10">
        <v>-17</v>
      </c>
      <c r="AD433" s="39">
        <v>9.3541927561462124E-3</v>
      </c>
      <c r="AE433" s="11">
        <v>1.6000000000000014E-2</v>
      </c>
      <c r="AF433" s="10">
        <v>-75</v>
      </c>
      <c r="AG433" s="39">
        <v>-0.23518485437035469</v>
      </c>
      <c r="AH433" s="14">
        <v>0.46929189254156078</v>
      </c>
      <c r="AI433" s="10">
        <v>-31</v>
      </c>
      <c r="AJ433" s="39">
        <v>-3.3190601373289885E-2</v>
      </c>
      <c r="AK433" s="13">
        <v>-27809.161394072275</v>
      </c>
      <c r="AL433" s="44"/>
    </row>
    <row r="434" spans="1:38" x14ac:dyDescent="0.25">
      <c r="A434" t="s">
        <v>778</v>
      </c>
      <c r="B434" s="5" t="s">
        <v>544</v>
      </c>
      <c r="C434" s="6" t="s">
        <v>61</v>
      </c>
      <c r="D434" s="7" t="s">
        <v>39</v>
      </c>
      <c r="E434" s="42">
        <v>0.8937530271607752</v>
      </c>
      <c r="F434" s="8">
        <v>-0.12937860759893205</v>
      </c>
      <c r="G434" s="9">
        <v>30</v>
      </c>
      <c r="H434" s="10">
        <v>259</v>
      </c>
      <c r="I434" s="39">
        <v>0.80626027315616156</v>
      </c>
      <c r="J434" s="11">
        <v>5.4214035856967602E-2</v>
      </c>
      <c r="K434" s="10">
        <v>73</v>
      </c>
      <c r="L434" s="39">
        <v>0.15567327078090393</v>
      </c>
      <c r="M434" s="11">
        <v>-2.0465261027590928E-3</v>
      </c>
      <c r="N434" s="10">
        <v>46</v>
      </c>
      <c r="O434" s="39">
        <v>0.1710899467343544</v>
      </c>
      <c r="P434" s="11">
        <v>0</v>
      </c>
      <c r="Q434" s="10">
        <v>-161</v>
      </c>
      <c r="R434" s="39">
        <v>-0.12448090230069009</v>
      </c>
      <c r="S434" s="12">
        <v>0.39210560711018166</v>
      </c>
      <c r="T434" s="10">
        <v>94</v>
      </c>
      <c r="U434" s="39">
        <v>0.39458486948936033</v>
      </c>
      <c r="V434" s="11">
        <v>-1.6149131478604715E-2</v>
      </c>
      <c r="W434" s="10">
        <v>-32</v>
      </c>
      <c r="X434" s="39">
        <v>-0.33792867724922881</v>
      </c>
      <c r="Y434" s="13">
        <v>-3477</v>
      </c>
      <c r="Z434" s="10">
        <v>81</v>
      </c>
      <c r="AA434" s="39">
        <v>0.26726982902126917</v>
      </c>
      <c r="AB434" s="11">
        <v>9.3298125165038326E-3</v>
      </c>
      <c r="AC434" s="10">
        <v>75</v>
      </c>
      <c r="AD434" s="39">
        <v>0.31020720707975968</v>
      </c>
      <c r="AE434" s="11">
        <v>2.8000000000000025E-2</v>
      </c>
      <c r="AF434" s="10">
        <v>-29</v>
      </c>
      <c r="AG434" s="39">
        <v>-0.10938233485844578</v>
      </c>
      <c r="AH434" s="14">
        <v>0.35808480306317492</v>
      </c>
      <c r="AI434" s="10">
        <v>17</v>
      </c>
      <c r="AJ434" s="39">
        <v>-5.081915348221222E-4</v>
      </c>
      <c r="AK434" s="13">
        <v>-10273.494307742978</v>
      </c>
      <c r="AL434" s="44"/>
    </row>
    <row r="435" spans="1:38" x14ac:dyDescent="0.25">
      <c r="A435" t="s">
        <v>754</v>
      </c>
      <c r="B435" s="5" t="s">
        <v>229</v>
      </c>
      <c r="C435" s="6" t="s">
        <v>54</v>
      </c>
      <c r="D435" s="7" t="s">
        <v>39</v>
      </c>
      <c r="E435" s="42">
        <v>0.90869626340742893</v>
      </c>
      <c r="F435" s="8">
        <v>1.5010528479587109</v>
      </c>
      <c r="G435" s="9">
        <v>35</v>
      </c>
      <c r="H435" s="10">
        <v>-53</v>
      </c>
      <c r="I435" s="39">
        <v>-0.52138872880033005</v>
      </c>
      <c r="J435" s="11">
        <v>-2.3871390922056146E-2</v>
      </c>
      <c r="K435" s="10">
        <v>299</v>
      </c>
      <c r="L435" s="39">
        <v>2.5778507500323586</v>
      </c>
      <c r="M435" s="11">
        <v>-7.089748791477693E-2</v>
      </c>
      <c r="N435" s="10">
        <v>-23</v>
      </c>
      <c r="O435" s="39">
        <v>-0.18424223932174497</v>
      </c>
      <c r="P435" s="11">
        <v>4.5843834141087773E-2</v>
      </c>
      <c r="Q435" s="10">
        <v>29</v>
      </c>
      <c r="R435" s="39">
        <v>8.1564688643807323E-2</v>
      </c>
      <c r="S435" s="12">
        <v>-3.2941159255345092</v>
      </c>
      <c r="T435" s="10">
        <v>63</v>
      </c>
      <c r="U435" s="39">
        <v>0.3717787457664522</v>
      </c>
      <c r="V435" s="11">
        <v>-3.8944067673011007E-3</v>
      </c>
      <c r="W435" s="10">
        <v>46</v>
      </c>
      <c r="X435" s="39">
        <v>0.1754852096976186</v>
      </c>
      <c r="Y435" s="13">
        <v>7304</v>
      </c>
      <c r="Z435" s="10">
        <v>-78</v>
      </c>
      <c r="AA435" s="39">
        <v>-0.13639337451583811</v>
      </c>
      <c r="AB435" s="11">
        <v>1.8330988569275217E-2</v>
      </c>
      <c r="AC435" s="10">
        <v>-9</v>
      </c>
      <c r="AD435" s="39">
        <v>3.6414487784721693E-2</v>
      </c>
      <c r="AE435" s="11">
        <v>1.8000000000000127E-2</v>
      </c>
      <c r="AF435" s="10">
        <v>69</v>
      </c>
      <c r="AG435" s="39">
        <v>0.21226388522423198</v>
      </c>
      <c r="AH435" s="14">
        <v>-1.3898308908872004E-2</v>
      </c>
      <c r="AI435" s="10">
        <v>5</v>
      </c>
      <c r="AJ435" s="39">
        <v>-1.2370925046611719E-2</v>
      </c>
      <c r="AK435" s="13">
        <v>-18504.129765297635</v>
      </c>
      <c r="AL435" s="44"/>
    </row>
    <row r="436" spans="1:38" x14ac:dyDescent="0.25">
      <c r="A436" t="s">
        <v>846</v>
      </c>
      <c r="B436" s="5" t="s">
        <v>515</v>
      </c>
      <c r="C436" s="6" t="s">
        <v>172</v>
      </c>
      <c r="D436" s="7" t="s">
        <v>39</v>
      </c>
      <c r="E436" s="42">
        <v>0.91811669745688018</v>
      </c>
      <c r="F436" s="8">
        <v>5.8510711125729031E-2</v>
      </c>
      <c r="G436" s="9">
        <v>43</v>
      </c>
      <c r="H436" s="10">
        <v>39</v>
      </c>
      <c r="I436" s="39">
        <v>0.30435849072242305</v>
      </c>
      <c r="J436" s="11">
        <v>-4.6558432309612652E-2</v>
      </c>
      <c r="K436" s="10">
        <v>195</v>
      </c>
      <c r="L436" s="39">
        <v>0.71899875792328327</v>
      </c>
      <c r="M436" s="11">
        <v>-1.5046018780797303E-2</v>
      </c>
      <c r="N436" s="10">
        <v>63</v>
      </c>
      <c r="O436" s="39">
        <v>0.18918778875181919</v>
      </c>
      <c r="P436" s="11">
        <v>6.6312465892258525E-3</v>
      </c>
      <c r="Q436" s="10">
        <v>16</v>
      </c>
      <c r="R436" s="39">
        <v>3.7610758962994095E-2</v>
      </c>
      <c r="S436" s="12">
        <v>-0.74398859898043745</v>
      </c>
      <c r="T436" s="10">
        <v>-77</v>
      </c>
      <c r="U436" s="39">
        <v>-0.17037250463507436</v>
      </c>
      <c r="V436" s="11">
        <v>1.8920356307643802E-2</v>
      </c>
      <c r="W436" s="10">
        <v>14</v>
      </c>
      <c r="X436" s="39">
        <v>0.13933556133304226</v>
      </c>
      <c r="Y436" s="13">
        <v>9954</v>
      </c>
      <c r="Z436" s="10">
        <v>47</v>
      </c>
      <c r="AA436" s="39">
        <v>0.19542802480661503</v>
      </c>
      <c r="AB436" s="11">
        <v>1.1000000000000003E-2</v>
      </c>
      <c r="AC436" s="10">
        <v>76</v>
      </c>
      <c r="AD436" s="39">
        <v>0.23967271174723892</v>
      </c>
      <c r="AE436" s="11">
        <v>2.4999999999999911E-2</v>
      </c>
      <c r="AF436" s="10">
        <v>41</v>
      </c>
      <c r="AG436" s="39">
        <v>0.11842608959605699</v>
      </c>
      <c r="AH436" s="14">
        <v>5.908313963372569E-2</v>
      </c>
      <c r="AI436" s="10">
        <v>34</v>
      </c>
      <c r="AJ436" s="39">
        <v>7.2340877192172137E-3</v>
      </c>
      <c r="AK436" s="13">
        <v>-5419.2237763830053</v>
      </c>
      <c r="AL436" s="44"/>
    </row>
    <row r="437" spans="1:38" x14ac:dyDescent="0.25">
      <c r="A437" t="s">
        <v>656</v>
      </c>
      <c r="B437" s="5" t="s">
        <v>122</v>
      </c>
      <c r="C437" s="6" t="s">
        <v>52</v>
      </c>
      <c r="D437" s="7" t="s">
        <v>34</v>
      </c>
      <c r="E437" s="42">
        <v>0.92444098082511061</v>
      </c>
      <c r="F437" s="8">
        <v>2.3481557343304331</v>
      </c>
      <c r="G437" s="9">
        <v>10</v>
      </c>
      <c r="H437" s="10">
        <v>277</v>
      </c>
      <c r="I437" s="39">
        <v>0.94135386449280067</v>
      </c>
      <c r="J437" s="11">
        <v>6.5227134951817423E-2</v>
      </c>
      <c r="K437" s="10">
        <v>238</v>
      </c>
      <c r="L437" s="39">
        <v>1.4599419942104328</v>
      </c>
      <c r="M437" s="11">
        <v>-3.4572677648814595E-2</v>
      </c>
      <c r="N437" s="10">
        <v>-8</v>
      </c>
      <c r="O437" s="39">
        <v>-0.19729728521817502</v>
      </c>
      <c r="P437" s="11">
        <v>6.5231109410213886E-2</v>
      </c>
      <c r="Q437" s="10">
        <v>1</v>
      </c>
      <c r="R437" s="39">
        <v>-2.4496458964372803E-2</v>
      </c>
      <c r="S437" s="12">
        <v>-7.3940937401034521</v>
      </c>
      <c r="T437" s="10">
        <v>-3</v>
      </c>
      <c r="U437" s="39">
        <v>-2.4882599347114898E-2</v>
      </c>
      <c r="V437" s="11">
        <v>2.5481437892659983E-2</v>
      </c>
      <c r="W437" s="10">
        <v>16</v>
      </c>
      <c r="X437" s="39">
        <v>8.3316918154096142E-2</v>
      </c>
      <c r="Y437" s="13">
        <v>3990</v>
      </c>
      <c r="Z437" s="10">
        <v>68</v>
      </c>
      <c r="AA437" s="39">
        <v>0.52254130078472494</v>
      </c>
      <c r="AB437" s="11">
        <v>6.0000000000000053E-3</v>
      </c>
      <c r="AC437" s="10">
        <v>-14</v>
      </c>
      <c r="AD437" s="39">
        <v>-0.10796788506021426</v>
      </c>
      <c r="AE437" s="11">
        <v>1.3000000000000012E-2</v>
      </c>
      <c r="AF437" s="10">
        <v>36</v>
      </c>
      <c r="AG437" s="39">
        <v>0.31639964959045475</v>
      </c>
      <c r="AH437" s="14">
        <v>0.11517157010163892</v>
      </c>
      <c r="AI437" s="10">
        <v>-23</v>
      </c>
      <c r="AJ437" s="39">
        <v>-2.4787546389021753E-2</v>
      </c>
      <c r="AK437" s="13">
        <v>-21034.727543302011</v>
      </c>
      <c r="AL437" s="44">
        <v>1</v>
      </c>
    </row>
    <row r="438" spans="1:38" x14ac:dyDescent="0.25">
      <c r="A438" t="s">
        <v>1146</v>
      </c>
      <c r="B438" s="5" t="s">
        <v>207</v>
      </c>
      <c r="C438" s="6" t="s">
        <v>93</v>
      </c>
      <c r="D438" s="7" t="s">
        <v>34</v>
      </c>
      <c r="E438" s="42">
        <v>0.92600507730680182</v>
      </c>
      <c r="F438" s="8">
        <v>1.6255004278871219</v>
      </c>
      <c r="G438" s="9">
        <v>42</v>
      </c>
      <c r="H438" s="10">
        <v>101</v>
      </c>
      <c r="I438" s="39">
        <v>0.37979556188710378</v>
      </c>
      <c r="J438" s="11">
        <v>1.3438388317312366E-2</v>
      </c>
      <c r="K438" s="10">
        <v>-35</v>
      </c>
      <c r="L438" s="39">
        <v>-1.6862801783835674E-2</v>
      </c>
      <c r="M438" s="11">
        <v>2.0955303596893966E-2</v>
      </c>
      <c r="N438" s="10">
        <v>35</v>
      </c>
      <c r="O438" s="39">
        <v>0.1491674622139571</v>
      </c>
      <c r="P438" s="11">
        <v>3.1315811344275912E-2</v>
      </c>
      <c r="Q438" s="10">
        <v>-54</v>
      </c>
      <c r="R438" s="39">
        <v>-9.8596565999980623E-2</v>
      </c>
      <c r="S438" s="12">
        <v>-0.54646637077500837</v>
      </c>
      <c r="T438" s="10">
        <v>-8</v>
      </c>
      <c r="U438" s="39">
        <v>-5.6937578636535868E-2</v>
      </c>
      <c r="V438" s="11">
        <v>2.2293186265789008E-2</v>
      </c>
      <c r="W438" s="10">
        <v>-17</v>
      </c>
      <c r="X438" s="39">
        <v>-0.10907360899926377</v>
      </c>
      <c r="Y438" s="13">
        <v>-1312</v>
      </c>
      <c r="Z438" s="10">
        <v>65</v>
      </c>
      <c r="AA438" s="39">
        <v>0.48067921390168455</v>
      </c>
      <c r="AB438" s="11">
        <v>6.9500609013398371E-3</v>
      </c>
      <c r="AC438" s="10">
        <v>98</v>
      </c>
      <c r="AD438" s="39">
        <v>0.57992151607436171</v>
      </c>
      <c r="AE438" s="11">
        <v>5.899999999999983E-2</v>
      </c>
      <c r="AF438" s="10">
        <v>-128</v>
      </c>
      <c r="AG438" s="39">
        <v>-0.41367290974474735</v>
      </c>
      <c r="AH438" s="14">
        <v>0.58843319759931312</v>
      </c>
      <c r="AI438" s="10">
        <v>-25</v>
      </c>
      <c r="AJ438" s="39">
        <v>-2.5881295348206879E-2</v>
      </c>
      <c r="AK438" s="13">
        <v>-21871.16878656263</v>
      </c>
      <c r="AL438" s="44"/>
    </row>
    <row r="439" spans="1:38" x14ac:dyDescent="0.25">
      <c r="A439" t="s">
        <v>743</v>
      </c>
      <c r="B439" s="5" t="s">
        <v>244</v>
      </c>
      <c r="C439" s="6" t="s">
        <v>49</v>
      </c>
      <c r="D439" s="7" t="s">
        <v>39</v>
      </c>
      <c r="E439" s="42">
        <v>0.92738911744185637</v>
      </c>
      <c r="F439" s="8">
        <v>1.3638494314687719</v>
      </c>
      <c r="G439" s="9">
        <v>35</v>
      </c>
      <c r="H439" s="10">
        <v>50</v>
      </c>
      <c r="I439" s="39">
        <v>0.3030088782877956</v>
      </c>
      <c r="J439" s="11">
        <v>-3.2348732613759923E-2</v>
      </c>
      <c r="K439" s="10">
        <v>204</v>
      </c>
      <c r="L439" s="39">
        <v>1.0750783550294742</v>
      </c>
      <c r="M439" s="11">
        <v>-2.2022303784039035E-2</v>
      </c>
      <c r="N439" s="10">
        <v>-43</v>
      </c>
      <c r="O439" s="39">
        <v>-0.32242692905838616</v>
      </c>
      <c r="P439" s="11">
        <v>5.4411663807890226E-2</v>
      </c>
      <c r="Q439" s="10">
        <v>-38</v>
      </c>
      <c r="R439" s="39">
        <v>-0.14619252955663226</v>
      </c>
      <c r="S439" s="12">
        <v>-1.1097147086529402</v>
      </c>
      <c r="T439" s="10">
        <v>18</v>
      </c>
      <c r="U439" s="39">
        <v>1.2794316135104785E-2</v>
      </c>
      <c r="V439" s="11">
        <v>1.4492753623188401E-2</v>
      </c>
      <c r="W439" s="10">
        <v>94</v>
      </c>
      <c r="X439" s="39">
        <v>0.35950303890658231</v>
      </c>
      <c r="Y439" s="13">
        <v>13432</v>
      </c>
      <c r="Z439" s="10">
        <v>222</v>
      </c>
      <c r="AA439" s="39">
        <v>1.2667820791919076</v>
      </c>
      <c r="AB439" s="11">
        <v>-9.1016779363886774E-3</v>
      </c>
      <c r="AC439" s="10">
        <v>-122</v>
      </c>
      <c r="AD439" s="39">
        <v>-0.53574772003814841</v>
      </c>
      <c r="AE439" s="11">
        <v>-2.0000000000000018E-2</v>
      </c>
      <c r="AF439" s="10">
        <v>-53</v>
      </c>
      <c r="AG439" s="39">
        <v>-0.18330762925769084</v>
      </c>
      <c r="AH439" s="14">
        <v>0.49229553028888251</v>
      </c>
      <c r="AI439" s="10">
        <v>-23</v>
      </c>
      <c r="AJ439" s="39">
        <v>-2.4072156613864526E-2</v>
      </c>
      <c r="AK439" s="13">
        <v>-20501.927193462703</v>
      </c>
      <c r="AL439" s="44"/>
    </row>
    <row r="440" spans="1:38" x14ac:dyDescent="0.25">
      <c r="A440" t="s">
        <v>756</v>
      </c>
      <c r="B440" s="5" t="s">
        <v>187</v>
      </c>
      <c r="C440" s="6" t="s">
        <v>44</v>
      </c>
      <c r="D440" s="7" t="s">
        <v>20</v>
      </c>
      <c r="E440" s="42">
        <v>0.93080109134855737</v>
      </c>
      <c r="F440" s="8">
        <v>1.7537013901823535</v>
      </c>
      <c r="G440" s="9">
        <v>37</v>
      </c>
      <c r="H440" s="10">
        <v>38</v>
      </c>
      <c r="I440" s="39">
        <v>0.24784169073465745</v>
      </c>
      <c r="J440" s="11">
        <v>-1.6847222767277348E-2</v>
      </c>
      <c r="K440" s="10">
        <v>-409</v>
      </c>
      <c r="L440" s="39">
        <v>-1.64789873594293</v>
      </c>
      <c r="M440" s="11">
        <v>8.1367280828417765E-2</v>
      </c>
      <c r="N440" s="10">
        <v>67</v>
      </c>
      <c r="O440" s="39">
        <v>1.1490436861986777</v>
      </c>
      <c r="P440" s="11">
        <v>5.7881619937694695E-3</v>
      </c>
      <c r="Q440" s="10">
        <v>-66</v>
      </c>
      <c r="R440" s="39">
        <v>-0.27984391465549446</v>
      </c>
      <c r="S440" s="12">
        <v>-0.84175238962221233</v>
      </c>
      <c r="T440" s="10">
        <v>80</v>
      </c>
      <c r="U440" s="39">
        <v>0.46481524034218946</v>
      </c>
      <c r="V440" s="11">
        <v>-9.9820788530465832E-3</v>
      </c>
      <c r="W440" s="10">
        <v>42</v>
      </c>
      <c r="X440" s="39">
        <v>0.17777229980536158</v>
      </c>
      <c r="Y440" s="13">
        <v>7242</v>
      </c>
      <c r="Z440" s="10">
        <v>133</v>
      </c>
      <c r="AA440" s="39">
        <v>0.75358570143382009</v>
      </c>
      <c r="AB440" s="11">
        <v>9.691167387276059E-4</v>
      </c>
      <c r="AC440" s="10">
        <v>-186</v>
      </c>
      <c r="AD440" s="39">
        <v>-0.99031123124995291</v>
      </c>
      <c r="AE440" s="11">
        <v>-5.0000000000000044E-2</v>
      </c>
      <c r="AF440" s="10">
        <v>17</v>
      </c>
      <c r="AG440" s="39">
        <v>3.5815405907968598E-2</v>
      </c>
      <c r="AH440" s="14">
        <v>0.22223884555924078</v>
      </c>
      <c r="AI440" s="10">
        <v>-3</v>
      </c>
      <c r="AJ440" s="39">
        <v>-1.280112280387341E-2</v>
      </c>
      <c r="AK440" s="13">
        <v>-12119.008378784471</v>
      </c>
      <c r="AL440" s="44"/>
    </row>
    <row r="441" spans="1:38" x14ac:dyDescent="0.25">
      <c r="A441" t="s">
        <v>858</v>
      </c>
      <c r="B441" s="5" t="s">
        <v>238</v>
      </c>
      <c r="C441" s="6" t="s">
        <v>38</v>
      </c>
      <c r="D441" s="7" t="s">
        <v>39</v>
      </c>
      <c r="E441" s="42">
        <v>0.94605059373343359</v>
      </c>
      <c r="F441" s="8">
        <v>-0.38892641071409528</v>
      </c>
      <c r="G441" s="9">
        <v>34</v>
      </c>
      <c r="H441" s="10">
        <v>-9</v>
      </c>
      <c r="I441" s="39">
        <v>-8.870749647842624E-3</v>
      </c>
      <c r="J441" s="11">
        <v>-0.17749556950857426</v>
      </c>
      <c r="K441" s="10">
        <v>170</v>
      </c>
      <c r="L441" s="39">
        <v>0.55760219757147844</v>
      </c>
      <c r="M441" s="11">
        <v>-1.4944574677762952E-2</v>
      </c>
      <c r="N441" s="10">
        <v>-22</v>
      </c>
      <c r="O441" s="39">
        <v>2.3140154398451185E-2</v>
      </c>
      <c r="P441" s="11">
        <v>1.2796847635726796E-2</v>
      </c>
      <c r="Q441" s="10">
        <v>-60</v>
      </c>
      <c r="R441" s="39">
        <v>4.6662361107502326E-3</v>
      </c>
      <c r="S441" s="12">
        <v>-0.11</v>
      </c>
      <c r="T441" s="10">
        <v>52</v>
      </c>
      <c r="U441" s="39">
        <v>0.18398824437828187</v>
      </c>
      <c r="V441" s="11">
        <v>-3.0028544243577565E-3</v>
      </c>
      <c r="W441" s="10">
        <v>8</v>
      </c>
      <c r="X441" s="39">
        <v>0.17395948814613305</v>
      </c>
      <c r="Y441" s="13">
        <v>13048</v>
      </c>
      <c r="Z441" s="10">
        <v>118</v>
      </c>
      <c r="AA441" s="39">
        <v>0.58862398919831294</v>
      </c>
      <c r="AB441" s="11">
        <v>2.6213521653338859E-3</v>
      </c>
      <c r="AC441" s="10">
        <v>-33</v>
      </c>
      <c r="AD441" s="39">
        <v>-0.12017976686455667</v>
      </c>
      <c r="AE441" s="11">
        <v>1.9999999999998908E-3</v>
      </c>
      <c r="AF441" s="10">
        <v>-45</v>
      </c>
      <c r="AG441" s="39">
        <v>-0.15169675216729953</v>
      </c>
      <c r="AH441" s="14">
        <v>0.34974311697135096</v>
      </c>
      <c r="AI441" s="10">
        <v>-7</v>
      </c>
      <c r="AJ441" s="39">
        <v>-2.9625702292091213E-2</v>
      </c>
      <c r="AK441" s="13">
        <v>-33283.356289602118</v>
      </c>
      <c r="AL441" s="44"/>
    </row>
    <row r="442" spans="1:38" x14ac:dyDescent="0.25">
      <c r="A442" t="s">
        <v>1157</v>
      </c>
      <c r="B442" s="5" t="s">
        <v>532</v>
      </c>
      <c r="C442" s="6" t="s">
        <v>172</v>
      </c>
      <c r="D442" s="7" t="s">
        <v>39</v>
      </c>
      <c r="E442" s="42">
        <v>0.95491448787673594</v>
      </c>
      <c r="F442" s="8">
        <v>-0.15532779175159206</v>
      </c>
      <c r="G442" s="9">
        <v>40</v>
      </c>
      <c r="H442" s="10">
        <v>461</v>
      </c>
      <c r="I442" s="39">
        <v>1.6753999987324657</v>
      </c>
      <c r="J442" s="11">
        <v>0.22593139497792847</v>
      </c>
      <c r="K442" s="10">
        <v>49</v>
      </c>
      <c r="L442" s="39">
        <v>0.69601582785086125</v>
      </c>
      <c r="M442" s="11">
        <v>5.8561123660366698E-4</v>
      </c>
      <c r="N442" s="10">
        <v>17</v>
      </c>
      <c r="O442" s="39">
        <v>4.819764652747649E-2</v>
      </c>
      <c r="P442" s="11">
        <v>8.0000000000000002E-3</v>
      </c>
      <c r="Q442" s="10">
        <v>-56</v>
      </c>
      <c r="R442" s="39">
        <v>-3.4017524284508938E-2</v>
      </c>
      <c r="S442" s="12">
        <v>-0.30193373901284654</v>
      </c>
      <c r="T442" s="10">
        <v>-89</v>
      </c>
      <c r="U442" s="39">
        <v>-0.29143763821543667</v>
      </c>
      <c r="V442" s="11">
        <v>2.4865849619079165E-2</v>
      </c>
      <c r="W442" s="10">
        <v>93</v>
      </c>
      <c r="X442" s="39">
        <v>1.1445301555529439</v>
      </c>
      <c r="Y442" s="13">
        <v>40163</v>
      </c>
      <c r="Z442" s="10">
        <v>-11</v>
      </c>
      <c r="AA442" s="39">
        <v>-7.7573428797785837E-3</v>
      </c>
      <c r="AB442" s="11">
        <v>1.5071808510638302E-2</v>
      </c>
      <c r="AC442" s="10">
        <v>-125</v>
      </c>
      <c r="AD442" s="39">
        <v>-0.37682294521719478</v>
      </c>
      <c r="AE442" s="11">
        <v>-1.5999999999999903E-2</v>
      </c>
      <c r="AF442" s="10">
        <v>-67</v>
      </c>
      <c r="AG442" s="39">
        <v>-0.42315920469046503</v>
      </c>
      <c r="AH442" s="14">
        <v>0.46161607560260864</v>
      </c>
      <c r="AI442" s="10">
        <v>-8</v>
      </c>
      <c r="AJ442" s="39">
        <v>-5.9368076319921276E-2</v>
      </c>
      <c r="AK442" s="13">
        <v>-56508.109060665418</v>
      </c>
      <c r="AL442" s="44"/>
    </row>
    <row r="443" spans="1:38" x14ac:dyDescent="0.25">
      <c r="A443" t="s">
        <v>673</v>
      </c>
      <c r="B443" s="5" t="s">
        <v>399</v>
      </c>
      <c r="C443" s="6" t="s">
        <v>63</v>
      </c>
      <c r="D443" s="7" t="s">
        <v>34</v>
      </c>
      <c r="E443" s="42">
        <v>0.96163648081480524</v>
      </c>
      <c r="F443" s="8">
        <v>0.52660397093040245</v>
      </c>
      <c r="G443" s="9">
        <v>61</v>
      </c>
      <c r="H443" s="10">
        <v>-154</v>
      </c>
      <c r="I443" s="39">
        <v>-0.43619455150304065</v>
      </c>
      <c r="J443" s="11">
        <v>-7.1216546378204515E-2</v>
      </c>
      <c r="K443" s="10">
        <v>-6</v>
      </c>
      <c r="L443" s="39">
        <v>-9.3935899420158175E-2</v>
      </c>
      <c r="M443" s="11">
        <v>1.1529099743526089E-2</v>
      </c>
      <c r="N443" s="10">
        <v>116</v>
      </c>
      <c r="O443" s="39">
        <v>0.2939193355319159</v>
      </c>
      <c r="P443" s="11">
        <v>7.4680354643023757E-3</v>
      </c>
      <c r="Q443" s="10">
        <v>52</v>
      </c>
      <c r="R443" s="39">
        <v>8.9560145996902096E-2</v>
      </c>
      <c r="S443" s="12">
        <v>-0.84</v>
      </c>
      <c r="T443" s="10">
        <v>214</v>
      </c>
      <c r="U443" s="39">
        <v>0.55511710336600939</v>
      </c>
      <c r="V443" s="11">
        <v>-2.2195945945945948E-2</v>
      </c>
      <c r="W443" s="10">
        <v>2</v>
      </c>
      <c r="X443" s="39">
        <v>1.2224982537235094E-2</v>
      </c>
      <c r="Y443" s="13">
        <v>4281</v>
      </c>
      <c r="Z443" s="10">
        <v>105</v>
      </c>
      <c r="AA443" s="39">
        <v>0.4914465284410014</v>
      </c>
      <c r="AB443" s="11">
        <v>5.9017480409885512E-3</v>
      </c>
      <c r="AC443" s="10">
        <v>-94</v>
      </c>
      <c r="AD443" s="39">
        <v>-0.28916830139579075</v>
      </c>
      <c r="AE443" s="11">
        <v>-8.0000000000000071E-3</v>
      </c>
      <c r="AF443" s="10">
        <v>-53</v>
      </c>
      <c r="AG443" s="39">
        <v>-0.19057176297821454</v>
      </c>
      <c r="AH443" s="14">
        <v>0.31299006004337149</v>
      </c>
      <c r="AI443" s="10">
        <v>-39</v>
      </c>
      <c r="AJ443" s="39">
        <v>-4.5151040748458243E-2</v>
      </c>
      <c r="AK443" s="13">
        <v>-36533.592930302038</v>
      </c>
      <c r="AL443" s="44"/>
    </row>
    <row r="444" spans="1:38" x14ac:dyDescent="0.25">
      <c r="A444" t="s">
        <v>1072</v>
      </c>
      <c r="B444" s="5" t="s">
        <v>563</v>
      </c>
      <c r="C444" s="6" t="s">
        <v>93</v>
      </c>
      <c r="D444" s="7" t="s">
        <v>34</v>
      </c>
      <c r="E444" s="42">
        <v>0.96370816498457668</v>
      </c>
      <c r="F444" s="8">
        <v>-0.43583541376377077</v>
      </c>
      <c r="G444" s="9">
        <v>36</v>
      </c>
      <c r="H444" s="10">
        <v>150</v>
      </c>
      <c r="I444" s="39">
        <v>0.46373174414195484</v>
      </c>
      <c r="J444" s="11">
        <v>2.5272587074685493E-2</v>
      </c>
      <c r="K444" s="10">
        <v>35</v>
      </c>
      <c r="L444" s="39">
        <v>0.23455478702701044</v>
      </c>
      <c r="M444" s="11">
        <v>9.6210730976975384E-3</v>
      </c>
      <c r="N444" s="10">
        <v>9</v>
      </c>
      <c r="O444" s="39">
        <v>1.7474571475756928E-2</v>
      </c>
      <c r="P444" s="11">
        <v>0.01</v>
      </c>
      <c r="Q444" s="10">
        <v>-68</v>
      </c>
      <c r="R444" s="39">
        <v>-8.1259968857932963E-3</v>
      </c>
      <c r="S444" s="12">
        <v>0</v>
      </c>
      <c r="T444" s="10">
        <v>269</v>
      </c>
      <c r="U444" s="39">
        <v>0.74890866969669556</v>
      </c>
      <c r="V444" s="11">
        <v>-3.5192771084337354E-2</v>
      </c>
      <c r="W444" s="10">
        <v>-2</v>
      </c>
      <c r="X444" s="39">
        <v>7.0474153701838071E-2</v>
      </c>
      <c r="Y444" s="13">
        <v>8646</v>
      </c>
      <c r="Z444" s="10">
        <v>116</v>
      </c>
      <c r="AA444" s="39">
        <v>0.42691658924445752</v>
      </c>
      <c r="AB444" s="11">
        <v>6.0305180979418026E-3</v>
      </c>
      <c r="AC444" s="10">
        <v>-65</v>
      </c>
      <c r="AD444" s="39">
        <v>-0.38458557720931463</v>
      </c>
      <c r="AE444" s="11">
        <v>-2.1000000000000019E-2</v>
      </c>
      <c r="AF444" s="10">
        <v>-9</v>
      </c>
      <c r="AG444" s="39">
        <v>-0.3268263014927788</v>
      </c>
      <c r="AH444" s="14">
        <v>0.1131837872828767</v>
      </c>
      <c r="AI444" s="10">
        <v>-1</v>
      </c>
      <c r="AJ444" s="39">
        <v>-8.7720983244465867E-4</v>
      </c>
      <c r="AK444" s="13">
        <v>-50128.98703608464</v>
      </c>
      <c r="AL444" s="44"/>
    </row>
    <row r="445" spans="1:38" x14ac:dyDescent="0.25">
      <c r="A445" t="s">
        <v>958</v>
      </c>
      <c r="B445" s="5" t="s">
        <v>528</v>
      </c>
      <c r="C445" s="6" t="s">
        <v>81</v>
      </c>
      <c r="D445" s="7" t="s">
        <v>34</v>
      </c>
      <c r="E445" s="42">
        <v>0.96836552014986577</v>
      </c>
      <c r="F445" s="8">
        <v>-0.17627797290674074</v>
      </c>
      <c r="G445" s="9">
        <v>40</v>
      </c>
      <c r="H445" s="10">
        <v>105</v>
      </c>
      <c r="I445" s="39">
        <v>0.37141161998020833</v>
      </c>
      <c r="J445" s="11">
        <v>1.4900086524353817E-2</v>
      </c>
      <c r="K445" s="10">
        <v>234</v>
      </c>
      <c r="L445" s="39">
        <v>0.71166860952252631</v>
      </c>
      <c r="M445" s="11">
        <v>-2.3777978625592944E-2</v>
      </c>
      <c r="N445" s="10">
        <v>50</v>
      </c>
      <c r="O445" s="39">
        <v>0.16213241725256933</v>
      </c>
      <c r="P445" s="11">
        <v>8.9246619446233105E-3</v>
      </c>
      <c r="Q445" s="10">
        <v>-12</v>
      </c>
      <c r="R445" s="39">
        <v>3.0250702103837068E-2</v>
      </c>
      <c r="S445" s="12">
        <v>-0.33</v>
      </c>
      <c r="T445" s="10">
        <v>36</v>
      </c>
      <c r="U445" s="39">
        <v>8.3405878856418536E-2</v>
      </c>
      <c r="V445" s="11">
        <v>7.1666032712057876E-3</v>
      </c>
      <c r="W445" s="10">
        <v>-21</v>
      </c>
      <c r="X445" s="39">
        <v>-0.22998022215701353</v>
      </c>
      <c r="Y445" s="13">
        <v>743</v>
      </c>
      <c r="Z445" s="10">
        <v>113</v>
      </c>
      <c r="AA445" s="39">
        <v>0.42172404157499932</v>
      </c>
      <c r="AB445" s="11">
        <v>6.2709911096476834E-3</v>
      </c>
      <c r="AC445" s="10">
        <v>89</v>
      </c>
      <c r="AD445" s="39">
        <v>0.24427496718357067</v>
      </c>
      <c r="AE445" s="11">
        <v>2.7000000000000024E-2</v>
      </c>
      <c r="AF445" s="10">
        <v>10</v>
      </c>
      <c r="AG445" s="39">
        <v>-4.5353408426323627E-2</v>
      </c>
      <c r="AH445" s="14">
        <v>9.4541270093376983E-2</v>
      </c>
      <c r="AI445" s="10">
        <v>2</v>
      </c>
      <c r="AJ445" s="39">
        <v>-1.1495879734475141E-2</v>
      </c>
      <c r="AK445" s="13">
        <v>-22324.659934997384</v>
      </c>
      <c r="AL445" s="44"/>
    </row>
    <row r="446" spans="1:38" x14ac:dyDescent="0.25">
      <c r="A446" t="s">
        <v>1002</v>
      </c>
      <c r="B446" s="5" t="s">
        <v>556</v>
      </c>
      <c r="C446" s="6" t="s">
        <v>93</v>
      </c>
      <c r="D446" s="7" t="s">
        <v>34</v>
      </c>
      <c r="E446" s="42">
        <v>0.98263417899408001</v>
      </c>
      <c r="F446" s="8">
        <v>-0.42040414798017522</v>
      </c>
      <c r="G446" s="9">
        <v>37</v>
      </c>
      <c r="H446" s="10">
        <v>218</v>
      </c>
      <c r="I446" s="39">
        <v>0.60812877231036611</v>
      </c>
      <c r="J446" s="11">
        <v>6.017580360152619E-2</v>
      </c>
      <c r="K446" s="10">
        <v>122</v>
      </c>
      <c r="L446" s="39">
        <v>0.2071078921713766</v>
      </c>
      <c r="M446" s="11">
        <v>-1.0458680638500327E-2</v>
      </c>
      <c r="N446" s="10">
        <v>-133</v>
      </c>
      <c r="O446" s="39">
        <v>-0.30511771656729769</v>
      </c>
      <c r="P446" s="11">
        <v>3.1E-2</v>
      </c>
      <c r="Q446" s="10">
        <v>-68</v>
      </c>
      <c r="R446" s="39">
        <v>-8.1259968857932963E-3</v>
      </c>
      <c r="S446" s="12">
        <v>0</v>
      </c>
      <c r="T446" s="10">
        <v>48</v>
      </c>
      <c r="U446" s="39">
        <v>0.30172135873644024</v>
      </c>
      <c r="V446" s="11">
        <v>-1.1248242006103222E-2</v>
      </c>
      <c r="W446" s="10">
        <v>23</v>
      </c>
      <c r="X446" s="39">
        <v>0.49878285262667199</v>
      </c>
      <c r="Y446" s="13">
        <v>22185</v>
      </c>
      <c r="Z446" s="10">
        <v>64</v>
      </c>
      <c r="AA446" s="39">
        <v>0.24819096131501961</v>
      </c>
      <c r="AB446" s="11">
        <v>9.6290090952608938E-3</v>
      </c>
      <c r="AC446" s="10">
        <v>48</v>
      </c>
      <c r="AD446" s="39">
        <v>0.11501762635757307</v>
      </c>
      <c r="AE446" s="11">
        <v>1.8000000000000016E-2</v>
      </c>
      <c r="AF446" s="10">
        <v>-77</v>
      </c>
      <c r="AG446" s="39">
        <v>-0.27542489294017836</v>
      </c>
      <c r="AH446" s="14">
        <v>0.43929108887828194</v>
      </c>
      <c r="AI446" s="10">
        <v>8</v>
      </c>
      <c r="AJ446" s="39">
        <v>-1.1151397895704129E-2</v>
      </c>
      <c r="AK446" s="13">
        <v>-20653.312268544512</v>
      </c>
      <c r="AL446" s="44"/>
    </row>
    <row r="447" spans="1:38" x14ac:dyDescent="0.25">
      <c r="A447" t="s">
        <v>975</v>
      </c>
      <c r="B447" s="5" t="s">
        <v>526</v>
      </c>
      <c r="C447" s="6" t="s">
        <v>61</v>
      </c>
      <c r="D447" s="7" t="s">
        <v>39</v>
      </c>
      <c r="E447" s="42">
        <v>0.98612051302141523</v>
      </c>
      <c r="F447" s="8">
        <v>-0.19804735764668813</v>
      </c>
      <c r="G447" s="9">
        <v>41</v>
      </c>
      <c r="H447" s="10">
        <v>180</v>
      </c>
      <c r="I447" s="39">
        <v>0.55817762017590755</v>
      </c>
      <c r="J447" s="11">
        <v>2.9732656231938215E-2</v>
      </c>
      <c r="K447" s="10">
        <v>-120</v>
      </c>
      <c r="L447" s="39">
        <v>-0.64238157195050405</v>
      </c>
      <c r="M447" s="11">
        <v>2.4135621747839793E-2</v>
      </c>
      <c r="N447" s="10">
        <v>195</v>
      </c>
      <c r="O447" s="39">
        <v>0.46656278532440898</v>
      </c>
      <c r="P447" s="11">
        <v>-3.6681086277337155E-3</v>
      </c>
      <c r="Q447" s="10">
        <v>-58</v>
      </c>
      <c r="R447" s="39">
        <v>-2.6649787757953236E-2</v>
      </c>
      <c r="S447" s="12">
        <v>-8.9602213489453825E-2</v>
      </c>
      <c r="T447" s="10">
        <v>48</v>
      </c>
      <c r="U447" s="39">
        <v>0.12589933967998002</v>
      </c>
      <c r="V447" s="11">
        <v>3.6271344830515681E-3</v>
      </c>
      <c r="W447" s="10">
        <v>21</v>
      </c>
      <c r="X447" s="39">
        <v>0.38734093314019225</v>
      </c>
      <c r="Y447" s="13">
        <v>18199</v>
      </c>
      <c r="Z447" s="10">
        <v>110</v>
      </c>
      <c r="AA447" s="39">
        <v>0.3938870598349099</v>
      </c>
      <c r="AB447" s="11">
        <v>6.9496538703587227E-3</v>
      </c>
      <c r="AC447" s="10">
        <v>-69</v>
      </c>
      <c r="AD447" s="39">
        <v>-0.27548514825739423</v>
      </c>
      <c r="AE447" s="11">
        <v>-1.0999999999999899E-2</v>
      </c>
      <c r="AF447" s="10">
        <v>-70</v>
      </c>
      <c r="AG447" s="39">
        <v>-0.26566887204519046</v>
      </c>
      <c r="AH447" s="14">
        <v>0.41009874883318131</v>
      </c>
      <c r="AI447" s="10">
        <v>13</v>
      </c>
      <c r="AJ447" s="39">
        <v>8.1341480488701379E-3</v>
      </c>
      <c r="AK447" s="13">
        <v>-8112.9434574651241</v>
      </c>
      <c r="AL447" s="44"/>
    </row>
    <row r="448" spans="1:38" x14ac:dyDescent="0.25">
      <c r="A448" t="s">
        <v>814</v>
      </c>
      <c r="B448" s="5" t="s">
        <v>110</v>
      </c>
      <c r="C448" s="6" t="s">
        <v>52</v>
      </c>
      <c r="D448" s="7" t="s">
        <v>34</v>
      </c>
      <c r="E448" s="42">
        <v>0.98693892340043021</v>
      </c>
      <c r="F448" s="8">
        <v>2.3277085431219717</v>
      </c>
      <c r="G448" s="9">
        <v>6</v>
      </c>
      <c r="H448" s="10">
        <v>-35</v>
      </c>
      <c r="I448" s="39">
        <v>-0.40755953340943685</v>
      </c>
      <c r="J448" s="11">
        <v>-0.23290653000079176</v>
      </c>
      <c r="K448" s="10">
        <v>129</v>
      </c>
      <c r="L448" s="39">
        <v>0.82236926227799045</v>
      </c>
      <c r="M448" s="11">
        <v>-1.0174435430752471E-2</v>
      </c>
      <c r="N448" s="10">
        <v>-14</v>
      </c>
      <c r="O448" s="39">
        <v>-0.36880509526645433</v>
      </c>
      <c r="P448" s="11">
        <v>8.7065154547476098E-2</v>
      </c>
      <c r="Q448" s="10">
        <v>21</v>
      </c>
      <c r="R448" s="39">
        <v>8.6515102286839368E-2</v>
      </c>
      <c r="S448" s="12">
        <v>-4.4053836262323181</v>
      </c>
      <c r="T448" s="10">
        <v>19</v>
      </c>
      <c r="U448" s="39">
        <v>0.61993961566963218</v>
      </c>
      <c r="V448" s="11">
        <v>-9.5808360374117219E-3</v>
      </c>
      <c r="W448" s="10">
        <v>31</v>
      </c>
      <c r="X448" s="39">
        <v>0.15111428801107796</v>
      </c>
      <c r="Y448" s="13">
        <v>6071</v>
      </c>
      <c r="Z448" s="10">
        <v>117</v>
      </c>
      <c r="AA448" s="39">
        <v>0.51664114729640098</v>
      </c>
      <c r="AB448" s="11">
        <v>5.3442136498516313E-3</v>
      </c>
      <c r="AC448" s="10">
        <v>2</v>
      </c>
      <c r="AD448" s="39">
        <v>-2.7675641265628714E-2</v>
      </c>
      <c r="AE448" s="11">
        <v>2.9999999999999916E-2</v>
      </c>
      <c r="AF448" s="10">
        <v>-88</v>
      </c>
      <c r="AG448" s="39">
        <v>-0.34699898352065806</v>
      </c>
      <c r="AH448" s="14">
        <v>0.65359652849419136</v>
      </c>
      <c r="AI448" s="10">
        <v>-35</v>
      </c>
      <c r="AJ448" s="39">
        <v>-3.0972718673646094E-2</v>
      </c>
      <c r="AK448" s="13">
        <v>-24929.600372834757</v>
      </c>
      <c r="AL448" s="44"/>
    </row>
    <row r="449" spans="1:38" x14ac:dyDescent="0.25">
      <c r="A449" t="s">
        <v>677</v>
      </c>
      <c r="B449" s="5" t="s">
        <v>222</v>
      </c>
      <c r="C449" s="6" t="s">
        <v>93</v>
      </c>
      <c r="D449" s="7" t="s">
        <v>34</v>
      </c>
      <c r="E449" s="42">
        <v>0.99625987714341968</v>
      </c>
      <c r="F449" s="8">
        <v>1.3277159106962451</v>
      </c>
      <c r="G449" s="9">
        <v>41</v>
      </c>
      <c r="H449" s="10">
        <v>82</v>
      </c>
      <c r="I449" s="39">
        <v>0.33640961545068249</v>
      </c>
      <c r="J449" s="11">
        <v>5.4046918712153946E-3</v>
      </c>
      <c r="K449" s="10">
        <v>29</v>
      </c>
      <c r="L449" s="39">
        <v>-0.17552022344207352</v>
      </c>
      <c r="M449" s="11">
        <v>1.6441505587828052E-3</v>
      </c>
      <c r="N449" s="10">
        <v>37</v>
      </c>
      <c r="O449" s="39">
        <v>0.27367838871167843</v>
      </c>
      <c r="P449" s="11">
        <v>3.5714189416919444E-2</v>
      </c>
      <c r="Q449" s="10">
        <v>13</v>
      </c>
      <c r="R449" s="39">
        <v>-1.7615014879087676E-3</v>
      </c>
      <c r="S449" s="12">
        <v>-2.2714285714285714</v>
      </c>
      <c r="T449" s="10">
        <v>-35</v>
      </c>
      <c r="U449" s="39">
        <v>-0.22529697224563622</v>
      </c>
      <c r="V449" s="11">
        <v>3.1914238869970982E-2</v>
      </c>
      <c r="W449" s="10">
        <v>-11</v>
      </c>
      <c r="X449" s="39">
        <v>-2.1183647445952358E-2</v>
      </c>
      <c r="Y449" s="13">
        <v>2738</v>
      </c>
      <c r="Z449" s="10">
        <v>224</v>
      </c>
      <c r="AA449" s="39">
        <v>1.4298390831942203</v>
      </c>
      <c r="AB449" s="11">
        <v>-1.2186978297161935E-2</v>
      </c>
      <c r="AC449" s="10">
        <v>-84</v>
      </c>
      <c r="AD449" s="39">
        <v>-0.37943008418357543</v>
      </c>
      <c r="AE449" s="11">
        <v>-8.999999999999897E-3</v>
      </c>
      <c r="AF449" s="10">
        <v>-106</v>
      </c>
      <c r="AG449" s="39">
        <v>-0.44797570231840539</v>
      </c>
      <c r="AH449" s="14">
        <v>0.76715956995924017</v>
      </c>
      <c r="AI449" s="10">
        <v>-39</v>
      </c>
      <c r="AJ449" s="39">
        <v>-3.1255247287829052E-2</v>
      </c>
      <c r="AK449" s="13">
        <v>-25406.671506779749</v>
      </c>
      <c r="AL449" s="44"/>
    </row>
    <row r="450" spans="1:38" x14ac:dyDescent="0.25">
      <c r="A450" t="s">
        <v>768</v>
      </c>
      <c r="B450" s="5" t="s">
        <v>372</v>
      </c>
      <c r="C450" s="6" t="s">
        <v>54</v>
      </c>
      <c r="D450" s="7" t="s">
        <v>39</v>
      </c>
      <c r="E450" s="42">
        <v>0.99916729138003357</v>
      </c>
      <c r="F450" s="8">
        <v>0.53991547716908528</v>
      </c>
      <c r="G450" s="9">
        <v>64</v>
      </c>
      <c r="H450" s="10">
        <v>-55</v>
      </c>
      <c r="I450" s="39">
        <v>-0.39855125593968321</v>
      </c>
      <c r="J450" s="11">
        <v>-0.20730004619048481</v>
      </c>
      <c r="K450" s="10">
        <v>217</v>
      </c>
      <c r="L450" s="39">
        <v>1.8075350345089389</v>
      </c>
      <c r="M450" s="11">
        <v>-4.2931170440464128E-2</v>
      </c>
      <c r="N450" s="10">
        <v>-120</v>
      </c>
      <c r="O450" s="39">
        <v>-0.25903310398971835</v>
      </c>
      <c r="P450" s="11">
        <v>2.7999999999999997E-2</v>
      </c>
      <c r="Q450" s="10">
        <v>353</v>
      </c>
      <c r="R450" s="39">
        <v>1.0024604098411392</v>
      </c>
      <c r="S450" s="12">
        <v>-8.69</v>
      </c>
      <c r="T450" s="10">
        <v>-39</v>
      </c>
      <c r="U450" s="39">
        <v>-6.872538684295304E-2</v>
      </c>
      <c r="V450" s="11">
        <v>1.470833333333333E-2</v>
      </c>
      <c r="W450" s="10">
        <v>102</v>
      </c>
      <c r="X450" s="39">
        <v>0.41802727873258683</v>
      </c>
      <c r="Y450" s="13">
        <v>15539</v>
      </c>
      <c r="Z450" s="10">
        <v>-165</v>
      </c>
      <c r="AA450" s="39">
        <v>-0.43180168463349883</v>
      </c>
      <c r="AB450" s="11">
        <v>2.4117395944503742E-2</v>
      </c>
      <c r="AC450" s="10">
        <v>-32</v>
      </c>
      <c r="AD450" s="39">
        <v>-5.87261692341004E-2</v>
      </c>
      <c r="AE450" s="11">
        <v>1.0000000000000009E-2</v>
      </c>
      <c r="AF450" s="10">
        <v>56</v>
      </c>
      <c r="AG450" s="39">
        <v>0.17983437004876535</v>
      </c>
      <c r="AH450" s="14">
        <v>1.1841814082310886E-2</v>
      </c>
      <c r="AI450" s="10">
        <v>39</v>
      </c>
      <c r="AJ450" s="39">
        <v>-9.5435859170742154E-4</v>
      </c>
      <c r="AK450" s="13">
        <v>-8509.4124557390314</v>
      </c>
      <c r="AL450" s="44"/>
    </row>
    <row r="451" spans="1:38" ht="22.5" x14ac:dyDescent="0.25">
      <c r="A451" t="s">
        <v>1092</v>
      </c>
      <c r="B451" s="5" t="s">
        <v>258</v>
      </c>
      <c r="C451" s="6" t="s">
        <v>172</v>
      </c>
      <c r="D451" s="7" t="s">
        <v>39</v>
      </c>
      <c r="E451" s="42">
        <v>1.0058116090785427</v>
      </c>
      <c r="F451" s="8">
        <v>1.1167468716191919</v>
      </c>
      <c r="G451" s="9">
        <v>44</v>
      </c>
      <c r="H451" s="10">
        <v>-67</v>
      </c>
      <c r="I451" s="39">
        <v>-1.4346827414098665E-2</v>
      </c>
      <c r="J451" s="11">
        <v>-5.4624493184594503E-2</v>
      </c>
      <c r="K451" s="10">
        <v>-27</v>
      </c>
      <c r="L451" s="39">
        <v>0.12058396123245196</v>
      </c>
      <c r="M451" s="11">
        <v>3.2555869966360215E-2</v>
      </c>
      <c r="N451" s="10">
        <v>66</v>
      </c>
      <c r="O451" s="39">
        <v>0.16148392358515035</v>
      </c>
      <c r="P451" s="11">
        <v>2.054801610120759E-2</v>
      </c>
      <c r="Q451" s="10">
        <v>-86</v>
      </c>
      <c r="R451" s="39">
        <v>-0.21308659537115113</v>
      </c>
      <c r="S451" s="12">
        <v>-0.25186066637819127</v>
      </c>
      <c r="T451" s="10">
        <v>-153</v>
      </c>
      <c r="U451" s="39">
        <v>-0.51067735647064172</v>
      </c>
      <c r="V451" s="11">
        <v>4.4247648902821325E-2</v>
      </c>
      <c r="W451" s="10">
        <v>-11</v>
      </c>
      <c r="X451" s="39">
        <v>-3.030811907241221E-2</v>
      </c>
      <c r="Y451" s="13">
        <v>2146</v>
      </c>
      <c r="Z451" s="10">
        <v>30</v>
      </c>
      <c r="AA451" s="39">
        <v>0.31507138716057009</v>
      </c>
      <c r="AB451" s="11">
        <v>1.0434703528555841E-2</v>
      </c>
      <c r="AC451" s="10">
        <v>285</v>
      </c>
      <c r="AD451" s="39">
        <v>1.1843289044050569</v>
      </c>
      <c r="AE451" s="11">
        <v>9.8000000000000087E-2</v>
      </c>
      <c r="AF451" s="10">
        <v>26</v>
      </c>
      <c r="AG451" s="39">
        <v>0.29766776297549014</v>
      </c>
      <c r="AH451" s="14">
        <v>0.16535795483109172</v>
      </c>
      <c r="AI451" s="10">
        <v>1</v>
      </c>
      <c r="AJ451" s="39">
        <v>-7.9070374259606058E-3</v>
      </c>
      <c r="AK451" s="13">
        <v>-9559.6908749656432</v>
      </c>
      <c r="AL451" s="44"/>
    </row>
    <row r="452" spans="1:38" x14ac:dyDescent="0.25">
      <c r="A452" t="s">
        <v>1052</v>
      </c>
      <c r="B452" s="5" t="s">
        <v>476</v>
      </c>
      <c r="C452" s="6" t="s">
        <v>93</v>
      </c>
      <c r="D452" s="7" t="s">
        <v>34</v>
      </c>
      <c r="E452" s="42">
        <v>1.0088195192024463</v>
      </c>
      <c r="F452" s="8">
        <v>1.654848078572968E-3</v>
      </c>
      <c r="G452" s="9">
        <v>50</v>
      </c>
      <c r="H452" s="10">
        <v>156</v>
      </c>
      <c r="I452" s="39">
        <v>0.5510105795021164</v>
      </c>
      <c r="J452" s="11">
        <v>1.6972406709549803E-2</v>
      </c>
      <c r="K452" s="10">
        <v>160</v>
      </c>
      <c r="L452" s="39">
        <v>0.35442370416800167</v>
      </c>
      <c r="M452" s="11">
        <v>-1.5137601097363073E-2</v>
      </c>
      <c r="N452" s="10">
        <v>104</v>
      </c>
      <c r="O452" s="39">
        <v>0.27031163669630576</v>
      </c>
      <c r="P452" s="11">
        <v>1.4709809964047263E-3</v>
      </c>
      <c r="Q452" s="10">
        <v>-2</v>
      </c>
      <c r="R452" s="39">
        <v>2.2566760842526679E-2</v>
      </c>
      <c r="S452" s="12">
        <v>-0.66288652725402808</v>
      </c>
      <c r="T452" s="10">
        <v>117</v>
      </c>
      <c r="U452" s="39">
        <v>0.29978728473126759</v>
      </c>
      <c r="V452" s="11">
        <v>-7.2168357760240484E-3</v>
      </c>
      <c r="W452" s="10">
        <v>27</v>
      </c>
      <c r="X452" s="39">
        <v>0.22915961890122433</v>
      </c>
      <c r="Y452" s="13">
        <v>11778</v>
      </c>
      <c r="Z452" s="10">
        <v>77</v>
      </c>
      <c r="AA452" s="39">
        <v>0.26423032034322813</v>
      </c>
      <c r="AB452" s="11">
        <v>9.3886296872300011E-3</v>
      </c>
      <c r="AC452" s="10">
        <v>-79</v>
      </c>
      <c r="AD452" s="39">
        <v>-0.24296334895486882</v>
      </c>
      <c r="AE452" s="11">
        <v>-5.0000000000000044E-3</v>
      </c>
      <c r="AF452" s="10">
        <v>-69</v>
      </c>
      <c r="AG452" s="39">
        <v>-0.21857384685134695</v>
      </c>
      <c r="AH452" s="14">
        <v>0.45674014027890308</v>
      </c>
      <c r="AI452" s="10">
        <v>-6</v>
      </c>
      <c r="AJ452" s="39">
        <v>-2.3951450247720912E-2</v>
      </c>
      <c r="AK452" s="13">
        <v>-24623.184730603447</v>
      </c>
      <c r="AL452" s="44"/>
    </row>
    <row r="453" spans="1:38" x14ac:dyDescent="0.25">
      <c r="A453" t="s">
        <v>1069</v>
      </c>
      <c r="B453" s="5" t="s">
        <v>162</v>
      </c>
      <c r="C453" s="6" t="s">
        <v>19</v>
      </c>
      <c r="D453" s="7" t="s">
        <v>20</v>
      </c>
      <c r="E453" s="42">
        <v>1.0095034224115014</v>
      </c>
      <c r="F453" s="8">
        <v>1.7602246877413847</v>
      </c>
      <c r="G453" s="9">
        <v>33</v>
      </c>
      <c r="H453" s="10">
        <v>50</v>
      </c>
      <c r="I453" s="39">
        <v>6.0021051730915931E-2</v>
      </c>
      <c r="J453" s="11">
        <v>8.5638959672347248E-3</v>
      </c>
      <c r="K453" s="10">
        <v>-155</v>
      </c>
      <c r="L453" s="39">
        <v>-0.49002041390140472</v>
      </c>
      <c r="M453" s="11">
        <v>3.4896157930470205E-2</v>
      </c>
      <c r="N453" s="10">
        <v>-20</v>
      </c>
      <c r="O453" s="39">
        <v>-0.25989776100497436</v>
      </c>
      <c r="P453" s="11">
        <v>6.3259532595325962E-2</v>
      </c>
      <c r="Q453" s="10">
        <v>-34</v>
      </c>
      <c r="R453" s="39">
        <v>-0.21555644536084784</v>
      </c>
      <c r="S453" s="12">
        <v>-2.1043324185658041</v>
      </c>
      <c r="T453" s="10">
        <v>1</v>
      </c>
      <c r="U453" s="39">
        <v>-2.5609029698383717E-2</v>
      </c>
      <c r="V453" s="11">
        <v>1.8589621518686025E-2</v>
      </c>
      <c r="W453" s="10">
        <v>44</v>
      </c>
      <c r="X453" s="39">
        <v>0.19078635830839619</v>
      </c>
      <c r="Y453" s="13">
        <v>7562</v>
      </c>
      <c r="Z453" s="10">
        <v>72</v>
      </c>
      <c r="AA453" s="39">
        <v>0.69184735541335196</v>
      </c>
      <c r="AB453" s="11">
        <v>2.9337676438653607E-3</v>
      </c>
      <c r="AC453" s="10">
        <v>68</v>
      </c>
      <c r="AD453" s="39">
        <v>0.56580873851715685</v>
      </c>
      <c r="AE453" s="11">
        <v>6.0999999999999943E-2</v>
      </c>
      <c r="AF453" s="10">
        <v>28</v>
      </c>
      <c r="AG453" s="39">
        <v>0.68598963971177596</v>
      </c>
      <c r="AH453" s="14">
        <v>-7.7168422475462073E-2</v>
      </c>
      <c r="AI453" s="10">
        <v>1</v>
      </c>
      <c r="AJ453" s="39">
        <v>-7.4934525940773544E-3</v>
      </c>
      <c r="AK453" s="13">
        <v>-8660.3587105847837</v>
      </c>
      <c r="AL453" s="44"/>
    </row>
    <row r="454" spans="1:38" x14ac:dyDescent="0.25">
      <c r="A454" t="s">
        <v>798</v>
      </c>
      <c r="B454" s="5" t="s">
        <v>339</v>
      </c>
      <c r="C454" s="6" t="s">
        <v>91</v>
      </c>
      <c r="D454" s="7" t="s">
        <v>39</v>
      </c>
      <c r="E454" s="42">
        <v>1.0334628583039536</v>
      </c>
      <c r="F454" s="8">
        <v>0.58325041568952329</v>
      </c>
      <c r="G454" s="9">
        <v>56</v>
      </c>
      <c r="H454" s="10">
        <v>54</v>
      </c>
      <c r="I454" s="39">
        <v>0.3297668718830653</v>
      </c>
      <c r="J454" s="11">
        <v>0.11728395061728392</v>
      </c>
      <c r="K454" s="10">
        <v>269</v>
      </c>
      <c r="L454" s="39">
        <v>0.98446936393549567</v>
      </c>
      <c r="M454" s="11">
        <v>-2.8085911929656961E-2</v>
      </c>
      <c r="N454" s="10">
        <v>-196</v>
      </c>
      <c r="O454" s="39">
        <v>-0.87820509794043622</v>
      </c>
      <c r="P454" s="11">
        <v>8.0633387888707025E-2</v>
      </c>
      <c r="Q454" s="10">
        <v>113</v>
      </c>
      <c r="R454" s="39">
        <v>0.14770665961755414</v>
      </c>
      <c r="S454" s="12">
        <v>-1.34</v>
      </c>
      <c r="T454" s="10">
        <v>65</v>
      </c>
      <c r="U454" s="39">
        <v>0.24107174536132092</v>
      </c>
      <c r="V454" s="11">
        <v>1.0175438596491393E-3</v>
      </c>
      <c r="W454" s="10">
        <v>71</v>
      </c>
      <c r="X454" s="39">
        <v>0.30952997504031649</v>
      </c>
      <c r="Y454" s="13">
        <v>12055</v>
      </c>
      <c r="Z454" s="10">
        <v>96</v>
      </c>
      <c r="AA454" s="39">
        <v>0.38885458479872581</v>
      </c>
      <c r="AB454" s="11">
        <v>6.7670514165792256E-3</v>
      </c>
      <c r="AC454" s="10">
        <v>161</v>
      </c>
      <c r="AD454" s="39">
        <v>0.55402648113163089</v>
      </c>
      <c r="AE454" s="11">
        <v>5.1000000000000156E-2</v>
      </c>
      <c r="AF454" s="10">
        <v>-65</v>
      </c>
      <c r="AG454" s="39">
        <v>-0.22486250492847615</v>
      </c>
      <c r="AH454" s="14">
        <v>0.47430268565978961</v>
      </c>
      <c r="AI454" s="10">
        <v>26</v>
      </c>
      <c r="AJ454" s="39">
        <v>-7.4596897107188087E-3</v>
      </c>
      <c r="AK454" s="13">
        <v>-12444.718789481718</v>
      </c>
      <c r="AL454" s="44"/>
    </row>
    <row r="455" spans="1:38" x14ac:dyDescent="0.25">
      <c r="A455" t="s">
        <v>1114</v>
      </c>
      <c r="B455" s="5" t="s">
        <v>521</v>
      </c>
      <c r="C455" s="6" t="s">
        <v>61</v>
      </c>
      <c r="D455" s="7" t="s">
        <v>39</v>
      </c>
      <c r="E455" s="42">
        <v>1.038784808538225</v>
      </c>
      <c r="F455" s="8">
        <v>-0.28710908802400148</v>
      </c>
      <c r="G455" s="9">
        <v>47</v>
      </c>
      <c r="H455" s="10">
        <v>65</v>
      </c>
      <c r="I455" s="39">
        <v>0.31303070077236933</v>
      </c>
      <c r="J455" s="11">
        <v>-2.6596392554567139E-2</v>
      </c>
      <c r="K455" s="10">
        <v>207</v>
      </c>
      <c r="L455" s="39">
        <v>0.7129040179472963</v>
      </c>
      <c r="M455" s="11">
        <v>-1.7399926316295306E-2</v>
      </c>
      <c r="N455" s="10">
        <v>26</v>
      </c>
      <c r="O455" s="39">
        <v>9.5326070021903075E-2</v>
      </c>
      <c r="P455" s="11">
        <v>1.4842105263157893E-2</v>
      </c>
      <c r="Q455" s="10">
        <v>-53</v>
      </c>
      <c r="R455" s="39">
        <v>-2.3521843656144514E-2</v>
      </c>
      <c r="S455" s="12">
        <v>-0.14879133822596724</v>
      </c>
      <c r="T455" s="10">
        <v>171</v>
      </c>
      <c r="U455" s="39">
        <v>0.45019164244173887</v>
      </c>
      <c r="V455" s="11">
        <v>-1.4793359545653119E-2</v>
      </c>
      <c r="W455" s="10">
        <v>16</v>
      </c>
      <c r="X455" s="39">
        <v>0.36701012505063524</v>
      </c>
      <c r="Y455" s="13">
        <v>17594</v>
      </c>
      <c r="Z455" s="10">
        <v>18</v>
      </c>
      <c r="AA455" s="39">
        <v>4.6212436300336446E-2</v>
      </c>
      <c r="AB455" s="11">
        <v>1.3677464136973627E-2</v>
      </c>
      <c r="AC455" s="10">
        <v>-17</v>
      </c>
      <c r="AD455" s="39">
        <v>-7.1673686705469697E-2</v>
      </c>
      <c r="AE455" s="11">
        <v>5.9999999999998943E-3</v>
      </c>
      <c r="AF455" s="10">
        <v>-34</v>
      </c>
      <c r="AG455" s="39">
        <v>-0.33764866406117755</v>
      </c>
      <c r="AH455" s="14">
        <v>0.34464755333663932</v>
      </c>
      <c r="AI455" s="10">
        <v>8</v>
      </c>
      <c r="AJ455" s="39">
        <v>1.2674205682414535E-2</v>
      </c>
      <c r="AK455" s="13">
        <v>-13473.544753585244</v>
      </c>
      <c r="AL455" s="44"/>
    </row>
    <row r="456" spans="1:38" x14ac:dyDescent="0.25">
      <c r="A456" t="s">
        <v>810</v>
      </c>
      <c r="B456" s="5" t="s">
        <v>516</v>
      </c>
      <c r="C456" s="6" t="s">
        <v>71</v>
      </c>
      <c r="D456" s="7" t="s">
        <v>34</v>
      </c>
      <c r="E456" s="42">
        <v>1.0496290444023177</v>
      </c>
      <c r="F456" s="8">
        <v>-0.2751236558265191</v>
      </c>
      <c r="G456" s="9">
        <v>55</v>
      </c>
      <c r="H456" s="10">
        <v>-197</v>
      </c>
      <c r="I456" s="39">
        <v>-0.39958503496168296</v>
      </c>
      <c r="J456" s="11">
        <v>-0.12376926853143999</v>
      </c>
      <c r="K456" s="10">
        <v>-147</v>
      </c>
      <c r="L456" s="39">
        <v>-0.69508747813261118</v>
      </c>
      <c r="M456" s="11">
        <v>2.8922100692994911E-2</v>
      </c>
      <c r="N456" s="10">
        <v>245</v>
      </c>
      <c r="O456" s="39">
        <v>0.59082066272450073</v>
      </c>
      <c r="P456" s="11">
        <v>-1.3437225636523265E-2</v>
      </c>
      <c r="Q456" s="10">
        <v>-21</v>
      </c>
      <c r="R456" s="39">
        <v>2.4436050741771909E-2</v>
      </c>
      <c r="S456" s="12">
        <v>-0.28000000000000003</v>
      </c>
      <c r="T456" s="10">
        <v>31</v>
      </c>
      <c r="U456" s="39">
        <v>0.1036012214919676</v>
      </c>
      <c r="V456" s="11">
        <v>1.5968289920724812E-3</v>
      </c>
      <c r="W456" s="10">
        <v>59</v>
      </c>
      <c r="X456" s="39">
        <v>0.52207977928505445</v>
      </c>
      <c r="Y456" s="13">
        <v>21161</v>
      </c>
      <c r="Z456" s="10">
        <v>105</v>
      </c>
      <c r="AA456" s="39">
        <v>0.40304960653481248</v>
      </c>
      <c r="AB456" s="11">
        <v>7.1223321186881863E-3</v>
      </c>
      <c r="AC456" s="10">
        <v>-62</v>
      </c>
      <c r="AD456" s="39">
        <v>-0.22697906809830726</v>
      </c>
      <c r="AE456" s="11">
        <v>-6.9999999999998952E-3</v>
      </c>
      <c r="AF456" s="10">
        <v>-96</v>
      </c>
      <c r="AG456" s="39">
        <v>-0.34332268008068961</v>
      </c>
      <c r="AH456" s="14">
        <v>0.61520188211278093</v>
      </c>
      <c r="AI456" s="10">
        <v>-19</v>
      </c>
      <c r="AJ456" s="39">
        <v>-3.1521639934946111E-2</v>
      </c>
      <c r="AK456" s="13">
        <v>-28540.175895057939</v>
      </c>
      <c r="AL456" s="44"/>
    </row>
    <row r="457" spans="1:38" x14ac:dyDescent="0.25">
      <c r="A457" t="s">
        <v>755</v>
      </c>
      <c r="B457" s="5" t="s">
        <v>440</v>
      </c>
      <c r="C457" s="6" t="s">
        <v>93</v>
      </c>
      <c r="D457" s="7" t="s">
        <v>34</v>
      </c>
      <c r="E457" s="42">
        <v>1.0499348590479776</v>
      </c>
      <c r="F457" s="8">
        <v>9.0512189397397691E-2</v>
      </c>
      <c r="G457" s="9">
        <v>59</v>
      </c>
      <c r="H457" s="10">
        <v>-5</v>
      </c>
      <c r="I457" s="39">
        <v>-1.3899432555122981</v>
      </c>
      <c r="J457" s="11">
        <v>-0.69972422217222952</v>
      </c>
      <c r="K457" s="10">
        <v>139</v>
      </c>
      <c r="L457" s="39">
        <v>1.9861089277262489</v>
      </c>
      <c r="M457" s="11">
        <v>-4.2218298546618099E-2</v>
      </c>
      <c r="N457" s="10">
        <v>-33</v>
      </c>
      <c r="O457" s="39">
        <v>-0.16884342229068483</v>
      </c>
      <c r="P457" s="11">
        <v>3.710960016237061E-2</v>
      </c>
      <c r="Q457" s="10">
        <v>2</v>
      </c>
      <c r="R457" s="39">
        <v>-2.5616562517797092E-2</v>
      </c>
      <c r="S457" s="12">
        <v>-1.1390211068638858</v>
      </c>
      <c r="T457" s="10">
        <v>18</v>
      </c>
      <c r="U457" s="39">
        <v>8.3708626878310433E-2</v>
      </c>
      <c r="V457" s="11">
        <v>1.2904806984327347E-2</v>
      </c>
      <c r="W457" s="10">
        <v>90</v>
      </c>
      <c r="X457" s="39">
        <v>0.51772634009241103</v>
      </c>
      <c r="Y457" s="13">
        <v>19720</v>
      </c>
      <c r="Z457" s="10">
        <v>257</v>
      </c>
      <c r="AA457" s="39">
        <v>0.94148526554019663</v>
      </c>
      <c r="AB457" s="11">
        <v>-3.9968354430379716E-3</v>
      </c>
      <c r="AC457" s="10">
        <v>-132</v>
      </c>
      <c r="AD457" s="39">
        <v>-0.46822059563730956</v>
      </c>
      <c r="AE457" s="11">
        <v>-2.4000000000000021E-2</v>
      </c>
      <c r="AF457" s="10">
        <v>10</v>
      </c>
      <c r="AG457" s="39">
        <v>3.8332930576307822E-2</v>
      </c>
      <c r="AH457" s="14">
        <v>-4.4092799374542579E-2</v>
      </c>
      <c r="AI457" s="10">
        <v>22</v>
      </c>
      <c r="AJ457" s="39">
        <v>4.4282225141145486E-2</v>
      </c>
      <c r="AK457" s="13">
        <v>9672.7266833810136</v>
      </c>
      <c r="AL457" s="44"/>
    </row>
    <row r="458" spans="1:38" x14ac:dyDescent="0.25">
      <c r="A458" t="s">
        <v>820</v>
      </c>
      <c r="B458" s="5" t="s">
        <v>441</v>
      </c>
      <c r="C458" s="6" t="s">
        <v>44</v>
      </c>
      <c r="D458" s="7" t="s">
        <v>20</v>
      </c>
      <c r="E458" s="42">
        <v>1.0510765600287528</v>
      </c>
      <c r="F458" s="8">
        <v>8.662952507496513E-2</v>
      </c>
      <c r="G458" s="9">
        <v>58</v>
      </c>
      <c r="H458" s="10">
        <v>-5</v>
      </c>
      <c r="I458" s="39">
        <v>-6.801420332492869E-2</v>
      </c>
      <c r="J458" s="11">
        <v>-0.25524927440047485</v>
      </c>
      <c r="K458" s="10">
        <v>10</v>
      </c>
      <c r="L458" s="39">
        <v>-6.8291233571051491E-2</v>
      </c>
      <c r="M458" s="11">
        <v>4.9519054941362384E-3</v>
      </c>
      <c r="N458" s="10">
        <v>341</v>
      </c>
      <c r="O458" s="39">
        <v>0.925116000627492</v>
      </c>
      <c r="P458" s="11">
        <v>-2.7998133457769483E-2</v>
      </c>
      <c r="Q458" s="10">
        <v>-79</v>
      </c>
      <c r="R458" s="39">
        <v>-0.2529902234929764</v>
      </c>
      <c r="S458" s="12">
        <v>-0.45792664794316851</v>
      </c>
      <c r="T458" s="10">
        <v>-179</v>
      </c>
      <c r="U458" s="39">
        <v>-0.4412819809912501</v>
      </c>
      <c r="V458" s="11">
        <v>3.633512786002692E-2</v>
      </c>
      <c r="W458" s="10">
        <v>56</v>
      </c>
      <c r="X458" s="39">
        <v>0.23082436339634732</v>
      </c>
      <c r="Y458" s="13">
        <v>10825</v>
      </c>
      <c r="Z458" s="10">
        <v>-29</v>
      </c>
      <c r="AA458" s="39">
        <v>-3.0306258254015006E-2</v>
      </c>
      <c r="AB458" s="11">
        <v>1.5858131487889275E-2</v>
      </c>
      <c r="AC458" s="10">
        <v>176</v>
      </c>
      <c r="AD458" s="39">
        <v>0.60023143357255104</v>
      </c>
      <c r="AE458" s="11">
        <v>5.4000000000000048E-2</v>
      </c>
      <c r="AF458" s="10">
        <v>85</v>
      </c>
      <c r="AG458" s="39">
        <v>0.24482998341611065</v>
      </c>
      <c r="AH458" s="14">
        <v>-6.8686225915494781E-2</v>
      </c>
      <c r="AI458" s="10">
        <v>-19</v>
      </c>
      <c r="AJ458" s="39">
        <v>-3.0591645837714537E-2</v>
      </c>
      <c r="AK458" s="13">
        <v>-28045.109936822468</v>
      </c>
      <c r="AL458" s="44"/>
    </row>
    <row r="459" spans="1:38" x14ac:dyDescent="0.25">
      <c r="A459" t="s">
        <v>956</v>
      </c>
      <c r="B459" s="5" t="s">
        <v>503</v>
      </c>
      <c r="C459" s="6" t="s">
        <v>44</v>
      </c>
      <c r="D459" s="7" t="s">
        <v>20</v>
      </c>
      <c r="E459" s="42">
        <v>1.0667011594486171</v>
      </c>
      <c r="F459" s="8">
        <v>-0.27506268118453825</v>
      </c>
      <c r="G459" s="9">
        <v>53</v>
      </c>
      <c r="H459" s="10">
        <v>-252</v>
      </c>
      <c r="I459" s="39">
        <v>-0.75381648095743514</v>
      </c>
      <c r="J459" s="11">
        <v>-0.205350669360298</v>
      </c>
      <c r="K459" s="10">
        <v>68</v>
      </c>
      <c r="L459" s="39">
        <v>0.29219321893206507</v>
      </c>
      <c r="M459" s="11">
        <v>3.7186903957847767E-3</v>
      </c>
      <c r="N459" s="10">
        <v>145</v>
      </c>
      <c r="O459" s="39">
        <v>0.37141359322610729</v>
      </c>
      <c r="P459" s="11">
        <v>5.8793641782571675E-3</v>
      </c>
      <c r="Q459" s="10">
        <v>22</v>
      </c>
      <c r="R459" s="39">
        <v>1.6621815840350884E-2</v>
      </c>
      <c r="S459" s="12">
        <v>-1.2691985994942616</v>
      </c>
      <c r="T459" s="10">
        <v>-20</v>
      </c>
      <c r="U459" s="39">
        <v>-1.5720692926294966E-2</v>
      </c>
      <c r="V459" s="11">
        <v>1.0584522530816837E-2</v>
      </c>
      <c r="W459" s="10">
        <v>16</v>
      </c>
      <c r="X459" s="39">
        <v>0.21153361628333345</v>
      </c>
      <c r="Y459" s="13">
        <v>12642</v>
      </c>
      <c r="Z459" s="10">
        <v>92</v>
      </c>
      <c r="AA459" s="39">
        <v>0.33973081080261203</v>
      </c>
      <c r="AB459" s="11">
        <v>8.0676213206046128E-3</v>
      </c>
      <c r="AC459" s="10">
        <v>40</v>
      </c>
      <c r="AD459" s="39">
        <v>0.13934716924917223</v>
      </c>
      <c r="AE459" s="11">
        <v>1.8000000000000127E-2</v>
      </c>
      <c r="AF459" s="10">
        <v>156</v>
      </c>
      <c r="AG459" s="39">
        <v>0.43865330345011644</v>
      </c>
      <c r="AH459" s="14">
        <v>-0.23619169192807599</v>
      </c>
      <c r="AI459" s="10">
        <v>27</v>
      </c>
      <c r="AJ459" s="39">
        <v>3.80693464686001E-2</v>
      </c>
      <c r="AK459" s="13">
        <v>9637.658175631077</v>
      </c>
      <c r="AL459" s="44"/>
    </row>
    <row r="460" spans="1:38" x14ac:dyDescent="0.25">
      <c r="A460" t="s">
        <v>1078</v>
      </c>
      <c r="B460" s="5" t="s">
        <v>554</v>
      </c>
      <c r="C460" s="6" t="s">
        <v>54</v>
      </c>
      <c r="D460" s="7" t="s">
        <v>39</v>
      </c>
      <c r="E460" s="42">
        <v>1.0821430122293467</v>
      </c>
      <c r="F460" s="8">
        <v>-0.65997516392162403</v>
      </c>
      <c r="G460" s="9">
        <v>39</v>
      </c>
      <c r="H460" s="10">
        <v>-8</v>
      </c>
      <c r="I460" s="39">
        <v>-0.48832996213875934</v>
      </c>
      <c r="J460" s="11">
        <v>5.3593530239099962E-3</v>
      </c>
      <c r="K460" s="10">
        <v>283</v>
      </c>
      <c r="L460" s="39">
        <v>1.0961390760257737</v>
      </c>
      <c r="M460" s="11">
        <v>-3.1533340635534951E-2</v>
      </c>
      <c r="N460" s="10">
        <v>23</v>
      </c>
      <c r="O460" s="39">
        <v>6.3559184053336271E-2</v>
      </c>
      <c r="P460" s="11">
        <v>6.9999999999999993E-3</v>
      </c>
      <c r="Q460" s="10">
        <v>-68</v>
      </c>
      <c r="R460" s="39">
        <v>-8.1259968857932963E-3</v>
      </c>
      <c r="S460" s="12">
        <v>0</v>
      </c>
      <c r="T460" s="10">
        <v>151</v>
      </c>
      <c r="U460" s="39">
        <v>0.38610084446349369</v>
      </c>
      <c r="V460" s="11">
        <v>-1.2930765480253535E-2</v>
      </c>
      <c r="W460" s="10">
        <v>37</v>
      </c>
      <c r="X460" s="39">
        <v>0.31980046905330123</v>
      </c>
      <c r="Y460" s="13">
        <v>14672</v>
      </c>
      <c r="Z460" s="10">
        <v>11</v>
      </c>
      <c r="AA460" s="39">
        <v>-8.5590701787205958E-2</v>
      </c>
      <c r="AB460" s="11">
        <v>1.6017982017982019E-2</v>
      </c>
      <c r="AC460" s="10">
        <v>17</v>
      </c>
      <c r="AD460" s="39">
        <v>0.11474100756286787</v>
      </c>
      <c r="AE460" s="11">
        <v>1.2999999999999901E-2</v>
      </c>
      <c r="AF460" s="10">
        <v>4</v>
      </c>
      <c r="AG460" s="39">
        <v>-8.5020910424002949E-3</v>
      </c>
      <c r="AH460" s="14">
        <v>-0.18479759623905556</v>
      </c>
      <c r="AI460" s="10">
        <v>3</v>
      </c>
      <c r="AJ460" s="39">
        <v>0.56732580023277634</v>
      </c>
      <c r="AK460" s="13">
        <v>278978.04093944549</v>
      </c>
      <c r="AL460" s="44"/>
    </row>
    <row r="461" spans="1:38" x14ac:dyDescent="0.25">
      <c r="A461" t="s">
        <v>1022</v>
      </c>
      <c r="B461" s="5" t="s">
        <v>337</v>
      </c>
      <c r="C461" s="6" t="s">
        <v>22</v>
      </c>
      <c r="D461" s="7" t="s">
        <v>20</v>
      </c>
      <c r="E461" s="42">
        <v>1.1052085832862619</v>
      </c>
      <c r="F461" s="8">
        <v>0.40859076284480622</v>
      </c>
      <c r="G461" s="9">
        <v>56</v>
      </c>
      <c r="H461" s="10">
        <v>-214</v>
      </c>
      <c r="I461" s="39">
        <v>-0.56587502489071528</v>
      </c>
      <c r="J461" s="11">
        <v>-0.17521970649746232</v>
      </c>
      <c r="K461" s="10">
        <v>-212</v>
      </c>
      <c r="L461" s="39">
        <v>-0.74651926955525283</v>
      </c>
      <c r="M461" s="11">
        <v>3.7542226470431081E-2</v>
      </c>
      <c r="N461" s="10">
        <v>203</v>
      </c>
      <c r="O461" s="39">
        <v>0.46521735130900027</v>
      </c>
      <c r="P461" s="11">
        <v>-6.1957671957671937E-3</v>
      </c>
      <c r="Q461" s="10">
        <v>269</v>
      </c>
      <c r="R461" s="39">
        <v>1.3843594791989347</v>
      </c>
      <c r="S461" s="12">
        <v>-12.737752891951761</v>
      </c>
      <c r="T461" s="10">
        <v>-163</v>
      </c>
      <c r="U461" s="39">
        <v>-0.61765648859846822</v>
      </c>
      <c r="V461" s="11">
        <v>5.1241218373863931E-2</v>
      </c>
      <c r="W461" s="10">
        <v>-57</v>
      </c>
      <c r="X461" s="39">
        <v>-0.26967943669772404</v>
      </c>
      <c r="Y461" s="13">
        <v>-3477</v>
      </c>
      <c r="Z461" s="10">
        <v>22</v>
      </c>
      <c r="AA461" s="39">
        <v>0.17203760944365534</v>
      </c>
      <c r="AB461" s="11">
        <v>1.2292580982236158E-2</v>
      </c>
      <c r="AC461" s="10">
        <v>76</v>
      </c>
      <c r="AD461" s="39">
        <v>0.32343134334583135</v>
      </c>
      <c r="AE461" s="11">
        <v>3.7000000000000033E-2</v>
      </c>
      <c r="AF461" s="10">
        <v>-30</v>
      </c>
      <c r="AG461" s="39">
        <v>-8.9827119251349813E-2</v>
      </c>
      <c r="AH461" s="14">
        <v>0.37073314378936573</v>
      </c>
      <c r="AI461" s="10">
        <v>28</v>
      </c>
      <c r="AJ461" s="39">
        <v>-7.7836851625511516E-3</v>
      </c>
      <c r="AK461" s="13">
        <v>-11840.452621112257</v>
      </c>
      <c r="AL461" s="44"/>
    </row>
    <row r="462" spans="1:38" x14ac:dyDescent="0.25">
      <c r="A462" t="s">
        <v>822</v>
      </c>
      <c r="B462" s="5" t="s">
        <v>245</v>
      </c>
      <c r="C462" s="6" t="s">
        <v>71</v>
      </c>
      <c r="D462" s="7" t="s">
        <v>34</v>
      </c>
      <c r="E462" s="42">
        <v>1.1156633626516657</v>
      </c>
      <c r="F462" s="8">
        <v>0.87891692626838847</v>
      </c>
      <c r="G462" s="9">
        <v>43</v>
      </c>
      <c r="H462" s="10">
        <v>-306</v>
      </c>
      <c r="I462" s="39">
        <v>-0.83240071818985117</v>
      </c>
      <c r="J462" s="11">
        <v>-0.16153244166192371</v>
      </c>
      <c r="K462" s="10">
        <v>-49</v>
      </c>
      <c r="L462" s="39">
        <v>-0.11061750100716836</v>
      </c>
      <c r="M462" s="11">
        <v>1.8649531884825994E-2</v>
      </c>
      <c r="N462" s="10">
        <v>106</v>
      </c>
      <c r="O462" s="39">
        <v>0.39456235385851657</v>
      </c>
      <c r="P462" s="11">
        <v>1.2752665245202563E-2</v>
      </c>
      <c r="Q462" s="10">
        <v>-24</v>
      </c>
      <c r="R462" s="39">
        <v>-0.22519195247642804</v>
      </c>
      <c r="S462" s="12">
        <v>-3.543470681458003</v>
      </c>
      <c r="T462" s="10">
        <v>162</v>
      </c>
      <c r="U462" s="39">
        <v>0.83255320996473259</v>
      </c>
      <c r="V462" s="11">
        <v>-3.291055045871559E-2</v>
      </c>
      <c r="W462" s="10">
        <v>115</v>
      </c>
      <c r="X462" s="39">
        <v>0.40712643553143268</v>
      </c>
      <c r="Y462" s="13">
        <v>14621</v>
      </c>
      <c r="Z462" s="10">
        <v>-3</v>
      </c>
      <c r="AA462" s="39">
        <v>0.11593875108796238</v>
      </c>
      <c r="AB462" s="11">
        <v>1.365812859383167E-2</v>
      </c>
      <c r="AC462" s="10">
        <v>-39</v>
      </c>
      <c r="AD462" s="39">
        <v>-8.2043457663968589E-2</v>
      </c>
      <c r="AE462" s="11">
        <v>7.9999999999998961E-3</v>
      </c>
      <c r="AF462" s="10">
        <v>-75</v>
      </c>
      <c r="AG462" s="39">
        <v>-0.32578005698159684</v>
      </c>
      <c r="AH462" s="14">
        <v>0.6851308074734046</v>
      </c>
      <c r="AI462" s="10">
        <v>-50</v>
      </c>
      <c r="AJ462" s="39">
        <v>-4.0329634423710986E-2</v>
      </c>
      <c r="AK462" s="13">
        <v>-31151.191008607071</v>
      </c>
      <c r="AL462" s="44"/>
    </row>
    <row r="463" spans="1:38" x14ac:dyDescent="0.25">
      <c r="A463" t="s">
        <v>1047</v>
      </c>
      <c r="B463" s="5" t="s">
        <v>164</v>
      </c>
      <c r="C463" s="6" t="s">
        <v>54</v>
      </c>
      <c r="D463" s="7" t="s">
        <v>39</v>
      </c>
      <c r="E463" s="42">
        <v>1.1216282624250775</v>
      </c>
      <c r="F463" s="8">
        <v>1.4518631259909114</v>
      </c>
      <c r="G463" s="9">
        <v>36</v>
      </c>
      <c r="H463" s="10">
        <v>-156</v>
      </c>
      <c r="I463" s="39">
        <v>-0.26648570945078809</v>
      </c>
      <c r="J463" s="11">
        <v>-9.8992174822749579E-2</v>
      </c>
      <c r="K463" s="10">
        <v>134</v>
      </c>
      <c r="L463" s="39">
        <v>0.83008141697346127</v>
      </c>
      <c r="M463" s="11">
        <v>-1.1036536030144262E-2</v>
      </c>
      <c r="N463" s="10">
        <v>39</v>
      </c>
      <c r="O463" s="39">
        <v>0.27417208256128245</v>
      </c>
      <c r="P463" s="11">
        <v>3.3118241235888288E-2</v>
      </c>
      <c r="Q463" s="10">
        <v>190</v>
      </c>
      <c r="R463" s="39">
        <v>0.44943683098154741</v>
      </c>
      <c r="S463" s="12">
        <v>-4.5702982628646351</v>
      </c>
      <c r="T463" s="10">
        <v>20</v>
      </c>
      <c r="U463" s="39">
        <v>0.68273333244816681</v>
      </c>
      <c r="V463" s="11">
        <v>-1.3725654716501418E-2</v>
      </c>
      <c r="W463" s="10">
        <v>-23</v>
      </c>
      <c r="X463" s="39">
        <v>-8.3003894697326941E-2</v>
      </c>
      <c r="Y463" s="13">
        <v>-94</v>
      </c>
      <c r="Z463" s="10">
        <v>244</v>
      </c>
      <c r="AA463" s="39">
        <v>1.0273359244130513</v>
      </c>
      <c r="AB463" s="11">
        <v>-4.8881618084473596E-3</v>
      </c>
      <c r="AC463" s="10">
        <v>-105</v>
      </c>
      <c r="AD463" s="39">
        <v>-1.4306383517339551</v>
      </c>
      <c r="AE463" s="11">
        <v>-7.3000000000000065E-2</v>
      </c>
      <c r="AF463" s="10">
        <v>86</v>
      </c>
      <c r="AG463" s="39">
        <v>0.24669615930502831</v>
      </c>
      <c r="AH463" s="14">
        <v>-7.8622817425101577E-2</v>
      </c>
      <c r="AI463" s="10">
        <v>10</v>
      </c>
      <c r="AJ463" s="39">
        <v>-3.9225130184539214E-3</v>
      </c>
      <c r="AK463" s="13">
        <v>-13752.539823672822</v>
      </c>
      <c r="AL463" s="44"/>
    </row>
    <row r="464" spans="1:38" x14ac:dyDescent="0.25">
      <c r="A464" t="s">
        <v>719</v>
      </c>
      <c r="B464" s="5" t="s">
        <v>230</v>
      </c>
      <c r="C464" s="6" t="s">
        <v>93</v>
      </c>
      <c r="D464" s="7" t="s">
        <v>34</v>
      </c>
      <c r="E464" s="42">
        <v>1.1269136260579327</v>
      </c>
      <c r="F464" s="8">
        <v>0.94096358350499898</v>
      </c>
      <c r="G464" s="9">
        <v>48</v>
      </c>
      <c r="H464" s="10">
        <v>81</v>
      </c>
      <c r="I464" s="39">
        <v>0.48395253058585785</v>
      </c>
      <c r="J464" s="11">
        <v>-2.8275343201383807E-2</v>
      </c>
      <c r="K464" s="10">
        <v>116</v>
      </c>
      <c r="L464" s="39">
        <v>0.49619502769027535</v>
      </c>
      <c r="M464" s="11">
        <v>-2.8620116667404313E-3</v>
      </c>
      <c r="N464" s="10">
        <v>41</v>
      </c>
      <c r="O464" s="39">
        <v>0.18656401131920217</v>
      </c>
      <c r="P464" s="11">
        <v>3.121602892437482E-2</v>
      </c>
      <c r="Q464" s="10">
        <v>12</v>
      </c>
      <c r="R464" s="39">
        <v>3.5447100049099955E-3</v>
      </c>
      <c r="S464" s="12">
        <v>-1.9730965120489199</v>
      </c>
      <c r="T464" s="10">
        <v>13</v>
      </c>
      <c r="U464" s="39">
        <v>0.20490733222269197</v>
      </c>
      <c r="V464" s="11">
        <v>9.6986089644513079E-3</v>
      </c>
      <c r="W464" s="10">
        <v>-103</v>
      </c>
      <c r="X464" s="39">
        <v>-0.33780460226763281</v>
      </c>
      <c r="Y464" s="13">
        <v>-7308</v>
      </c>
      <c r="Z464" s="10">
        <v>219</v>
      </c>
      <c r="AA464" s="39">
        <v>0.76522841373397021</v>
      </c>
      <c r="AB464" s="11">
        <v>-2.6139519686323165E-5</v>
      </c>
      <c r="AC464" s="10">
        <v>15</v>
      </c>
      <c r="AD464" s="39">
        <v>0.10621334745021244</v>
      </c>
      <c r="AE464" s="11">
        <v>2.8000000000000025E-2</v>
      </c>
      <c r="AF464" s="10">
        <v>-30</v>
      </c>
      <c r="AG464" s="39">
        <v>-0.1501049591286166</v>
      </c>
      <c r="AH464" s="14">
        <v>0.25073220029180865</v>
      </c>
      <c r="AI464" s="10">
        <v>-24</v>
      </c>
      <c r="AJ464" s="39">
        <v>-3.7000944769202265E-2</v>
      </c>
      <c r="AK464" s="13">
        <v>-31443.867309023131</v>
      </c>
      <c r="AL464" s="44"/>
    </row>
    <row r="465" spans="1:38" x14ac:dyDescent="0.25">
      <c r="A465" t="s">
        <v>757</v>
      </c>
      <c r="B465" s="5" t="s">
        <v>398</v>
      </c>
      <c r="C465" s="6" t="s">
        <v>49</v>
      </c>
      <c r="D465" s="7" t="s">
        <v>39</v>
      </c>
      <c r="E465" s="42">
        <v>1.1279455650546932</v>
      </c>
      <c r="F465" s="8">
        <v>0.10606633424646716</v>
      </c>
      <c r="G465" s="9">
        <v>74</v>
      </c>
      <c r="H465" s="10">
        <v>51</v>
      </c>
      <c r="I465" s="39">
        <v>0.27210440968575705</v>
      </c>
      <c r="J465" s="11">
        <v>-1.5327653367126937E-2</v>
      </c>
      <c r="K465" s="10">
        <v>-43</v>
      </c>
      <c r="L465" s="39">
        <v>-0.26202068229042735</v>
      </c>
      <c r="M465" s="11">
        <v>1.2219405502706841E-2</v>
      </c>
      <c r="N465" s="10">
        <v>-1</v>
      </c>
      <c r="O465" s="39">
        <v>1.6904245374507187E-3</v>
      </c>
      <c r="P465" s="11">
        <v>2.1755761204863007E-2</v>
      </c>
      <c r="Q465" s="10">
        <v>57</v>
      </c>
      <c r="R465" s="39">
        <v>8.8945360255667072E-2</v>
      </c>
      <c r="S465" s="12">
        <v>-1.7865687773244661</v>
      </c>
      <c r="T465" s="10">
        <v>203</v>
      </c>
      <c r="U465" s="39">
        <v>0.75069809627141559</v>
      </c>
      <c r="V465" s="11">
        <v>-3.032199240450708E-2</v>
      </c>
      <c r="W465" s="10">
        <v>28</v>
      </c>
      <c r="X465" s="39">
        <v>8.0306421146555604E-2</v>
      </c>
      <c r="Y465" s="13">
        <v>6624</v>
      </c>
      <c r="Z465" s="10">
        <v>47</v>
      </c>
      <c r="AA465" s="39">
        <v>0.20266245716510789</v>
      </c>
      <c r="AB465" s="11">
        <v>1.1000000000000003E-2</v>
      </c>
      <c r="AC465" s="10">
        <v>-29</v>
      </c>
      <c r="AD465" s="39">
        <v>-4.8939028318519012E-2</v>
      </c>
      <c r="AE465" s="11">
        <v>1.1000000000000121E-2</v>
      </c>
      <c r="AF465" s="10">
        <v>62</v>
      </c>
      <c r="AG465" s="39">
        <v>0.1865945003129445</v>
      </c>
      <c r="AH465" s="14">
        <v>1.6785418806582353E-2</v>
      </c>
      <c r="AI465" s="10">
        <v>47</v>
      </c>
      <c r="AJ465" s="39">
        <v>1.3649108279788158E-2</v>
      </c>
      <c r="AK465" s="13">
        <v>-1304.9607608368096</v>
      </c>
      <c r="AL465" s="44"/>
    </row>
    <row r="466" spans="1:38" x14ac:dyDescent="0.25">
      <c r="A466" t="s">
        <v>791</v>
      </c>
      <c r="B466" s="5" t="s">
        <v>186</v>
      </c>
      <c r="C466" s="6" t="s">
        <v>172</v>
      </c>
      <c r="D466" s="7" t="s">
        <v>39</v>
      </c>
      <c r="E466" s="42">
        <v>1.1324352316294304</v>
      </c>
      <c r="F466" s="8">
        <v>8.2600487651493637E-2</v>
      </c>
      <c r="G466" s="9">
        <v>74</v>
      </c>
      <c r="H466" s="10">
        <v>32</v>
      </c>
      <c r="I466" s="39">
        <v>0.87435223113898974</v>
      </c>
      <c r="J466" s="11">
        <v>-7.19924292965608E-2</v>
      </c>
      <c r="K466" s="10">
        <v>177</v>
      </c>
      <c r="L466" s="39">
        <v>0.81804503561968056</v>
      </c>
      <c r="M466" s="11">
        <v>-1.4952688931817948E-2</v>
      </c>
      <c r="N466" s="10">
        <v>96</v>
      </c>
      <c r="O466" s="39">
        <v>0.22831406665952331</v>
      </c>
      <c r="P466" s="11">
        <v>1.1622469865817605E-2</v>
      </c>
      <c r="Q466" s="10">
        <v>47</v>
      </c>
      <c r="R466" s="39">
        <v>0.13925237921652425</v>
      </c>
      <c r="S466" s="12">
        <v>-3.354735632878866</v>
      </c>
      <c r="T466" s="10">
        <v>54</v>
      </c>
      <c r="U466" s="39">
        <v>0.11978493736313056</v>
      </c>
      <c r="V466" s="11">
        <v>5.0134170759673427E-3</v>
      </c>
      <c r="W466" s="10">
        <v>0</v>
      </c>
      <c r="X466" s="39">
        <v>-5.6313529982150862E-2</v>
      </c>
      <c r="Y466" s="13">
        <v>2831</v>
      </c>
      <c r="Z466" s="10">
        <v>34</v>
      </c>
      <c r="AA466" s="39">
        <v>0.17630573670534785</v>
      </c>
      <c r="AB466" s="11">
        <v>1.1999999999999997E-2</v>
      </c>
      <c r="AC466" s="10">
        <v>11</v>
      </c>
      <c r="AD466" s="39">
        <v>6.4057412856211693E-2</v>
      </c>
      <c r="AE466" s="11">
        <v>1.6999999999999904E-2</v>
      </c>
      <c r="AF466" s="10">
        <v>47</v>
      </c>
      <c r="AG466" s="39">
        <v>0.16082732890374282</v>
      </c>
      <c r="AH466" s="14">
        <v>2.5157700470549216E-2</v>
      </c>
      <c r="AI466" s="10">
        <v>18</v>
      </c>
      <c r="AJ466" s="39">
        <v>-9.087680419037597E-3</v>
      </c>
      <c r="AK466" s="13">
        <v>-14793.142719831958</v>
      </c>
      <c r="AL466" s="44"/>
    </row>
    <row r="467" spans="1:38" x14ac:dyDescent="0.25">
      <c r="A467" t="s">
        <v>723</v>
      </c>
      <c r="B467" s="5" t="s">
        <v>534</v>
      </c>
      <c r="C467" s="6" t="s">
        <v>93</v>
      </c>
      <c r="D467" s="7" t="s">
        <v>34</v>
      </c>
      <c r="E467" s="42">
        <v>1.1338404611523902</v>
      </c>
      <c r="F467" s="8">
        <v>-0.64142923421207954</v>
      </c>
      <c r="G467" s="9">
        <v>44</v>
      </c>
      <c r="H467" s="10">
        <v>204</v>
      </c>
      <c r="I467" s="39">
        <v>0.60829645053431958</v>
      </c>
      <c r="J467" s="11">
        <v>4.4327559105149961E-2</v>
      </c>
      <c r="K467" s="10">
        <v>-14</v>
      </c>
      <c r="L467" s="39">
        <v>-0.30240551808964211</v>
      </c>
      <c r="M467" s="11">
        <v>8.8094760280190733E-3</v>
      </c>
      <c r="N467" s="10">
        <v>249</v>
      </c>
      <c r="O467" s="39">
        <v>0.56686014583649413</v>
      </c>
      <c r="P467" s="11">
        <v>-8.6811103588354775E-3</v>
      </c>
      <c r="Q467" s="10">
        <v>-78</v>
      </c>
      <c r="R467" s="39">
        <v>-2.9591879079328143E-2</v>
      </c>
      <c r="S467" s="12">
        <v>5.4467790348649153E-3</v>
      </c>
      <c r="T467" s="10">
        <v>217</v>
      </c>
      <c r="U467" s="39">
        <v>0.54059090823702394</v>
      </c>
      <c r="V467" s="11">
        <v>-2.2042384722869117E-2</v>
      </c>
      <c r="W467" s="10">
        <v>-1</v>
      </c>
      <c r="X467" s="39">
        <v>4.438136143482474E-2</v>
      </c>
      <c r="Y467" s="13">
        <v>8141</v>
      </c>
      <c r="Z467" s="10">
        <v>-24</v>
      </c>
      <c r="AA467" s="39">
        <v>-0.1901622101652144</v>
      </c>
      <c r="AB467" s="11">
        <v>1.8251521792062339E-2</v>
      </c>
      <c r="AC467" s="10">
        <v>56</v>
      </c>
      <c r="AD467" s="39">
        <v>0.14207792138614705</v>
      </c>
      <c r="AE467" s="11">
        <v>2.0000000000000018E-2</v>
      </c>
      <c r="AF467" s="10">
        <v>-3</v>
      </c>
      <c r="AG467" s="39">
        <v>-4.600577956575147E-2</v>
      </c>
      <c r="AH467" s="14">
        <v>0.17309324918464797</v>
      </c>
      <c r="AI467" s="10">
        <v>-8</v>
      </c>
      <c r="AJ467" s="39">
        <v>-2.1148298869156465E-2</v>
      </c>
      <c r="AK467" s="13">
        <v>-29279.72853799662</v>
      </c>
      <c r="AL467" s="44"/>
    </row>
    <row r="468" spans="1:38" x14ac:dyDescent="0.25">
      <c r="A468" t="s">
        <v>657</v>
      </c>
      <c r="B468" s="5" t="s">
        <v>368</v>
      </c>
      <c r="C468" s="6" t="s">
        <v>30</v>
      </c>
      <c r="D468" s="7" t="s">
        <v>20</v>
      </c>
      <c r="E468" s="42">
        <v>1.1361477230956576</v>
      </c>
      <c r="F468" s="8">
        <v>0.2112852309444051</v>
      </c>
      <c r="G468" s="9">
        <v>70</v>
      </c>
      <c r="H468" s="10">
        <v>63</v>
      </c>
      <c r="I468" s="39">
        <v>1.0021992508940691</v>
      </c>
      <c r="J468" s="11">
        <v>0.28060443273297042</v>
      </c>
      <c r="K468" s="10">
        <v>359</v>
      </c>
      <c r="L468" s="39">
        <v>1.2980080650917547</v>
      </c>
      <c r="M468" s="11">
        <v>-4.1639209893578284E-2</v>
      </c>
      <c r="N468" s="10">
        <v>-43</v>
      </c>
      <c r="O468" s="39">
        <v>-9.0056191205261205E-2</v>
      </c>
      <c r="P468" s="11">
        <v>1.7000000000000001E-2</v>
      </c>
      <c r="Q468" s="10">
        <v>-241</v>
      </c>
      <c r="R468" s="39">
        <v>-0.26132036017628685</v>
      </c>
      <c r="S468" s="12">
        <v>0.85324232081911267</v>
      </c>
      <c r="T468" s="10">
        <v>27</v>
      </c>
      <c r="U468" s="39">
        <v>5.7471433222726701E-2</v>
      </c>
      <c r="V468" s="11">
        <v>1.0570298234936097E-2</v>
      </c>
      <c r="W468" s="10">
        <v>-40</v>
      </c>
      <c r="X468" s="39">
        <v>-0.12714775728272892</v>
      </c>
      <c r="Y468" s="13">
        <v>-582</v>
      </c>
      <c r="Z468" s="10">
        <v>50</v>
      </c>
      <c r="AA468" s="39">
        <v>0.69198849190570999</v>
      </c>
      <c r="AB468" s="11">
        <v>3.7709923664122208E-3</v>
      </c>
      <c r="AC468" s="10">
        <v>72</v>
      </c>
      <c r="AD468" s="39">
        <v>0.25464473814206945</v>
      </c>
      <c r="AE468" s="11">
        <v>2.5000000000000022E-2</v>
      </c>
      <c r="AF468" s="10">
        <v>0</v>
      </c>
      <c r="AG468" s="39">
        <v>-8.5631548052398143E-2</v>
      </c>
      <c r="AH468" s="14">
        <v>-4.8968164742611009E-2</v>
      </c>
      <c r="AI468" s="10">
        <v>1</v>
      </c>
      <c r="AJ468" s="39">
        <v>0.2276937060242874</v>
      </c>
      <c r="AK468" s="13">
        <v>32034.11530690291</v>
      </c>
      <c r="AL468" s="44"/>
    </row>
    <row r="469" spans="1:38" x14ac:dyDescent="0.25">
      <c r="A469" t="s">
        <v>949</v>
      </c>
      <c r="B469" s="5" t="s">
        <v>211</v>
      </c>
      <c r="C469" s="6" t="s">
        <v>49</v>
      </c>
      <c r="D469" s="7" t="s">
        <v>39</v>
      </c>
      <c r="E469" s="42">
        <v>1.1458231079959798</v>
      </c>
      <c r="F469" s="8">
        <v>-2.8220236551408817E-2</v>
      </c>
      <c r="G469" s="9">
        <v>73</v>
      </c>
      <c r="H469" s="10">
        <v>10</v>
      </c>
      <c r="I469" s="39">
        <v>1.3453979663502471</v>
      </c>
      <c r="J469" s="11">
        <v>-0.16494856697442817</v>
      </c>
      <c r="K469" s="10">
        <v>323</v>
      </c>
      <c r="L469" s="39">
        <v>1.0447110377908062</v>
      </c>
      <c r="M469" s="11">
        <v>-3.4072256675749778E-2</v>
      </c>
      <c r="N469" s="10">
        <v>-25</v>
      </c>
      <c r="O469" s="39">
        <v>-1.3413425888876174E-2</v>
      </c>
      <c r="P469" s="11">
        <v>1.3724534868156873E-2</v>
      </c>
      <c r="Q469" s="10">
        <v>203</v>
      </c>
      <c r="R469" s="39">
        <v>0.3842600667613183</v>
      </c>
      <c r="S469" s="12">
        <v>-3.760798577286423</v>
      </c>
      <c r="T469" s="10">
        <v>18</v>
      </c>
      <c r="U469" s="39">
        <v>4.889047285665421E-2</v>
      </c>
      <c r="V469" s="11">
        <v>7.9082227212005779E-3</v>
      </c>
      <c r="W469" s="10">
        <v>-52</v>
      </c>
      <c r="X469" s="39">
        <v>-0.17575087390804101</v>
      </c>
      <c r="Y469" s="13">
        <v>-2064</v>
      </c>
      <c r="Z469" s="10">
        <v>64</v>
      </c>
      <c r="AA469" s="39">
        <v>0.44916076999476101</v>
      </c>
      <c r="AB469" s="11">
        <v>6.9999999999999993E-3</v>
      </c>
      <c r="AC469" s="10">
        <v>-34</v>
      </c>
      <c r="AD469" s="39">
        <v>-9.2260222998356511E-2</v>
      </c>
      <c r="AE469" s="11">
        <v>6.0000000000001164E-3</v>
      </c>
      <c r="AF469" s="10">
        <v>-41</v>
      </c>
      <c r="AG469" s="39">
        <v>-0.18722163332826364</v>
      </c>
      <c r="AH469" s="14">
        <v>0.28909708053965133</v>
      </c>
      <c r="AI469" s="10">
        <v>-10</v>
      </c>
      <c r="AJ469" s="39">
        <v>-2.3142086098708797E-2</v>
      </c>
      <c r="AK469" s="13">
        <v>-27056.031321410555</v>
      </c>
      <c r="AL469" s="44"/>
    </row>
    <row r="470" spans="1:38" x14ac:dyDescent="0.25">
      <c r="A470" t="s">
        <v>951</v>
      </c>
      <c r="B470" s="5" t="s">
        <v>401</v>
      </c>
      <c r="C470" s="6" t="s">
        <v>41</v>
      </c>
      <c r="D470" s="7" t="s">
        <v>34</v>
      </c>
      <c r="E470" s="42">
        <v>1.1538534901502873</v>
      </c>
      <c r="F470" s="8">
        <v>3.1739610878354085E-2</v>
      </c>
      <c r="G470" s="9">
        <v>76</v>
      </c>
      <c r="H470" s="10">
        <v>-47</v>
      </c>
      <c r="I470" s="39">
        <v>-1.4123399942828213E-2</v>
      </c>
      <c r="J470" s="11">
        <v>-3.5956325709720849E-2</v>
      </c>
      <c r="K470" s="10">
        <v>152</v>
      </c>
      <c r="L470" s="39">
        <v>0.53280798620747527</v>
      </c>
      <c r="M470" s="11">
        <v>-9.2114333722988356E-3</v>
      </c>
      <c r="N470" s="10">
        <v>48</v>
      </c>
      <c r="O470" s="39">
        <v>8.9460494948939095E-2</v>
      </c>
      <c r="P470" s="11">
        <v>2.2363149951982436E-2</v>
      </c>
      <c r="Q470" s="10">
        <v>125</v>
      </c>
      <c r="R470" s="39">
        <v>0.41389917847065338</v>
      </c>
      <c r="S470" s="12">
        <v>-5.009994241139208</v>
      </c>
      <c r="T470" s="10">
        <v>84</v>
      </c>
      <c r="U470" s="39">
        <v>0.29868238422950566</v>
      </c>
      <c r="V470" s="11">
        <v>-3.1007288510359471E-3</v>
      </c>
      <c r="W470" s="10">
        <v>-5</v>
      </c>
      <c r="X470" s="39">
        <v>4.3210080903046177E-2</v>
      </c>
      <c r="Y470" s="13">
        <v>6232</v>
      </c>
      <c r="Z470" s="10">
        <v>47</v>
      </c>
      <c r="AA470" s="39">
        <v>0.20627967334435465</v>
      </c>
      <c r="AB470" s="11">
        <v>1.0999999999999996E-2</v>
      </c>
      <c r="AC470" s="10">
        <v>-12</v>
      </c>
      <c r="AD470" s="39">
        <v>-5.1087150412576388E-2</v>
      </c>
      <c r="AE470" s="11">
        <v>6.0000000000001164E-3</v>
      </c>
      <c r="AF470" s="10">
        <v>9</v>
      </c>
      <c r="AG470" s="39">
        <v>8.582793420904572E-2</v>
      </c>
      <c r="AH470" s="14">
        <v>0.25871669791298979</v>
      </c>
      <c r="AI470" s="10">
        <v>24</v>
      </c>
      <c r="AJ470" s="39">
        <v>9.1227941917657179E-3</v>
      </c>
      <c r="AK470" s="13">
        <v>-6189.0338061042421</v>
      </c>
      <c r="AL470" s="44">
        <v>1</v>
      </c>
    </row>
    <row r="471" spans="1:38" x14ac:dyDescent="0.25">
      <c r="A471" t="s">
        <v>1130</v>
      </c>
      <c r="B471" s="5" t="s">
        <v>51</v>
      </c>
      <c r="C471" s="6" t="s">
        <v>52</v>
      </c>
      <c r="D471" s="7" t="s">
        <v>34</v>
      </c>
      <c r="E471" s="42">
        <v>1.1652224029432166</v>
      </c>
      <c r="F471" s="8">
        <v>3.6276643420418395</v>
      </c>
      <c r="G471" s="9">
        <v>3</v>
      </c>
      <c r="H471" s="10">
        <v>-30</v>
      </c>
      <c r="I471" s="39">
        <v>6.6340913338485963E-2</v>
      </c>
      <c r="J471" s="11">
        <v>-8.6732719241266576E-2</v>
      </c>
      <c r="K471" s="10">
        <v>23</v>
      </c>
      <c r="L471" s="39">
        <v>0.52533893292828626</v>
      </c>
      <c r="M471" s="11">
        <v>1.1721547286086764E-2</v>
      </c>
      <c r="N471" s="10">
        <v>-6</v>
      </c>
      <c r="O471" s="39">
        <v>-0.35122516906423051</v>
      </c>
      <c r="P471" s="11">
        <v>0.13366868909726054</v>
      </c>
      <c r="Q471" s="10">
        <v>27</v>
      </c>
      <c r="R471" s="39">
        <v>0.82172955314885932</v>
      </c>
      <c r="S471" s="12">
        <v>-13.687662097287294</v>
      </c>
      <c r="T471" s="10">
        <v>-2</v>
      </c>
      <c r="U471" s="39">
        <v>-0.28301277808322389</v>
      </c>
      <c r="V471" s="11">
        <v>5.304186795491142E-2</v>
      </c>
      <c r="W471" s="10">
        <v>7</v>
      </c>
      <c r="X471" s="39">
        <v>5.1815105221657554E-2</v>
      </c>
      <c r="Y471" s="13">
        <v>2106</v>
      </c>
      <c r="Z471" s="10">
        <v>78</v>
      </c>
      <c r="AA471" s="39">
        <v>0.90236801768235608</v>
      </c>
      <c r="AB471" s="11">
        <v>-1.0000000000000009E-3</v>
      </c>
      <c r="AC471" s="10">
        <v>0</v>
      </c>
      <c r="AD471" s="39">
        <v>-0.25038453388871051</v>
      </c>
      <c r="AE471" s="11">
        <v>3.0000000000000027E-2</v>
      </c>
      <c r="AF471" s="10">
        <v>66</v>
      </c>
      <c r="AG471" s="39">
        <v>0.50674641146753718</v>
      </c>
      <c r="AH471" s="14">
        <v>-5.9275110132899211E-2</v>
      </c>
      <c r="AI471" s="10">
        <v>7</v>
      </c>
      <c r="AJ471" s="39">
        <v>-2.6974260282709994E-3</v>
      </c>
      <c r="AK471" s="13">
        <v>-5047.7867627895466</v>
      </c>
      <c r="AL471" s="44">
        <v>1</v>
      </c>
    </row>
    <row r="472" spans="1:38" x14ac:dyDescent="0.25">
      <c r="A472" t="s">
        <v>1085</v>
      </c>
      <c r="B472" s="5" t="s">
        <v>325</v>
      </c>
      <c r="C472" s="6" t="s">
        <v>30</v>
      </c>
      <c r="D472" s="7" t="s">
        <v>20</v>
      </c>
      <c r="E472" s="42">
        <v>1.1901958212736219</v>
      </c>
      <c r="F472" s="8">
        <v>0.23236297999189048</v>
      </c>
      <c r="G472" s="9">
        <v>54</v>
      </c>
      <c r="H472" s="10">
        <v>7</v>
      </c>
      <c r="I472" s="39">
        <v>-0.37156088881864102</v>
      </c>
      <c r="J472" s="11">
        <v>7.4242947783803803E-2</v>
      </c>
      <c r="K472" s="10">
        <v>245</v>
      </c>
      <c r="L472" s="39">
        <v>0.75387549383545016</v>
      </c>
      <c r="M472" s="11">
        <v>-2.3728091926843872E-2</v>
      </c>
      <c r="N472" s="10">
        <v>55</v>
      </c>
      <c r="O472" s="39">
        <v>0.16702771767985281</v>
      </c>
      <c r="P472" s="11">
        <v>1.0031700288184437E-2</v>
      </c>
      <c r="Q472" s="10">
        <v>-280</v>
      </c>
      <c r="R472" s="39">
        <v>-0.71106570718196871</v>
      </c>
      <c r="S472" s="12">
        <v>1.943171806167401</v>
      </c>
      <c r="T472" s="10">
        <v>182</v>
      </c>
      <c r="U472" s="39">
        <v>0.48480532156323519</v>
      </c>
      <c r="V472" s="11">
        <v>-1.7240793201133142E-2</v>
      </c>
      <c r="W472" s="10">
        <v>4</v>
      </c>
      <c r="X472" s="39">
        <v>1.5461097924521217E-2</v>
      </c>
      <c r="Y472" s="13">
        <v>2810</v>
      </c>
      <c r="Z472" s="10">
        <v>73</v>
      </c>
      <c r="AA472" s="39">
        <v>0.97912505942652384</v>
      </c>
      <c r="AB472" s="11">
        <v>-2.3453237410071964E-3</v>
      </c>
      <c r="AC472" s="10">
        <v>32</v>
      </c>
      <c r="AD472" s="39">
        <v>0.11041537092124143</v>
      </c>
      <c r="AE472" s="11">
        <v>1.5999999999999903E-2</v>
      </c>
      <c r="AF472" s="10">
        <v>3</v>
      </c>
      <c r="AG472" s="39">
        <v>-2.9699697132160585E-2</v>
      </c>
      <c r="AH472" s="14">
        <v>-0.11106360250268021</v>
      </c>
      <c r="AI472" s="10">
        <v>-3</v>
      </c>
      <c r="AJ472" s="39">
        <v>0.22509293587621637</v>
      </c>
      <c r="AK472" s="13">
        <v>70755.548802031903</v>
      </c>
      <c r="AL472" s="44"/>
    </row>
    <row r="473" spans="1:38" x14ac:dyDescent="0.25">
      <c r="A473" t="s">
        <v>989</v>
      </c>
      <c r="B473" s="5" t="s">
        <v>451</v>
      </c>
      <c r="C473" s="6" t="s">
        <v>93</v>
      </c>
      <c r="D473" s="7" t="s">
        <v>34</v>
      </c>
      <c r="E473" s="42">
        <v>1.1964137943576385</v>
      </c>
      <c r="F473" s="8">
        <v>-0.34471783610339557</v>
      </c>
      <c r="G473" s="9">
        <v>62</v>
      </c>
      <c r="H473" s="10">
        <v>172</v>
      </c>
      <c r="I473" s="39">
        <v>0.52328615218379138</v>
      </c>
      <c r="J473" s="11">
        <v>4.1854876948255515E-2</v>
      </c>
      <c r="K473" s="10">
        <v>79</v>
      </c>
      <c r="L473" s="39">
        <v>6.4776736408881153E-2</v>
      </c>
      <c r="M473" s="11">
        <v>-8.2538075959128591E-3</v>
      </c>
      <c r="N473" s="10">
        <v>155</v>
      </c>
      <c r="O473" s="39">
        <v>0.36411495342009392</v>
      </c>
      <c r="P473" s="11">
        <v>-7.2327044025157286E-4</v>
      </c>
      <c r="Q473" s="10">
        <v>-15</v>
      </c>
      <c r="R473" s="39">
        <v>2.9087771831424081E-2</v>
      </c>
      <c r="S473" s="12">
        <v>-0.32</v>
      </c>
      <c r="T473" s="10">
        <v>-124</v>
      </c>
      <c r="U473" s="39">
        <v>-0.26653213342099247</v>
      </c>
      <c r="V473" s="11">
        <v>2.5704835049746903E-2</v>
      </c>
      <c r="W473" s="10">
        <v>-34</v>
      </c>
      <c r="X473" s="39">
        <v>-0.21210123491954397</v>
      </c>
      <c r="Y473" s="13">
        <v>-1437</v>
      </c>
      <c r="Z473" s="10">
        <v>194</v>
      </c>
      <c r="AA473" s="39">
        <v>0.66297158295712544</v>
      </c>
      <c r="AB473" s="11">
        <v>1.9526202440775312E-3</v>
      </c>
      <c r="AC473" s="10">
        <v>125</v>
      </c>
      <c r="AD473" s="39">
        <v>0.52033942174326375</v>
      </c>
      <c r="AE473" s="11">
        <v>5.1000000000000045E-2</v>
      </c>
      <c r="AF473" s="10">
        <v>-33</v>
      </c>
      <c r="AG473" s="39">
        <v>-0.14438271344801668</v>
      </c>
      <c r="AH473" s="14">
        <v>0.2544138761268635</v>
      </c>
      <c r="AI473" s="10">
        <v>-16</v>
      </c>
      <c r="AJ473" s="39">
        <v>-4.9546444159585055E-2</v>
      </c>
      <c r="AK473" s="13">
        <v>-45737.330053026497</v>
      </c>
      <c r="AL473" s="44"/>
    </row>
    <row r="474" spans="1:38" x14ac:dyDescent="0.25">
      <c r="A474" t="s">
        <v>1057</v>
      </c>
      <c r="B474" s="5" t="s">
        <v>536</v>
      </c>
      <c r="C474" s="6" t="s">
        <v>38</v>
      </c>
      <c r="D474" s="7" t="s">
        <v>39</v>
      </c>
      <c r="E474" s="42">
        <v>1.2026407265029757</v>
      </c>
      <c r="F474" s="8">
        <v>-0.84462845706591771</v>
      </c>
      <c r="G474" s="9">
        <v>43</v>
      </c>
      <c r="H474" s="10">
        <v>-7</v>
      </c>
      <c r="I474" s="39">
        <v>-0.58254813613726464</v>
      </c>
      <c r="J474" s="11">
        <v>-0.40458195226296212</v>
      </c>
      <c r="K474" s="10">
        <v>7</v>
      </c>
      <c r="L474" s="39">
        <v>-0.31237757053684534</v>
      </c>
      <c r="M474" s="11">
        <v>4.9825947870280607E-3</v>
      </c>
      <c r="N474" s="10">
        <v>33</v>
      </c>
      <c r="O474" s="39">
        <v>0.10726031344276704</v>
      </c>
      <c r="P474" s="11">
        <v>1.4828571428571427E-2</v>
      </c>
      <c r="Q474" s="10">
        <v>-66</v>
      </c>
      <c r="R474" s="39">
        <v>1.177445293511048E-3</v>
      </c>
      <c r="S474" s="12">
        <v>-0.08</v>
      </c>
      <c r="T474" s="10">
        <v>103</v>
      </c>
      <c r="U474" s="39">
        <v>0.36950519247553526</v>
      </c>
      <c r="V474" s="11">
        <v>-1.4231713468975955E-2</v>
      </c>
      <c r="W474" s="10">
        <v>44</v>
      </c>
      <c r="X474" s="39">
        <v>0.35437117765465675</v>
      </c>
      <c r="Y474" s="13">
        <v>16269</v>
      </c>
      <c r="Z474" s="10">
        <v>82</v>
      </c>
      <c r="AA474" s="39">
        <v>0.28861383543778829</v>
      </c>
      <c r="AB474" s="11">
        <v>8.9867835081166511E-3</v>
      </c>
      <c r="AC474" s="10">
        <v>100</v>
      </c>
      <c r="AD474" s="39">
        <v>0.30775307373748528</v>
      </c>
      <c r="AE474" s="11">
        <v>3.0999999999999917E-2</v>
      </c>
      <c r="AF474" s="10">
        <v>-6</v>
      </c>
      <c r="AG474" s="39">
        <v>8.0323670878997833E-3</v>
      </c>
      <c r="AH474" s="14">
        <v>0.28583064911007572</v>
      </c>
      <c r="AI474" s="10">
        <v>-10</v>
      </c>
      <c r="AJ474" s="39">
        <v>-1.7267906568861374E-2</v>
      </c>
      <c r="AK474" s="13">
        <v>-22513.730000462296</v>
      </c>
      <c r="AL474" s="44"/>
    </row>
    <row r="475" spans="1:38" x14ac:dyDescent="0.25">
      <c r="A475" t="s">
        <v>766</v>
      </c>
      <c r="B475" s="5" t="s">
        <v>225</v>
      </c>
      <c r="C475" s="6" t="s">
        <v>93</v>
      </c>
      <c r="D475" s="7" t="s">
        <v>34</v>
      </c>
      <c r="E475" s="42">
        <v>1.220007306259844</v>
      </c>
      <c r="F475" s="8">
        <v>0.7423291262380225</v>
      </c>
      <c r="G475" s="9">
        <v>51</v>
      </c>
      <c r="H475" s="10">
        <v>162</v>
      </c>
      <c r="I475" s="39">
        <v>0.70301063562805988</v>
      </c>
      <c r="J475" s="11">
        <v>1.6931959116277318E-2</v>
      </c>
      <c r="K475" s="10">
        <v>-29</v>
      </c>
      <c r="L475" s="39">
        <v>3.2635233276568087E-2</v>
      </c>
      <c r="M475" s="11">
        <v>1.9997545369149543E-2</v>
      </c>
      <c r="N475" s="10">
        <v>70</v>
      </c>
      <c r="O475" s="39">
        <v>0.51352797171643494</v>
      </c>
      <c r="P475" s="11">
        <v>2.0364168397205965E-2</v>
      </c>
      <c r="Q475" s="10">
        <v>56</v>
      </c>
      <c r="R475" s="39">
        <v>0.28295591554489996</v>
      </c>
      <c r="S475" s="12">
        <v>-5.5477728722099577</v>
      </c>
      <c r="T475" s="10">
        <v>0</v>
      </c>
      <c r="U475" s="39">
        <v>4.2430627075933147E-2</v>
      </c>
      <c r="V475" s="11">
        <v>1.7423075525847348E-2</v>
      </c>
      <c r="W475" s="10">
        <v>11</v>
      </c>
      <c r="X475" s="39">
        <v>5.3724014459416325E-2</v>
      </c>
      <c r="Y475" s="13">
        <v>4717</v>
      </c>
      <c r="Z475" s="10">
        <v>22</v>
      </c>
      <c r="AA475" s="39">
        <v>0.18354016906384071</v>
      </c>
      <c r="AB475" s="11">
        <v>1.1999999999999997E-2</v>
      </c>
      <c r="AC475" s="10">
        <v>-15</v>
      </c>
      <c r="AD475" s="39">
        <v>-6.6365188055624025E-2</v>
      </c>
      <c r="AE475" s="11">
        <v>1.3999999999999901E-2</v>
      </c>
      <c r="AF475" s="10">
        <v>34</v>
      </c>
      <c r="AG475" s="39">
        <v>0.12449256829502828</v>
      </c>
      <c r="AH475" s="14">
        <v>6.9479174582108616E-2</v>
      </c>
      <c r="AI475" s="10">
        <v>-9</v>
      </c>
      <c r="AJ475" s="39">
        <v>-1.9363251379882901E-2</v>
      </c>
      <c r="AK475" s="13">
        <v>-23179.146215092129</v>
      </c>
      <c r="AL475" s="44"/>
    </row>
    <row r="476" spans="1:38" x14ac:dyDescent="0.25">
      <c r="A476" t="s">
        <v>729</v>
      </c>
      <c r="B476" s="5" t="s">
        <v>529</v>
      </c>
      <c r="C476" s="6" t="s">
        <v>61</v>
      </c>
      <c r="D476" s="7" t="s">
        <v>39</v>
      </c>
      <c r="E476" s="42">
        <v>1.2231345580994168</v>
      </c>
      <c r="F476" s="8">
        <v>-0.82437716270406369</v>
      </c>
      <c r="G476" s="9">
        <v>51</v>
      </c>
      <c r="H476" s="10">
        <v>340</v>
      </c>
      <c r="I476" s="39">
        <v>1.0936665323435768</v>
      </c>
      <c r="J476" s="11">
        <v>9.6559567460539175E-2</v>
      </c>
      <c r="K476" s="10">
        <v>44</v>
      </c>
      <c r="L476" s="39">
        <v>2.9157511919773116E-2</v>
      </c>
      <c r="M476" s="11">
        <v>1.3886314411340819E-3</v>
      </c>
      <c r="N476" s="10">
        <v>138</v>
      </c>
      <c r="O476" s="39">
        <v>0.33210735918091999</v>
      </c>
      <c r="P476" s="11">
        <v>-3.9398534243113327E-4</v>
      </c>
      <c r="Q476" s="10">
        <v>-49</v>
      </c>
      <c r="R476" s="39">
        <v>-1.7249586264629024E-2</v>
      </c>
      <c r="S476" s="12">
        <v>-0.24290063372406082</v>
      </c>
      <c r="T476" s="10">
        <v>121</v>
      </c>
      <c r="U476" s="39">
        <v>0.33608922605961389</v>
      </c>
      <c r="V476" s="11">
        <v>-1.119688208354536E-2</v>
      </c>
      <c r="W476" s="10">
        <v>16</v>
      </c>
      <c r="X476" s="39">
        <v>0.1661302207258305</v>
      </c>
      <c r="Y476" s="13">
        <v>10886</v>
      </c>
      <c r="Z476" s="10">
        <v>7</v>
      </c>
      <c r="AA476" s="39">
        <v>1.852168734136761E-2</v>
      </c>
      <c r="AB476" s="11">
        <v>1.4283300844704354E-2</v>
      </c>
      <c r="AC476" s="10">
        <v>57</v>
      </c>
      <c r="AD476" s="39">
        <v>0.18598174610890383</v>
      </c>
      <c r="AE476" s="11">
        <v>2.200000000000002E-2</v>
      </c>
      <c r="AF476" s="10">
        <v>-95</v>
      </c>
      <c r="AG476" s="39">
        <v>-0.31461192995598497</v>
      </c>
      <c r="AH476" s="14">
        <v>0.45713552617752939</v>
      </c>
      <c r="AI476" s="10">
        <v>16</v>
      </c>
      <c r="AJ476" s="39">
        <v>-1.9964945177255167E-3</v>
      </c>
      <c r="AK476" s="13">
        <v>-12603.546317598346</v>
      </c>
      <c r="AL476" s="44"/>
    </row>
    <row r="477" spans="1:38" x14ac:dyDescent="0.25">
      <c r="A477" t="s">
        <v>749</v>
      </c>
      <c r="B477" s="5" t="s">
        <v>105</v>
      </c>
      <c r="C477" s="6" t="s">
        <v>52</v>
      </c>
      <c r="D477" s="7" t="s">
        <v>34</v>
      </c>
      <c r="E477" s="42">
        <v>1.2342408824214157</v>
      </c>
      <c r="F477" s="8">
        <v>1.846650756766735</v>
      </c>
      <c r="G477" s="9">
        <v>11</v>
      </c>
      <c r="H477" s="10">
        <v>146</v>
      </c>
      <c r="I477" s="39">
        <v>1.0753598822576678</v>
      </c>
      <c r="J477" s="11">
        <v>2.8459669317217218E-2</v>
      </c>
      <c r="K477" s="10">
        <v>192</v>
      </c>
      <c r="L477" s="39">
        <v>1.0148786333209985</v>
      </c>
      <c r="M477" s="11">
        <v>-1.9589768943477817E-2</v>
      </c>
      <c r="N477" s="10">
        <v>68</v>
      </c>
      <c r="O477" s="39">
        <v>1.6539502108438975</v>
      </c>
      <c r="P477" s="11">
        <v>-7.8045515394912918E-3</v>
      </c>
      <c r="Q477" s="10">
        <v>94</v>
      </c>
      <c r="R477" s="39">
        <v>0.69458491069576933</v>
      </c>
      <c r="S477" s="12">
        <v>-8.9538273921200755</v>
      </c>
      <c r="T477" s="10">
        <v>-67</v>
      </c>
      <c r="U477" s="39">
        <v>-1.2265539481337533</v>
      </c>
      <c r="V477" s="11">
        <v>9.8955535793686059E-2</v>
      </c>
      <c r="W477" s="10">
        <v>-11</v>
      </c>
      <c r="X477" s="39">
        <v>-8.0335976819178034E-2</v>
      </c>
      <c r="Y477" s="13">
        <v>-972</v>
      </c>
      <c r="Z477" s="10">
        <v>-64</v>
      </c>
      <c r="AA477" s="39">
        <v>-0.21327866024749745</v>
      </c>
      <c r="AB477" s="11">
        <v>2.0448753462603872E-2</v>
      </c>
      <c r="AC477" s="10">
        <v>3</v>
      </c>
      <c r="AD477" s="39">
        <v>-3.3290151163687831E-2</v>
      </c>
      <c r="AE477" s="11">
        <v>3.0000000000000027E-2</v>
      </c>
      <c r="AF477" s="10">
        <v>-96</v>
      </c>
      <c r="AG477" s="39">
        <v>-0.28772265676328718</v>
      </c>
      <c r="AH477" s="14">
        <v>0.5089225693341386</v>
      </c>
      <c r="AI477" s="10">
        <v>-66</v>
      </c>
      <c r="AJ477" s="39">
        <v>-4.5857869831915254E-2</v>
      </c>
      <c r="AK477" s="13">
        <v>-32150.271110092261</v>
      </c>
      <c r="AL477" s="44"/>
    </row>
    <row r="478" spans="1:38" x14ac:dyDescent="0.25">
      <c r="A478" t="s">
        <v>1102</v>
      </c>
      <c r="B478" s="5" t="s">
        <v>323</v>
      </c>
      <c r="C478" s="6" t="s">
        <v>49</v>
      </c>
      <c r="D478" s="7" t="s">
        <v>39</v>
      </c>
      <c r="E478" s="42">
        <v>1.2483120926848961</v>
      </c>
      <c r="F478" s="8">
        <v>0.10213623769876889</v>
      </c>
      <c r="G478" s="9">
        <v>62</v>
      </c>
      <c r="H478" s="10">
        <v>280</v>
      </c>
      <c r="I478" s="39">
        <v>0.77074788607692302</v>
      </c>
      <c r="J478" s="11">
        <v>7.8338280053689258E-2</v>
      </c>
      <c r="K478" s="10">
        <v>252</v>
      </c>
      <c r="L478" s="39">
        <v>0.792096542697307</v>
      </c>
      <c r="M478" s="11">
        <v>-2.3896093932870094E-2</v>
      </c>
      <c r="N478" s="10">
        <v>-115</v>
      </c>
      <c r="O478" s="39">
        <v>-0.47835325879398738</v>
      </c>
      <c r="P478" s="11">
        <v>5.6335020563112938E-2</v>
      </c>
      <c r="Q478" s="10">
        <v>146</v>
      </c>
      <c r="R478" s="39">
        <v>0.17677991642788021</v>
      </c>
      <c r="S478" s="12">
        <v>-1.59</v>
      </c>
      <c r="T478" s="10">
        <v>-13</v>
      </c>
      <c r="U478" s="39">
        <v>-3.5907811643309695E-2</v>
      </c>
      <c r="V478" s="11">
        <v>1.4322692402870575E-2</v>
      </c>
      <c r="W478" s="10">
        <v>59</v>
      </c>
      <c r="X478" s="39">
        <v>0.24197477876987322</v>
      </c>
      <c r="Y478" s="13">
        <v>9960</v>
      </c>
      <c r="Z478" s="10">
        <v>-57</v>
      </c>
      <c r="AA478" s="39">
        <v>-0.107481080704245</v>
      </c>
      <c r="AB478" s="11">
        <v>1.7561521252796426E-2</v>
      </c>
      <c r="AC478" s="10">
        <v>229</v>
      </c>
      <c r="AD478" s="39">
        <v>1.0844329863257984</v>
      </c>
      <c r="AE478" s="11">
        <v>9.2000000000000082E-2</v>
      </c>
      <c r="AF478" s="10">
        <v>-22</v>
      </c>
      <c r="AG478" s="39">
        <v>-7.0800324600393622E-2</v>
      </c>
      <c r="AH478" s="14">
        <v>0.35267745247967275</v>
      </c>
      <c r="AI478" s="10">
        <v>-24</v>
      </c>
      <c r="AJ478" s="39">
        <v>-2.4577854962290979E-2</v>
      </c>
      <c r="AK478" s="13">
        <v>-21528.090035977773</v>
      </c>
      <c r="AL478" s="44"/>
    </row>
    <row r="479" spans="1:38" x14ac:dyDescent="0.25">
      <c r="A479" t="s">
        <v>825</v>
      </c>
      <c r="B479" s="5" t="s">
        <v>133</v>
      </c>
      <c r="C479" s="6" t="s">
        <v>24</v>
      </c>
      <c r="D479" s="7" t="s">
        <v>20</v>
      </c>
      <c r="E479" s="42">
        <v>1.2558605894311787</v>
      </c>
      <c r="F479" s="8">
        <v>1.4345215758983585</v>
      </c>
      <c r="G479" s="9">
        <v>23</v>
      </c>
      <c r="H479" s="10">
        <v>-186</v>
      </c>
      <c r="I479" s="39">
        <v>-0.36639233559190665</v>
      </c>
      <c r="J479" s="11">
        <v>-0.1314793000925345</v>
      </c>
      <c r="K479" s="10">
        <v>-187</v>
      </c>
      <c r="L479" s="39">
        <v>-0.62596605837421448</v>
      </c>
      <c r="M479" s="11">
        <v>3.8814903249786703E-2</v>
      </c>
      <c r="N479" s="10">
        <v>27</v>
      </c>
      <c r="O479" s="39">
        <v>8.1255044811693322E-2</v>
      </c>
      <c r="P479" s="11">
        <v>3.770392749244713E-2</v>
      </c>
      <c r="Q479" s="10">
        <v>-32</v>
      </c>
      <c r="R479" s="39">
        <v>-0.35116854304562689</v>
      </c>
      <c r="S479" s="12">
        <v>-3.1006977698727596</v>
      </c>
      <c r="T479" s="10">
        <v>52</v>
      </c>
      <c r="U479" s="39">
        <v>0.51112826878531537</v>
      </c>
      <c r="V479" s="11">
        <v>-9.940794931744476E-3</v>
      </c>
      <c r="W479" s="10">
        <v>24</v>
      </c>
      <c r="X479" s="39">
        <v>0.11451614252510101</v>
      </c>
      <c r="Y479" s="13">
        <v>5495</v>
      </c>
      <c r="Z479" s="10">
        <v>32</v>
      </c>
      <c r="AA479" s="39">
        <v>0.60728937065772803</v>
      </c>
      <c r="AB479" s="11">
        <v>5.8999692212988591E-3</v>
      </c>
      <c r="AC479" s="10">
        <v>21</v>
      </c>
      <c r="AD479" s="39">
        <v>0.41163922475664294</v>
      </c>
      <c r="AE479" s="11">
        <v>5.4999999999999938E-2</v>
      </c>
      <c r="AF479" s="10">
        <v>146</v>
      </c>
      <c r="AG479" s="39">
        <v>0.52124917527535086</v>
      </c>
      <c r="AH479" s="14">
        <v>-0.21263961141185961</v>
      </c>
      <c r="AI479" s="10">
        <v>18</v>
      </c>
      <c r="AJ479" s="39">
        <v>-4.0864575479296894E-3</v>
      </c>
      <c r="AK479" s="13">
        <v>-8575.2939012006536</v>
      </c>
      <c r="AL479" s="44"/>
    </row>
    <row r="480" spans="1:38" x14ac:dyDescent="0.25">
      <c r="A480" t="s">
        <v>680</v>
      </c>
      <c r="B480" s="5" t="s">
        <v>305</v>
      </c>
      <c r="C480" s="6" t="s">
        <v>44</v>
      </c>
      <c r="D480" s="7" t="s">
        <v>20</v>
      </c>
      <c r="E480" s="42">
        <v>1.2647799054283273</v>
      </c>
      <c r="F480" s="8">
        <v>0.13356294542672131</v>
      </c>
      <c r="G480" s="9">
        <v>58</v>
      </c>
      <c r="H480" s="10">
        <v>7</v>
      </c>
      <c r="I480" s="39">
        <v>-8.2935783137872754E-2</v>
      </c>
      <c r="J480" s="11">
        <v>2.0386828955885949E-2</v>
      </c>
      <c r="K480" s="10">
        <v>-39</v>
      </c>
      <c r="L480" s="39">
        <v>-7.0761543530315052E-2</v>
      </c>
      <c r="M480" s="11">
        <v>4.1423890361540192E-2</v>
      </c>
      <c r="N480" s="10">
        <v>138</v>
      </c>
      <c r="O480" s="39">
        <v>0.45291567505424002</v>
      </c>
      <c r="P480" s="11">
        <v>6.7194928684627606E-3</v>
      </c>
      <c r="Q480" s="10">
        <v>181</v>
      </c>
      <c r="R480" s="39">
        <v>0.70452465377150664</v>
      </c>
      <c r="S480" s="12">
        <v>-7.3272024729520862</v>
      </c>
      <c r="T480" s="10">
        <v>-39</v>
      </c>
      <c r="U480" s="39">
        <v>-8.8149705923299182E-2</v>
      </c>
      <c r="V480" s="11">
        <v>1.6442154083998975E-2</v>
      </c>
      <c r="W480" s="10">
        <v>-2</v>
      </c>
      <c r="X480" s="39">
        <v>-8.9633040400398656E-3</v>
      </c>
      <c r="Y480" s="13">
        <v>2449</v>
      </c>
      <c r="Z480" s="10">
        <v>32</v>
      </c>
      <c r="AA480" s="39">
        <v>0.21631109776083157</v>
      </c>
      <c r="AB480" s="11">
        <v>1.1365853658536582E-2</v>
      </c>
      <c r="AC480" s="10">
        <v>-15</v>
      </c>
      <c r="AD480" s="39">
        <v>-7.0661432243738886E-2</v>
      </c>
      <c r="AE480" s="11">
        <v>3.9999999999998925E-3</v>
      </c>
      <c r="AF480" s="10">
        <v>52</v>
      </c>
      <c r="AG480" s="39">
        <v>0.38110620095376124</v>
      </c>
      <c r="AH480" s="14">
        <v>4.4681968507313652E-2</v>
      </c>
      <c r="AI480" s="10">
        <v>38</v>
      </c>
      <c r="AJ480" s="39">
        <v>7.8028099097344206E-3</v>
      </c>
      <c r="AK480" s="13">
        <v>-815.94870816035836</v>
      </c>
      <c r="AL480" s="44"/>
    </row>
    <row r="481" spans="1:38" x14ac:dyDescent="0.25">
      <c r="A481" t="s">
        <v>881</v>
      </c>
      <c r="B481" s="5" t="s">
        <v>217</v>
      </c>
      <c r="C481" s="6" t="s">
        <v>19</v>
      </c>
      <c r="D481" s="7" t="s">
        <v>20</v>
      </c>
      <c r="E481" s="42">
        <v>1.2705703402684843</v>
      </c>
      <c r="F481" s="8">
        <v>0.67269187288455967</v>
      </c>
      <c r="G481" s="9">
        <v>54</v>
      </c>
      <c r="H481" s="10">
        <v>106</v>
      </c>
      <c r="I481" s="39">
        <v>0.43760970132681642</v>
      </c>
      <c r="J481" s="11">
        <v>0.11478288343580567</v>
      </c>
      <c r="K481" s="10">
        <v>-264</v>
      </c>
      <c r="L481" s="39">
        <v>-1.0136384342189519</v>
      </c>
      <c r="M481" s="11">
        <v>4.556899874930747E-2</v>
      </c>
      <c r="N481" s="10">
        <v>53</v>
      </c>
      <c r="O481" s="39">
        <v>0.12463425840521486</v>
      </c>
      <c r="P481" s="11">
        <v>1.8049875311720698E-2</v>
      </c>
      <c r="Q481" s="10">
        <v>-25</v>
      </c>
      <c r="R481" s="39">
        <v>-0.85892646580981491</v>
      </c>
      <c r="S481" s="12">
        <v>-5.0382165605095537</v>
      </c>
      <c r="T481" s="10">
        <v>169</v>
      </c>
      <c r="U481" s="39">
        <v>1.1854759053207418</v>
      </c>
      <c r="V481" s="11">
        <v>-5.1614707177454866E-2</v>
      </c>
      <c r="W481" s="10">
        <v>147</v>
      </c>
      <c r="X481" s="39">
        <v>0.55314581144443031</v>
      </c>
      <c r="Y481" s="13">
        <v>19167</v>
      </c>
      <c r="Z481" s="10">
        <v>-35</v>
      </c>
      <c r="AA481" s="39">
        <v>-1.4327858120250225E-2</v>
      </c>
      <c r="AB481" s="11">
        <v>1.589891696750903E-2</v>
      </c>
      <c r="AC481" s="10">
        <v>185</v>
      </c>
      <c r="AD481" s="39">
        <v>0.63895037281605849</v>
      </c>
      <c r="AE481" s="11">
        <v>5.7000000000000051E-2</v>
      </c>
      <c r="AF481" s="10">
        <v>-27</v>
      </c>
      <c r="AG481" s="39">
        <v>-0.83093577678759023</v>
      </c>
      <c r="AH481" s="14">
        <v>1.4443498863533049</v>
      </c>
      <c r="AI481" s="10">
        <v>-40</v>
      </c>
      <c r="AJ481" s="39">
        <v>-2.6562225471859324E-2</v>
      </c>
      <c r="AK481" s="13">
        <v>-20655.372011579093</v>
      </c>
      <c r="AL481" s="44"/>
    </row>
    <row r="482" spans="1:38" x14ac:dyDescent="0.25">
      <c r="A482" t="s">
        <v>1059</v>
      </c>
      <c r="B482" s="5" t="s">
        <v>404</v>
      </c>
      <c r="C482" s="6" t="s">
        <v>81</v>
      </c>
      <c r="D482" s="7" t="s">
        <v>34</v>
      </c>
      <c r="E482" s="42">
        <v>1.2729806402241453</v>
      </c>
      <c r="F482" s="8">
        <v>-0.29003775010837529</v>
      </c>
      <c r="G482" s="9">
        <v>83</v>
      </c>
      <c r="H482" s="10">
        <v>-12</v>
      </c>
      <c r="I482" s="39">
        <v>3.2646121936605932E-2</v>
      </c>
      <c r="J482" s="11">
        <v>-2.2326705154960935E-2</v>
      </c>
      <c r="K482" s="10">
        <v>8</v>
      </c>
      <c r="L482" s="39">
        <v>0.12910809152212807</v>
      </c>
      <c r="M482" s="11">
        <v>1.3797555298337545E-2</v>
      </c>
      <c r="N482" s="10">
        <v>-33</v>
      </c>
      <c r="O482" s="39">
        <v>-7.4694653679401535E-2</v>
      </c>
      <c r="P482" s="11">
        <v>1.6E-2</v>
      </c>
      <c r="Q482" s="10">
        <v>45</v>
      </c>
      <c r="R482" s="39">
        <v>6.2612516835661769E-2</v>
      </c>
      <c r="S482" s="12">
        <v>-1.5640468124422546</v>
      </c>
      <c r="T482" s="10">
        <v>178</v>
      </c>
      <c r="U482" s="39">
        <v>0.4665802793717706</v>
      </c>
      <c r="V482" s="11">
        <v>-1.8189567430025443E-2</v>
      </c>
      <c r="W482" s="10">
        <v>-20</v>
      </c>
      <c r="X482" s="39">
        <v>-7.7364734017277295E-2</v>
      </c>
      <c r="Y482" s="13">
        <v>1312</v>
      </c>
      <c r="Z482" s="10">
        <v>240</v>
      </c>
      <c r="AA482" s="39">
        <v>0.97471545243816271</v>
      </c>
      <c r="AB482" s="11">
        <v>-3.939905636950583E-3</v>
      </c>
      <c r="AC482" s="10">
        <v>-41</v>
      </c>
      <c r="AD482" s="39">
        <v>-9.5573605178254084E-2</v>
      </c>
      <c r="AE482" s="11">
        <v>7.0000000000000062E-3</v>
      </c>
      <c r="AF482" s="10">
        <v>-24</v>
      </c>
      <c r="AG482" s="39">
        <v>-9.9341254985868432E-2</v>
      </c>
      <c r="AH482" s="14">
        <v>0.30204711861305222</v>
      </c>
      <c r="AI482" s="10">
        <v>40</v>
      </c>
      <c r="AJ482" s="39">
        <v>4.4085793410656438E-3</v>
      </c>
      <c r="AK482" s="13">
        <v>-6139.7428624198074</v>
      </c>
      <c r="AL482" s="44"/>
    </row>
    <row r="483" spans="1:38" x14ac:dyDescent="0.25">
      <c r="A483" t="s">
        <v>980</v>
      </c>
      <c r="B483" s="5" t="s">
        <v>120</v>
      </c>
      <c r="C483" s="6" t="s">
        <v>52</v>
      </c>
      <c r="D483" s="7" t="s">
        <v>34</v>
      </c>
      <c r="E483" s="42">
        <v>1.308152581003462</v>
      </c>
      <c r="F483" s="8">
        <v>1.3982136788294923</v>
      </c>
      <c r="G483" s="9">
        <v>14</v>
      </c>
      <c r="H483" s="10">
        <v>-29</v>
      </c>
      <c r="I483" s="39">
        <v>-6.3550191139217005E-2</v>
      </c>
      <c r="J483" s="11">
        <v>-0.14986663387184884</v>
      </c>
      <c r="K483" s="10">
        <v>148</v>
      </c>
      <c r="L483" s="39">
        <v>0.85258459231533001</v>
      </c>
      <c r="M483" s="11">
        <v>-1.3129031800809696E-2</v>
      </c>
      <c r="N483" s="10">
        <v>-13</v>
      </c>
      <c r="O483" s="39">
        <v>-0.38666260027165134</v>
      </c>
      <c r="P483" s="11">
        <v>8.9876244665718349E-2</v>
      </c>
      <c r="Q483" s="10">
        <v>344</v>
      </c>
      <c r="R483" s="39">
        <v>0.92686994213429141</v>
      </c>
      <c r="S483" s="12">
        <v>-8.0399999999999991</v>
      </c>
      <c r="T483" s="10">
        <v>-31</v>
      </c>
      <c r="U483" s="39">
        <v>-0.42865788932750792</v>
      </c>
      <c r="V483" s="11">
        <v>4.9236135434909511E-2</v>
      </c>
      <c r="W483" s="10">
        <v>20</v>
      </c>
      <c r="X483" s="39">
        <v>7.1678115882972238E-2</v>
      </c>
      <c r="Y483" s="13">
        <v>3725</v>
      </c>
      <c r="Z483" s="10">
        <v>73</v>
      </c>
      <c r="AA483" s="39">
        <v>0.51530686842623208</v>
      </c>
      <c r="AB483" s="11">
        <v>6.0000000000000053E-3</v>
      </c>
      <c r="AC483" s="10">
        <v>14</v>
      </c>
      <c r="AD483" s="39">
        <v>0.34613660927926726</v>
      </c>
      <c r="AE483" s="11">
        <v>5.5000000000000049E-2</v>
      </c>
      <c r="AF483" s="10">
        <v>54</v>
      </c>
      <c r="AG483" s="39">
        <v>0.265984370715312</v>
      </c>
      <c r="AH483" s="14">
        <v>5.4345303183252813E-2</v>
      </c>
      <c r="AI483" s="10">
        <v>24</v>
      </c>
      <c r="AJ483" s="39">
        <v>-1.0926323719909758E-3</v>
      </c>
      <c r="AK483" s="13">
        <v>-6338.5872255350114</v>
      </c>
      <c r="AL483" s="44">
        <v>1</v>
      </c>
    </row>
    <row r="484" spans="1:38" x14ac:dyDescent="0.25">
      <c r="A484" t="s">
        <v>662</v>
      </c>
      <c r="B484" s="5" t="s">
        <v>266</v>
      </c>
      <c r="C484" s="6" t="s">
        <v>54</v>
      </c>
      <c r="D484" s="7" t="s">
        <v>39</v>
      </c>
      <c r="E484" s="42">
        <v>1.3110354843457896</v>
      </c>
      <c r="F484" s="8">
        <v>0.2757077239562058</v>
      </c>
      <c r="G484" s="9">
        <v>54</v>
      </c>
      <c r="H484" s="10">
        <v>-72</v>
      </c>
      <c r="I484" s="39">
        <v>-0.29234098110076101</v>
      </c>
      <c r="J484" s="11">
        <v>-3.0317918754199646E-2</v>
      </c>
      <c r="K484" s="10">
        <v>73</v>
      </c>
      <c r="L484" s="39">
        <v>0.93296898541286777</v>
      </c>
      <c r="M484" s="11">
        <v>-7.7606571365487903E-3</v>
      </c>
      <c r="N484" s="10">
        <v>13</v>
      </c>
      <c r="O484" s="39">
        <v>-1.3658556284263212E-2</v>
      </c>
      <c r="P484" s="11">
        <v>2.6621719822365764E-2</v>
      </c>
      <c r="Q484" s="10">
        <v>18</v>
      </c>
      <c r="R484" s="39">
        <v>2.1287825169644836E-2</v>
      </c>
      <c r="S484" s="12">
        <v>-2.1545098039215684</v>
      </c>
      <c r="T484" s="10">
        <v>60</v>
      </c>
      <c r="U484" s="39">
        <v>0.40478382555425346</v>
      </c>
      <c r="V484" s="11">
        <v>-5.0752488611439245E-3</v>
      </c>
      <c r="W484" s="10">
        <v>29</v>
      </c>
      <c r="X484" s="39">
        <v>0.1124033168742139</v>
      </c>
      <c r="Y484" s="13">
        <v>5382</v>
      </c>
      <c r="Z484" s="10">
        <v>61</v>
      </c>
      <c r="AA484" s="39">
        <v>0.35049092898497491</v>
      </c>
      <c r="AB484" s="11">
        <v>8.7693557119653473E-3</v>
      </c>
      <c r="AC484" s="10">
        <v>37</v>
      </c>
      <c r="AD484" s="39">
        <v>0.204390767854225</v>
      </c>
      <c r="AE484" s="11">
        <v>3.0000000000000027E-2</v>
      </c>
      <c r="AF484" s="10">
        <v>32</v>
      </c>
      <c r="AG484" s="39">
        <v>0.29145170617286131</v>
      </c>
      <c r="AH484" s="14">
        <v>-0.30172998371941229</v>
      </c>
      <c r="AI484" s="10">
        <v>-4</v>
      </c>
      <c r="AJ484" s="39">
        <v>-6.7302057140050317E-3</v>
      </c>
      <c r="AK484" s="13">
        <v>-21972.979502693575</v>
      </c>
      <c r="AL484" s="44"/>
    </row>
    <row r="485" spans="1:38" x14ac:dyDescent="0.25">
      <c r="A485" t="s">
        <v>689</v>
      </c>
      <c r="B485" s="5" t="s">
        <v>522</v>
      </c>
      <c r="C485" s="6" t="s">
        <v>54</v>
      </c>
      <c r="D485" s="7" t="s">
        <v>39</v>
      </c>
      <c r="E485" s="42">
        <v>1.3226092605460158</v>
      </c>
      <c r="F485" s="8">
        <v>-1.0085405510061261</v>
      </c>
      <c r="G485" s="9">
        <v>70</v>
      </c>
      <c r="H485" s="10">
        <v>-161</v>
      </c>
      <c r="I485" s="39">
        <v>-0.40130535274427076</v>
      </c>
      <c r="J485" s="11">
        <v>-8.0370112847515274E-2</v>
      </c>
      <c r="K485" s="10">
        <v>177</v>
      </c>
      <c r="L485" s="39">
        <v>0.46909566650316548</v>
      </c>
      <c r="M485" s="11">
        <v>-1.5063069249595974E-2</v>
      </c>
      <c r="N485" s="10">
        <v>35</v>
      </c>
      <c r="O485" s="39">
        <v>0.12458555834404728</v>
      </c>
      <c r="P485" s="11">
        <v>8.6004228329809723E-3</v>
      </c>
      <c r="Q485" s="10">
        <v>96</v>
      </c>
      <c r="R485" s="39">
        <v>0.13607735689342382</v>
      </c>
      <c r="S485" s="12">
        <v>-1.24</v>
      </c>
      <c r="T485" s="10">
        <v>142</v>
      </c>
      <c r="U485" s="39">
        <v>0.36646206789276753</v>
      </c>
      <c r="V485" s="11">
        <v>-1.2362188648427926E-2</v>
      </c>
      <c r="W485" s="10">
        <v>72</v>
      </c>
      <c r="X485" s="39">
        <v>0.67632856325504387</v>
      </c>
      <c r="Y485" s="13">
        <v>25716</v>
      </c>
      <c r="Z485" s="10">
        <v>-63</v>
      </c>
      <c r="AA485" s="39">
        <v>-0.12491490305564379</v>
      </c>
      <c r="AB485" s="11">
        <v>1.7758888434818147E-2</v>
      </c>
      <c r="AC485" s="10">
        <v>41</v>
      </c>
      <c r="AD485" s="39">
        <v>0.13747566594981686</v>
      </c>
      <c r="AE485" s="11">
        <v>1.8000000000000016E-2</v>
      </c>
      <c r="AF485" s="10">
        <v>6</v>
      </c>
      <c r="AG485" s="39">
        <v>-5.1885421968765111E-2</v>
      </c>
      <c r="AH485" s="14">
        <v>7.8738877828278486E-2</v>
      </c>
      <c r="AI485" s="10">
        <v>11</v>
      </c>
      <c r="AJ485" s="39">
        <v>1.0474913276107806E-2</v>
      </c>
      <c r="AK485" s="13">
        <v>-13281.152409549744</v>
      </c>
      <c r="AL485" s="44"/>
    </row>
    <row r="486" spans="1:38" x14ac:dyDescent="0.25">
      <c r="A486" t="s">
        <v>1147</v>
      </c>
      <c r="B486" s="5" t="s">
        <v>347</v>
      </c>
      <c r="C486" s="6" t="s">
        <v>71</v>
      </c>
      <c r="D486" s="7" t="s">
        <v>34</v>
      </c>
      <c r="E486" s="42">
        <v>1.3712561698955381</v>
      </c>
      <c r="F486" s="8">
        <v>-0.30240412789361315</v>
      </c>
      <c r="G486" s="9">
        <v>72</v>
      </c>
      <c r="H486" s="10">
        <v>-1</v>
      </c>
      <c r="I486" s="39">
        <v>-1.7340555327294589</v>
      </c>
      <c r="J486" s="11">
        <v>0.25418569254185697</v>
      </c>
      <c r="K486" s="10">
        <v>-549</v>
      </c>
      <c r="L486" s="39">
        <v>-12.40670497169423</v>
      </c>
      <c r="M486" s="11">
        <v>0.6470588235294118</v>
      </c>
      <c r="N486" s="10">
        <v>46</v>
      </c>
      <c r="O486" s="39">
        <v>0.1710899467343544</v>
      </c>
      <c r="P486" s="11">
        <v>0</v>
      </c>
      <c r="Q486" s="10">
        <v>-68</v>
      </c>
      <c r="R486" s="39">
        <v>-8.1259968857932963E-3</v>
      </c>
      <c r="S486" s="12">
        <v>0</v>
      </c>
      <c r="T486" s="10">
        <v>544</v>
      </c>
      <c r="U486" s="39">
        <v>3.9957374448104668</v>
      </c>
      <c r="V486" s="11">
        <v>-0.21739130434782608</v>
      </c>
      <c r="W486" s="10">
        <v>80</v>
      </c>
      <c r="X486" s="39">
        <v>1.4707090726507841</v>
      </c>
      <c r="Y486" s="13">
        <v>50498.51999999999</v>
      </c>
      <c r="Z486" s="10">
        <v>8</v>
      </c>
      <c r="AA486" s="39">
        <v>0.61918894849609796</v>
      </c>
      <c r="AB486" s="11">
        <v>0</v>
      </c>
      <c r="AC486" s="10">
        <v>-40</v>
      </c>
      <c r="AD486" s="39">
        <v>-1.3258635594236627</v>
      </c>
      <c r="AE486" s="11">
        <v>-6.0000000000000053E-2</v>
      </c>
      <c r="AF486" s="10">
        <v>-14</v>
      </c>
      <c r="AG486" s="39">
        <v>-0.21932173969598567</v>
      </c>
      <c r="AH486" s="14">
        <v>0.17233151296862603</v>
      </c>
      <c r="AI486" s="10">
        <v>273</v>
      </c>
      <c r="AJ486" s="39">
        <v>0.15416349817284047</v>
      </c>
      <c r="AK486" s="13">
        <v>85806.428966673659</v>
      </c>
      <c r="AL486" s="44"/>
    </row>
    <row r="487" spans="1:38" ht="22.5" x14ac:dyDescent="0.25">
      <c r="A487" t="s">
        <v>1166</v>
      </c>
      <c r="B487" s="5" t="s">
        <v>379</v>
      </c>
      <c r="C487" s="6" t="s">
        <v>54</v>
      </c>
      <c r="D487" s="7" t="s">
        <v>39</v>
      </c>
      <c r="E487" s="42">
        <v>1.3757142417770738</v>
      </c>
      <c r="F487" s="8">
        <v>-0.44122617706898382</v>
      </c>
      <c r="G487" s="9">
        <v>83</v>
      </c>
      <c r="H487" s="10">
        <v>-141</v>
      </c>
      <c r="I487" s="39">
        <v>-0.35148863775383965</v>
      </c>
      <c r="J487" s="11">
        <v>-7.3964549235843058E-2</v>
      </c>
      <c r="K487" s="10">
        <v>110</v>
      </c>
      <c r="L487" s="39">
        <v>0.23065235699066844</v>
      </c>
      <c r="M487" s="11">
        <v>-1.5104881469315516E-2</v>
      </c>
      <c r="N487" s="10">
        <v>54</v>
      </c>
      <c r="O487" s="39">
        <v>0.11143026054483302</v>
      </c>
      <c r="P487" s="11">
        <v>2.240658468861563E-2</v>
      </c>
      <c r="Q487" s="10">
        <v>-32</v>
      </c>
      <c r="R487" s="39">
        <v>1.9784329652119736E-2</v>
      </c>
      <c r="S487" s="12">
        <v>-0.24</v>
      </c>
      <c r="T487" s="10">
        <v>280</v>
      </c>
      <c r="U487" s="39">
        <v>0.91017846886443388</v>
      </c>
      <c r="V487" s="11">
        <v>-4.1018995929443691E-2</v>
      </c>
      <c r="W487" s="10">
        <v>-60</v>
      </c>
      <c r="X487" s="39">
        <v>-0.28492452618861097</v>
      </c>
      <c r="Y487" s="13">
        <v>-4351</v>
      </c>
      <c r="Z487" s="10">
        <v>1</v>
      </c>
      <c r="AA487" s="39">
        <v>8.7127095137738669E-2</v>
      </c>
      <c r="AB487" s="11">
        <v>1.393567424018885E-2</v>
      </c>
      <c r="AC487" s="10">
        <v>129</v>
      </c>
      <c r="AD487" s="39">
        <v>0.54552821347248237</v>
      </c>
      <c r="AE487" s="11">
        <v>5.2999999999999936E-2</v>
      </c>
      <c r="AF487" s="10">
        <v>37</v>
      </c>
      <c r="AG487" s="39">
        <v>7.9846910563681539E-2</v>
      </c>
      <c r="AH487" s="14">
        <v>5.5639528355454715E-2</v>
      </c>
      <c r="AI487" s="10">
        <v>3</v>
      </c>
      <c r="AJ487" s="39">
        <v>-1.2649028624201614E-2</v>
      </c>
      <c r="AK487" s="13">
        <v>-18453.896274800529</v>
      </c>
      <c r="AL487" s="44"/>
    </row>
    <row r="488" spans="1:38" x14ac:dyDescent="0.25">
      <c r="A488" t="s">
        <v>982</v>
      </c>
      <c r="B488" s="5" t="s">
        <v>587</v>
      </c>
      <c r="C488" s="6" t="s">
        <v>41</v>
      </c>
      <c r="D488" s="7" t="s">
        <v>34</v>
      </c>
      <c r="E488" s="42">
        <v>1.4016472876288493</v>
      </c>
      <c r="F488" s="8">
        <v>-2.0703331068355908</v>
      </c>
      <c r="G488" s="9">
        <v>12</v>
      </c>
      <c r="H488" s="10">
        <v>78</v>
      </c>
      <c r="I488" s="39">
        <v>0.14368907552109217</v>
      </c>
      <c r="J488" s="11">
        <v>1.8635065885012847E-2</v>
      </c>
      <c r="K488" s="10">
        <v>115</v>
      </c>
      <c r="L488" s="39">
        <v>0.46372692123611059</v>
      </c>
      <c r="M488" s="11">
        <v>-2.8048780487804879E-2</v>
      </c>
      <c r="N488" s="10">
        <v>17</v>
      </c>
      <c r="O488" s="39">
        <v>4.819764652747649E-2</v>
      </c>
      <c r="P488" s="11">
        <v>8.0000000000000002E-3</v>
      </c>
      <c r="Q488" s="10">
        <v>-145</v>
      </c>
      <c r="R488" s="39">
        <v>-9.7224869060079044E-2</v>
      </c>
      <c r="S488" s="12">
        <v>0.30025521693439428</v>
      </c>
      <c r="T488" s="10">
        <v>-36</v>
      </c>
      <c r="U488" s="39">
        <v>-0.10880097345552842</v>
      </c>
      <c r="V488" s="11">
        <v>1.3797111708905564E-2</v>
      </c>
      <c r="W488" s="10">
        <v>8</v>
      </c>
      <c r="X488" s="39">
        <v>0.89634112193268223</v>
      </c>
      <c r="Y488" s="13">
        <v>37730</v>
      </c>
      <c r="Z488" s="10">
        <v>150</v>
      </c>
      <c r="AA488" s="39">
        <v>0.62016873374550985</v>
      </c>
      <c r="AB488" s="11">
        <v>2.1509262071059826E-3</v>
      </c>
      <c r="AC488" s="10">
        <v>-34</v>
      </c>
      <c r="AD488" s="39">
        <v>-0.12521164671969687</v>
      </c>
      <c r="AE488" s="11">
        <v>-1.0000000000000009E-3</v>
      </c>
      <c r="AF488" s="10">
        <v>30</v>
      </c>
      <c r="AG488" s="39">
        <v>4.2657316719506344E-2</v>
      </c>
      <c r="AH488" s="14">
        <v>8.4053821767930526E-2</v>
      </c>
      <c r="AI488" s="10">
        <v>12</v>
      </c>
      <c r="AJ488" s="39">
        <v>2.2635785157231848E-2</v>
      </c>
      <c r="AK488" s="13">
        <v>-2629.7792758325231</v>
      </c>
      <c r="AL488" s="44"/>
    </row>
    <row r="489" spans="1:38" x14ac:dyDescent="0.25">
      <c r="A489" t="s">
        <v>861</v>
      </c>
      <c r="B489" s="5" t="s">
        <v>547</v>
      </c>
      <c r="C489" s="6" t="s">
        <v>54</v>
      </c>
      <c r="D489" s="7" t="s">
        <v>39</v>
      </c>
      <c r="E489" s="42">
        <v>1.4074888617751622</v>
      </c>
      <c r="F489" s="8">
        <v>-1.4475019833152167</v>
      </c>
      <c r="G489" s="9">
        <v>51</v>
      </c>
      <c r="H489" s="10">
        <v>-27</v>
      </c>
      <c r="I489" s="39">
        <v>-0.32349779133421486</v>
      </c>
      <c r="J489" s="11">
        <v>4.2871907417085797E-4</v>
      </c>
      <c r="K489" s="10">
        <v>160</v>
      </c>
      <c r="L489" s="39">
        <v>0.52510832838038135</v>
      </c>
      <c r="M489" s="11">
        <v>-1.4137254901960779E-2</v>
      </c>
      <c r="N489" s="10">
        <v>53</v>
      </c>
      <c r="O489" s="39">
        <v>0.17201593962116835</v>
      </c>
      <c r="P489" s="11">
        <v>3.8320413436692515E-3</v>
      </c>
      <c r="Q489" s="10">
        <v>189</v>
      </c>
      <c r="R489" s="39">
        <v>0.25585917495196697</v>
      </c>
      <c r="S489" s="12">
        <v>-2.27</v>
      </c>
      <c r="T489" s="10">
        <v>34</v>
      </c>
      <c r="U489" s="39">
        <v>0.2154331203483173</v>
      </c>
      <c r="V489" s="11">
        <v>-5.7973124300111974E-3</v>
      </c>
      <c r="W489" s="10">
        <v>19</v>
      </c>
      <c r="X489" s="39">
        <v>0.40795313935915689</v>
      </c>
      <c r="Y489" s="13">
        <v>19219</v>
      </c>
      <c r="Z489" s="10">
        <v>59</v>
      </c>
      <c r="AA489" s="39">
        <v>0.27253677285854627</v>
      </c>
      <c r="AB489" s="11">
        <v>9.9278557114228436E-3</v>
      </c>
      <c r="AC489" s="10">
        <v>26</v>
      </c>
      <c r="AD489" s="39">
        <v>8.2925451473855882E-2</v>
      </c>
      <c r="AE489" s="11">
        <v>1.2999999999999901E-2</v>
      </c>
      <c r="AF489" s="10">
        <v>-5</v>
      </c>
      <c r="AG489" s="39">
        <v>-0.16533658375379079</v>
      </c>
      <c r="AH489" s="14">
        <v>9.3713909241018412E-2</v>
      </c>
      <c r="AI489" s="10">
        <v>-1</v>
      </c>
      <c r="AJ489" s="39">
        <v>-3.3212900643769194E-2</v>
      </c>
      <c r="AK489" s="13">
        <v>-40643.719619483454</v>
      </c>
      <c r="AL489" s="44"/>
    </row>
    <row r="490" spans="1:38" x14ac:dyDescent="0.25">
      <c r="A490" t="s">
        <v>834</v>
      </c>
      <c r="B490" s="5" t="s">
        <v>127</v>
      </c>
      <c r="C490" s="6" t="s">
        <v>52</v>
      </c>
      <c r="D490" s="7" t="s">
        <v>34</v>
      </c>
      <c r="E490" s="42">
        <v>1.4112256993199814</v>
      </c>
      <c r="F490" s="8">
        <v>1.0970271629935553</v>
      </c>
      <c r="G490" s="9">
        <v>20</v>
      </c>
      <c r="H490" s="10">
        <v>242</v>
      </c>
      <c r="I490" s="39">
        <v>1.3319922474009047</v>
      </c>
      <c r="J490" s="11">
        <v>8.0892960453171181E-2</v>
      </c>
      <c r="K490" s="10">
        <v>214</v>
      </c>
      <c r="L490" s="39">
        <v>1.0331194226649236</v>
      </c>
      <c r="M490" s="11">
        <v>-2.2642122573423115E-2</v>
      </c>
      <c r="N490" s="10">
        <v>1</v>
      </c>
      <c r="O490" s="39">
        <v>-0.19220822806538351</v>
      </c>
      <c r="P490" s="11">
        <v>7.0626980902072339E-2</v>
      </c>
      <c r="Q490" s="10">
        <v>67</v>
      </c>
      <c r="R490" s="39">
        <v>0.26833262247142026</v>
      </c>
      <c r="S490" s="12">
        <v>-4.6836357761406227</v>
      </c>
      <c r="T490" s="10">
        <v>18</v>
      </c>
      <c r="U490" s="39">
        <v>0.32492389264961974</v>
      </c>
      <c r="V490" s="11">
        <v>4.7269816967082101E-3</v>
      </c>
      <c r="W490" s="10">
        <v>39</v>
      </c>
      <c r="X490" s="39">
        <v>0.18880173344357665</v>
      </c>
      <c r="Y490" s="13">
        <v>7117</v>
      </c>
      <c r="Z490" s="10">
        <v>105</v>
      </c>
      <c r="AA490" s="39">
        <v>0.66103300254041941</v>
      </c>
      <c r="AB490" s="11">
        <v>2.9000856408792422E-3</v>
      </c>
      <c r="AC490" s="10">
        <v>-10</v>
      </c>
      <c r="AD490" s="39">
        <v>-0.35153993277089013</v>
      </c>
      <c r="AE490" s="11">
        <v>8.0000000000001181E-3</v>
      </c>
      <c r="AF490" s="10">
        <v>-87</v>
      </c>
      <c r="AG490" s="39">
        <v>-0.3028428235669417</v>
      </c>
      <c r="AH490" s="14">
        <v>0.5738704103667982</v>
      </c>
      <c r="AI490" s="10">
        <v>-5</v>
      </c>
      <c r="AJ490" s="39">
        <v>-1.4738410294009741E-2</v>
      </c>
      <c r="AK490" s="13">
        <v>-14739.720143754719</v>
      </c>
      <c r="AL490" s="44"/>
    </row>
    <row r="491" spans="1:38" x14ac:dyDescent="0.25">
      <c r="A491" t="s">
        <v>919</v>
      </c>
      <c r="B491" s="5" t="s">
        <v>283</v>
      </c>
      <c r="C491" s="6" t="s">
        <v>44</v>
      </c>
      <c r="D491" s="7" t="s">
        <v>20</v>
      </c>
      <c r="E491" s="42">
        <v>1.4270942931577641</v>
      </c>
      <c r="F491" s="8">
        <v>-1.0338002682667273</v>
      </c>
      <c r="G491" s="9">
        <v>72</v>
      </c>
      <c r="H491" s="10">
        <v>-6</v>
      </c>
      <c r="I491" s="39">
        <v>-1.4839489654078735</v>
      </c>
      <c r="J491" s="11">
        <v>-0.66280454396549859</v>
      </c>
      <c r="K491" s="10">
        <v>-54</v>
      </c>
      <c r="L491" s="39">
        <v>-0.57218038037433161</v>
      </c>
      <c r="M491" s="11">
        <v>1.6824611505599621E-2</v>
      </c>
      <c r="N491" s="10">
        <v>15</v>
      </c>
      <c r="O491" s="39">
        <v>7.82908875507482E-2</v>
      </c>
      <c r="P491" s="11">
        <v>9.8898115618013399E-3</v>
      </c>
      <c r="Q491" s="10">
        <v>-85</v>
      </c>
      <c r="R491" s="39">
        <v>-7.4463225420238144E-2</v>
      </c>
      <c r="S491" s="12">
        <v>-0.15347329134592952</v>
      </c>
      <c r="T491" s="10">
        <v>100</v>
      </c>
      <c r="U491" s="39">
        <v>0.32979486399339042</v>
      </c>
      <c r="V491" s="11">
        <v>-1.1500946133467894E-2</v>
      </c>
      <c r="W491" s="10">
        <v>110</v>
      </c>
      <c r="X491" s="39">
        <v>0.49471687756878263</v>
      </c>
      <c r="Y491" s="13">
        <v>18385</v>
      </c>
      <c r="Z491" s="10">
        <v>162</v>
      </c>
      <c r="AA491" s="39">
        <v>0.79680369166918097</v>
      </c>
      <c r="AB491" s="11">
        <v>-7.1820870300026707E-6</v>
      </c>
      <c r="AC491" s="10">
        <v>97</v>
      </c>
      <c r="AD491" s="39">
        <v>0.32444359780756032</v>
      </c>
      <c r="AE491" s="11">
        <v>3.499999999999992E-2</v>
      </c>
      <c r="AF491" s="10">
        <v>15</v>
      </c>
      <c r="AG491" s="39">
        <v>8.5125496272939194E-3</v>
      </c>
      <c r="AH491" s="14">
        <v>0.21453912821499843</v>
      </c>
      <c r="AI491" s="10">
        <v>-35</v>
      </c>
      <c r="AJ491" s="39">
        <v>-4.2352803891728408E-2</v>
      </c>
      <c r="AK491" s="13">
        <v>-35929.562688804086</v>
      </c>
      <c r="AL491" s="44"/>
    </row>
    <row r="492" spans="1:38" x14ac:dyDescent="0.25">
      <c r="A492" t="s">
        <v>724</v>
      </c>
      <c r="B492" s="5" t="s">
        <v>250</v>
      </c>
      <c r="C492" s="6" t="s">
        <v>19</v>
      </c>
      <c r="D492" s="7" t="s">
        <v>20</v>
      </c>
      <c r="E492" s="42">
        <v>1.4315744040521852</v>
      </c>
      <c r="F492" s="8">
        <v>6.8313603005488943E-2</v>
      </c>
      <c r="G492" s="9">
        <v>60</v>
      </c>
      <c r="H492" s="10">
        <v>93</v>
      </c>
      <c r="I492" s="39">
        <v>0.19769743424245984</v>
      </c>
      <c r="J492" s="11">
        <v>3.189851609922667E-2</v>
      </c>
      <c r="K492" s="10">
        <v>-302</v>
      </c>
      <c r="L492" s="39">
        <v>-1.6436907569854704</v>
      </c>
      <c r="M492" s="11">
        <v>9.5310204850479779E-2</v>
      </c>
      <c r="N492" s="10">
        <v>-11</v>
      </c>
      <c r="O492" s="39">
        <v>-0.12643411617189593</v>
      </c>
      <c r="P492" s="11">
        <v>4.6274947241483261E-2</v>
      </c>
      <c r="Q492" s="10">
        <v>25</v>
      </c>
      <c r="R492" s="39">
        <v>4.4602437849464389E-2</v>
      </c>
      <c r="S492" s="12">
        <v>-3.2242857142857142</v>
      </c>
      <c r="T492" s="10">
        <v>199</v>
      </c>
      <c r="U492" s="39">
        <v>0.90711911986476212</v>
      </c>
      <c r="V492" s="11">
        <v>-3.8102199317703422E-2</v>
      </c>
      <c r="W492" s="10">
        <v>12</v>
      </c>
      <c r="X492" s="39">
        <v>6.7490470612238451E-2</v>
      </c>
      <c r="Y492" s="13">
        <v>4026</v>
      </c>
      <c r="Z492" s="10">
        <v>170</v>
      </c>
      <c r="AA492" s="39">
        <v>0.73780677335583744</v>
      </c>
      <c r="AB492" s="11">
        <v>9.2447129909365572E-4</v>
      </c>
      <c r="AC492" s="10">
        <v>-13</v>
      </c>
      <c r="AD492" s="39">
        <v>-2.2737982127571166E-2</v>
      </c>
      <c r="AE492" s="11">
        <v>1.0999999999999899E-2</v>
      </c>
      <c r="AF492" s="10">
        <v>54</v>
      </c>
      <c r="AG492" s="39">
        <v>0.73302764694908984</v>
      </c>
      <c r="AH492" s="14">
        <v>-0.19562880446855635</v>
      </c>
      <c r="AI492" s="10">
        <v>32</v>
      </c>
      <c r="AJ492" s="39">
        <v>7.87647847131967E-3</v>
      </c>
      <c r="AK492" s="13">
        <v>86.22121582122054</v>
      </c>
      <c r="AL492" s="44"/>
    </row>
    <row r="493" spans="1:38" x14ac:dyDescent="0.25">
      <c r="A493" t="s">
        <v>1040</v>
      </c>
      <c r="B493" s="5" t="s">
        <v>157</v>
      </c>
      <c r="C493" s="6" t="s">
        <v>22</v>
      </c>
      <c r="D493" s="7" t="s">
        <v>20</v>
      </c>
      <c r="E493" s="42">
        <v>1.4743253463895423</v>
      </c>
      <c r="F493" s="8">
        <v>0.62572354270474051</v>
      </c>
      <c r="G493" s="9">
        <v>36</v>
      </c>
      <c r="H493" s="10">
        <v>-12</v>
      </c>
      <c r="I493" s="39">
        <v>-0.22051428030913689</v>
      </c>
      <c r="J493" s="11">
        <v>5.9009776707351635E-3</v>
      </c>
      <c r="K493" s="10">
        <v>-81</v>
      </c>
      <c r="L493" s="39">
        <v>-0.30278858038339262</v>
      </c>
      <c r="M493" s="11">
        <v>4.2152322817726559E-2</v>
      </c>
      <c r="N493" s="10">
        <v>4</v>
      </c>
      <c r="O493" s="39">
        <v>-3.4785567212480661E-2</v>
      </c>
      <c r="P493" s="11">
        <v>4.4590308370044046E-2</v>
      </c>
      <c r="Q493" s="10">
        <v>155</v>
      </c>
      <c r="R493" s="39">
        <v>1.9661750977759951</v>
      </c>
      <c r="S493" s="12">
        <v>-19.392973919813155</v>
      </c>
      <c r="T493" s="10">
        <v>26</v>
      </c>
      <c r="U493" s="39">
        <v>5.824777130681684E-2</v>
      </c>
      <c r="V493" s="11">
        <v>1.0788732394366188E-2</v>
      </c>
      <c r="W493" s="10">
        <v>-7</v>
      </c>
      <c r="X493" s="39">
        <v>-2.5610286737836385E-2</v>
      </c>
      <c r="Y493" s="13">
        <v>1716</v>
      </c>
      <c r="Z493" s="10">
        <v>-44</v>
      </c>
      <c r="AA493" s="39">
        <v>-0.41603265524743183</v>
      </c>
      <c r="AB493" s="11">
        <v>2.5492163009404385E-2</v>
      </c>
      <c r="AC493" s="10">
        <v>-5</v>
      </c>
      <c r="AD493" s="39">
        <v>-6.7960072560274032E-2</v>
      </c>
      <c r="AE493" s="11">
        <v>1.8999999999999906E-2</v>
      </c>
      <c r="AF493" s="10">
        <v>128</v>
      </c>
      <c r="AG493" s="39">
        <v>0.46458839325461271</v>
      </c>
      <c r="AH493" s="14">
        <v>-0.14977335269606629</v>
      </c>
      <c r="AI493" s="10">
        <v>71</v>
      </c>
      <c r="AJ493" s="39">
        <v>3.5878703696925474E-2</v>
      </c>
      <c r="AK493" s="13">
        <v>18091.767682969323</v>
      </c>
      <c r="AL493" s="44"/>
    </row>
    <row r="494" spans="1:38" x14ac:dyDescent="0.25">
      <c r="A494" t="s">
        <v>819</v>
      </c>
      <c r="B494" s="5" t="s">
        <v>543</v>
      </c>
      <c r="C494" s="6" t="s">
        <v>19</v>
      </c>
      <c r="D494" s="7" t="s">
        <v>20</v>
      </c>
      <c r="E494" s="42">
        <v>1.4760626087638853</v>
      </c>
      <c r="F494" s="8">
        <v>-1.5940437442122892</v>
      </c>
      <c r="G494" s="9">
        <v>52</v>
      </c>
      <c r="H494" s="10">
        <v>-141</v>
      </c>
      <c r="I494" s="39">
        <v>-0.31651419621108295</v>
      </c>
      <c r="J494" s="11">
        <v>-7.3220751024478892E-2</v>
      </c>
      <c r="K494" s="10">
        <v>192</v>
      </c>
      <c r="L494" s="39">
        <v>0.54392671941621595</v>
      </c>
      <c r="M494" s="11">
        <v>-1.7886185513156329E-2</v>
      </c>
      <c r="N494" s="10">
        <v>68</v>
      </c>
      <c r="O494" s="39">
        <v>0.21915469529456422</v>
      </c>
      <c r="P494" s="11">
        <v>7.9289940828402346E-4</v>
      </c>
      <c r="Q494" s="10">
        <v>-48</v>
      </c>
      <c r="R494" s="39">
        <v>-3.6942211677385983E-2</v>
      </c>
      <c r="S494" s="12">
        <v>-0.43194147538111088</v>
      </c>
      <c r="T494" s="10">
        <v>102</v>
      </c>
      <c r="U494" s="39">
        <v>0.27754258297428325</v>
      </c>
      <c r="V494" s="11">
        <v>-7.0265748889082533E-3</v>
      </c>
      <c r="W494" s="10">
        <v>27</v>
      </c>
      <c r="X494" s="39">
        <v>0.42675735816230831</v>
      </c>
      <c r="Y494" s="13">
        <v>19181</v>
      </c>
      <c r="Z494" s="10">
        <v>75</v>
      </c>
      <c r="AA494" s="39">
        <v>0.29501792967576579</v>
      </c>
      <c r="AB494" s="11">
        <v>8.7228660029378194E-3</v>
      </c>
      <c r="AC494" s="10">
        <v>23</v>
      </c>
      <c r="AD494" s="39">
        <v>0.10538349106609979</v>
      </c>
      <c r="AE494" s="11">
        <v>1.2999999999999901E-2</v>
      </c>
      <c r="AF494" s="10">
        <v>79</v>
      </c>
      <c r="AG494" s="39">
        <v>0.48693306013692839</v>
      </c>
      <c r="AH494" s="14">
        <v>-9.1705874698909895E-2</v>
      </c>
      <c r="AI494" s="10">
        <v>60</v>
      </c>
      <c r="AJ494" s="39">
        <v>4.2249469730938072E-2</v>
      </c>
      <c r="AK494" s="13">
        <v>13983.855254592927</v>
      </c>
      <c r="AL494" s="44"/>
    </row>
    <row r="495" spans="1:38" x14ac:dyDescent="0.25">
      <c r="A495" t="s">
        <v>1127</v>
      </c>
      <c r="B495" s="5" t="s">
        <v>37</v>
      </c>
      <c r="C495" s="6" t="s">
        <v>38</v>
      </c>
      <c r="D495" s="7" t="s">
        <v>39</v>
      </c>
      <c r="E495" s="42">
        <v>1.481019722984886</v>
      </c>
      <c r="F495" s="8">
        <v>4.0979180890647058</v>
      </c>
      <c r="G495" s="9">
        <v>5</v>
      </c>
      <c r="H495" s="10">
        <v>-20</v>
      </c>
      <c r="I495" s="39">
        <v>-0.10077993095815646</v>
      </c>
      <c r="J495" s="11">
        <v>-2.244847620442203E-2</v>
      </c>
      <c r="K495" s="10">
        <v>3</v>
      </c>
      <c r="L495" s="39">
        <v>2.3008828013419045</v>
      </c>
      <c r="M495" s="11">
        <v>-2.0864275663484144E-3</v>
      </c>
      <c r="N495" s="10">
        <v>-6</v>
      </c>
      <c r="O495" s="39">
        <v>-0.34639219753245021</v>
      </c>
      <c r="P495" s="11">
        <v>0.13477804180744807</v>
      </c>
      <c r="Q495" s="10">
        <v>5</v>
      </c>
      <c r="R495" s="39">
        <v>1.2857932580391673</v>
      </c>
      <c r="S495" s="12">
        <v>-33.750005936479667</v>
      </c>
      <c r="T495" s="10">
        <v>1</v>
      </c>
      <c r="U495" s="39">
        <v>-0.12722710971154605</v>
      </c>
      <c r="V495" s="11">
        <v>4.8828480015997239E-2</v>
      </c>
      <c r="W495" s="10">
        <v>1</v>
      </c>
      <c r="X495" s="39">
        <v>-4.4792152789397521E-2</v>
      </c>
      <c r="Y495" s="13">
        <v>-1115</v>
      </c>
      <c r="Z495" s="10">
        <v>29</v>
      </c>
      <c r="AA495" s="39">
        <v>0.49514837311992999</v>
      </c>
      <c r="AB495" s="11">
        <v>7.9999999999999932E-3</v>
      </c>
      <c r="AC495" s="10">
        <v>-1</v>
      </c>
      <c r="AD495" s="39">
        <v>-0.23713100516912888</v>
      </c>
      <c r="AE495" s="11">
        <v>2.5999999999999912E-2</v>
      </c>
      <c r="AF495" s="10">
        <v>-13</v>
      </c>
      <c r="AG495" s="39">
        <v>-0.36659028827894713</v>
      </c>
      <c r="AH495" s="14">
        <v>1.0261678882056611</v>
      </c>
      <c r="AI495" s="10">
        <v>-1</v>
      </c>
      <c r="AJ495" s="39">
        <v>-1.1030353991561714E-2</v>
      </c>
      <c r="AK495" s="13">
        <v>-8819.4867719912618</v>
      </c>
      <c r="AL495" s="44">
        <v>1</v>
      </c>
    </row>
    <row r="496" spans="1:38" x14ac:dyDescent="0.25">
      <c r="A496" t="s">
        <v>862</v>
      </c>
      <c r="B496" s="5" t="s">
        <v>57</v>
      </c>
      <c r="C496" s="6" t="s">
        <v>41</v>
      </c>
      <c r="D496" s="7" t="s">
        <v>34</v>
      </c>
      <c r="E496" s="42">
        <v>1.4880357829180202</v>
      </c>
      <c r="F496" s="8">
        <v>2.6744792047252588</v>
      </c>
      <c r="G496" s="9">
        <v>6</v>
      </c>
      <c r="H496" s="10">
        <v>-61</v>
      </c>
      <c r="I496" s="39">
        <v>-0.27867237417553936</v>
      </c>
      <c r="J496" s="11">
        <v>-2.4627716762974039E-2</v>
      </c>
      <c r="K496" s="10">
        <v>10</v>
      </c>
      <c r="L496" s="39">
        <v>1.5899164002316641</v>
      </c>
      <c r="M496" s="11">
        <v>4.5948891043519902E-3</v>
      </c>
      <c r="N496" s="10">
        <v>11</v>
      </c>
      <c r="O496" s="39">
        <v>0.55268322298624151</v>
      </c>
      <c r="P496" s="11">
        <v>6.1440947940947954E-2</v>
      </c>
      <c r="Q496" s="10">
        <v>13</v>
      </c>
      <c r="R496" s="39">
        <v>1.5659149529801812</v>
      </c>
      <c r="S496" s="12">
        <v>-26.35689996335654</v>
      </c>
      <c r="T496" s="10">
        <v>-16</v>
      </c>
      <c r="U496" s="39">
        <v>-0.68969663725385133</v>
      </c>
      <c r="V496" s="11">
        <v>7.4080742040078668E-2</v>
      </c>
      <c r="W496" s="10">
        <v>-17</v>
      </c>
      <c r="X496" s="39">
        <v>-0.2700990521541391</v>
      </c>
      <c r="Y496" s="13">
        <v>-7234</v>
      </c>
      <c r="Z496" s="10">
        <v>-3</v>
      </c>
      <c r="AA496" s="39">
        <v>-5.5215116843178702E-2</v>
      </c>
      <c r="AB496" s="11">
        <v>1.9000000000000003E-2</v>
      </c>
      <c r="AC496" s="10">
        <v>-2</v>
      </c>
      <c r="AD496" s="39">
        <v>3.264208873249963E-2</v>
      </c>
      <c r="AE496" s="11">
        <v>3.0999999999999917E-2</v>
      </c>
      <c r="AF496" s="10">
        <v>-3</v>
      </c>
      <c r="AG496" s="39">
        <v>0.11459477705944554</v>
      </c>
      <c r="AH496" s="14">
        <v>0.58722926203614678</v>
      </c>
      <c r="AI496" s="10">
        <v>-8</v>
      </c>
      <c r="AJ496" s="39">
        <v>-1.8613505234495842E-2</v>
      </c>
      <c r="AK496" s="13">
        <v>-14248.645040946387</v>
      </c>
      <c r="AL496" s="44">
        <v>1</v>
      </c>
    </row>
    <row r="497" spans="1:38" x14ac:dyDescent="0.25">
      <c r="A497" t="s">
        <v>1182</v>
      </c>
      <c r="B497" s="5" t="s">
        <v>135</v>
      </c>
      <c r="C497" s="6" t="s">
        <v>61</v>
      </c>
      <c r="D497" s="7" t="s">
        <v>39</v>
      </c>
      <c r="E497" s="42">
        <v>1.4984249303339645</v>
      </c>
      <c r="F497" s="8">
        <v>0.75847545103318481</v>
      </c>
      <c r="G497" s="9">
        <v>24</v>
      </c>
      <c r="H497" s="10">
        <v>212</v>
      </c>
      <c r="I497" s="39">
        <v>0.64573667499996301</v>
      </c>
      <c r="J497" s="11">
        <v>8.4708083800062894E-2</v>
      </c>
      <c r="K497" s="10">
        <v>6</v>
      </c>
      <c r="L497" s="39">
        <v>-0.40963461147414593</v>
      </c>
      <c r="M497" s="11">
        <v>5.5833726972130369E-3</v>
      </c>
      <c r="N497" s="10">
        <v>18</v>
      </c>
      <c r="O497" s="39">
        <v>-1.8667427123337382E-2</v>
      </c>
      <c r="P497" s="11">
        <v>3.1103734439834021E-2</v>
      </c>
      <c r="Q497" s="10">
        <v>238</v>
      </c>
      <c r="R497" s="39">
        <v>0.38261857464498839</v>
      </c>
      <c r="S497" s="12">
        <v>-3.36</v>
      </c>
      <c r="T497" s="10">
        <v>21</v>
      </c>
      <c r="U497" s="39">
        <v>9.8860173114242944E-2</v>
      </c>
      <c r="V497" s="11">
        <v>1.2062500000000004E-2</v>
      </c>
      <c r="W497" s="10">
        <v>-69</v>
      </c>
      <c r="X497" s="39">
        <v>-0.30773890900169332</v>
      </c>
      <c r="Y497" s="13">
        <v>-6979</v>
      </c>
      <c r="Z497" s="10">
        <v>180</v>
      </c>
      <c r="AA497" s="39">
        <v>1.6936745822223742</v>
      </c>
      <c r="AB497" s="11">
        <v>-1.6942446043165464E-2</v>
      </c>
      <c r="AC497" s="10">
        <v>38</v>
      </c>
      <c r="AD497" s="39">
        <v>0.20396114343541352</v>
      </c>
      <c r="AE497" s="11">
        <v>2.9000000000000026E-2</v>
      </c>
      <c r="AF497" s="10">
        <v>0</v>
      </c>
      <c r="AG497" s="39">
        <v>-2.453870253534765</v>
      </c>
      <c r="AH497" s="14">
        <v>5.8810055731973652</v>
      </c>
      <c r="AI497" s="10">
        <v>-1</v>
      </c>
      <c r="AJ497" s="39">
        <v>6.3536217685478125E-4</v>
      </c>
      <c r="AK497" s="13">
        <v>-313.31216311063326</v>
      </c>
      <c r="AL497" s="44"/>
    </row>
    <row r="498" spans="1:38" x14ac:dyDescent="0.25">
      <c r="A498" t="s">
        <v>1038</v>
      </c>
      <c r="B498" s="5" t="s">
        <v>512</v>
      </c>
      <c r="C498" s="6" t="s">
        <v>38</v>
      </c>
      <c r="D498" s="7" t="s">
        <v>39</v>
      </c>
      <c r="E498" s="42">
        <v>1.5097382666006656</v>
      </c>
      <c r="F498" s="8">
        <v>-1.4293574764108925</v>
      </c>
      <c r="G498" s="9">
        <v>80</v>
      </c>
      <c r="H498" s="10">
        <v>-201</v>
      </c>
      <c r="I498" s="39">
        <v>-0.40562226375363908</v>
      </c>
      <c r="J498" s="11">
        <v>-0.12072962096209472</v>
      </c>
      <c r="K498" s="10">
        <v>-47</v>
      </c>
      <c r="L498" s="39">
        <v>-8.6983844066595095E-2</v>
      </c>
      <c r="M498" s="11">
        <v>2.0406503196494466E-2</v>
      </c>
      <c r="N498" s="10">
        <v>223</v>
      </c>
      <c r="O498" s="39">
        <v>0.51414734152139019</v>
      </c>
      <c r="P498" s="11">
        <v>-8.4422148661569604E-3</v>
      </c>
      <c r="Q498" s="10">
        <v>41</v>
      </c>
      <c r="R498" s="39">
        <v>6.1702748593896295E-2</v>
      </c>
      <c r="S498" s="12">
        <v>-1.0197884024695099</v>
      </c>
      <c r="T498" s="10">
        <v>122</v>
      </c>
      <c r="U498" s="39">
        <v>0.45078715167141054</v>
      </c>
      <c r="V498" s="11">
        <v>-1.2472133039933622E-2</v>
      </c>
      <c r="W498" s="10">
        <v>6</v>
      </c>
      <c r="X498" s="39">
        <v>8.0732933493262937E-2</v>
      </c>
      <c r="Y498" s="13">
        <v>8452.8122707263392</v>
      </c>
      <c r="Z498" s="10">
        <v>30</v>
      </c>
      <c r="AA498" s="39">
        <v>4.0207965088509878E-2</v>
      </c>
      <c r="AB498" s="11">
        <v>1.33736780258519E-2</v>
      </c>
      <c r="AC498" s="10">
        <v>35</v>
      </c>
      <c r="AD498" s="39">
        <v>0.11930297495615982</v>
      </c>
      <c r="AE498" s="11">
        <v>1.6933516106922508E-2</v>
      </c>
      <c r="AF498" s="10">
        <v>375</v>
      </c>
      <c r="AG498" s="39">
        <v>1.4281461824102974</v>
      </c>
      <c r="AH498" s="14">
        <v>-1.0642983518594833</v>
      </c>
      <c r="AI498" s="10">
        <v>19</v>
      </c>
      <c r="AJ498" s="39">
        <v>3.5888530514079586E-2</v>
      </c>
      <c r="AK498" s="13">
        <v>5810.411339990329</v>
      </c>
      <c r="AL498" s="44"/>
    </row>
    <row r="499" spans="1:38" x14ac:dyDescent="0.25">
      <c r="A499" t="s">
        <v>1171</v>
      </c>
      <c r="B499" s="5" t="s">
        <v>577</v>
      </c>
      <c r="C499" s="6" t="s">
        <v>38</v>
      </c>
      <c r="D499" s="7" t="s">
        <v>39</v>
      </c>
      <c r="E499" s="42">
        <v>1.5306126952710226</v>
      </c>
      <c r="F499" s="8">
        <v>-2.080221282086697</v>
      </c>
      <c r="G499" s="9">
        <v>34</v>
      </c>
      <c r="H499" s="10">
        <v>0</v>
      </c>
      <c r="I499" s="39">
        <v>0.11404201080245269</v>
      </c>
      <c r="J499" s="11">
        <v>-0.2132622066154326</v>
      </c>
      <c r="K499" s="10">
        <v>-57</v>
      </c>
      <c r="L499" s="39">
        <v>-0.40290367825725604</v>
      </c>
      <c r="M499" s="11">
        <v>1.4665709081776907E-2</v>
      </c>
      <c r="N499" s="10">
        <v>150</v>
      </c>
      <c r="O499" s="39">
        <v>0.36503662390116431</v>
      </c>
      <c r="P499" s="11">
        <v>-3.2789070309896529E-4</v>
      </c>
      <c r="Q499" s="10">
        <v>-50</v>
      </c>
      <c r="R499" s="39">
        <v>-6.9402885053130303E-3</v>
      </c>
      <c r="S499" s="12">
        <v>-0.11953528520593312</v>
      </c>
      <c r="T499" s="10">
        <v>132</v>
      </c>
      <c r="U499" s="39">
        <v>0.33628169427419574</v>
      </c>
      <c r="V499" s="11">
        <v>-9.3764345830145354E-3</v>
      </c>
      <c r="W499" s="10">
        <v>20</v>
      </c>
      <c r="X499" s="39">
        <v>0.73069350704948555</v>
      </c>
      <c r="Y499" s="13">
        <v>30200</v>
      </c>
      <c r="Z499" s="10">
        <v>63</v>
      </c>
      <c r="AA499" s="39">
        <v>0.26622754662236814</v>
      </c>
      <c r="AB499" s="11">
        <v>8.9999999999999976E-3</v>
      </c>
      <c r="AC499" s="10">
        <v>-54</v>
      </c>
      <c r="AD499" s="39">
        <v>-0.22596681363657645</v>
      </c>
      <c r="AE499" s="11">
        <v>-8.999999999999897E-3</v>
      </c>
      <c r="AF499" s="10">
        <v>161</v>
      </c>
      <c r="AG499" s="39">
        <v>0.54554668668798234</v>
      </c>
      <c r="AH499" s="14">
        <v>-0.25190032446510102</v>
      </c>
      <c r="AI499" s="10">
        <v>11</v>
      </c>
      <c r="AJ499" s="39">
        <v>4.4366830296146548E-3</v>
      </c>
      <c r="AK499" s="13">
        <v>-12264.021126893611</v>
      </c>
      <c r="AL499" s="44"/>
    </row>
    <row r="500" spans="1:38" x14ac:dyDescent="0.25">
      <c r="A500" t="s">
        <v>899</v>
      </c>
      <c r="B500" s="5" t="s">
        <v>460</v>
      </c>
      <c r="C500" s="6" t="s">
        <v>54</v>
      </c>
      <c r="D500" s="7" t="s">
        <v>39</v>
      </c>
      <c r="E500" s="42">
        <v>1.5867205373912876</v>
      </c>
      <c r="F500" s="8">
        <v>-1.3816566886619057</v>
      </c>
      <c r="G500" s="9">
        <v>90</v>
      </c>
      <c r="H500" s="10">
        <v>1</v>
      </c>
      <c r="I500" s="39">
        <v>-0.75501851949456866</v>
      </c>
      <c r="J500" s="11">
        <v>0.14009545966948889</v>
      </c>
      <c r="K500" s="10">
        <v>-186</v>
      </c>
      <c r="L500" s="39">
        <v>-0.60013355934544366</v>
      </c>
      <c r="M500" s="11">
        <v>4.2264752791068574E-2</v>
      </c>
      <c r="N500" s="10">
        <v>470</v>
      </c>
      <c r="O500" s="39">
        <v>1.9006227960387823</v>
      </c>
      <c r="P500" s="11">
        <v>-6.4220183486238536E-2</v>
      </c>
      <c r="Q500" s="10">
        <v>-455</v>
      </c>
      <c r="R500" s="39">
        <v>-1.5949912042465333</v>
      </c>
      <c r="S500" s="12">
        <v>5.3475935828877006</v>
      </c>
      <c r="T500" s="10">
        <v>106</v>
      </c>
      <c r="U500" s="39">
        <v>0.45840837267669932</v>
      </c>
      <c r="V500" s="11">
        <v>-2.0089605734767025E-2</v>
      </c>
      <c r="W500" s="10">
        <v>-34</v>
      </c>
      <c r="X500" s="39">
        <v>-0.34927774888631846</v>
      </c>
      <c r="Y500" s="13">
        <v>-3750</v>
      </c>
      <c r="Z500" s="10">
        <v>417</v>
      </c>
      <c r="AA500" s="39">
        <v>1.6891303668950952</v>
      </c>
      <c r="AB500" s="11">
        <v>-1.825443786982249E-2</v>
      </c>
      <c r="AC500" s="10">
        <v>12</v>
      </c>
      <c r="AD500" s="39">
        <v>6.1050041924533005E-2</v>
      </c>
      <c r="AE500" s="11">
        <v>1.0000000000000009E-2</v>
      </c>
      <c r="AF500" s="10">
        <v>-101</v>
      </c>
      <c r="AG500" s="39">
        <v>-0.91041922259865204</v>
      </c>
      <c r="AH500" s="14">
        <v>0.85212136555660911</v>
      </c>
      <c r="AI500" s="10">
        <v>-2</v>
      </c>
      <c r="AJ500" s="39">
        <v>-4.7317046605216406E-2</v>
      </c>
      <c r="AK500" s="13">
        <v>-77352.45546439907</v>
      </c>
      <c r="AL500" s="44"/>
    </row>
    <row r="501" spans="1:38" x14ac:dyDescent="0.25">
      <c r="A501" t="s">
        <v>1003</v>
      </c>
      <c r="B501" s="5" t="s">
        <v>237</v>
      </c>
      <c r="C501" s="6" t="s">
        <v>63</v>
      </c>
      <c r="D501" s="7" t="s">
        <v>34</v>
      </c>
      <c r="E501" s="42">
        <v>1.5922479811786601</v>
      </c>
      <c r="F501" s="8">
        <v>-0.28097946423112674</v>
      </c>
      <c r="G501" s="9">
        <v>65</v>
      </c>
      <c r="H501" s="10">
        <v>-334</v>
      </c>
      <c r="I501" s="39">
        <v>-1.3421695717400615</v>
      </c>
      <c r="J501" s="11">
        <v>-0.2998375771927847</v>
      </c>
      <c r="K501" s="10">
        <v>-4</v>
      </c>
      <c r="L501" s="39">
        <v>-0.13285016940326777</v>
      </c>
      <c r="M501" s="11">
        <v>6.6428746136570835E-3</v>
      </c>
      <c r="N501" s="10">
        <v>126</v>
      </c>
      <c r="O501" s="39">
        <v>0.49611473424587682</v>
      </c>
      <c r="P501" s="11">
        <v>8.5522682445759377E-3</v>
      </c>
      <c r="Q501" s="10">
        <v>-10</v>
      </c>
      <c r="R501" s="39">
        <v>-9.9283478221113358E-2</v>
      </c>
      <c r="S501" s="12">
        <v>-3.6333143554290368</v>
      </c>
      <c r="T501" s="10">
        <v>104</v>
      </c>
      <c r="U501" s="39">
        <v>0.26994478151339762</v>
      </c>
      <c r="V501" s="11">
        <v>-5.0346420323325661E-3</v>
      </c>
      <c r="W501" s="10">
        <v>32</v>
      </c>
      <c r="X501" s="39">
        <v>0.13703992031151174</v>
      </c>
      <c r="Y501" s="13">
        <v>6842</v>
      </c>
      <c r="Z501" s="10">
        <v>124</v>
      </c>
      <c r="AA501" s="39">
        <v>1.3186944490211625</v>
      </c>
      <c r="AB501" s="11">
        <v>-9.2662721893491118E-3</v>
      </c>
      <c r="AC501" s="10">
        <v>6</v>
      </c>
      <c r="AD501" s="39">
        <v>4.2305616477483099E-2</v>
      </c>
      <c r="AE501" s="11">
        <v>2.2999999999999909E-2</v>
      </c>
      <c r="AF501" s="10">
        <v>-179</v>
      </c>
      <c r="AG501" s="39">
        <v>-0.77927146479042808</v>
      </c>
      <c r="AH501" s="14">
        <v>1.060572147902787</v>
      </c>
      <c r="AI501" s="10">
        <v>-42</v>
      </c>
      <c r="AJ501" s="39">
        <v>-3.5980962744876943E-2</v>
      </c>
      <c r="AK501" s="13">
        <v>-27229.6510921429</v>
      </c>
      <c r="AL501" s="44"/>
    </row>
    <row r="502" spans="1:38" x14ac:dyDescent="0.25">
      <c r="A502" t="s">
        <v>826</v>
      </c>
      <c r="B502" s="5" t="s">
        <v>273</v>
      </c>
      <c r="C502" s="6" t="s">
        <v>91</v>
      </c>
      <c r="D502" s="7" t="s">
        <v>39</v>
      </c>
      <c r="E502" s="42">
        <v>1.6343643973994233</v>
      </c>
      <c r="F502" s="8">
        <v>-0.5983600521105501</v>
      </c>
      <c r="G502" s="9">
        <v>65</v>
      </c>
      <c r="H502" s="10">
        <v>29</v>
      </c>
      <c r="I502" s="39">
        <v>0.41042948207124974</v>
      </c>
      <c r="J502" s="11">
        <v>0.18489199978795501</v>
      </c>
      <c r="K502" s="10">
        <v>-271</v>
      </c>
      <c r="L502" s="39">
        <v>-1.0785149236419833</v>
      </c>
      <c r="M502" s="11">
        <v>4.7204476679955809E-2</v>
      </c>
      <c r="N502" s="10">
        <v>63</v>
      </c>
      <c r="O502" s="39">
        <v>0.62257876824863745</v>
      </c>
      <c r="P502" s="11">
        <v>2.2758988015978698E-2</v>
      </c>
      <c r="Q502" s="10">
        <v>157</v>
      </c>
      <c r="R502" s="39">
        <v>0.2023643824209671</v>
      </c>
      <c r="S502" s="12">
        <v>-1.81</v>
      </c>
      <c r="T502" s="10">
        <v>174</v>
      </c>
      <c r="U502" s="39">
        <v>0.64816917652547279</v>
      </c>
      <c r="V502" s="11">
        <v>-2.4099004714510215E-2</v>
      </c>
      <c r="W502" s="10">
        <v>45</v>
      </c>
      <c r="X502" s="39">
        <v>0.16903826553531082</v>
      </c>
      <c r="Y502" s="13">
        <v>7718</v>
      </c>
      <c r="Z502" s="10">
        <v>26</v>
      </c>
      <c r="AA502" s="39">
        <v>0.27265392692397217</v>
      </c>
      <c r="AB502" s="11">
        <v>1.0555555555555554E-2</v>
      </c>
      <c r="AC502" s="10">
        <v>-83</v>
      </c>
      <c r="AD502" s="39">
        <v>-0.23547733575745244</v>
      </c>
      <c r="AE502" s="11">
        <v>-4.9999999999998934E-3</v>
      </c>
      <c r="AF502" s="10">
        <v>73</v>
      </c>
      <c r="AG502" s="39">
        <v>0.49637130901370313</v>
      </c>
      <c r="AH502" s="14">
        <v>-8.7824699808554563E-2</v>
      </c>
      <c r="AI502" s="10">
        <v>9</v>
      </c>
      <c r="AJ502" s="39">
        <v>-8.1370134329062371E-3</v>
      </c>
      <c r="AK502" s="13">
        <v>-10839.240265938017</v>
      </c>
      <c r="AL502" s="44"/>
    </row>
    <row r="503" spans="1:38" x14ac:dyDescent="0.25">
      <c r="A503" t="s">
        <v>970</v>
      </c>
      <c r="B503" s="5" t="s">
        <v>184</v>
      </c>
      <c r="C503" s="6" t="s">
        <v>54</v>
      </c>
      <c r="D503" s="7" t="s">
        <v>39</v>
      </c>
      <c r="E503" s="42">
        <v>1.6614028104856402</v>
      </c>
      <c r="F503" s="8">
        <v>-7.1629368318220088E-2</v>
      </c>
      <c r="G503" s="9">
        <v>52</v>
      </c>
      <c r="H503" s="10">
        <v>68</v>
      </c>
      <c r="I503" s="39">
        <v>0.11125372797339078</v>
      </c>
      <c r="J503" s="11">
        <v>2.2254400853813472E-2</v>
      </c>
      <c r="K503" s="10">
        <v>-23</v>
      </c>
      <c r="L503" s="39">
        <v>4.8320939076595792E-2</v>
      </c>
      <c r="M503" s="11">
        <v>1.8205731149138843E-2</v>
      </c>
      <c r="N503" s="10">
        <v>-10</v>
      </c>
      <c r="O503" s="39">
        <v>-0.16211638161461761</v>
      </c>
      <c r="P503" s="11">
        <v>5.7910350304420717E-2</v>
      </c>
      <c r="Q503" s="10">
        <v>62</v>
      </c>
      <c r="R503" s="39">
        <v>0.44541650915791992</v>
      </c>
      <c r="S503" s="12">
        <v>-7.4452389932545158</v>
      </c>
      <c r="T503" s="10">
        <v>31</v>
      </c>
      <c r="U503" s="39">
        <v>0.29320186661838527</v>
      </c>
      <c r="V503" s="11">
        <v>2.3049978641606073E-3</v>
      </c>
      <c r="W503" s="10">
        <v>18</v>
      </c>
      <c r="X503" s="39">
        <v>8.9675101172775884E-2</v>
      </c>
      <c r="Y503" s="13">
        <v>4814</v>
      </c>
      <c r="Z503" s="10">
        <v>24</v>
      </c>
      <c r="AA503" s="39">
        <v>0.28947564546702265</v>
      </c>
      <c r="AB503" s="11">
        <v>1.1000000000000003E-2</v>
      </c>
      <c r="AC503" s="10">
        <v>118</v>
      </c>
      <c r="AD503" s="39">
        <v>0.62943985069518105</v>
      </c>
      <c r="AE503" s="11">
        <v>6.0999999999999943E-2</v>
      </c>
      <c r="AF503" s="10">
        <v>62</v>
      </c>
      <c r="AG503" s="39">
        <v>0.14846276217863891</v>
      </c>
      <c r="AH503" s="14">
        <v>-1.288095376161813E-3</v>
      </c>
      <c r="AI503" s="10">
        <v>31</v>
      </c>
      <c r="AJ503" s="39">
        <v>-2.7965532727341758E-3</v>
      </c>
      <c r="AK503" s="13">
        <v>-10592.270924286597</v>
      </c>
      <c r="AL503" s="44">
        <v>1</v>
      </c>
    </row>
    <row r="504" spans="1:38" x14ac:dyDescent="0.25">
      <c r="A504" t="s">
        <v>1190</v>
      </c>
      <c r="B504" s="5" t="s">
        <v>291</v>
      </c>
      <c r="C504" s="6" t="s">
        <v>44</v>
      </c>
      <c r="D504" s="7" t="s">
        <v>20</v>
      </c>
      <c r="E504" s="42">
        <v>1.6655212858033179</v>
      </c>
      <c r="F504" s="8">
        <v>-0.82389031678633984</v>
      </c>
      <c r="G504" s="9">
        <v>66</v>
      </c>
      <c r="H504" s="10">
        <v>513</v>
      </c>
      <c r="I504" s="39">
        <v>2.4563896241819418</v>
      </c>
      <c r="J504" s="11">
        <v>0.30741157775283967</v>
      </c>
      <c r="K504" s="10">
        <v>220</v>
      </c>
      <c r="L504" s="39">
        <v>1.9954498230409279</v>
      </c>
      <c r="M504" s="11">
        <v>-4.8565819609553931E-2</v>
      </c>
      <c r="N504" s="10">
        <v>66</v>
      </c>
      <c r="O504" s="39">
        <v>0.19252992719690151</v>
      </c>
      <c r="P504" s="11">
        <v>2.0684039087947886E-2</v>
      </c>
      <c r="Q504" s="10">
        <v>126</v>
      </c>
      <c r="R504" s="39">
        <v>0.16166182288651065</v>
      </c>
      <c r="S504" s="12">
        <v>-1.46</v>
      </c>
      <c r="T504" s="10">
        <v>33</v>
      </c>
      <c r="U504" s="39">
        <v>6.83118877490691E-2</v>
      </c>
      <c r="V504" s="11">
        <v>8.2673031026252938E-3</v>
      </c>
      <c r="W504" s="10">
        <v>150</v>
      </c>
      <c r="X504" s="39">
        <v>0.6259208403628288</v>
      </c>
      <c r="Y504" s="13">
        <v>21761</v>
      </c>
      <c r="Z504" s="10">
        <v>5</v>
      </c>
      <c r="AA504" s="39">
        <v>0.18883831286246208</v>
      </c>
      <c r="AB504" s="11">
        <v>1.2457446808510644E-2</v>
      </c>
      <c r="AC504" s="10">
        <v>-117</v>
      </c>
      <c r="AD504" s="39">
        <v>-0.73136692517914648</v>
      </c>
      <c r="AE504" s="11">
        <v>-3.1000000000000028E-2</v>
      </c>
      <c r="AF504" s="10">
        <v>72</v>
      </c>
      <c r="AG504" s="39">
        <v>0.21246874294109436</v>
      </c>
      <c r="AH504" s="14">
        <v>-2.2667974956789738E-2</v>
      </c>
      <c r="AI504" s="10">
        <v>-27</v>
      </c>
      <c r="AJ504" s="39">
        <v>-2.5806510465193999E-2</v>
      </c>
      <c r="AK504" s="13">
        <v>-21842.59317479172</v>
      </c>
      <c r="AL504" s="44"/>
    </row>
    <row r="505" spans="1:38" x14ac:dyDescent="0.25">
      <c r="A505" t="s">
        <v>1042</v>
      </c>
      <c r="B505" s="5" t="s">
        <v>564</v>
      </c>
      <c r="C505" s="6" t="s">
        <v>93</v>
      </c>
      <c r="D505" s="7" t="s">
        <v>34</v>
      </c>
      <c r="E505" s="42">
        <v>1.679916251426425</v>
      </c>
      <c r="F505" s="8">
        <v>-2.2680590121797017</v>
      </c>
      <c r="G505" s="9">
        <v>60</v>
      </c>
      <c r="H505" s="10">
        <v>223</v>
      </c>
      <c r="I505" s="39">
        <v>0.66867643355411754</v>
      </c>
      <c r="J505" s="11">
        <v>4.2614621515133733E-2</v>
      </c>
      <c r="K505" s="10">
        <v>265</v>
      </c>
      <c r="L505" s="39">
        <v>0.85979879935338188</v>
      </c>
      <c r="M505" s="11">
        <v>-3.4751829578321791E-2</v>
      </c>
      <c r="N505" s="10">
        <v>73</v>
      </c>
      <c r="O505" s="39">
        <v>0.19710658318832863</v>
      </c>
      <c r="P505" s="11">
        <v>5.4780041896781567E-3</v>
      </c>
      <c r="Q505" s="10">
        <v>17</v>
      </c>
      <c r="R505" s="39">
        <v>4.3163445415652035E-2</v>
      </c>
      <c r="S505" s="12">
        <v>-0.54378360482055355</v>
      </c>
      <c r="T505" s="10">
        <v>162</v>
      </c>
      <c r="U505" s="39">
        <v>0.43010077284434217</v>
      </c>
      <c r="V505" s="11">
        <v>-1.6423185804046125E-2</v>
      </c>
      <c r="W505" s="10">
        <v>14</v>
      </c>
      <c r="X505" s="39">
        <v>0.34269028716660754</v>
      </c>
      <c r="Y505" s="13">
        <v>17350</v>
      </c>
      <c r="Z505" s="10">
        <v>53</v>
      </c>
      <c r="AA505" s="39">
        <v>0.19927239190319823</v>
      </c>
      <c r="AB505" s="11">
        <v>1.0575626510622063E-2</v>
      </c>
      <c r="AC505" s="10">
        <v>39</v>
      </c>
      <c r="AD505" s="39">
        <v>0.11934326299919951</v>
      </c>
      <c r="AE505" s="11">
        <v>1.5000000000000013E-2</v>
      </c>
      <c r="AF505" s="10">
        <v>-30</v>
      </c>
      <c r="AG505" s="39">
        <v>-0.10577364002289763</v>
      </c>
      <c r="AH505" s="14">
        <v>0.24691338127253193</v>
      </c>
      <c r="AI505" s="10">
        <v>-9</v>
      </c>
      <c r="AJ505" s="39">
        <v>-2.9743561248215061E-2</v>
      </c>
      <c r="AK505" s="13">
        <v>-33950.469837699464</v>
      </c>
      <c r="AL505" s="44"/>
    </row>
    <row r="506" spans="1:38" x14ac:dyDescent="0.25">
      <c r="A506" t="s">
        <v>1027</v>
      </c>
      <c r="B506" s="5" t="s">
        <v>282</v>
      </c>
      <c r="C506" s="6" t="s">
        <v>47</v>
      </c>
      <c r="D506" s="7" t="s">
        <v>20</v>
      </c>
      <c r="E506" s="42">
        <v>1.6912739020271954</v>
      </c>
      <c r="F506" s="8">
        <v>-0.81313200209340053</v>
      </c>
      <c r="G506" s="9">
        <v>67</v>
      </c>
      <c r="H506" s="10">
        <v>-108</v>
      </c>
      <c r="I506" s="39">
        <v>-0.34919243842261216</v>
      </c>
      <c r="J506" s="11">
        <v>-5.1574314385943065E-2</v>
      </c>
      <c r="K506" s="10">
        <v>-109</v>
      </c>
      <c r="L506" s="39">
        <v>-0.27832374851842229</v>
      </c>
      <c r="M506" s="11">
        <v>2.827372830246213E-2</v>
      </c>
      <c r="N506" s="10">
        <v>59</v>
      </c>
      <c r="O506" s="39">
        <v>0.14725299866926878</v>
      </c>
      <c r="P506" s="11">
        <v>2.1506034736532235E-2</v>
      </c>
      <c r="Q506" s="10">
        <v>-121</v>
      </c>
      <c r="R506" s="39">
        <v>-0.35216025958556213</v>
      </c>
      <c r="S506" s="12">
        <v>0.16815688918858185</v>
      </c>
      <c r="T506" s="10">
        <v>214</v>
      </c>
      <c r="U506" s="39">
        <v>0.75199895042141784</v>
      </c>
      <c r="V506" s="11">
        <v>-3.1048290830168204E-2</v>
      </c>
      <c r="W506" s="10">
        <v>33</v>
      </c>
      <c r="X506" s="39">
        <v>0.13806626296237134</v>
      </c>
      <c r="Y506" s="13">
        <v>6969</v>
      </c>
      <c r="Z506" s="10">
        <v>98</v>
      </c>
      <c r="AA506" s="39">
        <v>0.64301216259981064</v>
      </c>
      <c r="AB506" s="11">
        <v>3.3188010899182635E-3</v>
      </c>
      <c r="AC506" s="10">
        <v>136</v>
      </c>
      <c r="AD506" s="39">
        <v>0.5394840791556117</v>
      </c>
      <c r="AE506" s="11">
        <v>5.2000000000000046E-2</v>
      </c>
      <c r="AF506" s="10">
        <v>-10</v>
      </c>
      <c r="AG506" s="39">
        <v>-6.6764390274293373E-2</v>
      </c>
      <c r="AH506" s="14">
        <v>0.55368243909427006</v>
      </c>
      <c r="AI506" s="10">
        <v>-7</v>
      </c>
      <c r="AJ506" s="39">
        <v>-1.1240591567563019E-2</v>
      </c>
      <c r="AK506" s="13">
        <v>-11498.503785232737</v>
      </c>
      <c r="AL506" s="44"/>
    </row>
    <row r="507" spans="1:38" x14ac:dyDescent="0.25">
      <c r="A507" t="s">
        <v>905</v>
      </c>
      <c r="B507" s="5" t="s">
        <v>478</v>
      </c>
      <c r="C507" s="6" t="s">
        <v>24</v>
      </c>
      <c r="D507" s="7" t="s">
        <v>20</v>
      </c>
      <c r="E507" s="42">
        <v>1.6928876637306178</v>
      </c>
      <c r="F507" s="8">
        <v>-1.7697887821361942</v>
      </c>
      <c r="G507" s="9">
        <v>80</v>
      </c>
      <c r="H507" s="10">
        <v>17</v>
      </c>
      <c r="I507" s="39">
        <v>-2.8914762246988523E-2</v>
      </c>
      <c r="J507" s="11">
        <v>0.1257400839694286</v>
      </c>
      <c r="K507" s="10">
        <v>161</v>
      </c>
      <c r="L507" s="39">
        <v>0.42139852812342882</v>
      </c>
      <c r="M507" s="11">
        <v>-1.3337771361751675E-2</v>
      </c>
      <c r="N507" s="10">
        <v>135</v>
      </c>
      <c r="O507" s="39">
        <v>0.35945506767172963</v>
      </c>
      <c r="P507" s="11">
        <v>-4.416666666666666E-3</v>
      </c>
      <c r="Q507" s="10">
        <v>61</v>
      </c>
      <c r="R507" s="39">
        <v>9.8863588176206441E-2</v>
      </c>
      <c r="S507" s="12">
        <v>-0.92</v>
      </c>
      <c r="T507" s="10">
        <v>218</v>
      </c>
      <c r="U507" s="39">
        <v>0.56075562910896304</v>
      </c>
      <c r="V507" s="11">
        <v>-2.198621877691645E-2</v>
      </c>
      <c r="W507" s="10">
        <v>-2</v>
      </c>
      <c r="X507" s="39">
        <v>-2.0988183785522765E-2</v>
      </c>
      <c r="Y507" s="13">
        <v>3484</v>
      </c>
      <c r="Z507" s="10">
        <v>10</v>
      </c>
      <c r="AA507" s="39">
        <v>0.13304188364702402</v>
      </c>
      <c r="AB507" s="11">
        <v>1.297718631178707E-2</v>
      </c>
      <c r="AC507" s="10">
        <v>117</v>
      </c>
      <c r="AD507" s="39">
        <v>0.35251614729786507</v>
      </c>
      <c r="AE507" s="11">
        <v>3.499999999999992E-2</v>
      </c>
      <c r="AF507" s="10">
        <v>2</v>
      </c>
      <c r="AG507" s="39">
        <v>-0.11686998517016201</v>
      </c>
      <c r="AH507" s="14">
        <v>-6.7547678704538039E-2</v>
      </c>
      <c r="AI507" s="10">
        <v>1</v>
      </c>
      <c r="AJ507" s="39">
        <v>0.56136034575112914</v>
      </c>
      <c r="AK507" s="13">
        <v>219529.88383567799</v>
      </c>
      <c r="AL507" s="44"/>
    </row>
    <row r="508" spans="1:38" x14ac:dyDescent="0.25">
      <c r="A508" t="s">
        <v>733</v>
      </c>
      <c r="B508" s="5" t="s">
        <v>309</v>
      </c>
      <c r="C508" s="6" t="s">
        <v>44</v>
      </c>
      <c r="D508" s="7" t="s">
        <v>20</v>
      </c>
      <c r="E508" s="42">
        <v>1.7243753897596825</v>
      </c>
      <c r="F508" s="8">
        <v>-1.0387748279854634</v>
      </c>
      <c r="G508" s="9">
        <v>77</v>
      </c>
      <c r="H508" s="10">
        <v>18</v>
      </c>
      <c r="I508" s="39">
        <v>0.58224119988028145</v>
      </c>
      <c r="J508" s="11">
        <v>-0.14693760047335025</v>
      </c>
      <c r="K508" s="10">
        <v>-418</v>
      </c>
      <c r="L508" s="39">
        <v>-1.6359119261956019</v>
      </c>
      <c r="M508" s="11">
        <v>7.6535121569165504E-2</v>
      </c>
      <c r="N508" s="10">
        <v>154</v>
      </c>
      <c r="O508" s="39">
        <v>0.41118026588921935</v>
      </c>
      <c r="P508" s="11">
        <v>4.8323699421965322E-3</v>
      </c>
      <c r="Q508" s="10">
        <v>88</v>
      </c>
      <c r="R508" s="39">
        <v>0.38803109559671345</v>
      </c>
      <c r="S508" s="12">
        <v>-5.7984893195331422</v>
      </c>
      <c r="T508" s="10">
        <v>-10</v>
      </c>
      <c r="U508" s="39">
        <v>-6.9546630797393538E-3</v>
      </c>
      <c r="V508" s="11">
        <v>1.1012773722627739E-2</v>
      </c>
      <c r="W508" s="10">
        <v>-92</v>
      </c>
      <c r="X508" s="39">
        <v>-0.37961794944252975</v>
      </c>
      <c r="Y508" s="13">
        <v>-8014</v>
      </c>
      <c r="Z508" s="10">
        <v>50</v>
      </c>
      <c r="AA508" s="39">
        <v>0.5820844672433132</v>
      </c>
      <c r="AB508" s="11">
        <v>5.2677651905252351E-3</v>
      </c>
      <c r="AC508" s="10">
        <v>242</v>
      </c>
      <c r="AD508" s="39">
        <v>0.91746896071802264</v>
      </c>
      <c r="AE508" s="11">
        <v>7.7999999999999958E-2</v>
      </c>
      <c r="AF508" s="10">
        <v>72</v>
      </c>
      <c r="AG508" s="39">
        <v>0.32134325808883274</v>
      </c>
      <c r="AH508" s="14">
        <v>-6.5869895729875338E-5</v>
      </c>
      <c r="AI508" s="10">
        <v>-10</v>
      </c>
      <c r="AJ508" s="39">
        <v>-1.8939680434780226E-2</v>
      </c>
      <c r="AK508" s="13">
        <v>-17937.979447507503</v>
      </c>
      <c r="AL508" s="44"/>
    </row>
    <row r="509" spans="1:38" x14ac:dyDescent="0.25">
      <c r="A509" t="s">
        <v>1168</v>
      </c>
      <c r="B509" s="5" t="s">
        <v>72</v>
      </c>
      <c r="C509" s="6" t="s">
        <v>52</v>
      </c>
      <c r="D509" s="7" t="s">
        <v>34</v>
      </c>
      <c r="E509" s="42">
        <v>1.7371122923789315</v>
      </c>
      <c r="F509" s="8">
        <v>1.2911911999518395</v>
      </c>
      <c r="G509" s="9">
        <v>6</v>
      </c>
      <c r="H509" s="10">
        <v>21</v>
      </c>
      <c r="I509" s="39">
        <v>0.51330941187264567</v>
      </c>
      <c r="J509" s="11">
        <v>-0.10919595177993702</v>
      </c>
      <c r="K509" s="10">
        <v>130</v>
      </c>
      <c r="L509" s="39">
        <v>0.61064762909981618</v>
      </c>
      <c r="M509" s="11">
        <v>-6.4689880025133456E-3</v>
      </c>
      <c r="N509" s="10">
        <v>-4</v>
      </c>
      <c r="O509" s="39">
        <v>-8.468045738359864E-2</v>
      </c>
      <c r="P509" s="11">
        <v>9.6276901987662769E-2</v>
      </c>
      <c r="Q509" s="10">
        <v>22</v>
      </c>
      <c r="R509" s="39">
        <v>0.34469634979422215</v>
      </c>
      <c r="S509" s="12">
        <v>-8.6747266049544649</v>
      </c>
      <c r="T509" s="10">
        <v>0</v>
      </c>
      <c r="U509" s="39">
        <v>-0.17450492951834962</v>
      </c>
      <c r="V509" s="11">
        <v>4.3347389252549856E-2</v>
      </c>
      <c r="W509" s="10">
        <v>10</v>
      </c>
      <c r="X509" s="39">
        <v>6.5457441578536946E-2</v>
      </c>
      <c r="Y509" s="13">
        <v>2809</v>
      </c>
      <c r="Z509" s="10">
        <v>139</v>
      </c>
      <c r="AA509" s="39">
        <v>0.9178730896043763</v>
      </c>
      <c r="AB509" s="11">
        <v>-1.9999999999999879E-3</v>
      </c>
      <c r="AC509" s="10">
        <v>10</v>
      </c>
      <c r="AD509" s="39">
        <v>0.24679392878941631</v>
      </c>
      <c r="AE509" s="11">
        <v>5.9000000000000052E-2</v>
      </c>
      <c r="AF509" s="10">
        <v>129</v>
      </c>
      <c r="AG509" s="39">
        <v>0.56765267318775492</v>
      </c>
      <c r="AH509" s="14">
        <v>-0.21186625011221238</v>
      </c>
      <c r="AI509" s="10">
        <v>3</v>
      </c>
      <c r="AJ509" s="39">
        <v>-5.702236102907321E-3</v>
      </c>
      <c r="AK509" s="13">
        <v>-6859.0286438506228</v>
      </c>
      <c r="AL509" s="44">
        <v>1</v>
      </c>
    </row>
    <row r="510" spans="1:38" x14ac:dyDescent="0.25">
      <c r="A510" t="s">
        <v>747</v>
      </c>
      <c r="B510" s="5" t="s">
        <v>466</v>
      </c>
      <c r="C510" s="6" t="s">
        <v>47</v>
      </c>
      <c r="D510" s="7" t="s">
        <v>20</v>
      </c>
      <c r="E510" s="42">
        <v>1.7403020195949495</v>
      </c>
      <c r="F510" s="8">
        <v>-1.8021150701687496</v>
      </c>
      <c r="G510" s="9">
        <v>100</v>
      </c>
      <c r="H510" s="10">
        <v>6</v>
      </c>
      <c r="I510" s="39">
        <v>1.5236782208568425</v>
      </c>
      <c r="J510" s="11">
        <v>-0.22655544290598573</v>
      </c>
      <c r="K510" s="10">
        <v>318</v>
      </c>
      <c r="L510" s="39">
        <v>1.8530278975734045</v>
      </c>
      <c r="M510" s="11">
        <v>-5.1440892772450446E-2</v>
      </c>
      <c r="N510" s="10">
        <v>-87</v>
      </c>
      <c r="O510" s="39">
        <v>-0.27196509980519901</v>
      </c>
      <c r="P510" s="11">
        <v>3.9649856498564992E-2</v>
      </c>
      <c r="Q510" s="10">
        <v>61</v>
      </c>
      <c r="R510" s="39">
        <v>7.7353388822426039E-2</v>
      </c>
      <c r="S510" s="12">
        <v>-1.6319653179190752</v>
      </c>
      <c r="T510" s="10">
        <v>-95</v>
      </c>
      <c r="U510" s="39">
        <v>-0.28338069941730915</v>
      </c>
      <c r="V510" s="11">
        <v>2.9780592528982387E-2</v>
      </c>
      <c r="W510" s="10">
        <v>55</v>
      </c>
      <c r="X510" s="39">
        <v>0.46949864524268098</v>
      </c>
      <c r="Y510" s="13">
        <v>19247</v>
      </c>
      <c r="Z510" s="10">
        <v>51</v>
      </c>
      <c r="AA510" s="39">
        <v>0.22676115457381368</v>
      </c>
      <c r="AB510" s="11">
        <v>1.0533668974197614E-2</v>
      </c>
      <c r="AC510" s="10">
        <v>192</v>
      </c>
      <c r="AD510" s="39">
        <v>0.66413916454527722</v>
      </c>
      <c r="AE510" s="11">
        <v>5.8999999999999941E-2</v>
      </c>
      <c r="AF510" s="10">
        <v>-3</v>
      </c>
      <c r="AG510" s="39">
        <v>6.0220512038424878E-2</v>
      </c>
      <c r="AH510" s="14">
        <v>0.25925181107250284</v>
      </c>
      <c r="AI510" s="10">
        <v>35</v>
      </c>
      <c r="AJ510" s="39">
        <v>-5.3447679356345978E-3</v>
      </c>
      <c r="AK510" s="13">
        <v>-10465.217782707201</v>
      </c>
      <c r="AL510" s="44"/>
    </row>
    <row r="511" spans="1:38" x14ac:dyDescent="0.25">
      <c r="A511" t="s">
        <v>1128</v>
      </c>
      <c r="B511" s="5" t="s">
        <v>201</v>
      </c>
      <c r="C511" s="6" t="s">
        <v>30</v>
      </c>
      <c r="D511" s="7" t="s">
        <v>20</v>
      </c>
      <c r="E511" s="42">
        <v>1.7764901355783753</v>
      </c>
      <c r="F511" s="8">
        <v>-0.47904445661405504</v>
      </c>
      <c r="G511" s="9">
        <v>61</v>
      </c>
      <c r="H511" s="10">
        <v>-11</v>
      </c>
      <c r="I511" s="39">
        <v>-0.1252134426342934</v>
      </c>
      <c r="J511" s="11">
        <v>-1.3525591317992025E-2</v>
      </c>
      <c r="K511" s="10">
        <v>37</v>
      </c>
      <c r="L511" s="39">
        <v>0.37737226395217283</v>
      </c>
      <c r="M511" s="11">
        <v>7.3478523721435263E-3</v>
      </c>
      <c r="N511" s="10">
        <v>62</v>
      </c>
      <c r="O511" s="39">
        <v>0.39024728203765374</v>
      </c>
      <c r="P511" s="11">
        <v>2.3223356732610077E-2</v>
      </c>
      <c r="Q511" s="10">
        <v>38</v>
      </c>
      <c r="R511" s="39">
        <v>0.1333268213126319</v>
      </c>
      <c r="S511" s="12">
        <v>-3.9732750962392656</v>
      </c>
      <c r="T511" s="10">
        <v>56</v>
      </c>
      <c r="U511" s="39">
        <v>0.22691654741798251</v>
      </c>
      <c r="V511" s="11">
        <v>2.1968503937007805E-3</v>
      </c>
      <c r="W511" s="10">
        <v>69</v>
      </c>
      <c r="X511" s="39">
        <v>0.26850113654358154</v>
      </c>
      <c r="Y511" s="13">
        <v>9918</v>
      </c>
      <c r="Z511" s="10">
        <v>107</v>
      </c>
      <c r="AA511" s="39">
        <v>1.043142537605865</v>
      </c>
      <c r="AB511" s="11">
        <v>-4.0040962621607779E-3</v>
      </c>
      <c r="AC511" s="10">
        <v>-67</v>
      </c>
      <c r="AD511" s="39">
        <v>-0.42621766666741812</v>
      </c>
      <c r="AE511" s="11">
        <v>-9.000000000000008E-3</v>
      </c>
      <c r="AF511" s="10">
        <v>113</v>
      </c>
      <c r="AG511" s="39">
        <v>0.35216187687828082</v>
      </c>
      <c r="AH511" s="14">
        <v>-0.11966057596906055</v>
      </c>
      <c r="AI511" s="10">
        <v>-32</v>
      </c>
      <c r="AJ511" s="39">
        <v>-4.2026788883847421E-2</v>
      </c>
      <c r="AK511" s="13">
        <v>-34391.090508534675</v>
      </c>
      <c r="AL511" s="44"/>
    </row>
    <row r="512" spans="1:38" x14ac:dyDescent="0.25">
      <c r="A512" t="s">
        <v>792</v>
      </c>
      <c r="B512" s="5" t="s">
        <v>186</v>
      </c>
      <c r="C512" s="6" t="s">
        <v>63</v>
      </c>
      <c r="D512" s="7" t="s">
        <v>34</v>
      </c>
      <c r="E512" s="42">
        <v>1.7778768311164637</v>
      </c>
      <c r="F512" s="8">
        <v>-1.6266764669824774</v>
      </c>
      <c r="G512" s="9">
        <v>108</v>
      </c>
      <c r="H512" s="10">
        <v>-185</v>
      </c>
      <c r="I512" s="39">
        <v>-0.36664314144157739</v>
      </c>
      <c r="J512" s="11">
        <v>-0.12590644746856405</v>
      </c>
      <c r="K512" s="10">
        <v>71</v>
      </c>
      <c r="L512" s="39">
        <v>1.3341070792256216E-2</v>
      </c>
      <c r="M512" s="11">
        <v>-4.1562759767248512E-3</v>
      </c>
      <c r="N512" s="10">
        <v>272</v>
      </c>
      <c r="O512" s="39">
        <v>0.9155811487475698</v>
      </c>
      <c r="P512" s="11">
        <v>-1.7763226366001736E-2</v>
      </c>
      <c r="Q512" s="10">
        <v>2</v>
      </c>
      <c r="R512" s="39">
        <v>-1.7240901336880277E-2</v>
      </c>
      <c r="S512" s="12">
        <v>-0.92400516795865639</v>
      </c>
      <c r="T512" s="10">
        <v>243</v>
      </c>
      <c r="U512" s="39">
        <v>0.61182863660961118</v>
      </c>
      <c r="V512" s="11">
        <v>-2.626423544465771E-2</v>
      </c>
      <c r="W512" s="10">
        <v>11</v>
      </c>
      <c r="X512" s="39">
        <v>1.4613622461693593E-2</v>
      </c>
      <c r="Y512" s="13">
        <v>4702</v>
      </c>
      <c r="Z512" s="10">
        <v>-126</v>
      </c>
      <c r="AA512" s="39">
        <v>-0.29404973979036586</v>
      </c>
      <c r="AB512" s="11">
        <v>2.1241785492870421E-2</v>
      </c>
      <c r="AC512" s="10">
        <v>184</v>
      </c>
      <c r="AD512" s="39">
        <v>0.73826366085239925</v>
      </c>
      <c r="AE512" s="11">
        <v>6.600000000000017E-2</v>
      </c>
      <c r="AF512" s="10">
        <v>-101</v>
      </c>
      <c r="AG512" s="39">
        <v>-0.39236632191310961</v>
      </c>
      <c r="AH512" s="14">
        <v>0.67001326256119054</v>
      </c>
      <c r="AI512" s="10">
        <v>8</v>
      </c>
      <c r="AJ512" s="39">
        <v>-1.8809993147824416E-2</v>
      </c>
      <c r="AK512" s="13">
        <v>-20470.62374574822</v>
      </c>
      <c r="AL512" s="44"/>
    </row>
    <row r="513" spans="1:38" x14ac:dyDescent="0.25">
      <c r="A513" t="s">
        <v>1184</v>
      </c>
      <c r="B513" s="5" t="s">
        <v>35</v>
      </c>
      <c r="C513" s="6" t="s">
        <v>28</v>
      </c>
      <c r="D513" s="7" t="s">
        <v>20</v>
      </c>
      <c r="E513" s="42">
        <v>1.7994939018994103</v>
      </c>
      <c r="F513" s="8">
        <v>3.4686185723538898</v>
      </c>
      <c r="G513" s="9">
        <v>5</v>
      </c>
      <c r="H513" s="10">
        <v>-64</v>
      </c>
      <c r="I513" s="39">
        <v>-0.25798311955414532</v>
      </c>
      <c r="J513" s="11">
        <v>-3.795027736579637E-2</v>
      </c>
      <c r="K513" s="10">
        <v>128</v>
      </c>
      <c r="L513" s="39">
        <v>1.2265860702621221</v>
      </c>
      <c r="M513" s="11">
        <v>-1.9658059014339244E-2</v>
      </c>
      <c r="N513" s="10">
        <v>7</v>
      </c>
      <c r="O513" s="39">
        <v>1.2355011305814338</v>
      </c>
      <c r="P513" s="11">
        <v>7.6899143672692682E-2</v>
      </c>
      <c r="Q513" s="10">
        <v>-2</v>
      </c>
      <c r="R513" s="39">
        <v>-0.11002105772557114</v>
      </c>
      <c r="S513" s="12">
        <v>-16.6287751813054</v>
      </c>
      <c r="T513" s="10">
        <v>13</v>
      </c>
      <c r="U513" s="39">
        <v>1.7533445122591691</v>
      </c>
      <c r="V513" s="11">
        <v>-5.4931756494765449E-2</v>
      </c>
      <c r="W513" s="10">
        <v>0</v>
      </c>
      <c r="X513" s="39">
        <v>-7.0285255263817126E-2</v>
      </c>
      <c r="Y513" s="13">
        <v>-1780</v>
      </c>
      <c r="Z513" s="10">
        <v>-28</v>
      </c>
      <c r="AA513" s="39">
        <v>-1.0842766691447805</v>
      </c>
      <c r="AB513" s="11">
        <v>4.059315931593159E-2</v>
      </c>
      <c r="AC513" s="10">
        <v>-1</v>
      </c>
      <c r="AD513" s="39">
        <v>-0.17512416994926561</v>
      </c>
      <c r="AE513" s="11">
        <v>4.4000000000000039E-2</v>
      </c>
      <c r="AF513" s="10">
        <v>8</v>
      </c>
      <c r="AG513" s="39">
        <v>2.8021434067530548E-2</v>
      </c>
      <c r="AH513" s="14">
        <v>-2.6110352492135558E-2</v>
      </c>
      <c r="AI513" s="10">
        <v>24</v>
      </c>
      <c r="AJ513" s="39">
        <v>4.797259793447195E-3</v>
      </c>
      <c r="AK513" s="13">
        <v>-1088.5987216311478</v>
      </c>
      <c r="AL513" s="44"/>
    </row>
    <row r="514" spans="1:38" x14ac:dyDescent="0.25">
      <c r="A514" t="s">
        <v>1054</v>
      </c>
      <c r="B514" s="5" t="s">
        <v>475</v>
      </c>
      <c r="C514" s="6" t="s">
        <v>81</v>
      </c>
      <c r="D514" s="7" t="s">
        <v>34</v>
      </c>
      <c r="E514" s="42">
        <v>1.8103069129328158</v>
      </c>
      <c r="F514" s="8">
        <v>-2.0232539076888507</v>
      </c>
      <c r="G514" s="9">
        <v>100</v>
      </c>
      <c r="H514" s="10">
        <v>28</v>
      </c>
      <c r="I514" s="39">
        <v>3.0051730176795486</v>
      </c>
      <c r="J514" s="11">
        <v>4.95422329191606E-2</v>
      </c>
      <c r="K514" s="10">
        <v>102</v>
      </c>
      <c r="L514" s="39">
        <v>0.37579672409899861</v>
      </c>
      <c r="M514" s="11">
        <v>-4.6232898379904019E-4</v>
      </c>
      <c r="N514" s="10">
        <v>17</v>
      </c>
      <c r="O514" s="39">
        <v>4.819764652747649E-2</v>
      </c>
      <c r="P514" s="11">
        <v>8.0000000000000002E-3</v>
      </c>
      <c r="Q514" s="10">
        <v>-221</v>
      </c>
      <c r="R514" s="39">
        <v>-0.21646472408667689</v>
      </c>
      <c r="S514" s="12">
        <v>0.7020828457758016</v>
      </c>
      <c r="T514" s="10">
        <v>-17</v>
      </c>
      <c r="U514" s="39">
        <v>-3.9532326296649045E-2</v>
      </c>
      <c r="V514" s="11">
        <v>1.2562243502051981E-2</v>
      </c>
      <c r="W514" s="10">
        <v>202</v>
      </c>
      <c r="X514" s="39">
        <v>0.79639060018851759</v>
      </c>
      <c r="Y514" s="13">
        <v>26432</v>
      </c>
      <c r="Z514" s="10">
        <v>123</v>
      </c>
      <c r="AA514" s="39">
        <v>0.48902477290865665</v>
      </c>
      <c r="AB514" s="11">
        <v>5.8086185044359945E-3</v>
      </c>
      <c r="AC514" s="10">
        <v>-25</v>
      </c>
      <c r="AD514" s="39">
        <v>-8.8946840818462491E-2</v>
      </c>
      <c r="AE514" s="11">
        <v>5.0000000000000044E-3</v>
      </c>
      <c r="AF514" s="10">
        <v>9</v>
      </c>
      <c r="AG514" s="39">
        <v>-2.6974492550289386E-2</v>
      </c>
      <c r="AH514" s="14">
        <v>6.0359550466555056E-2</v>
      </c>
      <c r="AI514" s="10">
        <v>-29</v>
      </c>
      <c r="AJ514" s="39">
        <v>-6.7444111188444317E-2</v>
      </c>
      <c r="AK514" s="13">
        <v>-55916.844336002949</v>
      </c>
      <c r="AL514" s="44"/>
    </row>
    <row r="515" spans="1:38" ht="22.5" x14ac:dyDescent="0.25">
      <c r="A515" t="s">
        <v>646</v>
      </c>
      <c r="B515" s="5" t="s">
        <v>393</v>
      </c>
      <c r="C515" s="6" t="s">
        <v>54</v>
      </c>
      <c r="D515" s="7" t="s">
        <v>39</v>
      </c>
      <c r="E515" s="42">
        <v>1.8470348351052253</v>
      </c>
      <c r="F515" s="8">
        <v>-1.701045507096989</v>
      </c>
      <c r="G515" s="9">
        <v>102</v>
      </c>
      <c r="H515" s="10">
        <v>11</v>
      </c>
      <c r="I515" s="39">
        <v>-0.16497658038112506</v>
      </c>
      <c r="J515" s="11">
        <v>2.1636951178318098E-2</v>
      </c>
      <c r="K515" s="10">
        <v>318</v>
      </c>
      <c r="L515" s="39">
        <v>1.7055100004324033</v>
      </c>
      <c r="M515" s="11">
        <v>-4.7430761857690469E-2</v>
      </c>
      <c r="N515" s="10">
        <v>142</v>
      </c>
      <c r="O515" s="39">
        <v>0.34077439441797064</v>
      </c>
      <c r="P515" s="11">
        <v>5.730027548209362E-4</v>
      </c>
      <c r="Q515" s="10">
        <v>-65</v>
      </c>
      <c r="R515" s="39">
        <v>-0.25643690504510352</v>
      </c>
      <c r="S515" s="12">
        <v>-0.744282069125493</v>
      </c>
      <c r="T515" s="10">
        <v>-117</v>
      </c>
      <c r="U515" s="39">
        <v>-0.30101275341920419</v>
      </c>
      <c r="V515" s="11">
        <v>2.9845222654561181E-2</v>
      </c>
      <c r="W515" s="10">
        <v>0</v>
      </c>
      <c r="X515" s="39">
        <v>-1.9236699204792138E-2</v>
      </c>
      <c r="Y515" s="13">
        <v>3649</v>
      </c>
      <c r="Z515" s="10">
        <v>209</v>
      </c>
      <c r="AA515" s="39">
        <v>0.96784828982395688</v>
      </c>
      <c r="AB515" s="11">
        <v>-3.4570383912248606E-3</v>
      </c>
      <c r="AC515" s="10">
        <v>191</v>
      </c>
      <c r="AD515" s="39">
        <v>0.64974976819337049</v>
      </c>
      <c r="AE515" s="11">
        <v>5.6000000000000161E-2</v>
      </c>
      <c r="AF515" s="10">
        <v>108</v>
      </c>
      <c r="AG515" s="39">
        <v>0.31642561140227532</v>
      </c>
      <c r="AH515" s="14">
        <v>-0.13171418899058773</v>
      </c>
      <c r="AI515" s="10">
        <v>15</v>
      </c>
      <c r="AJ515" s="39">
        <v>4.4359299025546195E-3</v>
      </c>
      <c r="AK515" s="13">
        <v>-9154.1638650956447</v>
      </c>
      <c r="AL515" s="44"/>
    </row>
    <row r="516" spans="1:38" x14ac:dyDescent="0.25">
      <c r="A516" t="s">
        <v>634</v>
      </c>
      <c r="B516" s="5" t="s">
        <v>540</v>
      </c>
      <c r="C516" s="6" t="s">
        <v>91</v>
      </c>
      <c r="D516" s="7" t="s">
        <v>39</v>
      </c>
      <c r="E516" s="42">
        <v>1.8548855950610927</v>
      </c>
      <c r="F516" s="8">
        <v>-2.5179806740109285</v>
      </c>
      <c r="G516" s="9">
        <v>79</v>
      </c>
      <c r="H516" s="10">
        <v>-245</v>
      </c>
      <c r="I516" s="39">
        <v>-0.61537968757910555</v>
      </c>
      <c r="J516" s="11">
        <v>-0.15996967630987147</v>
      </c>
      <c r="K516" s="10">
        <v>-370</v>
      </c>
      <c r="L516" s="39">
        <v>-1.5175489134435465</v>
      </c>
      <c r="M516" s="11">
        <v>8.0651795565378284E-2</v>
      </c>
      <c r="N516" s="10">
        <v>46</v>
      </c>
      <c r="O516" s="39">
        <v>0.1710899467343544</v>
      </c>
      <c r="P516" s="11">
        <v>0</v>
      </c>
      <c r="Q516" s="10">
        <v>-139</v>
      </c>
      <c r="R516" s="39">
        <v>-0.10713512682132248</v>
      </c>
      <c r="S516" s="12">
        <v>0.21203131437989287</v>
      </c>
      <c r="T516" s="10">
        <v>179</v>
      </c>
      <c r="U516" s="39">
        <v>0.5089500548375715</v>
      </c>
      <c r="V516" s="11">
        <v>-2.1460567823343851E-2</v>
      </c>
      <c r="W516" s="10">
        <v>38</v>
      </c>
      <c r="X516" s="39">
        <v>0.52742082678929092</v>
      </c>
      <c r="Y516" s="13">
        <v>22137</v>
      </c>
      <c r="Z516" s="10">
        <v>298</v>
      </c>
      <c r="AA516" s="39">
        <v>1.1899060687576528</v>
      </c>
      <c r="AB516" s="11">
        <v>-8.1740299654245174E-3</v>
      </c>
      <c r="AC516" s="10">
        <v>33</v>
      </c>
      <c r="AD516" s="39">
        <v>0.14597393360896227</v>
      </c>
      <c r="AE516" s="11">
        <v>1.6000000000000014E-2</v>
      </c>
      <c r="AF516" s="10">
        <v>-55</v>
      </c>
      <c r="AG516" s="39">
        <v>-0.16798317152008291</v>
      </c>
      <c r="AH516" s="14">
        <v>0.30384997170334893</v>
      </c>
      <c r="AI516" s="10">
        <v>-13</v>
      </c>
      <c r="AJ516" s="39">
        <v>-2.4368662838934296E-2</v>
      </c>
      <c r="AK516" s="13">
        <v>-25869.121917268494</v>
      </c>
      <c r="AL516" s="44"/>
    </row>
    <row r="517" spans="1:38" x14ac:dyDescent="0.25">
      <c r="A517" t="s">
        <v>850</v>
      </c>
      <c r="B517" s="5" t="s">
        <v>457</v>
      </c>
      <c r="C517" s="6" t="s">
        <v>52</v>
      </c>
      <c r="D517" s="7" t="s">
        <v>34</v>
      </c>
      <c r="E517" s="42">
        <v>1.8548962498387411</v>
      </c>
      <c r="F517" s="8">
        <v>-2.0442571098947333</v>
      </c>
      <c r="G517" s="9">
        <v>109</v>
      </c>
      <c r="H517" s="10">
        <v>16</v>
      </c>
      <c r="I517" s="39">
        <v>0.89302123125901511</v>
      </c>
      <c r="J517" s="11">
        <v>-0.15717222817195498</v>
      </c>
      <c r="K517" s="10">
        <v>139</v>
      </c>
      <c r="L517" s="39">
        <v>1.010354904359521</v>
      </c>
      <c r="M517" s="11">
        <v>-1.5460976029229551E-2</v>
      </c>
      <c r="N517" s="10">
        <v>40</v>
      </c>
      <c r="O517" s="39">
        <v>5.9379053455945338E-2</v>
      </c>
      <c r="P517" s="11">
        <v>2.7346544463710681E-2</v>
      </c>
      <c r="Q517" s="10">
        <v>135</v>
      </c>
      <c r="R517" s="39">
        <v>0.51008677425449678</v>
      </c>
      <c r="S517" s="12">
        <v>-5.9604838258599795</v>
      </c>
      <c r="T517" s="10">
        <v>6</v>
      </c>
      <c r="U517" s="39">
        <v>8.1724616726280563E-2</v>
      </c>
      <c r="V517" s="11">
        <v>1.4323064669458666E-2</v>
      </c>
      <c r="W517" s="10">
        <v>4</v>
      </c>
      <c r="X517" s="39">
        <v>8.9234567040237911E-2</v>
      </c>
      <c r="Y517" s="13">
        <v>8671</v>
      </c>
      <c r="Z517" s="10">
        <v>79</v>
      </c>
      <c r="AA517" s="39">
        <v>0.51014485047780966</v>
      </c>
      <c r="AB517" s="11">
        <v>4.0000000000000036E-3</v>
      </c>
      <c r="AC517" s="10">
        <v>12</v>
      </c>
      <c r="AD517" s="39">
        <v>4.4483131025052303E-2</v>
      </c>
      <c r="AE517" s="11">
        <v>1.4999999999999902E-2</v>
      </c>
      <c r="AF517" s="10">
        <v>17</v>
      </c>
      <c r="AG517" s="39">
        <v>0.19474563290143565</v>
      </c>
      <c r="AH517" s="14">
        <v>-0.21362320191851913</v>
      </c>
      <c r="AI517" s="10">
        <v>73</v>
      </c>
      <c r="AJ517" s="39">
        <v>0.14125125891570148</v>
      </c>
      <c r="AK517" s="13">
        <v>71426.731677599135</v>
      </c>
      <c r="AL517" s="44">
        <v>1</v>
      </c>
    </row>
    <row r="518" spans="1:38" x14ac:dyDescent="0.25">
      <c r="A518" t="s">
        <v>1160</v>
      </c>
      <c r="B518" s="5" t="s">
        <v>259</v>
      </c>
      <c r="C518" s="6" t="s">
        <v>52</v>
      </c>
      <c r="D518" s="7" t="s">
        <v>34</v>
      </c>
      <c r="E518" s="42">
        <v>1.8936436801534429</v>
      </c>
      <c r="F518" s="8">
        <v>-1.1422840845766657</v>
      </c>
      <c r="G518" s="9">
        <v>84</v>
      </c>
      <c r="H518" s="10">
        <v>349</v>
      </c>
      <c r="I518" s="39">
        <v>1.2325958012081317</v>
      </c>
      <c r="J518" s="11">
        <v>0.10677245797200741</v>
      </c>
      <c r="K518" s="10">
        <v>-6</v>
      </c>
      <c r="L518" s="39">
        <v>0.25355810321460148</v>
      </c>
      <c r="M518" s="11">
        <v>2.1797000290174701E-2</v>
      </c>
      <c r="N518" s="10">
        <v>-35</v>
      </c>
      <c r="O518" s="39">
        <v>-0.31745481733480263</v>
      </c>
      <c r="P518" s="11">
        <v>5.9382274898284099E-2</v>
      </c>
      <c r="Q518" s="10">
        <v>91</v>
      </c>
      <c r="R518" s="39">
        <v>0.39039367143518289</v>
      </c>
      <c r="S518" s="12">
        <v>-5.5267236467236467</v>
      </c>
      <c r="T518" s="10">
        <v>42</v>
      </c>
      <c r="U518" s="39">
        <v>0.36281418519759556</v>
      </c>
      <c r="V518" s="11">
        <v>-1.8264928375985728E-3</v>
      </c>
      <c r="W518" s="10">
        <v>48</v>
      </c>
      <c r="X518" s="39">
        <v>0.19783188758097564</v>
      </c>
      <c r="Y518" s="13">
        <v>8776</v>
      </c>
      <c r="Z518" s="10">
        <v>220</v>
      </c>
      <c r="AA518" s="39">
        <v>0.74337725586260817</v>
      </c>
      <c r="AB518" s="11">
        <v>2.5670699631772514E-4</v>
      </c>
      <c r="AC518" s="10">
        <v>12</v>
      </c>
      <c r="AD518" s="39">
        <v>0.12679988374310258</v>
      </c>
      <c r="AE518" s="11">
        <v>2.8000000000000025E-2</v>
      </c>
      <c r="AF518" s="10">
        <v>11</v>
      </c>
      <c r="AG518" s="39">
        <v>9.3452189666441421E-3</v>
      </c>
      <c r="AH518" s="14">
        <v>0.14405459303898516</v>
      </c>
      <c r="AI518" s="10">
        <v>78</v>
      </c>
      <c r="AJ518" s="39">
        <v>6.4027331285744435E-2</v>
      </c>
      <c r="AK518" s="13">
        <v>27490.327797116508</v>
      </c>
      <c r="AL518" s="44">
        <v>1</v>
      </c>
    </row>
    <row r="519" spans="1:38" x14ac:dyDescent="0.25">
      <c r="A519" t="s">
        <v>740</v>
      </c>
      <c r="B519" s="5" t="s">
        <v>125</v>
      </c>
      <c r="C519" s="6" t="s">
        <v>81</v>
      </c>
      <c r="D519" s="7" t="s">
        <v>34</v>
      </c>
      <c r="E519" s="42">
        <v>1.8961045992443042</v>
      </c>
      <c r="F519" s="8">
        <v>-0.12502071300064443</v>
      </c>
      <c r="G519" s="9">
        <v>24</v>
      </c>
      <c r="H519" s="10">
        <v>-221</v>
      </c>
      <c r="I519" s="39">
        <v>-0.47484775081387998</v>
      </c>
      <c r="J519" s="11">
        <v>-0.13900754881797361</v>
      </c>
      <c r="K519" s="10">
        <v>-177</v>
      </c>
      <c r="L519" s="39">
        <v>-0.69637448047690365</v>
      </c>
      <c r="M519" s="11">
        <v>3.3904757482566772E-2</v>
      </c>
      <c r="N519" s="10">
        <v>-4</v>
      </c>
      <c r="O519" s="39">
        <v>-0.25410289685837828</v>
      </c>
      <c r="P519" s="11">
        <v>8.0228471001757465E-2</v>
      </c>
      <c r="Q519" s="10">
        <v>-33</v>
      </c>
      <c r="R519" s="39">
        <v>-0.16256842220324172</v>
      </c>
      <c r="S519" s="12">
        <v>-1.6322271884879538</v>
      </c>
      <c r="T519" s="10">
        <v>116</v>
      </c>
      <c r="U519" s="39">
        <v>0.63773719239973736</v>
      </c>
      <c r="V519" s="11">
        <v>-2.0772347487696005E-2</v>
      </c>
      <c r="W519" s="10">
        <v>5</v>
      </c>
      <c r="X519" s="39">
        <v>4.9799509336128533E-2</v>
      </c>
      <c r="Y519" s="13">
        <v>3534</v>
      </c>
      <c r="Z519" s="10">
        <v>369</v>
      </c>
      <c r="AA519" s="39">
        <v>2.3657631643346839</v>
      </c>
      <c r="AB519" s="11">
        <v>-3.0787908054858024E-2</v>
      </c>
      <c r="AC519" s="10">
        <v>-4</v>
      </c>
      <c r="AD519" s="39">
        <v>-0.4904608013418712</v>
      </c>
      <c r="AE519" s="11">
        <v>7.0000000000001172E-3</v>
      </c>
      <c r="AF519" s="10">
        <v>65</v>
      </c>
      <c r="AG519" s="39">
        <v>0.19528454461874303</v>
      </c>
      <c r="AH519" s="14">
        <v>-6.6212411002464222E-4</v>
      </c>
      <c r="AI519" s="10">
        <v>-22</v>
      </c>
      <c r="AJ519" s="39">
        <v>-2.4314899018976044E-2</v>
      </c>
      <c r="AK519" s="13">
        <v>-20124.59109685423</v>
      </c>
      <c r="AL519" s="44"/>
    </row>
    <row r="520" spans="1:38" x14ac:dyDescent="0.25">
      <c r="A520" t="s">
        <v>1121</v>
      </c>
      <c r="B520" s="5" t="s">
        <v>548</v>
      </c>
      <c r="C520" s="6" t="s">
        <v>93</v>
      </c>
      <c r="D520" s="7" t="s">
        <v>34</v>
      </c>
      <c r="E520" s="42">
        <v>1.9280381471996195</v>
      </c>
      <c r="F520" s="8">
        <v>-2.7753020625582163</v>
      </c>
      <c r="G520" s="9">
        <v>71</v>
      </c>
      <c r="H520" s="10">
        <v>137</v>
      </c>
      <c r="I520" s="39">
        <v>0.53065567684875392</v>
      </c>
      <c r="J520" s="11">
        <v>5.7598697598697512E-3</v>
      </c>
      <c r="K520" s="10">
        <v>208</v>
      </c>
      <c r="L520" s="39">
        <v>0.631891559681107</v>
      </c>
      <c r="M520" s="11">
        <v>-1.9447830128127057E-2</v>
      </c>
      <c r="N520" s="10">
        <v>24</v>
      </c>
      <c r="O520" s="39">
        <v>0.10558997382917212</v>
      </c>
      <c r="P520" s="11">
        <v>1.2312977099236641E-2</v>
      </c>
      <c r="Q520" s="10">
        <v>-62</v>
      </c>
      <c r="R520" s="39">
        <v>-1.1787432331181402E-2</v>
      </c>
      <c r="S520" s="12">
        <v>-7.27956989247312E-2</v>
      </c>
      <c r="T520" s="10">
        <v>-59</v>
      </c>
      <c r="U520" s="39">
        <v>-0.14514424202930082</v>
      </c>
      <c r="V520" s="11">
        <v>2.0787768779670479E-2</v>
      </c>
      <c r="W520" s="10">
        <v>38</v>
      </c>
      <c r="X520" s="39">
        <v>0.79257561783811581</v>
      </c>
      <c r="Y520" s="13">
        <v>30837</v>
      </c>
      <c r="Z520" s="10">
        <v>201</v>
      </c>
      <c r="AA520" s="39">
        <v>0.71373528573771161</v>
      </c>
      <c r="AB520" s="11">
        <v>5.5031995346131735E-4</v>
      </c>
      <c r="AC520" s="10">
        <v>44</v>
      </c>
      <c r="AD520" s="39">
        <v>0.15474882006281121</v>
      </c>
      <c r="AE520" s="11">
        <v>1.9000000000000017E-2</v>
      </c>
      <c r="AF520" s="10">
        <v>38</v>
      </c>
      <c r="AG520" s="39">
        <v>6.365356136598338E-2</v>
      </c>
      <c r="AH520" s="14">
        <v>8.839487902251042E-2</v>
      </c>
      <c r="AI520" s="10">
        <v>18</v>
      </c>
      <c r="AJ520" s="39">
        <v>4.7079698473321503E-2</v>
      </c>
      <c r="AK520" s="13">
        <v>10282.209830993321</v>
      </c>
      <c r="AL520" s="44"/>
    </row>
    <row r="521" spans="1:38" x14ac:dyDescent="0.25">
      <c r="A521" t="s">
        <v>736</v>
      </c>
      <c r="B521" s="5" t="s">
        <v>578</v>
      </c>
      <c r="C521" s="6" t="s">
        <v>93</v>
      </c>
      <c r="D521" s="7" t="s">
        <v>34</v>
      </c>
      <c r="E521" s="42">
        <v>1.9672927485519578</v>
      </c>
      <c r="F521" s="8">
        <v>-3.2679513909384124</v>
      </c>
      <c r="G521" s="9">
        <v>42</v>
      </c>
      <c r="H521" s="10">
        <v>260</v>
      </c>
      <c r="I521" s="39">
        <v>0.72119275238256231</v>
      </c>
      <c r="J521" s="11">
        <v>6.6003866266034938E-2</v>
      </c>
      <c r="K521" s="10">
        <v>-194</v>
      </c>
      <c r="L521" s="39">
        <v>-1.313318282690074</v>
      </c>
      <c r="M521" s="11">
        <v>4.7380156075808248E-2</v>
      </c>
      <c r="N521" s="10">
        <v>50</v>
      </c>
      <c r="O521" s="39">
        <v>0.22026456126548632</v>
      </c>
      <c r="P521" s="11">
        <v>-1.8259281801582471E-3</v>
      </c>
      <c r="Q521" s="10">
        <v>-41</v>
      </c>
      <c r="R521" s="39">
        <v>1.5132608562467564E-2</v>
      </c>
      <c r="S521" s="12">
        <v>-0.2</v>
      </c>
      <c r="T521" s="10">
        <v>244</v>
      </c>
      <c r="U521" s="39">
        <v>0.62032064065062831</v>
      </c>
      <c r="V521" s="11">
        <v>-2.7128712871287129E-2</v>
      </c>
      <c r="W521" s="10">
        <v>8</v>
      </c>
      <c r="X521" s="39">
        <v>0.30740341372126467</v>
      </c>
      <c r="Y521" s="13">
        <v>18484</v>
      </c>
      <c r="Z521" s="10">
        <v>240</v>
      </c>
      <c r="AA521" s="39">
        <v>0.84778125231714541</v>
      </c>
      <c r="AB521" s="11">
        <v>-2.0435875943000809E-3</v>
      </c>
      <c r="AC521" s="10">
        <v>14</v>
      </c>
      <c r="AD521" s="39">
        <v>4.6078015529702254E-2</v>
      </c>
      <c r="AE521" s="11">
        <v>9.9999999999998979E-3</v>
      </c>
      <c r="AF521" s="10">
        <v>72</v>
      </c>
      <c r="AG521" s="39">
        <v>0.16866258655429217</v>
      </c>
      <c r="AH521" s="14">
        <v>-2.3533550152053273E-2</v>
      </c>
      <c r="AI521" s="10">
        <v>27</v>
      </c>
      <c r="AJ521" s="39">
        <v>6.4711969774273653E-2</v>
      </c>
      <c r="AK521" s="13">
        <v>21187.538236625434</v>
      </c>
      <c r="AL521" s="44"/>
    </row>
    <row r="522" spans="1:38" x14ac:dyDescent="0.25">
      <c r="A522" t="s">
        <v>1090</v>
      </c>
      <c r="B522" s="5" t="s">
        <v>234</v>
      </c>
      <c r="C522" s="6" t="s">
        <v>172</v>
      </c>
      <c r="D522" s="7" t="s">
        <v>39</v>
      </c>
      <c r="E522" s="42">
        <v>1.992337482813813</v>
      </c>
      <c r="F522" s="8">
        <v>-1.2749418190684629</v>
      </c>
      <c r="G522" s="9">
        <v>77</v>
      </c>
      <c r="H522" s="10">
        <v>-74</v>
      </c>
      <c r="I522" s="39">
        <v>-0.1319459399167921</v>
      </c>
      <c r="J522" s="11">
        <v>-4.6542526168712683E-2</v>
      </c>
      <c r="K522" s="10">
        <v>-41</v>
      </c>
      <c r="L522" s="39">
        <v>-0.74026032968637079</v>
      </c>
      <c r="M522" s="11">
        <v>8.5907711245818474E-2</v>
      </c>
      <c r="N522" s="10">
        <v>15</v>
      </c>
      <c r="O522" s="39">
        <v>-1.3936632877556809E-2</v>
      </c>
      <c r="P522" s="11">
        <v>3.6512908777969026E-2</v>
      </c>
      <c r="Q522" s="10">
        <v>51</v>
      </c>
      <c r="R522" s="39">
        <v>0.35185915710633753</v>
      </c>
      <c r="S522" s="12">
        <v>-6.7833404359940994</v>
      </c>
      <c r="T522" s="10">
        <v>109</v>
      </c>
      <c r="U522" s="39">
        <v>0.39991001823070849</v>
      </c>
      <c r="V522" s="11">
        <v>-9.1205790426056865E-3</v>
      </c>
      <c r="W522" s="10">
        <v>-13</v>
      </c>
      <c r="X522" s="39">
        <v>-2.8389406001764594E-2</v>
      </c>
      <c r="Y522" s="13">
        <v>2084</v>
      </c>
      <c r="Z522" s="10">
        <v>132</v>
      </c>
      <c r="AA522" s="39">
        <v>0.65254144206281994</v>
      </c>
      <c r="AB522" s="11">
        <v>2.7844195378441891E-3</v>
      </c>
      <c r="AC522" s="10">
        <v>131</v>
      </c>
      <c r="AD522" s="39">
        <v>0.78244410436985679</v>
      </c>
      <c r="AE522" s="11">
        <v>7.2999999999999954E-2</v>
      </c>
      <c r="AF522" s="10">
        <v>30</v>
      </c>
      <c r="AG522" s="39">
        <v>0.27966828189960002</v>
      </c>
      <c r="AH522" s="14">
        <v>0.14310130424479883</v>
      </c>
      <c r="AI522" s="10">
        <v>13</v>
      </c>
      <c r="AJ522" s="39">
        <v>-1.582681260279023E-2</v>
      </c>
      <c r="AK522" s="13">
        <v>-16536.925402003981</v>
      </c>
      <c r="AL522" s="44"/>
    </row>
    <row r="523" spans="1:38" x14ac:dyDescent="0.25">
      <c r="A523" t="s">
        <v>1154</v>
      </c>
      <c r="B523" s="5" t="s">
        <v>152</v>
      </c>
      <c r="C523" s="6" t="s">
        <v>63</v>
      </c>
      <c r="D523" s="7" t="s">
        <v>34</v>
      </c>
      <c r="E523" s="42">
        <v>2.0133771474526707</v>
      </c>
      <c r="F523" s="8">
        <v>-2.3151441987889356</v>
      </c>
      <c r="G523" s="9">
        <v>126</v>
      </c>
      <c r="H523" s="10">
        <v>-279</v>
      </c>
      <c r="I523" s="39">
        <v>-0.72271633157958259</v>
      </c>
      <c r="J523" s="11">
        <v>-0.14559628240969225</v>
      </c>
      <c r="K523" s="10">
        <v>71</v>
      </c>
      <c r="L523" s="39">
        <v>0.10336989892972243</v>
      </c>
      <c r="M523" s="11">
        <v>-1.2605067297220829E-3</v>
      </c>
      <c r="N523" s="10">
        <v>73</v>
      </c>
      <c r="O523" s="39">
        <v>0.21710416756074241</v>
      </c>
      <c r="P523" s="11">
        <v>6.4538745387453869E-3</v>
      </c>
      <c r="Q523" s="10">
        <v>123</v>
      </c>
      <c r="R523" s="39">
        <v>0.15817303206927152</v>
      </c>
      <c r="S523" s="12">
        <v>-1.43</v>
      </c>
      <c r="T523" s="10">
        <v>326</v>
      </c>
      <c r="U523" s="39">
        <v>0.92649588191429544</v>
      </c>
      <c r="V523" s="11">
        <v>-4.4672836785661821E-2</v>
      </c>
      <c r="W523" s="10">
        <v>-21</v>
      </c>
      <c r="X523" s="39">
        <v>-0.1411350180115955</v>
      </c>
      <c r="Y523" s="13">
        <v>258</v>
      </c>
      <c r="Z523" s="10">
        <v>181</v>
      </c>
      <c r="AA523" s="39">
        <v>0.84704153231534751</v>
      </c>
      <c r="AB523" s="11">
        <v>-1.0493248828878435E-3</v>
      </c>
      <c r="AC523" s="10">
        <v>83</v>
      </c>
      <c r="AD523" s="39">
        <v>0.25074872591925468</v>
      </c>
      <c r="AE523" s="11">
        <v>2.9000000000000026E-2</v>
      </c>
      <c r="AF523" s="10">
        <v>-85</v>
      </c>
      <c r="AG523" s="39">
        <v>-0.32837559091504193</v>
      </c>
      <c r="AH523" s="14">
        <v>0.64157113476485073</v>
      </c>
      <c r="AI523" s="10">
        <v>-22</v>
      </c>
      <c r="AJ523" s="39">
        <v>-3.2482673693679631E-2</v>
      </c>
      <c r="AK523" s="13">
        <v>-27610.441619843652</v>
      </c>
      <c r="AL523" s="44"/>
    </row>
    <row r="524" spans="1:38" x14ac:dyDescent="0.25">
      <c r="A524" t="s">
        <v>976</v>
      </c>
      <c r="B524" s="5" t="s">
        <v>40</v>
      </c>
      <c r="C524" s="6" t="s">
        <v>41</v>
      </c>
      <c r="D524" s="7" t="s">
        <v>34</v>
      </c>
      <c r="E524" s="42">
        <v>2.0391666970216633</v>
      </c>
      <c r="F524" s="8">
        <v>2.486003318200332</v>
      </c>
      <c r="G524" s="9">
        <v>4</v>
      </c>
      <c r="H524" s="10">
        <v>86</v>
      </c>
      <c r="I524" s="39">
        <v>0.34252702994755263</v>
      </c>
      <c r="J524" s="11">
        <v>4.4625359304812928E-3</v>
      </c>
      <c r="K524" s="10">
        <v>4</v>
      </c>
      <c r="L524" s="39">
        <v>1.0661428055212949</v>
      </c>
      <c r="M524" s="11">
        <v>1.9988139052199788E-2</v>
      </c>
      <c r="N524" s="10">
        <v>-4</v>
      </c>
      <c r="O524" s="39">
        <v>1.3791461067524935E-4</v>
      </c>
      <c r="P524" s="11">
        <v>0.13222131834954712</v>
      </c>
      <c r="Q524" s="10">
        <v>8</v>
      </c>
      <c r="R524" s="39">
        <v>1.4446541764803462</v>
      </c>
      <c r="S524" s="12">
        <v>-30.703626819510255</v>
      </c>
      <c r="T524" s="10">
        <v>-1</v>
      </c>
      <c r="U524" s="39">
        <v>-0.17979020981151184</v>
      </c>
      <c r="V524" s="11">
        <v>5.3581722820819772E-2</v>
      </c>
      <c r="W524" s="10">
        <v>-3</v>
      </c>
      <c r="X524" s="39">
        <v>-8.6532244844247819E-2</v>
      </c>
      <c r="Y524" s="13">
        <v>-2368</v>
      </c>
      <c r="Z524" s="10">
        <v>13</v>
      </c>
      <c r="AA524" s="39">
        <v>0.42073163512492973</v>
      </c>
      <c r="AB524" s="11">
        <v>1.0000000000000009E-2</v>
      </c>
      <c r="AC524" s="10">
        <v>9</v>
      </c>
      <c r="AD524" s="39">
        <v>0.16604266812250401</v>
      </c>
      <c r="AE524" s="11">
        <v>5.3999999999999937E-2</v>
      </c>
      <c r="AF524" s="10">
        <v>-92</v>
      </c>
      <c r="AG524" s="39">
        <v>-0.29557838811115761</v>
      </c>
      <c r="AH524" s="14">
        <v>0.54318378926987432</v>
      </c>
      <c r="AI524" s="10">
        <v>-8</v>
      </c>
      <c r="AJ524" s="39">
        <v>-1.7400418001813744E-2</v>
      </c>
      <c r="AK524" s="13">
        <v>-14205.455756602845</v>
      </c>
      <c r="AL524" s="44">
        <v>1</v>
      </c>
    </row>
    <row r="525" spans="1:38" x14ac:dyDescent="0.25">
      <c r="A525" t="s">
        <v>935</v>
      </c>
      <c r="B525" s="5" t="s">
        <v>492</v>
      </c>
      <c r="C525" s="6" t="s">
        <v>49</v>
      </c>
      <c r="D525" s="7" t="s">
        <v>39</v>
      </c>
      <c r="E525" s="42">
        <v>2.0481048419884891</v>
      </c>
      <c r="F525" s="8">
        <v>-2.7296704505987375</v>
      </c>
      <c r="G525" s="9">
        <v>105</v>
      </c>
      <c r="H525" s="10">
        <v>148</v>
      </c>
      <c r="I525" s="39">
        <v>0.49684630940410912</v>
      </c>
      <c r="J525" s="11">
        <v>1.6100981798967684E-2</v>
      </c>
      <c r="K525" s="10">
        <v>114</v>
      </c>
      <c r="L525" s="39">
        <v>0.19311892186363633</v>
      </c>
      <c r="M525" s="11">
        <v>-8.8428650111038766E-3</v>
      </c>
      <c r="N525" s="10">
        <v>191</v>
      </c>
      <c r="O525" s="39">
        <v>0.47122384547335738</v>
      </c>
      <c r="P525" s="11">
        <v>-3.4115781126090386E-3</v>
      </c>
      <c r="Q525" s="10">
        <v>4</v>
      </c>
      <c r="R525" s="39">
        <v>-1.8024756472375059E-2</v>
      </c>
      <c r="S525" s="12">
        <v>-1.2558202506121274</v>
      </c>
      <c r="T525" s="10">
        <v>36</v>
      </c>
      <c r="U525" s="39">
        <v>0.1085374467454332</v>
      </c>
      <c r="V525" s="11">
        <v>2.3687834736036695E-3</v>
      </c>
      <c r="W525" s="10">
        <v>84</v>
      </c>
      <c r="X525" s="39">
        <v>0.64426557976970744</v>
      </c>
      <c r="Y525" s="13">
        <v>24107</v>
      </c>
      <c r="Z525" s="10">
        <v>256</v>
      </c>
      <c r="AA525" s="39">
        <v>0.87861736742681218</v>
      </c>
      <c r="AB525" s="11">
        <v>-2.4303046287748875E-3</v>
      </c>
      <c r="AC525" s="10">
        <v>-38</v>
      </c>
      <c r="AD525" s="39">
        <v>-0.13975404869571462</v>
      </c>
      <c r="AE525" s="11">
        <v>0</v>
      </c>
      <c r="AF525" s="10">
        <v>-92</v>
      </c>
      <c r="AG525" s="39">
        <v>-0.28306016848837073</v>
      </c>
      <c r="AH525" s="14">
        <v>0.49632390059327003</v>
      </c>
      <c r="AI525" s="10">
        <v>26</v>
      </c>
      <c r="AJ525" s="39">
        <v>6.0525681857006575E-3</v>
      </c>
      <c r="AK525" s="13">
        <v>-6883.4409557630424</v>
      </c>
      <c r="AL525" s="44"/>
    </row>
    <row r="526" spans="1:38" x14ac:dyDescent="0.25">
      <c r="A526" t="s">
        <v>950</v>
      </c>
      <c r="B526" s="5" t="s">
        <v>176</v>
      </c>
      <c r="C526" s="6" t="s">
        <v>71</v>
      </c>
      <c r="D526" s="7" t="s">
        <v>34</v>
      </c>
      <c r="E526" s="42">
        <v>2.0535243806782564</v>
      </c>
      <c r="F526" s="8">
        <v>-1.0069605135830528</v>
      </c>
      <c r="G526" s="9">
        <v>53</v>
      </c>
      <c r="H526" s="10">
        <v>-248</v>
      </c>
      <c r="I526" s="39">
        <v>-0.76065461041815152</v>
      </c>
      <c r="J526" s="11">
        <v>-0.20838998564386157</v>
      </c>
      <c r="K526" s="10">
        <v>52</v>
      </c>
      <c r="L526" s="39">
        <v>1.5235005667531669</v>
      </c>
      <c r="M526" s="11">
        <v>-1.6739435123955995E-2</v>
      </c>
      <c r="N526" s="10">
        <v>24</v>
      </c>
      <c r="O526" s="39">
        <v>0.19048168132799193</v>
      </c>
      <c r="P526" s="11">
        <v>4.5677053824362622E-2</v>
      </c>
      <c r="Q526" s="10">
        <v>-196</v>
      </c>
      <c r="R526" s="39">
        <v>-0.82839904653067298</v>
      </c>
      <c r="S526" s="12">
        <v>1.6757424686750202</v>
      </c>
      <c r="T526" s="10">
        <v>29</v>
      </c>
      <c r="U526" s="39">
        <v>0.31257523229794509</v>
      </c>
      <c r="V526" s="11">
        <v>1.4895833333333497E-3</v>
      </c>
      <c r="W526" s="10">
        <v>-66</v>
      </c>
      <c r="X526" s="39">
        <v>-0.26601400209543868</v>
      </c>
      <c r="Y526" s="13">
        <v>-5586</v>
      </c>
      <c r="Z526" s="10">
        <v>152</v>
      </c>
      <c r="AA526" s="39">
        <v>1.6129689349511718</v>
      </c>
      <c r="AB526" s="11">
        <v>-1.5170731707317073E-2</v>
      </c>
      <c r="AC526" s="10">
        <v>178</v>
      </c>
      <c r="AD526" s="39">
        <v>0.89356904224523681</v>
      </c>
      <c r="AE526" s="11">
        <v>7.8999999999999959E-2</v>
      </c>
      <c r="AF526" s="10">
        <v>-59</v>
      </c>
      <c r="AG526" s="39">
        <v>-0.17690244936022065</v>
      </c>
      <c r="AH526" s="14">
        <v>0.38406556169178341</v>
      </c>
      <c r="AI526" s="10">
        <v>-33</v>
      </c>
      <c r="AJ526" s="39">
        <v>-3.257335304670439E-2</v>
      </c>
      <c r="AK526" s="13">
        <v>-27025.492375081201</v>
      </c>
      <c r="AL526" s="44"/>
    </row>
    <row r="527" spans="1:38" x14ac:dyDescent="0.25">
      <c r="A527" t="s">
        <v>845</v>
      </c>
      <c r="B527" s="5" t="s">
        <v>241</v>
      </c>
      <c r="C527" s="6" t="s">
        <v>38</v>
      </c>
      <c r="D527" s="7" t="s">
        <v>39</v>
      </c>
      <c r="E527" s="42">
        <v>2.0685730583349287</v>
      </c>
      <c r="F527" s="8">
        <v>-1.5257100258812955</v>
      </c>
      <c r="G527" s="9">
        <v>81</v>
      </c>
      <c r="H527" s="10">
        <v>-106</v>
      </c>
      <c r="I527" s="39">
        <v>-0.14041353278581764</v>
      </c>
      <c r="J527" s="11">
        <v>-7.4322803315215014E-2</v>
      </c>
      <c r="K527" s="10">
        <v>-4</v>
      </c>
      <c r="L527" s="39">
        <v>0.10179909011251753</v>
      </c>
      <c r="M527" s="11">
        <v>1.50684713014878E-2</v>
      </c>
      <c r="N527" s="10">
        <v>144</v>
      </c>
      <c r="O527" s="39">
        <v>0.91855332090665109</v>
      </c>
      <c r="P527" s="11">
        <v>-2.4078881677483746E-3</v>
      </c>
      <c r="Q527" s="10">
        <v>44</v>
      </c>
      <c r="R527" s="39">
        <v>8.5480045775151586E-2</v>
      </c>
      <c r="S527" s="12">
        <v>-2.4924524197933664</v>
      </c>
      <c r="T527" s="10">
        <v>115</v>
      </c>
      <c r="U527" s="39">
        <v>0.45612519260448181</v>
      </c>
      <c r="V527" s="11">
        <v>-1.2114905045079602E-2</v>
      </c>
      <c r="W527" s="10">
        <v>31</v>
      </c>
      <c r="X527" s="39">
        <v>0.13802592520478474</v>
      </c>
      <c r="Y527" s="13">
        <v>6784</v>
      </c>
      <c r="Z527" s="10">
        <v>182</v>
      </c>
      <c r="AA527" s="39">
        <v>0.62495306982916254</v>
      </c>
      <c r="AB527" s="11">
        <v>2.5483193277310925E-3</v>
      </c>
      <c r="AC527" s="10">
        <v>-8</v>
      </c>
      <c r="AD527" s="39">
        <v>-0.15015321210772514</v>
      </c>
      <c r="AE527" s="11">
        <v>1.5000000000000013E-2</v>
      </c>
      <c r="AF527" s="10">
        <v>-1</v>
      </c>
      <c r="AG527" s="39">
        <v>4.8425095768914073E-2</v>
      </c>
      <c r="AH527" s="14">
        <v>0.46932969770462707</v>
      </c>
      <c r="AI527" s="10">
        <v>-28</v>
      </c>
      <c r="AJ527" s="39">
        <v>-2.7455788605925069E-2</v>
      </c>
      <c r="AK527" s="13">
        <v>-22218.365011530128</v>
      </c>
      <c r="AL527" s="44"/>
    </row>
    <row r="528" spans="1:38" x14ac:dyDescent="0.25">
      <c r="A528" t="s">
        <v>1084</v>
      </c>
      <c r="B528" s="5" t="s">
        <v>209</v>
      </c>
      <c r="C528" s="6" t="s">
        <v>26</v>
      </c>
      <c r="D528" s="7" t="s">
        <v>20</v>
      </c>
      <c r="E528" s="42">
        <v>2.1027536930018558</v>
      </c>
      <c r="F528" s="8">
        <v>-1.3903485188105336</v>
      </c>
      <c r="G528" s="9">
        <v>67</v>
      </c>
      <c r="H528" s="10">
        <v>-337</v>
      </c>
      <c r="I528" s="39">
        <v>-0.97638982379940331</v>
      </c>
      <c r="J528" s="11">
        <v>-0.19662945525593245</v>
      </c>
      <c r="K528" s="10">
        <v>-26</v>
      </c>
      <c r="L528" s="39">
        <v>-2.1699047239076563E-3</v>
      </c>
      <c r="M528" s="11">
        <v>4.4857423795476886E-2</v>
      </c>
      <c r="N528" s="10">
        <v>306</v>
      </c>
      <c r="O528" s="39">
        <v>0.86027215494003195</v>
      </c>
      <c r="P528" s="11">
        <v>-1.9146341463414637E-2</v>
      </c>
      <c r="Q528" s="10">
        <v>-52</v>
      </c>
      <c r="R528" s="39">
        <v>-0.46814682500111326</v>
      </c>
      <c r="S528" s="12">
        <v>-2.18960396039604</v>
      </c>
      <c r="T528" s="10">
        <v>138</v>
      </c>
      <c r="U528" s="39">
        <v>0.5378584673281217</v>
      </c>
      <c r="V528" s="11">
        <v>-1.7181818181818187E-2</v>
      </c>
      <c r="W528" s="10">
        <v>138</v>
      </c>
      <c r="X528" s="39">
        <v>0.54850219718510507</v>
      </c>
      <c r="Y528" s="13">
        <v>17986</v>
      </c>
      <c r="Z528" s="10">
        <v>61</v>
      </c>
      <c r="AA528" s="39">
        <v>0.47847298491777135</v>
      </c>
      <c r="AB528" s="11">
        <v>6.8527607361963186E-3</v>
      </c>
      <c r="AC528" s="10">
        <v>24</v>
      </c>
      <c r="AD528" s="39">
        <v>0.17242220614110371</v>
      </c>
      <c r="AE528" s="11">
        <v>3.3999999999999919E-2</v>
      </c>
      <c r="AF528" s="10">
        <v>140</v>
      </c>
      <c r="AG528" s="39">
        <v>0.86654799727765885</v>
      </c>
      <c r="AH528" s="14">
        <v>-0.41733874503616564</v>
      </c>
      <c r="AI528" s="10">
        <v>20</v>
      </c>
      <c r="AJ528" s="39">
        <v>5.5017612089924839E-3</v>
      </c>
      <c r="AK528" s="13">
        <v>-429.82134532040072</v>
      </c>
      <c r="AL528" s="44"/>
    </row>
    <row r="529" spans="1:38" x14ac:dyDescent="0.25">
      <c r="A529" t="s">
        <v>868</v>
      </c>
      <c r="B529" s="5" t="s">
        <v>76</v>
      </c>
      <c r="C529" s="6" t="s">
        <v>54</v>
      </c>
      <c r="D529" s="7" t="s">
        <v>39</v>
      </c>
      <c r="E529" s="42">
        <v>2.1088191892653452</v>
      </c>
      <c r="F529" s="8">
        <v>0.22586706991197758</v>
      </c>
      <c r="G529" s="9">
        <v>8</v>
      </c>
      <c r="H529" s="10">
        <v>17</v>
      </c>
      <c r="I529" s="39">
        <v>-0.12271576199995826</v>
      </c>
      <c r="J529" s="11">
        <v>2.9833594991363288E-2</v>
      </c>
      <c r="K529" s="10">
        <v>-152</v>
      </c>
      <c r="L529" s="39">
        <v>-1.7373469677398343</v>
      </c>
      <c r="M529" s="11">
        <v>0.11652483786924296</v>
      </c>
      <c r="N529" s="10">
        <v>-2</v>
      </c>
      <c r="O529" s="39">
        <v>-7.6199024352497702E-2</v>
      </c>
      <c r="P529" s="11">
        <v>0.11142767295597486</v>
      </c>
      <c r="Q529" s="10">
        <v>44</v>
      </c>
      <c r="R529" s="39">
        <v>0.8337839198579009</v>
      </c>
      <c r="S529" s="12">
        <v>-12.268837232857287</v>
      </c>
      <c r="T529" s="10">
        <v>5</v>
      </c>
      <c r="U529" s="39">
        <v>0.34439384060334266</v>
      </c>
      <c r="V529" s="11">
        <v>6.783715012722652E-3</v>
      </c>
      <c r="W529" s="10">
        <v>6</v>
      </c>
      <c r="X529" s="39">
        <v>4.3481302412749168E-2</v>
      </c>
      <c r="Y529" s="13">
        <v>2368</v>
      </c>
      <c r="Z529" s="10">
        <v>54</v>
      </c>
      <c r="AA529" s="39">
        <v>0.70274114217469907</v>
      </c>
      <c r="AB529" s="11">
        <v>3.2129375114531844E-3</v>
      </c>
      <c r="AC529" s="10">
        <v>34</v>
      </c>
      <c r="AD529" s="39">
        <v>0.74197727499759314</v>
      </c>
      <c r="AE529" s="11">
        <v>7.900000000000007E-2</v>
      </c>
      <c r="AF529" s="10">
        <v>-18</v>
      </c>
      <c r="AG529" s="39">
        <v>-3.3554173401109777E-2</v>
      </c>
      <c r="AH529" s="14">
        <v>0.39292256911163692</v>
      </c>
      <c r="AI529" s="10">
        <v>-40</v>
      </c>
      <c r="AJ529" s="39">
        <v>-3.1820162572870125E-2</v>
      </c>
      <c r="AK529" s="13">
        <v>-23598.034645336069</v>
      </c>
      <c r="AL529" s="44"/>
    </row>
    <row r="530" spans="1:38" x14ac:dyDescent="0.25">
      <c r="A530" t="s">
        <v>773</v>
      </c>
      <c r="B530" s="5" t="s">
        <v>581</v>
      </c>
      <c r="C530" s="6" t="s">
        <v>54</v>
      </c>
      <c r="D530" s="7" t="s">
        <v>39</v>
      </c>
      <c r="E530" s="42">
        <v>2.1225257483892763</v>
      </c>
      <c r="F530" s="8">
        <v>-3.67973636455927</v>
      </c>
      <c r="G530" s="9">
        <v>49</v>
      </c>
      <c r="H530" s="10">
        <v>-209</v>
      </c>
      <c r="I530" s="39">
        <v>-0.46428474513103851</v>
      </c>
      <c r="J530" s="11">
        <v>-0.11652803097997033</v>
      </c>
      <c r="K530" s="10">
        <v>60</v>
      </c>
      <c r="L530" s="39">
        <v>-6.067796114661117E-2</v>
      </c>
      <c r="M530" s="11">
        <v>-2.1109738463503565E-3</v>
      </c>
      <c r="N530" s="10">
        <v>46</v>
      </c>
      <c r="O530" s="39">
        <v>0.1710899467343544</v>
      </c>
      <c r="P530" s="11">
        <v>0</v>
      </c>
      <c r="Q530" s="10">
        <v>-45</v>
      </c>
      <c r="R530" s="39">
        <v>1.164381774522838E-2</v>
      </c>
      <c r="S530" s="12">
        <v>-0.17</v>
      </c>
      <c r="T530" s="10">
        <v>109</v>
      </c>
      <c r="U530" s="39">
        <v>0.41959580493236348</v>
      </c>
      <c r="V530" s="11">
        <v>-1.7408746846089149E-2</v>
      </c>
      <c r="W530" s="10">
        <v>78</v>
      </c>
      <c r="X530" s="39">
        <v>1.4510172857694377</v>
      </c>
      <c r="Y530" s="13">
        <v>50039</v>
      </c>
      <c r="Z530" s="10">
        <v>78</v>
      </c>
      <c r="AA530" s="39">
        <v>0.30108616884027084</v>
      </c>
      <c r="AB530" s="11">
        <v>8.5354439091534784E-3</v>
      </c>
      <c r="AC530" s="10">
        <v>-16</v>
      </c>
      <c r="AD530" s="39">
        <v>-0.1554323183040589</v>
      </c>
      <c r="AE530" s="11">
        <v>-6.0000000000000053E-3</v>
      </c>
      <c r="AF530" s="10">
        <v>57</v>
      </c>
      <c r="AG530" s="39">
        <v>0.17532225664172441</v>
      </c>
      <c r="AH530" s="14">
        <v>-6.124889039576753E-2</v>
      </c>
      <c r="AI530" s="10">
        <v>21</v>
      </c>
      <c r="AJ530" s="39">
        <v>4.3740620322645085E-2</v>
      </c>
      <c r="AK530" s="13">
        <v>10352.702975326189</v>
      </c>
      <c r="AL530" s="44"/>
    </row>
    <row r="531" spans="1:38" x14ac:dyDescent="0.25">
      <c r="A531" t="s">
        <v>838</v>
      </c>
      <c r="B531" s="5" t="s">
        <v>582</v>
      </c>
      <c r="C531" s="6" t="s">
        <v>93</v>
      </c>
      <c r="D531" s="7" t="s">
        <v>34</v>
      </c>
      <c r="E531" s="42">
        <v>2.1454978344529225</v>
      </c>
      <c r="F531" s="8">
        <v>-3.7401605794874691</v>
      </c>
      <c r="G531" s="9">
        <v>52</v>
      </c>
      <c r="H531" s="10">
        <v>214</v>
      </c>
      <c r="I531" s="39">
        <v>0.60069514233495069</v>
      </c>
      <c r="J531" s="11">
        <v>5.786123301697188E-2</v>
      </c>
      <c r="K531" s="10">
        <v>13</v>
      </c>
      <c r="L531" s="39">
        <v>-0.27581585436880629</v>
      </c>
      <c r="M531" s="11">
        <v>1.2448288195130407E-3</v>
      </c>
      <c r="N531" s="10">
        <v>182</v>
      </c>
      <c r="O531" s="39">
        <v>0.46352026732967588</v>
      </c>
      <c r="P531" s="11">
        <v>-8.7103684661525294E-3</v>
      </c>
      <c r="Q531" s="10">
        <v>-20</v>
      </c>
      <c r="R531" s="39">
        <v>2.5598981014184896E-2</v>
      </c>
      <c r="S531" s="12">
        <v>-0.28999999999999998</v>
      </c>
      <c r="T531" s="10">
        <v>32</v>
      </c>
      <c r="U531" s="39">
        <v>0.23176597779343311</v>
      </c>
      <c r="V531" s="11">
        <v>-6.9668835008870472E-3</v>
      </c>
      <c r="W531" s="10">
        <v>15</v>
      </c>
      <c r="X531" s="39">
        <v>0.59463919260944564</v>
      </c>
      <c r="Y531" s="13">
        <v>26298</v>
      </c>
      <c r="Z531" s="10">
        <v>217</v>
      </c>
      <c r="AA531" s="39">
        <v>0.79217524509151827</v>
      </c>
      <c r="AB531" s="11">
        <v>-1.0375586854460064E-3</v>
      </c>
      <c r="AC531" s="10">
        <v>-4</v>
      </c>
      <c r="AD531" s="39">
        <v>-4.6761513770951391E-2</v>
      </c>
      <c r="AE531" s="11">
        <v>3.0000000000000027E-3</v>
      </c>
      <c r="AF531" s="10">
        <v>10</v>
      </c>
      <c r="AG531" s="39">
        <v>2.6135919924195644E-2</v>
      </c>
      <c r="AH531" s="14">
        <v>0.16257564083187193</v>
      </c>
      <c r="AI531" s="10">
        <v>-5</v>
      </c>
      <c r="AJ531" s="39">
        <v>-1.2776470347873301E-2</v>
      </c>
      <c r="AK531" s="13">
        <v>-25134.987120831327</v>
      </c>
      <c r="AL531" s="44"/>
    </row>
    <row r="532" spans="1:38" x14ac:dyDescent="0.25">
      <c r="A532" t="s">
        <v>927</v>
      </c>
      <c r="B532" s="5" t="s">
        <v>303</v>
      </c>
      <c r="C532" s="6" t="s">
        <v>54</v>
      </c>
      <c r="D532" s="7" t="s">
        <v>39</v>
      </c>
      <c r="E532" s="42">
        <v>2.1990503044750529</v>
      </c>
      <c r="F532" s="8">
        <v>-2.2213754675091657</v>
      </c>
      <c r="G532" s="9">
        <v>89</v>
      </c>
      <c r="H532" s="10">
        <v>197</v>
      </c>
      <c r="I532" s="39">
        <v>0.59340416221722059</v>
      </c>
      <c r="J532" s="11">
        <v>8.9529853873735132E-2</v>
      </c>
      <c r="K532" s="10">
        <v>57</v>
      </c>
      <c r="L532" s="39">
        <v>0.42691590026433912</v>
      </c>
      <c r="M532" s="11">
        <v>4.7137711926444337E-3</v>
      </c>
      <c r="N532" s="10">
        <v>23</v>
      </c>
      <c r="O532" s="39">
        <v>-8.1490026401208338E-3</v>
      </c>
      <c r="P532" s="11">
        <v>2.8994758299359352E-2</v>
      </c>
      <c r="Q532" s="10">
        <v>113</v>
      </c>
      <c r="R532" s="39">
        <v>0.2547691229954489</v>
      </c>
      <c r="S532" s="12">
        <v>-3.3122636394442564</v>
      </c>
      <c r="T532" s="10">
        <v>88</v>
      </c>
      <c r="U532" s="39">
        <v>0.41989947763985935</v>
      </c>
      <c r="V532" s="11">
        <v>-8.5314850151532173E-3</v>
      </c>
      <c r="W532" s="10">
        <v>135</v>
      </c>
      <c r="X532" s="39">
        <v>0.52558382159138883</v>
      </c>
      <c r="Y532" s="13">
        <v>18408</v>
      </c>
      <c r="Z532" s="10">
        <v>-25</v>
      </c>
      <c r="AA532" s="39">
        <v>2.5635673755426518E-2</v>
      </c>
      <c r="AB532" s="11">
        <v>1.5265580057526373E-2</v>
      </c>
      <c r="AC532" s="10">
        <v>167</v>
      </c>
      <c r="AD532" s="39">
        <v>0.63002248073810185</v>
      </c>
      <c r="AE532" s="11">
        <v>5.8000000000000052E-2</v>
      </c>
      <c r="AF532" s="10">
        <v>66</v>
      </c>
      <c r="AG532" s="39">
        <v>0.38243552950699078</v>
      </c>
      <c r="AH532" s="14">
        <v>-1.2171018958690993E-2</v>
      </c>
      <c r="AI532" s="10">
        <v>53</v>
      </c>
      <c r="AJ532" s="39">
        <v>2.3993295912426438E-3</v>
      </c>
      <c r="AK532" s="13">
        <v>-6038.094644021854</v>
      </c>
      <c r="AL532" s="44"/>
    </row>
    <row r="533" spans="1:38" x14ac:dyDescent="0.25">
      <c r="A533" t="s">
        <v>1044</v>
      </c>
      <c r="B533" s="5" t="s">
        <v>384</v>
      </c>
      <c r="C533" s="6" t="s">
        <v>172</v>
      </c>
      <c r="D533" s="7" t="s">
        <v>39</v>
      </c>
      <c r="E533" s="42">
        <v>2.2060601131968882</v>
      </c>
      <c r="F533" s="8">
        <v>-2.5783560315110385</v>
      </c>
      <c r="G533" s="9">
        <v>120</v>
      </c>
      <c r="H533" s="10">
        <v>163</v>
      </c>
      <c r="I533" s="39">
        <v>1.9906540808451756</v>
      </c>
      <c r="J533" s="11">
        <v>0.10648559818733716</v>
      </c>
      <c r="K533" s="10">
        <v>22</v>
      </c>
      <c r="L533" s="39">
        <v>0.53213800699656355</v>
      </c>
      <c r="M533" s="11">
        <v>9.9823215052297493E-3</v>
      </c>
      <c r="N533" s="10">
        <v>39</v>
      </c>
      <c r="O533" s="39">
        <v>8.1265409721593629E-2</v>
      </c>
      <c r="P533" s="11">
        <v>1.9230623818525524E-2</v>
      </c>
      <c r="Q533" s="10">
        <v>-37</v>
      </c>
      <c r="R533" s="39">
        <v>-0.16285283963566288</v>
      </c>
      <c r="S533" s="12">
        <v>-1.1812725687959158</v>
      </c>
      <c r="T533" s="10">
        <v>33</v>
      </c>
      <c r="U533" s="39">
        <v>5.8412411619778226E-2</v>
      </c>
      <c r="V533" s="11">
        <v>8.9484324641078278E-3</v>
      </c>
      <c r="W533" s="10">
        <v>-5</v>
      </c>
      <c r="X533" s="39">
        <v>-9.6673748293489292E-3</v>
      </c>
      <c r="Y533" s="13">
        <v>2848</v>
      </c>
      <c r="Z533" s="10">
        <v>228</v>
      </c>
      <c r="AA533" s="39">
        <v>0.88513680840050701</v>
      </c>
      <c r="AB533" s="11">
        <v>-2.2064799560680901E-3</v>
      </c>
      <c r="AC533" s="10">
        <v>222</v>
      </c>
      <c r="AD533" s="39">
        <v>0.78403898887450818</v>
      </c>
      <c r="AE533" s="11">
        <v>6.800000000000006E-2</v>
      </c>
      <c r="AF533" s="10">
        <v>-59</v>
      </c>
      <c r="AG533" s="39">
        <v>-0.20802069647344434</v>
      </c>
      <c r="AH533" s="14">
        <v>0.32259377236410947</v>
      </c>
      <c r="AI533" s="10">
        <v>-26</v>
      </c>
      <c r="AJ533" s="39">
        <v>-3.5864555186244096E-2</v>
      </c>
      <c r="AK533" s="13">
        <v>-32716.585862642882</v>
      </c>
      <c r="AL533" s="44"/>
    </row>
    <row r="534" spans="1:38" x14ac:dyDescent="0.25">
      <c r="A534" t="s">
        <v>672</v>
      </c>
      <c r="B534" s="5" t="s">
        <v>77</v>
      </c>
      <c r="C534" s="6" t="s">
        <v>44</v>
      </c>
      <c r="D534" s="7" t="s">
        <v>20</v>
      </c>
      <c r="E534" s="42">
        <v>2.2085791231036573</v>
      </c>
      <c r="F534" s="8">
        <v>-3.7797428029740843E-2</v>
      </c>
      <c r="G534" s="9">
        <v>10</v>
      </c>
      <c r="H534" s="10">
        <v>-11</v>
      </c>
      <c r="I534" s="39">
        <v>-0.30602833575326804</v>
      </c>
      <c r="J534" s="11">
        <v>8.4560770794261941E-3</v>
      </c>
      <c r="K534" s="10">
        <v>-35</v>
      </c>
      <c r="L534" s="39">
        <v>5.1928039247283841E-2</v>
      </c>
      <c r="M534" s="11">
        <v>2.9058617526890679E-2</v>
      </c>
      <c r="N534" s="10">
        <v>-8</v>
      </c>
      <c r="O534" s="39">
        <v>-0.30214336334189063</v>
      </c>
      <c r="P534" s="11">
        <v>0.10134441087613294</v>
      </c>
      <c r="Q534" s="10">
        <v>-4</v>
      </c>
      <c r="R534" s="39">
        <v>-0.13405633606875211</v>
      </c>
      <c r="S534" s="12">
        <v>-11.044447049628761</v>
      </c>
      <c r="T534" s="10">
        <v>42</v>
      </c>
      <c r="U534" s="39">
        <v>0.9803997680200065</v>
      </c>
      <c r="V534" s="11">
        <v>-3.1450737005430551E-2</v>
      </c>
      <c r="W534" s="10">
        <v>-58</v>
      </c>
      <c r="X534" s="39">
        <v>-0.30618565499073414</v>
      </c>
      <c r="Y534" s="13">
        <v>-7183</v>
      </c>
      <c r="Z534" s="10">
        <v>56</v>
      </c>
      <c r="AA534" s="39">
        <v>1.5379120552851282</v>
      </c>
      <c r="AB534" s="11">
        <v>-1.2318388564002594E-2</v>
      </c>
      <c r="AC534" s="10">
        <v>76</v>
      </c>
      <c r="AD534" s="39">
        <v>0.50147138312561945</v>
      </c>
      <c r="AE534" s="11">
        <v>5.5000000000000049E-2</v>
      </c>
      <c r="AF534" s="10">
        <v>-8</v>
      </c>
      <c r="AG534" s="39">
        <v>-1.6209342954616179E-2</v>
      </c>
      <c r="AH534" s="14">
        <v>0.64680345450987886</v>
      </c>
      <c r="AI534" s="10">
        <v>4</v>
      </c>
      <c r="AJ534" s="39">
        <v>-4.9652762422784935E-3</v>
      </c>
      <c r="AK534" s="13">
        <v>-6309.660625488119</v>
      </c>
      <c r="AL534" s="44"/>
    </row>
    <row r="535" spans="1:38" x14ac:dyDescent="0.25">
      <c r="A535" t="s">
        <v>880</v>
      </c>
      <c r="B535" s="5" t="s">
        <v>420</v>
      </c>
      <c r="C535" s="6" t="s">
        <v>91</v>
      </c>
      <c r="D535" s="7" t="s">
        <v>39</v>
      </c>
      <c r="E535" s="42">
        <v>2.2764513454014272</v>
      </c>
      <c r="F535" s="8">
        <v>-2.9064551044196385</v>
      </c>
      <c r="G535" s="9">
        <v>132</v>
      </c>
      <c r="H535" s="10">
        <v>82</v>
      </c>
      <c r="I535" s="39">
        <v>0.19328235675159833</v>
      </c>
      <c r="J535" s="11">
        <v>6.521795983537737E-2</v>
      </c>
      <c r="K535" s="10">
        <v>-91</v>
      </c>
      <c r="L535" s="39">
        <v>-0.21550693058856543</v>
      </c>
      <c r="M535" s="11">
        <v>2.9565676834786329E-2</v>
      </c>
      <c r="N535" s="10">
        <v>88</v>
      </c>
      <c r="O535" s="39">
        <v>0.23690613929303722</v>
      </c>
      <c r="P535" s="11">
        <v>8.2962138084632514E-3</v>
      </c>
      <c r="Q535" s="10">
        <v>147</v>
      </c>
      <c r="R535" s="39">
        <v>0.22030650828180581</v>
      </c>
      <c r="S535" s="12">
        <v>-2.3691077484998693</v>
      </c>
      <c r="T535" s="10">
        <v>210</v>
      </c>
      <c r="U535" s="39">
        <v>0.66484233509713397</v>
      </c>
      <c r="V535" s="11">
        <v>-2.6333863696632195E-2</v>
      </c>
      <c r="W535" s="10">
        <v>21</v>
      </c>
      <c r="X535" s="39">
        <v>8.3612973989938277E-2</v>
      </c>
      <c r="Y535" s="13">
        <v>5883</v>
      </c>
      <c r="Z535" s="10">
        <v>198</v>
      </c>
      <c r="AA535" s="39">
        <v>0.77427611613015701</v>
      </c>
      <c r="AB535" s="11">
        <v>-8.3118741058655493E-4</v>
      </c>
      <c r="AC535" s="10">
        <v>79</v>
      </c>
      <c r="AD535" s="39">
        <v>0.34862013507505163</v>
      </c>
      <c r="AE535" s="11">
        <v>3.9000000000000035E-2</v>
      </c>
      <c r="AF535" s="10">
        <v>-20</v>
      </c>
      <c r="AG535" s="39">
        <v>-0.2218388757453027</v>
      </c>
      <c r="AH535" s="14">
        <v>0.25580474300987999</v>
      </c>
      <c r="AI535" s="10">
        <v>39</v>
      </c>
      <c r="AJ535" s="39">
        <v>3.5611999719483409E-2</v>
      </c>
      <c r="AK535" s="13">
        <v>9466.898053331679</v>
      </c>
      <c r="AL535" s="44"/>
    </row>
    <row r="536" spans="1:38" x14ac:dyDescent="0.25">
      <c r="A536" t="s">
        <v>835</v>
      </c>
      <c r="B536" s="5" t="s">
        <v>511</v>
      </c>
      <c r="C536" s="6" t="s">
        <v>47</v>
      </c>
      <c r="D536" s="7" t="s">
        <v>20</v>
      </c>
      <c r="E536" s="42">
        <v>2.3913744079150305</v>
      </c>
      <c r="F536" s="8">
        <v>-3.659829253489395</v>
      </c>
      <c r="G536" s="9">
        <v>129</v>
      </c>
      <c r="H536" s="10">
        <v>-3</v>
      </c>
      <c r="I536" s="39">
        <v>-0.4295653600045557</v>
      </c>
      <c r="J536" s="11">
        <v>-0.42709095371186701</v>
      </c>
      <c r="K536" s="10">
        <v>191</v>
      </c>
      <c r="L536" s="39">
        <v>0.5578643832003336</v>
      </c>
      <c r="M536" s="11">
        <v>-2.6046433964632763E-2</v>
      </c>
      <c r="N536" s="10">
        <v>271</v>
      </c>
      <c r="O536" s="39">
        <v>0.7348029122793821</v>
      </c>
      <c r="P536" s="11">
        <v>-1.3628272251308898E-2</v>
      </c>
      <c r="Q536" s="10">
        <v>77</v>
      </c>
      <c r="R536" s="39">
        <v>0.34266418666041221</v>
      </c>
      <c r="S536" s="12">
        <v>-5.6456069008009857</v>
      </c>
      <c r="T536" s="10">
        <v>214</v>
      </c>
      <c r="U536" s="39">
        <v>0.53397738986986365</v>
      </c>
      <c r="V536" s="11">
        <v>-2.1282336347797234E-2</v>
      </c>
      <c r="W536" s="10">
        <v>87</v>
      </c>
      <c r="X536" s="39">
        <v>0.93482251394774762</v>
      </c>
      <c r="Y536" s="13">
        <v>33373</v>
      </c>
      <c r="Z536" s="10">
        <v>-1</v>
      </c>
      <c r="AA536" s="39">
        <v>8.9118537783649254E-2</v>
      </c>
      <c r="AB536" s="11">
        <v>1.3617152791191814E-2</v>
      </c>
      <c r="AC536" s="10">
        <v>-93</v>
      </c>
      <c r="AD536" s="39">
        <v>-0.34270626141001947</v>
      </c>
      <c r="AE536" s="11">
        <v>-1.5000000000000013E-2</v>
      </c>
      <c r="AF536" s="10">
        <v>66</v>
      </c>
      <c r="AG536" s="39">
        <v>0.27442677286119654</v>
      </c>
      <c r="AH536" s="14">
        <v>3.4800175689470692E-2</v>
      </c>
      <c r="AI536" s="10">
        <v>33</v>
      </c>
      <c r="AJ536" s="39">
        <v>-7.9452809209950015E-3</v>
      </c>
      <c r="AK536" s="13">
        <v>-12522.531347321972</v>
      </c>
      <c r="AL536" s="44"/>
    </row>
    <row r="537" spans="1:38" x14ac:dyDescent="0.25">
      <c r="A537" t="s">
        <v>1183</v>
      </c>
      <c r="B537" s="5" t="s">
        <v>232</v>
      </c>
      <c r="C537" s="6" t="s">
        <v>19</v>
      </c>
      <c r="D537" s="7" t="s">
        <v>20</v>
      </c>
      <c r="E537" s="42">
        <v>2.4516805676071773</v>
      </c>
      <c r="F537" s="8">
        <v>-2.429026255766189</v>
      </c>
      <c r="G537" s="9">
        <v>88</v>
      </c>
      <c r="H537" s="10">
        <v>24</v>
      </c>
      <c r="I537" s="39">
        <v>0.26048966059403295</v>
      </c>
      <c r="J537" s="11">
        <v>-5.3955351436500099E-2</v>
      </c>
      <c r="K537" s="10">
        <v>1</v>
      </c>
      <c r="L537" s="39">
        <v>0.24742992998448438</v>
      </c>
      <c r="M537" s="11">
        <v>1.4880568685017651E-2</v>
      </c>
      <c r="N537" s="10">
        <v>82</v>
      </c>
      <c r="O537" s="39">
        <v>0.52899501221913003</v>
      </c>
      <c r="P537" s="11">
        <v>1.6782634333308767E-2</v>
      </c>
      <c r="Q537" s="10">
        <v>370</v>
      </c>
      <c r="R537" s="39">
        <v>1.2513274881375298</v>
      </c>
      <c r="S537" s="12">
        <v>-10.83</v>
      </c>
      <c r="T537" s="10">
        <v>-1</v>
      </c>
      <c r="U537" s="39">
        <v>-6.2706672058751051E-2</v>
      </c>
      <c r="V537" s="11">
        <v>2.0390366642703106E-2</v>
      </c>
      <c r="W537" s="10">
        <v>25</v>
      </c>
      <c r="X537" s="39">
        <v>9.7296495943246797E-2</v>
      </c>
      <c r="Y537" s="13">
        <v>5776</v>
      </c>
      <c r="Z537" s="10">
        <v>-18</v>
      </c>
      <c r="AA537" s="39">
        <v>-0.10947335953187587</v>
      </c>
      <c r="AB537" s="11">
        <v>1.900000000000001E-2</v>
      </c>
      <c r="AC537" s="10">
        <v>92</v>
      </c>
      <c r="AD537" s="39">
        <v>0.51932716728153305</v>
      </c>
      <c r="AE537" s="11">
        <v>5.3000000000000047E-2</v>
      </c>
      <c r="AF537" s="10">
        <v>43</v>
      </c>
      <c r="AG537" s="39">
        <v>0.40997076010927846</v>
      </c>
      <c r="AH537" s="14">
        <v>4.4831590512912189E-2</v>
      </c>
      <c r="AI537" s="10">
        <v>-7</v>
      </c>
      <c r="AJ537" s="39">
        <v>-1.0232608222338846E-2</v>
      </c>
      <c r="AK537" s="13">
        <v>-10837.19139187847</v>
      </c>
      <c r="AL537" s="44">
        <v>1</v>
      </c>
    </row>
    <row r="538" spans="1:38" x14ac:dyDescent="0.25">
      <c r="A538" t="s">
        <v>744</v>
      </c>
      <c r="B538" s="5" t="s">
        <v>360</v>
      </c>
      <c r="C538" s="6" t="s">
        <v>30</v>
      </c>
      <c r="D538" s="7" t="s">
        <v>20</v>
      </c>
      <c r="E538" s="42">
        <v>2.4861152383402829</v>
      </c>
      <c r="F538" s="8">
        <v>-3.1742008216260658</v>
      </c>
      <c r="G538" s="9">
        <v>127</v>
      </c>
      <c r="H538" s="10">
        <v>191</v>
      </c>
      <c r="I538" s="39">
        <v>0.57508506772066292</v>
      </c>
      <c r="J538" s="11">
        <v>3.7576801465500909E-2</v>
      </c>
      <c r="K538" s="10">
        <v>404</v>
      </c>
      <c r="L538" s="39">
        <v>1.6042480895217019</v>
      </c>
      <c r="M538" s="11">
        <v>-5.167196913287754E-2</v>
      </c>
      <c r="N538" s="10">
        <v>40</v>
      </c>
      <c r="O538" s="39">
        <v>8.3550157056071161E-2</v>
      </c>
      <c r="P538" s="11">
        <v>2.1723404255319146E-2</v>
      </c>
      <c r="Q538" s="10">
        <v>-68</v>
      </c>
      <c r="R538" s="39">
        <v>-8.1259968857932963E-3</v>
      </c>
      <c r="S538" s="12">
        <v>0</v>
      </c>
      <c r="T538" s="10">
        <v>285</v>
      </c>
      <c r="U538" s="39">
        <v>0.7784148920193994</v>
      </c>
      <c r="V538" s="11">
        <v>-3.6309900410076153E-2</v>
      </c>
      <c r="W538" s="10">
        <v>203</v>
      </c>
      <c r="X538" s="39">
        <v>0.77075777205942153</v>
      </c>
      <c r="Y538" s="13">
        <v>25543</v>
      </c>
      <c r="Z538" s="10">
        <v>-125</v>
      </c>
      <c r="AA538" s="39">
        <v>-0.60346040886813601</v>
      </c>
      <c r="AB538" s="11">
        <v>2.8419091967403963E-2</v>
      </c>
      <c r="AC538" s="10">
        <v>159</v>
      </c>
      <c r="AD538" s="39">
        <v>0.86693837163547594</v>
      </c>
      <c r="AE538" s="11">
        <v>7.8000000000000069E-2</v>
      </c>
      <c r="AF538" s="10">
        <v>91</v>
      </c>
      <c r="AG538" s="39">
        <v>0.27599480496954465</v>
      </c>
      <c r="AH538" s="14">
        <v>-6.6545072693599661E-2</v>
      </c>
      <c r="AI538" s="10">
        <v>-59</v>
      </c>
      <c r="AJ538" s="39">
        <v>-6.3166156916532906E-2</v>
      </c>
      <c r="AK538" s="13">
        <v>-49416.068282335793</v>
      </c>
      <c r="AL538" s="44"/>
    </row>
    <row r="539" spans="1:38" x14ac:dyDescent="0.25">
      <c r="A539" t="s">
        <v>883</v>
      </c>
      <c r="B539" s="5" t="s">
        <v>84</v>
      </c>
      <c r="C539" s="6" t="s">
        <v>19</v>
      </c>
      <c r="D539" s="7" t="s">
        <v>20</v>
      </c>
      <c r="E539" s="42">
        <v>2.4917070781805535</v>
      </c>
      <c r="F539" s="8">
        <v>-0.96912312334301021</v>
      </c>
      <c r="G539" s="9">
        <v>13</v>
      </c>
      <c r="H539" s="10">
        <v>65</v>
      </c>
      <c r="I539" s="39">
        <v>0.30457842141456926</v>
      </c>
      <c r="J539" s="11">
        <v>-6.2297791180698781E-4</v>
      </c>
      <c r="K539" s="10">
        <v>-9</v>
      </c>
      <c r="L539" s="39">
        <v>0.31465200117005387</v>
      </c>
      <c r="M539" s="11">
        <v>2.308673469387755E-2</v>
      </c>
      <c r="N539" s="10">
        <v>25</v>
      </c>
      <c r="O539" s="39">
        <v>1.1600218911066764</v>
      </c>
      <c r="P539" s="11">
        <v>3.072708757637474E-2</v>
      </c>
      <c r="Q539" s="10">
        <v>24</v>
      </c>
      <c r="R539" s="39">
        <v>0.95914255029484752</v>
      </c>
      <c r="S539" s="12">
        <v>-16.291253854059608</v>
      </c>
      <c r="T539" s="10">
        <v>16</v>
      </c>
      <c r="U539" s="39">
        <v>0.59193089209965333</v>
      </c>
      <c r="V539" s="11">
        <v>-7.369789811186328E-3</v>
      </c>
      <c r="W539" s="10">
        <v>33</v>
      </c>
      <c r="X539" s="39">
        <v>0.15990389522446324</v>
      </c>
      <c r="Y539" s="13">
        <v>6501</v>
      </c>
      <c r="Z539" s="10">
        <v>-14</v>
      </c>
      <c r="AA539" s="39">
        <v>-0.55923859357499284</v>
      </c>
      <c r="AB539" s="11">
        <v>2.9873239436619708E-2</v>
      </c>
      <c r="AC539" s="10">
        <v>-10</v>
      </c>
      <c r="AD539" s="39">
        <v>-3.746330339327808E-3</v>
      </c>
      <c r="AE539" s="11">
        <v>1.6000000000000125E-2</v>
      </c>
      <c r="AF539" s="10">
        <v>4</v>
      </c>
      <c r="AG539" s="39">
        <v>0.11530938872393182</v>
      </c>
      <c r="AH539" s="14">
        <v>0.38002099832461012</v>
      </c>
      <c r="AI539" s="10">
        <v>16</v>
      </c>
      <c r="AJ539" s="39">
        <v>2.3128216838602667E-4</v>
      </c>
      <c r="AK539" s="13">
        <v>-4905.8879718787939</v>
      </c>
      <c r="AL539" s="44"/>
    </row>
    <row r="540" spans="1:38" x14ac:dyDescent="0.25">
      <c r="A540" t="s">
        <v>831</v>
      </c>
      <c r="B540" s="5" t="s">
        <v>462</v>
      </c>
      <c r="C540" s="6" t="s">
        <v>71</v>
      </c>
      <c r="D540" s="7" t="s">
        <v>34</v>
      </c>
      <c r="E540" s="42">
        <v>2.5182395476889425</v>
      </c>
      <c r="F540" s="8">
        <v>-3.7432102348750753</v>
      </c>
      <c r="G540" s="9">
        <v>150</v>
      </c>
      <c r="H540" s="10">
        <v>-17</v>
      </c>
      <c r="I540" s="39">
        <v>-0.1160545709728843</v>
      </c>
      <c r="J540" s="11">
        <v>-0.17805242206347116</v>
      </c>
      <c r="K540" s="10">
        <v>-169</v>
      </c>
      <c r="L540" s="39">
        <v>-0.51639280460890746</v>
      </c>
      <c r="M540" s="11">
        <v>4.0326317364067873E-2</v>
      </c>
      <c r="N540" s="10">
        <v>152</v>
      </c>
      <c r="O540" s="39">
        <v>0.37717838356297084</v>
      </c>
      <c r="P540" s="11">
        <v>2.2284866468842736E-3</v>
      </c>
      <c r="Q540" s="10">
        <v>-32</v>
      </c>
      <c r="R540" s="39">
        <v>1.9784329652119736E-2</v>
      </c>
      <c r="S540" s="12">
        <v>-0.24</v>
      </c>
      <c r="T540" s="10">
        <v>251</v>
      </c>
      <c r="U540" s="39">
        <v>0.63834427531424964</v>
      </c>
      <c r="V540" s="11">
        <v>-2.747670426679745E-2</v>
      </c>
      <c r="W540" s="10">
        <v>66</v>
      </c>
      <c r="X540" s="39">
        <v>0.3299114957810963</v>
      </c>
      <c r="Y540" s="13">
        <v>13926</v>
      </c>
      <c r="Z540" s="10">
        <v>108</v>
      </c>
      <c r="AA540" s="39">
        <v>0.60114282418409959</v>
      </c>
      <c r="AB540" s="11">
        <v>3.9190207156308762E-3</v>
      </c>
      <c r="AC540" s="10">
        <v>213</v>
      </c>
      <c r="AD540" s="39">
        <v>0.70113960611353854</v>
      </c>
      <c r="AE540" s="11">
        <v>5.799999999999994E-2</v>
      </c>
      <c r="AF540" s="10">
        <v>27</v>
      </c>
      <c r="AG540" s="39">
        <v>5.9783549037477561E-2</v>
      </c>
      <c r="AH540" s="14">
        <v>0.15737238949520815</v>
      </c>
      <c r="AI540" s="10">
        <v>-5</v>
      </c>
      <c r="AJ540" s="39">
        <v>-2.4381641132213722E-2</v>
      </c>
      <c r="AK540" s="13">
        <v>-24632.634443118121</v>
      </c>
      <c r="AL540" s="44"/>
    </row>
    <row r="541" spans="1:38" x14ac:dyDescent="0.25">
      <c r="A541" t="s">
        <v>713</v>
      </c>
      <c r="B541" s="5" t="s">
        <v>505</v>
      </c>
      <c r="C541" s="6" t="s">
        <v>44</v>
      </c>
      <c r="D541" s="7" t="s">
        <v>20</v>
      </c>
      <c r="E541" s="42">
        <v>2.5712593789827967</v>
      </c>
      <c r="F541" s="8">
        <v>-4.0902328653200541</v>
      </c>
      <c r="G541" s="9">
        <v>149</v>
      </c>
      <c r="H541" s="10">
        <v>430</v>
      </c>
      <c r="I541" s="39">
        <v>1.5046316888384439</v>
      </c>
      <c r="J541" s="11">
        <v>0.16147766540094455</v>
      </c>
      <c r="K541" s="10">
        <v>95</v>
      </c>
      <c r="L541" s="39">
        <v>0.25378629307487294</v>
      </c>
      <c r="M541" s="11">
        <v>-4.9554966252195187E-3</v>
      </c>
      <c r="N541" s="10">
        <v>90</v>
      </c>
      <c r="O541" s="39">
        <v>0.3198816441093999</v>
      </c>
      <c r="P541" s="11">
        <v>-5.5248618784530384E-3</v>
      </c>
      <c r="Q541" s="10">
        <v>-77</v>
      </c>
      <c r="R541" s="39">
        <v>-2.8708731356616557E-2</v>
      </c>
      <c r="S541" s="12">
        <v>-2.7934495509772839E-2</v>
      </c>
      <c r="T541" s="10">
        <v>15</v>
      </c>
      <c r="U541" s="39">
        <v>0.1740205192069173</v>
      </c>
      <c r="V541" s="11">
        <v>-3.7566894835096443E-3</v>
      </c>
      <c r="W541" s="10">
        <v>2</v>
      </c>
      <c r="X541" s="39">
        <v>8.1204534783488436E-2</v>
      </c>
      <c r="Y541" s="13">
        <v>8908</v>
      </c>
      <c r="Z541" s="10">
        <v>60</v>
      </c>
      <c r="AA541" s="39">
        <v>0.26946338258200164</v>
      </c>
      <c r="AB541" s="11">
        <v>1.0057324840764333E-2</v>
      </c>
      <c r="AC541" s="10">
        <v>178</v>
      </c>
      <c r="AD541" s="39">
        <v>1.3273930115400434</v>
      </c>
      <c r="AE541" s="11">
        <v>0.11299999999999999</v>
      </c>
      <c r="AF541" s="10">
        <v>-19</v>
      </c>
      <c r="AG541" s="39">
        <v>-8.1236027882807024E-2</v>
      </c>
      <c r="AH541" s="14">
        <v>0.29676324562023115</v>
      </c>
      <c r="AI541" s="10">
        <v>94</v>
      </c>
      <c r="AJ541" s="39">
        <v>3.4838118439741439E-2</v>
      </c>
      <c r="AK541" s="13">
        <v>15624.357462237676</v>
      </c>
      <c r="AL541" s="44"/>
    </row>
    <row r="542" spans="1:38" x14ac:dyDescent="0.25">
      <c r="A542" t="s">
        <v>887</v>
      </c>
      <c r="B542" s="5" t="s">
        <v>479</v>
      </c>
      <c r="C542" s="6" t="s">
        <v>91</v>
      </c>
      <c r="D542" s="7" t="s">
        <v>39</v>
      </c>
      <c r="E542" s="42">
        <v>2.6030755858551538</v>
      </c>
      <c r="F542" s="8">
        <v>-4.0858985241227312</v>
      </c>
      <c r="G542" s="9">
        <v>142</v>
      </c>
      <c r="H542" s="10">
        <v>-100</v>
      </c>
      <c r="I542" s="39">
        <v>-0.12208202193626774</v>
      </c>
      <c r="J542" s="11">
        <v>-6.2325269164796637E-2</v>
      </c>
      <c r="K542" s="10">
        <v>-209</v>
      </c>
      <c r="L542" s="39">
        <v>-1.1823216983071609</v>
      </c>
      <c r="M542" s="11">
        <v>4.4581461363997515E-2</v>
      </c>
      <c r="N542" s="10">
        <v>255</v>
      </c>
      <c r="O542" s="39">
        <v>0.66804677636182552</v>
      </c>
      <c r="P542" s="11">
        <v>-1.1149515459160129E-2</v>
      </c>
      <c r="Q542" s="10">
        <v>105</v>
      </c>
      <c r="R542" s="39">
        <v>0.13956614771066289</v>
      </c>
      <c r="S542" s="12">
        <v>-1.27</v>
      </c>
      <c r="T542" s="10">
        <v>223</v>
      </c>
      <c r="U542" s="39">
        <v>0.59077591509420746</v>
      </c>
      <c r="V542" s="11">
        <v>-2.4178295846330654E-2</v>
      </c>
      <c r="W542" s="10">
        <v>16</v>
      </c>
      <c r="X542" s="39">
        <v>9.3887806075679703E-2</v>
      </c>
      <c r="Y542" s="13">
        <v>8182</v>
      </c>
      <c r="Z542" s="10">
        <v>281</v>
      </c>
      <c r="AA542" s="39">
        <v>1.2600902315147391</v>
      </c>
      <c r="AB542" s="11">
        <v>-9.3221663874930166E-3</v>
      </c>
      <c r="AC542" s="10">
        <v>64</v>
      </c>
      <c r="AD542" s="39">
        <v>0.21304204113747782</v>
      </c>
      <c r="AE542" s="11">
        <v>2.4000000000000021E-2</v>
      </c>
      <c r="AF542" s="10">
        <v>-31</v>
      </c>
      <c r="AG542" s="39">
        <v>-0.11614357526574648</v>
      </c>
      <c r="AH542" s="14">
        <v>0.24313263765044191</v>
      </c>
      <c r="AI542" s="10">
        <v>-10</v>
      </c>
      <c r="AJ542" s="39">
        <v>-2.8786032648580984E-2</v>
      </c>
      <c r="AK542" s="13">
        <v>-27469.751255907497</v>
      </c>
      <c r="AL542" s="44"/>
    </row>
    <row r="543" spans="1:38" x14ac:dyDescent="0.25">
      <c r="A543" t="s">
        <v>998</v>
      </c>
      <c r="B543" s="5" t="s">
        <v>315</v>
      </c>
      <c r="C543" s="6" t="s">
        <v>71</v>
      </c>
      <c r="D543" s="7" t="s">
        <v>34</v>
      </c>
      <c r="E543" s="42">
        <v>2.6093570225782887</v>
      </c>
      <c r="F543" s="8">
        <v>-3.3035239017192346</v>
      </c>
      <c r="G543" s="9">
        <v>110</v>
      </c>
      <c r="H543" s="10">
        <v>-13</v>
      </c>
      <c r="I543" s="39">
        <v>-0.57618140231504178</v>
      </c>
      <c r="J543" s="11">
        <v>8.4284337645829099E-3</v>
      </c>
      <c r="K543" s="10">
        <v>98</v>
      </c>
      <c r="L543" s="39">
        <v>0.33742905973970594</v>
      </c>
      <c r="M543" s="11">
        <v>-3.1377656740275844E-3</v>
      </c>
      <c r="N543" s="10">
        <v>132</v>
      </c>
      <c r="O543" s="39">
        <v>0.89226549975080993</v>
      </c>
      <c r="P543" s="11">
        <v>-1.0021786492374757E-3</v>
      </c>
      <c r="Q543" s="10">
        <v>173</v>
      </c>
      <c r="R543" s="39">
        <v>0.70795413441025423</v>
      </c>
      <c r="S543" s="12">
        <v>-7.5151093613298343</v>
      </c>
      <c r="T543" s="10">
        <v>189</v>
      </c>
      <c r="U543" s="39">
        <v>0.53125712285943238</v>
      </c>
      <c r="V543" s="11">
        <v>-1.9038371182458887E-2</v>
      </c>
      <c r="W543" s="10">
        <v>-42</v>
      </c>
      <c r="X543" s="39">
        <v>-0.17518591549044837</v>
      </c>
      <c r="Y543" s="13">
        <v>-1377</v>
      </c>
      <c r="Z543" s="10">
        <v>-35</v>
      </c>
      <c r="AA543" s="39">
        <v>-1.4268097839591987E-2</v>
      </c>
      <c r="AB543" s="11">
        <v>1.5757767913760309E-2</v>
      </c>
      <c r="AC543" s="10">
        <v>204</v>
      </c>
      <c r="AD543" s="39">
        <v>0.74762117734916744</v>
      </c>
      <c r="AE543" s="11">
        <v>6.600000000000017E-2</v>
      </c>
      <c r="AF543" s="10">
        <v>-22</v>
      </c>
      <c r="AG543" s="39">
        <v>-6.6499864287638988E-2</v>
      </c>
      <c r="AH543" s="14">
        <v>0.47878484855954584</v>
      </c>
      <c r="AI543" s="10">
        <v>-5</v>
      </c>
      <c r="AJ543" s="39">
        <v>-1.5895386982364479E-2</v>
      </c>
      <c r="AK543" s="13">
        <v>-15329.747850178843</v>
      </c>
      <c r="AL543" s="44"/>
    </row>
    <row r="544" spans="1:38" x14ac:dyDescent="0.25">
      <c r="A544" t="s">
        <v>886</v>
      </c>
      <c r="B544" s="5" t="s">
        <v>465</v>
      </c>
      <c r="C544" s="6" t="s">
        <v>91</v>
      </c>
      <c r="D544" s="7" t="s">
        <v>39</v>
      </c>
      <c r="E544" s="42">
        <v>2.6541808128380984</v>
      </c>
      <c r="F544" s="8">
        <v>-4.1154666429007385</v>
      </c>
      <c r="G544" s="9">
        <v>154</v>
      </c>
      <c r="H544" s="10">
        <v>281</v>
      </c>
      <c r="I544" s="39">
        <v>3.8375978102632722</v>
      </c>
      <c r="J544" s="11">
        <v>0.30349149277688592</v>
      </c>
      <c r="K544" s="10">
        <v>202</v>
      </c>
      <c r="L544" s="39">
        <v>1.2340305184882365</v>
      </c>
      <c r="M544" s="11">
        <v>-2.5924629262241587E-2</v>
      </c>
      <c r="N544" s="10">
        <v>67</v>
      </c>
      <c r="O544" s="39">
        <v>0.18456143072635861</v>
      </c>
      <c r="P544" s="11">
        <v>1.0239852398523987E-2</v>
      </c>
      <c r="Q544" s="10">
        <v>-68</v>
      </c>
      <c r="R544" s="39">
        <v>-8.1259968857932963E-3</v>
      </c>
      <c r="S544" s="12">
        <v>0</v>
      </c>
      <c r="T544" s="10">
        <v>-60</v>
      </c>
      <c r="U544" s="39">
        <v>-0.17757518329903277</v>
      </c>
      <c r="V544" s="11">
        <v>2.324465558194775E-2</v>
      </c>
      <c r="W544" s="10">
        <v>106</v>
      </c>
      <c r="X544" s="39">
        <v>0.46049875160001286</v>
      </c>
      <c r="Y544" s="13">
        <v>16977</v>
      </c>
      <c r="Z544" s="10">
        <v>232</v>
      </c>
      <c r="AA544" s="39">
        <v>1.044313888385771</v>
      </c>
      <c r="AB544" s="11">
        <v>-5.0067114093959725E-3</v>
      </c>
      <c r="AC544" s="10">
        <v>-5</v>
      </c>
      <c r="AD544" s="39">
        <v>-3.0930238538500854E-2</v>
      </c>
      <c r="AE544" s="11">
        <v>4.9999999999998934E-3</v>
      </c>
      <c r="AF544" s="10">
        <v>-56</v>
      </c>
      <c r="AG544" s="39">
        <v>-0.22733997779251958</v>
      </c>
      <c r="AH544" s="14">
        <v>0.33329051994748693</v>
      </c>
      <c r="AI544" s="10">
        <v>-76</v>
      </c>
      <c r="AJ544" s="39">
        <v>-0.11853570756185546</v>
      </c>
      <c r="AK544" s="13">
        <v>-86016.138872781768</v>
      </c>
      <c r="AL544" s="44"/>
    </row>
    <row r="545" spans="1:38" x14ac:dyDescent="0.25">
      <c r="A545" t="s">
        <v>1001</v>
      </c>
      <c r="B545" s="5" t="s">
        <v>289</v>
      </c>
      <c r="C545" s="6" t="s">
        <v>22</v>
      </c>
      <c r="D545" s="7" t="s">
        <v>20</v>
      </c>
      <c r="E545" s="42">
        <v>2.7245337402842491</v>
      </c>
      <c r="F545" s="8">
        <v>-3.5039572270719752</v>
      </c>
      <c r="G545" s="9">
        <v>107</v>
      </c>
      <c r="H545" s="10">
        <v>92</v>
      </c>
      <c r="I545" s="39">
        <v>0.33944852182038576</v>
      </c>
      <c r="J545" s="11">
        <v>1.1605620457004084E-2</v>
      </c>
      <c r="K545" s="10">
        <v>-80</v>
      </c>
      <c r="L545" s="39">
        <v>-0.17315277336708851</v>
      </c>
      <c r="M545" s="11">
        <v>2.6508532820781638E-2</v>
      </c>
      <c r="N545" s="10">
        <v>167</v>
      </c>
      <c r="O545" s="39">
        <v>0.57936383326443597</v>
      </c>
      <c r="P545" s="11">
        <v>1.1650750341064137E-3</v>
      </c>
      <c r="Q545" s="10">
        <v>318</v>
      </c>
      <c r="R545" s="39">
        <v>0.75591919208957459</v>
      </c>
      <c r="S545" s="12">
        <v>-6.57</v>
      </c>
      <c r="T545" s="10">
        <v>-2</v>
      </c>
      <c r="U545" s="39">
        <v>-4.8926498007870745E-2</v>
      </c>
      <c r="V545" s="11">
        <v>1.7008372579801145E-2</v>
      </c>
      <c r="W545" s="10">
        <v>26</v>
      </c>
      <c r="X545" s="39">
        <v>0.12143509743498587</v>
      </c>
      <c r="Y545" s="13">
        <v>6385</v>
      </c>
      <c r="Z545" s="10">
        <v>129</v>
      </c>
      <c r="AA545" s="39">
        <v>0.58264682647867216</v>
      </c>
      <c r="AB545" s="11">
        <v>4.066945606694565E-3</v>
      </c>
      <c r="AC545" s="10">
        <v>73</v>
      </c>
      <c r="AD545" s="39">
        <v>0.51917416165742525</v>
      </c>
      <c r="AE545" s="11">
        <v>5.7000000000000051E-2</v>
      </c>
      <c r="AF545" s="10">
        <v>181</v>
      </c>
      <c r="AG545" s="39">
        <v>0.64887178210592922</v>
      </c>
      <c r="AH545" s="14">
        <v>-0.35732913638785568</v>
      </c>
      <c r="AI545" s="10">
        <v>128</v>
      </c>
      <c r="AJ545" s="39">
        <v>4.4516978908877514E-2</v>
      </c>
      <c r="AK545" s="13">
        <v>20118.98369553774</v>
      </c>
      <c r="AL545" s="44"/>
    </row>
    <row r="546" spans="1:38" x14ac:dyDescent="0.25">
      <c r="A546" t="s">
        <v>807</v>
      </c>
      <c r="B546" s="5" t="s">
        <v>89</v>
      </c>
      <c r="C546" s="6" t="s">
        <v>19</v>
      </c>
      <c r="D546" s="7" t="s">
        <v>20</v>
      </c>
      <c r="E546" s="42">
        <v>2.7565547740635665</v>
      </c>
      <c r="F546" s="8">
        <v>-1.8362701168958111</v>
      </c>
      <c r="G546" s="9">
        <v>12</v>
      </c>
      <c r="H546" s="10">
        <v>112</v>
      </c>
      <c r="I546" s="39">
        <v>0.26812438783630349</v>
      </c>
      <c r="J546" s="11">
        <v>5.3481879066438198E-2</v>
      </c>
      <c r="K546" s="10">
        <v>20</v>
      </c>
      <c r="L546" s="39">
        <v>0.67759812429270827</v>
      </c>
      <c r="M546" s="11">
        <v>1.1287992521881993E-2</v>
      </c>
      <c r="N546" s="10">
        <v>-4</v>
      </c>
      <c r="O546" s="39">
        <v>-0.25144387627895259</v>
      </c>
      <c r="P546" s="11">
        <v>7.5833709896068704E-2</v>
      </c>
      <c r="Q546" s="10">
        <v>2</v>
      </c>
      <c r="R546" s="39">
        <v>0.27564971292878915</v>
      </c>
      <c r="S546" s="12">
        <v>-11.069050225086063</v>
      </c>
      <c r="T546" s="10">
        <v>95</v>
      </c>
      <c r="U546" s="39">
        <v>0.8789619127724746</v>
      </c>
      <c r="V546" s="11">
        <v>-3.1566622979467024E-2</v>
      </c>
      <c r="W546" s="10">
        <v>12</v>
      </c>
      <c r="X546" s="39">
        <v>7.9744734314564525E-2</v>
      </c>
      <c r="Y546" s="13">
        <v>3604</v>
      </c>
      <c r="Z546" s="10">
        <v>33</v>
      </c>
      <c r="AA546" s="39">
        <v>0.71214440393131384</v>
      </c>
      <c r="AB546" s="11">
        <v>3.9409282700421794E-3</v>
      </c>
      <c r="AC546" s="10">
        <v>38</v>
      </c>
      <c r="AD546" s="39">
        <v>0.79796936835409338</v>
      </c>
      <c r="AE546" s="11">
        <v>8.2999999999999963E-2</v>
      </c>
      <c r="AF546" s="10">
        <v>3</v>
      </c>
      <c r="AG546" s="39">
        <v>0.11161845753436528</v>
      </c>
      <c r="AH546" s="14">
        <v>0.35236628584583274</v>
      </c>
      <c r="AI546" s="10">
        <v>6</v>
      </c>
      <c r="AJ546" s="39">
        <v>-3.2268974982511689E-3</v>
      </c>
      <c r="AK546" s="13">
        <v>-5160.0330609644734</v>
      </c>
      <c r="AL546" s="44">
        <v>1</v>
      </c>
    </row>
    <row r="547" spans="1:38" x14ac:dyDescent="0.25">
      <c r="A547" t="s">
        <v>945</v>
      </c>
      <c r="B547" s="5" t="s">
        <v>65</v>
      </c>
      <c r="C547" s="6" t="s">
        <v>26</v>
      </c>
      <c r="D547" s="7" t="s">
        <v>20</v>
      </c>
      <c r="E547" s="42">
        <v>2.8719615098936515</v>
      </c>
      <c r="F547" s="8">
        <v>-1.3352800286792217</v>
      </c>
      <c r="G547" s="9">
        <v>10</v>
      </c>
      <c r="H547" s="10">
        <v>0</v>
      </c>
      <c r="I547" s="39">
        <v>0.17487539061028567</v>
      </c>
      <c r="J547" s="11">
        <v>-2.7716615680209999E-2</v>
      </c>
      <c r="K547" s="10">
        <v>-13</v>
      </c>
      <c r="L547" s="39">
        <v>0.22020465614250495</v>
      </c>
      <c r="M547" s="11">
        <v>1.9166960380093245E-2</v>
      </c>
      <c r="N547" s="10">
        <v>23</v>
      </c>
      <c r="O547" s="39">
        <v>1.1525385760705464</v>
      </c>
      <c r="P547" s="11">
        <v>3.3582571015888296E-2</v>
      </c>
      <c r="Q547" s="10">
        <v>-1</v>
      </c>
      <c r="R547" s="39">
        <v>-2.092182323913816E-2</v>
      </c>
      <c r="S547" s="12">
        <v>-18.248614948636202</v>
      </c>
      <c r="T547" s="10">
        <v>20</v>
      </c>
      <c r="U547" s="39">
        <v>1.1030176217433449</v>
      </c>
      <c r="V547" s="11">
        <v>-3.368945868945869E-2</v>
      </c>
      <c r="W547" s="10">
        <v>0</v>
      </c>
      <c r="X547" s="39">
        <v>2.2484773444962247E-2</v>
      </c>
      <c r="Y547" s="13">
        <v>1889</v>
      </c>
      <c r="Z547" s="10">
        <v>-13</v>
      </c>
      <c r="AA547" s="39">
        <v>-0.19939516944889601</v>
      </c>
      <c r="AB547" s="11">
        <v>2.2000000000000006E-2</v>
      </c>
      <c r="AC547" s="10">
        <v>56</v>
      </c>
      <c r="AD547" s="39">
        <v>0.6249612084294468</v>
      </c>
      <c r="AE547" s="11">
        <v>6.7999999999999949E-2</v>
      </c>
      <c r="AF547" s="10">
        <v>61</v>
      </c>
      <c r="AG547" s="39">
        <v>0.36956034004601529</v>
      </c>
      <c r="AH547" s="14">
        <v>1.4440755799007832E-3</v>
      </c>
      <c r="AI547" s="10">
        <v>2</v>
      </c>
      <c r="AJ547" s="39">
        <v>-7.5350952252711823E-3</v>
      </c>
      <c r="AK547" s="13">
        <v>-8411.9161060902916</v>
      </c>
      <c r="AL547" s="44">
        <v>1</v>
      </c>
    </row>
    <row r="548" spans="1:38" x14ac:dyDescent="0.25">
      <c r="A548" t="s">
        <v>1095</v>
      </c>
      <c r="B548" s="5" t="s">
        <v>446</v>
      </c>
      <c r="C548" s="6" t="s">
        <v>47</v>
      </c>
      <c r="D548" s="7" t="s">
        <v>20</v>
      </c>
      <c r="E548" s="42">
        <v>2.9274455547101019</v>
      </c>
      <c r="F548" s="8">
        <v>-4.6911351894767357</v>
      </c>
      <c r="G548" s="9">
        <v>169</v>
      </c>
      <c r="H548" s="10">
        <v>-10</v>
      </c>
      <c r="I548" s="39">
        <v>-0.16973388328368411</v>
      </c>
      <c r="J548" s="11">
        <v>-0.23796385533467235</v>
      </c>
      <c r="K548" s="10">
        <v>325</v>
      </c>
      <c r="L548" s="39">
        <v>1.3332671102860258</v>
      </c>
      <c r="M548" s="11">
        <v>-3.9433551198257089E-2</v>
      </c>
      <c r="N548" s="10">
        <v>-94</v>
      </c>
      <c r="O548" s="39">
        <v>-0.17249678424935716</v>
      </c>
      <c r="P548" s="11">
        <v>2.9082802547770702E-2</v>
      </c>
      <c r="Q548" s="10">
        <v>-21</v>
      </c>
      <c r="R548" s="39">
        <v>-0.15838905319843674</v>
      </c>
      <c r="S548" s="12">
        <v>-2.1692797960484387</v>
      </c>
      <c r="T548" s="10">
        <v>493</v>
      </c>
      <c r="U548" s="39">
        <v>2.3952773441246111</v>
      </c>
      <c r="V548" s="11">
        <v>-0.12671794030829778</v>
      </c>
      <c r="W548" s="10">
        <v>-31</v>
      </c>
      <c r="X548" s="39">
        <v>-0.35276917942396935</v>
      </c>
      <c r="Y548" s="13">
        <v>-3556</v>
      </c>
      <c r="Z548" s="10">
        <v>-56</v>
      </c>
      <c r="AA548" s="39">
        <v>-9.4625928266362125E-2</v>
      </c>
      <c r="AB548" s="11">
        <v>1.7242766407904023E-2</v>
      </c>
      <c r="AC548" s="10">
        <v>201</v>
      </c>
      <c r="AD548" s="39">
        <v>1.0036817256588881</v>
      </c>
      <c r="AE548" s="11">
        <v>8.7000000000000077E-2</v>
      </c>
      <c r="AF548" s="10">
        <v>15</v>
      </c>
      <c r="AG548" s="39">
        <v>4.4456819580468265E-2</v>
      </c>
      <c r="AH548" s="14">
        <v>0.22371839288022688</v>
      </c>
      <c r="AI548" s="10">
        <v>80</v>
      </c>
      <c r="AJ548" s="39">
        <v>1.9079673676103609E-2</v>
      </c>
      <c r="AK548" s="13">
        <v>3992.5479988824954</v>
      </c>
      <c r="AL548" s="44"/>
    </row>
    <row r="549" spans="1:38" x14ac:dyDescent="0.25">
      <c r="A549" t="s">
        <v>1004</v>
      </c>
      <c r="B549" s="5" t="s">
        <v>287</v>
      </c>
      <c r="C549" s="6" t="s">
        <v>93</v>
      </c>
      <c r="D549" s="7" t="s">
        <v>34</v>
      </c>
      <c r="E549" s="42">
        <v>3.0437360301770569</v>
      </c>
      <c r="F549" s="8">
        <v>-4.2994019997771993</v>
      </c>
      <c r="G549" s="9">
        <v>118</v>
      </c>
      <c r="H549" s="10">
        <v>19</v>
      </c>
      <c r="I549" s="39">
        <v>0.43816453193990612</v>
      </c>
      <c r="J549" s="11">
        <v>-0.12763589616585391</v>
      </c>
      <c r="K549" s="10">
        <v>147</v>
      </c>
      <c r="L549" s="39">
        <v>0.61123209442977133</v>
      </c>
      <c r="M549" s="11">
        <v>-8.1080841621599328E-3</v>
      </c>
      <c r="N549" s="10">
        <v>200</v>
      </c>
      <c r="O549" s="39">
        <v>0.94747310175808441</v>
      </c>
      <c r="P549" s="11">
        <v>-1.121457332121055E-2</v>
      </c>
      <c r="Q549" s="10">
        <v>-73</v>
      </c>
      <c r="R549" s="39">
        <v>-0.13992147422317891</v>
      </c>
      <c r="S549" s="12">
        <v>-0.43761027816612819</v>
      </c>
      <c r="T549" s="10">
        <v>81</v>
      </c>
      <c r="U549" s="39">
        <v>0.77795926245085956</v>
      </c>
      <c r="V549" s="11">
        <v>-2.5559280113666261E-2</v>
      </c>
      <c r="W549" s="10">
        <v>5</v>
      </c>
      <c r="X549" s="39">
        <v>-3.7315041360430623E-4</v>
      </c>
      <c r="Y549" s="13">
        <v>2423</v>
      </c>
      <c r="Z549" s="10">
        <v>326</v>
      </c>
      <c r="AA549" s="39">
        <v>1.2083931665099594</v>
      </c>
      <c r="AB549" s="11">
        <v>-9.2317347924042517E-3</v>
      </c>
      <c r="AC549" s="10">
        <v>-3</v>
      </c>
      <c r="AD549" s="39">
        <v>-4.9245039566737536E-2</v>
      </c>
      <c r="AE549" s="11">
        <v>1.8999999999999906E-2</v>
      </c>
      <c r="AF549" s="10">
        <v>34</v>
      </c>
      <c r="AG549" s="39">
        <v>0.14278154002525323</v>
      </c>
      <c r="AH549" s="14">
        <v>-8.6709389502789058E-2</v>
      </c>
      <c r="AI549" s="10">
        <v>45</v>
      </c>
      <c r="AJ549" s="39">
        <v>5.622488251766089E-3</v>
      </c>
      <c r="AK549" s="13">
        <v>-5144.2443942562968</v>
      </c>
      <c r="AL549" s="44"/>
    </row>
    <row r="550" spans="1:38" x14ac:dyDescent="0.25">
      <c r="A550" t="s">
        <v>678</v>
      </c>
      <c r="B550" s="5" t="s">
        <v>338</v>
      </c>
      <c r="C550" s="6" t="s">
        <v>81</v>
      </c>
      <c r="D550" s="7" t="s">
        <v>34</v>
      </c>
      <c r="E550" s="42">
        <v>3.0566641588799062</v>
      </c>
      <c r="F550" s="8">
        <v>-4.5419544144283002</v>
      </c>
      <c r="G550" s="9">
        <v>135</v>
      </c>
      <c r="H550" s="10">
        <v>62</v>
      </c>
      <c r="I550" s="39">
        <v>0.14790582549779377</v>
      </c>
      <c r="J550" s="11">
        <v>1.1392060956537664E-2</v>
      </c>
      <c r="K550" s="10">
        <v>-3</v>
      </c>
      <c r="L550" s="39">
        <v>-1.968297637571724E-2</v>
      </c>
      <c r="M550" s="11">
        <v>1.228552239199289E-2</v>
      </c>
      <c r="N550" s="10">
        <v>88</v>
      </c>
      <c r="O550" s="39">
        <v>0.32127090444731515</v>
      </c>
      <c r="P550" s="11">
        <v>1.8910910264686893E-2</v>
      </c>
      <c r="Q550" s="10">
        <v>62</v>
      </c>
      <c r="R550" s="39">
        <v>7.5966481572813049E-2</v>
      </c>
      <c r="S550" s="12">
        <v>-1.2745918730008292</v>
      </c>
      <c r="T550" s="10">
        <v>255</v>
      </c>
      <c r="U550" s="39">
        <v>1.4894145153453568</v>
      </c>
      <c r="V550" s="11">
        <v>-7.0734842951059168E-2</v>
      </c>
      <c r="W550" s="10">
        <v>59</v>
      </c>
      <c r="X550" s="39">
        <v>0.2404798598670887</v>
      </c>
      <c r="Y550" s="13">
        <v>11095</v>
      </c>
      <c r="Z550" s="10">
        <v>210</v>
      </c>
      <c r="AA550" s="39">
        <v>1.1024485098676977</v>
      </c>
      <c r="AB550" s="11">
        <v>-5.9216785921485104E-3</v>
      </c>
      <c r="AC550" s="10">
        <v>-37</v>
      </c>
      <c r="AD550" s="39">
        <v>-7.9742329945800272E-2</v>
      </c>
      <c r="AE550" s="11">
        <v>9.000000000000119E-3</v>
      </c>
      <c r="AF550" s="10">
        <v>-148</v>
      </c>
      <c r="AG550" s="39">
        <v>-0.48417329848417184</v>
      </c>
      <c r="AH550" s="14">
        <v>0.64027528376513976</v>
      </c>
      <c r="AI550" s="10">
        <v>4</v>
      </c>
      <c r="AJ550" s="39">
        <v>-1.6744679736164281E-2</v>
      </c>
      <c r="AK550" s="13">
        <v>-19491.070139470045</v>
      </c>
      <c r="AL550" s="44"/>
    </row>
    <row r="551" spans="1:38" x14ac:dyDescent="0.25">
      <c r="A551" t="s">
        <v>705</v>
      </c>
      <c r="B551" s="5" t="s">
        <v>141</v>
      </c>
      <c r="C551" s="6" t="s">
        <v>49</v>
      </c>
      <c r="D551" s="7" t="s">
        <v>39</v>
      </c>
      <c r="E551" s="42">
        <v>3.1544905082854915</v>
      </c>
      <c r="F551" s="8">
        <v>-3.4920082912244723</v>
      </c>
      <c r="G551" s="9">
        <v>48</v>
      </c>
      <c r="H551" s="10">
        <v>37</v>
      </c>
      <c r="I551" s="39">
        <v>0.51504930961417417</v>
      </c>
      <c r="J551" s="11">
        <v>-6.6146519946520765E-2</v>
      </c>
      <c r="K551" s="10">
        <v>43</v>
      </c>
      <c r="L551" s="39">
        <v>0.18068240421162107</v>
      </c>
      <c r="M551" s="11">
        <v>5.1640964386522464E-3</v>
      </c>
      <c r="N551" s="10">
        <v>22</v>
      </c>
      <c r="O551" s="39">
        <v>0.16669875454990812</v>
      </c>
      <c r="P551" s="11">
        <v>4.784895833333333E-2</v>
      </c>
      <c r="Q551" s="10">
        <v>80</v>
      </c>
      <c r="R551" s="39">
        <v>0.62983384379071627</v>
      </c>
      <c r="S551" s="12">
        <v>-8.7599462143152671</v>
      </c>
      <c r="T551" s="10">
        <v>24</v>
      </c>
      <c r="U551" s="39">
        <v>0.72330851018582587</v>
      </c>
      <c r="V551" s="11">
        <v>-1.5719723498112709E-2</v>
      </c>
      <c r="W551" s="10">
        <v>93</v>
      </c>
      <c r="X551" s="39">
        <v>0.32423042641919719</v>
      </c>
      <c r="Y551" s="13">
        <v>11689</v>
      </c>
      <c r="Z551" s="10">
        <v>77</v>
      </c>
      <c r="AA551" s="39">
        <v>0.98900182565150052</v>
      </c>
      <c r="AB551" s="11">
        <v>-2.6064441887226619E-3</v>
      </c>
      <c r="AC551" s="10">
        <v>5</v>
      </c>
      <c r="AD551" s="39">
        <v>7.9429671216340703E-2</v>
      </c>
      <c r="AE551" s="11">
        <v>3.0999999999999917E-2</v>
      </c>
      <c r="AF551" s="10">
        <v>57</v>
      </c>
      <c r="AG551" s="39">
        <v>0.27703914698125687</v>
      </c>
      <c r="AH551" s="14">
        <v>4.501469456833318E-2</v>
      </c>
      <c r="AI551" s="10">
        <v>25</v>
      </c>
      <c r="AJ551" s="39">
        <v>-4.820954919045578E-3</v>
      </c>
      <c r="AK551" s="13">
        <v>-9639.6543019562669</v>
      </c>
      <c r="AL551" s="44">
        <v>1</v>
      </c>
    </row>
    <row r="552" spans="1:38" x14ac:dyDescent="0.25">
      <c r="A552" t="s">
        <v>718</v>
      </c>
      <c r="B552" s="5" t="s">
        <v>79</v>
      </c>
      <c r="C552" s="6" t="s">
        <v>19</v>
      </c>
      <c r="D552" s="7" t="s">
        <v>20</v>
      </c>
      <c r="E552" s="42">
        <v>3.2210528626316384</v>
      </c>
      <c r="F552" s="8">
        <v>-2.6945408685900389</v>
      </c>
      <c r="G552" s="9">
        <v>18</v>
      </c>
      <c r="H552" s="10">
        <v>132</v>
      </c>
      <c r="I552" s="39">
        <v>0.34102082688005564</v>
      </c>
      <c r="J552" s="11">
        <v>7.1896422435108409E-2</v>
      </c>
      <c r="K552" s="10">
        <v>79</v>
      </c>
      <c r="L552" s="39">
        <v>0.46681725079246567</v>
      </c>
      <c r="M552" s="11">
        <v>1.0236145496096E-3</v>
      </c>
      <c r="N552" s="10">
        <v>72</v>
      </c>
      <c r="O552" s="39">
        <v>2.2699453502760485</v>
      </c>
      <c r="P552" s="11">
        <v>-2.9818181818181827E-2</v>
      </c>
      <c r="Q552" s="10">
        <v>4</v>
      </c>
      <c r="R552" s="39">
        <v>0.52056123748451899</v>
      </c>
      <c r="S552" s="12">
        <v>-17.720006064281385</v>
      </c>
      <c r="T552" s="10">
        <v>-55</v>
      </c>
      <c r="U552" s="39">
        <v>-0.99037534812752792</v>
      </c>
      <c r="V552" s="11">
        <v>8.4125509372453167E-2</v>
      </c>
      <c r="W552" s="10">
        <v>25</v>
      </c>
      <c r="X552" s="39">
        <v>0.18237710692236631</v>
      </c>
      <c r="Y552" s="13">
        <v>6632</v>
      </c>
      <c r="Z552" s="10">
        <v>21</v>
      </c>
      <c r="AA552" s="39">
        <v>0.6458954145397664</v>
      </c>
      <c r="AB552" s="11">
        <v>5.6428824991125448E-3</v>
      </c>
      <c r="AC552" s="10">
        <v>52</v>
      </c>
      <c r="AD552" s="39">
        <v>0.31766382782366265</v>
      </c>
      <c r="AE552" s="11">
        <v>4.1000000000000036E-2</v>
      </c>
      <c r="AF552" s="10">
        <v>4</v>
      </c>
      <c r="AG552" s="39">
        <v>0.29483117309008788</v>
      </c>
      <c r="AH552" s="14">
        <v>0.32378685982323097</v>
      </c>
      <c r="AI552" s="10">
        <v>7</v>
      </c>
      <c r="AJ552" s="39">
        <v>-2.7281559113952469E-3</v>
      </c>
      <c r="AK552" s="13">
        <v>-5056.7850259435581</v>
      </c>
      <c r="AL552" s="44"/>
    </row>
    <row r="553" spans="1:38" x14ac:dyDescent="0.25">
      <c r="A553" t="s">
        <v>984</v>
      </c>
      <c r="B553" s="5" t="s">
        <v>298</v>
      </c>
      <c r="C553" s="6" t="s">
        <v>44</v>
      </c>
      <c r="D553" s="7" t="s">
        <v>20</v>
      </c>
      <c r="E553" s="42">
        <v>3.2843637335720079</v>
      </c>
      <c r="F553" s="8">
        <v>-4.9517112083178993</v>
      </c>
      <c r="G553" s="9">
        <v>133</v>
      </c>
      <c r="H553" s="10">
        <v>495</v>
      </c>
      <c r="I553" s="39">
        <v>2.4219152404576203</v>
      </c>
      <c r="J553" s="11">
        <v>0.37150892385625278</v>
      </c>
      <c r="K553" s="10">
        <v>37</v>
      </c>
      <c r="L553" s="39">
        <v>2.3041673228422925</v>
      </c>
      <c r="M553" s="11">
        <v>-3.4592993158812702E-2</v>
      </c>
      <c r="N553" s="10">
        <v>163</v>
      </c>
      <c r="O553" s="39">
        <v>0.5662927191813143</v>
      </c>
      <c r="P553" s="11">
        <v>1.6504253673627206E-3</v>
      </c>
      <c r="Q553" s="10">
        <v>-52</v>
      </c>
      <c r="R553" s="39">
        <v>-1.6888862737271415E-2</v>
      </c>
      <c r="S553" s="12">
        <v>-0.12857668550400841</v>
      </c>
      <c r="T553" s="10">
        <v>254</v>
      </c>
      <c r="U553" s="39">
        <v>0.75943798169334498</v>
      </c>
      <c r="V553" s="11">
        <v>-3.263900862068965E-2</v>
      </c>
      <c r="W553" s="10">
        <v>-78</v>
      </c>
      <c r="X553" s="39">
        <v>-0.34253987240378758</v>
      </c>
      <c r="Y553" s="13">
        <v>-7945</v>
      </c>
      <c r="Z553" s="10">
        <v>2</v>
      </c>
      <c r="AA553" s="39">
        <v>0.12734657208294148</v>
      </c>
      <c r="AB553" s="11">
        <v>1.3857355126300139E-2</v>
      </c>
      <c r="AC553" s="10">
        <v>236</v>
      </c>
      <c r="AD553" s="39">
        <v>0.99720796692320246</v>
      </c>
      <c r="AE553" s="11">
        <v>8.4999999999999964E-2</v>
      </c>
      <c r="AF553" s="10">
        <v>34</v>
      </c>
      <c r="AG553" s="39">
        <v>5.5574943041719393E-2</v>
      </c>
      <c r="AH553" s="14">
        <v>7.1573580685039495E-2</v>
      </c>
      <c r="AI553" s="10">
        <v>4</v>
      </c>
      <c r="AJ553" s="39">
        <v>-7.6285910125772349E-3</v>
      </c>
      <c r="AK553" s="13">
        <v>-8421.0224533816217</v>
      </c>
      <c r="AL553" s="44"/>
    </row>
    <row r="554" spans="1:38" x14ac:dyDescent="0.25">
      <c r="A554" t="s">
        <v>867</v>
      </c>
      <c r="B554" s="5" t="s">
        <v>104</v>
      </c>
      <c r="C554" s="6" t="s">
        <v>52</v>
      </c>
      <c r="D554" s="7" t="s">
        <v>34</v>
      </c>
      <c r="E554" s="42">
        <v>3.3430515361835882</v>
      </c>
      <c r="F554" s="8">
        <v>-3.4742927906815879</v>
      </c>
      <c r="G554" s="9">
        <v>24</v>
      </c>
      <c r="H554" s="10">
        <v>218</v>
      </c>
      <c r="I554" s="39">
        <v>1.0361319656611792</v>
      </c>
      <c r="J554" s="11">
        <v>5.4703268999082288E-2</v>
      </c>
      <c r="K554" s="10">
        <v>33</v>
      </c>
      <c r="L554" s="39">
        <v>1.0265708202317454</v>
      </c>
      <c r="M554" s="11">
        <v>-8.7258152651176202E-4</v>
      </c>
      <c r="N554" s="10">
        <v>13</v>
      </c>
      <c r="O554" s="39">
        <v>0.32759060303913423</v>
      </c>
      <c r="P554" s="11">
        <v>5.948851273552927E-2</v>
      </c>
      <c r="Q554" s="10">
        <v>18</v>
      </c>
      <c r="R554" s="39">
        <v>1.1906661143994803</v>
      </c>
      <c r="S554" s="12">
        <v>-19.467393015248405</v>
      </c>
      <c r="T554" s="10">
        <v>3</v>
      </c>
      <c r="U554" s="39">
        <v>0.12288978291255348</v>
      </c>
      <c r="V554" s="11">
        <v>2.3152284263959405E-2</v>
      </c>
      <c r="W554" s="10">
        <v>40</v>
      </c>
      <c r="X554" s="39">
        <v>0.20242084100646662</v>
      </c>
      <c r="Y554" s="13">
        <v>7711</v>
      </c>
      <c r="Z554" s="10">
        <v>139</v>
      </c>
      <c r="AA554" s="39">
        <v>0.86257863971064541</v>
      </c>
      <c r="AB554" s="11">
        <v>-1.0000000000000078E-3</v>
      </c>
      <c r="AC554" s="10">
        <v>2</v>
      </c>
      <c r="AD554" s="39">
        <v>3.4236973237149582E-2</v>
      </c>
      <c r="AE554" s="11">
        <v>2.5999999999999912E-2</v>
      </c>
      <c r="AF554" s="10">
        <v>118</v>
      </c>
      <c r="AG554" s="39">
        <v>0.32830206264924777</v>
      </c>
      <c r="AH554" s="14">
        <v>-0.12510255312967633</v>
      </c>
      <c r="AI554" s="10">
        <v>66</v>
      </c>
      <c r="AJ554" s="39">
        <v>1.9669478970463061E-2</v>
      </c>
      <c r="AK554" s="13">
        <v>6195.3337518048647</v>
      </c>
      <c r="AL554" s="44">
        <v>1</v>
      </c>
    </row>
    <row r="555" spans="1:38" x14ac:dyDescent="0.25">
      <c r="A555" t="s">
        <v>777</v>
      </c>
      <c r="B555" s="5" t="s">
        <v>115</v>
      </c>
      <c r="C555" s="6" t="s">
        <v>93</v>
      </c>
      <c r="D555" s="7" t="s">
        <v>34</v>
      </c>
      <c r="E555" s="42">
        <v>3.4731665868806729</v>
      </c>
      <c r="F555" s="8">
        <v>-3.987853817607224</v>
      </c>
      <c r="G555" s="9">
        <v>32</v>
      </c>
      <c r="H555" s="10">
        <v>-22</v>
      </c>
      <c r="I555" s="39">
        <v>1.839355444581825E-2</v>
      </c>
      <c r="J555" s="11">
        <v>-0.12859730148936599</v>
      </c>
      <c r="K555" s="10">
        <v>-168</v>
      </c>
      <c r="L555" s="39">
        <v>-0.58967354431553787</v>
      </c>
      <c r="M555" s="11">
        <v>3.4919856344934684E-2</v>
      </c>
      <c r="N555" s="10">
        <v>4</v>
      </c>
      <c r="O555" s="39">
        <v>4.0897718012299356E-3</v>
      </c>
      <c r="P555" s="11">
        <v>5.6464493597206046E-2</v>
      </c>
      <c r="Q555" s="10">
        <v>82</v>
      </c>
      <c r="R555" s="39">
        <v>0.34871835066481183</v>
      </c>
      <c r="S555" s="12">
        <v>-5.2160127326828594</v>
      </c>
      <c r="T555" s="10">
        <v>17</v>
      </c>
      <c r="U555" s="39">
        <v>0.58183620675011816</v>
      </c>
      <c r="V555" s="11">
        <v>-5.1082535885167701E-3</v>
      </c>
      <c r="W555" s="10">
        <v>46</v>
      </c>
      <c r="X555" s="39">
        <v>0.38617349740713069</v>
      </c>
      <c r="Y555" s="13">
        <v>12428</v>
      </c>
      <c r="Z555" s="10">
        <v>283</v>
      </c>
      <c r="AA555" s="39">
        <v>1.7203645859397538</v>
      </c>
      <c r="AB555" s="11">
        <v>-1.8018891687657426E-2</v>
      </c>
      <c r="AC555" s="10">
        <v>13</v>
      </c>
      <c r="AD555" s="39">
        <v>0.59311625988692152</v>
      </c>
      <c r="AE555" s="11">
        <v>8.099999999999985E-2</v>
      </c>
      <c r="AF555" s="10">
        <v>-18</v>
      </c>
      <c r="AG555" s="39">
        <v>-7.4188441517728576E-2</v>
      </c>
      <c r="AH555" s="14">
        <v>0.31968867525133726</v>
      </c>
      <c r="AI555" s="10">
        <v>24</v>
      </c>
      <c r="AJ555" s="39">
        <v>9.4008911027032571E-4</v>
      </c>
      <c r="AK555" s="13">
        <v>-5295.6003369678219</v>
      </c>
      <c r="AL555" s="44"/>
    </row>
    <row r="556" spans="1:38" x14ac:dyDescent="0.25">
      <c r="A556" t="s">
        <v>1119</v>
      </c>
      <c r="B556" s="60" t="s">
        <v>588</v>
      </c>
      <c r="C556" s="62" t="s">
        <v>19</v>
      </c>
      <c r="D556" s="64" t="s">
        <v>20</v>
      </c>
      <c r="E556" s="42">
        <v>3.5233219437959535</v>
      </c>
      <c r="F556" s="8">
        <v>-7.8162253429688917</v>
      </c>
      <c r="G556" s="9">
        <v>27</v>
      </c>
      <c r="H556" s="10">
        <v>0</v>
      </c>
      <c r="I556" s="39">
        <v>-0.26515764694421273</v>
      </c>
      <c r="J556" s="11">
        <v>0.3392857142857143</v>
      </c>
      <c r="K556" s="10">
        <v>8</v>
      </c>
      <c r="L556" s="39">
        <v>-0.43683822551849527</v>
      </c>
      <c r="M556" s="11">
        <v>0</v>
      </c>
      <c r="N556" s="10">
        <v>46</v>
      </c>
      <c r="O556" s="39">
        <v>0.1710899467343544</v>
      </c>
      <c r="P556" s="11">
        <v>0</v>
      </c>
      <c r="Q556" s="10">
        <v>-68</v>
      </c>
      <c r="R556" s="39">
        <v>-8.1259968857932963E-3</v>
      </c>
      <c r="S556" s="12">
        <v>0</v>
      </c>
      <c r="T556" s="10">
        <v>2</v>
      </c>
      <c r="U556" s="39">
        <v>8.5269574540859372E-2</v>
      </c>
      <c r="V556" s="11">
        <v>0</v>
      </c>
      <c r="W556" s="10">
        <v>6</v>
      </c>
      <c r="X556" s="39">
        <v>0.18463315736641284</v>
      </c>
      <c r="Y556" s="13">
        <v>13855.791024584236</v>
      </c>
      <c r="Z556" s="10">
        <v>8</v>
      </c>
      <c r="AA556" s="39">
        <v>0.61918894849609796</v>
      </c>
      <c r="AB556" s="11">
        <v>0</v>
      </c>
      <c r="AC556" s="10">
        <v>289</v>
      </c>
      <c r="AD556" s="39">
        <v>1.1850645400720823</v>
      </c>
      <c r="AE556" s="11">
        <v>9.099999999999997E-2</v>
      </c>
      <c r="AF556" s="10">
        <v>491</v>
      </c>
      <c r="AG556" s="39">
        <v>3.5053871314069349</v>
      </c>
      <c r="AH556" s="14">
        <v>-2.8255931785015962</v>
      </c>
      <c r="AI556" s="10">
        <v>2</v>
      </c>
      <c r="AJ556" s="39">
        <v>2.341415834943529</v>
      </c>
      <c r="AK556" s="13">
        <v>1266209.0638743588</v>
      </c>
      <c r="AL556" s="44"/>
    </row>
    <row r="557" spans="1:38" x14ac:dyDescent="0.25">
      <c r="A557" t="s">
        <v>767</v>
      </c>
      <c r="B557" s="5" t="s">
        <v>523</v>
      </c>
      <c r="C557" s="6" t="s">
        <v>93</v>
      </c>
      <c r="D557" s="7" t="s">
        <v>34</v>
      </c>
      <c r="E557" s="42">
        <v>3.5887597422666224</v>
      </c>
      <c r="F557" s="8">
        <v>-6.7559653613900839</v>
      </c>
      <c r="G557" s="9">
        <v>203</v>
      </c>
      <c r="H557" s="10">
        <v>262</v>
      </c>
      <c r="I557" s="39">
        <v>0.81966019647031618</v>
      </c>
      <c r="J557" s="11">
        <v>0.11334445266426141</v>
      </c>
      <c r="K557" s="10">
        <v>-362</v>
      </c>
      <c r="L557" s="39">
        <v>-1.3490047826588027</v>
      </c>
      <c r="M557" s="11">
        <v>6.7221528948297388E-2</v>
      </c>
      <c r="N557" s="10">
        <v>158</v>
      </c>
      <c r="O557" s="39">
        <v>0.62559409062849336</v>
      </c>
      <c r="P557" s="11">
        <v>2.0260918888258678E-3</v>
      </c>
      <c r="Q557" s="10">
        <v>-158</v>
      </c>
      <c r="R557" s="39">
        <v>-0.11797008120060304</v>
      </c>
      <c r="S557" s="12">
        <v>0.37016472330186934</v>
      </c>
      <c r="T557" s="10">
        <v>413</v>
      </c>
      <c r="U557" s="39">
        <v>2.6523326189316334</v>
      </c>
      <c r="V557" s="11">
        <v>-0.13813067784765898</v>
      </c>
      <c r="W557" s="10">
        <v>40</v>
      </c>
      <c r="X557" s="39">
        <v>0.72016271782425623</v>
      </c>
      <c r="Y557" s="13">
        <v>28313</v>
      </c>
      <c r="Z557" s="10">
        <v>172</v>
      </c>
      <c r="AA557" s="39">
        <v>0.62327666023964046</v>
      </c>
      <c r="AB557" s="11">
        <v>2.3007740508662056E-3</v>
      </c>
      <c r="AC557" s="10">
        <v>-228</v>
      </c>
      <c r="AD557" s="39">
        <v>-0.73523354494844984</v>
      </c>
      <c r="AE557" s="11">
        <v>-4.0000000000000036E-2</v>
      </c>
      <c r="AF557" s="10">
        <v>-6</v>
      </c>
      <c r="AG557" s="39">
        <v>-0.22628525488206619</v>
      </c>
      <c r="AH557" s="14">
        <v>4.8155414101074268E-2</v>
      </c>
      <c r="AI557" s="10">
        <v>0</v>
      </c>
      <c r="AJ557" s="39">
        <v>3.8018964237156228E-2</v>
      </c>
      <c r="AK557" s="13">
        <v>-14898.474990193732</v>
      </c>
      <c r="AL557" s="44"/>
    </row>
    <row r="558" spans="1:38" x14ac:dyDescent="0.25">
      <c r="A558" t="s">
        <v>1132</v>
      </c>
      <c r="B558" s="5" t="s">
        <v>269</v>
      </c>
      <c r="C558" s="6" t="s">
        <v>91</v>
      </c>
      <c r="D558" s="7" t="s">
        <v>39</v>
      </c>
      <c r="E558" s="42">
        <v>3.6135624188453499</v>
      </c>
      <c r="F558" s="8">
        <v>-6.3759512588355385</v>
      </c>
      <c r="G558" s="9">
        <v>199</v>
      </c>
      <c r="H558" s="10">
        <v>-413</v>
      </c>
      <c r="I558" s="39">
        <v>-1.4462392902229093</v>
      </c>
      <c r="J558" s="11">
        <v>-0.2196086187547458</v>
      </c>
      <c r="K558" s="10">
        <v>9</v>
      </c>
      <c r="L558" s="39">
        <v>-5.8441995546297365E-2</v>
      </c>
      <c r="M558" s="11">
        <v>7.8569148983425804E-3</v>
      </c>
      <c r="N558" s="10">
        <v>15</v>
      </c>
      <c r="O558" s="39">
        <v>7.0423404500406961E-2</v>
      </c>
      <c r="P558" s="11">
        <v>7.6043265875785082E-3</v>
      </c>
      <c r="Q558" s="10">
        <v>48</v>
      </c>
      <c r="R558" s="39">
        <v>8.3745494634836937E-2</v>
      </c>
      <c r="S558" s="12">
        <v>-0.79</v>
      </c>
      <c r="T558" s="10">
        <v>368</v>
      </c>
      <c r="U558" s="39">
        <v>2.2629818313902046</v>
      </c>
      <c r="V558" s="11">
        <v>-0.11596264674493062</v>
      </c>
      <c r="W558" s="10">
        <v>10</v>
      </c>
      <c r="X558" s="39">
        <v>0.18100000250979376</v>
      </c>
      <c r="Y558" s="13">
        <v>11854</v>
      </c>
      <c r="Z558" s="10">
        <v>-29</v>
      </c>
      <c r="AA558" s="39">
        <v>-2.9952694140293445E-2</v>
      </c>
      <c r="AB558" s="11">
        <v>1.5711297071129705E-2</v>
      </c>
      <c r="AC558" s="10">
        <v>100</v>
      </c>
      <c r="AD558" s="39">
        <v>1.4998185414217708</v>
      </c>
      <c r="AE558" s="11">
        <v>0.13100000000000001</v>
      </c>
      <c r="AF558" s="10">
        <v>-83</v>
      </c>
      <c r="AG558" s="39">
        <v>-0.30681977819095962</v>
      </c>
      <c r="AH558" s="14">
        <v>0.40848985862835341</v>
      </c>
      <c r="AI558" s="10">
        <v>26</v>
      </c>
      <c r="AJ558" s="39">
        <v>-6.3155819253130074E-3</v>
      </c>
      <c r="AK558" s="13">
        <v>-13211.841493911372</v>
      </c>
      <c r="AL558" s="44"/>
    </row>
    <row r="559" spans="1:38" x14ac:dyDescent="0.25">
      <c r="A559" t="s">
        <v>849</v>
      </c>
      <c r="B559" s="5" t="s">
        <v>124</v>
      </c>
      <c r="C559" s="6" t="s">
        <v>19</v>
      </c>
      <c r="D559" s="7" t="s">
        <v>20</v>
      </c>
      <c r="E559" s="42">
        <v>3.793839657811251</v>
      </c>
      <c r="F559" s="8">
        <v>-4.9296908751279531</v>
      </c>
      <c r="G559" s="9">
        <v>40</v>
      </c>
      <c r="H559" s="10">
        <v>130</v>
      </c>
      <c r="I559" s="39">
        <v>0.40624540350848337</v>
      </c>
      <c r="J559" s="11">
        <v>9.2641352948416578E-2</v>
      </c>
      <c r="K559" s="10">
        <v>-389</v>
      </c>
      <c r="L559" s="39">
        <v>-1.4659683064638411</v>
      </c>
      <c r="M559" s="11">
        <v>7.028586684191071E-2</v>
      </c>
      <c r="N559" s="10">
        <v>128</v>
      </c>
      <c r="O559" s="39">
        <v>1.921170294131364</v>
      </c>
      <c r="P559" s="11">
        <v>-3.2333333333333339E-2</v>
      </c>
      <c r="Q559" s="10">
        <v>26</v>
      </c>
      <c r="R559" s="39">
        <v>0.11000869644950637</v>
      </c>
      <c r="S559" s="12">
        <v>-4.6244186046511633</v>
      </c>
      <c r="T559" s="10">
        <v>16</v>
      </c>
      <c r="U559" s="39">
        <v>0.28465677455971272</v>
      </c>
      <c r="V559" s="11">
        <v>6.9655172413793098E-3</v>
      </c>
      <c r="W559" s="10">
        <v>24</v>
      </c>
      <c r="X559" s="39">
        <v>0.28972158538214332</v>
      </c>
      <c r="Y559" s="13">
        <v>9256</v>
      </c>
      <c r="Z559" s="10">
        <v>41</v>
      </c>
      <c r="AA559" s="39">
        <v>1.1876247282753878</v>
      </c>
      <c r="AB559" s="11">
        <v>-5.2600349040139716E-3</v>
      </c>
      <c r="AC559" s="10">
        <v>7</v>
      </c>
      <c r="AD559" s="39">
        <v>6.3904407232107135E-2</v>
      </c>
      <c r="AE559" s="11">
        <v>2.100000000000013E-2</v>
      </c>
      <c r="AF559" s="10">
        <v>4</v>
      </c>
      <c r="AG559" s="39">
        <v>0.81058828987266973</v>
      </c>
      <c r="AH559" s="14">
        <v>1.0502157932547718E-2</v>
      </c>
      <c r="AI559" s="10">
        <v>1</v>
      </c>
      <c r="AJ559" s="39">
        <v>-3.8526997931898066E-3</v>
      </c>
      <c r="AK559" s="13">
        <v>-5246.4430939860395</v>
      </c>
      <c r="AL559" s="44"/>
    </row>
    <row r="560" spans="1:38" x14ac:dyDescent="0.25">
      <c r="A560" t="s">
        <v>704</v>
      </c>
      <c r="B560" s="5" t="s">
        <v>94</v>
      </c>
      <c r="C560" s="6" t="s">
        <v>22</v>
      </c>
      <c r="D560" s="7" t="s">
        <v>20</v>
      </c>
      <c r="E560" s="42">
        <v>3.8407496291073144</v>
      </c>
      <c r="F560" s="8">
        <v>-4.6183981125715832</v>
      </c>
      <c r="G560" s="9">
        <v>22</v>
      </c>
      <c r="H560" s="10">
        <v>51</v>
      </c>
      <c r="I560" s="39">
        <v>0.11744162863185575</v>
      </c>
      <c r="J560" s="11">
        <v>8.6646271527193175E-3</v>
      </c>
      <c r="K560" s="10">
        <v>-17</v>
      </c>
      <c r="L560" s="39">
        <v>0.23712704465065215</v>
      </c>
      <c r="M560" s="11">
        <v>2.9549181521737272E-2</v>
      </c>
      <c r="N560" s="10">
        <v>26</v>
      </c>
      <c r="O560" s="39">
        <v>0.44211486011394829</v>
      </c>
      <c r="P560" s="11">
        <v>4.1918367346938767E-2</v>
      </c>
      <c r="Q560" s="10">
        <v>47</v>
      </c>
      <c r="R560" s="39">
        <v>3.5442014385505978</v>
      </c>
      <c r="S560" s="12">
        <v>-38.259314300280394</v>
      </c>
      <c r="T560" s="10">
        <v>-28</v>
      </c>
      <c r="U560" s="39">
        <v>-0.2267220104762348</v>
      </c>
      <c r="V560" s="11">
        <v>3.3563014566181132E-2</v>
      </c>
      <c r="W560" s="10">
        <v>2</v>
      </c>
      <c r="X560" s="39">
        <v>5.3127894468663062E-3</v>
      </c>
      <c r="Y560" s="13">
        <v>1735</v>
      </c>
      <c r="Z560" s="10">
        <v>42</v>
      </c>
      <c r="AA560" s="39">
        <v>0.581065191936047</v>
      </c>
      <c r="AB560" s="11">
        <v>5.9874522640480099E-3</v>
      </c>
      <c r="AC560" s="10">
        <v>-54</v>
      </c>
      <c r="AD560" s="39">
        <v>-0.69049986384158013</v>
      </c>
      <c r="AE560" s="11">
        <v>-2.2999999999999909E-2</v>
      </c>
      <c r="AF560" s="10">
        <v>63</v>
      </c>
      <c r="AG560" s="39">
        <v>0.38402991425769673</v>
      </c>
      <c r="AH560" s="14">
        <v>-7.3685192135730659E-3</v>
      </c>
      <c r="AI560" s="10">
        <v>23</v>
      </c>
      <c r="AJ560" s="39">
        <v>2.5103059704726371E-3</v>
      </c>
      <c r="AK560" s="13">
        <v>-3107.5478675798367</v>
      </c>
      <c r="AL560" s="44"/>
    </row>
    <row r="561" spans="1:38" x14ac:dyDescent="0.25">
      <c r="A561" t="s">
        <v>1170</v>
      </c>
      <c r="B561" s="5" t="s">
        <v>139</v>
      </c>
      <c r="C561" s="6" t="s">
        <v>28</v>
      </c>
      <c r="D561" s="7" t="s">
        <v>20</v>
      </c>
      <c r="E561" s="42">
        <v>3.8791085287461633</v>
      </c>
      <c r="F561" s="8">
        <v>-5.3080920760238754</v>
      </c>
      <c r="G561" s="9">
        <v>52</v>
      </c>
      <c r="H561" s="10">
        <v>-44</v>
      </c>
      <c r="I561" s="39">
        <v>-8.8568178306194845E-2</v>
      </c>
      <c r="J561" s="11">
        <v>-0.13337667220150995</v>
      </c>
      <c r="K561" s="10">
        <v>-95</v>
      </c>
      <c r="L561" s="39">
        <v>-0.41155656045550926</v>
      </c>
      <c r="M561" s="11">
        <v>2.2951483649478771E-2</v>
      </c>
      <c r="N561" s="10">
        <v>58</v>
      </c>
      <c r="O561" s="39">
        <v>0.19023336414791575</v>
      </c>
      <c r="P561" s="11">
        <v>2.4635738831615121E-2</v>
      </c>
      <c r="Q561" s="10">
        <v>415</v>
      </c>
      <c r="R561" s="39">
        <v>3.1271340175397651</v>
      </c>
      <c r="S561" s="12">
        <v>-26.96</v>
      </c>
      <c r="T561" s="10">
        <v>171</v>
      </c>
      <c r="U561" s="39">
        <v>0.73433729234151168</v>
      </c>
      <c r="V561" s="11">
        <v>-2.8235294117647067E-2</v>
      </c>
      <c r="W561" s="10">
        <v>19</v>
      </c>
      <c r="X561" s="39">
        <v>0.12961367378844257</v>
      </c>
      <c r="Y561" s="13">
        <v>5014</v>
      </c>
      <c r="Z561" s="10">
        <v>0</v>
      </c>
      <c r="AA561" s="39">
        <v>-0.27953204104906737</v>
      </c>
      <c r="AB561" s="11">
        <v>2.6280575539568349E-2</v>
      </c>
      <c r="AC561" s="10">
        <v>7</v>
      </c>
      <c r="AD561" s="39">
        <v>4.5465993033272811E-2</v>
      </c>
      <c r="AE561" s="11">
        <v>2.6000000000000023E-2</v>
      </c>
      <c r="AF561" s="10">
        <v>73</v>
      </c>
      <c r="AG561" s="39">
        <v>0.41322356892734968</v>
      </c>
      <c r="AH561" s="14">
        <v>-0.35381738345116664</v>
      </c>
      <c r="AI561" s="10">
        <v>-8</v>
      </c>
      <c r="AJ561" s="39">
        <v>-0.18567391438835612</v>
      </c>
      <c r="AK561" s="13">
        <v>-144176.12716306438</v>
      </c>
      <c r="AL561" s="44"/>
    </row>
    <row r="562" spans="1:38" x14ac:dyDescent="0.25">
      <c r="A562" t="s">
        <v>700</v>
      </c>
      <c r="B562" s="5" t="s">
        <v>18</v>
      </c>
      <c r="C562" s="6" t="s">
        <v>19</v>
      </c>
      <c r="D562" s="7" t="s">
        <v>20</v>
      </c>
      <c r="E562" s="42">
        <v>3.9500021187302501</v>
      </c>
      <c r="F562" s="8">
        <v>0</v>
      </c>
      <c r="G562" s="9">
        <v>0</v>
      </c>
      <c r="H562" s="10">
        <v>49</v>
      </c>
      <c r="I562" s="39">
        <v>5.5053539165081045E-2</v>
      </c>
      <c r="J562" s="11">
        <v>3.5076638461887577E-2</v>
      </c>
      <c r="K562" s="10">
        <v>2</v>
      </c>
      <c r="L562" s="39">
        <v>1.3388736925382885</v>
      </c>
      <c r="M562" s="11">
        <v>2.2371033719477795E-2</v>
      </c>
      <c r="N562" s="10">
        <v>0</v>
      </c>
      <c r="O562" s="39">
        <v>0.93830936196787995</v>
      </c>
      <c r="P562" s="11">
        <v>0.15710037059913534</v>
      </c>
      <c r="Q562" s="10">
        <v>1</v>
      </c>
      <c r="R562" s="39">
        <v>0.93604580757044431</v>
      </c>
      <c r="S562" s="12">
        <v>-44.180073043523961</v>
      </c>
      <c r="T562" s="10">
        <v>0</v>
      </c>
      <c r="U562" s="39">
        <v>0.7374503843174427</v>
      </c>
      <c r="V562" s="11">
        <v>1.5931564429265688E-2</v>
      </c>
      <c r="W562" s="10">
        <v>0</v>
      </c>
      <c r="X562" s="39">
        <v>6.3765620843652115E-3</v>
      </c>
      <c r="Y562" s="13">
        <v>-376</v>
      </c>
      <c r="Z562" s="10">
        <v>5</v>
      </c>
      <c r="AA562" s="39">
        <v>0.24554143867517109</v>
      </c>
      <c r="AB562" s="11">
        <v>1.4999999999999999E-2</v>
      </c>
      <c r="AC562" s="10">
        <v>4</v>
      </c>
      <c r="AD562" s="39">
        <v>0.45692614345291815</v>
      </c>
      <c r="AE562" s="11">
        <v>8.1999999999999962E-2</v>
      </c>
      <c r="AF562" s="10">
        <v>168</v>
      </c>
      <c r="AG562" s="39">
        <v>1.1122067382701761</v>
      </c>
      <c r="AH562" s="14">
        <v>-0.63287504249190496</v>
      </c>
      <c r="AI562" s="10">
        <v>1</v>
      </c>
      <c r="AJ562" s="39">
        <v>1.1275712674594651E-2</v>
      </c>
      <c r="AK562" s="13">
        <v>5717.3427579344097</v>
      </c>
      <c r="AL562" s="44">
        <v>1</v>
      </c>
    </row>
    <row r="563" spans="1:38" x14ac:dyDescent="0.25">
      <c r="A563" t="s">
        <v>642</v>
      </c>
      <c r="B563" s="5" t="s">
        <v>306</v>
      </c>
      <c r="C563" s="6" t="s">
        <v>71</v>
      </c>
      <c r="D563" s="7" t="s">
        <v>34</v>
      </c>
      <c r="E563" s="42">
        <v>4.0548802481249826</v>
      </c>
      <c r="F563" s="8">
        <v>-6.937696989846124</v>
      </c>
      <c r="G563" s="9">
        <v>158</v>
      </c>
      <c r="H563" s="10">
        <v>22</v>
      </c>
      <c r="I563" s="39">
        <v>3.5629512683474696E-2</v>
      </c>
      <c r="J563" s="11">
        <v>0.11029763075798882</v>
      </c>
      <c r="K563" s="10">
        <v>-34</v>
      </c>
      <c r="L563" s="39">
        <v>3.3500554773849223E-2</v>
      </c>
      <c r="M563" s="11">
        <v>2.1961559627417804E-2</v>
      </c>
      <c r="N563" s="10">
        <v>411</v>
      </c>
      <c r="O563" s="39">
        <v>2.8967596668296327</v>
      </c>
      <c r="P563" s="11">
        <v>-9.3475409836065573E-2</v>
      </c>
      <c r="Q563" s="10">
        <v>-214</v>
      </c>
      <c r="R563" s="39">
        <v>-0.85169093121850303</v>
      </c>
      <c r="S563" s="12">
        <v>1.9123407917383821</v>
      </c>
      <c r="T563" s="10">
        <v>277</v>
      </c>
      <c r="U563" s="39">
        <v>1.0541167997887133</v>
      </c>
      <c r="V563" s="11">
        <v>-4.8105263157894727E-2</v>
      </c>
      <c r="W563" s="10">
        <v>-40</v>
      </c>
      <c r="X563" s="39">
        <v>-0.15863705166245706</v>
      </c>
      <c r="Y563" s="13">
        <v>-1094</v>
      </c>
      <c r="Z563" s="10">
        <v>381</v>
      </c>
      <c r="AA563" s="39">
        <v>1.5923693060322006</v>
      </c>
      <c r="AB563" s="11">
        <v>-1.6102040816326532E-2</v>
      </c>
      <c r="AC563" s="10">
        <v>-130</v>
      </c>
      <c r="AD563" s="39">
        <v>-0.41195188348610429</v>
      </c>
      <c r="AE563" s="11">
        <v>-1.5000000000000013E-2</v>
      </c>
      <c r="AF563" s="10">
        <v>-109</v>
      </c>
      <c r="AG563" s="39">
        <v>-0.33185904097826935</v>
      </c>
      <c r="AH563" s="14">
        <v>0.53318050954933405</v>
      </c>
      <c r="AI563" s="10">
        <v>47</v>
      </c>
      <c r="AJ563" s="39">
        <v>-1.6136591130516131E-3</v>
      </c>
      <c r="AK563" s="13">
        <v>-8360.4474887996912</v>
      </c>
      <c r="AL563" s="44"/>
    </row>
    <row r="564" spans="1:38" x14ac:dyDescent="0.25">
      <c r="A564" t="s">
        <v>1081</v>
      </c>
      <c r="B564" s="5" t="s">
        <v>264</v>
      </c>
      <c r="C564" s="6" t="s">
        <v>30</v>
      </c>
      <c r="D564" s="7" t="s">
        <v>20</v>
      </c>
      <c r="E564" s="42">
        <v>4.4639678376134482</v>
      </c>
      <c r="F564" s="8">
        <v>-7.6905753736003533</v>
      </c>
      <c r="G564" s="9">
        <v>144</v>
      </c>
      <c r="H564" s="10">
        <v>-86</v>
      </c>
      <c r="I564" s="39">
        <v>-1.8802722192793497</v>
      </c>
      <c r="J564" s="11">
        <v>-0.14269831804406252</v>
      </c>
      <c r="K564" s="10">
        <v>-41</v>
      </c>
      <c r="L564" s="39">
        <v>-2.0286589523506343E-2</v>
      </c>
      <c r="M564" s="11">
        <v>2.0326647668185323E-2</v>
      </c>
      <c r="N564" s="10">
        <v>145</v>
      </c>
      <c r="O564" s="39">
        <v>0.74363481903663731</v>
      </c>
      <c r="P564" s="11">
        <v>1.5094850948509445E-3</v>
      </c>
      <c r="Q564" s="10">
        <v>-103</v>
      </c>
      <c r="R564" s="39">
        <v>-0.46989789153443168</v>
      </c>
      <c r="S564" s="12">
        <v>-3.1018697614442203E-2</v>
      </c>
      <c r="T564" s="10">
        <v>237</v>
      </c>
      <c r="U564" s="39">
        <v>3.0826648462382074</v>
      </c>
      <c r="V564" s="11">
        <v>-0.15773749465583584</v>
      </c>
      <c r="W564" s="10">
        <v>213</v>
      </c>
      <c r="X564" s="39">
        <v>1.072767229696975</v>
      </c>
      <c r="Y564" s="13">
        <v>33095</v>
      </c>
      <c r="Z564" s="10">
        <v>9</v>
      </c>
      <c r="AA564" s="39">
        <v>7.8195278283622716E-2</v>
      </c>
      <c r="AB564" s="11">
        <v>1.5648431801604676E-2</v>
      </c>
      <c r="AC564" s="10">
        <v>104</v>
      </c>
      <c r="AD564" s="39">
        <v>0.35727140835830296</v>
      </c>
      <c r="AE564" s="11">
        <v>3.2999999999999918E-2</v>
      </c>
      <c r="AF564" s="10">
        <v>11</v>
      </c>
      <c r="AG564" s="39">
        <v>0.16876859920595222</v>
      </c>
      <c r="AH564" s="14">
        <v>-0.20738845582062093</v>
      </c>
      <c r="AI564" s="10">
        <v>1</v>
      </c>
      <c r="AJ564" s="39">
        <v>0.12911879973344409</v>
      </c>
      <c r="AK564" s="13">
        <v>32704.029374298523</v>
      </c>
      <c r="AL564" s="44"/>
    </row>
    <row r="565" spans="1:38" x14ac:dyDescent="0.25">
      <c r="A565" t="s">
        <v>1133</v>
      </c>
      <c r="B565" s="5" t="s">
        <v>198</v>
      </c>
      <c r="C565" s="6" t="s">
        <v>26</v>
      </c>
      <c r="D565" s="7" t="s">
        <v>20</v>
      </c>
      <c r="E565" s="42">
        <v>4.5146589695009371</v>
      </c>
      <c r="F565" s="8">
        <v>-7.3756656992654968</v>
      </c>
      <c r="G565" s="9">
        <v>100</v>
      </c>
      <c r="H565" s="10">
        <v>-21</v>
      </c>
      <c r="I565" s="39">
        <v>1.3737605912969908E-2</v>
      </c>
      <c r="J565" s="11">
        <v>-2.5942442006513078E-2</v>
      </c>
      <c r="K565" s="10">
        <v>15</v>
      </c>
      <c r="L565" s="39">
        <v>-3.1186687967814375E-3</v>
      </c>
      <c r="M565" s="11">
        <v>8.798755298031008E-3</v>
      </c>
      <c r="N565" s="10">
        <v>93</v>
      </c>
      <c r="O565" s="39">
        <v>1.1222220000147178</v>
      </c>
      <c r="P565" s="11">
        <v>-8.9552238805981621E-5</v>
      </c>
      <c r="Q565" s="10">
        <v>251</v>
      </c>
      <c r="R565" s="39">
        <v>1.9628266296360091</v>
      </c>
      <c r="S565" s="12">
        <v>-17.970891115212233</v>
      </c>
      <c r="T565" s="10">
        <v>154</v>
      </c>
      <c r="U565" s="39">
        <v>1.2159399377814282</v>
      </c>
      <c r="V565" s="11">
        <v>-5.252349076484443E-2</v>
      </c>
      <c r="W565" s="10">
        <v>-46</v>
      </c>
      <c r="X565" s="39">
        <v>-0.21429375021644226</v>
      </c>
      <c r="Y565" s="13">
        <v>-4409</v>
      </c>
      <c r="Z565" s="10">
        <v>31</v>
      </c>
      <c r="AA565" s="39">
        <v>0.28547051853085975</v>
      </c>
      <c r="AB565" s="11">
        <v>1.0797517455391779E-2</v>
      </c>
      <c r="AC565" s="10">
        <v>13</v>
      </c>
      <c r="AD565" s="39">
        <v>8.0012301259259955E-2</v>
      </c>
      <c r="AE565" s="11">
        <v>2.7999999999999914E-2</v>
      </c>
      <c r="AF565" s="10">
        <v>49</v>
      </c>
      <c r="AG565" s="39">
        <v>0.25071739083346278</v>
      </c>
      <c r="AH565" s="14">
        <v>6.8130180267010232E-2</v>
      </c>
      <c r="AI565" s="10">
        <v>3</v>
      </c>
      <c r="AJ565" s="39">
        <v>-1.1410997969226899E-2</v>
      </c>
      <c r="AK565" s="13">
        <v>-12361.621225196257</v>
      </c>
      <c r="AL565" s="44"/>
    </row>
    <row r="566" spans="1:38" x14ac:dyDescent="0.25">
      <c r="A566" t="s">
        <v>1117</v>
      </c>
      <c r="B566" s="5" t="s">
        <v>170</v>
      </c>
      <c r="C566" s="6" t="s">
        <v>47</v>
      </c>
      <c r="D566" s="7" t="s">
        <v>20</v>
      </c>
      <c r="E566" s="42">
        <v>5.0741223605570545</v>
      </c>
      <c r="F566" s="8">
        <v>-8.6385238743395831</v>
      </c>
      <c r="G566" s="9">
        <v>81</v>
      </c>
      <c r="H566" s="10">
        <v>44</v>
      </c>
      <c r="I566" s="39">
        <v>0.5928196562855983</v>
      </c>
      <c r="J566" s="11">
        <v>-5.5734476531729582E-2</v>
      </c>
      <c r="K566" s="10">
        <v>-139</v>
      </c>
      <c r="L566" s="39">
        <v>-0.81790351789186255</v>
      </c>
      <c r="M566" s="11">
        <v>6.5106285541520495E-2</v>
      </c>
      <c r="N566" s="10">
        <v>73</v>
      </c>
      <c r="O566" s="39">
        <v>2.6719067863774759</v>
      </c>
      <c r="P566" s="11">
        <v>-4.4743620899149461E-2</v>
      </c>
      <c r="Q566" s="10">
        <v>1</v>
      </c>
      <c r="R566" s="39">
        <v>0.22352388125188072</v>
      </c>
      <c r="S566" s="12">
        <v>-10.899471871412171</v>
      </c>
      <c r="T566" s="10">
        <v>201</v>
      </c>
      <c r="U566" s="39">
        <v>1.1803880486824594</v>
      </c>
      <c r="V566" s="11">
        <v>-5.2509028374892519E-2</v>
      </c>
      <c r="W566" s="10">
        <v>78</v>
      </c>
      <c r="X566" s="39">
        <v>0.29123172926421614</v>
      </c>
      <c r="Y566" s="13">
        <v>11407</v>
      </c>
      <c r="Z566" s="10">
        <v>163</v>
      </c>
      <c r="AA566" s="39">
        <v>0.74622323549359559</v>
      </c>
      <c r="AB566" s="11">
        <v>9.0159798149705428E-4</v>
      </c>
      <c r="AC566" s="10">
        <v>1</v>
      </c>
      <c r="AD566" s="39">
        <v>-1.1685838264604564E-3</v>
      </c>
      <c r="AE566" s="11">
        <v>2.200000000000002E-2</v>
      </c>
      <c r="AF566" s="10">
        <v>-3</v>
      </c>
      <c r="AG566" s="39">
        <v>6.0709520494276026E-2</v>
      </c>
      <c r="AH566" s="14">
        <v>0.46312275976159745</v>
      </c>
      <c r="AI566" s="10">
        <v>35</v>
      </c>
      <c r="AJ566" s="39">
        <v>1.2443394367534E-2</v>
      </c>
      <c r="AK566" s="13">
        <v>3575.6962594888391</v>
      </c>
      <c r="AL566" s="44"/>
    </row>
    <row r="567" spans="1:38" x14ac:dyDescent="0.25">
      <c r="A567" t="s">
        <v>750</v>
      </c>
      <c r="B567" s="5" t="s">
        <v>55</v>
      </c>
      <c r="C567" s="6" t="s">
        <v>41</v>
      </c>
      <c r="D567" s="7" t="s">
        <v>34</v>
      </c>
      <c r="E567" s="42">
        <v>5.1775587452356149</v>
      </c>
      <c r="F567" s="8">
        <v>-6.6168745574581891</v>
      </c>
      <c r="G567" s="9">
        <v>9</v>
      </c>
      <c r="H567" s="10">
        <v>68</v>
      </c>
      <c r="I567" s="39">
        <v>0.10852771281577406</v>
      </c>
      <c r="J567" s="11">
        <v>3.8663930454530204E-2</v>
      </c>
      <c r="K567" s="10">
        <v>5</v>
      </c>
      <c r="L567" s="39">
        <v>1.3894926965846603</v>
      </c>
      <c r="M567" s="11">
        <v>1.1491129443055803E-2</v>
      </c>
      <c r="N567" s="10">
        <v>11</v>
      </c>
      <c r="O567" s="39">
        <v>1.2451108690989194</v>
      </c>
      <c r="P567" s="11">
        <v>5.9358208955223896E-2</v>
      </c>
      <c r="Q567" s="10">
        <v>10</v>
      </c>
      <c r="R567" s="39">
        <v>1.8504328768667606</v>
      </c>
      <c r="S567" s="12">
        <v>-30.794048561178776</v>
      </c>
      <c r="T567" s="10">
        <v>14</v>
      </c>
      <c r="U567" s="39">
        <v>0.99811555186899437</v>
      </c>
      <c r="V567" s="11">
        <v>-2.3149063124777186E-2</v>
      </c>
      <c r="W567" s="10">
        <v>-3</v>
      </c>
      <c r="X567" s="39">
        <v>-9.0523546599956761E-2</v>
      </c>
      <c r="Y567" s="13">
        <v>-2195</v>
      </c>
      <c r="Z567" s="10">
        <v>4</v>
      </c>
      <c r="AA567" s="39">
        <v>0.10343380047952477</v>
      </c>
      <c r="AB567" s="11">
        <v>1.5999999999999986E-2</v>
      </c>
      <c r="AC567" s="10">
        <v>25</v>
      </c>
      <c r="AD567" s="39">
        <v>0.38414930530925928</v>
      </c>
      <c r="AE567" s="11">
        <v>5.2000000000000046E-2</v>
      </c>
      <c r="AF567" s="10">
        <v>8</v>
      </c>
      <c r="AG567" s="39">
        <v>1.2548449426178823</v>
      </c>
      <c r="AH567" s="14">
        <v>-0.37670378435799101</v>
      </c>
      <c r="AI567" s="10">
        <v>0</v>
      </c>
      <c r="AJ567" s="39">
        <v>-5.5057991698634901E-3</v>
      </c>
      <c r="AK567" s="13">
        <v>-6198.0602211884543</v>
      </c>
      <c r="AL567" s="44">
        <v>1</v>
      </c>
    </row>
    <row r="568" spans="1:38" x14ac:dyDescent="0.25">
      <c r="A568" t="s">
        <v>1180</v>
      </c>
      <c r="B568" s="5" t="s">
        <v>136</v>
      </c>
      <c r="C568" s="6" t="s">
        <v>28</v>
      </c>
      <c r="D568" s="7" t="s">
        <v>20</v>
      </c>
      <c r="E568" s="42">
        <v>5.3216370096737995</v>
      </c>
      <c r="F568" s="8">
        <v>-8.9328352380789156</v>
      </c>
      <c r="G568" s="9">
        <v>58</v>
      </c>
      <c r="H568" s="10">
        <v>-95</v>
      </c>
      <c r="I568" s="39">
        <v>-1.0199772742552771</v>
      </c>
      <c r="J568" s="11">
        <v>-8.1067097411215872E-2</v>
      </c>
      <c r="K568" s="10">
        <v>281</v>
      </c>
      <c r="L568" s="39">
        <v>0.8562688724057097</v>
      </c>
      <c r="M568" s="11">
        <v>-2.9613644426741356E-2</v>
      </c>
      <c r="N568" s="10">
        <v>114</v>
      </c>
      <c r="O568" s="39">
        <v>1.5818649194317116</v>
      </c>
      <c r="P568" s="11">
        <v>-1.844560075685904E-2</v>
      </c>
      <c r="Q568" s="10">
        <v>5</v>
      </c>
      <c r="R568" s="39">
        <v>5.2114212790966841E-3</v>
      </c>
      <c r="S568" s="12">
        <v>-4.0158579509742296</v>
      </c>
      <c r="T568" s="10">
        <v>341</v>
      </c>
      <c r="U568" s="39">
        <v>2.0862871506584391</v>
      </c>
      <c r="V568" s="11">
        <v>-0.10548582894406822</v>
      </c>
      <c r="W568" s="10">
        <v>134</v>
      </c>
      <c r="X568" s="39">
        <v>0.69203984842991717</v>
      </c>
      <c r="Y568" s="13">
        <v>21874</v>
      </c>
      <c r="Z568" s="10">
        <v>0</v>
      </c>
      <c r="AA568" s="39">
        <v>0.18040111222291166</v>
      </c>
      <c r="AB568" s="11">
        <v>1.8850386539336073E-2</v>
      </c>
      <c r="AC568" s="10">
        <v>226</v>
      </c>
      <c r="AD568" s="39">
        <v>0.82088642481866003</v>
      </c>
      <c r="AE568" s="11">
        <v>7.0999999999999952E-2</v>
      </c>
      <c r="AF568" s="10">
        <v>2</v>
      </c>
      <c r="AG568" s="39">
        <v>-6.2505735962126385E-2</v>
      </c>
      <c r="AH568" s="14">
        <v>-2.3874339245174792E-2</v>
      </c>
      <c r="AI568" s="10">
        <v>2</v>
      </c>
      <c r="AJ568" s="39">
        <v>4.5998669143945015E-2</v>
      </c>
      <c r="AK568" s="13">
        <v>-14746.050729362527</v>
      </c>
      <c r="AL568" s="44"/>
    </row>
    <row r="569" spans="1:38" x14ac:dyDescent="0.25">
      <c r="A569" t="s">
        <v>644</v>
      </c>
      <c r="B569" s="5" t="s">
        <v>53</v>
      </c>
      <c r="C569" s="6" t="s">
        <v>54</v>
      </c>
      <c r="D569" s="7" t="s">
        <v>39</v>
      </c>
      <c r="E569" s="42">
        <v>6.7532626997189542</v>
      </c>
      <c r="F569" s="8">
        <v>-10.587888851006653</v>
      </c>
      <c r="G569" s="9">
        <v>13</v>
      </c>
      <c r="H569" s="10">
        <v>-42</v>
      </c>
      <c r="I569" s="39">
        <v>-0.29611231883306349</v>
      </c>
      <c r="J569" s="11">
        <v>-1.9858606860622352E-2</v>
      </c>
      <c r="K569" s="10">
        <v>26</v>
      </c>
      <c r="L569" s="39">
        <v>1.755702247751783</v>
      </c>
      <c r="M569" s="11">
        <v>-1.5461957485414068E-2</v>
      </c>
      <c r="N569" s="10">
        <v>-1</v>
      </c>
      <c r="O569" s="39">
        <v>9.2266984469535629E-4</v>
      </c>
      <c r="P569" s="11">
        <v>0.11414886314886316</v>
      </c>
      <c r="Q569" s="10">
        <v>47</v>
      </c>
      <c r="R569" s="39">
        <v>3.4419837051995397</v>
      </c>
      <c r="S569" s="12">
        <v>-37.31890883803262</v>
      </c>
      <c r="T569" s="10">
        <v>4</v>
      </c>
      <c r="U569" s="39">
        <v>0.31751254292187658</v>
      </c>
      <c r="V569" s="11">
        <v>2.881311219277688E-2</v>
      </c>
      <c r="W569" s="10">
        <v>3</v>
      </c>
      <c r="X569" s="39">
        <v>6.4487762798132398E-2</v>
      </c>
      <c r="Y569" s="13">
        <v>1832</v>
      </c>
      <c r="Z569" s="10">
        <v>68</v>
      </c>
      <c r="AA569" s="39">
        <v>1.7483011667568524</v>
      </c>
      <c r="AB569" s="11">
        <v>-1.6529595863382776E-2</v>
      </c>
      <c r="AC569" s="10">
        <v>22</v>
      </c>
      <c r="AD569" s="39">
        <v>0.59112114341697342</v>
      </c>
      <c r="AE569" s="11">
        <v>7.1999999999999953E-2</v>
      </c>
      <c r="AF569" s="10">
        <v>277</v>
      </c>
      <c r="AG569" s="39">
        <v>0.87938689765088296</v>
      </c>
      <c r="AH569" s="14">
        <v>-0.63353393070019171</v>
      </c>
      <c r="AI569" s="10">
        <v>49</v>
      </c>
      <c r="AJ569" s="39">
        <v>1.6758008553936665E-2</v>
      </c>
      <c r="AK569" s="13">
        <v>4867.483735898466</v>
      </c>
      <c r="AL569" s="44">
        <v>1</v>
      </c>
    </row>
    <row r="570" spans="1:38" x14ac:dyDescent="0.25">
      <c r="A570" t="s">
        <v>762</v>
      </c>
      <c r="B570" s="5" t="s">
        <v>231</v>
      </c>
      <c r="C570" s="6" t="s">
        <v>22</v>
      </c>
      <c r="D570" s="7" t="s">
        <v>20</v>
      </c>
      <c r="E570" s="42">
        <v>7.2817553855001655</v>
      </c>
      <c r="F570" s="8">
        <v>-14.66628229202556</v>
      </c>
      <c r="G570" s="9">
        <v>146</v>
      </c>
      <c r="H570" s="10">
        <v>71</v>
      </c>
      <c r="I570" s="39">
        <v>0.12418697190358408</v>
      </c>
      <c r="J570" s="11">
        <v>5.0082615408186038E-2</v>
      </c>
      <c r="K570" s="10">
        <v>529</v>
      </c>
      <c r="L570" s="39">
        <v>3.5483228031566307</v>
      </c>
      <c r="M570" s="11">
        <v>-0.11768686721248391</v>
      </c>
      <c r="N570" s="10">
        <v>-72</v>
      </c>
      <c r="O570" s="39">
        <v>-0.44497932434572729</v>
      </c>
      <c r="P570" s="11">
        <v>6.0251028806584353E-2</v>
      </c>
      <c r="Q570" s="10">
        <v>273</v>
      </c>
      <c r="R570" s="39">
        <v>8.2591461465080265</v>
      </c>
      <c r="S570" s="12">
        <v>-72.245398361876397</v>
      </c>
      <c r="T570" s="10">
        <v>-261</v>
      </c>
      <c r="U570" s="39">
        <v>-1.0647364187125095</v>
      </c>
      <c r="V570" s="11">
        <v>7.9234461054287955E-2</v>
      </c>
      <c r="W570" s="10">
        <v>18</v>
      </c>
      <c r="X570" s="39">
        <v>6.7812504130012885E-2</v>
      </c>
      <c r="Y570" s="13">
        <v>4911</v>
      </c>
      <c r="Z570" s="10">
        <v>-165</v>
      </c>
      <c r="AA570" s="39">
        <v>-0.53260132230170709</v>
      </c>
      <c r="AB570" s="11">
        <v>2.6487935656836457E-2</v>
      </c>
      <c r="AC570" s="10">
        <v>-30</v>
      </c>
      <c r="AD570" s="39">
        <v>-7.6858572184717588E-2</v>
      </c>
      <c r="AE570" s="11">
        <v>7.0000000000000062E-3</v>
      </c>
      <c r="AF570" s="10">
        <v>105</v>
      </c>
      <c r="AG570" s="39">
        <v>0.60690636862065828</v>
      </c>
      <c r="AH570" s="14">
        <v>-0.20176261140187846</v>
      </c>
      <c r="AI570" s="10">
        <v>51</v>
      </c>
      <c r="AJ570" s="39">
        <v>1.6473345946278528E-2</v>
      </c>
      <c r="AK570" s="13">
        <v>5273.5805557675048</v>
      </c>
      <c r="AL570" s="44"/>
    </row>
    <row r="571" spans="1:38" ht="15.75" thickBot="1" x14ac:dyDescent="0.3">
      <c r="A571" t="s">
        <v>1152</v>
      </c>
      <c r="B571" s="61" t="s">
        <v>152</v>
      </c>
      <c r="C571" s="63" t="s">
        <v>44</v>
      </c>
      <c r="D571" s="65" t="s">
        <v>20</v>
      </c>
      <c r="E571" s="43">
        <v>8.4861858296242385</v>
      </c>
      <c r="F571" s="24">
        <v>-17.070437702260904</v>
      </c>
      <c r="G571" s="25">
        <v>92</v>
      </c>
      <c r="H571" s="26">
        <v>337</v>
      </c>
      <c r="I571" s="41">
        <v>1.3604903595301301</v>
      </c>
      <c r="J571" s="27">
        <v>0.22147965328060193</v>
      </c>
      <c r="K571" s="26">
        <v>-207</v>
      </c>
      <c r="L571" s="41">
        <v>-0.94234883801363667</v>
      </c>
      <c r="M571" s="27">
        <v>3.8586093119882689E-2</v>
      </c>
      <c r="N571" s="26">
        <v>-200</v>
      </c>
      <c r="O571" s="41">
        <v>-0.59441380476625094</v>
      </c>
      <c r="P571" s="27">
        <v>5.7637305699481868E-2</v>
      </c>
      <c r="Q571" s="26">
        <v>-62</v>
      </c>
      <c r="R571" s="41">
        <v>-0.61490488281317002</v>
      </c>
      <c r="S571" s="28">
        <v>-1.6889614243323443</v>
      </c>
      <c r="T571" s="26">
        <v>218</v>
      </c>
      <c r="U571" s="41">
        <v>3.9540190739375149</v>
      </c>
      <c r="V571" s="27">
        <v>-0.20526237328562907</v>
      </c>
      <c r="W571" s="26">
        <v>-141</v>
      </c>
      <c r="X571" s="41">
        <v>-0.56023966877600884</v>
      </c>
      <c r="Y571" s="29">
        <v>-13281</v>
      </c>
      <c r="Z571" s="26">
        <v>14</v>
      </c>
      <c r="AA571" s="41">
        <v>0.21336481253953188</v>
      </c>
      <c r="AB571" s="27">
        <v>1.3172774869109949E-2</v>
      </c>
      <c r="AC571" s="26">
        <v>45</v>
      </c>
      <c r="AD571" s="41">
        <v>5.9877784983181259</v>
      </c>
      <c r="AE571" s="27">
        <v>0.47100000000000009</v>
      </c>
      <c r="AF571" s="26">
        <v>24</v>
      </c>
      <c r="AG571" s="41">
        <v>7.6784737587365814E-2</v>
      </c>
      <c r="AH571" s="30">
        <v>-4.8182735196986126E-2</v>
      </c>
      <c r="AI571" s="26">
        <v>-107</v>
      </c>
      <c r="AJ571" s="41">
        <v>-9.2599054365877148E-2</v>
      </c>
      <c r="AK571" s="29">
        <v>-67344.716849323158</v>
      </c>
      <c r="AL571" s="46"/>
    </row>
    <row r="572" spans="1:38" x14ac:dyDescent="0.25">
      <c r="B572"/>
      <c r="C572"/>
      <c r="D572"/>
      <c r="E572"/>
      <c r="F572" s="122"/>
      <c r="G572" s="123">
        <f>MAX(G7:G571)</f>
        <v>203</v>
      </c>
      <c r="H572"/>
      <c r="I572"/>
      <c r="J572"/>
      <c r="K572"/>
      <c r="L572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  <c r="AH572"/>
      <c r="AI572"/>
      <c r="AJ572"/>
      <c r="AK572"/>
    </row>
    <row r="573" spans="1:38" x14ac:dyDescent="0.25">
      <c r="B573"/>
      <c r="C573" s="49" t="s">
        <v>599</v>
      </c>
      <c r="D573"/>
      <c r="E573" s="42">
        <f>AVERAGE(E7:E571)</f>
        <v>-4.8731913293281204E-15</v>
      </c>
      <c r="F573" s="8">
        <f>AVERAGE(F7:F571)</f>
        <v>3.5618482592017053</v>
      </c>
      <c r="G573" s="120"/>
      <c r="H573" s="33"/>
      <c r="I573" s="66"/>
      <c r="J573" s="67">
        <f>AVERAGE(J7:J571)</f>
        <v>-4.9208365424926764E-2</v>
      </c>
      <c r="K573" s="66"/>
      <c r="L573" s="67"/>
      <c r="M573" s="67">
        <f>AVERAGE(M7:M571)</f>
        <v>1.4422722425516376E-2</v>
      </c>
      <c r="N573" s="66"/>
      <c r="O573" s="66"/>
      <c r="P573" s="67">
        <f>AVERAGE(P7:P571)</f>
        <v>3.3705219492158309E-2</v>
      </c>
      <c r="Q573" s="66"/>
      <c r="R573" s="66"/>
      <c r="S573" s="68">
        <f>AVERAGE(S7:S571)</f>
        <v>-2.9605279735030603</v>
      </c>
      <c r="T573" s="66"/>
      <c r="U573" s="66"/>
      <c r="V573" s="67">
        <f>AVERAGE(V7:V571)</f>
        <v>1.5172764928860398E-2</v>
      </c>
      <c r="W573" s="66"/>
      <c r="X573" s="66"/>
      <c r="Y573" s="69">
        <f>AVERAGE(Y7:Y571)</f>
        <v>3921.7165387336559</v>
      </c>
      <c r="Z573" s="66"/>
      <c r="AA573" s="66"/>
      <c r="AB573" s="67">
        <f>AVERAGE(AB7:AB571)</f>
        <v>1.5879345856868957E-2</v>
      </c>
      <c r="AC573" s="66"/>
      <c r="AD573" s="66"/>
      <c r="AE573" s="67">
        <f>AVERAGE(AE7:AE571)</f>
        <v>1.5741475249746759E-2</v>
      </c>
      <c r="AF573" s="66"/>
      <c r="AG573" s="66"/>
      <c r="AH573" s="70">
        <f>AVERAGE(AH7:AH571)</f>
        <v>0.23181463645837308</v>
      </c>
      <c r="AI573" s="66"/>
      <c r="AJ573" s="66"/>
      <c r="AK573" s="69">
        <f>AVERAGE(AK7:AK571)</f>
        <v>-16342.460154958739</v>
      </c>
      <c r="AL573" s="38"/>
    </row>
    <row r="574" spans="1:38" x14ac:dyDescent="0.25">
      <c r="B574"/>
      <c r="C574" s="49" t="s">
        <v>589</v>
      </c>
      <c r="D574"/>
      <c r="E574" s="42">
        <f>STDEV(E7:E571)</f>
        <v>1.7569135171208126</v>
      </c>
      <c r="F574" s="8">
        <f>STDEV(F7:F571)</f>
        <v>4.84224141281108</v>
      </c>
      <c r="G574" s="48"/>
      <c r="H574" s="33"/>
      <c r="I574" s="66"/>
      <c r="J574" s="67">
        <f>STDEV(J7:J571)</f>
        <v>0.17527683856311735</v>
      </c>
      <c r="K574" s="66"/>
      <c r="L574" s="67"/>
      <c r="M574" s="67">
        <f>STDEV(M7:M571)</f>
        <v>5.4487451404663816E-2</v>
      </c>
      <c r="N574" s="66"/>
      <c r="O574" s="66"/>
      <c r="P574" s="67">
        <f>STDEV(P7:P571)</f>
        <v>3.8772096279087398E-2</v>
      </c>
      <c r="Q574" s="66"/>
      <c r="R574" s="66"/>
      <c r="S574" s="68">
        <f>STDEV(S7:S571)</f>
        <v>6.4593680585603224</v>
      </c>
      <c r="T574" s="66"/>
      <c r="U574" s="66"/>
      <c r="V574" s="67">
        <f>STDEV(V7:V571)</f>
        <v>3.6568330357771815E-2</v>
      </c>
      <c r="W574" s="66"/>
      <c r="X574" s="66"/>
      <c r="Y574" s="69">
        <f>STDEV(Y7:Y571)</f>
        <v>10063.224544818677</v>
      </c>
      <c r="Z574" s="66"/>
      <c r="AA574" s="66"/>
      <c r="AB574" s="67">
        <f>STDEV(AB7:AB571)</f>
        <v>1.4862801928343675E-2</v>
      </c>
      <c r="AC574" s="66"/>
      <c r="AD574" s="66"/>
      <c r="AE574" s="67">
        <f>STDEV(AE7:AE571)</f>
        <v>3.6452633933062993E-2</v>
      </c>
      <c r="AF574" s="66"/>
      <c r="AG574" s="66"/>
      <c r="AH574" s="70">
        <f>STDEV(AH7:AH571)</f>
        <v>0.43113122021532185</v>
      </c>
      <c r="AI574" s="66"/>
      <c r="AJ574" s="66"/>
      <c r="AK574" s="69">
        <f>STDEV(AK7:AK571)</f>
        <v>190259.86613754966</v>
      </c>
      <c r="AL574" s="38"/>
    </row>
    <row r="575" spans="1:38" x14ac:dyDescent="0.25">
      <c r="B575"/>
      <c r="C575"/>
      <c r="D575"/>
      <c r="E575"/>
      <c r="F575"/>
      <c r="G575"/>
      <c r="H575"/>
      <c r="I575"/>
      <c r="J575"/>
      <c r="K575"/>
      <c r="L575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  <c r="AH575"/>
      <c r="AI575"/>
      <c r="AJ575"/>
      <c r="AK575"/>
    </row>
    <row r="576" spans="1:38" x14ac:dyDescent="0.25">
      <c r="B576"/>
      <c r="C576"/>
      <c r="D576"/>
      <c r="E576"/>
      <c r="F576"/>
      <c r="G576"/>
      <c r="H576"/>
      <c r="I576"/>
      <c r="J576"/>
      <c r="K576"/>
      <c r="L576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  <c r="AH576"/>
      <c r="AI576"/>
      <c r="AJ576"/>
      <c r="AK576"/>
    </row>
    <row r="577" spans="2:37" x14ac:dyDescent="0.25">
      <c r="B577"/>
      <c r="C577"/>
      <c r="D577"/>
      <c r="E577"/>
      <c r="F577"/>
      <c r="G577"/>
      <c r="H577"/>
      <c r="I577"/>
      <c r="J577"/>
      <c r="K577"/>
      <c r="L57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  <c r="AH577"/>
      <c r="AI577"/>
      <c r="AJ577"/>
      <c r="AK577"/>
    </row>
    <row r="578" spans="2:37" x14ac:dyDescent="0.25">
      <c r="B578"/>
      <c r="C578"/>
      <c r="D578"/>
      <c r="E578"/>
      <c r="F578"/>
      <c r="G578"/>
      <c r="H578"/>
      <c r="I578"/>
      <c r="J578"/>
      <c r="K578"/>
      <c r="L578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  <c r="AH578"/>
      <c r="AI578"/>
      <c r="AJ578"/>
      <c r="AK578"/>
    </row>
    <row r="579" spans="2:37" x14ac:dyDescent="0.25">
      <c r="B579"/>
      <c r="C579"/>
      <c r="D579"/>
      <c r="E579"/>
      <c r="F579"/>
      <c r="G579"/>
      <c r="H579"/>
      <c r="I579"/>
      <c r="J579"/>
      <c r="K579"/>
      <c r="L579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  <c r="AH579"/>
      <c r="AI579"/>
      <c r="AJ579"/>
      <c r="AK579"/>
    </row>
    <row r="580" spans="2:37" x14ac:dyDescent="0.25">
      <c r="B580"/>
      <c r="C580"/>
      <c r="D580"/>
      <c r="E580"/>
      <c r="F580"/>
      <c r="G580"/>
      <c r="H580"/>
      <c r="I580"/>
      <c r="J580"/>
      <c r="K580"/>
      <c r="L58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  <c r="AH580"/>
      <c r="AI580"/>
      <c r="AJ580"/>
      <c r="AK580"/>
    </row>
    <row r="581" spans="2:37" x14ac:dyDescent="0.25">
      <c r="B581"/>
      <c r="C581"/>
      <c r="D581"/>
      <c r="E581"/>
      <c r="F581"/>
      <c r="G581"/>
      <c r="H581"/>
      <c r="I581"/>
      <c r="J581"/>
      <c r="K581"/>
      <c r="L581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  <c r="AH581"/>
      <c r="AI581"/>
      <c r="AJ581"/>
      <c r="AK581"/>
    </row>
    <row r="582" spans="2:37" x14ac:dyDescent="0.25">
      <c r="B582"/>
      <c r="C582"/>
      <c r="D582"/>
      <c r="E582"/>
      <c r="F582"/>
      <c r="G582"/>
      <c r="H582"/>
      <c r="I582"/>
      <c r="J582"/>
      <c r="K582"/>
      <c r="L582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  <c r="AH582"/>
      <c r="AI582"/>
      <c r="AJ582"/>
      <c r="AK582"/>
    </row>
    <row r="583" spans="2:37" x14ac:dyDescent="0.25">
      <c r="B583"/>
      <c r="C583"/>
      <c r="D583"/>
      <c r="E583"/>
      <c r="F583"/>
      <c r="G583"/>
      <c r="H583"/>
      <c r="I583"/>
      <c r="J583"/>
      <c r="K583"/>
      <c r="L583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  <c r="AH583"/>
      <c r="AI583"/>
      <c r="AJ583"/>
      <c r="AK583"/>
    </row>
    <row r="584" spans="2:37" x14ac:dyDescent="0.25">
      <c r="B584"/>
      <c r="C584"/>
      <c r="D584"/>
      <c r="E584"/>
      <c r="F584"/>
      <c r="G584"/>
      <c r="H584"/>
      <c r="I584"/>
      <c r="J584"/>
      <c r="K584"/>
      <c r="L584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  <c r="AH584"/>
      <c r="AI584"/>
      <c r="AJ584"/>
      <c r="AK584"/>
    </row>
    <row r="585" spans="2:37" x14ac:dyDescent="0.25">
      <c r="B585"/>
      <c r="C585"/>
      <c r="D585"/>
      <c r="E585"/>
      <c r="F585"/>
      <c r="G585"/>
      <c r="H585"/>
      <c r="I585"/>
      <c r="J585"/>
      <c r="K585"/>
      <c r="L585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  <c r="AH585"/>
      <c r="AI585"/>
      <c r="AJ585"/>
      <c r="AK585"/>
    </row>
    <row r="586" spans="2:37" x14ac:dyDescent="0.25">
      <c r="B586"/>
      <c r="C586"/>
      <c r="D586"/>
      <c r="E586"/>
      <c r="F586"/>
      <c r="G586"/>
      <c r="H586"/>
      <c r="I586"/>
      <c r="J586"/>
      <c r="K586"/>
      <c r="L586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  <c r="AH586"/>
      <c r="AI586"/>
      <c r="AJ586"/>
      <c r="AK586"/>
    </row>
    <row r="587" spans="2:37" x14ac:dyDescent="0.25">
      <c r="B587"/>
      <c r="C587"/>
      <c r="D587"/>
      <c r="E587"/>
      <c r="F587"/>
      <c r="G587"/>
      <c r="H587"/>
      <c r="I587"/>
      <c r="J587"/>
      <c r="K587"/>
      <c r="L58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  <c r="AH587"/>
      <c r="AI587"/>
      <c r="AJ587"/>
      <c r="AK587"/>
    </row>
    <row r="588" spans="2:37" x14ac:dyDescent="0.25">
      <c r="B588"/>
      <c r="C588"/>
      <c r="D588"/>
      <c r="E588"/>
      <c r="F588"/>
      <c r="G588"/>
      <c r="H588"/>
      <c r="I588"/>
      <c r="J588"/>
      <c r="K588"/>
      <c r="L588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  <c r="AH588"/>
      <c r="AI588"/>
      <c r="AJ588"/>
      <c r="AK588"/>
    </row>
    <row r="589" spans="2:37" x14ac:dyDescent="0.25">
      <c r="B589"/>
      <c r="C589"/>
      <c r="D589"/>
      <c r="E589"/>
      <c r="F589"/>
      <c r="G589"/>
      <c r="H589"/>
      <c r="I589"/>
      <c r="J589"/>
      <c r="K589"/>
      <c r="L589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  <c r="AH589"/>
      <c r="AI589"/>
      <c r="AJ589"/>
      <c r="AK589"/>
    </row>
    <row r="590" spans="2:37" x14ac:dyDescent="0.25">
      <c r="B590"/>
      <c r="C590"/>
      <c r="D590"/>
      <c r="E590"/>
      <c r="F590"/>
      <c r="G590"/>
      <c r="H590"/>
      <c r="I590"/>
      <c r="J590"/>
      <c r="K590"/>
      <c r="L590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  <c r="AH590"/>
      <c r="AI590"/>
      <c r="AJ590"/>
      <c r="AK590"/>
    </row>
    <row r="591" spans="2:37" x14ac:dyDescent="0.25">
      <c r="B591"/>
      <c r="C591"/>
      <c r="D591"/>
      <c r="E591"/>
      <c r="F591"/>
      <c r="G591"/>
      <c r="H591"/>
      <c r="I591"/>
      <c r="J591"/>
      <c r="K591"/>
      <c r="L591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  <c r="AH591"/>
      <c r="AI591"/>
      <c r="AJ591"/>
      <c r="AK591"/>
    </row>
    <row r="592" spans="2:37" x14ac:dyDescent="0.25">
      <c r="B592"/>
      <c r="C592"/>
      <c r="D592"/>
      <c r="E592"/>
      <c r="F592"/>
      <c r="G592"/>
      <c r="H592"/>
      <c r="I592"/>
      <c r="J592"/>
      <c r="K592"/>
      <c r="L592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  <c r="AH592"/>
      <c r="AI592"/>
      <c r="AJ592"/>
      <c r="AK592"/>
    </row>
    <row r="593" spans="2:37" x14ac:dyDescent="0.25">
      <c r="B593"/>
      <c r="C593"/>
      <c r="D593"/>
      <c r="E593"/>
      <c r="F593"/>
      <c r="G593"/>
      <c r="H593"/>
      <c r="I593"/>
      <c r="J593"/>
      <c r="K593"/>
      <c r="L593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  <c r="AH593"/>
      <c r="AI593"/>
      <c r="AJ593"/>
      <c r="AK593"/>
    </row>
    <row r="594" spans="2:37" x14ac:dyDescent="0.25">
      <c r="B594"/>
      <c r="C594"/>
      <c r="D594"/>
      <c r="E594"/>
      <c r="F594"/>
      <c r="G594"/>
      <c r="H594"/>
      <c r="I594"/>
      <c r="J594"/>
      <c r="K594"/>
      <c r="L594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  <c r="AH594"/>
      <c r="AI594"/>
      <c r="AJ594"/>
      <c r="AK594"/>
    </row>
    <row r="595" spans="2:37" x14ac:dyDescent="0.25">
      <c r="B595"/>
      <c r="C595"/>
      <c r="D595"/>
      <c r="E595"/>
      <c r="F595"/>
      <c r="G595"/>
      <c r="H595"/>
      <c r="I595"/>
      <c r="J595"/>
      <c r="K595"/>
      <c r="L595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  <c r="AH595"/>
      <c r="AI595"/>
      <c r="AJ595"/>
      <c r="AK595"/>
    </row>
    <row r="596" spans="2:37" x14ac:dyDescent="0.25">
      <c r="B596"/>
      <c r="C596"/>
      <c r="D596"/>
      <c r="E596"/>
      <c r="F596"/>
      <c r="G596"/>
      <c r="H596"/>
      <c r="I596"/>
      <c r="J596"/>
      <c r="K596"/>
      <c r="L596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  <c r="AH596"/>
      <c r="AI596"/>
      <c r="AJ596"/>
      <c r="AK596"/>
    </row>
    <row r="597" spans="2:37" x14ac:dyDescent="0.25">
      <c r="B597"/>
      <c r="C597"/>
      <c r="D597"/>
      <c r="E597"/>
      <c r="F597"/>
      <c r="G597"/>
      <c r="H597"/>
      <c r="I597"/>
      <c r="J597"/>
      <c r="K597"/>
      <c r="L59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  <c r="AH597"/>
      <c r="AI597"/>
      <c r="AJ597"/>
      <c r="AK597"/>
    </row>
    <row r="598" spans="2:37" x14ac:dyDescent="0.25">
      <c r="B598"/>
      <c r="C598"/>
      <c r="D598"/>
      <c r="E598"/>
      <c r="F598"/>
      <c r="G598"/>
      <c r="H598"/>
      <c r="I598"/>
      <c r="J598"/>
      <c r="K598"/>
      <c r="L598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  <c r="AH598"/>
      <c r="AI598"/>
      <c r="AJ598"/>
      <c r="AK598"/>
    </row>
    <row r="599" spans="2:37" x14ac:dyDescent="0.25">
      <c r="B599"/>
      <c r="C599"/>
      <c r="D599"/>
      <c r="E599"/>
      <c r="F599"/>
      <c r="G599"/>
      <c r="H599"/>
      <c r="I599"/>
      <c r="J599"/>
      <c r="K599"/>
      <c r="L599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  <c r="AH599"/>
      <c r="AI599"/>
      <c r="AJ599"/>
      <c r="AK599"/>
    </row>
    <row r="600" spans="2:37" x14ac:dyDescent="0.25">
      <c r="B600"/>
      <c r="C600"/>
      <c r="D600"/>
      <c r="E600"/>
      <c r="F600"/>
      <c r="G600"/>
      <c r="H600"/>
      <c r="I600"/>
      <c r="J600"/>
      <c r="K600"/>
      <c r="L600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  <c r="AH600"/>
      <c r="AI600"/>
      <c r="AJ600"/>
      <c r="AK600"/>
    </row>
    <row r="601" spans="2:37" x14ac:dyDescent="0.25">
      <c r="B601"/>
      <c r="C601"/>
      <c r="D601"/>
      <c r="E601"/>
      <c r="F601"/>
      <c r="G601"/>
      <c r="H601"/>
      <c r="I601"/>
      <c r="J601"/>
      <c r="K601"/>
      <c r="L601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  <c r="AH601"/>
      <c r="AI601"/>
      <c r="AJ601"/>
      <c r="AK601"/>
    </row>
    <row r="602" spans="2:37" x14ac:dyDescent="0.25">
      <c r="B602"/>
      <c r="C602"/>
      <c r="D602"/>
      <c r="E602"/>
      <c r="F602"/>
      <c r="G602"/>
      <c r="H602"/>
      <c r="I602"/>
      <c r="J602"/>
      <c r="K602"/>
      <c r="L602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  <c r="AH602"/>
      <c r="AI602"/>
      <c r="AJ602"/>
      <c r="AK602"/>
    </row>
    <row r="603" spans="2:37" x14ac:dyDescent="0.25">
      <c r="B603"/>
      <c r="C603"/>
      <c r="D603"/>
      <c r="E603"/>
      <c r="F603"/>
      <c r="G603"/>
      <c r="H603"/>
      <c r="I603"/>
      <c r="J603"/>
      <c r="K603"/>
      <c r="L603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  <c r="AH603"/>
      <c r="AI603"/>
      <c r="AJ603"/>
      <c r="AK603"/>
    </row>
    <row r="604" spans="2:37" x14ac:dyDescent="0.25">
      <c r="B604"/>
      <c r="C604"/>
      <c r="D604"/>
      <c r="E604"/>
      <c r="F604"/>
      <c r="G604"/>
      <c r="H604"/>
      <c r="I604"/>
      <c r="J604"/>
      <c r="K604"/>
      <c r="L604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  <c r="AH604"/>
      <c r="AI604"/>
      <c r="AJ604"/>
      <c r="AK604"/>
    </row>
    <row r="605" spans="2:37" x14ac:dyDescent="0.25">
      <c r="B605"/>
      <c r="C605"/>
      <c r="D605"/>
      <c r="E605"/>
      <c r="F605"/>
      <c r="G605"/>
      <c r="H605"/>
      <c r="I605"/>
      <c r="J605"/>
      <c r="K605"/>
      <c r="L605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  <c r="AH605"/>
      <c r="AI605"/>
      <c r="AJ605"/>
      <c r="AK605"/>
    </row>
    <row r="606" spans="2:37" x14ac:dyDescent="0.25">
      <c r="B606"/>
      <c r="C606"/>
      <c r="D606"/>
      <c r="E606"/>
      <c r="F606"/>
      <c r="G606"/>
      <c r="H606"/>
      <c r="I606"/>
      <c r="J606"/>
      <c r="K606"/>
      <c r="L606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  <c r="AH606"/>
      <c r="AI606"/>
      <c r="AJ606"/>
      <c r="AK606"/>
    </row>
    <row r="607" spans="2:37" x14ac:dyDescent="0.25">
      <c r="B607"/>
      <c r="C607"/>
      <c r="D607"/>
      <c r="E607"/>
      <c r="F607"/>
      <c r="G607"/>
      <c r="H607"/>
      <c r="I607"/>
      <c r="J607"/>
      <c r="K607"/>
      <c r="L60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  <c r="AH607"/>
      <c r="AI607"/>
      <c r="AJ607"/>
      <c r="AK607"/>
    </row>
    <row r="608" spans="2:37" x14ac:dyDescent="0.25">
      <c r="B608"/>
      <c r="C608"/>
      <c r="D608"/>
      <c r="E608"/>
      <c r="F608"/>
      <c r="G608"/>
      <c r="H608"/>
      <c r="I608"/>
      <c r="J608"/>
      <c r="K608"/>
      <c r="L608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  <c r="AH608"/>
      <c r="AI608"/>
      <c r="AJ608"/>
      <c r="AK608"/>
    </row>
    <row r="609" spans="2:37" x14ac:dyDescent="0.25">
      <c r="B609"/>
      <c r="C609"/>
      <c r="D609"/>
      <c r="E609"/>
      <c r="F609"/>
      <c r="G609"/>
      <c r="H609"/>
      <c r="I609"/>
      <c r="J609"/>
      <c r="K609"/>
      <c r="L609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  <c r="AH609"/>
      <c r="AI609"/>
      <c r="AJ609"/>
      <c r="AK609"/>
    </row>
    <row r="610" spans="2:37" x14ac:dyDescent="0.25">
      <c r="B610"/>
      <c r="C610"/>
      <c r="D610"/>
      <c r="E610"/>
      <c r="F610"/>
      <c r="G610"/>
      <c r="H610"/>
      <c r="I610"/>
      <c r="J610"/>
      <c r="K610"/>
      <c r="L61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  <c r="AH610"/>
      <c r="AI610"/>
      <c r="AJ610"/>
      <c r="AK610"/>
    </row>
    <row r="611" spans="2:37" x14ac:dyDescent="0.25">
      <c r="B611"/>
      <c r="C611"/>
      <c r="D611"/>
      <c r="E611"/>
      <c r="F611"/>
      <c r="G611"/>
      <c r="H611"/>
      <c r="I611"/>
      <c r="J611"/>
      <c r="K611"/>
      <c r="L611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  <c r="AD611"/>
      <c r="AE611"/>
      <c r="AF611"/>
      <c r="AG611"/>
      <c r="AH611"/>
      <c r="AI611"/>
      <c r="AJ611"/>
      <c r="AK611"/>
    </row>
    <row r="612" spans="2:37" x14ac:dyDescent="0.25">
      <c r="B612"/>
      <c r="C612"/>
      <c r="D612"/>
      <c r="E612"/>
      <c r="F612"/>
      <c r="G612"/>
      <c r="H612"/>
      <c r="I612"/>
      <c r="J612"/>
      <c r="K612"/>
      <c r="L612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  <c r="AD612"/>
      <c r="AE612"/>
      <c r="AF612"/>
      <c r="AG612"/>
      <c r="AH612"/>
      <c r="AI612"/>
      <c r="AJ612"/>
      <c r="AK612"/>
    </row>
    <row r="613" spans="2:37" x14ac:dyDescent="0.25">
      <c r="B613"/>
      <c r="C613"/>
      <c r="D613"/>
      <c r="E613"/>
      <c r="F613"/>
      <c r="G613"/>
      <c r="H613"/>
      <c r="I613"/>
      <c r="J613"/>
      <c r="K613"/>
      <c r="L613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  <c r="AD613"/>
      <c r="AE613"/>
      <c r="AF613"/>
      <c r="AG613"/>
      <c r="AH613"/>
      <c r="AI613"/>
      <c r="AJ613"/>
      <c r="AK613"/>
    </row>
    <row r="614" spans="2:37" x14ac:dyDescent="0.25">
      <c r="B614"/>
      <c r="C614"/>
      <c r="D614"/>
      <c r="E614"/>
      <c r="F614"/>
      <c r="G614"/>
      <c r="H614"/>
      <c r="I614"/>
      <c r="J614"/>
      <c r="K614"/>
      <c r="L614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  <c r="AD614"/>
      <c r="AE614"/>
      <c r="AF614"/>
      <c r="AG614"/>
      <c r="AH614"/>
      <c r="AI614"/>
      <c r="AJ614"/>
      <c r="AK614"/>
    </row>
    <row r="615" spans="2:37" x14ac:dyDescent="0.25">
      <c r="B615"/>
      <c r="C615"/>
      <c r="D615"/>
      <c r="E615"/>
      <c r="F615"/>
      <c r="G615"/>
      <c r="H615"/>
      <c r="I615"/>
      <c r="J615"/>
      <c r="K615"/>
      <c r="L615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  <c r="AD615"/>
      <c r="AE615"/>
      <c r="AF615"/>
      <c r="AG615"/>
      <c r="AH615"/>
      <c r="AI615"/>
      <c r="AJ615"/>
      <c r="AK615"/>
    </row>
    <row r="616" spans="2:37" x14ac:dyDescent="0.25">
      <c r="B616"/>
      <c r="C616"/>
      <c r="D616"/>
      <c r="E616"/>
      <c r="F616"/>
      <c r="G616"/>
      <c r="H616"/>
      <c r="I616"/>
      <c r="J616"/>
      <c r="K616"/>
      <c r="L616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  <c r="AD616"/>
      <c r="AE616"/>
      <c r="AF616"/>
      <c r="AG616"/>
      <c r="AH616"/>
      <c r="AI616"/>
      <c r="AJ616"/>
      <c r="AK616"/>
    </row>
    <row r="617" spans="2:37" x14ac:dyDescent="0.25">
      <c r="B617"/>
      <c r="C617"/>
      <c r="D617"/>
      <c r="E617"/>
      <c r="F617"/>
      <c r="G617"/>
      <c r="H617"/>
      <c r="I617"/>
      <c r="J617"/>
      <c r="K617"/>
      <c r="L617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  <c r="AD617"/>
      <c r="AE617"/>
      <c r="AF617"/>
      <c r="AG617"/>
      <c r="AH617"/>
      <c r="AI617"/>
      <c r="AJ617"/>
      <c r="AK617"/>
    </row>
    <row r="618" spans="2:37" x14ac:dyDescent="0.25">
      <c r="B618"/>
      <c r="C618"/>
      <c r="D618"/>
      <c r="E618"/>
      <c r="F618"/>
      <c r="G618"/>
      <c r="H618"/>
      <c r="I618"/>
      <c r="J618"/>
      <c r="K618"/>
      <c r="L618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  <c r="AD618"/>
      <c r="AE618"/>
      <c r="AF618"/>
      <c r="AG618"/>
      <c r="AH618"/>
      <c r="AI618"/>
      <c r="AJ618"/>
      <c r="AK618"/>
    </row>
    <row r="619" spans="2:37" x14ac:dyDescent="0.25">
      <c r="B619"/>
      <c r="C619"/>
      <c r="D619"/>
      <c r="E619"/>
      <c r="F619"/>
      <c r="G619"/>
      <c r="H619"/>
      <c r="I619"/>
      <c r="J619"/>
      <c r="K619"/>
      <c r="L619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  <c r="AD619"/>
      <c r="AE619"/>
      <c r="AF619"/>
      <c r="AG619"/>
      <c r="AH619"/>
      <c r="AI619"/>
      <c r="AJ619"/>
      <c r="AK619"/>
    </row>
    <row r="620" spans="2:37" x14ac:dyDescent="0.25">
      <c r="B620"/>
      <c r="C620"/>
      <c r="D620"/>
      <c r="E620"/>
      <c r="F620"/>
      <c r="G620"/>
      <c r="H620"/>
      <c r="I620"/>
      <c r="J620"/>
      <c r="K620"/>
      <c r="L620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  <c r="AD620"/>
      <c r="AE620"/>
      <c r="AF620"/>
      <c r="AG620"/>
      <c r="AH620"/>
      <c r="AI620"/>
      <c r="AJ620"/>
      <c r="AK620"/>
    </row>
    <row r="621" spans="2:37" x14ac:dyDescent="0.25">
      <c r="B621"/>
      <c r="C621"/>
      <c r="D621"/>
      <c r="E621"/>
      <c r="F621"/>
      <c r="G621"/>
      <c r="H621"/>
      <c r="I621"/>
      <c r="J621"/>
      <c r="K621"/>
      <c r="L621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  <c r="AD621"/>
      <c r="AE621"/>
      <c r="AF621"/>
      <c r="AG621"/>
      <c r="AH621"/>
      <c r="AI621"/>
      <c r="AJ621"/>
      <c r="AK621"/>
    </row>
    <row r="622" spans="2:37" x14ac:dyDescent="0.25">
      <c r="B622"/>
      <c r="C622"/>
      <c r="D622"/>
      <c r="E622"/>
      <c r="F622"/>
      <c r="G622"/>
      <c r="H622"/>
      <c r="I622"/>
      <c r="J622"/>
      <c r="K622"/>
      <c r="L622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  <c r="AD622"/>
      <c r="AE622"/>
      <c r="AF622"/>
      <c r="AG622"/>
      <c r="AH622"/>
      <c r="AI622"/>
      <c r="AJ622"/>
      <c r="AK622"/>
    </row>
    <row r="623" spans="2:37" x14ac:dyDescent="0.25">
      <c r="B623"/>
      <c r="C623"/>
      <c r="D623"/>
      <c r="E623"/>
      <c r="F623"/>
      <c r="G623"/>
      <c r="H623"/>
      <c r="I623"/>
      <c r="J623"/>
      <c r="K623"/>
      <c r="L623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  <c r="AD623"/>
      <c r="AE623"/>
      <c r="AF623"/>
      <c r="AG623"/>
      <c r="AH623"/>
      <c r="AI623"/>
      <c r="AJ623"/>
      <c r="AK623"/>
    </row>
    <row r="624" spans="2:37" x14ac:dyDescent="0.25">
      <c r="B624"/>
      <c r="C624"/>
      <c r="D624"/>
      <c r="E624"/>
      <c r="F624"/>
      <c r="G624"/>
      <c r="H624"/>
      <c r="I624"/>
      <c r="J624"/>
      <c r="K624"/>
      <c r="L624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  <c r="AD624"/>
      <c r="AE624"/>
      <c r="AF624"/>
      <c r="AG624"/>
      <c r="AH624"/>
      <c r="AI624"/>
      <c r="AJ624"/>
      <c r="AK624"/>
    </row>
    <row r="625" spans="2:37" x14ac:dyDescent="0.25">
      <c r="B625"/>
      <c r="C625"/>
      <c r="D625"/>
      <c r="E625"/>
      <c r="F625"/>
      <c r="G625"/>
      <c r="H625"/>
      <c r="I625"/>
      <c r="J625"/>
      <c r="K625"/>
      <c r="L625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  <c r="AD625"/>
      <c r="AE625"/>
      <c r="AF625"/>
      <c r="AG625"/>
      <c r="AH625"/>
      <c r="AI625"/>
      <c r="AJ625"/>
      <c r="AK625"/>
    </row>
    <row r="626" spans="2:37" x14ac:dyDescent="0.25">
      <c r="B626"/>
      <c r="C626"/>
      <c r="D626"/>
      <c r="E626"/>
      <c r="F626"/>
      <c r="G626"/>
      <c r="H626"/>
      <c r="I626"/>
      <c r="J626"/>
      <c r="K626"/>
      <c r="L626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  <c r="AD626"/>
      <c r="AE626"/>
      <c r="AF626"/>
      <c r="AG626"/>
      <c r="AH626"/>
      <c r="AI626"/>
      <c r="AJ626"/>
      <c r="AK626"/>
    </row>
    <row r="627" spans="2:37" x14ac:dyDescent="0.25">
      <c r="B627"/>
      <c r="C627"/>
      <c r="D627"/>
      <c r="E627"/>
      <c r="F627"/>
      <c r="G627"/>
      <c r="H627"/>
      <c r="I627"/>
      <c r="J627"/>
      <c r="K627"/>
      <c r="L627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  <c r="AD627"/>
      <c r="AE627"/>
      <c r="AF627"/>
      <c r="AG627"/>
      <c r="AH627"/>
      <c r="AI627"/>
      <c r="AJ627"/>
      <c r="AK627"/>
    </row>
    <row r="628" spans="2:37" x14ac:dyDescent="0.25">
      <c r="B628"/>
      <c r="C628"/>
      <c r="D628"/>
      <c r="E628"/>
      <c r="F628"/>
      <c r="G628"/>
      <c r="H628"/>
      <c r="I628"/>
      <c r="J628"/>
      <c r="K628"/>
      <c r="L628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  <c r="AD628"/>
      <c r="AE628"/>
      <c r="AF628"/>
      <c r="AG628"/>
      <c r="AH628"/>
      <c r="AI628"/>
      <c r="AJ628"/>
      <c r="AK628"/>
    </row>
    <row r="629" spans="2:37" x14ac:dyDescent="0.25">
      <c r="B629"/>
      <c r="C629"/>
      <c r="D629"/>
      <c r="E629"/>
      <c r="F629"/>
      <c r="G629"/>
      <c r="H629"/>
      <c r="I629"/>
      <c r="J629"/>
      <c r="K629"/>
      <c r="L629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  <c r="AD629"/>
      <c r="AE629"/>
      <c r="AF629"/>
      <c r="AG629"/>
      <c r="AH629"/>
      <c r="AI629"/>
      <c r="AJ629"/>
      <c r="AK629"/>
    </row>
    <row r="630" spans="2:37" x14ac:dyDescent="0.25">
      <c r="B630"/>
      <c r="C630"/>
      <c r="D630"/>
      <c r="E630"/>
      <c r="F630"/>
      <c r="G630"/>
      <c r="H630"/>
      <c r="I630"/>
      <c r="J630"/>
      <c r="K630"/>
      <c r="L630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  <c r="AD630"/>
      <c r="AE630"/>
      <c r="AF630"/>
      <c r="AG630"/>
      <c r="AH630"/>
      <c r="AI630"/>
      <c r="AJ630"/>
      <c r="AK630"/>
    </row>
    <row r="631" spans="2:37" x14ac:dyDescent="0.25">
      <c r="B631"/>
      <c r="C631"/>
      <c r="D631"/>
      <c r="E631"/>
      <c r="F631"/>
      <c r="G631"/>
      <c r="H631"/>
      <c r="I631"/>
      <c r="J631"/>
      <c r="K631"/>
      <c r="L631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  <c r="AD631"/>
      <c r="AE631"/>
      <c r="AF631"/>
      <c r="AG631"/>
      <c r="AH631"/>
      <c r="AI631"/>
      <c r="AJ631"/>
      <c r="AK631"/>
    </row>
    <row r="632" spans="2:37" x14ac:dyDescent="0.25">
      <c r="B632"/>
      <c r="C632"/>
      <c r="D632"/>
      <c r="E632"/>
      <c r="F632"/>
      <c r="G632"/>
      <c r="H632"/>
      <c r="I632"/>
      <c r="J632"/>
      <c r="K632"/>
      <c r="L632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  <c r="AD632"/>
      <c r="AE632"/>
      <c r="AF632"/>
      <c r="AG632"/>
      <c r="AH632"/>
      <c r="AI632"/>
      <c r="AJ632"/>
      <c r="AK632"/>
    </row>
    <row r="633" spans="2:37" x14ac:dyDescent="0.25">
      <c r="B633"/>
      <c r="C633"/>
      <c r="D633"/>
      <c r="E633"/>
      <c r="F633"/>
      <c r="G633"/>
      <c r="H633"/>
      <c r="I633"/>
      <c r="J633"/>
      <c r="K633"/>
      <c r="L633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  <c r="AD633"/>
      <c r="AE633"/>
      <c r="AF633"/>
      <c r="AG633"/>
      <c r="AH633"/>
      <c r="AI633"/>
      <c r="AJ633"/>
      <c r="AK633"/>
    </row>
    <row r="634" spans="2:37" x14ac:dyDescent="0.25">
      <c r="B634"/>
      <c r="C634"/>
      <c r="D634"/>
      <c r="E634"/>
      <c r="F634"/>
      <c r="G634"/>
      <c r="H634"/>
      <c r="I634"/>
      <c r="J634"/>
      <c r="K634"/>
      <c r="L634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  <c r="AD634"/>
      <c r="AE634"/>
      <c r="AF634"/>
      <c r="AG634"/>
      <c r="AH634"/>
      <c r="AI634"/>
      <c r="AJ634"/>
      <c r="AK634"/>
    </row>
    <row r="635" spans="2:37" x14ac:dyDescent="0.25">
      <c r="B635"/>
      <c r="C635"/>
      <c r="D635"/>
      <c r="E635"/>
      <c r="F635"/>
      <c r="G635"/>
      <c r="H635"/>
      <c r="I635"/>
      <c r="J635"/>
      <c r="K635"/>
      <c r="L635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  <c r="AD635"/>
      <c r="AE635"/>
      <c r="AF635"/>
      <c r="AG635"/>
      <c r="AH635"/>
      <c r="AI635"/>
      <c r="AJ635"/>
      <c r="AK635"/>
    </row>
    <row r="636" spans="2:37" x14ac:dyDescent="0.25">
      <c r="B636"/>
      <c r="C636"/>
      <c r="D636"/>
      <c r="E636"/>
      <c r="F636"/>
      <c r="G636"/>
      <c r="H636"/>
      <c r="I636"/>
      <c r="J636"/>
      <c r="K636"/>
      <c r="L636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  <c r="AD636"/>
      <c r="AE636"/>
      <c r="AF636"/>
      <c r="AG636"/>
      <c r="AH636"/>
      <c r="AI636"/>
      <c r="AJ636"/>
      <c r="AK636"/>
    </row>
    <row r="637" spans="2:37" x14ac:dyDescent="0.25">
      <c r="B637"/>
      <c r="C637"/>
      <c r="D637"/>
      <c r="E637"/>
      <c r="F637"/>
      <c r="G637"/>
      <c r="H637"/>
      <c r="I637"/>
      <c r="J637"/>
      <c r="K637"/>
      <c r="L637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  <c r="AD637"/>
      <c r="AE637"/>
      <c r="AF637"/>
      <c r="AG637"/>
      <c r="AH637"/>
      <c r="AI637"/>
      <c r="AJ637"/>
      <c r="AK637"/>
    </row>
    <row r="638" spans="2:37" x14ac:dyDescent="0.25">
      <c r="B638"/>
      <c r="C638"/>
      <c r="D638"/>
      <c r="E638"/>
      <c r="F638"/>
      <c r="G638"/>
      <c r="H638"/>
      <c r="I638"/>
      <c r="J638"/>
      <c r="K638"/>
      <c r="L638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  <c r="AD638"/>
      <c r="AE638"/>
      <c r="AF638"/>
      <c r="AG638"/>
      <c r="AH638"/>
      <c r="AI638"/>
      <c r="AJ638"/>
      <c r="AK638"/>
    </row>
    <row r="639" spans="2:37" x14ac:dyDescent="0.25">
      <c r="B639"/>
      <c r="C639"/>
      <c r="D639"/>
      <c r="E639"/>
      <c r="F639"/>
      <c r="G639"/>
      <c r="H639"/>
      <c r="I639"/>
      <c r="J639"/>
      <c r="K639"/>
      <c r="L639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  <c r="AD639"/>
      <c r="AE639"/>
      <c r="AF639"/>
      <c r="AG639"/>
      <c r="AH639"/>
      <c r="AI639"/>
      <c r="AJ639"/>
      <c r="AK639"/>
    </row>
    <row r="640" spans="2:37" x14ac:dyDescent="0.25">
      <c r="B640"/>
      <c r="C640"/>
      <c r="D640"/>
      <c r="E640"/>
      <c r="F640"/>
      <c r="G640"/>
      <c r="H640"/>
      <c r="I640"/>
      <c r="J640"/>
      <c r="K640"/>
      <c r="L640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  <c r="AD640"/>
      <c r="AE640"/>
      <c r="AF640"/>
      <c r="AG640"/>
      <c r="AH640"/>
      <c r="AI640"/>
      <c r="AJ640"/>
      <c r="AK640"/>
    </row>
    <row r="641" spans="2:37" x14ac:dyDescent="0.25">
      <c r="B641"/>
      <c r="C641"/>
      <c r="D641"/>
      <c r="E641"/>
      <c r="F641"/>
      <c r="G641"/>
      <c r="H641"/>
      <c r="I641"/>
      <c r="J641"/>
      <c r="K641"/>
      <c r="L641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  <c r="AD641"/>
      <c r="AE641"/>
      <c r="AF641"/>
      <c r="AG641"/>
      <c r="AH641"/>
      <c r="AI641"/>
      <c r="AJ641"/>
      <c r="AK641"/>
    </row>
    <row r="642" spans="2:37" x14ac:dyDescent="0.25">
      <c r="B642"/>
      <c r="C642"/>
      <c r="D642"/>
      <c r="E642"/>
      <c r="F642"/>
      <c r="G642"/>
      <c r="H642"/>
      <c r="I642"/>
      <c r="J642"/>
      <c r="K642"/>
      <c r="L642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  <c r="AD642"/>
      <c r="AE642"/>
      <c r="AF642"/>
      <c r="AG642"/>
      <c r="AH642"/>
      <c r="AI642"/>
      <c r="AJ642"/>
      <c r="AK642"/>
    </row>
    <row r="643" spans="2:37" x14ac:dyDescent="0.25">
      <c r="B643"/>
      <c r="C643"/>
      <c r="D643"/>
      <c r="E643"/>
      <c r="F643"/>
      <c r="G643"/>
      <c r="H643"/>
      <c r="I643"/>
      <c r="J643"/>
      <c r="K643"/>
      <c r="L643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  <c r="AD643"/>
      <c r="AE643"/>
      <c r="AF643"/>
      <c r="AG643"/>
      <c r="AH643"/>
      <c r="AI643"/>
      <c r="AJ643"/>
      <c r="AK643"/>
    </row>
    <row r="644" spans="2:37" x14ac:dyDescent="0.25">
      <c r="B644"/>
      <c r="C644"/>
      <c r="D644"/>
      <c r="E644"/>
      <c r="F644"/>
      <c r="G644"/>
      <c r="H644"/>
      <c r="I644"/>
      <c r="J644"/>
      <c r="K644"/>
      <c r="L644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  <c r="AD644"/>
      <c r="AE644"/>
      <c r="AF644"/>
      <c r="AG644"/>
      <c r="AH644"/>
      <c r="AI644"/>
      <c r="AJ644"/>
      <c r="AK644"/>
    </row>
    <row r="645" spans="2:37" x14ac:dyDescent="0.25">
      <c r="B645"/>
      <c r="C645"/>
      <c r="D645"/>
      <c r="E645"/>
      <c r="F645"/>
      <c r="G645"/>
      <c r="H645"/>
      <c r="I645"/>
      <c r="J645"/>
      <c r="K645"/>
      <c r="L645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  <c r="AD645"/>
      <c r="AE645"/>
      <c r="AF645"/>
      <c r="AG645"/>
      <c r="AH645"/>
      <c r="AI645"/>
      <c r="AJ645"/>
      <c r="AK645"/>
    </row>
    <row r="646" spans="2:37" x14ac:dyDescent="0.25">
      <c r="B646"/>
      <c r="C646"/>
      <c r="D646"/>
      <c r="E646"/>
      <c r="F646"/>
      <c r="G646"/>
      <c r="H646"/>
      <c r="I646"/>
      <c r="J646"/>
      <c r="K646"/>
      <c r="L646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  <c r="AD646"/>
      <c r="AE646"/>
      <c r="AF646"/>
      <c r="AG646"/>
      <c r="AH646"/>
      <c r="AI646"/>
      <c r="AJ646"/>
      <c r="AK646"/>
    </row>
    <row r="647" spans="2:37" x14ac:dyDescent="0.25">
      <c r="B647"/>
      <c r="C647"/>
      <c r="D647"/>
      <c r="E647"/>
      <c r="F647"/>
      <c r="G647"/>
      <c r="H647"/>
      <c r="I647"/>
      <c r="J647"/>
      <c r="K647"/>
      <c r="L647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  <c r="AD647"/>
      <c r="AE647"/>
      <c r="AF647"/>
      <c r="AG647"/>
      <c r="AH647"/>
      <c r="AI647"/>
      <c r="AJ647"/>
      <c r="AK647"/>
    </row>
    <row r="648" spans="2:37" x14ac:dyDescent="0.25">
      <c r="B648"/>
      <c r="C648"/>
      <c r="D648"/>
      <c r="E648"/>
      <c r="F648"/>
      <c r="G648"/>
      <c r="H648"/>
      <c r="I648"/>
      <c r="J648"/>
      <c r="K648"/>
      <c r="L648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  <c r="AD648"/>
      <c r="AE648"/>
      <c r="AF648"/>
      <c r="AG648"/>
      <c r="AH648"/>
      <c r="AI648"/>
      <c r="AJ648"/>
      <c r="AK648"/>
    </row>
    <row r="649" spans="2:37" x14ac:dyDescent="0.25">
      <c r="B649"/>
      <c r="C649"/>
      <c r="D649"/>
      <c r="E649"/>
      <c r="F649"/>
      <c r="G649"/>
      <c r="H649"/>
      <c r="I649"/>
      <c r="J649"/>
      <c r="K649"/>
      <c r="L649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  <c r="AD649"/>
      <c r="AE649"/>
      <c r="AF649"/>
      <c r="AG649"/>
      <c r="AH649"/>
      <c r="AI649"/>
      <c r="AJ649"/>
      <c r="AK649"/>
    </row>
    <row r="650" spans="2:37" x14ac:dyDescent="0.25">
      <c r="B650"/>
      <c r="C650"/>
      <c r="D650"/>
      <c r="E650"/>
      <c r="F650"/>
      <c r="G650"/>
      <c r="H650"/>
      <c r="I650"/>
      <c r="J650"/>
      <c r="K650"/>
      <c r="L650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  <c r="AD650"/>
      <c r="AE650"/>
      <c r="AF650"/>
      <c r="AG650"/>
      <c r="AH650"/>
      <c r="AI650"/>
      <c r="AJ650"/>
      <c r="AK650"/>
    </row>
    <row r="651" spans="2:37" x14ac:dyDescent="0.25">
      <c r="B651"/>
      <c r="C651"/>
      <c r="D651"/>
      <c r="E651"/>
      <c r="F651"/>
      <c r="G651"/>
      <c r="H651"/>
      <c r="I651"/>
      <c r="J651"/>
      <c r="K651"/>
      <c r="L651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  <c r="AD651"/>
      <c r="AE651"/>
      <c r="AF651"/>
      <c r="AG651"/>
      <c r="AH651"/>
      <c r="AI651"/>
      <c r="AJ651"/>
      <c r="AK651"/>
    </row>
    <row r="652" spans="2:37" x14ac:dyDescent="0.25">
      <c r="B652"/>
      <c r="C652"/>
      <c r="D652"/>
      <c r="E652"/>
      <c r="F652"/>
      <c r="G652"/>
      <c r="H652"/>
      <c r="I652"/>
      <c r="J652"/>
      <c r="K652"/>
      <c r="L652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  <c r="AD652"/>
      <c r="AE652"/>
      <c r="AF652"/>
      <c r="AG652"/>
      <c r="AH652"/>
      <c r="AI652"/>
      <c r="AJ652"/>
      <c r="AK652"/>
    </row>
    <row r="653" spans="2:37" x14ac:dyDescent="0.25">
      <c r="B653"/>
      <c r="C653"/>
      <c r="D653"/>
      <c r="E653"/>
      <c r="F653"/>
      <c r="G653"/>
      <c r="H653"/>
      <c r="I653"/>
      <c r="J653"/>
      <c r="K653"/>
      <c r="L653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  <c r="AD653"/>
      <c r="AE653"/>
      <c r="AF653"/>
      <c r="AG653"/>
      <c r="AH653"/>
      <c r="AI653"/>
      <c r="AJ653"/>
      <c r="AK653"/>
    </row>
    <row r="654" spans="2:37" x14ac:dyDescent="0.25">
      <c r="B654"/>
      <c r="C654"/>
      <c r="D654"/>
      <c r="E654"/>
      <c r="F654"/>
      <c r="G654"/>
      <c r="H654"/>
      <c r="I654"/>
      <c r="J654"/>
      <c r="K654"/>
      <c r="L654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  <c r="AD654"/>
      <c r="AE654"/>
      <c r="AF654"/>
      <c r="AG654"/>
      <c r="AH654"/>
      <c r="AI654"/>
      <c r="AJ654"/>
      <c r="AK654"/>
    </row>
    <row r="655" spans="2:37" x14ac:dyDescent="0.25">
      <c r="B655"/>
      <c r="C655"/>
      <c r="D655"/>
      <c r="E655"/>
      <c r="F655"/>
      <c r="G655"/>
      <c r="H655"/>
      <c r="I655"/>
      <c r="J655"/>
      <c r="K655"/>
      <c r="L655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  <c r="AD655"/>
      <c r="AE655"/>
      <c r="AF655"/>
      <c r="AG655"/>
      <c r="AH655"/>
      <c r="AI655"/>
      <c r="AJ655"/>
      <c r="AK655"/>
    </row>
    <row r="656" spans="2:37" x14ac:dyDescent="0.25">
      <c r="B656"/>
      <c r="C656"/>
      <c r="D656"/>
      <c r="E656"/>
      <c r="F656"/>
      <c r="G656"/>
      <c r="H656"/>
      <c r="I656"/>
      <c r="J656"/>
      <c r="K656"/>
      <c r="L656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  <c r="AD656"/>
      <c r="AE656"/>
      <c r="AF656"/>
      <c r="AG656"/>
      <c r="AH656"/>
      <c r="AI656"/>
      <c r="AJ656"/>
      <c r="AK656"/>
    </row>
    <row r="657" spans="2:37" x14ac:dyDescent="0.25">
      <c r="B657"/>
      <c r="C657"/>
      <c r="D657"/>
      <c r="E657"/>
      <c r="F657"/>
      <c r="G657"/>
      <c r="H657"/>
      <c r="I657"/>
      <c r="J657"/>
      <c r="K657"/>
      <c r="L657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  <c r="AD657"/>
      <c r="AE657"/>
      <c r="AF657"/>
      <c r="AG657"/>
      <c r="AH657"/>
      <c r="AI657"/>
      <c r="AJ657"/>
      <c r="AK657"/>
    </row>
    <row r="658" spans="2:37" x14ac:dyDescent="0.25">
      <c r="B658"/>
      <c r="C658"/>
      <c r="D658"/>
      <c r="E658"/>
      <c r="F658"/>
      <c r="G658"/>
      <c r="H658"/>
      <c r="I658"/>
      <c r="J658"/>
      <c r="K658"/>
      <c r="L658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  <c r="AD658"/>
      <c r="AE658"/>
      <c r="AF658"/>
      <c r="AG658"/>
      <c r="AH658"/>
      <c r="AI658"/>
      <c r="AJ658"/>
      <c r="AK658"/>
    </row>
    <row r="659" spans="2:37" x14ac:dyDescent="0.25">
      <c r="B659"/>
      <c r="C659"/>
      <c r="D659"/>
      <c r="E659"/>
      <c r="F659"/>
      <c r="G659"/>
      <c r="H659"/>
      <c r="I659"/>
      <c r="J659"/>
      <c r="K659"/>
      <c r="L659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  <c r="AD659"/>
      <c r="AE659"/>
      <c r="AF659"/>
      <c r="AG659"/>
      <c r="AH659"/>
      <c r="AI659"/>
      <c r="AJ659"/>
      <c r="AK659"/>
    </row>
    <row r="660" spans="2:37" x14ac:dyDescent="0.25">
      <c r="B660"/>
      <c r="C660"/>
      <c r="D660"/>
      <c r="E660"/>
      <c r="F660"/>
      <c r="G660"/>
      <c r="H660"/>
      <c r="I660"/>
      <c r="J660"/>
      <c r="K660"/>
      <c r="L660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  <c r="AD660"/>
      <c r="AE660"/>
      <c r="AF660"/>
      <c r="AG660"/>
      <c r="AH660"/>
      <c r="AI660"/>
      <c r="AJ660"/>
      <c r="AK660"/>
    </row>
    <row r="661" spans="2:37" x14ac:dyDescent="0.25">
      <c r="B661"/>
      <c r="C661"/>
      <c r="D661"/>
      <c r="E661"/>
      <c r="F661"/>
      <c r="G661"/>
      <c r="H661"/>
      <c r="I661"/>
      <c r="J661"/>
      <c r="K661"/>
      <c r="L661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  <c r="AD661"/>
      <c r="AE661"/>
      <c r="AF661"/>
      <c r="AG661"/>
      <c r="AH661"/>
      <c r="AI661"/>
      <c r="AJ661"/>
      <c r="AK661"/>
    </row>
    <row r="662" spans="2:37" x14ac:dyDescent="0.25">
      <c r="B662"/>
      <c r="C662"/>
      <c r="D662"/>
      <c r="E662"/>
      <c r="F662"/>
      <c r="G662"/>
      <c r="H662"/>
      <c r="I662"/>
      <c r="J662"/>
      <c r="K662"/>
      <c r="L662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  <c r="AD662"/>
      <c r="AE662"/>
      <c r="AF662"/>
      <c r="AG662"/>
      <c r="AH662"/>
      <c r="AI662"/>
      <c r="AJ662"/>
      <c r="AK662"/>
    </row>
    <row r="663" spans="2:37" x14ac:dyDescent="0.25">
      <c r="B663"/>
      <c r="C663"/>
      <c r="D663"/>
      <c r="E663"/>
      <c r="F663"/>
      <c r="G663"/>
      <c r="H663"/>
      <c r="I663"/>
      <c r="J663"/>
      <c r="K663"/>
      <c r="L663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  <c r="AD663"/>
      <c r="AE663"/>
      <c r="AF663"/>
      <c r="AG663"/>
      <c r="AH663"/>
      <c r="AI663"/>
      <c r="AJ663"/>
      <c r="AK663"/>
    </row>
    <row r="664" spans="2:37" x14ac:dyDescent="0.25">
      <c r="B664"/>
      <c r="C664"/>
      <c r="D664"/>
      <c r="E664"/>
      <c r="F664"/>
      <c r="G664"/>
      <c r="H664"/>
      <c r="I664"/>
      <c r="J664"/>
      <c r="K664"/>
      <c r="L664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  <c r="AD664"/>
      <c r="AE664"/>
      <c r="AF664"/>
      <c r="AG664"/>
      <c r="AH664"/>
      <c r="AI664"/>
      <c r="AJ664"/>
      <c r="AK664"/>
    </row>
    <row r="665" spans="2:37" x14ac:dyDescent="0.25">
      <c r="B665"/>
      <c r="C665"/>
      <c r="D665"/>
      <c r="E665"/>
      <c r="F665"/>
      <c r="G665"/>
      <c r="H665"/>
      <c r="I665"/>
      <c r="J665"/>
      <c r="K665"/>
      <c r="L665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  <c r="AD665"/>
      <c r="AE665"/>
      <c r="AF665"/>
      <c r="AG665"/>
      <c r="AH665"/>
      <c r="AI665"/>
      <c r="AJ665"/>
      <c r="AK665"/>
    </row>
    <row r="666" spans="2:37" x14ac:dyDescent="0.25">
      <c r="B666"/>
      <c r="C666"/>
      <c r="D666"/>
      <c r="E666"/>
      <c r="F666"/>
      <c r="G666"/>
      <c r="H666"/>
      <c r="I666"/>
      <c r="J666"/>
      <c r="K666"/>
      <c r="L666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  <c r="AD666"/>
      <c r="AE666"/>
      <c r="AF666"/>
      <c r="AG666"/>
      <c r="AH666"/>
      <c r="AI666"/>
      <c r="AJ666"/>
      <c r="AK666"/>
    </row>
    <row r="667" spans="2:37" x14ac:dyDescent="0.25">
      <c r="B667"/>
      <c r="C667"/>
      <c r="D667"/>
      <c r="E667"/>
      <c r="F667"/>
      <c r="G667"/>
      <c r="H667"/>
      <c r="I667"/>
      <c r="J667"/>
      <c r="K667"/>
      <c r="L667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  <c r="AD667"/>
      <c r="AE667"/>
      <c r="AF667"/>
      <c r="AG667"/>
      <c r="AH667"/>
      <c r="AI667"/>
      <c r="AJ667"/>
      <c r="AK667"/>
    </row>
    <row r="668" spans="2:37" x14ac:dyDescent="0.25">
      <c r="B668"/>
      <c r="C668"/>
      <c r="D668"/>
      <c r="E668"/>
      <c r="F668"/>
      <c r="G668"/>
      <c r="H668"/>
      <c r="I668"/>
      <c r="J668"/>
      <c r="K668"/>
      <c r="L668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  <c r="AD668"/>
      <c r="AE668"/>
      <c r="AF668"/>
      <c r="AG668"/>
      <c r="AH668"/>
      <c r="AI668"/>
      <c r="AJ668"/>
      <c r="AK668"/>
    </row>
    <row r="669" spans="2:37" x14ac:dyDescent="0.25">
      <c r="B669"/>
      <c r="C669"/>
      <c r="D669"/>
      <c r="E669"/>
      <c r="F669"/>
      <c r="G669"/>
      <c r="H669"/>
      <c r="I669"/>
      <c r="J669"/>
      <c r="K669"/>
      <c r="L669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  <c r="AD669"/>
      <c r="AE669"/>
      <c r="AF669"/>
      <c r="AG669"/>
      <c r="AH669"/>
      <c r="AI669"/>
      <c r="AJ669"/>
      <c r="AK669"/>
    </row>
    <row r="670" spans="2:37" x14ac:dyDescent="0.25">
      <c r="B670"/>
      <c r="C670"/>
      <c r="D670"/>
      <c r="E670"/>
      <c r="F670"/>
      <c r="G670"/>
      <c r="H670"/>
      <c r="I670"/>
      <c r="J670"/>
      <c r="K670"/>
      <c r="L670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  <c r="AD670"/>
      <c r="AE670"/>
      <c r="AF670"/>
      <c r="AG670"/>
      <c r="AH670"/>
      <c r="AI670"/>
      <c r="AJ670"/>
      <c r="AK670"/>
    </row>
    <row r="671" spans="2:37" x14ac:dyDescent="0.25">
      <c r="B671"/>
      <c r="C671"/>
      <c r="D671"/>
      <c r="E671"/>
      <c r="F671"/>
      <c r="G671"/>
      <c r="H671"/>
      <c r="I671"/>
      <c r="J671"/>
      <c r="K671"/>
      <c r="L671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  <c r="AD671"/>
      <c r="AE671"/>
      <c r="AF671"/>
      <c r="AG671"/>
      <c r="AH671"/>
      <c r="AI671"/>
      <c r="AJ671"/>
      <c r="AK671"/>
    </row>
    <row r="672" spans="2:37" x14ac:dyDescent="0.25">
      <c r="B672"/>
      <c r="C672"/>
      <c r="D672"/>
      <c r="E672"/>
      <c r="F672"/>
      <c r="G672"/>
      <c r="H672"/>
      <c r="I672"/>
      <c r="J672"/>
      <c r="K672"/>
      <c r="L672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  <c r="AD672"/>
      <c r="AE672"/>
      <c r="AF672"/>
      <c r="AG672"/>
      <c r="AH672"/>
      <c r="AI672"/>
      <c r="AJ672"/>
      <c r="AK672"/>
    </row>
    <row r="673" spans="2:37" x14ac:dyDescent="0.25">
      <c r="B673"/>
      <c r="C673"/>
      <c r="D673"/>
      <c r="E673"/>
      <c r="F673"/>
      <c r="G673"/>
      <c r="H673"/>
      <c r="I673"/>
      <c r="J673"/>
      <c r="K673"/>
      <c r="L673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  <c r="AD673"/>
      <c r="AE673"/>
      <c r="AF673"/>
      <c r="AG673"/>
      <c r="AH673"/>
      <c r="AI673"/>
      <c r="AJ673"/>
      <c r="AK673"/>
    </row>
    <row r="674" spans="2:37" x14ac:dyDescent="0.25">
      <c r="B674"/>
      <c r="C674"/>
      <c r="D674"/>
      <c r="E674"/>
      <c r="F674"/>
      <c r="G674"/>
      <c r="H674"/>
      <c r="I674"/>
      <c r="J674"/>
      <c r="K674"/>
      <c r="L674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  <c r="AD674"/>
      <c r="AE674"/>
      <c r="AF674"/>
      <c r="AG674"/>
      <c r="AH674"/>
      <c r="AI674"/>
      <c r="AJ674"/>
      <c r="AK674"/>
    </row>
    <row r="675" spans="2:37" x14ac:dyDescent="0.25">
      <c r="B675"/>
      <c r="C675"/>
      <c r="D675"/>
      <c r="E675"/>
      <c r="F675"/>
      <c r="G675"/>
      <c r="H675"/>
      <c r="I675"/>
      <c r="J675"/>
      <c r="K675"/>
      <c r="L675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  <c r="AD675"/>
      <c r="AE675"/>
      <c r="AF675"/>
      <c r="AG675"/>
      <c r="AH675"/>
      <c r="AI675"/>
      <c r="AJ675"/>
      <c r="AK675"/>
    </row>
    <row r="676" spans="2:37" x14ac:dyDescent="0.25">
      <c r="B676"/>
      <c r="C676"/>
      <c r="D676"/>
      <c r="E676"/>
      <c r="F676"/>
      <c r="G676"/>
      <c r="H676"/>
      <c r="I676"/>
      <c r="J676"/>
      <c r="K676"/>
      <c r="L676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  <c r="AD676"/>
      <c r="AE676"/>
      <c r="AF676"/>
      <c r="AG676"/>
      <c r="AH676"/>
      <c r="AI676"/>
      <c r="AJ676"/>
      <c r="AK676"/>
    </row>
    <row r="677" spans="2:37" x14ac:dyDescent="0.25">
      <c r="B677"/>
      <c r="C677"/>
      <c r="D677"/>
      <c r="E677"/>
      <c r="F677"/>
      <c r="G677"/>
      <c r="H677"/>
      <c r="I677"/>
      <c r="J677"/>
      <c r="K677"/>
      <c r="L677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  <c r="AD677"/>
      <c r="AE677"/>
      <c r="AF677"/>
      <c r="AG677"/>
      <c r="AH677"/>
      <c r="AI677"/>
      <c r="AJ677"/>
      <c r="AK677"/>
    </row>
    <row r="678" spans="2:37" x14ac:dyDescent="0.25">
      <c r="B678"/>
      <c r="C678"/>
      <c r="D678"/>
      <c r="E678"/>
      <c r="F678"/>
      <c r="G678"/>
      <c r="H678"/>
      <c r="I678"/>
      <c r="J678"/>
      <c r="K678"/>
      <c r="L678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  <c r="AD678"/>
      <c r="AE678"/>
      <c r="AF678"/>
      <c r="AG678"/>
      <c r="AH678"/>
      <c r="AI678"/>
      <c r="AJ678"/>
      <c r="AK678"/>
    </row>
    <row r="679" spans="2:37" x14ac:dyDescent="0.25">
      <c r="B679"/>
      <c r="C679"/>
      <c r="D679"/>
      <c r="E679"/>
      <c r="F679"/>
      <c r="G679"/>
      <c r="H679"/>
      <c r="I679"/>
      <c r="J679"/>
      <c r="K679"/>
      <c r="L679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  <c r="AD679"/>
      <c r="AE679"/>
      <c r="AF679"/>
      <c r="AG679"/>
      <c r="AH679"/>
      <c r="AI679"/>
      <c r="AJ679"/>
      <c r="AK679"/>
    </row>
    <row r="680" spans="2:37" x14ac:dyDescent="0.25">
      <c r="B680"/>
      <c r="C680"/>
      <c r="D680"/>
      <c r="E680"/>
      <c r="F680"/>
      <c r="G680"/>
      <c r="H680"/>
      <c r="I680"/>
      <c r="J680"/>
      <c r="K680"/>
      <c r="L680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  <c r="AD680"/>
      <c r="AE680"/>
      <c r="AF680"/>
      <c r="AG680"/>
      <c r="AH680"/>
      <c r="AI680"/>
      <c r="AJ680"/>
      <c r="AK680"/>
    </row>
    <row r="681" spans="2:37" x14ac:dyDescent="0.25">
      <c r="B681"/>
      <c r="C681"/>
      <c r="D681"/>
      <c r="E681"/>
      <c r="F681"/>
      <c r="G681"/>
      <c r="H681"/>
      <c r="I681"/>
      <c r="J681"/>
      <c r="K681"/>
      <c r="L681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  <c r="AD681"/>
      <c r="AE681"/>
      <c r="AF681"/>
      <c r="AG681"/>
      <c r="AH681"/>
      <c r="AI681"/>
      <c r="AJ681"/>
      <c r="AK681"/>
    </row>
    <row r="682" spans="2:37" x14ac:dyDescent="0.25">
      <c r="B682"/>
      <c r="C682"/>
      <c r="D682"/>
      <c r="E682"/>
      <c r="F682"/>
      <c r="G682"/>
      <c r="H682"/>
      <c r="I682"/>
      <c r="J682"/>
      <c r="K682"/>
      <c r="L682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  <c r="AD682"/>
      <c r="AE682"/>
      <c r="AF682"/>
      <c r="AG682"/>
      <c r="AH682"/>
      <c r="AI682"/>
      <c r="AJ682"/>
      <c r="AK682"/>
    </row>
    <row r="683" spans="2:37" x14ac:dyDescent="0.25">
      <c r="B683"/>
      <c r="C683"/>
      <c r="D683"/>
      <c r="E683"/>
      <c r="F683"/>
      <c r="G683"/>
      <c r="H683"/>
      <c r="I683"/>
      <c r="J683"/>
      <c r="K683"/>
      <c r="L683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  <c r="AD683"/>
      <c r="AE683"/>
      <c r="AF683"/>
      <c r="AG683"/>
      <c r="AH683"/>
      <c r="AI683"/>
      <c r="AJ683"/>
      <c r="AK683"/>
    </row>
    <row r="684" spans="2:37" x14ac:dyDescent="0.25">
      <c r="B684"/>
      <c r="C684"/>
      <c r="D684"/>
      <c r="E684"/>
      <c r="F684"/>
      <c r="G684"/>
      <c r="H684"/>
      <c r="I684"/>
      <c r="J684"/>
      <c r="K684"/>
      <c r="L684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  <c r="AD684"/>
      <c r="AE684"/>
      <c r="AF684"/>
      <c r="AG684"/>
      <c r="AH684"/>
      <c r="AI684"/>
      <c r="AJ684"/>
      <c r="AK684"/>
    </row>
    <row r="685" spans="2:37" x14ac:dyDescent="0.25">
      <c r="B685"/>
      <c r="C685"/>
      <c r="D685"/>
      <c r="E685"/>
      <c r="F685"/>
      <c r="G685"/>
      <c r="H685"/>
      <c r="I685"/>
      <c r="J685"/>
      <c r="K685"/>
      <c r="L685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  <c r="AD685"/>
      <c r="AE685"/>
      <c r="AF685"/>
      <c r="AG685"/>
      <c r="AH685"/>
      <c r="AI685"/>
      <c r="AJ685"/>
      <c r="AK685"/>
    </row>
    <row r="686" spans="2:37" x14ac:dyDescent="0.25">
      <c r="B686"/>
      <c r="C686"/>
      <c r="D686"/>
      <c r="E686"/>
      <c r="F686"/>
      <c r="G686"/>
      <c r="H686"/>
      <c r="I686"/>
      <c r="J686"/>
      <c r="K686"/>
      <c r="L686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  <c r="AD686"/>
      <c r="AE686"/>
      <c r="AF686"/>
      <c r="AG686"/>
      <c r="AH686"/>
      <c r="AI686"/>
      <c r="AJ686"/>
      <c r="AK686"/>
    </row>
    <row r="687" spans="2:37" x14ac:dyDescent="0.25">
      <c r="B687"/>
      <c r="C687"/>
      <c r="D687"/>
      <c r="E687"/>
      <c r="F687"/>
      <c r="G687"/>
      <c r="H687"/>
      <c r="I687"/>
      <c r="J687"/>
      <c r="K687"/>
      <c r="L687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  <c r="AD687"/>
      <c r="AE687"/>
      <c r="AF687"/>
      <c r="AG687"/>
      <c r="AH687"/>
      <c r="AI687"/>
      <c r="AJ687"/>
      <c r="AK687"/>
    </row>
    <row r="688" spans="2:37" x14ac:dyDescent="0.25">
      <c r="B688"/>
      <c r="C688"/>
      <c r="D688"/>
      <c r="E688"/>
      <c r="F688"/>
      <c r="G688"/>
      <c r="H688"/>
      <c r="I688"/>
      <c r="J688"/>
      <c r="K688"/>
      <c r="L688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  <c r="AD688"/>
      <c r="AE688"/>
      <c r="AF688"/>
      <c r="AG688"/>
      <c r="AH688"/>
      <c r="AI688"/>
      <c r="AJ688"/>
      <c r="AK688"/>
    </row>
    <row r="689" spans="2:37" x14ac:dyDescent="0.25">
      <c r="B689"/>
      <c r="C689"/>
      <c r="D689"/>
      <c r="E689"/>
      <c r="F689"/>
      <c r="G689"/>
      <c r="H689"/>
      <c r="I689"/>
      <c r="J689"/>
      <c r="K689"/>
      <c r="L689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  <c r="AD689"/>
      <c r="AE689"/>
      <c r="AF689"/>
      <c r="AG689"/>
      <c r="AH689"/>
      <c r="AI689"/>
      <c r="AJ689"/>
      <c r="AK689"/>
    </row>
    <row r="690" spans="2:37" x14ac:dyDescent="0.25">
      <c r="B690"/>
      <c r="C690"/>
      <c r="D690"/>
      <c r="E690"/>
      <c r="F690"/>
      <c r="G690"/>
      <c r="H690"/>
      <c r="I690"/>
      <c r="J690"/>
      <c r="K690"/>
      <c r="L690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  <c r="AD690"/>
      <c r="AE690"/>
      <c r="AF690"/>
      <c r="AG690"/>
      <c r="AH690"/>
      <c r="AI690"/>
      <c r="AJ690"/>
      <c r="AK690"/>
    </row>
    <row r="691" spans="2:37" x14ac:dyDescent="0.25">
      <c r="B691"/>
      <c r="C691"/>
      <c r="D691"/>
      <c r="E691"/>
      <c r="F691"/>
      <c r="G691"/>
      <c r="H691"/>
      <c r="I691"/>
      <c r="J691"/>
      <c r="K691"/>
      <c r="L691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  <c r="AD691"/>
      <c r="AE691"/>
      <c r="AF691"/>
      <c r="AG691"/>
      <c r="AH691"/>
      <c r="AI691"/>
      <c r="AJ691"/>
      <c r="AK691"/>
    </row>
    <row r="692" spans="2:37" x14ac:dyDescent="0.25">
      <c r="B692"/>
      <c r="C692"/>
      <c r="D692"/>
      <c r="E692"/>
      <c r="F692"/>
      <c r="G692"/>
      <c r="H692"/>
      <c r="I692"/>
      <c r="J692"/>
      <c r="K692"/>
      <c r="L692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  <c r="AD692"/>
      <c r="AE692"/>
      <c r="AF692"/>
      <c r="AG692"/>
      <c r="AH692"/>
      <c r="AI692"/>
      <c r="AJ692"/>
      <c r="AK692"/>
    </row>
    <row r="693" spans="2:37" x14ac:dyDescent="0.25">
      <c r="B693"/>
      <c r="C693"/>
      <c r="D693"/>
      <c r="E693"/>
      <c r="F693"/>
      <c r="G693"/>
      <c r="H693"/>
      <c r="I693"/>
      <c r="J693"/>
      <c r="K693"/>
      <c r="L693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  <c r="AD693"/>
      <c r="AE693"/>
      <c r="AF693"/>
      <c r="AG693"/>
      <c r="AH693"/>
      <c r="AI693"/>
      <c r="AJ693"/>
      <c r="AK693"/>
    </row>
    <row r="694" spans="2:37" x14ac:dyDescent="0.25">
      <c r="B694"/>
      <c r="C694"/>
      <c r="D694"/>
      <c r="E694"/>
      <c r="F694"/>
      <c r="G694"/>
      <c r="H694"/>
      <c r="I694"/>
      <c r="J694"/>
      <c r="K694"/>
      <c r="L694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  <c r="AD694"/>
      <c r="AE694"/>
      <c r="AF694"/>
      <c r="AG694"/>
      <c r="AH694"/>
      <c r="AI694"/>
      <c r="AJ694"/>
      <c r="AK694"/>
    </row>
    <row r="695" spans="2:37" x14ac:dyDescent="0.25">
      <c r="B695"/>
      <c r="C695"/>
      <c r="D695"/>
      <c r="E695"/>
      <c r="F695"/>
      <c r="G695"/>
      <c r="H695"/>
      <c r="I695"/>
      <c r="J695"/>
      <c r="K695"/>
      <c r="L695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  <c r="AD695"/>
      <c r="AE695"/>
      <c r="AF695"/>
      <c r="AG695"/>
      <c r="AH695"/>
      <c r="AI695"/>
      <c r="AJ695"/>
      <c r="AK695"/>
    </row>
    <row r="696" spans="2:37" x14ac:dyDescent="0.25">
      <c r="B696"/>
      <c r="C696"/>
      <c r="D696"/>
      <c r="E696"/>
      <c r="F696"/>
      <c r="G696"/>
      <c r="H696"/>
      <c r="I696"/>
      <c r="J696"/>
      <c r="K696"/>
      <c r="L696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  <c r="AD696"/>
      <c r="AE696"/>
      <c r="AF696"/>
      <c r="AG696"/>
      <c r="AH696"/>
      <c r="AI696"/>
      <c r="AJ696"/>
      <c r="AK696"/>
    </row>
    <row r="697" spans="2:37" x14ac:dyDescent="0.25">
      <c r="B697"/>
      <c r="C697"/>
      <c r="D697"/>
      <c r="E697"/>
      <c r="F697"/>
      <c r="G697"/>
      <c r="H697"/>
      <c r="I697"/>
      <c r="J697"/>
      <c r="K697"/>
      <c r="L697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  <c r="AD697"/>
      <c r="AE697"/>
      <c r="AF697"/>
      <c r="AG697"/>
      <c r="AH697"/>
      <c r="AI697"/>
      <c r="AJ697"/>
      <c r="AK697"/>
    </row>
    <row r="698" spans="2:37" x14ac:dyDescent="0.25">
      <c r="B698"/>
      <c r="C698"/>
      <c r="D698"/>
      <c r="E698"/>
      <c r="F698"/>
      <c r="G698"/>
      <c r="H698"/>
      <c r="I698"/>
      <c r="J698"/>
      <c r="K698"/>
      <c r="L698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  <c r="AD698"/>
      <c r="AE698"/>
      <c r="AF698"/>
      <c r="AG698"/>
      <c r="AH698"/>
      <c r="AI698"/>
      <c r="AJ698"/>
      <c r="AK698"/>
    </row>
    <row r="699" spans="2:37" x14ac:dyDescent="0.25">
      <c r="B699"/>
      <c r="C699"/>
      <c r="D699"/>
      <c r="E699"/>
      <c r="F699"/>
      <c r="G699"/>
      <c r="H699"/>
      <c r="I699"/>
      <c r="J699"/>
      <c r="K699"/>
      <c r="L699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  <c r="AD699"/>
      <c r="AE699"/>
      <c r="AF699"/>
      <c r="AG699"/>
      <c r="AH699"/>
      <c r="AI699"/>
      <c r="AJ699"/>
      <c r="AK699"/>
    </row>
    <row r="700" spans="2:37" x14ac:dyDescent="0.25">
      <c r="B700"/>
      <c r="C700"/>
      <c r="D700"/>
      <c r="E700"/>
      <c r="F700"/>
      <c r="G700"/>
      <c r="H700"/>
      <c r="I700"/>
      <c r="J700"/>
      <c r="K700"/>
      <c r="L700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  <c r="AD700"/>
      <c r="AE700"/>
      <c r="AF700"/>
      <c r="AG700"/>
      <c r="AH700"/>
      <c r="AI700"/>
      <c r="AJ700"/>
      <c r="AK700"/>
    </row>
    <row r="701" spans="2:37" x14ac:dyDescent="0.25">
      <c r="B701"/>
      <c r="C701"/>
      <c r="D701"/>
      <c r="E701"/>
      <c r="F701"/>
      <c r="G701"/>
      <c r="H701"/>
      <c r="I701"/>
      <c r="J701"/>
      <c r="K701"/>
      <c r="L701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  <c r="AD701"/>
      <c r="AE701"/>
      <c r="AF701"/>
      <c r="AG701"/>
      <c r="AH701"/>
      <c r="AI701"/>
      <c r="AJ701"/>
      <c r="AK701"/>
    </row>
    <row r="702" spans="2:37" x14ac:dyDescent="0.25">
      <c r="B702"/>
      <c r="C702"/>
      <c r="D702"/>
      <c r="E702"/>
      <c r="F702"/>
      <c r="G702"/>
      <c r="H702"/>
      <c r="I702"/>
      <c r="J702"/>
      <c r="K702"/>
      <c r="L702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  <c r="AD702"/>
      <c r="AE702"/>
      <c r="AF702"/>
      <c r="AG702"/>
      <c r="AH702"/>
      <c r="AI702"/>
      <c r="AJ702"/>
      <c r="AK702"/>
    </row>
    <row r="703" spans="2:37" x14ac:dyDescent="0.25">
      <c r="B703"/>
      <c r="C703"/>
      <c r="D703"/>
      <c r="E703"/>
      <c r="F703"/>
      <c r="G703"/>
      <c r="H703"/>
      <c r="I703"/>
      <c r="J703"/>
      <c r="K703"/>
      <c r="L703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  <c r="AD703"/>
      <c r="AE703"/>
      <c r="AF703"/>
      <c r="AG703"/>
      <c r="AH703"/>
      <c r="AI703"/>
      <c r="AJ703"/>
      <c r="AK703"/>
    </row>
    <row r="704" spans="2:37" x14ac:dyDescent="0.25">
      <c r="B704"/>
      <c r="C704"/>
      <c r="D704"/>
      <c r="E704"/>
      <c r="F704"/>
      <c r="G704"/>
      <c r="H704"/>
      <c r="I704"/>
      <c r="J704"/>
      <c r="K704"/>
      <c r="L704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  <c r="AD704"/>
      <c r="AE704"/>
      <c r="AF704"/>
      <c r="AG704"/>
      <c r="AH704"/>
      <c r="AI704"/>
      <c r="AJ704"/>
      <c r="AK704"/>
    </row>
    <row r="705" spans="2:37" x14ac:dyDescent="0.25">
      <c r="B705"/>
      <c r="C705"/>
      <c r="D705"/>
      <c r="E705"/>
      <c r="F705"/>
      <c r="G705"/>
      <c r="H705"/>
      <c r="I705"/>
      <c r="J705"/>
      <c r="K705"/>
      <c r="L705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  <c r="AD705"/>
      <c r="AE705"/>
      <c r="AF705"/>
      <c r="AG705"/>
      <c r="AH705"/>
      <c r="AI705"/>
      <c r="AJ705"/>
      <c r="AK705"/>
    </row>
    <row r="706" spans="2:37" x14ac:dyDescent="0.25">
      <c r="B706"/>
      <c r="C706"/>
      <c r="D706"/>
      <c r="E706"/>
      <c r="F706"/>
      <c r="G706"/>
      <c r="H706"/>
      <c r="I706"/>
      <c r="J706"/>
      <c r="K706"/>
      <c r="L706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  <c r="AD706"/>
      <c r="AE706"/>
      <c r="AF706"/>
      <c r="AG706"/>
      <c r="AH706"/>
      <c r="AI706"/>
      <c r="AJ706"/>
      <c r="AK706"/>
    </row>
    <row r="707" spans="2:37" x14ac:dyDescent="0.25">
      <c r="B707"/>
      <c r="C707"/>
      <c r="D707"/>
      <c r="E707"/>
      <c r="F707"/>
      <c r="G707"/>
      <c r="H707"/>
      <c r="I707"/>
      <c r="J707"/>
      <c r="K707"/>
      <c r="L707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  <c r="AD707"/>
      <c r="AE707"/>
      <c r="AF707"/>
      <c r="AG707"/>
      <c r="AH707"/>
      <c r="AI707"/>
      <c r="AJ707"/>
      <c r="AK707"/>
    </row>
    <row r="708" spans="2:37" x14ac:dyDescent="0.25">
      <c r="B708"/>
      <c r="C708"/>
      <c r="D708"/>
      <c r="E708"/>
      <c r="F708"/>
      <c r="G708"/>
      <c r="H708"/>
      <c r="I708"/>
      <c r="J708"/>
      <c r="K708"/>
      <c r="L708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  <c r="AD708"/>
      <c r="AE708"/>
      <c r="AF708"/>
      <c r="AG708"/>
      <c r="AH708"/>
      <c r="AI708"/>
      <c r="AJ708"/>
      <c r="AK708"/>
    </row>
    <row r="709" spans="2:37" x14ac:dyDescent="0.25">
      <c r="B709"/>
      <c r="C709"/>
      <c r="D709"/>
      <c r="E709"/>
      <c r="F709"/>
      <c r="G709"/>
      <c r="H709"/>
      <c r="I709"/>
      <c r="J709"/>
      <c r="K709"/>
      <c r="L709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  <c r="AD709"/>
      <c r="AE709"/>
      <c r="AF709"/>
      <c r="AG709"/>
      <c r="AH709"/>
      <c r="AI709"/>
      <c r="AJ709"/>
      <c r="AK709"/>
    </row>
    <row r="710" spans="2:37" x14ac:dyDescent="0.25">
      <c r="B710"/>
      <c r="C710"/>
      <c r="D710"/>
      <c r="E710"/>
      <c r="F710"/>
      <c r="G710"/>
      <c r="H710"/>
      <c r="I710"/>
      <c r="J710"/>
      <c r="K710"/>
      <c r="L710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  <c r="AD710"/>
      <c r="AE710"/>
      <c r="AF710"/>
      <c r="AG710"/>
      <c r="AH710"/>
      <c r="AI710"/>
      <c r="AJ710"/>
      <c r="AK710"/>
    </row>
    <row r="711" spans="2:37" x14ac:dyDescent="0.25">
      <c r="B711"/>
      <c r="C711"/>
      <c r="D711"/>
      <c r="E711"/>
      <c r="F711"/>
      <c r="G711"/>
      <c r="H711"/>
      <c r="I711"/>
      <c r="J711"/>
      <c r="K711"/>
      <c r="L711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  <c r="AD711"/>
      <c r="AE711"/>
      <c r="AF711"/>
      <c r="AG711"/>
      <c r="AH711"/>
      <c r="AI711"/>
      <c r="AJ711"/>
      <c r="AK711"/>
    </row>
    <row r="712" spans="2:37" x14ac:dyDescent="0.25">
      <c r="B712"/>
      <c r="C712"/>
      <c r="D712"/>
      <c r="E712"/>
      <c r="F712"/>
      <c r="G712"/>
      <c r="H712"/>
      <c r="I712"/>
      <c r="J712"/>
      <c r="K712"/>
      <c r="L712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  <c r="AD712"/>
      <c r="AE712"/>
      <c r="AF712"/>
      <c r="AG712"/>
      <c r="AH712"/>
      <c r="AI712"/>
      <c r="AJ712"/>
      <c r="AK712"/>
    </row>
    <row r="713" spans="2:37" x14ac:dyDescent="0.25">
      <c r="B713"/>
      <c r="C713"/>
      <c r="D713"/>
      <c r="E713"/>
      <c r="F713"/>
      <c r="G713"/>
      <c r="H713"/>
      <c r="I713"/>
      <c r="J713"/>
      <c r="K713"/>
      <c r="L713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  <c r="AD713"/>
      <c r="AE713"/>
      <c r="AF713"/>
      <c r="AG713"/>
      <c r="AH713"/>
      <c r="AI713"/>
      <c r="AJ713"/>
      <c r="AK713"/>
    </row>
    <row r="714" spans="2:37" x14ac:dyDescent="0.25">
      <c r="B714"/>
      <c r="C714"/>
      <c r="D714"/>
      <c r="E714"/>
      <c r="F714"/>
      <c r="G714"/>
      <c r="H714"/>
      <c r="I714"/>
      <c r="J714"/>
      <c r="K714"/>
      <c r="L714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  <c r="AD714"/>
      <c r="AE714"/>
      <c r="AF714"/>
      <c r="AG714"/>
      <c r="AH714"/>
      <c r="AI714"/>
      <c r="AJ714"/>
      <c r="AK714"/>
    </row>
    <row r="715" spans="2:37" x14ac:dyDescent="0.25">
      <c r="B715"/>
      <c r="C715"/>
      <c r="D715"/>
      <c r="E715"/>
      <c r="F715"/>
      <c r="G715"/>
      <c r="H715"/>
      <c r="I715"/>
      <c r="J715"/>
      <c r="K715"/>
      <c r="L715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  <c r="AD715"/>
      <c r="AE715"/>
      <c r="AF715"/>
      <c r="AG715"/>
      <c r="AH715"/>
      <c r="AI715"/>
      <c r="AJ715"/>
      <c r="AK715"/>
    </row>
    <row r="716" spans="2:37" x14ac:dyDescent="0.25">
      <c r="B716"/>
      <c r="C716"/>
      <c r="D716"/>
      <c r="E716"/>
      <c r="F716"/>
      <c r="G716"/>
      <c r="H716"/>
      <c r="I716"/>
      <c r="J716"/>
      <c r="K716"/>
      <c r="L716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  <c r="AD716"/>
      <c r="AE716"/>
      <c r="AF716"/>
      <c r="AG716"/>
      <c r="AH716"/>
      <c r="AI716"/>
      <c r="AJ716"/>
      <c r="AK716"/>
    </row>
    <row r="717" spans="2:37" x14ac:dyDescent="0.25">
      <c r="B717"/>
      <c r="C717"/>
      <c r="D717"/>
      <c r="E717"/>
      <c r="F717"/>
      <c r="G717"/>
      <c r="H717"/>
      <c r="I717"/>
      <c r="J717"/>
      <c r="K717"/>
      <c r="L717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  <c r="AD717"/>
      <c r="AE717"/>
      <c r="AF717"/>
      <c r="AG717"/>
      <c r="AH717"/>
      <c r="AI717"/>
      <c r="AJ717"/>
      <c r="AK717"/>
    </row>
    <row r="718" spans="2:37" x14ac:dyDescent="0.25">
      <c r="B718"/>
      <c r="C718"/>
      <c r="D718"/>
      <c r="E718"/>
      <c r="F718"/>
      <c r="G718"/>
      <c r="H718"/>
      <c r="I718"/>
      <c r="J718"/>
      <c r="K718"/>
      <c r="L718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  <c r="AD718"/>
      <c r="AE718"/>
      <c r="AF718"/>
      <c r="AG718"/>
      <c r="AH718"/>
      <c r="AI718"/>
      <c r="AJ718"/>
      <c r="AK718"/>
    </row>
    <row r="719" spans="2:37" x14ac:dyDescent="0.25">
      <c r="B719"/>
      <c r="C719"/>
      <c r="D719"/>
      <c r="E719"/>
      <c r="F719"/>
      <c r="G719"/>
      <c r="H719"/>
      <c r="I719"/>
      <c r="J719"/>
      <c r="K719"/>
      <c r="L719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  <c r="AD719"/>
      <c r="AE719"/>
      <c r="AF719"/>
      <c r="AG719"/>
      <c r="AH719"/>
      <c r="AI719"/>
      <c r="AJ719"/>
      <c r="AK719"/>
    </row>
    <row r="720" spans="2:37" x14ac:dyDescent="0.25">
      <c r="B720"/>
      <c r="C720"/>
      <c r="D720"/>
      <c r="E720"/>
      <c r="F720"/>
      <c r="G720"/>
      <c r="H720"/>
      <c r="I720"/>
      <c r="J720"/>
      <c r="K720"/>
      <c r="L720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  <c r="AD720"/>
      <c r="AE720"/>
      <c r="AF720"/>
      <c r="AG720"/>
      <c r="AH720"/>
      <c r="AI720"/>
      <c r="AJ720"/>
      <c r="AK720"/>
    </row>
    <row r="721" spans="2:37" x14ac:dyDescent="0.25">
      <c r="B721"/>
      <c r="C721"/>
      <c r="D721"/>
      <c r="E721"/>
      <c r="F721"/>
      <c r="G721"/>
      <c r="H721"/>
      <c r="I721"/>
      <c r="J721"/>
      <c r="K721"/>
      <c r="L721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  <c r="AD721"/>
      <c r="AE721"/>
      <c r="AF721"/>
      <c r="AG721"/>
      <c r="AH721"/>
      <c r="AI721"/>
      <c r="AJ721"/>
      <c r="AK721"/>
    </row>
    <row r="722" spans="2:37" x14ac:dyDescent="0.25">
      <c r="B722"/>
      <c r="C722"/>
      <c r="D722"/>
      <c r="E722"/>
      <c r="F722"/>
      <c r="G722"/>
      <c r="H722"/>
      <c r="I722"/>
      <c r="J722"/>
      <c r="K722"/>
      <c r="L722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  <c r="AD722"/>
      <c r="AE722"/>
      <c r="AF722"/>
      <c r="AG722"/>
      <c r="AH722"/>
      <c r="AI722"/>
      <c r="AJ722"/>
      <c r="AK722"/>
    </row>
    <row r="723" spans="2:37" x14ac:dyDescent="0.25">
      <c r="B723"/>
      <c r="C723"/>
      <c r="D723"/>
      <c r="E723"/>
      <c r="F723"/>
      <c r="G723"/>
      <c r="H723"/>
      <c r="I723"/>
      <c r="J723"/>
      <c r="K723"/>
      <c r="L723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  <c r="AD723"/>
      <c r="AE723"/>
      <c r="AF723"/>
      <c r="AG723"/>
      <c r="AH723"/>
      <c r="AI723"/>
      <c r="AJ723"/>
      <c r="AK723"/>
    </row>
    <row r="724" spans="2:37" x14ac:dyDescent="0.25">
      <c r="B724"/>
      <c r="C724"/>
      <c r="D724"/>
      <c r="E724"/>
      <c r="F724"/>
      <c r="G724"/>
      <c r="H724"/>
      <c r="I724"/>
      <c r="J724"/>
      <c r="K724"/>
      <c r="L724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  <c r="AD724"/>
      <c r="AE724"/>
      <c r="AF724"/>
      <c r="AG724"/>
      <c r="AH724"/>
      <c r="AI724"/>
      <c r="AJ724"/>
      <c r="AK724"/>
    </row>
    <row r="725" spans="2:37" x14ac:dyDescent="0.25">
      <c r="B725"/>
      <c r="C725"/>
      <c r="D725"/>
      <c r="E725"/>
      <c r="F725"/>
      <c r="G725"/>
      <c r="H725"/>
      <c r="I725"/>
      <c r="J725"/>
      <c r="K725"/>
      <c r="L725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  <c r="AD725"/>
      <c r="AE725"/>
      <c r="AF725"/>
      <c r="AG725"/>
      <c r="AH725"/>
      <c r="AI725"/>
      <c r="AJ725"/>
      <c r="AK725"/>
    </row>
    <row r="726" spans="2:37" x14ac:dyDescent="0.25">
      <c r="B726"/>
      <c r="C726"/>
      <c r="D726"/>
      <c r="E726"/>
      <c r="F726"/>
      <c r="G726"/>
      <c r="H726"/>
      <c r="I726"/>
      <c r="J726"/>
      <c r="K726"/>
      <c r="L726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  <c r="AD726"/>
      <c r="AE726"/>
      <c r="AF726"/>
      <c r="AG726"/>
      <c r="AH726"/>
      <c r="AI726"/>
      <c r="AJ726"/>
      <c r="AK726"/>
    </row>
    <row r="727" spans="2:37" x14ac:dyDescent="0.25">
      <c r="B727"/>
      <c r="C727"/>
      <c r="D727"/>
      <c r="E727"/>
      <c r="F727"/>
      <c r="G727"/>
      <c r="H727"/>
      <c r="I727"/>
      <c r="J727"/>
      <c r="K727"/>
      <c r="L727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  <c r="AD727"/>
      <c r="AE727"/>
      <c r="AF727"/>
      <c r="AG727"/>
      <c r="AH727"/>
      <c r="AI727"/>
      <c r="AJ727"/>
      <c r="AK727"/>
    </row>
    <row r="728" spans="2:37" x14ac:dyDescent="0.25">
      <c r="B728"/>
      <c r="C728"/>
      <c r="D728"/>
      <c r="E728"/>
      <c r="F728"/>
      <c r="G728"/>
      <c r="H728"/>
      <c r="I728"/>
      <c r="J728"/>
      <c r="K728"/>
      <c r="L728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  <c r="AD728"/>
      <c r="AE728"/>
      <c r="AF728"/>
      <c r="AG728"/>
      <c r="AH728"/>
      <c r="AI728"/>
      <c r="AJ728"/>
      <c r="AK728"/>
    </row>
    <row r="729" spans="2:37" x14ac:dyDescent="0.25">
      <c r="B729"/>
      <c r="C729"/>
      <c r="D729"/>
      <c r="E729"/>
      <c r="F729"/>
      <c r="G729"/>
      <c r="H729"/>
      <c r="I729"/>
      <c r="J729"/>
      <c r="K729"/>
      <c r="L729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  <c r="AD729"/>
      <c r="AE729"/>
      <c r="AF729"/>
      <c r="AG729"/>
      <c r="AH729"/>
      <c r="AI729"/>
      <c r="AJ729"/>
      <c r="AK729"/>
    </row>
    <row r="730" spans="2:37" x14ac:dyDescent="0.25">
      <c r="B730"/>
      <c r="C730"/>
      <c r="D730"/>
      <c r="E730"/>
      <c r="F730"/>
      <c r="G730"/>
      <c r="H730"/>
      <c r="I730"/>
      <c r="J730"/>
      <c r="K730"/>
      <c r="L730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  <c r="AD730"/>
      <c r="AE730"/>
      <c r="AF730"/>
      <c r="AG730"/>
      <c r="AH730"/>
      <c r="AI730"/>
      <c r="AJ730"/>
      <c r="AK730"/>
    </row>
    <row r="731" spans="2:37" x14ac:dyDescent="0.25">
      <c r="B731"/>
      <c r="C731"/>
      <c r="D731"/>
      <c r="E731"/>
      <c r="F731"/>
      <c r="G731"/>
      <c r="H731"/>
      <c r="I731"/>
      <c r="J731"/>
      <c r="K731"/>
      <c r="L731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  <c r="AD731"/>
      <c r="AE731"/>
      <c r="AF731"/>
      <c r="AG731"/>
      <c r="AH731"/>
      <c r="AI731"/>
      <c r="AJ731"/>
      <c r="AK731"/>
    </row>
    <row r="732" spans="2:37" x14ac:dyDescent="0.25">
      <c r="B732"/>
      <c r="C732"/>
      <c r="D732"/>
      <c r="E732"/>
      <c r="F732"/>
      <c r="G732"/>
      <c r="H732"/>
      <c r="I732"/>
      <c r="J732"/>
      <c r="K732"/>
      <c r="L732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  <c r="AD732"/>
      <c r="AE732"/>
      <c r="AF732"/>
      <c r="AG732"/>
      <c r="AH732"/>
      <c r="AI732"/>
      <c r="AJ732"/>
      <c r="AK732"/>
    </row>
    <row r="733" spans="2:37" x14ac:dyDescent="0.25">
      <c r="B733"/>
      <c r="C733"/>
      <c r="D733"/>
      <c r="E733"/>
      <c r="F733"/>
      <c r="G733"/>
      <c r="H733"/>
      <c r="I733"/>
      <c r="J733"/>
      <c r="K733"/>
      <c r="L733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  <c r="AD733"/>
      <c r="AE733"/>
      <c r="AF733"/>
      <c r="AG733"/>
      <c r="AH733"/>
      <c r="AI733"/>
      <c r="AJ733"/>
      <c r="AK733"/>
    </row>
    <row r="734" spans="2:37" x14ac:dyDescent="0.25">
      <c r="B734"/>
      <c r="C734"/>
      <c r="D734"/>
      <c r="E734"/>
      <c r="F734"/>
      <c r="G734"/>
      <c r="H734"/>
      <c r="I734"/>
      <c r="J734"/>
      <c r="K734"/>
      <c r="L734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  <c r="AD734"/>
      <c r="AE734"/>
      <c r="AF734"/>
      <c r="AG734"/>
      <c r="AH734"/>
      <c r="AI734"/>
      <c r="AJ734"/>
      <c r="AK734"/>
    </row>
    <row r="735" spans="2:37" x14ac:dyDescent="0.25">
      <c r="B735"/>
      <c r="C735"/>
      <c r="D735"/>
      <c r="E735"/>
      <c r="F735"/>
      <c r="G735"/>
      <c r="H735"/>
      <c r="I735"/>
      <c r="J735"/>
      <c r="K735"/>
      <c r="L735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  <c r="AD735"/>
      <c r="AE735"/>
      <c r="AF735"/>
      <c r="AG735"/>
      <c r="AH735"/>
      <c r="AI735"/>
      <c r="AJ735"/>
      <c r="AK735"/>
    </row>
    <row r="736" spans="2:37" x14ac:dyDescent="0.25">
      <c r="B736"/>
      <c r="C736"/>
      <c r="D736"/>
      <c r="E736"/>
      <c r="F736"/>
      <c r="G736"/>
      <c r="H736"/>
      <c r="I736"/>
      <c r="J736"/>
      <c r="K736"/>
      <c r="L736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  <c r="AD736"/>
      <c r="AE736"/>
      <c r="AF736"/>
      <c r="AG736"/>
      <c r="AH736"/>
      <c r="AI736"/>
      <c r="AJ736"/>
      <c r="AK736"/>
    </row>
    <row r="737" spans="2:37" x14ac:dyDescent="0.25">
      <c r="B737"/>
      <c r="C737"/>
      <c r="D737"/>
      <c r="E737"/>
      <c r="F737"/>
      <c r="G737"/>
      <c r="H737"/>
      <c r="I737"/>
      <c r="J737"/>
      <c r="K737"/>
      <c r="L737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  <c r="AD737"/>
      <c r="AE737"/>
      <c r="AF737"/>
      <c r="AG737"/>
      <c r="AH737"/>
      <c r="AI737"/>
      <c r="AJ737"/>
      <c r="AK737"/>
    </row>
    <row r="738" spans="2:37" x14ac:dyDescent="0.25">
      <c r="B738"/>
      <c r="C738"/>
      <c r="D738"/>
      <c r="E738"/>
      <c r="F738"/>
      <c r="G738"/>
      <c r="H738"/>
      <c r="I738"/>
      <c r="J738"/>
      <c r="K738"/>
      <c r="L738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  <c r="AD738"/>
      <c r="AE738"/>
      <c r="AF738"/>
      <c r="AG738"/>
      <c r="AH738"/>
      <c r="AI738"/>
      <c r="AJ738"/>
      <c r="AK738"/>
    </row>
    <row r="739" spans="2:37" x14ac:dyDescent="0.25">
      <c r="B739"/>
      <c r="C739"/>
      <c r="D739"/>
      <c r="E739"/>
      <c r="F739"/>
      <c r="G739"/>
      <c r="H739"/>
      <c r="I739"/>
      <c r="J739"/>
      <c r="K739"/>
      <c r="L739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  <c r="AD739"/>
      <c r="AE739"/>
      <c r="AF739"/>
      <c r="AG739"/>
      <c r="AH739"/>
      <c r="AI739"/>
      <c r="AJ739"/>
      <c r="AK739"/>
    </row>
    <row r="740" spans="2:37" x14ac:dyDescent="0.25">
      <c r="B740"/>
      <c r="C740"/>
      <c r="D740"/>
      <c r="E740"/>
      <c r="F740"/>
      <c r="G740"/>
      <c r="H740"/>
      <c r="I740"/>
      <c r="J740"/>
      <c r="K740"/>
      <c r="L740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  <c r="AD740"/>
      <c r="AE740"/>
      <c r="AF740"/>
      <c r="AG740"/>
      <c r="AH740"/>
      <c r="AI740"/>
      <c r="AJ740"/>
      <c r="AK740"/>
    </row>
    <row r="741" spans="2:37" x14ac:dyDescent="0.25">
      <c r="B741"/>
      <c r="C741"/>
      <c r="D741"/>
      <c r="E741"/>
      <c r="F741"/>
      <c r="G741"/>
      <c r="H741"/>
      <c r="I741"/>
      <c r="J741"/>
      <c r="K741"/>
      <c r="L741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  <c r="AD741"/>
      <c r="AE741"/>
      <c r="AF741"/>
      <c r="AG741"/>
      <c r="AH741"/>
      <c r="AI741"/>
      <c r="AJ741"/>
      <c r="AK741"/>
    </row>
    <row r="742" spans="2:37" x14ac:dyDescent="0.25">
      <c r="B742"/>
      <c r="C742"/>
      <c r="D742"/>
      <c r="E742"/>
      <c r="F742"/>
      <c r="G742"/>
      <c r="H742"/>
      <c r="I742"/>
      <c r="J742"/>
      <c r="K742"/>
      <c r="L742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  <c r="AD742"/>
      <c r="AE742"/>
      <c r="AF742"/>
      <c r="AG742"/>
      <c r="AH742"/>
      <c r="AI742"/>
      <c r="AJ742"/>
      <c r="AK742"/>
    </row>
    <row r="743" spans="2:37" x14ac:dyDescent="0.25">
      <c r="B743"/>
      <c r="C743"/>
      <c r="D743"/>
      <c r="E743"/>
      <c r="F743"/>
      <c r="G743"/>
      <c r="H743"/>
      <c r="I743"/>
      <c r="J743"/>
      <c r="K743"/>
      <c r="L743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  <c r="AD743"/>
      <c r="AE743"/>
      <c r="AF743"/>
      <c r="AG743"/>
      <c r="AH743"/>
      <c r="AI743"/>
      <c r="AJ743"/>
      <c r="AK743"/>
    </row>
    <row r="744" spans="2:37" x14ac:dyDescent="0.25">
      <c r="B744"/>
      <c r="C744"/>
      <c r="D744"/>
      <c r="E744"/>
      <c r="F744"/>
      <c r="G744"/>
      <c r="H744"/>
      <c r="I744"/>
      <c r="J744"/>
      <c r="K744"/>
      <c r="L744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  <c r="AD744"/>
      <c r="AE744"/>
      <c r="AF744"/>
      <c r="AG744"/>
      <c r="AH744"/>
      <c r="AI744"/>
      <c r="AJ744"/>
      <c r="AK744"/>
    </row>
    <row r="745" spans="2:37" x14ac:dyDescent="0.25">
      <c r="B745"/>
      <c r="C745"/>
      <c r="D745"/>
      <c r="E745"/>
      <c r="F745"/>
      <c r="G745"/>
      <c r="H745"/>
      <c r="I745"/>
      <c r="J745"/>
      <c r="K745"/>
      <c r="L745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  <c r="AD745"/>
      <c r="AE745"/>
      <c r="AF745"/>
      <c r="AG745"/>
      <c r="AH745"/>
      <c r="AI745"/>
      <c r="AJ745"/>
      <c r="AK745"/>
    </row>
    <row r="746" spans="2:37" x14ac:dyDescent="0.25">
      <c r="B746"/>
      <c r="C746"/>
      <c r="D746"/>
      <c r="E746"/>
      <c r="F746"/>
      <c r="G746"/>
      <c r="H746"/>
      <c r="I746"/>
      <c r="J746"/>
      <c r="K746"/>
      <c r="L746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  <c r="AD746"/>
      <c r="AE746"/>
      <c r="AF746"/>
      <c r="AG746"/>
      <c r="AH746"/>
      <c r="AI746"/>
      <c r="AJ746"/>
      <c r="AK746"/>
    </row>
    <row r="747" spans="2:37" x14ac:dyDescent="0.25">
      <c r="B747"/>
      <c r="C747"/>
      <c r="D747"/>
      <c r="E747"/>
      <c r="F747"/>
      <c r="G747"/>
      <c r="H747"/>
      <c r="I747"/>
      <c r="J747"/>
      <c r="K747"/>
      <c r="L747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  <c r="AD747"/>
      <c r="AE747"/>
      <c r="AF747"/>
      <c r="AG747"/>
      <c r="AH747"/>
      <c r="AI747"/>
      <c r="AJ747"/>
      <c r="AK747"/>
    </row>
    <row r="748" spans="2:37" x14ac:dyDescent="0.25">
      <c r="B748"/>
      <c r="C748"/>
      <c r="D748"/>
      <c r="E748"/>
      <c r="F748"/>
      <c r="G748"/>
      <c r="H748"/>
      <c r="I748"/>
      <c r="J748"/>
      <c r="K748"/>
      <c r="L748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  <c r="AD748"/>
      <c r="AE748"/>
      <c r="AF748"/>
      <c r="AG748"/>
      <c r="AH748"/>
      <c r="AI748"/>
      <c r="AJ748"/>
      <c r="AK748"/>
    </row>
    <row r="749" spans="2:37" x14ac:dyDescent="0.25">
      <c r="B749"/>
      <c r="C749"/>
      <c r="D749"/>
      <c r="E749"/>
      <c r="F749"/>
      <c r="G749"/>
      <c r="H749"/>
      <c r="I749"/>
      <c r="J749"/>
      <c r="K749"/>
      <c r="L749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  <c r="AD749"/>
      <c r="AE749"/>
      <c r="AF749"/>
      <c r="AG749"/>
      <c r="AH749"/>
      <c r="AI749"/>
      <c r="AJ749"/>
      <c r="AK749"/>
    </row>
    <row r="750" spans="2:37" x14ac:dyDescent="0.25">
      <c r="B750"/>
      <c r="C750"/>
      <c r="D750"/>
      <c r="E750"/>
      <c r="F750"/>
      <c r="G750"/>
      <c r="H750"/>
      <c r="I750"/>
      <c r="J750"/>
      <c r="K750"/>
      <c r="L750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  <c r="AD750"/>
      <c r="AE750"/>
      <c r="AF750"/>
      <c r="AG750"/>
      <c r="AH750"/>
      <c r="AI750"/>
      <c r="AJ750"/>
      <c r="AK750"/>
    </row>
    <row r="751" spans="2:37" x14ac:dyDescent="0.25">
      <c r="B751"/>
      <c r="C751"/>
      <c r="D751"/>
      <c r="E751"/>
      <c r="F751"/>
      <c r="G751"/>
      <c r="H751"/>
      <c r="I751"/>
      <c r="J751"/>
      <c r="K751"/>
      <c r="L751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  <c r="AD751"/>
      <c r="AE751"/>
      <c r="AF751"/>
      <c r="AG751"/>
      <c r="AH751"/>
      <c r="AI751"/>
      <c r="AJ751"/>
      <c r="AK751"/>
    </row>
    <row r="752" spans="2:37" x14ac:dyDescent="0.25">
      <c r="B752"/>
      <c r="C752"/>
      <c r="D752"/>
      <c r="E752"/>
      <c r="F752"/>
      <c r="G752"/>
      <c r="H752"/>
      <c r="I752"/>
      <c r="J752"/>
      <c r="K752"/>
      <c r="L752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  <c r="AD752"/>
      <c r="AE752"/>
      <c r="AF752"/>
      <c r="AG752"/>
      <c r="AH752"/>
      <c r="AI752"/>
      <c r="AJ752"/>
      <c r="AK752"/>
    </row>
    <row r="753" spans="2:37" x14ac:dyDescent="0.25">
      <c r="B753"/>
      <c r="C753"/>
      <c r="D753"/>
      <c r="E753"/>
      <c r="F753"/>
      <c r="G753"/>
      <c r="H753"/>
      <c r="I753"/>
      <c r="J753"/>
      <c r="K753"/>
      <c r="L753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  <c r="AD753"/>
      <c r="AE753"/>
      <c r="AF753"/>
      <c r="AG753"/>
      <c r="AH753"/>
      <c r="AI753"/>
      <c r="AJ753"/>
      <c r="AK753"/>
    </row>
    <row r="754" spans="2:37" x14ac:dyDescent="0.25">
      <c r="B754"/>
      <c r="C754"/>
      <c r="D754"/>
      <c r="E754"/>
      <c r="F754"/>
      <c r="G754"/>
      <c r="H754"/>
      <c r="I754"/>
      <c r="J754"/>
      <c r="K754"/>
      <c r="L754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  <c r="AD754"/>
      <c r="AE754"/>
      <c r="AF754"/>
      <c r="AG754"/>
      <c r="AH754"/>
      <c r="AI754"/>
      <c r="AJ754"/>
      <c r="AK754"/>
    </row>
    <row r="755" spans="2:37" x14ac:dyDescent="0.25">
      <c r="B755"/>
      <c r="C755"/>
      <c r="D755"/>
      <c r="E755"/>
      <c r="F755"/>
      <c r="G755"/>
      <c r="H755"/>
      <c r="I755"/>
      <c r="J755"/>
      <c r="K755"/>
      <c r="L755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  <c r="AD755"/>
      <c r="AE755"/>
      <c r="AF755"/>
      <c r="AG755"/>
      <c r="AH755"/>
      <c r="AI755"/>
      <c r="AJ755"/>
      <c r="AK755"/>
    </row>
    <row r="756" spans="2:37" x14ac:dyDescent="0.25">
      <c r="B756"/>
      <c r="C756"/>
      <c r="D756"/>
      <c r="E756"/>
      <c r="F756"/>
      <c r="G756"/>
      <c r="H756"/>
      <c r="I756"/>
      <c r="J756"/>
      <c r="K756"/>
      <c r="L756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  <c r="AD756"/>
      <c r="AE756"/>
      <c r="AF756"/>
      <c r="AG756"/>
      <c r="AH756"/>
      <c r="AI756"/>
      <c r="AJ756"/>
      <c r="AK756"/>
    </row>
    <row r="757" spans="2:37" x14ac:dyDescent="0.25">
      <c r="B757"/>
      <c r="C757"/>
      <c r="D757"/>
      <c r="E757"/>
      <c r="F757"/>
      <c r="G757"/>
      <c r="H757"/>
      <c r="I757"/>
      <c r="J757"/>
      <c r="K757"/>
      <c r="L757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  <c r="AD757"/>
      <c r="AE757"/>
      <c r="AF757"/>
      <c r="AG757"/>
      <c r="AH757"/>
      <c r="AI757"/>
      <c r="AJ757"/>
      <c r="AK757"/>
    </row>
    <row r="758" spans="2:37" x14ac:dyDescent="0.25">
      <c r="B758"/>
      <c r="C758"/>
      <c r="D758"/>
      <c r="E758"/>
      <c r="F758"/>
      <c r="G758"/>
      <c r="H758"/>
      <c r="I758"/>
      <c r="J758"/>
      <c r="K758"/>
      <c r="L758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  <c r="AD758"/>
      <c r="AE758"/>
      <c r="AF758"/>
      <c r="AG758"/>
      <c r="AH758"/>
      <c r="AI758"/>
      <c r="AJ758"/>
      <c r="AK758"/>
    </row>
    <row r="759" spans="2:37" x14ac:dyDescent="0.25">
      <c r="B759"/>
      <c r="C759"/>
      <c r="D759"/>
      <c r="E759"/>
      <c r="F759"/>
      <c r="G759"/>
      <c r="H759"/>
      <c r="I759"/>
      <c r="J759"/>
      <c r="K759"/>
      <c r="L759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  <c r="AD759"/>
      <c r="AE759"/>
      <c r="AF759"/>
      <c r="AG759"/>
      <c r="AH759"/>
      <c r="AI759"/>
      <c r="AJ759"/>
      <c r="AK759"/>
    </row>
    <row r="760" spans="2:37" x14ac:dyDescent="0.25">
      <c r="B760"/>
      <c r="C760"/>
      <c r="D760"/>
      <c r="E760"/>
      <c r="F760"/>
      <c r="G760"/>
      <c r="H760"/>
      <c r="I760"/>
      <c r="J760"/>
      <c r="K760"/>
      <c r="L760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  <c r="AD760"/>
      <c r="AE760"/>
      <c r="AF760"/>
      <c r="AG760"/>
      <c r="AH760"/>
      <c r="AI760"/>
      <c r="AJ760"/>
      <c r="AK760"/>
    </row>
    <row r="761" spans="2:37" x14ac:dyDescent="0.25">
      <c r="B761"/>
      <c r="C761"/>
      <c r="D761"/>
      <c r="E761"/>
      <c r="F761"/>
      <c r="G761"/>
      <c r="H761"/>
      <c r="I761"/>
      <c r="J761"/>
      <c r="K761"/>
      <c r="L761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  <c r="AD761"/>
      <c r="AE761"/>
      <c r="AF761"/>
      <c r="AG761"/>
      <c r="AH761"/>
      <c r="AI761"/>
      <c r="AJ761"/>
      <c r="AK761"/>
    </row>
    <row r="762" spans="2:37" x14ac:dyDescent="0.25">
      <c r="B762"/>
      <c r="C762"/>
      <c r="D762"/>
      <c r="E762"/>
      <c r="F762"/>
      <c r="G762"/>
      <c r="H762"/>
      <c r="I762"/>
      <c r="J762"/>
      <c r="K762"/>
      <c r="L762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  <c r="AD762"/>
      <c r="AE762"/>
      <c r="AF762"/>
      <c r="AG762"/>
      <c r="AH762"/>
      <c r="AI762"/>
      <c r="AJ762"/>
      <c r="AK762"/>
    </row>
    <row r="763" spans="2:37" x14ac:dyDescent="0.25">
      <c r="B763"/>
      <c r="C763"/>
      <c r="D763"/>
      <c r="E763"/>
      <c r="F763"/>
      <c r="G763"/>
      <c r="H763"/>
      <c r="I763"/>
      <c r="J763"/>
      <c r="K763"/>
      <c r="L763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  <c r="AD763"/>
      <c r="AE763"/>
      <c r="AF763"/>
      <c r="AG763"/>
      <c r="AH763"/>
      <c r="AI763"/>
      <c r="AJ763"/>
      <c r="AK763"/>
    </row>
    <row r="764" spans="2:37" x14ac:dyDescent="0.25">
      <c r="B764"/>
      <c r="C764"/>
      <c r="D764"/>
      <c r="E764"/>
      <c r="F764"/>
      <c r="G764"/>
      <c r="H764"/>
      <c r="I764"/>
      <c r="J764"/>
      <c r="K764"/>
      <c r="L764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  <c r="AD764"/>
      <c r="AE764"/>
      <c r="AF764"/>
      <c r="AG764"/>
      <c r="AH764"/>
      <c r="AI764"/>
      <c r="AJ764"/>
      <c r="AK764"/>
    </row>
    <row r="765" spans="2:37" x14ac:dyDescent="0.25">
      <c r="B765"/>
      <c r="C765"/>
      <c r="D765"/>
      <c r="E765"/>
      <c r="F765"/>
      <c r="G765"/>
      <c r="H765"/>
      <c r="I765"/>
      <c r="J765"/>
      <c r="K765"/>
      <c r="L765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  <c r="AD765"/>
      <c r="AE765"/>
      <c r="AF765"/>
      <c r="AG765"/>
      <c r="AH765"/>
      <c r="AI765"/>
      <c r="AJ765"/>
      <c r="AK765"/>
    </row>
    <row r="766" spans="2:37" x14ac:dyDescent="0.25">
      <c r="B766"/>
      <c r="C766"/>
      <c r="D766"/>
      <c r="E766"/>
      <c r="F766"/>
      <c r="G766"/>
      <c r="H766"/>
      <c r="I766"/>
      <c r="J766"/>
      <c r="K766"/>
      <c r="L766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  <c r="AD766"/>
      <c r="AE766"/>
      <c r="AF766"/>
      <c r="AG766"/>
      <c r="AH766"/>
      <c r="AI766"/>
      <c r="AJ766"/>
      <c r="AK766"/>
    </row>
    <row r="767" spans="2:37" x14ac:dyDescent="0.25">
      <c r="B767"/>
      <c r="C767"/>
      <c r="D767"/>
      <c r="E767"/>
      <c r="F767"/>
      <c r="G767"/>
      <c r="H767"/>
      <c r="I767"/>
      <c r="J767"/>
      <c r="K767"/>
      <c r="L767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  <c r="AD767"/>
      <c r="AE767"/>
      <c r="AF767"/>
      <c r="AG767"/>
      <c r="AH767"/>
      <c r="AI767"/>
      <c r="AJ767"/>
      <c r="AK767"/>
    </row>
    <row r="768" spans="2:37" x14ac:dyDescent="0.25">
      <c r="B768"/>
      <c r="C768"/>
      <c r="D768"/>
      <c r="E768"/>
      <c r="F768"/>
      <c r="G768"/>
      <c r="H768"/>
      <c r="I768"/>
      <c r="J768"/>
      <c r="K768"/>
      <c r="L768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  <c r="AD768"/>
      <c r="AE768"/>
      <c r="AF768"/>
      <c r="AG768"/>
      <c r="AH768"/>
      <c r="AI768"/>
      <c r="AJ768"/>
      <c r="AK768"/>
    </row>
    <row r="769" spans="2:37" x14ac:dyDescent="0.25">
      <c r="B769"/>
      <c r="C769"/>
      <c r="D769"/>
      <c r="E769"/>
      <c r="F769"/>
      <c r="G769"/>
      <c r="H769"/>
      <c r="I769"/>
      <c r="J769"/>
      <c r="K769"/>
      <c r="L769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  <c r="AD769"/>
      <c r="AE769"/>
      <c r="AF769"/>
      <c r="AG769"/>
      <c r="AH769"/>
      <c r="AI769"/>
      <c r="AJ769"/>
      <c r="AK769"/>
    </row>
    <row r="770" spans="2:37" x14ac:dyDescent="0.25">
      <c r="B770"/>
      <c r="C770"/>
      <c r="D770"/>
      <c r="E770"/>
      <c r="F770"/>
      <c r="G770"/>
      <c r="H770"/>
      <c r="I770"/>
      <c r="J770"/>
      <c r="K770"/>
      <c r="L770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  <c r="AD770"/>
      <c r="AE770"/>
      <c r="AF770"/>
      <c r="AG770"/>
      <c r="AH770"/>
      <c r="AI770"/>
      <c r="AJ770"/>
      <c r="AK770"/>
    </row>
    <row r="771" spans="2:37" x14ac:dyDescent="0.25">
      <c r="B771"/>
      <c r="C771"/>
      <c r="D771"/>
      <c r="E771"/>
      <c r="F771"/>
      <c r="G771"/>
      <c r="H771"/>
      <c r="I771"/>
      <c r="J771"/>
      <c r="K771"/>
      <c r="L771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  <c r="AD771"/>
      <c r="AE771"/>
      <c r="AF771"/>
      <c r="AG771"/>
      <c r="AH771"/>
      <c r="AI771"/>
      <c r="AJ771"/>
      <c r="AK771"/>
    </row>
    <row r="772" spans="2:37" x14ac:dyDescent="0.25">
      <c r="B772"/>
      <c r="C772"/>
      <c r="D772"/>
      <c r="E772"/>
      <c r="F772"/>
      <c r="G772"/>
      <c r="H772"/>
      <c r="I772"/>
      <c r="J772"/>
      <c r="K772"/>
      <c r="L772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  <c r="AD772"/>
      <c r="AE772"/>
      <c r="AF772"/>
      <c r="AG772"/>
      <c r="AH772"/>
      <c r="AI772"/>
      <c r="AJ772"/>
      <c r="AK772"/>
    </row>
    <row r="773" spans="2:37" x14ac:dyDescent="0.25">
      <c r="B773"/>
      <c r="C773"/>
      <c r="D773"/>
      <c r="E773"/>
      <c r="F773"/>
      <c r="G773"/>
      <c r="H773"/>
      <c r="I773"/>
      <c r="J773"/>
      <c r="K773"/>
      <c r="L773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  <c r="AD773"/>
      <c r="AE773"/>
      <c r="AF773"/>
      <c r="AG773"/>
      <c r="AH773"/>
      <c r="AI773"/>
      <c r="AJ773"/>
      <c r="AK773"/>
    </row>
    <row r="774" spans="2:37" x14ac:dyDescent="0.25">
      <c r="B774"/>
      <c r="C774"/>
      <c r="D774"/>
      <c r="E774"/>
      <c r="F774"/>
      <c r="G774"/>
      <c r="H774"/>
      <c r="I774"/>
      <c r="J774"/>
      <c r="K774"/>
      <c r="L774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  <c r="AD774"/>
      <c r="AE774"/>
      <c r="AF774"/>
      <c r="AG774"/>
      <c r="AH774"/>
      <c r="AI774"/>
      <c r="AJ774"/>
      <c r="AK774"/>
    </row>
    <row r="775" spans="2:37" x14ac:dyDescent="0.25">
      <c r="B775"/>
      <c r="C775"/>
      <c r="D775"/>
      <c r="E775"/>
      <c r="F775"/>
      <c r="G775"/>
      <c r="H775"/>
      <c r="I775"/>
      <c r="J775"/>
      <c r="K775"/>
      <c r="L775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  <c r="AD775"/>
      <c r="AE775"/>
      <c r="AF775"/>
      <c r="AG775"/>
      <c r="AH775"/>
      <c r="AI775"/>
      <c r="AJ775"/>
      <c r="AK775"/>
    </row>
    <row r="776" spans="2:37" x14ac:dyDescent="0.25">
      <c r="B776"/>
      <c r="C776"/>
      <c r="D776"/>
      <c r="E776"/>
      <c r="F776"/>
      <c r="G776"/>
      <c r="H776"/>
      <c r="I776"/>
      <c r="J776"/>
      <c r="K776"/>
      <c r="L776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  <c r="AD776"/>
      <c r="AE776"/>
      <c r="AF776"/>
      <c r="AG776"/>
      <c r="AH776"/>
      <c r="AI776"/>
      <c r="AJ776"/>
      <c r="AK776"/>
    </row>
    <row r="777" spans="2:37" x14ac:dyDescent="0.25">
      <c r="B777"/>
      <c r="C777"/>
      <c r="D777"/>
      <c r="E777"/>
      <c r="F777"/>
      <c r="G777"/>
      <c r="H777"/>
      <c r="I777"/>
      <c r="J777"/>
      <c r="K777"/>
      <c r="L777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  <c r="AD777"/>
      <c r="AE777"/>
      <c r="AF777"/>
      <c r="AG777"/>
      <c r="AH777"/>
      <c r="AI777"/>
      <c r="AJ777"/>
      <c r="AK777"/>
    </row>
    <row r="778" spans="2:37" x14ac:dyDescent="0.25">
      <c r="B778"/>
      <c r="C778"/>
      <c r="D778"/>
      <c r="E778"/>
      <c r="F778"/>
      <c r="G778"/>
      <c r="H778"/>
      <c r="I778"/>
      <c r="J778"/>
      <c r="K778"/>
      <c r="L778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  <c r="AD778"/>
      <c r="AE778"/>
      <c r="AF778"/>
      <c r="AG778"/>
      <c r="AH778"/>
      <c r="AI778"/>
      <c r="AJ778"/>
      <c r="AK778"/>
    </row>
    <row r="779" spans="2:37" x14ac:dyDescent="0.25">
      <c r="B779"/>
      <c r="C779"/>
      <c r="D779"/>
      <c r="E779"/>
      <c r="F779"/>
      <c r="G779"/>
      <c r="H779"/>
      <c r="I779"/>
      <c r="J779"/>
      <c r="K779"/>
      <c r="L779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  <c r="AD779"/>
      <c r="AE779"/>
      <c r="AF779"/>
      <c r="AG779"/>
      <c r="AH779"/>
      <c r="AI779"/>
      <c r="AJ779"/>
      <c r="AK779"/>
    </row>
    <row r="780" spans="2:37" x14ac:dyDescent="0.25">
      <c r="B780"/>
      <c r="C780"/>
      <c r="D780"/>
      <c r="E780"/>
      <c r="F780"/>
      <c r="G780"/>
      <c r="H780"/>
      <c r="I780"/>
      <c r="J780"/>
      <c r="K780"/>
      <c r="L780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  <c r="AD780"/>
      <c r="AE780"/>
      <c r="AF780"/>
      <c r="AG780"/>
      <c r="AH780"/>
      <c r="AI780"/>
      <c r="AJ780"/>
      <c r="AK780"/>
    </row>
    <row r="781" spans="2:37" x14ac:dyDescent="0.25">
      <c r="B781"/>
      <c r="C781"/>
      <c r="D781"/>
      <c r="E781"/>
      <c r="F781"/>
      <c r="G781"/>
      <c r="H781"/>
      <c r="I781"/>
      <c r="J781"/>
      <c r="K781"/>
      <c r="L781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  <c r="AD781"/>
      <c r="AE781"/>
      <c r="AF781"/>
      <c r="AG781"/>
      <c r="AH781"/>
      <c r="AI781"/>
      <c r="AJ781"/>
      <c r="AK781"/>
    </row>
    <row r="782" spans="2:37" x14ac:dyDescent="0.25">
      <c r="B782"/>
      <c r="C782"/>
      <c r="D782"/>
      <c r="E782"/>
      <c r="F782"/>
      <c r="G782"/>
      <c r="H782"/>
      <c r="I782"/>
      <c r="J782"/>
      <c r="K782"/>
      <c r="L782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  <c r="AD782"/>
      <c r="AE782"/>
      <c r="AF782"/>
      <c r="AG782"/>
      <c r="AH782"/>
      <c r="AI782"/>
      <c r="AJ782"/>
      <c r="AK782"/>
    </row>
    <row r="783" spans="2:37" x14ac:dyDescent="0.25">
      <c r="B783"/>
      <c r="C783"/>
      <c r="D783"/>
      <c r="E783"/>
      <c r="F783"/>
      <c r="G783"/>
      <c r="H783"/>
      <c r="I783"/>
      <c r="J783"/>
      <c r="K783"/>
      <c r="L783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  <c r="AD783"/>
      <c r="AE783"/>
      <c r="AF783"/>
      <c r="AG783"/>
      <c r="AH783"/>
      <c r="AI783"/>
      <c r="AJ783"/>
      <c r="AK783"/>
    </row>
    <row r="784" spans="2:37" x14ac:dyDescent="0.25">
      <c r="B784"/>
      <c r="C784"/>
      <c r="D784"/>
      <c r="E784"/>
      <c r="F784"/>
      <c r="G784"/>
      <c r="H784"/>
      <c r="I784"/>
      <c r="J784"/>
      <c r="K784"/>
      <c r="L784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  <c r="AD784"/>
      <c r="AE784"/>
      <c r="AF784"/>
      <c r="AG784"/>
      <c r="AH784"/>
      <c r="AI784"/>
      <c r="AJ784"/>
      <c r="AK784"/>
    </row>
    <row r="785" spans="2:37" x14ac:dyDescent="0.25">
      <c r="B785"/>
      <c r="C785"/>
      <c r="D785"/>
      <c r="E785"/>
      <c r="F785"/>
      <c r="G785"/>
      <c r="H785"/>
      <c r="I785"/>
      <c r="J785"/>
      <c r="K785"/>
      <c r="L785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  <c r="AD785"/>
      <c r="AE785"/>
      <c r="AF785"/>
      <c r="AG785"/>
      <c r="AH785"/>
      <c r="AI785"/>
      <c r="AJ785"/>
      <c r="AK785"/>
    </row>
    <row r="786" spans="2:37" x14ac:dyDescent="0.25">
      <c r="B786"/>
      <c r="C786"/>
      <c r="D786"/>
      <c r="E786"/>
      <c r="F786"/>
      <c r="G786"/>
      <c r="H786"/>
      <c r="I786"/>
      <c r="J786"/>
      <c r="K786"/>
      <c r="L786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  <c r="AD786"/>
      <c r="AE786"/>
      <c r="AF786"/>
      <c r="AG786"/>
      <c r="AH786"/>
      <c r="AI786"/>
      <c r="AJ786"/>
      <c r="AK786"/>
    </row>
    <row r="787" spans="2:37" x14ac:dyDescent="0.25">
      <c r="B787"/>
      <c r="C787"/>
      <c r="D787"/>
      <c r="E787"/>
      <c r="F787"/>
      <c r="G787"/>
      <c r="H787"/>
      <c r="I787"/>
      <c r="J787"/>
      <c r="K787"/>
      <c r="L787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  <c r="AD787"/>
      <c r="AE787"/>
      <c r="AF787"/>
      <c r="AG787"/>
      <c r="AH787"/>
      <c r="AI787"/>
      <c r="AJ787"/>
      <c r="AK787"/>
    </row>
    <row r="788" spans="2:37" x14ac:dyDescent="0.25">
      <c r="B788"/>
      <c r="C788"/>
      <c r="D788"/>
      <c r="E788"/>
      <c r="F788"/>
      <c r="G788"/>
      <c r="H788"/>
      <c r="I788"/>
      <c r="J788"/>
      <c r="K788"/>
      <c r="L788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  <c r="AD788"/>
      <c r="AE788"/>
      <c r="AF788"/>
      <c r="AG788"/>
      <c r="AH788"/>
      <c r="AI788"/>
      <c r="AJ788"/>
      <c r="AK788"/>
    </row>
    <row r="789" spans="2:37" x14ac:dyDescent="0.25">
      <c r="B789"/>
      <c r="C789"/>
      <c r="D789"/>
      <c r="E789"/>
      <c r="F789"/>
      <c r="G789"/>
      <c r="H789"/>
      <c r="I789"/>
      <c r="J789"/>
      <c r="K789"/>
      <c r="L789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  <c r="AD789"/>
      <c r="AE789"/>
      <c r="AF789"/>
      <c r="AG789"/>
      <c r="AH789"/>
      <c r="AI789"/>
      <c r="AJ789"/>
      <c r="AK789"/>
    </row>
    <row r="790" spans="2:37" x14ac:dyDescent="0.25">
      <c r="B790"/>
      <c r="C790"/>
      <c r="D790"/>
      <c r="E790"/>
      <c r="F790"/>
      <c r="G790"/>
      <c r="H790"/>
      <c r="I790"/>
      <c r="J790"/>
      <c r="K790"/>
      <c r="L790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  <c r="AD790"/>
      <c r="AE790"/>
      <c r="AF790"/>
      <c r="AG790"/>
      <c r="AH790"/>
      <c r="AI790"/>
      <c r="AJ790"/>
      <c r="AK790"/>
    </row>
    <row r="791" spans="2:37" x14ac:dyDescent="0.25">
      <c r="B791"/>
      <c r="C791"/>
      <c r="D791"/>
      <c r="E791"/>
      <c r="F791"/>
      <c r="G791"/>
      <c r="H791"/>
      <c r="I791"/>
      <c r="J791"/>
      <c r="K791"/>
      <c r="L791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  <c r="AD791"/>
      <c r="AE791"/>
      <c r="AF791"/>
      <c r="AG791"/>
      <c r="AH791"/>
      <c r="AI791"/>
      <c r="AJ791"/>
      <c r="AK791"/>
    </row>
    <row r="792" spans="2:37" x14ac:dyDescent="0.25">
      <c r="B792"/>
      <c r="C792"/>
      <c r="D792"/>
      <c r="E792"/>
      <c r="F792"/>
      <c r="G792"/>
      <c r="H792"/>
      <c r="I792"/>
      <c r="J792"/>
      <c r="K792"/>
      <c r="L792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  <c r="AD792"/>
      <c r="AE792"/>
      <c r="AF792"/>
      <c r="AG792"/>
      <c r="AH792"/>
      <c r="AI792"/>
      <c r="AJ792"/>
      <c r="AK792"/>
    </row>
    <row r="793" spans="2:37" x14ac:dyDescent="0.25">
      <c r="B793"/>
      <c r="C793"/>
      <c r="D793"/>
      <c r="E793"/>
      <c r="F793"/>
      <c r="G793"/>
      <c r="H793"/>
      <c r="I793"/>
      <c r="J793"/>
      <c r="K793"/>
      <c r="L793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  <c r="AD793"/>
      <c r="AE793"/>
      <c r="AF793"/>
      <c r="AG793"/>
      <c r="AH793"/>
      <c r="AI793"/>
      <c r="AJ793"/>
      <c r="AK793"/>
    </row>
    <row r="794" spans="2:37" x14ac:dyDescent="0.25">
      <c r="B794"/>
      <c r="C794"/>
      <c r="D794"/>
      <c r="E794"/>
      <c r="F794"/>
      <c r="G794"/>
      <c r="H794"/>
      <c r="I794"/>
      <c r="J794"/>
      <c r="K794"/>
      <c r="L794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  <c r="AD794"/>
      <c r="AE794"/>
      <c r="AF794"/>
      <c r="AG794"/>
      <c r="AH794"/>
      <c r="AI794"/>
      <c r="AJ794"/>
      <c r="AK794"/>
    </row>
    <row r="795" spans="2:37" x14ac:dyDescent="0.25">
      <c r="B795"/>
      <c r="C795"/>
      <c r="D795"/>
      <c r="E795"/>
      <c r="F795"/>
      <c r="G795"/>
      <c r="H795"/>
      <c r="I795"/>
      <c r="J795"/>
      <c r="K795"/>
      <c r="L795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  <c r="AD795"/>
      <c r="AE795"/>
      <c r="AF795"/>
      <c r="AG795"/>
      <c r="AH795"/>
      <c r="AI795"/>
      <c r="AJ795"/>
      <c r="AK795"/>
    </row>
    <row r="796" spans="2:37" x14ac:dyDescent="0.25">
      <c r="B796"/>
      <c r="C796"/>
      <c r="D796"/>
      <c r="E796"/>
      <c r="F796"/>
      <c r="G796"/>
      <c r="H796"/>
      <c r="I796"/>
      <c r="J796"/>
      <c r="K796"/>
      <c r="L796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  <c r="AD796"/>
      <c r="AE796"/>
      <c r="AF796"/>
      <c r="AG796"/>
      <c r="AH796"/>
      <c r="AI796"/>
      <c r="AJ796"/>
      <c r="AK796"/>
    </row>
    <row r="797" spans="2:37" x14ac:dyDescent="0.25">
      <c r="B797"/>
      <c r="C797"/>
      <c r="D797"/>
      <c r="E797"/>
      <c r="F797"/>
      <c r="G797"/>
      <c r="H797"/>
      <c r="I797"/>
      <c r="J797"/>
      <c r="K797"/>
      <c r="L797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  <c r="AD797"/>
      <c r="AE797"/>
      <c r="AF797"/>
      <c r="AG797"/>
      <c r="AH797"/>
      <c r="AI797"/>
      <c r="AJ797"/>
      <c r="AK797"/>
    </row>
    <row r="798" spans="2:37" x14ac:dyDescent="0.25">
      <c r="B798"/>
      <c r="C798"/>
      <c r="D798"/>
      <c r="E798"/>
      <c r="F798"/>
      <c r="G798"/>
      <c r="H798"/>
      <c r="I798"/>
      <c r="J798"/>
      <c r="K798"/>
      <c r="L798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  <c r="AD798"/>
      <c r="AE798"/>
      <c r="AF798"/>
      <c r="AG798"/>
      <c r="AH798"/>
      <c r="AI798"/>
      <c r="AJ798"/>
      <c r="AK798"/>
    </row>
    <row r="799" spans="2:37" x14ac:dyDescent="0.25">
      <c r="B799"/>
      <c r="C799"/>
      <c r="D799"/>
      <c r="E799"/>
      <c r="F799"/>
      <c r="G799"/>
      <c r="H799"/>
      <c r="I799"/>
      <c r="J799"/>
      <c r="K799"/>
      <c r="L799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  <c r="AD799"/>
      <c r="AE799"/>
      <c r="AF799"/>
      <c r="AG799"/>
      <c r="AH799"/>
      <c r="AI799"/>
      <c r="AJ799"/>
      <c r="AK799"/>
    </row>
    <row r="800" spans="2:37" x14ac:dyDescent="0.25">
      <c r="B800"/>
      <c r="C800"/>
      <c r="D800"/>
      <c r="E800"/>
      <c r="F800"/>
      <c r="G800"/>
      <c r="H800"/>
      <c r="I800"/>
      <c r="J800"/>
      <c r="K800"/>
      <c r="L800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  <c r="AD800"/>
      <c r="AE800"/>
      <c r="AF800"/>
      <c r="AG800"/>
      <c r="AH800"/>
      <c r="AI800"/>
      <c r="AJ800"/>
      <c r="AK800"/>
    </row>
    <row r="801" spans="2:37" x14ac:dyDescent="0.25">
      <c r="B801"/>
      <c r="C801"/>
      <c r="D801"/>
      <c r="E801"/>
      <c r="F801"/>
      <c r="G801"/>
      <c r="H801"/>
      <c r="I801"/>
      <c r="J801"/>
      <c r="K801"/>
      <c r="L801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  <c r="AD801"/>
      <c r="AE801"/>
      <c r="AF801"/>
      <c r="AG801"/>
      <c r="AH801"/>
      <c r="AI801"/>
      <c r="AJ801"/>
      <c r="AK801"/>
    </row>
    <row r="802" spans="2:37" x14ac:dyDescent="0.25">
      <c r="B802"/>
      <c r="C802"/>
      <c r="D802"/>
      <c r="E802"/>
      <c r="F802"/>
      <c r="G802"/>
      <c r="H802"/>
      <c r="I802"/>
      <c r="J802"/>
      <c r="K802"/>
      <c r="L802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  <c r="AD802"/>
      <c r="AE802"/>
      <c r="AF802"/>
      <c r="AG802"/>
      <c r="AH802"/>
      <c r="AI802"/>
      <c r="AJ802"/>
      <c r="AK802"/>
    </row>
    <row r="803" spans="2:37" x14ac:dyDescent="0.25">
      <c r="B803"/>
      <c r="C803"/>
      <c r="D803"/>
      <c r="E803"/>
      <c r="F803"/>
      <c r="G803"/>
      <c r="H803"/>
      <c r="I803"/>
      <c r="J803"/>
      <c r="K803"/>
      <c r="L803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  <c r="AD803"/>
      <c r="AE803"/>
      <c r="AF803"/>
      <c r="AG803"/>
      <c r="AH803"/>
      <c r="AI803"/>
      <c r="AJ803"/>
      <c r="AK803"/>
    </row>
    <row r="804" spans="2:37" x14ac:dyDescent="0.25">
      <c r="B804"/>
      <c r="C804"/>
      <c r="D804"/>
      <c r="E804"/>
      <c r="F804"/>
      <c r="G804"/>
      <c r="H804"/>
      <c r="I804"/>
      <c r="J804"/>
      <c r="K804"/>
      <c r="L804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  <c r="AD804"/>
      <c r="AE804"/>
      <c r="AF804"/>
      <c r="AG804"/>
      <c r="AH804"/>
      <c r="AI804"/>
      <c r="AJ804"/>
      <c r="AK804"/>
    </row>
    <row r="805" spans="2:37" x14ac:dyDescent="0.25">
      <c r="B805"/>
      <c r="C805"/>
      <c r="D805"/>
      <c r="E805"/>
      <c r="F805"/>
      <c r="G805"/>
      <c r="H805"/>
      <c r="I805"/>
      <c r="J805"/>
      <c r="K805"/>
      <c r="L805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  <c r="AD805"/>
      <c r="AE805"/>
      <c r="AF805"/>
      <c r="AG805"/>
      <c r="AH805"/>
      <c r="AI805"/>
      <c r="AJ805"/>
      <c r="AK805"/>
    </row>
    <row r="806" spans="2:37" x14ac:dyDescent="0.25">
      <c r="B806"/>
      <c r="C806"/>
      <c r="D806"/>
      <c r="E806"/>
      <c r="F806"/>
      <c r="G806"/>
      <c r="H806"/>
      <c r="I806"/>
      <c r="J806"/>
      <c r="K806"/>
      <c r="L806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  <c r="AD806"/>
      <c r="AE806"/>
      <c r="AF806"/>
      <c r="AG806"/>
      <c r="AH806"/>
      <c r="AI806"/>
      <c r="AJ806"/>
      <c r="AK806"/>
    </row>
    <row r="807" spans="2:37" x14ac:dyDescent="0.25">
      <c r="B807"/>
      <c r="C807"/>
      <c r="D807"/>
      <c r="E807"/>
      <c r="F807"/>
      <c r="G807"/>
      <c r="H807"/>
      <c r="I807"/>
      <c r="J807"/>
      <c r="K807"/>
      <c r="L807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  <c r="AD807"/>
      <c r="AE807"/>
      <c r="AF807"/>
      <c r="AG807"/>
      <c r="AH807"/>
      <c r="AI807"/>
      <c r="AJ807"/>
      <c r="AK807"/>
    </row>
    <row r="808" spans="2:37" x14ac:dyDescent="0.25">
      <c r="B808"/>
      <c r="C808"/>
      <c r="D808"/>
      <c r="E808"/>
      <c r="F808"/>
      <c r="G808"/>
      <c r="H808"/>
      <c r="I808"/>
      <c r="J808"/>
      <c r="K808"/>
      <c r="L808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  <c r="AD808"/>
      <c r="AE808"/>
      <c r="AF808"/>
      <c r="AG808"/>
      <c r="AH808"/>
      <c r="AI808"/>
      <c r="AJ808"/>
      <c r="AK808"/>
    </row>
    <row r="809" spans="2:37" x14ac:dyDescent="0.25">
      <c r="B809"/>
      <c r="C809"/>
      <c r="D809"/>
      <c r="E809"/>
      <c r="F809"/>
      <c r="G809"/>
      <c r="H809"/>
      <c r="I809"/>
      <c r="J809"/>
      <c r="K809"/>
      <c r="L809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  <c r="AD809"/>
      <c r="AE809"/>
      <c r="AF809"/>
      <c r="AG809"/>
      <c r="AH809"/>
      <c r="AI809"/>
      <c r="AJ809"/>
      <c r="AK809"/>
    </row>
    <row r="810" spans="2:37" x14ac:dyDescent="0.25">
      <c r="B810"/>
      <c r="C810"/>
      <c r="D810"/>
      <c r="E810"/>
      <c r="F810"/>
      <c r="G810"/>
      <c r="H810"/>
      <c r="I810"/>
      <c r="J810"/>
      <c r="K810"/>
      <c r="L810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  <c r="AD810"/>
      <c r="AE810"/>
      <c r="AF810"/>
      <c r="AG810"/>
      <c r="AH810"/>
      <c r="AI810"/>
      <c r="AJ810"/>
      <c r="AK810"/>
    </row>
    <row r="811" spans="2:37" x14ac:dyDescent="0.25">
      <c r="B811"/>
      <c r="C811"/>
      <c r="D811"/>
      <c r="E811"/>
      <c r="F811"/>
      <c r="G811"/>
      <c r="H811"/>
      <c r="I811"/>
      <c r="J811"/>
      <c r="K811"/>
      <c r="L811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  <c r="AD811"/>
      <c r="AE811"/>
      <c r="AF811"/>
      <c r="AG811"/>
      <c r="AH811"/>
      <c r="AI811"/>
      <c r="AJ811"/>
      <c r="AK811"/>
    </row>
    <row r="812" spans="2:37" x14ac:dyDescent="0.25">
      <c r="B812"/>
      <c r="C812"/>
      <c r="D812"/>
      <c r="E812"/>
      <c r="F812"/>
      <c r="G812"/>
      <c r="H812"/>
      <c r="I812"/>
      <c r="J812"/>
      <c r="K812"/>
      <c r="L812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  <c r="AD812"/>
      <c r="AE812"/>
      <c r="AF812"/>
      <c r="AG812"/>
      <c r="AH812"/>
      <c r="AI812"/>
      <c r="AJ812"/>
      <c r="AK812"/>
    </row>
    <row r="813" spans="2:37" x14ac:dyDescent="0.25">
      <c r="B813"/>
      <c r="C813"/>
      <c r="D813"/>
      <c r="E813"/>
      <c r="F813"/>
      <c r="G813"/>
      <c r="H813"/>
      <c r="I813"/>
      <c r="J813"/>
      <c r="K813"/>
      <c r="L813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  <c r="AD813"/>
      <c r="AE813"/>
      <c r="AF813"/>
      <c r="AG813"/>
      <c r="AH813"/>
      <c r="AI813"/>
      <c r="AJ813"/>
      <c r="AK813"/>
    </row>
    <row r="814" spans="2:37" x14ac:dyDescent="0.25">
      <c r="B814"/>
      <c r="C814"/>
      <c r="D814"/>
      <c r="E814"/>
      <c r="F814"/>
      <c r="G814"/>
      <c r="H814"/>
      <c r="I814"/>
      <c r="J814"/>
      <c r="K814"/>
      <c r="L814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  <c r="AD814"/>
      <c r="AE814"/>
      <c r="AF814"/>
      <c r="AG814"/>
      <c r="AH814"/>
      <c r="AI814"/>
      <c r="AJ814"/>
      <c r="AK814"/>
    </row>
    <row r="815" spans="2:37" x14ac:dyDescent="0.25">
      <c r="B815"/>
      <c r="C815"/>
      <c r="D815"/>
      <c r="E815"/>
      <c r="F815"/>
      <c r="G815"/>
      <c r="H815"/>
      <c r="I815"/>
      <c r="J815"/>
      <c r="K815"/>
      <c r="L815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  <c r="AD815"/>
      <c r="AE815"/>
      <c r="AF815"/>
      <c r="AG815"/>
      <c r="AH815"/>
      <c r="AI815"/>
      <c r="AJ815"/>
      <c r="AK815"/>
    </row>
    <row r="816" spans="2:37" x14ac:dyDescent="0.25">
      <c r="B816"/>
      <c r="C816"/>
      <c r="D816"/>
      <c r="E816"/>
      <c r="F816"/>
      <c r="G816"/>
      <c r="H816"/>
      <c r="I816"/>
      <c r="J816"/>
      <c r="K816"/>
      <c r="L816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  <c r="AD816"/>
      <c r="AE816"/>
      <c r="AF816"/>
      <c r="AG816"/>
      <c r="AH816"/>
      <c r="AI816"/>
      <c r="AJ816"/>
      <c r="AK816"/>
    </row>
    <row r="817" spans="2:37" x14ac:dyDescent="0.25">
      <c r="B817"/>
      <c r="C817"/>
      <c r="D817"/>
      <c r="E817"/>
      <c r="F817"/>
      <c r="G817"/>
      <c r="H817"/>
      <c r="I817"/>
      <c r="J817"/>
      <c r="K817"/>
      <c r="L817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  <c r="AD817"/>
      <c r="AE817"/>
      <c r="AF817"/>
      <c r="AG817"/>
      <c r="AH817"/>
      <c r="AI817"/>
      <c r="AJ817"/>
      <c r="AK817"/>
    </row>
    <row r="818" spans="2:37" x14ac:dyDescent="0.25">
      <c r="B818"/>
      <c r="C818"/>
      <c r="D818"/>
      <c r="E818"/>
      <c r="F818"/>
      <c r="G818"/>
      <c r="H818"/>
      <c r="I818"/>
      <c r="J818"/>
      <c r="K818"/>
      <c r="L818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  <c r="AD818"/>
      <c r="AE818"/>
      <c r="AF818"/>
      <c r="AG818"/>
      <c r="AH818"/>
      <c r="AI818"/>
      <c r="AJ818"/>
      <c r="AK818"/>
    </row>
    <row r="819" spans="2:37" x14ac:dyDescent="0.25">
      <c r="B819"/>
      <c r="C819"/>
      <c r="D819"/>
      <c r="E819"/>
      <c r="F819"/>
      <c r="G819"/>
      <c r="H819"/>
      <c r="I819"/>
      <c r="J819"/>
      <c r="K819"/>
      <c r="L819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  <c r="AD819"/>
      <c r="AE819"/>
      <c r="AF819"/>
      <c r="AG819"/>
      <c r="AH819"/>
      <c r="AI819"/>
      <c r="AJ819"/>
      <c r="AK819"/>
    </row>
    <row r="820" spans="2:37" x14ac:dyDescent="0.25">
      <c r="B820"/>
      <c r="C820"/>
      <c r="D820"/>
      <c r="E820"/>
      <c r="F820"/>
      <c r="G820"/>
      <c r="H820"/>
      <c r="I820"/>
      <c r="J820"/>
      <c r="K820"/>
      <c r="L820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  <c r="AD820"/>
      <c r="AE820"/>
      <c r="AF820"/>
      <c r="AG820"/>
      <c r="AH820"/>
      <c r="AI820"/>
      <c r="AJ820"/>
      <c r="AK820"/>
    </row>
    <row r="821" spans="2:37" x14ac:dyDescent="0.25">
      <c r="B821"/>
      <c r="C821"/>
      <c r="D821"/>
      <c r="E821"/>
      <c r="F821"/>
      <c r="G821"/>
      <c r="H821"/>
      <c r="I821"/>
      <c r="J821"/>
      <c r="K821"/>
      <c r="L821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  <c r="AD821"/>
      <c r="AE821"/>
      <c r="AF821"/>
      <c r="AG821"/>
      <c r="AH821"/>
      <c r="AI821"/>
      <c r="AJ821"/>
      <c r="AK821"/>
    </row>
    <row r="822" spans="2:37" x14ac:dyDescent="0.25">
      <c r="B822"/>
      <c r="C822"/>
      <c r="D822"/>
      <c r="E822"/>
      <c r="F822"/>
      <c r="G822"/>
      <c r="H822"/>
      <c r="I822"/>
      <c r="J822"/>
      <c r="K822"/>
      <c r="L822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  <c r="AD822"/>
      <c r="AE822"/>
      <c r="AF822"/>
      <c r="AG822"/>
      <c r="AH822"/>
      <c r="AI822"/>
      <c r="AJ822"/>
      <c r="AK822"/>
    </row>
    <row r="823" spans="2:37" x14ac:dyDescent="0.25">
      <c r="B823"/>
      <c r="C823"/>
      <c r="D823"/>
      <c r="E823"/>
      <c r="F823"/>
      <c r="G823"/>
      <c r="H823"/>
      <c r="I823"/>
      <c r="J823"/>
      <c r="K823"/>
      <c r="L823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  <c r="AD823"/>
      <c r="AE823"/>
      <c r="AF823"/>
      <c r="AG823"/>
      <c r="AH823"/>
      <c r="AI823"/>
      <c r="AJ823"/>
      <c r="AK823"/>
    </row>
    <row r="824" spans="2:37" x14ac:dyDescent="0.25">
      <c r="B824"/>
      <c r="C824"/>
      <c r="D824"/>
      <c r="E824"/>
      <c r="F824"/>
      <c r="G824"/>
      <c r="H824"/>
      <c r="I824"/>
      <c r="J824"/>
      <c r="K824"/>
      <c r="L824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  <c r="AD824"/>
      <c r="AE824"/>
      <c r="AF824"/>
      <c r="AG824"/>
      <c r="AH824"/>
      <c r="AI824"/>
      <c r="AJ824"/>
      <c r="AK824"/>
    </row>
    <row r="825" spans="2:37" x14ac:dyDescent="0.25">
      <c r="B825"/>
      <c r="C825"/>
      <c r="D825"/>
      <c r="E825"/>
      <c r="F825"/>
      <c r="G825"/>
      <c r="H825"/>
      <c r="I825"/>
      <c r="J825"/>
      <c r="K825"/>
      <c r="L825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  <c r="AD825"/>
      <c r="AE825"/>
      <c r="AF825"/>
      <c r="AG825"/>
      <c r="AH825"/>
      <c r="AI825"/>
      <c r="AJ825"/>
      <c r="AK825"/>
    </row>
    <row r="826" spans="2:37" x14ac:dyDescent="0.25">
      <c r="B826"/>
      <c r="C826"/>
      <c r="D826"/>
      <c r="E826"/>
      <c r="F826"/>
      <c r="G826"/>
      <c r="H826"/>
      <c r="I826"/>
      <c r="J826"/>
      <c r="K826"/>
      <c r="L826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  <c r="AD826"/>
      <c r="AE826"/>
      <c r="AF826"/>
      <c r="AG826"/>
      <c r="AH826"/>
      <c r="AI826"/>
      <c r="AJ826"/>
      <c r="AK826"/>
    </row>
    <row r="827" spans="2:37" x14ac:dyDescent="0.25">
      <c r="B827"/>
      <c r="C827"/>
      <c r="D827"/>
      <c r="E827"/>
      <c r="F827"/>
      <c r="G827"/>
      <c r="H827"/>
      <c r="I827"/>
      <c r="J827"/>
      <c r="K827"/>
      <c r="L827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  <c r="AD827"/>
      <c r="AE827"/>
      <c r="AF827"/>
      <c r="AG827"/>
      <c r="AH827"/>
      <c r="AI827"/>
      <c r="AJ827"/>
      <c r="AK827"/>
    </row>
    <row r="828" spans="2:37" x14ac:dyDescent="0.25">
      <c r="B828"/>
      <c r="C828"/>
      <c r="D828"/>
      <c r="E828"/>
      <c r="F828"/>
      <c r="G828"/>
      <c r="H828"/>
      <c r="I828"/>
      <c r="J828"/>
      <c r="K828"/>
      <c r="L828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  <c r="AD828"/>
      <c r="AE828"/>
      <c r="AF828"/>
      <c r="AG828"/>
      <c r="AH828"/>
      <c r="AI828"/>
      <c r="AJ828"/>
      <c r="AK828"/>
    </row>
    <row r="829" spans="2:37" x14ac:dyDescent="0.25">
      <c r="B829"/>
      <c r="C829"/>
      <c r="D829"/>
      <c r="E829"/>
      <c r="F829"/>
      <c r="G829"/>
      <c r="H829"/>
      <c r="I829"/>
      <c r="J829"/>
      <c r="K829"/>
      <c r="L829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  <c r="AD829"/>
      <c r="AE829"/>
      <c r="AF829"/>
      <c r="AG829"/>
      <c r="AH829"/>
      <c r="AI829"/>
      <c r="AJ829"/>
      <c r="AK829"/>
    </row>
    <row r="830" spans="2:37" x14ac:dyDescent="0.25">
      <c r="B830"/>
      <c r="C830"/>
      <c r="D830"/>
      <c r="E830"/>
      <c r="F830"/>
      <c r="G830"/>
      <c r="H830"/>
      <c r="I830"/>
      <c r="J830"/>
      <c r="K830"/>
      <c r="L830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  <c r="AD830"/>
      <c r="AE830"/>
      <c r="AF830"/>
      <c r="AG830"/>
      <c r="AH830"/>
      <c r="AI830"/>
      <c r="AJ830"/>
      <c r="AK830"/>
    </row>
    <row r="831" spans="2:37" x14ac:dyDescent="0.25">
      <c r="B831"/>
      <c r="C831"/>
      <c r="D831"/>
      <c r="E831"/>
      <c r="F831"/>
      <c r="G831"/>
      <c r="H831"/>
      <c r="I831"/>
      <c r="J831"/>
      <c r="K831"/>
      <c r="L831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  <c r="AD831"/>
      <c r="AE831"/>
      <c r="AF831"/>
      <c r="AG831"/>
      <c r="AH831"/>
      <c r="AI831"/>
      <c r="AJ831"/>
      <c r="AK831"/>
    </row>
    <row r="832" spans="2:37" x14ac:dyDescent="0.25">
      <c r="B832"/>
      <c r="C832"/>
      <c r="D832"/>
      <c r="E832"/>
      <c r="F832"/>
      <c r="G832"/>
      <c r="H832"/>
      <c r="I832"/>
      <c r="J832"/>
      <c r="K832"/>
      <c r="L832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  <c r="AD832"/>
      <c r="AE832"/>
      <c r="AF832"/>
      <c r="AG832"/>
      <c r="AH832"/>
      <c r="AI832"/>
      <c r="AJ832"/>
      <c r="AK832"/>
    </row>
    <row r="833" spans="2:37" x14ac:dyDescent="0.25">
      <c r="B833"/>
      <c r="C833"/>
      <c r="D833"/>
      <c r="E833"/>
      <c r="F833"/>
      <c r="G833"/>
      <c r="H833"/>
      <c r="I833"/>
      <c r="J833"/>
      <c r="K833"/>
      <c r="L833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  <c r="AD833"/>
      <c r="AE833"/>
      <c r="AF833"/>
      <c r="AG833"/>
      <c r="AH833"/>
      <c r="AI833"/>
      <c r="AJ833"/>
      <c r="AK833"/>
    </row>
    <row r="834" spans="2:37" x14ac:dyDescent="0.25">
      <c r="B834"/>
      <c r="C834"/>
      <c r="D834"/>
      <c r="E834"/>
      <c r="F834"/>
      <c r="G834"/>
      <c r="H834"/>
      <c r="I834"/>
      <c r="J834"/>
      <c r="K834"/>
      <c r="L834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  <c r="AD834"/>
      <c r="AE834"/>
      <c r="AF834"/>
      <c r="AG834"/>
      <c r="AH834"/>
      <c r="AI834"/>
      <c r="AJ834"/>
      <c r="AK834"/>
    </row>
    <row r="835" spans="2:37" x14ac:dyDescent="0.25">
      <c r="B835"/>
      <c r="C835"/>
      <c r="D835"/>
      <c r="E835"/>
      <c r="F835"/>
      <c r="G835"/>
      <c r="H835"/>
      <c r="I835"/>
      <c r="J835"/>
      <c r="K835"/>
      <c r="L835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  <c r="AD835"/>
      <c r="AE835"/>
      <c r="AF835"/>
      <c r="AG835"/>
      <c r="AH835"/>
      <c r="AI835"/>
      <c r="AJ835"/>
      <c r="AK835"/>
    </row>
    <row r="836" spans="2:37" x14ac:dyDescent="0.25">
      <c r="B836"/>
      <c r="C836"/>
      <c r="D836"/>
      <c r="E836"/>
      <c r="F836"/>
      <c r="G836"/>
      <c r="H836"/>
      <c r="I836"/>
      <c r="J836"/>
      <c r="K836"/>
      <c r="L836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  <c r="AD836"/>
      <c r="AE836"/>
      <c r="AF836"/>
      <c r="AG836"/>
      <c r="AH836"/>
      <c r="AI836"/>
      <c r="AJ836"/>
      <c r="AK836"/>
    </row>
    <row r="837" spans="2:37" x14ac:dyDescent="0.25">
      <c r="B837"/>
      <c r="C837"/>
      <c r="D837"/>
      <c r="E837"/>
      <c r="F837"/>
      <c r="G837"/>
      <c r="H837"/>
      <c r="I837"/>
      <c r="J837"/>
      <c r="K837"/>
      <c r="L837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  <c r="AD837"/>
      <c r="AE837"/>
      <c r="AF837"/>
      <c r="AG837"/>
      <c r="AH837"/>
      <c r="AI837"/>
      <c r="AJ837"/>
      <c r="AK837"/>
    </row>
    <row r="838" spans="2:37" x14ac:dyDescent="0.25">
      <c r="B838"/>
      <c r="C838"/>
      <c r="D838"/>
      <c r="E838"/>
      <c r="F838"/>
      <c r="G838"/>
      <c r="H838"/>
      <c r="I838"/>
      <c r="J838"/>
      <c r="K838"/>
      <c r="L838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  <c r="AD838"/>
      <c r="AE838"/>
      <c r="AF838"/>
      <c r="AG838"/>
      <c r="AH838"/>
      <c r="AI838"/>
      <c r="AJ838"/>
      <c r="AK838"/>
    </row>
    <row r="839" spans="2:37" x14ac:dyDescent="0.25">
      <c r="B839"/>
      <c r="C839"/>
      <c r="D839"/>
      <c r="E839"/>
      <c r="F839"/>
      <c r="G839"/>
      <c r="H839"/>
      <c r="I839"/>
      <c r="J839"/>
      <c r="K839"/>
      <c r="L839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  <c r="AD839"/>
      <c r="AE839"/>
      <c r="AF839"/>
      <c r="AG839"/>
      <c r="AH839"/>
      <c r="AI839"/>
      <c r="AJ839"/>
      <c r="AK839"/>
    </row>
    <row r="840" spans="2:37" x14ac:dyDescent="0.25">
      <c r="B840"/>
      <c r="C840"/>
      <c r="D840"/>
      <c r="E840"/>
      <c r="F840"/>
      <c r="G840"/>
      <c r="H840"/>
      <c r="I840"/>
      <c r="J840"/>
      <c r="K840"/>
      <c r="L840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  <c r="AD840"/>
      <c r="AE840"/>
      <c r="AF840"/>
      <c r="AG840"/>
      <c r="AH840"/>
      <c r="AI840"/>
      <c r="AJ840"/>
      <c r="AK840"/>
    </row>
    <row r="841" spans="2:37" x14ac:dyDescent="0.25">
      <c r="B841"/>
      <c r="C841"/>
      <c r="D841"/>
      <c r="E841"/>
      <c r="F841"/>
      <c r="G841"/>
      <c r="H841"/>
      <c r="I841"/>
      <c r="J841"/>
      <c r="K841"/>
      <c r="L841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  <c r="AD841"/>
      <c r="AE841"/>
      <c r="AF841"/>
      <c r="AG841"/>
      <c r="AH841"/>
      <c r="AI841"/>
      <c r="AJ841"/>
      <c r="AK841"/>
    </row>
    <row r="842" spans="2:37" x14ac:dyDescent="0.25">
      <c r="B842"/>
      <c r="C842"/>
      <c r="D842"/>
      <c r="E842"/>
      <c r="F842"/>
      <c r="G842"/>
      <c r="H842"/>
      <c r="I842"/>
      <c r="J842"/>
      <c r="K842"/>
      <c r="L842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  <c r="AD842"/>
      <c r="AE842"/>
      <c r="AF842"/>
      <c r="AG842"/>
      <c r="AH842"/>
      <c r="AI842"/>
      <c r="AJ842"/>
      <c r="AK842"/>
    </row>
    <row r="843" spans="2:37" x14ac:dyDescent="0.25">
      <c r="B843"/>
      <c r="C843"/>
      <c r="D843"/>
      <c r="E843"/>
      <c r="F843"/>
      <c r="G843"/>
      <c r="H843"/>
      <c r="I843"/>
      <c r="J843"/>
      <c r="K843"/>
      <c r="L843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  <c r="AD843"/>
      <c r="AE843"/>
      <c r="AF843"/>
      <c r="AG843"/>
      <c r="AH843"/>
      <c r="AI843"/>
      <c r="AJ843"/>
      <c r="AK843"/>
    </row>
    <row r="844" spans="2:37" x14ac:dyDescent="0.25">
      <c r="B844"/>
      <c r="C844"/>
      <c r="D844"/>
      <c r="E844"/>
      <c r="F844"/>
      <c r="G844"/>
      <c r="H844"/>
      <c r="I844"/>
      <c r="J844"/>
      <c r="K844"/>
      <c r="L844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  <c r="AD844"/>
      <c r="AE844"/>
      <c r="AF844"/>
      <c r="AG844"/>
      <c r="AH844"/>
      <c r="AI844"/>
      <c r="AJ844"/>
      <c r="AK844"/>
    </row>
    <row r="845" spans="2:37" x14ac:dyDescent="0.25">
      <c r="B845"/>
      <c r="C845"/>
      <c r="D845"/>
      <c r="E845"/>
      <c r="F845"/>
      <c r="G845"/>
      <c r="H845"/>
      <c r="I845"/>
      <c r="J845"/>
      <c r="K845"/>
      <c r="L845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  <c r="AD845"/>
      <c r="AE845"/>
      <c r="AF845"/>
      <c r="AG845"/>
      <c r="AH845"/>
      <c r="AI845"/>
      <c r="AJ845"/>
      <c r="AK845"/>
    </row>
    <row r="846" spans="2:37" x14ac:dyDescent="0.25">
      <c r="B846"/>
      <c r="C846"/>
      <c r="D846"/>
      <c r="E846"/>
      <c r="F846"/>
      <c r="G846"/>
      <c r="H846"/>
      <c r="I846"/>
      <c r="J846"/>
      <c r="K846"/>
      <c r="L846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  <c r="AD846"/>
      <c r="AE846"/>
      <c r="AF846"/>
      <c r="AG846"/>
      <c r="AH846"/>
      <c r="AI846"/>
      <c r="AJ846"/>
      <c r="AK846"/>
    </row>
    <row r="847" spans="2:37" x14ac:dyDescent="0.25">
      <c r="B847"/>
      <c r="C847"/>
      <c r="D847"/>
      <c r="E847"/>
      <c r="F847"/>
      <c r="G847"/>
      <c r="H847"/>
      <c r="I847"/>
      <c r="J847"/>
      <c r="K847"/>
      <c r="L847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  <c r="AD847"/>
      <c r="AE847"/>
      <c r="AF847"/>
      <c r="AG847"/>
      <c r="AH847"/>
      <c r="AI847"/>
      <c r="AJ847"/>
      <c r="AK847"/>
    </row>
    <row r="848" spans="2:37" x14ac:dyDescent="0.25">
      <c r="B848"/>
      <c r="C848"/>
      <c r="D848"/>
      <c r="E848"/>
      <c r="F848"/>
      <c r="G848"/>
      <c r="H848"/>
      <c r="I848"/>
      <c r="J848"/>
      <c r="K848"/>
      <c r="L848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  <c r="AD848"/>
      <c r="AE848"/>
      <c r="AF848"/>
      <c r="AG848"/>
      <c r="AH848"/>
      <c r="AI848"/>
      <c r="AJ848"/>
      <c r="AK848"/>
    </row>
    <row r="849" spans="2:37" x14ac:dyDescent="0.25">
      <c r="B849"/>
      <c r="C849"/>
      <c r="D849"/>
      <c r="E849"/>
      <c r="F849"/>
      <c r="G849"/>
      <c r="H849"/>
      <c r="I849"/>
      <c r="J849"/>
      <c r="K849"/>
      <c r="L849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  <c r="AD849"/>
      <c r="AE849"/>
      <c r="AF849"/>
      <c r="AG849"/>
      <c r="AH849"/>
      <c r="AI849"/>
      <c r="AJ849"/>
      <c r="AK849"/>
    </row>
    <row r="850" spans="2:37" x14ac:dyDescent="0.25">
      <c r="B850"/>
      <c r="C850"/>
      <c r="D850"/>
      <c r="E850"/>
      <c r="F850"/>
      <c r="G850"/>
      <c r="H850"/>
      <c r="I850"/>
      <c r="J850"/>
      <c r="K850"/>
      <c r="L850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  <c r="AD850"/>
      <c r="AE850"/>
      <c r="AF850"/>
      <c r="AG850"/>
      <c r="AH850"/>
      <c r="AI850"/>
      <c r="AJ850"/>
      <c r="AK850"/>
    </row>
    <row r="851" spans="2:37" x14ac:dyDescent="0.25">
      <c r="B851"/>
      <c r="C851"/>
      <c r="D851"/>
      <c r="E851"/>
      <c r="F851"/>
      <c r="G851"/>
      <c r="H851"/>
      <c r="I851"/>
      <c r="J851"/>
      <c r="K851"/>
      <c r="L851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  <c r="AD851"/>
      <c r="AE851"/>
      <c r="AF851"/>
      <c r="AG851"/>
      <c r="AH851"/>
      <c r="AI851"/>
      <c r="AJ851"/>
      <c r="AK851"/>
    </row>
    <row r="852" spans="2:37" x14ac:dyDescent="0.25">
      <c r="B852"/>
      <c r="C852"/>
      <c r="D852"/>
      <c r="E852"/>
      <c r="F852"/>
      <c r="G852"/>
      <c r="H852"/>
      <c r="I852"/>
      <c r="J852"/>
      <c r="K852"/>
      <c r="L852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  <c r="AD852"/>
      <c r="AE852"/>
      <c r="AF852"/>
      <c r="AG852"/>
      <c r="AH852"/>
      <c r="AI852"/>
      <c r="AJ852"/>
      <c r="AK852"/>
    </row>
    <row r="853" spans="2:37" x14ac:dyDescent="0.25">
      <c r="B853"/>
      <c r="C853"/>
      <c r="D853"/>
      <c r="E853"/>
      <c r="F853"/>
      <c r="G853"/>
      <c r="H853"/>
      <c r="I853"/>
      <c r="J853"/>
      <c r="K853"/>
      <c r="L853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  <c r="AD853"/>
      <c r="AE853"/>
      <c r="AF853"/>
      <c r="AG853"/>
      <c r="AH853"/>
      <c r="AI853"/>
      <c r="AJ853"/>
      <c r="AK853"/>
    </row>
    <row r="854" spans="2:37" x14ac:dyDescent="0.25">
      <c r="B854"/>
      <c r="C854"/>
      <c r="D854"/>
      <c r="E854"/>
      <c r="F854"/>
      <c r="G854"/>
      <c r="H854"/>
      <c r="I854"/>
      <c r="J854"/>
      <c r="K854"/>
      <c r="L854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  <c r="AD854"/>
      <c r="AE854"/>
      <c r="AF854"/>
      <c r="AG854"/>
      <c r="AH854"/>
      <c r="AI854"/>
      <c r="AJ854"/>
      <c r="AK854"/>
    </row>
    <row r="855" spans="2:37" x14ac:dyDescent="0.25">
      <c r="B855"/>
      <c r="C855"/>
      <c r="D855"/>
      <c r="E855"/>
      <c r="F855"/>
      <c r="G855"/>
      <c r="H855"/>
      <c r="I855"/>
      <c r="J855"/>
      <c r="K855"/>
      <c r="L855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  <c r="AD855"/>
      <c r="AE855"/>
      <c r="AF855"/>
      <c r="AG855"/>
      <c r="AH855"/>
      <c r="AI855"/>
      <c r="AJ855"/>
      <c r="AK855"/>
    </row>
    <row r="856" spans="2:37" x14ac:dyDescent="0.25">
      <c r="B856"/>
      <c r="C856"/>
      <c r="D856"/>
      <c r="E856"/>
      <c r="F856"/>
      <c r="G856"/>
      <c r="H856"/>
      <c r="I856"/>
      <c r="J856"/>
      <c r="K856"/>
      <c r="L856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  <c r="AD856"/>
      <c r="AE856"/>
      <c r="AF856"/>
      <c r="AG856"/>
      <c r="AH856"/>
      <c r="AI856"/>
      <c r="AJ856"/>
      <c r="AK856"/>
    </row>
    <row r="857" spans="2:37" x14ac:dyDescent="0.25">
      <c r="B857"/>
      <c r="C857"/>
      <c r="D857"/>
      <c r="E857"/>
      <c r="F857"/>
      <c r="G857"/>
      <c r="H857"/>
      <c r="I857"/>
      <c r="J857"/>
      <c r="K857"/>
      <c r="L857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  <c r="AD857"/>
      <c r="AE857"/>
      <c r="AF857"/>
      <c r="AG857"/>
      <c r="AH857"/>
      <c r="AI857"/>
      <c r="AJ857"/>
      <c r="AK857"/>
    </row>
    <row r="858" spans="2:37" x14ac:dyDescent="0.25">
      <c r="B858"/>
      <c r="C858"/>
      <c r="D858"/>
      <c r="E858"/>
      <c r="F858"/>
      <c r="G858"/>
      <c r="H858"/>
      <c r="I858"/>
      <c r="J858"/>
      <c r="K858"/>
      <c r="L858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  <c r="AD858"/>
      <c r="AE858"/>
      <c r="AF858"/>
      <c r="AG858"/>
      <c r="AH858"/>
      <c r="AI858"/>
      <c r="AJ858"/>
      <c r="AK858"/>
    </row>
    <row r="859" spans="2:37" x14ac:dyDescent="0.25">
      <c r="B859"/>
      <c r="C859"/>
      <c r="D859"/>
      <c r="E859"/>
      <c r="F859"/>
      <c r="G859"/>
      <c r="H859"/>
      <c r="I859"/>
      <c r="J859"/>
      <c r="K859"/>
      <c r="L859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  <c r="AD859"/>
      <c r="AE859"/>
      <c r="AF859"/>
      <c r="AG859"/>
      <c r="AH859"/>
      <c r="AI859"/>
      <c r="AJ859"/>
      <c r="AK859"/>
    </row>
    <row r="860" spans="2:37" x14ac:dyDescent="0.25">
      <c r="B860"/>
      <c r="C860"/>
      <c r="D860"/>
      <c r="E860"/>
      <c r="F860"/>
      <c r="G860"/>
      <c r="H860"/>
      <c r="I860"/>
      <c r="J860"/>
      <c r="K860"/>
      <c r="L860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  <c r="AD860"/>
      <c r="AE860"/>
      <c r="AF860"/>
      <c r="AG860"/>
      <c r="AH860"/>
      <c r="AI860"/>
      <c r="AJ860"/>
      <c r="AK860"/>
    </row>
    <row r="861" spans="2:37" x14ac:dyDescent="0.25">
      <c r="B861"/>
      <c r="C861"/>
      <c r="D861"/>
      <c r="E861"/>
      <c r="F861"/>
      <c r="G861"/>
      <c r="H861"/>
      <c r="I861"/>
      <c r="J861"/>
      <c r="K861"/>
      <c r="L861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  <c r="AD861"/>
      <c r="AE861"/>
      <c r="AF861"/>
      <c r="AG861"/>
      <c r="AH861"/>
      <c r="AI861"/>
      <c r="AJ861"/>
      <c r="AK861"/>
    </row>
    <row r="862" spans="2:37" x14ac:dyDescent="0.25">
      <c r="B862"/>
      <c r="C862"/>
      <c r="D862"/>
      <c r="E862"/>
      <c r="F862"/>
      <c r="G862"/>
      <c r="H862"/>
      <c r="I862"/>
      <c r="J862"/>
      <c r="K862"/>
      <c r="L862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  <c r="AD862"/>
      <c r="AE862"/>
      <c r="AF862"/>
      <c r="AG862"/>
      <c r="AH862"/>
      <c r="AI862"/>
      <c r="AJ862"/>
      <c r="AK862"/>
    </row>
    <row r="863" spans="2:37" x14ac:dyDescent="0.25">
      <c r="B863"/>
      <c r="C863"/>
      <c r="D863"/>
      <c r="E863"/>
      <c r="F863"/>
      <c r="G863"/>
      <c r="H863"/>
      <c r="I863"/>
      <c r="J863"/>
      <c r="K863"/>
      <c r="L863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  <c r="AD863"/>
      <c r="AE863"/>
      <c r="AF863"/>
      <c r="AG863"/>
      <c r="AH863"/>
      <c r="AI863"/>
      <c r="AJ863"/>
      <c r="AK863"/>
    </row>
    <row r="864" spans="2:37" x14ac:dyDescent="0.25">
      <c r="B864"/>
      <c r="C864"/>
      <c r="D864"/>
      <c r="E864"/>
      <c r="F864"/>
      <c r="G864"/>
      <c r="H864"/>
      <c r="I864"/>
      <c r="J864"/>
      <c r="K864"/>
      <c r="L864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  <c r="AD864"/>
      <c r="AE864"/>
      <c r="AF864"/>
      <c r="AG864"/>
      <c r="AH864"/>
      <c r="AI864"/>
      <c r="AJ864"/>
      <c r="AK864"/>
    </row>
    <row r="865" spans="2:37" x14ac:dyDescent="0.25">
      <c r="B865"/>
      <c r="C865"/>
      <c r="D865"/>
      <c r="E865"/>
      <c r="F865"/>
      <c r="G865"/>
      <c r="H865"/>
      <c r="I865"/>
      <c r="J865"/>
      <c r="K865"/>
      <c r="L865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  <c r="AD865"/>
      <c r="AE865"/>
      <c r="AF865"/>
      <c r="AG865"/>
      <c r="AH865"/>
      <c r="AI865"/>
      <c r="AJ865"/>
      <c r="AK865"/>
    </row>
    <row r="866" spans="2:37" x14ac:dyDescent="0.25">
      <c r="B866"/>
      <c r="C866"/>
      <c r="D866"/>
      <c r="E866"/>
      <c r="F866"/>
      <c r="G866"/>
      <c r="H866"/>
      <c r="I866"/>
      <c r="J866"/>
      <c r="K866"/>
      <c r="L866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  <c r="AD866"/>
      <c r="AE866"/>
      <c r="AF866"/>
      <c r="AG866"/>
      <c r="AH866"/>
      <c r="AI866"/>
      <c r="AJ866"/>
      <c r="AK866"/>
    </row>
    <row r="867" spans="2:37" x14ac:dyDescent="0.25">
      <c r="B867"/>
      <c r="C867"/>
      <c r="D867"/>
      <c r="E867"/>
      <c r="F867"/>
      <c r="G867"/>
      <c r="H867"/>
      <c r="I867"/>
      <c r="J867"/>
      <c r="K867"/>
      <c r="L867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  <c r="AD867"/>
      <c r="AE867"/>
      <c r="AF867"/>
      <c r="AG867"/>
      <c r="AH867"/>
      <c r="AI867"/>
      <c r="AJ867"/>
      <c r="AK867"/>
    </row>
    <row r="868" spans="2:37" x14ac:dyDescent="0.25">
      <c r="B868"/>
      <c r="C868"/>
      <c r="D868"/>
      <c r="E868"/>
      <c r="F868"/>
      <c r="G868"/>
      <c r="H868"/>
      <c r="I868"/>
      <c r="J868"/>
      <c r="K868"/>
      <c r="L868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  <c r="AD868"/>
      <c r="AE868"/>
      <c r="AF868"/>
      <c r="AG868"/>
      <c r="AH868"/>
      <c r="AI868"/>
      <c r="AJ868"/>
      <c r="AK868"/>
    </row>
    <row r="869" spans="2:37" x14ac:dyDescent="0.25">
      <c r="B869"/>
      <c r="C869"/>
      <c r="D869"/>
      <c r="E869"/>
      <c r="F869"/>
      <c r="G869"/>
      <c r="H869"/>
      <c r="I869"/>
      <c r="J869"/>
      <c r="K869"/>
      <c r="L869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  <c r="AD869"/>
      <c r="AE869"/>
      <c r="AF869"/>
      <c r="AG869"/>
      <c r="AH869"/>
      <c r="AI869"/>
      <c r="AJ869"/>
      <c r="AK869"/>
    </row>
    <row r="870" spans="2:37" x14ac:dyDescent="0.25">
      <c r="B870"/>
      <c r="C870"/>
      <c r="D870"/>
      <c r="E870"/>
      <c r="F870"/>
      <c r="G870"/>
      <c r="H870"/>
      <c r="I870"/>
      <c r="J870"/>
      <c r="K870"/>
      <c r="L870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  <c r="AD870"/>
      <c r="AE870"/>
      <c r="AF870"/>
      <c r="AG870"/>
      <c r="AH870"/>
      <c r="AI870"/>
      <c r="AJ870"/>
      <c r="AK870"/>
    </row>
    <row r="871" spans="2:37" x14ac:dyDescent="0.25">
      <c r="B871"/>
      <c r="C871"/>
      <c r="D871"/>
      <c r="E871"/>
      <c r="F871"/>
      <c r="G871"/>
      <c r="H871"/>
      <c r="I871"/>
      <c r="J871"/>
      <c r="K871"/>
      <c r="L871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  <c r="AD871"/>
      <c r="AE871"/>
      <c r="AF871"/>
      <c r="AG871"/>
      <c r="AH871"/>
      <c r="AI871"/>
      <c r="AJ871"/>
      <c r="AK871"/>
    </row>
    <row r="872" spans="2:37" x14ac:dyDescent="0.25">
      <c r="B872"/>
      <c r="C872"/>
      <c r="D872"/>
      <c r="E872"/>
      <c r="F872"/>
      <c r="G872"/>
      <c r="H872"/>
      <c r="I872"/>
      <c r="J872"/>
      <c r="K872"/>
      <c r="L872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  <c r="AD872"/>
      <c r="AE872"/>
      <c r="AF872"/>
      <c r="AG872"/>
      <c r="AH872"/>
      <c r="AI872"/>
      <c r="AJ872"/>
      <c r="AK872"/>
    </row>
    <row r="873" spans="2:37" x14ac:dyDescent="0.25">
      <c r="B873"/>
      <c r="C873"/>
      <c r="D873"/>
      <c r="E873"/>
      <c r="F873"/>
      <c r="G873"/>
      <c r="H873"/>
      <c r="I873"/>
      <c r="J873"/>
      <c r="K873"/>
      <c r="L873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  <c r="AD873"/>
      <c r="AE873"/>
      <c r="AF873"/>
      <c r="AG873"/>
      <c r="AH873"/>
      <c r="AI873"/>
      <c r="AJ873"/>
      <c r="AK873"/>
    </row>
    <row r="874" spans="2:37" x14ac:dyDescent="0.25">
      <c r="B874"/>
      <c r="C874"/>
      <c r="D874"/>
      <c r="E874"/>
      <c r="F874"/>
      <c r="G874"/>
      <c r="K874"/>
      <c r="L874"/>
      <c r="M874"/>
    </row>
    <row r="875" spans="2:37" x14ac:dyDescent="0.25">
      <c r="B875"/>
      <c r="C875"/>
      <c r="D875"/>
      <c r="E875"/>
      <c r="F875"/>
      <c r="G875"/>
      <c r="K875"/>
      <c r="L875"/>
      <c r="M875"/>
    </row>
    <row r="876" spans="2:37" x14ac:dyDescent="0.25">
      <c r="B876"/>
      <c r="C876"/>
      <c r="D876"/>
      <c r="E876"/>
      <c r="F876"/>
      <c r="G876"/>
      <c r="K876"/>
      <c r="L876"/>
      <c r="M876"/>
    </row>
    <row r="877" spans="2:37" x14ac:dyDescent="0.25">
      <c r="B877"/>
      <c r="C877"/>
      <c r="D877"/>
      <c r="E877"/>
      <c r="F877"/>
      <c r="G877"/>
      <c r="K877"/>
      <c r="L877"/>
      <c r="M877"/>
    </row>
    <row r="878" spans="2:37" x14ac:dyDescent="0.25">
      <c r="B878"/>
      <c r="C878"/>
      <c r="D878"/>
      <c r="E878"/>
      <c r="F878"/>
      <c r="G878"/>
      <c r="K878"/>
      <c r="L878"/>
      <c r="M878"/>
    </row>
    <row r="879" spans="2:37" x14ac:dyDescent="0.25">
      <c r="B879"/>
      <c r="C879"/>
      <c r="D879"/>
      <c r="E879"/>
      <c r="F879"/>
      <c r="G879"/>
      <c r="K879"/>
      <c r="L879"/>
      <c r="M879"/>
    </row>
    <row r="880" spans="2:37" x14ac:dyDescent="0.25">
      <c r="B880"/>
      <c r="C880"/>
      <c r="D880"/>
      <c r="E880"/>
      <c r="F880"/>
      <c r="G880"/>
      <c r="K880"/>
      <c r="L880"/>
      <c r="M880"/>
    </row>
    <row r="881" spans="2:13" x14ac:dyDescent="0.25">
      <c r="B881"/>
      <c r="C881"/>
      <c r="D881"/>
      <c r="E881"/>
      <c r="F881"/>
      <c r="G881"/>
      <c r="K881"/>
      <c r="L881"/>
      <c r="M881"/>
    </row>
    <row r="882" spans="2:13" x14ac:dyDescent="0.25">
      <c r="B882"/>
      <c r="C882"/>
      <c r="D882"/>
      <c r="E882"/>
      <c r="F882"/>
      <c r="G882"/>
      <c r="K882"/>
      <c r="L882"/>
      <c r="M882"/>
    </row>
    <row r="883" spans="2:13" x14ac:dyDescent="0.25">
      <c r="B883"/>
      <c r="C883"/>
      <c r="D883"/>
      <c r="E883"/>
      <c r="F883"/>
      <c r="G883"/>
      <c r="K883"/>
      <c r="L883"/>
      <c r="M883"/>
    </row>
    <row r="884" spans="2:13" x14ac:dyDescent="0.25">
      <c r="B884"/>
      <c r="C884"/>
      <c r="D884"/>
      <c r="E884"/>
      <c r="F884"/>
      <c r="G884"/>
      <c r="K884"/>
      <c r="L884"/>
      <c r="M884"/>
    </row>
    <row r="885" spans="2:13" x14ac:dyDescent="0.25">
      <c r="B885"/>
      <c r="C885"/>
      <c r="D885"/>
      <c r="E885"/>
      <c r="F885"/>
      <c r="G885"/>
      <c r="K885"/>
      <c r="L885"/>
      <c r="M885"/>
    </row>
    <row r="886" spans="2:13" x14ac:dyDescent="0.25">
      <c r="B886"/>
      <c r="C886"/>
      <c r="D886"/>
      <c r="E886"/>
      <c r="F886"/>
      <c r="G886"/>
      <c r="K886"/>
      <c r="L886"/>
      <c r="M886"/>
    </row>
    <row r="887" spans="2:13" x14ac:dyDescent="0.25">
      <c r="B887"/>
      <c r="C887"/>
      <c r="D887"/>
      <c r="E887"/>
      <c r="F887"/>
      <c r="G887"/>
      <c r="K887"/>
      <c r="L887"/>
      <c r="M887"/>
    </row>
    <row r="888" spans="2:13" x14ac:dyDescent="0.25">
      <c r="B888"/>
      <c r="C888"/>
      <c r="D888"/>
      <c r="E888"/>
      <c r="F888"/>
      <c r="G888"/>
      <c r="K888"/>
      <c r="L888"/>
      <c r="M888"/>
    </row>
    <row r="889" spans="2:13" x14ac:dyDescent="0.25">
      <c r="B889"/>
      <c r="C889"/>
      <c r="D889"/>
      <c r="E889"/>
      <c r="F889"/>
      <c r="G889"/>
      <c r="K889"/>
      <c r="L889"/>
      <c r="M889"/>
    </row>
    <row r="890" spans="2:13" x14ac:dyDescent="0.25">
      <c r="B890"/>
      <c r="C890"/>
      <c r="D890"/>
      <c r="E890"/>
      <c r="F890"/>
      <c r="G890"/>
      <c r="K890"/>
      <c r="L890"/>
      <c r="M890"/>
    </row>
    <row r="891" spans="2:13" x14ac:dyDescent="0.25">
      <c r="B891"/>
      <c r="C891"/>
      <c r="D891"/>
      <c r="E891"/>
      <c r="F891"/>
      <c r="G891"/>
      <c r="K891"/>
      <c r="L891"/>
      <c r="M891"/>
    </row>
    <row r="892" spans="2:13" x14ac:dyDescent="0.25">
      <c r="B892"/>
      <c r="C892"/>
      <c r="D892"/>
      <c r="E892"/>
      <c r="F892"/>
      <c r="G892"/>
      <c r="K892"/>
      <c r="L892"/>
      <c r="M892"/>
    </row>
    <row r="893" spans="2:13" x14ac:dyDescent="0.25">
      <c r="B893"/>
      <c r="C893"/>
      <c r="D893"/>
      <c r="E893"/>
      <c r="F893"/>
      <c r="G893"/>
      <c r="K893"/>
      <c r="L893"/>
      <c r="M893"/>
    </row>
    <row r="894" spans="2:13" x14ac:dyDescent="0.25">
      <c r="B894"/>
      <c r="C894"/>
      <c r="D894"/>
      <c r="E894"/>
      <c r="F894"/>
      <c r="G894"/>
      <c r="K894"/>
      <c r="L894"/>
      <c r="M894"/>
    </row>
    <row r="895" spans="2:13" x14ac:dyDescent="0.25">
      <c r="B895"/>
      <c r="C895"/>
      <c r="D895"/>
      <c r="E895"/>
      <c r="F895"/>
      <c r="G895"/>
      <c r="K895"/>
      <c r="L895"/>
      <c r="M895"/>
    </row>
    <row r="896" spans="2:13" x14ac:dyDescent="0.25">
      <c r="B896"/>
      <c r="C896"/>
      <c r="D896"/>
      <c r="E896"/>
      <c r="F896"/>
      <c r="G896"/>
      <c r="K896"/>
      <c r="L896"/>
      <c r="M896"/>
    </row>
    <row r="897" spans="2:13" x14ac:dyDescent="0.25">
      <c r="B897"/>
      <c r="C897"/>
      <c r="D897"/>
      <c r="E897"/>
      <c r="F897"/>
      <c r="G897"/>
      <c r="K897"/>
      <c r="L897"/>
      <c r="M897"/>
    </row>
    <row r="898" spans="2:13" x14ac:dyDescent="0.25">
      <c r="B898"/>
      <c r="C898"/>
      <c r="D898"/>
      <c r="E898"/>
      <c r="F898"/>
      <c r="G898"/>
      <c r="K898"/>
      <c r="L898"/>
      <c r="M898"/>
    </row>
    <row r="899" spans="2:13" x14ac:dyDescent="0.25">
      <c r="B899"/>
      <c r="C899"/>
      <c r="D899"/>
      <c r="E899"/>
      <c r="F899"/>
      <c r="G899"/>
      <c r="K899"/>
      <c r="L899"/>
      <c r="M899"/>
    </row>
    <row r="900" spans="2:13" x14ac:dyDescent="0.25">
      <c r="B900"/>
      <c r="C900"/>
      <c r="D900"/>
      <c r="E900"/>
      <c r="F900"/>
      <c r="G900"/>
      <c r="K900"/>
      <c r="L900"/>
      <c r="M900"/>
    </row>
    <row r="901" spans="2:13" x14ac:dyDescent="0.25">
      <c r="B901"/>
      <c r="C901"/>
      <c r="D901"/>
      <c r="E901"/>
      <c r="F901"/>
      <c r="G901"/>
      <c r="K901"/>
      <c r="L901"/>
      <c r="M901"/>
    </row>
    <row r="902" spans="2:13" x14ac:dyDescent="0.25">
      <c r="B902"/>
      <c r="C902"/>
      <c r="D902"/>
      <c r="E902"/>
      <c r="F902"/>
      <c r="G902"/>
      <c r="K902"/>
      <c r="L902"/>
      <c r="M902"/>
    </row>
    <row r="903" spans="2:13" x14ac:dyDescent="0.25">
      <c r="B903"/>
      <c r="C903"/>
      <c r="D903"/>
      <c r="E903"/>
      <c r="F903"/>
      <c r="G903"/>
      <c r="K903"/>
      <c r="L903"/>
      <c r="M903"/>
    </row>
    <row r="904" spans="2:13" x14ac:dyDescent="0.25">
      <c r="B904"/>
      <c r="C904"/>
      <c r="D904"/>
      <c r="E904"/>
      <c r="F904"/>
      <c r="G904"/>
      <c r="K904"/>
      <c r="L904"/>
      <c r="M904"/>
    </row>
    <row r="905" spans="2:13" x14ac:dyDescent="0.25">
      <c r="B905"/>
      <c r="C905"/>
      <c r="D905"/>
      <c r="E905"/>
      <c r="F905"/>
      <c r="G905"/>
      <c r="K905"/>
      <c r="L905"/>
      <c r="M905"/>
    </row>
    <row r="906" spans="2:13" x14ac:dyDescent="0.25">
      <c r="B906"/>
      <c r="C906"/>
      <c r="D906"/>
      <c r="E906"/>
      <c r="F906"/>
      <c r="G906"/>
      <c r="K906"/>
      <c r="L906"/>
      <c r="M906"/>
    </row>
    <row r="907" spans="2:13" x14ac:dyDescent="0.25">
      <c r="B907"/>
      <c r="C907"/>
      <c r="D907"/>
      <c r="E907"/>
      <c r="F907"/>
      <c r="G907"/>
      <c r="K907"/>
      <c r="L907"/>
      <c r="M907"/>
    </row>
    <row r="908" spans="2:13" x14ac:dyDescent="0.25">
      <c r="B908"/>
      <c r="C908"/>
      <c r="D908"/>
      <c r="E908"/>
      <c r="F908"/>
      <c r="G908"/>
      <c r="K908"/>
      <c r="L908"/>
      <c r="M908"/>
    </row>
    <row r="909" spans="2:13" x14ac:dyDescent="0.25">
      <c r="B909"/>
      <c r="C909"/>
      <c r="D909"/>
      <c r="E909"/>
      <c r="F909"/>
      <c r="G909"/>
      <c r="K909"/>
      <c r="L909"/>
      <c r="M909"/>
    </row>
    <row r="910" spans="2:13" x14ac:dyDescent="0.25">
      <c r="B910"/>
      <c r="C910"/>
      <c r="D910"/>
      <c r="E910"/>
      <c r="F910"/>
      <c r="G910"/>
      <c r="K910"/>
      <c r="L910"/>
      <c r="M910"/>
    </row>
    <row r="911" spans="2:13" x14ac:dyDescent="0.25">
      <c r="B911"/>
      <c r="C911"/>
      <c r="D911"/>
      <c r="E911"/>
      <c r="F911"/>
      <c r="G911"/>
      <c r="K911"/>
      <c r="L911"/>
      <c r="M911"/>
    </row>
    <row r="912" spans="2:13" x14ac:dyDescent="0.25">
      <c r="B912"/>
      <c r="C912"/>
      <c r="D912"/>
      <c r="E912"/>
      <c r="F912"/>
      <c r="G912"/>
      <c r="K912"/>
      <c r="L912"/>
      <c r="M912"/>
    </row>
    <row r="913" spans="2:13" x14ac:dyDescent="0.25">
      <c r="B913"/>
      <c r="C913"/>
      <c r="D913"/>
      <c r="E913"/>
      <c r="F913"/>
      <c r="G913"/>
      <c r="K913"/>
      <c r="L913"/>
      <c r="M913"/>
    </row>
    <row r="914" spans="2:13" x14ac:dyDescent="0.25">
      <c r="B914"/>
      <c r="C914"/>
      <c r="D914"/>
      <c r="E914"/>
      <c r="F914"/>
      <c r="G914"/>
      <c r="K914"/>
      <c r="L914"/>
      <c r="M914"/>
    </row>
    <row r="915" spans="2:13" x14ac:dyDescent="0.25">
      <c r="B915"/>
      <c r="C915"/>
      <c r="D915"/>
      <c r="E915"/>
      <c r="F915"/>
      <c r="G915"/>
      <c r="K915"/>
      <c r="L915"/>
      <c r="M915"/>
    </row>
    <row r="916" spans="2:13" x14ac:dyDescent="0.25">
      <c r="B916"/>
      <c r="C916"/>
      <c r="D916"/>
      <c r="E916"/>
      <c r="F916"/>
      <c r="G916"/>
      <c r="K916"/>
      <c r="L916"/>
      <c r="M916"/>
    </row>
    <row r="917" spans="2:13" x14ac:dyDescent="0.25">
      <c r="B917"/>
      <c r="C917"/>
      <c r="D917"/>
      <c r="E917"/>
      <c r="F917"/>
      <c r="G917"/>
      <c r="K917"/>
      <c r="L917"/>
      <c r="M917"/>
    </row>
    <row r="918" spans="2:13" x14ac:dyDescent="0.25">
      <c r="B918"/>
      <c r="C918"/>
      <c r="D918"/>
      <c r="E918"/>
      <c r="F918"/>
      <c r="G918"/>
      <c r="K918"/>
      <c r="L918"/>
      <c r="M918"/>
    </row>
    <row r="919" spans="2:13" x14ac:dyDescent="0.25">
      <c r="B919"/>
      <c r="C919"/>
      <c r="D919"/>
      <c r="E919"/>
      <c r="F919"/>
      <c r="G919"/>
      <c r="K919"/>
      <c r="L919"/>
      <c r="M919"/>
    </row>
    <row r="920" spans="2:13" x14ac:dyDescent="0.25">
      <c r="B920"/>
      <c r="C920"/>
      <c r="D920"/>
      <c r="E920"/>
      <c r="F920"/>
      <c r="G920"/>
      <c r="K920"/>
      <c r="L920"/>
      <c r="M920"/>
    </row>
    <row r="921" spans="2:13" x14ac:dyDescent="0.25">
      <c r="B921"/>
      <c r="C921"/>
      <c r="D921"/>
      <c r="E921"/>
      <c r="F921"/>
      <c r="G921"/>
      <c r="K921"/>
      <c r="L921"/>
      <c r="M921"/>
    </row>
    <row r="922" spans="2:13" x14ac:dyDescent="0.25">
      <c r="B922"/>
      <c r="C922"/>
      <c r="D922"/>
      <c r="E922"/>
      <c r="F922"/>
      <c r="G922"/>
      <c r="K922"/>
      <c r="L922"/>
      <c r="M922"/>
    </row>
    <row r="923" spans="2:13" x14ac:dyDescent="0.25">
      <c r="B923"/>
      <c r="C923"/>
      <c r="D923"/>
      <c r="E923"/>
      <c r="F923"/>
      <c r="G923"/>
      <c r="K923"/>
      <c r="L923"/>
      <c r="M923"/>
    </row>
    <row r="924" spans="2:13" x14ac:dyDescent="0.25">
      <c r="B924"/>
      <c r="C924"/>
      <c r="D924"/>
      <c r="E924"/>
      <c r="F924"/>
      <c r="G924"/>
      <c r="K924"/>
      <c r="L924"/>
      <c r="M924"/>
    </row>
    <row r="925" spans="2:13" x14ac:dyDescent="0.25">
      <c r="B925"/>
      <c r="C925"/>
      <c r="D925"/>
      <c r="E925"/>
      <c r="F925"/>
      <c r="G925"/>
      <c r="K925"/>
      <c r="L925"/>
      <c r="M925"/>
    </row>
    <row r="926" spans="2:13" x14ac:dyDescent="0.25">
      <c r="B926"/>
      <c r="C926"/>
      <c r="D926"/>
      <c r="E926"/>
      <c r="F926"/>
      <c r="G926"/>
      <c r="K926"/>
      <c r="L926"/>
      <c r="M926"/>
    </row>
    <row r="927" spans="2:13" x14ac:dyDescent="0.25">
      <c r="B927"/>
      <c r="C927"/>
      <c r="D927"/>
      <c r="E927"/>
      <c r="F927"/>
      <c r="G927"/>
      <c r="K927"/>
      <c r="L927"/>
      <c r="M927"/>
    </row>
    <row r="928" spans="2:13" x14ac:dyDescent="0.25">
      <c r="B928"/>
      <c r="C928"/>
      <c r="D928"/>
      <c r="E928"/>
      <c r="F928"/>
      <c r="G928"/>
      <c r="K928"/>
      <c r="L928"/>
      <c r="M928"/>
    </row>
    <row r="929" spans="2:13" x14ac:dyDescent="0.25">
      <c r="B929"/>
      <c r="C929"/>
      <c r="D929"/>
      <c r="E929"/>
      <c r="F929"/>
      <c r="G929"/>
      <c r="K929"/>
      <c r="L929"/>
      <c r="M929"/>
    </row>
    <row r="930" spans="2:13" x14ac:dyDescent="0.25">
      <c r="B930"/>
      <c r="C930"/>
      <c r="D930"/>
      <c r="E930"/>
      <c r="F930"/>
      <c r="G930"/>
      <c r="K930"/>
      <c r="L930"/>
      <c r="M930"/>
    </row>
    <row r="931" spans="2:13" x14ac:dyDescent="0.25">
      <c r="B931"/>
      <c r="C931"/>
      <c r="D931"/>
      <c r="E931"/>
      <c r="F931"/>
      <c r="G931"/>
      <c r="K931"/>
      <c r="L931"/>
      <c r="M931"/>
    </row>
    <row r="932" spans="2:13" x14ac:dyDescent="0.25">
      <c r="B932"/>
      <c r="C932"/>
      <c r="D932"/>
      <c r="E932"/>
      <c r="F932"/>
      <c r="G932"/>
      <c r="K932"/>
      <c r="L932"/>
      <c r="M932"/>
    </row>
    <row r="933" spans="2:13" x14ac:dyDescent="0.25">
      <c r="B933"/>
      <c r="C933"/>
      <c r="D933"/>
      <c r="E933"/>
      <c r="F933"/>
      <c r="G933"/>
      <c r="K933"/>
      <c r="L933"/>
      <c r="M933"/>
    </row>
    <row r="934" spans="2:13" x14ac:dyDescent="0.25">
      <c r="B934"/>
      <c r="C934"/>
      <c r="D934"/>
      <c r="E934"/>
      <c r="F934"/>
      <c r="G934"/>
      <c r="K934"/>
      <c r="L934"/>
      <c r="M934"/>
    </row>
    <row r="935" spans="2:13" x14ac:dyDescent="0.25">
      <c r="B935"/>
      <c r="C935"/>
      <c r="D935"/>
      <c r="E935"/>
      <c r="F935"/>
      <c r="G935"/>
      <c r="K935"/>
      <c r="L935"/>
      <c r="M935"/>
    </row>
    <row r="936" spans="2:13" x14ac:dyDescent="0.25">
      <c r="B936"/>
      <c r="C936"/>
      <c r="D936"/>
      <c r="E936"/>
      <c r="F936"/>
      <c r="G936"/>
      <c r="K936"/>
      <c r="L936"/>
      <c r="M936"/>
    </row>
    <row r="937" spans="2:13" x14ac:dyDescent="0.25">
      <c r="B937"/>
      <c r="C937"/>
      <c r="D937"/>
      <c r="E937"/>
      <c r="F937"/>
      <c r="G937"/>
      <c r="K937"/>
      <c r="L937"/>
      <c r="M937"/>
    </row>
    <row r="938" spans="2:13" x14ac:dyDescent="0.25">
      <c r="B938"/>
      <c r="C938"/>
      <c r="D938"/>
      <c r="E938"/>
      <c r="F938"/>
      <c r="G938"/>
      <c r="K938"/>
      <c r="L938"/>
      <c r="M938"/>
    </row>
    <row r="939" spans="2:13" x14ac:dyDescent="0.25">
      <c r="B939"/>
      <c r="C939"/>
      <c r="D939"/>
      <c r="E939"/>
      <c r="F939"/>
      <c r="G939"/>
      <c r="K939"/>
      <c r="L939"/>
      <c r="M939"/>
    </row>
    <row r="940" spans="2:13" x14ac:dyDescent="0.25">
      <c r="B940"/>
      <c r="C940"/>
      <c r="D940"/>
      <c r="E940"/>
      <c r="F940"/>
      <c r="G940"/>
      <c r="K940"/>
      <c r="L940"/>
      <c r="M940"/>
    </row>
    <row r="941" spans="2:13" x14ac:dyDescent="0.25">
      <c r="B941"/>
      <c r="C941"/>
      <c r="D941"/>
      <c r="E941"/>
      <c r="F941"/>
      <c r="G941"/>
      <c r="K941"/>
      <c r="L941"/>
      <c r="M941"/>
    </row>
    <row r="942" spans="2:13" x14ac:dyDescent="0.25">
      <c r="B942"/>
      <c r="C942"/>
      <c r="D942"/>
      <c r="E942"/>
      <c r="F942"/>
      <c r="G942"/>
      <c r="K942"/>
      <c r="L942"/>
      <c r="M942"/>
    </row>
    <row r="943" spans="2:13" x14ac:dyDescent="0.25">
      <c r="B943"/>
      <c r="C943"/>
      <c r="D943"/>
      <c r="E943"/>
      <c r="F943"/>
      <c r="G943"/>
      <c r="K943"/>
      <c r="L943"/>
      <c r="M943"/>
    </row>
    <row r="944" spans="2:13" x14ac:dyDescent="0.25">
      <c r="B944"/>
      <c r="C944"/>
      <c r="D944"/>
      <c r="E944"/>
      <c r="F944"/>
      <c r="G944"/>
      <c r="K944"/>
      <c r="L944"/>
      <c r="M944"/>
    </row>
    <row r="945" spans="2:13" x14ac:dyDescent="0.25">
      <c r="B945"/>
      <c r="C945"/>
      <c r="D945"/>
      <c r="E945"/>
      <c r="F945"/>
      <c r="G945"/>
      <c r="K945"/>
      <c r="L945"/>
      <c r="M945"/>
    </row>
    <row r="946" spans="2:13" x14ac:dyDescent="0.25">
      <c r="B946"/>
      <c r="C946"/>
      <c r="D946"/>
      <c r="E946"/>
      <c r="F946"/>
      <c r="G946"/>
      <c r="K946"/>
      <c r="L946"/>
      <c r="M946"/>
    </row>
    <row r="947" spans="2:13" x14ac:dyDescent="0.25">
      <c r="B947"/>
      <c r="C947"/>
      <c r="D947"/>
      <c r="E947"/>
      <c r="F947"/>
      <c r="G947"/>
      <c r="K947"/>
      <c r="L947"/>
      <c r="M947"/>
    </row>
    <row r="948" spans="2:13" x14ac:dyDescent="0.25">
      <c r="B948"/>
      <c r="C948"/>
      <c r="D948"/>
      <c r="E948"/>
      <c r="F948"/>
      <c r="G948"/>
      <c r="K948"/>
      <c r="L948"/>
      <c r="M948"/>
    </row>
    <row r="949" spans="2:13" x14ac:dyDescent="0.25">
      <c r="B949"/>
      <c r="C949"/>
      <c r="D949"/>
      <c r="E949"/>
      <c r="F949"/>
      <c r="G949"/>
      <c r="K949"/>
      <c r="L949"/>
      <c r="M949"/>
    </row>
    <row r="950" spans="2:13" x14ac:dyDescent="0.25">
      <c r="B950"/>
      <c r="C950"/>
      <c r="D950"/>
      <c r="E950"/>
      <c r="F950"/>
      <c r="G950"/>
      <c r="K950"/>
      <c r="L950"/>
      <c r="M950"/>
    </row>
    <row r="951" spans="2:13" x14ac:dyDescent="0.25">
      <c r="B951"/>
      <c r="C951"/>
      <c r="D951"/>
      <c r="E951"/>
      <c r="F951"/>
      <c r="G951"/>
      <c r="K951"/>
      <c r="L951"/>
      <c r="M951"/>
    </row>
    <row r="952" spans="2:13" x14ac:dyDescent="0.25">
      <c r="B952"/>
      <c r="C952"/>
      <c r="D952"/>
      <c r="E952"/>
      <c r="F952"/>
      <c r="G952"/>
      <c r="K952"/>
      <c r="L952"/>
      <c r="M952"/>
    </row>
    <row r="953" spans="2:13" x14ac:dyDescent="0.25">
      <c r="B953"/>
      <c r="C953"/>
      <c r="D953"/>
      <c r="E953"/>
      <c r="F953"/>
      <c r="G953"/>
      <c r="K953"/>
      <c r="L953"/>
      <c r="M953"/>
    </row>
    <row r="954" spans="2:13" x14ac:dyDescent="0.25">
      <c r="B954"/>
      <c r="C954"/>
      <c r="D954"/>
      <c r="E954"/>
      <c r="F954"/>
      <c r="G954"/>
      <c r="K954"/>
      <c r="L954"/>
      <c r="M954"/>
    </row>
    <row r="955" spans="2:13" x14ac:dyDescent="0.25">
      <c r="B955"/>
      <c r="C955"/>
      <c r="D955"/>
      <c r="E955"/>
      <c r="F955"/>
      <c r="G955"/>
      <c r="K955"/>
      <c r="L955"/>
      <c r="M955"/>
    </row>
    <row r="956" spans="2:13" x14ac:dyDescent="0.25">
      <c r="B956"/>
      <c r="C956"/>
      <c r="D956"/>
      <c r="E956"/>
      <c r="F956"/>
      <c r="G956"/>
      <c r="K956"/>
      <c r="L956"/>
      <c r="M956"/>
    </row>
    <row r="957" spans="2:13" x14ac:dyDescent="0.25">
      <c r="B957"/>
      <c r="C957"/>
      <c r="D957"/>
      <c r="E957"/>
      <c r="F957"/>
      <c r="G957"/>
      <c r="K957"/>
      <c r="L957"/>
      <c r="M957"/>
    </row>
    <row r="958" spans="2:13" x14ac:dyDescent="0.25">
      <c r="B958"/>
      <c r="C958"/>
      <c r="D958"/>
      <c r="E958"/>
      <c r="F958"/>
      <c r="G958"/>
      <c r="K958"/>
      <c r="L958"/>
      <c r="M958"/>
    </row>
    <row r="959" spans="2:13" x14ac:dyDescent="0.25">
      <c r="B959"/>
      <c r="C959"/>
      <c r="D959"/>
      <c r="E959"/>
      <c r="F959"/>
      <c r="G959"/>
      <c r="K959"/>
      <c r="L959"/>
      <c r="M959"/>
    </row>
    <row r="960" spans="2:13" x14ac:dyDescent="0.25">
      <c r="B960"/>
      <c r="C960"/>
      <c r="D960"/>
      <c r="E960"/>
      <c r="F960"/>
      <c r="G960"/>
      <c r="K960"/>
      <c r="L960"/>
      <c r="M960"/>
    </row>
    <row r="961" spans="2:13" x14ac:dyDescent="0.25">
      <c r="B961"/>
      <c r="C961"/>
      <c r="D961"/>
      <c r="E961"/>
      <c r="F961"/>
      <c r="G961"/>
      <c r="K961"/>
      <c r="L961"/>
      <c r="M961"/>
    </row>
    <row r="962" spans="2:13" x14ac:dyDescent="0.25">
      <c r="B962"/>
      <c r="C962"/>
      <c r="D962"/>
      <c r="E962"/>
      <c r="F962"/>
      <c r="G962"/>
      <c r="K962"/>
      <c r="L962"/>
      <c r="M962"/>
    </row>
    <row r="963" spans="2:13" x14ac:dyDescent="0.25">
      <c r="B963"/>
      <c r="C963"/>
      <c r="D963"/>
      <c r="E963"/>
      <c r="F963"/>
      <c r="G963"/>
      <c r="K963"/>
      <c r="L963"/>
      <c r="M963"/>
    </row>
    <row r="964" spans="2:13" x14ac:dyDescent="0.25">
      <c r="B964"/>
      <c r="C964"/>
      <c r="D964"/>
      <c r="E964"/>
      <c r="F964"/>
      <c r="G964"/>
      <c r="K964"/>
      <c r="L964"/>
      <c r="M964"/>
    </row>
    <row r="965" spans="2:13" x14ac:dyDescent="0.25">
      <c r="B965"/>
      <c r="C965"/>
      <c r="D965"/>
      <c r="E965"/>
      <c r="F965"/>
      <c r="G965"/>
      <c r="K965"/>
      <c r="L965"/>
      <c r="M965"/>
    </row>
    <row r="966" spans="2:13" x14ac:dyDescent="0.25">
      <c r="B966"/>
      <c r="C966"/>
      <c r="D966"/>
      <c r="E966"/>
      <c r="F966"/>
      <c r="G966"/>
      <c r="K966"/>
      <c r="L966"/>
      <c r="M966"/>
    </row>
    <row r="967" spans="2:13" x14ac:dyDescent="0.25">
      <c r="B967"/>
      <c r="C967"/>
      <c r="D967"/>
      <c r="E967"/>
      <c r="F967"/>
      <c r="G967"/>
      <c r="K967"/>
      <c r="L967"/>
      <c r="M967"/>
    </row>
    <row r="968" spans="2:13" x14ac:dyDescent="0.25">
      <c r="B968"/>
      <c r="C968"/>
      <c r="D968"/>
      <c r="E968"/>
      <c r="F968"/>
      <c r="G968"/>
      <c r="K968"/>
      <c r="L968"/>
      <c r="M968"/>
    </row>
    <row r="969" spans="2:13" x14ac:dyDescent="0.25">
      <c r="B969"/>
      <c r="C969"/>
      <c r="D969"/>
      <c r="E969"/>
      <c r="F969"/>
      <c r="G969"/>
      <c r="K969"/>
      <c r="L969"/>
      <c r="M969"/>
    </row>
    <row r="970" spans="2:13" x14ac:dyDescent="0.25">
      <c r="B970"/>
      <c r="C970"/>
      <c r="D970"/>
      <c r="E970"/>
      <c r="F970"/>
      <c r="G970"/>
      <c r="K970"/>
      <c r="L970"/>
      <c r="M970"/>
    </row>
    <row r="971" spans="2:13" x14ac:dyDescent="0.25">
      <c r="B971"/>
      <c r="C971"/>
      <c r="D971"/>
      <c r="E971"/>
      <c r="F971"/>
      <c r="G971"/>
      <c r="K971"/>
      <c r="L971"/>
      <c r="M971"/>
    </row>
    <row r="972" spans="2:13" x14ac:dyDescent="0.25">
      <c r="B972"/>
      <c r="C972"/>
      <c r="D972"/>
      <c r="E972"/>
      <c r="F972"/>
      <c r="G972"/>
      <c r="K972"/>
      <c r="L972"/>
      <c r="M972"/>
    </row>
    <row r="973" spans="2:13" x14ac:dyDescent="0.25">
      <c r="B973"/>
      <c r="C973"/>
      <c r="D973"/>
      <c r="E973"/>
      <c r="F973"/>
      <c r="G973"/>
      <c r="K973"/>
      <c r="L973"/>
      <c r="M973"/>
    </row>
    <row r="974" spans="2:13" x14ac:dyDescent="0.25">
      <c r="B974"/>
      <c r="C974"/>
      <c r="D974"/>
      <c r="E974"/>
      <c r="F974"/>
      <c r="G974"/>
      <c r="K974"/>
      <c r="L974"/>
      <c r="M974"/>
    </row>
    <row r="975" spans="2:13" x14ac:dyDescent="0.25">
      <c r="B975"/>
      <c r="C975"/>
      <c r="D975"/>
      <c r="E975"/>
      <c r="F975"/>
      <c r="G975"/>
      <c r="K975"/>
      <c r="L975"/>
      <c r="M975"/>
    </row>
    <row r="976" spans="2:13" x14ac:dyDescent="0.25">
      <c r="B976"/>
      <c r="C976"/>
      <c r="D976"/>
      <c r="E976"/>
      <c r="F976"/>
      <c r="G976"/>
      <c r="K976"/>
      <c r="L976"/>
      <c r="M976"/>
    </row>
    <row r="977" spans="2:13" x14ac:dyDescent="0.25">
      <c r="B977"/>
      <c r="C977"/>
      <c r="D977"/>
      <c r="E977"/>
      <c r="F977"/>
      <c r="G977"/>
      <c r="K977"/>
      <c r="L977"/>
      <c r="M977"/>
    </row>
    <row r="978" spans="2:13" x14ac:dyDescent="0.25">
      <c r="B978"/>
      <c r="C978"/>
      <c r="D978"/>
      <c r="E978"/>
      <c r="F978"/>
      <c r="G978"/>
      <c r="K978"/>
      <c r="L978"/>
      <c r="M978"/>
    </row>
    <row r="979" spans="2:13" x14ac:dyDescent="0.25">
      <c r="B979"/>
      <c r="C979"/>
      <c r="D979"/>
      <c r="E979"/>
      <c r="F979"/>
      <c r="G979"/>
      <c r="K979"/>
      <c r="L979"/>
      <c r="M979"/>
    </row>
    <row r="980" spans="2:13" x14ac:dyDescent="0.25">
      <c r="B980"/>
      <c r="C980"/>
      <c r="D980"/>
      <c r="E980"/>
      <c r="F980"/>
      <c r="G980"/>
      <c r="K980"/>
      <c r="L980"/>
      <c r="M980"/>
    </row>
    <row r="981" spans="2:13" x14ac:dyDescent="0.25">
      <c r="B981"/>
      <c r="C981"/>
      <c r="D981"/>
      <c r="E981"/>
      <c r="F981"/>
      <c r="G981"/>
      <c r="K981"/>
      <c r="L981"/>
      <c r="M981"/>
    </row>
    <row r="982" spans="2:13" x14ac:dyDescent="0.25">
      <c r="B982"/>
      <c r="C982"/>
      <c r="D982"/>
      <c r="E982"/>
      <c r="F982"/>
      <c r="G982"/>
      <c r="K982"/>
      <c r="L982"/>
      <c r="M982"/>
    </row>
    <row r="983" spans="2:13" x14ac:dyDescent="0.25">
      <c r="B983"/>
      <c r="C983"/>
      <c r="D983"/>
      <c r="E983"/>
      <c r="F983"/>
      <c r="G983"/>
      <c r="K983"/>
      <c r="L983"/>
      <c r="M983"/>
    </row>
    <row r="984" spans="2:13" x14ac:dyDescent="0.25">
      <c r="B984"/>
      <c r="C984"/>
      <c r="D984"/>
      <c r="E984"/>
      <c r="F984"/>
      <c r="G984"/>
      <c r="K984"/>
      <c r="L984"/>
      <c r="M984"/>
    </row>
    <row r="985" spans="2:13" x14ac:dyDescent="0.25">
      <c r="B985"/>
      <c r="C985"/>
      <c r="D985"/>
      <c r="E985"/>
      <c r="F985"/>
      <c r="G985"/>
      <c r="K985"/>
      <c r="L985"/>
      <c r="M985"/>
    </row>
    <row r="986" spans="2:13" x14ac:dyDescent="0.25">
      <c r="B986"/>
      <c r="C986"/>
      <c r="D986"/>
      <c r="E986"/>
      <c r="F986"/>
      <c r="G986"/>
      <c r="K986"/>
      <c r="L986"/>
      <c r="M986"/>
    </row>
    <row r="987" spans="2:13" x14ac:dyDescent="0.25">
      <c r="B987"/>
      <c r="C987"/>
      <c r="D987"/>
      <c r="E987"/>
      <c r="F987"/>
      <c r="G987"/>
      <c r="K987"/>
      <c r="L987"/>
      <c r="M987"/>
    </row>
    <row r="988" spans="2:13" x14ac:dyDescent="0.25">
      <c r="B988"/>
      <c r="C988"/>
      <c r="D988"/>
      <c r="E988"/>
      <c r="F988"/>
      <c r="G988"/>
      <c r="K988"/>
      <c r="L988"/>
      <c r="M988"/>
    </row>
    <row r="989" spans="2:13" x14ac:dyDescent="0.25">
      <c r="B989"/>
      <c r="C989"/>
      <c r="D989"/>
      <c r="E989"/>
      <c r="F989"/>
      <c r="G989"/>
      <c r="K989"/>
      <c r="L989"/>
      <c r="M989"/>
    </row>
    <row r="990" spans="2:13" x14ac:dyDescent="0.25">
      <c r="B990"/>
      <c r="C990"/>
      <c r="D990"/>
      <c r="E990"/>
      <c r="F990"/>
      <c r="G990"/>
      <c r="K990"/>
      <c r="L990"/>
      <c r="M990"/>
    </row>
    <row r="991" spans="2:13" x14ac:dyDescent="0.25">
      <c r="B991"/>
      <c r="C991"/>
      <c r="D991"/>
      <c r="E991"/>
      <c r="F991"/>
      <c r="G991"/>
      <c r="K991"/>
      <c r="L991"/>
      <c r="M991"/>
    </row>
    <row r="992" spans="2:13" x14ac:dyDescent="0.25">
      <c r="B992"/>
      <c r="C992"/>
      <c r="D992"/>
      <c r="E992"/>
      <c r="F992"/>
      <c r="G992"/>
      <c r="K992"/>
      <c r="L992"/>
      <c r="M992"/>
    </row>
    <row r="993" spans="2:13" x14ac:dyDescent="0.25">
      <c r="B993"/>
      <c r="C993"/>
      <c r="D993"/>
      <c r="E993"/>
      <c r="F993"/>
      <c r="G993"/>
      <c r="K993"/>
      <c r="L993"/>
      <c r="M993"/>
    </row>
    <row r="994" spans="2:13" x14ac:dyDescent="0.25">
      <c r="B994"/>
      <c r="C994"/>
      <c r="D994"/>
      <c r="E994"/>
      <c r="F994"/>
      <c r="G994"/>
      <c r="K994"/>
      <c r="L994"/>
      <c r="M994"/>
    </row>
    <row r="995" spans="2:13" x14ac:dyDescent="0.25">
      <c r="B995"/>
      <c r="C995"/>
      <c r="D995"/>
      <c r="E995"/>
      <c r="F995"/>
      <c r="G995"/>
      <c r="K995"/>
      <c r="L995"/>
      <c r="M995"/>
    </row>
    <row r="996" spans="2:13" x14ac:dyDescent="0.25">
      <c r="B996"/>
      <c r="C996"/>
      <c r="D996"/>
      <c r="E996"/>
      <c r="F996"/>
      <c r="G996"/>
      <c r="K996"/>
      <c r="L996"/>
      <c r="M996"/>
    </row>
    <row r="997" spans="2:13" x14ac:dyDescent="0.25">
      <c r="B997"/>
      <c r="C997"/>
      <c r="D997"/>
      <c r="E997"/>
      <c r="F997"/>
      <c r="G997"/>
      <c r="K997"/>
      <c r="L997"/>
      <c r="M997"/>
    </row>
    <row r="998" spans="2:13" x14ac:dyDescent="0.25">
      <c r="B998"/>
      <c r="C998"/>
      <c r="D998"/>
      <c r="E998"/>
      <c r="F998"/>
      <c r="G998"/>
      <c r="K998"/>
      <c r="L998"/>
      <c r="M998"/>
    </row>
    <row r="999" spans="2:13" x14ac:dyDescent="0.25">
      <c r="B999"/>
      <c r="C999"/>
      <c r="D999"/>
      <c r="E999"/>
      <c r="F999"/>
      <c r="G999"/>
      <c r="K999"/>
      <c r="L999"/>
      <c r="M999"/>
    </row>
    <row r="1000" spans="2:13" x14ac:dyDescent="0.25">
      <c r="B1000"/>
      <c r="C1000"/>
      <c r="D1000"/>
      <c r="E1000"/>
      <c r="F1000"/>
      <c r="G1000"/>
      <c r="K1000"/>
      <c r="L1000"/>
      <c r="M1000"/>
    </row>
    <row r="1001" spans="2:13" x14ac:dyDescent="0.25">
      <c r="B1001"/>
      <c r="C1001"/>
      <c r="D1001"/>
      <c r="E1001"/>
      <c r="F1001"/>
      <c r="G1001"/>
      <c r="K1001"/>
      <c r="L1001"/>
      <c r="M1001"/>
    </row>
    <row r="1002" spans="2:13" x14ac:dyDescent="0.25">
      <c r="B1002"/>
      <c r="C1002"/>
      <c r="D1002"/>
      <c r="E1002"/>
      <c r="F1002"/>
      <c r="G1002"/>
      <c r="K1002"/>
      <c r="L1002"/>
      <c r="M1002"/>
    </row>
    <row r="1003" spans="2:13" x14ac:dyDescent="0.25">
      <c r="B1003"/>
      <c r="C1003"/>
      <c r="D1003"/>
      <c r="E1003"/>
      <c r="F1003"/>
      <c r="G1003"/>
      <c r="K1003"/>
      <c r="L1003"/>
      <c r="M1003"/>
    </row>
    <row r="1004" spans="2:13" x14ac:dyDescent="0.25">
      <c r="B1004"/>
      <c r="C1004"/>
      <c r="D1004"/>
      <c r="E1004"/>
      <c r="F1004"/>
      <c r="G1004"/>
      <c r="K1004"/>
      <c r="L1004"/>
      <c r="M1004"/>
    </row>
    <row r="1005" spans="2:13" x14ac:dyDescent="0.25">
      <c r="B1005"/>
      <c r="C1005"/>
      <c r="D1005"/>
      <c r="E1005"/>
      <c r="F1005"/>
      <c r="G1005"/>
      <c r="K1005"/>
      <c r="L1005"/>
      <c r="M1005"/>
    </row>
    <row r="1006" spans="2:13" x14ac:dyDescent="0.25">
      <c r="B1006"/>
      <c r="C1006"/>
      <c r="D1006"/>
      <c r="E1006"/>
      <c r="F1006"/>
      <c r="G1006"/>
      <c r="K1006"/>
      <c r="L1006"/>
      <c r="M1006"/>
    </row>
    <row r="1007" spans="2:13" x14ac:dyDescent="0.25">
      <c r="B1007"/>
      <c r="C1007"/>
      <c r="D1007"/>
      <c r="E1007"/>
      <c r="F1007"/>
      <c r="G1007"/>
      <c r="K1007"/>
      <c r="L1007"/>
      <c r="M1007"/>
    </row>
    <row r="1008" spans="2:13" x14ac:dyDescent="0.25">
      <c r="B1008"/>
      <c r="C1008"/>
      <c r="D1008"/>
      <c r="E1008"/>
      <c r="F1008"/>
      <c r="G1008"/>
      <c r="K1008"/>
      <c r="L1008"/>
      <c r="M1008"/>
    </row>
    <row r="1009" spans="2:13" x14ac:dyDescent="0.25">
      <c r="B1009"/>
      <c r="C1009"/>
      <c r="D1009"/>
      <c r="E1009"/>
      <c r="F1009"/>
      <c r="G1009"/>
      <c r="K1009"/>
      <c r="L1009"/>
      <c r="M1009"/>
    </row>
    <row r="1010" spans="2:13" x14ac:dyDescent="0.25">
      <c r="B1010"/>
      <c r="C1010"/>
      <c r="D1010"/>
      <c r="E1010"/>
      <c r="F1010"/>
      <c r="G1010"/>
      <c r="K1010"/>
      <c r="L1010"/>
      <c r="M1010"/>
    </row>
    <row r="1011" spans="2:13" x14ac:dyDescent="0.25">
      <c r="B1011"/>
      <c r="C1011"/>
      <c r="D1011"/>
      <c r="E1011"/>
      <c r="F1011"/>
      <c r="G1011"/>
      <c r="K1011"/>
      <c r="L1011"/>
      <c r="M1011"/>
    </row>
    <row r="1012" spans="2:13" x14ac:dyDescent="0.25">
      <c r="B1012"/>
      <c r="C1012"/>
      <c r="D1012"/>
      <c r="E1012"/>
      <c r="F1012"/>
      <c r="G1012"/>
      <c r="K1012"/>
      <c r="L1012"/>
      <c r="M1012"/>
    </row>
    <row r="1013" spans="2:13" x14ac:dyDescent="0.25">
      <c r="B1013"/>
      <c r="C1013"/>
      <c r="D1013"/>
      <c r="E1013"/>
      <c r="F1013"/>
      <c r="G1013"/>
      <c r="K1013"/>
      <c r="L1013"/>
      <c r="M1013"/>
    </row>
    <row r="1014" spans="2:13" x14ac:dyDescent="0.25">
      <c r="B1014"/>
      <c r="C1014"/>
      <c r="D1014"/>
      <c r="E1014"/>
      <c r="F1014"/>
      <c r="G1014"/>
      <c r="K1014"/>
      <c r="L1014"/>
      <c r="M1014"/>
    </row>
    <row r="1015" spans="2:13" x14ac:dyDescent="0.25">
      <c r="B1015"/>
      <c r="C1015"/>
      <c r="D1015"/>
      <c r="E1015"/>
      <c r="F1015"/>
      <c r="G1015"/>
      <c r="K1015"/>
      <c r="L1015"/>
      <c r="M1015"/>
    </row>
    <row r="1016" spans="2:13" x14ac:dyDescent="0.25">
      <c r="B1016"/>
      <c r="C1016"/>
      <c r="D1016"/>
      <c r="E1016"/>
      <c r="F1016"/>
      <c r="G1016"/>
      <c r="K1016"/>
      <c r="L1016"/>
      <c r="M1016"/>
    </row>
    <row r="1017" spans="2:13" x14ac:dyDescent="0.25">
      <c r="B1017"/>
      <c r="C1017"/>
      <c r="D1017"/>
      <c r="E1017"/>
      <c r="F1017"/>
      <c r="G1017"/>
      <c r="K1017"/>
      <c r="L1017"/>
      <c r="M1017"/>
    </row>
    <row r="1018" spans="2:13" x14ac:dyDescent="0.25">
      <c r="B1018"/>
      <c r="C1018"/>
      <c r="D1018"/>
      <c r="E1018"/>
      <c r="F1018"/>
      <c r="G1018"/>
      <c r="K1018"/>
      <c r="L1018"/>
      <c r="M1018"/>
    </row>
    <row r="1019" spans="2:13" x14ac:dyDescent="0.25">
      <c r="B1019"/>
      <c r="C1019"/>
      <c r="D1019"/>
      <c r="E1019"/>
      <c r="F1019"/>
      <c r="G1019"/>
      <c r="K1019"/>
      <c r="L1019"/>
      <c r="M1019"/>
    </row>
    <row r="1020" spans="2:13" x14ac:dyDescent="0.25">
      <c r="B1020"/>
      <c r="C1020"/>
      <c r="D1020"/>
      <c r="E1020"/>
      <c r="F1020"/>
      <c r="G1020"/>
      <c r="K1020"/>
      <c r="L1020"/>
      <c r="M1020"/>
    </row>
    <row r="1021" spans="2:13" x14ac:dyDescent="0.25">
      <c r="B1021"/>
      <c r="C1021"/>
      <c r="D1021"/>
      <c r="E1021"/>
      <c r="F1021"/>
      <c r="G1021"/>
      <c r="K1021"/>
      <c r="L1021"/>
      <c r="M1021"/>
    </row>
    <row r="1022" spans="2:13" x14ac:dyDescent="0.25">
      <c r="B1022"/>
      <c r="C1022"/>
      <c r="D1022"/>
      <c r="E1022"/>
      <c r="F1022"/>
      <c r="G1022"/>
      <c r="K1022"/>
      <c r="L1022"/>
      <c r="M1022"/>
    </row>
    <row r="1023" spans="2:13" x14ac:dyDescent="0.25">
      <c r="B1023"/>
      <c r="C1023"/>
      <c r="D1023"/>
      <c r="E1023"/>
      <c r="F1023"/>
      <c r="G1023"/>
      <c r="K1023"/>
      <c r="L1023"/>
      <c r="M1023"/>
    </row>
    <row r="1024" spans="2:13" x14ac:dyDescent="0.25">
      <c r="B1024"/>
      <c r="C1024"/>
      <c r="D1024"/>
      <c r="E1024"/>
      <c r="F1024"/>
      <c r="G1024"/>
      <c r="K1024"/>
      <c r="L1024"/>
      <c r="M1024"/>
    </row>
    <row r="1025" spans="2:13" x14ac:dyDescent="0.25">
      <c r="B1025"/>
      <c r="C1025"/>
      <c r="D1025"/>
      <c r="E1025"/>
      <c r="F1025"/>
      <c r="G1025"/>
      <c r="K1025"/>
      <c r="L1025"/>
      <c r="M1025"/>
    </row>
    <row r="1026" spans="2:13" x14ac:dyDescent="0.25">
      <c r="B1026"/>
      <c r="C1026"/>
      <c r="D1026"/>
      <c r="E1026"/>
      <c r="F1026"/>
      <c r="G1026"/>
      <c r="K1026"/>
      <c r="L1026"/>
      <c r="M1026"/>
    </row>
    <row r="1027" spans="2:13" x14ac:dyDescent="0.25">
      <c r="B1027"/>
      <c r="C1027"/>
      <c r="D1027"/>
      <c r="E1027"/>
      <c r="F1027"/>
      <c r="G1027"/>
      <c r="K1027"/>
      <c r="L1027"/>
      <c r="M1027"/>
    </row>
    <row r="1028" spans="2:13" x14ac:dyDescent="0.25">
      <c r="B1028"/>
      <c r="C1028"/>
      <c r="D1028"/>
      <c r="E1028"/>
      <c r="F1028"/>
      <c r="G1028"/>
      <c r="K1028"/>
      <c r="L1028"/>
      <c r="M1028"/>
    </row>
    <row r="1029" spans="2:13" x14ac:dyDescent="0.25">
      <c r="B1029"/>
      <c r="C1029"/>
      <c r="D1029"/>
      <c r="E1029"/>
      <c r="F1029"/>
      <c r="G1029"/>
      <c r="K1029"/>
      <c r="L1029"/>
      <c r="M1029"/>
    </row>
    <row r="1030" spans="2:13" x14ac:dyDescent="0.25">
      <c r="B1030"/>
      <c r="C1030"/>
      <c r="D1030"/>
      <c r="E1030"/>
      <c r="F1030"/>
      <c r="G1030"/>
      <c r="K1030"/>
      <c r="L1030"/>
      <c r="M1030"/>
    </row>
    <row r="1031" spans="2:13" x14ac:dyDescent="0.25">
      <c r="B1031"/>
      <c r="C1031"/>
      <c r="D1031"/>
      <c r="E1031"/>
      <c r="F1031"/>
      <c r="G1031"/>
      <c r="K1031"/>
      <c r="L1031"/>
      <c r="M1031"/>
    </row>
    <row r="1032" spans="2:13" x14ac:dyDescent="0.25">
      <c r="B1032"/>
      <c r="C1032"/>
      <c r="D1032"/>
      <c r="E1032"/>
      <c r="F1032"/>
      <c r="G1032"/>
      <c r="K1032"/>
      <c r="L1032"/>
      <c r="M1032"/>
    </row>
    <row r="1033" spans="2:13" x14ac:dyDescent="0.25">
      <c r="B1033"/>
      <c r="C1033"/>
      <c r="D1033"/>
      <c r="E1033"/>
      <c r="F1033"/>
      <c r="G1033"/>
      <c r="K1033"/>
      <c r="L1033"/>
      <c r="M1033"/>
    </row>
    <row r="1034" spans="2:13" x14ac:dyDescent="0.25">
      <c r="B1034"/>
      <c r="C1034"/>
      <c r="D1034"/>
      <c r="E1034"/>
      <c r="F1034"/>
      <c r="G1034"/>
      <c r="K1034"/>
      <c r="L1034"/>
      <c r="M1034"/>
    </row>
    <row r="1035" spans="2:13" x14ac:dyDescent="0.25">
      <c r="B1035"/>
      <c r="C1035"/>
      <c r="D1035"/>
      <c r="E1035"/>
      <c r="F1035"/>
      <c r="G1035"/>
      <c r="K1035"/>
      <c r="L1035"/>
      <c r="M1035"/>
    </row>
    <row r="1036" spans="2:13" x14ac:dyDescent="0.25">
      <c r="B1036"/>
      <c r="C1036"/>
      <c r="D1036"/>
      <c r="E1036"/>
      <c r="F1036"/>
      <c r="G1036"/>
      <c r="K1036"/>
      <c r="L1036"/>
      <c r="M1036"/>
    </row>
    <row r="1037" spans="2:13" x14ac:dyDescent="0.25">
      <c r="B1037"/>
      <c r="C1037"/>
      <c r="D1037"/>
      <c r="E1037"/>
      <c r="F1037"/>
      <c r="G1037"/>
      <c r="K1037"/>
      <c r="L1037"/>
      <c r="M1037"/>
    </row>
    <row r="1038" spans="2:13" x14ac:dyDescent="0.25">
      <c r="B1038"/>
      <c r="C1038"/>
      <c r="D1038"/>
      <c r="E1038"/>
      <c r="F1038"/>
      <c r="G1038"/>
      <c r="K1038"/>
      <c r="L1038"/>
      <c r="M1038"/>
    </row>
    <row r="1039" spans="2:13" x14ac:dyDescent="0.25">
      <c r="B1039"/>
      <c r="C1039"/>
      <c r="D1039"/>
      <c r="E1039"/>
      <c r="F1039"/>
      <c r="G1039"/>
      <c r="K1039"/>
      <c r="L1039"/>
      <c r="M1039"/>
    </row>
    <row r="1040" spans="2:13" x14ac:dyDescent="0.25">
      <c r="B1040"/>
      <c r="C1040"/>
      <c r="D1040"/>
      <c r="E1040"/>
      <c r="F1040"/>
      <c r="G1040"/>
      <c r="K1040"/>
      <c r="L1040"/>
      <c r="M1040"/>
    </row>
    <row r="1041" spans="2:13" x14ac:dyDescent="0.25">
      <c r="B1041"/>
      <c r="C1041"/>
      <c r="D1041"/>
      <c r="E1041"/>
      <c r="F1041"/>
      <c r="G1041"/>
      <c r="K1041"/>
      <c r="L1041"/>
      <c r="M1041"/>
    </row>
    <row r="1042" spans="2:13" x14ac:dyDescent="0.25">
      <c r="B1042"/>
      <c r="C1042"/>
      <c r="D1042"/>
      <c r="E1042"/>
      <c r="F1042"/>
      <c r="G1042"/>
      <c r="K1042"/>
      <c r="L1042"/>
      <c r="M1042"/>
    </row>
    <row r="1043" spans="2:13" x14ac:dyDescent="0.25">
      <c r="B1043"/>
      <c r="C1043"/>
      <c r="D1043"/>
      <c r="E1043"/>
      <c r="F1043"/>
      <c r="G1043"/>
      <c r="K1043"/>
      <c r="L1043"/>
      <c r="M1043"/>
    </row>
    <row r="1044" spans="2:13" x14ac:dyDescent="0.25">
      <c r="B1044"/>
      <c r="C1044"/>
      <c r="D1044"/>
      <c r="E1044"/>
      <c r="F1044"/>
      <c r="G1044"/>
      <c r="K1044"/>
      <c r="L1044"/>
      <c r="M1044"/>
    </row>
    <row r="1045" spans="2:13" x14ac:dyDescent="0.25">
      <c r="B1045"/>
      <c r="C1045"/>
      <c r="D1045"/>
      <c r="E1045"/>
      <c r="F1045"/>
      <c r="G1045"/>
      <c r="K1045"/>
      <c r="L1045"/>
      <c r="M1045"/>
    </row>
    <row r="1046" spans="2:13" x14ac:dyDescent="0.25">
      <c r="B1046"/>
      <c r="C1046"/>
      <c r="D1046"/>
      <c r="E1046"/>
      <c r="F1046"/>
      <c r="G1046"/>
      <c r="K1046"/>
      <c r="L1046"/>
      <c r="M1046"/>
    </row>
    <row r="1047" spans="2:13" x14ac:dyDescent="0.25">
      <c r="B1047"/>
      <c r="C1047"/>
      <c r="D1047"/>
      <c r="E1047"/>
      <c r="F1047"/>
      <c r="G1047"/>
      <c r="K1047"/>
      <c r="L1047"/>
      <c r="M1047"/>
    </row>
    <row r="1048" spans="2:13" x14ac:dyDescent="0.25">
      <c r="B1048"/>
      <c r="C1048"/>
      <c r="D1048"/>
      <c r="E1048"/>
      <c r="F1048"/>
      <c r="G1048"/>
      <c r="K1048"/>
      <c r="L1048"/>
      <c r="M1048"/>
    </row>
    <row r="1049" spans="2:13" x14ac:dyDescent="0.25">
      <c r="B1049"/>
      <c r="C1049"/>
      <c r="D1049"/>
      <c r="E1049"/>
      <c r="F1049"/>
      <c r="G1049"/>
      <c r="K1049"/>
      <c r="L1049"/>
      <c r="M1049"/>
    </row>
    <row r="1050" spans="2:13" x14ac:dyDescent="0.25">
      <c r="B1050"/>
      <c r="C1050"/>
      <c r="D1050"/>
      <c r="E1050"/>
      <c r="F1050"/>
      <c r="G1050"/>
      <c r="K1050"/>
      <c r="L1050"/>
      <c r="M1050"/>
    </row>
    <row r="1051" spans="2:13" x14ac:dyDescent="0.25">
      <c r="B1051"/>
      <c r="C1051"/>
      <c r="D1051"/>
      <c r="E1051"/>
      <c r="F1051"/>
      <c r="G1051"/>
      <c r="K1051"/>
      <c r="L1051"/>
      <c r="M1051"/>
    </row>
    <row r="1052" spans="2:13" x14ac:dyDescent="0.25">
      <c r="B1052"/>
      <c r="C1052"/>
      <c r="D1052"/>
      <c r="E1052"/>
      <c r="F1052"/>
      <c r="G1052"/>
      <c r="K1052"/>
      <c r="L1052"/>
      <c r="M1052"/>
    </row>
    <row r="1053" spans="2:13" x14ac:dyDescent="0.25">
      <c r="B1053"/>
      <c r="C1053"/>
      <c r="D1053"/>
      <c r="E1053"/>
      <c r="F1053"/>
      <c r="G1053"/>
      <c r="K1053"/>
      <c r="L1053"/>
      <c r="M1053"/>
    </row>
    <row r="1054" spans="2:13" x14ac:dyDescent="0.25">
      <c r="B1054"/>
      <c r="C1054"/>
      <c r="D1054"/>
      <c r="E1054"/>
      <c r="F1054"/>
      <c r="G1054"/>
      <c r="K1054"/>
      <c r="L1054"/>
      <c r="M1054"/>
    </row>
    <row r="1055" spans="2:13" x14ac:dyDescent="0.25">
      <c r="B1055"/>
      <c r="C1055"/>
      <c r="D1055"/>
      <c r="E1055"/>
      <c r="F1055"/>
      <c r="G1055"/>
      <c r="K1055"/>
      <c r="L1055"/>
      <c r="M1055"/>
    </row>
    <row r="1056" spans="2:13" x14ac:dyDescent="0.25">
      <c r="B1056"/>
      <c r="C1056"/>
      <c r="D1056"/>
      <c r="E1056"/>
      <c r="F1056"/>
      <c r="G1056"/>
      <c r="K1056"/>
      <c r="L1056"/>
      <c r="M1056"/>
    </row>
    <row r="1057" spans="2:13" x14ac:dyDescent="0.25">
      <c r="B1057"/>
      <c r="C1057"/>
      <c r="D1057"/>
      <c r="E1057"/>
      <c r="F1057"/>
      <c r="G1057"/>
      <c r="K1057"/>
      <c r="L1057"/>
      <c r="M1057"/>
    </row>
    <row r="1058" spans="2:13" x14ac:dyDescent="0.25">
      <c r="B1058"/>
      <c r="C1058"/>
      <c r="D1058"/>
      <c r="E1058"/>
      <c r="F1058"/>
      <c r="G1058"/>
      <c r="K1058"/>
      <c r="L1058"/>
      <c r="M1058"/>
    </row>
    <row r="1059" spans="2:13" x14ac:dyDescent="0.25">
      <c r="B1059"/>
      <c r="C1059"/>
      <c r="D1059"/>
      <c r="E1059"/>
      <c r="F1059"/>
      <c r="G1059"/>
      <c r="K1059"/>
      <c r="L1059"/>
      <c r="M1059"/>
    </row>
    <row r="1060" spans="2:13" x14ac:dyDescent="0.25">
      <c r="B1060"/>
      <c r="C1060"/>
      <c r="D1060"/>
      <c r="E1060"/>
      <c r="F1060"/>
      <c r="G1060"/>
      <c r="K1060"/>
      <c r="L1060"/>
      <c r="M1060"/>
    </row>
    <row r="1061" spans="2:13" x14ac:dyDescent="0.25">
      <c r="B1061"/>
      <c r="C1061"/>
      <c r="D1061"/>
      <c r="E1061"/>
      <c r="F1061"/>
      <c r="G1061"/>
      <c r="K1061"/>
      <c r="L1061"/>
      <c r="M1061"/>
    </row>
    <row r="1062" spans="2:13" x14ac:dyDescent="0.25">
      <c r="B1062"/>
      <c r="C1062"/>
      <c r="D1062"/>
      <c r="E1062"/>
      <c r="F1062"/>
      <c r="G1062"/>
      <c r="K1062"/>
      <c r="L1062"/>
      <c r="M1062"/>
    </row>
    <row r="1063" spans="2:13" x14ac:dyDescent="0.25">
      <c r="B1063"/>
      <c r="C1063"/>
      <c r="D1063"/>
      <c r="E1063"/>
      <c r="F1063"/>
      <c r="G1063"/>
      <c r="K1063"/>
      <c r="L1063"/>
      <c r="M1063"/>
    </row>
    <row r="1064" spans="2:13" x14ac:dyDescent="0.25">
      <c r="B1064"/>
      <c r="C1064"/>
      <c r="D1064"/>
      <c r="E1064"/>
      <c r="F1064"/>
      <c r="G1064"/>
      <c r="K1064"/>
      <c r="L1064"/>
      <c r="M1064"/>
    </row>
    <row r="1065" spans="2:13" x14ac:dyDescent="0.25">
      <c r="B1065"/>
      <c r="C1065"/>
      <c r="D1065"/>
      <c r="E1065"/>
      <c r="F1065"/>
      <c r="G1065"/>
      <c r="K1065"/>
      <c r="L1065"/>
      <c r="M1065"/>
    </row>
    <row r="1066" spans="2:13" x14ac:dyDescent="0.25">
      <c r="B1066"/>
      <c r="C1066"/>
      <c r="D1066"/>
      <c r="E1066"/>
      <c r="F1066"/>
      <c r="G1066"/>
      <c r="K1066"/>
      <c r="L1066"/>
      <c r="M1066"/>
    </row>
    <row r="1067" spans="2:13" x14ac:dyDescent="0.25">
      <c r="B1067"/>
      <c r="C1067"/>
      <c r="D1067"/>
      <c r="E1067"/>
      <c r="F1067"/>
      <c r="G1067"/>
      <c r="K1067"/>
      <c r="L1067"/>
      <c r="M1067"/>
    </row>
    <row r="1068" spans="2:13" x14ac:dyDescent="0.25">
      <c r="B1068"/>
      <c r="C1068"/>
      <c r="D1068"/>
      <c r="E1068"/>
      <c r="F1068"/>
      <c r="G1068"/>
      <c r="K1068"/>
      <c r="L1068"/>
      <c r="M1068"/>
    </row>
    <row r="1069" spans="2:13" x14ac:dyDescent="0.25">
      <c r="B1069"/>
      <c r="C1069"/>
      <c r="D1069"/>
      <c r="E1069"/>
      <c r="F1069"/>
      <c r="G1069"/>
      <c r="K1069"/>
      <c r="L1069"/>
      <c r="M1069"/>
    </row>
    <row r="1070" spans="2:13" x14ac:dyDescent="0.25">
      <c r="B1070"/>
      <c r="C1070"/>
      <c r="D1070"/>
      <c r="E1070"/>
      <c r="F1070"/>
      <c r="G1070"/>
      <c r="K1070"/>
      <c r="L1070"/>
      <c r="M1070"/>
    </row>
    <row r="1071" spans="2:13" x14ac:dyDescent="0.25">
      <c r="B1071"/>
      <c r="C1071"/>
      <c r="D1071"/>
      <c r="E1071"/>
      <c r="F1071"/>
      <c r="G1071"/>
      <c r="K1071"/>
      <c r="L1071"/>
      <c r="M1071"/>
    </row>
    <row r="1072" spans="2:13" x14ac:dyDescent="0.25">
      <c r="B1072"/>
      <c r="C1072"/>
      <c r="D1072"/>
      <c r="E1072"/>
      <c r="F1072"/>
      <c r="G1072"/>
      <c r="K1072"/>
      <c r="L1072"/>
      <c r="M1072"/>
    </row>
    <row r="1073" spans="2:13" x14ac:dyDescent="0.25">
      <c r="B1073"/>
      <c r="C1073"/>
      <c r="D1073"/>
      <c r="E1073"/>
      <c r="F1073"/>
      <c r="G1073"/>
      <c r="K1073"/>
      <c r="L1073"/>
      <c r="M1073"/>
    </row>
    <row r="1074" spans="2:13" x14ac:dyDescent="0.25">
      <c r="B1074"/>
      <c r="C1074"/>
      <c r="D1074"/>
      <c r="E1074"/>
      <c r="F1074"/>
      <c r="G1074"/>
      <c r="K1074"/>
      <c r="L1074"/>
      <c r="M1074"/>
    </row>
    <row r="1075" spans="2:13" x14ac:dyDescent="0.25">
      <c r="B1075"/>
      <c r="C1075"/>
      <c r="D1075"/>
      <c r="E1075"/>
      <c r="F1075"/>
      <c r="G1075"/>
      <c r="K1075"/>
      <c r="L1075"/>
      <c r="M1075"/>
    </row>
    <row r="1076" spans="2:13" x14ac:dyDescent="0.25">
      <c r="B1076"/>
      <c r="C1076"/>
      <c r="D1076"/>
      <c r="E1076"/>
      <c r="F1076"/>
      <c r="G1076"/>
      <c r="K1076"/>
      <c r="L1076"/>
      <c r="M1076"/>
    </row>
    <row r="1077" spans="2:13" x14ac:dyDescent="0.25">
      <c r="B1077"/>
      <c r="C1077"/>
      <c r="D1077"/>
      <c r="E1077"/>
      <c r="F1077"/>
      <c r="G1077"/>
      <c r="K1077"/>
      <c r="L1077"/>
      <c r="M1077"/>
    </row>
    <row r="1078" spans="2:13" x14ac:dyDescent="0.25">
      <c r="B1078"/>
      <c r="C1078"/>
      <c r="D1078"/>
      <c r="E1078"/>
      <c r="F1078"/>
      <c r="G1078"/>
      <c r="K1078"/>
      <c r="L1078"/>
      <c r="M1078"/>
    </row>
    <row r="1079" spans="2:13" x14ac:dyDescent="0.25">
      <c r="B1079"/>
      <c r="C1079"/>
      <c r="D1079"/>
      <c r="E1079"/>
      <c r="F1079"/>
      <c r="G1079"/>
      <c r="K1079"/>
      <c r="L1079"/>
      <c r="M1079"/>
    </row>
    <row r="1080" spans="2:13" x14ac:dyDescent="0.25">
      <c r="B1080"/>
      <c r="C1080"/>
      <c r="D1080"/>
      <c r="E1080"/>
      <c r="F1080"/>
      <c r="G1080"/>
      <c r="K1080"/>
      <c r="L1080"/>
      <c r="M1080"/>
    </row>
    <row r="1081" spans="2:13" x14ac:dyDescent="0.25">
      <c r="B1081"/>
      <c r="C1081"/>
      <c r="D1081"/>
      <c r="E1081"/>
      <c r="F1081"/>
      <c r="G1081"/>
      <c r="K1081"/>
      <c r="L1081"/>
      <c r="M1081"/>
    </row>
    <row r="1082" spans="2:13" x14ac:dyDescent="0.25">
      <c r="B1082"/>
      <c r="C1082"/>
      <c r="D1082"/>
      <c r="E1082"/>
      <c r="F1082"/>
      <c r="G1082"/>
      <c r="K1082"/>
      <c r="L1082"/>
      <c r="M1082"/>
    </row>
    <row r="1083" spans="2:13" x14ac:dyDescent="0.25">
      <c r="B1083"/>
      <c r="C1083"/>
      <c r="D1083"/>
      <c r="E1083"/>
      <c r="F1083"/>
      <c r="G1083"/>
      <c r="K1083"/>
      <c r="L1083"/>
      <c r="M1083"/>
    </row>
    <row r="1084" spans="2:13" x14ac:dyDescent="0.25">
      <c r="B1084"/>
      <c r="C1084"/>
      <c r="D1084"/>
      <c r="E1084"/>
      <c r="F1084"/>
      <c r="G1084"/>
      <c r="K1084"/>
      <c r="L1084"/>
      <c r="M1084"/>
    </row>
    <row r="1085" spans="2:13" x14ac:dyDescent="0.25">
      <c r="B1085"/>
      <c r="C1085"/>
      <c r="D1085"/>
      <c r="E1085"/>
      <c r="F1085"/>
      <c r="G1085"/>
      <c r="K1085"/>
      <c r="L1085"/>
      <c r="M1085"/>
    </row>
    <row r="1086" spans="2:13" x14ac:dyDescent="0.25">
      <c r="B1086"/>
      <c r="C1086"/>
      <c r="D1086"/>
      <c r="E1086"/>
      <c r="F1086"/>
      <c r="G1086"/>
      <c r="K1086"/>
      <c r="L1086"/>
      <c r="M1086"/>
    </row>
    <row r="1087" spans="2:13" x14ac:dyDescent="0.25">
      <c r="B1087"/>
      <c r="C1087"/>
      <c r="D1087"/>
      <c r="E1087"/>
      <c r="F1087"/>
      <c r="G1087"/>
      <c r="K1087"/>
      <c r="L1087"/>
      <c r="M1087"/>
    </row>
    <row r="1088" spans="2:13" x14ac:dyDescent="0.25">
      <c r="B1088"/>
      <c r="C1088"/>
      <c r="D1088"/>
      <c r="E1088"/>
      <c r="F1088"/>
      <c r="G1088"/>
      <c r="K1088"/>
      <c r="L1088"/>
      <c r="M1088"/>
    </row>
    <row r="1089" spans="2:13" x14ac:dyDescent="0.25">
      <c r="B1089"/>
      <c r="C1089"/>
      <c r="D1089"/>
      <c r="E1089"/>
      <c r="F1089"/>
      <c r="G1089"/>
      <c r="K1089"/>
      <c r="L1089"/>
      <c r="M1089"/>
    </row>
    <row r="1090" spans="2:13" x14ac:dyDescent="0.25">
      <c r="B1090"/>
      <c r="C1090"/>
      <c r="D1090"/>
      <c r="E1090"/>
      <c r="F1090"/>
      <c r="G1090"/>
      <c r="K1090"/>
      <c r="L1090"/>
      <c r="M1090"/>
    </row>
    <row r="1091" spans="2:13" x14ac:dyDescent="0.25">
      <c r="B1091"/>
      <c r="C1091"/>
      <c r="D1091"/>
      <c r="E1091"/>
      <c r="F1091"/>
      <c r="G1091"/>
      <c r="K1091"/>
      <c r="L1091"/>
      <c r="M1091"/>
    </row>
    <row r="1092" spans="2:13" x14ac:dyDescent="0.25">
      <c r="B1092"/>
      <c r="C1092"/>
      <c r="D1092"/>
      <c r="E1092"/>
      <c r="F1092"/>
      <c r="G1092"/>
      <c r="K1092"/>
      <c r="L1092"/>
      <c r="M1092"/>
    </row>
    <row r="1093" spans="2:13" x14ac:dyDescent="0.25">
      <c r="B1093"/>
      <c r="C1093"/>
      <c r="D1093"/>
      <c r="E1093"/>
      <c r="F1093"/>
      <c r="G1093"/>
      <c r="K1093"/>
      <c r="L1093"/>
      <c r="M1093"/>
    </row>
    <row r="1094" spans="2:13" x14ac:dyDescent="0.25">
      <c r="B1094"/>
      <c r="C1094"/>
      <c r="D1094"/>
      <c r="E1094"/>
      <c r="F1094"/>
      <c r="G1094"/>
      <c r="K1094"/>
      <c r="L1094"/>
      <c r="M1094"/>
    </row>
    <row r="1095" spans="2:13" x14ac:dyDescent="0.25">
      <c r="B1095"/>
      <c r="C1095"/>
      <c r="D1095"/>
      <c r="E1095"/>
      <c r="F1095"/>
      <c r="G1095"/>
      <c r="K1095"/>
      <c r="L1095"/>
      <c r="M1095"/>
    </row>
    <row r="1096" spans="2:13" x14ac:dyDescent="0.25">
      <c r="B1096"/>
      <c r="C1096"/>
      <c r="D1096"/>
      <c r="E1096"/>
      <c r="F1096"/>
      <c r="G1096"/>
      <c r="K1096"/>
      <c r="L1096"/>
      <c r="M1096"/>
    </row>
    <row r="1097" spans="2:13" x14ac:dyDescent="0.25">
      <c r="B1097"/>
      <c r="C1097"/>
      <c r="D1097"/>
      <c r="E1097"/>
      <c r="F1097"/>
      <c r="G1097"/>
      <c r="K1097"/>
      <c r="L1097"/>
      <c r="M1097"/>
    </row>
    <row r="1098" spans="2:13" x14ac:dyDescent="0.25">
      <c r="B1098"/>
      <c r="C1098"/>
      <c r="D1098"/>
      <c r="E1098"/>
      <c r="F1098"/>
      <c r="G1098"/>
      <c r="K1098"/>
      <c r="L1098"/>
      <c r="M1098"/>
    </row>
    <row r="1099" spans="2:13" x14ac:dyDescent="0.25">
      <c r="B1099"/>
      <c r="C1099"/>
      <c r="D1099"/>
      <c r="E1099"/>
      <c r="F1099"/>
      <c r="G1099"/>
      <c r="K1099"/>
      <c r="L1099"/>
      <c r="M1099"/>
    </row>
    <row r="1100" spans="2:13" x14ac:dyDescent="0.25">
      <c r="B1100"/>
      <c r="C1100"/>
      <c r="D1100"/>
      <c r="E1100"/>
      <c r="F1100"/>
      <c r="G1100"/>
      <c r="K1100"/>
      <c r="L1100"/>
      <c r="M1100"/>
    </row>
    <row r="1101" spans="2:13" x14ac:dyDescent="0.25">
      <c r="B1101"/>
      <c r="C1101"/>
      <c r="D1101"/>
      <c r="E1101"/>
      <c r="F1101"/>
      <c r="G1101"/>
      <c r="K1101"/>
      <c r="L1101"/>
      <c r="M1101"/>
    </row>
    <row r="1102" spans="2:13" x14ac:dyDescent="0.25">
      <c r="B1102"/>
      <c r="C1102"/>
      <c r="D1102"/>
      <c r="E1102"/>
      <c r="F1102"/>
      <c r="G1102"/>
      <c r="K1102"/>
      <c r="L1102"/>
      <c r="M1102"/>
    </row>
    <row r="1103" spans="2:13" x14ac:dyDescent="0.25">
      <c r="B1103"/>
      <c r="C1103"/>
      <c r="D1103"/>
      <c r="E1103"/>
      <c r="F1103"/>
      <c r="G1103"/>
      <c r="K1103"/>
      <c r="L1103"/>
      <c r="M1103"/>
    </row>
    <row r="1104" spans="2:13" x14ac:dyDescent="0.25">
      <c r="B1104"/>
      <c r="C1104"/>
      <c r="D1104"/>
      <c r="E1104"/>
      <c r="F1104"/>
      <c r="G1104"/>
      <c r="K1104"/>
      <c r="L1104"/>
      <c r="M1104"/>
    </row>
    <row r="1105" spans="2:13" x14ac:dyDescent="0.25">
      <c r="B1105"/>
      <c r="C1105"/>
      <c r="D1105"/>
      <c r="E1105"/>
      <c r="F1105"/>
      <c r="G1105"/>
      <c r="K1105"/>
      <c r="L1105"/>
      <c r="M1105"/>
    </row>
    <row r="1106" spans="2:13" x14ac:dyDescent="0.25">
      <c r="B1106"/>
      <c r="C1106"/>
      <c r="D1106"/>
      <c r="E1106"/>
      <c r="F1106"/>
      <c r="G1106"/>
      <c r="K1106"/>
      <c r="L1106"/>
      <c r="M1106"/>
    </row>
    <row r="1107" spans="2:13" x14ac:dyDescent="0.25">
      <c r="B1107"/>
      <c r="C1107"/>
      <c r="D1107"/>
      <c r="E1107"/>
      <c r="F1107"/>
      <c r="G1107"/>
      <c r="K1107"/>
      <c r="L1107"/>
      <c r="M1107"/>
    </row>
    <row r="1108" spans="2:13" x14ac:dyDescent="0.25">
      <c r="B1108"/>
      <c r="C1108"/>
      <c r="D1108"/>
      <c r="E1108"/>
      <c r="F1108"/>
      <c r="G1108"/>
      <c r="K1108"/>
      <c r="L1108"/>
      <c r="M1108"/>
    </row>
    <row r="1109" spans="2:13" x14ac:dyDescent="0.25">
      <c r="B1109"/>
      <c r="C1109"/>
      <c r="D1109"/>
      <c r="E1109"/>
      <c r="F1109"/>
      <c r="G1109"/>
      <c r="K1109"/>
      <c r="L1109"/>
      <c r="M1109"/>
    </row>
    <row r="1110" spans="2:13" x14ac:dyDescent="0.25">
      <c r="B1110"/>
      <c r="C1110"/>
      <c r="D1110"/>
      <c r="E1110"/>
      <c r="F1110"/>
      <c r="G1110"/>
      <c r="K1110"/>
      <c r="L1110"/>
      <c r="M1110"/>
    </row>
    <row r="1111" spans="2:13" x14ac:dyDescent="0.25">
      <c r="B1111"/>
      <c r="C1111"/>
      <c r="D1111"/>
      <c r="E1111"/>
      <c r="F1111"/>
      <c r="G1111"/>
      <c r="K1111"/>
      <c r="L1111"/>
      <c r="M1111"/>
    </row>
    <row r="1112" spans="2:13" x14ac:dyDescent="0.25">
      <c r="B1112"/>
      <c r="C1112"/>
      <c r="D1112"/>
      <c r="E1112"/>
      <c r="F1112"/>
      <c r="G1112"/>
      <c r="K1112"/>
      <c r="L1112"/>
      <c r="M1112"/>
    </row>
    <row r="1113" spans="2:13" x14ac:dyDescent="0.25">
      <c r="B1113"/>
      <c r="C1113"/>
      <c r="D1113"/>
      <c r="E1113"/>
      <c r="F1113"/>
      <c r="G1113"/>
      <c r="K1113"/>
      <c r="L1113"/>
      <c r="M1113"/>
    </row>
    <row r="1114" spans="2:13" x14ac:dyDescent="0.25">
      <c r="B1114"/>
      <c r="C1114"/>
      <c r="D1114"/>
      <c r="E1114"/>
      <c r="F1114"/>
      <c r="G1114"/>
      <c r="K1114"/>
      <c r="L1114"/>
      <c r="M1114"/>
    </row>
    <row r="1115" spans="2:13" x14ac:dyDescent="0.25">
      <c r="B1115"/>
      <c r="C1115"/>
      <c r="D1115"/>
      <c r="E1115"/>
      <c r="F1115"/>
      <c r="G1115"/>
      <c r="K1115"/>
      <c r="L1115"/>
      <c r="M1115"/>
    </row>
    <row r="1116" spans="2:13" x14ac:dyDescent="0.25">
      <c r="B1116"/>
      <c r="C1116"/>
      <c r="D1116"/>
      <c r="E1116"/>
      <c r="F1116"/>
      <c r="G1116"/>
      <c r="K1116"/>
      <c r="L1116"/>
      <c r="M1116"/>
    </row>
    <row r="1117" spans="2:13" x14ac:dyDescent="0.25">
      <c r="B1117"/>
      <c r="C1117"/>
      <c r="D1117"/>
      <c r="E1117"/>
      <c r="F1117"/>
      <c r="G1117"/>
      <c r="K1117"/>
      <c r="L1117"/>
      <c r="M1117"/>
    </row>
    <row r="1118" spans="2:13" x14ac:dyDescent="0.25">
      <c r="B1118"/>
      <c r="C1118"/>
      <c r="D1118"/>
      <c r="E1118"/>
      <c r="F1118"/>
      <c r="G1118"/>
      <c r="K1118"/>
      <c r="L1118"/>
      <c r="M1118"/>
    </row>
    <row r="1119" spans="2:13" x14ac:dyDescent="0.25">
      <c r="B1119"/>
      <c r="C1119"/>
      <c r="D1119"/>
      <c r="E1119"/>
      <c r="F1119"/>
      <c r="G1119"/>
      <c r="K1119"/>
      <c r="L1119"/>
      <c r="M1119"/>
    </row>
    <row r="1120" spans="2:13" x14ac:dyDescent="0.25">
      <c r="B1120"/>
      <c r="C1120"/>
      <c r="D1120"/>
      <c r="E1120"/>
      <c r="F1120"/>
      <c r="G1120"/>
      <c r="K1120"/>
      <c r="L1120"/>
      <c r="M1120"/>
    </row>
    <row r="1121" spans="2:13" x14ac:dyDescent="0.25">
      <c r="B1121"/>
      <c r="C1121"/>
      <c r="D1121"/>
      <c r="E1121"/>
      <c r="F1121"/>
      <c r="G1121"/>
      <c r="K1121"/>
      <c r="L1121"/>
      <c r="M1121"/>
    </row>
    <row r="1122" spans="2:13" x14ac:dyDescent="0.25">
      <c r="B1122"/>
      <c r="C1122"/>
      <c r="D1122"/>
      <c r="E1122"/>
      <c r="F1122"/>
      <c r="G1122"/>
      <c r="K1122"/>
      <c r="L1122"/>
      <c r="M1122"/>
    </row>
    <row r="1123" spans="2:13" x14ac:dyDescent="0.25">
      <c r="B1123"/>
      <c r="C1123"/>
      <c r="D1123"/>
      <c r="E1123"/>
      <c r="F1123"/>
      <c r="G1123"/>
      <c r="K1123"/>
      <c r="L1123"/>
      <c r="M1123"/>
    </row>
    <row r="1124" spans="2:13" x14ac:dyDescent="0.25">
      <c r="B1124"/>
      <c r="C1124"/>
      <c r="D1124"/>
      <c r="E1124"/>
      <c r="F1124"/>
      <c r="G1124"/>
      <c r="K1124"/>
      <c r="L1124"/>
      <c r="M1124"/>
    </row>
    <row r="1125" spans="2:13" x14ac:dyDescent="0.25">
      <c r="B1125"/>
      <c r="C1125"/>
      <c r="D1125"/>
      <c r="E1125"/>
      <c r="F1125"/>
      <c r="G1125"/>
      <c r="K1125"/>
      <c r="L1125"/>
      <c r="M1125"/>
    </row>
    <row r="1126" spans="2:13" x14ac:dyDescent="0.25">
      <c r="B1126"/>
      <c r="C1126"/>
      <c r="D1126"/>
      <c r="E1126"/>
      <c r="F1126"/>
      <c r="G1126"/>
      <c r="K1126"/>
      <c r="L1126"/>
      <c r="M1126"/>
    </row>
    <row r="1127" spans="2:13" x14ac:dyDescent="0.25">
      <c r="B1127"/>
      <c r="C1127"/>
      <c r="D1127"/>
      <c r="E1127"/>
      <c r="F1127"/>
      <c r="G1127"/>
      <c r="K1127"/>
      <c r="L1127"/>
      <c r="M1127"/>
    </row>
    <row r="1128" spans="2:13" x14ac:dyDescent="0.25">
      <c r="B1128"/>
      <c r="C1128"/>
      <c r="D1128"/>
      <c r="E1128"/>
      <c r="F1128"/>
      <c r="G1128"/>
      <c r="K1128"/>
      <c r="L1128"/>
      <c r="M1128"/>
    </row>
    <row r="1129" spans="2:13" x14ac:dyDescent="0.25">
      <c r="B1129"/>
      <c r="C1129"/>
      <c r="D1129"/>
      <c r="E1129"/>
      <c r="F1129"/>
      <c r="G1129"/>
      <c r="K1129"/>
      <c r="L1129"/>
      <c r="M1129"/>
    </row>
    <row r="1130" spans="2:13" x14ac:dyDescent="0.25">
      <c r="B1130"/>
      <c r="C1130"/>
      <c r="D1130"/>
      <c r="E1130"/>
      <c r="F1130"/>
      <c r="G1130"/>
      <c r="K1130"/>
      <c r="L1130"/>
      <c r="M1130"/>
    </row>
    <row r="1131" spans="2:13" x14ac:dyDescent="0.25">
      <c r="B1131"/>
      <c r="C1131"/>
      <c r="D1131"/>
      <c r="E1131"/>
      <c r="F1131"/>
      <c r="G1131"/>
      <c r="K1131"/>
      <c r="L1131"/>
      <c r="M1131"/>
    </row>
    <row r="1132" spans="2:13" x14ac:dyDescent="0.25">
      <c r="B1132"/>
      <c r="C1132"/>
      <c r="D1132"/>
      <c r="E1132"/>
      <c r="F1132"/>
      <c r="G1132"/>
      <c r="K1132"/>
      <c r="L1132"/>
      <c r="M1132"/>
    </row>
    <row r="1133" spans="2:13" x14ac:dyDescent="0.25">
      <c r="B1133"/>
      <c r="C1133"/>
      <c r="D1133"/>
      <c r="E1133"/>
      <c r="F1133"/>
      <c r="G1133"/>
      <c r="K1133"/>
      <c r="L1133"/>
      <c r="M1133"/>
    </row>
    <row r="1134" spans="2:13" x14ac:dyDescent="0.25">
      <c r="B1134"/>
      <c r="C1134"/>
      <c r="D1134"/>
      <c r="E1134"/>
      <c r="F1134"/>
      <c r="G1134"/>
      <c r="K1134"/>
      <c r="L1134"/>
      <c r="M1134"/>
    </row>
    <row r="1135" spans="2:13" x14ac:dyDescent="0.25">
      <c r="B1135"/>
      <c r="C1135"/>
      <c r="D1135"/>
      <c r="E1135"/>
      <c r="F1135"/>
      <c r="G1135"/>
      <c r="K1135"/>
      <c r="L1135"/>
      <c r="M1135"/>
    </row>
    <row r="1136" spans="2:13" x14ac:dyDescent="0.25">
      <c r="B1136"/>
      <c r="C1136"/>
      <c r="D1136"/>
      <c r="E1136"/>
      <c r="F1136"/>
      <c r="G1136"/>
      <c r="K1136"/>
      <c r="L1136"/>
      <c r="M1136"/>
    </row>
    <row r="1137" spans="2:13" x14ac:dyDescent="0.25">
      <c r="B1137"/>
      <c r="C1137"/>
      <c r="D1137"/>
      <c r="E1137"/>
      <c r="F1137"/>
      <c r="G1137"/>
      <c r="K1137"/>
      <c r="L1137"/>
      <c r="M1137"/>
    </row>
    <row r="1138" spans="2:13" x14ac:dyDescent="0.25">
      <c r="B1138"/>
      <c r="C1138"/>
      <c r="D1138"/>
      <c r="E1138"/>
      <c r="F1138"/>
      <c r="G1138"/>
      <c r="K1138"/>
      <c r="L1138"/>
      <c r="M1138"/>
    </row>
    <row r="1139" spans="2:13" x14ac:dyDescent="0.25">
      <c r="B1139"/>
      <c r="C1139"/>
      <c r="D1139"/>
      <c r="E1139"/>
      <c r="F1139"/>
      <c r="G1139"/>
      <c r="K1139"/>
      <c r="L1139"/>
      <c r="M1139"/>
    </row>
    <row r="1140" spans="2:13" x14ac:dyDescent="0.25">
      <c r="B1140"/>
      <c r="C1140"/>
      <c r="D1140"/>
      <c r="E1140"/>
      <c r="F1140"/>
      <c r="G1140"/>
      <c r="K1140"/>
      <c r="L1140"/>
      <c r="M1140"/>
    </row>
    <row r="1141" spans="2:13" x14ac:dyDescent="0.25">
      <c r="B1141"/>
      <c r="C1141"/>
      <c r="D1141"/>
      <c r="E1141"/>
      <c r="F1141"/>
      <c r="G1141"/>
      <c r="K1141"/>
      <c r="L1141"/>
      <c r="M1141"/>
    </row>
    <row r="1142" spans="2:13" x14ac:dyDescent="0.25">
      <c r="B1142"/>
      <c r="C1142"/>
      <c r="D1142"/>
      <c r="E1142"/>
      <c r="F1142"/>
      <c r="G1142"/>
      <c r="K1142"/>
      <c r="L1142"/>
      <c r="M1142"/>
    </row>
    <row r="1143" spans="2:13" x14ac:dyDescent="0.25">
      <c r="B1143"/>
      <c r="C1143"/>
      <c r="D1143"/>
      <c r="E1143"/>
      <c r="F1143"/>
      <c r="G1143"/>
      <c r="K1143"/>
      <c r="L1143"/>
      <c r="M1143"/>
    </row>
    <row r="1144" spans="2:13" x14ac:dyDescent="0.25">
      <c r="B1144"/>
      <c r="C1144"/>
      <c r="D1144"/>
      <c r="E1144"/>
      <c r="F1144"/>
      <c r="G1144"/>
      <c r="K1144"/>
      <c r="L1144"/>
      <c r="M1144"/>
    </row>
    <row r="1145" spans="2:13" x14ac:dyDescent="0.25">
      <c r="B1145"/>
      <c r="C1145"/>
      <c r="D1145"/>
      <c r="E1145"/>
      <c r="F1145"/>
      <c r="G1145"/>
      <c r="K1145"/>
      <c r="L1145"/>
      <c r="M1145"/>
    </row>
    <row r="1146" spans="2:13" x14ac:dyDescent="0.25">
      <c r="B1146"/>
      <c r="C1146"/>
      <c r="D1146"/>
      <c r="E1146"/>
      <c r="F1146"/>
      <c r="G1146"/>
      <c r="K1146"/>
      <c r="L1146"/>
      <c r="M1146"/>
    </row>
    <row r="1147" spans="2:13" x14ac:dyDescent="0.25">
      <c r="B1147"/>
      <c r="C1147"/>
      <c r="D1147"/>
      <c r="E1147"/>
      <c r="F1147"/>
      <c r="G1147"/>
      <c r="K1147"/>
      <c r="L1147"/>
      <c r="M1147"/>
    </row>
    <row r="1148" spans="2:13" x14ac:dyDescent="0.25">
      <c r="B1148"/>
      <c r="C1148"/>
      <c r="D1148"/>
      <c r="E1148"/>
      <c r="F1148"/>
      <c r="G1148"/>
      <c r="K1148"/>
      <c r="L1148"/>
      <c r="M1148"/>
    </row>
    <row r="1149" spans="2:13" x14ac:dyDescent="0.25">
      <c r="B1149"/>
      <c r="C1149"/>
      <c r="D1149"/>
      <c r="E1149"/>
      <c r="F1149"/>
      <c r="G1149"/>
      <c r="K1149"/>
      <c r="L1149"/>
      <c r="M1149"/>
    </row>
    <row r="1150" spans="2:13" x14ac:dyDescent="0.25">
      <c r="B1150"/>
      <c r="C1150"/>
      <c r="D1150"/>
      <c r="E1150"/>
      <c r="F1150"/>
      <c r="G1150"/>
      <c r="K1150"/>
      <c r="L1150"/>
      <c r="M1150"/>
    </row>
    <row r="1151" spans="2:13" x14ac:dyDescent="0.25">
      <c r="B1151"/>
      <c r="C1151"/>
      <c r="D1151"/>
      <c r="E1151"/>
      <c r="F1151"/>
      <c r="G1151"/>
      <c r="K1151"/>
      <c r="L1151"/>
      <c r="M1151"/>
    </row>
    <row r="1152" spans="2:13" x14ac:dyDescent="0.25">
      <c r="B1152"/>
      <c r="C1152"/>
      <c r="D1152"/>
      <c r="E1152"/>
      <c r="F1152"/>
      <c r="G1152"/>
      <c r="K1152"/>
      <c r="L1152"/>
      <c r="M1152"/>
    </row>
    <row r="1153" spans="2:13" x14ac:dyDescent="0.25">
      <c r="B1153"/>
      <c r="C1153"/>
      <c r="D1153"/>
      <c r="E1153"/>
      <c r="F1153"/>
      <c r="G1153"/>
      <c r="K1153"/>
      <c r="L1153"/>
      <c r="M1153"/>
    </row>
    <row r="1154" spans="2:13" x14ac:dyDescent="0.25">
      <c r="B1154"/>
      <c r="C1154"/>
      <c r="D1154"/>
      <c r="E1154"/>
      <c r="F1154"/>
      <c r="G1154"/>
      <c r="K1154"/>
      <c r="L1154"/>
      <c r="M1154"/>
    </row>
    <row r="1155" spans="2:13" x14ac:dyDescent="0.25">
      <c r="B1155"/>
      <c r="C1155"/>
      <c r="D1155"/>
      <c r="E1155"/>
      <c r="F1155"/>
      <c r="G1155"/>
      <c r="K1155"/>
      <c r="L1155"/>
      <c r="M1155"/>
    </row>
    <row r="1156" spans="2:13" x14ac:dyDescent="0.25">
      <c r="B1156"/>
      <c r="C1156"/>
      <c r="D1156"/>
      <c r="E1156"/>
      <c r="F1156"/>
      <c r="G1156"/>
      <c r="K1156"/>
      <c r="L1156"/>
      <c r="M1156"/>
    </row>
  </sheetData>
  <sortState ref="B7:AL571">
    <sortCondition ref="E7"/>
  </sortState>
  <mergeCells count="29">
    <mergeCell ref="AC5:AE5"/>
    <mergeCell ref="AF5:AH5"/>
    <mergeCell ref="AI5:AK5"/>
    <mergeCell ref="H4:M4"/>
    <mergeCell ref="N4:AE4"/>
    <mergeCell ref="AF4:AK4"/>
    <mergeCell ref="H5:J5"/>
    <mergeCell ref="K5:M5"/>
    <mergeCell ref="N5:P5"/>
    <mergeCell ref="Q5:S5"/>
    <mergeCell ref="T5:V5"/>
    <mergeCell ref="W5:Y5"/>
    <mergeCell ref="Z5:AB5"/>
    <mergeCell ref="AI3:AK3"/>
    <mergeCell ref="H2:M2"/>
    <mergeCell ref="N2:S2"/>
    <mergeCell ref="T2:AB2"/>
    <mergeCell ref="AC2:AE2"/>
    <mergeCell ref="AF2:AK2"/>
    <mergeCell ref="T3:V3"/>
    <mergeCell ref="W3:Y3"/>
    <mergeCell ref="Z3:AB3"/>
    <mergeCell ref="AC3:AE3"/>
    <mergeCell ref="AF3:AH3"/>
    <mergeCell ref="B3:G3"/>
    <mergeCell ref="H3:J3"/>
    <mergeCell ref="K3:M3"/>
    <mergeCell ref="N3:P3"/>
    <mergeCell ref="Q3:S3"/>
  </mergeCells>
  <pageMargins left="0.25" right="0.25" top="0.75" bottom="0.75" header="0.3" footer="0.3"/>
  <pageSetup scale="62" orientation="landscape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C00000"/>
  </sheetPr>
  <dimension ref="A1:AL900"/>
  <sheetViews>
    <sheetView showGridLines="0" zoomScaleNormal="100" zoomScaleSheetLayoutView="90" workbookViewId="0">
      <selection activeCell="A4" sqref="A4"/>
    </sheetView>
  </sheetViews>
  <sheetFormatPr defaultRowHeight="15" x14ac:dyDescent="0.25"/>
  <cols>
    <col min="1" max="1" width="46.5703125" customWidth="1"/>
    <col min="2" max="3" width="13.85546875" style="77" customWidth="1"/>
    <col min="4" max="4" width="11" style="77" customWidth="1"/>
    <col min="5" max="5" width="1.28515625" style="77" customWidth="1"/>
    <col min="25" max="26" width="9.140625" customWidth="1"/>
    <col min="27" max="30" width="25.85546875" customWidth="1"/>
    <col min="31" max="34" width="9.140625" customWidth="1"/>
    <col min="35" max="35" width="24.28515625" customWidth="1"/>
    <col min="36" max="38" width="26.28515625" customWidth="1"/>
  </cols>
  <sheetData>
    <row r="1" spans="1:38" ht="26.25" x14ac:dyDescent="0.4">
      <c r="A1" s="109" t="s">
        <v>1204</v>
      </c>
      <c r="B1" s="92"/>
      <c r="C1" s="92"/>
      <c r="D1" s="92"/>
      <c r="E1" s="92"/>
      <c r="F1" s="136" t="str">
        <f>A9</f>
        <v>None selected</v>
      </c>
      <c r="G1" s="136"/>
      <c r="H1" s="136"/>
      <c r="I1" s="136"/>
      <c r="J1" s="136"/>
      <c r="K1" s="136"/>
      <c r="L1" s="136"/>
      <c r="M1" s="136"/>
      <c r="N1" s="136"/>
      <c r="O1" s="136"/>
      <c r="P1" s="136"/>
      <c r="Q1" s="136"/>
      <c r="R1" s="136"/>
      <c r="S1" s="136"/>
      <c r="T1" s="137"/>
    </row>
    <row r="2" spans="1:38" x14ac:dyDescent="0.25">
      <c r="A2" s="98"/>
      <c r="B2" s="94"/>
      <c r="C2" s="94"/>
      <c r="D2" s="94"/>
      <c r="E2" s="94"/>
      <c r="F2" s="95"/>
      <c r="G2" s="95"/>
      <c r="H2" s="95"/>
      <c r="I2" s="95"/>
      <c r="J2" s="95"/>
      <c r="K2" s="95"/>
      <c r="L2" s="95"/>
      <c r="M2" s="95"/>
      <c r="N2" s="95"/>
      <c r="O2" s="95"/>
      <c r="P2" s="95"/>
      <c r="Q2" s="95"/>
      <c r="R2" s="95"/>
      <c r="S2" s="95"/>
      <c r="T2" s="96"/>
    </row>
    <row r="3" spans="1:38" ht="23.25" x14ac:dyDescent="0.35">
      <c r="A3" s="93"/>
      <c r="B3" s="94"/>
      <c r="C3" s="94"/>
      <c r="D3" s="94"/>
      <c r="E3" s="94"/>
      <c r="F3" s="95"/>
      <c r="G3" s="95"/>
      <c r="H3" s="95"/>
      <c r="I3" s="95"/>
      <c r="J3" s="95"/>
      <c r="K3" s="95"/>
      <c r="L3" s="95"/>
      <c r="M3" s="95"/>
      <c r="N3" s="95"/>
      <c r="O3" s="95"/>
      <c r="P3" s="95"/>
      <c r="Q3" s="95"/>
      <c r="R3" s="95"/>
      <c r="S3" s="95"/>
      <c r="T3" s="96"/>
    </row>
    <row r="4" spans="1:38" x14ac:dyDescent="0.25">
      <c r="A4" s="97" t="s">
        <v>631</v>
      </c>
      <c r="B4" s="94"/>
      <c r="C4" s="94"/>
      <c r="D4" s="94"/>
      <c r="E4" s="94"/>
      <c r="F4" s="95"/>
      <c r="G4" s="95"/>
      <c r="H4" s="95"/>
      <c r="I4" s="95"/>
      <c r="J4" s="95"/>
      <c r="K4" s="95"/>
      <c r="L4" s="95"/>
      <c r="M4" s="95"/>
      <c r="N4" s="95"/>
      <c r="O4" s="95"/>
      <c r="P4" s="95"/>
      <c r="Q4" s="95"/>
      <c r="R4" s="95"/>
      <c r="S4" s="95"/>
      <c r="T4" s="96"/>
    </row>
    <row r="5" spans="1:38" x14ac:dyDescent="0.25">
      <c r="A5" s="98">
        <v>1</v>
      </c>
      <c r="B5" s="94"/>
      <c r="C5" s="94"/>
      <c r="D5" s="94"/>
      <c r="E5" s="94"/>
      <c r="F5" s="95"/>
      <c r="G5" s="95"/>
      <c r="H5" s="95"/>
      <c r="I5" s="95"/>
      <c r="J5" s="95"/>
      <c r="K5" s="95"/>
      <c r="L5" s="95"/>
      <c r="M5" s="95"/>
      <c r="N5" s="95"/>
      <c r="O5" s="95"/>
      <c r="P5" s="95"/>
      <c r="Q5" s="95"/>
      <c r="R5" s="95"/>
      <c r="S5" s="95"/>
      <c r="T5" s="96"/>
    </row>
    <row r="6" spans="1:38" x14ac:dyDescent="0.25">
      <c r="A6" s="98"/>
      <c r="B6" s="94"/>
      <c r="C6" s="94"/>
      <c r="D6" s="94"/>
      <c r="E6" s="94"/>
      <c r="F6" s="95"/>
      <c r="G6" s="95"/>
      <c r="H6" s="95"/>
      <c r="I6" s="95"/>
      <c r="J6" s="95"/>
      <c r="K6" s="95"/>
      <c r="L6" s="95"/>
      <c r="M6" s="95"/>
      <c r="N6" s="95"/>
      <c r="O6" s="95"/>
      <c r="P6" s="95"/>
      <c r="Q6" s="95"/>
      <c r="R6" s="95"/>
      <c r="S6" s="95"/>
      <c r="T6" s="96"/>
    </row>
    <row r="7" spans="1:38" ht="15.75" x14ac:dyDescent="0.25">
      <c r="A7" s="104" t="s">
        <v>1206</v>
      </c>
      <c r="B7" s="94"/>
      <c r="C7" s="94"/>
      <c r="D7" s="94"/>
      <c r="E7" s="94"/>
      <c r="F7" s="95"/>
      <c r="G7" s="95"/>
      <c r="H7" s="95"/>
      <c r="I7" s="95"/>
      <c r="J7" s="95"/>
      <c r="K7" s="95"/>
      <c r="L7" s="95"/>
      <c r="M7" s="95"/>
      <c r="N7" s="95"/>
      <c r="O7" s="95"/>
      <c r="P7" s="95"/>
      <c r="Q7" s="95"/>
      <c r="R7" s="95"/>
      <c r="S7" s="95"/>
      <c r="T7" s="96"/>
    </row>
    <row r="8" spans="1:38" ht="46.5" customHeight="1" x14ac:dyDescent="0.25">
      <c r="A8" s="99"/>
      <c r="B8" s="81" t="s">
        <v>1203</v>
      </c>
      <c r="C8" s="81" t="s">
        <v>1208</v>
      </c>
      <c r="D8" s="94"/>
      <c r="E8" s="95"/>
      <c r="F8" s="95"/>
      <c r="G8" s="95"/>
      <c r="H8" s="95"/>
      <c r="I8" s="95"/>
      <c r="J8" s="95"/>
      <c r="K8" s="95"/>
      <c r="L8" s="95"/>
      <c r="M8" s="95"/>
      <c r="N8" s="95"/>
      <c r="O8" s="95"/>
      <c r="P8" s="95"/>
      <c r="Q8" s="95"/>
      <c r="R8" s="95"/>
      <c r="S8" s="96"/>
      <c r="T8" s="96"/>
    </row>
    <row r="9" spans="1:38" ht="16.5" customHeight="1" x14ac:dyDescent="0.25">
      <c r="A9" s="79" t="str">
        <f>IFERROR(VLOOKUP(A5,Y11:AC575,5,FALSE),"None selected")</f>
        <v>None selected</v>
      </c>
      <c r="B9" s="78" t="str">
        <f>IFERROR(AJ15,"--")</f>
        <v>--</v>
      </c>
      <c r="C9" s="80" t="str">
        <f>IFERROR(AJ19,"--")</f>
        <v>--</v>
      </c>
      <c r="D9" s="94"/>
      <c r="E9" s="73"/>
      <c r="F9" s="95"/>
      <c r="G9" s="95"/>
      <c r="H9" s="95"/>
      <c r="I9" s="95"/>
      <c r="J9" s="95"/>
      <c r="K9" s="95"/>
      <c r="L9" s="95"/>
      <c r="M9" s="95"/>
      <c r="N9" s="95"/>
      <c r="O9" s="95"/>
      <c r="P9" s="95"/>
      <c r="Q9" s="95"/>
      <c r="R9" s="95"/>
      <c r="S9" s="96"/>
      <c r="T9" s="96"/>
      <c r="X9" s="82"/>
      <c r="Y9" s="82"/>
      <c r="Z9" s="82"/>
      <c r="AA9" s="82"/>
      <c r="AB9" s="82"/>
      <c r="AC9" s="82"/>
      <c r="AD9" s="82"/>
      <c r="AE9" s="82"/>
      <c r="AF9" s="82"/>
      <c r="AG9" s="82"/>
      <c r="AH9" s="82"/>
      <c r="AI9" s="82"/>
      <c r="AJ9" s="82"/>
      <c r="AK9" s="82"/>
    </row>
    <row r="10" spans="1:38" ht="16.5" x14ac:dyDescent="0.3">
      <c r="A10" s="98"/>
      <c r="B10" s="94"/>
      <c r="C10" s="94"/>
      <c r="D10" s="94"/>
      <c r="E10" s="95"/>
      <c r="F10" s="95"/>
      <c r="G10" s="95"/>
      <c r="H10" s="95"/>
      <c r="I10" s="95"/>
      <c r="J10" s="95"/>
      <c r="K10" s="95"/>
      <c r="L10" s="95"/>
      <c r="M10" s="95"/>
      <c r="N10" s="95"/>
      <c r="O10" s="95"/>
      <c r="P10" s="95"/>
      <c r="Q10" s="95"/>
      <c r="R10" s="95"/>
      <c r="S10" s="96"/>
      <c r="T10" s="96"/>
      <c r="Y10" s="83">
        <v>1</v>
      </c>
      <c r="Z10" s="84"/>
      <c r="AA10" s="85" t="s">
        <v>11</v>
      </c>
      <c r="AB10" s="84" t="s">
        <v>10</v>
      </c>
      <c r="AC10" s="83" t="s">
        <v>1197</v>
      </c>
      <c r="AD10" s="83"/>
      <c r="AE10" s="83"/>
      <c r="AF10" s="83"/>
      <c r="AG10" s="83"/>
      <c r="AH10" s="83"/>
      <c r="AI10" s="115" t="s">
        <v>1198</v>
      </c>
      <c r="AJ10" s="83"/>
      <c r="AK10" s="83"/>
      <c r="AL10" s="83"/>
    </row>
    <row r="11" spans="1:38" ht="16.5" x14ac:dyDescent="0.3">
      <c r="A11" s="98"/>
      <c r="B11" s="94"/>
      <c r="C11" s="94"/>
      <c r="D11" s="94"/>
      <c r="E11" s="95"/>
      <c r="F11" s="95"/>
      <c r="G11" s="95"/>
      <c r="H11" s="95"/>
      <c r="I11" s="95"/>
      <c r="J11" s="95"/>
      <c r="K11" s="95"/>
      <c r="L11" s="95"/>
      <c r="M11" s="95"/>
      <c r="N11" s="95"/>
      <c r="O11" s="95"/>
      <c r="P11" s="95"/>
      <c r="Q11" s="95"/>
      <c r="R11" s="95"/>
      <c r="S11" s="96"/>
      <c r="T11" s="96"/>
      <c r="Y11" s="83">
        <v>2</v>
      </c>
      <c r="Z11" s="84" t="s">
        <v>632</v>
      </c>
      <c r="AA11" s="85" t="s">
        <v>54</v>
      </c>
      <c r="AB11" s="84" t="s">
        <v>363</v>
      </c>
      <c r="AC11" s="83" t="str">
        <f t="shared" ref="AC11:AC74" si="0">AB11&amp;", "&amp;AA11&amp;" County"</f>
        <v>Aberdeen township, Monmouth County</v>
      </c>
      <c r="AD11" s="83"/>
      <c r="AE11" s="83"/>
      <c r="AF11" s="83"/>
      <c r="AG11" s="83"/>
      <c r="AH11" s="83"/>
      <c r="AI11" s="83"/>
      <c r="AJ11" s="83"/>
      <c r="AK11" s="83"/>
      <c r="AL11" s="83"/>
    </row>
    <row r="12" spans="1:38" ht="16.5" x14ac:dyDescent="0.3">
      <c r="A12" s="104" t="s">
        <v>1207</v>
      </c>
      <c r="B12" s="94"/>
      <c r="C12" s="94"/>
      <c r="D12" s="94"/>
      <c r="E12" s="94"/>
      <c r="F12" s="95"/>
      <c r="G12" s="95"/>
      <c r="H12" s="95"/>
      <c r="I12" s="95"/>
      <c r="J12" s="95"/>
      <c r="K12" s="95"/>
      <c r="L12" s="95"/>
      <c r="M12" s="95"/>
      <c r="N12" s="95"/>
      <c r="O12" s="95"/>
      <c r="P12" s="95"/>
      <c r="Q12" s="95"/>
      <c r="R12" s="95"/>
      <c r="S12" s="95"/>
      <c r="T12" s="96"/>
      <c r="Y12" s="83">
        <v>3</v>
      </c>
      <c r="Z12" s="84" t="s">
        <v>633</v>
      </c>
      <c r="AA12" s="85" t="s">
        <v>24</v>
      </c>
      <c r="AB12" s="84" t="s">
        <v>148</v>
      </c>
      <c r="AC12" s="83" t="str">
        <f t="shared" si="0"/>
        <v>Absecon city, Atlantic County</v>
      </c>
      <c r="AD12" s="83"/>
      <c r="AE12" s="83"/>
      <c r="AF12" s="83"/>
      <c r="AG12" s="83"/>
      <c r="AH12" s="83"/>
      <c r="AI12" s="83"/>
      <c r="AJ12" s="83"/>
      <c r="AK12" s="83"/>
      <c r="AL12" s="83"/>
    </row>
    <row r="13" spans="1:38" ht="58.5" customHeight="1" x14ac:dyDescent="0.3">
      <c r="A13" s="99"/>
      <c r="B13" s="81" t="s">
        <v>1202</v>
      </c>
      <c r="C13" s="81" t="s">
        <v>1199</v>
      </c>
      <c r="D13" s="81" t="s">
        <v>1205</v>
      </c>
      <c r="E13" s="94"/>
      <c r="F13" s="95"/>
      <c r="G13" s="95"/>
      <c r="H13" s="95"/>
      <c r="I13" s="95"/>
      <c r="J13" s="95"/>
      <c r="K13" s="95"/>
      <c r="L13" s="95"/>
      <c r="M13" s="95"/>
      <c r="N13" s="95"/>
      <c r="O13" s="95"/>
      <c r="P13" s="95"/>
      <c r="Q13" s="95"/>
      <c r="R13" s="95"/>
      <c r="S13" s="95"/>
      <c r="T13" s="96"/>
      <c r="Y13" s="83">
        <v>4</v>
      </c>
      <c r="Z13" s="84" t="s">
        <v>634</v>
      </c>
      <c r="AA13" s="85" t="s">
        <v>91</v>
      </c>
      <c r="AB13" s="84" t="s">
        <v>540</v>
      </c>
      <c r="AC13" s="83" t="str">
        <f t="shared" si="0"/>
        <v>Alexandria township, Hunterdon County</v>
      </c>
      <c r="AD13" s="83"/>
      <c r="AE13" s="83"/>
      <c r="AF13" s="83"/>
      <c r="AG13" s="83"/>
      <c r="AH13" s="83"/>
      <c r="AI13" s="86"/>
      <c r="AJ13" s="114" t="str">
        <f>A9</f>
        <v>None selected</v>
      </c>
      <c r="AK13" s="114"/>
      <c r="AL13" s="114"/>
    </row>
    <row r="14" spans="1:38" ht="16.5" x14ac:dyDescent="0.3">
      <c r="A14" s="79" t="str">
        <f>IFERROR(VLOOKUP(A5,Y11:AC575,5,FALSE),"None selected")</f>
        <v>None selected</v>
      </c>
      <c r="B14" s="78" t="str">
        <f>IFERROR(AJ16,"--")</f>
        <v>--</v>
      </c>
      <c r="C14" s="78" t="str">
        <f>IFERROR(AJ20,"--")</f>
        <v>--</v>
      </c>
      <c r="D14" s="80" t="str">
        <f>IFERROR(AJ21,"--")</f>
        <v>--</v>
      </c>
      <c r="E14" s="94"/>
      <c r="F14" s="95"/>
      <c r="G14" s="95"/>
      <c r="H14" s="95"/>
      <c r="I14" s="95"/>
      <c r="J14" s="95"/>
      <c r="K14" s="95"/>
      <c r="L14" s="95"/>
      <c r="M14" s="95"/>
      <c r="N14" s="95"/>
      <c r="O14" s="95"/>
      <c r="P14" s="95"/>
      <c r="Q14" s="95"/>
      <c r="R14" s="95"/>
      <c r="S14" s="95"/>
      <c r="T14" s="96"/>
      <c r="Y14" s="83">
        <v>5</v>
      </c>
      <c r="Z14" s="84" t="s">
        <v>635</v>
      </c>
      <c r="AA14" s="85" t="s">
        <v>63</v>
      </c>
      <c r="AB14" s="84" t="s">
        <v>482</v>
      </c>
      <c r="AC14" s="83" t="str">
        <f t="shared" si="0"/>
        <v>Allamuchy township, Warren County</v>
      </c>
      <c r="AD14" s="83"/>
      <c r="AE14" s="83"/>
      <c r="AF14" s="83"/>
      <c r="AG14" s="83"/>
      <c r="AH14" s="83"/>
      <c r="AI14" s="87" t="s">
        <v>13</v>
      </c>
      <c r="AJ14" s="116" t="e">
        <f>VLOOKUP(VLOOKUP(A5,$Y$10:$Z$575,2,FALSE),'2017 MRI - Alphabetical'!A7:G571,5,FALSE)</f>
        <v>#N/A</v>
      </c>
      <c r="AK14" s="116"/>
      <c r="AL14" s="116"/>
    </row>
    <row r="15" spans="1:38" ht="16.5" x14ac:dyDescent="0.3">
      <c r="A15" s="121"/>
      <c r="B15" s="76"/>
      <c r="C15" s="76"/>
      <c r="D15" s="76"/>
      <c r="E15" s="94"/>
      <c r="F15" s="95"/>
      <c r="G15" s="94"/>
      <c r="H15" s="95"/>
      <c r="I15" s="95"/>
      <c r="J15" s="95"/>
      <c r="K15" s="95"/>
      <c r="L15" s="95"/>
      <c r="M15" s="95"/>
      <c r="N15" s="95"/>
      <c r="O15" s="95"/>
      <c r="P15" s="95"/>
      <c r="Q15" s="95"/>
      <c r="R15" s="95"/>
      <c r="S15" s="95"/>
      <c r="T15" s="96"/>
      <c r="U15" s="95"/>
      <c r="V15" s="95"/>
      <c r="W15" s="95"/>
      <c r="Y15" s="83">
        <v>6</v>
      </c>
      <c r="Z15" s="84" t="s">
        <v>636</v>
      </c>
      <c r="AA15" s="85" t="s">
        <v>93</v>
      </c>
      <c r="AB15" s="84" t="s">
        <v>539</v>
      </c>
      <c r="AC15" s="83" t="str">
        <f t="shared" si="0"/>
        <v>Allendale borough, Bergen County</v>
      </c>
      <c r="AD15" s="83"/>
      <c r="AE15" s="83"/>
      <c r="AF15" s="83"/>
      <c r="AG15" s="83"/>
      <c r="AH15" s="83"/>
      <c r="AI15" s="87" t="s">
        <v>14</v>
      </c>
      <c r="AJ15" s="117" t="e">
        <f>VLOOKUP(VLOOKUP(A5,$Y$10:$Z$575,2,FALSE),'2017 MRI - Alphabetical'!A7:G571,6,FALSE)</f>
        <v>#N/A</v>
      </c>
      <c r="AK15" s="117"/>
      <c r="AL15" s="117"/>
    </row>
    <row r="16" spans="1:38" ht="16.5" x14ac:dyDescent="0.3">
      <c r="A16" s="121"/>
      <c r="B16" s="76"/>
      <c r="C16" s="76"/>
      <c r="D16" s="76"/>
      <c r="E16" s="94"/>
      <c r="F16" s="76"/>
      <c r="G16" s="94"/>
      <c r="H16" s="95"/>
      <c r="I16" s="95"/>
      <c r="J16" s="95"/>
      <c r="K16" s="95"/>
      <c r="L16" s="95"/>
      <c r="M16" s="95"/>
      <c r="N16" s="95"/>
      <c r="O16" s="95"/>
      <c r="P16" s="95"/>
      <c r="Q16" s="95"/>
      <c r="R16" s="95"/>
      <c r="S16" s="95"/>
      <c r="T16" s="96"/>
      <c r="U16" s="95"/>
      <c r="V16" s="95"/>
      <c r="W16" s="95"/>
      <c r="Y16" s="83">
        <v>7</v>
      </c>
      <c r="Z16" s="84" t="s">
        <v>637</v>
      </c>
      <c r="AA16" s="85" t="s">
        <v>54</v>
      </c>
      <c r="AB16" s="84" t="s">
        <v>470</v>
      </c>
      <c r="AC16" s="83" t="str">
        <f t="shared" si="0"/>
        <v>Allenhurst borough, Monmouth County</v>
      </c>
      <c r="AD16" s="83"/>
      <c r="AE16" s="83"/>
      <c r="AF16" s="83"/>
      <c r="AG16" s="83"/>
      <c r="AH16" s="83"/>
      <c r="AI16" s="87" t="s">
        <v>1201</v>
      </c>
      <c r="AJ16" s="117" t="e">
        <f>AJ15-AJ20</f>
        <v>#N/A</v>
      </c>
      <c r="AK16" s="117"/>
      <c r="AL16" s="117"/>
    </row>
    <row r="17" spans="1:38" ht="16.5" x14ac:dyDescent="0.3">
      <c r="A17" s="121"/>
      <c r="B17" s="76"/>
      <c r="C17" s="76"/>
      <c r="D17" s="76"/>
      <c r="E17" s="94"/>
      <c r="F17" s="105"/>
      <c r="G17" s="94"/>
      <c r="H17" s="95"/>
      <c r="I17" s="95"/>
      <c r="J17" s="95"/>
      <c r="K17" s="95"/>
      <c r="L17" s="95"/>
      <c r="M17" s="95"/>
      <c r="N17" s="95"/>
      <c r="O17" s="95"/>
      <c r="P17" s="95"/>
      <c r="Q17" s="95"/>
      <c r="R17" s="95"/>
      <c r="S17" s="95"/>
      <c r="T17" s="96"/>
      <c r="U17" s="95"/>
      <c r="V17" s="95"/>
      <c r="W17" s="95"/>
      <c r="Y17" s="83">
        <v>8</v>
      </c>
      <c r="Z17" s="84" t="s">
        <v>638</v>
      </c>
      <c r="AA17" s="85" t="s">
        <v>54</v>
      </c>
      <c r="AB17" s="84" t="s">
        <v>438</v>
      </c>
      <c r="AC17" s="83" t="str">
        <f t="shared" si="0"/>
        <v>Allentown borough, Monmouth County</v>
      </c>
      <c r="AD17" s="83"/>
      <c r="AE17" s="83"/>
      <c r="AF17" s="83"/>
      <c r="AG17" s="83"/>
      <c r="AH17" s="83"/>
      <c r="AI17" s="87"/>
      <c r="AJ17" s="117"/>
      <c r="AK17" s="117"/>
      <c r="AL17" s="117"/>
    </row>
    <row r="18" spans="1:38" ht="19.5" customHeight="1" x14ac:dyDescent="0.3">
      <c r="A18" s="121"/>
      <c r="B18" s="76"/>
      <c r="C18" s="76"/>
      <c r="D18" s="76"/>
      <c r="E18" s="94"/>
      <c r="F18" s="105"/>
      <c r="G18" s="94"/>
      <c r="H18" s="95"/>
      <c r="I18" s="95"/>
      <c r="J18" s="95"/>
      <c r="K18" s="95"/>
      <c r="L18" s="95"/>
      <c r="M18" s="95"/>
      <c r="N18" s="95"/>
      <c r="O18" s="95"/>
      <c r="P18" s="95"/>
      <c r="Q18" s="95"/>
      <c r="R18" s="95"/>
      <c r="S18" s="95"/>
      <c r="T18" s="96"/>
      <c r="U18" s="95"/>
      <c r="V18" s="95"/>
      <c r="W18" s="95"/>
      <c r="Y18" s="83">
        <v>9</v>
      </c>
      <c r="Z18" s="84" t="s">
        <v>639</v>
      </c>
      <c r="AA18" s="85" t="s">
        <v>22</v>
      </c>
      <c r="AB18" s="84" t="s">
        <v>299</v>
      </c>
      <c r="AC18" s="83" t="str">
        <f t="shared" si="0"/>
        <v>Alloway township, Salem County</v>
      </c>
      <c r="AD18" s="83"/>
      <c r="AE18" s="83"/>
      <c r="AF18" s="83"/>
      <c r="AG18" s="83"/>
      <c r="AH18" s="83"/>
      <c r="AI18" s="87"/>
      <c r="AJ18" s="117"/>
      <c r="AK18" s="117"/>
      <c r="AL18" s="117"/>
    </row>
    <row r="19" spans="1:38" ht="16.5" x14ac:dyDescent="0.3">
      <c r="A19" s="98"/>
      <c r="B19" s="94"/>
      <c r="C19" s="94"/>
      <c r="D19" s="94"/>
      <c r="E19" s="94"/>
      <c r="F19" s="95"/>
      <c r="G19" s="95"/>
      <c r="H19" s="95"/>
      <c r="I19" s="95"/>
      <c r="J19" s="95"/>
      <c r="K19" s="95"/>
      <c r="L19" s="95"/>
      <c r="M19" s="95"/>
      <c r="N19" s="95"/>
      <c r="O19" s="95"/>
      <c r="P19" s="95"/>
      <c r="Q19" s="95"/>
      <c r="R19" s="95"/>
      <c r="S19" s="95"/>
      <c r="T19" s="96"/>
      <c r="Y19" s="83">
        <v>10</v>
      </c>
      <c r="Z19" s="84" t="s">
        <v>640</v>
      </c>
      <c r="AA19" s="85" t="s">
        <v>63</v>
      </c>
      <c r="AB19" s="84" t="s">
        <v>199</v>
      </c>
      <c r="AC19" s="83" t="str">
        <f t="shared" si="0"/>
        <v>Alpha borough, Warren County</v>
      </c>
      <c r="AD19" s="83"/>
      <c r="AE19" s="83"/>
      <c r="AF19" s="83"/>
      <c r="AG19" s="83"/>
      <c r="AH19" s="83"/>
      <c r="AI19" s="87" t="s">
        <v>15</v>
      </c>
      <c r="AJ19" s="117" t="e">
        <f>VLOOKUP(VLOOKUP(A5,$Y$10:$Z$575,2,FALSE),'2017 MRI - Alphabetical'!A7:G571,7,FALSE)</f>
        <v>#N/A</v>
      </c>
      <c r="AK19" s="117"/>
      <c r="AL19" s="117"/>
    </row>
    <row r="20" spans="1:38" ht="31.5" x14ac:dyDescent="0.3">
      <c r="A20" s="108"/>
      <c r="B20" s="94"/>
      <c r="C20" s="94"/>
      <c r="D20" s="94"/>
      <c r="E20" s="94"/>
      <c r="F20" s="95"/>
      <c r="G20" s="95"/>
      <c r="H20" s="95"/>
      <c r="I20" s="95"/>
      <c r="J20" s="95"/>
      <c r="K20" s="95"/>
      <c r="L20" s="95"/>
      <c r="M20" s="95"/>
      <c r="N20" s="95"/>
      <c r="O20" s="95"/>
      <c r="P20" s="95"/>
      <c r="Q20" s="95"/>
      <c r="R20" s="95"/>
      <c r="S20" s="95"/>
      <c r="T20" s="96"/>
      <c r="Y20" s="83">
        <v>11</v>
      </c>
      <c r="Z20" s="84" t="s">
        <v>641</v>
      </c>
      <c r="AA20" s="85" t="s">
        <v>93</v>
      </c>
      <c r="AB20" s="84" t="s">
        <v>455</v>
      </c>
      <c r="AC20" s="83" t="str">
        <f t="shared" si="0"/>
        <v>Alpine borough, Bergen County</v>
      </c>
      <c r="AD20" s="83"/>
      <c r="AE20" s="83"/>
      <c r="AF20" s="83"/>
      <c r="AG20" s="83"/>
      <c r="AH20" s="83"/>
      <c r="AI20" s="87" t="s">
        <v>1199</v>
      </c>
      <c r="AJ20" s="117" t="e">
        <f>VLOOKUP(VLOOKUP(A5,$Y$10:$Z$575,2,FALSE),'Changes 2007-2017- Alphabetical'!$A$7:$G$571,6,FALSE)</f>
        <v>#N/A</v>
      </c>
      <c r="AK20" s="117"/>
      <c r="AL20" s="117"/>
    </row>
    <row r="21" spans="1:38" ht="6" customHeight="1" x14ac:dyDescent="0.3">
      <c r="A21" s="98"/>
      <c r="B21" s="94"/>
      <c r="C21" s="94"/>
      <c r="D21" s="94"/>
      <c r="E21" s="94"/>
      <c r="F21" s="95"/>
      <c r="G21" s="95"/>
      <c r="H21" s="95"/>
      <c r="I21" s="95"/>
      <c r="J21" s="95"/>
      <c r="K21" s="95"/>
      <c r="L21" s="95"/>
      <c r="M21" s="95"/>
      <c r="N21" s="95"/>
      <c r="O21" s="95"/>
      <c r="P21" s="95"/>
      <c r="Q21" s="95"/>
      <c r="R21" s="95"/>
      <c r="S21" s="95"/>
      <c r="T21" s="96"/>
      <c r="Y21" s="83">
        <v>12</v>
      </c>
      <c r="Z21" s="84" t="s">
        <v>642</v>
      </c>
      <c r="AA21" s="85" t="s">
        <v>71</v>
      </c>
      <c r="AB21" s="88" t="s">
        <v>306</v>
      </c>
      <c r="AC21" s="83" t="str">
        <f t="shared" si="0"/>
        <v>Andover borough, Sussex County</v>
      </c>
      <c r="AD21" s="83"/>
      <c r="AE21" s="83"/>
      <c r="AF21" s="83"/>
      <c r="AG21" s="83"/>
      <c r="AH21" s="83"/>
      <c r="AI21" s="87" t="s">
        <v>1200</v>
      </c>
      <c r="AJ21" s="117" t="e">
        <f>VLOOKUP(VLOOKUP(A5,$Y$10:$Z$575,2,FALSE),'Changes 2007-2017- Alphabetical'!$A$7:$G$571,7,FALSE)</f>
        <v>#N/A</v>
      </c>
      <c r="AK21" s="117"/>
      <c r="AL21" s="117"/>
    </row>
    <row r="22" spans="1:38" ht="6" customHeight="1" x14ac:dyDescent="0.3">
      <c r="A22" s="98"/>
      <c r="B22" s="94"/>
      <c r="C22" s="94"/>
      <c r="D22" s="94"/>
      <c r="E22" s="94"/>
      <c r="F22" s="95"/>
      <c r="G22" s="95"/>
      <c r="H22" s="95"/>
      <c r="I22" s="95"/>
      <c r="J22" s="95"/>
      <c r="K22" s="95"/>
      <c r="L22" s="95"/>
      <c r="M22" s="95"/>
      <c r="N22" s="95"/>
      <c r="O22" s="95"/>
      <c r="P22" s="95"/>
      <c r="Q22" s="95"/>
      <c r="R22" s="95"/>
      <c r="S22" s="95"/>
      <c r="T22" s="96"/>
      <c r="Y22" s="83">
        <v>13</v>
      </c>
      <c r="Z22" s="84" t="s">
        <v>643</v>
      </c>
      <c r="AA22" s="85" t="s">
        <v>71</v>
      </c>
      <c r="AB22" s="84" t="s">
        <v>410</v>
      </c>
      <c r="AC22" s="83" t="str">
        <f t="shared" si="0"/>
        <v>Andover township, Sussex County</v>
      </c>
      <c r="AD22" s="83"/>
      <c r="AE22" s="83"/>
      <c r="AF22" s="83"/>
      <c r="AG22" s="83"/>
      <c r="AH22" s="83"/>
      <c r="AI22" s="86"/>
      <c r="AJ22" s="83"/>
      <c r="AK22" s="83"/>
      <c r="AL22" s="83"/>
    </row>
    <row r="23" spans="1:38" ht="6" customHeight="1" x14ac:dyDescent="0.3">
      <c r="A23" s="98"/>
      <c r="B23" s="94"/>
      <c r="C23" s="94"/>
      <c r="D23" s="94"/>
      <c r="E23" s="94"/>
      <c r="F23" s="95"/>
      <c r="G23" s="95"/>
      <c r="H23" s="95"/>
      <c r="I23" s="95"/>
      <c r="J23" s="95"/>
      <c r="K23" s="95"/>
      <c r="L23" s="95"/>
      <c r="M23" s="95"/>
      <c r="N23" s="95"/>
      <c r="O23" s="95"/>
      <c r="P23" s="95"/>
      <c r="Q23" s="95"/>
      <c r="R23" s="95"/>
      <c r="S23" s="95"/>
      <c r="T23" s="96"/>
      <c r="Y23" s="83">
        <v>14</v>
      </c>
      <c r="Z23" s="84" t="s">
        <v>644</v>
      </c>
      <c r="AA23" s="85" t="s">
        <v>54</v>
      </c>
      <c r="AB23" s="84" t="s">
        <v>53</v>
      </c>
      <c r="AC23" s="83" t="str">
        <f t="shared" si="0"/>
        <v>Asbury Park city, Monmouth County</v>
      </c>
      <c r="AD23" s="83"/>
      <c r="AE23" s="83"/>
      <c r="AF23" s="83"/>
      <c r="AG23" s="83"/>
      <c r="AH23" s="83"/>
      <c r="AI23" s="89"/>
      <c r="AJ23" s="90"/>
      <c r="AK23" s="90"/>
      <c r="AL23" s="90"/>
    </row>
    <row r="24" spans="1:38" ht="6" customHeight="1" x14ac:dyDescent="0.3">
      <c r="A24" s="98"/>
      <c r="B24" s="94"/>
      <c r="C24" s="94"/>
      <c r="D24" s="94"/>
      <c r="E24" s="94"/>
      <c r="F24" s="95"/>
      <c r="G24" s="95"/>
      <c r="H24" s="95"/>
      <c r="I24" s="95"/>
      <c r="J24" s="95"/>
      <c r="K24" s="95"/>
      <c r="L24" s="95"/>
      <c r="M24" s="95"/>
      <c r="N24" s="95"/>
      <c r="O24" s="95"/>
      <c r="P24" s="95"/>
      <c r="Q24" s="95"/>
      <c r="R24" s="95"/>
      <c r="S24" s="95"/>
      <c r="T24" s="96"/>
      <c r="Y24" s="83">
        <v>15</v>
      </c>
      <c r="Z24" s="84" t="s">
        <v>645</v>
      </c>
      <c r="AA24" s="85" t="s">
        <v>24</v>
      </c>
      <c r="AB24" s="84" t="s">
        <v>23</v>
      </c>
      <c r="AC24" s="83" t="str">
        <f t="shared" si="0"/>
        <v>Atlantic City city, Atlantic County</v>
      </c>
      <c r="AD24" s="83"/>
      <c r="AE24" s="83"/>
      <c r="AF24" s="83"/>
      <c r="AG24" s="83"/>
      <c r="AH24" s="83"/>
      <c r="AI24" s="89"/>
      <c r="AJ24" s="90"/>
      <c r="AK24" s="90"/>
      <c r="AL24" s="90"/>
    </row>
    <row r="25" spans="1:38" ht="9.75" customHeight="1" thickBot="1" x14ac:dyDescent="0.35">
      <c r="A25" s="100"/>
      <c r="B25" s="101"/>
      <c r="C25" s="101"/>
      <c r="D25" s="101"/>
      <c r="E25" s="101"/>
      <c r="F25" s="102"/>
      <c r="G25" s="102"/>
      <c r="H25" s="102"/>
      <c r="I25" s="102"/>
      <c r="J25" s="102"/>
      <c r="K25" s="102"/>
      <c r="L25" s="102"/>
      <c r="M25" s="102"/>
      <c r="N25" s="102"/>
      <c r="O25" s="102"/>
      <c r="P25" s="102"/>
      <c r="Q25" s="102"/>
      <c r="R25" s="102"/>
      <c r="S25" s="102"/>
      <c r="T25" s="103"/>
      <c r="Y25" s="83">
        <v>16</v>
      </c>
      <c r="Z25" s="84" t="s">
        <v>646</v>
      </c>
      <c r="AA25" s="85" t="s">
        <v>54</v>
      </c>
      <c r="AB25" s="84" t="s">
        <v>393</v>
      </c>
      <c r="AC25" s="83" t="str">
        <f t="shared" si="0"/>
        <v>Atlantic Highlands borough, Monmouth County</v>
      </c>
      <c r="AD25" s="83"/>
      <c r="AE25" s="83"/>
      <c r="AF25" s="83"/>
      <c r="AG25" s="83"/>
      <c r="AH25" s="83"/>
      <c r="AI25" s="89"/>
      <c r="AJ25" s="90"/>
      <c r="AK25" s="90"/>
      <c r="AL25" s="90"/>
    </row>
    <row r="26" spans="1:38" s="95" customFormat="1" ht="16.5" x14ac:dyDescent="0.3">
      <c r="A26" s="98"/>
      <c r="B26" s="94"/>
      <c r="C26" s="94"/>
      <c r="D26" s="94"/>
      <c r="E26" s="94"/>
      <c r="Y26" s="86">
        <v>17</v>
      </c>
      <c r="Z26" s="106" t="s">
        <v>647</v>
      </c>
      <c r="AA26" s="107" t="s">
        <v>19</v>
      </c>
      <c r="AB26" s="106" t="s">
        <v>294</v>
      </c>
      <c r="AC26" s="86" t="str">
        <f t="shared" si="0"/>
        <v>Audubon borough, Camden County</v>
      </c>
      <c r="AD26" s="86"/>
      <c r="AE26" s="86"/>
      <c r="AF26" s="86"/>
      <c r="AG26" s="86"/>
      <c r="AH26" s="86"/>
      <c r="AI26" s="86"/>
      <c r="AJ26" s="86"/>
      <c r="AK26" s="86"/>
      <c r="AL26" s="86"/>
    </row>
    <row r="27" spans="1:38" ht="16.5" x14ac:dyDescent="0.3">
      <c r="B27"/>
      <c r="C27"/>
      <c r="D27"/>
      <c r="E27"/>
      <c r="Y27" s="86">
        <v>18</v>
      </c>
      <c r="Z27" s="106" t="s">
        <v>648</v>
      </c>
      <c r="AA27" s="107" t="s">
        <v>19</v>
      </c>
      <c r="AB27" s="106" t="s">
        <v>116</v>
      </c>
      <c r="AC27" s="86" t="str">
        <f t="shared" si="0"/>
        <v>Audubon Park borough, Camden County</v>
      </c>
    </row>
    <row r="28" spans="1:38" ht="16.5" x14ac:dyDescent="0.3">
      <c r="Y28" s="83">
        <v>19</v>
      </c>
      <c r="Z28" s="84" t="s">
        <v>649</v>
      </c>
      <c r="AA28" s="85" t="s">
        <v>28</v>
      </c>
      <c r="AB28" s="84" t="s">
        <v>430</v>
      </c>
      <c r="AC28" s="83" t="str">
        <f t="shared" si="0"/>
        <v>Avalon borough, Cape May County</v>
      </c>
      <c r="AD28" s="83"/>
      <c r="AE28" s="83"/>
      <c r="AF28" s="83"/>
      <c r="AG28" s="83"/>
      <c r="AH28" s="83"/>
      <c r="AI28" s="83"/>
      <c r="AJ28" s="83"/>
      <c r="AK28" s="83"/>
      <c r="AL28" s="83"/>
    </row>
    <row r="29" spans="1:38" ht="16.5" x14ac:dyDescent="0.3">
      <c r="Y29" s="83">
        <v>20</v>
      </c>
      <c r="Z29" s="84" t="s">
        <v>650</v>
      </c>
      <c r="AA29" s="85" t="s">
        <v>54</v>
      </c>
      <c r="AB29" s="84" t="s">
        <v>450</v>
      </c>
      <c r="AC29" s="83" t="str">
        <f t="shared" si="0"/>
        <v>Avon-by-the-Sea borough, Monmouth County</v>
      </c>
      <c r="AD29" s="83"/>
      <c r="AE29" s="83"/>
      <c r="AF29" s="83"/>
      <c r="AG29" s="83"/>
      <c r="AH29" s="83"/>
      <c r="AI29" s="83"/>
      <c r="AJ29" s="83"/>
      <c r="AK29" s="83"/>
      <c r="AL29" s="83"/>
    </row>
    <row r="30" spans="1:38" ht="16.5" x14ac:dyDescent="0.3">
      <c r="Y30" s="83">
        <v>21</v>
      </c>
      <c r="Z30" s="84" t="s">
        <v>651</v>
      </c>
      <c r="AA30" s="85" t="s">
        <v>30</v>
      </c>
      <c r="AB30" s="84" t="s">
        <v>444</v>
      </c>
      <c r="AC30" s="83" t="str">
        <f t="shared" si="0"/>
        <v>Barnegat Light borough, Ocean County</v>
      </c>
      <c r="AD30" s="83"/>
      <c r="AE30" s="83"/>
      <c r="AF30" s="83"/>
      <c r="AG30" s="83"/>
      <c r="AH30" s="83"/>
      <c r="AI30" s="83"/>
      <c r="AJ30" s="83"/>
      <c r="AK30" s="83"/>
      <c r="AL30" s="83"/>
    </row>
    <row r="31" spans="1:38" ht="16.5" x14ac:dyDescent="0.3">
      <c r="Y31" s="83">
        <v>22</v>
      </c>
      <c r="Z31" s="84" t="s">
        <v>652</v>
      </c>
      <c r="AA31" s="85" t="s">
        <v>30</v>
      </c>
      <c r="AB31" s="84" t="s">
        <v>215</v>
      </c>
      <c r="AC31" s="83" t="str">
        <f t="shared" si="0"/>
        <v>Barnegat township, Ocean County</v>
      </c>
      <c r="AD31" s="83"/>
      <c r="AE31" s="83"/>
      <c r="AF31" s="83"/>
      <c r="AG31" s="83"/>
      <c r="AH31" s="83"/>
      <c r="AI31" s="83"/>
      <c r="AJ31" s="83"/>
      <c r="AK31" s="83"/>
      <c r="AL31" s="83"/>
    </row>
    <row r="32" spans="1:38" ht="16.5" x14ac:dyDescent="0.3">
      <c r="Y32" s="83">
        <v>23</v>
      </c>
      <c r="Z32" s="84" t="s">
        <v>653</v>
      </c>
      <c r="AA32" s="85" t="s">
        <v>19</v>
      </c>
      <c r="AB32" s="84" t="s">
        <v>212</v>
      </c>
      <c r="AC32" s="83" t="str">
        <f t="shared" si="0"/>
        <v>Barrington borough, Camden County</v>
      </c>
      <c r="AD32" s="83"/>
      <c r="AE32" s="83"/>
      <c r="AF32" s="83"/>
      <c r="AG32" s="83"/>
      <c r="AH32" s="83"/>
      <c r="AI32" s="83"/>
      <c r="AJ32" s="83"/>
      <c r="AK32" s="83"/>
      <c r="AL32" s="83"/>
    </row>
    <row r="33" spans="25:38" ht="16.5" x14ac:dyDescent="0.3">
      <c r="Y33" s="83">
        <v>24</v>
      </c>
      <c r="Z33" s="84" t="s">
        <v>654</v>
      </c>
      <c r="AA33" s="85" t="s">
        <v>44</v>
      </c>
      <c r="AB33" s="84" t="s">
        <v>144</v>
      </c>
      <c r="AC33" s="83" t="str">
        <f t="shared" si="0"/>
        <v>Bass River township, Burlington County</v>
      </c>
      <c r="AD33" s="83"/>
      <c r="AE33" s="83"/>
      <c r="AF33" s="83"/>
      <c r="AG33" s="83"/>
      <c r="AH33" s="83"/>
      <c r="AI33" s="83"/>
      <c r="AJ33" s="83"/>
      <c r="AK33" s="83"/>
      <c r="AL33" s="83"/>
    </row>
    <row r="34" spans="25:38" ht="16.5" x14ac:dyDescent="0.3">
      <c r="Y34" s="83">
        <v>25</v>
      </c>
      <c r="Z34" s="84" t="s">
        <v>655</v>
      </c>
      <c r="AA34" s="85" t="s">
        <v>30</v>
      </c>
      <c r="AB34" s="84" t="s">
        <v>403</v>
      </c>
      <c r="AC34" s="83" t="str">
        <f t="shared" si="0"/>
        <v>Bay Head borough, Ocean County</v>
      </c>
      <c r="AD34" s="83"/>
      <c r="AE34" s="83"/>
      <c r="AF34" s="83"/>
      <c r="AG34" s="83"/>
      <c r="AH34" s="83"/>
      <c r="AI34" s="83"/>
      <c r="AJ34" s="83"/>
      <c r="AK34" s="83"/>
      <c r="AL34" s="83"/>
    </row>
    <row r="35" spans="25:38" ht="16.5" x14ac:dyDescent="0.3">
      <c r="Y35" s="83">
        <v>26</v>
      </c>
      <c r="Z35" s="84" t="s">
        <v>656</v>
      </c>
      <c r="AA35" s="85" t="s">
        <v>52</v>
      </c>
      <c r="AB35" s="84" t="s">
        <v>122</v>
      </c>
      <c r="AC35" s="83" t="str">
        <f t="shared" si="0"/>
        <v>Bayonne city, Hudson County</v>
      </c>
      <c r="AD35" s="83"/>
      <c r="AE35" s="83"/>
      <c r="AF35" s="83"/>
      <c r="AG35" s="83"/>
      <c r="AH35" s="83"/>
      <c r="AI35" s="83"/>
      <c r="AJ35" s="83"/>
      <c r="AK35" s="83"/>
      <c r="AL35" s="83"/>
    </row>
    <row r="36" spans="25:38" ht="16.5" x14ac:dyDescent="0.3">
      <c r="Y36" s="83">
        <v>27</v>
      </c>
      <c r="Z36" s="84" t="s">
        <v>657</v>
      </c>
      <c r="AA36" s="85" t="s">
        <v>30</v>
      </c>
      <c r="AB36" s="84" t="s">
        <v>368</v>
      </c>
      <c r="AC36" s="83" t="str">
        <f t="shared" si="0"/>
        <v>Beach Haven borough, Ocean County</v>
      </c>
      <c r="AD36" s="83"/>
      <c r="AE36" s="83"/>
      <c r="AF36" s="83"/>
      <c r="AG36" s="83"/>
      <c r="AH36" s="83"/>
      <c r="AI36" s="83"/>
      <c r="AJ36" s="83"/>
      <c r="AK36" s="83"/>
      <c r="AL36" s="83"/>
    </row>
    <row r="37" spans="25:38" ht="16.5" x14ac:dyDescent="0.3">
      <c r="Y37" s="83">
        <v>28</v>
      </c>
      <c r="Z37" s="84" t="s">
        <v>658</v>
      </c>
      <c r="AA37" s="85" t="s">
        <v>30</v>
      </c>
      <c r="AB37" s="84" t="s">
        <v>249</v>
      </c>
      <c r="AC37" s="83" t="str">
        <f t="shared" si="0"/>
        <v>Beachwood borough, Ocean County</v>
      </c>
      <c r="AD37" s="83"/>
      <c r="AE37" s="83"/>
      <c r="AF37" s="83"/>
      <c r="AG37" s="83"/>
      <c r="AH37" s="83"/>
      <c r="AI37" s="83"/>
      <c r="AJ37" s="83"/>
      <c r="AK37" s="83"/>
      <c r="AL37" s="83"/>
    </row>
    <row r="38" spans="25:38" ht="16.5" x14ac:dyDescent="0.3">
      <c r="Y38" s="83">
        <v>29</v>
      </c>
      <c r="Z38" s="84" t="s">
        <v>659</v>
      </c>
      <c r="AA38" s="85" t="s">
        <v>172</v>
      </c>
      <c r="AB38" s="84" t="s">
        <v>496</v>
      </c>
      <c r="AC38" s="83" t="str">
        <f t="shared" si="0"/>
        <v>Bedminster township, Somerset County</v>
      </c>
      <c r="AD38" s="83"/>
      <c r="AE38" s="83"/>
      <c r="AF38" s="83"/>
      <c r="AG38" s="83"/>
      <c r="AH38" s="83"/>
      <c r="AI38" s="83"/>
      <c r="AJ38" s="83"/>
      <c r="AK38" s="83"/>
      <c r="AL38" s="83"/>
    </row>
    <row r="39" spans="25:38" ht="16.5" x14ac:dyDescent="0.3">
      <c r="Y39" s="83">
        <v>30</v>
      </c>
      <c r="Z39" s="84" t="s">
        <v>660</v>
      </c>
      <c r="AA39" s="85" t="s">
        <v>41</v>
      </c>
      <c r="AB39" s="84" t="s">
        <v>160</v>
      </c>
      <c r="AC39" s="83" t="str">
        <f t="shared" si="0"/>
        <v>Belleville township, Essex County</v>
      </c>
      <c r="AD39" s="83"/>
      <c r="AE39" s="83"/>
      <c r="AF39" s="83"/>
      <c r="AG39" s="83"/>
      <c r="AH39" s="83"/>
      <c r="AI39" s="83"/>
      <c r="AJ39" s="83"/>
      <c r="AK39" s="83"/>
      <c r="AL39" s="83"/>
    </row>
    <row r="40" spans="25:38" ht="16.5" x14ac:dyDescent="0.3">
      <c r="Y40" s="83">
        <v>31</v>
      </c>
      <c r="Z40" s="84" t="s">
        <v>661</v>
      </c>
      <c r="AA40" s="85" t="s">
        <v>19</v>
      </c>
      <c r="AB40" s="84" t="s">
        <v>123</v>
      </c>
      <c r="AC40" s="83" t="str">
        <f t="shared" si="0"/>
        <v>Bellmawr borough, Camden County</v>
      </c>
      <c r="AD40" s="83"/>
      <c r="AE40" s="83"/>
      <c r="AF40" s="83"/>
      <c r="AG40" s="83"/>
      <c r="AH40" s="83"/>
      <c r="AI40" s="83"/>
      <c r="AJ40" s="83"/>
      <c r="AK40" s="83"/>
      <c r="AL40" s="83"/>
    </row>
    <row r="41" spans="25:38" ht="16.5" x14ac:dyDescent="0.3">
      <c r="Y41" s="83">
        <v>32</v>
      </c>
      <c r="Z41" s="84" t="s">
        <v>662</v>
      </c>
      <c r="AA41" s="85" t="s">
        <v>54</v>
      </c>
      <c r="AB41" s="84" t="s">
        <v>266</v>
      </c>
      <c r="AC41" s="83" t="str">
        <f t="shared" si="0"/>
        <v>Belmar borough, Monmouth County</v>
      </c>
      <c r="AD41" s="83"/>
      <c r="AE41" s="83"/>
      <c r="AF41" s="83"/>
      <c r="AG41" s="83"/>
      <c r="AH41" s="83"/>
      <c r="AI41" s="83"/>
      <c r="AJ41" s="83"/>
      <c r="AK41" s="83"/>
      <c r="AL41" s="83"/>
    </row>
    <row r="42" spans="25:38" ht="16.5" x14ac:dyDescent="0.3">
      <c r="Y42" s="83">
        <v>33</v>
      </c>
      <c r="Z42" s="84" t="s">
        <v>663</v>
      </c>
      <c r="AA42" s="85" t="s">
        <v>63</v>
      </c>
      <c r="AB42" s="84" t="s">
        <v>185</v>
      </c>
      <c r="AC42" s="83" t="str">
        <f t="shared" si="0"/>
        <v>Belvidere town, Warren County</v>
      </c>
      <c r="AD42" s="83"/>
      <c r="AE42" s="83"/>
      <c r="AF42" s="83"/>
      <c r="AG42" s="83"/>
      <c r="AH42" s="83"/>
      <c r="AI42" s="83"/>
      <c r="AJ42" s="83"/>
      <c r="AK42" s="83"/>
      <c r="AL42" s="83"/>
    </row>
    <row r="43" spans="25:38" ht="16.5" x14ac:dyDescent="0.3">
      <c r="Y43" s="83">
        <v>34</v>
      </c>
      <c r="Z43" s="84" t="s">
        <v>664</v>
      </c>
      <c r="AA43" s="85" t="s">
        <v>93</v>
      </c>
      <c r="AB43" s="84" t="s">
        <v>295</v>
      </c>
      <c r="AC43" s="83" t="str">
        <f t="shared" si="0"/>
        <v>Bergenfield borough, Bergen County</v>
      </c>
      <c r="AD43" s="83"/>
      <c r="AE43" s="83"/>
      <c r="AF43" s="83"/>
      <c r="AG43" s="83"/>
      <c r="AH43" s="83"/>
      <c r="AI43" s="83"/>
      <c r="AJ43" s="83"/>
      <c r="AK43" s="83"/>
      <c r="AL43" s="83"/>
    </row>
    <row r="44" spans="25:38" ht="16.5" x14ac:dyDescent="0.3">
      <c r="Y44" s="83">
        <v>35</v>
      </c>
      <c r="Z44" s="84" t="s">
        <v>665</v>
      </c>
      <c r="AA44" s="85" t="s">
        <v>61</v>
      </c>
      <c r="AB44" s="84" t="s">
        <v>549</v>
      </c>
      <c r="AC44" s="83" t="str">
        <f t="shared" si="0"/>
        <v>Berkeley Heights township, Union County</v>
      </c>
      <c r="AD44" s="83"/>
      <c r="AE44" s="83"/>
      <c r="AF44" s="83"/>
      <c r="AG44" s="83"/>
      <c r="AH44" s="83"/>
      <c r="AI44" s="83"/>
      <c r="AJ44" s="83"/>
      <c r="AK44" s="83"/>
      <c r="AL44" s="83"/>
    </row>
    <row r="45" spans="25:38" ht="16.5" x14ac:dyDescent="0.3">
      <c r="Y45" s="83">
        <v>36</v>
      </c>
      <c r="Z45" s="84" t="s">
        <v>666</v>
      </c>
      <c r="AA45" s="85" t="s">
        <v>30</v>
      </c>
      <c r="AB45" s="84" t="s">
        <v>179</v>
      </c>
      <c r="AC45" s="83" t="str">
        <f t="shared" si="0"/>
        <v>Berkeley township, Ocean County</v>
      </c>
      <c r="AD45" s="83"/>
      <c r="AE45" s="83"/>
      <c r="AF45" s="83"/>
      <c r="AG45" s="83"/>
      <c r="AH45" s="83"/>
      <c r="AI45" s="83"/>
      <c r="AJ45" s="83"/>
      <c r="AK45" s="83"/>
      <c r="AL45" s="83"/>
    </row>
    <row r="46" spans="25:38" ht="16.5" x14ac:dyDescent="0.3">
      <c r="Y46" s="83">
        <v>37</v>
      </c>
      <c r="Z46" s="84" t="s">
        <v>667</v>
      </c>
      <c r="AA46" s="85" t="s">
        <v>19</v>
      </c>
      <c r="AB46" s="84" t="s">
        <v>246</v>
      </c>
      <c r="AC46" s="83" t="str">
        <f t="shared" si="0"/>
        <v>Berlin borough, Camden County</v>
      </c>
      <c r="AD46" s="83"/>
      <c r="AE46" s="83"/>
      <c r="AF46" s="83"/>
      <c r="AG46" s="83"/>
      <c r="AH46" s="83"/>
      <c r="AI46" s="83"/>
      <c r="AJ46" s="83"/>
      <c r="AK46" s="83"/>
      <c r="AL46" s="83"/>
    </row>
    <row r="47" spans="25:38" ht="16.5" x14ac:dyDescent="0.3">
      <c r="Y47" s="83">
        <v>38</v>
      </c>
      <c r="Z47" s="84" t="s">
        <v>668</v>
      </c>
      <c r="AA47" s="85" t="s">
        <v>19</v>
      </c>
      <c r="AB47" s="84" t="s">
        <v>134</v>
      </c>
      <c r="AC47" s="83" t="str">
        <f t="shared" si="0"/>
        <v>Berlin township, Camden County</v>
      </c>
      <c r="AD47" s="83"/>
      <c r="AE47" s="83"/>
      <c r="AF47" s="83"/>
      <c r="AG47" s="83"/>
      <c r="AH47" s="83"/>
      <c r="AI47" s="83"/>
      <c r="AJ47" s="83"/>
      <c r="AK47" s="83"/>
      <c r="AL47" s="83"/>
    </row>
    <row r="48" spans="25:38" ht="16.5" x14ac:dyDescent="0.3">
      <c r="Y48" s="83">
        <v>39</v>
      </c>
      <c r="Z48" s="84" t="s">
        <v>669</v>
      </c>
      <c r="AA48" s="85" t="s">
        <v>172</v>
      </c>
      <c r="AB48" s="84" t="s">
        <v>545</v>
      </c>
      <c r="AC48" s="83" t="str">
        <f t="shared" si="0"/>
        <v>Bernards township, Somerset County</v>
      </c>
      <c r="AD48" s="83"/>
      <c r="AE48" s="83"/>
      <c r="AF48" s="83"/>
      <c r="AG48" s="83"/>
      <c r="AH48" s="83"/>
      <c r="AI48" s="83"/>
      <c r="AJ48" s="83"/>
      <c r="AK48" s="83"/>
      <c r="AL48" s="83"/>
    </row>
    <row r="49" spans="25:38" ht="16.5" x14ac:dyDescent="0.3">
      <c r="Y49" s="83">
        <v>40</v>
      </c>
      <c r="Z49" s="84" t="s">
        <v>670</v>
      </c>
      <c r="AA49" s="85" t="s">
        <v>172</v>
      </c>
      <c r="AB49" s="84" t="s">
        <v>542</v>
      </c>
      <c r="AC49" s="83" t="str">
        <f t="shared" si="0"/>
        <v>Bernardsville borough, Somerset County</v>
      </c>
      <c r="AD49" s="83"/>
      <c r="AE49" s="83"/>
      <c r="AF49" s="83"/>
      <c r="AG49" s="83"/>
      <c r="AH49" s="83"/>
      <c r="AI49" s="83"/>
      <c r="AJ49" s="83"/>
      <c r="AK49" s="83"/>
      <c r="AL49" s="83"/>
    </row>
    <row r="50" spans="25:38" ht="16.5" x14ac:dyDescent="0.3">
      <c r="Y50" s="83">
        <v>41</v>
      </c>
      <c r="Z50" s="84" t="s">
        <v>671</v>
      </c>
      <c r="AA50" s="85" t="s">
        <v>91</v>
      </c>
      <c r="AB50" s="84" t="s">
        <v>500</v>
      </c>
      <c r="AC50" s="83" t="str">
        <f t="shared" si="0"/>
        <v>Bethlehem township, Hunterdon County</v>
      </c>
      <c r="AD50" s="83"/>
      <c r="AE50" s="83"/>
      <c r="AF50" s="83"/>
      <c r="AG50" s="83"/>
      <c r="AH50" s="83"/>
      <c r="AI50" s="83"/>
      <c r="AJ50" s="83"/>
      <c r="AK50" s="83"/>
      <c r="AL50" s="83"/>
    </row>
    <row r="51" spans="25:38" ht="16.5" x14ac:dyDescent="0.3">
      <c r="Y51" s="83">
        <v>42</v>
      </c>
      <c r="Z51" s="84" t="s">
        <v>672</v>
      </c>
      <c r="AA51" s="85" t="s">
        <v>44</v>
      </c>
      <c r="AB51" s="84" t="s">
        <v>77</v>
      </c>
      <c r="AC51" s="83" t="str">
        <f t="shared" si="0"/>
        <v>Beverly city, Burlington County</v>
      </c>
      <c r="AD51" s="83"/>
      <c r="AE51" s="83"/>
      <c r="AF51" s="83"/>
      <c r="AG51" s="83"/>
      <c r="AH51" s="83"/>
      <c r="AI51" s="83"/>
      <c r="AJ51" s="83"/>
      <c r="AK51" s="83"/>
      <c r="AL51" s="83"/>
    </row>
    <row r="52" spans="25:38" ht="16.5" x14ac:dyDescent="0.3">
      <c r="Y52" s="83">
        <v>43</v>
      </c>
      <c r="Z52" s="84" t="s">
        <v>673</v>
      </c>
      <c r="AA52" s="85" t="s">
        <v>63</v>
      </c>
      <c r="AB52" s="84" t="s">
        <v>399</v>
      </c>
      <c r="AC52" s="83" t="str">
        <f t="shared" si="0"/>
        <v>Blairstown township, Warren County</v>
      </c>
      <c r="AD52" s="83"/>
      <c r="AE52" s="83"/>
      <c r="AF52" s="83"/>
      <c r="AG52" s="83"/>
      <c r="AH52" s="83"/>
      <c r="AI52" s="83"/>
      <c r="AJ52" s="83"/>
      <c r="AK52" s="83"/>
      <c r="AL52" s="83"/>
    </row>
    <row r="53" spans="25:38" ht="16.5" x14ac:dyDescent="0.3">
      <c r="Y53" s="83">
        <v>44</v>
      </c>
      <c r="Z53" s="84" t="s">
        <v>674</v>
      </c>
      <c r="AA53" s="85" t="s">
        <v>41</v>
      </c>
      <c r="AB53" s="84" t="s">
        <v>236</v>
      </c>
      <c r="AC53" s="83" t="str">
        <f t="shared" si="0"/>
        <v>Bloomfield township, Essex County</v>
      </c>
      <c r="AD53" s="83"/>
      <c r="AE53" s="83"/>
      <c r="AF53" s="83"/>
      <c r="AG53" s="83"/>
      <c r="AH53" s="83"/>
      <c r="AI53" s="83"/>
      <c r="AJ53" s="83"/>
      <c r="AK53" s="83"/>
      <c r="AL53" s="83"/>
    </row>
    <row r="54" spans="25:38" ht="16.5" x14ac:dyDescent="0.3">
      <c r="Y54" s="83">
        <v>45</v>
      </c>
      <c r="Z54" s="84" t="s">
        <v>675</v>
      </c>
      <c r="AA54" s="85" t="s">
        <v>33</v>
      </c>
      <c r="AB54" s="84" t="s">
        <v>296</v>
      </c>
      <c r="AC54" s="83" t="str">
        <f t="shared" si="0"/>
        <v>Bloomingdale borough, Passaic County</v>
      </c>
      <c r="AD54" s="83"/>
      <c r="AE54" s="83"/>
      <c r="AF54" s="83"/>
      <c r="AG54" s="83"/>
      <c r="AH54" s="83"/>
      <c r="AI54" s="83"/>
      <c r="AJ54" s="83"/>
      <c r="AK54" s="83"/>
      <c r="AL54" s="83"/>
    </row>
    <row r="55" spans="25:38" ht="16.5" x14ac:dyDescent="0.3">
      <c r="Y55" s="83">
        <v>46</v>
      </c>
      <c r="Z55" s="84" t="s">
        <v>676</v>
      </c>
      <c r="AA55" s="85" t="s">
        <v>91</v>
      </c>
      <c r="AB55" s="84" t="s">
        <v>279</v>
      </c>
      <c r="AC55" s="83" t="str">
        <f t="shared" si="0"/>
        <v>Bloomsbury borough, Hunterdon County</v>
      </c>
      <c r="AD55" s="83"/>
      <c r="AE55" s="83"/>
      <c r="AF55" s="83"/>
      <c r="AG55" s="83"/>
      <c r="AH55" s="83"/>
      <c r="AI55" s="83"/>
      <c r="AJ55" s="83"/>
      <c r="AK55" s="83"/>
      <c r="AL55" s="83"/>
    </row>
    <row r="56" spans="25:38" ht="16.5" x14ac:dyDescent="0.3">
      <c r="Y56" s="83">
        <v>47</v>
      </c>
      <c r="Z56" s="84" t="s">
        <v>677</v>
      </c>
      <c r="AA56" s="85" t="s">
        <v>93</v>
      </c>
      <c r="AB56" s="84" t="s">
        <v>222</v>
      </c>
      <c r="AC56" s="83" t="str">
        <f t="shared" si="0"/>
        <v>Bogota borough, Bergen County</v>
      </c>
      <c r="AD56" s="83"/>
      <c r="AE56" s="83"/>
      <c r="AF56" s="83"/>
      <c r="AG56" s="83"/>
      <c r="AH56" s="83"/>
      <c r="AI56" s="83"/>
      <c r="AJ56" s="83"/>
      <c r="AK56" s="83"/>
      <c r="AL56" s="83"/>
    </row>
    <row r="57" spans="25:38" ht="16.5" x14ac:dyDescent="0.3">
      <c r="Y57" s="83">
        <v>48</v>
      </c>
      <c r="Z57" s="84" t="s">
        <v>678</v>
      </c>
      <c r="AA57" s="85" t="s">
        <v>81</v>
      </c>
      <c r="AB57" s="84" t="s">
        <v>338</v>
      </c>
      <c r="AC57" s="83" t="str">
        <f t="shared" si="0"/>
        <v>Boonton town, Morris County</v>
      </c>
      <c r="AD57" s="83"/>
      <c r="AE57" s="83"/>
      <c r="AF57" s="83"/>
      <c r="AG57" s="83"/>
      <c r="AH57" s="83"/>
      <c r="AI57" s="83"/>
      <c r="AJ57" s="83"/>
      <c r="AK57" s="83"/>
      <c r="AL57" s="83"/>
    </row>
    <row r="58" spans="25:38" ht="16.5" x14ac:dyDescent="0.3">
      <c r="Y58" s="83">
        <v>49</v>
      </c>
      <c r="Z58" s="84" t="s">
        <v>679</v>
      </c>
      <c r="AA58" s="85" t="s">
        <v>81</v>
      </c>
      <c r="AB58" s="84" t="s">
        <v>499</v>
      </c>
      <c r="AC58" s="83" t="str">
        <f t="shared" si="0"/>
        <v>Boonton township, Morris County</v>
      </c>
      <c r="AD58" s="83"/>
      <c r="AE58" s="83"/>
      <c r="AF58" s="83"/>
      <c r="AG58" s="83"/>
      <c r="AH58" s="83"/>
      <c r="AI58" s="83"/>
      <c r="AJ58" s="83"/>
      <c r="AK58" s="83"/>
      <c r="AL58" s="83"/>
    </row>
    <row r="59" spans="25:38" ht="16.5" x14ac:dyDescent="0.3">
      <c r="Y59" s="83">
        <v>50</v>
      </c>
      <c r="Z59" s="84" t="s">
        <v>680</v>
      </c>
      <c r="AA59" s="85" t="s">
        <v>44</v>
      </c>
      <c r="AB59" s="84" t="s">
        <v>305</v>
      </c>
      <c r="AC59" s="83" t="str">
        <f t="shared" si="0"/>
        <v>Bordentown city, Burlington County</v>
      </c>
      <c r="AD59" s="83"/>
      <c r="AE59" s="83"/>
      <c r="AF59" s="83"/>
      <c r="AG59" s="83"/>
      <c r="AH59" s="83"/>
      <c r="AI59" s="83"/>
      <c r="AJ59" s="83"/>
      <c r="AK59" s="83"/>
      <c r="AL59" s="83"/>
    </row>
    <row r="60" spans="25:38" ht="16.5" x14ac:dyDescent="0.3">
      <c r="Y60" s="83">
        <v>51</v>
      </c>
      <c r="Z60" s="84" t="s">
        <v>681</v>
      </c>
      <c r="AA60" s="85" t="s">
        <v>44</v>
      </c>
      <c r="AB60" s="84" t="s">
        <v>427</v>
      </c>
      <c r="AC60" s="83" t="str">
        <f t="shared" si="0"/>
        <v>Bordentown township, Burlington County</v>
      </c>
      <c r="AD60" s="83"/>
      <c r="AE60" s="83"/>
      <c r="AF60" s="83"/>
      <c r="AG60" s="83"/>
      <c r="AH60" s="83"/>
      <c r="AI60" s="83"/>
      <c r="AJ60" s="83"/>
      <c r="AK60" s="83"/>
      <c r="AL60" s="83"/>
    </row>
    <row r="61" spans="25:38" ht="16.5" x14ac:dyDescent="0.3">
      <c r="Y61" s="83">
        <v>52</v>
      </c>
      <c r="Z61" s="84" t="s">
        <v>682</v>
      </c>
      <c r="AA61" s="85" t="s">
        <v>172</v>
      </c>
      <c r="AB61" s="84" t="s">
        <v>174</v>
      </c>
      <c r="AC61" s="83" t="str">
        <f t="shared" si="0"/>
        <v>Bound Brook borough, Somerset County</v>
      </c>
      <c r="AD61" s="83"/>
      <c r="AE61" s="83"/>
      <c r="AF61" s="83"/>
      <c r="AG61" s="83"/>
      <c r="AH61" s="83"/>
      <c r="AI61" s="83"/>
      <c r="AJ61" s="83"/>
      <c r="AK61" s="83"/>
      <c r="AL61" s="83"/>
    </row>
    <row r="62" spans="25:38" ht="16.5" x14ac:dyDescent="0.3">
      <c r="Y62" s="83">
        <v>53</v>
      </c>
      <c r="Z62" s="84" t="s">
        <v>683</v>
      </c>
      <c r="AA62" s="85" t="s">
        <v>54</v>
      </c>
      <c r="AB62" s="84" t="s">
        <v>218</v>
      </c>
      <c r="AC62" s="83" t="str">
        <f t="shared" si="0"/>
        <v>Bradley Beach borough, Monmouth County</v>
      </c>
      <c r="AD62" s="83"/>
      <c r="AE62" s="83"/>
      <c r="AF62" s="83"/>
      <c r="AG62" s="83"/>
      <c r="AH62" s="83"/>
      <c r="AI62" s="83"/>
      <c r="AJ62" s="83"/>
      <c r="AK62" s="83"/>
      <c r="AL62" s="83"/>
    </row>
    <row r="63" spans="25:38" ht="16.5" x14ac:dyDescent="0.3">
      <c r="Y63" s="83">
        <v>54</v>
      </c>
      <c r="Z63" s="84" t="s">
        <v>684</v>
      </c>
      <c r="AA63" s="85" t="s">
        <v>172</v>
      </c>
      <c r="AB63" s="84" t="s">
        <v>525</v>
      </c>
      <c r="AC63" s="83" t="str">
        <f t="shared" si="0"/>
        <v>Branchburg township, Somerset County</v>
      </c>
      <c r="AD63" s="83"/>
      <c r="AE63" s="83"/>
      <c r="AF63" s="83"/>
      <c r="AG63" s="83"/>
      <c r="AH63" s="83"/>
      <c r="AI63" s="83"/>
      <c r="AJ63" s="83"/>
      <c r="AK63" s="83"/>
      <c r="AL63" s="83"/>
    </row>
    <row r="64" spans="25:38" ht="16.5" x14ac:dyDescent="0.3">
      <c r="Y64" s="83">
        <v>55</v>
      </c>
      <c r="Z64" s="84" t="s">
        <v>685</v>
      </c>
      <c r="AA64" s="85" t="s">
        <v>71</v>
      </c>
      <c r="AB64" s="84" t="s">
        <v>255</v>
      </c>
      <c r="AC64" s="83" t="str">
        <f t="shared" si="0"/>
        <v>Branchville borough, Sussex County</v>
      </c>
      <c r="AD64" s="83"/>
      <c r="AE64" s="83"/>
      <c r="AF64" s="83"/>
      <c r="AG64" s="83"/>
      <c r="AH64" s="83"/>
      <c r="AI64" s="83"/>
      <c r="AJ64" s="83"/>
      <c r="AK64" s="83"/>
      <c r="AL64" s="83"/>
    </row>
    <row r="65" spans="25:38" ht="16.5" x14ac:dyDescent="0.3">
      <c r="Y65" s="83">
        <v>56</v>
      </c>
      <c r="Z65" s="84" t="s">
        <v>686</v>
      </c>
      <c r="AA65" s="85" t="s">
        <v>30</v>
      </c>
      <c r="AB65" s="84" t="s">
        <v>281</v>
      </c>
      <c r="AC65" s="83" t="str">
        <f t="shared" si="0"/>
        <v>Brick township, Ocean County</v>
      </c>
      <c r="AD65" s="83"/>
      <c r="AE65" s="83"/>
      <c r="AF65" s="83"/>
      <c r="AG65" s="83"/>
      <c r="AH65" s="83"/>
      <c r="AI65" s="83"/>
      <c r="AJ65" s="83"/>
      <c r="AK65" s="83"/>
      <c r="AL65" s="83"/>
    </row>
    <row r="66" spans="25:38" ht="16.5" x14ac:dyDescent="0.3">
      <c r="Y66" s="83">
        <v>57</v>
      </c>
      <c r="Z66" s="84" t="s">
        <v>687</v>
      </c>
      <c r="AA66" s="85" t="s">
        <v>26</v>
      </c>
      <c r="AB66" s="84" t="s">
        <v>25</v>
      </c>
      <c r="AC66" s="83" t="str">
        <f t="shared" si="0"/>
        <v>Bridgeton city, Cumberland County</v>
      </c>
      <c r="AD66" s="83"/>
      <c r="AE66" s="83"/>
      <c r="AF66" s="83"/>
      <c r="AG66" s="83"/>
      <c r="AH66" s="83"/>
      <c r="AI66" s="83"/>
      <c r="AJ66" s="83"/>
      <c r="AK66" s="83"/>
      <c r="AL66" s="83"/>
    </row>
    <row r="67" spans="25:38" ht="16.5" x14ac:dyDescent="0.3">
      <c r="Y67" s="83">
        <v>58</v>
      </c>
      <c r="Z67" s="84" t="s">
        <v>688</v>
      </c>
      <c r="AA67" s="85" t="s">
        <v>172</v>
      </c>
      <c r="AB67" s="84" t="s">
        <v>484</v>
      </c>
      <c r="AC67" s="83" t="str">
        <f t="shared" si="0"/>
        <v>Bridgewater township, Somerset County</v>
      </c>
      <c r="AD67" s="83"/>
      <c r="AE67" s="83"/>
      <c r="AF67" s="83"/>
      <c r="AG67" s="83"/>
      <c r="AH67" s="83"/>
      <c r="AI67" s="83"/>
      <c r="AJ67" s="83"/>
      <c r="AK67" s="83"/>
      <c r="AL67" s="83"/>
    </row>
    <row r="68" spans="25:38" ht="16.5" x14ac:dyDescent="0.3">
      <c r="Y68" s="83">
        <v>59</v>
      </c>
      <c r="Z68" s="84" t="s">
        <v>689</v>
      </c>
      <c r="AA68" s="85" t="s">
        <v>54</v>
      </c>
      <c r="AB68" s="84" t="s">
        <v>522</v>
      </c>
      <c r="AC68" s="83" t="str">
        <f t="shared" si="0"/>
        <v>Brielle borough, Monmouth County</v>
      </c>
      <c r="AD68" s="83"/>
      <c r="AE68" s="83"/>
      <c r="AF68" s="83"/>
      <c r="AG68" s="83"/>
      <c r="AH68" s="83"/>
      <c r="AI68" s="83"/>
      <c r="AJ68" s="83"/>
      <c r="AK68" s="83"/>
      <c r="AL68" s="83"/>
    </row>
    <row r="69" spans="25:38" ht="16.5" x14ac:dyDescent="0.3">
      <c r="Y69" s="83">
        <v>60</v>
      </c>
      <c r="Z69" s="84" t="s">
        <v>690</v>
      </c>
      <c r="AA69" s="85" t="s">
        <v>24</v>
      </c>
      <c r="AB69" s="84" t="s">
        <v>137</v>
      </c>
      <c r="AC69" s="83" t="str">
        <f t="shared" si="0"/>
        <v>Brigantine city, Atlantic County</v>
      </c>
      <c r="AD69" s="83"/>
      <c r="AE69" s="83"/>
      <c r="AF69" s="83"/>
      <c r="AG69" s="83"/>
      <c r="AH69" s="83"/>
      <c r="AI69" s="83"/>
      <c r="AJ69" s="83"/>
      <c r="AK69" s="83"/>
      <c r="AL69" s="83"/>
    </row>
    <row r="70" spans="25:38" ht="16.5" x14ac:dyDescent="0.3">
      <c r="Y70" s="83">
        <v>61</v>
      </c>
      <c r="Z70" s="84" t="s">
        <v>691</v>
      </c>
      <c r="AA70" s="85" t="s">
        <v>19</v>
      </c>
      <c r="AB70" s="84" t="s">
        <v>97</v>
      </c>
      <c r="AC70" s="83" t="str">
        <f t="shared" si="0"/>
        <v>Brooklawn borough, Camden County</v>
      </c>
      <c r="AD70" s="83"/>
      <c r="AE70" s="83"/>
      <c r="AF70" s="83"/>
      <c r="AG70" s="83"/>
      <c r="AH70" s="83"/>
      <c r="AI70" s="83"/>
      <c r="AJ70" s="83"/>
      <c r="AK70" s="83"/>
      <c r="AL70" s="83"/>
    </row>
    <row r="71" spans="25:38" ht="16.5" x14ac:dyDescent="0.3">
      <c r="Y71" s="83">
        <v>62</v>
      </c>
      <c r="Z71" s="84" t="s">
        <v>692</v>
      </c>
      <c r="AA71" s="85" t="s">
        <v>24</v>
      </c>
      <c r="AB71" s="84" t="s">
        <v>73</v>
      </c>
      <c r="AC71" s="83" t="str">
        <f t="shared" si="0"/>
        <v>Buena borough, Atlantic County</v>
      </c>
      <c r="AD71" s="83"/>
      <c r="AE71" s="83"/>
      <c r="AF71" s="83"/>
      <c r="AG71" s="83"/>
      <c r="AH71" s="83"/>
      <c r="AI71" s="83"/>
      <c r="AJ71" s="83"/>
      <c r="AK71" s="83"/>
      <c r="AL71" s="83"/>
    </row>
    <row r="72" spans="25:38" ht="16.5" x14ac:dyDescent="0.3">
      <c r="Y72" s="83">
        <v>63</v>
      </c>
      <c r="Z72" s="84" t="s">
        <v>693</v>
      </c>
      <c r="AA72" s="85" t="s">
        <v>24</v>
      </c>
      <c r="AB72" s="84" t="s">
        <v>86</v>
      </c>
      <c r="AC72" s="83" t="str">
        <f t="shared" si="0"/>
        <v>Buena Vista township, Atlantic County</v>
      </c>
      <c r="AD72" s="83"/>
      <c r="AE72" s="83"/>
      <c r="AF72" s="83"/>
      <c r="AG72" s="83"/>
      <c r="AH72" s="83"/>
      <c r="AI72" s="83"/>
      <c r="AJ72" s="83"/>
      <c r="AK72" s="83"/>
      <c r="AL72" s="83"/>
    </row>
    <row r="73" spans="25:38" ht="16.5" x14ac:dyDescent="0.3">
      <c r="Y73" s="83">
        <v>64</v>
      </c>
      <c r="Z73" s="84" t="s">
        <v>694</v>
      </c>
      <c r="AA73" s="85" t="s">
        <v>44</v>
      </c>
      <c r="AB73" s="84" t="s">
        <v>100</v>
      </c>
      <c r="AC73" s="83" t="str">
        <f t="shared" si="0"/>
        <v>Burlington city, Burlington County</v>
      </c>
      <c r="AD73" s="83"/>
      <c r="AE73" s="83"/>
      <c r="AF73" s="83"/>
      <c r="AG73" s="83"/>
      <c r="AH73" s="83"/>
      <c r="AI73" s="83"/>
      <c r="AJ73" s="83"/>
      <c r="AK73" s="83"/>
      <c r="AL73" s="83"/>
    </row>
    <row r="74" spans="25:38" ht="16.5" x14ac:dyDescent="0.3">
      <c r="Y74" s="83">
        <v>65</v>
      </c>
      <c r="Z74" s="84" t="s">
        <v>695</v>
      </c>
      <c r="AA74" s="85" t="s">
        <v>44</v>
      </c>
      <c r="AB74" s="84" t="s">
        <v>272</v>
      </c>
      <c r="AC74" s="83" t="str">
        <f t="shared" si="0"/>
        <v>Burlington township, Burlington County</v>
      </c>
      <c r="AD74" s="83"/>
      <c r="AE74" s="83"/>
      <c r="AF74" s="83"/>
      <c r="AG74" s="83"/>
      <c r="AH74" s="83"/>
      <c r="AI74" s="83"/>
      <c r="AJ74" s="83"/>
      <c r="AK74" s="83"/>
      <c r="AL74" s="83"/>
    </row>
    <row r="75" spans="25:38" ht="16.5" x14ac:dyDescent="0.3">
      <c r="Y75" s="83">
        <v>66</v>
      </c>
      <c r="Z75" s="84" t="s">
        <v>696</v>
      </c>
      <c r="AA75" s="85" t="s">
        <v>81</v>
      </c>
      <c r="AB75" s="84" t="s">
        <v>408</v>
      </c>
      <c r="AC75" s="83" t="str">
        <f t="shared" ref="AC75:AC138" si="1">AB75&amp;", "&amp;AA75&amp;" County"</f>
        <v>Butler borough, Morris County</v>
      </c>
      <c r="AD75" s="83"/>
      <c r="AE75" s="83"/>
      <c r="AF75" s="83"/>
      <c r="AG75" s="83"/>
      <c r="AH75" s="83"/>
      <c r="AI75" s="83"/>
      <c r="AJ75" s="83"/>
      <c r="AK75" s="83"/>
      <c r="AL75" s="83"/>
    </row>
    <row r="76" spans="25:38" ht="16.5" x14ac:dyDescent="0.3">
      <c r="Y76" s="83">
        <v>67</v>
      </c>
      <c r="Z76" s="84" t="s">
        <v>697</v>
      </c>
      <c r="AA76" s="85" t="s">
        <v>71</v>
      </c>
      <c r="AB76" s="84" t="s">
        <v>459</v>
      </c>
      <c r="AC76" s="83" t="str">
        <f t="shared" si="1"/>
        <v>Byram township, Sussex County</v>
      </c>
      <c r="AD76" s="83"/>
      <c r="AE76" s="83"/>
      <c r="AF76" s="83"/>
      <c r="AG76" s="83"/>
      <c r="AH76" s="83"/>
      <c r="AI76" s="83"/>
      <c r="AJ76" s="83"/>
      <c r="AK76" s="83"/>
      <c r="AL76" s="83"/>
    </row>
    <row r="77" spans="25:38" ht="16.5" x14ac:dyDescent="0.3">
      <c r="Y77" s="83">
        <v>68</v>
      </c>
      <c r="Z77" s="84" t="s">
        <v>698</v>
      </c>
      <c r="AA77" s="85" t="s">
        <v>41</v>
      </c>
      <c r="AB77" s="84" t="s">
        <v>346</v>
      </c>
      <c r="AC77" s="83" t="str">
        <f t="shared" si="1"/>
        <v>Caldwell borough, Essex County</v>
      </c>
      <c r="AD77" s="83"/>
      <c r="AE77" s="83"/>
      <c r="AF77" s="83"/>
      <c r="AG77" s="83"/>
      <c r="AH77" s="83"/>
      <c r="AI77" s="83"/>
      <c r="AJ77" s="83"/>
      <c r="AK77" s="83"/>
      <c r="AL77" s="83"/>
    </row>
    <row r="78" spans="25:38" ht="16.5" x14ac:dyDescent="0.3">
      <c r="Y78" s="83">
        <v>69</v>
      </c>
      <c r="Z78" s="84" t="s">
        <v>699</v>
      </c>
      <c r="AA78" s="85" t="s">
        <v>91</v>
      </c>
      <c r="AB78" s="84" t="s">
        <v>501</v>
      </c>
      <c r="AC78" s="83" t="str">
        <f t="shared" si="1"/>
        <v>Califon borough, Hunterdon County</v>
      </c>
      <c r="AD78" s="83"/>
      <c r="AE78" s="83"/>
      <c r="AF78" s="83"/>
      <c r="AG78" s="83"/>
      <c r="AH78" s="83"/>
      <c r="AI78" s="83"/>
      <c r="AJ78" s="83"/>
      <c r="AK78" s="83"/>
      <c r="AL78" s="83"/>
    </row>
    <row r="79" spans="25:38" ht="16.5" x14ac:dyDescent="0.3">
      <c r="Y79" s="83">
        <v>70</v>
      </c>
      <c r="Z79" s="84" t="s">
        <v>700</v>
      </c>
      <c r="AA79" s="85" t="s">
        <v>19</v>
      </c>
      <c r="AB79" s="84" t="s">
        <v>18</v>
      </c>
      <c r="AC79" s="83" t="str">
        <f t="shared" si="1"/>
        <v>Camden city, Camden County</v>
      </c>
      <c r="AD79" s="83"/>
      <c r="AE79" s="83"/>
      <c r="AF79" s="83"/>
      <c r="AG79" s="83"/>
      <c r="AH79" s="83"/>
      <c r="AI79" s="83"/>
      <c r="AJ79" s="83"/>
      <c r="AK79" s="83"/>
      <c r="AL79" s="83"/>
    </row>
    <row r="80" spans="25:38" ht="16.5" x14ac:dyDescent="0.3">
      <c r="Y80" s="83">
        <v>71</v>
      </c>
      <c r="Z80" s="84" t="s">
        <v>701</v>
      </c>
      <c r="AA80" s="85" t="s">
        <v>28</v>
      </c>
      <c r="AB80" s="84" t="s">
        <v>126</v>
      </c>
      <c r="AC80" s="83" t="str">
        <f t="shared" si="1"/>
        <v>Cape May city, Cape May County</v>
      </c>
      <c r="AD80" s="83"/>
      <c r="AE80" s="83"/>
      <c r="AF80" s="83"/>
      <c r="AG80" s="83"/>
      <c r="AH80" s="83"/>
      <c r="AI80" s="83"/>
      <c r="AJ80" s="83"/>
      <c r="AK80" s="83"/>
      <c r="AL80" s="83"/>
    </row>
    <row r="81" spans="25:38" ht="16.5" x14ac:dyDescent="0.3">
      <c r="Y81" s="83">
        <v>72</v>
      </c>
      <c r="Z81" s="84" t="s">
        <v>702</v>
      </c>
      <c r="AA81" s="85" t="s">
        <v>28</v>
      </c>
      <c r="AB81" s="84" t="s">
        <v>262</v>
      </c>
      <c r="AC81" s="83" t="str">
        <f t="shared" si="1"/>
        <v>Cape May Point borough, Cape May County</v>
      </c>
      <c r="AD81" s="83"/>
      <c r="AE81" s="83"/>
      <c r="AF81" s="83"/>
      <c r="AG81" s="83"/>
      <c r="AH81" s="83"/>
      <c r="AI81" s="83"/>
      <c r="AJ81" s="83"/>
      <c r="AK81" s="83"/>
      <c r="AL81" s="83"/>
    </row>
    <row r="82" spans="25:38" ht="16.5" x14ac:dyDescent="0.3">
      <c r="Y82" s="83">
        <v>73</v>
      </c>
      <c r="Z82" s="84" t="s">
        <v>703</v>
      </c>
      <c r="AA82" s="85" t="s">
        <v>93</v>
      </c>
      <c r="AB82" s="84" t="s">
        <v>292</v>
      </c>
      <c r="AC82" s="83" t="str">
        <f t="shared" si="1"/>
        <v>Carlstadt borough, Bergen County</v>
      </c>
      <c r="AD82" s="83"/>
      <c r="AE82" s="83"/>
      <c r="AF82" s="83"/>
      <c r="AG82" s="83"/>
      <c r="AH82" s="83"/>
      <c r="AI82" s="83"/>
      <c r="AJ82" s="83"/>
      <c r="AK82" s="83"/>
      <c r="AL82" s="83"/>
    </row>
    <row r="83" spans="25:38" ht="16.5" x14ac:dyDescent="0.3">
      <c r="Y83" s="83">
        <v>74</v>
      </c>
      <c r="Z83" s="84" t="s">
        <v>704</v>
      </c>
      <c r="AA83" s="85" t="s">
        <v>22</v>
      </c>
      <c r="AB83" s="84" t="s">
        <v>94</v>
      </c>
      <c r="AC83" s="83" t="str">
        <f t="shared" si="1"/>
        <v>Carneys Point township, Salem County</v>
      </c>
      <c r="AD83" s="83"/>
      <c r="AE83" s="83"/>
      <c r="AF83" s="83"/>
      <c r="AG83" s="83"/>
      <c r="AH83" s="83"/>
      <c r="AI83" s="83"/>
      <c r="AJ83" s="83"/>
      <c r="AK83" s="83"/>
      <c r="AL83" s="83"/>
    </row>
    <row r="84" spans="25:38" ht="16.5" x14ac:dyDescent="0.3">
      <c r="Y84" s="83">
        <v>75</v>
      </c>
      <c r="Z84" s="84" t="s">
        <v>705</v>
      </c>
      <c r="AA84" s="85" t="s">
        <v>49</v>
      </c>
      <c r="AB84" s="84" t="s">
        <v>141</v>
      </c>
      <c r="AC84" s="83" t="str">
        <f t="shared" si="1"/>
        <v>Carteret borough, Middlesex County</v>
      </c>
      <c r="AD84" s="83"/>
      <c r="AE84" s="83"/>
      <c r="AF84" s="83"/>
      <c r="AG84" s="83"/>
      <c r="AH84" s="83"/>
      <c r="AI84" s="83"/>
      <c r="AJ84" s="83"/>
      <c r="AK84" s="83"/>
      <c r="AL84" s="83"/>
    </row>
    <row r="85" spans="25:38" ht="16.5" x14ac:dyDescent="0.3">
      <c r="Y85" s="83">
        <v>76</v>
      </c>
      <c r="Z85" s="84" t="s">
        <v>706</v>
      </c>
      <c r="AA85" s="85" t="s">
        <v>41</v>
      </c>
      <c r="AB85" s="84" t="s">
        <v>442</v>
      </c>
      <c r="AC85" s="83" t="str">
        <f t="shared" si="1"/>
        <v>Cedar Grove township, Essex County</v>
      </c>
      <c r="AD85" s="83"/>
      <c r="AE85" s="83"/>
      <c r="AF85" s="83"/>
      <c r="AG85" s="83"/>
      <c r="AH85" s="83"/>
      <c r="AI85" s="83"/>
      <c r="AJ85" s="83"/>
      <c r="AK85" s="83"/>
      <c r="AL85" s="83"/>
    </row>
    <row r="86" spans="25:38" ht="16.5" x14ac:dyDescent="0.3">
      <c r="Y86" s="83">
        <v>77</v>
      </c>
      <c r="Z86" s="84" t="s">
        <v>707</v>
      </c>
      <c r="AA86" s="85" t="s">
        <v>81</v>
      </c>
      <c r="AB86" s="84" t="s">
        <v>565</v>
      </c>
      <c r="AC86" s="83" t="str">
        <f t="shared" si="1"/>
        <v>Chatham borough, Morris County</v>
      </c>
      <c r="AD86" s="83"/>
      <c r="AE86" s="83"/>
      <c r="AF86" s="83"/>
      <c r="AG86" s="83"/>
      <c r="AH86" s="83"/>
      <c r="AI86" s="83"/>
      <c r="AJ86" s="83"/>
      <c r="AK86" s="83"/>
      <c r="AL86" s="83"/>
    </row>
    <row r="87" spans="25:38" ht="16.5" x14ac:dyDescent="0.3">
      <c r="Y87" s="83">
        <v>78</v>
      </c>
      <c r="Z87" s="84" t="s">
        <v>708</v>
      </c>
      <c r="AA87" s="85" t="s">
        <v>81</v>
      </c>
      <c r="AB87" s="84" t="s">
        <v>574</v>
      </c>
      <c r="AC87" s="83" t="str">
        <f t="shared" si="1"/>
        <v>Chatham township, Morris County</v>
      </c>
      <c r="AD87" s="83"/>
      <c r="AE87" s="83"/>
      <c r="AF87" s="83"/>
      <c r="AG87" s="83"/>
      <c r="AH87" s="83"/>
      <c r="AI87" s="83"/>
      <c r="AJ87" s="83"/>
      <c r="AK87" s="83"/>
      <c r="AL87" s="83"/>
    </row>
    <row r="88" spans="25:38" ht="16.5" x14ac:dyDescent="0.3">
      <c r="Y88" s="83">
        <v>79</v>
      </c>
      <c r="Z88" s="84" t="s">
        <v>709</v>
      </c>
      <c r="AA88" s="85" t="s">
        <v>19</v>
      </c>
      <c r="AB88" s="84" t="s">
        <v>378</v>
      </c>
      <c r="AC88" s="83" t="str">
        <f t="shared" si="1"/>
        <v>Cherry Hill township, Camden County</v>
      </c>
      <c r="AD88" s="83"/>
      <c r="AE88" s="83"/>
      <c r="AF88" s="83"/>
      <c r="AG88" s="83"/>
      <c r="AH88" s="83"/>
      <c r="AI88" s="83"/>
      <c r="AJ88" s="83"/>
      <c r="AK88" s="83"/>
      <c r="AL88" s="83"/>
    </row>
    <row r="89" spans="25:38" ht="16.5" x14ac:dyDescent="0.3">
      <c r="Y89" s="83">
        <v>80</v>
      </c>
      <c r="Z89" s="84" t="s">
        <v>710</v>
      </c>
      <c r="AA89" s="85" t="s">
        <v>19</v>
      </c>
      <c r="AB89" s="84" t="s">
        <v>87</v>
      </c>
      <c r="AC89" s="83" t="str">
        <f t="shared" si="1"/>
        <v>Chesilhurst borough, Camden County</v>
      </c>
      <c r="AD89" s="83"/>
      <c r="AE89" s="83"/>
      <c r="AF89" s="83"/>
      <c r="AG89" s="83"/>
      <c r="AH89" s="83"/>
      <c r="AI89" s="83"/>
      <c r="AJ89" s="83"/>
      <c r="AK89" s="83"/>
      <c r="AL89" s="83"/>
    </row>
    <row r="90" spans="25:38" ht="16.5" x14ac:dyDescent="0.3">
      <c r="Y90" s="83">
        <v>81</v>
      </c>
      <c r="Z90" s="84" t="s">
        <v>711</v>
      </c>
      <c r="AA90" s="85" t="s">
        <v>81</v>
      </c>
      <c r="AB90" s="84" t="s">
        <v>452</v>
      </c>
      <c r="AC90" s="83" t="str">
        <f t="shared" si="1"/>
        <v>Chester borough, Morris County</v>
      </c>
      <c r="AD90" s="83"/>
      <c r="AE90" s="83"/>
      <c r="AF90" s="83"/>
      <c r="AG90" s="83"/>
      <c r="AH90" s="83"/>
      <c r="AI90" s="83"/>
      <c r="AJ90" s="83"/>
      <c r="AK90" s="83"/>
      <c r="AL90" s="83"/>
    </row>
    <row r="91" spans="25:38" ht="16.5" x14ac:dyDescent="0.3">
      <c r="Y91" s="83">
        <v>82</v>
      </c>
      <c r="Z91" s="84" t="s">
        <v>712</v>
      </c>
      <c r="AA91" s="85" t="s">
        <v>81</v>
      </c>
      <c r="AB91" s="84" t="s">
        <v>570</v>
      </c>
      <c r="AC91" s="83" t="str">
        <f t="shared" si="1"/>
        <v>Chester township, Morris County</v>
      </c>
      <c r="AD91" s="83"/>
      <c r="AE91" s="83"/>
      <c r="AF91" s="83"/>
      <c r="AG91" s="83"/>
      <c r="AH91" s="83"/>
      <c r="AI91" s="83"/>
      <c r="AJ91" s="83"/>
      <c r="AK91" s="83"/>
      <c r="AL91" s="83"/>
    </row>
    <row r="92" spans="25:38" ht="16.5" x14ac:dyDescent="0.3">
      <c r="Y92" s="83">
        <v>83</v>
      </c>
      <c r="Z92" s="84" t="s">
        <v>713</v>
      </c>
      <c r="AA92" s="85" t="s">
        <v>44</v>
      </c>
      <c r="AB92" s="84" t="s">
        <v>505</v>
      </c>
      <c r="AC92" s="83" t="str">
        <f t="shared" si="1"/>
        <v>Chesterfield township, Burlington County</v>
      </c>
      <c r="AD92" s="83"/>
      <c r="AE92" s="83"/>
      <c r="AF92" s="83"/>
      <c r="AG92" s="83"/>
      <c r="AH92" s="83"/>
      <c r="AI92" s="83"/>
      <c r="AJ92" s="83"/>
      <c r="AK92" s="83"/>
      <c r="AL92" s="83"/>
    </row>
    <row r="93" spans="25:38" ht="16.5" x14ac:dyDescent="0.3">
      <c r="Y93" s="83">
        <v>84</v>
      </c>
      <c r="Z93" s="84" t="s">
        <v>714</v>
      </c>
      <c r="AA93" s="85" t="s">
        <v>44</v>
      </c>
      <c r="AB93" s="84" t="s">
        <v>405</v>
      </c>
      <c r="AC93" s="83" t="str">
        <f t="shared" si="1"/>
        <v>Cinnaminson township, Burlington County</v>
      </c>
      <c r="AD93" s="83"/>
      <c r="AE93" s="83"/>
      <c r="AF93" s="83"/>
      <c r="AG93" s="83"/>
      <c r="AH93" s="83"/>
      <c r="AI93" s="83"/>
      <c r="AJ93" s="83"/>
      <c r="AK93" s="83"/>
      <c r="AL93" s="83"/>
    </row>
    <row r="94" spans="25:38" ht="16.5" x14ac:dyDescent="0.3">
      <c r="Y94" s="83">
        <v>85</v>
      </c>
      <c r="Z94" s="84" t="s">
        <v>715</v>
      </c>
      <c r="AA94" s="85" t="s">
        <v>41</v>
      </c>
      <c r="AB94" s="84" t="s">
        <v>56</v>
      </c>
      <c r="AC94" s="83" t="str">
        <f t="shared" si="1"/>
        <v>City of Orange township, Essex County</v>
      </c>
      <c r="AD94" s="83"/>
      <c r="AE94" s="83"/>
      <c r="AF94" s="83"/>
      <c r="AG94" s="83"/>
      <c r="AH94" s="83"/>
      <c r="AI94" s="83"/>
      <c r="AJ94" s="83"/>
      <c r="AK94" s="83"/>
      <c r="AL94" s="83"/>
    </row>
    <row r="95" spans="25:38" ht="16.5" x14ac:dyDescent="0.3">
      <c r="Y95" s="83">
        <v>86</v>
      </c>
      <c r="Z95" s="84" t="s">
        <v>716</v>
      </c>
      <c r="AA95" s="85" t="s">
        <v>61</v>
      </c>
      <c r="AB95" s="84" t="s">
        <v>434</v>
      </c>
      <c r="AC95" s="83" t="str">
        <f t="shared" si="1"/>
        <v>Clark township, Union County</v>
      </c>
      <c r="AD95" s="83"/>
      <c r="AE95" s="83"/>
      <c r="AF95" s="83"/>
      <c r="AG95" s="83"/>
      <c r="AH95" s="83"/>
      <c r="AI95" s="83"/>
      <c r="AJ95" s="83"/>
      <c r="AK95" s="83"/>
      <c r="AL95" s="83"/>
    </row>
    <row r="96" spans="25:38" ht="16.5" x14ac:dyDescent="0.3">
      <c r="Y96" s="83">
        <v>87</v>
      </c>
      <c r="Z96" s="84" t="s">
        <v>717</v>
      </c>
      <c r="AA96" s="85" t="s">
        <v>47</v>
      </c>
      <c r="AB96" s="84" t="s">
        <v>129</v>
      </c>
      <c r="AC96" s="83" t="str">
        <f t="shared" si="1"/>
        <v>Clayton borough, Gloucester County</v>
      </c>
      <c r="AD96" s="83"/>
      <c r="AE96" s="83"/>
      <c r="AF96" s="83"/>
      <c r="AG96" s="83"/>
      <c r="AH96" s="83"/>
      <c r="AI96" s="83"/>
      <c r="AJ96" s="83"/>
      <c r="AK96" s="83"/>
      <c r="AL96" s="83"/>
    </row>
    <row r="97" spans="25:38" ht="16.5" x14ac:dyDescent="0.3">
      <c r="Y97" s="83">
        <v>88</v>
      </c>
      <c r="Z97" s="84" t="s">
        <v>718</v>
      </c>
      <c r="AA97" s="85" t="s">
        <v>19</v>
      </c>
      <c r="AB97" s="84" t="s">
        <v>79</v>
      </c>
      <c r="AC97" s="83" t="str">
        <f t="shared" si="1"/>
        <v>Clementon borough, Camden County</v>
      </c>
      <c r="AD97" s="83"/>
      <c r="AE97" s="83"/>
      <c r="AF97" s="83"/>
      <c r="AG97" s="83"/>
      <c r="AH97" s="83"/>
      <c r="AI97" s="83"/>
      <c r="AJ97" s="83"/>
      <c r="AK97" s="83"/>
      <c r="AL97" s="83"/>
    </row>
    <row r="98" spans="25:38" ht="16.5" x14ac:dyDescent="0.3">
      <c r="Y98" s="83">
        <v>89</v>
      </c>
      <c r="Z98" s="84" t="s">
        <v>719</v>
      </c>
      <c r="AA98" s="85" t="s">
        <v>93</v>
      </c>
      <c r="AB98" s="84" t="s">
        <v>230</v>
      </c>
      <c r="AC98" s="83" t="str">
        <f t="shared" si="1"/>
        <v>Cliffside Park borough, Bergen County</v>
      </c>
      <c r="AD98" s="83"/>
      <c r="AE98" s="83"/>
      <c r="AF98" s="83"/>
      <c r="AG98" s="83"/>
      <c r="AH98" s="83"/>
      <c r="AI98" s="83"/>
      <c r="AJ98" s="83"/>
      <c r="AK98" s="83"/>
      <c r="AL98" s="83"/>
    </row>
    <row r="99" spans="25:38" ht="16.5" x14ac:dyDescent="0.3">
      <c r="Y99" s="83">
        <v>90</v>
      </c>
      <c r="Z99" s="84" t="s">
        <v>720</v>
      </c>
      <c r="AA99" s="85" t="s">
        <v>33</v>
      </c>
      <c r="AB99" s="84" t="s">
        <v>189</v>
      </c>
      <c r="AC99" s="83" t="str">
        <f t="shared" si="1"/>
        <v>Clifton city, Passaic County</v>
      </c>
      <c r="AD99" s="83"/>
      <c r="AE99" s="83"/>
      <c r="AF99" s="83"/>
      <c r="AG99" s="83"/>
      <c r="AH99" s="83"/>
      <c r="AI99" s="83"/>
      <c r="AJ99" s="83"/>
      <c r="AK99" s="83"/>
      <c r="AL99" s="83"/>
    </row>
    <row r="100" spans="25:38" ht="16.5" x14ac:dyDescent="0.3">
      <c r="Y100" s="83">
        <v>91</v>
      </c>
      <c r="Z100" s="84" t="s">
        <v>721</v>
      </c>
      <c r="AA100" s="85" t="s">
        <v>91</v>
      </c>
      <c r="AB100" s="84" t="s">
        <v>371</v>
      </c>
      <c r="AC100" s="83" t="str">
        <f t="shared" si="1"/>
        <v>Clinton town, Hunterdon County</v>
      </c>
      <c r="AD100" s="83"/>
      <c r="AE100" s="83"/>
      <c r="AF100" s="83"/>
      <c r="AG100" s="83"/>
      <c r="AH100" s="83"/>
      <c r="AI100" s="83"/>
      <c r="AJ100" s="83"/>
      <c r="AK100" s="83"/>
      <c r="AL100" s="83"/>
    </row>
    <row r="101" spans="25:38" ht="16.5" x14ac:dyDescent="0.3">
      <c r="Y101" s="83">
        <v>92</v>
      </c>
      <c r="Z101" s="84" t="s">
        <v>722</v>
      </c>
      <c r="AA101" s="85" t="s">
        <v>91</v>
      </c>
      <c r="AB101" s="84" t="s">
        <v>497</v>
      </c>
      <c r="AC101" s="83" t="str">
        <f t="shared" si="1"/>
        <v>Clinton township, Hunterdon County</v>
      </c>
      <c r="AD101" s="83"/>
      <c r="AE101" s="83"/>
      <c r="AF101" s="83"/>
      <c r="AG101" s="83"/>
      <c r="AH101" s="83"/>
      <c r="AI101" s="83"/>
      <c r="AJ101" s="83"/>
      <c r="AK101" s="83"/>
      <c r="AL101" s="83"/>
    </row>
    <row r="102" spans="25:38" ht="16.5" x14ac:dyDescent="0.3">
      <c r="Y102" s="83">
        <v>93</v>
      </c>
      <c r="Z102" s="84" t="s">
        <v>723</v>
      </c>
      <c r="AA102" s="85" t="s">
        <v>93</v>
      </c>
      <c r="AB102" s="84" t="s">
        <v>534</v>
      </c>
      <c r="AC102" s="83" t="str">
        <f t="shared" si="1"/>
        <v>Closter borough, Bergen County</v>
      </c>
      <c r="AD102" s="83"/>
      <c r="AE102" s="83"/>
      <c r="AF102" s="83"/>
      <c r="AG102" s="83"/>
      <c r="AH102" s="83"/>
      <c r="AI102" s="83"/>
      <c r="AJ102" s="83"/>
      <c r="AK102" s="83"/>
      <c r="AL102" s="83"/>
    </row>
    <row r="103" spans="25:38" ht="16.5" x14ac:dyDescent="0.3">
      <c r="Y103" s="83">
        <v>94</v>
      </c>
      <c r="Z103" s="84" t="s">
        <v>724</v>
      </c>
      <c r="AA103" s="85" t="s">
        <v>19</v>
      </c>
      <c r="AB103" s="84" t="s">
        <v>250</v>
      </c>
      <c r="AC103" s="83" t="str">
        <f t="shared" si="1"/>
        <v>Collingswood borough, Camden County</v>
      </c>
      <c r="AD103" s="83"/>
      <c r="AE103" s="83"/>
      <c r="AF103" s="83"/>
      <c r="AG103" s="83"/>
      <c r="AH103" s="83"/>
      <c r="AI103" s="83"/>
      <c r="AJ103" s="83"/>
      <c r="AK103" s="83"/>
      <c r="AL103" s="83"/>
    </row>
    <row r="104" spans="25:38" ht="16.5" x14ac:dyDescent="0.3">
      <c r="Y104" s="83">
        <v>95</v>
      </c>
      <c r="Z104" s="84" t="s">
        <v>725</v>
      </c>
      <c r="AA104" s="85" t="s">
        <v>54</v>
      </c>
      <c r="AB104" s="84" t="s">
        <v>562</v>
      </c>
      <c r="AC104" s="83" t="str">
        <f t="shared" si="1"/>
        <v>Colts Neck township, Monmouth County</v>
      </c>
      <c r="AD104" s="83"/>
      <c r="AE104" s="83"/>
      <c r="AF104" s="83"/>
      <c r="AG104" s="83"/>
      <c r="AH104" s="83"/>
      <c r="AI104" s="83"/>
      <c r="AJ104" s="83"/>
      <c r="AK104" s="83"/>
      <c r="AL104" s="83"/>
    </row>
    <row r="105" spans="25:38" ht="16.5" x14ac:dyDescent="0.3">
      <c r="Y105" s="83">
        <v>96</v>
      </c>
      <c r="Z105" s="84" t="s">
        <v>726</v>
      </c>
      <c r="AA105" s="85" t="s">
        <v>26</v>
      </c>
      <c r="AB105" s="84" t="s">
        <v>58</v>
      </c>
      <c r="AC105" s="83" t="str">
        <f t="shared" si="1"/>
        <v>Commercial township, Cumberland County</v>
      </c>
      <c r="AD105" s="83"/>
      <c r="AE105" s="83"/>
      <c r="AF105" s="83"/>
      <c r="AG105" s="83"/>
      <c r="AH105" s="83"/>
      <c r="AI105" s="83"/>
      <c r="AJ105" s="83"/>
      <c r="AK105" s="83"/>
      <c r="AL105" s="83"/>
    </row>
    <row r="106" spans="25:38" ht="16.5" x14ac:dyDescent="0.3">
      <c r="Y106" s="83">
        <v>97</v>
      </c>
      <c r="Z106" s="84" t="s">
        <v>727</v>
      </c>
      <c r="AA106" s="85" t="s">
        <v>24</v>
      </c>
      <c r="AB106" s="84" t="s">
        <v>203</v>
      </c>
      <c r="AC106" s="83" t="str">
        <f t="shared" si="1"/>
        <v>Corbin City city, Atlantic County</v>
      </c>
      <c r="AD106" s="83"/>
      <c r="AE106" s="83"/>
      <c r="AF106" s="83"/>
      <c r="AG106" s="83"/>
      <c r="AH106" s="83"/>
      <c r="AI106" s="83"/>
      <c r="AJ106" s="83"/>
      <c r="AK106" s="83"/>
      <c r="AL106" s="83"/>
    </row>
    <row r="107" spans="25:38" ht="16.5" x14ac:dyDescent="0.3">
      <c r="Y107" s="83">
        <v>98</v>
      </c>
      <c r="Z107" s="84" t="s">
        <v>728</v>
      </c>
      <c r="AA107" s="85" t="s">
        <v>49</v>
      </c>
      <c r="AB107" s="84" t="s">
        <v>535</v>
      </c>
      <c r="AC107" s="83" t="str">
        <f t="shared" si="1"/>
        <v>Cranbury township, Middlesex County</v>
      </c>
      <c r="AD107" s="83"/>
      <c r="AE107" s="83"/>
      <c r="AF107" s="83"/>
      <c r="AG107" s="83"/>
      <c r="AH107" s="83"/>
      <c r="AI107" s="83"/>
      <c r="AJ107" s="83"/>
      <c r="AK107" s="83"/>
      <c r="AL107" s="83"/>
    </row>
    <row r="108" spans="25:38" ht="16.5" x14ac:dyDescent="0.3">
      <c r="Y108" s="83">
        <v>99</v>
      </c>
      <c r="Z108" s="84" t="s">
        <v>729</v>
      </c>
      <c r="AA108" s="85" t="s">
        <v>61</v>
      </c>
      <c r="AB108" s="84" t="s">
        <v>529</v>
      </c>
      <c r="AC108" s="83" t="str">
        <f t="shared" si="1"/>
        <v>Cranford township, Union County</v>
      </c>
      <c r="AD108" s="83"/>
      <c r="AE108" s="83"/>
      <c r="AF108" s="83"/>
      <c r="AG108" s="83"/>
      <c r="AH108" s="83"/>
      <c r="AI108" s="83"/>
      <c r="AJ108" s="83"/>
      <c r="AK108" s="83"/>
      <c r="AL108" s="83"/>
    </row>
    <row r="109" spans="25:38" ht="16.5" x14ac:dyDescent="0.3">
      <c r="Y109" s="83">
        <v>100</v>
      </c>
      <c r="Z109" s="84" t="s">
        <v>730</v>
      </c>
      <c r="AA109" s="85" t="s">
        <v>93</v>
      </c>
      <c r="AB109" s="84" t="s">
        <v>504</v>
      </c>
      <c r="AC109" s="83" t="str">
        <f t="shared" si="1"/>
        <v>Cresskill borough, Bergen County</v>
      </c>
      <c r="AD109" s="83"/>
      <c r="AE109" s="83"/>
      <c r="AF109" s="83"/>
      <c r="AG109" s="83"/>
      <c r="AH109" s="83"/>
      <c r="AI109" s="83"/>
      <c r="AJ109" s="83"/>
      <c r="AK109" s="83"/>
      <c r="AL109" s="83"/>
    </row>
    <row r="110" spans="25:38" ht="16.5" x14ac:dyDescent="0.3">
      <c r="Y110" s="83">
        <v>101</v>
      </c>
      <c r="Z110" s="84" t="s">
        <v>731</v>
      </c>
      <c r="AA110" s="85" t="s">
        <v>54</v>
      </c>
      <c r="AB110" s="84" t="s">
        <v>357</v>
      </c>
      <c r="AC110" s="83" t="str">
        <f t="shared" si="1"/>
        <v>Deal borough, Monmouth County</v>
      </c>
      <c r="AD110" s="83"/>
      <c r="AE110" s="83"/>
      <c r="AF110" s="83"/>
      <c r="AG110" s="83"/>
      <c r="AH110" s="83"/>
      <c r="AI110" s="83"/>
      <c r="AJ110" s="83"/>
      <c r="AK110" s="83"/>
      <c r="AL110" s="83"/>
    </row>
    <row r="111" spans="25:38" ht="16.5" x14ac:dyDescent="0.3">
      <c r="Y111" s="83">
        <v>102</v>
      </c>
      <c r="Z111" s="84" t="s">
        <v>732</v>
      </c>
      <c r="AA111" s="85" t="s">
        <v>26</v>
      </c>
      <c r="AB111" s="84" t="s">
        <v>165</v>
      </c>
      <c r="AC111" s="83" t="str">
        <f t="shared" si="1"/>
        <v>Deerfield township, Cumberland County</v>
      </c>
      <c r="AD111" s="83"/>
      <c r="AE111" s="83"/>
      <c r="AF111" s="83"/>
      <c r="AG111" s="83"/>
      <c r="AH111" s="83"/>
      <c r="AI111" s="83"/>
      <c r="AJ111" s="83"/>
      <c r="AK111" s="83"/>
      <c r="AL111" s="83"/>
    </row>
    <row r="112" spans="25:38" ht="16.5" x14ac:dyDescent="0.3">
      <c r="Y112" s="83">
        <v>103</v>
      </c>
      <c r="Z112" s="84" t="s">
        <v>733</v>
      </c>
      <c r="AA112" s="85" t="s">
        <v>44</v>
      </c>
      <c r="AB112" s="84" t="s">
        <v>309</v>
      </c>
      <c r="AC112" s="83" t="str">
        <f t="shared" si="1"/>
        <v>Delanco township, Burlington County</v>
      </c>
      <c r="AD112" s="83"/>
      <c r="AE112" s="83"/>
      <c r="AF112" s="83"/>
      <c r="AG112" s="83"/>
      <c r="AH112" s="83"/>
      <c r="AI112" s="83"/>
      <c r="AJ112" s="83"/>
      <c r="AK112" s="83"/>
      <c r="AL112" s="83"/>
    </row>
    <row r="113" spans="25:38" ht="16.5" x14ac:dyDescent="0.3">
      <c r="Y113" s="83">
        <v>104</v>
      </c>
      <c r="Z113" s="84" t="s">
        <v>734</v>
      </c>
      <c r="AA113" s="85" t="s">
        <v>91</v>
      </c>
      <c r="AB113" s="84" t="s">
        <v>490</v>
      </c>
      <c r="AC113" s="83" t="str">
        <f t="shared" si="1"/>
        <v>Delaware township, Hunterdon County</v>
      </c>
      <c r="AD113" s="83"/>
      <c r="AE113" s="83"/>
      <c r="AF113" s="83"/>
      <c r="AG113" s="83"/>
      <c r="AH113" s="83"/>
      <c r="AI113" s="83"/>
      <c r="AJ113" s="83"/>
      <c r="AK113" s="83"/>
      <c r="AL113" s="83"/>
    </row>
    <row r="114" spans="25:38" ht="16.5" x14ac:dyDescent="0.3">
      <c r="Y114" s="83">
        <v>105</v>
      </c>
      <c r="Z114" s="84" t="s">
        <v>735</v>
      </c>
      <c r="AA114" s="85" t="s">
        <v>44</v>
      </c>
      <c r="AB114" s="84" t="s">
        <v>349</v>
      </c>
      <c r="AC114" s="83" t="str">
        <f t="shared" si="1"/>
        <v>Delran township, Burlington County</v>
      </c>
      <c r="AD114" s="83"/>
      <c r="AE114" s="83"/>
      <c r="AF114" s="83"/>
      <c r="AG114" s="83"/>
      <c r="AH114" s="83"/>
      <c r="AI114" s="83"/>
      <c r="AJ114" s="83"/>
      <c r="AK114" s="83"/>
      <c r="AL114" s="83"/>
    </row>
    <row r="115" spans="25:38" ht="16.5" x14ac:dyDescent="0.3">
      <c r="Y115" s="83">
        <v>106</v>
      </c>
      <c r="Z115" s="84" t="s">
        <v>736</v>
      </c>
      <c r="AA115" s="85" t="s">
        <v>93</v>
      </c>
      <c r="AB115" s="84" t="s">
        <v>578</v>
      </c>
      <c r="AC115" s="83" t="str">
        <f t="shared" si="1"/>
        <v>Demarest borough, Bergen County</v>
      </c>
      <c r="AD115" s="83"/>
      <c r="AE115" s="83"/>
      <c r="AF115" s="83"/>
      <c r="AG115" s="83"/>
      <c r="AH115" s="83"/>
      <c r="AI115" s="83"/>
      <c r="AJ115" s="83"/>
      <c r="AK115" s="83"/>
      <c r="AL115" s="83"/>
    </row>
    <row r="116" spans="25:38" ht="16.5" x14ac:dyDescent="0.3">
      <c r="Y116" s="83">
        <v>107</v>
      </c>
      <c r="Z116" s="84" t="s">
        <v>737</v>
      </c>
      <c r="AA116" s="85" t="s">
        <v>28</v>
      </c>
      <c r="AB116" s="84" t="s">
        <v>194</v>
      </c>
      <c r="AC116" s="83" t="str">
        <f t="shared" si="1"/>
        <v>Dennis township, Cape May County</v>
      </c>
      <c r="AD116" s="83"/>
      <c r="AE116" s="83"/>
      <c r="AF116" s="83"/>
      <c r="AG116" s="83"/>
      <c r="AH116" s="83"/>
      <c r="AI116" s="83"/>
      <c r="AJ116" s="83"/>
      <c r="AK116" s="83"/>
      <c r="AL116" s="83"/>
    </row>
    <row r="117" spans="25:38" ht="16.5" x14ac:dyDescent="0.3">
      <c r="Y117" s="83">
        <v>108</v>
      </c>
      <c r="Z117" s="84" t="s">
        <v>738</v>
      </c>
      <c r="AA117" s="85" t="s">
        <v>81</v>
      </c>
      <c r="AB117" s="84" t="s">
        <v>508</v>
      </c>
      <c r="AC117" s="83" t="str">
        <f t="shared" si="1"/>
        <v>Denville township, Morris County</v>
      </c>
      <c r="AD117" s="83"/>
      <c r="AE117" s="83"/>
      <c r="AF117" s="83"/>
      <c r="AG117" s="83"/>
      <c r="AH117" s="83"/>
      <c r="AI117" s="83"/>
      <c r="AJ117" s="83"/>
      <c r="AK117" s="83"/>
      <c r="AL117" s="83"/>
    </row>
    <row r="118" spans="25:38" ht="16.5" x14ac:dyDescent="0.3">
      <c r="Y118" s="83">
        <v>109</v>
      </c>
      <c r="Z118" s="84" t="s">
        <v>739</v>
      </c>
      <c r="AA118" s="85" t="s">
        <v>47</v>
      </c>
      <c r="AB118" s="84" t="s">
        <v>213</v>
      </c>
      <c r="AC118" s="83" t="str">
        <f t="shared" si="1"/>
        <v>Deptford township, Gloucester County</v>
      </c>
      <c r="AD118" s="83"/>
      <c r="AE118" s="83"/>
      <c r="AF118" s="83"/>
      <c r="AG118" s="83"/>
      <c r="AH118" s="83"/>
      <c r="AI118" s="83"/>
      <c r="AJ118" s="83"/>
      <c r="AK118" s="83"/>
      <c r="AL118" s="83"/>
    </row>
    <row r="119" spans="25:38" ht="16.5" x14ac:dyDescent="0.3">
      <c r="Y119" s="83">
        <v>110</v>
      </c>
      <c r="Z119" s="84" t="s">
        <v>740</v>
      </c>
      <c r="AA119" s="85" t="s">
        <v>81</v>
      </c>
      <c r="AB119" s="84" t="s">
        <v>125</v>
      </c>
      <c r="AC119" s="83" t="str">
        <f t="shared" si="1"/>
        <v>Dover town, Morris County</v>
      </c>
      <c r="AD119" s="83"/>
      <c r="AE119" s="83"/>
      <c r="AF119" s="83"/>
      <c r="AG119" s="83"/>
      <c r="AH119" s="83"/>
      <c r="AI119" s="83"/>
      <c r="AJ119" s="83"/>
      <c r="AK119" s="83"/>
      <c r="AL119" s="83"/>
    </row>
    <row r="120" spans="25:38" ht="16.5" x14ac:dyDescent="0.3">
      <c r="Y120" s="83">
        <v>111</v>
      </c>
      <c r="Z120" s="84" t="s">
        <v>741</v>
      </c>
      <c r="AA120" s="85" t="s">
        <v>26</v>
      </c>
      <c r="AB120" s="84" t="s">
        <v>103</v>
      </c>
      <c r="AC120" s="83" t="str">
        <f t="shared" si="1"/>
        <v>Downe township, Cumberland County</v>
      </c>
      <c r="AD120" s="83"/>
      <c r="AE120" s="83"/>
      <c r="AF120" s="83"/>
      <c r="AG120" s="83"/>
      <c r="AH120" s="83"/>
      <c r="AI120" s="83"/>
      <c r="AJ120" s="83"/>
      <c r="AK120" s="83"/>
      <c r="AL120" s="83"/>
    </row>
    <row r="121" spans="25:38" ht="16.5" x14ac:dyDescent="0.3">
      <c r="Y121" s="83">
        <v>112</v>
      </c>
      <c r="Z121" s="84" t="s">
        <v>742</v>
      </c>
      <c r="AA121" s="85" t="s">
        <v>93</v>
      </c>
      <c r="AB121" s="84" t="s">
        <v>394</v>
      </c>
      <c r="AC121" s="83" t="str">
        <f t="shared" si="1"/>
        <v>Dumont borough, Bergen County</v>
      </c>
      <c r="AD121" s="83"/>
      <c r="AE121" s="83"/>
      <c r="AF121" s="83"/>
      <c r="AG121" s="83"/>
      <c r="AH121" s="83"/>
      <c r="AI121" s="83"/>
      <c r="AJ121" s="83"/>
      <c r="AK121" s="83"/>
      <c r="AL121" s="83"/>
    </row>
    <row r="122" spans="25:38" ht="16.5" x14ac:dyDescent="0.3">
      <c r="Y122" s="83">
        <v>113</v>
      </c>
      <c r="Z122" s="84" t="s">
        <v>743</v>
      </c>
      <c r="AA122" s="85" t="s">
        <v>49</v>
      </c>
      <c r="AB122" s="84" t="s">
        <v>244</v>
      </c>
      <c r="AC122" s="83" t="str">
        <f t="shared" si="1"/>
        <v>Dunellen borough, Middlesex County</v>
      </c>
      <c r="AD122" s="83"/>
      <c r="AE122" s="83"/>
      <c r="AF122" s="83"/>
      <c r="AG122" s="83"/>
      <c r="AH122" s="83"/>
      <c r="AI122" s="83"/>
      <c r="AJ122" s="83"/>
      <c r="AK122" s="83"/>
      <c r="AL122" s="83"/>
    </row>
    <row r="123" spans="25:38" ht="16.5" x14ac:dyDescent="0.3">
      <c r="Y123" s="83">
        <v>114</v>
      </c>
      <c r="Z123" s="84" t="s">
        <v>744</v>
      </c>
      <c r="AA123" s="85" t="s">
        <v>30</v>
      </c>
      <c r="AB123" s="84" t="s">
        <v>360</v>
      </c>
      <c r="AC123" s="83" t="str">
        <f t="shared" si="1"/>
        <v>Eagleswood township, Ocean County</v>
      </c>
      <c r="AD123" s="83"/>
      <c r="AE123" s="83"/>
      <c r="AF123" s="83"/>
      <c r="AG123" s="83"/>
      <c r="AH123" s="83"/>
      <c r="AI123" s="83"/>
      <c r="AJ123" s="83"/>
      <c r="AK123" s="83"/>
      <c r="AL123" s="83"/>
    </row>
    <row r="124" spans="25:38" ht="16.5" x14ac:dyDescent="0.3">
      <c r="Y124" s="83">
        <v>115</v>
      </c>
      <c r="Z124" s="84" t="s">
        <v>745</v>
      </c>
      <c r="AA124" s="85" t="s">
        <v>91</v>
      </c>
      <c r="AB124" s="84" t="s">
        <v>447</v>
      </c>
      <c r="AC124" s="83" t="str">
        <f t="shared" si="1"/>
        <v>East Amwell township, Hunterdon County</v>
      </c>
      <c r="AD124" s="83"/>
      <c r="AE124" s="83"/>
      <c r="AF124" s="83"/>
      <c r="AG124" s="83"/>
      <c r="AH124" s="83"/>
      <c r="AI124" s="83"/>
      <c r="AJ124" s="83"/>
      <c r="AK124" s="83"/>
      <c r="AL124" s="83"/>
    </row>
    <row r="125" spans="25:38" ht="16.5" x14ac:dyDescent="0.3">
      <c r="Y125" s="83">
        <v>116</v>
      </c>
      <c r="Z125" s="84" t="s">
        <v>746</v>
      </c>
      <c r="AA125" s="85" t="s">
        <v>49</v>
      </c>
      <c r="AB125" s="84" t="s">
        <v>415</v>
      </c>
      <c r="AC125" s="83" t="str">
        <f t="shared" si="1"/>
        <v>East Brunswick township, Middlesex County</v>
      </c>
      <c r="AD125" s="83"/>
      <c r="AE125" s="83"/>
      <c r="AF125" s="83"/>
      <c r="AG125" s="83"/>
      <c r="AH125" s="83"/>
      <c r="AI125" s="83"/>
      <c r="AJ125" s="83"/>
      <c r="AK125" s="83"/>
      <c r="AL125" s="83"/>
    </row>
    <row r="126" spans="25:38" ht="16.5" x14ac:dyDescent="0.3">
      <c r="Y126" s="83">
        <v>117</v>
      </c>
      <c r="Z126" s="84" t="s">
        <v>747</v>
      </c>
      <c r="AA126" s="85" t="s">
        <v>47</v>
      </c>
      <c r="AB126" s="84" t="s">
        <v>466</v>
      </c>
      <c r="AC126" s="83" t="str">
        <f t="shared" si="1"/>
        <v>East Greenwich township, Gloucester County</v>
      </c>
      <c r="AD126" s="83"/>
      <c r="AE126" s="83"/>
      <c r="AF126" s="83"/>
      <c r="AG126" s="83"/>
      <c r="AH126" s="83"/>
      <c r="AI126" s="83"/>
      <c r="AJ126" s="83"/>
      <c r="AK126" s="83"/>
      <c r="AL126" s="83"/>
    </row>
    <row r="127" spans="25:38" ht="16.5" x14ac:dyDescent="0.3">
      <c r="Y127" s="83">
        <v>118</v>
      </c>
      <c r="Z127" s="84" t="s">
        <v>748</v>
      </c>
      <c r="AA127" s="85" t="s">
        <v>81</v>
      </c>
      <c r="AB127" s="84" t="s">
        <v>388</v>
      </c>
      <c r="AC127" s="83" t="str">
        <f t="shared" si="1"/>
        <v>East Hanover township, Morris County</v>
      </c>
      <c r="AD127" s="83"/>
      <c r="AE127" s="83"/>
      <c r="AF127" s="83"/>
      <c r="AG127" s="83"/>
      <c r="AH127" s="83"/>
      <c r="AI127" s="83"/>
      <c r="AJ127" s="83"/>
      <c r="AK127" s="83"/>
      <c r="AL127" s="83"/>
    </row>
    <row r="128" spans="25:38" ht="16.5" x14ac:dyDescent="0.3">
      <c r="Y128" s="83">
        <v>119</v>
      </c>
      <c r="Z128" s="84" t="s">
        <v>749</v>
      </c>
      <c r="AA128" s="85" t="s">
        <v>52</v>
      </c>
      <c r="AB128" s="84" t="s">
        <v>105</v>
      </c>
      <c r="AC128" s="83" t="str">
        <f t="shared" si="1"/>
        <v>East Newark borough, Hudson County</v>
      </c>
      <c r="AD128" s="83"/>
      <c r="AE128" s="83"/>
      <c r="AF128" s="83"/>
      <c r="AG128" s="83"/>
      <c r="AH128" s="83"/>
      <c r="AI128" s="83"/>
      <c r="AJ128" s="83"/>
      <c r="AK128" s="83"/>
      <c r="AL128" s="83"/>
    </row>
    <row r="129" spans="25:38" ht="16.5" x14ac:dyDescent="0.3">
      <c r="Y129" s="83">
        <v>120</v>
      </c>
      <c r="Z129" s="84" t="s">
        <v>750</v>
      </c>
      <c r="AA129" s="85" t="s">
        <v>41</v>
      </c>
      <c r="AB129" s="84" t="s">
        <v>55</v>
      </c>
      <c r="AC129" s="83" t="str">
        <f t="shared" si="1"/>
        <v>East Orange city, Essex County</v>
      </c>
      <c r="AD129" s="83"/>
      <c r="AE129" s="83"/>
      <c r="AF129" s="83"/>
      <c r="AG129" s="83"/>
      <c r="AH129" s="83"/>
      <c r="AI129" s="83"/>
      <c r="AJ129" s="83"/>
      <c r="AK129" s="83"/>
      <c r="AL129" s="83"/>
    </row>
    <row r="130" spans="25:38" ht="16.5" x14ac:dyDescent="0.3">
      <c r="Y130" s="83">
        <v>121</v>
      </c>
      <c r="Z130" s="84" t="s">
        <v>751</v>
      </c>
      <c r="AA130" s="85" t="s">
        <v>93</v>
      </c>
      <c r="AB130" s="84" t="s">
        <v>284</v>
      </c>
      <c r="AC130" s="83" t="str">
        <f t="shared" si="1"/>
        <v>East Rutherford borough, Bergen County</v>
      </c>
      <c r="AD130" s="83"/>
      <c r="AE130" s="83"/>
      <c r="AF130" s="83"/>
      <c r="AG130" s="83"/>
      <c r="AH130" s="83"/>
      <c r="AI130" s="83"/>
      <c r="AJ130" s="83"/>
      <c r="AK130" s="83"/>
      <c r="AL130" s="83"/>
    </row>
    <row r="131" spans="25:38" ht="16.5" x14ac:dyDescent="0.3">
      <c r="Y131" s="83">
        <v>122</v>
      </c>
      <c r="Z131" s="84" t="s">
        <v>752</v>
      </c>
      <c r="AA131" s="85" t="s">
        <v>38</v>
      </c>
      <c r="AB131" s="84" t="s">
        <v>313</v>
      </c>
      <c r="AC131" s="83" t="str">
        <f t="shared" si="1"/>
        <v>East Windsor township, Mercer County</v>
      </c>
      <c r="AD131" s="83"/>
      <c r="AE131" s="83"/>
      <c r="AF131" s="83"/>
      <c r="AG131" s="83"/>
      <c r="AH131" s="83"/>
      <c r="AI131" s="83"/>
      <c r="AJ131" s="83"/>
      <c r="AK131" s="83"/>
      <c r="AL131" s="83"/>
    </row>
    <row r="132" spans="25:38" ht="16.5" x14ac:dyDescent="0.3">
      <c r="Y132" s="83">
        <v>123</v>
      </c>
      <c r="Z132" s="84" t="s">
        <v>753</v>
      </c>
      <c r="AA132" s="85" t="s">
        <v>44</v>
      </c>
      <c r="AB132" s="84" t="s">
        <v>334</v>
      </c>
      <c r="AC132" s="83" t="str">
        <f t="shared" si="1"/>
        <v>Eastampton township, Burlington County</v>
      </c>
      <c r="AD132" s="83"/>
      <c r="AE132" s="83"/>
      <c r="AF132" s="83"/>
      <c r="AG132" s="83"/>
      <c r="AH132" s="83"/>
      <c r="AI132" s="83"/>
      <c r="AJ132" s="83"/>
      <c r="AK132" s="83"/>
      <c r="AL132" s="83"/>
    </row>
    <row r="133" spans="25:38" ht="16.5" x14ac:dyDescent="0.3">
      <c r="Y133" s="83">
        <v>124</v>
      </c>
      <c r="Z133" s="84" t="s">
        <v>754</v>
      </c>
      <c r="AA133" s="85" t="s">
        <v>54</v>
      </c>
      <c r="AB133" s="84" t="s">
        <v>229</v>
      </c>
      <c r="AC133" s="83" t="str">
        <f t="shared" si="1"/>
        <v>Eatontown borough, Monmouth County</v>
      </c>
      <c r="AD133" s="83"/>
      <c r="AE133" s="83"/>
      <c r="AF133" s="83"/>
      <c r="AG133" s="83"/>
      <c r="AH133" s="83"/>
      <c r="AI133" s="83"/>
      <c r="AJ133" s="83"/>
      <c r="AK133" s="83"/>
      <c r="AL133" s="83"/>
    </row>
    <row r="134" spans="25:38" ht="16.5" x14ac:dyDescent="0.3">
      <c r="Y134" s="83">
        <v>125</v>
      </c>
      <c r="Z134" s="84" t="s">
        <v>755</v>
      </c>
      <c r="AA134" s="85" t="s">
        <v>93</v>
      </c>
      <c r="AB134" s="84" t="s">
        <v>440</v>
      </c>
      <c r="AC134" s="83" t="str">
        <f t="shared" si="1"/>
        <v>Edgewater borough, Bergen County</v>
      </c>
      <c r="AD134" s="83"/>
      <c r="AE134" s="83"/>
      <c r="AF134" s="83"/>
      <c r="AG134" s="83"/>
      <c r="AH134" s="83"/>
      <c r="AI134" s="83"/>
      <c r="AJ134" s="83"/>
      <c r="AK134" s="83"/>
      <c r="AL134" s="83"/>
    </row>
    <row r="135" spans="25:38" ht="16.5" x14ac:dyDescent="0.3">
      <c r="Y135" s="83">
        <v>126</v>
      </c>
      <c r="Z135" s="84" t="s">
        <v>756</v>
      </c>
      <c r="AA135" s="85" t="s">
        <v>44</v>
      </c>
      <c r="AB135" s="84" t="s">
        <v>187</v>
      </c>
      <c r="AC135" s="83" t="str">
        <f t="shared" si="1"/>
        <v>Edgewater Park township, Burlington County</v>
      </c>
      <c r="AD135" s="83"/>
      <c r="AE135" s="83"/>
      <c r="AF135" s="83"/>
      <c r="AG135" s="83"/>
      <c r="AH135" s="83"/>
      <c r="AI135" s="83"/>
      <c r="AJ135" s="83"/>
      <c r="AK135" s="83"/>
      <c r="AL135" s="83"/>
    </row>
    <row r="136" spans="25:38" ht="16.5" x14ac:dyDescent="0.3">
      <c r="Y136" s="83">
        <v>127</v>
      </c>
      <c r="Z136" s="84" t="s">
        <v>757</v>
      </c>
      <c r="AA136" s="85" t="s">
        <v>49</v>
      </c>
      <c r="AB136" s="84" t="s">
        <v>398</v>
      </c>
      <c r="AC136" s="83" t="str">
        <f t="shared" si="1"/>
        <v>Edison township, Middlesex County</v>
      </c>
      <c r="AD136" s="83"/>
      <c r="AE136" s="83"/>
      <c r="AF136" s="83"/>
      <c r="AG136" s="83"/>
      <c r="AH136" s="83"/>
      <c r="AI136" s="83"/>
      <c r="AJ136" s="83"/>
      <c r="AK136" s="83"/>
      <c r="AL136" s="83"/>
    </row>
    <row r="137" spans="25:38" ht="16.5" x14ac:dyDescent="0.3">
      <c r="Y137" s="83">
        <v>128</v>
      </c>
      <c r="Z137" s="84" t="s">
        <v>758</v>
      </c>
      <c r="AA137" s="85" t="s">
        <v>24</v>
      </c>
      <c r="AB137" s="84" t="s">
        <v>50</v>
      </c>
      <c r="AC137" s="83" t="str">
        <f t="shared" si="1"/>
        <v>Egg Harbor City city, Atlantic County</v>
      </c>
      <c r="AD137" s="83"/>
      <c r="AE137" s="83"/>
      <c r="AF137" s="83"/>
      <c r="AG137" s="83"/>
      <c r="AH137" s="83"/>
      <c r="AI137" s="83"/>
      <c r="AJ137" s="83"/>
      <c r="AK137" s="83"/>
      <c r="AL137" s="83"/>
    </row>
    <row r="138" spans="25:38" ht="16.5" x14ac:dyDescent="0.3">
      <c r="Y138" s="83">
        <v>129</v>
      </c>
      <c r="Z138" s="84" t="s">
        <v>759</v>
      </c>
      <c r="AA138" s="85" t="s">
        <v>24</v>
      </c>
      <c r="AB138" s="84" t="s">
        <v>159</v>
      </c>
      <c r="AC138" s="83" t="str">
        <f t="shared" si="1"/>
        <v>Egg Harbor township, Atlantic County</v>
      </c>
      <c r="AD138" s="83"/>
      <c r="AE138" s="83"/>
      <c r="AF138" s="83"/>
      <c r="AG138" s="83"/>
      <c r="AH138" s="83"/>
      <c r="AI138" s="83"/>
      <c r="AJ138" s="83"/>
      <c r="AK138" s="83"/>
      <c r="AL138" s="83"/>
    </row>
    <row r="139" spans="25:38" ht="16.5" x14ac:dyDescent="0.3">
      <c r="Y139" s="83">
        <v>130</v>
      </c>
      <c r="Z139" s="84" t="s">
        <v>760</v>
      </c>
      <c r="AA139" s="85" t="s">
        <v>61</v>
      </c>
      <c r="AB139" s="84" t="s">
        <v>64</v>
      </c>
      <c r="AC139" s="83" t="str">
        <f t="shared" ref="AC139:AC202" si="2">AB139&amp;", "&amp;AA139&amp;" County"</f>
        <v>Elizabeth city, Union County</v>
      </c>
      <c r="AD139" s="83"/>
      <c r="AE139" s="83"/>
      <c r="AF139" s="83"/>
      <c r="AG139" s="83"/>
      <c r="AH139" s="83"/>
      <c r="AI139" s="83"/>
      <c r="AJ139" s="83"/>
      <c r="AK139" s="83"/>
      <c r="AL139" s="83"/>
    </row>
    <row r="140" spans="25:38" ht="16.5" x14ac:dyDescent="0.3">
      <c r="Y140" s="83">
        <v>131</v>
      </c>
      <c r="Z140" s="84" t="s">
        <v>761</v>
      </c>
      <c r="AA140" s="85" t="s">
        <v>47</v>
      </c>
      <c r="AB140" s="84" t="s">
        <v>191</v>
      </c>
      <c r="AC140" s="83" t="str">
        <f t="shared" si="2"/>
        <v>Elk township, Gloucester County</v>
      </c>
      <c r="AD140" s="83"/>
      <c r="AE140" s="83"/>
      <c r="AF140" s="83"/>
      <c r="AG140" s="83"/>
      <c r="AH140" s="83"/>
      <c r="AI140" s="83"/>
      <c r="AJ140" s="83"/>
      <c r="AK140" s="83"/>
      <c r="AL140" s="83"/>
    </row>
    <row r="141" spans="25:38" ht="16.5" x14ac:dyDescent="0.3">
      <c r="Y141" s="83">
        <v>132</v>
      </c>
      <c r="Z141" s="84" t="s">
        <v>762</v>
      </c>
      <c r="AA141" s="85" t="s">
        <v>22</v>
      </c>
      <c r="AB141" s="84" t="s">
        <v>231</v>
      </c>
      <c r="AC141" s="83" t="str">
        <f t="shared" si="2"/>
        <v>Elmer borough, Salem County</v>
      </c>
      <c r="AD141" s="83"/>
      <c r="AE141" s="83"/>
      <c r="AF141" s="83"/>
      <c r="AG141" s="83"/>
      <c r="AH141" s="83"/>
      <c r="AI141" s="83"/>
      <c r="AJ141" s="83"/>
      <c r="AK141" s="83"/>
      <c r="AL141" s="83"/>
    </row>
    <row r="142" spans="25:38" ht="16.5" x14ac:dyDescent="0.3">
      <c r="Y142" s="83">
        <v>133</v>
      </c>
      <c r="Z142" s="84" t="s">
        <v>763</v>
      </c>
      <c r="AA142" s="85" t="s">
        <v>93</v>
      </c>
      <c r="AB142" s="84" t="s">
        <v>216</v>
      </c>
      <c r="AC142" s="83" t="str">
        <f t="shared" si="2"/>
        <v>Elmwood Park borough, Bergen County</v>
      </c>
      <c r="AD142" s="83"/>
      <c r="AE142" s="83"/>
      <c r="AF142" s="83"/>
      <c r="AG142" s="83"/>
      <c r="AH142" s="83"/>
      <c r="AI142" s="83"/>
      <c r="AJ142" s="83"/>
      <c r="AK142" s="83"/>
      <c r="AL142" s="83"/>
    </row>
    <row r="143" spans="25:38" ht="16.5" x14ac:dyDescent="0.3">
      <c r="Y143" s="83">
        <v>134</v>
      </c>
      <c r="Z143" s="84" t="s">
        <v>764</v>
      </c>
      <c r="AA143" s="85" t="s">
        <v>22</v>
      </c>
      <c r="AB143" s="84" t="s">
        <v>197</v>
      </c>
      <c r="AC143" s="83" t="str">
        <f t="shared" si="2"/>
        <v>Elsinboro township, Salem County</v>
      </c>
      <c r="AD143" s="83"/>
      <c r="AE143" s="83"/>
      <c r="AF143" s="83"/>
      <c r="AG143" s="83"/>
      <c r="AH143" s="83"/>
      <c r="AI143" s="83"/>
      <c r="AJ143" s="83"/>
      <c r="AK143" s="83"/>
      <c r="AL143" s="83"/>
    </row>
    <row r="144" spans="25:38" ht="16.5" x14ac:dyDescent="0.3">
      <c r="Y144" s="83">
        <v>135</v>
      </c>
      <c r="Z144" s="84" t="s">
        <v>765</v>
      </c>
      <c r="AA144" s="85" t="s">
        <v>93</v>
      </c>
      <c r="AB144" s="84" t="s">
        <v>392</v>
      </c>
      <c r="AC144" s="83" t="str">
        <f t="shared" si="2"/>
        <v>Emerson borough, Bergen County</v>
      </c>
      <c r="AD144" s="83"/>
      <c r="AE144" s="83"/>
      <c r="AF144" s="83"/>
      <c r="AG144" s="83"/>
      <c r="AH144" s="83"/>
      <c r="AI144" s="83"/>
      <c r="AJ144" s="83"/>
      <c r="AK144" s="83"/>
      <c r="AL144" s="83"/>
    </row>
    <row r="145" spans="25:38" ht="16.5" x14ac:dyDescent="0.3">
      <c r="Y145" s="83">
        <v>136</v>
      </c>
      <c r="Z145" s="84" t="s">
        <v>766</v>
      </c>
      <c r="AA145" s="85" t="s">
        <v>93</v>
      </c>
      <c r="AB145" s="84" t="s">
        <v>225</v>
      </c>
      <c r="AC145" s="83" t="str">
        <f t="shared" si="2"/>
        <v>Englewood city, Bergen County</v>
      </c>
      <c r="AD145" s="83"/>
      <c r="AE145" s="83"/>
      <c r="AF145" s="83"/>
      <c r="AG145" s="83"/>
      <c r="AH145" s="83"/>
      <c r="AI145" s="83"/>
      <c r="AJ145" s="83"/>
      <c r="AK145" s="83"/>
      <c r="AL145" s="83"/>
    </row>
    <row r="146" spans="25:38" ht="16.5" x14ac:dyDescent="0.3">
      <c r="Y146" s="83">
        <v>137</v>
      </c>
      <c r="Z146" s="84" t="s">
        <v>767</v>
      </c>
      <c r="AA146" s="85" t="s">
        <v>93</v>
      </c>
      <c r="AB146" s="84" t="s">
        <v>523</v>
      </c>
      <c r="AC146" s="83" t="str">
        <f t="shared" si="2"/>
        <v>Englewood Cliffs borough, Bergen County</v>
      </c>
      <c r="AD146" s="83"/>
      <c r="AE146" s="83"/>
      <c r="AF146" s="83"/>
      <c r="AG146" s="83"/>
      <c r="AH146" s="83"/>
      <c r="AI146" s="83"/>
      <c r="AJ146" s="83"/>
      <c r="AK146" s="83"/>
      <c r="AL146" s="83"/>
    </row>
    <row r="147" spans="25:38" ht="16.5" x14ac:dyDescent="0.3">
      <c r="Y147" s="83">
        <v>138</v>
      </c>
      <c r="Z147" s="84" t="s">
        <v>768</v>
      </c>
      <c r="AA147" s="85" t="s">
        <v>54</v>
      </c>
      <c r="AB147" s="84" t="s">
        <v>372</v>
      </c>
      <c r="AC147" s="83" t="str">
        <f t="shared" si="2"/>
        <v>Englishtown borough, Monmouth County</v>
      </c>
      <c r="AD147" s="83"/>
      <c r="AE147" s="83"/>
      <c r="AF147" s="83"/>
      <c r="AG147" s="83"/>
      <c r="AH147" s="83"/>
      <c r="AI147" s="83"/>
      <c r="AJ147" s="83"/>
      <c r="AK147" s="83"/>
      <c r="AL147" s="83"/>
    </row>
    <row r="148" spans="25:38" ht="16.5" x14ac:dyDescent="0.3">
      <c r="Y148" s="83">
        <v>139</v>
      </c>
      <c r="Z148" s="84" t="s">
        <v>769</v>
      </c>
      <c r="AA148" s="85" t="s">
        <v>41</v>
      </c>
      <c r="AB148" s="84" t="s">
        <v>584</v>
      </c>
      <c r="AC148" s="83" t="str">
        <f t="shared" si="2"/>
        <v>Essex Fells borough, Essex County</v>
      </c>
      <c r="AD148" s="83"/>
      <c r="AE148" s="83"/>
      <c r="AF148" s="83"/>
      <c r="AG148" s="83"/>
      <c r="AH148" s="83"/>
      <c r="AI148" s="83"/>
      <c r="AJ148" s="83"/>
      <c r="AK148" s="83"/>
      <c r="AL148" s="83"/>
    </row>
    <row r="149" spans="25:38" ht="16.5" x14ac:dyDescent="0.3">
      <c r="Y149" s="83">
        <v>140</v>
      </c>
      <c r="Z149" s="84" t="s">
        <v>770</v>
      </c>
      <c r="AA149" s="85" t="s">
        <v>24</v>
      </c>
      <c r="AB149" s="84" t="s">
        <v>142</v>
      </c>
      <c r="AC149" s="83" t="str">
        <f t="shared" si="2"/>
        <v>Estell Manor city, Atlantic County</v>
      </c>
      <c r="AD149" s="83"/>
      <c r="AE149" s="83"/>
      <c r="AF149" s="83"/>
      <c r="AG149" s="83"/>
      <c r="AH149" s="83"/>
      <c r="AI149" s="83"/>
      <c r="AJ149" s="83"/>
      <c r="AK149" s="83"/>
      <c r="AL149" s="83"/>
    </row>
    <row r="150" spans="25:38" ht="16.5" x14ac:dyDescent="0.3">
      <c r="Y150" s="83">
        <v>141</v>
      </c>
      <c r="Z150" s="84" t="s">
        <v>771</v>
      </c>
      <c r="AA150" s="85" t="s">
        <v>44</v>
      </c>
      <c r="AB150" s="88" t="s">
        <v>421</v>
      </c>
      <c r="AC150" s="83" t="str">
        <f t="shared" si="2"/>
        <v>Evesham township, Burlington County</v>
      </c>
      <c r="AD150" s="83"/>
      <c r="AE150" s="83"/>
      <c r="AF150" s="83"/>
      <c r="AG150" s="83"/>
      <c r="AH150" s="83"/>
      <c r="AI150" s="83"/>
      <c r="AJ150" s="83"/>
      <c r="AK150" s="83"/>
      <c r="AL150" s="83"/>
    </row>
    <row r="151" spans="25:38" ht="16.5" x14ac:dyDescent="0.3">
      <c r="Y151" s="83">
        <v>142</v>
      </c>
      <c r="Z151" s="84" t="s">
        <v>772</v>
      </c>
      <c r="AA151" s="85" t="s">
        <v>38</v>
      </c>
      <c r="AB151" s="88" t="s">
        <v>251</v>
      </c>
      <c r="AC151" s="83" t="str">
        <f t="shared" si="2"/>
        <v>Ewing township, Mercer County</v>
      </c>
      <c r="AD151" s="83"/>
      <c r="AE151" s="83"/>
      <c r="AF151" s="83"/>
      <c r="AG151" s="83"/>
      <c r="AH151" s="83"/>
      <c r="AI151" s="83"/>
      <c r="AJ151" s="83"/>
      <c r="AK151" s="83"/>
      <c r="AL151" s="83"/>
    </row>
    <row r="152" spans="25:38" ht="16.5" x14ac:dyDescent="0.3">
      <c r="Y152" s="83">
        <v>143</v>
      </c>
      <c r="Z152" s="84" t="s">
        <v>773</v>
      </c>
      <c r="AA152" s="85" t="s">
        <v>54</v>
      </c>
      <c r="AB152" s="84" t="s">
        <v>581</v>
      </c>
      <c r="AC152" s="83" t="str">
        <f t="shared" si="2"/>
        <v>Fair Haven borough, Monmouth County</v>
      </c>
      <c r="AD152" s="83"/>
      <c r="AE152" s="83"/>
      <c r="AF152" s="83"/>
      <c r="AG152" s="83"/>
      <c r="AH152" s="83"/>
      <c r="AI152" s="83"/>
      <c r="AJ152" s="83"/>
      <c r="AK152" s="83"/>
      <c r="AL152" s="83"/>
    </row>
    <row r="153" spans="25:38" ht="16.5" x14ac:dyDescent="0.3">
      <c r="Y153" s="83">
        <v>144</v>
      </c>
      <c r="Z153" s="84" t="s">
        <v>774</v>
      </c>
      <c r="AA153" s="85" t="s">
        <v>93</v>
      </c>
      <c r="AB153" s="84" t="s">
        <v>395</v>
      </c>
      <c r="AC153" s="83" t="str">
        <f t="shared" si="2"/>
        <v>Fair Lawn borough, Bergen County</v>
      </c>
      <c r="AD153" s="83"/>
      <c r="AE153" s="83"/>
      <c r="AF153" s="83"/>
      <c r="AG153" s="83"/>
      <c r="AH153" s="83"/>
      <c r="AI153" s="83"/>
      <c r="AJ153" s="83"/>
      <c r="AK153" s="83"/>
      <c r="AL153" s="83"/>
    </row>
    <row r="154" spans="25:38" ht="16.5" x14ac:dyDescent="0.3">
      <c r="Y154" s="83">
        <v>145</v>
      </c>
      <c r="Z154" s="84" t="s">
        <v>775</v>
      </c>
      <c r="AA154" s="85" t="s">
        <v>26</v>
      </c>
      <c r="AB154" s="84" t="s">
        <v>82</v>
      </c>
      <c r="AC154" s="83" t="str">
        <f t="shared" si="2"/>
        <v>Fairfield township, Cumberland County</v>
      </c>
      <c r="AD154" s="83"/>
      <c r="AE154" s="83"/>
      <c r="AF154" s="83"/>
      <c r="AG154" s="83"/>
      <c r="AH154" s="83"/>
      <c r="AI154" s="83"/>
      <c r="AJ154" s="83"/>
      <c r="AK154" s="83"/>
      <c r="AL154" s="83"/>
    </row>
    <row r="155" spans="25:38" ht="16.5" x14ac:dyDescent="0.3">
      <c r="Y155" s="83">
        <v>146</v>
      </c>
      <c r="Z155" s="84" t="s">
        <v>776</v>
      </c>
      <c r="AA155" s="85" t="s">
        <v>41</v>
      </c>
      <c r="AB155" s="84" t="s">
        <v>82</v>
      </c>
      <c r="AC155" s="83" t="str">
        <f t="shared" si="2"/>
        <v>Fairfield township, Essex County</v>
      </c>
      <c r="AD155" s="83"/>
      <c r="AE155" s="83"/>
      <c r="AF155" s="83"/>
      <c r="AG155" s="83"/>
      <c r="AH155" s="83"/>
      <c r="AI155" s="83"/>
      <c r="AJ155" s="83"/>
      <c r="AK155" s="83"/>
      <c r="AL155" s="83"/>
    </row>
    <row r="156" spans="25:38" ht="16.5" x14ac:dyDescent="0.3">
      <c r="Y156" s="83">
        <v>147</v>
      </c>
      <c r="Z156" s="84" t="s">
        <v>777</v>
      </c>
      <c r="AA156" s="85" t="s">
        <v>93</v>
      </c>
      <c r="AB156" s="84" t="s">
        <v>115</v>
      </c>
      <c r="AC156" s="83" t="str">
        <f t="shared" si="2"/>
        <v>Fairview borough, Bergen County</v>
      </c>
      <c r="AD156" s="83"/>
      <c r="AE156" s="83"/>
      <c r="AF156" s="83"/>
      <c r="AG156" s="83"/>
      <c r="AH156" s="83"/>
      <c r="AI156" s="83"/>
      <c r="AJ156" s="83"/>
      <c r="AK156" s="83"/>
      <c r="AL156" s="83"/>
    </row>
    <row r="157" spans="25:38" ht="16.5" x14ac:dyDescent="0.3">
      <c r="Y157" s="83">
        <v>148</v>
      </c>
      <c r="Z157" s="84" t="s">
        <v>778</v>
      </c>
      <c r="AA157" s="85" t="s">
        <v>61</v>
      </c>
      <c r="AB157" s="84" t="s">
        <v>544</v>
      </c>
      <c r="AC157" s="83" t="str">
        <f t="shared" si="2"/>
        <v>Fanwood borough, Union County</v>
      </c>
      <c r="AD157" s="83"/>
      <c r="AE157" s="83"/>
      <c r="AF157" s="83"/>
      <c r="AG157" s="83"/>
      <c r="AH157" s="83"/>
      <c r="AI157" s="83"/>
      <c r="AJ157" s="83"/>
      <c r="AK157" s="83"/>
      <c r="AL157" s="83"/>
    </row>
    <row r="158" spans="25:38" ht="16.5" x14ac:dyDescent="0.3">
      <c r="Y158" s="83">
        <v>149</v>
      </c>
      <c r="Z158" s="84" t="s">
        <v>779</v>
      </c>
      <c r="AA158" s="85" t="s">
        <v>172</v>
      </c>
      <c r="AB158" s="84" t="s">
        <v>507</v>
      </c>
      <c r="AC158" s="83" t="str">
        <f t="shared" si="2"/>
        <v>Far Hills borough, Somerset County</v>
      </c>
      <c r="AD158" s="83"/>
      <c r="AE158" s="83"/>
      <c r="AF158" s="83"/>
      <c r="AG158" s="83"/>
      <c r="AH158" s="83"/>
      <c r="AI158" s="83"/>
      <c r="AJ158" s="83"/>
      <c r="AK158" s="83"/>
      <c r="AL158" s="83"/>
    </row>
    <row r="159" spans="25:38" ht="16.5" x14ac:dyDescent="0.3">
      <c r="Y159" s="83">
        <v>150</v>
      </c>
      <c r="Z159" s="84" t="s">
        <v>780</v>
      </c>
      <c r="AA159" s="85" t="s">
        <v>54</v>
      </c>
      <c r="AB159" s="84" t="s">
        <v>196</v>
      </c>
      <c r="AC159" s="83" t="str">
        <f t="shared" si="2"/>
        <v>Farmingdale borough, Monmouth County</v>
      </c>
      <c r="AD159" s="83"/>
      <c r="AE159" s="83"/>
      <c r="AF159" s="83"/>
      <c r="AG159" s="83"/>
      <c r="AH159" s="83"/>
      <c r="AI159" s="83"/>
      <c r="AJ159" s="83"/>
      <c r="AK159" s="83"/>
      <c r="AL159" s="83"/>
    </row>
    <row r="160" spans="25:38" ht="16.5" x14ac:dyDescent="0.3">
      <c r="Y160" s="83">
        <v>151</v>
      </c>
      <c r="Z160" s="84" t="s">
        <v>781</v>
      </c>
      <c r="AA160" s="85" t="s">
        <v>44</v>
      </c>
      <c r="AB160" s="84" t="s">
        <v>224</v>
      </c>
      <c r="AC160" s="83" t="str">
        <f t="shared" si="2"/>
        <v>Fieldsboro borough, Burlington County</v>
      </c>
      <c r="AD160" s="83"/>
      <c r="AE160" s="83"/>
      <c r="AF160" s="83"/>
      <c r="AG160" s="83"/>
      <c r="AH160" s="83"/>
      <c r="AI160" s="83"/>
      <c r="AJ160" s="83"/>
      <c r="AK160" s="83"/>
      <c r="AL160" s="83"/>
    </row>
    <row r="161" spans="25:38" ht="16.5" x14ac:dyDescent="0.3">
      <c r="Y161" s="83">
        <v>152</v>
      </c>
      <c r="Z161" s="84" t="s">
        <v>782</v>
      </c>
      <c r="AA161" s="85" t="s">
        <v>91</v>
      </c>
      <c r="AB161" s="84" t="s">
        <v>90</v>
      </c>
      <c r="AC161" s="83" t="str">
        <f t="shared" si="2"/>
        <v>Flemington borough, Hunterdon County</v>
      </c>
      <c r="AD161" s="83"/>
      <c r="AE161" s="83"/>
      <c r="AF161" s="83"/>
      <c r="AG161" s="83"/>
      <c r="AH161" s="83"/>
      <c r="AI161" s="83"/>
      <c r="AJ161" s="83"/>
      <c r="AK161" s="83"/>
      <c r="AL161" s="83"/>
    </row>
    <row r="162" spans="25:38" ht="16.5" x14ac:dyDescent="0.3">
      <c r="Y162" s="83">
        <v>153</v>
      </c>
      <c r="Z162" s="84" t="s">
        <v>783</v>
      </c>
      <c r="AA162" s="85" t="s">
        <v>44</v>
      </c>
      <c r="AB162" s="84" t="s">
        <v>263</v>
      </c>
      <c r="AC162" s="83" t="str">
        <f t="shared" si="2"/>
        <v>Florence township, Burlington County</v>
      </c>
      <c r="AD162" s="83"/>
      <c r="AE162" s="83"/>
      <c r="AF162" s="83"/>
      <c r="AG162" s="83"/>
      <c r="AH162" s="83"/>
      <c r="AI162" s="83"/>
      <c r="AJ162" s="83"/>
      <c r="AK162" s="83"/>
      <c r="AL162" s="83"/>
    </row>
    <row r="163" spans="25:38" ht="16.5" x14ac:dyDescent="0.3">
      <c r="Y163" s="83">
        <v>154</v>
      </c>
      <c r="Z163" s="84" t="s">
        <v>784</v>
      </c>
      <c r="AA163" s="85" t="s">
        <v>81</v>
      </c>
      <c r="AB163" s="84" t="s">
        <v>485</v>
      </c>
      <c r="AC163" s="83" t="str">
        <f t="shared" si="2"/>
        <v>Florham Park borough, Morris County</v>
      </c>
      <c r="AD163" s="83"/>
      <c r="AE163" s="83"/>
      <c r="AF163" s="83"/>
      <c r="AG163" s="83"/>
      <c r="AH163" s="83"/>
      <c r="AI163" s="83"/>
      <c r="AJ163" s="83"/>
      <c r="AK163" s="83"/>
      <c r="AL163" s="83"/>
    </row>
    <row r="164" spans="25:38" ht="16.5" x14ac:dyDescent="0.3">
      <c r="Y164" s="83">
        <v>155</v>
      </c>
      <c r="Z164" s="84" t="s">
        <v>785</v>
      </c>
      <c r="AA164" s="85" t="s">
        <v>24</v>
      </c>
      <c r="AB164" s="84" t="s">
        <v>150</v>
      </c>
      <c r="AC164" s="83" t="str">
        <f t="shared" si="2"/>
        <v>Folsom borough, Atlantic County</v>
      </c>
      <c r="AD164" s="83"/>
      <c r="AE164" s="83"/>
      <c r="AF164" s="83"/>
      <c r="AG164" s="83"/>
      <c r="AH164" s="83"/>
      <c r="AI164" s="83"/>
      <c r="AJ164" s="83"/>
      <c r="AK164" s="83"/>
      <c r="AL164" s="83"/>
    </row>
    <row r="165" spans="25:38" ht="16.5" x14ac:dyDescent="0.3">
      <c r="Y165" s="83">
        <v>156</v>
      </c>
      <c r="Z165" s="84" t="s">
        <v>786</v>
      </c>
      <c r="AA165" s="85" t="s">
        <v>93</v>
      </c>
      <c r="AB165" s="84" t="s">
        <v>327</v>
      </c>
      <c r="AC165" s="83" t="str">
        <f t="shared" si="2"/>
        <v>Fort Lee borough, Bergen County</v>
      </c>
      <c r="AD165" s="83"/>
      <c r="AE165" s="83"/>
      <c r="AF165" s="83"/>
      <c r="AG165" s="83"/>
      <c r="AH165" s="83"/>
      <c r="AI165" s="83"/>
      <c r="AJ165" s="83"/>
      <c r="AK165" s="83"/>
      <c r="AL165" s="83"/>
    </row>
    <row r="166" spans="25:38" ht="16.5" x14ac:dyDescent="0.3">
      <c r="Y166" s="83">
        <v>157</v>
      </c>
      <c r="Z166" s="84" t="s">
        <v>787</v>
      </c>
      <c r="AA166" s="85" t="s">
        <v>71</v>
      </c>
      <c r="AB166" s="84" t="s">
        <v>365</v>
      </c>
      <c r="AC166" s="83" t="str">
        <f t="shared" si="2"/>
        <v>Frankford township, Sussex County</v>
      </c>
      <c r="AD166" s="83"/>
      <c r="AE166" s="83"/>
      <c r="AF166" s="83"/>
      <c r="AG166" s="83"/>
      <c r="AH166" s="83"/>
      <c r="AI166" s="83"/>
      <c r="AJ166" s="83"/>
      <c r="AK166" s="83"/>
      <c r="AL166" s="83"/>
    </row>
    <row r="167" spans="25:38" ht="16.5" x14ac:dyDescent="0.3">
      <c r="Y167" s="83">
        <v>158</v>
      </c>
      <c r="Z167" s="84" t="s">
        <v>788</v>
      </c>
      <c r="AA167" s="85" t="s">
        <v>71</v>
      </c>
      <c r="AB167" s="84" t="s">
        <v>190</v>
      </c>
      <c r="AC167" s="83" t="str">
        <f t="shared" si="2"/>
        <v>Franklin borough, Sussex County</v>
      </c>
      <c r="AD167" s="83"/>
      <c r="AE167" s="83"/>
      <c r="AF167" s="83"/>
      <c r="AG167" s="83"/>
      <c r="AH167" s="83"/>
      <c r="AI167" s="83"/>
      <c r="AJ167" s="83"/>
      <c r="AK167" s="83"/>
      <c r="AL167" s="83"/>
    </row>
    <row r="168" spans="25:38" ht="16.5" x14ac:dyDescent="0.3">
      <c r="Y168" s="83">
        <v>159</v>
      </c>
      <c r="Z168" s="84" t="s">
        <v>789</v>
      </c>
      <c r="AA168" s="85" t="s">
        <v>93</v>
      </c>
      <c r="AB168" s="84" t="s">
        <v>571</v>
      </c>
      <c r="AC168" s="83" t="str">
        <f t="shared" si="2"/>
        <v>Franklin Lakes borough, Bergen County</v>
      </c>
      <c r="AD168" s="83"/>
      <c r="AE168" s="83"/>
      <c r="AF168" s="83"/>
      <c r="AG168" s="83"/>
      <c r="AH168" s="83"/>
      <c r="AI168" s="83"/>
      <c r="AJ168" s="83"/>
      <c r="AK168" s="83"/>
      <c r="AL168" s="83"/>
    </row>
    <row r="169" spans="25:38" ht="16.5" x14ac:dyDescent="0.3">
      <c r="Y169" s="83">
        <v>160</v>
      </c>
      <c r="Z169" s="84" t="s">
        <v>790</v>
      </c>
      <c r="AA169" s="85" t="s">
        <v>47</v>
      </c>
      <c r="AB169" s="84" t="s">
        <v>186</v>
      </c>
      <c r="AC169" s="83" t="str">
        <f t="shared" si="2"/>
        <v>Franklin township, Gloucester County</v>
      </c>
      <c r="AD169" s="83"/>
      <c r="AE169" s="83"/>
      <c r="AF169" s="83"/>
      <c r="AG169" s="83"/>
      <c r="AH169" s="83"/>
      <c r="AI169" s="83"/>
      <c r="AJ169" s="83"/>
      <c r="AK169" s="83"/>
      <c r="AL169" s="83"/>
    </row>
    <row r="170" spans="25:38" ht="16.5" x14ac:dyDescent="0.3">
      <c r="Y170" s="83">
        <v>161</v>
      </c>
      <c r="Z170" s="84" t="s">
        <v>791</v>
      </c>
      <c r="AA170" s="85" t="s">
        <v>172</v>
      </c>
      <c r="AB170" s="84" t="s">
        <v>186</v>
      </c>
      <c r="AC170" s="83" t="str">
        <f t="shared" si="2"/>
        <v>Franklin township, Somerset County</v>
      </c>
      <c r="AD170" s="83"/>
      <c r="AE170" s="83"/>
      <c r="AF170" s="83"/>
      <c r="AG170" s="83"/>
      <c r="AH170" s="83"/>
      <c r="AI170" s="83"/>
      <c r="AJ170" s="83"/>
      <c r="AK170" s="83"/>
      <c r="AL170" s="83"/>
    </row>
    <row r="171" spans="25:38" ht="16.5" x14ac:dyDescent="0.3">
      <c r="Y171" s="83">
        <v>162</v>
      </c>
      <c r="Z171" s="84" t="s">
        <v>792</v>
      </c>
      <c r="AA171" s="85" t="s">
        <v>63</v>
      </c>
      <c r="AB171" s="84" t="s">
        <v>186</v>
      </c>
      <c r="AC171" s="83" t="str">
        <f t="shared" si="2"/>
        <v>Franklin township, Warren County</v>
      </c>
      <c r="AD171" s="83"/>
      <c r="AE171" s="83"/>
      <c r="AF171" s="83"/>
      <c r="AG171" s="83"/>
      <c r="AH171" s="83"/>
      <c r="AI171" s="83"/>
      <c r="AJ171" s="83"/>
      <c r="AK171" s="83"/>
      <c r="AL171" s="83"/>
    </row>
    <row r="172" spans="25:38" ht="16.5" x14ac:dyDescent="0.3">
      <c r="Y172" s="83">
        <v>163</v>
      </c>
      <c r="Z172" s="84" t="s">
        <v>793</v>
      </c>
      <c r="AA172" s="85" t="s">
        <v>91</v>
      </c>
      <c r="AB172" s="84" t="s">
        <v>186</v>
      </c>
      <c r="AC172" s="83" t="str">
        <f t="shared" si="2"/>
        <v>Franklin township, Hunterdon County</v>
      </c>
      <c r="AD172" s="83"/>
      <c r="AE172" s="83"/>
      <c r="AF172" s="83"/>
      <c r="AG172" s="83"/>
      <c r="AH172" s="83"/>
      <c r="AI172" s="83"/>
      <c r="AJ172" s="83"/>
      <c r="AK172" s="83"/>
      <c r="AL172" s="83"/>
    </row>
    <row r="173" spans="25:38" ht="16.5" x14ac:dyDescent="0.3">
      <c r="Y173" s="83">
        <v>164</v>
      </c>
      <c r="Z173" s="84" t="s">
        <v>794</v>
      </c>
      <c r="AA173" s="85" t="s">
        <v>71</v>
      </c>
      <c r="AB173" s="84" t="s">
        <v>453</v>
      </c>
      <c r="AC173" s="83" t="str">
        <f t="shared" si="2"/>
        <v>Fredon township, Sussex County</v>
      </c>
      <c r="AD173" s="83"/>
      <c r="AE173" s="83"/>
      <c r="AF173" s="83"/>
      <c r="AG173" s="83"/>
      <c r="AH173" s="83"/>
      <c r="AI173" s="83"/>
      <c r="AJ173" s="83"/>
      <c r="AK173" s="83"/>
      <c r="AL173" s="83"/>
    </row>
    <row r="174" spans="25:38" ht="16.5" x14ac:dyDescent="0.3">
      <c r="Y174" s="83">
        <v>165</v>
      </c>
      <c r="Z174" s="84" t="s">
        <v>795</v>
      </c>
      <c r="AA174" s="85" t="s">
        <v>54</v>
      </c>
      <c r="AB174" s="84" t="s">
        <v>113</v>
      </c>
      <c r="AC174" s="83" t="str">
        <f t="shared" si="2"/>
        <v>Freehold borough, Monmouth County</v>
      </c>
      <c r="AD174" s="83"/>
      <c r="AE174" s="83"/>
      <c r="AF174" s="83"/>
      <c r="AG174" s="83"/>
      <c r="AH174" s="83"/>
      <c r="AI174" s="83"/>
      <c r="AJ174" s="83"/>
      <c r="AK174" s="83"/>
      <c r="AL174" s="83"/>
    </row>
    <row r="175" spans="25:38" ht="16.5" x14ac:dyDescent="0.3">
      <c r="Y175" s="83">
        <v>166</v>
      </c>
      <c r="Z175" s="84" t="s">
        <v>796</v>
      </c>
      <c r="AA175" s="85" t="s">
        <v>54</v>
      </c>
      <c r="AB175" s="84" t="s">
        <v>461</v>
      </c>
      <c r="AC175" s="83" t="str">
        <f t="shared" si="2"/>
        <v>Freehold township, Monmouth County</v>
      </c>
      <c r="AD175" s="83"/>
      <c r="AE175" s="83"/>
      <c r="AF175" s="83"/>
      <c r="AG175" s="83"/>
      <c r="AH175" s="83"/>
      <c r="AI175" s="83"/>
      <c r="AJ175" s="83"/>
      <c r="AK175" s="83"/>
      <c r="AL175" s="83"/>
    </row>
    <row r="176" spans="25:38" ht="16.5" x14ac:dyDescent="0.3">
      <c r="Y176" s="83">
        <v>167</v>
      </c>
      <c r="Z176" s="84" t="s">
        <v>797</v>
      </c>
      <c r="AA176" s="85" t="s">
        <v>63</v>
      </c>
      <c r="AB176" s="84" t="s">
        <v>416</v>
      </c>
      <c r="AC176" s="83" t="str">
        <f t="shared" si="2"/>
        <v>Frelinghuysen township, Warren County</v>
      </c>
      <c r="AD176" s="83"/>
      <c r="AE176" s="83"/>
      <c r="AF176" s="83"/>
      <c r="AG176" s="83"/>
      <c r="AH176" s="83"/>
      <c r="AI176" s="83"/>
      <c r="AJ176" s="83"/>
      <c r="AK176" s="83"/>
      <c r="AL176" s="83"/>
    </row>
    <row r="177" spans="25:38" ht="16.5" x14ac:dyDescent="0.3">
      <c r="Y177" s="83">
        <v>168</v>
      </c>
      <c r="Z177" s="84" t="s">
        <v>798</v>
      </c>
      <c r="AA177" s="85" t="s">
        <v>91</v>
      </c>
      <c r="AB177" s="84" t="s">
        <v>339</v>
      </c>
      <c r="AC177" s="83" t="str">
        <f t="shared" si="2"/>
        <v>Frenchtown borough, Hunterdon County</v>
      </c>
      <c r="AD177" s="83"/>
      <c r="AE177" s="83"/>
      <c r="AF177" s="83"/>
      <c r="AG177" s="83"/>
      <c r="AH177" s="83"/>
      <c r="AI177" s="83"/>
      <c r="AJ177" s="83"/>
      <c r="AK177" s="83"/>
      <c r="AL177" s="83"/>
    </row>
    <row r="178" spans="25:38" ht="16.5" x14ac:dyDescent="0.3">
      <c r="Y178" s="83">
        <v>169</v>
      </c>
      <c r="Z178" s="84" t="s">
        <v>799</v>
      </c>
      <c r="AA178" s="85" t="s">
        <v>24</v>
      </c>
      <c r="AB178" s="84" t="s">
        <v>167</v>
      </c>
      <c r="AC178" s="83" t="str">
        <f t="shared" si="2"/>
        <v>Galloway township, Atlantic County</v>
      </c>
      <c r="AD178" s="83"/>
      <c r="AE178" s="83"/>
      <c r="AF178" s="83"/>
      <c r="AG178" s="83"/>
      <c r="AH178" s="83"/>
      <c r="AI178" s="83"/>
      <c r="AJ178" s="83"/>
      <c r="AK178" s="83"/>
      <c r="AL178" s="83"/>
    </row>
    <row r="179" spans="25:38" ht="16.5" x14ac:dyDescent="0.3">
      <c r="Y179" s="83">
        <v>170</v>
      </c>
      <c r="Z179" s="84" t="s">
        <v>800</v>
      </c>
      <c r="AA179" s="85" t="s">
        <v>93</v>
      </c>
      <c r="AB179" s="84" t="s">
        <v>92</v>
      </c>
      <c r="AC179" s="83" t="str">
        <f t="shared" si="2"/>
        <v>Garfield city, Bergen County</v>
      </c>
      <c r="AD179" s="83"/>
      <c r="AE179" s="83"/>
      <c r="AF179" s="83"/>
      <c r="AG179" s="83"/>
      <c r="AH179" s="83"/>
      <c r="AI179" s="83"/>
      <c r="AJ179" s="83"/>
      <c r="AK179" s="83"/>
      <c r="AL179" s="83"/>
    </row>
    <row r="180" spans="25:38" ht="16.5" x14ac:dyDescent="0.3">
      <c r="Y180" s="83">
        <v>171</v>
      </c>
      <c r="Z180" s="84" t="s">
        <v>801</v>
      </c>
      <c r="AA180" s="85" t="s">
        <v>61</v>
      </c>
      <c r="AB180" s="84" t="s">
        <v>344</v>
      </c>
      <c r="AC180" s="83" t="str">
        <f t="shared" si="2"/>
        <v>Garwood borough, Union County</v>
      </c>
      <c r="AD180" s="83"/>
      <c r="AE180" s="83"/>
      <c r="AF180" s="83"/>
      <c r="AG180" s="83"/>
      <c r="AH180" s="83"/>
      <c r="AI180" s="83"/>
      <c r="AJ180" s="83"/>
      <c r="AK180" s="83"/>
      <c r="AL180" s="83"/>
    </row>
    <row r="181" spans="25:38" ht="16.5" x14ac:dyDescent="0.3">
      <c r="Y181" s="83">
        <v>172</v>
      </c>
      <c r="Z181" s="84" t="s">
        <v>802</v>
      </c>
      <c r="AA181" s="85" t="s">
        <v>19</v>
      </c>
      <c r="AB181" s="84" t="s">
        <v>286</v>
      </c>
      <c r="AC181" s="83" t="str">
        <f t="shared" si="2"/>
        <v>Gibbsboro borough, Camden County</v>
      </c>
      <c r="AD181" s="83"/>
      <c r="AE181" s="83"/>
      <c r="AF181" s="83"/>
      <c r="AG181" s="83"/>
      <c r="AH181" s="83"/>
      <c r="AI181" s="83"/>
      <c r="AJ181" s="83"/>
      <c r="AK181" s="83"/>
      <c r="AL181" s="83"/>
    </row>
    <row r="182" spans="25:38" ht="16.5" x14ac:dyDescent="0.3">
      <c r="Y182" s="83">
        <v>173</v>
      </c>
      <c r="Z182" s="84" t="s">
        <v>803</v>
      </c>
      <c r="AA182" s="85" t="s">
        <v>47</v>
      </c>
      <c r="AB182" s="84" t="s">
        <v>132</v>
      </c>
      <c r="AC182" s="83" t="str">
        <f t="shared" si="2"/>
        <v>Glassboro borough, Gloucester County</v>
      </c>
      <c r="AD182" s="83"/>
      <c r="AE182" s="83"/>
      <c r="AF182" s="83"/>
      <c r="AG182" s="83"/>
      <c r="AH182" s="83"/>
      <c r="AI182" s="83"/>
      <c r="AJ182" s="83"/>
      <c r="AK182" s="83"/>
      <c r="AL182" s="83"/>
    </row>
    <row r="183" spans="25:38" ht="16.5" x14ac:dyDescent="0.3">
      <c r="Y183" s="83">
        <v>174</v>
      </c>
      <c r="Z183" s="84" t="s">
        <v>804</v>
      </c>
      <c r="AA183" s="85" t="s">
        <v>91</v>
      </c>
      <c r="AB183" s="84" t="s">
        <v>248</v>
      </c>
      <c r="AC183" s="83" t="str">
        <f t="shared" si="2"/>
        <v>Glen Gardner borough, Hunterdon County</v>
      </c>
      <c r="AD183" s="83"/>
      <c r="AE183" s="83"/>
      <c r="AF183" s="83"/>
      <c r="AG183" s="83"/>
      <c r="AH183" s="83"/>
      <c r="AI183" s="83"/>
      <c r="AJ183" s="83"/>
      <c r="AK183" s="83"/>
      <c r="AL183" s="83"/>
    </row>
    <row r="184" spans="25:38" ht="16.5" x14ac:dyDescent="0.3">
      <c r="Y184" s="83">
        <v>175</v>
      </c>
      <c r="Z184" s="84" t="s">
        <v>805</v>
      </c>
      <c r="AA184" s="85" t="s">
        <v>41</v>
      </c>
      <c r="AB184" s="84" t="s">
        <v>580</v>
      </c>
      <c r="AC184" s="83" t="str">
        <f t="shared" si="2"/>
        <v>Glen Ridge borough, Essex County</v>
      </c>
      <c r="AD184" s="83"/>
      <c r="AE184" s="83"/>
      <c r="AF184" s="83"/>
      <c r="AG184" s="83"/>
      <c r="AH184" s="83"/>
      <c r="AI184" s="83"/>
      <c r="AJ184" s="83"/>
      <c r="AK184" s="83"/>
      <c r="AL184" s="83"/>
    </row>
    <row r="185" spans="25:38" ht="16.5" x14ac:dyDescent="0.3">
      <c r="Y185" s="83">
        <v>176</v>
      </c>
      <c r="Z185" s="84" t="s">
        <v>806</v>
      </c>
      <c r="AA185" s="85" t="s">
        <v>93</v>
      </c>
      <c r="AB185" s="84" t="s">
        <v>572</v>
      </c>
      <c r="AC185" s="83" t="str">
        <f t="shared" si="2"/>
        <v>Glen Rock borough, Bergen County</v>
      </c>
      <c r="AD185" s="83"/>
      <c r="AE185" s="83"/>
      <c r="AF185" s="83"/>
      <c r="AG185" s="83"/>
      <c r="AH185" s="83"/>
      <c r="AI185" s="83"/>
      <c r="AJ185" s="83"/>
      <c r="AK185" s="83"/>
      <c r="AL185" s="83"/>
    </row>
    <row r="186" spans="25:38" ht="16.5" x14ac:dyDescent="0.3">
      <c r="Y186" s="83">
        <v>177</v>
      </c>
      <c r="Z186" s="84" t="s">
        <v>807</v>
      </c>
      <c r="AA186" s="85" t="s">
        <v>19</v>
      </c>
      <c r="AB186" s="84" t="s">
        <v>89</v>
      </c>
      <c r="AC186" s="83" t="str">
        <f t="shared" si="2"/>
        <v>Gloucester City city, Camden County</v>
      </c>
      <c r="AD186" s="83"/>
      <c r="AE186" s="83"/>
      <c r="AF186" s="83"/>
      <c r="AG186" s="83"/>
      <c r="AH186" s="83"/>
      <c r="AI186" s="83"/>
      <c r="AJ186" s="83"/>
      <c r="AK186" s="83"/>
      <c r="AL186" s="83"/>
    </row>
    <row r="187" spans="25:38" ht="16.5" x14ac:dyDescent="0.3">
      <c r="Y187" s="83">
        <v>178</v>
      </c>
      <c r="Z187" s="84" t="s">
        <v>808</v>
      </c>
      <c r="AA187" s="85" t="s">
        <v>19</v>
      </c>
      <c r="AB187" s="84" t="s">
        <v>235</v>
      </c>
      <c r="AC187" s="83" t="str">
        <f t="shared" si="2"/>
        <v>Gloucester township, Camden County</v>
      </c>
      <c r="AD187" s="83"/>
      <c r="AE187" s="83"/>
      <c r="AF187" s="83"/>
      <c r="AG187" s="83"/>
      <c r="AH187" s="83"/>
      <c r="AI187" s="83"/>
      <c r="AJ187" s="83"/>
      <c r="AK187" s="83"/>
      <c r="AL187" s="83"/>
    </row>
    <row r="188" spans="25:38" ht="16.5" x14ac:dyDescent="0.3">
      <c r="Y188" s="83">
        <v>179</v>
      </c>
      <c r="Z188" s="84" t="s">
        <v>809</v>
      </c>
      <c r="AA188" s="85" t="s">
        <v>172</v>
      </c>
      <c r="AB188" s="84" t="s">
        <v>445</v>
      </c>
      <c r="AC188" s="83" t="str">
        <f t="shared" si="2"/>
        <v>Green Brook township, Somerset County</v>
      </c>
      <c r="AD188" s="83"/>
      <c r="AE188" s="83"/>
      <c r="AF188" s="83"/>
      <c r="AG188" s="83"/>
      <c r="AH188" s="83"/>
      <c r="AI188" s="83"/>
      <c r="AJ188" s="83"/>
      <c r="AK188" s="83"/>
      <c r="AL188" s="83"/>
    </row>
    <row r="189" spans="25:38" ht="16.5" x14ac:dyDescent="0.3">
      <c r="Y189" s="83">
        <v>180</v>
      </c>
      <c r="Z189" s="84" t="s">
        <v>810</v>
      </c>
      <c r="AA189" s="85" t="s">
        <v>71</v>
      </c>
      <c r="AB189" s="84" t="s">
        <v>516</v>
      </c>
      <c r="AC189" s="83" t="str">
        <f t="shared" si="2"/>
        <v>Green township, Sussex County</v>
      </c>
      <c r="AD189" s="83"/>
      <c r="AE189" s="83"/>
      <c r="AF189" s="83"/>
      <c r="AG189" s="83"/>
      <c r="AH189" s="83"/>
      <c r="AI189" s="83"/>
      <c r="AJ189" s="83"/>
      <c r="AK189" s="83"/>
      <c r="AL189" s="83"/>
    </row>
    <row r="190" spans="25:38" ht="16.5" x14ac:dyDescent="0.3">
      <c r="Y190" s="83">
        <v>181</v>
      </c>
      <c r="Z190" s="84" t="s">
        <v>811</v>
      </c>
      <c r="AA190" s="85" t="s">
        <v>47</v>
      </c>
      <c r="AB190" s="84" t="s">
        <v>210</v>
      </c>
      <c r="AC190" s="83" t="str">
        <f t="shared" si="2"/>
        <v>Greenwich township, Gloucester County</v>
      </c>
      <c r="AD190" s="83"/>
      <c r="AE190" s="83"/>
      <c r="AF190" s="83"/>
      <c r="AG190" s="83"/>
      <c r="AH190" s="83"/>
      <c r="AI190" s="83"/>
      <c r="AJ190" s="83"/>
      <c r="AK190" s="83"/>
      <c r="AL190" s="83"/>
    </row>
    <row r="191" spans="25:38" ht="16.5" x14ac:dyDescent="0.3">
      <c r="Y191" s="83">
        <v>182</v>
      </c>
      <c r="Z191" s="84" t="s">
        <v>812</v>
      </c>
      <c r="AA191" s="85" t="s">
        <v>26</v>
      </c>
      <c r="AB191" s="84" t="s">
        <v>210</v>
      </c>
      <c r="AC191" s="83" t="str">
        <f t="shared" si="2"/>
        <v>Greenwich township, Cumberland County</v>
      </c>
      <c r="AD191" s="83"/>
      <c r="AE191" s="83"/>
      <c r="AF191" s="83"/>
      <c r="AG191" s="83"/>
      <c r="AH191" s="83"/>
      <c r="AI191" s="83"/>
      <c r="AJ191" s="83"/>
      <c r="AK191" s="83"/>
      <c r="AL191" s="83"/>
    </row>
    <row r="192" spans="25:38" ht="16.5" x14ac:dyDescent="0.3">
      <c r="Y192" s="83">
        <v>183</v>
      </c>
      <c r="Z192" s="84" t="s">
        <v>813</v>
      </c>
      <c r="AA192" s="85" t="s">
        <v>63</v>
      </c>
      <c r="AB192" s="84" t="s">
        <v>210</v>
      </c>
      <c r="AC192" s="83" t="str">
        <f t="shared" si="2"/>
        <v>Greenwich township, Warren County</v>
      </c>
      <c r="AD192" s="83"/>
      <c r="AE192" s="83"/>
      <c r="AF192" s="83"/>
      <c r="AG192" s="83"/>
      <c r="AH192" s="83"/>
      <c r="AI192" s="83"/>
      <c r="AJ192" s="83"/>
      <c r="AK192" s="83"/>
      <c r="AL192" s="83"/>
    </row>
    <row r="193" spans="25:38" ht="16.5" x14ac:dyDescent="0.3">
      <c r="Y193" s="83">
        <v>184</v>
      </c>
      <c r="Z193" s="84" t="s">
        <v>814</v>
      </c>
      <c r="AA193" s="85" t="s">
        <v>52</v>
      </c>
      <c r="AB193" s="84" t="s">
        <v>110</v>
      </c>
      <c r="AC193" s="83" t="str">
        <f t="shared" si="2"/>
        <v>Guttenberg town, Hudson County</v>
      </c>
      <c r="AD193" s="83"/>
      <c r="AE193" s="83"/>
      <c r="AF193" s="83"/>
      <c r="AG193" s="83"/>
      <c r="AH193" s="83"/>
      <c r="AI193" s="83"/>
      <c r="AJ193" s="83"/>
      <c r="AK193" s="83"/>
      <c r="AL193" s="83"/>
    </row>
    <row r="194" spans="25:38" ht="16.5" x14ac:dyDescent="0.3">
      <c r="Y194" s="83">
        <v>185</v>
      </c>
      <c r="Z194" s="84" t="s">
        <v>815</v>
      </c>
      <c r="AA194" s="85" t="s">
        <v>93</v>
      </c>
      <c r="AB194" s="84" t="s">
        <v>149</v>
      </c>
      <c r="AC194" s="83" t="str">
        <f t="shared" si="2"/>
        <v>Hackensack city, Bergen County</v>
      </c>
      <c r="AD194" s="83"/>
      <c r="AE194" s="83"/>
      <c r="AF194" s="83"/>
      <c r="AG194" s="83"/>
      <c r="AH194" s="83"/>
      <c r="AI194" s="83"/>
      <c r="AJ194" s="83"/>
      <c r="AK194" s="83"/>
      <c r="AL194" s="83"/>
    </row>
    <row r="195" spans="25:38" ht="16.5" x14ac:dyDescent="0.3">
      <c r="Y195" s="83">
        <v>186</v>
      </c>
      <c r="Z195" s="84" t="s">
        <v>816</v>
      </c>
      <c r="AA195" s="85" t="s">
        <v>63</v>
      </c>
      <c r="AB195" s="84" t="s">
        <v>202</v>
      </c>
      <c r="AC195" s="83" t="str">
        <f t="shared" si="2"/>
        <v>Hackettstown town, Warren County</v>
      </c>
      <c r="AD195" s="83"/>
      <c r="AE195" s="83"/>
      <c r="AF195" s="83"/>
      <c r="AG195" s="83"/>
      <c r="AH195" s="83"/>
      <c r="AI195" s="83"/>
      <c r="AJ195" s="83"/>
      <c r="AK195" s="83"/>
      <c r="AL195" s="83"/>
    </row>
    <row r="196" spans="25:38" ht="16.5" x14ac:dyDescent="0.3">
      <c r="Y196" s="83">
        <v>187</v>
      </c>
      <c r="Z196" s="84" t="s">
        <v>817</v>
      </c>
      <c r="AA196" s="85" t="s">
        <v>19</v>
      </c>
      <c r="AB196" s="84" t="s">
        <v>409</v>
      </c>
      <c r="AC196" s="83" t="str">
        <f t="shared" si="2"/>
        <v>Haddon Heights borough, Camden County</v>
      </c>
      <c r="AD196" s="83"/>
      <c r="AE196" s="83"/>
      <c r="AF196" s="83"/>
      <c r="AG196" s="83"/>
      <c r="AH196" s="83"/>
      <c r="AI196" s="83"/>
      <c r="AJ196" s="83"/>
      <c r="AK196" s="83"/>
      <c r="AL196" s="83"/>
    </row>
    <row r="197" spans="25:38" ht="16.5" x14ac:dyDescent="0.3">
      <c r="Y197" s="83">
        <v>188</v>
      </c>
      <c r="Z197" s="84" t="s">
        <v>818</v>
      </c>
      <c r="AA197" s="85" t="s">
        <v>19</v>
      </c>
      <c r="AB197" s="84" t="s">
        <v>387</v>
      </c>
      <c r="AC197" s="83" t="str">
        <f t="shared" si="2"/>
        <v>Haddon township, Camden County</v>
      </c>
      <c r="AD197" s="83"/>
      <c r="AE197" s="83"/>
      <c r="AF197" s="83"/>
      <c r="AG197" s="83"/>
      <c r="AH197" s="83"/>
      <c r="AI197" s="83"/>
      <c r="AJ197" s="83"/>
      <c r="AK197" s="83"/>
      <c r="AL197" s="83"/>
    </row>
    <row r="198" spans="25:38" ht="16.5" x14ac:dyDescent="0.3">
      <c r="Y198" s="83">
        <v>189</v>
      </c>
      <c r="Z198" s="84" t="s">
        <v>819</v>
      </c>
      <c r="AA198" s="85" t="s">
        <v>19</v>
      </c>
      <c r="AB198" s="84" t="s">
        <v>543</v>
      </c>
      <c r="AC198" s="83" t="str">
        <f t="shared" si="2"/>
        <v>Haddonfield borough, Camden County</v>
      </c>
      <c r="AD198" s="83"/>
      <c r="AE198" s="83"/>
      <c r="AF198" s="83"/>
      <c r="AG198" s="83"/>
      <c r="AH198" s="83"/>
      <c r="AI198" s="83"/>
      <c r="AJ198" s="83"/>
      <c r="AK198" s="83"/>
      <c r="AL198" s="83"/>
    </row>
    <row r="199" spans="25:38" ht="16.5" x14ac:dyDescent="0.3">
      <c r="Y199" s="83">
        <v>190</v>
      </c>
      <c r="Z199" s="84" t="s">
        <v>820</v>
      </c>
      <c r="AA199" s="85" t="s">
        <v>44</v>
      </c>
      <c r="AB199" s="84" t="s">
        <v>441</v>
      </c>
      <c r="AC199" s="83" t="str">
        <f t="shared" si="2"/>
        <v>Hainesport township, Burlington County</v>
      </c>
      <c r="AD199" s="83"/>
      <c r="AE199" s="83"/>
      <c r="AF199" s="83"/>
      <c r="AG199" s="83"/>
      <c r="AH199" s="83"/>
      <c r="AI199" s="83"/>
      <c r="AJ199" s="83"/>
      <c r="AK199" s="83"/>
      <c r="AL199" s="83"/>
    </row>
    <row r="200" spans="25:38" ht="16.5" x14ac:dyDescent="0.3">
      <c r="Y200" s="83">
        <v>191</v>
      </c>
      <c r="Z200" s="84" t="s">
        <v>821</v>
      </c>
      <c r="AA200" s="85" t="s">
        <v>33</v>
      </c>
      <c r="AB200" s="84" t="s">
        <v>88</v>
      </c>
      <c r="AC200" s="83" t="str">
        <f t="shared" si="2"/>
        <v>Haledon borough, Passaic County</v>
      </c>
      <c r="AD200" s="83"/>
      <c r="AE200" s="83"/>
      <c r="AF200" s="83"/>
      <c r="AG200" s="83"/>
      <c r="AH200" s="83"/>
      <c r="AI200" s="83"/>
      <c r="AJ200" s="83"/>
      <c r="AK200" s="83"/>
      <c r="AL200" s="83"/>
    </row>
    <row r="201" spans="25:38" ht="16.5" x14ac:dyDescent="0.3">
      <c r="Y201" s="83">
        <v>192</v>
      </c>
      <c r="Z201" s="84" t="s">
        <v>822</v>
      </c>
      <c r="AA201" s="85" t="s">
        <v>71</v>
      </c>
      <c r="AB201" s="84" t="s">
        <v>245</v>
      </c>
      <c r="AC201" s="83" t="str">
        <f t="shared" si="2"/>
        <v>Hamburg borough, Sussex County</v>
      </c>
      <c r="AD201" s="83"/>
      <c r="AE201" s="83"/>
      <c r="AF201" s="83"/>
      <c r="AG201" s="83"/>
      <c r="AH201" s="83"/>
      <c r="AI201" s="83"/>
      <c r="AJ201" s="83"/>
      <c r="AK201" s="83"/>
      <c r="AL201" s="83"/>
    </row>
    <row r="202" spans="25:38" ht="16.5" x14ac:dyDescent="0.3">
      <c r="Y202" s="83">
        <v>193</v>
      </c>
      <c r="Z202" s="84" t="s">
        <v>823</v>
      </c>
      <c r="AA202" s="85" t="s">
        <v>24</v>
      </c>
      <c r="AB202" s="84" t="s">
        <v>121</v>
      </c>
      <c r="AC202" s="83" t="str">
        <f t="shared" si="2"/>
        <v>Hamilton township, Atlantic County</v>
      </c>
      <c r="AD202" s="83"/>
      <c r="AE202" s="83"/>
      <c r="AF202" s="83"/>
      <c r="AG202" s="83"/>
      <c r="AH202" s="83"/>
      <c r="AI202" s="83"/>
      <c r="AJ202" s="83"/>
      <c r="AK202" s="83"/>
      <c r="AL202" s="83"/>
    </row>
    <row r="203" spans="25:38" ht="16.5" x14ac:dyDescent="0.3">
      <c r="Y203" s="83">
        <v>194</v>
      </c>
      <c r="Z203" s="84" t="s">
        <v>824</v>
      </c>
      <c r="AA203" s="85" t="s">
        <v>38</v>
      </c>
      <c r="AB203" s="84" t="s">
        <v>121</v>
      </c>
      <c r="AC203" s="83" t="str">
        <f t="shared" ref="AC203:AC266" si="3">AB203&amp;", "&amp;AA203&amp;" County"</f>
        <v>Hamilton township, Mercer County</v>
      </c>
      <c r="AD203" s="83"/>
      <c r="AE203" s="83"/>
      <c r="AF203" s="83"/>
      <c r="AG203" s="83"/>
      <c r="AH203" s="83"/>
      <c r="AI203" s="83"/>
      <c r="AJ203" s="83"/>
      <c r="AK203" s="83"/>
      <c r="AL203" s="83"/>
    </row>
    <row r="204" spans="25:38" ht="16.5" x14ac:dyDescent="0.3">
      <c r="Y204" s="83">
        <v>195</v>
      </c>
      <c r="Z204" s="84" t="s">
        <v>825</v>
      </c>
      <c r="AA204" s="85" t="s">
        <v>24</v>
      </c>
      <c r="AB204" s="84" t="s">
        <v>133</v>
      </c>
      <c r="AC204" s="83" t="str">
        <f t="shared" si="3"/>
        <v>Hammonton town, Atlantic County</v>
      </c>
      <c r="AD204" s="83"/>
      <c r="AE204" s="83"/>
      <c r="AF204" s="83"/>
      <c r="AG204" s="83"/>
      <c r="AH204" s="83"/>
      <c r="AI204" s="83"/>
      <c r="AJ204" s="83"/>
      <c r="AK204" s="83"/>
      <c r="AL204" s="83"/>
    </row>
    <row r="205" spans="25:38" ht="16.5" x14ac:dyDescent="0.3">
      <c r="Y205" s="83">
        <v>196</v>
      </c>
      <c r="Z205" s="84" t="s">
        <v>826</v>
      </c>
      <c r="AA205" s="85" t="s">
        <v>91</v>
      </c>
      <c r="AB205" s="84" t="s">
        <v>273</v>
      </c>
      <c r="AC205" s="83" t="str">
        <f t="shared" si="3"/>
        <v>Hampton borough, Hunterdon County</v>
      </c>
      <c r="AD205" s="83"/>
      <c r="AE205" s="83"/>
      <c r="AF205" s="83"/>
      <c r="AG205" s="83"/>
      <c r="AH205" s="83"/>
      <c r="AI205" s="83"/>
      <c r="AJ205" s="83"/>
      <c r="AK205" s="83"/>
      <c r="AL205" s="83"/>
    </row>
    <row r="206" spans="25:38" ht="16.5" x14ac:dyDescent="0.3">
      <c r="Y206" s="83">
        <v>197</v>
      </c>
      <c r="Z206" s="84" t="s">
        <v>827</v>
      </c>
      <c r="AA206" s="85" t="s">
        <v>71</v>
      </c>
      <c r="AB206" s="84" t="s">
        <v>376</v>
      </c>
      <c r="AC206" s="83" t="str">
        <f t="shared" si="3"/>
        <v>Hampton township, Sussex County</v>
      </c>
      <c r="AD206" s="83"/>
      <c r="AE206" s="83"/>
      <c r="AF206" s="83"/>
      <c r="AG206" s="83"/>
      <c r="AH206" s="83"/>
      <c r="AI206" s="83"/>
      <c r="AJ206" s="83"/>
      <c r="AK206" s="83"/>
      <c r="AL206" s="83"/>
    </row>
    <row r="207" spans="25:38" ht="16.5" x14ac:dyDescent="0.3">
      <c r="Y207" s="83">
        <v>198</v>
      </c>
      <c r="Z207" s="84" t="s">
        <v>828</v>
      </c>
      <c r="AA207" s="85" t="s">
        <v>81</v>
      </c>
      <c r="AB207" s="84" t="s">
        <v>488</v>
      </c>
      <c r="AC207" s="83" t="str">
        <f t="shared" si="3"/>
        <v>Hanover township, Morris County</v>
      </c>
      <c r="AD207" s="83"/>
      <c r="AE207" s="83"/>
      <c r="AF207" s="83"/>
      <c r="AG207" s="83"/>
      <c r="AH207" s="83"/>
      <c r="AI207" s="83"/>
      <c r="AJ207" s="83"/>
      <c r="AK207" s="83"/>
      <c r="AL207" s="83"/>
    </row>
    <row r="208" spans="25:38" ht="16.5" x14ac:dyDescent="0.3">
      <c r="Y208" s="83">
        <v>199</v>
      </c>
      <c r="Z208" s="84" t="s">
        <v>829</v>
      </c>
      <c r="AA208" s="85" t="s">
        <v>81</v>
      </c>
      <c r="AB208" s="84" t="s">
        <v>585</v>
      </c>
      <c r="AC208" s="83" t="str">
        <f t="shared" si="3"/>
        <v>Harding township, Morris County</v>
      </c>
      <c r="AD208" s="83"/>
      <c r="AE208" s="83"/>
      <c r="AF208" s="83"/>
      <c r="AG208" s="83"/>
      <c r="AH208" s="83"/>
      <c r="AI208" s="83"/>
      <c r="AJ208" s="83"/>
      <c r="AK208" s="83"/>
      <c r="AL208" s="83"/>
    </row>
    <row r="209" spans="25:38" ht="16.5" x14ac:dyDescent="0.3">
      <c r="Y209" s="83">
        <v>200</v>
      </c>
      <c r="Z209" s="84" t="s">
        <v>830</v>
      </c>
      <c r="AA209" s="85" t="s">
        <v>63</v>
      </c>
      <c r="AB209" s="84" t="s">
        <v>412</v>
      </c>
      <c r="AC209" s="83" t="str">
        <f t="shared" si="3"/>
        <v>Hardwick township, Warren County</v>
      </c>
      <c r="AD209" s="83"/>
      <c r="AE209" s="83"/>
      <c r="AF209" s="83"/>
      <c r="AG209" s="83"/>
      <c r="AH209" s="83"/>
      <c r="AI209" s="83"/>
      <c r="AJ209" s="83"/>
      <c r="AK209" s="83"/>
      <c r="AL209" s="83"/>
    </row>
    <row r="210" spans="25:38" ht="16.5" x14ac:dyDescent="0.3">
      <c r="Y210" s="83">
        <v>201</v>
      </c>
      <c r="Z210" s="84" t="s">
        <v>831</v>
      </c>
      <c r="AA210" s="85" t="s">
        <v>71</v>
      </c>
      <c r="AB210" s="84" t="s">
        <v>462</v>
      </c>
      <c r="AC210" s="83" t="str">
        <f t="shared" si="3"/>
        <v>Hardyston township, Sussex County</v>
      </c>
      <c r="AD210" s="83"/>
      <c r="AE210" s="83"/>
      <c r="AF210" s="83"/>
      <c r="AG210" s="83"/>
      <c r="AH210" s="83"/>
      <c r="AI210" s="83"/>
      <c r="AJ210" s="83"/>
      <c r="AK210" s="83"/>
      <c r="AL210" s="83"/>
    </row>
    <row r="211" spans="25:38" ht="16.5" x14ac:dyDescent="0.3">
      <c r="Y211" s="83">
        <v>202</v>
      </c>
      <c r="Z211" s="84" t="s">
        <v>832</v>
      </c>
      <c r="AA211" s="85" t="s">
        <v>63</v>
      </c>
      <c r="AB211" s="84" t="s">
        <v>352</v>
      </c>
      <c r="AC211" s="83" t="str">
        <f t="shared" si="3"/>
        <v>Harmony township, Warren County</v>
      </c>
      <c r="AD211" s="83"/>
      <c r="AE211" s="83"/>
      <c r="AF211" s="83"/>
      <c r="AG211" s="83"/>
      <c r="AH211" s="83"/>
      <c r="AI211" s="83"/>
      <c r="AJ211" s="83"/>
      <c r="AK211" s="83"/>
      <c r="AL211" s="83"/>
    </row>
    <row r="212" spans="25:38" ht="16.5" x14ac:dyDescent="0.3">
      <c r="Y212" s="83">
        <v>203</v>
      </c>
      <c r="Z212" s="84" t="s">
        <v>833</v>
      </c>
      <c r="AA212" s="85" t="s">
        <v>93</v>
      </c>
      <c r="AB212" s="84" t="s">
        <v>533</v>
      </c>
      <c r="AC212" s="83" t="str">
        <f t="shared" si="3"/>
        <v>Harrington Park borough, Bergen County</v>
      </c>
      <c r="AD212" s="83"/>
      <c r="AE212" s="83"/>
      <c r="AF212" s="83"/>
      <c r="AG212" s="83"/>
      <c r="AH212" s="83"/>
      <c r="AI212" s="83"/>
      <c r="AJ212" s="83"/>
      <c r="AK212" s="83"/>
      <c r="AL212" s="83"/>
    </row>
    <row r="213" spans="25:38" ht="16.5" x14ac:dyDescent="0.3">
      <c r="Y213" s="83">
        <v>204</v>
      </c>
      <c r="Z213" s="84" t="s">
        <v>834</v>
      </c>
      <c r="AA213" s="85" t="s">
        <v>52</v>
      </c>
      <c r="AB213" s="84" t="s">
        <v>127</v>
      </c>
      <c r="AC213" s="83" t="str">
        <f t="shared" si="3"/>
        <v>Harrison town, Hudson County</v>
      </c>
      <c r="AD213" s="83"/>
      <c r="AE213" s="83"/>
      <c r="AF213" s="83"/>
      <c r="AG213" s="83"/>
      <c r="AH213" s="83"/>
      <c r="AI213" s="83"/>
      <c r="AJ213" s="83"/>
      <c r="AK213" s="83"/>
      <c r="AL213" s="83"/>
    </row>
    <row r="214" spans="25:38" ht="16.5" x14ac:dyDescent="0.3">
      <c r="Y214" s="83">
        <v>205</v>
      </c>
      <c r="Z214" s="84" t="s">
        <v>835</v>
      </c>
      <c r="AA214" s="85" t="s">
        <v>47</v>
      </c>
      <c r="AB214" s="84" t="s">
        <v>511</v>
      </c>
      <c r="AC214" s="83" t="str">
        <f t="shared" si="3"/>
        <v>Harrison township, Gloucester County</v>
      </c>
      <c r="AD214" s="83"/>
      <c r="AE214" s="83"/>
      <c r="AF214" s="83"/>
      <c r="AG214" s="83"/>
      <c r="AH214" s="83"/>
      <c r="AI214" s="83"/>
      <c r="AJ214" s="83"/>
      <c r="AK214" s="83"/>
      <c r="AL214" s="83"/>
    </row>
    <row r="215" spans="25:38" ht="16.5" x14ac:dyDescent="0.3">
      <c r="Y215" s="83">
        <v>206</v>
      </c>
      <c r="Z215" s="84" t="s">
        <v>836</v>
      </c>
      <c r="AA215" s="85" t="s">
        <v>30</v>
      </c>
      <c r="AB215" s="84" t="s">
        <v>359</v>
      </c>
      <c r="AC215" s="83" t="str">
        <f t="shared" si="3"/>
        <v>Harvey Cedars borough, Ocean County</v>
      </c>
      <c r="AD215" s="83"/>
      <c r="AE215" s="83"/>
      <c r="AF215" s="83"/>
      <c r="AG215" s="83"/>
      <c r="AH215" s="83"/>
      <c r="AI215" s="83"/>
      <c r="AJ215" s="83"/>
      <c r="AK215" s="83"/>
      <c r="AL215" s="83"/>
    </row>
    <row r="216" spans="25:38" ht="16.5" x14ac:dyDescent="0.3">
      <c r="Y216" s="83">
        <v>207</v>
      </c>
      <c r="Z216" s="84" t="s">
        <v>837</v>
      </c>
      <c r="AA216" s="85" t="s">
        <v>93</v>
      </c>
      <c r="AB216" s="84" t="s">
        <v>358</v>
      </c>
      <c r="AC216" s="83" t="str">
        <f t="shared" si="3"/>
        <v>Hasbrouck Heights borough, Bergen County</v>
      </c>
      <c r="AD216" s="83"/>
      <c r="AE216" s="83"/>
      <c r="AF216" s="83"/>
      <c r="AG216" s="83"/>
      <c r="AH216" s="83"/>
      <c r="AI216" s="83"/>
      <c r="AJ216" s="83"/>
      <c r="AK216" s="83"/>
      <c r="AL216" s="83"/>
    </row>
    <row r="217" spans="25:38" ht="16.5" x14ac:dyDescent="0.3">
      <c r="Y217" s="83">
        <v>208</v>
      </c>
      <c r="Z217" s="84" t="s">
        <v>838</v>
      </c>
      <c r="AA217" s="85" t="s">
        <v>93</v>
      </c>
      <c r="AB217" s="84" t="s">
        <v>582</v>
      </c>
      <c r="AC217" s="83" t="str">
        <f t="shared" si="3"/>
        <v>Haworth borough, Bergen County</v>
      </c>
      <c r="AD217" s="83"/>
      <c r="AE217" s="83"/>
      <c r="AF217" s="83"/>
      <c r="AG217" s="83"/>
      <c r="AH217" s="83"/>
      <c r="AI217" s="83"/>
      <c r="AJ217" s="83"/>
      <c r="AK217" s="83"/>
      <c r="AL217" s="83"/>
    </row>
    <row r="218" spans="25:38" ht="16.5" x14ac:dyDescent="0.3">
      <c r="Y218" s="83">
        <v>209</v>
      </c>
      <c r="Z218" s="84" t="s">
        <v>839</v>
      </c>
      <c r="AA218" s="85" t="s">
        <v>33</v>
      </c>
      <c r="AB218" s="84" t="s">
        <v>342</v>
      </c>
      <c r="AC218" s="83" t="str">
        <f t="shared" si="3"/>
        <v>Hawthorne borough, Passaic County</v>
      </c>
      <c r="AD218" s="83"/>
      <c r="AE218" s="83"/>
      <c r="AF218" s="83"/>
      <c r="AG218" s="83"/>
      <c r="AH218" s="83"/>
      <c r="AI218" s="83"/>
      <c r="AJ218" s="83"/>
      <c r="AK218" s="83"/>
      <c r="AL218" s="83"/>
    </row>
    <row r="219" spans="25:38" ht="16.5" x14ac:dyDescent="0.3">
      <c r="Y219" s="83">
        <v>210</v>
      </c>
      <c r="Z219" s="84" t="s">
        <v>840</v>
      </c>
      <c r="AA219" s="85" t="s">
        <v>54</v>
      </c>
      <c r="AB219" s="84" t="s">
        <v>310</v>
      </c>
      <c r="AC219" s="83" t="str">
        <f t="shared" si="3"/>
        <v>Hazlet township, Monmouth County</v>
      </c>
      <c r="AD219" s="83"/>
      <c r="AE219" s="83"/>
      <c r="AF219" s="83"/>
      <c r="AG219" s="83"/>
      <c r="AH219" s="83"/>
      <c r="AI219" s="83"/>
      <c r="AJ219" s="83"/>
      <c r="AK219" s="83"/>
      <c r="AL219" s="83"/>
    </row>
    <row r="220" spans="25:38" ht="16.5" x14ac:dyDescent="0.3">
      <c r="Y220" s="83">
        <v>211</v>
      </c>
      <c r="Z220" s="84" t="s">
        <v>841</v>
      </c>
      <c r="AA220" s="85" t="s">
        <v>49</v>
      </c>
      <c r="AB220" s="84" t="s">
        <v>322</v>
      </c>
      <c r="AC220" s="83" t="str">
        <f t="shared" si="3"/>
        <v>Helmetta borough, Middlesex County</v>
      </c>
      <c r="AD220" s="83"/>
      <c r="AE220" s="83"/>
      <c r="AF220" s="83"/>
      <c r="AG220" s="83"/>
      <c r="AH220" s="83"/>
      <c r="AI220" s="83"/>
      <c r="AJ220" s="83"/>
      <c r="AK220" s="83"/>
      <c r="AL220" s="83"/>
    </row>
    <row r="221" spans="25:38" ht="16.5" x14ac:dyDescent="0.3">
      <c r="Y221" s="83">
        <v>212</v>
      </c>
      <c r="Z221" s="84" t="s">
        <v>842</v>
      </c>
      <c r="AA221" s="85" t="s">
        <v>91</v>
      </c>
      <c r="AB221" s="84" t="s">
        <v>304</v>
      </c>
      <c r="AC221" s="83" t="str">
        <f t="shared" si="3"/>
        <v>High Bridge borough, Hunterdon County</v>
      </c>
      <c r="AD221" s="83"/>
      <c r="AE221" s="83"/>
      <c r="AF221" s="83"/>
      <c r="AG221" s="83"/>
      <c r="AH221" s="83"/>
      <c r="AI221" s="83"/>
      <c r="AJ221" s="83"/>
      <c r="AK221" s="83"/>
      <c r="AL221" s="83"/>
    </row>
    <row r="222" spans="25:38" ht="16.5" x14ac:dyDescent="0.3">
      <c r="Y222" s="83">
        <v>213</v>
      </c>
      <c r="Z222" s="84" t="s">
        <v>843</v>
      </c>
      <c r="AA222" s="85" t="s">
        <v>49</v>
      </c>
      <c r="AB222" s="84" t="s">
        <v>307</v>
      </c>
      <c r="AC222" s="83" t="str">
        <f t="shared" si="3"/>
        <v>Highland Park borough, Middlesex County</v>
      </c>
      <c r="AD222" s="83"/>
      <c r="AE222" s="83"/>
      <c r="AF222" s="83"/>
      <c r="AG222" s="83"/>
      <c r="AH222" s="83"/>
      <c r="AI222" s="83"/>
      <c r="AJ222" s="83"/>
      <c r="AK222" s="83"/>
      <c r="AL222" s="83"/>
    </row>
    <row r="223" spans="25:38" ht="16.5" x14ac:dyDescent="0.3">
      <c r="Y223" s="83">
        <v>214</v>
      </c>
      <c r="Z223" s="84" t="s">
        <v>844</v>
      </c>
      <c r="AA223" s="85" t="s">
        <v>54</v>
      </c>
      <c r="AB223" s="84" t="s">
        <v>227</v>
      </c>
      <c r="AC223" s="83" t="str">
        <f t="shared" si="3"/>
        <v>Highlands borough, Monmouth County</v>
      </c>
      <c r="AD223" s="83"/>
      <c r="AE223" s="83"/>
      <c r="AF223" s="83"/>
      <c r="AG223" s="83"/>
      <c r="AH223" s="83"/>
      <c r="AI223" s="83"/>
      <c r="AJ223" s="83"/>
      <c r="AK223" s="83"/>
      <c r="AL223" s="83"/>
    </row>
    <row r="224" spans="25:38" ht="16.5" x14ac:dyDescent="0.3">
      <c r="Y224" s="83">
        <v>215</v>
      </c>
      <c r="Z224" s="84" t="s">
        <v>845</v>
      </c>
      <c r="AA224" s="85" t="s">
        <v>38</v>
      </c>
      <c r="AB224" s="84" t="s">
        <v>241</v>
      </c>
      <c r="AC224" s="83" t="str">
        <f t="shared" si="3"/>
        <v>Hightstown borough, Mercer County</v>
      </c>
      <c r="AD224" s="83"/>
      <c r="AE224" s="83"/>
      <c r="AF224" s="83"/>
      <c r="AG224" s="83"/>
      <c r="AH224" s="83"/>
      <c r="AI224" s="83"/>
      <c r="AJ224" s="83"/>
      <c r="AK224" s="83"/>
      <c r="AL224" s="83"/>
    </row>
    <row r="225" spans="25:38" ht="16.5" x14ac:dyDescent="0.3">
      <c r="Y225" s="83">
        <v>216</v>
      </c>
      <c r="Z225" s="84" t="s">
        <v>846</v>
      </c>
      <c r="AA225" s="85" t="s">
        <v>172</v>
      </c>
      <c r="AB225" s="84" t="s">
        <v>515</v>
      </c>
      <c r="AC225" s="83" t="str">
        <f t="shared" si="3"/>
        <v>Hillsborough township, Somerset County</v>
      </c>
      <c r="AD225" s="83"/>
      <c r="AE225" s="83"/>
      <c r="AF225" s="83"/>
      <c r="AG225" s="83"/>
      <c r="AH225" s="83"/>
      <c r="AI225" s="83"/>
      <c r="AJ225" s="83"/>
      <c r="AK225" s="83"/>
      <c r="AL225" s="83"/>
    </row>
    <row r="226" spans="25:38" ht="16.5" x14ac:dyDescent="0.3">
      <c r="Y226" s="83">
        <v>217</v>
      </c>
      <c r="Z226" s="84" t="s">
        <v>847</v>
      </c>
      <c r="AA226" s="85" t="s">
        <v>93</v>
      </c>
      <c r="AB226" s="84" t="s">
        <v>449</v>
      </c>
      <c r="AC226" s="83" t="str">
        <f t="shared" si="3"/>
        <v>Hillsdale borough, Bergen County</v>
      </c>
      <c r="AD226" s="83"/>
      <c r="AE226" s="83"/>
      <c r="AF226" s="83"/>
      <c r="AG226" s="83"/>
      <c r="AH226" s="83"/>
      <c r="AI226" s="83"/>
      <c r="AJ226" s="83"/>
      <c r="AK226" s="83"/>
      <c r="AL226" s="83"/>
    </row>
    <row r="227" spans="25:38" ht="16.5" x14ac:dyDescent="0.3">
      <c r="Y227" s="83">
        <v>218</v>
      </c>
      <c r="Z227" s="84" t="s">
        <v>848</v>
      </c>
      <c r="AA227" s="85" t="s">
        <v>61</v>
      </c>
      <c r="AB227" s="84" t="s">
        <v>154</v>
      </c>
      <c r="AC227" s="83" t="str">
        <f t="shared" si="3"/>
        <v>Hillside township, Union County</v>
      </c>
      <c r="AD227" s="83"/>
      <c r="AE227" s="83"/>
      <c r="AF227" s="83"/>
      <c r="AG227" s="83"/>
      <c r="AH227" s="83"/>
      <c r="AI227" s="83"/>
      <c r="AJ227" s="83"/>
      <c r="AK227" s="83"/>
      <c r="AL227" s="83"/>
    </row>
    <row r="228" spans="25:38" ht="16.5" x14ac:dyDescent="0.3">
      <c r="Y228" s="83">
        <v>219</v>
      </c>
      <c r="Z228" s="84" t="s">
        <v>849</v>
      </c>
      <c r="AA228" s="85" t="s">
        <v>19</v>
      </c>
      <c r="AB228" s="84" t="s">
        <v>124</v>
      </c>
      <c r="AC228" s="83" t="str">
        <f t="shared" si="3"/>
        <v>Hi-Nella borough, Camden County</v>
      </c>
      <c r="AD228" s="83"/>
      <c r="AE228" s="83"/>
      <c r="AF228" s="83"/>
      <c r="AG228" s="83"/>
      <c r="AH228" s="83"/>
      <c r="AI228" s="83"/>
      <c r="AJ228" s="83"/>
      <c r="AK228" s="83"/>
      <c r="AL228" s="83"/>
    </row>
    <row r="229" spans="25:38" ht="16.5" x14ac:dyDescent="0.3">
      <c r="Y229" s="83">
        <v>220</v>
      </c>
      <c r="Z229" s="84" t="s">
        <v>850</v>
      </c>
      <c r="AA229" s="85" t="s">
        <v>52</v>
      </c>
      <c r="AB229" s="84" t="s">
        <v>457</v>
      </c>
      <c r="AC229" s="83" t="str">
        <f t="shared" si="3"/>
        <v>Hoboken city, Hudson County</v>
      </c>
      <c r="AD229" s="83"/>
      <c r="AE229" s="83"/>
      <c r="AF229" s="83"/>
      <c r="AG229" s="83"/>
      <c r="AH229" s="83"/>
      <c r="AI229" s="83"/>
      <c r="AJ229" s="83"/>
      <c r="AK229" s="83"/>
      <c r="AL229" s="83"/>
    </row>
    <row r="230" spans="25:38" ht="16.5" x14ac:dyDescent="0.3">
      <c r="Y230" s="83">
        <v>221</v>
      </c>
      <c r="Z230" s="84" t="s">
        <v>851</v>
      </c>
      <c r="AA230" s="85" t="s">
        <v>93</v>
      </c>
      <c r="AB230" s="84" t="s">
        <v>579</v>
      </c>
      <c r="AC230" s="83" t="str">
        <f t="shared" si="3"/>
        <v>Ho-Ho-Kus borough, Bergen County</v>
      </c>
      <c r="AD230" s="83"/>
      <c r="AE230" s="83"/>
      <c r="AF230" s="83"/>
      <c r="AG230" s="83"/>
      <c r="AH230" s="83"/>
      <c r="AI230" s="83"/>
      <c r="AJ230" s="83"/>
      <c r="AK230" s="83"/>
      <c r="AL230" s="83"/>
    </row>
    <row r="231" spans="25:38" ht="16.5" x14ac:dyDescent="0.3">
      <c r="Y231" s="83">
        <v>222</v>
      </c>
      <c r="Z231" s="84" t="s">
        <v>852</v>
      </c>
      <c r="AA231" s="85" t="s">
        <v>91</v>
      </c>
      <c r="AB231" s="84" t="s">
        <v>439</v>
      </c>
      <c r="AC231" s="83" t="str">
        <f t="shared" si="3"/>
        <v>Holland township, Hunterdon County</v>
      </c>
      <c r="AD231" s="83"/>
      <c r="AE231" s="83"/>
      <c r="AF231" s="83"/>
      <c r="AG231" s="83"/>
      <c r="AH231" s="83"/>
      <c r="AI231" s="83"/>
      <c r="AJ231" s="83"/>
      <c r="AK231" s="83"/>
      <c r="AL231" s="83"/>
    </row>
    <row r="232" spans="25:38" ht="16.5" x14ac:dyDescent="0.3">
      <c r="Y232" s="83">
        <v>223</v>
      </c>
      <c r="Z232" s="84" t="s">
        <v>853</v>
      </c>
      <c r="AA232" s="85" t="s">
        <v>54</v>
      </c>
      <c r="AB232" s="84" t="s">
        <v>527</v>
      </c>
      <c r="AC232" s="83" t="str">
        <f t="shared" si="3"/>
        <v>Holmdel township, Monmouth County</v>
      </c>
      <c r="AD232" s="83"/>
      <c r="AE232" s="83"/>
      <c r="AF232" s="83"/>
      <c r="AG232" s="83"/>
      <c r="AH232" s="83"/>
      <c r="AI232" s="83"/>
      <c r="AJ232" s="83"/>
      <c r="AK232" s="83"/>
      <c r="AL232" s="83"/>
    </row>
    <row r="233" spans="25:38" ht="16.5" x14ac:dyDescent="0.3">
      <c r="Y233" s="83">
        <v>224</v>
      </c>
      <c r="Z233" s="84" t="s">
        <v>854</v>
      </c>
      <c r="AA233" s="85" t="s">
        <v>71</v>
      </c>
      <c r="AB233" s="84" t="s">
        <v>314</v>
      </c>
      <c r="AC233" s="83" t="str">
        <f t="shared" si="3"/>
        <v>Hopatcong borough, Sussex County</v>
      </c>
      <c r="AD233" s="83"/>
      <c r="AE233" s="83"/>
      <c r="AF233" s="83"/>
      <c r="AG233" s="83"/>
      <c r="AH233" s="83"/>
      <c r="AI233" s="83"/>
      <c r="AJ233" s="83"/>
      <c r="AK233" s="83"/>
      <c r="AL233" s="83"/>
    </row>
    <row r="234" spans="25:38" ht="16.5" x14ac:dyDescent="0.3">
      <c r="Y234" s="83">
        <v>225</v>
      </c>
      <c r="Z234" s="84" t="s">
        <v>855</v>
      </c>
      <c r="AA234" s="85" t="s">
        <v>63</v>
      </c>
      <c r="AB234" s="84" t="s">
        <v>355</v>
      </c>
      <c r="AC234" s="83" t="str">
        <f t="shared" si="3"/>
        <v>Hope township, Warren County</v>
      </c>
      <c r="AD234" s="83"/>
      <c r="AE234" s="83"/>
      <c r="AF234" s="83"/>
      <c r="AG234" s="83"/>
      <c r="AH234" s="83"/>
      <c r="AI234" s="83"/>
      <c r="AJ234" s="83"/>
      <c r="AK234" s="83"/>
      <c r="AL234" s="83"/>
    </row>
    <row r="235" spans="25:38" ht="16.5" x14ac:dyDescent="0.3">
      <c r="Y235" s="83">
        <v>226</v>
      </c>
      <c r="Z235" s="84" t="s">
        <v>856</v>
      </c>
      <c r="AA235" s="85" t="s">
        <v>38</v>
      </c>
      <c r="AB235" s="84" t="s">
        <v>493</v>
      </c>
      <c r="AC235" s="83" t="str">
        <f t="shared" si="3"/>
        <v>Hopewell borough, Mercer County</v>
      </c>
      <c r="AD235" s="83"/>
      <c r="AE235" s="83"/>
      <c r="AF235" s="83"/>
      <c r="AG235" s="83"/>
      <c r="AH235" s="83"/>
      <c r="AI235" s="83"/>
      <c r="AJ235" s="83"/>
      <c r="AK235" s="83"/>
      <c r="AL235" s="83"/>
    </row>
    <row r="236" spans="25:38" ht="16.5" x14ac:dyDescent="0.3">
      <c r="Y236" s="83">
        <v>227</v>
      </c>
      <c r="Z236" s="84" t="s">
        <v>857</v>
      </c>
      <c r="AA236" s="85" t="s">
        <v>26</v>
      </c>
      <c r="AB236" s="84" t="s">
        <v>238</v>
      </c>
      <c r="AC236" s="83" t="str">
        <f t="shared" si="3"/>
        <v>Hopewell township, Cumberland County</v>
      </c>
      <c r="AD236" s="83"/>
      <c r="AE236" s="83"/>
      <c r="AF236" s="83"/>
      <c r="AG236" s="83"/>
      <c r="AH236" s="83"/>
      <c r="AI236" s="83"/>
      <c r="AJ236" s="83"/>
      <c r="AK236" s="83"/>
      <c r="AL236" s="83"/>
    </row>
    <row r="237" spans="25:38" ht="16.5" x14ac:dyDescent="0.3">
      <c r="Y237" s="83">
        <v>228</v>
      </c>
      <c r="Z237" s="84" t="s">
        <v>858</v>
      </c>
      <c r="AA237" s="85" t="s">
        <v>38</v>
      </c>
      <c r="AB237" s="84" t="s">
        <v>238</v>
      </c>
      <c r="AC237" s="83" t="str">
        <f t="shared" si="3"/>
        <v>Hopewell township, Mercer County</v>
      </c>
      <c r="AD237" s="83"/>
      <c r="AE237" s="83"/>
      <c r="AF237" s="83"/>
      <c r="AG237" s="83"/>
      <c r="AH237" s="83"/>
      <c r="AI237" s="83"/>
      <c r="AJ237" s="83"/>
      <c r="AK237" s="83"/>
      <c r="AL237" s="83"/>
    </row>
    <row r="238" spans="25:38" ht="16.5" x14ac:dyDescent="0.3">
      <c r="Y238" s="83">
        <v>229</v>
      </c>
      <c r="Z238" s="84" t="s">
        <v>859</v>
      </c>
      <c r="AA238" s="85" t="s">
        <v>54</v>
      </c>
      <c r="AB238" s="84" t="s">
        <v>406</v>
      </c>
      <c r="AC238" s="83" t="str">
        <f t="shared" si="3"/>
        <v>Howell township, Monmouth County</v>
      </c>
      <c r="AD238" s="83"/>
      <c r="AE238" s="83"/>
      <c r="AF238" s="83"/>
      <c r="AG238" s="83"/>
      <c r="AH238" s="83"/>
      <c r="AI238" s="83"/>
      <c r="AJ238" s="83"/>
      <c r="AK238" s="83"/>
      <c r="AL238" s="83"/>
    </row>
    <row r="239" spans="25:38" ht="16.5" x14ac:dyDescent="0.3">
      <c r="Y239" s="83">
        <v>230</v>
      </c>
      <c r="Z239" s="84" t="s">
        <v>860</v>
      </c>
      <c r="AA239" s="85" t="s">
        <v>63</v>
      </c>
      <c r="AB239" s="84" t="s">
        <v>386</v>
      </c>
      <c r="AC239" s="83" t="str">
        <f t="shared" si="3"/>
        <v>Independence township, Warren County</v>
      </c>
      <c r="AD239" s="83"/>
      <c r="AE239" s="83"/>
      <c r="AF239" s="83"/>
      <c r="AG239" s="83"/>
      <c r="AH239" s="83"/>
      <c r="AI239" s="83"/>
      <c r="AJ239" s="83"/>
      <c r="AK239" s="83"/>
      <c r="AL239" s="83"/>
    </row>
    <row r="240" spans="25:38" ht="16.5" x14ac:dyDescent="0.3">
      <c r="Y240" s="83">
        <v>231</v>
      </c>
      <c r="Z240" s="84" t="s">
        <v>861</v>
      </c>
      <c r="AA240" s="85" t="s">
        <v>54</v>
      </c>
      <c r="AB240" s="84" t="s">
        <v>547</v>
      </c>
      <c r="AC240" s="83" t="str">
        <f t="shared" si="3"/>
        <v>Interlaken borough, Monmouth County</v>
      </c>
      <c r="AD240" s="83"/>
      <c r="AE240" s="83"/>
      <c r="AF240" s="83"/>
      <c r="AG240" s="83"/>
      <c r="AH240" s="83"/>
      <c r="AI240" s="83"/>
      <c r="AJ240" s="83"/>
      <c r="AK240" s="83"/>
      <c r="AL240" s="83"/>
    </row>
    <row r="241" spans="25:38" ht="16.5" x14ac:dyDescent="0.3">
      <c r="Y241" s="83">
        <v>232</v>
      </c>
      <c r="Z241" s="84" t="s">
        <v>862</v>
      </c>
      <c r="AA241" s="85" t="s">
        <v>41</v>
      </c>
      <c r="AB241" s="84" t="s">
        <v>57</v>
      </c>
      <c r="AC241" s="83" t="str">
        <f t="shared" si="3"/>
        <v>Irvington township, Essex County</v>
      </c>
      <c r="AD241" s="83"/>
      <c r="AE241" s="83"/>
      <c r="AF241" s="83"/>
      <c r="AG241" s="83"/>
      <c r="AH241" s="83"/>
      <c r="AI241" s="83"/>
      <c r="AJ241" s="83"/>
      <c r="AK241" s="83"/>
      <c r="AL241" s="83"/>
    </row>
    <row r="242" spans="25:38" ht="16.5" x14ac:dyDescent="0.3">
      <c r="Y242" s="83">
        <v>233</v>
      </c>
      <c r="Z242" s="84" t="s">
        <v>863</v>
      </c>
      <c r="AA242" s="85" t="s">
        <v>30</v>
      </c>
      <c r="AB242" s="84" t="s">
        <v>341</v>
      </c>
      <c r="AC242" s="83" t="str">
        <f t="shared" si="3"/>
        <v>Island Heights borough, Ocean County</v>
      </c>
      <c r="AD242" s="83"/>
      <c r="AE242" s="83"/>
      <c r="AF242" s="83"/>
      <c r="AG242" s="83"/>
      <c r="AH242" s="83"/>
      <c r="AI242" s="83"/>
      <c r="AJ242" s="83"/>
      <c r="AK242" s="83"/>
      <c r="AL242" s="83"/>
    </row>
    <row r="243" spans="25:38" ht="16.5" x14ac:dyDescent="0.3">
      <c r="Y243" s="83">
        <v>234</v>
      </c>
      <c r="Z243" s="84" t="s">
        <v>864</v>
      </c>
      <c r="AA243" s="85" t="s">
        <v>30</v>
      </c>
      <c r="AB243" s="84" t="s">
        <v>383</v>
      </c>
      <c r="AC243" s="83" t="str">
        <f t="shared" si="3"/>
        <v>Jackson township, Ocean County</v>
      </c>
      <c r="AD243" s="83"/>
      <c r="AE243" s="83"/>
      <c r="AF243" s="83"/>
      <c r="AG243" s="83"/>
      <c r="AH243" s="83"/>
      <c r="AI243" s="83"/>
      <c r="AJ243" s="83"/>
      <c r="AK243" s="83"/>
      <c r="AL243" s="83"/>
    </row>
    <row r="244" spans="25:38" ht="16.5" x14ac:dyDescent="0.3">
      <c r="Y244" s="83">
        <v>235</v>
      </c>
      <c r="Z244" s="84" t="s">
        <v>865</v>
      </c>
      <c r="AA244" s="85" t="s">
        <v>49</v>
      </c>
      <c r="AB244" s="84" t="s">
        <v>205</v>
      </c>
      <c r="AC244" s="83" t="str">
        <f t="shared" si="3"/>
        <v>Jamesburg borough, Middlesex County</v>
      </c>
      <c r="AD244" s="83"/>
      <c r="AE244" s="83"/>
      <c r="AF244" s="83"/>
      <c r="AG244" s="83"/>
      <c r="AH244" s="83"/>
      <c r="AI244" s="83"/>
      <c r="AJ244" s="83"/>
      <c r="AK244" s="83"/>
      <c r="AL244" s="83"/>
    </row>
    <row r="245" spans="25:38" ht="16.5" x14ac:dyDescent="0.3">
      <c r="Y245" s="83">
        <v>236</v>
      </c>
      <c r="Z245" s="84" t="s">
        <v>866</v>
      </c>
      <c r="AA245" s="85" t="s">
        <v>81</v>
      </c>
      <c r="AB245" s="84" t="s">
        <v>385</v>
      </c>
      <c r="AC245" s="83" t="str">
        <f t="shared" si="3"/>
        <v>Jefferson township, Morris County</v>
      </c>
      <c r="AD245" s="83"/>
      <c r="AE245" s="83"/>
      <c r="AF245" s="83"/>
      <c r="AG245" s="83"/>
      <c r="AH245" s="83"/>
      <c r="AI245" s="83"/>
      <c r="AJ245" s="83"/>
      <c r="AK245" s="83"/>
      <c r="AL245" s="83"/>
    </row>
    <row r="246" spans="25:38" ht="16.5" x14ac:dyDescent="0.3">
      <c r="Y246" s="83">
        <v>237</v>
      </c>
      <c r="Z246" s="84" t="s">
        <v>867</v>
      </c>
      <c r="AA246" s="85" t="s">
        <v>52</v>
      </c>
      <c r="AB246" s="84" t="s">
        <v>104</v>
      </c>
      <c r="AC246" s="83" t="str">
        <f t="shared" si="3"/>
        <v>Jersey City city, Hudson County</v>
      </c>
      <c r="AD246" s="83"/>
      <c r="AE246" s="83"/>
      <c r="AF246" s="83"/>
      <c r="AG246" s="83"/>
      <c r="AH246" s="83"/>
      <c r="AI246" s="83"/>
      <c r="AJ246" s="83"/>
      <c r="AK246" s="83"/>
      <c r="AL246" s="83"/>
    </row>
    <row r="247" spans="25:38" ht="16.5" x14ac:dyDescent="0.3">
      <c r="Y247" s="83">
        <v>238</v>
      </c>
      <c r="Z247" s="84" t="s">
        <v>868</v>
      </c>
      <c r="AA247" s="85" t="s">
        <v>54</v>
      </c>
      <c r="AB247" s="84" t="s">
        <v>76</v>
      </c>
      <c r="AC247" s="83" t="str">
        <f t="shared" si="3"/>
        <v>Keansburg borough, Monmouth County</v>
      </c>
      <c r="AD247" s="83"/>
      <c r="AE247" s="83"/>
      <c r="AF247" s="83"/>
      <c r="AG247" s="83"/>
      <c r="AH247" s="83"/>
      <c r="AI247" s="83"/>
      <c r="AJ247" s="83"/>
      <c r="AK247" s="83"/>
      <c r="AL247" s="83"/>
    </row>
    <row r="248" spans="25:38" ht="16.5" x14ac:dyDescent="0.3">
      <c r="Y248" s="83">
        <v>239</v>
      </c>
      <c r="Z248" s="84" t="s">
        <v>869</v>
      </c>
      <c r="AA248" s="85" t="s">
        <v>52</v>
      </c>
      <c r="AB248" s="84" t="s">
        <v>146</v>
      </c>
      <c r="AC248" s="83" t="str">
        <f t="shared" si="3"/>
        <v>Kearny town, Hudson County</v>
      </c>
      <c r="AD248" s="83"/>
      <c r="AE248" s="83"/>
      <c r="AF248" s="83"/>
      <c r="AG248" s="83"/>
      <c r="AH248" s="83"/>
      <c r="AI248" s="83"/>
      <c r="AJ248" s="83"/>
      <c r="AK248" s="83"/>
      <c r="AL248" s="83"/>
    </row>
    <row r="249" spans="25:38" ht="16.5" x14ac:dyDescent="0.3">
      <c r="Y249" s="83">
        <v>240</v>
      </c>
      <c r="Z249" s="84" t="s">
        <v>870</v>
      </c>
      <c r="AA249" s="85" t="s">
        <v>61</v>
      </c>
      <c r="AB249" s="84" t="s">
        <v>350</v>
      </c>
      <c r="AC249" s="83" t="str">
        <f t="shared" si="3"/>
        <v>Kenilworth borough, Union County</v>
      </c>
      <c r="AD249" s="83"/>
      <c r="AE249" s="83"/>
      <c r="AF249" s="83"/>
      <c r="AG249" s="83"/>
      <c r="AH249" s="83"/>
      <c r="AI249" s="83"/>
      <c r="AJ249" s="83"/>
      <c r="AK249" s="83"/>
      <c r="AL249" s="83"/>
    </row>
    <row r="250" spans="25:38" ht="16.5" x14ac:dyDescent="0.3">
      <c r="Y250" s="83">
        <v>241</v>
      </c>
      <c r="Z250" s="84" t="s">
        <v>871</v>
      </c>
      <c r="AA250" s="85" t="s">
        <v>54</v>
      </c>
      <c r="AB250" s="84" t="s">
        <v>177</v>
      </c>
      <c r="AC250" s="83" t="str">
        <f t="shared" si="3"/>
        <v>Keyport borough, Monmouth County</v>
      </c>
      <c r="AD250" s="83"/>
      <c r="AE250" s="83"/>
      <c r="AF250" s="83"/>
      <c r="AG250" s="83"/>
      <c r="AH250" s="83"/>
      <c r="AI250" s="83"/>
      <c r="AJ250" s="83"/>
      <c r="AK250" s="83"/>
      <c r="AL250" s="83"/>
    </row>
    <row r="251" spans="25:38" ht="16.5" x14ac:dyDescent="0.3">
      <c r="Y251" s="83">
        <v>242</v>
      </c>
      <c r="Z251" s="84" t="s">
        <v>872</v>
      </c>
      <c r="AA251" s="85" t="s">
        <v>91</v>
      </c>
      <c r="AB251" s="84" t="s">
        <v>510</v>
      </c>
      <c r="AC251" s="83" t="str">
        <f t="shared" si="3"/>
        <v>Kingwood township, Hunterdon County</v>
      </c>
      <c r="AD251" s="83"/>
      <c r="AE251" s="83"/>
      <c r="AF251" s="83"/>
      <c r="AG251" s="83"/>
      <c r="AH251" s="83"/>
      <c r="AI251" s="83"/>
      <c r="AJ251" s="83"/>
      <c r="AK251" s="83"/>
      <c r="AL251" s="83"/>
    </row>
    <row r="252" spans="25:38" ht="16.5" x14ac:dyDescent="0.3">
      <c r="Y252" s="83">
        <v>243</v>
      </c>
      <c r="Z252" s="84" t="s">
        <v>873</v>
      </c>
      <c r="AA252" s="85" t="s">
        <v>81</v>
      </c>
      <c r="AB252" s="84" t="s">
        <v>559</v>
      </c>
      <c r="AC252" s="83" t="str">
        <f t="shared" si="3"/>
        <v>Kinnelon borough, Morris County</v>
      </c>
      <c r="AD252" s="83"/>
      <c r="AE252" s="83"/>
      <c r="AF252" s="83"/>
      <c r="AG252" s="83"/>
      <c r="AH252" s="83"/>
      <c r="AI252" s="83"/>
      <c r="AJ252" s="83"/>
      <c r="AK252" s="83"/>
      <c r="AL252" s="83"/>
    </row>
    <row r="253" spans="25:38" ht="16.5" x14ac:dyDescent="0.3">
      <c r="Y253" s="83">
        <v>244</v>
      </c>
      <c r="Z253" s="84" t="s">
        <v>874</v>
      </c>
      <c r="AA253" s="85" t="s">
        <v>63</v>
      </c>
      <c r="AB253" s="84" t="s">
        <v>320</v>
      </c>
      <c r="AC253" s="83" t="str">
        <f t="shared" si="3"/>
        <v>Knowlton township, Warren County</v>
      </c>
      <c r="AD253" s="83"/>
      <c r="AE253" s="83"/>
      <c r="AF253" s="83"/>
      <c r="AG253" s="83"/>
      <c r="AH253" s="83"/>
      <c r="AI253" s="83"/>
      <c r="AJ253" s="83"/>
      <c r="AK253" s="83"/>
      <c r="AL253" s="83"/>
    </row>
    <row r="254" spans="25:38" ht="16.5" x14ac:dyDescent="0.3">
      <c r="Y254" s="83">
        <v>245</v>
      </c>
      <c r="Z254" s="84" t="s">
        <v>875</v>
      </c>
      <c r="AA254" s="85" t="s">
        <v>30</v>
      </c>
      <c r="AB254" s="84" t="s">
        <v>276</v>
      </c>
      <c r="AC254" s="83" t="str">
        <f t="shared" si="3"/>
        <v>Lacey township, Ocean County</v>
      </c>
      <c r="AD254" s="83"/>
      <c r="AE254" s="83"/>
      <c r="AF254" s="83"/>
      <c r="AG254" s="83"/>
      <c r="AH254" s="83"/>
      <c r="AI254" s="83"/>
      <c r="AJ254" s="83"/>
      <c r="AK254" s="83"/>
      <c r="AL254" s="83"/>
    </row>
    <row r="255" spans="25:38" ht="16.5" x14ac:dyDescent="0.3">
      <c r="Y255" s="83">
        <v>246</v>
      </c>
      <c r="Z255" s="84" t="s">
        <v>876</v>
      </c>
      <c r="AA255" s="85" t="s">
        <v>71</v>
      </c>
      <c r="AB255" s="84" t="s">
        <v>407</v>
      </c>
      <c r="AC255" s="83" t="str">
        <f t="shared" si="3"/>
        <v>Lafayette township, Sussex County</v>
      </c>
      <c r="AD255" s="83"/>
      <c r="AE255" s="83"/>
      <c r="AF255" s="83"/>
      <c r="AG255" s="83"/>
      <c r="AH255" s="83"/>
      <c r="AI255" s="83"/>
      <c r="AJ255" s="83"/>
      <c r="AK255" s="83"/>
      <c r="AL255" s="83"/>
    </row>
    <row r="256" spans="25:38" ht="16.5" x14ac:dyDescent="0.3">
      <c r="Y256" s="83">
        <v>247</v>
      </c>
      <c r="Z256" s="84" t="s">
        <v>877</v>
      </c>
      <c r="AA256" s="85" t="s">
        <v>54</v>
      </c>
      <c r="AB256" s="84" t="s">
        <v>192</v>
      </c>
      <c r="AC256" s="83" t="str">
        <f t="shared" si="3"/>
        <v>Lake Como borough, Monmouth County</v>
      </c>
      <c r="AD256" s="83"/>
      <c r="AE256" s="83"/>
      <c r="AF256" s="83"/>
      <c r="AG256" s="83"/>
      <c r="AH256" s="83"/>
      <c r="AI256" s="83"/>
      <c r="AJ256" s="83"/>
      <c r="AK256" s="83"/>
      <c r="AL256" s="83"/>
    </row>
    <row r="257" spans="25:38" ht="16.5" x14ac:dyDescent="0.3">
      <c r="Y257" s="83">
        <v>248</v>
      </c>
      <c r="Z257" s="84" t="s">
        <v>878</v>
      </c>
      <c r="AA257" s="85" t="s">
        <v>30</v>
      </c>
      <c r="AB257" s="84" t="s">
        <v>147</v>
      </c>
      <c r="AC257" s="83" t="str">
        <f t="shared" si="3"/>
        <v>Lakehurst borough, Ocean County</v>
      </c>
      <c r="AD257" s="83"/>
      <c r="AE257" s="83"/>
      <c r="AF257" s="83"/>
      <c r="AG257" s="83"/>
      <c r="AH257" s="83"/>
      <c r="AI257" s="83"/>
      <c r="AJ257" s="83"/>
      <c r="AK257" s="83"/>
      <c r="AL257" s="83"/>
    </row>
    <row r="258" spans="25:38" ht="16.5" x14ac:dyDescent="0.3">
      <c r="Y258" s="83">
        <v>249</v>
      </c>
      <c r="Z258" s="84" t="s">
        <v>879</v>
      </c>
      <c r="AA258" s="85" t="s">
        <v>30</v>
      </c>
      <c r="AB258" s="84" t="s">
        <v>74</v>
      </c>
      <c r="AC258" s="83" t="str">
        <f t="shared" si="3"/>
        <v>Lakewood township, Ocean County</v>
      </c>
      <c r="AD258" s="83"/>
      <c r="AE258" s="83"/>
      <c r="AF258" s="83"/>
      <c r="AG258" s="83"/>
      <c r="AH258" s="83"/>
      <c r="AI258" s="83"/>
      <c r="AJ258" s="83"/>
      <c r="AK258" s="83"/>
      <c r="AL258" s="83"/>
    </row>
    <row r="259" spans="25:38" ht="16.5" x14ac:dyDescent="0.3">
      <c r="Y259" s="83">
        <v>250</v>
      </c>
      <c r="Z259" s="84" t="s">
        <v>880</v>
      </c>
      <c r="AA259" s="85" t="s">
        <v>91</v>
      </c>
      <c r="AB259" s="84" t="s">
        <v>420</v>
      </c>
      <c r="AC259" s="83" t="str">
        <f t="shared" si="3"/>
        <v>Lambertville city, Hunterdon County</v>
      </c>
      <c r="AD259" s="83"/>
      <c r="AE259" s="83"/>
      <c r="AF259" s="83"/>
      <c r="AG259" s="83"/>
      <c r="AH259" s="83"/>
      <c r="AI259" s="83"/>
      <c r="AJ259" s="83"/>
      <c r="AK259" s="83"/>
      <c r="AL259" s="83"/>
    </row>
    <row r="260" spans="25:38" ht="16.5" x14ac:dyDescent="0.3">
      <c r="Y260" s="83">
        <v>251</v>
      </c>
      <c r="Z260" s="84" t="s">
        <v>881</v>
      </c>
      <c r="AA260" s="85" t="s">
        <v>19</v>
      </c>
      <c r="AB260" s="84" t="s">
        <v>217</v>
      </c>
      <c r="AC260" s="83" t="str">
        <f t="shared" si="3"/>
        <v>Laurel Springs borough, Camden County</v>
      </c>
      <c r="AD260" s="83"/>
      <c r="AE260" s="83"/>
      <c r="AF260" s="83"/>
      <c r="AG260" s="83"/>
      <c r="AH260" s="83"/>
      <c r="AI260" s="83"/>
      <c r="AJ260" s="83"/>
      <c r="AK260" s="83"/>
      <c r="AL260" s="83"/>
    </row>
    <row r="261" spans="25:38" ht="16.5" x14ac:dyDescent="0.3">
      <c r="Y261" s="83">
        <v>252</v>
      </c>
      <c r="Z261" s="84" t="s">
        <v>882</v>
      </c>
      <c r="AA261" s="85" t="s">
        <v>30</v>
      </c>
      <c r="AB261" s="84" t="s">
        <v>300</v>
      </c>
      <c r="AC261" s="83" t="str">
        <f t="shared" si="3"/>
        <v>Lavallette borough, Ocean County</v>
      </c>
      <c r="AD261" s="83"/>
      <c r="AE261" s="83"/>
      <c r="AF261" s="83"/>
      <c r="AG261" s="83"/>
      <c r="AH261" s="83"/>
      <c r="AI261" s="83"/>
      <c r="AJ261" s="83"/>
      <c r="AK261" s="83"/>
      <c r="AL261" s="83"/>
    </row>
    <row r="262" spans="25:38" ht="16.5" x14ac:dyDescent="0.3">
      <c r="Y262" s="83">
        <v>253</v>
      </c>
      <c r="Z262" s="84" t="s">
        <v>883</v>
      </c>
      <c r="AA262" s="85" t="s">
        <v>19</v>
      </c>
      <c r="AB262" s="84" t="s">
        <v>84</v>
      </c>
      <c r="AC262" s="83" t="str">
        <f t="shared" si="3"/>
        <v>Lawnside borough, Camden County</v>
      </c>
      <c r="AD262" s="83"/>
      <c r="AE262" s="83"/>
      <c r="AF262" s="83"/>
      <c r="AG262" s="83"/>
      <c r="AH262" s="83"/>
      <c r="AI262" s="83"/>
      <c r="AJ262" s="83"/>
      <c r="AK262" s="83"/>
      <c r="AL262" s="83"/>
    </row>
    <row r="263" spans="25:38" ht="16.5" x14ac:dyDescent="0.3">
      <c r="Y263" s="83">
        <v>254</v>
      </c>
      <c r="Z263" s="84" t="s">
        <v>884</v>
      </c>
      <c r="AA263" s="85" t="s">
        <v>26</v>
      </c>
      <c r="AB263" s="84" t="s">
        <v>85</v>
      </c>
      <c r="AC263" s="83" t="str">
        <f t="shared" si="3"/>
        <v>Lawrence township, Cumberland County</v>
      </c>
      <c r="AD263" s="83"/>
      <c r="AE263" s="83"/>
      <c r="AF263" s="83"/>
      <c r="AG263" s="83"/>
      <c r="AH263" s="83"/>
      <c r="AI263" s="83"/>
      <c r="AJ263" s="83"/>
      <c r="AK263" s="83"/>
      <c r="AL263" s="83"/>
    </row>
    <row r="264" spans="25:38" ht="16.5" x14ac:dyDescent="0.3">
      <c r="Y264" s="83">
        <v>255</v>
      </c>
      <c r="Z264" s="84" t="s">
        <v>885</v>
      </c>
      <c r="AA264" s="85" t="s">
        <v>38</v>
      </c>
      <c r="AB264" s="84" t="s">
        <v>85</v>
      </c>
      <c r="AC264" s="83" t="str">
        <f t="shared" si="3"/>
        <v>Lawrence township, Mercer County</v>
      </c>
      <c r="AD264" s="83"/>
      <c r="AE264" s="83"/>
      <c r="AF264" s="83"/>
      <c r="AG264" s="83"/>
      <c r="AH264" s="83"/>
      <c r="AI264" s="83"/>
      <c r="AJ264" s="83"/>
      <c r="AK264" s="83"/>
      <c r="AL264" s="83"/>
    </row>
    <row r="265" spans="25:38" ht="16.5" x14ac:dyDescent="0.3">
      <c r="Y265" s="83">
        <v>256</v>
      </c>
      <c r="Z265" s="84" t="s">
        <v>886</v>
      </c>
      <c r="AA265" s="85" t="s">
        <v>91</v>
      </c>
      <c r="AB265" s="84" t="s">
        <v>465</v>
      </c>
      <c r="AC265" s="83" t="str">
        <f t="shared" si="3"/>
        <v>Lebanon borough, Hunterdon County</v>
      </c>
      <c r="AD265" s="83"/>
      <c r="AE265" s="83"/>
      <c r="AF265" s="83"/>
      <c r="AG265" s="83"/>
      <c r="AH265" s="83"/>
      <c r="AI265" s="83"/>
      <c r="AJ265" s="83"/>
      <c r="AK265" s="83"/>
      <c r="AL265" s="83"/>
    </row>
    <row r="266" spans="25:38" ht="16.5" x14ac:dyDescent="0.3">
      <c r="Y266" s="83">
        <v>257</v>
      </c>
      <c r="Z266" s="84" t="s">
        <v>887</v>
      </c>
      <c r="AA266" s="85" t="s">
        <v>91</v>
      </c>
      <c r="AB266" s="84" t="s">
        <v>479</v>
      </c>
      <c r="AC266" s="83" t="str">
        <f t="shared" si="3"/>
        <v>Lebanon township, Hunterdon County</v>
      </c>
      <c r="AD266" s="83"/>
      <c r="AE266" s="83"/>
      <c r="AF266" s="83"/>
      <c r="AG266" s="83"/>
      <c r="AH266" s="83"/>
      <c r="AI266" s="83"/>
      <c r="AJ266" s="83"/>
      <c r="AK266" s="83"/>
      <c r="AL266" s="83"/>
    </row>
    <row r="267" spans="25:38" ht="16.5" x14ac:dyDescent="0.3">
      <c r="Y267" s="83">
        <v>258</v>
      </c>
      <c r="Z267" s="84" t="s">
        <v>888</v>
      </c>
      <c r="AA267" s="85" t="s">
        <v>93</v>
      </c>
      <c r="AB267" s="84" t="s">
        <v>340</v>
      </c>
      <c r="AC267" s="83" t="str">
        <f t="shared" ref="AC267:AC330" si="4">AB267&amp;", "&amp;AA267&amp;" County"</f>
        <v>Leonia borough, Bergen County</v>
      </c>
      <c r="AD267" s="83"/>
      <c r="AE267" s="83"/>
      <c r="AF267" s="83"/>
      <c r="AG267" s="83"/>
      <c r="AH267" s="83"/>
      <c r="AI267" s="83"/>
      <c r="AJ267" s="83"/>
      <c r="AK267" s="83"/>
      <c r="AL267" s="83"/>
    </row>
    <row r="268" spans="25:38" ht="16.5" x14ac:dyDescent="0.3">
      <c r="Y268" s="83">
        <v>259</v>
      </c>
      <c r="Z268" s="84" t="s">
        <v>889</v>
      </c>
      <c r="AA268" s="85" t="s">
        <v>63</v>
      </c>
      <c r="AB268" s="84" t="s">
        <v>290</v>
      </c>
      <c r="AC268" s="83" t="str">
        <f t="shared" si="4"/>
        <v>Liberty township, Warren County</v>
      </c>
      <c r="AD268" s="83"/>
      <c r="AE268" s="83"/>
      <c r="AF268" s="83"/>
      <c r="AG268" s="83"/>
      <c r="AH268" s="83"/>
      <c r="AI268" s="83"/>
      <c r="AJ268" s="83"/>
      <c r="AK268" s="83"/>
      <c r="AL268" s="83"/>
    </row>
    <row r="269" spans="25:38" ht="16.5" x14ac:dyDescent="0.3">
      <c r="Y269" s="83">
        <v>260</v>
      </c>
      <c r="Z269" s="84" t="s">
        <v>890</v>
      </c>
      <c r="AA269" s="85" t="s">
        <v>81</v>
      </c>
      <c r="AB269" s="84" t="s">
        <v>396</v>
      </c>
      <c r="AC269" s="83" t="str">
        <f t="shared" si="4"/>
        <v>Lincoln Park borough, Morris County</v>
      </c>
      <c r="AD269" s="83"/>
      <c r="AE269" s="83"/>
      <c r="AF269" s="83"/>
      <c r="AG269" s="83"/>
      <c r="AH269" s="83"/>
      <c r="AI269" s="83"/>
      <c r="AJ269" s="83"/>
      <c r="AK269" s="83"/>
      <c r="AL269" s="83"/>
    </row>
    <row r="270" spans="25:38" ht="16.5" x14ac:dyDescent="0.3">
      <c r="Y270" s="83">
        <v>261</v>
      </c>
      <c r="Z270" s="84" t="s">
        <v>891</v>
      </c>
      <c r="AA270" s="85" t="s">
        <v>61</v>
      </c>
      <c r="AB270" s="84" t="s">
        <v>166</v>
      </c>
      <c r="AC270" s="83" t="str">
        <f t="shared" si="4"/>
        <v>Linden city, Union County</v>
      </c>
      <c r="AD270" s="83"/>
      <c r="AE270" s="83"/>
      <c r="AF270" s="83"/>
      <c r="AG270" s="83"/>
      <c r="AH270" s="83"/>
      <c r="AI270" s="83"/>
      <c r="AJ270" s="83"/>
      <c r="AK270" s="83"/>
      <c r="AL270" s="83"/>
    </row>
    <row r="271" spans="25:38" ht="16.5" x14ac:dyDescent="0.3">
      <c r="Y271" s="83">
        <v>262</v>
      </c>
      <c r="Z271" s="84" t="s">
        <v>892</v>
      </c>
      <c r="AA271" s="85" t="s">
        <v>19</v>
      </c>
      <c r="AB271" s="84" t="s">
        <v>68</v>
      </c>
      <c r="AC271" s="83" t="str">
        <f t="shared" si="4"/>
        <v>Lindenwold borough, Camden County</v>
      </c>
      <c r="AD271" s="83"/>
      <c r="AE271" s="83"/>
      <c r="AF271" s="83"/>
      <c r="AG271" s="83"/>
      <c r="AH271" s="83"/>
      <c r="AI271" s="83"/>
      <c r="AJ271" s="83"/>
      <c r="AK271" s="83"/>
      <c r="AL271" s="83"/>
    </row>
    <row r="272" spans="25:38" ht="16.5" x14ac:dyDescent="0.3">
      <c r="Y272" s="83">
        <v>263</v>
      </c>
      <c r="Z272" s="84" t="s">
        <v>893</v>
      </c>
      <c r="AA272" s="85" t="s">
        <v>24</v>
      </c>
      <c r="AB272" s="84" t="s">
        <v>353</v>
      </c>
      <c r="AC272" s="83" t="str">
        <f t="shared" si="4"/>
        <v>Linwood city, Atlantic County</v>
      </c>
      <c r="AD272" s="83"/>
      <c r="AE272" s="83"/>
      <c r="AF272" s="83"/>
      <c r="AG272" s="83"/>
      <c r="AH272" s="83"/>
      <c r="AI272" s="83"/>
      <c r="AJ272" s="83"/>
      <c r="AK272" s="83"/>
      <c r="AL272" s="83"/>
    </row>
    <row r="273" spans="25:38" ht="16.5" x14ac:dyDescent="0.3">
      <c r="Y273" s="83">
        <v>264</v>
      </c>
      <c r="Z273" s="84" t="s">
        <v>894</v>
      </c>
      <c r="AA273" s="85" t="s">
        <v>30</v>
      </c>
      <c r="AB273" s="84" t="s">
        <v>180</v>
      </c>
      <c r="AC273" s="83" t="str">
        <f t="shared" si="4"/>
        <v>Little Egg Harbor township, Ocean County</v>
      </c>
      <c r="AD273" s="83"/>
      <c r="AE273" s="83"/>
      <c r="AF273" s="83"/>
      <c r="AG273" s="83"/>
      <c r="AH273" s="83"/>
      <c r="AI273" s="83"/>
      <c r="AJ273" s="83"/>
      <c r="AK273" s="83"/>
      <c r="AL273" s="83"/>
    </row>
    <row r="274" spans="25:38" ht="16.5" x14ac:dyDescent="0.3">
      <c r="Y274" s="83">
        <v>265</v>
      </c>
      <c r="Z274" s="84" t="s">
        <v>895</v>
      </c>
      <c r="AA274" s="85" t="s">
        <v>33</v>
      </c>
      <c r="AB274" s="84" t="s">
        <v>317</v>
      </c>
      <c r="AC274" s="83" t="str">
        <f t="shared" si="4"/>
        <v>Little Falls township, Passaic County</v>
      </c>
      <c r="AD274" s="83"/>
      <c r="AE274" s="83"/>
      <c r="AF274" s="83"/>
      <c r="AG274" s="83"/>
      <c r="AH274" s="83"/>
      <c r="AI274" s="83"/>
      <c r="AJ274" s="83"/>
      <c r="AK274" s="83"/>
      <c r="AL274" s="83"/>
    </row>
    <row r="275" spans="25:38" ht="16.5" x14ac:dyDescent="0.3">
      <c r="Y275" s="83">
        <v>266</v>
      </c>
      <c r="Z275" s="84" t="s">
        <v>896</v>
      </c>
      <c r="AA275" s="85" t="s">
        <v>93</v>
      </c>
      <c r="AB275" s="84" t="s">
        <v>242</v>
      </c>
      <c r="AC275" s="83" t="str">
        <f t="shared" si="4"/>
        <v>Little Ferry borough, Bergen County</v>
      </c>
      <c r="AD275" s="83"/>
      <c r="AE275" s="83"/>
      <c r="AF275" s="83"/>
      <c r="AG275" s="83"/>
      <c r="AH275" s="83"/>
      <c r="AI275" s="83"/>
      <c r="AJ275" s="83"/>
      <c r="AK275" s="83"/>
      <c r="AL275" s="83"/>
    </row>
    <row r="276" spans="25:38" ht="16.5" x14ac:dyDescent="0.3">
      <c r="Y276" s="83">
        <v>267</v>
      </c>
      <c r="Z276" s="84" t="s">
        <v>897</v>
      </c>
      <c r="AA276" s="85" t="s">
        <v>54</v>
      </c>
      <c r="AB276" s="84" t="s">
        <v>567</v>
      </c>
      <c r="AC276" s="83" t="str">
        <f t="shared" si="4"/>
        <v>Little Silver borough, Monmouth County</v>
      </c>
      <c r="AD276" s="83"/>
      <c r="AE276" s="83"/>
      <c r="AF276" s="83"/>
      <c r="AG276" s="83"/>
      <c r="AH276" s="83"/>
      <c r="AI276" s="83"/>
      <c r="AJ276" s="83"/>
      <c r="AK276" s="83"/>
      <c r="AL276" s="83"/>
    </row>
    <row r="277" spans="25:38" ht="16.5" x14ac:dyDescent="0.3">
      <c r="Y277" s="83">
        <v>268</v>
      </c>
      <c r="Z277" s="84" t="s">
        <v>898</v>
      </c>
      <c r="AA277" s="85" t="s">
        <v>41</v>
      </c>
      <c r="AB277" s="84" t="s">
        <v>552</v>
      </c>
      <c r="AC277" s="83" t="str">
        <f t="shared" si="4"/>
        <v>Livingston township, Essex County</v>
      </c>
      <c r="AD277" s="83"/>
      <c r="AE277" s="83"/>
      <c r="AF277" s="83"/>
      <c r="AG277" s="83"/>
      <c r="AH277" s="83"/>
      <c r="AI277" s="83"/>
      <c r="AJ277" s="83"/>
      <c r="AK277" s="83"/>
      <c r="AL277" s="83"/>
    </row>
    <row r="278" spans="25:38" ht="16.5" x14ac:dyDescent="0.3">
      <c r="Y278" s="83">
        <v>269</v>
      </c>
      <c r="Z278" s="84" t="s">
        <v>899</v>
      </c>
      <c r="AA278" s="85" t="s">
        <v>54</v>
      </c>
      <c r="AB278" s="84" t="s">
        <v>460</v>
      </c>
      <c r="AC278" s="83" t="str">
        <f t="shared" si="4"/>
        <v>Loch Arbour village, Monmouth County</v>
      </c>
      <c r="AD278" s="83"/>
      <c r="AE278" s="83"/>
      <c r="AF278" s="83"/>
      <c r="AG278" s="83"/>
      <c r="AH278" s="83"/>
      <c r="AI278" s="83"/>
      <c r="AJ278" s="83"/>
      <c r="AK278" s="83"/>
      <c r="AL278" s="83"/>
    </row>
    <row r="279" spans="25:38" ht="16.5" x14ac:dyDescent="0.3">
      <c r="Y279" s="83">
        <v>270</v>
      </c>
      <c r="Z279" s="84" t="s">
        <v>900</v>
      </c>
      <c r="AA279" s="85" t="s">
        <v>93</v>
      </c>
      <c r="AB279" s="84" t="s">
        <v>117</v>
      </c>
      <c r="AC279" s="83" t="str">
        <f t="shared" si="4"/>
        <v>Lodi borough, Bergen County</v>
      </c>
      <c r="AD279" s="83"/>
      <c r="AE279" s="83"/>
      <c r="AF279" s="83"/>
      <c r="AG279" s="83"/>
      <c r="AH279" s="83"/>
      <c r="AI279" s="83"/>
      <c r="AJ279" s="83"/>
      <c r="AK279" s="83"/>
      <c r="AL279" s="83"/>
    </row>
    <row r="280" spans="25:38" ht="16.5" x14ac:dyDescent="0.3">
      <c r="Y280" s="83">
        <v>271</v>
      </c>
      <c r="Z280" s="84" t="s">
        <v>901</v>
      </c>
      <c r="AA280" s="85" t="s">
        <v>47</v>
      </c>
      <c r="AB280" s="88" t="s">
        <v>364</v>
      </c>
      <c r="AC280" s="83" t="str">
        <f t="shared" si="4"/>
        <v>Logan township, Gloucester County</v>
      </c>
      <c r="AD280" s="83"/>
      <c r="AE280" s="83"/>
      <c r="AF280" s="83"/>
      <c r="AG280" s="83"/>
      <c r="AH280" s="83"/>
      <c r="AI280" s="83"/>
      <c r="AJ280" s="83"/>
      <c r="AK280" s="83"/>
      <c r="AL280" s="83"/>
    </row>
    <row r="281" spans="25:38" ht="16.5" x14ac:dyDescent="0.3">
      <c r="Y281" s="83">
        <v>272</v>
      </c>
      <c r="Z281" s="84" t="s">
        <v>902</v>
      </c>
      <c r="AA281" s="85" t="s">
        <v>30</v>
      </c>
      <c r="AB281" s="84" t="s">
        <v>431</v>
      </c>
      <c r="AC281" s="83" t="str">
        <f t="shared" si="4"/>
        <v>Long Beach township, Ocean County</v>
      </c>
      <c r="AD281" s="83"/>
      <c r="AE281" s="83"/>
      <c r="AF281" s="83"/>
      <c r="AG281" s="83"/>
      <c r="AH281" s="83"/>
      <c r="AI281" s="83"/>
      <c r="AJ281" s="83"/>
      <c r="AK281" s="83"/>
      <c r="AL281" s="83"/>
    </row>
    <row r="282" spans="25:38" ht="16.5" x14ac:dyDescent="0.3">
      <c r="Y282" s="83">
        <v>273</v>
      </c>
      <c r="Z282" s="84" t="s">
        <v>903</v>
      </c>
      <c r="AA282" s="85" t="s">
        <v>54</v>
      </c>
      <c r="AB282" s="84" t="s">
        <v>118</v>
      </c>
      <c r="AC282" s="83" t="str">
        <f t="shared" si="4"/>
        <v>Long Branch city, Monmouth County</v>
      </c>
      <c r="AD282" s="83"/>
      <c r="AE282" s="83"/>
      <c r="AF282" s="83"/>
      <c r="AG282" s="83"/>
      <c r="AH282" s="83"/>
      <c r="AI282" s="83"/>
      <c r="AJ282" s="83"/>
      <c r="AK282" s="83"/>
      <c r="AL282" s="83"/>
    </row>
    <row r="283" spans="25:38" ht="16.5" x14ac:dyDescent="0.3">
      <c r="Y283" s="83">
        <v>274</v>
      </c>
      <c r="Z283" s="84" t="s">
        <v>904</v>
      </c>
      <c r="AA283" s="85" t="s">
        <v>81</v>
      </c>
      <c r="AB283" s="84" t="s">
        <v>514</v>
      </c>
      <c r="AC283" s="83" t="str">
        <f t="shared" si="4"/>
        <v>Long Hill township, Morris County</v>
      </c>
      <c r="AD283" s="83"/>
      <c r="AE283" s="83"/>
      <c r="AF283" s="83"/>
      <c r="AG283" s="83"/>
      <c r="AH283" s="83"/>
      <c r="AI283" s="83"/>
      <c r="AJ283" s="83"/>
      <c r="AK283" s="83"/>
      <c r="AL283" s="83"/>
    </row>
    <row r="284" spans="25:38" ht="16.5" x14ac:dyDescent="0.3">
      <c r="Y284" s="83">
        <v>275</v>
      </c>
      <c r="Z284" s="84" t="s">
        <v>905</v>
      </c>
      <c r="AA284" s="85" t="s">
        <v>24</v>
      </c>
      <c r="AB284" s="84" t="s">
        <v>478</v>
      </c>
      <c r="AC284" s="83" t="str">
        <f t="shared" si="4"/>
        <v>Longport borough, Atlantic County</v>
      </c>
      <c r="AD284" s="83"/>
      <c r="AE284" s="83"/>
      <c r="AF284" s="83"/>
      <c r="AG284" s="83"/>
      <c r="AH284" s="83"/>
      <c r="AI284" s="83"/>
      <c r="AJ284" s="83"/>
      <c r="AK284" s="83"/>
      <c r="AL284" s="83"/>
    </row>
    <row r="285" spans="25:38" ht="16.5" x14ac:dyDescent="0.3">
      <c r="Y285" s="83">
        <v>276</v>
      </c>
      <c r="Z285" s="84" t="s">
        <v>906</v>
      </c>
      <c r="AA285" s="85" t="s">
        <v>63</v>
      </c>
      <c r="AB285" s="84" t="s">
        <v>275</v>
      </c>
      <c r="AC285" s="83" t="str">
        <f t="shared" si="4"/>
        <v>Lopatcong township, Warren County</v>
      </c>
      <c r="AD285" s="83"/>
      <c r="AE285" s="83"/>
      <c r="AF285" s="83"/>
      <c r="AG285" s="83"/>
      <c r="AH285" s="83"/>
      <c r="AI285" s="83"/>
      <c r="AJ285" s="83"/>
      <c r="AK285" s="83"/>
      <c r="AL285" s="83"/>
    </row>
    <row r="286" spans="25:38" ht="16.5" x14ac:dyDescent="0.3">
      <c r="Y286" s="83">
        <v>277</v>
      </c>
      <c r="Z286" s="84" t="s">
        <v>907</v>
      </c>
      <c r="AA286" s="85" t="s">
        <v>22</v>
      </c>
      <c r="AB286" s="84" t="s">
        <v>254</v>
      </c>
      <c r="AC286" s="83" t="str">
        <f t="shared" si="4"/>
        <v>Lower Alloways Creek township, Salem County</v>
      </c>
      <c r="AD286" s="83"/>
      <c r="AE286" s="83"/>
      <c r="AF286" s="83"/>
      <c r="AG286" s="83"/>
      <c r="AH286" s="83"/>
      <c r="AI286" s="83"/>
      <c r="AJ286" s="83"/>
      <c r="AK286" s="83"/>
      <c r="AL286" s="83"/>
    </row>
    <row r="287" spans="25:38" ht="16.5" x14ac:dyDescent="0.3">
      <c r="Y287" s="83">
        <v>278</v>
      </c>
      <c r="Z287" s="84" t="s">
        <v>908</v>
      </c>
      <c r="AA287" s="85" t="s">
        <v>28</v>
      </c>
      <c r="AB287" s="84" t="s">
        <v>114</v>
      </c>
      <c r="AC287" s="83" t="str">
        <f t="shared" si="4"/>
        <v>Lower township, Cape May County</v>
      </c>
      <c r="AD287" s="83"/>
      <c r="AE287" s="83"/>
      <c r="AF287" s="83"/>
      <c r="AG287" s="83"/>
      <c r="AH287" s="83"/>
      <c r="AI287" s="83"/>
      <c r="AJ287" s="83"/>
      <c r="AK287" s="83"/>
      <c r="AL287" s="83"/>
    </row>
    <row r="288" spans="25:38" ht="16.5" x14ac:dyDescent="0.3">
      <c r="Y288" s="83">
        <v>279</v>
      </c>
      <c r="Z288" s="84" t="s">
        <v>909</v>
      </c>
      <c r="AA288" s="85" t="s">
        <v>44</v>
      </c>
      <c r="AB288" s="84" t="s">
        <v>288</v>
      </c>
      <c r="AC288" s="83" t="str">
        <f t="shared" si="4"/>
        <v>Lumberton township, Burlington County</v>
      </c>
      <c r="AD288" s="83"/>
      <c r="AE288" s="83"/>
      <c r="AF288" s="83"/>
      <c r="AG288" s="83"/>
      <c r="AH288" s="83"/>
      <c r="AI288" s="83"/>
      <c r="AJ288" s="83"/>
      <c r="AK288" s="83"/>
      <c r="AL288" s="83"/>
    </row>
    <row r="289" spans="25:38" ht="16.5" x14ac:dyDescent="0.3">
      <c r="Y289" s="83">
        <v>280</v>
      </c>
      <c r="Z289" s="84" t="s">
        <v>910</v>
      </c>
      <c r="AA289" s="85" t="s">
        <v>93</v>
      </c>
      <c r="AB289" s="84" t="s">
        <v>243</v>
      </c>
      <c r="AC289" s="83" t="str">
        <f t="shared" si="4"/>
        <v>Lyndhurst township, Bergen County</v>
      </c>
      <c r="AD289" s="83"/>
      <c r="AE289" s="83"/>
      <c r="AF289" s="83"/>
      <c r="AG289" s="83"/>
      <c r="AH289" s="83"/>
      <c r="AI289" s="83"/>
      <c r="AJ289" s="83"/>
      <c r="AK289" s="83"/>
      <c r="AL289" s="83"/>
    </row>
    <row r="290" spans="25:38" ht="16.5" x14ac:dyDescent="0.3">
      <c r="Y290" s="83">
        <v>281</v>
      </c>
      <c r="Z290" s="84" t="s">
        <v>911</v>
      </c>
      <c r="AA290" s="85" t="s">
        <v>81</v>
      </c>
      <c r="AB290" s="84" t="s">
        <v>480</v>
      </c>
      <c r="AC290" s="83" t="str">
        <f t="shared" si="4"/>
        <v>Madison borough, Morris County</v>
      </c>
      <c r="AD290" s="83"/>
      <c r="AE290" s="83"/>
      <c r="AF290" s="83"/>
      <c r="AG290" s="83"/>
      <c r="AH290" s="83"/>
      <c r="AI290" s="83"/>
      <c r="AJ290" s="83"/>
      <c r="AK290" s="83"/>
      <c r="AL290" s="83"/>
    </row>
    <row r="291" spans="25:38" ht="16.5" x14ac:dyDescent="0.3">
      <c r="Y291" s="83">
        <v>282</v>
      </c>
      <c r="Z291" s="84" t="s">
        <v>912</v>
      </c>
      <c r="AA291" s="85" t="s">
        <v>19</v>
      </c>
      <c r="AB291" s="84" t="s">
        <v>158</v>
      </c>
      <c r="AC291" s="83" t="str">
        <f t="shared" si="4"/>
        <v>Magnolia borough, Camden County</v>
      </c>
      <c r="AD291" s="83"/>
      <c r="AE291" s="83"/>
      <c r="AF291" s="83"/>
      <c r="AG291" s="83"/>
      <c r="AH291" s="83"/>
      <c r="AI291" s="83"/>
      <c r="AJ291" s="83"/>
      <c r="AK291" s="83"/>
      <c r="AL291" s="83"/>
    </row>
    <row r="292" spans="25:38" ht="16.5" x14ac:dyDescent="0.3">
      <c r="Y292" s="83">
        <v>283</v>
      </c>
      <c r="Z292" s="84" t="s">
        <v>913</v>
      </c>
      <c r="AA292" s="85" t="s">
        <v>93</v>
      </c>
      <c r="AB292" s="84" t="s">
        <v>513</v>
      </c>
      <c r="AC292" s="83" t="str">
        <f t="shared" si="4"/>
        <v>Mahwah township, Bergen County</v>
      </c>
      <c r="AD292" s="83"/>
      <c r="AE292" s="83"/>
      <c r="AF292" s="83"/>
      <c r="AG292" s="83"/>
      <c r="AH292" s="83"/>
      <c r="AI292" s="83"/>
      <c r="AJ292" s="83"/>
      <c r="AK292" s="83"/>
      <c r="AL292" s="83"/>
    </row>
    <row r="293" spans="25:38" ht="16.5" x14ac:dyDescent="0.3">
      <c r="Y293" s="83">
        <v>284</v>
      </c>
      <c r="Z293" s="84" t="s">
        <v>914</v>
      </c>
      <c r="AA293" s="85" t="s">
        <v>54</v>
      </c>
      <c r="AB293" s="84" t="s">
        <v>463</v>
      </c>
      <c r="AC293" s="83" t="str">
        <f t="shared" si="4"/>
        <v>Manalapan township, Monmouth County</v>
      </c>
      <c r="AD293" s="83"/>
      <c r="AE293" s="83"/>
      <c r="AF293" s="83"/>
      <c r="AG293" s="83"/>
      <c r="AH293" s="83"/>
      <c r="AI293" s="83"/>
      <c r="AJ293" s="83"/>
      <c r="AK293" s="83"/>
      <c r="AL293" s="83"/>
    </row>
    <row r="294" spans="25:38" ht="16.5" x14ac:dyDescent="0.3">
      <c r="Y294" s="83">
        <v>285</v>
      </c>
      <c r="Z294" s="84" t="s">
        <v>915</v>
      </c>
      <c r="AA294" s="85" t="s">
        <v>54</v>
      </c>
      <c r="AB294" s="84" t="s">
        <v>436</v>
      </c>
      <c r="AC294" s="83" t="str">
        <f t="shared" si="4"/>
        <v>Manasquan borough, Monmouth County</v>
      </c>
      <c r="AD294" s="83"/>
      <c r="AE294" s="83"/>
      <c r="AF294" s="83"/>
      <c r="AG294" s="83"/>
      <c r="AH294" s="83"/>
      <c r="AI294" s="83"/>
      <c r="AJ294" s="83"/>
      <c r="AK294" s="83"/>
      <c r="AL294" s="83"/>
    </row>
    <row r="295" spans="25:38" ht="16.5" x14ac:dyDescent="0.3">
      <c r="Y295" s="83">
        <v>286</v>
      </c>
      <c r="Z295" s="84" t="s">
        <v>916</v>
      </c>
      <c r="AA295" s="85" t="s">
        <v>30</v>
      </c>
      <c r="AB295" s="84" t="s">
        <v>168</v>
      </c>
      <c r="AC295" s="83" t="str">
        <f t="shared" si="4"/>
        <v>Manchester township, Ocean County</v>
      </c>
      <c r="AD295" s="83"/>
      <c r="AE295" s="83"/>
      <c r="AF295" s="83"/>
      <c r="AG295" s="83"/>
      <c r="AH295" s="83"/>
      <c r="AI295" s="83"/>
      <c r="AJ295" s="83"/>
      <c r="AK295" s="83"/>
      <c r="AL295" s="83"/>
    </row>
    <row r="296" spans="25:38" ht="16.5" x14ac:dyDescent="0.3">
      <c r="Y296" s="83">
        <v>287</v>
      </c>
      <c r="Z296" s="84" t="s">
        <v>917</v>
      </c>
      <c r="AA296" s="85" t="s">
        <v>22</v>
      </c>
      <c r="AB296" s="84" t="s">
        <v>163</v>
      </c>
      <c r="AC296" s="83" t="str">
        <f t="shared" si="4"/>
        <v>Mannington township, Salem County</v>
      </c>
      <c r="AD296" s="83"/>
      <c r="AE296" s="83"/>
      <c r="AF296" s="83"/>
      <c r="AG296" s="83"/>
      <c r="AH296" s="83"/>
      <c r="AI296" s="83"/>
      <c r="AJ296" s="83"/>
      <c r="AK296" s="83"/>
      <c r="AL296" s="83"/>
    </row>
    <row r="297" spans="25:38" ht="16.5" x14ac:dyDescent="0.3">
      <c r="Y297" s="83">
        <v>288</v>
      </c>
      <c r="Z297" s="84" t="s">
        <v>918</v>
      </c>
      <c r="AA297" s="85" t="s">
        <v>63</v>
      </c>
      <c r="AB297" s="84" t="s">
        <v>283</v>
      </c>
      <c r="AC297" s="83" t="str">
        <f t="shared" si="4"/>
        <v>Mansfield township, Warren County</v>
      </c>
      <c r="AD297" s="83"/>
      <c r="AE297" s="83"/>
      <c r="AF297" s="83"/>
      <c r="AG297" s="83"/>
      <c r="AH297" s="83"/>
      <c r="AI297" s="83"/>
      <c r="AJ297" s="83"/>
      <c r="AK297" s="83"/>
      <c r="AL297" s="83"/>
    </row>
    <row r="298" spans="25:38" ht="16.5" x14ac:dyDescent="0.3">
      <c r="Y298" s="83">
        <v>289</v>
      </c>
      <c r="Z298" s="84" t="s">
        <v>919</v>
      </c>
      <c r="AA298" s="85" t="s">
        <v>44</v>
      </c>
      <c r="AB298" s="84" t="s">
        <v>283</v>
      </c>
      <c r="AC298" s="83" t="str">
        <f t="shared" si="4"/>
        <v>Mansfield township, Burlington County</v>
      </c>
      <c r="AD298" s="83"/>
      <c r="AE298" s="83"/>
      <c r="AF298" s="83"/>
      <c r="AG298" s="83"/>
      <c r="AH298" s="83"/>
      <c r="AI298" s="83"/>
      <c r="AJ298" s="83"/>
      <c r="AK298" s="83"/>
      <c r="AL298" s="83"/>
    </row>
    <row r="299" spans="25:38" ht="16.5" x14ac:dyDescent="0.3">
      <c r="Y299" s="83">
        <v>290</v>
      </c>
      <c r="Z299" s="84" t="s">
        <v>920</v>
      </c>
      <c r="AA299" s="85" t="s">
        <v>30</v>
      </c>
      <c r="AB299" s="84" t="s">
        <v>566</v>
      </c>
      <c r="AC299" s="83" t="str">
        <f t="shared" si="4"/>
        <v>Mantoloking borough, Ocean County</v>
      </c>
      <c r="AD299" s="83"/>
      <c r="AE299" s="83"/>
      <c r="AF299" s="83"/>
      <c r="AG299" s="83"/>
      <c r="AH299" s="83"/>
      <c r="AI299" s="83"/>
      <c r="AJ299" s="83"/>
      <c r="AK299" s="83"/>
      <c r="AL299" s="83"/>
    </row>
    <row r="300" spans="25:38" ht="16.5" x14ac:dyDescent="0.3">
      <c r="Y300" s="83">
        <v>291</v>
      </c>
      <c r="Z300" s="84" t="s">
        <v>921</v>
      </c>
      <c r="AA300" s="85" t="s">
        <v>47</v>
      </c>
      <c r="AB300" s="88" t="s">
        <v>326</v>
      </c>
      <c r="AC300" s="83" t="str">
        <f t="shared" si="4"/>
        <v>Mantua township, Gloucester County</v>
      </c>
      <c r="AD300" s="83"/>
      <c r="AE300" s="83"/>
      <c r="AF300" s="83"/>
      <c r="AG300" s="83"/>
      <c r="AH300" s="83"/>
      <c r="AI300" s="83"/>
      <c r="AJ300" s="83"/>
      <c r="AK300" s="83"/>
      <c r="AL300" s="83"/>
    </row>
    <row r="301" spans="25:38" ht="16.5" x14ac:dyDescent="0.3">
      <c r="Y301" s="83">
        <v>292</v>
      </c>
      <c r="Z301" s="84" t="s">
        <v>922</v>
      </c>
      <c r="AA301" s="85" t="s">
        <v>172</v>
      </c>
      <c r="AB301" s="84" t="s">
        <v>171</v>
      </c>
      <c r="AC301" s="83" t="str">
        <f t="shared" si="4"/>
        <v>Manville borough, Somerset County</v>
      </c>
      <c r="AD301" s="83"/>
      <c r="AE301" s="83"/>
      <c r="AF301" s="83"/>
      <c r="AG301" s="83"/>
      <c r="AH301" s="83"/>
      <c r="AI301" s="83"/>
      <c r="AJ301" s="83"/>
      <c r="AK301" s="83"/>
      <c r="AL301" s="83"/>
    </row>
    <row r="302" spans="25:38" ht="16.5" x14ac:dyDescent="0.3">
      <c r="Y302" s="83">
        <v>293</v>
      </c>
      <c r="Z302" s="84" t="s">
        <v>923</v>
      </c>
      <c r="AA302" s="85" t="s">
        <v>44</v>
      </c>
      <c r="AB302" s="84" t="s">
        <v>223</v>
      </c>
      <c r="AC302" s="83" t="str">
        <f t="shared" si="4"/>
        <v>Maple Shade township, Burlington County</v>
      </c>
      <c r="AD302" s="83"/>
      <c r="AE302" s="83"/>
      <c r="AF302" s="83"/>
      <c r="AG302" s="83"/>
      <c r="AH302" s="83"/>
      <c r="AI302" s="83"/>
      <c r="AJ302" s="83"/>
      <c r="AK302" s="83"/>
      <c r="AL302" s="83"/>
    </row>
    <row r="303" spans="25:38" ht="16.5" x14ac:dyDescent="0.3">
      <c r="Y303" s="83">
        <v>294</v>
      </c>
      <c r="Z303" s="84" t="s">
        <v>924</v>
      </c>
      <c r="AA303" s="85" t="s">
        <v>41</v>
      </c>
      <c r="AB303" s="84" t="s">
        <v>443</v>
      </c>
      <c r="AC303" s="83" t="str">
        <f t="shared" si="4"/>
        <v>Maplewood township, Essex County</v>
      </c>
      <c r="AD303" s="83"/>
      <c r="AE303" s="83"/>
      <c r="AF303" s="83"/>
      <c r="AG303" s="83"/>
      <c r="AH303" s="83"/>
      <c r="AI303" s="83"/>
      <c r="AJ303" s="83"/>
      <c r="AK303" s="83"/>
      <c r="AL303" s="83"/>
    </row>
    <row r="304" spans="25:38" ht="16.5" x14ac:dyDescent="0.3">
      <c r="Y304" s="83">
        <v>295</v>
      </c>
      <c r="Z304" s="84" t="s">
        <v>925</v>
      </c>
      <c r="AA304" s="85" t="s">
        <v>24</v>
      </c>
      <c r="AB304" s="84" t="s">
        <v>260</v>
      </c>
      <c r="AC304" s="83" t="str">
        <f t="shared" si="4"/>
        <v>Margate City city, Atlantic County</v>
      </c>
      <c r="AD304" s="83"/>
      <c r="AE304" s="83"/>
      <c r="AF304" s="83"/>
      <c r="AG304" s="83"/>
      <c r="AH304" s="83"/>
      <c r="AI304" s="83"/>
      <c r="AJ304" s="83"/>
      <c r="AK304" s="83"/>
      <c r="AL304" s="83"/>
    </row>
    <row r="305" spans="25:38" ht="16.5" x14ac:dyDescent="0.3">
      <c r="Y305" s="83">
        <v>296</v>
      </c>
      <c r="Z305" s="84" t="s">
        <v>926</v>
      </c>
      <c r="AA305" s="85" t="s">
        <v>54</v>
      </c>
      <c r="AB305" s="84" t="s">
        <v>546</v>
      </c>
      <c r="AC305" s="83" t="str">
        <f t="shared" si="4"/>
        <v>Marlboro township, Monmouth County</v>
      </c>
      <c r="AD305" s="83"/>
      <c r="AE305" s="83"/>
      <c r="AF305" s="83"/>
      <c r="AG305" s="83"/>
      <c r="AH305" s="83"/>
      <c r="AI305" s="83"/>
      <c r="AJ305" s="83"/>
      <c r="AK305" s="83"/>
      <c r="AL305" s="83"/>
    </row>
    <row r="306" spans="25:38" ht="16.5" x14ac:dyDescent="0.3">
      <c r="Y306" s="83">
        <v>297</v>
      </c>
      <c r="Z306" s="84" t="s">
        <v>927</v>
      </c>
      <c r="AA306" s="85" t="s">
        <v>54</v>
      </c>
      <c r="AB306" s="84" t="s">
        <v>303</v>
      </c>
      <c r="AC306" s="83" t="str">
        <f t="shared" si="4"/>
        <v>Matawan borough, Monmouth County</v>
      </c>
      <c r="AD306" s="83"/>
      <c r="AE306" s="83"/>
      <c r="AF306" s="83"/>
      <c r="AG306" s="83"/>
      <c r="AH306" s="83"/>
      <c r="AI306" s="83"/>
      <c r="AJ306" s="83"/>
      <c r="AK306" s="83"/>
      <c r="AL306" s="83"/>
    </row>
    <row r="307" spans="25:38" ht="16.5" x14ac:dyDescent="0.3">
      <c r="Y307" s="83">
        <v>298</v>
      </c>
      <c r="Z307" s="84" t="s">
        <v>928</v>
      </c>
      <c r="AA307" s="85" t="s">
        <v>26</v>
      </c>
      <c r="AB307" s="84" t="s">
        <v>102</v>
      </c>
      <c r="AC307" s="83" t="str">
        <f t="shared" si="4"/>
        <v>Maurice River township, Cumberland County</v>
      </c>
      <c r="AD307" s="83"/>
      <c r="AE307" s="83"/>
      <c r="AF307" s="83"/>
      <c r="AG307" s="83"/>
      <c r="AH307" s="83"/>
      <c r="AI307" s="83"/>
      <c r="AJ307" s="83"/>
      <c r="AK307" s="83"/>
      <c r="AL307" s="83"/>
    </row>
    <row r="308" spans="25:38" ht="16.5" x14ac:dyDescent="0.3">
      <c r="Y308" s="83">
        <v>299</v>
      </c>
      <c r="Z308" s="84" t="s">
        <v>929</v>
      </c>
      <c r="AA308" s="85" t="s">
        <v>93</v>
      </c>
      <c r="AB308" s="84" t="s">
        <v>332</v>
      </c>
      <c r="AC308" s="83" t="str">
        <f t="shared" si="4"/>
        <v>Maywood borough, Bergen County</v>
      </c>
      <c r="AD308" s="83"/>
      <c r="AE308" s="83"/>
      <c r="AF308" s="83"/>
      <c r="AG308" s="83"/>
      <c r="AH308" s="83"/>
      <c r="AI308" s="83"/>
      <c r="AJ308" s="83"/>
      <c r="AK308" s="83"/>
      <c r="AL308" s="83"/>
    </row>
    <row r="309" spans="25:38" ht="16.5" x14ac:dyDescent="0.3">
      <c r="Y309" s="83">
        <v>300</v>
      </c>
      <c r="Z309" s="84" t="s">
        <v>930</v>
      </c>
      <c r="AA309" s="85" t="s">
        <v>44</v>
      </c>
      <c r="AB309" s="84" t="s">
        <v>454</v>
      </c>
      <c r="AC309" s="83" t="str">
        <f t="shared" si="4"/>
        <v>Medford Lakes borough, Burlington County</v>
      </c>
      <c r="AD309" s="83"/>
      <c r="AE309" s="83"/>
      <c r="AF309" s="83"/>
      <c r="AG309" s="83"/>
      <c r="AH309" s="83"/>
      <c r="AI309" s="83"/>
      <c r="AJ309" s="83"/>
      <c r="AK309" s="83"/>
      <c r="AL309" s="83"/>
    </row>
    <row r="310" spans="25:38" ht="16.5" x14ac:dyDescent="0.3">
      <c r="Y310" s="83">
        <v>301</v>
      </c>
      <c r="Z310" s="84" t="s">
        <v>931</v>
      </c>
      <c r="AA310" s="85" t="s">
        <v>44</v>
      </c>
      <c r="AB310" s="84" t="s">
        <v>491</v>
      </c>
      <c r="AC310" s="83" t="str">
        <f t="shared" si="4"/>
        <v>Medford township, Burlington County</v>
      </c>
      <c r="AD310" s="83"/>
      <c r="AE310" s="83"/>
      <c r="AF310" s="83"/>
      <c r="AG310" s="83"/>
      <c r="AH310" s="83"/>
      <c r="AI310" s="83"/>
      <c r="AJ310" s="83"/>
      <c r="AK310" s="83"/>
      <c r="AL310" s="83"/>
    </row>
    <row r="311" spans="25:38" ht="16.5" x14ac:dyDescent="0.3">
      <c r="Y311" s="83">
        <v>302</v>
      </c>
      <c r="Z311" s="84" t="s">
        <v>932</v>
      </c>
      <c r="AA311" s="85" t="s">
        <v>81</v>
      </c>
      <c r="AB311" s="84" t="s">
        <v>558</v>
      </c>
      <c r="AC311" s="83" t="str">
        <f t="shared" si="4"/>
        <v>Mendham borough, Morris County</v>
      </c>
      <c r="AD311" s="83"/>
      <c r="AE311" s="83"/>
      <c r="AF311" s="83"/>
      <c r="AG311" s="83"/>
      <c r="AH311" s="83"/>
      <c r="AI311" s="83"/>
      <c r="AJ311" s="83"/>
      <c r="AK311" s="83"/>
      <c r="AL311" s="83"/>
    </row>
    <row r="312" spans="25:38" ht="16.5" x14ac:dyDescent="0.3">
      <c r="Y312" s="83">
        <v>303</v>
      </c>
      <c r="Z312" s="84" t="s">
        <v>933</v>
      </c>
      <c r="AA312" s="85" t="s">
        <v>81</v>
      </c>
      <c r="AB312" s="84" t="s">
        <v>573</v>
      </c>
      <c r="AC312" s="83" t="str">
        <f t="shared" si="4"/>
        <v>Mendham township, Morris County</v>
      </c>
      <c r="AD312" s="83"/>
      <c r="AE312" s="83"/>
      <c r="AF312" s="83"/>
      <c r="AG312" s="83"/>
      <c r="AH312" s="83"/>
      <c r="AI312" s="83"/>
      <c r="AJ312" s="83"/>
      <c r="AK312" s="83"/>
      <c r="AL312" s="83"/>
    </row>
    <row r="313" spans="25:38" ht="16.5" x14ac:dyDescent="0.3">
      <c r="Y313" s="83">
        <v>304</v>
      </c>
      <c r="Z313" s="84" t="s">
        <v>934</v>
      </c>
      <c r="AA313" s="85" t="s">
        <v>19</v>
      </c>
      <c r="AB313" s="84" t="s">
        <v>169</v>
      </c>
      <c r="AC313" s="83" t="str">
        <f t="shared" si="4"/>
        <v>Merchantville borough, Camden County</v>
      </c>
      <c r="AD313" s="83"/>
      <c r="AE313" s="83"/>
      <c r="AF313" s="83"/>
      <c r="AG313" s="83"/>
      <c r="AH313" s="83"/>
      <c r="AI313" s="83"/>
      <c r="AJ313" s="83"/>
      <c r="AK313" s="83"/>
      <c r="AL313" s="83"/>
    </row>
    <row r="314" spans="25:38" ht="16.5" x14ac:dyDescent="0.3">
      <c r="Y314" s="83">
        <v>305</v>
      </c>
      <c r="Z314" s="84" t="s">
        <v>935</v>
      </c>
      <c r="AA314" s="85" t="s">
        <v>49</v>
      </c>
      <c r="AB314" s="84" t="s">
        <v>492</v>
      </c>
      <c r="AC314" s="83" t="str">
        <f t="shared" si="4"/>
        <v>Metuchen borough, Middlesex County</v>
      </c>
      <c r="AD314" s="83"/>
      <c r="AE314" s="83"/>
      <c r="AF314" s="83"/>
      <c r="AG314" s="83"/>
      <c r="AH314" s="83"/>
      <c r="AI314" s="83"/>
      <c r="AJ314" s="83"/>
      <c r="AK314" s="83"/>
      <c r="AL314" s="83"/>
    </row>
    <row r="315" spans="25:38" ht="16.5" x14ac:dyDescent="0.3">
      <c r="Y315" s="83">
        <v>306</v>
      </c>
      <c r="Z315" s="84" t="s">
        <v>936</v>
      </c>
      <c r="AA315" s="85" t="s">
        <v>28</v>
      </c>
      <c r="AB315" s="84" t="s">
        <v>130</v>
      </c>
      <c r="AC315" s="83" t="str">
        <f t="shared" si="4"/>
        <v>Middle township, Cape May County</v>
      </c>
      <c r="AD315" s="83"/>
      <c r="AE315" s="83"/>
      <c r="AF315" s="83"/>
      <c r="AG315" s="83"/>
      <c r="AH315" s="83"/>
      <c r="AI315" s="83"/>
      <c r="AJ315" s="83"/>
      <c r="AK315" s="83"/>
      <c r="AL315" s="83"/>
    </row>
    <row r="316" spans="25:38" ht="16.5" x14ac:dyDescent="0.3">
      <c r="Y316" s="83">
        <v>307</v>
      </c>
      <c r="Z316" s="84" t="s">
        <v>937</v>
      </c>
      <c r="AA316" s="85" t="s">
        <v>49</v>
      </c>
      <c r="AB316" s="84" t="s">
        <v>362</v>
      </c>
      <c r="AC316" s="83" t="str">
        <f t="shared" si="4"/>
        <v>Middlesex borough, Middlesex County</v>
      </c>
      <c r="AD316" s="83"/>
      <c r="AE316" s="83"/>
      <c r="AF316" s="83"/>
      <c r="AG316" s="83"/>
      <c r="AH316" s="83"/>
      <c r="AI316" s="83"/>
      <c r="AJ316" s="83"/>
      <c r="AK316" s="83"/>
      <c r="AL316" s="83"/>
    </row>
    <row r="317" spans="25:38" ht="16.5" x14ac:dyDescent="0.3">
      <c r="Y317" s="83">
        <v>308</v>
      </c>
      <c r="Z317" s="84" t="s">
        <v>938</v>
      </c>
      <c r="AA317" s="85" t="s">
        <v>54</v>
      </c>
      <c r="AB317" s="84" t="s">
        <v>437</v>
      </c>
      <c r="AC317" s="83" t="str">
        <f t="shared" si="4"/>
        <v>Middletown township, Monmouth County</v>
      </c>
      <c r="AD317" s="83"/>
      <c r="AE317" s="83"/>
      <c r="AF317" s="83"/>
      <c r="AG317" s="83"/>
      <c r="AH317" s="83"/>
      <c r="AI317" s="83"/>
      <c r="AJ317" s="83"/>
      <c r="AK317" s="83"/>
      <c r="AL317" s="83"/>
    </row>
    <row r="318" spans="25:38" ht="16.5" x14ac:dyDescent="0.3">
      <c r="Y318" s="83">
        <v>309</v>
      </c>
      <c r="Z318" s="84" t="s">
        <v>939</v>
      </c>
      <c r="AA318" s="85" t="s">
        <v>93</v>
      </c>
      <c r="AB318" s="84" t="s">
        <v>418</v>
      </c>
      <c r="AC318" s="83" t="str">
        <f t="shared" si="4"/>
        <v>Midland Park borough, Bergen County</v>
      </c>
      <c r="AD318" s="83"/>
      <c r="AE318" s="83"/>
      <c r="AF318" s="83"/>
      <c r="AG318" s="83"/>
      <c r="AH318" s="83"/>
      <c r="AI318" s="83"/>
      <c r="AJ318" s="83"/>
      <c r="AK318" s="83"/>
      <c r="AL318" s="83"/>
    </row>
    <row r="319" spans="25:38" ht="16.5" x14ac:dyDescent="0.3">
      <c r="Y319" s="83">
        <v>310</v>
      </c>
      <c r="Z319" s="84" t="s">
        <v>940</v>
      </c>
      <c r="AA319" s="85" t="s">
        <v>91</v>
      </c>
      <c r="AB319" s="84" t="s">
        <v>335</v>
      </c>
      <c r="AC319" s="83" t="str">
        <f t="shared" si="4"/>
        <v>Milford borough, Hunterdon County</v>
      </c>
      <c r="AD319" s="83"/>
      <c r="AE319" s="83"/>
      <c r="AF319" s="83"/>
      <c r="AG319" s="83"/>
      <c r="AH319" s="83"/>
      <c r="AI319" s="83"/>
      <c r="AJ319" s="83"/>
      <c r="AK319" s="83"/>
      <c r="AL319" s="83"/>
    </row>
    <row r="320" spans="25:38" ht="16.5" x14ac:dyDescent="0.3">
      <c r="Y320" s="83">
        <v>311</v>
      </c>
      <c r="Z320" s="84" t="s">
        <v>941</v>
      </c>
      <c r="AA320" s="85" t="s">
        <v>41</v>
      </c>
      <c r="AB320" s="84" t="s">
        <v>586</v>
      </c>
      <c r="AC320" s="83" t="str">
        <f t="shared" si="4"/>
        <v>Millburn township, Essex County</v>
      </c>
      <c r="AD320" s="83"/>
      <c r="AE320" s="83"/>
      <c r="AF320" s="83"/>
      <c r="AG320" s="83"/>
      <c r="AH320" s="83"/>
      <c r="AI320" s="83"/>
      <c r="AJ320" s="83"/>
      <c r="AK320" s="83"/>
      <c r="AL320" s="83"/>
    </row>
    <row r="321" spans="25:38" ht="16.5" x14ac:dyDescent="0.3">
      <c r="Y321" s="83">
        <v>312</v>
      </c>
      <c r="Z321" s="84" t="s">
        <v>942</v>
      </c>
      <c r="AA321" s="85" t="s">
        <v>172</v>
      </c>
      <c r="AB321" s="84" t="s">
        <v>375</v>
      </c>
      <c r="AC321" s="83" t="str">
        <f t="shared" si="4"/>
        <v>Millstone borough, Somerset County</v>
      </c>
      <c r="AD321" s="83"/>
      <c r="AE321" s="83"/>
      <c r="AF321" s="83"/>
      <c r="AG321" s="83"/>
      <c r="AH321" s="83"/>
      <c r="AI321" s="83"/>
      <c r="AJ321" s="83"/>
      <c r="AK321" s="83"/>
      <c r="AL321" s="83"/>
    </row>
    <row r="322" spans="25:38" ht="16.5" x14ac:dyDescent="0.3">
      <c r="Y322" s="83">
        <v>313</v>
      </c>
      <c r="Z322" s="84" t="s">
        <v>943</v>
      </c>
      <c r="AA322" s="85" t="s">
        <v>54</v>
      </c>
      <c r="AB322" s="84" t="s">
        <v>517</v>
      </c>
      <c r="AC322" s="83" t="str">
        <f t="shared" si="4"/>
        <v>Millstone township, Monmouth County</v>
      </c>
      <c r="AD322" s="83"/>
      <c r="AE322" s="83"/>
      <c r="AF322" s="83"/>
      <c r="AG322" s="83"/>
      <c r="AH322" s="83"/>
      <c r="AI322" s="83"/>
      <c r="AJ322" s="83"/>
      <c r="AK322" s="83"/>
      <c r="AL322" s="83"/>
    </row>
    <row r="323" spans="25:38" ht="16.5" x14ac:dyDescent="0.3">
      <c r="Y323" s="83">
        <v>314</v>
      </c>
      <c r="Z323" s="84" t="s">
        <v>944</v>
      </c>
      <c r="AA323" s="85" t="s">
        <v>49</v>
      </c>
      <c r="AB323" s="84" t="s">
        <v>423</v>
      </c>
      <c r="AC323" s="83" t="str">
        <f t="shared" si="4"/>
        <v>Milltown borough, Middlesex County</v>
      </c>
      <c r="AD323" s="83"/>
      <c r="AE323" s="83"/>
      <c r="AF323" s="83"/>
      <c r="AG323" s="83"/>
      <c r="AH323" s="83"/>
      <c r="AI323" s="83"/>
      <c r="AJ323" s="83"/>
      <c r="AK323" s="83"/>
      <c r="AL323" s="83"/>
    </row>
    <row r="324" spans="25:38" ht="16.5" x14ac:dyDescent="0.3">
      <c r="Y324" s="83">
        <v>315</v>
      </c>
      <c r="Z324" s="84" t="s">
        <v>945</v>
      </c>
      <c r="AA324" s="85" t="s">
        <v>26</v>
      </c>
      <c r="AB324" s="84" t="s">
        <v>65</v>
      </c>
      <c r="AC324" s="83" t="str">
        <f t="shared" si="4"/>
        <v>Millville city, Cumberland County</v>
      </c>
      <c r="AD324" s="83"/>
      <c r="AE324" s="83"/>
      <c r="AF324" s="83"/>
      <c r="AG324" s="83"/>
      <c r="AH324" s="83"/>
      <c r="AI324" s="83"/>
      <c r="AJ324" s="83"/>
      <c r="AK324" s="83"/>
      <c r="AL324" s="83"/>
    </row>
    <row r="325" spans="25:38" ht="16.5" x14ac:dyDescent="0.3">
      <c r="Y325" s="83">
        <v>316</v>
      </c>
      <c r="Z325" s="84" t="s">
        <v>946</v>
      </c>
      <c r="AA325" s="85" t="s">
        <v>81</v>
      </c>
      <c r="AB325" s="84" t="s">
        <v>297</v>
      </c>
      <c r="AC325" s="83" t="str">
        <f t="shared" si="4"/>
        <v>Mine Hill township, Morris County</v>
      </c>
      <c r="AD325" s="83"/>
      <c r="AE325" s="83"/>
      <c r="AF325" s="83"/>
      <c r="AG325" s="83"/>
      <c r="AH325" s="83"/>
      <c r="AI325" s="83"/>
      <c r="AJ325" s="83"/>
      <c r="AK325" s="83"/>
      <c r="AL325" s="83"/>
    </row>
    <row r="326" spans="25:38" ht="16.5" x14ac:dyDescent="0.3">
      <c r="Y326" s="83">
        <v>317</v>
      </c>
      <c r="Z326" s="84" t="s">
        <v>947</v>
      </c>
      <c r="AA326" s="85" t="s">
        <v>54</v>
      </c>
      <c r="AB326" s="84" t="s">
        <v>489</v>
      </c>
      <c r="AC326" s="83" t="str">
        <f t="shared" si="4"/>
        <v>Monmouth Beach borough, Monmouth County</v>
      </c>
      <c r="AD326" s="83"/>
      <c r="AE326" s="83"/>
      <c r="AF326" s="83"/>
      <c r="AG326" s="83"/>
      <c r="AH326" s="83"/>
      <c r="AI326" s="83"/>
      <c r="AJ326" s="83"/>
      <c r="AK326" s="83"/>
      <c r="AL326" s="83"/>
    </row>
    <row r="327" spans="25:38" ht="16.5" x14ac:dyDescent="0.3">
      <c r="Y327" s="83">
        <v>318</v>
      </c>
      <c r="Z327" s="84" t="s">
        <v>948</v>
      </c>
      <c r="AA327" s="85" t="s">
        <v>47</v>
      </c>
      <c r="AB327" s="84" t="s">
        <v>211</v>
      </c>
      <c r="AC327" s="83" t="str">
        <f t="shared" si="4"/>
        <v>Monroe township, Gloucester County</v>
      </c>
      <c r="AD327" s="83"/>
      <c r="AE327" s="83"/>
      <c r="AF327" s="83"/>
      <c r="AG327" s="83"/>
      <c r="AH327" s="83"/>
      <c r="AI327" s="83"/>
      <c r="AJ327" s="83"/>
      <c r="AK327" s="83"/>
      <c r="AL327" s="83"/>
    </row>
    <row r="328" spans="25:38" ht="16.5" x14ac:dyDescent="0.3">
      <c r="Y328" s="83">
        <v>319</v>
      </c>
      <c r="Z328" s="84" t="s">
        <v>949</v>
      </c>
      <c r="AA328" s="85" t="s">
        <v>49</v>
      </c>
      <c r="AB328" s="84" t="s">
        <v>211</v>
      </c>
      <c r="AC328" s="83" t="str">
        <f t="shared" si="4"/>
        <v>Monroe township, Middlesex County</v>
      </c>
      <c r="AD328" s="83"/>
      <c r="AE328" s="83"/>
      <c r="AF328" s="83"/>
      <c r="AG328" s="83"/>
      <c r="AH328" s="83"/>
      <c r="AI328" s="83"/>
      <c r="AJ328" s="83"/>
      <c r="AK328" s="83"/>
      <c r="AL328" s="83"/>
    </row>
    <row r="329" spans="25:38" ht="16.5" x14ac:dyDescent="0.3">
      <c r="Y329" s="83">
        <v>320</v>
      </c>
      <c r="Z329" s="84" t="s">
        <v>950</v>
      </c>
      <c r="AA329" s="85" t="s">
        <v>71</v>
      </c>
      <c r="AB329" s="84" t="s">
        <v>176</v>
      </c>
      <c r="AC329" s="83" t="str">
        <f t="shared" si="4"/>
        <v>Montague township, Sussex County</v>
      </c>
      <c r="AD329" s="83"/>
      <c r="AE329" s="83"/>
      <c r="AF329" s="83"/>
      <c r="AG329" s="83"/>
      <c r="AH329" s="83"/>
      <c r="AI329" s="83"/>
      <c r="AJ329" s="83"/>
      <c r="AK329" s="83"/>
      <c r="AL329" s="83"/>
    </row>
    <row r="330" spans="25:38" ht="16.5" x14ac:dyDescent="0.3">
      <c r="Y330" s="83">
        <v>321</v>
      </c>
      <c r="Z330" s="84" t="s">
        <v>951</v>
      </c>
      <c r="AA330" s="85" t="s">
        <v>41</v>
      </c>
      <c r="AB330" s="84" t="s">
        <v>401</v>
      </c>
      <c r="AC330" s="83" t="str">
        <f t="shared" si="4"/>
        <v>Montclair township, Essex County</v>
      </c>
      <c r="AD330" s="83"/>
      <c r="AE330" s="83"/>
      <c r="AF330" s="83"/>
      <c r="AG330" s="83"/>
      <c r="AH330" s="83"/>
      <c r="AI330" s="83"/>
      <c r="AJ330" s="83"/>
      <c r="AK330" s="83"/>
      <c r="AL330" s="83"/>
    </row>
    <row r="331" spans="25:38" ht="16.5" x14ac:dyDescent="0.3">
      <c r="Y331" s="83">
        <v>322</v>
      </c>
      <c r="Z331" s="84" t="s">
        <v>952</v>
      </c>
      <c r="AA331" s="85" t="s">
        <v>172</v>
      </c>
      <c r="AB331" s="84" t="s">
        <v>569</v>
      </c>
      <c r="AC331" s="83" t="str">
        <f t="shared" ref="AC331:AC394" si="5">AB331&amp;", "&amp;AA331&amp;" County"</f>
        <v>Montgomery township, Somerset County</v>
      </c>
      <c r="AD331" s="83"/>
      <c r="AE331" s="83"/>
      <c r="AF331" s="83"/>
      <c r="AG331" s="83"/>
      <c r="AH331" s="83"/>
      <c r="AI331" s="83"/>
      <c r="AJ331" s="83"/>
      <c r="AK331" s="83"/>
      <c r="AL331" s="83"/>
    </row>
    <row r="332" spans="25:38" ht="16.5" x14ac:dyDescent="0.3">
      <c r="Y332" s="83">
        <v>323</v>
      </c>
      <c r="Z332" s="84" t="s">
        <v>953</v>
      </c>
      <c r="AA332" s="85" t="s">
        <v>93</v>
      </c>
      <c r="AB332" s="84" t="s">
        <v>473</v>
      </c>
      <c r="AC332" s="83" t="str">
        <f t="shared" si="5"/>
        <v>Montvale borough, Bergen County</v>
      </c>
      <c r="AD332" s="83"/>
      <c r="AE332" s="83"/>
      <c r="AF332" s="83"/>
      <c r="AG332" s="83"/>
      <c r="AH332" s="83"/>
      <c r="AI332" s="83"/>
      <c r="AJ332" s="83"/>
      <c r="AK332" s="83"/>
      <c r="AL332" s="83"/>
    </row>
    <row r="333" spans="25:38" ht="16.5" x14ac:dyDescent="0.3">
      <c r="Y333" s="83">
        <v>324</v>
      </c>
      <c r="Z333" s="84" t="s">
        <v>954</v>
      </c>
      <c r="AA333" s="85" t="s">
        <v>81</v>
      </c>
      <c r="AB333" s="84" t="s">
        <v>531</v>
      </c>
      <c r="AC333" s="83" t="str">
        <f t="shared" si="5"/>
        <v>Montville township, Morris County</v>
      </c>
      <c r="AD333" s="83"/>
      <c r="AE333" s="83"/>
      <c r="AF333" s="83"/>
      <c r="AG333" s="83"/>
      <c r="AH333" s="83"/>
      <c r="AI333" s="83"/>
      <c r="AJ333" s="83"/>
      <c r="AK333" s="83"/>
      <c r="AL333" s="83"/>
    </row>
    <row r="334" spans="25:38" ht="16.5" x14ac:dyDescent="0.3">
      <c r="Y334" s="83">
        <v>325</v>
      </c>
      <c r="Z334" s="84" t="s">
        <v>955</v>
      </c>
      <c r="AA334" s="85" t="s">
        <v>93</v>
      </c>
      <c r="AB334" s="84" t="s">
        <v>151</v>
      </c>
      <c r="AC334" s="83" t="str">
        <f t="shared" si="5"/>
        <v>Moonachie borough, Bergen County</v>
      </c>
      <c r="AD334" s="83"/>
      <c r="AE334" s="83"/>
      <c r="AF334" s="83"/>
      <c r="AG334" s="83"/>
      <c r="AH334" s="83"/>
      <c r="AI334" s="83"/>
      <c r="AJ334" s="83"/>
      <c r="AK334" s="83"/>
      <c r="AL334" s="83"/>
    </row>
    <row r="335" spans="25:38" ht="16.5" x14ac:dyDescent="0.3">
      <c r="Y335" s="83">
        <v>326</v>
      </c>
      <c r="Z335" s="84" t="s">
        <v>956</v>
      </c>
      <c r="AA335" s="85" t="s">
        <v>44</v>
      </c>
      <c r="AB335" s="84" t="s">
        <v>503</v>
      </c>
      <c r="AC335" s="83" t="str">
        <f t="shared" si="5"/>
        <v>Moorestown township, Burlington County</v>
      </c>
      <c r="AD335" s="83"/>
      <c r="AE335" s="83"/>
      <c r="AF335" s="83"/>
      <c r="AG335" s="83"/>
      <c r="AH335" s="83"/>
      <c r="AI335" s="83"/>
      <c r="AJ335" s="83"/>
      <c r="AK335" s="83"/>
      <c r="AL335" s="83"/>
    </row>
    <row r="336" spans="25:38" ht="16.5" x14ac:dyDescent="0.3">
      <c r="Y336" s="83">
        <v>327</v>
      </c>
      <c r="Z336" s="84" t="s">
        <v>957</v>
      </c>
      <c r="AA336" s="85" t="s">
        <v>81</v>
      </c>
      <c r="AB336" s="88" t="s">
        <v>502</v>
      </c>
      <c r="AC336" s="83" t="str">
        <f t="shared" si="5"/>
        <v>Morris Plains borough, Morris County</v>
      </c>
      <c r="AD336" s="83"/>
      <c r="AE336" s="83"/>
      <c r="AF336" s="83"/>
      <c r="AG336" s="83"/>
      <c r="AH336" s="83"/>
      <c r="AI336" s="83"/>
      <c r="AJ336" s="83"/>
      <c r="AK336" s="83"/>
      <c r="AL336" s="83"/>
    </row>
    <row r="337" spans="25:38" ht="16.5" x14ac:dyDescent="0.3">
      <c r="Y337" s="83">
        <v>328</v>
      </c>
      <c r="Z337" s="84" t="s">
        <v>958</v>
      </c>
      <c r="AA337" s="85" t="s">
        <v>81</v>
      </c>
      <c r="AB337" s="84" t="s">
        <v>528</v>
      </c>
      <c r="AC337" s="83" t="str">
        <f t="shared" si="5"/>
        <v>Morris township, Morris County</v>
      </c>
      <c r="AD337" s="83"/>
      <c r="AE337" s="83"/>
      <c r="AF337" s="83"/>
      <c r="AG337" s="83"/>
      <c r="AH337" s="83"/>
      <c r="AI337" s="83"/>
      <c r="AJ337" s="83"/>
      <c r="AK337" s="83"/>
      <c r="AL337" s="83"/>
    </row>
    <row r="338" spans="25:38" ht="16.5" x14ac:dyDescent="0.3">
      <c r="Y338" s="83">
        <v>329</v>
      </c>
      <c r="Z338" s="84" t="s">
        <v>959</v>
      </c>
      <c r="AA338" s="85" t="s">
        <v>81</v>
      </c>
      <c r="AB338" s="84" t="s">
        <v>256</v>
      </c>
      <c r="AC338" s="83" t="str">
        <f t="shared" si="5"/>
        <v>Morristown town, Morris County</v>
      </c>
      <c r="AD338" s="83"/>
      <c r="AE338" s="83"/>
      <c r="AF338" s="83"/>
      <c r="AG338" s="83"/>
      <c r="AH338" s="83"/>
      <c r="AI338" s="83"/>
      <c r="AJ338" s="83"/>
      <c r="AK338" s="83"/>
      <c r="AL338" s="83"/>
    </row>
    <row r="339" spans="25:38" ht="16.5" x14ac:dyDescent="0.3">
      <c r="Y339" s="83">
        <v>330</v>
      </c>
      <c r="Z339" s="84" t="s">
        <v>960</v>
      </c>
      <c r="AA339" s="85" t="s">
        <v>81</v>
      </c>
      <c r="AB339" s="84" t="s">
        <v>435</v>
      </c>
      <c r="AC339" s="83" t="str">
        <f t="shared" si="5"/>
        <v>Mount Arlington borough, Morris County</v>
      </c>
      <c r="AD339" s="83"/>
      <c r="AE339" s="83"/>
      <c r="AF339" s="83"/>
      <c r="AG339" s="83"/>
      <c r="AH339" s="83"/>
      <c r="AI339" s="83"/>
      <c r="AJ339" s="83"/>
      <c r="AK339" s="83"/>
      <c r="AL339" s="83"/>
    </row>
    <row r="340" spans="25:38" ht="16.5" x14ac:dyDescent="0.3">
      <c r="Y340" s="83">
        <v>331</v>
      </c>
      <c r="Z340" s="84" t="s">
        <v>961</v>
      </c>
      <c r="AA340" s="85" t="s">
        <v>19</v>
      </c>
      <c r="AB340" s="84" t="s">
        <v>156</v>
      </c>
      <c r="AC340" s="83" t="str">
        <f t="shared" si="5"/>
        <v>Mount Ephraim borough, Camden County</v>
      </c>
      <c r="AD340" s="83"/>
      <c r="AE340" s="83"/>
      <c r="AF340" s="83"/>
      <c r="AG340" s="83"/>
      <c r="AH340" s="83"/>
      <c r="AI340" s="83"/>
      <c r="AJ340" s="83"/>
      <c r="AK340" s="83"/>
      <c r="AL340" s="83"/>
    </row>
    <row r="341" spans="25:38" ht="16.5" x14ac:dyDescent="0.3">
      <c r="Y341" s="83">
        <v>332</v>
      </c>
      <c r="Z341" s="84" t="s">
        <v>962</v>
      </c>
      <c r="AA341" s="85" t="s">
        <v>44</v>
      </c>
      <c r="AB341" s="84" t="s">
        <v>99</v>
      </c>
      <c r="AC341" s="83" t="str">
        <f t="shared" si="5"/>
        <v>Mount Holly township, Burlington County</v>
      </c>
      <c r="AD341" s="83"/>
      <c r="AE341" s="83"/>
      <c r="AF341" s="83"/>
      <c r="AG341" s="83"/>
      <c r="AH341" s="83"/>
      <c r="AI341" s="83"/>
      <c r="AJ341" s="83"/>
      <c r="AK341" s="83"/>
      <c r="AL341" s="83"/>
    </row>
    <row r="342" spans="25:38" ht="16.5" x14ac:dyDescent="0.3">
      <c r="Y342" s="83">
        <v>333</v>
      </c>
      <c r="Z342" s="84" t="s">
        <v>963</v>
      </c>
      <c r="AA342" s="85" t="s">
        <v>44</v>
      </c>
      <c r="AB342" s="88" t="s">
        <v>397</v>
      </c>
      <c r="AC342" s="83" t="str">
        <f t="shared" si="5"/>
        <v>Mount Laurel township, Burlington County</v>
      </c>
      <c r="AD342" s="83"/>
      <c r="AE342" s="83"/>
      <c r="AF342" s="83"/>
      <c r="AG342" s="83"/>
      <c r="AH342" s="83"/>
      <c r="AI342" s="83"/>
      <c r="AJ342" s="83"/>
      <c r="AK342" s="83"/>
      <c r="AL342" s="83"/>
    </row>
    <row r="343" spans="25:38" ht="16.5" x14ac:dyDescent="0.3">
      <c r="Y343" s="83">
        <v>334</v>
      </c>
      <c r="Z343" s="84" t="s">
        <v>964</v>
      </c>
      <c r="AA343" s="85" t="s">
        <v>81</v>
      </c>
      <c r="AB343" s="84" t="s">
        <v>402</v>
      </c>
      <c r="AC343" s="83" t="str">
        <f t="shared" si="5"/>
        <v>Mount Olive township, Morris County</v>
      </c>
      <c r="AD343" s="83"/>
      <c r="AE343" s="83"/>
      <c r="AF343" s="83"/>
      <c r="AG343" s="83"/>
      <c r="AH343" s="83"/>
      <c r="AI343" s="83"/>
      <c r="AJ343" s="83"/>
      <c r="AK343" s="83"/>
      <c r="AL343" s="83"/>
    </row>
    <row r="344" spans="25:38" ht="16.5" x14ac:dyDescent="0.3">
      <c r="Y344" s="83">
        <v>335</v>
      </c>
      <c r="Z344" s="84" t="s">
        <v>965</v>
      </c>
      <c r="AA344" s="85" t="s">
        <v>81</v>
      </c>
      <c r="AB344" s="84" t="s">
        <v>576</v>
      </c>
      <c r="AC344" s="83" t="str">
        <f t="shared" si="5"/>
        <v>Mountain Lakes borough, Morris County</v>
      </c>
      <c r="AD344" s="83"/>
      <c r="AE344" s="83"/>
      <c r="AF344" s="83"/>
      <c r="AG344" s="83"/>
      <c r="AH344" s="83"/>
      <c r="AI344" s="83"/>
      <c r="AJ344" s="83"/>
      <c r="AK344" s="83"/>
      <c r="AL344" s="83"/>
    </row>
    <row r="345" spans="25:38" ht="16.5" x14ac:dyDescent="0.3">
      <c r="Y345" s="83">
        <v>336</v>
      </c>
      <c r="Z345" s="84" t="s">
        <v>966</v>
      </c>
      <c r="AA345" s="85" t="s">
        <v>61</v>
      </c>
      <c r="AB345" s="84" t="s">
        <v>541</v>
      </c>
      <c r="AC345" s="83" t="str">
        <f t="shared" si="5"/>
        <v>Mountainside borough, Union County</v>
      </c>
      <c r="AD345" s="83"/>
      <c r="AE345" s="83"/>
      <c r="AF345" s="83"/>
      <c r="AG345" s="83"/>
      <c r="AH345" s="83"/>
      <c r="AI345" s="83"/>
      <c r="AJ345" s="83"/>
      <c r="AK345" s="83"/>
      <c r="AL345" s="83"/>
    </row>
    <row r="346" spans="25:38" ht="16.5" x14ac:dyDescent="0.3">
      <c r="Y346" s="83">
        <v>337</v>
      </c>
      <c r="Z346" s="84" t="s">
        <v>967</v>
      </c>
      <c r="AA346" s="85" t="s">
        <v>24</v>
      </c>
      <c r="AB346" s="84" t="s">
        <v>109</v>
      </c>
      <c r="AC346" s="83" t="str">
        <f t="shared" si="5"/>
        <v>Mullica township, Atlantic County</v>
      </c>
      <c r="AD346" s="83"/>
      <c r="AE346" s="83"/>
      <c r="AF346" s="83"/>
      <c r="AG346" s="83"/>
      <c r="AH346" s="83"/>
      <c r="AI346" s="83"/>
      <c r="AJ346" s="83"/>
      <c r="AK346" s="83"/>
      <c r="AL346" s="83"/>
    </row>
    <row r="347" spans="25:38" ht="16.5" x14ac:dyDescent="0.3">
      <c r="Y347" s="83">
        <v>338</v>
      </c>
      <c r="Z347" s="84" t="s">
        <v>968</v>
      </c>
      <c r="AA347" s="85" t="s">
        <v>47</v>
      </c>
      <c r="AB347" s="88" t="s">
        <v>106</v>
      </c>
      <c r="AC347" s="83" t="str">
        <f t="shared" si="5"/>
        <v>National Park borough, Gloucester County</v>
      </c>
      <c r="AD347" s="83"/>
      <c r="AE347" s="83"/>
      <c r="AF347" s="83"/>
      <c r="AG347" s="83"/>
      <c r="AH347" s="83"/>
      <c r="AI347" s="83"/>
      <c r="AJ347" s="83"/>
      <c r="AK347" s="83"/>
      <c r="AL347" s="83"/>
    </row>
    <row r="348" spans="25:38" ht="16.5" x14ac:dyDescent="0.3">
      <c r="Y348" s="83">
        <v>339</v>
      </c>
      <c r="Z348" s="84" t="s">
        <v>969</v>
      </c>
      <c r="AA348" s="85" t="s">
        <v>54</v>
      </c>
      <c r="AB348" s="84" t="s">
        <v>143</v>
      </c>
      <c r="AC348" s="83" t="str">
        <f t="shared" si="5"/>
        <v>Neptune City borough, Monmouth County</v>
      </c>
      <c r="AD348" s="83"/>
      <c r="AE348" s="83"/>
      <c r="AF348" s="83"/>
      <c r="AG348" s="83"/>
      <c r="AH348" s="83"/>
      <c r="AI348" s="83"/>
      <c r="AJ348" s="83"/>
      <c r="AK348" s="83"/>
      <c r="AL348" s="83"/>
    </row>
    <row r="349" spans="25:38" ht="16.5" x14ac:dyDescent="0.3">
      <c r="Y349" s="83">
        <v>340</v>
      </c>
      <c r="Z349" s="84" t="s">
        <v>970</v>
      </c>
      <c r="AA349" s="85" t="s">
        <v>54</v>
      </c>
      <c r="AB349" s="84" t="s">
        <v>184</v>
      </c>
      <c r="AC349" s="83" t="str">
        <f t="shared" si="5"/>
        <v>Neptune township, Monmouth County</v>
      </c>
      <c r="AD349" s="83"/>
      <c r="AE349" s="83"/>
      <c r="AF349" s="83"/>
      <c r="AG349" s="83"/>
      <c r="AH349" s="83"/>
      <c r="AI349" s="83"/>
      <c r="AJ349" s="83"/>
      <c r="AK349" s="83"/>
      <c r="AL349" s="83"/>
    </row>
    <row r="350" spans="25:38" ht="16.5" x14ac:dyDescent="0.3">
      <c r="Y350" s="83">
        <v>341</v>
      </c>
      <c r="Z350" s="84" t="s">
        <v>971</v>
      </c>
      <c r="AA350" s="85" t="s">
        <v>81</v>
      </c>
      <c r="AB350" s="84" t="s">
        <v>195</v>
      </c>
      <c r="AC350" s="83" t="str">
        <f t="shared" si="5"/>
        <v>Netcong borough, Morris County</v>
      </c>
      <c r="AD350" s="83"/>
      <c r="AE350" s="83"/>
      <c r="AF350" s="83"/>
      <c r="AG350" s="83"/>
      <c r="AH350" s="83"/>
      <c r="AI350" s="83"/>
      <c r="AJ350" s="83"/>
      <c r="AK350" s="83"/>
      <c r="AL350" s="83"/>
    </row>
    <row r="351" spans="25:38" ht="16.5" x14ac:dyDescent="0.3">
      <c r="Y351" s="83">
        <v>342</v>
      </c>
      <c r="Z351" s="84" t="s">
        <v>972</v>
      </c>
      <c r="AA351" s="85" t="s">
        <v>49</v>
      </c>
      <c r="AB351" s="84" t="s">
        <v>48</v>
      </c>
      <c r="AC351" s="83" t="str">
        <f t="shared" si="5"/>
        <v>New Brunswick city, Middlesex County</v>
      </c>
      <c r="AD351" s="83"/>
      <c r="AE351" s="83"/>
      <c r="AF351" s="83"/>
      <c r="AG351" s="83"/>
      <c r="AH351" s="83"/>
      <c r="AI351" s="83"/>
      <c r="AJ351" s="83"/>
      <c r="AK351" s="83"/>
      <c r="AL351" s="83"/>
    </row>
    <row r="352" spans="25:38" ht="16.5" x14ac:dyDescent="0.3">
      <c r="Y352" s="83">
        <v>343</v>
      </c>
      <c r="Z352" s="84" t="s">
        <v>973</v>
      </c>
      <c r="AA352" s="85" t="s">
        <v>44</v>
      </c>
      <c r="AB352" s="84" t="s">
        <v>208</v>
      </c>
      <c r="AC352" s="83" t="str">
        <f t="shared" si="5"/>
        <v>New Hanover township, Burlington County</v>
      </c>
      <c r="AD352" s="83"/>
      <c r="AE352" s="83"/>
      <c r="AF352" s="83"/>
      <c r="AG352" s="83"/>
      <c r="AH352" s="83"/>
      <c r="AI352" s="83"/>
      <c r="AJ352" s="83"/>
      <c r="AK352" s="83"/>
      <c r="AL352" s="83"/>
    </row>
    <row r="353" spans="25:38" ht="16.5" x14ac:dyDescent="0.3">
      <c r="Y353" s="83">
        <v>344</v>
      </c>
      <c r="Z353" s="84" t="s">
        <v>974</v>
      </c>
      <c r="AA353" s="85" t="s">
        <v>93</v>
      </c>
      <c r="AB353" s="84" t="s">
        <v>343</v>
      </c>
      <c r="AC353" s="83" t="str">
        <f t="shared" si="5"/>
        <v>New Milford borough, Bergen County</v>
      </c>
      <c r="AD353" s="83"/>
      <c r="AE353" s="83"/>
      <c r="AF353" s="83"/>
      <c r="AG353" s="83"/>
      <c r="AH353" s="83"/>
      <c r="AI353" s="83"/>
      <c r="AJ353" s="83"/>
      <c r="AK353" s="83"/>
      <c r="AL353" s="83"/>
    </row>
    <row r="354" spans="25:38" ht="16.5" x14ac:dyDescent="0.3">
      <c r="Y354" s="83">
        <v>345</v>
      </c>
      <c r="Z354" s="84" t="s">
        <v>975</v>
      </c>
      <c r="AA354" s="85" t="s">
        <v>61</v>
      </c>
      <c r="AB354" s="84" t="s">
        <v>526</v>
      </c>
      <c r="AC354" s="83" t="str">
        <f t="shared" si="5"/>
        <v>New Providence borough, Union County</v>
      </c>
      <c r="AD354" s="83"/>
      <c r="AE354" s="83"/>
      <c r="AF354" s="83"/>
      <c r="AG354" s="83"/>
      <c r="AH354" s="83"/>
      <c r="AI354" s="83"/>
      <c r="AJ354" s="83"/>
      <c r="AK354" s="83"/>
      <c r="AL354" s="83"/>
    </row>
    <row r="355" spans="25:38" ht="16.5" x14ac:dyDescent="0.3">
      <c r="Y355" s="83">
        <v>346</v>
      </c>
      <c r="Z355" s="84" t="s">
        <v>976</v>
      </c>
      <c r="AA355" s="85" t="s">
        <v>41</v>
      </c>
      <c r="AB355" s="84" t="s">
        <v>40</v>
      </c>
      <c r="AC355" s="83" t="str">
        <f t="shared" si="5"/>
        <v>Newark city, Essex County</v>
      </c>
      <c r="AD355" s="83"/>
      <c r="AE355" s="83"/>
      <c r="AF355" s="83"/>
      <c r="AG355" s="83"/>
      <c r="AH355" s="83"/>
      <c r="AI355" s="83"/>
      <c r="AJ355" s="83"/>
      <c r="AK355" s="83"/>
      <c r="AL355" s="83"/>
    </row>
    <row r="356" spans="25:38" ht="16.5" x14ac:dyDescent="0.3">
      <c r="Y356" s="83">
        <v>347</v>
      </c>
      <c r="Z356" s="84" t="s">
        <v>977</v>
      </c>
      <c r="AA356" s="85" t="s">
        <v>47</v>
      </c>
      <c r="AB356" s="84" t="s">
        <v>204</v>
      </c>
      <c r="AC356" s="83" t="str">
        <f t="shared" si="5"/>
        <v>Newfield borough, Gloucester County</v>
      </c>
      <c r="AD356" s="83"/>
      <c r="AE356" s="83"/>
      <c r="AF356" s="83"/>
      <c r="AG356" s="83"/>
      <c r="AH356" s="83"/>
      <c r="AI356" s="83"/>
      <c r="AJ356" s="83"/>
      <c r="AK356" s="83"/>
      <c r="AL356" s="83"/>
    </row>
    <row r="357" spans="25:38" ht="16.5" x14ac:dyDescent="0.3">
      <c r="Y357" s="83">
        <v>348</v>
      </c>
      <c r="Z357" s="84" t="s">
        <v>978</v>
      </c>
      <c r="AA357" s="85" t="s">
        <v>71</v>
      </c>
      <c r="AB357" s="84" t="s">
        <v>96</v>
      </c>
      <c r="AC357" s="83" t="str">
        <f t="shared" si="5"/>
        <v>Newton town, Sussex County</v>
      </c>
      <c r="AD357" s="83"/>
      <c r="AE357" s="83"/>
      <c r="AF357" s="83"/>
      <c r="AG357" s="83"/>
      <c r="AH357" s="83"/>
      <c r="AI357" s="83"/>
      <c r="AJ357" s="83"/>
      <c r="AK357" s="83"/>
      <c r="AL357" s="83"/>
    </row>
    <row r="358" spans="25:38" ht="16.5" x14ac:dyDescent="0.3">
      <c r="Y358" s="83">
        <v>349</v>
      </c>
      <c r="Z358" s="84" t="s">
        <v>979</v>
      </c>
      <c r="AA358" s="85" t="s">
        <v>93</v>
      </c>
      <c r="AB358" s="84" t="s">
        <v>267</v>
      </c>
      <c r="AC358" s="83" t="str">
        <f t="shared" si="5"/>
        <v>North Arlington borough, Bergen County</v>
      </c>
      <c r="AD358" s="83"/>
      <c r="AE358" s="83"/>
      <c r="AF358" s="83"/>
      <c r="AG358" s="83"/>
      <c r="AH358" s="83"/>
      <c r="AI358" s="83"/>
      <c r="AJ358" s="83"/>
      <c r="AK358" s="83"/>
      <c r="AL358" s="83"/>
    </row>
    <row r="359" spans="25:38" ht="16.5" x14ac:dyDescent="0.3">
      <c r="Y359" s="83">
        <v>350</v>
      </c>
      <c r="Z359" s="84" t="s">
        <v>980</v>
      </c>
      <c r="AA359" s="85" t="s">
        <v>52</v>
      </c>
      <c r="AB359" s="84" t="s">
        <v>120</v>
      </c>
      <c r="AC359" s="83" t="str">
        <f t="shared" si="5"/>
        <v>North Bergen township, Hudson County</v>
      </c>
      <c r="AD359" s="83"/>
      <c r="AE359" s="83"/>
      <c r="AF359" s="83"/>
      <c r="AG359" s="83"/>
      <c r="AH359" s="83"/>
      <c r="AI359" s="83"/>
      <c r="AJ359" s="83"/>
      <c r="AK359" s="83"/>
      <c r="AL359" s="83"/>
    </row>
    <row r="360" spans="25:38" ht="16.5" x14ac:dyDescent="0.3">
      <c r="Y360" s="83">
        <v>351</v>
      </c>
      <c r="Z360" s="84" t="s">
        <v>981</v>
      </c>
      <c r="AA360" s="85" t="s">
        <v>49</v>
      </c>
      <c r="AB360" s="84" t="s">
        <v>308</v>
      </c>
      <c r="AC360" s="83" t="str">
        <f t="shared" si="5"/>
        <v>North Brunswick township, Middlesex County</v>
      </c>
      <c r="AD360" s="83"/>
      <c r="AE360" s="83"/>
      <c r="AF360" s="83"/>
      <c r="AG360" s="83"/>
      <c r="AH360" s="83"/>
      <c r="AI360" s="83"/>
      <c r="AJ360" s="83"/>
      <c r="AK360" s="83"/>
      <c r="AL360" s="83"/>
    </row>
    <row r="361" spans="25:38" ht="16.5" x14ac:dyDescent="0.3">
      <c r="Y361" s="83">
        <v>352</v>
      </c>
      <c r="Z361" s="84" t="s">
        <v>982</v>
      </c>
      <c r="AA361" s="85" t="s">
        <v>41</v>
      </c>
      <c r="AB361" s="84" t="s">
        <v>587</v>
      </c>
      <c r="AC361" s="83" t="str">
        <f t="shared" si="5"/>
        <v>North Caldwell borough, Essex County</v>
      </c>
      <c r="AD361" s="83"/>
      <c r="AE361" s="83"/>
      <c r="AF361" s="83"/>
      <c r="AG361" s="83"/>
      <c r="AH361" s="83"/>
      <c r="AI361" s="83"/>
      <c r="AJ361" s="83"/>
      <c r="AK361" s="83"/>
      <c r="AL361" s="83"/>
    </row>
    <row r="362" spans="25:38" ht="16.5" x14ac:dyDescent="0.3">
      <c r="Y362" s="83">
        <v>353</v>
      </c>
      <c r="Z362" s="84" t="s">
        <v>983</v>
      </c>
      <c r="AA362" s="85" t="s">
        <v>33</v>
      </c>
      <c r="AB362" s="84" t="s">
        <v>458</v>
      </c>
      <c r="AC362" s="83" t="str">
        <f t="shared" si="5"/>
        <v>North Haledon borough, Passaic County</v>
      </c>
      <c r="AD362" s="83"/>
      <c r="AE362" s="83"/>
      <c r="AF362" s="83"/>
      <c r="AG362" s="83"/>
      <c r="AH362" s="83"/>
      <c r="AI362" s="83"/>
      <c r="AJ362" s="83"/>
      <c r="AK362" s="83"/>
      <c r="AL362" s="83"/>
    </row>
    <row r="363" spans="25:38" ht="16.5" x14ac:dyDescent="0.3">
      <c r="Y363" s="83">
        <v>354</v>
      </c>
      <c r="Z363" s="84" t="s">
        <v>984</v>
      </c>
      <c r="AA363" s="85" t="s">
        <v>44</v>
      </c>
      <c r="AB363" s="84" t="s">
        <v>298</v>
      </c>
      <c r="AC363" s="83" t="str">
        <f t="shared" si="5"/>
        <v>North Hanover township, Burlington County</v>
      </c>
      <c r="AD363" s="83"/>
      <c r="AE363" s="83"/>
      <c r="AF363" s="83"/>
      <c r="AG363" s="83"/>
      <c r="AH363" s="83"/>
      <c r="AI363" s="83"/>
      <c r="AJ363" s="83"/>
      <c r="AK363" s="83"/>
      <c r="AL363" s="83"/>
    </row>
    <row r="364" spans="25:38" ht="16.5" x14ac:dyDescent="0.3">
      <c r="Y364" s="83">
        <v>355</v>
      </c>
      <c r="Z364" s="84" t="s">
        <v>985</v>
      </c>
      <c r="AA364" s="85" t="s">
        <v>172</v>
      </c>
      <c r="AB364" s="84" t="s">
        <v>188</v>
      </c>
      <c r="AC364" s="83" t="str">
        <f t="shared" si="5"/>
        <v>North Plainfield borough, Somerset County</v>
      </c>
      <c r="AD364" s="83"/>
      <c r="AE364" s="83"/>
      <c r="AF364" s="83"/>
      <c r="AG364" s="83"/>
      <c r="AH364" s="83"/>
      <c r="AI364" s="83"/>
      <c r="AJ364" s="83"/>
      <c r="AK364" s="83"/>
      <c r="AL364" s="83"/>
    </row>
    <row r="365" spans="25:38" ht="16.5" x14ac:dyDescent="0.3">
      <c r="Y365" s="83">
        <v>356</v>
      </c>
      <c r="Z365" s="84" t="s">
        <v>986</v>
      </c>
      <c r="AA365" s="85" t="s">
        <v>28</v>
      </c>
      <c r="AB365" s="84" t="s">
        <v>78</v>
      </c>
      <c r="AC365" s="83" t="str">
        <f t="shared" si="5"/>
        <v>North Wildwood city, Cape May County</v>
      </c>
      <c r="AD365" s="83"/>
      <c r="AE365" s="83"/>
      <c r="AF365" s="83"/>
      <c r="AG365" s="83"/>
      <c r="AH365" s="83"/>
      <c r="AI365" s="83"/>
      <c r="AJ365" s="83"/>
      <c r="AK365" s="83"/>
      <c r="AL365" s="83"/>
    </row>
    <row r="366" spans="25:38" ht="16.5" x14ac:dyDescent="0.3">
      <c r="Y366" s="83">
        <v>357</v>
      </c>
      <c r="Z366" s="84" t="s">
        <v>987</v>
      </c>
      <c r="AA366" s="85" t="s">
        <v>24</v>
      </c>
      <c r="AB366" s="84" t="s">
        <v>193</v>
      </c>
      <c r="AC366" s="83" t="str">
        <f t="shared" si="5"/>
        <v>Northfield city, Atlantic County</v>
      </c>
      <c r="AD366" s="83"/>
      <c r="AE366" s="83"/>
      <c r="AF366" s="83"/>
      <c r="AG366" s="83"/>
      <c r="AH366" s="83"/>
      <c r="AI366" s="83"/>
      <c r="AJ366" s="83"/>
      <c r="AK366" s="83"/>
      <c r="AL366" s="83"/>
    </row>
    <row r="367" spans="25:38" ht="16.5" x14ac:dyDescent="0.3">
      <c r="Y367" s="83">
        <v>358</v>
      </c>
      <c r="Z367" s="84" t="s">
        <v>988</v>
      </c>
      <c r="AA367" s="85" t="s">
        <v>93</v>
      </c>
      <c r="AB367" s="84" t="s">
        <v>361</v>
      </c>
      <c r="AC367" s="83" t="str">
        <f t="shared" si="5"/>
        <v>Northvale borough, Bergen County</v>
      </c>
      <c r="AD367" s="83"/>
      <c r="AE367" s="83"/>
      <c r="AF367" s="83"/>
      <c r="AG367" s="83"/>
      <c r="AH367" s="83"/>
      <c r="AI367" s="83"/>
      <c r="AJ367" s="83"/>
      <c r="AK367" s="83"/>
      <c r="AL367" s="83"/>
    </row>
    <row r="368" spans="25:38" ht="16.5" x14ac:dyDescent="0.3">
      <c r="Y368" s="83">
        <v>359</v>
      </c>
      <c r="Z368" s="84" t="s">
        <v>989</v>
      </c>
      <c r="AA368" s="85" t="s">
        <v>93</v>
      </c>
      <c r="AB368" s="84" t="s">
        <v>451</v>
      </c>
      <c r="AC368" s="83" t="str">
        <f t="shared" si="5"/>
        <v>Norwood borough, Bergen County</v>
      </c>
      <c r="AD368" s="83"/>
      <c r="AE368" s="83"/>
      <c r="AF368" s="83"/>
      <c r="AG368" s="83"/>
      <c r="AH368" s="83"/>
      <c r="AI368" s="83"/>
      <c r="AJ368" s="83"/>
      <c r="AK368" s="83"/>
      <c r="AL368" s="83"/>
    </row>
    <row r="369" spans="25:38" ht="16.5" x14ac:dyDescent="0.3">
      <c r="Y369" s="83">
        <v>360</v>
      </c>
      <c r="Z369" s="84" t="s">
        <v>990</v>
      </c>
      <c r="AA369" s="85" t="s">
        <v>41</v>
      </c>
      <c r="AB369" s="84" t="s">
        <v>356</v>
      </c>
      <c r="AC369" s="83" t="str">
        <f t="shared" si="5"/>
        <v>Nutley township, Essex County</v>
      </c>
      <c r="AD369" s="83"/>
      <c r="AE369" s="83"/>
      <c r="AF369" s="83"/>
      <c r="AG369" s="83"/>
      <c r="AH369" s="83"/>
      <c r="AI369" s="83"/>
      <c r="AJ369" s="83"/>
      <c r="AK369" s="83"/>
      <c r="AL369" s="83"/>
    </row>
    <row r="370" spans="25:38" ht="16.5" x14ac:dyDescent="0.3">
      <c r="Y370" s="83">
        <v>361</v>
      </c>
      <c r="Z370" s="84" t="s">
        <v>991</v>
      </c>
      <c r="AA370" s="85" t="s">
        <v>93</v>
      </c>
      <c r="AB370" s="84" t="s">
        <v>487</v>
      </c>
      <c r="AC370" s="83" t="str">
        <f t="shared" si="5"/>
        <v>Oakland borough, Bergen County</v>
      </c>
      <c r="AD370" s="83"/>
      <c r="AE370" s="83"/>
      <c r="AF370" s="83"/>
      <c r="AG370" s="83"/>
      <c r="AH370" s="83"/>
      <c r="AI370" s="83"/>
      <c r="AJ370" s="83"/>
      <c r="AK370" s="83"/>
      <c r="AL370" s="83"/>
    </row>
    <row r="371" spans="25:38" ht="16.5" x14ac:dyDescent="0.3">
      <c r="Y371" s="83">
        <v>362</v>
      </c>
      <c r="Z371" s="84" t="s">
        <v>992</v>
      </c>
      <c r="AA371" s="85" t="s">
        <v>19</v>
      </c>
      <c r="AB371" s="84" t="s">
        <v>233</v>
      </c>
      <c r="AC371" s="83" t="str">
        <f t="shared" si="5"/>
        <v>Oaklyn borough, Camden County</v>
      </c>
      <c r="AD371" s="83"/>
      <c r="AE371" s="83"/>
      <c r="AF371" s="83"/>
      <c r="AG371" s="83"/>
      <c r="AH371" s="83"/>
      <c r="AI371" s="83"/>
      <c r="AJ371" s="83"/>
      <c r="AK371" s="83"/>
      <c r="AL371" s="83"/>
    </row>
    <row r="372" spans="25:38" ht="16.5" x14ac:dyDescent="0.3">
      <c r="Y372" s="83">
        <v>363</v>
      </c>
      <c r="Z372" s="84" t="s">
        <v>993</v>
      </c>
      <c r="AA372" s="85" t="s">
        <v>28</v>
      </c>
      <c r="AB372" s="84" t="s">
        <v>228</v>
      </c>
      <c r="AC372" s="83" t="str">
        <f t="shared" si="5"/>
        <v>Ocean City city, Cape May County</v>
      </c>
      <c r="AD372" s="83"/>
      <c r="AE372" s="83"/>
      <c r="AF372" s="83"/>
      <c r="AG372" s="83"/>
      <c r="AH372" s="83"/>
      <c r="AI372" s="83"/>
      <c r="AJ372" s="83"/>
      <c r="AK372" s="83"/>
      <c r="AL372" s="83"/>
    </row>
    <row r="373" spans="25:38" ht="16.5" x14ac:dyDescent="0.3">
      <c r="Y373" s="83">
        <v>364</v>
      </c>
      <c r="Z373" s="84" t="s">
        <v>994</v>
      </c>
      <c r="AA373" s="85" t="s">
        <v>30</v>
      </c>
      <c r="AB373" s="84" t="s">
        <v>107</v>
      </c>
      <c r="AC373" s="83" t="str">
        <f t="shared" si="5"/>
        <v>Ocean Gate borough, Ocean County</v>
      </c>
      <c r="AD373" s="83"/>
      <c r="AE373" s="83"/>
      <c r="AF373" s="83"/>
      <c r="AG373" s="83"/>
      <c r="AH373" s="83"/>
      <c r="AI373" s="83"/>
      <c r="AJ373" s="83"/>
      <c r="AK373" s="83"/>
      <c r="AL373" s="83"/>
    </row>
    <row r="374" spans="25:38" ht="16.5" x14ac:dyDescent="0.3">
      <c r="Y374" s="83">
        <v>365</v>
      </c>
      <c r="Z374" s="91" t="s">
        <v>995</v>
      </c>
      <c r="AA374" s="85" t="s">
        <v>30</v>
      </c>
      <c r="AB374" s="91" t="s">
        <v>277</v>
      </c>
      <c r="AC374" s="83" t="str">
        <f t="shared" si="5"/>
        <v>Ocean township, Ocean County</v>
      </c>
      <c r="AD374" s="83"/>
      <c r="AE374" s="83"/>
      <c r="AF374" s="83"/>
      <c r="AG374" s="83"/>
      <c r="AH374" s="83"/>
      <c r="AI374" s="83"/>
      <c r="AJ374" s="83"/>
      <c r="AK374" s="83"/>
      <c r="AL374" s="83"/>
    </row>
    <row r="375" spans="25:38" ht="16.5" x14ac:dyDescent="0.3">
      <c r="Y375" s="83">
        <v>366</v>
      </c>
      <c r="Z375" s="84" t="s">
        <v>996</v>
      </c>
      <c r="AA375" s="85" t="s">
        <v>54</v>
      </c>
      <c r="AB375" s="84" t="s">
        <v>277</v>
      </c>
      <c r="AC375" s="83" t="str">
        <f t="shared" si="5"/>
        <v>Ocean township, Monmouth County</v>
      </c>
      <c r="AD375" s="83"/>
      <c r="AE375" s="83"/>
      <c r="AF375" s="83"/>
      <c r="AG375" s="83"/>
      <c r="AH375" s="83"/>
      <c r="AI375" s="83"/>
      <c r="AJ375" s="83"/>
      <c r="AK375" s="83"/>
      <c r="AL375" s="83"/>
    </row>
    <row r="376" spans="25:38" ht="16.5" x14ac:dyDescent="0.3">
      <c r="Y376" s="83">
        <v>367</v>
      </c>
      <c r="Z376" s="84" t="s">
        <v>997</v>
      </c>
      <c r="AA376" s="85" t="s">
        <v>54</v>
      </c>
      <c r="AB376" s="84" t="s">
        <v>280</v>
      </c>
      <c r="AC376" s="83" t="str">
        <f t="shared" si="5"/>
        <v>Oceanport borough, Monmouth County</v>
      </c>
      <c r="AD376" s="83"/>
      <c r="AE376" s="83"/>
      <c r="AF376" s="83"/>
      <c r="AG376" s="83"/>
      <c r="AH376" s="83"/>
      <c r="AI376" s="83"/>
      <c r="AJ376" s="83"/>
      <c r="AK376" s="83"/>
      <c r="AL376" s="83"/>
    </row>
    <row r="377" spans="25:38" ht="16.5" x14ac:dyDescent="0.3">
      <c r="Y377" s="83">
        <v>368</v>
      </c>
      <c r="Z377" s="84" t="s">
        <v>998</v>
      </c>
      <c r="AA377" s="85" t="s">
        <v>71</v>
      </c>
      <c r="AB377" s="84" t="s">
        <v>315</v>
      </c>
      <c r="AC377" s="83" t="str">
        <f t="shared" si="5"/>
        <v>Ogdensburg borough, Sussex County</v>
      </c>
      <c r="AD377" s="83"/>
      <c r="AE377" s="83"/>
      <c r="AF377" s="83"/>
      <c r="AG377" s="83"/>
      <c r="AH377" s="83"/>
      <c r="AI377" s="83"/>
      <c r="AJ377" s="83"/>
      <c r="AK377" s="83"/>
      <c r="AL377" s="83"/>
    </row>
    <row r="378" spans="25:38" ht="16.5" x14ac:dyDescent="0.3">
      <c r="Y378" s="83">
        <v>369</v>
      </c>
      <c r="Z378" s="84" t="s">
        <v>999</v>
      </c>
      <c r="AA378" s="85" t="s">
        <v>49</v>
      </c>
      <c r="AB378" s="84" t="s">
        <v>391</v>
      </c>
      <c r="AC378" s="83" t="str">
        <f t="shared" si="5"/>
        <v>Old Bridge township, Middlesex County</v>
      </c>
      <c r="AD378" s="83"/>
      <c r="AE378" s="83"/>
      <c r="AF378" s="83"/>
      <c r="AG378" s="83"/>
      <c r="AH378" s="83"/>
      <c r="AI378" s="83"/>
      <c r="AJ378" s="83"/>
      <c r="AK378" s="83"/>
      <c r="AL378" s="83"/>
    </row>
    <row r="379" spans="25:38" ht="16.5" x14ac:dyDescent="0.3">
      <c r="Y379" s="83">
        <v>370</v>
      </c>
      <c r="Z379" s="84" t="s">
        <v>1000</v>
      </c>
      <c r="AA379" s="85" t="s">
        <v>93</v>
      </c>
      <c r="AB379" s="84" t="s">
        <v>520</v>
      </c>
      <c r="AC379" s="83" t="str">
        <f t="shared" si="5"/>
        <v>Old Tappan borough, Bergen County</v>
      </c>
      <c r="AD379" s="83"/>
      <c r="AE379" s="83"/>
      <c r="AF379" s="83"/>
      <c r="AG379" s="83"/>
      <c r="AH379" s="83"/>
      <c r="AI379" s="83"/>
      <c r="AJ379" s="83"/>
      <c r="AK379" s="83"/>
      <c r="AL379" s="83"/>
    </row>
    <row r="380" spans="25:38" ht="16.5" x14ac:dyDescent="0.3">
      <c r="Y380" s="83">
        <v>371</v>
      </c>
      <c r="Z380" s="84" t="s">
        <v>1001</v>
      </c>
      <c r="AA380" s="85" t="s">
        <v>22</v>
      </c>
      <c r="AB380" s="84" t="s">
        <v>289</v>
      </c>
      <c r="AC380" s="83" t="str">
        <f t="shared" si="5"/>
        <v>Oldmans township, Salem County</v>
      </c>
      <c r="AD380" s="83"/>
      <c r="AE380" s="83"/>
      <c r="AF380" s="83"/>
      <c r="AG380" s="83"/>
      <c r="AH380" s="83"/>
      <c r="AI380" s="83"/>
      <c r="AJ380" s="83"/>
      <c r="AK380" s="83"/>
      <c r="AL380" s="83"/>
    </row>
    <row r="381" spans="25:38" ht="16.5" x14ac:dyDescent="0.3">
      <c r="Y381" s="83">
        <v>372</v>
      </c>
      <c r="Z381" s="84" t="s">
        <v>1002</v>
      </c>
      <c r="AA381" s="85" t="s">
        <v>93</v>
      </c>
      <c r="AB381" s="84" t="s">
        <v>556</v>
      </c>
      <c r="AC381" s="83" t="str">
        <f t="shared" si="5"/>
        <v>Oradell borough, Bergen County</v>
      </c>
      <c r="AD381" s="83"/>
      <c r="AE381" s="83"/>
      <c r="AF381" s="83"/>
      <c r="AG381" s="83"/>
      <c r="AH381" s="83"/>
      <c r="AI381" s="83"/>
      <c r="AJ381" s="83"/>
      <c r="AK381" s="83"/>
      <c r="AL381" s="83"/>
    </row>
    <row r="382" spans="25:38" ht="16.5" x14ac:dyDescent="0.3">
      <c r="Y382" s="83">
        <v>373</v>
      </c>
      <c r="Z382" s="84" t="s">
        <v>1003</v>
      </c>
      <c r="AA382" s="85" t="s">
        <v>63</v>
      </c>
      <c r="AB382" s="84" t="s">
        <v>237</v>
      </c>
      <c r="AC382" s="83" t="str">
        <f t="shared" si="5"/>
        <v>Oxford township, Warren County</v>
      </c>
      <c r="AD382" s="83"/>
      <c r="AE382" s="83"/>
      <c r="AF382" s="83"/>
      <c r="AG382" s="83"/>
      <c r="AH382" s="83"/>
      <c r="AI382" s="83"/>
      <c r="AJ382" s="83"/>
      <c r="AK382" s="83"/>
      <c r="AL382" s="83"/>
    </row>
    <row r="383" spans="25:38" ht="16.5" x14ac:dyDescent="0.3">
      <c r="Y383" s="83">
        <v>374</v>
      </c>
      <c r="Z383" s="84" t="s">
        <v>1004</v>
      </c>
      <c r="AA383" s="85" t="s">
        <v>93</v>
      </c>
      <c r="AB383" s="84" t="s">
        <v>287</v>
      </c>
      <c r="AC383" s="83" t="str">
        <f t="shared" si="5"/>
        <v>Palisades Park borough, Bergen County</v>
      </c>
      <c r="AD383" s="83"/>
      <c r="AE383" s="83"/>
      <c r="AF383" s="83"/>
      <c r="AG383" s="83"/>
      <c r="AH383" s="83"/>
      <c r="AI383" s="83"/>
      <c r="AJ383" s="83"/>
      <c r="AK383" s="83"/>
      <c r="AL383" s="83"/>
    </row>
    <row r="384" spans="25:38" ht="16.5" x14ac:dyDescent="0.3">
      <c r="Y384" s="83">
        <v>375</v>
      </c>
      <c r="Z384" s="84" t="s">
        <v>1005</v>
      </c>
      <c r="AA384" s="85" t="s">
        <v>44</v>
      </c>
      <c r="AB384" s="84" t="s">
        <v>221</v>
      </c>
      <c r="AC384" s="83" t="str">
        <f t="shared" si="5"/>
        <v>Palmyra borough, Burlington County</v>
      </c>
      <c r="AD384" s="83"/>
      <c r="AE384" s="83"/>
      <c r="AF384" s="83"/>
      <c r="AG384" s="83"/>
      <c r="AH384" s="83"/>
      <c r="AI384" s="83"/>
      <c r="AJ384" s="83"/>
      <c r="AK384" s="83"/>
      <c r="AL384" s="83"/>
    </row>
    <row r="385" spans="25:38" ht="16.5" x14ac:dyDescent="0.3">
      <c r="Y385" s="83">
        <v>376</v>
      </c>
      <c r="Z385" s="84" t="s">
        <v>1006</v>
      </c>
      <c r="AA385" s="85" t="s">
        <v>93</v>
      </c>
      <c r="AB385" s="84" t="s">
        <v>456</v>
      </c>
      <c r="AC385" s="83" t="str">
        <f t="shared" si="5"/>
        <v>Paramus borough, Bergen County</v>
      </c>
      <c r="AD385" s="83"/>
      <c r="AE385" s="83"/>
      <c r="AF385" s="83"/>
      <c r="AG385" s="83"/>
      <c r="AH385" s="83"/>
      <c r="AI385" s="83"/>
      <c r="AJ385" s="83"/>
      <c r="AK385" s="83"/>
      <c r="AL385" s="83"/>
    </row>
    <row r="386" spans="25:38" ht="16.5" x14ac:dyDescent="0.3">
      <c r="Y386" s="83">
        <v>377</v>
      </c>
      <c r="Z386" s="84" t="s">
        <v>1007</v>
      </c>
      <c r="AA386" s="85" t="s">
        <v>93</v>
      </c>
      <c r="AB386" s="84" t="s">
        <v>477</v>
      </c>
      <c r="AC386" s="83" t="str">
        <f t="shared" si="5"/>
        <v>Park Ridge borough, Bergen County</v>
      </c>
      <c r="AD386" s="83"/>
      <c r="AE386" s="83"/>
      <c r="AF386" s="83"/>
      <c r="AG386" s="83"/>
      <c r="AH386" s="83"/>
      <c r="AI386" s="83"/>
      <c r="AJ386" s="83"/>
      <c r="AK386" s="83"/>
      <c r="AL386" s="83"/>
    </row>
    <row r="387" spans="25:38" ht="16.5" x14ac:dyDescent="0.3">
      <c r="Y387" s="83">
        <v>378</v>
      </c>
      <c r="Z387" s="84" t="s">
        <v>1008</v>
      </c>
      <c r="AA387" s="85" t="s">
        <v>81</v>
      </c>
      <c r="AB387" s="84" t="s">
        <v>411</v>
      </c>
      <c r="AC387" s="83" t="str">
        <f t="shared" si="5"/>
        <v>Parsippany-Troy Hills township, Morris County</v>
      </c>
      <c r="AD387" s="83"/>
      <c r="AE387" s="83"/>
      <c r="AF387" s="83"/>
      <c r="AG387" s="83"/>
      <c r="AH387" s="83"/>
      <c r="AI387" s="83"/>
      <c r="AJ387" s="83"/>
      <c r="AK387" s="83"/>
      <c r="AL387" s="83"/>
    </row>
    <row r="388" spans="25:38" ht="16.5" x14ac:dyDescent="0.3">
      <c r="Y388" s="83">
        <v>379</v>
      </c>
      <c r="Z388" s="84" t="s">
        <v>1009</v>
      </c>
      <c r="AA388" s="85" t="s">
        <v>33</v>
      </c>
      <c r="AB388" s="84" t="s">
        <v>36</v>
      </c>
      <c r="AC388" s="83" t="str">
        <f t="shared" si="5"/>
        <v>Passaic city, Passaic County</v>
      </c>
      <c r="AD388" s="83"/>
      <c r="AE388" s="83"/>
      <c r="AF388" s="83"/>
      <c r="AG388" s="83"/>
      <c r="AH388" s="83"/>
      <c r="AI388" s="83"/>
      <c r="AJ388" s="83"/>
      <c r="AK388" s="83"/>
      <c r="AL388" s="83"/>
    </row>
    <row r="389" spans="25:38" ht="16.5" x14ac:dyDescent="0.3">
      <c r="Y389" s="83">
        <v>380</v>
      </c>
      <c r="Z389" s="84" t="s">
        <v>1010</v>
      </c>
      <c r="AA389" s="85" t="s">
        <v>33</v>
      </c>
      <c r="AB389" s="84" t="s">
        <v>32</v>
      </c>
      <c r="AC389" s="83" t="str">
        <f t="shared" si="5"/>
        <v>Paterson city, Passaic County</v>
      </c>
      <c r="AD389" s="83"/>
      <c r="AE389" s="83"/>
      <c r="AF389" s="83"/>
      <c r="AG389" s="83"/>
      <c r="AH389" s="83"/>
      <c r="AI389" s="83"/>
      <c r="AJ389" s="83"/>
      <c r="AK389" s="83"/>
      <c r="AL389" s="83"/>
    </row>
    <row r="390" spans="25:38" ht="16.5" x14ac:dyDescent="0.3">
      <c r="Y390" s="83">
        <v>381</v>
      </c>
      <c r="Z390" s="84" t="s">
        <v>1011</v>
      </c>
      <c r="AA390" s="85" t="s">
        <v>47</v>
      </c>
      <c r="AB390" s="84" t="s">
        <v>46</v>
      </c>
      <c r="AC390" s="83" t="str">
        <f t="shared" si="5"/>
        <v>Paulsboro borough, Gloucester County</v>
      </c>
      <c r="AD390" s="83"/>
      <c r="AE390" s="83"/>
      <c r="AF390" s="83"/>
      <c r="AG390" s="83"/>
      <c r="AH390" s="83"/>
      <c r="AI390" s="83"/>
      <c r="AJ390" s="83"/>
      <c r="AK390" s="83"/>
      <c r="AL390" s="83"/>
    </row>
    <row r="391" spans="25:38" ht="16.5" x14ac:dyDescent="0.3">
      <c r="Y391" s="83">
        <v>382</v>
      </c>
      <c r="Z391" s="84" t="s">
        <v>1012</v>
      </c>
      <c r="AA391" s="85" t="s">
        <v>172</v>
      </c>
      <c r="AB391" s="84" t="s">
        <v>524</v>
      </c>
      <c r="AC391" s="83" t="str">
        <f t="shared" si="5"/>
        <v>Peapack and Gladstone borough, Somerset County</v>
      </c>
      <c r="AD391" s="83"/>
      <c r="AE391" s="83"/>
      <c r="AF391" s="83"/>
      <c r="AG391" s="83"/>
      <c r="AH391" s="83"/>
      <c r="AI391" s="83"/>
      <c r="AJ391" s="83"/>
      <c r="AK391" s="83"/>
      <c r="AL391" s="83"/>
    </row>
    <row r="392" spans="25:38" ht="16.5" x14ac:dyDescent="0.3">
      <c r="Y392" s="83">
        <v>383</v>
      </c>
      <c r="Z392" s="84" t="s">
        <v>1013</v>
      </c>
      <c r="AA392" s="85" t="s">
        <v>44</v>
      </c>
      <c r="AB392" s="84" t="s">
        <v>66</v>
      </c>
      <c r="AC392" s="83" t="str">
        <f t="shared" si="5"/>
        <v>Pemberton borough, Burlington County</v>
      </c>
      <c r="AD392" s="83"/>
      <c r="AE392" s="83"/>
      <c r="AF392" s="83"/>
      <c r="AG392" s="83"/>
      <c r="AH392" s="83"/>
      <c r="AI392" s="83"/>
      <c r="AJ392" s="83"/>
      <c r="AK392" s="83"/>
      <c r="AL392" s="83"/>
    </row>
    <row r="393" spans="25:38" ht="16.5" x14ac:dyDescent="0.3">
      <c r="Y393" s="83">
        <v>384</v>
      </c>
      <c r="Z393" s="84" t="s">
        <v>1014</v>
      </c>
      <c r="AA393" s="85" t="s">
        <v>44</v>
      </c>
      <c r="AB393" s="84" t="s">
        <v>131</v>
      </c>
      <c r="AC393" s="83" t="str">
        <f t="shared" si="5"/>
        <v>Pemberton township, Burlington County</v>
      </c>
      <c r="AD393" s="83"/>
      <c r="AE393" s="83"/>
      <c r="AF393" s="83"/>
      <c r="AG393" s="83"/>
      <c r="AH393" s="83"/>
      <c r="AI393" s="83"/>
      <c r="AJ393" s="83"/>
      <c r="AK393" s="83"/>
      <c r="AL393" s="83"/>
    </row>
    <row r="394" spans="25:38" ht="16.5" x14ac:dyDescent="0.3">
      <c r="Y394" s="83">
        <v>385</v>
      </c>
      <c r="Z394" s="84" t="s">
        <v>1015</v>
      </c>
      <c r="AA394" s="85" t="s">
        <v>38</v>
      </c>
      <c r="AB394" s="84" t="s">
        <v>486</v>
      </c>
      <c r="AC394" s="83" t="str">
        <f t="shared" si="5"/>
        <v>Pennington borough, Mercer County</v>
      </c>
      <c r="AD394" s="83"/>
      <c r="AE394" s="83"/>
      <c r="AF394" s="83"/>
      <c r="AG394" s="83"/>
      <c r="AH394" s="83"/>
      <c r="AI394" s="83"/>
      <c r="AJ394" s="83"/>
      <c r="AK394" s="83"/>
      <c r="AL394" s="83"/>
    </row>
    <row r="395" spans="25:38" ht="16.5" x14ac:dyDescent="0.3">
      <c r="Y395" s="83">
        <v>386</v>
      </c>
      <c r="Z395" s="84" t="s">
        <v>1016</v>
      </c>
      <c r="AA395" s="85" t="s">
        <v>22</v>
      </c>
      <c r="AB395" s="84" t="s">
        <v>31</v>
      </c>
      <c r="AC395" s="83" t="str">
        <f t="shared" ref="AC395:AC458" si="6">AB395&amp;", "&amp;AA395&amp;" County"</f>
        <v>Penns Grove borough, Salem County</v>
      </c>
      <c r="AD395" s="83"/>
      <c r="AE395" s="83"/>
      <c r="AF395" s="83"/>
      <c r="AG395" s="83"/>
      <c r="AH395" s="83"/>
      <c r="AI395" s="83"/>
      <c r="AJ395" s="83"/>
      <c r="AK395" s="83"/>
      <c r="AL395" s="83"/>
    </row>
    <row r="396" spans="25:38" ht="16.5" x14ac:dyDescent="0.3">
      <c r="Y396" s="83">
        <v>387</v>
      </c>
      <c r="Z396" s="84" t="s">
        <v>1017</v>
      </c>
      <c r="AA396" s="85" t="s">
        <v>19</v>
      </c>
      <c r="AB396" s="84" t="s">
        <v>111</v>
      </c>
      <c r="AC396" s="83" t="str">
        <f t="shared" si="6"/>
        <v>Pennsauken township, Camden County</v>
      </c>
      <c r="AD396" s="83"/>
      <c r="AE396" s="83"/>
      <c r="AF396" s="83"/>
      <c r="AG396" s="83"/>
      <c r="AH396" s="83"/>
      <c r="AI396" s="83"/>
      <c r="AJ396" s="83"/>
      <c r="AK396" s="83"/>
      <c r="AL396" s="83"/>
    </row>
    <row r="397" spans="25:38" ht="16.5" x14ac:dyDescent="0.3">
      <c r="Y397" s="83">
        <v>388</v>
      </c>
      <c r="Z397" s="84" t="s">
        <v>1018</v>
      </c>
      <c r="AA397" s="85" t="s">
        <v>22</v>
      </c>
      <c r="AB397" s="84" t="s">
        <v>183</v>
      </c>
      <c r="AC397" s="83" t="str">
        <f t="shared" si="6"/>
        <v>Pennsville township, Salem County</v>
      </c>
      <c r="AD397" s="83"/>
      <c r="AE397" s="83"/>
      <c r="AF397" s="83"/>
      <c r="AG397" s="83"/>
      <c r="AH397" s="83"/>
      <c r="AI397" s="83"/>
      <c r="AJ397" s="83"/>
      <c r="AK397" s="83"/>
      <c r="AL397" s="83"/>
    </row>
    <row r="398" spans="25:38" ht="16.5" x14ac:dyDescent="0.3">
      <c r="Y398" s="83">
        <v>389</v>
      </c>
      <c r="Z398" s="84" t="s">
        <v>1019</v>
      </c>
      <c r="AA398" s="85" t="s">
        <v>81</v>
      </c>
      <c r="AB398" s="84" t="s">
        <v>448</v>
      </c>
      <c r="AC398" s="83" t="str">
        <f t="shared" si="6"/>
        <v>Pequannock township, Morris County</v>
      </c>
      <c r="AD398" s="83"/>
      <c r="AE398" s="83"/>
      <c r="AF398" s="83"/>
      <c r="AG398" s="83"/>
      <c r="AH398" s="83"/>
      <c r="AI398" s="83"/>
      <c r="AJ398" s="83"/>
      <c r="AK398" s="83"/>
      <c r="AL398" s="83"/>
    </row>
    <row r="399" spans="25:38" ht="16.5" x14ac:dyDescent="0.3">
      <c r="Y399" s="83">
        <v>390</v>
      </c>
      <c r="Z399" s="84" t="s">
        <v>1020</v>
      </c>
      <c r="AA399" s="85" t="s">
        <v>49</v>
      </c>
      <c r="AB399" s="84" t="s">
        <v>59</v>
      </c>
      <c r="AC399" s="83" t="str">
        <f t="shared" si="6"/>
        <v>Perth Amboy city, Middlesex County</v>
      </c>
      <c r="AD399" s="83"/>
      <c r="AE399" s="83"/>
      <c r="AF399" s="83"/>
      <c r="AG399" s="83"/>
      <c r="AH399" s="83"/>
      <c r="AI399" s="83"/>
      <c r="AJ399" s="83"/>
      <c r="AK399" s="83"/>
      <c r="AL399" s="83"/>
    </row>
    <row r="400" spans="25:38" ht="16.5" x14ac:dyDescent="0.3">
      <c r="Y400" s="83">
        <v>391</v>
      </c>
      <c r="Z400" s="84" t="s">
        <v>1021</v>
      </c>
      <c r="AA400" s="85" t="s">
        <v>63</v>
      </c>
      <c r="AB400" s="84" t="s">
        <v>62</v>
      </c>
      <c r="AC400" s="83" t="str">
        <f t="shared" si="6"/>
        <v>Phillipsburg town, Warren County</v>
      </c>
      <c r="AD400" s="83"/>
      <c r="AE400" s="83"/>
      <c r="AF400" s="83"/>
      <c r="AG400" s="83"/>
      <c r="AH400" s="83"/>
      <c r="AI400" s="83"/>
      <c r="AJ400" s="83"/>
      <c r="AK400" s="83"/>
      <c r="AL400" s="83"/>
    </row>
    <row r="401" spans="25:38" ht="16.5" x14ac:dyDescent="0.3">
      <c r="Y401" s="83">
        <v>392</v>
      </c>
      <c r="Z401" s="84" t="s">
        <v>1022</v>
      </c>
      <c r="AA401" s="85" t="s">
        <v>22</v>
      </c>
      <c r="AB401" s="84" t="s">
        <v>337</v>
      </c>
      <c r="AC401" s="83" t="str">
        <f t="shared" si="6"/>
        <v>Pilesgrove township, Salem County</v>
      </c>
      <c r="AD401" s="83"/>
      <c r="AE401" s="83"/>
      <c r="AF401" s="83"/>
      <c r="AG401" s="83"/>
      <c r="AH401" s="83"/>
      <c r="AI401" s="83"/>
      <c r="AJ401" s="83"/>
      <c r="AK401" s="83"/>
      <c r="AL401" s="83"/>
    </row>
    <row r="402" spans="25:38" ht="16.5" x14ac:dyDescent="0.3">
      <c r="Y402" s="83">
        <v>393</v>
      </c>
      <c r="Z402" s="84" t="s">
        <v>1023</v>
      </c>
      <c r="AA402" s="85" t="s">
        <v>30</v>
      </c>
      <c r="AB402" s="84" t="s">
        <v>426</v>
      </c>
      <c r="AC402" s="83" t="str">
        <f t="shared" si="6"/>
        <v>Pine Beach borough, Ocean County</v>
      </c>
      <c r="AD402" s="83"/>
      <c r="AE402" s="83"/>
      <c r="AF402" s="83"/>
      <c r="AG402" s="83"/>
      <c r="AH402" s="83"/>
      <c r="AI402" s="83"/>
      <c r="AJ402" s="83"/>
      <c r="AK402" s="83"/>
      <c r="AL402" s="83"/>
    </row>
    <row r="403" spans="25:38" ht="16.5" x14ac:dyDescent="0.3">
      <c r="Y403" s="83">
        <v>394</v>
      </c>
      <c r="Z403" s="84" t="s">
        <v>1024</v>
      </c>
      <c r="AA403" s="85" t="s">
        <v>19</v>
      </c>
      <c r="AB403" s="84" t="s">
        <v>95</v>
      </c>
      <c r="AC403" s="83" t="str">
        <f t="shared" si="6"/>
        <v>Pine Hill borough, Camden County</v>
      </c>
      <c r="AD403" s="83"/>
      <c r="AE403" s="83"/>
      <c r="AF403" s="83"/>
      <c r="AG403" s="83"/>
      <c r="AH403" s="83"/>
      <c r="AI403" s="83"/>
      <c r="AJ403" s="83"/>
      <c r="AK403" s="83"/>
      <c r="AL403" s="83"/>
    </row>
    <row r="404" spans="25:38" ht="16.5" x14ac:dyDescent="0.3">
      <c r="Y404" s="83">
        <v>395</v>
      </c>
      <c r="Z404" s="84" t="s">
        <v>1025</v>
      </c>
      <c r="AA404" s="85" t="s">
        <v>19</v>
      </c>
      <c r="AB404" s="84" t="s">
        <v>498</v>
      </c>
      <c r="AC404" s="83" t="str">
        <f t="shared" si="6"/>
        <v>Pine Valley borough, Camden County</v>
      </c>
      <c r="AD404" s="83"/>
      <c r="AE404" s="83"/>
      <c r="AF404" s="83"/>
      <c r="AG404" s="83"/>
      <c r="AH404" s="83"/>
      <c r="AI404" s="83"/>
      <c r="AJ404" s="83"/>
      <c r="AK404" s="83"/>
      <c r="AL404" s="83"/>
    </row>
    <row r="405" spans="25:38" ht="16.5" x14ac:dyDescent="0.3">
      <c r="Y405" s="83">
        <v>396</v>
      </c>
      <c r="Z405" s="84" t="s">
        <v>1026</v>
      </c>
      <c r="AA405" s="85" t="s">
        <v>49</v>
      </c>
      <c r="AB405" s="84" t="s">
        <v>366</v>
      </c>
      <c r="AC405" s="83" t="str">
        <f t="shared" si="6"/>
        <v>Piscataway township, Middlesex County</v>
      </c>
      <c r="AD405" s="83"/>
      <c r="AE405" s="83"/>
      <c r="AF405" s="83"/>
      <c r="AG405" s="83"/>
      <c r="AH405" s="83"/>
      <c r="AI405" s="83"/>
      <c r="AJ405" s="83"/>
      <c r="AK405" s="83"/>
      <c r="AL405" s="83"/>
    </row>
    <row r="406" spans="25:38" ht="16.5" x14ac:dyDescent="0.3">
      <c r="Y406" s="83">
        <v>397</v>
      </c>
      <c r="Z406" s="84" t="s">
        <v>1027</v>
      </c>
      <c r="AA406" s="85" t="s">
        <v>47</v>
      </c>
      <c r="AB406" s="84" t="s">
        <v>282</v>
      </c>
      <c r="AC406" s="83" t="str">
        <f t="shared" si="6"/>
        <v>Pitman borough, Gloucester County</v>
      </c>
      <c r="AD406" s="83"/>
      <c r="AE406" s="83"/>
      <c r="AF406" s="83"/>
      <c r="AG406" s="83"/>
      <c r="AH406" s="83"/>
      <c r="AI406" s="83"/>
      <c r="AJ406" s="83"/>
      <c r="AK406" s="83"/>
      <c r="AL406" s="83"/>
    </row>
    <row r="407" spans="25:38" ht="16.5" x14ac:dyDescent="0.3">
      <c r="Y407" s="83">
        <v>398</v>
      </c>
      <c r="Z407" s="84" t="s">
        <v>1028</v>
      </c>
      <c r="AA407" s="85" t="s">
        <v>22</v>
      </c>
      <c r="AB407" s="84" t="s">
        <v>220</v>
      </c>
      <c r="AC407" s="83" t="str">
        <f t="shared" si="6"/>
        <v>Pittsgrove township, Salem County</v>
      </c>
      <c r="AD407" s="83"/>
      <c r="AE407" s="83"/>
      <c r="AF407" s="83"/>
      <c r="AG407" s="83"/>
      <c r="AH407" s="83"/>
      <c r="AI407" s="83"/>
      <c r="AJ407" s="83"/>
      <c r="AK407" s="83"/>
      <c r="AL407" s="83"/>
    </row>
    <row r="408" spans="25:38" ht="16.5" x14ac:dyDescent="0.3">
      <c r="Y408" s="83">
        <v>399</v>
      </c>
      <c r="Z408" s="84" t="s">
        <v>1029</v>
      </c>
      <c r="AA408" s="85" t="s">
        <v>61</v>
      </c>
      <c r="AB408" s="84" t="s">
        <v>60</v>
      </c>
      <c r="AC408" s="83" t="str">
        <f t="shared" si="6"/>
        <v>Plainfield city, Union County</v>
      </c>
      <c r="AD408" s="83"/>
      <c r="AE408" s="83"/>
      <c r="AF408" s="83"/>
      <c r="AG408" s="83"/>
      <c r="AH408" s="83"/>
      <c r="AI408" s="83"/>
      <c r="AJ408" s="83"/>
      <c r="AK408" s="83"/>
      <c r="AL408" s="83"/>
    </row>
    <row r="409" spans="25:38" ht="16.5" x14ac:dyDescent="0.3">
      <c r="Y409" s="83">
        <v>400</v>
      </c>
      <c r="Z409" s="84" t="s">
        <v>1030</v>
      </c>
      <c r="AA409" s="85" t="s">
        <v>49</v>
      </c>
      <c r="AB409" s="84" t="s">
        <v>474</v>
      </c>
      <c r="AC409" s="83" t="str">
        <f t="shared" si="6"/>
        <v>Plainsboro township, Middlesex County</v>
      </c>
      <c r="AD409" s="83"/>
      <c r="AE409" s="83"/>
      <c r="AF409" s="83"/>
      <c r="AG409" s="83"/>
      <c r="AH409" s="83"/>
      <c r="AI409" s="83"/>
      <c r="AJ409" s="83"/>
      <c r="AK409" s="83"/>
      <c r="AL409" s="83"/>
    </row>
    <row r="410" spans="25:38" ht="16.5" x14ac:dyDescent="0.3">
      <c r="Y410" s="83">
        <v>401</v>
      </c>
      <c r="Z410" s="84" t="s">
        <v>1031</v>
      </c>
      <c r="AA410" s="85" t="s">
        <v>24</v>
      </c>
      <c r="AB410" s="84" t="s">
        <v>42</v>
      </c>
      <c r="AC410" s="83" t="str">
        <f t="shared" si="6"/>
        <v>Pleasantville city, Atlantic County</v>
      </c>
      <c r="AD410" s="83"/>
      <c r="AE410" s="83"/>
      <c r="AF410" s="83"/>
      <c r="AG410" s="83"/>
      <c r="AH410" s="83"/>
      <c r="AI410" s="83"/>
      <c r="AJ410" s="83"/>
      <c r="AK410" s="83"/>
      <c r="AL410" s="83"/>
    </row>
    <row r="411" spans="25:38" ht="16.5" x14ac:dyDescent="0.3">
      <c r="Y411" s="83">
        <v>402</v>
      </c>
      <c r="Z411" s="84" t="s">
        <v>1032</v>
      </c>
      <c r="AA411" s="85" t="s">
        <v>30</v>
      </c>
      <c r="AB411" s="84" t="s">
        <v>311</v>
      </c>
      <c r="AC411" s="83" t="str">
        <f t="shared" si="6"/>
        <v>Plumsted township, Ocean County</v>
      </c>
      <c r="AD411" s="83"/>
      <c r="AE411" s="83"/>
      <c r="AF411" s="83"/>
      <c r="AG411" s="83"/>
      <c r="AH411" s="83"/>
      <c r="AI411" s="83"/>
      <c r="AJ411" s="83"/>
      <c r="AK411" s="83"/>
      <c r="AL411" s="83"/>
    </row>
    <row r="412" spans="25:38" ht="16.5" x14ac:dyDescent="0.3">
      <c r="Y412" s="83">
        <v>403</v>
      </c>
      <c r="Z412" s="84" t="s">
        <v>1033</v>
      </c>
      <c r="AA412" s="85" t="s">
        <v>63</v>
      </c>
      <c r="AB412" s="84" t="s">
        <v>240</v>
      </c>
      <c r="AC412" s="83" t="str">
        <f t="shared" si="6"/>
        <v>Pohatcong township, Warren County</v>
      </c>
      <c r="AD412" s="83"/>
      <c r="AE412" s="83"/>
      <c r="AF412" s="83"/>
      <c r="AG412" s="83"/>
      <c r="AH412" s="83"/>
      <c r="AI412" s="83"/>
      <c r="AJ412" s="83"/>
      <c r="AK412" s="83"/>
      <c r="AL412" s="83"/>
    </row>
    <row r="413" spans="25:38" ht="16.5" x14ac:dyDescent="0.3">
      <c r="Y413" s="83">
        <v>404</v>
      </c>
      <c r="Z413" s="84" t="s">
        <v>1034</v>
      </c>
      <c r="AA413" s="85" t="s">
        <v>30</v>
      </c>
      <c r="AB413" s="84" t="s">
        <v>345</v>
      </c>
      <c r="AC413" s="83" t="str">
        <f t="shared" si="6"/>
        <v>Point Pleasant Beach borough, Ocean County</v>
      </c>
      <c r="AD413" s="83"/>
      <c r="AE413" s="83"/>
      <c r="AF413" s="83"/>
      <c r="AG413" s="83"/>
      <c r="AH413" s="83"/>
      <c r="AI413" s="83"/>
      <c r="AJ413" s="83"/>
      <c r="AK413" s="83"/>
      <c r="AL413" s="83"/>
    </row>
    <row r="414" spans="25:38" ht="16.5" x14ac:dyDescent="0.3">
      <c r="Y414" s="83">
        <v>405</v>
      </c>
      <c r="Z414" s="88" t="s">
        <v>1035</v>
      </c>
      <c r="AA414" s="85" t="s">
        <v>30</v>
      </c>
      <c r="AB414" s="84" t="s">
        <v>377</v>
      </c>
      <c r="AC414" s="83" t="str">
        <f t="shared" si="6"/>
        <v>Point Pleasant borough, Ocean County</v>
      </c>
      <c r="AD414" s="83"/>
      <c r="AE414" s="83"/>
      <c r="AF414" s="83"/>
      <c r="AG414" s="83"/>
      <c r="AH414" s="83"/>
      <c r="AI414" s="83"/>
      <c r="AJ414" s="83"/>
      <c r="AK414" s="83"/>
      <c r="AL414" s="83"/>
    </row>
    <row r="415" spans="25:38" ht="16.5" x14ac:dyDescent="0.3">
      <c r="Y415" s="83">
        <v>406</v>
      </c>
      <c r="Z415" s="84" t="s">
        <v>1036</v>
      </c>
      <c r="AA415" s="85" t="s">
        <v>33</v>
      </c>
      <c r="AB415" s="84" t="s">
        <v>329</v>
      </c>
      <c r="AC415" s="83" t="str">
        <f t="shared" si="6"/>
        <v>Pompton Lakes borough, Passaic County</v>
      </c>
      <c r="AD415" s="83"/>
      <c r="AE415" s="83"/>
      <c r="AF415" s="83"/>
      <c r="AG415" s="83"/>
      <c r="AH415" s="83"/>
      <c r="AI415" s="83"/>
      <c r="AJ415" s="83"/>
      <c r="AK415" s="83"/>
      <c r="AL415" s="83"/>
    </row>
    <row r="416" spans="25:38" ht="16.5" x14ac:dyDescent="0.3">
      <c r="Y416" s="83">
        <v>407</v>
      </c>
      <c r="Z416" s="84" t="s">
        <v>1037</v>
      </c>
      <c r="AA416" s="85" t="s">
        <v>24</v>
      </c>
      <c r="AB416" s="84" t="s">
        <v>239</v>
      </c>
      <c r="AC416" s="83" t="str">
        <f t="shared" si="6"/>
        <v>Port Republic city, Atlantic County</v>
      </c>
      <c r="AD416" s="83"/>
      <c r="AE416" s="83"/>
      <c r="AF416" s="83"/>
      <c r="AG416" s="83"/>
      <c r="AH416" s="83"/>
      <c r="AI416" s="83"/>
      <c r="AJ416" s="83"/>
      <c r="AK416" s="83"/>
      <c r="AL416" s="83"/>
    </row>
    <row r="417" spans="25:38" ht="16.5" x14ac:dyDescent="0.3">
      <c r="Y417" s="83">
        <v>408</v>
      </c>
      <c r="Z417" s="84" t="s">
        <v>1038</v>
      </c>
      <c r="AA417" s="85" t="s">
        <v>38</v>
      </c>
      <c r="AB417" s="84" t="s">
        <v>512</v>
      </c>
      <c r="AC417" s="83" t="str">
        <f t="shared" si="6"/>
        <v>Princeton borough, Mercer County</v>
      </c>
      <c r="AD417" s="83"/>
      <c r="AE417" s="83"/>
      <c r="AF417" s="83"/>
      <c r="AG417" s="83"/>
      <c r="AH417" s="83"/>
      <c r="AI417" s="83"/>
      <c r="AJ417" s="83"/>
      <c r="AK417" s="83"/>
      <c r="AL417" s="83"/>
    </row>
    <row r="418" spans="25:38" ht="16.5" x14ac:dyDescent="0.3">
      <c r="Y418" s="83">
        <v>409</v>
      </c>
      <c r="Z418" s="84" t="s">
        <v>1039</v>
      </c>
      <c r="AA418" s="85" t="s">
        <v>33</v>
      </c>
      <c r="AB418" s="84" t="s">
        <v>75</v>
      </c>
      <c r="AC418" s="83" t="str">
        <f t="shared" si="6"/>
        <v>Prospect Park borough, Passaic County</v>
      </c>
      <c r="AD418" s="83"/>
      <c r="AE418" s="83"/>
      <c r="AF418" s="83"/>
      <c r="AG418" s="83"/>
      <c r="AH418" s="83"/>
      <c r="AI418" s="83"/>
      <c r="AJ418" s="83"/>
      <c r="AK418" s="83"/>
      <c r="AL418" s="83"/>
    </row>
    <row r="419" spans="25:38" ht="16.5" x14ac:dyDescent="0.3">
      <c r="Y419" s="83">
        <v>410</v>
      </c>
      <c r="Z419" s="84" t="s">
        <v>1040</v>
      </c>
      <c r="AA419" s="85" t="s">
        <v>22</v>
      </c>
      <c r="AB419" s="84" t="s">
        <v>157</v>
      </c>
      <c r="AC419" s="83" t="str">
        <f t="shared" si="6"/>
        <v>Quinton township, Salem County</v>
      </c>
      <c r="AD419" s="83"/>
      <c r="AE419" s="83"/>
      <c r="AF419" s="83"/>
      <c r="AG419" s="83"/>
      <c r="AH419" s="83"/>
      <c r="AI419" s="83"/>
      <c r="AJ419" s="83"/>
      <c r="AK419" s="83"/>
      <c r="AL419" s="83"/>
    </row>
    <row r="420" spans="25:38" ht="16.5" x14ac:dyDescent="0.3">
      <c r="Y420" s="83">
        <v>411</v>
      </c>
      <c r="Z420" s="84" t="s">
        <v>1041</v>
      </c>
      <c r="AA420" s="85" t="s">
        <v>61</v>
      </c>
      <c r="AB420" s="84" t="s">
        <v>173</v>
      </c>
      <c r="AC420" s="83" t="str">
        <f t="shared" si="6"/>
        <v>Rahway city, Union County</v>
      </c>
      <c r="AD420" s="83"/>
      <c r="AE420" s="83"/>
      <c r="AF420" s="83"/>
      <c r="AG420" s="83"/>
      <c r="AH420" s="83"/>
      <c r="AI420" s="83"/>
      <c r="AJ420" s="83"/>
      <c r="AK420" s="83"/>
      <c r="AL420" s="83"/>
    </row>
    <row r="421" spans="25:38" ht="16.5" x14ac:dyDescent="0.3">
      <c r="Y421" s="83">
        <v>412</v>
      </c>
      <c r="Z421" s="84" t="s">
        <v>1042</v>
      </c>
      <c r="AA421" s="85" t="s">
        <v>93</v>
      </c>
      <c r="AB421" s="84" t="s">
        <v>564</v>
      </c>
      <c r="AC421" s="83" t="str">
        <f t="shared" si="6"/>
        <v>Ramsey borough, Bergen County</v>
      </c>
      <c r="AD421" s="83"/>
      <c r="AE421" s="83"/>
      <c r="AF421" s="83"/>
      <c r="AG421" s="83"/>
      <c r="AH421" s="83"/>
      <c r="AI421" s="83"/>
      <c r="AJ421" s="83"/>
      <c r="AK421" s="83"/>
      <c r="AL421" s="83"/>
    </row>
    <row r="422" spans="25:38" ht="16.5" x14ac:dyDescent="0.3">
      <c r="Y422" s="83">
        <v>413</v>
      </c>
      <c r="Z422" s="84" t="s">
        <v>1043</v>
      </c>
      <c r="AA422" s="85" t="s">
        <v>81</v>
      </c>
      <c r="AB422" s="84" t="s">
        <v>530</v>
      </c>
      <c r="AC422" s="83" t="str">
        <f t="shared" si="6"/>
        <v>Randolph township, Morris County</v>
      </c>
      <c r="AD422" s="83"/>
      <c r="AE422" s="83"/>
      <c r="AF422" s="83"/>
      <c r="AG422" s="83"/>
      <c r="AH422" s="83"/>
      <c r="AI422" s="83"/>
      <c r="AJ422" s="83"/>
      <c r="AK422" s="83"/>
      <c r="AL422" s="83"/>
    </row>
    <row r="423" spans="25:38" ht="16.5" x14ac:dyDescent="0.3">
      <c r="Y423" s="83">
        <v>414</v>
      </c>
      <c r="Z423" s="84" t="s">
        <v>1044</v>
      </c>
      <c r="AA423" s="85" t="s">
        <v>172</v>
      </c>
      <c r="AB423" s="84" t="s">
        <v>384</v>
      </c>
      <c r="AC423" s="83" t="str">
        <f t="shared" si="6"/>
        <v>Raritan borough, Somerset County</v>
      </c>
      <c r="AD423" s="83"/>
      <c r="AE423" s="83"/>
      <c r="AF423" s="83"/>
      <c r="AG423" s="83"/>
      <c r="AH423" s="83"/>
      <c r="AI423" s="83"/>
      <c r="AJ423" s="83"/>
      <c r="AK423" s="83"/>
      <c r="AL423" s="83"/>
    </row>
    <row r="424" spans="25:38" ht="16.5" x14ac:dyDescent="0.3">
      <c r="Y424" s="83">
        <v>415</v>
      </c>
      <c r="Z424" s="84" t="s">
        <v>1045</v>
      </c>
      <c r="AA424" s="85" t="s">
        <v>91</v>
      </c>
      <c r="AB424" s="84" t="s">
        <v>472</v>
      </c>
      <c r="AC424" s="83" t="str">
        <f t="shared" si="6"/>
        <v>Raritan township, Hunterdon County</v>
      </c>
      <c r="AD424" s="83"/>
      <c r="AE424" s="83"/>
      <c r="AF424" s="83"/>
      <c r="AG424" s="83"/>
      <c r="AH424" s="83"/>
      <c r="AI424" s="83"/>
      <c r="AJ424" s="83"/>
      <c r="AK424" s="83"/>
      <c r="AL424" s="83"/>
    </row>
    <row r="425" spans="25:38" ht="16.5" x14ac:dyDescent="0.3">
      <c r="Y425" s="83">
        <v>416</v>
      </c>
      <c r="Z425" s="84" t="s">
        <v>1046</v>
      </c>
      <c r="AA425" s="85" t="s">
        <v>91</v>
      </c>
      <c r="AB425" s="84" t="s">
        <v>494</v>
      </c>
      <c r="AC425" s="83" t="str">
        <f t="shared" si="6"/>
        <v>Readington township, Hunterdon County</v>
      </c>
      <c r="AD425" s="83"/>
      <c r="AE425" s="83"/>
      <c r="AF425" s="83"/>
      <c r="AG425" s="83"/>
      <c r="AH425" s="83"/>
      <c r="AI425" s="83"/>
      <c r="AJ425" s="83"/>
      <c r="AK425" s="83"/>
      <c r="AL425" s="83"/>
    </row>
    <row r="426" spans="25:38" ht="16.5" x14ac:dyDescent="0.3">
      <c r="Y426" s="83">
        <v>417</v>
      </c>
      <c r="Z426" s="84" t="s">
        <v>1047</v>
      </c>
      <c r="AA426" s="85" t="s">
        <v>54</v>
      </c>
      <c r="AB426" s="84" t="s">
        <v>164</v>
      </c>
      <c r="AC426" s="83" t="str">
        <f t="shared" si="6"/>
        <v>Red Bank borough, Monmouth County</v>
      </c>
      <c r="AD426" s="83"/>
      <c r="AE426" s="83"/>
      <c r="AF426" s="83"/>
      <c r="AG426" s="83"/>
      <c r="AH426" s="83"/>
      <c r="AI426" s="83"/>
      <c r="AJ426" s="83"/>
      <c r="AK426" s="83"/>
      <c r="AL426" s="83"/>
    </row>
    <row r="427" spans="25:38" ht="16.5" x14ac:dyDescent="0.3">
      <c r="Y427" s="83">
        <v>418</v>
      </c>
      <c r="Z427" s="84" t="s">
        <v>1048</v>
      </c>
      <c r="AA427" s="85" t="s">
        <v>93</v>
      </c>
      <c r="AB427" s="84" t="s">
        <v>319</v>
      </c>
      <c r="AC427" s="83" t="str">
        <f t="shared" si="6"/>
        <v>Ridgefield borough, Bergen County</v>
      </c>
      <c r="AD427" s="83"/>
      <c r="AE427" s="83"/>
      <c r="AF427" s="83"/>
      <c r="AG427" s="83"/>
      <c r="AH427" s="83"/>
      <c r="AI427" s="83"/>
      <c r="AJ427" s="83"/>
      <c r="AK427" s="83"/>
      <c r="AL427" s="83"/>
    </row>
    <row r="428" spans="25:38" ht="16.5" x14ac:dyDescent="0.3">
      <c r="Y428" s="83">
        <v>419</v>
      </c>
      <c r="Z428" s="84" t="s">
        <v>1049</v>
      </c>
      <c r="AA428" s="85" t="s">
        <v>93</v>
      </c>
      <c r="AB428" s="84" t="s">
        <v>252</v>
      </c>
      <c r="AC428" s="83" t="str">
        <f t="shared" si="6"/>
        <v>Ridgefield Park village, Bergen County</v>
      </c>
      <c r="AD428" s="83"/>
      <c r="AE428" s="83"/>
      <c r="AF428" s="83"/>
      <c r="AG428" s="83"/>
      <c r="AH428" s="83"/>
      <c r="AI428" s="83"/>
      <c r="AJ428" s="83"/>
      <c r="AK428" s="83"/>
      <c r="AL428" s="83"/>
    </row>
    <row r="429" spans="25:38" ht="16.5" x14ac:dyDescent="0.3">
      <c r="Y429" s="83">
        <v>420</v>
      </c>
      <c r="Z429" s="84" t="s">
        <v>1050</v>
      </c>
      <c r="AA429" s="85" t="s">
        <v>93</v>
      </c>
      <c r="AB429" s="84" t="s">
        <v>561</v>
      </c>
      <c r="AC429" s="83" t="str">
        <f t="shared" si="6"/>
        <v>Ridgewood village, Bergen County</v>
      </c>
      <c r="AD429" s="83"/>
      <c r="AE429" s="83"/>
      <c r="AF429" s="83"/>
      <c r="AG429" s="83"/>
      <c r="AH429" s="83"/>
      <c r="AI429" s="83"/>
      <c r="AJ429" s="83"/>
      <c r="AK429" s="83"/>
      <c r="AL429" s="83"/>
    </row>
    <row r="430" spans="25:38" ht="16.5" x14ac:dyDescent="0.3">
      <c r="Y430" s="83">
        <v>421</v>
      </c>
      <c r="Z430" s="84" t="s">
        <v>1051</v>
      </c>
      <c r="AA430" s="85" t="s">
        <v>33</v>
      </c>
      <c r="AB430" s="84" t="s">
        <v>429</v>
      </c>
      <c r="AC430" s="83" t="str">
        <f t="shared" si="6"/>
        <v>Ringwood borough, Passaic County</v>
      </c>
      <c r="AD430" s="83"/>
      <c r="AE430" s="83"/>
      <c r="AF430" s="83"/>
      <c r="AG430" s="83"/>
      <c r="AH430" s="83"/>
      <c r="AI430" s="83"/>
      <c r="AJ430" s="83"/>
      <c r="AK430" s="83"/>
      <c r="AL430" s="83"/>
    </row>
    <row r="431" spans="25:38" ht="16.5" x14ac:dyDescent="0.3">
      <c r="Y431" s="83">
        <v>422</v>
      </c>
      <c r="Z431" s="84" t="s">
        <v>1052</v>
      </c>
      <c r="AA431" s="85" t="s">
        <v>93</v>
      </c>
      <c r="AB431" s="84" t="s">
        <v>476</v>
      </c>
      <c r="AC431" s="83" t="str">
        <f t="shared" si="6"/>
        <v>River Edge borough, Bergen County</v>
      </c>
      <c r="AD431" s="83"/>
      <c r="AE431" s="83"/>
      <c r="AF431" s="83"/>
      <c r="AG431" s="83"/>
      <c r="AH431" s="83"/>
      <c r="AI431" s="83"/>
      <c r="AJ431" s="83"/>
      <c r="AK431" s="83"/>
      <c r="AL431" s="83"/>
    </row>
    <row r="432" spans="25:38" ht="16.5" x14ac:dyDescent="0.3">
      <c r="Y432" s="83">
        <v>423</v>
      </c>
      <c r="Z432" s="84" t="s">
        <v>1053</v>
      </c>
      <c r="AA432" s="85" t="s">
        <v>93</v>
      </c>
      <c r="AB432" s="84" t="s">
        <v>538</v>
      </c>
      <c r="AC432" s="83" t="str">
        <f t="shared" si="6"/>
        <v>River Vale township, Bergen County</v>
      </c>
      <c r="AD432" s="83"/>
      <c r="AE432" s="83"/>
      <c r="AF432" s="83"/>
      <c r="AG432" s="83"/>
      <c r="AH432" s="83"/>
      <c r="AI432" s="83"/>
      <c r="AJ432" s="83"/>
      <c r="AK432" s="83"/>
      <c r="AL432" s="83"/>
    </row>
    <row r="433" spans="25:38" ht="16.5" x14ac:dyDescent="0.3">
      <c r="Y433" s="83">
        <v>424</v>
      </c>
      <c r="Z433" s="84" t="s">
        <v>1054</v>
      </c>
      <c r="AA433" s="85" t="s">
        <v>81</v>
      </c>
      <c r="AB433" s="84" t="s">
        <v>475</v>
      </c>
      <c r="AC433" s="83" t="str">
        <f t="shared" si="6"/>
        <v>Riverdale borough, Morris County</v>
      </c>
      <c r="AD433" s="83"/>
      <c r="AE433" s="83"/>
      <c r="AF433" s="83"/>
      <c r="AG433" s="83"/>
      <c r="AH433" s="83"/>
      <c r="AI433" s="83"/>
      <c r="AJ433" s="83"/>
      <c r="AK433" s="83"/>
      <c r="AL433" s="83"/>
    </row>
    <row r="434" spans="25:38" ht="16.5" x14ac:dyDescent="0.3">
      <c r="Y434" s="83">
        <v>425</v>
      </c>
      <c r="Z434" s="84" t="s">
        <v>1055</v>
      </c>
      <c r="AA434" s="85" t="s">
        <v>44</v>
      </c>
      <c r="AB434" s="84" t="s">
        <v>119</v>
      </c>
      <c r="AC434" s="83" t="str">
        <f t="shared" si="6"/>
        <v>Riverside township, Burlington County</v>
      </c>
      <c r="AD434" s="83"/>
      <c r="AE434" s="83"/>
      <c r="AF434" s="83"/>
      <c r="AG434" s="83"/>
      <c r="AH434" s="83"/>
      <c r="AI434" s="83"/>
      <c r="AJ434" s="83"/>
      <c r="AK434" s="83"/>
      <c r="AL434" s="83"/>
    </row>
    <row r="435" spans="25:38" ht="16.5" x14ac:dyDescent="0.3">
      <c r="Y435" s="83">
        <v>426</v>
      </c>
      <c r="Z435" s="84" t="s">
        <v>1056</v>
      </c>
      <c r="AA435" s="85" t="s">
        <v>44</v>
      </c>
      <c r="AB435" s="84" t="s">
        <v>389</v>
      </c>
      <c r="AC435" s="83" t="str">
        <f t="shared" si="6"/>
        <v>Riverton borough, Burlington County</v>
      </c>
      <c r="AD435" s="83"/>
      <c r="AE435" s="83"/>
      <c r="AF435" s="83"/>
      <c r="AG435" s="83"/>
      <c r="AH435" s="83"/>
      <c r="AI435" s="83"/>
      <c r="AJ435" s="83"/>
      <c r="AK435" s="83"/>
      <c r="AL435" s="83"/>
    </row>
    <row r="436" spans="25:38" ht="16.5" x14ac:dyDescent="0.3">
      <c r="Y436" s="83">
        <v>427</v>
      </c>
      <c r="Z436" s="84" t="s">
        <v>1057</v>
      </c>
      <c r="AA436" s="85" t="s">
        <v>38</v>
      </c>
      <c r="AB436" s="84" t="s">
        <v>536</v>
      </c>
      <c r="AC436" s="83" t="str">
        <f t="shared" si="6"/>
        <v>Robbinsville township, Mercer County</v>
      </c>
      <c r="AD436" s="83"/>
      <c r="AE436" s="83"/>
      <c r="AF436" s="83"/>
      <c r="AG436" s="83"/>
      <c r="AH436" s="83"/>
      <c r="AI436" s="83"/>
      <c r="AJ436" s="83"/>
      <c r="AK436" s="83"/>
      <c r="AL436" s="83"/>
    </row>
    <row r="437" spans="25:38" ht="16.5" x14ac:dyDescent="0.3">
      <c r="Y437" s="83">
        <v>428</v>
      </c>
      <c r="Z437" s="84" t="s">
        <v>1058</v>
      </c>
      <c r="AA437" s="85" t="s">
        <v>93</v>
      </c>
      <c r="AB437" s="84" t="s">
        <v>316</v>
      </c>
      <c r="AC437" s="83" t="str">
        <f t="shared" si="6"/>
        <v>Rochelle Park township, Bergen County</v>
      </c>
      <c r="AD437" s="83"/>
      <c r="AE437" s="83"/>
      <c r="AF437" s="83"/>
      <c r="AG437" s="83"/>
      <c r="AH437" s="83"/>
      <c r="AI437" s="83"/>
      <c r="AJ437" s="83"/>
      <c r="AK437" s="83"/>
      <c r="AL437" s="83"/>
    </row>
    <row r="438" spans="25:38" ht="16.5" x14ac:dyDescent="0.3">
      <c r="Y438" s="83">
        <v>429</v>
      </c>
      <c r="Z438" s="84" t="s">
        <v>1059</v>
      </c>
      <c r="AA438" s="85" t="s">
        <v>81</v>
      </c>
      <c r="AB438" s="84" t="s">
        <v>404</v>
      </c>
      <c r="AC438" s="83" t="str">
        <f t="shared" si="6"/>
        <v>Rockaway borough, Morris County</v>
      </c>
      <c r="AD438" s="83"/>
      <c r="AE438" s="83"/>
      <c r="AF438" s="83"/>
      <c r="AG438" s="83"/>
      <c r="AH438" s="83"/>
      <c r="AI438" s="83"/>
      <c r="AJ438" s="83"/>
      <c r="AK438" s="83"/>
      <c r="AL438" s="83"/>
    </row>
    <row r="439" spans="25:38" ht="16.5" x14ac:dyDescent="0.3">
      <c r="Y439" s="83">
        <v>430</v>
      </c>
      <c r="Z439" s="84" t="s">
        <v>1060</v>
      </c>
      <c r="AA439" s="85" t="s">
        <v>81</v>
      </c>
      <c r="AB439" s="84" t="s">
        <v>471</v>
      </c>
      <c r="AC439" s="83" t="str">
        <f t="shared" si="6"/>
        <v>Rockaway township, Morris County</v>
      </c>
      <c r="AD439" s="83"/>
      <c r="AE439" s="83"/>
      <c r="AF439" s="83"/>
      <c r="AG439" s="83"/>
      <c r="AH439" s="83"/>
      <c r="AI439" s="83"/>
      <c r="AJ439" s="83"/>
      <c r="AK439" s="83"/>
      <c r="AL439" s="83"/>
    </row>
    <row r="440" spans="25:38" ht="16.5" x14ac:dyDescent="0.3">
      <c r="Y440" s="83">
        <v>431</v>
      </c>
      <c r="Z440" s="84" t="s">
        <v>1061</v>
      </c>
      <c r="AA440" s="85" t="s">
        <v>93</v>
      </c>
      <c r="AB440" s="84" t="s">
        <v>464</v>
      </c>
      <c r="AC440" s="83" t="str">
        <f t="shared" si="6"/>
        <v>Rockleigh borough, Bergen County</v>
      </c>
      <c r="AD440" s="83"/>
      <c r="AE440" s="83"/>
      <c r="AF440" s="83"/>
      <c r="AG440" s="83"/>
      <c r="AH440" s="83"/>
      <c r="AI440" s="83"/>
      <c r="AJ440" s="83"/>
      <c r="AK440" s="83"/>
      <c r="AL440" s="83"/>
    </row>
    <row r="441" spans="25:38" ht="16.5" x14ac:dyDescent="0.3">
      <c r="Y441" s="83">
        <v>432</v>
      </c>
      <c r="Z441" s="84" t="s">
        <v>1062</v>
      </c>
      <c r="AA441" s="85" t="s">
        <v>172</v>
      </c>
      <c r="AB441" s="84" t="s">
        <v>506</v>
      </c>
      <c r="AC441" s="83" t="str">
        <f t="shared" si="6"/>
        <v>Rocky Hill borough, Somerset County</v>
      </c>
      <c r="AD441" s="83"/>
      <c r="AE441" s="83"/>
      <c r="AF441" s="83"/>
      <c r="AG441" s="83"/>
      <c r="AH441" s="83"/>
      <c r="AI441" s="83"/>
      <c r="AJ441" s="83"/>
      <c r="AK441" s="83"/>
      <c r="AL441" s="83"/>
    </row>
    <row r="442" spans="25:38" ht="16.5" x14ac:dyDescent="0.3">
      <c r="Y442" s="83">
        <v>433</v>
      </c>
      <c r="Z442" s="84" t="s">
        <v>1063</v>
      </c>
      <c r="AA442" s="85" t="s">
        <v>54</v>
      </c>
      <c r="AB442" s="84" t="s">
        <v>374</v>
      </c>
      <c r="AC442" s="83" t="str">
        <f t="shared" si="6"/>
        <v>Roosevelt borough, Monmouth County</v>
      </c>
      <c r="AD442" s="83"/>
      <c r="AE442" s="83"/>
      <c r="AF442" s="83"/>
      <c r="AG442" s="83"/>
      <c r="AH442" s="83"/>
      <c r="AI442" s="83"/>
      <c r="AJ442" s="83"/>
      <c r="AK442" s="83"/>
      <c r="AL442" s="83"/>
    </row>
    <row r="443" spans="25:38" ht="16.5" x14ac:dyDescent="0.3">
      <c r="Y443" s="83">
        <v>434</v>
      </c>
      <c r="Z443" s="84" t="s">
        <v>1064</v>
      </c>
      <c r="AA443" s="85" t="s">
        <v>41</v>
      </c>
      <c r="AB443" s="84" t="s">
        <v>519</v>
      </c>
      <c r="AC443" s="83" t="str">
        <f t="shared" si="6"/>
        <v>Roseland borough, Essex County</v>
      </c>
      <c r="AD443" s="83"/>
      <c r="AE443" s="83"/>
      <c r="AF443" s="83"/>
      <c r="AG443" s="83"/>
      <c r="AH443" s="83"/>
      <c r="AI443" s="83"/>
      <c r="AJ443" s="83"/>
      <c r="AK443" s="83"/>
      <c r="AL443" s="83"/>
    </row>
    <row r="444" spans="25:38" ht="16.5" x14ac:dyDescent="0.3">
      <c r="Y444" s="83">
        <v>435</v>
      </c>
      <c r="Z444" s="84" t="s">
        <v>1065</v>
      </c>
      <c r="AA444" s="85" t="s">
        <v>61</v>
      </c>
      <c r="AB444" s="84" t="s">
        <v>112</v>
      </c>
      <c r="AC444" s="83" t="str">
        <f t="shared" si="6"/>
        <v>Roselle borough, Union County</v>
      </c>
      <c r="AD444" s="83"/>
      <c r="AE444" s="83"/>
      <c r="AF444" s="83"/>
      <c r="AG444" s="83"/>
      <c r="AH444" s="83"/>
      <c r="AI444" s="83"/>
      <c r="AJ444" s="83"/>
      <c r="AK444" s="83"/>
      <c r="AL444" s="83"/>
    </row>
    <row r="445" spans="25:38" ht="16.5" x14ac:dyDescent="0.3">
      <c r="Y445" s="83">
        <v>436</v>
      </c>
      <c r="Z445" s="84" t="s">
        <v>1066</v>
      </c>
      <c r="AA445" s="85" t="s">
        <v>61</v>
      </c>
      <c r="AB445" s="84" t="s">
        <v>253</v>
      </c>
      <c r="AC445" s="83" t="str">
        <f t="shared" si="6"/>
        <v>Roselle Park borough, Union County</v>
      </c>
      <c r="AD445" s="83"/>
      <c r="AE445" s="83"/>
      <c r="AF445" s="83"/>
      <c r="AG445" s="83"/>
      <c r="AH445" s="83"/>
      <c r="AI445" s="83"/>
      <c r="AJ445" s="83"/>
      <c r="AK445" s="83"/>
      <c r="AL445" s="83"/>
    </row>
    <row r="446" spans="25:38" ht="16.5" x14ac:dyDescent="0.3">
      <c r="Y446" s="83">
        <v>437</v>
      </c>
      <c r="Z446" s="84" t="s">
        <v>1067</v>
      </c>
      <c r="AA446" s="85" t="s">
        <v>81</v>
      </c>
      <c r="AB446" s="84" t="s">
        <v>432</v>
      </c>
      <c r="AC446" s="83" t="str">
        <f t="shared" si="6"/>
        <v>Roxbury township, Morris County</v>
      </c>
      <c r="AD446" s="83"/>
      <c r="AE446" s="83"/>
      <c r="AF446" s="83"/>
      <c r="AG446" s="83"/>
      <c r="AH446" s="83"/>
      <c r="AI446" s="83"/>
      <c r="AJ446" s="83"/>
      <c r="AK446" s="83"/>
      <c r="AL446" s="83"/>
    </row>
    <row r="447" spans="25:38" ht="16.5" x14ac:dyDescent="0.3">
      <c r="Y447" s="83">
        <v>438</v>
      </c>
      <c r="Z447" s="84" t="s">
        <v>1068</v>
      </c>
      <c r="AA447" s="85" t="s">
        <v>54</v>
      </c>
      <c r="AB447" s="84" t="s">
        <v>560</v>
      </c>
      <c r="AC447" s="83" t="str">
        <f t="shared" si="6"/>
        <v>Rumson borough, Monmouth County</v>
      </c>
      <c r="AD447" s="83"/>
      <c r="AE447" s="83"/>
      <c r="AF447" s="83"/>
      <c r="AG447" s="83"/>
      <c r="AH447" s="83"/>
      <c r="AI447" s="83"/>
      <c r="AJ447" s="83"/>
      <c r="AK447" s="83"/>
      <c r="AL447" s="83"/>
    </row>
    <row r="448" spans="25:38" ht="16.5" x14ac:dyDescent="0.3">
      <c r="Y448" s="83">
        <v>439</v>
      </c>
      <c r="Z448" s="84" t="s">
        <v>1069</v>
      </c>
      <c r="AA448" s="85" t="s">
        <v>19</v>
      </c>
      <c r="AB448" s="84" t="s">
        <v>162</v>
      </c>
      <c r="AC448" s="83" t="str">
        <f t="shared" si="6"/>
        <v>Runnemede borough, Camden County</v>
      </c>
      <c r="AD448" s="83"/>
      <c r="AE448" s="83"/>
      <c r="AF448" s="83"/>
      <c r="AG448" s="83"/>
      <c r="AH448" s="83"/>
      <c r="AI448" s="83"/>
      <c r="AJ448" s="83"/>
      <c r="AK448" s="83"/>
      <c r="AL448" s="83"/>
    </row>
    <row r="449" spans="25:38" ht="16.5" x14ac:dyDescent="0.3">
      <c r="Y449" s="83">
        <v>440</v>
      </c>
      <c r="Z449" s="84" t="s">
        <v>1070</v>
      </c>
      <c r="AA449" s="85" t="s">
        <v>93</v>
      </c>
      <c r="AB449" s="84" t="s">
        <v>414</v>
      </c>
      <c r="AC449" s="83" t="str">
        <f t="shared" si="6"/>
        <v>Rutherford borough, Bergen County</v>
      </c>
      <c r="AD449" s="83"/>
      <c r="AE449" s="83"/>
      <c r="AF449" s="83"/>
      <c r="AG449" s="83"/>
      <c r="AH449" s="83"/>
      <c r="AI449" s="83"/>
      <c r="AJ449" s="83"/>
      <c r="AK449" s="83"/>
      <c r="AL449" s="83"/>
    </row>
    <row r="450" spans="25:38" ht="16.5" x14ac:dyDescent="0.3">
      <c r="Y450" s="83">
        <v>441</v>
      </c>
      <c r="Z450" s="84" t="s">
        <v>1071</v>
      </c>
      <c r="AA450" s="85" t="s">
        <v>93</v>
      </c>
      <c r="AB450" s="84" t="s">
        <v>333</v>
      </c>
      <c r="AC450" s="83" t="str">
        <f t="shared" si="6"/>
        <v>Saddle Brook township, Bergen County</v>
      </c>
      <c r="AD450" s="83"/>
      <c r="AE450" s="83"/>
      <c r="AF450" s="83"/>
      <c r="AG450" s="83"/>
      <c r="AH450" s="83"/>
      <c r="AI450" s="83"/>
      <c r="AJ450" s="83"/>
      <c r="AK450" s="83"/>
      <c r="AL450" s="83"/>
    </row>
    <row r="451" spans="25:38" ht="16.5" x14ac:dyDescent="0.3">
      <c r="Y451" s="83">
        <v>442</v>
      </c>
      <c r="Z451" s="84" t="s">
        <v>1072</v>
      </c>
      <c r="AA451" s="85" t="s">
        <v>93</v>
      </c>
      <c r="AB451" s="84" t="s">
        <v>563</v>
      </c>
      <c r="AC451" s="83" t="str">
        <f t="shared" si="6"/>
        <v>Saddle River borough, Bergen County</v>
      </c>
      <c r="AD451" s="83"/>
      <c r="AE451" s="83"/>
      <c r="AF451" s="83"/>
      <c r="AG451" s="83"/>
      <c r="AH451" s="83"/>
      <c r="AI451" s="83"/>
      <c r="AJ451" s="83"/>
      <c r="AK451" s="83"/>
      <c r="AL451" s="83"/>
    </row>
    <row r="452" spans="25:38" ht="16.5" x14ac:dyDescent="0.3">
      <c r="Y452" s="83">
        <v>443</v>
      </c>
      <c r="Z452" s="84" t="s">
        <v>1073</v>
      </c>
      <c r="AA452" s="85" t="s">
        <v>22</v>
      </c>
      <c r="AB452" s="84" t="s">
        <v>21</v>
      </c>
      <c r="AC452" s="83" t="str">
        <f t="shared" si="6"/>
        <v>Salem city, Salem County</v>
      </c>
      <c r="AD452" s="83"/>
      <c r="AE452" s="83"/>
      <c r="AF452" s="83"/>
      <c r="AG452" s="83"/>
      <c r="AH452" s="83"/>
      <c r="AI452" s="83"/>
      <c r="AJ452" s="83"/>
      <c r="AK452" s="83"/>
      <c r="AL452" s="83"/>
    </row>
    <row r="453" spans="25:38" ht="16.5" x14ac:dyDescent="0.3">
      <c r="Y453" s="83">
        <v>444</v>
      </c>
      <c r="Z453" s="84" t="s">
        <v>1074</v>
      </c>
      <c r="AA453" s="85" t="s">
        <v>71</v>
      </c>
      <c r="AB453" s="84" t="s">
        <v>348</v>
      </c>
      <c r="AC453" s="83" t="str">
        <f t="shared" si="6"/>
        <v>Sandyston township, Sussex County</v>
      </c>
      <c r="AD453" s="83"/>
      <c r="AE453" s="83"/>
      <c r="AF453" s="83"/>
      <c r="AG453" s="83"/>
      <c r="AH453" s="83"/>
      <c r="AI453" s="83"/>
      <c r="AJ453" s="83"/>
      <c r="AK453" s="83"/>
      <c r="AL453" s="83"/>
    </row>
    <row r="454" spans="25:38" ht="16.5" x14ac:dyDescent="0.3">
      <c r="Y454" s="83">
        <v>445</v>
      </c>
      <c r="Z454" s="84" t="s">
        <v>1075</v>
      </c>
      <c r="AA454" s="85" t="s">
        <v>49</v>
      </c>
      <c r="AB454" s="84" t="s">
        <v>330</v>
      </c>
      <c r="AC454" s="83" t="str">
        <f t="shared" si="6"/>
        <v>Sayreville borough, Middlesex County</v>
      </c>
      <c r="AD454" s="83"/>
      <c r="AE454" s="83"/>
      <c r="AF454" s="83"/>
      <c r="AG454" s="83"/>
      <c r="AH454" s="83"/>
      <c r="AI454" s="83"/>
      <c r="AJ454" s="83"/>
      <c r="AK454" s="83"/>
      <c r="AL454" s="83"/>
    </row>
    <row r="455" spans="25:38" ht="16.5" x14ac:dyDescent="0.3">
      <c r="Y455" s="83">
        <v>446</v>
      </c>
      <c r="Z455" s="84" t="s">
        <v>1076</v>
      </c>
      <c r="AA455" s="85" t="s">
        <v>61</v>
      </c>
      <c r="AB455" s="84" t="s">
        <v>495</v>
      </c>
      <c r="AC455" s="83" t="str">
        <f t="shared" si="6"/>
        <v>Scotch Plains township, Union County</v>
      </c>
      <c r="AD455" s="83"/>
      <c r="AE455" s="83"/>
      <c r="AF455" s="83"/>
      <c r="AG455" s="83"/>
      <c r="AH455" s="83"/>
      <c r="AI455" s="83"/>
      <c r="AJ455" s="83"/>
      <c r="AK455" s="83"/>
      <c r="AL455" s="83"/>
    </row>
    <row r="456" spans="25:38" ht="16.5" x14ac:dyDescent="0.3">
      <c r="Y456" s="83">
        <v>447</v>
      </c>
      <c r="Z456" s="84" t="s">
        <v>1077</v>
      </c>
      <c r="AA456" s="85" t="s">
        <v>54</v>
      </c>
      <c r="AB456" s="84" t="s">
        <v>312</v>
      </c>
      <c r="AC456" s="83" t="str">
        <f t="shared" si="6"/>
        <v>Sea Bright borough, Monmouth County</v>
      </c>
      <c r="AD456" s="83"/>
      <c r="AE456" s="83"/>
      <c r="AF456" s="83"/>
      <c r="AG456" s="83"/>
      <c r="AH456" s="83"/>
      <c r="AI456" s="83"/>
      <c r="AJ456" s="83"/>
      <c r="AK456" s="83"/>
      <c r="AL456" s="83"/>
    </row>
    <row r="457" spans="25:38" ht="16.5" x14ac:dyDescent="0.3">
      <c r="Y457" s="83">
        <v>448</v>
      </c>
      <c r="Z457" s="84" t="s">
        <v>1078</v>
      </c>
      <c r="AA457" s="85" t="s">
        <v>54</v>
      </c>
      <c r="AB457" s="84" t="s">
        <v>554</v>
      </c>
      <c r="AC457" s="83" t="str">
        <f t="shared" si="6"/>
        <v>Sea Girt borough, Monmouth County</v>
      </c>
      <c r="AD457" s="83"/>
      <c r="AE457" s="83"/>
      <c r="AF457" s="83"/>
      <c r="AG457" s="83"/>
      <c r="AH457" s="83"/>
      <c r="AI457" s="83"/>
      <c r="AJ457" s="83"/>
      <c r="AK457" s="83"/>
      <c r="AL457" s="83"/>
    </row>
    <row r="458" spans="25:38" ht="16.5" x14ac:dyDescent="0.3">
      <c r="Y458" s="83">
        <v>449</v>
      </c>
      <c r="Z458" s="84" t="s">
        <v>1079</v>
      </c>
      <c r="AA458" s="85" t="s">
        <v>28</v>
      </c>
      <c r="AB458" s="84" t="s">
        <v>301</v>
      </c>
      <c r="AC458" s="83" t="str">
        <f t="shared" si="6"/>
        <v>Sea Isle City city, Cape May County</v>
      </c>
      <c r="AD458" s="83"/>
      <c r="AE458" s="83"/>
      <c r="AF458" s="83"/>
      <c r="AG458" s="83"/>
      <c r="AH458" s="83"/>
      <c r="AI458" s="83"/>
      <c r="AJ458" s="83"/>
      <c r="AK458" s="83"/>
      <c r="AL458" s="83"/>
    </row>
    <row r="459" spans="25:38" ht="16.5" x14ac:dyDescent="0.3">
      <c r="Y459" s="83">
        <v>450</v>
      </c>
      <c r="Z459" s="84" t="s">
        <v>1080</v>
      </c>
      <c r="AA459" s="85" t="s">
        <v>30</v>
      </c>
      <c r="AB459" s="84" t="s">
        <v>29</v>
      </c>
      <c r="AC459" s="83" t="str">
        <f t="shared" ref="AC459:AC522" si="7">AB459&amp;", "&amp;AA459&amp;" County"</f>
        <v>Seaside Heights borough, Ocean County</v>
      </c>
      <c r="AD459" s="83"/>
      <c r="AE459" s="83"/>
      <c r="AF459" s="83"/>
      <c r="AG459" s="83"/>
      <c r="AH459" s="83"/>
      <c r="AI459" s="83"/>
      <c r="AJ459" s="83"/>
      <c r="AK459" s="83"/>
      <c r="AL459" s="83"/>
    </row>
    <row r="460" spans="25:38" ht="16.5" x14ac:dyDescent="0.3">
      <c r="Y460" s="83">
        <v>451</v>
      </c>
      <c r="Z460" s="84" t="s">
        <v>1081</v>
      </c>
      <c r="AA460" s="85" t="s">
        <v>30</v>
      </c>
      <c r="AB460" s="84" t="s">
        <v>264</v>
      </c>
      <c r="AC460" s="83" t="str">
        <f t="shared" si="7"/>
        <v>Seaside Park borough, Ocean County</v>
      </c>
      <c r="AD460" s="83"/>
      <c r="AE460" s="83"/>
      <c r="AF460" s="83"/>
      <c r="AG460" s="83"/>
      <c r="AH460" s="83"/>
      <c r="AI460" s="83"/>
      <c r="AJ460" s="83"/>
      <c r="AK460" s="83"/>
      <c r="AL460" s="83"/>
    </row>
    <row r="461" spans="25:38" ht="16.5" x14ac:dyDescent="0.3">
      <c r="Y461" s="83">
        <v>452</v>
      </c>
      <c r="Z461" s="84" t="s">
        <v>1082</v>
      </c>
      <c r="AA461" s="85" t="s">
        <v>52</v>
      </c>
      <c r="AB461" s="84" t="s">
        <v>293</v>
      </c>
      <c r="AC461" s="83" t="str">
        <f t="shared" si="7"/>
        <v>Secaucus town, Hudson County</v>
      </c>
      <c r="AD461" s="83"/>
      <c r="AE461" s="83"/>
      <c r="AF461" s="83"/>
      <c r="AG461" s="83"/>
      <c r="AH461" s="83"/>
      <c r="AI461" s="83"/>
      <c r="AJ461" s="83"/>
      <c r="AK461" s="83"/>
      <c r="AL461" s="83"/>
    </row>
    <row r="462" spans="25:38" ht="16.5" x14ac:dyDescent="0.3">
      <c r="Y462" s="83">
        <v>453</v>
      </c>
      <c r="Z462" s="84" t="s">
        <v>1083</v>
      </c>
      <c r="AA462" s="85" t="s">
        <v>44</v>
      </c>
      <c r="AB462" s="84" t="s">
        <v>381</v>
      </c>
      <c r="AC462" s="83" t="str">
        <f t="shared" si="7"/>
        <v>Shamong township, Burlington County</v>
      </c>
      <c r="AD462" s="83"/>
      <c r="AE462" s="83"/>
      <c r="AF462" s="83"/>
      <c r="AG462" s="83"/>
      <c r="AH462" s="83"/>
      <c r="AI462" s="83"/>
      <c r="AJ462" s="83"/>
      <c r="AK462" s="83"/>
      <c r="AL462" s="83"/>
    </row>
    <row r="463" spans="25:38" ht="16.5" x14ac:dyDescent="0.3">
      <c r="Y463" s="83">
        <v>454</v>
      </c>
      <c r="Z463" s="84" t="s">
        <v>1084</v>
      </c>
      <c r="AA463" s="85" t="s">
        <v>26</v>
      </c>
      <c r="AB463" s="84" t="s">
        <v>209</v>
      </c>
      <c r="AC463" s="83" t="str">
        <f t="shared" si="7"/>
        <v>Shiloh borough, Cumberland County</v>
      </c>
      <c r="AD463" s="83"/>
      <c r="AE463" s="83"/>
      <c r="AF463" s="83"/>
      <c r="AG463" s="83"/>
      <c r="AH463" s="83"/>
      <c r="AI463" s="83"/>
      <c r="AJ463" s="83"/>
      <c r="AK463" s="83"/>
      <c r="AL463" s="83"/>
    </row>
    <row r="464" spans="25:38" ht="16.5" x14ac:dyDescent="0.3">
      <c r="Y464" s="83">
        <v>455</v>
      </c>
      <c r="Z464" s="84" t="s">
        <v>1085</v>
      </c>
      <c r="AA464" s="85" t="s">
        <v>30</v>
      </c>
      <c r="AB464" s="84" t="s">
        <v>325</v>
      </c>
      <c r="AC464" s="83" t="str">
        <f t="shared" si="7"/>
        <v>Ship Bottom borough, Ocean County</v>
      </c>
      <c r="AD464" s="83"/>
      <c r="AE464" s="83"/>
      <c r="AF464" s="83"/>
      <c r="AG464" s="83"/>
      <c r="AH464" s="83"/>
      <c r="AI464" s="83"/>
      <c r="AJ464" s="83"/>
      <c r="AK464" s="83"/>
      <c r="AL464" s="83"/>
    </row>
    <row r="465" spans="25:38" ht="16.5" x14ac:dyDescent="0.3">
      <c r="Y465" s="83">
        <v>456</v>
      </c>
      <c r="Z465" s="84" t="s">
        <v>1086</v>
      </c>
      <c r="AA465" s="85" t="s">
        <v>54</v>
      </c>
      <c r="AB465" s="84" t="s">
        <v>551</v>
      </c>
      <c r="AC465" s="83" t="str">
        <f t="shared" si="7"/>
        <v>Shrewsbury borough, Monmouth County</v>
      </c>
      <c r="AD465" s="83"/>
      <c r="AE465" s="83"/>
      <c r="AF465" s="83"/>
      <c r="AG465" s="83"/>
      <c r="AH465" s="83"/>
      <c r="AI465" s="83"/>
      <c r="AJ465" s="83"/>
      <c r="AK465" s="83"/>
      <c r="AL465" s="83"/>
    </row>
    <row r="466" spans="25:38" ht="16.5" x14ac:dyDescent="0.3">
      <c r="Y466" s="83">
        <v>457</v>
      </c>
      <c r="Z466" s="84" t="s">
        <v>1087</v>
      </c>
      <c r="AA466" s="85" t="s">
        <v>54</v>
      </c>
      <c r="AB466" s="84" t="s">
        <v>138</v>
      </c>
      <c r="AC466" s="83" t="str">
        <f t="shared" si="7"/>
        <v>Shrewsbury township, Monmouth County</v>
      </c>
      <c r="AD466" s="83"/>
      <c r="AE466" s="83"/>
      <c r="AF466" s="83"/>
      <c r="AG466" s="83"/>
      <c r="AH466" s="83"/>
      <c r="AI466" s="83"/>
      <c r="AJ466" s="83"/>
      <c r="AK466" s="83"/>
      <c r="AL466" s="83"/>
    </row>
    <row r="467" spans="25:38" ht="16.5" x14ac:dyDescent="0.3">
      <c r="Y467" s="83">
        <v>458</v>
      </c>
      <c r="Z467" s="84" t="s">
        <v>1088</v>
      </c>
      <c r="AA467" s="85" t="s">
        <v>19</v>
      </c>
      <c r="AB467" s="84" t="s">
        <v>161</v>
      </c>
      <c r="AC467" s="83" t="str">
        <f t="shared" si="7"/>
        <v>Somerdale borough, Camden County</v>
      </c>
      <c r="AD467" s="83"/>
      <c r="AE467" s="83"/>
      <c r="AF467" s="83"/>
      <c r="AG467" s="83"/>
      <c r="AH467" s="83"/>
      <c r="AI467" s="83"/>
      <c r="AJ467" s="83"/>
      <c r="AK467" s="83"/>
      <c r="AL467" s="83"/>
    </row>
    <row r="468" spans="25:38" ht="16.5" x14ac:dyDescent="0.3">
      <c r="Y468" s="83">
        <v>459</v>
      </c>
      <c r="Z468" s="84" t="s">
        <v>1089</v>
      </c>
      <c r="AA468" s="85" t="s">
        <v>24</v>
      </c>
      <c r="AB468" s="84" t="s">
        <v>101</v>
      </c>
      <c r="AC468" s="83" t="str">
        <f t="shared" si="7"/>
        <v>Somers Point city, Atlantic County</v>
      </c>
      <c r="AD468" s="83"/>
      <c r="AE468" s="83"/>
      <c r="AF468" s="83"/>
      <c r="AG468" s="83"/>
      <c r="AH468" s="83"/>
      <c r="AI468" s="83"/>
      <c r="AJ468" s="83"/>
      <c r="AK468" s="83"/>
      <c r="AL468" s="83"/>
    </row>
    <row r="469" spans="25:38" ht="16.5" x14ac:dyDescent="0.3">
      <c r="Y469" s="83">
        <v>460</v>
      </c>
      <c r="Z469" s="84" t="s">
        <v>1090</v>
      </c>
      <c r="AA469" s="85" t="s">
        <v>172</v>
      </c>
      <c r="AB469" s="84" t="s">
        <v>234</v>
      </c>
      <c r="AC469" s="83" t="str">
        <f t="shared" si="7"/>
        <v>Somerville borough, Somerset County</v>
      </c>
      <c r="AD469" s="83"/>
      <c r="AE469" s="83"/>
      <c r="AF469" s="83"/>
      <c r="AG469" s="83"/>
      <c r="AH469" s="83"/>
      <c r="AI469" s="83"/>
      <c r="AJ469" s="83"/>
      <c r="AK469" s="83"/>
      <c r="AL469" s="83"/>
    </row>
    <row r="470" spans="25:38" ht="16.5" x14ac:dyDescent="0.3">
      <c r="Y470" s="83">
        <v>461</v>
      </c>
      <c r="Z470" s="84" t="s">
        <v>1091</v>
      </c>
      <c r="AA470" s="85" t="s">
        <v>49</v>
      </c>
      <c r="AB470" s="84" t="s">
        <v>214</v>
      </c>
      <c r="AC470" s="83" t="str">
        <f t="shared" si="7"/>
        <v>South Amboy city, Middlesex County</v>
      </c>
      <c r="AD470" s="83"/>
      <c r="AE470" s="83"/>
      <c r="AF470" s="83"/>
      <c r="AG470" s="83"/>
      <c r="AH470" s="83"/>
      <c r="AI470" s="83"/>
      <c r="AJ470" s="83"/>
      <c r="AK470" s="83"/>
      <c r="AL470" s="83"/>
    </row>
    <row r="471" spans="25:38" ht="16.5" x14ac:dyDescent="0.3">
      <c r="Y471" s="83">
        <v>462</v>
      </c>
      <c r="Z471" s="84" t="s">
        <v>1092</v>
      </c>
      <c r="AA471" s="85" t="s">
        <v>172</v>
      </c>
      <c r="AB471" s="84" t="s">
        <v>258</v>
      </c>
      <c r="AC471" s="83" t="str">
        <f t="shared" si="7"/>
        <v>South Bound Brook borough, Somerset County</v>
      </c>
      <c r="AD471" s="83"/>
      <c r="AE471" s="83"/>
      <c r="AF471" s="83"/>
      <c r="AG471" s="83"/>
      <c r="AH471" s="83"/>
      <c r="AI471" s="83"/>
      <c r="AJ471" s="83"/>
      <c r="AK471" s="83"/>
      <c r="AL471" s="83"/>
    </row>
    <row r="472" spans="25:38" ht="16.5" x14ac:dyDescent="0.3">
      <c r="Y472" s="83">
        <v>463</v>
      </c>
      <c r="Z472" s="84" t="s">
        <v>1093</v>
      </c>
      <c r="AA472" s="85" t="s">
        <v>49</v>
      </c>
      <c r="AB472" s="84" t="s">
        <v>481</v>
      </c>
      <c r="AC472" s="83" t="str">
        <f t="shared" si="7"/>
        <v>South Brunswick township, Middlesex County</v>
      </c>
      <c r="AD472" s="83"/>
      <c r="AE472" s="83"/>
      <c r="AF472" s="83"/>
      <c r="AG472" s="83"/>
      <c r="AH472" s="83"/>
      <c r="AI472" s="83"/>
      <c r="AJ472" s="83"/>
      <c r="AK472" s="83"/>
      <c r="AL472" s="83"/>
    </row>
    <row r="473" spans="25:38" ht="16.5" x14ac:dyDescent="0.3">
      <c r="Y473" s="83">
        <v>464</v>
      </c>
      <c r="Z473" s="84" t="s">
        <v>1094</v>
      </c>
      <c r="AA473" s="85" t="s">
        <v>93</v>
      </c>
      <c r="AB473" s="84" t="s">
        <v>182</v>
      </c>
      <c r="AC473" s="83" t="str">
        <f t="shared" si="7"/>
        <v>South Hackensack township, Bergen County</v>
      </c>
      <c r="AD473" s="83"/>
      <c r="AE473" s="83"/>
      <c r="AF473" s="83"/>
      <c r="AG473" s="83"/>
      <c r="AH473" s="83"/>
      <c r="AI473" s="83"/>
      <c r="AJ473" s="83"/>
      <c r="AK473" s="83"/>
      <c r="AL473" s="83"/>
    </row>
    <row r="474" spans="25:38" ht="16.5" x14ac:dyDescent="0.3">
      <c r="Y474" s="83">
        <v>465</v>
      </c>
      <c r="Z474" s="84" t="s">
        <v>1095</v>
      </c>
      <c r="AA474" s="85" t="s">
        <v>47</v>
      </c>
      <c r="AB474" s="84" t="s">
        <v>446</v>
      </c>
      <c r="AC474" s="83" t="str">
        <f t="shared" si="7"/>
        <v>South Harrison township, Gloucester County</v>
      </c>
      <c r="AD474" s="83"/>
      <c r="AE474" s="83"/>
      <c r="AF474" s="83"/>
      <c r="AG474" s="83"/>
      <c r="AH474" s="83"/>
      <c r="AI474" s="83"/>
      <c r="AJ474" s="83"/>
      <c r="AK474" s="83"/>
      <c r="AL474" s="83"/>
    </row>
    <row r="475" spans="25:38" ht="16.5" x14ac:dyDescent="0.3">
      <c r="Y475" s="83">
        <v>466</v>
      </c>
      <c r="Z475" s="84" t="s">
        <v>1096</v>
      </c>
      <c r="AA475" s="85" t="s">
        <v>41</v>
      </c>
      <c r="AB475" s="84" t="s">
        <v>422</v>
      </c>
      <c r="AC475" s="83" t="str">
        <f t="shared" si="7"/>
        <v>South Orange Village township, Essex County</v>
      </c>
      <c r="AD475" s="83"/>
      <c r="AE475" s="83"/>
      <c r="AF475" s="83"/>
      <c r="AG475" s="83"/>
      <c r="AH475" s="83"/>
      <c r="AI475" s="83"/>
      <c r="AJ475" s="83"/>
      <c r="AK475" s="83"/>
      <c r="AL475" s="83"/>
    </row>
    <row r="476" spans="25:38" ht="16.5" x14ac:dyDescent="0.3">
      <c r="Y476" s="83">
        <v>467</v>
      </c>
      <c r="Z476" s="84" t="s">
        <v>1097</v>
      </c>
      <c r="AA476" s="85" t="s">
        <v>49</v>
      </c>
      <c r="AB476" s="84" t="s">
        <v>367</v>
      </c>
      <c r="AC476" s="83" t="str">
        <f t="shared" si="7"/>
        <v>South Plainfield borough, Middlesex County</v>
      </c>
      <c r="AD476" s="83"/>
      <c r="AE476" s="83"/>
      <c r="AF476" s="83"/>
      <c r="AG476" s="83"/>
      <c r="AH476" s="83"/>
      <c r="AI476" s="83"/>
      <c r="AJ476" s="83"/>
      <c r="AK476" s="83"/>
      <c r="AL476" s="83"/>
    </row>
    <row r="477" spans="25:38" ht="16.5" x14ac:dyDescent="0.3">
      <c r="Y477" s="83">
        <v>468</v>
      </c>
      <c r="Z477" s="84" t="s">
        <v>1098</v>
      </c>
      <c r="AA477" s="85" t="s">
        <v>49</v>
      </c>
      <c r="AB477" s="84" t="s">
        <v>153</v>
      </c>
      <c r="AC477" s="83" t="str">
        <f t="shared" si="7"/>
        <v>South River borough, Middlesex County</v>
      </c>
      <c r="AD477" s="83"/>
      <c r="AE477" s="83"/>
      <c r="AF477" s="83"/>
      <c r="AG477" s="83"/>
      <c r="AH477" s="83"/>
      <c r="AI477" s="83"/>
      <c r="AJ477" s="83"/>
      <c r="AK477" s="83"/>
      <c r="AL477" s="83"/>
    </row>
    <row r="478" spans="25:38" ht="16.5" x14ac:dyDescent="0.3">
      <c r="Y478" s="83">
        <v>469</v>
      </c>
      <c r="Z478" s="84" t="s">
        <v>1099</v>
      </c>
      <c r="AA478" s="85" t="s">
        <v>30</v>
      </c>
      <c r="AB478" s="84" t="s">
        <v>83</v>
      </c>
      <c r="AC478" s="83" t="str">
        <f t="shared" si="7"/>
        <v>South Toms River borough, Ocean County</v>
      </c>
      <c r="AD478" s="83"/>
      <c r="AE478" s="83"/>
      <c r="AF478" s="83"/>
      <c r="AG478" s="83"/>
      <c r="AH478" s="83"/>
      <c r="AI478" s="83"/>
      <c r="AJ478" s="83"/>
      <c r="AK478" s="83"/>
      <c r="AL478" s="83"/>
    </row>
    <row r="479" spans="25:38" ht="16.5" x14ac:dyDescent="0.3">
      <c r="Y479" s="83">
        <v>470</v>
      </c>
      <c r="Z479" s="84" t="s">
        <v>1100</v>
      </c>
      <c r="AA479" s="85" t="s">
        <v>44</v>
      </c>
      <c r="AB479" s="84" t="s">
        <v>247</v>
      </c>
      <c r="AC479" s="83" t="str">
        <f t="shared" si="7"/>
        <v>Southampton township, Burlington County</v>
      </c>
      <c r="AD479" s="83"/>
      <c r="AE479" s="83"/>
      <c r="AF479" s="83"/>
      <c r="AG479" s="83"/>
      <c r="AH479" s="83"/>
      <c r="AI479" s="83"/>
      <c r="AJ479" s="83"/>
      <c r="AK479" s="83"/>
      <c r="AL479" s="83"/>
    </row>
    <row r="480" spans="25:38" ht="16.5" x14ac:dyDescent="0.3">
      <c r="Y480" s="83">
        <v>471</v>
      </c>
      <c r="Z480" s="84" t="s">
        <v>1101</v>
      </c>
      <c r="AA480" s="85" t="s">
        <v>71</v>
      </c>
      <c r="AB480" s="84" t="s">
        <v>518</v>
      </c>
      <c r="AC480" s="83" t="str">
        <f t="shared" si="7"/>
        <v>Sparta township, Sussex County</v>
      </c>
      <c r="AD480" s="83"/>
      <c r="AE480" s="83"/>
      <c r="AF480" s="83"/>
      <c r="AG480" s="83"/>
      <c r="AH480" s="83"/>
      <c r="AI480" s="83"/>
      <c r="AJ480" s="83"/>
      <c r="AK480" s="83"/>
      <c r="AL480" s="83"/>
    </row>
    <row r="481" spans="25:38" ht="16.5" x14ac:dyDescent="0.3">
      <c r="Y481" s="83">
        <v>472</v>
      </c>
      <c r="Z481" s="84" t="s">
        <v>1102</v>
      </c>
      <c r="AA481" s="85" t="s">
        <v>49</v>
      </c>
      <c r="AB481" s="84" t="s">
        <v>323</v>
      </c>
      <c r="AC481" s="83" t="str">
        <f t="shared" si="7"/>
        <v>Spotswood borough, Middlesex County</v>
      </c>
      <c r="AD481" s="83"/>
      <c r="AE481" s="83"/>
      <c r="AF481" s="83"/>
      <c r="AG481" s="83"/>
      <c r="AH481" s="83"/>
      <c r="AI481" s="83"/>
      <c r="AJ481" s="83"/>
      <c r="AK481" s="83"/>
      <c r="AL481" s="83"/>
    </row>
    <row r="482" spans="25:38" ht="16.5" x14ac:dyDescent="0.3">
      <c r="Y482" s="83">
        <v>473</v>
      </c>
      <c r="Z482" s="84" t="s">
        <v>1103</v>
      </c>
      <c r="AA482" s="85" t="s">
        <v>54</v>
      </c>
      <c r="AB482" s="84" t="s">
        <v>509</v>
      </c>
      <c r="AC482" s="83" t="str">
        <f t="shared" si="7"/>
        <v>Spring Lake borough, Monmouth County</v>
      </c>
      <c r="AD482" s="83"/>
      <c r="AE482" s="83"/>
      <c r="AF482" s="83"/>
      <c r="AG482" s="83"/>
      <c r="AH482" s="83"/>
      <c r="AI482" s="83"/>
      <c r="AJ482" s="83"/>
      <c r="AK482" s="83"/>
      <c r="AL482" s="83"/>
    </row>
    <row r="483" spans="25:38" ht="16.5" x14ac:dyDescent="0.3">
      <c r="Y483" s="83">
        <v>474</v>
      </c>
      <c r="Z483" s="84" t="s">
        <v>1104</v>
      </c>
      <c r="AA483" s="85" t="s">
        <v>54</v>
      </c>
      <c r="AB483" s="84" t="s">
        <v>419</v>
      </c>
      <c r="AC483" s="83" t="str">
        <f t="shared" si="7"/>
        <v>Spring Lake Heights borough, Monmouth County</v>
      </c>
      <c r="AD483" s="83"/>
      <c r="AE483" s="83"/>
      <c r="AF483" s="83"/>
      <c r="AG483" s="83"/>
      <c r="AH483" s="83"/>
      <c r="AI483" s="83"/>
      <c r="AJ483" s="83"/>
      <c r="AK483" s="83"/>
      <c r="AL483" s="83"/>
    </row>
    <row r="484" spans="25:38" ht="16.5" x14ac:dyDescent="0.3">
      <c r="Y484" s="83">
        <v>475</v>
      </c>
      <c r="Z484" s="84" t="s">
        <v>1105</v>
      </c>
      <c r="AA484" s="85" t="s">
        <v>44</v>
      </c>
      <c r="AB484" s="84" t="s">
        <v>424</v>
      </c>
      <c r="AC484" s="83" t="str">
        <f t="shared" si="7"/>
        <v>Springfield township, Burlington County</v>
      </c>
      <c r="AD484" s="83"/>
      <c r="AE484" s="83"/>
      <c r="AF484" s="83"/>
      <c r="AG484" s="83"/>
      <c r="AH484" s="83"/>
      <c r="AI484" s="83"/>
      <c r="AJ484" s="83"/>
      <c r="AK484" s="83"/>
      <c r="AL484" s="83"/>
    </row>
    <row r="485" spans="25:38" ht="16.5" x14ac:dyDescent="0.3">
      <c r="Y485" s="83">
        <v>476</v>
      </c>
      <c r="Z485" s="84" t="s">
        <v>1106</v>
      </c>
      <c r="AA485" s="85" t="s">
        <v>61</v>
      </c>
      <c r="AB485" s="84" t="s">
        <v>424</v>
      </c>
      <c r="AC485" s="83" t="str">
        <f t="shared" si="7"/>
        <v>Springfield township, Union County</v>
      </c>
      <c r="AD485" s="83"/>
      <c r="AE485" s="83"/>
      <c r="AF485" s="83"/>
      <c r="AG485" s="83"/>
      <c r="AH485" s="83"/>
      <c r="AI485" s="83"/>
      <c r="AJ485" s="83"/>
      <c r="AK485" s="83"/>
      <c r="AL485" s="83"/>
    </row>
    <row r="486" spans="25:38" ht="16.5" x14ac:dyDescent="0.3">
      <c r="Y486" s="83">
        <v>477</v>
      </c>
      <c r="Z486" s="84" t="s">
        <v>1107</v>
      </c>
      <c r="AA486" s="85" t="s">
        <v>30</v>
      </c>
      <c r="AB486" s="84" t="s">
        <v>271</v>
      </c>
      <c r="AC486" s="83" t="str">
        <f t="shared" si="7"/>
        <v>Stafford township, Ocean County</v>
      </c>
      <c r="AD486" s="83"/>
      <c r="AE486" s="83"/>
      <c r="AF486" s="83"/>
      <c r="AG486" s="83"/>
      <c r="AH486" s="83"/>
      <c r="AI486" s="83"/>
      <c r="AJ486" s="83"/>
      <c r="AK486" s="83"/>
      <c r="AL486" s="83"/>
    </row>
    <row r="487" spans="25:38" ht="16.5" x14ac:dyDescent="0.3">
      <c r="Y487" s="83">
        <v>478</v>
      </c>
      <c r="Z487" s="84" t="s">
        <v>1108</v>
      </c>
      <c r="AA487" s="85" t="s">
        <v>71</v>
      </c>
      <c r="AB487" s="84" t="s">
        <v>257</v>
      </c>
      <c r="AC487" s="83" t="str">
        <f t="shared" si="7"/>
        <v>Stanhope borough, Sussex County</v>
      </c>
      <c r="AD487" s="83"/>
      <c r="AE487" s="83"/>
      <c r="AF487" s="83"/>
      <c r="AG487" s="83"/>
      <c r="AH487" s="83"/>
      <c r="AI487" s="83"/>
      <c r="AJ487" s="83"/>
      <c r="AK487" s="83"/>
      <c r="AL487" s="83"/>
    </row>
    <row r="488" spans="25:38" ht="16.5" x14ac:dyDescent="0.3">
      <c r="Y488" s="83">
        <v>479</v>
      </c>
      <c r="Z488" s="84" t="s">
        <v>1109</v>
      </c>
      <c r="AA488" s="85" t="s">
        <v>71</v>
      </c>
      <c r="AB488" s="84" t="s">
        <v>351</v>
      </c>
      <c r="AC488" s="83" t="str">
        <f t="shared" si="7"/>
        <v>Stillwater township, Sussex County</v>
      </c>
      <c r="AD488" s="83"/>
      <c r="AE488" s="83"/>
      <c r="AF488" s="83"/>
      <c r="AG488" s="83"/>
      <c r="AH488" s="83"/>
      <c r="AI488" s="83"/>
      <c r="AJ488" s="83"/>
      <c r="AK488" s="83"/>
      <c r="AL488" s="83"/>
    </row>
    <row r="489" spans="25:38" ht="16.5" x14ac:dyDescent="0.3">
      <c r="Y489" s="83">
        <v>480</v>
      </c>
      <c r="Z489" s="84" t="s">
        <v>1110</v>
      </c>
      <c r="AA489" s="85" t="s">
        <v>91</v>
      </c>
      <c r="AB489" s="84" t="s">
        <v>428</v>
      </c>
      <c r="AC489" s="83" t="str">
        <f t="shared" si="7"/>
        <v>Stockton borough, Hunterdon County</v>
      </c>
      <c r="AD489" s="83"/>
      <c r="AE489" s="83"/>
      <c r="AF489" s="83"/>
      <c r="AG489" s="83"/>
      <c r="AH489" s="83"/>
      <c r="AI489" s="83"/>
      <c r="AJ489" s="83"/>
      <c r="AK489" s="83"/>
      <c r="AL489" s="83"/>
    </row>
    <row r="490" spans="25:38" ht="16.5" x14ac:dyDescent="0.3">
      <c r="Y490" s="83">
        <v>481</v>
      </c>
      <c r="Z490" s="84" t="s">
        <v>1111</v>
      </c>
      <c r="AA490" s="85" t="s">
        <v>28</v>
      </c>
      <c r="AB490" s="84" t="s">
        <v>417</v>
      </c>
      <c r="AC490" s="83" t="str">
        <f t="shared" si="7"/>
        <v>Stone Harbor borough, Cape May County</v>
      </c>
      <c r="AD490" s="83"/>
      <c r="AE490" s="83"/>
      <c r="AF490" s="83"/>
      <c r="AG490" s="83"/>
      <c r="AH490" s="83"/>
      <c r="AI490" s="83"/>
      <c r="AJ490" s="83"/>
      <c r="AK490" s="83"/>
      <c r="AL490" s="83"/>
    </row>
    <row r="491" spans="25:38" ht="16.5" x14ac:dyDescent="0.3">
      <c r="Y491" s="83">
        <v>482</v>
      </c>
      <c r="Z491" s="84" t="s">
        <v>1112</v>
      </c>
      <c r="AA491" s="85" t="s">
        <v>26</v>
      </c>
      <c r="AB491" s="84" t="s">
        <v>261</v>
      </c>
      <c r="AC491" s="83" t="str">
        <f t="shared" si="7"/>
        <v>Stow Creek township, Cumberland County</v>
      </c>
      <c r="AD491" s="83"/>
      <c r="AE491" s="83"/>
      <c r="AF491" s="83"/>
      <c r="AG491" s="83"/>
      <c r="AH491" s="83"/>
      <c r="AI491" s="83"/>
      <c r="AJ491" s="83"/>
      <c r="AK491" s="83"/>
      <c r="AL491" s="83"/>
    </row>
    <row r="492" spans="25:38" ht="16.5" x14ac:dyDescent="0.3">
      <c r="Y492" s="83">
        <v>483</v>
      </c>
      <c r="Z492" s="84" t="s">
        <v>1113</v>
      </c>
      <c r="AA492" s="85" t="s">
        <v>19</v>
      </c>
      <c r="AB492" s="84" t="s">
        <v>219</v>
      </c>
      <c r="AC492" s="83" t="str">
        <f t="shared" si="7"/>
        <v>Stratford borough, Camden County</v>
      </c>
      <c r="AD492" s="83"/>
      <c r="AE492" s="83"/>
      <c r="AF492" s="83"/>
      <c r="AG492" s="83"/>
      <c r="AH492" s="83"/>
      <c r="AI492" s="83"/>
      <c r="AJ492" s="83"/>
      <c r="AK492" s="83"/>
      <c r="AL492" s="83"/>
    </row>
    <row r="493" spans="25:38" ht="16.5" x14ac:dyDescent="0.3">
      <c r="Y493" s="83">
        <v>484</v>
      </c>
      <c r="Z493" s="84" t="s">
        <v>1114</v>
      </c>
      <c r="AA493" s="85" t="s">
        <v>61</v>
      </c>
      <c r="AB493" s="84" t="s">
        <v>521</v>
      </c>
      <c r="AC493" s="83" t="str">
        <f t="shared" si="7"/>
        <v>Summit city, Union County</v>
      </c>
      <c r="AD493" s="83"/>
      <c r="AE493" s="83"/>
      <c r="AF493" s="83"/>
      <c r="AG493" s="83"/>
      <c r="AH493" s="83"/>
      <c r="AI493" s="83"/>
      <c r="AJ493" s="83"/>
      <c r="AK493" s="83"/>
      <c r="AL493" s="83"/>
    </row>
    <row r="494" spans="25:38" ht="16.5" x14ac:dyDescent="0.3">
      <c r="Y494" s="83">
        <v>485</v>
      </c>
      <c r="Z494" s="84" t="s">
        <v>1115</v>
      </c>
      <c r="AA494" s="85" t="s">
        <v>30</v>
      </c>
      <c r="AB494" s="84" t="s">
        <v>328</v>
      </c>
      <c r="AC494" s="83" t="str">
        <f t="shared" si="7"/>
        <v>Surf City borough, Ocean County</v>
      </c>
      <c r="AD494" s="83"/>
      <c r="AE494" s="83"/>
      <c r="AF494" s="83"/>
      <c r="AG494" s="83"/>
      <c r="AH494" s="83"/>
      <c r="AI494" s="83"/>
      <c r="AJ494" s="83"/>
      <c r="AK494" s="83"/>
      <c r="AL494" s="83"/>
    </row>
    <row r="495" spans="25:38" ht="16.5" x14ac:dyDescent="0.3">
      <c r="Y495" s="83">
        <v>486</v>
      </c>
      <c r="Z495" s="84" t="s">
        <v>1116</v>
      </c>
      <c r="AA495" s="85" t="s">
        <v>71</v>
      </c>
      <c r="AB495" s="84" t="s">
        <v>70</v>
      </c>
      <c r="AC495" s="83" t="str">
        <f t="shared" si="7"/>
        <v>Sussex borough, Sussex County</v>
      </c>
      <c r="AD495" s="83"/>
      <c r="AE495" s="83"/>
      <c r="AF495" s="83"/>
      <c r="AG495" s="83"/>
      <c r="AH495" s="83"/>
      <c r="AI495" s="83"/>
      <c r="AJ495" s="83"/>
      <c r="AK495" s="83"/>
      <c r="AL495" s="83"/>
    </row>
    <row r="496" spans="25:38" ht="16.5" x14ac:dyDescent="0.3">
      <c r="Y496" s="83">
        <v>487</v>
      </c>
      <c r="Z496" s="84" t="s">
        <v>1117</v>
      </c>
      <c r="AA496" s="85" t="s">
        <v>47</v>
      </c>
      <c r="AB496" s="84" t="s">
        <v>170</v>
      </c>
      <c r="AC496" s="83" t="str">
        <f t="shared" si="7"/>
        <v>Swedesboro borough, Gloucester County</v>
      </c>
      <c r="AD496" s="83"/>
      <c r="AE496" s="83"/>
      <c r="AF496" s="83"/>
      <c r="AG496" s="83"/>
      <c r="AH496" s="83"/>
      <c r="AI496" s="83"/>
      <c r="AJ496" s="83"/>
      <c r="AK496" s="83"/>
      <c r="AL496" s="83"/>
    </row>
    <row r="497" spans="25:38" ht="16.5" x14ac:dyDescent="0.3">
      <c r="Y497" s="83">
        <v>488</v>
      </c>
      <c r="Z497" s="84" t="s">
        <v>1118</v>
      </c>
      <c r="AA497" s="85" t="s">
        <v>44</v>
      </c>
      <c r="AB497" s="84" t="s">
        <v>400</v>
      </c>
      <c r="AC497" s="83" t="str">
        <f t="shared" si="7"/>
        <v>Tabernacle township, Burlington County</v>
      </c>
      <c r="AD497" s="83"/>
      <c r="AE497" s="83"/>
      <c r="AF497" s="83"/>
      <c r="AG497" s="83"/>
      <c r="AH497" s="83"/>
      <c r="AI497" s="83"/>
      <c r="AJ497" s="83"/>
      <c r="AK497" s="83"/>
      <c r="AL497" s="83"/>
    </row>
    <row r="498" spans="25:38" ht="16.5" x14ac:dyDescent="0.3">
      <c r="Y498" s="83">
        <v>489</v>
      </c>
      <c r="Z498" s="84" t="s">
        <v>1119</v>
      </c>
      <c r="AA498" s="85" t="s">
        <v>19</v>
      </c>
      <c r="AB498" s="84" t="s">
        <v>588</v>
      </c>
      <c r="AC498" s="83" t="str">
        <f t="shared" si="7"/>
        <v>Tavistock borough, Camden County</v>
      </c>
      <c r="AD498" s="83"/>
      <c r="AE498" s="83"/>
      <c r="AF498" s="83"/>
      <c r="AG498" s="83"/>
      <c r="AH498" s="83"/>
      <c r="AI498" s="83"/>
      <c r="AJ498" s="83"/>
      <c r="AK498" s="83"/>
      <c r="AL498" s="83"/>
    </row>
    <row r="499" spans="25:38" ht="16.5" x14ac:dyDescent="0.3">
      <c r="Y499" s="83">
        <v>490</v>
      </c>
      <c r="Z499" s="84" t="s">
        <v>1120</v>
      </c>
      <c r="AA499" s="85" t="s">
        <v>93</v>
      </c>
      <c r="AB499" s="84" t="s">
        <v>369</v>
      </c>
      <c r="AC499" s="83" t="str">
        <f t="shared" si="7"/>
        <v>Teaneck township, Bergen County</v>
      </c>
      <c r="AD499" s="83"/>
      <c r="AE499" s="83"/>
      <c r="AF499" s="83"/>
      <c r="AG499" s="83"/>
      <c r="AH499" s="83"/>
      <c r="AI499" s="83"/>
      <c r="AJ499" s="83"/>
      <c r="AK499" s="83"/>
      <c r="AL499" s="83"/>
    </row>
    <row r="500" spans="25:38" ht="16.5" x14ac:dyDescent="0.3">
      <c r="Y500" s="83">
        <v>491</v>
      </c>
      <c r="Z500" s="84" t="s">
        <v>1121</v>
      </c>
      <c r="AA500" s="85" t="s">
        <v>93</v>
      </c>
      <c r="AB500" s="84" t="s">
        <v>548</v>
      </c>
      <c r="AC500" s="83" t="str">
        <f t="shared" si="7"/>
        <v>Tenafly borough, Bergen County</v>
      </c>
      <c r="AD500" s="83"/>
      <c r="AE500" s="83"/>
      <c r="AF500" s="83"/>
      <c r="AG500" s="83"/>
      <c r="AH500" s="83"/>
      <c r="AI500" s="83"/>
      <c r="AJ500" s="83"/>
      <c r="AK500" s="83"/>
      <c r="AL500" s="83"/>
    </row>
    <row r="501" spans="25:38" ht="16.5" x14ac:dyDescent="0.3">
      <c r="Y501" s="83">
        <v>492</v>
      </c>
      <c r="Z501" s="84" t="s">
        <v>1122</v>
      </c>
      <c r="AA501" s="85" t="s">
        <v>93</v>
      </c>
      <c r="AB501" s="84" t="s">
        <v>155</v>
      </c>
      <c r="AC501" s="83" t="str">
        <f t="shared" si="7"/>
        <v>Teterboro borough, Bergen County</v>
      </c>
      <c r="AD501" s="83"/>
      <c r="AE501" s="83"/>
      <c r="AF501" s="83"/>
      <c r="AG501" s="83"/>
      <c r="AH501" s="83"/>
      <c r="AI501" s="83"/>
      <c r="AJ501" s="83"/>
      <c r="AK501" s="83"/>
      <c r="AL501" s="83"/>
    </row>
    <row r="502" spans="25:38" ht="16.5" x14ac:dyDescent="0.3">
      <c r="Y502" s="83">
        <v>493</v>
      </c>
      <c r="Z502" s="84" t="s">
        <v>1123</v>
      </c>
      <c r="AA502" s="85" t="s">
        <v>91</v>
      </c>
      <c r="AB502" s="84" t="s">
        <v>575</v>
      </c>
      <c r="AC502" s="83" t="str">
        <f t="shared" si="7"/>
        <v>Tewksbury township, Hunterdon County</v>
      </c>
      <c r="AD502" s="83"/>
      <c r="AE502" s="83"/>
      <c r="AF502" s="83"/>
      <c r="AG502" s="83"/>
      <c r="AH502" s="83"/>
      <c r="AI502" s="83"/>
      <c r="AJ502" s="83"/>
      <c r="AK502" s="83"/>
      <c r="AL502" s="83"/>
    </row>
    <row r="503" spans="25:38" ht="16.5" x14ac:dyDescent="0.3">
      <c r="Y503" s="83">
        <v>494</v>
      </c>
      <c r="Z503" s="84" t="s">
        <v>1124</v>
      </c>
      <c r="AA503" s="85" t="s">
        <v>54</v>
      </c>
      <c r="AB503" s="84" t="s">
        <v>354</v>
      </c>
      <c r="AC503" s="83" t="str">
        <f t="shared" si="7"/>
        <v>Tinton Falls borough, Monmouth County</v>
      </c>
      <c r="AD503" s="83"/>
      <c r="AE503" s="83"/>
      <c r="AF503" s="83"/>
      <c r="AG503" s="83"/>
      <c r="AH503" s="83"/>
      <c r="AI503" s="83"/>
      <c r="AJ503" s="83"/>
      <c r="AK503" s="83"/>
      <c r="AL503" s="83"/>
    </row>
    <row r="504" spans="25:38" ht="16.5" x14ac:dyDescent="0.3">
      <c r="Y504" s="83">
        <v>495</v>
      </c>
      <c r="Z504" s="84" t="s">
        <v>1125</v>
      </c>
      <c r="AA504" s="85" t="s">
        <v>30</v>
      </c>
      <c r="AB504" s="84" t="s">
        <v>268</v>
      </c>
      <c r="AC504" s="83" t="str">
        <f t="shared" si="7"/>
        <v>Toms River township, Ocean County</v>
      </c>
      <c r="AD504" s="83"/>
      <c r="AE504" s="83"/>
      <c r="AF504" s="83"/>
      <c r="AG504" s="83"/>
      <c r="AH504" s="83"/>
      <c r="AI504" s="83"/>
      <c r="AJ504" s="83"/>
      <c r="AK504" s="83"/>
      <c r="AL504" s="83"/>
    </row>
    <row r="505" spans="25:38" ht="16.5" x14ac:dyDescent="0.3">
      <c r="Y505" s="83">
        <v>496</v>
      </c>
      <c r="Z505" s="84" t="s">
        <v>1126</v>
      </c>
      <c r="AA505" s="85" t="s">
        <v>33</v>
      </c>
      <c r="AB505" s="84" t="s">
        <v>274</v>
      </c>
      <c r="AC505" s="83" t="str">
        <f t="shared" si="7"/>
        <v>Totowa borough, Passaic County</v>
      </c>
      <c r="AD505" s="83"/>
      <c r="AE505" s="83"/>
      <c r="AF505" s="83"/>
      <c r="AG505" s="83"/>
      <c r="AH505" s="83"/>
      <c r="AI505" s="83"/>
      <c r="AJ505" s="83"/>
      <c r="AK505" s="83"/>
      <c r="AL505" s="83"/>
    </row>
    <row r="506" spans="25:38" ht="16.5" x14ac:dyDescent="0.3">
      <c r="Y506" s="83">
        <v>497</v>
      </c>
      <c r="Z506" s="84" t="s">
        <v>1127</v>
      </c>
      <c r="AA506" s="85" t="s">
        <v>38</v>
      </c>
      <c r="AB506" s="84" t="s">
        <v>37</v>
      </c>
      <c r="AC506" s="83" t="str">
        <f t="shared" si="7"/>
        <v>Trenton city, Mercer County</v>
      </c>
      <c r="AD506" s="83"/>
      <c r="AE506" s="83"/>
      <c r="AF506" s="83"/>
      <c r="AG506" s="83"/>
      <c r="AH506" s="83"/>
      <c r="AI506" s="83"/>
      <c r="AJ506" s="83"/>
      <c r="AK506" s="83"/>
      <c r="AL506" s="83"/>
    </row>
    <row r="507" spans="25:38" ht="16.5" x14ac:dyDescent="0.3">
      <c r="Y507" s="83">
        <v>498</v>
      </c>
      <c r="Z507" s="84" t="s">
        <v>1128</v>
      </c>
      <c r="AA507" s="85" t="s">
        <v>30</v>
      </c>
      <c r="AB507" s="84" t="s">
        <v>201</v>
      </c>
      <c r="AC507" s="83" t="str">
        <f t="shared" si="7"/>
        <v>Tuckerton borough, Ocean County</v>
      </c>
      <c r="AD507" s="83"/>
      <c r="AE507" s="83"/>
      <c r="AF507" s="83"/>
      <c r="AG507" s="83"/>
      <c r="AH507" s="83"/>
      <c r="AI507" s="83"/>
      <c r="AJ507" s="83"/>
      <c r="AK507" s="83"/>
      <c r="AL507" s="83"/>
    </row>
    <row r="508" spans="25:38" ht="16.5" x14ac:dyDescent="0.3">
      <c r="Y508" s="83">
        <v>499</v>
      </c>
      <c r="Z508" s="84" t="s">
        <v>1129</v>
      </c>
      <c r="AA508" s="85" t="s">
        <v>54</v>
      </c>
      <c r="AB508" s="84" t="s">
        <v>145</v>
      </c>
      <c r="AC508" s="83" t="str">
        <f t="shared" si="7"/>
        <v>Union Beach borough, Monmouth County</v>
      </c>
      <c r="AD508" s="83"/>
      <c r="AE508" s="83"/>
      <c r="AF508" s="83"/>
      <c r="AG508" s="83"/>
      <c r="AH508" s="83"/>
      <c r="AI508" s="83"/>
      <c r="AJ508" s="83"/>
      <c r="AK508" s="83"/>
      <c r="AL508" s="83"/>
    </row>
    <row r="509" spans="25:38" ht="16.5" x14ac:dyDescent="0.3">
      <c r="Y509" s="83">
        <v>500</v>
      </c>
      <c r="Z509" s="84" t="s">
        <v>1130</v>
      </c>
      <c r="AA509" s="85" t="s">
        <v>52</v>
      </c>
      <c r="AB509" s="84" t="s">
        <v>51</v>
      </c>
      <c r="AC509" s="83" t="str">
        <f t="shared" si="7"/>
        <v>Union City city, Hudson County</v>
      </c>
      <c r="AD509" s="83"/>
      <c r="AE509" s="83"/>
      <c r="AF509" s="83"/>
      <c r="AG509" s="83"/>
      <c r="AH509" s="83"/>
      <c r="AI509" s="83"/>
      <c r="AJ509" s="83"/>
      <c r="AK509" s="83"/>
      <c r="AL509" s="83"/>
    </row>
    <row r="510" spans="25:38" ht="16.5" x14ac:dyDescent="0.3">
      <c r="Y510" s="83">
        <v>501</v>
      </c>
      <c r="Z510" s="84" t="s">
        <v>1131</v>
      </c>
      <c r="AA510" s="85" t="s">
        <v>61</v>
      </c>
      <c r="AB510" s="84" t="s">
        <v>269</v>
      </c>
      <c r="AC510" s="83" t="str">
        <f t="shared" si="7"/>
        <v>Union township, Union County</v>
      </c>
      <c r="AD510" s="83"/>
      <c r="AE510" s="83"/>
      <c r="AF510" s="83"/>
      <c r="AG510" s="83"/>
      <c r="AH510" s="83"/>
      <c r="AI510" s="83"/>
      <c r="AJ510" s="83"/>
      <c r="AK510" s="83"/>
      <c r="AL510" s="83"/>
    </row>
    <row r="511" spans="25:38" ht="16.5" x14ac:dyDescent="0.3">
      <c r="Y511" s="83">
        <v>502</v>
      </c>
      <c r="Z511" s="84" t="s">
        <v>1132</v>
      </c>
      <c r="AA511" s="85" t="s">
        <v>91</v>
      </c>
      <c r="AB511" s="84" t="s">
        <v>269</v>
      </c>
      <c r="AC511" s="83" t="str">
        <f t="shared" si="7"/>
        <v>Union township, Hunterdon County</v>
      </c>
      <c r="AD511" s="83"/>
      <c r="AE511" s="83"/>
      <c r="AF511" s="83"/>
      <c r="AG511" s="83"/>
      <c r="AH511" s="83"/>
      <c r="AI511" s="83"/>
      <c r="AJ511" s="83"/>
      <c r="AK511" s="83"/>
      <c r="AL511" s="83"/>
    </row>
    <row r="512" spans="25:38" ht="16.5" x14ac:dyDescent="0.3">
      <c r="Y512" s="83">
        <v>503</v>
      </c>
      <c r="Z512" s="84" t="s">
        <v>1133</v>
      </c>
      <c r="AA512" s="85" t="s">
        <v>26</v>
      </c>
      <c r="AB512" s="84" t="s">
        <v>198</v>
      </c>
      <c r="AC512" s="83" t="str">
        <f t="shared" si="7"/>
        <v>Upper Deerfield township, Cumberland County</v>
      </c>
      <c r="AD512" s="83"/>
      <c r="AE512" s="83"/>
      <c r="AF512" s="83"/>
      <c r="AG512" s="83"/>
      <c r="AH512" s="83"/>
      <c r="AI512" s="83"/>
      <c r="AJ512" s="83"/>
      <c r="AK512" s="83"/>
      <c r="AL512" s="83"/>
    </row>
    <row r="513" spans="25:38" ht="16.5" x14ac:dyDescent="0.3">
      <c r="Y513" s="83">
        <v>504</v>
      </c>
      <c r="Z513" s="84" t="s">
        <v>1134</v>
      </c>
      <c r="AA513" s="85" t="s">
        <v>54</v>
      </c>
      <c r="AB513" s="84" t="s">
        <v>537</v>
      </c>
      <c r="AC513" s="83" t="str">
        <f t="shared" si="7"/>
        <v>Upper Freehold township, Monmouth County</v>
      </c>
      <c r="AD513" s="83"/>
      <c r="AE513" s="83"/>
      <c r="AF513" s="83"/>
      <c r="AG513" s="83"/>
      <c r="AH513" s="83"/>
      <c r="AI513" s="83"/>
      <c r="AJ513" s="83"/>
      <c r="AK513" s="83"/>
      <c r="AL513" s="83"/>
    </row>
    <row r="514" spans="25:38" ht="16.5" x14ac:dyDescent="0.3">
      <c r="Y514" s="83">
        <v>505</v>
      </c>
      <c r="Z514" s="84" t="s">
        <v>1135</v>
      </c>
      <c r="AA514" s="85" t="s">
        <v>22</v>
      </c>
      <c r="AB514" s="84" t="s">
        <v>285</v>
      </c>
      <c r="AC514" s="83" t="str">
        <f t="shared" si="7"/>
        <v>Upper Pittsgrove township, Salem County</v>
      </c>
      <c r="AD514" s="83"/>
      <c r="AE514" s="83"/>
      <c r="AF514" s="83"/>
      <c r="AG514" s="83"/>
      <c r="AH514" s="83"/>
      <c r="AI514" s="83"/>
      <c r="AJ514" s="83"/>
      <c r="AK514" s="83"/>
      <c r="AL514" s="83"/>
    </row>
    <row r="515" spans="25:38" ht="16.5" x14ac:dyDescent="0.3">
      <c r="Y515" s="83">
        <v>506</v>
      </c>
      <c r="Z515" s="84" t="s">
        <v>1136</v>
      </c>
      <c r="AA515" s="85" t="s">
        <v>93</v>
      </c>
      <c r="AB515" s="84" t="s">
        <v>583</v>
      </c>
      <c r="AC515" s="83" t="str">
        <f t="shared" si="7"/>
        <v>Upper Saddle River borough, Bergen County</v>
      </c>
      <c r="AD515" s="83"/>
      <c r="AE515" s="83"/>
      <c r="AF515" s="83"/>
      <c r="AG515" s="83"/>
      <c r="AH515" s="83"/>
      <c r="AI515" s="83"/>
      <c r="AJ515" s="83"/>
      <c r="AK515" s="83"/>
      <c r="AL515" s="83"/>
    </row>
    <row r="516" spans="25:38" ht="16.5" x14ac:dyDescent="0.3">
      <c r="Y516" s="83">
        <v>507</v>
      </c>
      <c r="Z516" s="84" t="s">
        <v>1137</v>
      </c>
      <c r="AA516" s="85" t="s">
        <v>28</v>
      </c>
      <c r="AB516" s="84" t="s">
        <v>321</v>
      </c>
      <c r="AC516" s="83" t="str">
        <f t="shared" si="7"/>
        <v>Upper township, Cape May County</v>
      </c>
      <c r="AD516" s="83"/>
      <c r="AE516" s="83"/>
      <c r="AF516" s="83"/>
      <c r="AG516" s="83"/>
      <c r="AH516" s="83"/>
      <c r="AI516" s="83"/>
      <c r="AJ516" s="83"/>
      <c r="AK516" s="83"/>
      <c r="AL516" s="83"/>
    </row>
    <row r="517" spans="25:38" ht="16.5" x14ac:dyDescent="0.3">
      <c r="Y517" s="83">
        <v>508</v>
      </c>
      <c r="Z517" s="84" t="s">
        <v>1138</v>
      </c>
      <c r="AA517" s="85" t="s">
        <v>24</v>
      </c>
      <c r="AB517" s="84" t="s">
        <v>108</v>
      </c>
      <c r="AC517" s="83" t="str">
        <f t="shared" si="7"/>
        <v>Ventnor City city, Atlantic County</v>
      </c>
      <c r="AD517" s="83"/>
      <c r="AE517" s="83"/>
      <c r="AF517" s="83"/>
      <c r="AG517" s="83"/>
      <c r="AH517" s="83"/>
      <c r="AI517" s="83"/>
      <c r="AJ517" s="83"/>
      <c r="AK517" s="83"/>
      <c r="AL517" s="83"/>
    </row>
    <row r="518" spans="25:38" ht="16.5" x14ac:dyDescent="0.3">
      <c r="Y518" s="83">
        <v>509</v>
      </c>
      <c r="Z518" s="84" t="s">
        <v>1139</v>
      </c>
      <c r="AA518" s="85" t="s">
        <v>71</v>
      </c>
      <c r="AB518" s="84" t="s">
        <v>318</v>
      </c>
      <c r="AC518" s="83" t="str">
        <f t="shared" si="7"/>
        <v>Vernon township, Sussex County</v>
      </c>
      <c r="AD518" s="83"/>
      <c r="AE518" s="83"/>
      <c r="AF518" s="83"/>
      <c r="AG518" s="83"/>
      <c r="AH518" s="83"/>
      <c r="AI518" s="83"/>
      <c r="AJ518" s="83"/>
      <c r="AK518" s="83"/>
      <c r="AL518" s="83"/>
    </row>
    <row r="519" spans="25:38" ht="16.5" x14ac:dyDescent="0.3">
      <c r="Y519" s="83">
        <v>510</v>
      </c>
      <c r="Z519" s="84" t="s">
        <v>1140</v>
      </c>
      <c r="AA519" s="85" t="s">
        <v>41</v>
      </c>
      <c r="AB519" s="84" t="s">
        <v>469</v>
      </c>
      <c r="AC519" s="83" t="str">
        <f t="shared" si="7"/>
        <v>Verona township, Essex County</v>
      </c>
      <c r="AD519" s="83"/>
      <c r="AE519" s="83"/>
      <c r="AF519" s="83"/>
      <c r="AG519" s="83"/>
      <c r="AH519" s="83"/>
      <c r="AI519" s="83"/>
      <c r="AJ519" s="83"/>
      <c r="AK519" s="83"/>
      <c r="AL519" s="83"/>
    </row>
    <row r="520" spans="25:38" ht="16.5" x14ac:dyDescent="0.3">
      <c r="Y520" s="83">
        <v>511</v>
      </c>
      <c r="Z520" s="84" t="s">
        <v>1141</v>
      </c>
      <c r="AA520" s="85" t="s">
        <v>81</v>
      </c>
      <c r="AB520" s="84" t="s">
        <v>80</v>
      </c>
      <c r="AC520" s="83" t="str">
        <f t="shared" si="7"/>
        <v>Victory Gardens borough, Morris County</v>
      </c>
      <c r="AD520" s="83"/>
      <c r="AE520" s="83"/>
      <c r="AF520" s="83"/>
      <c r="AG520" s="83"/>
      <c r="AH520" s="83"/>
      <c r="AI520" s="83"/>
      <c r="AJ520" s="83"/>
      <c r="AK520" s="83"/>
      <c r="AL520" s="83"/>
    </row>
    <row r="521" spans="25:38" ht="16.5" x14ac:dyDescent="0.3">
      <c r="Y521" s="83">
        <v>512</v>
      </c>
      <c r="Z521" s="84" t="s">
        <v>1142</v>
      </c>
      <c r="AA521" s="85" t="s">
        <v>26</v>
      </c>
      <c r="AB521" s="84" t="s">
        <v>67</v>
      </c>
      <c r="AC521" s="83" t="str">
        <f t="shared" si="7"/>
        <v>Vineland city, Cumberland County</v>
      </c>
      <c r="AD521" s="83"/>
      <c r="AE521" s="83"/>
      <c r="AF521" s="83"/>
      <c r="AG521" s="83"/>
      <c r="AH521" s="83"/>
      <c r="AI521" s="83"/>
      <c r="AJ521" s="83"/>
      <c r="AK521" s="83"/>
      <c r="AL521" s="83"/>
    </row>
    <row r="522" spans="25:38" ht="16.5" x14ac:dyDescent="0.3">
      <c r="Y522" s="83">
        <v>513</v>
      </c>
      <c r="Z522" s="84" t="s">
        <v>1143</v>
      </c>
      <c r="AA522" s="85" t="s">
        <v>19</v>
      </c>
      <c r="AB522" s="84" t="s">
        <v>324</v>
      </c>
      <c r="AC522" s="83" t="str">
        <f t="shared" si="7"/>
        <v>Voorhees township, Camden County</v>
      </c>
      <c r="AD522" s="83"/>
      <c r="AE522" s="83"/>
      <c r="AF522" s="83"/>
      <c r="AG522" s="83"/>
      <c r="AH522" s="83"/>
      <c r="AI522" s="83"/>
      <c r="AJ522" s="83"/>
      <c r="AK522" s="83"/>
      <c r="AL522" s="83"/>
    </row>
    <row r="523" spans="25:38" ht="16.5" x14ac:dyDescent="0.3">
      <c r="Y523" s="83">
        <v>514</v>
      </c>
      <c r="Z523" s="84" t="s">
        <v>1144</v>
      </c>
      <c r="AA523" s="85" t="s">
        <v>93</v>
      </c>
      <c r="AB523" s="84" t="s">
        <v>483</v>
      </c>
      <c r="AC523" s="83" t="str">
        <f t="shared" ref="AC523:AC575" si="8">AB523&amp;", "&amp;AA523&amp;" County"</f>
        <v>Waldwick borough, Bergen County</v>
      </c>
      <c r="AD523" s="83"/>
      <c r="AE523" s="83"/>
      <c r="AF523" s="83"/>
      <c r="AG523" s="83"/>
      <c r="AH523" s="83"/>
      <c r="AI523" s="83"/>
      <c r="AJ523" s="83"/>
      <c r="AK523" s="83"/>
      <c r="AL523" s="83"/>
    </row>
    <row r="524" spans="25:38" ht="16.5" x14ac:dyDescent="0.3">
      <c r="Y524" s="83">
        <v>515</v>
      </c>
      <c r="Z524" s="84" t="s">
        <v>1145</v>
      </c>
      <c r="AA524" s="85" t="s">
        <v>54</v>
      </c>
      <c r="AB524" s="84" t="s">
        <v>425</v>
      </c>
      <c r="AC524" s="83" t="str">
        <f t="shared" si="8"/>
        <v>Wall township, Monmouth County</v>
      </c>
      <c r="AD524" s="83"/>
      <c r="AE524" s="83"/>
      <c r="AF524" s="83"/>
      <c r="AG524" s="83"/>
      <c r="AH524" s="83"/>
      <c r="AI524" s="83"/>
      <c r="AJ524" s="83"/>
      <c r="AK524" s="83"/>
      <c r="AL524" s="83"/>
    </row>
    <row r="525" spans="25:38" ht="16.5" x14ac:dyDescent="0.3">
      <c r="Y525" s="83">
        <v>516</v>
      </c>
      <c r="Z525" s="84" t="s">
        <v>1146</v>
      </c>
      <c r="AA525" s="85" t="s">
        <v>93</v>
      </c>
      <c r="AB525" s="84" t="s">
        <v>207</v>
      </c>
      <c r="AC525" s="83" t="str">
        <f t="shared" si="8"/>
        <v>Wallington borough, Bergen County</v>
      </c>
      <c r="AD525" s="83"/>
      <c r="AE525" s="83"/>
      <c r="AF525" s="83"/>
      <c r="AG525" s="83"/>
      <c r="AH525" s="83"/>
      <c r="AI525" s="83"/>
      <c r="AJ525" s="83"/>
      <c r="AK525" s="83"/>
      <c r="AL525" s="83"/>
    </row>
    <row r="526" spans="25:38" ht="16.5" x14ac:dyDescent="0.3">
      <c r="Y526" s="83">
        <v>517</v>
      </c>
      <c r="Z526" s="84" t="s">
        <v>1147</v>
      </c>
      <c r="AA526" s="85" t="s">
        <v>71</v>
      </c>
      <c r="AB526" s="84" t="s">
        <v>347</v>
      </c>
      <c r="AC526" s="83" t="str">
        <f t="shared" si="8"/>
        <v>Walpack township, Sussex County</v>
      </c>
      <c r="AD526" s="83"/>
      <c r="AE526" s="83"/>
      <c r="AF526" s="83"/>
      <c r="AG526" s="83"/>
      <c r="AH526" s="83"/>
      <c r="AI526" s="83"/>
      <c r="AJ526" s="83"/>
      <c r="AK526" s="83"/>
      <c r="AL526" s="83"/>
    </row>
    <row r="527" spans="25:38" ht="16.5" x14ac:dyDescent="0.3">
      <c r="Y527" s="83">
        <v>518</v>
      </c>
      <c r="Z527" s="84" t="s">
        <v>1148</v>
      </c>
      <c r="AA527" s="85" t="s">
        <v>33</v>
      </c>
      <c r="AB527" s="84" t="s">
        <v>336</v>
      </c>
      <c r="AC527" s="83" t="str">
        <f t="shared" si="8"/>
        <v>Wanaque borough, Passaic County</v>
      </c>
      <c r="AD527" s="83"/>
      <c r="AE527" s="83"/>
      <c r="AF527" s="83"/>
      <c r="AG527" s="83"/>
      <c r="AH527" s="83"/>
      <c r="AI527" s="83"/>
      <c r="AJ527" s="83"/>
      <c r="AK527" s="83"/>
      <c r="AL527" s="83"/>
    </row>
    <row r="528" spans="25:38" ht="16.5" x14ac:dyDescent="0.3">
      <c r="Y528" s="83">
        <v>519</v>
      </c>
      <c r="Z528" s="84" t="s">
        <v>1149</v>
      </c>
      <c r="AA528" s="85" t="s">
        <v>71</v>
      </c>
      <c r="AB528" s="84" t="s">
        <v>370</v>
      </c>
      <c r="AC528" s="83" t="str">
        <f t="shared" si="8"/>
        <v>Wantage township, Sussex County</v>
      </c>
      <c r="AD528" s="83"/>
      <c r="AE528" s="83"/>
      <c r="AF528" s="83"/>
      <c r="AG528" s="83"/>
      <c r="AH528" s="83"/>
      <c r="AI528" s="83"/>
      <c r="AJ528" s="83"/>
      <c r="AK528" s="83"/>
      <c r="AL528" s="83"/>
    </row>
    <row r="529" spans="25:38" ht="16.5" x14ac:dyDescent="0.3">
      <c r="Y529" s="83">
        <v>520</v>
      </c>
      <c r="Z529" s="84" t="s">
        <v>1150</v>
      </c>
      <c r="AA529" s="85" t="s">
        <v>172</v>
      </c>
      <c r="AB529" s="84" t="s">
        <v>553</v>
      </c>
      <c r="AC529" s="83" t="str">
        <f t="shared" si="8"/>
        <v>Warren township, Somerset County</v>
      </c>
      <c r="AD529" s="83"/>
      <c r="AE529" s="83"/>
      <c r="AF529" s="83"/>
      <c r="AG529" s="83"/>
      <c r="AH529" s="83"/>
      <c r="AI529" s="83"/>
      <c r="AJ529" s="83"/>
      <c r="AK529" s="83"/>
      <c r="AL529" s="83"/>
    </row>
    <row r="530" spans="25:38" ht="16.5" x14ac:dyDescent="0.3">
      <c r="Y530" s="83">
        <v>521</v>
      </c>
      <c r="Z530" s="84" t="s">
        <v>1151</v>
      </c>
      <c r="AA530" s="85" t="s">
        <v>63</v>
      </c>
      <c r="AB530" s="84" t="s">
        <v>178</v>
      </c>
      <c r="AC530" s="83" t="str">
        <f t="shared" si="8"/>
        <v>Washington borough, Warren County</v>
      </c>
      <c r="AD530" s="83"/>
      <c r="AE530" s="83"/>
      <c r="AF530" s="83"/>
      <c r="AG530" s="83"/>
      <c r="AH530" s="83"/>
      <c r="AI530" s="83"/>
      <c r="AJ530" s="83"/>
      <c r="AK530" s="83"/>
      <c r="AL530" s="83"/>
    </row>
    <row r="531" spans="25:38" ht="16.5" x14ac:dyDescent="0.3">
      <c r="Y531" s="83">
        <v>522</v>
      </c>
      <c r="Z531" s="84" t="s">
        <v>1152</v>
      </c>
      <c r="AA531" s="85" t="s">
        <v>44</v>
      </c>
      <c r="AB531" s="84" t="s">
        <v>152</v>
      </c>
      <c r="AC531" s="83" t="str">
        <f t="shared" si="8"/>
        <v>Washington township, Burlington County</v>
      </c>
      <c r="AD531" s="83"/>
      <c r="AE531" s="83"/>
      <c r="AF531" s="83"/>
      <c r="AG531" s="83"/>
      <c r="AH531" s="83"/>
      <c r="AI531" s="83"/>
      <c r="AJ531" s="83"/>
      <c r="AK531" s="83"/>
      <c r="AL531" s="83"/>
    </row>
    <row r="532" spans="25:38" ht="16.5" x14ac:dyDescent="0.3">
      <c r="Y532" s="83">
        <v>523</v>
      </c>
      <c r="Z532" s="84" t="s">
        <v>1153</v>
      </c>
      <c r="AA532" s="85" t="s">
        <v>47</v>
      </c>
      <c r="AB532" s="84" t="s">
        <v>152</v>
      </c>
      <c r="AC532" s="83" t="str">
        <f t="shared" si="8"/>
        <v>Washington township, Gloucester County</v>
      </c>
      <c r="AD532" s="83"/>
      <c r="AE532" s="83"/>
      <c r="AF532" s="83"/>
      <c r="AG532" s="83"/>
      <c r="AH532" s="83"/>
      <c r="AI532" s="83"/>
      <c r="AJ532" s="83"/>
      <c r="AK532" s="83"/>
      <c r="AL532" s="83"/>
    </row>
    <row r="533" spans="25:38" ht="16.5" x14ac:dyDescent="0.3">
      <c r="Y533" s="83">
        <v>524</v>
      </c>
      <c r="Z533" s="84" t="s">
        <v>1154</v>
      </c>
      <c r="AA533" s="85" t="s">
        <v>63</v>
      </c>
      <c r="AB533" s="84" t="s">
        <v>152</v>
      </c>
      <c r="AC533" s="83" t="str">
        <f t="shared" si="8"/>
        <v>Washington township, Warren County</v>
      </c>
      <c r="AD533" s="83"/>
      <c r="AE533" s="83"/>
      <c r="AF533" s="83"/>
      <c r="AG533" s="83"/>
      <c r="AH533" s="83"/>
      <c r="AI533" s="83"/>
      <c r="AJ533" s="83"/>
      <c r="AK533" s="83"/>
      <c r="AL533" s="83"/>
    </row>
    <row r="534" spans="25:38" ht="16.5" x14ac:dyDescent="0.3">
      <c r="Y534" s="83">
        <v>525</v>
      </c>
      <c r="Z534" s="84" t="s">
        <v>1155</v>
      </c>
      <c r="AA534" s="85" t="s">
        <v>93</v>
      </c>
      <c r="AB534" s="84" t="s">
        <v>152</v>
      </c>
      <c r="AC534" s="83" t="str">
        <f t="shared" si="8"/>
        <v>Washington township, Bergen County</v>
      </c>
      <c r="AD534" s="83"/>
      <c r="AE534" s="83"/>
      <c r="AF534" s="83"/>
      <c r="AG534" s="83"/>
      <c r="AH534" s="83"/>
      <c r="AI534" s="83"/>
      <c r="AJ534" s="83"/>
      <c r="AK534" s="83"/>
      <c r="AL534" s="83"/>
    </row>
    <row r="535" spans="25:38" ht="16.5" x14ac:dyDescent="0.3">
      <c r="Y535" s="83">
        <v>526</v>
      </c>
      <c r="Z535" s="84" t="s">
        <v>1156</v>
      </c>
      <c r="AA535" s="85" t="s">
        <v>81</v>
      </c>
      <c r="AB535" s="84" t="s">
        <v>152</v>
      </c>
      <c r="AC535" s="83" t="str">
        <f t="shared" si="8"/>
        <v>Washington township, Morris County</v>
      </c>
      <c r="AD535" s="83"/>
      <c r="AE535" s="83"/>
      <c r="AF535" s="83"/>
      <c r="AG535" s="83"/>
      <c r="AH535" s="83"/>
      <c r="AI535" s="83"/>
      <c r="AJ535" s="83"/>
      <c r="AK535" s="83"/>
      <c r="AL535" s="83"/>
    </row>
    <row r="536" spans="25:38" ht="16.5" x14ac:dyDescent="0.3">
      <c r="Y536" s="83">
        <v>527</v>
      </c>
      <c r="Z536" s="84" t="s">
        <v>1157</v>
      </c>
      <c r="AA536" s="85" t="s">
        <v>172</v>
      </c>
      <c r="AB536" s="84" t="s">
        <v>532</v>
      </c>
      <c r="AC536" s="83" t="str">
        <f t="shared" si="8"/>
        <v>Watchung borough, Somerset County</v>
      </c>
      <c r="AD536" s="83"/>
      <c r="AE536" s="83"/>
      <c r="AF536" s="83"/>
      <c r="AG536" s="83"/>
      <c r="AH536" s="83"/>
      <c r="AI536" s="83"/>
      <c r="AJ536" s="83"/>
      <c r="AK536" s="83"/>
      <c r="AL536" s="83"/>
    </row>
    <row r="537" spans="25:38" ht="16.5" x14ac:dyDescent="0.3">
      <c r="Y537" s="83">
        <v>528</v>
      </c>
      <c r="Z537" s="84" t="s">
        <v>1158</v>
      </c>
      <c r="AA537" s="85" t="s">
        <v>19</v>
      </c>
      <c r="AB537" s="84" t="s">
        <v>206</v>
      </c>
      <c r="AC537" s="83" t="str">
        <f t="shared" si="8"/>
        <v>Waterford township, Camden County</v>
      </c>
      <c r="AD537" s="83"/>
      <c r="AE537" s="83"/>
      <c r="AF537" s="83"/>
      <c r="AG537" s="83"/>
      <c r="AH537" s="83"/>
      <c r="AI537" s="83"/>
      <c r="AJ537" s="83"/>
      <c r="AK537" s="83"/>
      <c r="AL537" s="83"/>
    </row>
    <row r="538" spans="25:38" ht="16.5" x14ac:dyDescent="0.3">
      <c r="Y538" s="83">
        <v>529</v>
      </c>
      <c r="Z538" s="84" t="s">
        <v>1159</v>
      </c>
      <c r="AA538" s="85" t="s">
        <v>33</v>
      </c>
      <c r="AB538" s="84" t="s">
        <v>433</v>
      </c>
      <c r="AC538" s="83" t="str">
        <f t="shared" si="8"/>
        <v>Wayne township, Passaic County</v>
      </c>
      <c r="AD538" s="83"/>
      <c r="AE538" s="83"/>
      <c r="AF538" s="83"/>
      <c r="AG538" s="83"/>
      <c r="AH538" s="83"/>
      <c r="AI538" s="83"/>
      <c r="AJ538" s="83"/>
      <c r="AK538" s="83"/>
      <c r="AL538" s="83"/>
    </row>
    <row r="539" spans="25:38" ht="16.5" x14ac:dyDescent="0.3">
      <c r="Y539" s="83">
        <v>530</v>
      </c>
      <c r="Z539" s="84" t="s">
        <v>1160</v>
      </c>
      <c r="AA539" s="85" t="s">
        <v>52</v>
      </c>
      <c r="AB539" s="84" t="s">
        <v>259</v>
      </c>
      <c r="AC539" s="83" t="str">
        <f t="shared" si="8"/>
        <v>Weehawken township, Hudson County</v>
      </c>
      <c r="AD539" s="83"/>
      <c r="AE539" s="83"/>
      <c r="AF539" s="83"/>
      <c r="AG539" s="83"/>
      <c r="AH539" s="83"/>
      <c r="AI539" s="83"/>
      <c r="AJ539" s="83"/>
      <c r="AK539" s="83"/>
      <c r="AL539" s="83"/>
    </row>
    <row r="540" spans="25:38" ht="16.5" x14ac:dyDescent="0.3">
      <c r="Y540" s="83">
        <v>531</v>
      </c>
      <c r="Z540" s="84" t="s">
        <v>1161</v>
      </c>
      <c r="AA540" s="85" t="s">
        <v>47</v>
      </c>
      <c r="AB540" s="84" t="s">
        <v>390</v>
      </c>
      <c r="AC540" s="83" t="str">
        <f t="shared" si="8"/>
        <v>Wenonah borough, Gloucester County</v>
      </c>
      <c r="AD540" s="83"/>
      <c r="AE540" s="83"/>
      <c r="AF540" s="83"/>
      <c r="AG540" s="83"/>
      <c r="AH540" s="83"/>
      <c r="AI540" s="83"/>
      <c r="AJ540" s="83"/>
      <c r="AK540" s="83"/>
      <c r="AL540" s="83"/>
    </row>
    <row r="541" spans="25:38" ht="16.5" x14ac:dyDescent="0.3">
      <c r="Y541" s="83">
        <v>532</v>
      </c>
      <c r="Z541" s="84" t="s">
        <v>1162</v>
      </c>
      <c r="AA541" s="85" t="s">
        <v>91</v>
      </c>
      <c r="AB541" s="84" t="s">
        <v>468</v>
      </c>
      <c r="AC541" s="83" t="str">
        <f t="shared" si="8"/>
        <v>West Amwell township, Hunterdon County</v>
      </c>
      <c r="AD541" s="83"/>
      <c r="AE541" s="83"/>
      <c r="AF541" s="83"/>
      <c r="AG541" s="83"/>
      <c r="AH541" s="83"/>
      <c r="AI541" s="83"/>
      <c r="AJ541" s="83"/>
      <c r="AK541" s="83"/>
      <c r="AL541" s="83"/>
    </row>
    <row r="542" spans="25:38" ht="16.5" x14ac:dyDescent="0.3">
      <c r="Y542" s="83">
        <v>533</v>
      </c>
      <c r="Z542" s="84" t="s">
        <v>1163</v>
      </c>
      <c r="AA542" s="85" t="s">
        <v>41</v>
      </c>
      <c r="AB542" s="84" t="s">
        <v>467</v>
      </c>
      <c r="AC542" s="83" t="str">
        <f t="shared" si="8"/>
        <v>West Caldwell township, Essex County</v>
      </c>
      <c r="AD542" s="83"/>
      <c r="AE542" s="83"/>
      <c r="AF542" s="83"/>
      <c r="AG542" s="83"/>
      <c r="AH542" s="83"/>
      <c r="AI542" s="83"/>
      <c r="AJ542" s="83"/>
      <c r="AK542" s="83"/>
      <c r="AL542" s="83"/>
    </row>
    <row r="543" spans="25:38" ht="16.5" x14ac:dyDescent="0.3">
      <c r="Y543" s="83">
        <v>534</v>
      </c>
      <c r="Z543" s="84" t="s">
        <v>1164</v>
      </c>
      <c r="AA543" s="85" t="s">
        <v>28</v>
      </c>
      <c r="AB543" s="84" t="s">
        <v>140</v>
      </c>
      <c r="AC543" s="83" t="str">
        <f t="shared" si="8"/>
        <v>West Cape May borough, Cape May County</v>
      </c>
      <c r="AD543" s="83"/>
      <c r="AE543" s="83"/>
      <c r="AF543" s="83"/>
      <c r="AG543" s="83"/>
      <c r="AH543" s="83"/>
      <c r="AI543" s="83"/>
      <c r="AJ543" s="83"/>
      <c r="AK543" s="83"/>
      <c r="AL543" s="83"/>
    </row>
    <row r="544" spans="25:38" ht="16.5" x14ac:dyDescent="0.3">
      <c r="Y544" s="83">
        <v>535</v>
      </c>
      <c r="Z544" s="84" t="s">
        <v>1165</v>
      </c>
      <c r="AA544" s="85" t="s">
        <v>47</v>
      </c>
      <c r="AB544" s="84" t="s">
        <v>270</v>
      </c>
      <c r="AC544" s="83" t="str">
        <f t="shared" si="8"/>
        <v>West Deptford township, Gloucester County</v>
      </c>
      <c r="AD544" s="83"/>
      <c r="AE544" s="83"/>
      <c r="AF544" s="83"/>
      <c r="AG544" s="83"/>
      <c r="AH544" s="83"/>
      <c r="AI544" s="83"/>
      <c r="AJ544" s="83"/>
      <c r="AK544" s="83"/>
      <c r="AL544" s="83"/>
    </row>
    <row r="545" spans="25:38" ht="16.5" x14ac:dyDescent="0.3">
      <c r="Y545" s="83">
        <v>536</v>
      </c>
      <c r="Z545" s="84" t="s">
        <v>1166</v>
      </c>
      <c r="AA545" s="85" t="s">
        <v>54</v>
      </c>
      <c r="AB545" s="84" t="s">
        <v>379</v>
      </c>
      <c r="AC545" s="83" t="str">
        <f t="shared" si="8"/>
        <v>West Long Branch borough, Monmouth County</v>
      </c>
      <c r="AD545" s="83"/>
      <c r="AE545" s="83"/>
      <c r="AF545" s="83"/>
      <c r="AG545" s="83"/>
      <c r="AH545" s="83"/>
      <c r="AI545" s="83"/>
      <c r="AJ545" s="83"/>
      <c r="AK545" s="83"/>
      <c r="AL545" s="83"/>
    </row>
    <row r="546" spans="25:38" ht="16.5" x14ac:dyDescent="0.3">
      <c r="Y546" s="83">
        <v>537</v>
      </c>
      <c r="Z546" s="84" t="s">
        <v>1167</v>
      </c>
      <c r="AA546" s="85" t="s">
        <v>33</v>
      </c>
      <c r="AB546" s="84" t="s">
        <v>373</v>
      </c>
      <c r="AC546" s="83" t="str">
        <f t="shared" si="8"/>
        <v>West Milford township, Passaic County</v>
      </c>
      <c r="AD546" s="83"/>
      <c r="AE546" s="83"/>
      <c r="AF546" s="83"/>
      <c r="AG546" s="83"/>
      <c r="AH546" s="83"/>
      <c r="AI546" s="83"/>
      <c r="AJ546" s="83"/>
      <c r="AK546" s="83"/>
      <c r="AL546" s="83"/>
    </row>
    <row r="547" spans="25:38" ht="16.5" x14ac:dyDescent="0.3">
      <c r="Y547" s="83">
        <v>538</v>
      </c>
      <c r="Z547" s="84" t="s">
        <v>1168</v>
      </c>
      <c r="AA547" s="85" t="s">
        <v>52</v>
      </c>
      <c r="AB547" s="84" t="s">
        <v>72</v>
      </c>
      <c r="AC547" s="83" t="str">
        <f t="shared" si="8"/>
        <v>West New York town, Hudson County</v>
      </c>
      <c r="AD547" s="83"/>
      <c r="AE547" s="83"/>
      <c r="AF547" s="83"/>
      <c r="AG547" s="83"/>
      <c r="AH547" s="83"/>
      <c r="AI547" s="83"/>
      <c r="AJ547" s="83"/>
      <c r="AK547" s="83"/>
      <c r="AL547" s="83"/>
    </row>
    <row r="548" spans="25:38" ht="16.5" x14ac:dyDescent="0.3">
      <c r="Y548" s="83">
        <v>539</v>
      </c>
      <c r="Z548" s="84" t="s">
        <v>1169</v>
      </c>
      <c r="AA548" s="85" t="s">
        <v>41</v>
      </c>
      <c r="AB548" s="84" t="s">
        <v>331</v>
      </c>
      <c r="AC548" s="83" t="str">
        <f t="shared" si="8"/>
        <v>West Orange township, Essex County</v>
      </c>
      <c r="AD548" s="83"/>
      <c r="AE548" s="83"/>
      <c r="AF548" s="83"/>
      <c r="AG548" s="83"/>
      <c r="AH548" s="83"/>
      <c r="AI548" s="83"/>
      <c r="AJ548" s="83"/>
      <c r="AK548" s="83"/>
      <c r="AL548" s="83"/>
    </row>
    <row r="549" spans="25:38" ht="16.5" x14ac:dyDescent="0.3">
      <c r="Y549" s="83">
        <v>540</v>
      </c>
      <c r="Z549" s="84" t="s">
        <v>1170</v>
      </c>
      <c r="AA549" s="85" t="s">
        <v>28</v>
      </c>
      <c r="AB549" s="84" t="s">
        <v>139</v>
      </c>
      <c r="AC549" s="83" t="str">
        <f t="shared" si="8"/>
        <v>West Wildwood borough, Cape May County</v>
      </c>
      <c r="AD549" s="83"/>
      <c r="AE549" s="83"/>
      <c r="AF549" s="83"/>
      <c r="AG549" s="83"/>
      <c r="AH549" s="83"/>
      <c r="AI549" s="83"/>
      <c r="AJ549" s="83"/>
      <c r="AK549" s="83"/>
      <c r="AL549" s="83"/>
    </row>
    <row r="550" spans="25:38" ht="16.5" x14ac:dyDescent="0.3">
      <c r="Y550" s="83">
        <v>541</v>
      </c>
      <c r="Z550" s="84" t="s">
        <v>1171</v>
      </c>
      <c r="AA550" s="85" t="s">
        <v>38</v>
      </c>
      <c r="AB550" s="84" t="s">
        <v>577</v>
      </c>
      <c r="AC550" s="83" t="str">
        <f t="shared" si="8"/>
        <v>West Windsor township, Mercer County</v>
      </c>
      <c r="AD550" s="83"/>
      <c r="AE550" s="83"/>
      <c r="AF550" s="83"/>
      <c r="AG550" s="83"/>
      <c r="AH550" s="83"/>
      <c r="AI550" s="83"/>
      <c r="AJ550" s="83"/>
      <c r="AK550" s="83"/>
      <c r="AL550" s="83"/>
    </row>
    <row r="551" spans="25:38" ht="16.5" x14ac:dyDescent="0.3">
      <c r="Y551" s="83">
        <v>542</v>
      </c>
      <c r="Z551" s="84" t="s">
        <v>1172</v>
      </c>
      <c r="AA551" s="85" t="s">
        <v>44</v>
      </c>
      <c r="AB551" s="84" t="s">
        <v>380</v>
      </c>
      <c r="AC551" s="83" t="str">
        <f t="shared" si="8"/>
        <v>Westampton township, Burlington County</v>
      </c>
      <c r="AD551" s="83"/>
      <c r="AE551" s="83"/>
      <c r="AF551" s="83"/>
      <c r="AG551" s="83"/>
      <c r="AH551" s="83"/>
      <c r="AI551" s="83"/>
      <c r="AJ551" s="83"/>
      <c r="AK551" s="83"/>
      <c r="AL551" s="83"/>
    </row>
    <row r="552" spans="25:38" ht="16.5" x14ac:dyDescent="0.3">
      <c r="Y552" s="83">
        <v>543</v>
      </c>
      <c r="Z552" s="84" t="s">
        <v>1173</v>
      </c>
      <c r="AA552" s="85" t="s">
        <v>61</v>
      </c>
      <c r="AB552" s="84" t="s">
        <v>557</v>
      </c>
      <c r="AC552" s="83" t="str">
        <f t="shared" si="8"/>
        <v>Westfield town, Union County</v>
      </c>
      <c r="AD552" s="83"/>
      <c r="AE552" s="83"/>
      <c r="AF552" s="83"/>
      <c r="AG552" s="83"/>
      <c r="AH552" s="83"/>
      <c r="AI552" s="83"/>
      <c r="AJ552" s="83"/>
      <c r="AK552" s="83"/>
      <c r="AL552" s="83"/>
    </row>
    <row r="553" spans="25:38" ht="16.5" x14ac:dyDescent="0.3">
      <c r="Y553" s="83">
        <v>544</v>
      </c>
      <c r="Z553" s="84" t="s">
        <v>1174</v>
      </c>
      <c r="AA553" s="85" t="s">
        <v>47</v>
      </c>
      <c r="AB553" s="84" t="s">
        <v>98</v>
      </c>
      <c r="AC553" s="83" t="str">
        <f t="shared" si="8"/>
        <v>Westville borough, Gloucester County</v>
      </c>
      <c r="AD553" s="83"/>
      <c r="AE553" s="83"/>
      <c r="AF553" s="83"/>
      <c r="AG553" s="83"/>
      <c r="AH553" s="83"/>
      <c r="AI553" s="83"/>
      <c r="AJ553" s="83"/>
      <c r="AK553" s="83"/>
      <c r="AL553" s="83"/>
    </row>
    <row r="554" spans="25:38" ht="16.5" x14ac:dyDescent="0.3">
      <c r="Y554" s="83">
        <v>545</v>
      </c>
      <c r="Z554" s="84" t="s">
        <v>1175</v>
      </c>
      <c r="AA554" s="85" t="s">
        <v>93</v>
      </c>
      <c r="AB554" s="84" t="s">
        <v>382</v>
      </c>
      <c r="AC554" s="83" t="str">
        <f t="shared" si="8"/>
        <v>Westwood borough, Bergen County</v>
      </c>
      <c r="AD554" s="83"/>
      <c r="AE554" s="83"/>
      <c r="AF554" s="83"/>
      <c r="AG554" s="83"/>
      <c r="AH554" s="83"/>
      <c r="AI554" s="83"/>
      <c r="AJ554" s="83"/>
      <c r="AK554" s="83"/>
      <c r="AL554" s="83"/>
    </row>
    <row r="555" spans="25:38" ht="16.5" x14ac:dyDescent="0.3">
      <c r="Y555" s="83">
        <v>546</v>
      </c>
      <c r="Z555" s="84" t="s">
        <v>1176</v>
      </c>
      <c r="AA555" s="85" t="s">
        <v>24</v>
      </c>
      <c r="AB555" s="84" t="s">
        <v>181</v>
      </c>
      <c r="AC555" s="83" t="str">
        <f t="shared" si="8"/>
        <v>Weymouth township, Atlantic County</v>
      </c>
      <c r="AD555" s="83"/>
      <c r="AE555" s="83"/>
      <c r="AF555" s="83"/>
      <c r="AG555" s="83"/>
      <c r="AH555" s="83"/>
      <c r="AI555" s="83"/>
      <c r="AJ555" s="83"/>
      <c r="AK555" s="83"/>
      <c r="AL555" s="83"/>
    </row>
    <row r="556" spans="25:38" ht="16.5" x14ac:dyDescent="0.3">
      <c r="Y556" s="83">
        <v>547</v>
      </c>
      <c r="Z556" s="84" t="s">
        <v>1177</v>
      </c>
      <c r="AA556" s="85" t="s">
        <v>81</v>
      </c>
      <c r="AB556" s="84" t="s">
        <v>175</v>
      </c>
      <c r="AC556" s="83" t="str">
        <f t="shared" si="8"/>
        <v>Wharton borough, Morris County</v>
      </c>
      <c r="AD556" s="83"/>
      <c r="AE556" s="83"/>
      <c r="AF556" s="83"/>
      <c r="AG556" s="83"/>
      <c r="AH556" s="83"/>
      <c r="AI556" s="83"/>
      <c r="AJ556" s="83"/>
      <c r="AK556" s="83"/>
      <c r="AL556" s="83"/>
    </row>
    <row r="557" spans="25:38" ht="16.5" x14ac:dyDescent="0.3">
      <c r="Y557" s="83">
        <v>548</v>
      </c>
      <c r="Z557" s="84" t="s">
        <v>1178</v>
      </c>
      <c r="AA557" s="85" t="s">
        <v>63</v>
      </c>
      <c r="AB557" s="84" t="s">
        <v>265</v>
      </c>
      <c r="AC557" s="83" t="str">
        <f t="shared" si="8"/>
        <v>White township, Warren County</v>
      </c>
      <c r="AD557" s="83"/>
      <c r="AE557" s="83"/>
      <c r="AF557" s="83"/>
      <c r="AG557" s="83"/>
      <c r="AH557" s="83"/>
      <c r="AI557" s="83"/>
      <c r="AJ557" s="83"/>
      <c r="AK557" s="83"/>
      <c r="AL557" s="83"/>
    </row>
    <row r="558" spans="25:38" ht="16.5" x14ac:dyDescent="0.3">
      <c r="Y558" s="83">
        <v>549</v>
      </c>
      <c r="Z558" s="84" t="s">
        <v>1179</v>
      </c>
      <c r="AA558" s="85" t="s">
        <v>28</v>
      </c>
      <c r="AB558" s="84" t="s">
        <v>27</v>
      </c>
      <c r="AC558" s="83" t="str">
        <f t="shared" si="8"/>
        <v>Wildwood city, Cape May County</v>
      </c>
      <c r="AD558" s="83"/>
      <c r="AE558" s="83"/>
      <c r="AF558" s="83"/>
      <c r="AG558" s="83"/>
      <c r="AH558" s="83"/>
      <c r="AI558" s="83"/>
      <c r="AJ558" s="83"/>
      <c r="AK558" s="83"/>
      <c r="AL558" s="83"/>
    </row>
    <row r="559" spans="25:38" ht="16.5" x14ac:dyDescent="0.3">
      <c r="Y559" s="83">
        <v>550</v>
      </c>
      <c r="Z559" s="84" t="s">
        <v>1180</v>
      </c>
      <c r="AA559" s="85" t="s">
        <v>28</v>
      </c>
      <c r="AB559" s="84" t="s">
        <v>136</v>
      </c>
      <c r="AC559" s="83" t="str">
        <f t="shared" si="8"/>
        <v>Wildwood Crest borough, Cape May County</v>
      </c>
      <c r="AD559" s="83"/>
      <c r="AE559" s="83"/>
      <c r="AF559" s="83"/>
      <c r="AG559" s="83"/>
      <c r="AH559" s="83"/>
      <c r="AI559" s="83"/>
      <c r="AJ559" s="83"/>
      <c r="AK559" s="83"/>
      <c r="AL559" s="83"/>
    </row>
    <row r="560" spans="25:38" ht="16.5" x14ac:dyDescent="0.3">
      <c r="Y560" s="83">
        <v>551</v>
      </c>
      <c r="Z560" s="84" t="s">
        <v>1181</v>
      </c>
      <c r="AA560" s="85" t="s">
        <v>44</v>
      </c>
      <c r="AB560" s="84" t="s">
        <v>128</v>
      </c>
      <c r="AC560" s="83" t="str">
        <f t="shared" si="8"/>
        <v>Willingboro township, Burlington County</v>
      </c>
      <c r="AD560" s="83"/>
      <c r="AE560" s="83"/>
      <c r="AF560" s="83"/>
      <c r="AG560" s="83"/>
      <c r="AH560" s="83"/>
      <c r="AI560" s="83"/>
      <c r="AJ560" s="83"/>
      <c r="AK560" s="83"/>
      <c r="AL560" s="83"/>
    </row>
    <row r="561" spans="25:38" ht="16.5" x14ac:dyDescent="0.3">
      <c r="Y561" s="83">
        <v>552</v>
      </c>
      <c r="Z561" s="84" t="s">
        <v>1182</v>
      </c>
      <c r="AA561" s="85" t="s">
        <v>61</v>
      </c>
      <c r="AB561" s="84" t="s">
        <v>135</v>
      </c>
      <c r="AC561" s="83" t="str">
        <f t="shared" si="8"/>
        <v>Winfield township, Union County</v>
      </c>
      <c r="AD561" s="83"/>
      <c r="AE561" s="83"/>
      <c r="AF561" s="83"/>
      <c r="AG561" s="83"/>
      <c r="AH561" s="83"/>
      <c r="AI561" s="83"/>
      <c r="AJ561" s="83"/>
      <c r="AK561" s="83"/>
      <c r="AL561" s="83"/>
    </row>
    <row r="562" spans="25:38" ht="16.5" x14ac:dyDescent="0.3">
      <c r="Y562" s="83">
        <v>553</v>
      </c>
      <c r="Z562" s="84" t="s">
        <v>1183</v>
      </c>
      <c r="AA562" s="85" t="s">
        <v>19</v>
      </c>
      <c r="AB562" s="84" t="s">
        <v>232</v>
      </c>
      <c r="AC562" s="83" t="str">
        <f t="shared" si="8"/>
        <v>Winslow township, Camden County</v>
      </c>
      <c r="AD562" s="83"/>
      <c r="AE562" s="83"/>
      <c r="AF562" s="83"/>
      <c r="AG562" s="83"/>
      <c r="AH562" s="83"/>
      <c r="AI562" s="83"/>
      <c r="AJ562" s="83"/>
      <c r="AK562" s="83"/>
      <c r="AL562" s="83"/>
    </row>
    <row r="563" spans="25:38" ht="16.5" x14ac:dyDescent="0.3">
      <c r="Y563" s="83">
        <v>554</v>
      </c>
      <c r="Z563" s="84" t="s">
        <v>1184</v>
      </c>
      <c r="AA563" s="85" t="s">
        <v>28</v>
      </c>
      <c r="AB563" s="84" t="s">
        <v>35</v>
      </c>
      <c r="AC563" s="83" t="str">
        <f t="shared" si="8"/>
        <v>Woodbine borough, Cape May County</v>
      </c>
      <c r="AD563" s="83"/>
      <c r="AE563" s="83"/>
      <c r="AF563" s="83"/>
      <c r="AG563" s="83"/>
      <c r="AH563" s="83"/>
      <c r="AI563" s="83"/>
      <c r="AJ563" s="83"/>
      <c r="AK563" s="83"/>
      <c r="AL563" s="83"/>
    </row>
    <row r="564" spans="25:38" ht="16.5" x14ac:dyDescent="0.3">
      <c r="Y564" s="83">
        <v>555</v>
      </c>
      <c r="Z564" s="84" t="s">
        <v>1185</v>
      </c>
      <c r="AA564" s="85" t="s">
        <v>49</v>
      </c>
      <c r="AB564" s="84" t="s">
        <v>302</v>
      </c>
      <c r="AC564" s="83" t="str">
        <f t="shared" si="8"/>
        <v>Woodbridge township, Middlesex County</v>
      </c>
      <c r="AD564" s="83"/>
      <c r="AE564" s="83"/>
      <c r="AF564" s="83"/>
      <c r="AG564" s="83"/>
      <c r="AH564" s="83"/>
      <c r="AI564" s="83"/>
      <c r="AJ564" s="83"/>
      <c r="AK564" s="83"/>
      <c r="AL564" s="83"/>
    </row>
    <row r="565" spans="25:38" ht="16.5" x14ac:dyDescent="0.3">
      <c r="Y565" s="83">
        <v>556</v>
      </c>
      <c r="Z565" s="84" t="s">
        <v>1186</v>
      </c>
      <c r="AA565" s="85" t="s">
        <v>47</v>
      </c>
      <c r="AB565" s="84" t="s">
        <v>69</v>
      </c>
      <c r="AC565" s="83" t="str">
        <f t="shared" si="8"/>
        <v>Woodbury city, Gloucester County</v>
      </c>
      <c r="AD565" s="83"/>
      <c r="AE565" s="83"/>
      <c r="AF565" s="83"/>
      <c r="AG565" s="83"/>
      <c r="AH565" s="83"/>
      <c r="AI565" s="83"/>
      <c r="AJ565" s="83"/>
      <c r="AK565" s="83"/>
      <c r="AL565" s="83"/>
    </row>
    <row r="566" spans="25:38" ht="16.5" x14ac:dyDescent="0.3">
      <c r="Y566" s="83">
        <v>557</v>
      </c>
      <c r="Z566" s="84" t="s">
        <v>1187</v>
      </c>
      <c r="AA566" s="85" t="s">
        <v>47</v>
      </c>
      <c r="AB566" s="84" t="s">
        <v>278</v>
      </c>
      <c r="AC566" s="83" t="str">
        <f t="shared" si="8"/>
        <v>Woodbury Heights borough, Gloucester County</v>
      </c>
      <c r="AD566" s="83"/>
      <c r="AE566" s="83"/>
      <c r="AF566" s="83"/>
      <c r="AG566" s="83"/>
      <c r="AH566" s="83"/>
      <c r="AI566" s="83"/>
      <c r="AJ566" s="83"/>
      <c r="AK566" s="83"/>
      <c r="AL566" s="83"/>
    </row>
    <row r="567" spans="25:38" ht="16.5" x14ac:dyDescent="0.3">
      <c r="Y567" s="83">
        <v>558</v>
      </c>
      <c r="Z567" s="84" t="s">
        <v>1188</v>
      </c>
      <c r="AA567" s="85" t="s">
        <v>93</v>
      </c>
      <c r="AB567" s="84" t="s">
        <v>568</v>
      </c>
      <c r="AC567" s="83" t="str">
        <f t="shared" si="8"/>
        <v>Woodcliff Lake borough, Bergen County</v>
      </c>
      <c r="AD567" s="83"/>
      <c r="AE567" s="83"/>
      <c r="AF567" s="83"/>
      <c r="AG567" s="83"/>
      <c r="AH567" s="83"/>
      <c r="AI567" s="83"/>
      <c r="AJ567" s="83"/>
      <c r="AK567" s="83"/>
      <c r="AL567" s="83"/>
    </row>
    <row r="568" spans="25:38" ht="16.5" x14ac:dyDescent="0.3">
      <c r="Y568" s="83">
        <v>559</v>
      </c>
      <c r="Z568" s="84" t="s">
        <v>1189</v>
      </c>
      <c r="AA568" s="85" t="s">
        <v>33</v>
      </c>
      <c r="AB568" s="84" t="s">
        <v>226</v>
      </c>
      <c r="AC568" s="83" t="str">
        <f t="shared" si="8"/>
        <v>Woodland Park borough, Passaic County</v>
      </c>
      <c r="AD568" s="83"/>
      <c r="AE568" s="83"/>
      <c r="AF568" s="83"/>
      <c r="AG568" s="83"/>
      <c r="AH568" s="83"/>
      <c r="AI568" s="83"/>
      <c r="AJ568" s="83"/>
      <c r="AK568" s="83"/>
      <c r="AL568" s="83"/>
    </row>
    <row r="569" spans="25:38" ht="16.5" x14ac:dyDescent="0.3">
      <c r="Y569" s="83">
        <v>560</v>
      </c>
      <c r="Z569" s="84" t="s">
        <v>1190</v>
      </c>
      <c r="AA569" s="85" t="s">
        <v>44</v>
      </c>
      <c r="AB569" s="84" t="s">
        <v>291</v>
      </c>
      <c r="AC569" s="83" t="str">
        <f t="shared" si="8"/>
        <v>Woodland township, Burlington County</v>
      </c>
      <c r="AD569" s="83"/>
      <c r="AE569" s="83"/>
      <c r="AF569" s="83"/>
      <c r="AG569" s="83"/>
      <c r="AH569" s="83"/>
      <c r="AI569" s="83"/>
      <c r="AJ569" s="83"/>
      <c r="AK569" s="83"/>
      <c r="AL569" s="83"/>
    </row>
    <row r="570" spans="25:38" ht="16.5" x14ac:dyDescent="0.3">
      <c r="Y570" s="83">
        <v>561</v>
      </c>
      <c r="Z570" s="84" t="s">
        <v>1191</v>
      </c>
      <c r="AA570" s="85" t="s">
        <v>19</v>
      </c>
      <c r="AB570" s="84" t="s">
        <v>45</v>
      </c>
      <c r="AC570" s="83" t="str">
        <f t="shared" si="8"/>
        <v>Woodlynne borough, Camden County</v>
      </c>
      <c r="AD570" s="83"/>
      <c r="AE570" s="83"/>
      <c r="AF570" s="83"/>
      <c r="AG570" s="83"/>
      <c r="AH570" s="83"/>
      <c r="AI570" s="83"/>
      <c r="AJ570" s="83"/>
      <c r="AK570" s="83"/>
      <c r="AL570" s="83"/>
    </row>
    <row r="571" spans="25:38" ht="16.5" x14ac:dyDescent="0.3">
      <c r="Y571" s="83">
        <v>562</v>
      </c>
      <c r="Z571" s="84" t="s">
        <v>1192</v>
      </c>
      <c r="AA571" s="85" t="s">
        <v>93</v>
      </c>
      <c r="AB571" s="84" t="s">
        <v>413</v>
      </c>
      <c r="AC571" s="83" t="str">
        <f t="shared" si="8"/>
        <v>Wood-Ridge borough, Bergen County</v>
      </c>
      <c r="AD571" s="83"/>
      <c r="AE571" s="83"/>
      <c r="AF571" s="83"/>
      <c r="AG571" s="83"/>
      <c r="AH571" s="83"/>
      <c r="AI571" s="83"/>
      <c r="AJ571" s="83"/>
      <c r="AK571" s="83"/>
      <c r="AL571" s="83"/>
    </row>
    <row r="572" spans="25:38" ht="16.5" x14ac:dyDescent="0.3">
      <c r="Y572" s="83">
        <v>563</v>
      </c>
      <c r="Z572" s="84" t="s">
        <v>1193</v>
      </c>
      <c r="AA572" s="85" t="s">
        <v>22</v>
      </c>
      <c r="AB572" s="84" t="s">
        <v>200</v>
      </c>
      <c r="AC572" s="83" t="str">
        <f t="shared" si="8"/>
        <v>Woodstown borough, Salem County</v>
      </c>
      <c r="AD572" s="83"/>
      <c r="AE572" s="83"/>
      <c r="AF572" s="83"/>
      <c r="AG572" s="83"/>
      <c r="AH572" s="83"/>
      <c r="AI572" s="83"/>
      <c r="AJ572" s="83"/>
      <c r="AK572" s="83"/>
      <c r="AL572" s="83"/>
    </row>
    <row r="573" spans="25:38" x14ac:dyDescent="0.25">
      <c r="Y573" s="83">
        <v>564</v>
      </c>
      <c r="Z573" s="83" t="s">
        <v>1194</v>
      </c>
      <c r="AA573" s="83" t="s">
        <v>47</v>
      </c>
      <c r="AB573" s="83" t="s">
        <v>550</v>
      </c>
      <c r="AC573" s="83" t="str">
        <f t="shared" si="8"/>
        <v>Woolwich township, Gloucester County</v>
      </c>
      <c r="AD573" s="83"/>
      <c r="AE573" s="83"/>
      <c r="AF573" s="83"/>
      <c r="AG573" s="83"/>
      <c r="AH573" s="83"/>
      <c r="AI573" s="83"/>
      <c r="AJ573" s="83"/>
      <c r="AK573" s="83"/>
      <c r="AL573" s="83"/>
    </row>
    <row r="574" spans="25:38" x14ac:dyDescent="0.25">
      <c r="Y574" s="83">
        <v>565</v>
      </c>
      <c r="Z574" s="83" t="s">
        <v>1195</v>
      </c>
      <c r="AA574" s="83" t="s">
        <v>44</v>
      </c>
      <c r="AB574" s="83" t="s">
        <v>43</v>
      </c>
      <c r="AC574" s="83" t="str">
        <f t="shared" si="8"/>
        <v>Wrightstown borough, Burlington County</v>
      </c>
      <c r="AD574" s="83"/>
      <c r="AE574" s="83"/>
      <c r="AF574" s="83"/>
      <c r="AG574" s="83"/>
      <c r="AH574" s="83"/>
      <c r="AI574" s="83"/>
      <c r="AJ574" s="83"/>
      <c r="AK574" s="83"/>
      <c r="AL574" s="83"/>
    </row>
    <row r="575" spans="25:38" x14ac:dyDescent="0.25">
      <c r="Y575" s="83">
        <v>566</v>
      </c>
      <c r="Z575" s="83" t="s">
        <v>1196</v>
      </c>
      <c r="AA575" s="83" t="s">
        <v>93</v>
      </c>
      <c r="AB575" s="83" t="s">
        <v>555</v>
      </c>
      <c r="AC575" s="83" t="str">
        <f t="shared" si="8"/>
        <v>Wyckoff township, Bergen County</v>
      </c>
      <c r="AD575" s="83"/>
      <c r="AE575" s="83"/>
      <c r="AF575" s="83"/>
      <c r="AG575" s="83"/>
      <c r="AH575" s="83"/>
      <c r="AI575" s="83"/>
      <c r="AJ575" s="83"/>
      <c r="AK575" s="83"/>
      <c r="AL575" s="82"/>
    </row>
    <row r="576" spans="25:38" x14ac:dyDescent="0.25">
      <c r="Y576" s="83"/>
      <c r="Z576" s="83"/>
      <c r="AA576" s="83"/>
      <c r="AB576" s="83"/>
      <c r="AC576" s="83"/>
      <c r="AD576" s="83"/>
      <c r="AE576" s="83"/>
      <c r="AF576" s="83"/>
      <c r="AG576" s="83"/>
      <c r="AH576" s="83"/>
      <c r="AI576" s="83"/>
      <c r="AJ576" s="83"/>
      <c r="AK576" s="83"/>
      <c r="AL576" s="82"/>
    </row>
    <row r="577" spans="25:38" x14ac:dyDescent="0.25">
      <c r="Y577" s="83"/>
      <c r="Z577" s="83"/>
      <c r="AA577" s="83"/>
      <c r="AB577" s="83"/>
      <c r="AC577" s="83"/>
      <c r="AD577" s="83"/>
      <c r="AE577" s="83"/>
      <c r="AF577" s="83"/>
      <c r="AG577" s="83"/>
      <c r="AH577" s="83"/>
      <c r="AI577" s="83"/>
      <c r="AJ577" s="83"/>
      <c r="AK577" s="83"/>
      <c r="AL577" s="82"/>
    </row>
    <row r="578" spans="25:38" x14ac:dyDescent="0.25">
      <c r="Y578" s="83"/>
      <c r="Z578" s="83"/>
      <c r="AA578" s="83"/>
      <c r="AB578" s="83"/>
      <c r="AC578" s="83"/>
      <c r="AD578" s="83"/>
      <c r="AE578" s="83"/>
      <c r="AF578" s="83"/>
      <c r="AG578" s="83"/>
      <c r="AH578" s="83"/>
      <c r="AI578" s="83"/>
      <c r="AJ578" s="83"/>
      <c r="AK578" s="83"/>
      <c r="AL578" s="82"/>
    </row>
    <row r="579" spans="25:38" x14ac:dyDescent="0.25">
      <c r="Y579" s="83"/>
      <c r="Z579" s="83"/>
      <c r="AA579" s="83"/>
      <c r="AB579" s="83"/>
      <c r="AC579" s="83"/>
      <c r="AD579" s="83"/>
      <c r="AE579" s="83"/>
      <c r="AF579" s="83"/>
      <c r="AG579" s="83"/>
      <c r="AH579" s="83"/>
      <c r="AI579" s="83"/>
      <c r="AJ579" s="83"/>
      <c r="AK579" s="83"/>
      <c r="AL579" s="82"/>
    </row>
    <row r="580" spans="25:38" x14ac:dyDescent="0.25">
      <c r="Y580" s="83"/>
      <c r="Z580" s="83"/>
      <c r="AA580" s="83"/>
      <c r="AB580" s="83"/>
      <c r="AC580" s="83"/>
      <c r="AD580" s="83"/>
      <c r="AE580" s="83"/>
      <c r="AF580" s="83"/>
      <c r="AG580" s="83"/>
      <c r="AH580" s="83"/>
      <c r="AI580" s="83"/>
      <c r="AJ580" s="83"/>
      <c r="AK580" s="83"/>
      <c r="AL580" s="82"/>
    </row>
    <row r="581" spans="25:38" x14ac:dyDescent="0.25">
      <c r="Y581" s="83"/>
      <c r="Z581" s="83"/>
      <c r="AA581" s="83"/>
      <c r="AB581" s="83"/>
      <c r="AC581" s="83"/>
      <c r="AD581" s="83"/>
      <c r="AE581" s="83"/>
      <c r="AF581" s="83"/>
      <c r="AG581" s="83"/>
      <c r="AH581" s="83"/>
      <c r="AI581" s="83"/>
      <c r="AJ581" s="83"/>
      <c r="AK581" s="83"/>
      <c r="AL581" s="82"/>
    </row>
    <row r="582" spans="25:38" x14ac:dyDescent="0.25">
      <c r="Y582" s="83"/>
      <c r="Z582" s="83"/>
      <c r="AA582" s="83"/>
      <c r="AB582" s="83"/>
      <c r="AC582" s="83"/>
      <c r="AD582" s="83"/>
      <c r="AE582" s="83"/>
      <c r="AF582" s="83"/>
      <c r="AG582" s="83"/>
      <c r="AH582" s="83"/>
      <c r="AI582" s="83"/>
      <c r="AJ582" s="83"/>
      <c r="AK582" s="83"/>
      <c r="AL582" s="82"/>
    </row>
    <row r="583" spans="25:38" x14ac:dyDescent="0.25">
      <c r="Y583" s="83"/>
      <c r="Z583" s="83"/>
      <c r="AA583" s="83"/>
      <c r="AB583" s="83"/>
      <c r="AC583" s="83"/>
      <c r="AD583" s="83"/>
      <c r="AE583" s="83"/>
      <c r="AF583" s="83"/>
      <c r="AG583" s="83"/>
      <c r="AH583" s="83"/>
      <c r="AI583" s="83"/>
      <c r="AJ583" s="83"/>
      <c r="AK583" s="83"/>
      <c r="AL583" s="82"/>
    </row>
    <row r="584" spans="25:38" x14ac:dyDescent="0.25">
      <c r="Y584" s="83"/>
      <c r="Z584" s="83"/>
      <c r="AA584" s="83"/>
      <c r="AB584" s="83"/>
      <c r="AC584" s="83"/>
      <c r="AD584" s="83"/>
      <c r="AE584" s="83"/>
      <c r="AF584" s="83"/>
      <c r="AG584" s="83"/>
      <c r="AH584" s="83"/>
      <c r="AI584" s="83"/>
      <c r="AJ584" s="83"/>
      <c r="AK584" s="83"/>
      <c r="AL584" s="82"/>
    </row>
    <row r="585" spans="25:38" x14ac:dyDescent="0.25">
      <c r="Y585" s="83"/>
      <c r="Z585" s="83"/>
      <c r="AA585" s="83"/>
      <c r="AB585" s="83"/>
      <c r="AC585" s="83"/>
      <c r="AD585" s="83"/>
      <c r="AE585" s="83"/>
      <c r="AF585" s="83"/>
      <c r="AG585" s="83"/>
      <c r="AH585" s="83"/>
      <c r="AI585" s="83"/>
      <c r="AJ585" s="83"/>
      <c r="AK585" s="83"/>
      <c r="AL585" s="82"/>
    </row>
    <row r="586" spans="25:38" x14ac:dyDescent="0.25">
      <c r="Y586" s="83"/>
      <c r="Z586" s="83"/>
      <c r="AA586" s="83"/>
      <c r="AB586" s="83"/>
      <c r="AC586" s="83"/>
      <c r="AD586" s="83"/>
      <c r="AE586" s="83"/>
      <c r="AF586" s="83"/>
      <c r="AG586" s="83"/>
      <c r="AH586" s="83"/>
      <c r="AI586" s="83"/>
      <c r="AJ586" s="83"/>
      <c r="AK586" s="83"/>
      <c r="AL586" s="82"/>
    </row>
    <row r="587" spans="25:38" x14ac:dyDescent="0.25">
      <c r="Y587" s="83"/>
      <c r="Z587" s="83"/>
      <c r="AA587" s="83"/>
      <c r="AB587" s="83"/>
      <c r="AC587" s="83"/>
      <c r="AD587" s="83"/>
      <c r="AE587" s="83"/>
      <c r="AF587" s="83"/>
      <c r="AG587" s="83"/>
      <c r="AH587" s="83"/>
      <c r="AI587" s="83"/>
      <c r="AJ587" s="83"/>
      <c r="AK587" s="83"/>
      <c r="AL587" s="82"/>
    </row>
    <row r="588" spans="25:38" x14ac:dyDescent="0.25">
      <c r="Y588" s="83"/>
      <c r="Z588" s="83"/>
      <c r="AA588" s="83"/>
      <c r="AB588" s="83"/>
      <c r="AC588" s="83"/>
      <c r="AD588" s="83"/>
      <c r="AE588" s="83"/>
      <c r="AF588" s="83"/>
      <c r="AG588" s="83"/>
      <c r="AH588" s="83"/>
      <c r="AI588" s="83"/>
      <c r="AJ588" s="83"/>
      <c r="AK588" s="83"/>
      <c r="AL588" s="82"/>
    </row>
    <row r="589" spans="25:38" x14ac:dyDescent="0.25">
      <c r="Y589" s="83"/>
      <c r="Z589" s="83"/>
      <c r="AA589" s="83"/>
      <c r="AB589" s="83"/>
      <c r="AC589" s="83"/>
      <c r="AD589" s="83"/>
      <c r="AE589" s="83"/>
      <c r="AF589" s="83"/>
      <c r="AG589" s="83"/>
      <c r="AH589" s="83"/>
      <c r="AI589" s="83"/>
      <c r="AJ589" s="83"/>
      <c r="AK589" s="83"/>
      <c r="AL589" s="82"/>
    </row>
    <row r="590" spans="25:38" x14ac:dyDescent="0.25">
      <c r="Y590" s="83"/>
      <c r="Z590" s="83"/>
      <c r="AA590" s="83"/>
      <c r="AB590" s="83"/>
      <c r="AC590" s="83"/>
      <c r="AD590" s="83"/>
      <c r="AE590" s="83"/>
      <c r="AF590" s="83"/>
      <c r="AG590" s="83"/>
      <c r="AH590" s="83"/>
      <c r="AI590" s="83"/>
      <c r="AJ590" s="83"/>
      <c r="AK590" s="83"/>
      <c r="AL590" s="82"/>
    </row>
    <row r="591" spans="25:38" x14ac:dyDescent="0.25">
      <c r="Y591" s="83"/>
      <c r="Z591" s="83"/>
      <c r="AA591" s="83"/>
      <c r="AB591" s="83"/>
      <c r="AC591" s="83"/>
      <c r="AD591" s="83"/>
      <c r="AE591" s="83"/>
      <c r="AF591" s="83"/>
      <c r="AG591" s="83"/>
      <c r="AH591" s="83"/>
      <c r="AI591" s="83"/>
      <c r="AJ591" s="83"/>
      <c r="AK591" s="83"/>
      <c r="AL591" s="82"/>
    </row>
    <row r="592" spans="25:38" x14ac:dyDescent="0.25">
      <c r="Y592" s="83"/>
      <c r="Z592" s="83"/>
      <c r="AA592" s="83"/>
      <c r="AB592" s="83"/>
      <c r="AC592" s="83"/>
      <c r="AD592" s="83"/>
      <c r="AE592" s="83"/>
      <c r="AF592" s="83"/>
      <c r="AG592" s="83"/>
      <c r="AH592" s="83"/>
      <c r="AI592" s="83"/>
      <c r="AJ592" s="83"/>
      <c r="AK592" s="83"/>
      <c r="AL592" s="82"/>
    </row>
    <row r="593" spans="25:38" x14ac:dyDescent="0.25">
      <c r="Y593" s="83"/>
      <c r="Z593" s="83"/>
      <c r="AA593" s="83"/>
      <c r="AB593" s="83"/>
      <c r="AC593" s="83"/>
      <c r="AD593" s="83"/>
      <c r="AE593" s="83"/>
      <c r="AF593" s="83"/>
      <c r="AG593" s="83"/>
      <c r="AH593" s="83"/>
      <c r="AI593" s="83"/>
      <c r="AJ593" s="83"/>
      <c r="AK593" s="83"/>
      <c r="AL593" s="82"/>
    </row>
    <row r="594" spans="25:38" x14ac:dyDescent="0.25">
      <c r="Y594" s="83"/>
      <c r="Z594" s="83"/>
      <c r="AA594" s="83"/>
      <c r="AB594" s="83"/>
      <c r="AC594" s="83"/>
      <c r="AD594" s="83"/>
      <c r="AE594" s="83"/>
      <c r="AF594" s="83"/>
      <c r="AG594" s="83"/>
      <c r="AH594" s="83"/>
      <c r="AI594" s="83"/>
      <c r="AJ594" s="83"/>
      <c r="AK594" s="83"/>
      <c r="AL594" s="82"/>
    </row>
    <row r="595" spans="25:38" x14ac:dyDescent="0.25">
      <c r="Y595" s="83"/>
      <c r="Z595" s="83"/>
      <c r="AA595" s="83"/>
      <c r="AB595" s="83"/>
      <c r="AC595" s="83"/>
      <c r="AD595" s="83"/>
      <c r="AE595" s="83"/>
      <c r="AF595" s="83"/>
      <c r="AG595" s="83"/>
      <c r="AH595" s="83"/>
      <c r="AI595" s="83"/>
      <c r="AJ595" s="83"/>
      <c r="AK595" s="83"/>
      <c r="AL595" s="82"/>
    </row>
    <row r="596" spans="25:38" x14ac:dyDescent="0.25">
      <c r="Y596" s="83"/>
      <c r="Z596" s="83"/>
      <c r="AA596" s="83"/>
      <c r="AB596" s="83"/>
      <c r="AC596" s="83"/>
      <c r="AD596" s="83"/>
      <c r="AE596" s="83"/>
      <c r="AF596" s="83"/>
      <c r="AG596" s="83"/>
      <c r="AH596" s="83"/>
      <c r="AI596" s="83"/>
      <c r="AJ596" s="83"/>
      <c r="AK596" s="83"/>
      <c r="AL596" s="82"/>
    </row>
    <row r="597" spans="25:38" x14ac:dyDescent="0.25">
      <c r="Y597" s="83"/>
      <c r="Z597" s="83"/>
      <c r="AA597" s="83"/>
      <c r="AB597" s="83"/>
      <c r="AC597" s="83"/>
      <c r="AD597" s="83"/>
      <c r="AE597" s="83"/>
      <c r="AF597" s="83"/>
      <c r="AG597" s="83"/>
      <c r="AH597" s="83"/>
      <c r="AI597" s="83"/>
      <c r="AJ597" s="83"/>
      <c r="AK597" s="83"/>
      <c r="AL597" s="82"/>
    </row>
    <row r="598" spans="25:38" x14ac:dyDescent="0.25">
      <c r="Y598" s="83"/>
      <c r="Z598" s="83"/>
      <c r="AA598" s="83"/>
      <c r="AB598" s="83"/>
      <c r="AC598" s="83"/>
      <c r="AD598" s="83"/>
      <c r="AE598" s="83"/>
      <c r="AF598" s="83"/>
      <c r="AG598" s="83"/>
      <c r="AH598" s="83"/>
      <c r="AI598" s="83"/>
      <c r="AJ598" s="83"/>
      <c r="AK598" s="83"/>
      <c r="AL598" s="82"/>
    </row>
    <row r="599" spans="25:38" x14ac:dyDescent="0.25">
      <c r="Y599" s="83"/>
      <c r="Z599" s="83"/>
      <c r="AA599" s="83"/>
      <c r="AB599" s="83"/>
      <c r="AC599" s="83"/>
      <c r="AD599" s="83"/>
      <c r="AE599" s="83"/>
      <c r="AF599" s="83"/>
      <c r="AG599" s="83"/>
      <c r="AH599" s="83"/>
      <c r="AI599" s="83"/>
      <c r="AJ599" s="83"/>
      <c r="AK599" s="83"/>
      <c r="AL599" s="82"/>
    </row>
    <row r="600" spans="25:38" x14ac:dyDescent="0.25">
      <c r="Y600" s="83"/>
      <c r="Z600" s="83"/>
      <c r="AA600" s="83"/>
      <c r="AB600" s="83"/>
      <c r="AC600" s="83"/>
      <c r="AD600" s="83"/>
      <c r="AE600" s="83"/>
      <c r="AF600" s="83"/>
      <c r="AG600" s="83"/>
      <c r="AH600" s="83"/>
      <c r="AI600" s="83"/>
      <c r="AJ600" s="83"/>
      <c r="AK600" s="83"/>
      <c r="AL600" s="82"/>
    </row>
    <row r="601" spans="25:38" x14ac:dyDescent="0.25">
      <c r="Y601" s="83"/>
      <c r="Z601" s="83"/>
      <c r="AA601" s="83"/>
      <c r="AB601" s="83"/>
      <c r="AC601" s="83"/>
      <c r="AD601" s="83"/>
      <c r="AE601" s="83"/>
      <c r="AF601" s="83"/>
      <c r="AG601" s="83"/>
      <c r="AH601" s="83"/>
      <c r="AI601" s="83"/>
      <c r="AJ601" s="83"/>
      <c r="AK601" s="83"/>
      <c r="AL601" s="82"/>
    </row>
    <row r="602" spans="25:38" x14ac:dyDescent="0.25">
      <c r="Y602" s="83"/>
      <c r="Z602" s="83"/>
      <c r="AA602" s="83"/>
      <c r="AB602" s="83"/>
      <c r="AC602" s="83"/>
      <c r="AD602" s="83"/>
      <c r="AE602" s="83"/>
      <c r="AF602" s="83"/>
      <c r="AG602" s="83"/>
      <c r="AH602" s="83"/>
      <c r="AI602" s="83"/>
      <c r="AJ602" s="83"/>
      <c r="AK602" s="83"/>
      <c r="AL602" s="82"/>
    </row>
    <row r="603" spans="25:38" x14ac:dyDescent="0.25">
      <c r="Y603" s="83"/>
      <c r="Z603" s="83"/>
      <c r="AA603" s="83"/>
      <c r="AB603" s="83"/>
      <c r="AC603" s="83"/>
      <c r="AD603" s="83"/>
      <c r="AE603" s="83"/>
      <c r="AF603" s="83"/>
      <c r="AG603" s="83"/>
      <c r="AH603" s="83"/>
      <c r="AI603" s="83"/>
      <c r="AJ603" s="83"/>
      <c r="AK603" s="83"/>
      <c r="AL603" s="82"/>
    </row>
    <row r="604" spans="25:38" x14ac:dyDescent="0.25">
      <c r="Y604" s="83"/>
      <c r="Z604" s="83"/>
      <c r="AA604" s="83"/>
      <c r="AB604" s="83"/>
      <c r="AC604" s="83"/>
      <c r="AD604" s="83"/>
      <c r="AE604" s="83"/>
      <c r="AF604" s="83"/>
      <c r="AG604" s="83"/>
      <c r="AH604" s="83"/>
      <c r="AI604" s="83"/>
      <c r="AJ604" s="83"/>
      <c r="AK604" s="83"/>
      <c r="AL604" s="82"/>
    </row>
    <row r="605" spans="25:38" x14ac:dyDescent="0.25">
      <c r="Y605" s="83"/>
      <c r="Z605" s="83"/>
      <c r="AA605" s="83"/>
      <c r="AB605" s="83"/>
      <c r="AC605" s="83"/>
      <c r="AD605" s="83"/>
      <c r="AE605" s="83"/>
      <c r="AF605" s="83"/>
      <c r="AG605" s="83"/>
      <c r="AH605" s="83"/>
      <c r="AI605" s="83"/>
      <c r="AJ605" s="83"/>
      <c r="AK605" s="83"/>
      <c r="AL605" s="82"/>
    </row>
    <row r="606" spans="25:38" x14ac:dyDescent="0.25">
      <c r="Y606" s="83"/>
      <c r="Z606" s="83"/>
      <c r="AA606" s="83"/>
      <c r="AB606" s="83"/>
      <c r="AC606" s="83"/>
      <c r="AD606" s="83"/>
      <c r="AE606" s="83"/>
      <c r="AF606" s="83"/>
      <c r="AG606" s="83"/>
      <c r="AH606" s="83"/>
      <c r="AI606" s="83"/>
      <c r="AJ606" s="83"/>
      <c r="AK606" s="83"/>
      <c r="AL606" s="82"/>
    </row>
    <row r="607" spans="25:38" x14ac:dyDescent="0.25">
      <c r="Y607" s="83"/>
      <c r="Z607" s="83"/>
      <c r="AA607" s="83"/>
      <c r="AB607" s="83"/>
      <c r="AC607" s="83"/>
      <c r="AD607" s="83"/>
      <c r="AE607" s="83"/>
      <c r="AF607" s="83"/>
      <c r="AG607" s="83"/>
      <c r="AH607" s="83"/>
      <c r="AI607" s="83"/>
      <c r="AJ607" s="83"/>
      <c r="AK607" s="83"/>
      <c r="AL607" s="82"/>
    </row>
    <row r="608" spans="25:38" x14ac:dyDescent="0.25">
      <c r="Y608" s="83"/>
      <c r="Z608" s="83"/>
      <c r="AA608" s="83"/>
      <c r="AB608" s="83"/>
      <c r="AC608" s="83"/>
      <c r="AD608" s="83"/>
      <c r="AE608" s="83"/>
      <c r="AF608" s="83"/>
      <c r="AG608" s="83"/>
      <c r="AH608" s="83"/>
      <c r="AI608" s="83"/>
      <c r="AJ608" s="83"/>
      <c r="AK608" s="83"/>
      <c r="AL608" s="82"/>
    </row>
    <row r="609" spans="25:38" x14ac:dyDescent="0.25">
      <c r="Y609" s="83"/>
      <c r="Z609" s="83"/>
      <c r="AA609" s="83"/>
      <c r="AB609" s="83"/>
      <c r="AC609" s="83"/>
      <c r="AD609" s="83"/>
      <c r="AE609" s="83"/>
      <c r="AF609" s="83"/>
      <c r="AG609" s="83"/>
      <c r="AH609" s="83"/>
      <c r="AI609" s="83"/>
      <c r="AJ609" s="83"/>
      <c r="AK609" s="83"/>
      <c r="AL609" s="82"/>
    </row>
    <row r="610" spans="25:38" x14ac:dyDescent="0.25">
      <c r="Y610" s="83"/>
      <c r="Z610" s="83"/>
      <c r="AA610" s="83"/>
      <c r="AB610" s="83"/>
      <c r="AC610" s="83"/>
      <c r="AD610" s="83"/>
      <c r="AE610" s="83"/>
      <c r="AF610" s="83"/>
      <c r="AG610" s="83"/>
      <c r="AH610" s="83"/>
      <c r="AI610" s="83"/>
      <c r="AJ610" s="83"/>
      <c r="AK610" s="83"/>
      <c r="AL610" s="82"/>
    </row>
    <row r="611" spans="25:38" x14ac:dyDescent="0.25">
      <c r="Y611" s="83"/>
      <c r="Z611" s="83"/>
      <c r="AA611" s="83"/>
      <c r="AB611" s="83"/>
      <c r="AC611" s="83"/>
      <c r="AD611" s="83"/>
      <c r="AE611" s="83"/>
      <c r="AF611" s="83"/>
      <c r="AG611" s="83"/>
      <c r="AH611" s="83"/>
      <c r="AI611" s="83"/>
      <c r="AJ611" s="83"/>
      <c r="AK611" s="83"/>
      <c r="AL611" s="82"/>
    </row>
    <row r="612" spans="25:38" x14ac:dyDescent="0.25">
      <c r="Y612" s="83"/>
      <c r="Z612" s="83"/>
      <c r="AA612" s="83"/>
      <c r="AB612" s="83"/>
      <c r="AC612" s="83"/>
      <c r="AD612" s="83"/>
      <c r="AE612" s="83"/>
      <c r="AF612" s="83"/>
      <c r="AG612" s="83"/>
      <c r="AH612" s="83"/>
      <c r="AI612" s="83"/>
      <c r="AJ612" s="83"/>
      <c r="AK612" s="83"/>
      <c r="AL612" s="82"/>
    </row>
    <row r="613" spans="25:38" x14ac:dyDescent="0.25">
      <c r="Y613" s="83"/>
      <c r="Z613" s="83"/>
      <c r="AA613" s="83"/>
      <c r="AB613" s="83"/>
      <c r="AC613" s="83"/>
      <c r="AD613" s="83"/>
      <c r="AE613" s="83"/>
      <c r="AF613" s="83"/>
      <c r="AG613" s="83"/>
      <c r="AH613" s="83"/>
      <c r="AI613" s="83"/>
      <c r="AJ613" s="83"/>
      <c r="AK613" s="83"/>
      <c r="AL613" s="82"/>
    </row>
    <row r="614" spans="25:38" x14ac:dyDescent="0.25">
      <c r="Y614" s="83"/>
      <c r="Z614" s="83"/>
      <c r="AA614" s="83"/>
      <c r="AB614" s="83"/>
      <c r="AC614" s="83"/>
      <c r="AD614" s="83"/>
      <c r="AE614" s="83"/>
      <c r="AF614" s="83"/>
      <c r="AG614" s="83"/>
      <c r="AH614" s="83"/>
      <c r="AI614" s="83"/>
      <c r="AJ614" s="83"/>
      <c r="AK614" s="83"/>
      <c r="AL614" s="82"/>
    </row>
    <row r="615" spans="25:38" x14ac:dyDescent="0.25">
      <c r="Y615" s="83"/>
      <c r="Z615" s="83"/>
      <c r="AA615" s="83"/>
      <c r="AB615" s="83"/>
      <c r="AC615" s="83"/>
      <c r="AD615" s="83"/>
      <c r="AE615" s="83"/>
      <c r="AF615" s="83"/>
      <c r="AG615" s="83"/>
      <c r="AH615" s="83"/>
      <c r="AI615" s="83"/>
      <c r="AJ615" s="83"/>
      <c r="AK615" s="83"/>
      <c r="AL615" s="82"/>
    </row>
    <row r="616" spans="25:38" x14ac:dyDescent="0.25">
      <c r="Y616" s="83"/>
      <c r="Z616" s="83"/>
      <c r="AA616" s="83"/>
      <c r="AB616" s="83"/>
      <c r="AC616" s="83"/>
      <c r="AD616" s="83"/>
      <c r="AE616" s="83"/>
      <c r="AF616" s="83"/>
      <c r="AG616" s="83"/>
      <c r="AH616" s="83"/>
      <c r="AI616" s="83"/>
      <c r="AJ616" s="83"/>
      <c r="AK616" s="83"/>
      <c r="AL616" s="82"/>
    </row>
    <row r="617" spans="25:38" x14ac:dyDescent="0.25">
      <c r="Y617" s="83"/>
      <c r="Z617" s="83"/>
      <c r="AA617" s="83"/>
      <c r="AB617" s="83"/>
      <c r="AC617" s="83"/>
      <c r="AD617" s="83"/>
      <c r="AE617" s="83"/>
      <c r="AF617" s="83"/>
      <c r="AG617" s="83"/>
      <c r="AH617" s="83"/>
      <c r="AI617" s="83"/>
      <c r="AJ617" s="83"/>
      <c r="AK617" s="83"/>
      <c r="AL617" s="82"/>
    </row>
    <row r="618" spans="25:38" x14ac:dyDescent="0.25">
      <c r="Y618" s="83"/>
      <c r="Z618" s="83"/>
      <c r="AA618" s="83"/>
      <c r="AB618" s="83"/>
      <c r="AC618" s="83"/>
      <c r="AD618" s="83"/>
      <c r="AE618" s="83"/>
      <c r="AF618" s="83"/>
      <c r="AG618" s="83"/>
      <c r="AH618" s="83"/>
      <c r="AI618" s="83"/>
      <c r="AJ618" s="83"/>
      <c r="AK618" s="83"/>
      <c r="AL618" s="82"/>
    </row>
    <row r="619" spans="25:38" x14ac:dyDescent="0.25">
      <c r="Y619" s="83"/>
      <c r="Z619" s="83"/>
      <c r="AA619" s="83"/>
      <c r="AB619" s="83"/>
      <c r="AC619" s="83"/>
      <c r="AD619" s="83"/>
      <c r="AE619" s="83"/>
      <c r="AF619" s="83"/>
      <c r="AG619" s="83"/>
      <c r="AH619" s="83"/>
      <c r="AI619" s="83"/>
      <c r="AJ619" s="83"/>
      <c r="AK619" s="83"/>
      <c r="AL619" s="82"/>
    </row>
    <row r="620" spans="25:38" x14ac:dyDescent="0.25">
      <c r="Y620" s="83"/>
      <c r="Z620" s="83"/>
      <c r="AA620" s="83"/>
      <c r="AB620" s="83"/>
      <c r="AC620" s="83"/>
      <c r="AD620" s="83"/>
      <c r="AE620" s="83"/>
      <c r="AF620" s="83"/>
      <c r="AG620" s="83"/>
      <c r="AH620" s="83"/>
      <c r="AI620" s="83"/>
      <c r="AJ620" s="83"/>
      <c r="AK620" s="83"/>
      <c r="AL620" s="82"/>
    </row>
    <row r="621" spans="25:38" x14ac:dyDescent="0.25">
      <c r="Y621" s="83"/>
      <c r="Z621" s="83"/>
      <c r="AA621" s="83"/>
      <c r="AB621" s="83"/>
      <c r="AC621" s="83"/>
      <c r="AD621" s="83"/>
      <c r="AE621" s="83"/>
      <c r="AF621" s="83"/>
      <c r="AG621" s="83"/>
      <c r="AH621" s="83"/>
      <c r="AI621" s="83"/>
      <c r="AJ621" s="83"/>
      <c r="AK621" s="83"/>
      <c r="AL621" s="82"/>
    </row>
    <row r="622" spans="25:38" x14ac:dyDescent="0.25">
      <c r="Y622" s="83"/>
      <c r="Z622" s="83"/>
      <c r="AA622" s="83"/>
      <c r="AB622" s="83"/>
      <c r="AC622" s="83"/>
      <c r="AD622" s="83"/>
      <c r="AE622" s="83"/>
      <c r="AF622" s="83"/>
      <c r="AG622" s="83"/>
      <c r="AH622" s="83"/>
      <c r="AI622" s="83"/>
      <c r="AJ622" s="83"/>
      <c r="AK622" s="83"/>
      <c r="AL622" s="82"/>
    </row>
    <row r="623" spans="25:38" x14ac:dyDescent="0.25">
      <c r="Y623" s="83"/>
      <c r="Z623" s="83"/>
      <c r="AA623" s="83"/>
      <c r="AB623" s="83"/>
      <c r="AC623" s="83"/>
      <c r="AD623" s="83"/>
      <c r="AE623" s="83"/>
      <c r="AF623" s="83"/>
      <c r="AG623" s="83"/>
      <c r="AH623" s="83"/>
      <c r="AI623" s="83"/>
      <c r="AJ623" s="83"/>
      <c r="AK623" s="83"/>
      <c r="AL623" s="82"/>
    </row>
    <row r="624" spans="25:38" x14ac:dyDescent="0.25">
      <c r="Y624" s="83"/>
      <c r="Z624" s="83"/>
      <c r="AA624" s="83"/>
      <c r="AB624" s="83"/>
      <c r="AC624" s="83"/>
      <c r="AD624" s="83"/>
      <c r="AE624" s="83"/>
      <c r="AF624" s="83"/>
      <c r="AG624" s="83"/>
      <c r="AH624" s="83"/>
      <c r="AI624" s="83"/>
      <c r="AJ624" s="83"/>
      <c r="AK624" s="83"/>
      <c r="AL624" s="82"/>
    </row>
    <row r="625" spans="25:38" x14ac:dyDescent="0.25">
      <c r="Y625" s="83"/>
      <c r="Z625" s="83"/>
      <c r="AA625" s="83"/>
      <c r="AB625" s="83"/>
      <c r="AC625" s="83"/>
      <c r="AD625" s="83"/>
      <c r="AE625" s="83"/>
      <c r="AF625" s="83"/>
      <c r="AG625" s="83"/>
      <c r="AH625" s="83"/>
      <c r="AI625" s="83"/>
      <c r="AJ625" s="83"/>
      <c r="AK625" s="83"/>
      <c r="AL625" s="82"/>
    </row>
    <row r="626" spans="25:38" x14ac:dyDescent="0.25">
      <c r="Y626" s="83"/>
      <c r="Z626" s="83"/>
      <c r="AA626" s="83"/>
      <c r="AB626" s="83"/>
      <c r="AC626" s="83"/>
      <c r="AD626" s="83"/>
      <c r="AE626" s="83"/>
      <c r="AF626" s="83"/>
      <c r="AG626" s="83"/>
      <c r="AH626" s="83"/>
      <c r="AI626" s="83"/>
      <c r="AJ626" s="83"/>
      <c r="AK626" s="83"/>
      <c r="AL626" s="82"/>
    </row>
    <row r="627" spans="25:38" x14ac:dyDescent="0.25">
      <c r="Y627" s="83"/>
      <c r="Z627" s="83"/>
      <c r="AA627" s="83"/>
      <c r="AB627" s="83"/>
      <c r="AC627" s="83"/>
      <c r="AD627" s="83"/>
      <c r="AE627" s="83"/>
      <c r="AF627" s="83"/>
      <c r="AG627" s="83"/>
      <c r="AH627" s="83"/>
      <c r="AI627" s="83"/>
      <c r="AJ627" s="83"/>
      <c r="AK627" s="83"/>
      <c r="AL627" s="82"/>
    </row>
    <row r="628" spans="25:38" x14ac:dyDescent="0.25">
      <c r="Y628" s="71"/>
      <c r="Z628" s="71"/>
      <c r="AA628" s="71"/>
      <c r="AB628" s="71"/>
      <c r="AC628" s="71"/>
      <c r="AD628" s="71"/>
      <c r="AE628" s="71"/>
      <c r="AF628" s="71"/>
      <c r="AG628" s="71"/>
      <c r="AH628" s="71"/>
      <c r="AI628" s="71"/>
      <c r="AJ628" s="71"/>
      <c r="AK628" s="71"/>
      <c r="AL628" s="72"/>
    </row>
    <row r="629" spans="25:38" x14ac:dyDescent="0.25">
      <c r="Y629" s="71"/>
      <c r="Z629" s="71"/>
      <c r="AA629" s="71"/>
      <c r="AB629" s="71"/>
      <c r="AC629" s="71"/>
      <c r="AD629" s="71"/>
      <c r="AE629" s="71"/>
      <c r="AF629" s="71"/>
      <c r="AG629" s="71"/>
      <c r="AH629" s="71"/>
      <c r="AI629" s="71"/>
      <c r="AJ629" s="71"/>
      <c r="AK629" s="71"/>
      <c r="AL629" s="72"/>
    </row>
    <row r="630" spans="25:38" x14ac:dyDescent="0.25">
      <c r="Y630" s="71"/>
      <c r="Z630" s="71"/>
      <c r="AA630" s="71"/>
      <c r="AB630" s="71"/>
      <c r="AC630" s="71"/>
      <c r="AD630" s="71"/>
      <c r="AE630" s="71"/>
      <c r="AF630" s="71"/>
      <c r="AG630" s="71"/>
      <c r="AH630" s="71"/>
      <c r="AI630" s="71"/>
      <c r="AJ630" s="71"/>
      <c r="AK630" s="71"/>
      <c r="AL630" s="72"/>
    </row>
    <row r="631" spans="25:38" x14ac:dyDescent="0.25">
      <c r="Y631" s="71"/>
      <c r="Z631" s="71"/>
      <c r="AA631" s="71"/>
      <c r="AB631" s="71"/>
      <c r="AC631" s="71"/>
      <c r="AD631" s="71"/>
      <c r="AE631" s="71"/>
      <c r="AF631" s="71"/>
      <c r="AG631" s="71"/>
      <c r="AH631" s="71"/>
      <c r="AI631" s="71"/>
      <c r="AJ631" s="71"/>
      <c r="AK631" s="71"/>
      <c r="AL631" s="72"/>
    </row>
    <row r="632" spans="25:38" x14ac:dyDescent="0.25">
      <c r="Y632" s="71"/>
      <c r="Z632" s="71"/>
      <c r="AA632" s="71"/>
      <c r="AB632" s="71"/>
      <c r="AC632" s="71"/>
      <c r="AD632" s="71"/>
      <c r="AE632" s="71"/>
      <c r="AF632" s="71"/>
      <c r="AG632" s="71"/>
      <c r="AH632" s="71"/>
      <c r="AI632" s="71"/>
      <c r="AJ632" s="71"/>
      <c r="AK632" s="71"/>
      <c r="AL632" s="72"/>
    </row>
    <row r="633" spans="25:38" x14ac:dyDescent="0.25">
      <c r="Y633" s="71"/>
      <c r="Z633" s="71"/>
      <c r="AA633" s="71"/>
      <c r="AB633" s="71"/>
      <c r="AC633" s="71"/>
      <c r="AD633" s="71"/>
      <c r="AE633" s="71"/>
      <c r="AF633" s="71"/>
      <c r="AG633" s="71"/>
      <c r="AH633" s="71"/>
      <c r="AI633" s="71"/>
      <c r="AJ633" s="71"/>
      <c r="AK633" s="71"/>
      <c r="AL633" s="72"/>
    </row>
    <row r="634" spans="25:38" x14ac:dyDescent="0.25">
      <c r="Y634" s="71"/>
      <c r="Z634" s="71"/>
      <c r="AA634" s="71"/>
      <c r="AB634" s="71"/>
      <c r="AC634" s="71"/>
      <c r="AD634" s="71"/>
      <c r="AE634" s="71"/>
      <c r="AF634" s="71"/>
      <c r="AG634" s="71"/>
      <c r="AH634" s="71"/>
      <c r="AI634" s="71"/>
      <c r="AJ634" s="71"/>
      <c r="AK634" s="71"/>
      <c r="AL634" s="72"/>
    </row>
    <row r="635" spans="25:38" x14ac:dyDescent="0.25">
      <c r="Y635" s="71"/>
      <c r="Z635" s="71"/>
      <c r="AA635" s="71"/>
      <c r="AB635" s="71"/>
      <c r="AC635" s="71"/>
      <c r="AD635" s="71"/>
      <c r="AE635" s="71"/>
      <c r="AF635" s="71"/>
      <c r="AG635" s="71"/>
      <c r="AH635" s="71"/>
      <c r="AI635" s="71"/>
      <c r="AJ635" s="71"/>
      <c r="AK635" s="71"/>
      <c r="AL635" s="72"/>
    </row>
    <row r="636" spans="25:38" x14ac:dyDescent="0.25">
      <c r="Y636" s="71"/>
      <c r="Z636" s="71"/>
      <c r="AA636" s="71"/>
      <c r="AB636" s="71"/>
      <c r="AC636" s="71"/>
      <c r="AD636" s="71"/>
      <c r="AE636" s="71"/>
      <c r="AF636" s="71"/>
      <c r="AG636" s="71"/>
      <c r="AH636" s="71"/>
      <c r="AI636" s="71"/>
      <c r="AJ636" s="71"/>
      <c r="AK636" s="71"/>
      <c r="AL636" s="72"/>
    </row>
    <row r="637" spans="25:38" x14ac:dyDescent="0.25">
      <c r="Y637" s="71"/>
      <c r="Z637" s="71"/>
      <c r="AA637" s="71"/>
      <c r="AB637" s="71"/>
      <c r="AC637" s="71"/>
      <c r="AD637" s="71"/>
      <c r="AE637" s="71"/>
      <c r="AF637" s="71"/>
      <c r="AG637" s="71"/>
      <c r="AH637" s="71"/>
      <c r="AI637" s="71"/>
      <c r="AJ637" s="71"/>
      <c r="AK637" s="71"/>
      <c r="AL637" s="72"/>
    </row>
    <row r="638" spans="25:38" x14ac:dyDescent="0.25">
      <c r="Y638" s="71"/>
      <c r="Z638" s="71"/>
      <c r="AA638" s="71"/>
      <c r="AB638" s="71"/>
      <c r="AC638" s="71"/>
      <c r="AD638" s="71"/>
      <c r="AE638" s="71"/>
      <c r="AF638" s="71"/>
      <c r="AG638" s="71"/>
      <c r="AH638" s="71"/>
      <c r="AI638" s="71"/>
      <c r="AJ638" s="71"/>
      <c r="AK638" s="71"/>
      <c r="AL638" s="72"/>
    </row>
    <row r="639" spans="25:38" x14ac:dyDescent="0.25">
      <c r="Y639" s="71"/>
      <c r="Z639" s="71"/>
      <c r="AA639" s="71"/>
      <c r="AB639" s="71"/>
      <c r="AC639" s="71"/>
      <c r="AD639" s="71"/>
      <c r="AE639" s="71"/>
      <c r="AF639" s="71"/>
      <c r="AG639" s="71"/>
      <c r="AH639" s="71"/>
      <c r="AI639" s="71"/>
      <c r="AJ639" s="71"/>
      <c r="AK639" s="71"/>
      <c r="AL639" s="72"/>
    </row>
    <row r="640" spans="25:38" x14ac:dyDescent="0.25">
      <c r="Y640" s="71"/>
      <c r="Z640" s="71"/>
      <c r="AA640" s="71"/>
      <c r="AB640" s="71"/>
      <c r="AC640" s="71"/>
      <c r="AD640" s="71"/>
      <c r="AE640" s="71"/>
      <c r="AF640" s="71"/>
      <c r="AG640" s="71"/>
      <c r="AH640" s="71"/>
      <c r="AI640" s="71"/>
      <c r="AJ640" s="71"/>
      <c r="AK640" s="71"/>
      <c r="AL640" s="72"/>
    </row>
    <row r="641" spans="25:38" x14ac:dyDescent="0.25">
      <c r="Y641" s="71"/>
      <c r="Z641" s="71"/>
      <c r="AA641" s="71"/>
      <c r="AB641" s="71"/>
      <c r="AC641" s="71"/>
      <c r="AD641" s="71"/>
      <c r="AE641" s="71"/>
      <c r="AF641" s="71"/>
      <c r="AG641" s="71"/>
      <c r="AH641" s="71"/>
      <c r="AI641" s="71"/>
      <c r="AJ641" s="71"/>
      <c r="AK641" s="71"/>
      <c r="AL641" s="72"/>
    </row>
    <row r="642" spans="25:38" x14ac:dyDescent="0.25">
      <c r="Y642" s="71"/>
      <c r="Z642" s="71"/>
      <c r="AA642" s="71"/>
      <c r="AB642" s="71"/>
      <c r="AC642" s="71"/>
      <c r="AD642" s="71"/>
      <c r="AE642" s="71"/>
      <c r="AF642" s="71"/>
      <c r="AG642" s="71"/>
      <c r="AH642" s="71"/>
      <c r="AI642" s="71"/>
      <c r="AJ642" s="71"/>
      <c r="AK642" s="71"/>
      <c r="AL642" s="72"/>
    </row>
    <row r="643" spans="25:38" x14ac:dyDescent="0.25">
      <c r="Y643" s="71"/>
      <c r="Z643" s="71"/>
      <c r="AA643" s="71"/>
      <c r="AB643" s="71"/>
      <c r="AC643" s="71"/>
      <c r="AD643" s="71"/>
      <c r="AE643" s="71"/>
      <c r="AF643" s="71"/>
      <c r="AG643" s="71"/>
      <c r="AH643" s="71"/>
      <c r="AI643" s="71"/>
      <c r="AJ643" s="71"/>
      <c r="AK643" s="71"/>
      <c r="AL643" s="72"/>
    </row>
    <row r="644" spans="25:38" x14ac:dyDescent="0.25">
      <c r="Y644" s="71"/>
      <c r="Z644" s="71"/>
      <c r="AA644" s="71"/>
      <c r="AB644" s="71"/>
      <c r="AC644" s="71"/>
      <c r="AD644" s="71"/>
      <c r="AE644" s="71"/>
      <c r="AF644" s="71"/>
      <c r="AG644" s="71"/>
      <c r="AH644" s="71"/>
      <c r="AI644" s="71"/>
      <c r="AJ644" s="71"/>
      <c r="AK644" s="71"/>
      <c r="AL644" s="72"/>
    </row>
    <row r="645" spans="25:38" x14ac:dyDescent="0.25">
      <c r="Y645" s="71"/>
      <c r="Z645" s="71"/>
      <c r="AA645" s="71"/>
      <c r="AB645" s="71"/>
      <c r="AC645" s="71"/>
      <c r="AD645" s="71"/>
      <c r="AE645" s="71"/>
      <c r="AF645" s="71"/>
      <c r="AG645" s="71"/>
      <c r="AH645" s="71"/>
      <c r="AI645" s="71"/>
      <c r="AJ645" s="71"/>
      <c r="AK645" s="71"/>
      <c r="AL645" s="72"/>
    </row>
    <row r="646" spans="25:38" x14ac:dyDescent="0.25">
      <c r="Y646" s="71"/>
      <c r="Z646" s="71"/>
      <c r="AA646" s="71"/>
      <c r="AB646" s="71"/>
      <c r="AC646" s="71"/>
      <c r="AD646" s="71"/>
      <c r="AE646" s="71"/>
      <c r="AF646" s="71"/>
      <c r="AG646" s="71"/>
      <c r="AH646" s="71"/>
      <c r="AI646" s="71"/>
      <c r="AJ646" s="71"/>
      <c r="AK646" s="71"/>
      <c r="AL646" s="72"/>
    </row>
    <row r="647" spans="25:38" x14ac:dyDescent="0.25">
      <c r="Y647" s="71"/>
      <c r="Z647" s="71"/>
      <c r="AA647" s="71"/>
      <c r="AB647" s="71"/>
      <c r="AC647" s="71"/>
      <c r="AD647" s="71"/>
      <c r="AE647" s="71"/>
      <c r="AF647" s="71"/>
      <c r="AG647" s="71"/>
      <c r="AH647" s="71"/>
      <c r="AI647" s="71"/>
      <c r="AJ647" s="71"/>
      <c r="AK647" s="71"/>
      <c r="AL647" s="72"/>
    </row>
    <row r="648" spans="25:38" x14ac:dyDescent="0.25">
      <c r="Y648" s="71"/>
      <c r="Z648" s="71"/>
      <c r="AA648" s="71"/>
      <c r="AB648" s="71"/>
      <c r="AC648" s="71"/>
      <c r="AD648" s="71"/>
      <c r="AE648" s="71"/>
      <c r="AF648" s="71"/>
      <c r="AG648" s="71"/>
      <c r="AH648" s="71"/>
      <c r="AI648" s="71"/>
      <c r="AJ648" s="71"/>
      <c r="AK648" s="71"/>
      <c r="AL648" s="72"/>
    </row>
    <row r="649" spans="25:38" x14ac:dyDescent="0.25">
      <c r="Y649" s="71"/>
      <c r="Z649" s="71"/>
      <c r="AA649" s="71"/>
      <c r="AB649" s="71"/>
      <c r="AC649" s="71"/>
      <c r="AD649" s="71"/>
      <c r="AE649" s="71"/>
      <c r="AF649" s="71"/>
      <c r="AG649" s="71"/>
      <c r="AH649" s="71"/>
      <c r="AI649" s="71"/>
      <c r="AJ649" s="71"/>
      <c r="AK649" s="71"/>
      <c r="AL649" s="72"/>
    </row>
    <row r="650" spans="25:38" x14ac:dyDescent="0.25">
      <c r="Y650" s="71"/>
      <c r="Z650" s="71"/>
      <c r="AA650" s="71"/>
      <c r="AB650" s="71"/>
      <c r="AC650" s="71"/>
      <c r="AD650" s="71"/>
      <c r="AE650" s="71"/>
      <c r="AF650" s="71"/>
      <c r="AG650" s="71"/>
      <c r="AH650" s="71"/>
      <c r="AI650" s="71"/>
      <c r="AJ650" s="71"/>
      <c r="AK650" s="71"/>
      <c r="AL650" s="72"/>
    </row>
    <row r="651" spans="25:38" x14ac:dyDescent="0.25">
      <c r="Y651" s="71"/>
      <c r="Z651" s="71"/>
      <c r="AA651" s="71"/>
      <c r="AB651" s="71"/>
      <c r="AC651" s="71"/>
      <c r="AD651" s="71"/>
      <c r="AE651" s="71"/>
      <c r="AF651" s="71"/>
      <c r="AG651" s="71"/>
      <c r="AH651" s="71"/>
      <c r="AI651" s="71"/>
      <c r="AJ651" s="71"/>
      <c r="AK651" s="71"/>
      <c r="AL651" s="72"/>
    </row>
    <row r="652" spans="25:38" x14ac:dyDescent="0.25">
      <c r="Y652" s="71"/>
      <c r="Z652" s="71"/>
      <c r="AA652" s="71"/>
      <c r="AB652" s="71"/>
      <c r="AC652" s="71"/>
      <c r="AD652" s="71"/>
      <c r="AE652" s="71"/>
      <c r="AF652" s="71"/>
      <c r="AG652" s="71"/>
      <c r="AH652" s="71"/>
      <c r="AI652" s="71"/>
      <c r="AJ652" s="71"/>
      <c r="AK652" s="71"/>
      <c r="AL652" s="72"/>
    </row>
    <row r="653" spans="25:38" x14ac:dyDescent="0.25">
      <c r="Y653" s="71"/>
      <c r="Z653" s="71"/>
      <c r="AA653" s="71"/>
      <c r="AB653" s="71"/>
      <c r="AC653" s="71"/>
      <c r="AD653" s="71"/>
      <c r="AE653" s="71"/>
      <c r="AF653" s="71"/>
      <c r="AG653" s="71"/>
      <c r="AH653" s="71"/>
      <c r="AI653" s="71"/>
      <c r="AJ653" s="71"/>
      <c r="AK653" s="71"/>
      <c r="AL653" s="72"/>
    </row>
    <row r="654" spans="25:38" x14ac:dyDescent="0.25">
      <c r="Y654" s="71"/>
      <c r="Z654" s="71"/>
      <c r="AA654" s="71"/>
      <c r="AB654" s="71"/>
      <c r="AC654" s="71"/>
      <c r="AD654" s="71"/>
      <c r="AE654" s="71"/>
      <c r="AF654" s="71"/>
      <c r="AG654" s="71"/>
      <c r="AH654" s="71"/>
      <c r="AI654" s="71"/>
      <c r="AJ654" s="71"/>
      <c r="AK654" s="71"/>
      <c r="AL654" s="72"/>
    </row>
    <row r="655" spans="25:38" x14ac:dyDescent="0.25">
      <c r="Y655" s="71"/>
      <c r="Z655" s="71"/>
      <c r="AA655" s="71"/>
      <c r="AB655" s="71"/>
      <c r="AC655" s="71"/>
      <c r="AD655" s="71"/>
      <c r="AE655" s="71"/>
      <c r="AF655" s="71"/>
      <c r="AG655" s="71"/>
      <c r="AH655" s="71"/>
      <c r="AI655" s="71"/>
      <c r="AJ655" s="71"/>
      <c r="AK655" s="71"/>
      <c r="AL655" s="72"/>
    </row>
    <row r="656" spans="25:38" x14ac:dyDescent="0.25">
      <c r="Y656" s="71"/>
      <c r="Z656" s="71"/>
      <c r="AA656" s="71"/>
      <c r="AB656" s="71"/>
      <c r="AC656" s="71"/>
      <c r="AD656" s="71"/>
      <c r="AE656" s="71"/>
      <c r="AF656" s="71"/>
      <c r="AG656" s="71"/>
      <c r="AH656" s="71"/>
      <c r="AI656" s="71"/>
      <c r="AJ656" s="71"/>
      <c r="AK656" s="71"/>
      <c r="AL656" s="72"/>
    </row>
    <row r="657" spans="25:38" x14ac:dyDescent="0.25">
      <c r="Y657" s="71"/>
      <c r="Z657" s="71"/>
      <c r="AA657" s="71"/>
      <c r="AB657" s="71"/>
      <c r="AC657" s="71"/>
      <c r="AD657" s="71"/>
      <c r="AE657" s="71"/>
      <c r="AF657" s="71"/>
      <c r="AG657" s="71"/>
      <c r="AH657" s="71"/>
      <c r="AI657" s="71"/>
      <c r="AJ657" s="71"/>
      <c r="AK657" s="71"/>
      <c r="AL657" s="72"/>
    </row>
    <row r="658" spans="25:38" x14ac:dyDescent="0.25">
      <c r="Y658" s="71"/>
      <c r="Z658" s="71"/>
      <c r="AA658" s="71"/>
      <c r="AB658" s="71"/>
      <c r="AC658" s="71"/>
      <c r="AD658" s="71"/>
      <c r="AE658" s="71"/>
      <c r="AF658" s="71"/>
      <c r="AG658" s="71"/>
      <c r="AH658" s="71"/>
      <c r="AI658" s="71"/>
      <c r="AJ658" s="71"/>
      <c r="AK658" s="71"/>
      <c r="AL658" s="72"/>
    </row>
    <row r="659" spans="25:38" x14ac:dyDescent="0.25">
      <c r="Y659" s="71"/>
      <c r="Z659" s="71"/>
      <c r="AA659" s="71"/>
      <c r="AB659" s="71"/>
      <c r="AC659" s="71"/>
      <c r="AD659" s="71"/>
      <c r="AE659" s="71"/>
      <c r="AF659" s="71"/>
      <c r="AG659" s="71"/>
      <c r="AH659" s="71"/>
      <c r="AI659" s="71"/>
      <c r="AJ659" s="71"/>
      <c r="AK659" s="71"/>
      <c r="AL659" s="72"/>
    </row>
    <row r="660" spans="25:38" x14ac:dyDescent="0.25">
      <c r="Y660" s="71"/>
      <c r="Z660" s="71"/>
      <c r="AA660" s="71"/>
      <c r="AB660" s="71"/>
      <c r="AC660" s="71"/>
      <c r="AD660" s="71"/>
      <c r="AE660" s="71"/>
      <c r="AF660" s="71"/>
      <c r="AG660" s="71"/>
      <c r="AH660" s="71"/>
      <c r="AI660" s="71"/>
      <c r="AJ660" s="71"/>
      <c r="AK660" s="71"/>
      <c r="AL660" s="72"/>
    </row>
    <row r="661" spans="25:38" x14ac:dyDescent="0.25">
      <c r="Y661" s="71"/>
      <c r="Z661" s="71"/>
      <c r="AA661" s="71"/>
      <c r="AB661" s="71"/>
      <c r="AC661" s="71"/>
      <c r="AD661" s="71"/>
      <c r="AE661" s="71"/>
      <c r="AF661" s="71"/>
      <c r="AG661" s="71"/>
      <c r="AH661" s="71"/>
      <c r="AI661" s="71"/>
      <c r="AJ661" s="71"/>
      <c r="AK661" s="71"/>
      <c r="AL661" s="72"/>
    </row>
    <row r="662" spans="25:38" x14ac:dyDescent="0.25">
      <c r="Y662" s="71"/>
      <c r="Z662" s="71"/>
      <c r="AA662" s="71"/>
      <c r="AB662" s="71"/>
      <c r="AC662" s="71"/>
      <c r="AD662" s="71"/>
      <c r="AE662" s="71"/>
      <c r="AF662" s="71"/>
      <c r="AG662" s="71"/>
      <c r="AH662" s="71"/>
      <c r="AI662" s="71"/>
      <c r="AJ662" s="71"/>
      <c r="AK662" s="71"/>
      <c r="AL662" s="72"/>
    </row>
    <row r="663" spans="25:38" x14ac:dyDescent="0.25">
      <c r="Y663" s="71"/>
      <c r="Z663" s="71"/>
      <c r="AA663" s="71"/>
      <c r="AB663" s="71"/>
      <c r="AC663" s="71"/>
      <c r="AD663" s="71"/>
      <c r="AE663" s="71"/>
      <c r="AF663" s="71"/>
      <c r="AG663" s="71"/>
      <c r="AH663" s="71"/>
      <c r="AI663" s="71"/>
      <c r="AJ663" s="71"/>
      <c r="AK663" s="71"/>
      <c r="AL663" s="72"/>
    </row>
    <row r="664" spans="25:38" x14ac:dyDescent="0.25">
      <c r="Y664" s="71"/>
      <c r="Z664" s="71"/>
      <c r="AA664" s="71"/>
      <c r="AB664" s="71"/>
      <c r="AC664" s="71"/>
      <c r="AD664" s="71"/>
      <c r="AE664" s="71"/>
      <c r="AF664" s="71"/>
      <c r="AG664" s="71"/>
      <c r="AH664" s="71"/>
      <c r="AI664" s="71"/>
      <c r="AJ664" s="71"/>
      <c r="AK664" s="71"/>
      <c r="AL664" s="72"/>
    </row>
    <row r="665" spans="25:38" x14ac:dyDescent="0.25">
      <c r="Y665" s="71"/>
      <c r="Z665" s="71"/>
      <c r="AA665" s="71"/>
      <c r="AB665" s="71"/>
      <c r="AC665" s="71"/>
      <c r="AD665" s="71"/>
      <c r="AE665" s="71"/>
      <c r="AF665" s="71"/>
      <c r="AG665" s="71"/>
      <c r="AH665" s="71"/>
      <c r="AI665" s="71"/>
      <c r="AJ665" s="71"/>
      <c r="AK665" s="71"/>
      <c r="AL665" s="72"/>
    </row>
    <row r="666" spans="25:38" x14ac:dyDescent="0.25">
      <c r="Y666" s="71"/>
      <c r="Z666" s="71"/>
      <c r="AA666" s="71"/>
      <c r="AB666" s="71"/>
      <c r="AC666" s="71"/>
      <c r="AD666" s="71"/>
      <c r="AE666" s="71"/>
      <c r="AF666" s="71"/>
      <c r="AG666" s="71"/>
      <c r="AH666" s="71"/>
      <c r="AI666" s="71"/>
      <c r="AJ666" s="71"/>
      <c r="AK666" s="71"/>
      <c r="AL666" s="72"/>
    </row>
    <row r="667" spans="25:38" x14ac:dyDescent="0.25">
      <c r="Y667" s="71"/>
      <c r="Z667" s="71"/>
      <c r="AA667" s="71"/>
      <c r="AB667" s="71"/>
      <c r="AC667" s="71"/>
      <c r="AD667" s="71"/>
      <c r="AE667" s="71"/>
      <c r="AF667" s="71"/>
      <c r="AG667" s="71"/>
      <c r="AH667" s="71"/>
      <c r="AI667" s="71"/>
      <c r="AJ667" s="71"/>
      <c r="AK667" s="71"/>
      <c r="AL667" s="72"/>
    </row>
    <row r="668" spans="25:38" x14ac:dyDescent="0.25">
      <c r="Y668" s="71"/>
      <c r="Z668" s="71"/>
      <c r="AA668" s="71"/>
      <c r="AB668" s="71"/>
      <c r="AC668" s="71"/>
      <c r="AD668" s="71"/>
      <c r="AE668" s="71"/>
      <c r="AF668" s="71"/>
      <c r="AG668" s="71"/>
      <c r="AH668" s="71"/>
      <c r="AI668" s="71"/>
      <c r="AJ668" s="71"/>
      <c r="AK668" s="71"/>
      <c r="AL668" s="72"/>
    </row>
    <row r="669" spans="25:38" x14ac:dyDescent="0.25">
      <c r="Y669" s="71"/>
      <c r="Z669" s="71"/>
      <c r="AA669" s="71"/>
      <c r="AB669" s="71"/>
      <c r="AC669" s="71"/>
      <c r="AD669" s="71"/>
      <c r="AE669" s="71"/>
      <c r="AF669" s="71"/>
      <c r="AG669" s="71"/>
      <c r="AH669" s="71"/>
      <c r="AI669" s="71"/>
      <c r="AJ669" s="71"/>
      <c r="AK669" s="71"/>
      <c r="AL669" s="72"/>
    </row>
    <row r="670" spans="25:38" x14ac:dyDescent="0.25">
      <c r="Y670" s="71"/>
      <c r="Z670" s="71"/>
      <c r="AA670" s="71"/>
      <c r="AB670" s="71"/>
      <c r="AC670" s="71"/>
      <c r="AD670" s="71"/>
      <c r="AE670" s="71"/>
      <c r="AF670" s="71"/>
      <c r="AG670" s="71"/>
      <c r="AH670" s="71"/>
      <c r="AI670" s="71"/>
      <c r="AJ670" s="71"/>
      <c r="AK670" s="71"/>
      <c r="AL670" s="72"/>
    </row>
    <row r="671" spans="25:38" x14ac:dyDescent="0.25">
      <c r="Y671" s="71"/>
      <c r="Z671" s="71"/>
      <c r="AA671" s="71"/>
      <c r="AB671" s="71"/>
      <c r="AC671" s="71"/>
      <c r="AD671" s="71"/>
      <c r="AE671" s="71"/>
      <c r="AF671" s="71"/>
      <c r="AG671" s="71"/>
      <c r="AH671" s="71"/>
      <c r="AI671" s="71"/>
      <c r="AJ671" s="71"/>
      <c r="AK671" s="71"/>
      <c r="AL671" s="72"/>
    </row>
    <row r="672" spans="25:38" x14ac:dyDescent="0.25">
      <c r="Y672" s="71"/>
      <c r="Z672" s="71"/>
      <c r="AA672" s="71"/>
      <c r="AB672" s="71"/>
      <c r="AC672" s="71"/>
      <c r="AD672" s="71"/>
      <c r="AE672" s="71"/>
      <c r="AF672" s="71"/>
      <c r="AG672" s="71"/>
      <c r="AH672" s="71"/>
      <c r="AI672" s="71"/>
      <c r="AJ672" s="71"/>
      <c r="AK672" s="71"/>
      <c r="AL672" s="72"/>
    </row>
    <row r="673" spans="25:38" x14ac:dyDescent="0.25">
      <c r="Y673" s="71"/>
      <c r="Z673" s="71"/>
      <c r="AA673" s="71"/>
      <c r="AB673" s="71"/>
      <c r="AC673" s="71"/>
      <c r="AD673" s="71"/>
      <c r="AE673" s="71"/>
      <c r="AF673" s="71"/>
      <c r="AG673" s="71"/>
      <c r="AH673" s="71"/>
      <c r="AI673" s="71"/>
      <c r="AJ673" s="71"/>
      <c r="AK673" s="71"/>
      <c r="AL673" s="72"/>
    </row>
    <row r="674" spans="25:38" x14ac:dyDescent="0.25">
      <c r="Y674" s="71"/>
      <c r="Z674" s="71"/>
      <c r="AA674" s="71"/>
      <c r="AB674" s="71"/>
      <c r="AC674" s="71"/>
      <c r="AD674" s="71"/>
      <c r="AE674" s="71"/>
      <c r="AF674" s="71"/>
      <c r="AG674" s="71"/>
      <c r="AH674" s="71"/>
      <c r="AI674" s="71"/>
      <c r="AJ674" s="71"/>
      <c r="AK674" s="71"/>
      <c r="AL674" s="72"/>
    </row>
    <row r="675" spans="25:38" x14ac:dyDescent="0.25">
      <c r="Y675" s="71"/>
      <c r="Z675" s="71"/>
      <c r="AA675" s="71"/>
      <c r="AB675" s="71"/>
      <c r="AC675" s="71"/>
      <c r="AD675" s="71"/>
      <c r="AE675" s="71"/>
      <c r="AF675" s="71"/>
      <c r="AG675" s="71"/>
      <c r="AH675" s="71"/>
      <c r="AI675" s="71"/>
      <c r="AJ675" s="71"/>
      <c r="AK675" s="71"/>
      <c r="AL675" s="72"/>
    </row>
    <row r="676" spans="25:38" x14ac:dyDescent="0.25">
      <c r="Y676" s="71"/>
      <c r="Z676" s="71"/>
      <c r="AA676" s="71"/>
      <c r="AB676" s="71"/>
      <c r="AC676" s="71"/>
      <c r="AD676" s="71"/>
      <c r="AE676" s="71"/>
      <c r="AF676" s="71"/>
      <c r="AG676" s="71"/>
      <c r="AH676" s="71"/>
      <c r="AI676" s="71"/>
      <c r="AJ676" s="71"/>
      <c r="AK676" s="71"/>
      <c r="AL676" s="72"/>
    </row>
    <row r="677" spans="25:38" x14ac:dyDescent="0.25">
      <c r="Y677" s="71"/>
      <c r="Z677" s="71"/>
      <c r="AA677" s="71"/>
      <c r="AB677" s="71"/>
      <c r="AC677" s="71"/>
      <c r="AD677" s="71"/>
      <c r="AE677" s="71"/>
      <c r="AF677" s="71"/>
      <c r="AG677" s="71"/>
      <c r="AH677" s="71"/>
      <c r="AI677" s="71"/>
      <c r="AJ677" s="71"/>
      <c r="AK677" s="71"/>
      <c r="AL677" s="72"/>
    </row>
    <row r="678" spans="25:38" x14ac:dyDescent="0.25">
      <c r="Y678" s="71"/>
      <c r="Z678" s="71"/>
      <c r="AA678" s="71"/>
      <c r="AB678" s="71"/>
      <c r="AC678" s="71"/>
      <c r="AD678" s="71"/>
      <c r="AE678" s="71"/>
      <c r="AF678" s="71"/>
      <c r="AG678" s="71"/>
      <c r="AH678" s="71"/>
      <c r="AI678" s="71"/>
      <c r="AJ678" s="71"/>
      <c r="AK678" s="71"/>
      <c r="AL678" s="72"/>
    </row>
    <row r="679" spans="25:38" x14ac:dyDescent="0.25">
      <c r="Y679" s="71"/>
      <c r="Z679" s="71"/>
      <c r="AA679" s="71"/>
      <c r="AB679" s="71"/>
      <c r="AC679" s="71"/>
      <c r="AD679" s="71"/>
      <c r="AE679" s="71"/>
      <c r="AF679" s="71"/>
      <c r="AG679" s="71"/>
      <c r="AH679" s="71"/>
      <c r="AI679" s="71"/>
      <c r="AJ679" s="71"/>
      <c r="AK679" s="71"/>
      <c r="AL679" s="72"/>
    </row>
    <row r="680" spans="25:38" x14ac:dyDescent="0.25">
      <c r="Y680" s="71"/>
      <c r="Z680" s="71"/>
      <c r="AA680" s="71"/>
      <c r="AB680" s="71"/>
      <c r="AC680" s="71"/>
      <c r="AD680" s="71"/>
      <c r="AE680" s="71"/>
      <c r="AF680" s="71"/>
      <c r="AG680" s="71"/>
      <c r="AH680" s="71"/>
      <c r="AI680" s="71"/>
      <c r="AJ680" s="71"/>
      <c r="AK680" s="71"/>
      <c r="AL680" s="72"/>
    </row>
    <row r="681" spans="25:38" x14ac:dyDescent="0.25">
      <c r="Y681" s="71"/>
      <c r="Z681" s="71"/>
      <c r="AA681" s="71"/>
      <c r="AB681" s="71"/>
      <c r="AC681" s="71"/>
      <c r="AD681" s="71"/>
      <c r="AE681" s="71"/>
      <c r="AF681" s="71"/>
      <c r="AG681" s="71"/>
      <c r="AH681" s="71"/>
      <c r="AI681" s="71"/>
      <c r="AJ681" s="71"/>
      <c r="AK681" s="71"/>
      <c r="AL681" s="72"/>
    </row>
    <row r="682" spans="25:38" x14ac:dyDescent="0.25">
      <c r="Y682" s="71"/>
      <c r="Z682" s="71"/>
      <c r="AA682" s="71"/>
      <c r="AB682" s="71"/>
      <c r="AC682" s="71"/>
      <c r="AD682" s="71"/>
      <c r="AE682" s="71"/>
      <c r="AF682" s="71"/>
      <c r="AG682" s="71"/>
      <c r="AH682" s="71"/>
      <c r="AI682" s="71"/>
      <c r="AJ682" s="71"/>
      <c r="AK682" s="71"/>
      <c r="AL682" s="72"/>
    </row>
    <row r="683" spans="25:38" x14ac:dyDescent="0.25">
      <c r="Y683" s="71"/>
      <c r="Z683" s="71"/>
      <c r="AA683" s="71"/>
      <c r="AB683" s="71"/>
      <c r="AC683" s="71"/>
      <c r="AD683" s="71"/>
      <c r="AE683" s="71"/>
      <c r="AF683" s="71"/>
      <c r="AG683" s="71"/>
      <c r="AH683" s="71"/>
      <c r="AI683" s="71"/>
      <c r="AJ683" s="71"/>
      <c r="AK683" s="71"/>
      <c r="AL683" s="72"/>
    </row>
    <row r="684" spans="25:38" x14ac:dyDescent="0.25">
      <c r="Y684" s="71"/>
      <c r="Z684" s="71"/>
      <c r="AA684" s="71"/>
      <c r="AB684" s="71"/>
      <c r="AC684" s="71"/>
      <c r="AD684" s="71"/>
      <c r="AE684" s="71"/>
      <c r="AF684" s="71"/>
      <c r="AG684" s="71"/>
      <c r="AH684" s="71"/>
      <c r="AI684" s="71"/>
      <c r="AJ684" s="71"/>
      <c r="AK684" s="71"/>
      <c r="AL684" s="72"/>
    </row>
    <row r="685" spans="25:38" x14ac:dyDescent="0.25">
      <c r="Y685" s="71"/>
      <c r="Z685" s="71"/>
      <c r="AA685" s="71"/>
      <c r="AB685" s="71"/>
      <c r="AC685" s="71"/>
      <c r="AD685" s="71"/>
      <c r="AE685" s="71"/>
      <c r="AF685" s="71"/>
      <c r="AG685" s="71"/>
      <c r="AH685" s="71"/>
      <c r="AI685" s="71"/>
      <c r="AJ685" s="71"/>
      <c r="AK685" s="71"/>
      <c r="AL685" s="72"/>
    </row>
    <row r="686" spans="25:38" x14ac:dyDescent="0.25">
      <c r="Y686" s="71"/>
      <c r="Z686" s="71"/>
      <c r="AA686" s="71"/>
      <c r="AB686" s="71"/>
      <c r="AC686" s="71"/>
      <c r="AD686" s="71"/>
      <c r="AE686" s="71"/>
      <c r="AF686" s="71"/>
      <c r="AG686" s="71"/>
      <c r="AH686" s="71"/>
      <c r="AI686" s="71"/>
      <c r="AJ686" s="71"/>
      <c r="AK686" s="71"/>
      <c r="AL686" s="72"/>
    </row>
    <row r="687" spans="25:38" x14ac:dyDescent="0.25">
      <c r="Y687" s="71"/>
      <c r="Z687" s="71"/>
      <c r="AA687" s="71"/>
      <c r="AB687" s="71"/>
      <c r="AC687" s="71"/>
      <c r="AD687" s="71"/>
      <c r="AE687" s="71"/>
      <c r="AF687" s="71"/>
      <c r="AG687" s="71"/>
      <c r="AH687" s="71"/>
      <c r="AI687" s="71"/>
      <c r="AJ687" s="71"/>
      <c r="AK687" s="71"/>
      <c r="AL687" s="72"/>
    </row>
    <row r="688" spans="25:38" x14ac:dyDescent="0.25">
      <c r="Y688" s="71"/>
      <c r="Z688" s="71"/>
      <c r="AA688" s="71"/>
      <c r="AB688" s="71"/>
      <c r="AC688" s="71"/>
      <c r="AD688" s="71"/>
      <c r="AE688" s="71"/>
      <c r="AF688" s="71"/>
      <c r="AG688" s="71"/>
      <c r="AH688" s="71"/>
      <c r="AI688" s="71"/>
      <c r="AJ688" s="71"/>
      <c r="AK688" s="71"/>
      <c r="AL688" s="72"/>
    </row>
    <row r="689" spans="25:38" x14ac:dyDescent="0.25">
      <c r="Y689" s="71"/>
      <c r="Z689" s="71"/>
      <c r="AA689" s="71"/>
      <c r="AB689" s="71"/>
      <c r="AC689" s="71"/>
      <c r="AD689" s="71"/>
      <c r="AE689" s="71"/>
      <c r="AF689" s="71"/>
      <c r="AG689" s="71"/>
      <c r="AH689" s="71"/>
      <c r="AI689" s="71"/>
      <c r="AJ689" s="71"/>
      <c r="AK689" s="71"/>
      <c r="AL689" s="72"/>
    </row>
    <row r="690" spans="25:38" x14ac:dyDescent="0.25">
      <c r="Y690" s="71"/>
      <c r="Z690" s="71"/>
      <c r="AA690" s="71"/>
      <c r="AB690" s="71"/>
      <c r="AC690" s="71"/>
      <c r="AD690" s="71"/>
      <c r="AE690" s="71"/>
      <c r="AF690" s="71"/>
      <c r="AG690" s="71"/>
      <c r="AH690" s="71"/>
      <c r="AI690" s="71"/>
      <c r="AJ690" s="71"/>
      <c r="AK690" s="71"/>
      <c r="AL690" s="72"/>
    </row>
    <row r="691" spans="25:38" x14ac:dyDescent="0.25">
      <c r="Y691" s="71"/>
      <c r="Z691" s="71"/>
      <c r="AA691" s="71"/>
      <c r="AB691" s="71"/>
      <c r="AC691" s="71"/>
      <c r="AD691" s="71"/>
      <c r="AE691" s="71"/>
      <c r="AF691" s="71"/>
      <c r="AG691" s="71"/>
      <c r="AH691" s="71"/>
      <c r="AI691" s="71"/>
      <c r="AJ691" s="71"/>
      <c r="AK691" s="71"/>
      <c r="AL691" s="72"/>
    </row>
    <row r="692" spans="25:38" x14ac:dyDescent="0.25">
      <c r="Y692" s="71"/>
      <c r="Z692" s="71"/>
      <c r="AA692" s="71"/>
      <c r="AB692" s="71"/>
      <c r="AC692" s="71"/>
      <c r="AD692" s="71"/>
      <c r="AE692" s="71"/>
      <c r="AF692" s="71"/>
      <c r="AG692" s="71"/>
      <c r="AH692" s="71"/>
      <c r="AI692" s="71"/>
      <c r="AJ692" s="71"/>
      <c r="AK692" s="71"/>
      <c r="AL692" s="72"/>
    </row>
    <row r="693" spans="25:38" x14ac:dyDescent="0.25">
      <c r="Y693" s="71"/>
      <c r="Z693" s="71"/>
      <c r="AA693" s="71"/>
      <c r="AB693" s="71"/>
      <c r="AC693" s="71"/>
      <c r="AD693" s="71"/>
      <c r="AE693" s="71"/>
      <c r="AF693" s="71"/>
      <c r="AG693" s="71"/>
      <c r="AH693" s="71"/>
      <c r="AI693" s="71"/>
      <c r="AJ693" s="71"/>
      <c r="AK693" s="71"/>
      <c r="AL693" s="72"/>
    </row>
    <row r="694" spans="25:38" x14ac:dyDescent="0.25">
      <c r="Y694" s="71"/>
      <c r="Z694" s="71"/>
      <c r="AA694" s="71"/>
      <c r="AB694" s="71"/>
      <c r="AC694" s="71"/>
      <c r="AD694" s="71"/>
      <c r="AE694" s="71"/>
      <c r="AF694" s="71"/>
      <c r="AG694" s="71"/>
      <c r="AH694" s="71"/>
      <c r="AI694" s="71"/>
      <c r="AJ694" s="71"/>
      <c r="AK694" s="71"/>
      <c r="AL694" s="72"/>
    </row>
    <row r="695" spans="25:38" x14ac:dyDescent="0.25">
      <c r="Y695" s="71"/>
      <c r="Z695" s="71"/>
      <c r="AA695" s="71"/>
      <c r="AB695" s="71"/>
      <c r="AC695" s="71"/>
      <c r="AD695" s="71"/>
      <c r="AE695" s="71"/>
      <c r="AF695" s="71"/>
      <c r="AG695" s="71"/>
      <c r="AH695" s="71"/>
      <c r="AI695" s="71"/>
      <c r="AJ695" s="71"/>
      <c r="AK695" s="71"/>
      <c r="AL695" s="72"/>
    </row>
    <row r="696" spans="25:38" x14ac:dyDescent="0.25">
      <c r="Y696" s="71"/>
      <c r="Z696" s="71"/>
      <c r="AA696" s="71"/>
      <c r="AB696" s="71"/>
      <c r="AC696" s="71"/>
      <c r="AD696" s="71"/>
      <c r="AE696" s="71"/>
      <c r="AF696" s="71"/>
      <c r="AG696" s="71"/>
      <c r="AH696" s="71"/>
      <c r="AI696" s="71"/>
      <c r="AJ696" s="71"/>
      <c r="AK696" s="71"/>
      <c r="AL696" s="72"/>
    </row>
    <row r="697" spans="25:38" x14ac:dyDescent="0.25">
      <c r="Y697" s="71"/>
      <c r="Z697" s="71"/>
      <c r="AA697" s="71"/>
      <c r="AB697" s="71"/>
      <c r="AC697" s="71"/>
      <c r="AD697" s="71"/>
      <c r="AE697" s="71"/>
      <c r="AF697" s="71"/>
      <c r="AG697" s="71"/>
      <c r="AH697" s="71"/>
      <c r="AI697" s="71"/>
      <c r="AJ697" s="71"/>
      <c r="AK697" s="71"/>
      <c r="AL697" s="72"/>
    </row>
    <row r="698" spans="25:38" x14ac:dyDescent="0.25">
      <c r="Y698" s="71"/>
      <c r="Z698" s="71"/>
      <c r="AA698" s="71"/>
      <c r="AB698" s="71"/>
      <c r="AC698" s="71"/>
      <c r="AD698" s="71"/>
      <c r="AE698" s="71"/>
      <c r="AF698" s="71"/>
      <c r="AG698" s="71"/>
      <c r="AH698" s="71"/>
      <c r="AI698" s="71"/>
      <c r="AJ698" s="71"/>
      <c r="AK698" s="71"/>
      <c r="AL698" s="72"/>
    </row>
    <row r="699" spans="25:38" x14ac:dyDescent="0.25">
      <c r="Y699" s="71"/>
      <c r="Z699" s="71"/>
      <c r="AA699" s="71"/>
      <c r="AB699" s="71"/>
      <c r="AC699" s="71"/>
      <c r="AD699" s="71"/>
      <c r="AE699" s="71"/>
      <c r="AF699" s="71"/>
      <c r="AG699" s="71"/>
      <c r="AH699" s="71"/>
      <c r="AI699" s="71"/>
      <c r="AJ699" s="71"/>
      <c r="AK699" s="71"/>
      <c r="AL699" s="72"/>
    </row>
    <row r="700" spans="25:38" x14ac:dyDescent="0.25">
      <c r="Y700" s="71"/>
      <c r="Z700" s="71"/>
      <c r="AA700" s="71"/>
      <c r="AB700" s="71"/>
      <c r="AC700" s="71"/>
      <c r="AD700" s="71"/>
      <c r="AE700" s="71"/>
      <c r="AF700" s="71"/>
      <c r="AG700" s="71"/>
      <c r="AH700" s="71"/>
      <c r="AI700" s="71"/>
      <c r="AJ700" s="71"/>
      <c r="AK700" s="71"/>
      <c r="AL700" s="72"/>
    </row>
    <row r="701" spans="25:38" x14ac:dyDescent="0.25">
      <c r="Y701" s="71"/>
      <c r="Z701" s="71"/>
      <c r="AA701" s="71"/>
      <c r="AB701" s="71"/>
      <c r="AC701" s="71"/>
      <c r="AD701" s="71"/>
      <c r="AE701" s="71"/>
      <c r="AF701" s="71"/>
      <c r="AG701" s="71"/>
      <c r="AH701" s="71"/>
      <c r="AI701" s="71"/>
      <c r="AJ701" s="71"/>
      <c r="AK701" s="71"/>
      <c r="AL701" s="72"/>
    </row>
    <row r="702" spans="25:38" x14ac:dyDescent="0.25">
      <c r="Y702" s="71"/>
      <c r="Z702" s="71"/>
      <c r="AA702" s="71"/>
      <c r="AB702" s="71"/>
      <c r="AC702" s="71"/>
      <c r="AD702" s="71"/>
      <c r="AE702" s="71"/>
      <c r="AF702" s="71"/>
      <c r="AG702" s="71"/>
      <c r="AH702" s="71"/>
      <c r="AI702" s="71"/>
      <c r="AJ702" s="71"/>
      <c r="AK702" s="71"/>
      <c r="AL702" s="72"/>
    </row>
    <row r="703" spans="25:38" x14ac:dyDescent="0.25">
      <c r="Y703" s="71"/>
      <c r="Z703" s="71"/>
      <c r="AA703" s="71"/>
      <c r="AB703" s="71"/>
      <c r="AC703" s="71"/>
      <c r="AD703" s="71"/>
      <c r="AE703" s="71"/>
      <c r="AF703" s="71"/>
      <c r="AG703" s="71"/>
      <c r="AH703" s="71"/>
      <c r="AI703" s="71"/>
      <c r="AJ703" s="71"/>
      <c r="AK703" s="71"/>
      <c r="AL703" s="72"/>
    </row>
    <row r="704" spans="25:38" x14ac:dyDescent="0.25">
      <c r="Y704" s="71"/>
      <c r="Z704" s="71"/>
      <c r="AA704" s="71"/>
      <c r="AB704" s="71"/>
      <c r="AC704" s="71"/>
      <c r="AD704" s="71"/>
      <c r="AE704" s="71"/>
      <c r="AF704" s="71"/>
      <c r="AG704" s="71"/>
      <c r="AH704" s="71"/>
      <c r="AI704" s="71"/>
      <c r="AJ704" s="71"/>
      <c r="AK704" s="71"/>
      <c r="AL704" s="72"/>
    </row>
    <row r="705" spans="25:38" x14ac:dyDescent="0.25">
      <c r="Y705" s="71"/>
      <c r="Z705" s="71"/>
      <c r="AA705" s="71"/>
      <c r="AB705" s="71"/>
      <c r="AC705" s="71"/>
      <c r="AD705" s="71"/>
      <c r="AE705" s="71"/>
      <c r="AF705" s="71"/>
      <c r="AG705" s="71"/>
      <c r="AH705" s="71"/>
      <c r="AI705" s="71"/>
      <c r="AJ705" s="71"/>
      <c r="AK705" s="71"/>
      <c r="AL705" s="72"/>
    </row>
    <row r="706" spans="25:38" x14ac:dyDescent="0.25">
      <c r="Y706" s="71"/>
      <c r="Z706" s="71"/>
      <c r="AA706" s="71"/>
      <c r="AB706" s="71"/>
      <c r="AC706" s="71"/>
      <c r="AD706" s="71"/>
      <c r="AE706" s="71"/>
      <c r="AF706" s="71"/>
      <c r="AG706" s="71"/>
      <c r="AH706" s="71"/>
      <c r="AI706" s="71"/>
      <c r="AJ706" s="71"/>
      <c r="AK706" s="71"/>
      <c r="AL706" s="72"/>
    </row>
    <row r="707" spans="25:38" x14ac:dyDescent="0.25">
      <c r="Y707" s="71"/>
      <c r="Z707" s="71"/>
      <c r="AA707" s="71"/>
      <c r="AB707" s="71"/>
      <c r="AC707" s="71"/>
      <c r="AD707" s="71"/>
      <c r="AE707" s="71"/>
      <c r="AF707" s="71"/>
      <c r="AG707" s="71"/>
      <c r="AH707" s="71"/>
      <c r="AI707" s="71"/>
      <c r="AJ707" s="71"/>
      <c r="AK707" s="71"/>
      <c r="AL707" s="72"/>
    </row>
    <row r="708" spans="25:38" x14ac:dyDescent="0.25">
      <c r="Y708" s="71"/>
      <c r="Z708" s="71"/>
      <c r="AA708" s="71"/>
      <c r="AB708" s="71"/>
      <c r="AC708" s="71"/>
      <c r="AD708" s="71"/>
      <c r="AE708" s="71"/>
      <c r="AF708" s="71"/>
      <c r="AG708" s="71"/>
      <c r="AH708" s="71"/>
      <c r="AI708" s="71"/>
      <c r="AJ708" s="71"/>
      <c r="AK708" s="71"/>
      <c r="AL708" s="72"/>
    </row>
    <row r="709" spans="25:38" x14ac:dyDescent="0.25">
      <c r="Y709" s="71"/>
      <c r="Z709" s="71"/>
      <c r="AA709" s="71"/>
      <c r="AB709" s="71"/>
      <c r="AC709" s="71"/>
      <c r="AD709" s="71"/>
      <c r="AE709" s="71"/>
      <c r="AF709" s="71"/>
      <c r="AG709" s="71"/>
      <c r="AH709" s="71"/>
      <c r="AI709" s="71"/>
      <c r="AJ709" s="71"/>
      <c r="AK709" s="71"/>
      <c r="AL709" s="72"/>
    </row>
    <row r="710" spans="25:38" x14ac:dyDescent="0.25">
      <c r="Y710" s="71"/>
      <c r="Z710" s="71"/>
      <c r="AA710" s="71"/>
      <c r="AB710" s="71"/>
      <c r="AC710" s="71"/>
      <c r="AD710" s="71"/>
      <c r="AE710" s="71"/>
      <c r="AF710" s="71"/>
      <c r="AG710" s="71"/>
      <c r="AH710" s="71"/>
      <c r="AI710" s="71"/>
      <c r="AJ710" s="71"/>
      <c r="AK710" s="71"/>
      <c r="AL710" s="72"/>
    </row>
    <row r="711" spans="25:38" x14ac:dyDescent="0.25">
      <c r="Y711" s="71"/>
      <c r="Z711" s="71"/>
      <c r="AA711" s="71"/>
      <c r="AB711" s="71"/>
      <c r="AC711" s="71"/>
      <c r="AD711" s="71"/>
      <c r="AE711" s="71"/>
      <c r="AF711" s="71"/>
      <c r="AG711" s="71"/>
      <c r="AH711" s="71"/>
      <c r="AI711" s="71"/>
      <c r="AJ711" s="71"/>
      <c r="AK711" s="71"/>
      <c r="AL711" s="72"/>
    </row>
    <row r="712" spans="25:38" x14ac:dyDescent="0.25">
      <c r="Y712" s="71"/>
      <c r="Z712" s="71"/>
      <c r="AA712" s="71"/>
      <c r="AB712" s="71"/>
      <c r="AC712" s="71"/>
      <c r="AD712" s="71"/>
      <c r="AE712" s="71"/>
      <c r="AF712" s="71"/>
      <c r="AG712" s="71"/>
      <c r="AH712" s="71"/>
      <c r="AI712" s="71"/>
      <c r="AJ712" s="71"/>
      <c r="AK712" s="71"/>
      <c r="AL712" s="72"/>
    </row>
    <row r="713" spans="25:38" x14ac:dyDescent="0.25">
      <c r="Y713" s="71"/>
      <c r="Z713" s="71"/>
      <c r="AA713" s="71"/>
      <c r="AB713" s="71"/>
      <c r="AC713" s="71"/>
      <c r="AD713" s="71"/>
      <c r="AE713" s="71"/>
      <c r="AF713" s="71"/>
      <c r="AG713" s="71"/>
      <c r="AH713" s="71"/>
      <c r="AI713" s="71"/>
      <c r="AJ713" s="71"/>
      <c r="AK713" s="71"/>
      <c r="AL713" s="72"/>
    </row>
    <row r="714" spans="25:38" x14ac:dyDescent="0.25">
      <c r="Y714" s="71"/>
      <c r="Z714" s="71"/>
      <c r="AA714" s="71"/>
      <c r="AB714" s="71"/>
      <c r="AC714" s="71"/>
      <c r="AD714" s="71"/>
      <c r="AE714" s="71"/>
      <c r="AF714" s="71"/>
      <c r="AG714" s="71"/>
      <c r="AH714" s="71"/>
      <c r="AI714" s="71"/>
      <c r="AJ714" s="71"/>
      <c r="AK714" s="71"/>
      <c r="AL714" s="72"/>
    </row>
    <row r="715" spans="25:38" x14ac:dyDescent="0.25">
      <c r="Y715" s="71"/>
      <c r="Z715" s="71"/>
      <c r="AA715" s="71"/>
      <c r="AB715" s="71"/>
      <c r="AC715" s="71"/>
      <c r="AD715" s="71"/>
      <c r="AE715" s="71"/>
      <c r="AF715" s="71"/>
      <c r="AG715" s="71"/>
      <c r="AH715" s="71"/>
      <c r="AI715" s="71"/>
      <c r="AJ715" s="71"/>
      <c r="AK715" s="71"/>
      <c r="AL715" s="72"/>
    </row>
    <row r="716" spans="25:38" x14ac:dyDescent="0.25">
      <c r="Y716" s="71"/>
      <c r="Z716" s="71"/>
      <c r="AA716" s="71"/>
      <c r="AB716" s="71"/>
      <c r="AC716" s="71"/>
      <c r="AD716" s="71"/>
      <c r="AE716" s="71"/>
      <c r="AF716" s="71"/>
      <c r="AG716" s="71"/>
      <c r="AH716" s="71"/>
      <c r="AI716" s="71"/>
      <c r="AJ716" s="71"/>
      <c r="AK716" s="71"/>
      <c r="AL716" s="72"/>
    </row>
    <row r="717" spans="25:38" x14ac:dyDescent="0.25">
      <c r="Y717" s="71"/>
      <c r="Z717" s="71"/>
      <c r="AA717" s="71"/>
      <c r="AB717" s="71"/>
      <c r="AC717" s="71"/>
      <c r="AD717" s="71"/>
      <c r="AE717" s="71"/>
      <c r="AF717" s="71"/>
      <c r="AG717" s="71"/>
      <c r="AH717" s="71"/>
      <c r="AI717" s="71"/>
      <c r="AJ717" s="71"/>
      <c r="AK717" s="71"/>
      <c r="AL717" s="72"/>
    </row>
    <row r="718" spans="25:38" x14ac:dyDescent="0.25">
      <c r="Y718" s="71"/>
      <c r="Z718" s="71"/>
      <c r="AA718" s="71"/>
      <c r="AB718" s="71"/>
      <c r="AC718" s="71"/>
      <c r="AD718" s="71"/>
      <c r="AE718" s="71"/>
      <c r="AF718" s="71"/>
      <c r="AG718" s="71"/>
      <c r="AH718" s="71"/>
      <c r="AI718" s="71"/>
      <c r="AJ718" s="71"/>
      <c r="AK718" s="71"/>
      <c r="AL718" s="72"/>
    </row>
    <row r="719" spans="25:38" x14ac:dyDescent="0.25">
      <c r="Y719" s="71"/>
      <c r="Z719" s="71"/>
      <c r="AA719" s="71"/>
      <c r="AB719" s="71"/>
      <c r="AC719" s="71"/>
      <c r="AD719" s="71"/>
      <c r="AE719" s="71"/>
      <c r="AF719" s="71"/>
      <c r="AG719" s="71"/>
      <c r="AH719" s="71"/>
      <c r="AI719" s="71"/>
      <c r="AJ719" s="71"/>
      <c r="AK719" s="71"/>
      <c r="AL719" s="72"/>
    </row>
    <row r="720" spans="25:38" x14ac:dyDescent="0.25">
      <c r="Y720" s="71"/>
      <c r="Z720" s="71"/>
      <c r="AA720" s="71"/>
      <c r="AB720" s="71"/>
      <c r="AC720" s="71"/>
      <c r="AD720" s="71"/>
      <c r="AE720" s="71"/>
      <c r="AF720" s="71"/>
      <c r="AG720" s="71"/>
      <c r="AH720" s="71"/>
      <c r="AI720" s="71"/>
      <c r="AJ720" s="71"/>
      <c r="AK720" s="71"/>
      <c r="AL720" s="72"/>
    </row>
    <row r="721" spans="25:38" x14ac:dyDescent="0.25">
      <c r="Y721" s="71"/>
      <c r="Z721" s="71"/>
      <c r="AA721" s="71"/>
      <c r="AB721" s="71"/>
      <c r="AC721" s="71"/>
      <c r="AD721" s="71"/>
      <c r="AE721" s="71"/>
      <c r="AF721" s="71"/>
      <c r="AG721" s="71"/>
      <c r="AH721" s="71"/>
      <c r="AI721" s="71"/>
      <c r="AJ721" s="71"/>
      <c r="AK721" s="71"/>
      <c r="AL721" s="72"/>
    </row>
    <row r="722" spans="25:38" x14ac:dyDescent="0.25">
      <c r="Y722" s="71"/>
      <c r="Z722" s="71"/>
      <c r="AA722" s="71"/>
      <c r="AB722" s="71"/>
      <c r="AC722" s="71"/>
      <c r="AD722" s="71"/>
      <c r="AE722" s="71"/>
      <c r="AF722" s="71"/>
      <c r="AG722" s="71"/>
      <c r="AH722" s="71"/>
      <c r="AI722" s="71"/>
      <c r="AJ722" s="71"/>
      <c r="AK722" s="71"/>
      <c r="AL722" s="72"/>
    </row>
    <row r="723" spans="25:38" x14ac:dyDescent="0.25">
      <c r="Y723" s="71"/>
      <c r="Z723" s="71"/>
      <c r="AA723" s="71"/>
      <c r="AB723" s="71"/>
      <c r="AC723" s="71"/>
      <c r="AD723" s="71"/>
      <c r="AE723" s="71"/>
      <c r="AF723" s="71"/>
      <c r="AG723" s="71"/>
      <c r="AH723" s="71"/>
      <c r="AI723" s="71"/>
      <c r="AJ723" s="71"/>
      <c r="AK723" s="71"/>
      <c r="AL723" s="72"/>
    </row>
    <row r="724" spans="25:38" x14ac:dyDescent="0.25">
      <c r="Y724" s="71"/>
      <c r="Z724" s="71"/>
      <c r="AA724" s="71"/>
      <c r="AB724" s="71"/>
      <c r="AC724" s="71"/>
      <c r="AD724" s="71"/>
      <c r="AE724" s="71"/>
      <c r="AF724" s="71"/>
      <c r="AG724" s="71"/>
      <c r="AH724" s="71"/>
      <c r="AI724" s="71"/>
      <c r="AJ724" s="71"/>
      <c r="AK724" s="71"/>
      <c r="AL724" s="72"/>
    </row>
    <row r="725" spans="25:38" x14ac:dyDescent="0.25">
      <c r="Y725" s="71"/>
      <c r="Z725" s="71"/>
      <c r="AA725" s="71"/>
      <c r="AB725" s="71"/>
      <c r="AC725" s="71"/>
      <c r="AD725" s="71"/>
      <c r="AE725" s="71"/>
      <c r="AF725" s="71"/>
      <c r="AG725" s="71"/>
      <c r="AH725" s="71"/>
      <c r="AI725" s="71"/>
      <c r="AJ725" s="71"/>
      <c r="AK725" s="71"/>
      <c r="AL725" s="72"/>
    </row>
    <row r="726" spans="25:38" x14ac:dyDescent="0.25">
      <c r="Y726" s="71"/>
      <c r="Z726" s="71"/>
      <c r="AA726" s="71"/>
      <c r="AB726" s="71"/>
      <c r="AC726" s="71"/>
      <c r="AD726" s="71"/>
      <c r="AE726" s="71"/>
      <c r="AF726" s="71"/>
      <c r="AG726" s="71"/>
      <c r="AH726" s="71"/>
      <c r="AI726" s="71"/>
      <c r="AJ726" s="71"/>
      <c r="AK726" s="71"/>
      <c r="AL726" s="72"/>
    </row>
    <row r="727" spans="25:38" x14ac:dyDescent="0.25">
      <c r="Y727" s="71"/>
      <c r="Z727" s="71"/>
      <c r="AA727" s="71"/>
      <c r="AB727" s="71"/>
      <c r="AC727" s="71"/>
      <c r="AD727" s="71"/>
      <c r="AE727" s="71"/>
      <c r="AF727" s="71"/>
      <c r="AG727" s="71"/>
      <c r="AH727" s="71"/>
      <c r="AI727" s="71"/>
      <c r="AJ727" s="71"/>
      <c r="AK727" s="71"/>
      <c r="AL727" s="72"/>
    </row>
    <row r="728" spans="25:38" x14ac:dyDescent="0.25">
      <c r="Y728" s="71"/>
      <c r="Z728" s="71"/>
      <c r="AA728" s="71"/>
      <c r="AB728" s="71"/>
      <c r="AC728" s="71"/>
      <c r="AD728" s="71"/>
      <c r="AE728" s="71"/>
      <c r="AF728" s="71"/>
      <c r="AG728" s="71"/>
      <c r="AH728" s="71"/>
      <c r="AI728" s="71"/>
      <c r="AJ728" s="71"/>
      <c r="AK728" s="71"/>
      <c r="AL728" s="72"/>
    </row>
    <row r="729" spans="25:38" x14ac:dyDescent="0.25">
      <c r="Y729" s="71"/>
      <c r="Z729" s="71"/>
      <c r="AA729" s="71"/>
      <c r="AB729" s="71"/>
      <c r="AC729" s="71"/>
      <c r="AD729" s="71"/>
      <c r="AE729" s="71"/>
      <c r="AF729" s="71"/>
      <c r="AG729" s="71"/>
      <c r="AH729" s="71"/>
      <c r="AI729" s="71"/>
      <c r="AJ729" s="71"/>
      <c r="AK729" s="71"/>
      <c r="AL729" s="72"/>
    </row>
    <row r="730" spans="25:38" x14ac:dyDescent="0.25">
      <c r="Y730" s="71"/>
      <c r="Z730" s="71"/>
      <c r="AA730" s="71"/>
      <c r="AB730" s="71"/>
      <c r="AC730" s="71"/>
      <c r="AD730" s="71"/>
      <c r="AE730" s="71"/>
      <c r="AF730" s="71"/>
      <c r="AG730" s="71"/>
      <c r="AH730" s="71"/>
      <c r="AI730" s="71"/>
      <c r="AJ730" s="71"/>
      <c r="AK730" s="71"/>
      <c r="AL730" s="72"/>
    </row>
    <row r="731" spans="25:38" x14ac:dyDescent="0.25">
      <c r="Y731" s="71"/>
      <c r="Z731" s="71"/>
      <c r="AA731" s="71"/>
      <c r="AB731" s="71"/>
      <c r="AC731" s="71"/>
      <c r="AD731" s="71"/>
      <c r="AE731" s="71"/>
      <c r="AF731" s="71"/>
      <c r="AG731" s="71"/>
      <c r="AH731" s="71"/>
      <c r="AI731" s="71"/>
      <c r="AJ731" s="71"/>
      <c r="AK731" s="71"/>
      <c r="AL731" s="72"/>
    </row>
    <row r="732" spans="25:38" x14ac:dyDescent="0.25">
      <c r="Y732" s="71"/>
      <c r="Z732" s="71"/>
      <c r="AA732" s="71"/>
      <c r="AB732" s="71"/>
      <c r="AC732" s="71"/>
      <c r="AD732" s="71"/>
      <c r="AE732" s="71"/>
      <c r="AF732" s="71"/>
      <c r="AG732" s="71"/>
      <c r="AH732" s="71"/>
      <c r="AI732" s="71"/>
      <c r="AJ732" s="71"/>
      <c r="AK732" s="71"/>
      <c r="AL732" s="72"/>
    </row>
    <row r="733" spans="25:38" x14ac:dyDescent="0.25">
      <c r="Y733" s="71"/>
      <c r="Z733" s="71"/>
      <c r="AA733" s="71"/>
      <c r="AB733" s="71"/>
      <c r="AC733" s="71"/>
      <c r="AD733" s="71"/>
      <c r="AE733" s="71"/>
      <c r="AF733" s="71"/>
      <c r="AG733" s="71"/>
      <c r="AH733" s="71"/>
      <c r="AI733" s="71"/>
      <c r="AJ733" s="71"/>
      <c r="AK733" s="71"/>
      <c r="AL733" s="72"/>
    </row>
    <row r="734" spans="25:38" x14ac:dyDescent="0.25">
      <c r="Y734" s="71"/>
      <c r="Z734" s="71"/>
      <c r="AA734" s="71"/>
      <c r="AB734" s="71"/>
      <c r="AC734" s="71"/>
      <c r="AD734" s="71"/>
      <c r="AE734" s="71"/>
      <c r="AF734" s="71"/>
      <c r="AG734" s="71"/>
      <c r="AH734" s="71"/>
      <c r="AI734" s="71"/>
      <c r="AJ734" s="71"/>
      <c r="AK734" s="71"/>
      <c r="AL734" s="72"/>
    </row>
    <row r="735" spans="25:38" x14ac:dyDescent="0.25">
      <c r="Y735" s="71"/>
      <c r="Z735" s="71"/>
      <c r="AA735" s="71"/>
      <c r="AB735" s="71"/>
      <c r="AC735" s="71"/>
      <c r="AD735" s="71"/>
      <c r="AE735" s="71"/>
      <c r="AF735" s="71"/>
      <c r="AG735" s="71"/>
      <c r="AH735" s="71"/>
      <c r="AI735" s="71"/>
      <c r="AJ735" s="71"/>
      <c r="AK735" s="71"/>
      <c r="AL735" s="72"/>
    </row>
    <row r="736" spans="25:38" x14ac:dyDescent="0.25">
      <c r="Y736" s="71"/>
      <c r="Z736" s="71"/>
      <c r="AA736" s="71"/>
      <c r="AB736" s="71"/>
      <c r="AC736" s="71"/>
      <c r="AD736" s="71"/>
      <c r="AE736" s="71"/>
      <c r="AF736" s="71"/>
      <c r="AG736" s="71"/>
      <c r="AH736" s="71"/>
      <c r="AI736" s="71"/>
      <c r="AJ736" s="71"/>
      <c r="AK736" s="71"/>
      <c r="AL736" s="72"/>
    </row>
    <row r="737" spans="25:38" x14ac:dyDescent="0.25">
      <c r="Y737" s="71"/>
      <c r="Z737" s="71"/>
      <c r="AA737" s="71"/>
      <c r="AB737" s="71"/>
      <c r="AC737" s="71"/>
      <c r="AD737" s="71"/>
      <c r="AE737" s="71"/>
      <c r="AF737" s="71"/>
      <c r="AG737" s="71"/>
      <c r="AH737" s="71"/>
      <c r="AI737" s="71"/>
      <c r="AJ737" s="71"/>
      <c r="AK737" s="71"/>
      <c r="AL737" s="72"/>
    </row>
    <row r="738" spans="25:38" x14ac:dyDescent="0.25">
      <c r="Y738" s="71"/>
      <c r="Z738" s="71"/>
      <c r="AA738" s="71"/>
      <c r="AB738" s="71"/>
      <c r="AC738" s="71"/>
      <c r="AD738" s="71"/>
      <c r="AE738" s="71"/>
      <c r="AF738" s="71"/>
      <c r="AG738" s="71"/>
      <c r="AH738" s="71"/>
      <c r="AI738" s="71"/>
      <c r="AJ738" s="71"/>
      <c r="AK738" s="71"/>
      <c r="AL738" s="72"/>
    </row>
    <row r="739" spans="25:38" x14ac:dyDescent="0.25">
      <c r="Y739" s="71"/>
      <c r="Z739" s="71"/>
      <c r="AA739" s="71"/>
      <c r="AB739" s="71"/>
      <c r="AC739" s="71"/>
      <c r="AD739" s="71"/>
      <c r="AE739" s="71"/>
      <c r="AF739" s="71"/>
      <c r="AG739" s="71"/>
      <c r="AH739" s="71"/>
      <c r="AI739" s="71"/>
      <c r="AJ739" s="71"/>
      <c r="AK739" s="71"/>
      <c r="AL739" s="72"/>
    </row>
    <row r="740" spans="25:38" x14ac:dyDescent="0.25">
      <c r="Y740" s="71"/>
      <c r="Z740" s="71"/>
      <c r="AA740" s="71"/>
      <c r="AB740" s="71"/>
      <c r="AC740" s="71"/>
      <c r="AD740" s="71"/>
      <c r="AE740" s="71"/>
      <c r="AF740" s="71"/>
      <c r="AG740" s="71"/>
      <c r="AH740" s="71"/>
      <c r="AI740" s="71"/>
      <c r="AJ740" s="71"/>
      <c r="AK740" s="71"/>
      <c r="AL740" s="72"/>
    </row>
    <row r="741" spans="25:38" x14ac:dyDescent="0.25">
      <c r="Y741" s="71"/>
      <c r="Z741" s="71"/>
      <c r="AA741" s="71"/>
      <c r="AB741" s="71"/>
      <c r="AC741" s="71"/>
      <c r="AD741" s="71"/>
      <c r="AE741" s="71"/>
      <c r="AF741" s="71"/>
      <c r="AG741" s="71"/>
      <c r="AH741" s="71"/>
      <c r="AI741" s="71"/>
      <c r="AJ741" s="71"/>
      <c r="AK741" s="71"/>
      <c r="AL741" s="72"/>
    </row>
    <row r="742" spans="25:38" x14ac:dyDescent="0.25">
      <c r="Y742" s="71"/>
      <c r="Z742" s="71"/>
      <c r="AA742" s="71"/>
      <c r="AB742" s="71"/>
      <c r="AC742" s="71"/>
      <c r="AD742" s="71"/>
      <c r="AE742" s="71"/>
      <c r="AF742" s="71"/>
      <c r="AG742" s="71"/>
      <c r="AH742" s="71"/>
      <c r="AI742" s="71"/>
      <c r="AJ742" s="71"/>
      <c r="AK742" s="71"/>
      <c r="AL742" s="72"/>
    </row>
    <row r="743" spans="25:38" x14ac:dyDescent="0.25">
      <c r="Y743" s="71"/>
      <c r="Z743" s="71"/>
      <c r="AA743" s="71"/>
      <c r="AB743" s="71"/>
      <c r="AC743" s="71"/>
      <c r="AD743" s="71"/>
      <c r="AE743" s="71"/>
      <c r="AF743" s="71"/>
      <c r="AG743" s="71"/>
      <c r="AH743" s="71"/>
      <c r="AI743" s="71"/>
      <c r="AJ743" s="71"/>
      <c r="AK743" s="71"/>
      <c r="AL743" s="72"/>
    </row>
    <row r="744" spans="25:38" x14ac:dyDescent="0.25">
      <c r="Y744" s="71"/>
      <c r="Z744" s="71"/>
      <c r="AA744" s="71"/>
      <c r="AB744" s="71"/>
      <c r="AC744" s="71"/>
      <c r="AD744" s="71"/>
      <c r="AE744" s="71"/>
      <c r="AF744" s="71"/>
      <c r="AG744" s="71"/>
      <c r="AH744" s="71"/>
      <c r="AI744" s="71"/>
      <c r="AJ744" s="71"/>
      <c r="AK744" s="71"/>
      <c r="AL744" s="72"/>
    </row>
    <row r="745" spans="25:38" x14ac:dyDescent="0.25">
      <c r="Y745" s="71"/>
      <c r="Z745" s="71"/>
      <c r="AA745" s="71"/>
      <c r="AB745" s="71"/>
      <c r="AC745" s="71"/>
      <c r="AD745" s="71"/>
      <c r="AE745" s="71"/>
      <c r="AF745" s="71"/>
      <c r="AG745" s="71"/>
      <c r="AH745" s="71"/>
      <c r="AI745" s="71"/>
      <c r="AJ745" s="71"/>
      <c r="AK745" s="71"/>
      <c r="AL745" s="72"/>
    </row>
    <row r="746" spans="25:38" x14ac:dyDescent="0.25">
      <c r="Y746" s="71"/>
      <c r="Z746" s="71"/>
      <c r="AA746" s="71"/>
      <c r="AB746" s="71"/>
      <c r="AC746" s="71"/>
      <c r="AD746" s="71"/>
      <c r="AE746" s="71"/>
      <c r="AF746" s="71"/>
      <c r="AG746" s="71"/>
      <c r="AH746" s="71"/>
      <c r="AI746" s="71"/>
      <c r="AJ746" s="71"/>
      <c r="AK746" s="71"/>
      <c r="AL746" s="72"/>
    </row>
    <row r="747" spans="25:38" x14ac:dyDescent="0.25">
      <c r="Y747" s="71"/>
      <c r="Z747" s="71"/>
      <c r="AA747" s="71"/>
      <c r="AB747" s="71"/>
      <c r="AC747" s="71"/>
      <c r="AD747" s="71"/>
      <c r="AE747" s="71"/>
      <c r="AF747" s="71"/>
      <c r="AG747" s="71"/>
      <c r="AH747" s="71"/>
      <c r="AI747" s="71"/>
      <c r="AJ747" s="71"/>
      <c r="AK747" s="71"/>
      <c r="AL747" s="72"/>
    </row>
    <row r="748" spans="25:38" x14ac:dyDescent="0.25">
      <c r="Y748" s="71"/>
      <c r="Z748" s="71"/>
      <c r="AA748" s="71"/>
      <c r="AB748" s="71"/>
      <c r="AC748" s="71"/>
      <c r="AD748" s="71"/>
      <c r="AE748" s="71"/>
      <c r="AF748" s="71"/>
      <c r="AG748" s="71"/>
      <c r="AH748" s="71"/>
      <c r="AI748" s="71"/>
      <c r="AJ748" s="71"/>
      <c r="AK748" s="71"/>
      <c r="AL748" s="72"/>
    </row>
    <row r="749" spans="25:38" x14ac:dyDescent="0.25">
      <c r="Y749" s="71"/>
      <c r="Z749" s="71"/>
      <c r="AA749" s="71"/>
      <c r="AB749" s="71"/>
      <c r="AC749" s="71"/>
      <c r="AD749" s="71"/>
      <c r="AE749" s="71"/>
      <c r="AF749" s="71"/>
      <c r="AG749" s="71"/>
      <c r="AH749" s="71"/>
      <c r="AI749" s="71"/>
      <c r="AJ749" s="71"/>
      <c r="AK749" s="71"/>
      <c r="AL749" s="72"/>
    </row>
    <row r="750" spans="25:38" x14ac:dyDescent="0.25">
      <c r="Y750" s="71"/>
      <c r="Z750" s="71"/>
      <c r="AA750" s="71"/>
      <c r="AB750" s="71"/>
      <c r="AC750" s="71"/>
      <c r="AD750" s="71"/>
      <c r="AE750" s="71"/>
      <c r="AF750" s="71"/>
      <c r="AG750" s="71"/>
      <c r="AH750" s="71"/>
      <c r="AI750" s="71"/>
      <c r="AJ750" s="71"/>
      <c r="AK750" s="71"/>
      <c r="AL750" s="72"/>
    </row>
    <row r="751" spans="25:38" x14ac:dyDescent="0.25">
      <c r="Y751" s="71"/>
      <c r="Z751" s="71"/>
      <c r="AA751" s="71"/>
      <c r="AB751" s="71"/>
      <c r="AC751" s="71"/>
      <c r="AD751" s="71"/>
      <c r="AE751" s="71"/>
      <c r="AF751" s="71"/>
      <c r="AG751" s="71"/>
      <c r="AH751" s="71"/>
      <c r="AI751" s="71"/>
      <c r="AJ751" s="71"/>
      <c r="AK751" s="71"/>
      <c r="AL751" s="72"/>
    </row>
    <row r="752" spans="25:38" x14ac:dyDescent="0.25">
      <c r="Y752" s="71"/>
      <c r="Z752" s="71"/>
      <c r="AA752" s="71"/>
      <c r="AB752" s="71"/>
      <c r="AC752" s="71"/>
      <c r="AD752" s="71"/>
      <c r="AE752" s="71"/>
      <c r="AF752" s="71"/>
      <c r="AG752" s="71"/>
      <c r="AH752" s="71"/>
      <c r="AI752" s="71"/>
      <c r="AJ752" s="71"/>
      <c r="AK752" s="71"/>
      <c r="AL752" s="72"/>
    </row>
    <row r="753" spans="25:38" x14ac:dyDescent="0.25">
      <c r="Y753" s="71"/>
      <c r="Z753" s="71"/>
      <c r="AA753" s="71"/>
      <c r="AB753" s="71"/>
      <c r="AC753" s="71"/>
      <c r="AD753" s="71"/>
      <c r="AE753" s="71"/>
      <c r="AF753" s="71"/>
      <c r="AG753" s="71"/>
      <c r="AH753" s="71"/>
      <c r="AI753" s="71"/>
      <c r="AJ753" s="71"/>
      <c r="AK753" s="71"/>
      <c r="AL753" s="72"/>
    </row>
    <row r="754" spans="25:38" x14ac:dyDescent="0.25">
      <c r="Y754" s="71"/>
      <c r="Z754" s="71"/>
      <c r="AA754" s="71"/>
      <c r="AB754" s="71"/>
      <c r="AC754" s="71"/>
      <c r="AD754" s="71"/>
      <c r="AE754" s="71"/>
      <c r="AF754" s="71"/>
      <c r="AG754" s="71"/>
      <c r="AH754" s="71"/>
      <c r="AI754" s="71"/>
      <c r="AJ754" s="71"/>
      <c r="AK754" s="71"/>
      <c r="AL754" s="72"/>
    </row>
    <row r="755" spans="25:38" x14ac:dyDescent="0.25">
      <c r="Y755" s="71"/>
      <c r="Z755" s="71"/>
      <c r="AA755" s="71"/>
      <c r="AB755" s="71"/>
      <c r="AC755" s="71"/>
      <c r="AD755" s="71"/>
      <c r="AE755" s="71"/>
      <c r="AF755" s="71"/>
      <c r="AG755" s="71"/>
      <c r="AH755" s="71"/>
      <c r="AI755" s="71"/>
      <c r="AJ755" s="71"/>
      <c r="AK755" s="71"/>
      <c r="AL755" s="72"/>
    </row>
    <row r="756" spans="25:38" x14ac:dyDescent="0.25">
      <c r="Y756" s="71"/>
      <c r="Z756" s="71"/>
      <c r="AA756" s="71"/>
      <c r="AB756" s="71"/>
      <c r="AC756" s="71"/>
      <c r="AD756" s="71"/>
      <c r="AE756" s="71"/>
      <c r="AF756" s="71"/>
      <c r="AG756" s="71"/>
      <c r="AH756" s="71"/>
      <c r="AI756" s="71"/>
      <c r="AJ756" s="71"/>
      <c r="AK756" s="71"/>
      <c r="AL756" s="72"/>
    </row>
    <row r="757" spans="25:38" x14ac:dyDescent="0.25">
      <c r="Y757" s="71"/>
      <c r="Z757" s="71"/>
      <c r="AA757" s="71"/>
      <c r="AB757" s="71"/>
      <c r="AC757" s="71"/>
      <c r="AD757" s="71"/>
      <c r="AE757" s="71"/>
      <c r="AF757" s="71"/>
      <c r="AG757" s="71"/>
      <c r="AH757" s="71"/>
      <c r="AI757" s="71"/>
      <c r="AJ757" s="71"/>
      <c r="AK757" s="71"/>
      <c r="AL757" s="72"/>
    </row>
    <row r="758" spans="25:38" x14ac:dyDescent="0.25">
      <c r="Y758" s="71"/>
      <c r="Z758" s="71"/>
      <c r="AA758" s="71"/>
      <c r="AB758" s="71"/>
      <c r="AC758" s="71"/>
      <c r="AD758" s="71"/>
      <c r="AE758" s="71"/>
      <c r="AF758" s="71"/>
      <c r="AG758" s="71"/>
      <c r="AH758" s="71"/>
      <c r="AI758" s="71"/>
      <c r="AJ758" s="71"/>
      <c r="AK758" s="71"/>
      <c r="AL758" s="72"/>
    </row>
    <row r="759" spans="25:38" x14ac:dyDescent="0.25">
      <c r="Y759" s="71"/>
      <c r="Z759" s="71"/>
      <c r="AA759" s="71"/>
      <c r="AB759" s="71"/>
      <c r="AC759" s="71"/>
      <c r="AD759" s="71"/>
      <c r="AE759" s="71"/>
      <c r="AF759" s="71"/>
      <c r="AG759" s="71"/>
      <c r="AH759" s="71"/>
      <c r="AI759" s="71"/>
      <c r="AJ759" s="71"/>
      <c r="AK759" s="71"/>
      <c r="AL759" s="72"/>
    </row>
    <row r="760" spans="25:38" x14ac:dyDescent="0.25">
      <c r="Y760" s="71"/>
      <c r="Z760" s="71"/>
      <c r="AA760" s="71"/>
      <c r="AB760" s="71"/>
      <c r="AC760" s="71"/>
      <c r="AD760" s="71"/>
      <c r="AE760" s="71"/>
      <c r="AF760" s="71"/>
      <c r="AG760" s="71"/>
      <c r="AH760" s="71"/>
      <c r="AI760" s="71"/>
      <c r="AJ760" s="71"/>
      <c r="AK760" s="71"/>
      <c r="AL760" s="72"/>
    </row>
    <row r="761" spans="25:38" x14ac:dyDescent="0.25">
      <c r="Y761" s="71"/>
      <c r="Z761" s="71"/>
      <c r="AA761" s="71"/>
      <c r="AB761" s="71"/>
      <c r="AC761" s="71"/>
      <c r="AD761" s="71"/>
      <c r="AE761" s="71"/>
      <c r="AF761" s="71"/>
      <c r="AG761" s="71"/>
      <c r="AH761" s="71"/>
      <c r="AI761" s="71"/>
      <c r="AJ761" s="71"/>
      <c r="AK761" s="71"/>
      <c r="AL761" s="72"/>
    </row>
    <row r="762" spans="25:38" x14ac:dyDescent="0.25">
      <c r="Y762" s="71"/>
      <c r="Z762" s="71"/>
      <c r="AA762" s="71"/>
      <c r="AB762" s="71"/>
      <c r="AC762" s="71"/>
      <c r="AD762" s="71"/>
      <c r="AE762" s="71"/>
      <c r="AF762" s="71"/>
      <c r="AG762" s="71"/>
      <c r="AH762" s="71"/>
      <c r="AI762" s="71"/>
      <c r="AJ762" s="71"/>
      <c r="AK762" s="71"/>
      <c r="AL762" s="72"/>
    </row>
    <row r="763" spans="25:38" x14ac:dyDescent="0.25">
      <c r="Y763" s="71"/>
      <c r="Z763" s="71"/>
      <c r="AA763" s="71"/>
      <c r="AB763" s="71"/>
      <c r="AC763" s="71"/>
      <c r="AD763" s="71"/>
      <c r="AE763" s="71"/>
      <c r="AF763" s="71"/>
      <c r="AG763" s="71"/>
      <c r="AH763" s="71"/>
      <c r="AI763" s="71"/>
      <c r="AJ763" s="71"/>
      <c r="AK763" s="71"/>
      <c r="AL763" s="72"/>
    </row>
    <row r="764" spans="25:38" x14ac:dyDescent="0.25">
      <c r="Y764" s="71"/>
      <c r="Z764" s="71"/>
      <c r="AA764" s="71"/>
      <c r="AB764" s="71"/>
      <c r="AC764" s="71"/>
      <c r="AD764" s="71"/>
      <c r="AE764" s="71"/>
      <c r="AF764" s="71"/>
      <c r="AG764" s="71"/>
      <c r="AH764" s="71"/>
      <c r="AI764" s="71"/>
      <c r="AJ764" s="71"/>
      <c r="AK764" s="71"/>
      <c r="AL764" s="72"/>
    </row>
    <row r="765" spans="25:38" x14ac:dyDescent="0.25">
      <c r="Y765" s="71"/>
      <c r="Z765" s="71"/>
      <c r="AA765" s="71"/>
      <c r="AB765" s="71"/>
      <c r="AC765" s="71"/>
      <c r="AD765" s="71"/>
      <c r="AE765" s="71"/>
      <c r="AF765" s="71"/>
      <c r="AG765" s="71"/>
      <c r="AH765" s="71"/>
      <c r="AI765" s="71"/>
      <c r="AJ765" s="71"/>
      <c r="AK765" s="71"/>
      <c r="AL765" s="72"/>
    </row>
    <row r="766" spans="25:38" x14ac:dyDescent="0.25">
      <c r="Y766" s="71"/>
      <c r="Z766" s="71"/>
      <c r="AA766" s="71"/>
      <c r="AB766" s="71"/>
      <c r="AC766" s="71"/>
      <c r="AD766" s="71"/>
      <c r="AE766" s="71"/>
      <c r="AF766" s="71"/>
      <c r="AG766" s="71"/>
      <c r="AH766" s="71"/>
      <c r="AI766" s="71"/>
      <c r="AJ766" s="71"/>
      <c r="AK766" s="71"/>
      <c r="AL766" s="72"/>
    </row>
    <row r="767" spans="25:38" x14ac:dyDescent="0.25">
      <c r="Y767" s="71"/>
      <c r="Z767" s="71"/>
      <c r="AA767" s="71"/>
      <c r="AB767" s="71"/>
      <c r="AC767" s="71"/>
      <c r="AD767" s="71"/>
      <c r="AE767" s="71"/>
      <c r="AF767" s="71"/>
      <c r="AG767" s="71"/>
      <c r="AH767" s="71"/>
      <c r="AI767" s="71"/>
      <c r="AJ767" s="71"/>
      <c r="AK767" s="71"/>
      <c r="AL767" s="72"/>
    </row>
    <row r="768" spans="25:38" x14ac:dyDescent="0.25">
      <c r="Y768" s="71"/>
      <c r="Z768" s="71"/>
      <c r="AA768" s="71"/>
      <c r="AB768" s="71"/>
      <c r="AC768" s="71"/>
      <c r="AD768" s="71"/>
      <c r="AE768" s="71"/>
      <c r="AF768" s="71"/>
      <c r="AG768" s="71"/>
      <c r="AH768" s="71"/>
      <c r="AI768" s="71"/>
      <c r="AJ768" s="71"/>
      <c r="AK768" s="71"/>
      <c r="AL768" s="72"/>
    </row>
    <row r="769" spans="25:38" x14ac:dyDescent="0.25">
      <c r="Y769" s="71"/>
      <c r="Z769" s="71"/>
      <c r="AA769" s="71"/>
      <c r="AB769" s="71"/>
      <c r="AC769" s="71"/>
      <c r="AD769" s="71"/>
      <c r="AE769" s="71"/>
      <c r="AF769" s="71"/>
      <c r="AG769" s="71"/>
      <c r="AH769" s="71"/>
      <c r="AI769" s="71"/>
      <c r="AJ769" s="71"/>
      <c r="AK769" s="71"/>
      <c r="AL769" s="72"/>
    </row>
    <row r="770" spans="25:38" x14ac:dyDescent="0.25">
      <c r="Y770" s="71"/>
      <c r="Z770" s="71"/>
      <c r="AA770" s="71"/>
      <c r="AB770" s="71"/>
      <c r="AC770" s="71"/>
      <c r="AD770" s="71"/>
      <c r="AE770" s="71"/>
      <c r="AF770" s="71"/>
      <c r="AG770" s="71"/>
      <c r="AH770" s="71"/>
      <c r="AI770" s="71"/>
      <c r="AJ770" s="71"/>
      <c r="AK770" s="71"/>
      <c r="AL770" s="72"/>
    </row>
    <row r="771" spans="25:38" x14ac:dyDescent="0.25">
      <c r="Y771" s="71"/>
      <c r="Z771" s="71"/>
      <c r="AA771" s="71"/>
      <c r="AB771" s="71"/>
      <c r="AC771" s="71"/>
      <c r="AD771" s="71"/>
      <c r="AE771" s="71"/>
      <c r="AF771" s="71"/>
      <c r="AG771" s="71"/>
      <c r="AH771" s="71"/>
      <c r="AI771" s="71"/>
      <c r="AJ771" s="71"/>
      <c r="AK771" s="71"/>
      <c r="AL771" s="72"/>
    </row>
    <row r="772" spans="25:38" x14ac:dyDescent="0.25">
      <c r="Y772" s="71"/>
      <c r="Z772" s="71"/>
      <c r="AA772" s="71"/>
      <c r="AB772" s="71"/>
      <c r="AC772" s="71"/>
      <c r="AD772" s="71"/>
      <c r="AE772" s="71"/>
      <c r="AF772" s="71"/>
      <c r="AG772" s="71"/>
      <c r="AH772" s="71"/>
      <c r="AI772" s="71"/>
      <c r="AJ772" s="71"/>
      <c r="AK772" s="71"/>
      <c r="AL772" s="72"/>
    </row>
    <row r="773" spans="25:38" x14ac:dyDescent="0.25">
      <c r="Y773" s="71"/>
      <c r="Z773" s="71"/>
      <c r="AA773" s="71"/>
      <c r="AB773" s="71"/>
      <c r="AC773" s="71"/>
      <c r="AD773" s="71"/>
      <c r="AE773" s="71"/>
      <c r="AF773" s="71"/>
      <c r="AG773" s="71"/>
      <c r="AH773" s="71"/>
      <c r="AI773" s="71"/>
      <c r="AJ773" s="71"/>
      <c r="AK773" s="71"/>
      <c r="AL773" s="72"/>
    </row>
    <row r="774" spans="25:38" x14ac:dyDescent="0.25">
      <c r="Y774" s="71"/>
      <c r="Z774" s="71"/>
      <c r="AA774" s="71"/>
      <c r="AB774" s="71"/>
      <c r="AC774" s="71"/>
      <c r="AD774" s="71"/>
      <c r="AE774" s="71"/>
      <c r="AF774" s="71"/>
      <c r="AG774" s="71"/>
      <c r="AH774" s="71"/>
      <c r="AI774" s="71"/>
      <c r="AJ774" s="71"/>
      <c r="AK774" s="71"/>
      <c r="AL774" s="72"/>
    </row>
    <row r="775" spans="25:38" x14ac:dyDescent="0.25">
      <c r="Y775" s="71"/>
      <c r="Z775" s="71"/>
      <c r="AA775" s="71"/>
      <c r="AB775" s="71"/>
      <c r="AC775" s="71"/>
      <c r="AD775" s="71"/>
      <c r="AE775" s="71"/>
      <c r="AF775" s="71"/>
      <c r="AG775" s="71"/>
      <c r="AH775" s="71"/>
      <c r="AI775" s="71"/>
      <c r="AJ775" s="71"/>
      <c r="AK775" s="71"/>
      <c r="AL775" s="72"/>
    </row>
    <row r="776" spans="25:38" x14ac:dyDescent="0.25">
      <c r="Y776" s="71"/>
      <c r="Z776" s="71"/>
      <c r="AA776" s="71"/>
      <c r="AB776" s="71"/>
      <c r="AC776" s="71"/>
      <c r="AD776" s="71"/>
      <c r="AE776" s="71"/>
      <c r="AF776" s="71"/>
      <c r="AG776" s="71"/>
      <c r="AH776" s="71"/>
      <c r="AI776" s="71"/>
      <c r="AJ776" s="71"/>
      <c r="AK776" s="71"/>
      <c r="AL776" s="72"/>
    </row>
    <row r="777" spans="25:38" x14ac:dyDescent="0.25">
      <c r="Y777" s="71"/>
      <c r="Z777" s="71"/>
      <c r="AA777" s="71"/>
      <c r="AB777" s="71"/>
      <c r="AC777" s="71"/>
      <c r="AD777" s="71"/>
      <c r="AE777" s="71"/>
      <c r="AF777" s="71"/>
      <c r="AG777" s="71"/>
      <c r="AH777" s="71"/>
      <c r="AI777" s="71"/>
      <c r="AJ777" s="71"/>
      <c r="AK777" s="71"/>
      <c r="AL777" s="72"/>
    </row>
    <row r="778" spans="25:38" x14ac:dyDescent="0.25">
      <c r="Y778" s="71"/>
      <c r="Z778" s="71"/>
      <c r="AA778" s="71"/>
      <c r="AB778" s="71"/>
      <c r="AC778" s="71"/>
      <c r="AD778" s="71"/>
      <c r="AE778" s="71"/>
      <c r="AF778" s="71"/>
      <c r="AG778" s="71"/>
      <c r="AH778" s="71"/>
      <c r="AI778" s="71"/>
      <c r="AJ778" s="71"/>
      <c r="AK778" s="71"/>
      <c r="AL778" s="72"/>
    </row>
    <row r="779" spans="25:38" x14ac:dyDescent="0.25">
      <c r="Y779" s="71"/>
      <c r="Z779" s="71"/>
      <c r="AA779" s="71"/>
      <c r="AB779" s="71"/>
      <c r="AC779" s="71"/>
      <c r="AD779" s="71"/>
      <c r="AE779" s="71"/>
      <c r="AF779" s="71"/>
      <c r="AG779" s="71"/>
      <c r="AH779" s="71"/>
      <c r="AI779" s="71"/>
      <c r="AJ779" s="71"/>
      <c r="AK779" s="71"/>
      <c r="AL779" s="72"/>
    </row>
    <row r="780" spans="25:38" x14ac:dyDescent="0.25">
      <c r="Y780" s="71"/>
      <c r="Z780" s="71"/>
      <c r="AA780" s="71"/>
      <c r="AB780" s="71"/>
      <c r="AC780" s="71"/>
      <c r="AD780" s="71"/>
      <c r="AE780" s="71"/>
      <c r="AF780" s="71"/>
      <c r="AG780" s="71"/>
      <c r="AH780" s="71"/>
      <c r="AI780" s="71"/>
      <c r="AJ780" s="71"/>
      <c r="AK780" s="71"/>
      <c r="AL780" s="72"/>
    </row>
    <row r="781" spans="25:38" x14ac:dyDescent="0.25">
      <c r="Y781" s="71"/>
      <c r="Z781" s="71"/>
      <c r="AA781" s="71"/>
      <c r="AB781" s="71"/>
      <c r="AC781" s="71"/>
      <c r="AD781" s="71"/>
      <c r="AE781" s="71"/>
      <c r="AF781" s="71"/>
      <c r="AG781" s="71"/>
      <c r="AH781" s="71"/>
      <c r="AI781" s="71"/>
      <c r="AJ781" s="71"/>
      <c r="AK781" s="71"/>
      <c r="AL781" s="72"/>
    </row>
    <row r="782" spans="25:38" x14ac:dyDescent="0.25">
      <c r="Y782" s="71"/>
      <c r="Z782" s="71"/>
      <c r="AA782" s="71"/>
      <c r="AB782" s="71"/>
      <c r="AC782" s="71"/>
      <c r="AD782" s="71"/>
      <c r="AE782" s="71"/>
      <c r="AF782" s="71"/>
      <c r="AG782" s="71"/>
      <c r="AH782" s="71"/>
      <c r="AI782" s="71"/>
      <c r="AJ782" s="71"/>
      <c r="AK782" s="71"/>
      <c r="AL782" s="72"/>
    </row>
    <row r="783" spans="25:38" x14ac:dyDescent="0.25">
      <c r="Y783" s="71"/>
      <c r="Z783" s="71"/>
      <c r="AA783" s="71"/>
      <c r="AB783" s="71"/>
      <c r="AC783" s="71"/>
      <c r="AD783" s="71"/>
      <c r="AE783" s="71"/>
      <c r="AF783" s="71"/>
      <c r="AG783" s="71"/>
      <c r="AH783" s="71"/>
      <c r="AI783" s="71"/>
      <c r="AJ783" s="71"/>
      <c r="AK783" s="71"/>
      <c r="AL783" s="72"/>
    </row>
    <row r="784" spans="25:38" x14ac:dyDescent="0.25">
      <c r="Y784" s="71"/>
      <c r="Z784" s="71"/>
      <c r="AA784" s="71"/>
      <c r="AB784" s="71"/>
      <c r="AC784" s="71"/>
      <c r="AD784" s="71"/>
      <c r="AE784" s="71"/>
      <c r="AF784" s="71"/>
      <c r="AG784" s="71"/>
      <c r="AH784" s="71"/>
      <c r="AI784" s="71"/>
      <c r="AJ784" s="71"/>
      <c r="AK784" s="71"/>
      <c r="AL784" s="72"/>
    </row>
    <row r="785" spans="25:38" x14ac:dyDescent="0.25">
      <c r="Y785" s="71"/>
      <c r="Z785" s="71"/>
      <c r="AA785" s="71"/>
      <c r="AB785" s="71"/>
      <c r="AC785" s="71"/>
      <c r="AD785" s="71"/>
      <c r="AE785" s="71"/>
      <c r="AF785" s="71"/>
      <c r="AG785" s="71"/>
      <c r="AH785" s="71"/>
      <c r="AI785" s="71"/>
      <c r="AJ785" s="71"/>
      <c r="AK785" s="71"/>
      <c r="AL785" s="72"/>
    </row>
    <row r="786" spans="25:38" x14ac:dyDescent="0.25">
      <c r="Y786" s="71"/>
      <c r="Z786" s="71"/>
      <c r="AA786" s="71"/>
      <c r="AB786" s="71"/>
      <c r="AC786" s="71"/>
      <c r="AD786" s="71"/>
      <c r="AE786" s="71"/>
      <c r="AF786" s="71"/>
      <c r="AG786" s="71"/>
      <c r="AH786" s="71"/>
      <c r="AI786" s="71"/>
      <c r="AJ786" s="71"/>
      <c r="AK786" s="71"/>
      <c r="AL786" s="72"/>
    </row>
    <row r="787" spans="25:38" x14ac:dyDescent="0.25">
      <c r="Y787" s="71"/>
      <c r="Z787" s="71"/>
      <c r="AA787" s="71"/>
      <c r="AB787" s="71"/>
      <c r="AC787" s="71"/>
      <c r="AD787" s="71"/>
      <c r="AE787" s="71"/>
      <c r="AF787" s="71"/>
      <c r="AG787" s="71"/>
      <c r="AH787" s="71"/>
      <c r="AI787" s="71"/>
      <c r="AJ787" s="71"/>
      <c r="AK787" s="71"/>
      <c r="AL787" s="72"/>
    </row>
    <row r="788" spans="25:38" x14ac:dyDescent="0.25">
      <c r="Y788" s="71"/>
      <c r="Z788" s="71"/>
      <c r="AA788" s="71"/>
      <c r="AB788" s="71"/>
      <c r="AC788" s="71"/>
      <c r="AD788" s="71"/>
      <c r="AE788" s="71"/>
      <c r="AF788" s="71"/>
      <c r="AG788" s="71"/>
      <c r="AH788" s="71"/>
      <c r="AI788" s="71"/>
      <c r="AJ788" s="71"/>
      <c r="AK788" s="71"/>
      <c r="AL788" s="72"/>
    </row>
    <row r="789" spans="25:38" x14ac:dyDescent="0.25">
      <c r="Y789" s="71"/>
      <c r="Z789" s="71"/>
      <c r="AA789" s="71"/>
      <c r="AB789" s="71"/>
      <c r="AC789" s="71"/>
      <c r="AD789" s="71"/>
      <c r="AE789" s="71"/>
      <c r="AF789" s="71"/>
      <c r="AG789" s="71"/>
      <c r="AH789" s="71"/>
      <c r="AI789" s="71"/>
      <c r="AJ789" s="71"/>
      <c r="AK789" s="71"/>
      <c r="AL789" s="72"/>
    </row>
    <row r="790" spans="25:38" x14ac:dyDescent="0.25">
      <c r="Y790" s="71"/>
      <c r="Z790" s="71"/>
      <c r="AA790" s="71"/>
      <c r="AB790" s="71"/>
      <c r="AC790" s="71"/>
      <c r="AD790" s="71"/>
      <c r="AE790" s="71"/>
      <c r="AF790" s="71"/>
      <c r="AG790" s="71"/>
      <c r="AH790" s="71"/>
      <c r="AI790" s="71"/>
      <c r="AJ790" s="71"/>
      <c r="AK790" s="71"/>
      <c r="AL790" s="72"/>
    </row>
    <row r="791" spans="25:38" x14ac:dyDescent="0.25">
      <c r="Y791" s="71"/>
      <c r="Z791" s="71"/>
      <c r="AA791" s="71"/>
      <c r="AB791" s="71"/>
      <c r="AC791" s="71"/>
      <c r="AD791" s="71"/>
      <c r="AE791" s="71"/>
      <c r="AF791" s="71"/>
      <c r="AG791" s="71"/>
      <c r="AH791" s="71"/>
      <c r="AI791" s="71"/>
      <c r="AJ791" s="71"/>
      <c r="AK791" s="71"/>
      <c r="AL791" s="72"/>
    </row>
    <row r="792" spans="25:38" x14ac:dyDescent="0.25">
      <c r="Y792" s="71"/>
      <c r="Z792" s="71"/>
      <c r="AA792" s="71"/>
      <c r="AB792" s="71"/>
      <c r="AC792" s="71"/>
      <c r="AD792" s="71"/>
      <c r="AE792" s="71"/>
      <c r="AF792" s="71"/>
      <c r="AG792" s="71"/>
      <c r="AH792" s="71"/>
      <c r="AI792" s="71"/>
      <c r="AJ792" s="71"/>
      <c r="AK792" s="71"/>
      <c r="AL792" s="72"/>
    </row>
    <row r="793" spans="25:38" x14ac:dyDescent="0.25">
      <c r="Y793" s="71"/>
      <c r="Z793" s="71"/>
      <c r="AA793" s="71"/>
      <c r="AB793" s="71"/>
      <c r="AC793" s="71"/>
      <c r="AD793" s="71"/>
      <c r="AE793" s="71"/>
      <c r="AF793" s="71"/>
      <c r="AG793" s="71"/>
      <c r="AH793" s="71"/>
      <c r="AI793" s="71"/>
      <c r="AJ793" s="71"/>
      <c r="AK793" s="71"/>
      <c r="AL793" s="72"/>
    </row>
    <row r="794" spans="25:38" x14ac:dyDescent="0.25">
      <c r="Y794" s="71"/>
      <c r="Z794" s="71"/>
      <c r="AA794" s="71"/>
      <c r="AB794" s="71"/>
      <c r="AC794" s="71"/>
      <c r="AD794" s="71"/>
      <c r="AE794" s="71"/>
      <c r="AF794" s="71"/>
      <c r="AG794" s="71"/>
      <c r="AH794" s="71"/>
      <c r="AI794" s="71"/>
      <c r="AJ794" s="71"/>
      <c r="AK794" s="71"/>
      <c r="AL794" s="72"/>
    </row>
    <row r="795" spans="25:38" x14ac:dyDescent="0.25">
      <c r="Y795" s="71"/>
      <c r="Z795" s="71"/>
      <c r="AA795" s="71"/>
      <c r="AB795" s="71"/>
      <c r="AC795" s="71"/>
      <c r="AD795" s="71"/>
      <c r="AE795" s="71"/>
      <c r="AF795" s="71"/>
      <c r="AG795" s="71"/>
      <c r="AH795" s="71"/>
      <c r="AI795" s="71"/>
      <c r="AJ795" s="71"/>
      <c r="AK795" s="71"/>
      <c r="AL795" s="72"/>
    </row>
    <row r="796" spans="25:38" x14ac:dyDescent="0.25">
      <c r="Y796" s="71"/>
      <c r="Z796" s="71"/>
      <c r="AA796" s="71"/>
      <c r="AB796" s="71"/>
      <c r="AC796" s="71"/>
      <c r="AD796" s="71"/>
      <c r="AE796" s="71"/>
      <c r="AF796" s="71"/>
      <c r="AG796" s="71"/>
      <c r="AH796" s="71"/>
      <c r="AI796" s="71"/>
      <c r="AJ796" s="71"/>
      <c r="AK796" s="71"/>
      <c r="AL796" s="72"/>
    </row>
    <row r="797" spans="25:38" x14ac:dyDescent="0.25">
      <c r="Y797" s="71"/>
      <c r="Z797" s="71"/>
      <c r="AA797" s="71"/>
      <c r="AB797" s="71"/>
      <c r="AC797" s="71"/>
      <c r="AD797" s="71"/>
      <c r="AE797" s="71"/>
      <c r="AF797" s="71"/>
      <c r="AG797" s="71"/>
      <c r="AH797" s="71"/>
      <c r="AI797" s="71"/>
      <c r="AJ797" s="71"/>
      <c r="AK797" s="71"/>
      <c r="AL797" s="72"/>
    </row>
    <row r="798" spans="25:38" x14ac:dyDescent="0.25">
      <c r="Y798" s="71"/>
      <c r="Z798" s="71"/>
      <c r="AA798" s="71"/>
      <c r="AB798" s="71"/>
      <c r="AC798" s="71"/>
      <c r="AD798" s="71"/>
      <c r="AE798" s="71"/>
      <c r="AF798" s="71"/>
      <c r="AG798" s="71"/>
      <c r="AH798" s="71"/>
      <c r="AI798" s="71"/>
      <c r="AJ798" s="71"/>
      <c r="AK798" s="71"/>
      <c r="AL798" s="72"/>
    </row>
    <row r="799" spans="25:38" x14ac:dyDescent="0.25">
      <c r="Y799" s="71"/>
      <c r="Z799" s="71"/>
      <c r="AA799" s="71"/>
      <c r="AB799" s="71"/>
      <c r="AC799" s="71"/>
      <c r="AD799" s="71"/>
      <c r="AE799" s="71"/>
      <c r="AF799" s="71"/>
      <c r="AG799" s="71"/>
      <c r="AH799" s="71"/>
      <c r="AI799" s="71"/>
      <c r="AJ799" s="71"/>
      <c r="AK799" s="71"/>
      <c r="AL799" s="72"/>
    </row>
    <row r="800" spans="25:38" x14ac:dyDescent="0.25">
      <c r="Y800" s="71"/>
      <c r="Z800" s="71"/>
      <c r="AA800" s="71"/>
      <c r="AB800" s="71"/>
      <c r="AC800" s="71"/>
      <c r="AD800" s="71"/>
      <c r="AE800" s="71"/>
      <c r="AF800" s="71"/>
      <c r="AG800" s="71"/>
      <c r="AH800" s="71"/>
      <c r="AI800" s="71"/>
      <c r="AJ800" s="71"/>
      <c r="AK800" s="71"/>
      <c r="AL800" s="72"/>
    </row>
    <row r="801" spans="25:38" x14ac:dyDescent="0.25">
      <c r="Y801" s="71"/>
      <c r="Z801" s="71"/>
      <c r="AA801" s="71"/>
      <c r="AB801" s="71"/>
      <c r="AC801" s="71"/>
      <c r="AD801" s="71"/>
      <c r="AE801" s="71"/>
      <c r="AF801" s="71"/>
      <c r="AG801" s="71"/>
      <c r="AH801" s="71"/>
      <c r="AI801" s="71"/>
      <c r="AJ801" s="71"/>
      <c r="AK801" s="71"/>
      <c r="AL801" s="72"/>
    </row>
    <row r="802" spans="25:38" x14ac:dyDescent="0.25">
      <c r="Y802" s="71"/>
      <c r="Z802" s="71"/>
      <c r="AA802" s="71"/>
      <c r="AB802" s="71"/>
      <c r="AC802" s="71"/>
      <c r="AD802" s="71"/>
      <c r="AE802" s="71"/>
      <c r="AF802" s="71"/>
      <c r="AG802" s="71"/>
      <c r="AH802" s="71"/>
      <c r="AI802" s="71"/>
      <c r="AJ802" s="71"/>
      <c r="AK802" s="71"/>
      <c r="AL802" s="72"/>
    </row>
    <row r="803" spans="25:38" x14ac:dyDescent="0.25">
      <c r="Y803" s="71"/>
      <c r="Z803" s="71"/>
      <c r="AA803" s="71"/>
      <c r="AB803" s="71"/>
      <c r="AC803" s="71"/>
      <c r="AD803" s="71"/>
      <c r="AE803" s="71"/>
      <c r="AF803" s="71"/>
      <c r="AG803" s="71"/>
      <c r="AH803" s="71"/>
      <c r="AI803" s="71"/>
      <c r="AJ803" s="71"/>
      <c r="AK803" s="71"/>
      <c r="AL803" s="72"/>
    </row>
    <row r="804" spans="25:38" x14ac:dyDescent="0.25">
      <c r="Y804" s="71"/>
      <c r="Z804" s="71"/>
      <c r="AA804" s="71"/>
      <c r="AB804" s="71"/>
      <c r="AC804" s="71"/>
      <c r="AD804" s="71"/>
      <c r="AE804" s="71"/>
      <c r="AF804" s="71"/>
      <c r="AG804" s="71"/>
      <c r="AH804" s="71"/>
      <c r="AI804" s="71"/>
      <c r="AJ804" s="71"/>
      <c r="AK804" s="71"/>
      <c r="AL804" s="72"/>
    </row>
    <row r="805" spans="25:38" x14ac:dyDescent="0.25">
      <c r="Y805" s="71"/>
      <c r="Z805" s="71"/>
      <c r="AA805" s="71"/>
      <c r="AB805" s="71"/>
      <c r="AC805" s="71"/>
      <c r="AD805" s="71"/>
      <c r="AE805" s="71"/>
      <c r="AF805" s="71"/>
      <c r="AG805" s="71"/>
      <c r="AH805" s="71"/>
      <c r="AI805" s="71"/>
      <c r="AJ805" s="71"/>
      <c r="AK805" s="71"/>
      <c r="AL805" s="72"/>
    </row>
    <row r="806" spans="25:38" x14ac:dyDescent="0.25">
      <c r="Y806" s="71"/>
      <c r="Z806" s="71"/>
      <c r="AA806" s="71"/>
      <c r="AB806" s="71"/>
      <c r="AC806" s="71"/>
      <c r="AD806" s="71"/>
      <c r="AE806" s="71"/>
      <c r="AF806" s="71"/>
      <c r="AG806" s="71"/>
      <c r="AH806" s="71"/>
      <c r="AI806" s="71"/>
      <c r="AJ806" s="71"/>
      <c r="AK806" s="71"/>
      <c r="AL806" s="72"/>
    </row>
    <row r="807" spans="25:38" x14ac:dyDescent="0.25">
      <c r="Y807" s="71"/>
      <c r="Z807" s="71"/>
      <c r="AA807" s="71"/>
      <c r="AB807" s="71"/>
      <c r="AC807" s="71"/>
      <c r="AD807" s="71"/>
      <c r="AE807" s="71"/>
      <c r="AF807" s="71"/>
      <c r="AG807" s="71"/>
      <c r="AH807" s="71"/>
      <c r="AI807" s="71"/>
      <c r="AJ807" s="71"/>
      <c r="AK807" s="71"/>
      <c r="AL807" s="72"/>
    </row>
    <row r="808" spans="25:38" x14ac:dyDescent="0.25">
      <c r="Y808" s="71"/>
      <c r="Z808" s="71"/>
      <c r="AA808" s="71"/>
      <c r="AB808" s="71"/>
      <c r="AC808" s="71"/>
      <c r="AD808" s="71"/>
      <c r="AE808" s="71"/>
      <c r="AF808" s="71"/>
      <c r="AG808" s="71"/>
      <c r="AH808" s="71"/>
      <c r="AI808" s="71"/>
      <c r="AJ808" s="71"/>
      <c r="AK808" s="71"/>
      <c r="AL808" s="72"/>
    </row>
    <row r="809" spans="25:38" x14ac:dyDescent="0.25">
      <c r="Y809" s="71"/>
      <c r="Z809" s="71"/>
      <c r="AA809" s="71"/>
      <c r="AB809" s="71"/>
      <c r="AC809" s="71"/>
      <c r="AD809" s="71"/>
      <c r="AE809" s="71"/>
      <c r="AF809" s="71"/>
      <c r="AG809" s="71"/>
      <c r="AH809" s="71"/>
      <c r="AI809" s="71"/>
      <c r="AJ809" s="71"/>
      <c r="AK809" s="71"/>
      <c r="AL809" s="72"/>
    </row>
    <row r="810" spans="25:38" x14ac:dyDescent="0.25">
      <c r="Y810" s="71"/>
      <c r="Z810" s="71"/>
      <c r="AA810" s="71"/>
      <c r="AB810" s="71"/>
      <c r="AC810" s="71"/>
      <c r="AD810" s="71"/>
      <c r="AE810" s="71"/>
      <c r="AF810" s="71"/>
      <c r="AG810" s="71"/>
      <c r="AH810" s="71"/>
      <c r="AI810" s="71"/>
      <c r="AJ810" s="71"/>
      <c r="AK810" s="71"/>
      <c r="AL810" s="72"/>
    </row>
    <row r="811" spans="25:38" x14ac:dyDescent="0.25">
      <c r="Y811" s="71"/>
      <c r="Z811" s="71"/>
      <c r="AA811" s="71"/>
      <c r="AB811" s="71"/>
      <c r="AC811" s="71"/>
      <c r="AD811" s="71"/>
      <c r="AE811" s="71"/>
      <c r="AF811" s="71"/>
      <c r="AG811" s="71"/>
      <c r="AH811" s="71"/>
      <c r="AI811" s="71"/>
      <c r="AJ811" s="71"/>
      <c r="AK811" s="71"/>
      <c r="AL811" s="72"/>
    </row>
    <row r="812" spans="25:38" x14ac:dyDescent="0.25">
      <c r="Y812" s="71"/>
      <c r="Z812" s="71"/>
      <c r="AA812" s="71"/>
      <c r="AB812" s="71"/>
      <c r="AC812" s="71"/>
      <c r="AD812" s="71"/>
      <c r="AE812" s="71"/>
      <c r="AF812" s="71"/>
      <c r="AG812" s="71"/>
      <c r="AH812" s="71"/>
      <c r="AI812" s="71"/>
      <c r="AJ812" s="71"/>
      <c r="AK812" s="71"/>
      <c r="AL812" s="72"/>
    </row>
    <row r="813" spans="25:38" x14ac:dyDescent="0.25">
      <c r="Y813" s="71"/>
      <c r="Z813" s="71"/>
      <c r="AA813" s="71"/>
      <c r="AB813" s="71"/>
      <c r="AC813" s="71"/>
      <c r="AD813" s="71"/>
      <c r="AE813" s="71"/>
      <c r="AF813" s="71"/>
      <c r="AG813" s="71"/>
      <c r="AH813" s="71"/>
      <c r="AI813" s="71"/>
      <c r="AJ813" s="71"/>
      <c r="AK813" s="71"/>
      <c r="AL813" s="72"/>
    </row>
    <row r="814" spans="25:38" x14ac:dyDescent="0.25">
      <c r="Y814" s="71"/>
      <c r="Z814" s="71"/>
      <c r="AA814" s="71"/>
      <c r="AB814" s="71"/>
      <c r="AC814" s="71"/>
      <c r="AD814" s="71"/>
      <c r="AE814" s="71"/>
      <c r="AF814" s="71"/>
      <c r="AG814" s="71"/>
      <c r="AH814" s="71"/>
      <c r="AI814" s="71"/>
      <c r="AJ814" s="71"/>
      <c r="AK814" s="71"/>
      <c r="AL814" s="72"/>
    </row>
    <row r="815" spans="25:38" x14ac:dyDescent="0.25">
      <c r="Y815" s="71"/>
      <c r="Z815" s="71"/>
      <c r="AA815" s="71"/>
      <c r="AB815" s="71"/>
      <c r="AC815" s="71"/>
      <c r="AD815" s="71"/>
      <c r="AE815" s="71"/>
      <c r="AF815" s="71"/>
      <c r="AG815" s="71"/>
      <c r="AH815" s="71"/>
      <c r="AI815" s="71"/>
      <c r="AJ815" s="71"/>
      <c r="AK815" s="71"/>
      <c r="AL815" s="72"/>
    </row>
    <row r="816" spans="25:38" x14ac:dyDescent="0.25">
      <c r="Y816" s="71"/>
      <c r="Z816" s="71"/>
      <c r="AA816" s="71"/>
      <c r="AB816" s="71"/>
      <c r="AC816" s="71"/>
      <c r="AD816" s="71"/>
      <c r="AE816" s="71"/>
      <c r="AF816" s="71"/>
      <c r="AG816" s="71"/>
      <c r="AH816" s="71"/>
      <c r="AI816" s="71"/>
      <c r="AJ816" s="71"/>
      <c r="AK816" s="71"/>
      <c r="AL816" s="72"/>
    </row>
    <row r="817" spans="25:38" x14ac:dyDescent="0.25">
      <c r="Y817" s="71"/>
      <c r="Z817" s="71"/>
      <c r="AA817" s="71"/>
      <c r="AB817" s="71"/>
      <c r="AC817" s="71"/>
      <c r="AD817" s="71"/>
      <c r="AE817" s="71"/>
      <c r="AF817" s="71"/>
      <c r="AG817" s="71"/>
      <c r="AH817" s="71"/>
      <c r="AI817" s="71"/>
      <c r="AJ817" s="71"/>
      <c r="AK817" s="71"/>
      <c r="AL817" s="72"/>
    </row>
    <row r="818" spans="25:38" x14ac:dyDescent="0.25">
      <c r="Y818" s="71"/>
      <c r="Z818" s="71"/>
      <c r="AA818" s="71"/>
      <c r="AB818" s="71"/>
      <c r="AC818" s="71"/>
      <c r="AD818" s="71"/>
      <c r="AE818" s="71"/>
      <c r="AF818" s="71"/>
      <c r="AG818" s="71"/>
      <c r="AH818" s="71"/>
      <c r="AI818" s="71"/>
      <c r="AJ818" s="71"/>
      <c r="AK818" s="71"/>
      <c r="AL818" s="72"/>
    </row>
    <row r="819" spans="25:38" x14ac:dyDescent="0.25">
      <c r="Y819" s="71"/>
      <c r="Z819" s="71"/>
      <c r="AA819" s="71"/>
      <c r="AB819" s="71"/>
      <c r="AC819" s="71"/>
      <c r="AD819" s="71"/>
      <c r="AE819" s="71"/>
      <c r="AF819" s="71"/>
      <c r="AG819" s="71"/>
      <c r="AH819" s="71"/>
      <c r="AI819" s="71"/>
      <c r="AJ819" s="71"/>
      <c r="AK819" s="71"/>
      <c r="AL819" s="72"/>
    </row>
    <row r="820" spans="25:38" x14ac:dyDescent="0.25">
      <c r="Y820" s="71"/>
      <c r="Z820" s="71"/>
      <c r="AA820" s="71"/>
      <c r="AB820" s="71"/>
      <c r="AC820" s="71"/>
      <c r="AD820" s="71"/>
      <c r="AE820" s="71"/>
      <c r="AF820" s="71"/>
      <c r="AG820" s="71"/>
      <c r="AH820" s="71"/>
      <c r="AI820" s="71"/>
      <c r="AJ820" s="71"/>
      <c r="AK820" s="71"/>
      <c r="AL820" s="72"/>
    </row>
    <row r="821" spans="25:38" x14ac:dyDescent="0.25">
      <c r="Y821" s="71"/>
      <c r="Z821" s="71"/>
      <c r="AA821" s="71"/>
      <c r="AB821" s="71"/>
      <c r="AC821" s="71"/>
      <c r="AD821" s="71"/>
      <c r="AE821" s="71"/>
      <c r="AF821" s="71"/>
      <c r="AG821" s="71"/>
      <c r="AH821" s="71"/>
      <c r="AI821" s="71"/>
      <c r="AJ821" s="71"/>
      <c r="AK821" s="71"/>
      <c r="AL821" s="72"/>
    </row>
    <row r="822" spans="25:38" x14ac:dyDescent="0.25">
      <c r="Y822" s="71"/>
      <c r="Z822" s="71"/>
      <c r="AA822" s="71"/>
      <c r="AB822" s="71"/>
      <c r="AC822" s="71"/>
      <c r="AD822" s="71"/>
      <c r="AE822" s="71"/>
      <c r="AF822" s="71"/>
      <c r="AG822" s="71"/>
      <c r="AH822" s="71"/>
      <c r="AI822" s="71"/>
      <c r="AJ822" s="71"/>
      <c r="AK822" s="71"/>
      <c r="AL822" s="72"/>
    </row>
    <row r="823" spans="25:38" x14ac:dyDescent="0.25">
      <c r="Y823" s="71"/>
      <c r="Z823" s="71"/>
      <c r="AA823" s="71"/>
      <c r="AB823" s="71"/>
      <c r="AC823" s="71"/>
      <c r="AD823" s="71"/>
      <c r="AE823" s="71"/>
      <c r="AF823" s="71"/>
      <c r="AG823" s="71"/>
      <c r="AH823" s="71"/>
      <c r="AI823" s="71"/>
      <c r="AJ823" s="71"/>
      <c r="AK823" s="71"/>
      <c r="AL823" s="72"/>
    </row>
    <row r="824" spans="25:38" x14ac:dyDescent="0.25">
      <c r="Y824" s="71"/>
      <c r="Z824" s="71"/>
      <c r="AA824" s="71"/>
      <c r="AB824" s="71"/>
      <c r="AC824" s="71"/>
      <c r="AD824" s="71"/>
      <c r="AE824" s="71"/>
      <c r="AF824" s="71"/>
      <c r="AG824" s="71"/>
      <c r="AH824" s="71"/>
      <c r="AI824" s="71"/>
      <c r="AJ824" s="71"/>
      <c r="AK824" s="71"/>
      <c r="AL824" s="72"/>
    </row>
    <row r="825" spans="25:38" x14ac:dyDescent="0.25">
      <c r="Y825" s="71"/>
      <c r="Z825" s="71"/>
      <c r="AA825" s="71"/>
      <c r="AB825" s="71"/>
      <c r="AC825" s="71"/>
      <c r="AD825" s="71"/>
      <c r="AE825" s="71"/>
      <c r="AF825" s="71"/>
      <c r="AG825" s="71"/>
      <c r="AH825" s="71"/>
      <c r="AI825" s="71"/>
      <c r="AJ825" s="71"/>
      <c r="AK825" s="71"/>
      <c r="AL825" s="72"/>
    </row>
    <row r="826" spans="25:38" x14ac:dyDescent="0.25">
      <c r="Y826" s="71"/>
      <c r="Z826" s="71"/>
      <c r="AA826" s="71"/>
      <c r="AB826" s="71"/>
      <c r="AC826" s="71"/>
      <c r="AD826" s="71"/>
      <c r="AE826" s="71"/>
      <c r="AF826" s="71"/>
      <c r="AG826" s="71"/>
      <c r="AH826" s="71"/>
      <c r="AI826" s="71"/>
      <c r="AJ826" s="71"/>
      <c r="AK826" s="71"/>
      <c r="AL826" s="72"/>
    </row>
    <row r="827" spans="25:38" x14ac:dyDescent="0.25">
      <c r="Y827" s="71"/>
      <c r="Z827" s="71"/>
      <c r="AA827" s="71"/>
      <c r="AB827" s="71"/>
      <c r="AC827" s="71"/>
      <c r="AD827" s="71"/>
      <c r="AE827" s="71"/>
      <c r="AF827" s="71"/>
      <c r="AG827" s="71"/>
      <c r="AH827" s="71"/>
      <c r="AI827" s="71"/>
      <c r="AJ827" s="71"/>
      <c r="AK827" s="71"/>
      <c r="AL827" s="72"/>
    </row>
    <row r="828" spans="25:38" x14ac:dyDescent="0.25">
      <c r="Y828" s="71"/>
      <c r="Z828" s="71"/>
      <c r="AA828" s="71"/>
      <c r="AB828" s="71"/>
      <c r="AC828" s="71"/>
      <c r="AD828" s="71"/>
      <c r="AE828" s="71"/>
      <c r="AF828" s="71"/>
      <c r="AG828" s="71"/>
      <c r="AH828" s="71"/>
      <c r="AI828" s="71"/>
      <c r="AJ828" s="71"/>
      <c r="AK828" s="71"/>
      <c r="AL828" s="72"/>
    </row>
    <row r="829" spans="25:38" x14ac:dyDescent="0.25">
      <c r="Y829" s="71"/>
      <c r="Z829" s="71"/>
      <c r="AA829" s="71"/>
      <c r="AB829" s="71"/>
      <c r="AC829" s="71"/>
      <c r="AD829" s="71"/>
      <c r="AE829" s="71"/>
      <c r="AF829" s="71"/>
      <c r="AG829" s="71"/>
      <c r="AH829" s="71"/>
      <c r="AI829" s="71"/>
      <c r="AJ829" s="71"/>
      <c r="AK829" s="71"/>
      <c r="AL829" s="72"/>
    </row>
    <row r="830" spans="25:38" x14ac:dyDescent="0.25">
      <c r="Y830" s="71"/>
      <c r="Z830" s="71"/>
      <c r="AA830" s="71"/>
      <c r="AB830" s="71"/>
      <c r="AC830" s="71"/>
      <c r="AD830" s="71"/>
      <c r="AE830" s="71"/>
      <c r="AF830" s="71"/>
      <c r="AG830" s="71"/>
      <c r="AH830" s="71"/>
      <c r="AI830" s="71"/>
      <c r="AJ830" s="71"/>
      <c r="AK830" s="71"/>
      <c r="AL830" s="72"/>
    </row>
    <row r="831" spans="25:38" x14ac:dyDescent="0.25">
      <c r="Y831" s="71"/>
      <c r="Z831" s="71"/>
      <c r="AA831" s="71"/>
      <c r="AB831" s="71"/>
      <c r="AC831" s="71"/>
      <c r="AD831" s="71"/>
      <c r="AE831" s="71"/>
      <c r="AF831" s="71"/>
      <c r="AG831" s="71"/>
      <c r="AH831" s="71"/>
      <c r="AI831" s="71"/>
      <c r="AJ831" s="71"/>
      <c r="AK831" s="71"/>
      <c r="AL831" s="72"/>
    </row>
    <row r="832" spans="25:38" x14ac:dyDescent="0.25">
      <c r="Y832" s="71"/>
      <c r="Z832" s="71"/>
      <c r="AA832" s="71"/>
      <c r="AB832" s="71"/>
      <c r="AC832" s="71"/>
      <c r="AD832" s="71"/>
      <c r="AE832" s="71"/>
      <c r="AF832" s="71"/>
      <c r="AG832" s="71"/>
      <c r="AH832" s="71"/>
      <c r="AI832" s="71"/>
      <c r="AJ832" s="71"/>
      <c r="AK832" s="71"/>
      <c r="AL832" s="72"/>
    </row>
    <row r="833" spans="25:38" x14ac:dyDescent="0.25">
      <c r="Y833" s="71"/>
      <c r="Z833" s="71"/>
      <c r="AA833" s="71"/>
      <c r="AB833" s="71"/>
      <c r="AC833" s="71"/>
      <c r="AD833" s="71"/>
      <c r="AE833" s="71"/>
      <c r="AF833" s="71"/>
      <c r="AG833" s="71"/>
      <c r="AH833" s="71"/>
      <c r="AI833" s="71"/>
      <c r="AJ833" s="71"/>
      <c r="AK833" s="71"/>
      <c r="AL833" s="72"/>
    </row>
    <row r="834" spans="25:38" x14ac:dyDescent="0.25">
      <c r="Y834" s="71"/>
      <c r="Z834" s="71"/>
      <c r="AA834" s="71"/>
      <c r="AB834" s="71"/>
      <c r="AC834" s="71"/>
      <c r="AD834" s="71"/>
      <c r="AE834" s="71"/>
      <c r="AF834" s="71"/>
      <c r="AG834" s="71"/>
      <c r="AH834" s="71"/>
      <c r="AI834" s="71"/>
      <c r="AJ834" s="71"/>
      <c r="AK834" s="71"/>
      <c r="AL834" s="72"/>
    </row>
    <row r="835" spans="25:38" x14ac:dyDescent="0.25">
      <c r="Y835" s="71"/>
      <c r="Z835" s="71"/>
      <c r="AA835" s="71"/>
      <c r="AB835" s="71"/>
      <c r="AC835" s="71"/>
      <c r="AD835" s="71"/>
      <c r="AE835" s="71"/>
      <c r="AF835" s="71"/>
      <c r="AG835" s="71"/>
      <c r="AH835" s="71"/>
      <c r="AI835" s="71"/>
      <c r="AJ835" s="71"/>
      <c r="AK835" s="71"/>
      <c r="AL835" s="72"/>
    </row>
    <row r="836" spans="25:38" x14ac:dyDescent="0.25">
      <c r="Y836" s="71"/>
      <c r="Z836" s="71"/>
      <c r="AA836" s="71"/>
      <c r="AB836" s="71"/>
      <c r="AC836" s="71"/>
      <c r="AD836" s="71"/>
      <c r="AE836" s="71"/>
      <c r="AF836" s="71"/>
      <c r="AG836" s="71"/>
      <c r="AH836" s="71"/>
      <c r="AI836" s="71"/>
      <c r="AJ836" s="71"/>
      <c r="AK836" s="71"/>
      <c r="AL836" s="72"/>
    </row>
    <row r="837" spans="25:38" x14ac:dyDescent="0.25">
      <c r="Y837" s="71"/>
      <c r="Z837" s="71"/>
      <c r="AA837" s="71"/>
      <c r="AB837" s="71"/>
      <c r="AC837" s="71"/>
      <c r="AD837" s="71"/>
      <c r="AE837" s="71"/>
      <c r="AF837" s="71"/>
      <c r="AG837" s="71"/>
      <c r="AH837" s="71"/>
      <c r="AI837" s="71"/>
      <c r="AJ837" s="71"/>
      <c r="AK837" s="71"/>
      <c r="AL837" s="72"/>
    </row>
    <row r="838" spans="25:38" x14ac:dyDescent="0.25">
      <c r="Y838" s="71"/>
      <c r="Z838" s="71"/>
      <c r="AA838" s="71"/>
      <c r="AB838" s="71"/>
      <c r="AC838" s="71"/>
      <c r="AD838" s="71"/>
      <c r="AE838" s="71"/>
      <c r="AF838" s="71"/>
      <c r="AG838" s="71"/>
      <c r="AH838" s="71"/>
      <c r="AI838" s="71"/>
      <c r="AJ838" s="71"/>
      <c r="AK838" s="71"/>
      <c r="AL838" s="72"/>
    </row>
    <row r="839" spans="25:38" x14ac:dyDescent="0.25">
      <c r="Y839" s="71"/>
      <c r="Z839" s="71"/>
      <c r="AA839" s="71"/>
      <c r="AB839" s="71"/>
      <c r="AC839" s="71"/>
      <c r="AD839" s="71"/>
      <c r="AE839" s="71"/>
      <c r="AF839" s="71"/>
      <c r="AG839" s="71"/>
      <c r="AH839" s="71"/>
      <c r="AI839" s="71"/>
      <c r="AJ839" s="71"/>
      <c r="AK839" s="71"/>
      <c r="AL839" s="72"/>
    </row>
    <row r="840" spans="25:38" x14ac:dyDescent="0.25">
      <c r="Y840" s="71"/>
      <c r="Z840" s="71"/>
      <c r="AA840" s="71"/>
      <c r="AB840" s="71"/>
      <c r="AC840" s="71"/>
      <c r="AD840" s="71"/>
      <c r="AE840" s="71"/>
      <c r="AF840" s="71"/>
      <c r="AG840" s="71"/>
      <c r="AH840" s="71"/>
      <c r="AI840" s="71"/>
      <c r="AJ840" s="71"/>
      <c r="AK840" s="71"/>
      <c r="AL840" s="72"/>
    </row>
    <row r="841" spans="25:38" x14ac:dyDescent="0.25">
      <c r="Y841" s="71"/>
      <c r="Z841" s="71"/>
      <c r="AA841" s="71"/>
      <c r="AB841" s="71"/>
      <c r="AC841" s="71"/>
      <c r="AD841" s="71"/>
      <c r="AE841" s="71"/>
      <c r="AF841" s="71"/>
      <c r="AG841" s="71"/>
      <c r="AH841" s="71"/>
      <c r="AI841" s="71"/>
      <c r="AJ841" s="71"/>
      <c r="AK841" s="71"/>
      <c r="AL841" s="72"/>
    </row>
    <row r="842" spans="25:38" x14ac:dyDescent="0.25">
      <c r="Y842" s="71"/>
      <c r="Z842" s="71"/>
      <c r="AA842" s="71"/>
      <c r="AB842" s="71"/>
      <c r="AC842" s="71"/>
      <c r="AD842" s="71"/>
      <c r="AE842" s="71"/>
      <c r="AF842" s="71"/>
      <c r="AG842" s="71"/>
      <c r="AH842" s="71"/>
      <c r="AI842" s="71"/>
      <c r="AJ842" s="71"/>
      <c r="AK842" s="71"/>
      <c r="AL842" s="72"/>
    </row>
    <row r="843" spans="25:38" x14ac:dyDescent="0.25">
      <c r="Y843" s="71"/>
      <c r="Z843" s="71"/>
      <c r="AA843" s="71"/>
      <c r="AB843" s="71"/>
      <c r="AC843" s="71"/>
      <c r="AD843" s="71"/>
      <c r="AE843" s="71"/>
      <c r="AF843" s="71"/>
      <c r="AG843" s="71"/>
      <c r="AH843" s="71"/>
      <c r="AI843" s="71"/>
      <c r="AJ843" s="71"/>
      <c r="AK843" s="71"/>
      <c r="AL843" s="72"/>
    </row>
    <row r="844" spans="25:38" x14ac:dyDescent="0.25">
      <c r="Y844" s="71"/>
      <c r="Z844" s="71"/>
      <c r="AA844" s="71"/>
      <c r="AB844" s="71"/>
      <c r="AC844" s="71"/>
      <c r="AD844" s="71"/>
      <c r="AE844" s="71"/>
      <c r="AF844" s="71"/>
      <c r="AG844" s="71"/>
      <c r="AH844" s="71"/>
      <c r="AI844" s="71"/>
      <c r="AJ844" s="71"/>
      <c r="AK844" s="71"/>
      <c r="AL844" s="72"/>
    </row>
    <row r="845" spans="25:38" x14ac:dyDescent="0.25">
      <c r="Y845" s="71"/>
      <c r="Z845" s="71"/>
      <c r="AA845" s="71"/>
      <c r="AB845" s="71"/>
      <c r="AC845" s="71"/>
      <c r="AD845" s="71"/>
      <c r="AE845" s="71"/>
      <c r="AF845" s="71"/>
      <c r="AG845" s="71"/>
      <c r="AH845" s="71"/>
      <c r="AI845" s="71"/>
      <c r="AJ845" s="71"/>
      <c r="AK845" s="71"/>
      <c r="AL845" s="72"/>
    </row>
    <row r="846" spans="25:38" x14ac:dyDescent="0.25">
      <c r="Y846" s="71"/>
      <c r="Z846" s="71"/>
      <c r="AA846" s="71"/>
      <c r="AB846" s="71"/>
      <c r="AC846" s="71"/>
      <c r="AD846" s="71"/>
      <c r="AE846" s="71"/>
      <c r="AF846" s="71"/>
      <c r="AG846" s="71"/>
      <c r="AH846" s="71"/>
      <c r="AI846" s="71"/>
      <c r="AJ846" s="71"/>
      <c r="AK846" s="71"/>
      <c r="AL846" s="72"/>
    </row>
    <row r="847" spans="25:38" x14ac:dyDescent="0.25">
      <c r="Y847" s="71"/>
      <c r="Z847" s="71"/>
      <c r="AA847" s="71"/>
      <c r="AB847" s="71"/>
      <c r="AC847" s="71"/>
      <c r="AD847" s="71"/>
      <c r="AE847" s="71"/>
      <c r="AF847" s="71"/>
      <c r="AG847" s="71"/>
      <c r="AH847" s="71"/>
      <c r="AI847" s="71"/>
      <c r="AJ847" s="71"/>
      <c r="AK847" s="71"/>
      <c r="AL847" s="72"/>
    </row>
    <row r="848" spans="25:38" x14ac:dyDescent="0.25">
      <c r="Y848" s="71"/>
      <c r="Z848" s="71"/>
      <c r="AA848" s="71"/>
      <c r="AB848" s="71"/>
      <c r="AC848" s="71"/>
      <c r="AD848" s="71"/>
      <c r="AE848" s="71"/>
      <c r="AF848" s="71"/>
      <c r="AG848" s="71"/>
      <c r="AH848" s="71"/>
      <c r="AI848" s="71"/>
      <c r="AJ848" s="71"/>
      <c r="AK848" s="71"/>
      <c r="AL848" s="72"/>
    </row>
    <row r="849" spans="25:38" x14ac:dyDescent="0.25">
      <c r="Y849" s="71"/>
      <c r="Z849" s="71"/>
      <c r="AA849" s="71"/>
      <c r="AB849" s="71"/>
      <c r="AC849" s="71"/>
      <c r="AD849" s="71"/>
      <c r="AE849" s="71"/>
      <c r="AF849" s="71"/>
      <c r="AG849" s="71"/>
      <c r="AH849" s="71"/>
      <c r="AI849" s="71"/>
      <c r="AJ849" s="71"/>
      <c r="AK849" s="71"/>
      <c r="AL849" s="72"/>
    </row>
    <row r="850" spans="25:38" x14ac:dyDescent="0.25">
      <c r="Y850" s="71"/>
      <c r="Z850" s="71"/>
      <c r="AA850" s="71"/>
      <c r="AB850" s="71"/>
      <c r="AC850" s="71"/>
      <c r="AD850" s="71"/>
      <c r="AE850" s="71"/>
      <c r="AF850" s="71"/>
      <c r="AG850" s="71"/>
      <c r="AH850" s="71"/>
      <c r="AI850" s="71"/>
      <c r="AJ850" s="71"/>
      <c r="AK850" s="71"/>
      <c r="AL850" s="72"/>
    </row>
    <row r="851" spans="25:38" x14ac:dyDescent="0.25">
      <c r="Y851" s="71"/>
      <c r="Z851" s="71"/>
      <c r="AA851" s="71"/>
      <c r="AB851" s="71"/>
      <c r="AC851" s="71"/>
      <c r="AD851" s="71"/>
      <c r="AE851" s="71"/>
      <c r="AF851" s="71"/>
      <c r="AG851" s="71"/>
      <c r="AH851" s="71"/>
      <c r="AI851" s="71"/>
      <c r="AJ851" s="71"/>
      <c r="AK851" s="71"/>
      <c r="AL851" s="72"/>
    </row>
    <row r="852" spans="25:38" x14ac:dyDescent="0.25">
      <c r="Y852" s="71"/>
      <c r="Z852" s="71"/>
      <c r="AA852" s="71"/>
      <c r="AB852" s="71"/>
      <c r="AC852" s="71"/>
      <c r="AD852" s="71"/>
      <c r="AE852" s="71"/>
      <c r="AF852" s="71"/>
      <c r="AG852" s="71"/>
      <c r="AH852" s="71"/>
      <c r="AI852" s="71"/>
      <c r="AJ852" s="71"/>
      <c r="AK852" s="71"/>
      <c r="AL852" s="72"/>
    </row>
    <row r="853" spans="25:38" x14ac:dyDescent="0.25">
      <c r="Y853" s="71"/>
      <c r="Z853" s="71"/>
      <c r="AA853" s="71"/>
      <c r="AB853" s="71"/>
      <c r="AC853" s="71"/>
      <c r="AD853" s="71"/>
      <c r="AE853" s="71"/>
      <c r="AF853" s="71"/>
      <c r="AG853" s="71"/>
      <c r="AH853" s="71"/>
      <c r="AI853" s="71"/>
      <c r="AJ853" s="71"/>
      <c r="AK853" s="71"/>
      <c r="AL853" s="72"/>
    </row>
    <row r="854" spans="25:38" x14ac:dyDescent="0.25">
      <c r="Y854" s="71"/>
      <c r="Z854" s="71"/>
      <c r="AA854" s="71"/>
      <c r="AB854" s="71"/>
      <c r="AC854" s="71"/>
      <c r="AD854" s="71"/>
      <c r="AE854" s="71"/>
      <c r="AF854" s="71"/>
      <c r="AG854" s="71"/>
      <c r="AH854" s="71"/>
      <c r="AI854" s="71"/>
      <c r="AJ854" s="71"/>
      <c r="AK854" s="71"/>
      <c r="AL854" s="72"/>
    </row>
    <row r="855" spans="25:38" x14ac:dyDescent="0.25">
      <c r="Y855" s="71"/>
      <c r="Z855" s="71"/>
      <c r="AA855" s="71"/>
      <c r="AB855" s="71"/>
      <c r="AC855" s="71"/>
      <c r="AD855" s="71"/>
      <c r="AE855" s="71"/>
      <c r="AF855" s="71"/>
      <c r="AG855" s="71"/>
      <c r="AH855" s="71"/>
      <c r="AI855" s="71"/>
      <c r="AJ855" s="71"/>
      <c r="AK855" s="71"/>
      <c r="AL855" s="72"/>
    </row>
    <row r="856" spans="25:38" x14ac:dyDescent="0.25">
      <c r="Y856" s="71"/>
      <c r="Z856" s="71"/>
      <c r="AA856" s="71"/>
      <c r="AB856" s="71"/>
      <c r="AC856" s="71"/>
      <c r="AD856" s="71"/>
      <c r="AE856" s="71"/>
      <c r="AF856" s="71"/>
      <c r="AG856" s="71"/>
      <c r="AH856" s="71"/>
      <c r="AI856" s="71"/>
      <c r="AJ856" s="71"/>
      <c r="AK856" s="71"/>
      <c r="AL856" s="72"/>
    </row>
    <row r="857" spans="25:38" x14ac:dyDescent="0.25">
      <c r="Y857" s="71"/>
      <c r="Z857" s="71"/>
      <c r="AA857" s="71"/>
      <c r="AB857" s="71"/>
      <c r="AC857" s="71"/>
      <c r="AD857" s="71"/>
      <c r="AE857" s="71"/>
      <c r="AF857" s="71"/>
      <c r="AG857" s="71"/>
      <c r="AH857" s="71"/>
      <c r="AI857" s="71"/>
      <c r="AJ857" s="71"/>
      <c r="AK857" s="71"/>
      <c r="AL857" s="72"/>
    </row>
    <row r="858" spans="25:38" x14ac:dyDescent="0.25">
      <c r="Y858" s="71"/>
      <c r="Z858" s="71"/>
      <c r="AA858" s="71"/>
      <c r="AB858" s="71"/>
      <c r="AC858" s="71"/>
      <c r="AD858" s="71"/>
      <c r="AE858" s="71"/>
      <c r="AF858" s="71"/>
      <c r="AG858" s="71"/>
      <c r="AH858" s="71"/>
      <c r="AI858" s="71"/>
      <c r="AJ858" s="71"/>
      <c r="AK858" s="71"/>
      <c r="AL858" s="72"/>
    </row>
    <row r="859" spans="25:38" x14ac:dyDescent="0.25">
      <c r="Y859" s="71"/>
      <c r="Z859" s="71"/>
      <c r="AA859" s="71"/>
      <c r="AB859" s="71"/>
      <c r="AC859" s="71"/>
      <c r="AD859" s="71"/>
      <c r="AE859" s="71"/>
      <c r="AF859" s="71"/>
      <c r="AG859" s="71"/>
      <c r="AH859" s="71"/>
      <c r="AI859" s="71"/>
      <c r="AJ859" s="71"/>
      <c r="AK859" s="71"/>
      <c r="AL859" s="72"/>
    </row>
    <row r="860" spans="25:38" x14ac:dyDescent="0.25">
      <c r="Y860" s="71"/>
      <c r="Z860" s="71"/>
      <c r="AA860" s="71"/>
      <c r="AB860" s="71"/>
      <c r="AC860" s="71"/>
      <c r="AD860" s="71"/>
      <c r="AE860" s="71"/>
      <c r="AF860" s="71"/>
      <c r="AG860" s="71"/>
      <c r="AH860" s="71"/>
      <c r="AI860" s="71"/>
      <c r="AJ860" s="71"/>
      <c r="AK860" s="71"/>
      <c r="AL860" s="72"/>
    </row>
    <row r="861" spans="25:38" x14ac:dyDescent="0.25">
      <c r="Y861" s="71"/>
      <c r="Z861" s="71"/>
      <c r="AA861" s="71"/>
      <c r="AB861" s="71"/>
      <c r="AC861" s="71"/>
      <c r="AD861" s="71"/>
      <c r="AE861" s="71"/>
      <c r="AF861" s="71"/>
      <c r="AG861" s="71"/>
      <c r="AH861" s="71"/>
      <c r="AI861" s="71"/>
      <c r="AJ861" s="71"/>
      <c r="AK861" s="71"/>
      <c r="AL861" s="72"/>
    </row>
    <row r="862" spans="25:38" x14ac:dyDescent="0.25">
      <c r="Y862" s="71"/>
      <c r="Z862" s="71"/>
      <c r="AA862" s="71"/>
      <c r="AB862" s="71"/>
      <c r="AC862" s="71"/>
      <c r="AD862" s="71"/>
      <c r="AE862" s="71"/>
      <c r="AF862" s="71"/>
      <c r="AG862" s="71"/>
      <c r="AH862" s="71"/>
      <c r="AI862" s="71"/>
      <c r="AJ862" s="71"/>
      <c r="AK862" s="71"/>
      <c r="AL862" s="72"/>
    </row>
    <row r="863" spans="25:38" x14ac:dyDescent="0.25">
      <c r="Y863" s="71"/>
      <c r="Z863" s="71"/>
      <c r="AA863" s="71"/>
      <c r="AB863" s="71"/>
      <c r="AC863" s="71"/>
      <c r="AD863" s="71"/>
      <c r="AE863" s="71"/>
      <c r="AF863" s="71"/>
      <c r="AG863" s="71"/>
      <c r="AH863" s="71"/>
      <c r="AI863" s="71"/>
      <c r="AJ863" s="71"/>
      <c r="AK863" s="71"/>
      <c r="AL863" s="72"/>
    </row>
    <row r="864" spans="25:38" x14ac:dyDescent="0.25">
      <c r="Y864" s="71"/>
      <c r="Z864" s="71"/>
      <c r="AA864" s="71"/>
      <c r="AB864" s="71"/>
      <c r="AC864" s="71"/>
      <c r="AD864" s="71"/>
      <c r="AE864" s="71"/>
      <c r="AF864" s="71"/>
      <c r="AG864" s="71"/>
      <c r="AH864" s="71"/>
      <c r="AI864" s="71"/>
      <c r="AJ864" s="71"/>
      <c r="AK864" s="71"/>
      <c r="AL864" s="72"/>
    </row>
    <row r="865" spans="25:38" x14ac:dyDescent="0.25">
      <c r="Y865" s="71"/>
      <c r="Z865" s="71"/>
      <c r="AA865" s="71"/>
      <c r="AB865" s="71"/>
      <c r="AC865" s="71"/>
      <c r="AD865" s="71"/>
      <c r="AE865" s="71"/>
      <c r="AF865" s="71"/>
      <c r="AG865" s="71"/>
      <c r="AH865" s="71"/>
      <c r="AI865" s="71"/>
      <c r="AJ865" s="71"/>
      <c r="AK865" s="71"/>
      <c r="AL865" s="72"/>
    </row>
    <row r="866" spans="25:38" x14ac:dyDescent="0.25">
      <c r="Y866" s="71"/>
      <c r="Z866" s="71"/>
      <c r="AA866" s="71"/>
      <c r="AB866" s="71"/>
      <c r="AC866" s="71"/>
      <c r="AD866" s="71"/>
      <c r="AE866" s="71"/>
      <c r="AF866" s="71"/>
      <c r="AG866" s="71"/>
      <c r="AH866" s="71"/>
      <c r="AI866" s="71"/>
      <c r="AJ866" s="71"/>
      <c r="AK866" s="71"/>
      <c r="AL866" s="72"/>
    </row>
    <row r="867" spans="25:38" x14ac:dyDescent="0.25">
      <c r="Y867" s="71"/>
      <c r="Z867" s="71"/>
      <c r="AA867" s="71"/>
      <c r="AB867" s="71"/>
      <c r="AC867" s="71"/>
      <c r="AD867" s="71"/>
      <c r="AE867" s="71"/>
      <c r="AF867" s="71"/>
      <c r="AG867" s="71"/>
      <c r="AH867" s="71"/>
      <c r="AI867" s="71"/>
      <c r="AJ867" s="71"/>
      <c r="AK867" s="71"/>
      <c r="AL867" s="72"/>
    </row>
    <row r="868" spans="25:38" x14ac:dyDescent="0.25">
      <c r="Y868" s="71"/>
      <c r="Z868" s="71"/>
      <c r="AA868" s="71"/>
      <c r="AB868" s="71"/>
      <c r="AC868" s="71"/>
      <c r="AD868" s="71"/>
      <c r="AE868" s="71"/>
      <c r="AF868" s="71"/>
      <c r="AG868" s="71"/>
      <c r="AH868" s="71"/>
      <c r="AI868" s="71"/>
      <c r="AJ868" s="71"/>
      <c r="AK868" s="71"/>
      <c r="AL868" s="72"/>
    </row>
    <row r="869" spans="25:38" x14ac:dyDescent="0.25">
      <c r="Y869" s="71"/>
      <c r="Z869" s="71"/>
      <c r="AA869" s="71"/>
      <c r="AB869" s="71"/>
      <c r="AC869" s="71"/>
      <c r="AD869" s="71"/>
      <c r="AE869" s="71"/>
      <c r="AF869" s="71"/>
      <c r="AG869" s="71"/>
      <c r="AH869" s="71"/>
      <c r="AI869" s="71"/>
      <c r="AJ869" s="71"/>
      <c r="AK869" s="71"/>
      <c r="AL869" s="72"/>
    </row>
    <row r="870" spans="25:38" x14ac:dyDescent="0.25">
      <c r="Y870" s="71"/>
      <c r="Z870" s="71"/>
      <c r="AA870" s="71"/>
      <c r="AB870" s="71"/>
      <c r="AC870" s="71"/>
      <c r="AD870" s="71"/>
      <c r="AE870" s="71"/>
      <c r="AF870" s="71"/>
      <c r="AG870" s="71"/>
      <c r="AH870" s="71"/>
      <c r="AI870" s="71"/>
      <c r="AJ870" s="71"/>
      <c r="AK870" s="71"/>
      <c r="AL870" s="72"/>
    </row>
    <row r="871" spans="25:38" x14ac:dyDescent="0.25">
      <c r="Y871" s="71"/>
      <c r="Z871" s="71"/>
      <c r="AA871" s="71"/>
      <c r="AB871" s="71"/>
      <c r="AC871" s="71"/>
      <c r="AD871" s="71"/>
      <c r="AE871" s="71"/>
      <c r="AF871" s="71"/>
      <c r="AG871" s="71"/>
      <c r="AH871" s="71"/>
      <c r="AI871" s="71"/>
      <c r="AJ871" s="71"/>
      <c r="AK871" s="71"/>
      <c r="AL871" s="72"/>
    </row>
    <row r="872" spans="25:38" x14ac:dyDescent="0.25">
      <c r="Y872" s="71"/>
      <c r="Z872" s="71"/>
      <c r="AA872" s="71"/>
      <c r="AB872" s="71"/>
      <c r="AC872" s="71"/>
      <c r="AD872" s="71"/>
      <c r="AE872" s="71"/>
      <c r="AF872" s="71"/>
      <c r="AG872" s="71"/>
      <c r="AH872" s="71"/>
      <c r="AI872" s="71"/>
      <c r="AJ872" s="71"/>
      <c r="AK872" s="71"/>
      <c r="AL872" s="72"/>
    </row>
    <row r="873" spans="25:38" x14ac:dyDescent="0.25">
      <c r="Y873" s="71"/>
      <c r="Z873" s="71"/>
      <c r="AA873" s="71"/>
      <c r="AB873" s="71"/>
      <c r="AC873" s="71"/>
      <c r="AD873" s="71"/>
      <c r="AE873" s="71"/>
      <c r="AF873" s="71"/>
      <c r="AG873" s="71"/>
      <c r="AH873" s="71"/>
      <c r="AI873" s="71"/>
      <c r="AJ873" s="71"/>
      <c r="AK873" s="71"/>
      <c r="AL873" s="72"/>
    </row>
    <row r="874" spans="25:38" x14ac:dyDescent="0.25">
      <c r="Y874" s="71"/>
      <c r="Z874" s="71"/>
      <c r="AA874" s="71"/>
      <c r="AB874" s="71"/>
      <c r="AC874" s="71"/>
      <c r="AD874" s="71"/>
      <c r="AE874" s="71"/>
      <c r="AF874" s="71"/>
      <c r="AG874" s="71"/>
      <c r="AH874" s="71"/>
      <c r="AI874" s="71"/>
      <c r="AJ874" s="71"/>
      <c r="AK874" s="71"/>
      <c r="AL874" s="72"/>
    </row>
    <row r="875" spans="25:38" x14ac:dyDescent="0.25">
      <c r="Y875" s="71"/>
      <c r="Z875" s="71"/>
      <c r="AA875" s="71"/>
      <c r="AB875" s="71"/>
      <c r="AC875" s="71"/>
      <c r="AD875" s="71"/>
      <c r="AE875" s="71"/>
      <c r="AF875" s="71"/>
      <c r="AG875" s="71"/>
      <c r="AH875" s="71"/>
      <c r="AI875" s="71"/>
      <c r="AJ875" s="71"/>
      <c r="AK875" s="71"/>
      <c r="AL875" s="72"/>
    </row>
    <row r="876" spans="25:38" x14ac:dyDescent="0.25">
      <c r="Y876" s="71"/>
      <c r="Z876" s="71"/>
      <c r="AA876" s="71"/>
      <c r="AB876" s="71"/>
      <c r="AC876" s="71"/>
      <c r="AD876" s="71"/>
      <c r="AE876" s="71"/>
      <c r="AF876" s="71"/>
      <c r="AG876" s="71"/>
      <c r="AH876" s="71"/>
      <c r="AI876" s="71"/>
      <c r="AJ876" s="71"/>
      <c r="AK876" s="71"/>
      <c r="AL876" s="72"/>
    </row>
    <row r="877" spans="25:38" x14ac:dyDescent="0.25">
      <c r="Y877" s="71"/>
      <c r="Z877" s="71"/>
      <c r="AA877" s="71"/>
      <c r="AB877" s="71"/>
      <c r="AC877" s="71"/>
      <c r="AD877" s="71"/>
      <c r="AE877" s="71"/>
      <c r="AF877" s="71"/>
      <c r="AG877" s="71"/>
      <c r="AH877" s="71"/>
      <c r="AI877" s="71"/>
      <c r="AJ877" s="71"/>
      <c r="AK877" s="71"/>
      <c r="AL877" s="72"/>
    </row>
    <row r="878" spans="25:38" x14ac:dyDescent="0.25">
      <c r="Y878" s="71"/>
      <c r="Z878" s="71"/>
      <c r="AA878" s="71"/>
      <c r="AB878" s="71"/>
      <c r="AC878" s="71"/>
      <c r="AD878" s="71"/>
      <c r="AE878" s="71"/>
      <c r="AF878" s="71"/>
      <c r="AG878" s="71"/>
      <c r="AH878" s="71"/>
      <c r="AI878" s="71"/>
      <c r="AJ878" s="71"/>
      <c r="AK878" s="71"/>
      <c r="AL878" s="72"/>
    </row>
    <row r="879" spans="25:38" x14ac:dyDescent="0.25">
      <c r="Y879" s="71"/>
      <c r="Z879" s="71"/>
      <c r="AA879" s="71"/>
      <c r="AB879" s="71"/>
      <c r="AC879" s="71"/>
      <c r="AD879" s="71"/>
      <c r="AE879" s="71"/>
      <c r="AF879" s="71"/>
      <c r="AG879" s="71"/>
      <c r="AH879" s="71"/>
      <c r="AI879" s="71"/>
      <c r="AJ879" s="71"/>
      <c r="AK879" s="71"/>
      <c r="AL879" s="72"/>
    </row>
    <row r="880" spans="25:38" x14ac:dyDescent="0.25">
      <c r="Y880" s="71"/>
      <c r="Z880" s="71"/>
      <c r="AA880" s="71"/>
      <c r="AB880" s="71"/>
      <c r="AC880" s="71"/>
      <c r="AD880" s="71"/>
      <c r="AE880" s="71"/>
      <c r="AF880" s="71"/>
      <c r="AG880" s="71"/>
      <c r="AH880" s="71"/>
      <c r="AI880" s="71"/>
      <c r="AJ880" s="71"/>
      <c r="AK880" s="71"/>
      <c r="AL880" s="72"/>
    </row>
    <row r="881" spans="25:38" x14ac:dyDescent="0.25">
      <c r="Y881" s="71"/>
      <c r="Z881" s="71"/>
      <c r="AA881" s="71"/>
      <c r="AB881" s="71"/>
      <c r="AC881" s="71"/>
      <c r="AD881" s="71"/>
      <c r="AE881" s="71"/>
      <c r="AF881" s="71"/>
      <c r="AG881" s="71"/>
      <c r="AH881" s="71"/>
      <c r="AI881" s="71"/>
      <c r="AJ881" s="71"/>
      <c r="AK881" s="71"/>
      <c r="AL881" s="72"/>
    </row>
    <row r="882" spans="25:38" x14ac:dyDescent="0.25">
      <c r="Y882" s="71"/>
      <c r="Z882" s="71"/>
      <c r="AA882" s="71"/>
      <c r="AB882" s="71"/>
      <c r="AC882" s="71"/>
      <c r="AD882" s="71"/>
      <c r="AE882" s="71"/>
      <c r="AF882" s="71"/>
      <c r="AG882" s="71"/>
      <c r="AH882" s="71"/>
      <c r="AI882" s="71"/>
      <c r="AJ882" s="71"/>
      <c r="AK882" s="71"/>
      <c r="AL882" s="72"/>
    </row>
    <row r="883" spans="25:38" x14ac:dyDescent="0.25">
      <c r="Y883" s="71"/>
      <c r="Z883" s="71"/>
      <c r="AA883" s="71"/>
      <c r="AB883" s="71"/>
      <c r="AC883" s="71"/>
      <c r="AD883" s="71"/>
      <c r="AE883" s="71"/>
      <c r="AF883" s="71"/>
      <c r="AG883" s="71"/>
      <c r="AH883" s="71"/>
      <c r="AI883" s="71"/>
      <c r="AJ883" s="71"/>
      <c r="AK883" s="71"/>
      <c r="AL883" s="72"/>
    </row>
    <row r="884" spans="25:38" x14ac:dyDescent="0.25">
      <c r="Y884" s="71"/>
      <c r="Z884" s="71"/>
      <c r="AA884" s="71"/>
      <c r="AB884" s="71"/>
      <c r="AC884" s="71"/>
      <c r="AD884" s="71"/>
      <c r="AE884" s="71"/>
      <c r="AF884" s="71"/>
      <c r="AG884" s="71"/>
      <c r="AH884" s="71"/>
      <c r="AI884" s="71"/>
      <c r="AJ884" s="71"/>
      <c r="AK884" s="71"/>
      <c r="AL884" s="72"/>
    </row>
    <row r="885" spans="25:38" x14ac:dyDescent="0.25">
      <c r="Y885" s="71"/>
      <c r="Z885" s="71"/>
      <c r="AA885" s="71"/>
      <c r="AB885" s="71"/>
      <c r="AC885" s="71"/>
      <c r="AD885" s="71"/>
      <c r="AE885" s="71"/>
      <c r="AF885" s="71"/>
      <c r="AG885" s="71"/>
      <c r="AH885" s="71"/>
      <c r="AI885" s="71"/>
      <c r="AJ885" s="71"/>
      <c r="AK885" s="71"/>
      <c r="AL885" s="72"/>
    </row>
    <row r="886" spans="25:38" x14ac:dyDescent="0.25">
      <c r="Y886" s="71"/>
      <c r="Z886" s="71"/>
      <c r="AA886" s="71"/>
      <c r="AB886" s="71"/>
      <c r="AC886" s="71"/>
      <c r="AD886" s="71"/>
      <c r="AE886" s="71"/>
      <c r="AF886" s="71"/>
      <c r="AG886" s="71"/>
      <c r="AH886" s="71"/>
      <c r="AI886" s="71"/>
      <c r="AJ886" s="71"/>
      <c r="AK886" s="71"/>
      <c r="AL886" s="72"/>
    </row>
    <row r="887" spans="25:38" x14ac:dyDescent="0.25">
      <c r="Y887" s="71"/>
      <c r="Z887" s="71"/>
      <c r="AA887" s="71"/>
      <c r="AB887" s="71"/>
      <c r="AC887" s="71"/>
      <c r="AD887" s="71"/>
      <c r="AE887" s="71"/>
      <c r="AF887" s="71"/>
      <c r="AG887" s="71"/>
      <c r="AH887" s="71"/>
      <c r="AI887" s="71"/>
      <c r="AJ887" s="71"/>
      <c r="AK887" s="71"/>
      <c r="AL887" s="72"/>
    </row>
    <row r="888" spans="25:38" x14ac:dyDescent="0.25">
      <c r="Y888" s="71"/>
      <c r="Z888" s="71"/>
      <c r="AA888" s="71"/>
      <c r="AB888" s="71"/>
      <c r="AC888" s="71"/>
      <c r="AD888" s="71"/>
      <c r="AE888" s="71"/>
      <c r="AF888" s="71"/>
      <c r="AG888" s="71"/>
      <c r="AH888" s="71"/>
      <c r="AI888" s="71"/>
      <c r="AJ888" s="71"/>
      <c r="AK888" s="71"/>
      <c r="AL888" s="72"/>
    </row>
    <row r="889" spans="25:38" x14ac:dyDescent="0.25">
      <c r="Y889" s="71"/>
      <c r="Z889" s="71"/>
      <c r="AA889" s="71"/>
      <c r="AB889" s="71"/>
      <c r="AC889" s="71"/>
      <c r="AD889" s="71"/>
      <c r="AE889" s="71"/>
      <c r="AF889" s="71"/>
      <c r="AG889" s="71"/>
      <c r="AH889" s="71"/>
      <c r="AI889" s="71"/>
      <c r="AJ889" s="71"/>
      <c r="AK889" s="71"/>
      <c r="AL889" s="72"/>
    </row>
    <row r="890" spans="25:38" x14ac:dyDescent="0.25">
      <c r="Y890" s="71"/>
      <c r="Z890" s="71"/>
      <c r="AA890" s="71"/>
      <c r="AB890" s="71"/>
      <c r="AC890" s="71"/>
      <c r="AD890" s="71"/>
      <c r="AE890" s="71"/>
      <c r="AF890" s="71"/>
      <c r="AG890" s="71"/>
      <c r="AH890" s="71"/>
      <c r="AI890" s="71"/>
      <c r="AJ890" s="71"/>
      <c r="AK890" s="71"/>
      <c r="AL890" s="72"/>
    </row>
    <row r="891" spans="25:38" x14ac:dyDescent="0.25">
      <c r="Y891" s="71"/>
      <c r="Z891" s="71"/>
      <c r="AA891" s="71"/>
      <c r="AB891" s="71"/>
      <c r="AC891" s="71"/>
      <c r="AD891" s="71"/>
      <c r="AE891" s="71"/>
      <c r="AF891" s="71"/>
      <c r="AG891" s="71"/>
      <c r="AH891" s="71"/>
      <c r="AI891" s="71"/>
      <c r="AJ891" s="71"/>
      <c r="AK891" s="71"/>
      <c r="AL891" s="72"/>
    </row>
    <row r="892" spans="25:38" x14ac:dyDescent="0.25">
      <c r="Y892" s="71"/>
      <c r="Z892" s="71"/>
      <c r="AA892" s="71"/>
      <c r="AB892" s="71"/>
      <c r="AC892" s="71"/>
      <c r="AD892" s="71"/>
      <c r="AE892" s="71"/>
      <c r="AF892" s="71"/>
      <c r="AG892" s="71"/>
      <c r="AH892" s="71"/>
      <c r="AI892" s="71"/>
      <c r="AJ892" s="71"/>
      <c r="AK892" s="71"/>
      <c r="AL892" s="72"/>
    </row>
    <row r="893" spans="25:38" x14ac:dyDescent="0.25">
      <c r="Y893" s="71"/>
      <c r="Z893" s="71"/>
      <c r="AA893" s="71"/>
      <c r="AB893" s="71"/>
      <c r="AC893" s="71"/>
      <c r="AD893" s="71"/>
      <c r="AE893" s="71"/>
      <c r="AF893" s="71"/>
      <c r="AG893" s="71"/>
      <c r="AH893" s="71"/>
      <c r="AI893" s="71"/>
      <c r="AJ893" s="71"/>
      <c r="AK893" s="71"/>
      <c r="AL893" s="72"/>
    </row>
    <row r="894" spans="25:38" x14ac:dyDescent="0.25">
      <c r="Y894" s="71"/>
      <c r="Z894" s="71"/>
      <c r="AA894" s="71"/>
      <c r="AB894" s="71"/>
      <c r="AC894" s="71"/>
      <c r="AD894" s="71"/>
      <c r="AE894" s="71"/>
      <c r="AF894" s="71"/>
      <c r="AG894" s="71"/>
      <c r="AH894" s="71"/>
      <c r="AI894" s="71"/>
      <c r="AJ894" s="71"/>
      <c r="AK894" s="71"/>
      <c r="AL894" s="72"/>
    </row>
    <row r="895" spans="25:38" x14ac:dyDescent="0.25">
      <c r="Y895" s="71"/>
      <c r="Z895" s="71"/>
      <c r="AA895" s="71"/>
      <c r="AB895" s="71"/>
      <c r="AC895" s="71"/>
      <c r="AD895" s="71"/>
      <c r="AE895" s="71"/>
      <c r="AF895" s="71"/>
      <c r="AG895" s="71"/>
      <c r="AH895" s="71"/>
      <c r="AI895" s="71"/>
      <c r="AJ895" s="71"/>
      <c r="AK895" s="71"/>
      <c r="AL895" s="72"/>
    </row>
    <row r="896" spans="25:38" x14ac:dyDescent="0.25">
      <c r="Y896" s="71"/>
      <c r="Z896" s="71"/>
      <c r="AA896" s="71"/>
      <c r="AB896" s="71"/>
      <c r="AC896" s="71"/>
      <c r="AD896" s="71"/>
      <c r="AE896" s="71"/>
      <c r="AF896" s="71"/>
      <c r="AG896" s="71"/>
      <c r="AH896" s="71"/>
      <c r="AI896" s="71"/>
      <c r="AJ896" s="71"/>
      <c r="AK896" s="71"/>
      <c r="AL896" s="72"/>
    </row>
    <row r="897" spans="25:38" x14ac:dyDescent="0.25">
      <c r="Y897" s="71"/>
      <c r="Z897" s="71"/>
      <c r="AA897" s="71"/>
      <c r="AB897" s="71"/>
      <c r="AC897" s="71"/>
      <c r="AD897" s="71"/>
      <c r="AE897" s="71"/>
      <c r="AF897" s="71"/>
      <c r="AG897" s="71"/>
      <c r="AH897" s="71"/>
      <c r="AI897" s="71"/>
      <c r="AJ897" s="71"/>
      <c r="AK897" s="71"/>
      <c r="AL897" s="72"/>
    </row>
    <row r="898" spans="25:38" x14ac:dyDescent="0.25">
      <c r="Y898" s="71"/>
      <c r="Z898" s="71"/>
      <c r="AA898" s="71"/>
      <c r="AB898" s="71"/>
      <c r="AC898" s="71"/>
      <c r="AD898" s="71"/>
      <c r="AE898" s="71"/>
      <c r="AF898" s="71"/>
      <c r="AG898" s="71"/>
      <c r="AH898" s="71"/>
      <c r="AI898" s="71"/>
      <c r="AJ898" s="71"/>
      <c r="AK898" s="71"/>
      <c r="AL898" s="72"/>
    </row>
    <row r="899" spans="25:38" x14ac:dyDescent="0.25">
      <c r="AI899" s="71"/>
      <c r="AJ899" s="71"/>
      <c r="AK899" s="71"/>
      <c r="AL899" s="72"/>
    </row>
    <row r="900" spans="25:38" x14ac:dyDescent="0.25">
      <c r="AI900" s="71"/>
      <c r="AJ900" s="71"/>
      <c r="AK900" s="71"/>
      <c r="AL900" s="72"/>
    </row>
  </sheetData>
  <mergeCells count="1">
    <mergeCell ref="F1:T1"/>
  </mergeCells>
  <pageMargins left="0.25" right="0.25" top="0.75" bottom="0.75" header="0.3" footer="0.3"/>
  <pageSetup scale="57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4" name="Drop Down 1">
              <controlPr defaultSize="0" autoLine="0" autoPict="0">
                <anchor moveWithCells="1">
                  <from>
                    <xdr:col>0</xdr:col>
                    <xdr:colOff>19050</xdr:colOff>
                    <xdr:row>4</xdr:row>
                    <xdr:rowOff>28575</xdr:rowOff>
                  </from>
                  <to>
                    <xdr:col>1</xdr:col>
                    <xdr:colOff>19050</xdr:colOff>
                    <xdr:row>5</xdr:row>
                    <xdr:rowOff>38100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12</vt:i4>
      </vt:variant>
    </vt:vector>
  </HeadingPairs>
  <TitlesOfParts>
    <vt:vector size="20" baseType="lpstr">
      <vt:lpstr>2017 MRI - Alphabetical</vt:lpstr>
      <vt:lpstr>2017 MRI - By County</vt:lpstr>
      <vt:lpstr>2017 MRI - Ranked</vt:lpstr>
      <vt:lpstr>2007 MRI - 2017 Methodology</vt:lpstr>
      <vt:lpstr>Changes 2007-2017- Alphabetical</vt:lpstr>
      <vt:lpstr>Changes 2007-2017 - By County</vt:lpstr>
      <vt:lpstr>Changes 2007-2017- Ranked</vt:lpstr>
      <vt:lpstr>Distress Viewer</vt:lpstr>
      <vt:lpstr>ctrl</vt:lpstr>
      <vt:lpstr>'2017 MRI - Alphabetical'!Print_Area</vt:lpstr>
      <vt:lpstr>'2017 MRI - By County'!Print_Area</vt:lpstr>
      <vt:lpstr>'2017 MRI - Ranked'!Print_Area</vt:lpstr>
      <vt:lpstr>'Distress Viewer'!Print_Area</vt:lpstr>
      <vt:lpstr>'2007 MRI - 2017 Methodology'!Print_Titles</vt:lpstr>
      <vt:lpstr>'2017 MRI - Alphabetical'!Print_Titles</vt:lpstr>
      <vt:lpstr>'2017 MRI - By County'!Print_Titles</vt:lpstr>
      <vt:lpstr>'2017 MRI - Ranked'!Print_Titles</vt:lpstr>
      <vt:lpstr>'Changes 2007-2017 - By County'!Print_Titles</vt:lpstr>
      <vt:lpstr>'Changes 2007-2017- Alphabetical'!Print_Titles</vt:lpstr>
      <vt:lpstr>'Changes 2007-2017- Ranked'!Print_Titles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Wheeler, Christopher</dc:creator>
  <cp:lastModifiedBy>Wheeler, Christopher</cp:lastModifiedBy>
  <cp:lastPrinted>2017-12-14T15:37:40Z</cp:lastPrinted>
  <dcterms:created xsi:type="dcterms:W3CDTF">2017-12-07T17:25:08Z</dcterms:created>
  <dcterms:modified xsi:type="dcterms:W3CDTF">2018-01-05T18:28:11Z</dcterms:modified>
</cp:coreProperties>
</file>